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omments1.xml" ContentType="application/vnd.openxmlformats-officedocument.spreadsheetml.comments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5" rupBuild="14420"/>
  <workbookPr/>
  <mc:AlternateContent xmlns:mc="http://schemas.openxmlformats.org/markup-compatibility/2006">
    <mc:Choice Requires="x15">
      <x15ac:absPath xmlns:x15ac="http://schemas.microsoft.com/office/spreadsheetml/2010/11/ac" url="C:\_svn_CBECC-Com_DevBranch\Projects-2019\Testing\"/>
    </mc:Choice>
  </mc:AlternateContent>
  <bookViews>
    <workbookView xWindow="-120" yWindow="4896" windowWidth="29040" windowHeight="15840" activeTab="2"/>
  </bookViews>
  <sheets>
    <sheet name="Old Results" sheetId="2" r:id="rId1"/>
    <sheet name="New Results" sheetId="1" r:id="rId2"/>
    <sheet name="Summary" sheetId="3" r:id="rId3"/>
    <sheet name="Model Parameters" sheetId="5" r:id="rId4"/>
  </sheets>
  <definedNames>
    <definedName name="_xlnm._FilterDatabase" localSheetId="1" hidden="1">'New Results'!$A$55:$DX$89</definedName>
    <definedName name="_xlnm._FilterDatabase" localSheetId="2" hidden="1">Summary!$A$25:$LN$328</definedName>
  </definedNames>
  <calcPr calcId="152511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C210" i="1" l="1"/>
  <c r="A65" i="3" l="1"/>
  <c r="A66" i="3"/>
  <c r="A67" i="3"/>
  <c r="A68" i="3"/>
  <c r="A69" i="3"/>
  <c r="A70" i="3"/>
  <c r="A71" i="3"/>
  <c r="A72" i="3"/>
  <c r="A73" i="3"/>
  <c r="A74" i="3"/>
  <c r="A75" i="3"/>
  <c r="A76" i="3"/>
  <c r="A77" i="3"/>
  <c r="A78" i="3"/>
  <c r="A79" i="3"/>
  <c r="A80" i="3"/>
  <c r="A81" i="3"/>
  <c r="A82" i="3"/>
  <c r="A83" i="3"/>
  <c r="A84" i="3"/>
  <c r="A85" i="3"/>
  <c r="A86" i="3"/>
  <c r="A87" i="3"/>
  <c r="A88" i="3"/>
  <c r="A89" i="3"/>
  <c r="A90" i="3"/>
  <c r="A91" i="3"/>
  <c r="A92" i="3"/>
  <c r="A93" i="3"/>
  <c r="A94" i="3"/>
  <c r="A95" i="3"/>
  <c r="A96" i="3"/>
  <c r="A97" i="3"/>
  <c r="A98" i="3"/>
  <c r="A99" i="3"/>
  <c r="A100" i="3"/>
  <c r="A101" i="3"/>
  <c r="A102" i="3"/>
  <c r="A103" i="3"/>
  <c r="A104" i="3"/>
  <c r="A105" i="3"/>
  <c r="A106" i="3"/>
  <c r="A107" i="3"/>
  <c r="A108" i="3"/>
  <c r="A109" i="3"/>
  <c r="A110" i="3"/>
  <c r="A111" i="3"/>
  <c r="A112" i="3"/>
  <c r="A113" i="3"/>
  <c r="A114" i="3"/>
  <c r="A115" i="3"/>
  <c r="A116" i="3"/>
  <c r="A117" i="3"/>
  <c r="A118" i="3"/>
  <c r="A119" i="3"/>
  <c r="A120" i="3"/>
  <c r="A121" i="3"/>
  <c r="A122" i="3"/>
  <c r="A123" i="3"/>
  <c r="A124" i="3"/>
  <c r="A125" i="3"/>
  <c r="A126" i="3"/>
  <c r="A127" i="3"/>
  <c r="A128" i="3"/>
  <c r="A129" i="3"/>
  <c r="A130" i="3"/>
  <c r="A131" i="3"/>
  <c r="A132" i="3"/>
  <c r="A133" i="3"/>
  <c r="A134" i="3"/>
  <c r="A135" i="3"/>
  <c r="A136" i="3"/>
  <c r="A137" i="3"/>
  <c r="A138" i="3"/>
  <c r="A139" i="3"/>
  <c r="A140" i="3"/>
  <c r="A141" i="3"/>
  <c r="A142" i="3"/>
  <c r="A143" i="3"/>
  <c r="A144" i="3"/>
  <c r="A145" i="3"/>
  <c r="A146" i="3"/>
  <c r="A147" i="3"/>
  <c r="A148" i="3"/>
  <c r="A149" i="3"/>
  <c r="A150" i="3"/>
  <c r="A151" i="3"/>
  <c r="A152" i="3"/>
  <c r="A153" i="3"/>
  <c r="A154" i="3"/>
  <c r="A155" i="3"/>
  <c r="A156" i="3"/>
  <c r="A157" i="3"/>
  <c r="A158" i="3"/>
  <c r="A159" i="3"/>
  <c r="A160" i="3"/>
  <c r="A161" i="3"/>
  <c r="A162" i="3"/>
  <c r="A163" i="3"/>
  <c r="A164" i="3"/>
  <c r="A165" i="3"/>
  <c r="A166" i="3"/>
  <c r="A167" i="3"/>
  <c r="A168" i="3"/>
  <c r="A169" i="3"/>
  <c r="A170" i="3"/>
  <c r="A171" i="3"/>
  <c r="A172" i="3"/>
  <c r="A173" i="3"/>
  <c r="A174" i="3"/>
  <c r="A175" i="3"/>
  <c r="A176" i="3"/>
  <c r="A177" i="3"/>
  <c r="A178" i="3"/>
  <c r="A179" i="3"/>
  <c r="A180" i="3"/>
  <c r="A181" i="3"/>
  <c r="A182" i="3"/>
  <c r="A183" i="3"/>
  <c r="A184" i="3"/>
  <c r="A185" i="3"/>
  <c r="A186" i="3"/>
  <c r="A187" i="3"/>
  <c r="A188" i="3"/>
  <c r="A189" i="3"/>
  <c r="A190" i="3"/>
  <c r="A191" i="3"/>
  <c r="A192" i="3"/>
  <c r="A193" i="3"/>
  <c r="A194" i="3"/>
  <c r="A195" i="3"/>
  <c r="A196" i="3"/>
  <c r="A197" i="3"/>
  <c r="A198" i="3"/>
  <c r="A199" i="3"/>
  <c r="A200" i="3"/>
  <c r="A201" i="3"/>
  <c r="A202" i="3"/>
  <c r="A203" i="3"/>
  <c r="A204" i="3"/>
  <c r="A205" i="3"/>
  <c r="A206" i="3"/>
  <c r="A207" i="3"/>
  <c r="A208" i="3"/>
  <c r="A209" i="3"/>
  <c r="A210" i="3"/>
  <c r="A211" i="3"/>
  <c r="A212" i="3"/>
  <c r="A213" i="3"/>
  <c r="A214" i="3"/>
  <c r="A215" i="3"/>
  <c r="A216" i="3"/>
  <c r="A217" i="3"/>
  <c r="A218" i="3"/>
  <c r="A219" i="3"/>
  <c r="A220" i="3"/>
  <c r="A221" i="3"/>
  <c r="A222" i="3"/>
  <c r="A223" i="3"/>
  <c r="A224" i="3"/>
  <c r="A225" i="3"/>
  <c r="A226" i="3"/>
  <c r="A227" i="3"/>
  <c r="A228" i="3"/>
  <c r="A229" i="3"/>
  <c r="A230" i="3"/>
  <c r="A231" i="3"/>
  <c r="A232" i="3"/>
  <c r="A233" i="3"/>
  <c r="A234" i="3"/>
  <c r="A235" i="3"/>
  <c r="A236" i="3"/>
  <c r="A237" i="3"/>
  <c r="A238" i="3"/>
  <c r="A239" i="3"/>
  <c r="A240" i="3"/>
  <c r="A241" i="3"/>
  <c r="A242" i="3"/>
  <c r="A243" i="3"/>
  <c r="A244" i="3"/>
  <c r="A245" i="3"/>
  <c r="A246" i="3"/>
  <c r="A247" i="3"/>
  <c r="A248" i="3"/>
  <c r="A249" i="3"/>
  <c r="A250" i="3"/>
  <c r="A251" i="3"/>
  <c r="A252" i="3"/>
  <c r="A253" i="3"/>
  <c r="A254" i="3"/>
  <c r="A255" i="3"/>
  <c r="A256" i="3"/>
  <c r="A257" i="3"/>
  <c r="A258" i="3"/>
  <c r="A259" i="3"/>
  <c r="A260" i="3"/>
  <c r="A261" i="3"/>
  <c r="A262" i="3"/>
  <c r="A263" i="3"/>
  <c r="A264" i="3"/>
  <c r="A265" i="3"/>
  <c r="A266" i="3"/>
  <c r="A267" i="3"/>
  <c r="A268" i="3"/>
  <c r="A269" i="3"/>
  <c r="A270" i="3"/>
  <c r="A271" i="3"/>
  <c r="A272" i="3"/>
  <c r="A273" i="3"/>
  <c r="A274" i="3"/>
  <c r="A275" i="3"/>
  <c r="A276" i="3"/>
  <c r="A277" i="3"/>
  <c r="A278" i="3"/>
  <c r="A279" i="3"/>
  <c r="A280" i="3"/>
  <c r="A281" i="3"/>
  <c r="A282" i="3"/>
  <c r="A283" i="3"/>
  <c r="A284" i="3"/>
  <c r="A285" i="3"/>
  <c r="A286" i="3"/>
  <c r="A287" i="3"/>
  <c r="A288" i="3"/>
  <c r="A289" i="3"/>
  <c r="A290" i="3"/>
  <c r="A291" i="3"/>
  <c r="A292" i="3"/>
  <c r="A293" i="3"/>
  <c r="A294" i="3"/>
  <c r="A295" i="3"/>
  <c r="A296" i="3"/>
  <c r="A297" i="3"/>
  <c r="A298" i="3"/>
  <c r="A299" i="3"/>
  <c r="A300" i="3"/>
  <c r="A301" i="3"/>
  <c r="A302" i="3"/>
  <c r="A303" i="3"/>
  <c r="A304" i="3"/>
  <c r="A305" i="3"/>
  <c r="A306" i="3"/>
  <c r="A307" i="3"/>
  <c r="A308" i="3"/>
  <c r="A309" i="3"/>
  <c r="A310" i="3"/>
  <c r="A311" i="3"/>
  <c r="A312" i="3"/>
  <c r="A313" i="3"/>
  <c r="A314" i="3"/>
  <c r="A315" i="3"/>
  <c r="A316" i="3"/>
  <c r="A317" i="3"/>
  <c r="A318" i="3"/>
  <c r="A319" i="3"/>
  <c r="A320" i="3"/>
  <c r="A321" i="3"/>
  <c r="A322" i="3"/>
  <c r="A323" i="3"/>
  <c r="A324" i="3"/>
  <c r="A325" i="3"/>
  <c r="A326" i="3"/>
  <c r="A327" i="3"/>
  <c r="A328" i="3"/>
  <c r="A56" i="3"/>
  <c r="A57" i="3"/>
  <c r="A58" i="3"/>
  <c r="A59" i="3"/>
  <c r="A60" i="3"/>
  <c r="A61" i="3"/>
  <c r="A62" i="3"/>
  <c r="A63" i="3"/>
  <c r="A64" i="3"/>
  <c r="A51" i="3"/>
  <c r="A52" i="3"/>
  <c r="A53" i="3"/>
  <c r="A54" i="3"/>
  <c r="A55" i="3"/>
  <c r="A50" i="3"/>
  <c r="D325" i="3" l="1"/>
  <c r="B325" i="3" s="1"/>
  <c r="E325" i="3"/>
  <c r="D326" i="3"/>
  <c r="B326" i="3" s="1"/>
  <c r="E326" i="3"/>
  <c r="D327" i="3"/>
  <c r="B327" i="3" s="1"/>
  <c r="E327" i="3"/>
  <c r="D328" i="3"/>
  <c r="B328" i="3" s="1"/>
  <c r="E328" i="3"/>
  <c r="D52" i="3"/>
  <c r="D51" i="3"/>
  <c r="D53" i="3"/>
  <c r="D54" i="3"/>
  <c r="D55" i="3"/>
  <c r="D56" i="3"/>
  <c r="D57" i="3"/>
  <c r="D58" i="3"/>
  <c r="D59" i="3"/>
  <c r="D60" i="3"/>
  <c r="D61" i="3"/>
  <c r="D62" i="3"/>
  <c r="D63" i="3"/>
  <c r="D64" i="3"/>
  <c r="D65" i="3"/>
  <c r="D66" i="3"/>
  <c r="D67" i="3"/>
  <c r="D68" i="3"/>
  <c r="D69" i="3"/>
  <c r="D70" i="3"/>
  <c r="D71" i="3"/>
  <c r="D72" i="3"/>
  <c r="D73" i="3"/>
  <c r="D74" i="3"/>
  <c r="D75" i="3"/>
  <c r="D76" i="3"/>
  <c r="D77" i="3"/>
  <c r="D78" i="3"/>
  <c r="D79" i="3"/>
  <c r="D80" i="3"/>
  <c r="D81" i="3"/>
  <c r="D82" i="3"/>
  <c r="D83" i="3"/>
  <c r="D84" i="3"/>
  <c r="D85" i="3"/>
  <c r="D86" i="3"/>
  <c r="D87" i="3"/>
  <c r="D88" i="3"/>
  <c r="D89" i="3"/>
  <c r="D90" i="3"/>
  <c r="D91" i="3"/>
  <c r="D92" i="3"/>
  <c r="D93" i="3"/>
  <c r="D94" i="3"/>
  <c r="D95" i="3"/>
  <c r="D96" i="3"/>
  <c r="D97" i="3"/>
  <c r="D98" i="3"/>
  <c r="D99" i="3"/>
  <c r="D100" i="3"/>
  <c r="D101" i="3"/>
  <c r="D102" i="3"/>
  <c r="D103" i="3"/>
  <c r="D104" i="3"/>
  <c r="D105" i="3"/>
  <c r="D106" i="3"/>
  <c r="D107" i="3"/>
  <c r="D108" i="3"/>
  <c r="D109" i="3"/>
  <c r="D110" i="3"/>
  <c r="D111" i="3"/>
  <c r="D112" i="3"/>
  <c r="D113" i="3"/>
  <c r="D114" i="3"/>
  <c r="D115" i="3"/>
  <c r="D116" i="3"/>
  <c r="D117" i="3"/>
  <c r="D118" i="3"/>
  <c r="D119" i="3"/>
  <c r="D120" i="3"/>
  <c r="D121" i="3"/>
  <c r="D122" i="3"/>
  <c r="D123" i="3"/>
  <c r="D124" i="3"/>
  <c r="D125" i="3"/>
  <c r="D126" i="3"/>
  <c r="D127" i="3"/>
  <c r="D128" i="3"/>
  <c r="D129" i="3"/>
  <c r="D130" i="3"/>
  <c r="D131" i="3"/>
  <c r="D132" i="3"/>
  <c r="D133" i="3"/>
  <c r="D134" i="3"/>
  <c r="D135" i="3"/>
  <c r="D136" i="3"/>
  <c r="D137" i="3"/>
  <c r="D138" i="3"/>
  <c r="D139" i="3"/>
  <c r="D140" i="3"/>
  <c r="D141" i="3"/>
  <c r="D142" i="3"/>
  <c r="D143" i="3"/>
  <c r="D144" i="3"/>
  <c r="D145" i="3"/>
  <c r="D146" i="3"/>
  <c r="D147" i="3"/>
  <c r="D148" i="3"/>
  <c r="D149" i="3"/>
  <c r="D150" i="3"/>
  <c r="D151" i="3"/>
  <c r="D152" i="3"/>
  <c r="D153" i="3"/>
  <c r="D154" i="3"/>
  <c r="D155" i="3"/>
  <c r="D156" i="3"/>
  <c r="D157" i="3"/>
  <c r="D158" i="3"/>
  <c r="D159" i="3"/>
  <c r="D160" i="3"/>
  <c r="D161" i="3"/>
  <c r="D162" i="3"/>
  <c r="D163" i="3"/>
  <c r="D164" i="3"/>
  <c r="D165" i="3"/>
  <c r="D166" i="3"/>
  <c r="D167" i="3"/>
  <c r="D168" i="3"/>
  <c r="D169" i="3"/>
  <c r="D170" i="3"/>
  <c r="D171" i="3"/>
  <c r="D172" i="3"/>
  <c r="D173" i="3"/>
  <c r="D174" i="3"/>
  <c r="D175" i="3"/>
  <c r="D176" i="3"/>
  <c r="D177" i="3"/>
  <c r="D178" i="3"/>
  <c r="D179" i="3"/>
  <c r="D180" i="3"/>
  <c r="D181" i="3"/>
  <c r="D182" i="3"/>
  <c r="D183" i="3"/>
  <c r="D184" i="3"/>
  <c r="D185" i="3"/>
  <c r="D186" i="3"/>
  <c r="D187" i="3"/>
  <c r="D188" i="3"/>
  <c r="D189" i="3"/>
  <c r="D190" i="3"/>
  <c r="D191" i="3"/>
  <c r="D192" i="3"/>
  <c r="D193" i="3"/>
  <c r="D194" i="3"/>
  <c r="D195" i="3"/>
  <c r="D196" i="3"/>
  <c r="D197" i="3"/>
  <c r="D198" i="3"/>
  <c r="D199" i="3"/>
  <c r="D200" i="3"/>
  <c r="D201" i="3"/>
  <c r="D202" i="3"/>
  <c r="D203" i="3"/>
  <c r="D204" i="3"/>
  <c r="D205" i="3"/>
  <c r="D206" i="3"/>
  <c r="D207" i="3"/>
  <c r="D208" i="3"/>
  <c r="D209" i="3"/>
  <c r="D210" i="3"/>
  <c r="D211" i="3"/>
  <c r="D212" i="3"/>
  <c r="D213" i="3"/>
  <c r="D214" i="3"/>
  <c r="D215" i="3"/>
  <c r="D216" i="3"/>
  <c r="D217" i="3"/>
  <c r="D218" i="3"/>
  <c r="D219" i="3"/>
  <c r="D220" i="3"/>
  <c r="D221" i="3"/>
  <c r="D222" i="3"/>
  <c r="D223" i="3"/>
  <c r="D224" i="3"/>
  <c r="D225" i="3"/>
  <c r="D226" i="3"/>
  <c r="D227" i="3"/>
  <c r="D228" i="3"/>
  <c r="D229" i="3"/>
  <c r="D230" i="3"/>
  <c r="D231" i="3"/>
  <c r="D232" i="3"/>
  <c r="D233" i="3"/>
  <c r="D234" i="3"/>
  <c r="D235" i="3"/>
  <c r="D236" i="3"/>
  <c r="D237" i="3"/>
  <c r="D238" i="3"/>
  <c r="D239" i="3"/>
  <c r="D240" i="3"/>
  <c r="D241" i="3"/>
  <c r="D242" i="3"/>
  <c r="D243" i="3"/>
  <c r="D244" i="3"/>
  <c r="D245" i="3"/>
  <c r="D246" i="3"/>
  <c r="D247" i="3"/>
  <c r="D248" i="3"/>
  <c r="D249" i="3"/>
  <c r="D250" i="3"/>
  <c r="D251" i="3"/>
  <c r="D252" i="3"/>
  <c r="D253" i="3"/>
  <c r="D254" i="3"/>
  <c r="D255" i="3"/>
  <c r="D256" i="3"/>
  <c r="D257" i="3"/>
  <c r="D258" i="3"/>
  <c r="D259" i="3"/>
  <c r="D260" i="3"/>
  <c r="D261" i="3"/>
  <c r="D262" i="3"/>
  <c r="D263" i="3"/>
  <c r="D264" i="3"/>
  <c r="D265" i="3"/>
  <c r="D266" i="3"/>
  <c r="D267" i="3"/>
  <c r="D268" i="3"/>
  <c r="D269" i="3"/>
  <c r="D270" i="3"/>
  <c r="D271" i="3"/>
  <c r="D272" i="3"/>
  <c r="D273" i="3"/>
  <c r="D274" i="3"/>
  <c r="D275" i="3"/>
  <c r="D276" i="3"/>
  <c r="D277" i="3"/>
  <c r="D278" i="3"/>
  <c r="D279" i="3"/>
  <c r="D280" i="3"/>
  <c r="D281" i="3"/>
  <c r="D282" i="3"/>
  <c r="D283" i="3"/>
  <c r="D284" i="3"/>
  <c r="D285" i="3"/>
  <c r="D286" i="3"/>
  <c r="D287" i="3"/>
  <c r="D288" i="3"/>
  <c r="D289" i="3"/>
  <c r="D290" i="3"/>
  <c r="D291" i="3"/>
  <c r="D292" i="3"/>
  <c r="D293" i="3"/>
  <c r="D294" i="3"/>
  <c r="D295" i="3"/>
  <c r="D296" i="3"/>
  <c r="D297" i="3"/>
  <c r="D298" i="3"/>
  <c r="D299" i="3"/>
  <c r="D300" i="3"/>
  <c r="D301" i="3"/>
  <c r="D302" i="3"/>
  <c r="D303" i="3"/>
  <c r="D304" i="3"/>
  <c r="D305" i="3"/>
  <c r="D306" i="3"/>
  <c r="D307" i="3"/>
  <c r="D308" i="3"/>
  <c r="D309" i="3"/>
  <c r="D310" i="3"/>
  <c r="D311" i="3"/>
  <c r="D312" i="3"/>
  <c r="D313" i="3"/>
  <c r="D314" i="3"/>
  <c r="D315" i="3"/>
  <c r="D316" i="3"/>
  <c r="D317" i="3"/>
  <c r="D318" i="3"/>
  <c r="D319" i="3"/>
  <c r="D320" i="3"/>
  <c r="D321" i="3"/>
  <c r="D322" i="3"/>
  <c r="D323" i="3"/>
  <c r="D324" i="3"/>
  <c r="B100" i="3" l="1"/>
  <c r="B101" i="3"/>
  <c r="B102" i="3"/>
  <c r="B103" i="3"/>
  <c r="B104" i="3"/>
  <c r="B105" i="3"/>
  <c r="B106" i="3"/>
  <c r="B107" i="3"/>
  <c r="B108" i="3"/>
  <c r="B109" i="3"/>
  <c r="B110" i="3"/>
  <c r="B111" i="3"/>
  <c r="B112" i="3"/>
  <c r="B113" i="3"/>
  <c r="B114" i="3"/>
  <c r="B115" i="3"/>
  <c r="B116" i="3"/>
  <c r="B117" i="3"/>
  <c r="B118" i="3"/>
  <c r="B119" i="3"/>
  <c r="B120" i="3"/>
  <c r="B121" i="3"/>
  <c r="B122" i="3"/>
  <c r="B123" i="3"/>
  <c r="B124" i="3"/>
  <c r="B125" i="3"/>
  <c r="B126" i="3"/>
  <c r="B127" i="3"/>
  <c r="B128" i="3"/>
  <c r="B129" i="3"/>
  <c r="B130" i="3"/>
  <c r="B131" i="3"/>
  <c r="B132" i="3"/>
  <c r="B133" i="3"/>
  <c r="B134" i="3"/>
  <c r="B135" i="3"/>
  <c r="B136" i="3"/>
  <c r="B137" i="3"/>
  <c r="B138" i="3"/>
  <c r="B139" i="3"/>
  <c r="B140" i="3"/>
  <c r="B141" i="3"/>
  <c r="B142" i="3"/>
  <c r="B143" i="3"/>
  <c r="B144" i="3"/>
  <c r="B145" i="3"/>
  <c r="B146" i="3"/>
  <c r="B147" i="3"/>
  <c r="B148" i="3"/>
  <c r="B149" i="3"/>
  <c r="B150" i="3"/>
  <c r="B151" i="3"/>
  <c r="B152" i="3"/>
  <c r="B153" i="3"/>
  <c r="B154" i="3"/>
  <c r="B155" i="3"/>
  <c r="B156" i="3"/>
  <c r="B157" i="3"/>
  <c r="B158" i="3"/>
  <c r="B159" i="3"/>
  <c r="B160" i="3"/>
  <c r="B161" i="3"/>
  <c r="B162" i="3"/>
  <c r="B163" i="3"/>
  <c r="B164" i="3"/>
  <c r="B165" i="3"/>
  <c r="B166" i="3"/>
  <c r="B167" i="3"/>
  <c r="B168" i="3"/>
  <c r="B169" i="3"/>
  <c r="B170" i="3"/>
  <c r="B171" i="3"/>
  <c r="B172" i="3"/>
  <c r="B173" i="3"/>
  <c r="B174" i="3"/>
  <c r="B175" i="3"/>
  <c r="B176" i="3"/>
  <c r="B177" i="3"/>
  <c r="B178" i="3"/>
  <c r="B179" i="3"/>
  <c r="B180" i="3"/>
  <c r="B181" i="3"/>
  <c r="B182" i="3"/>
  <c r="B183" i="3"/>
  <c r="B184" i="3"/>
  <c r="B185" i="3"/>
  <c r="B186" i="3"/>
  <c r="B187" i="3"/>
  <c r="B188" i="3"/>
  <c r="B189" i="3"/>
  <c r="B190" i="3"/>
  <c r="B191" i="3"/>
  <c r="B192" i="3"/>
  <c r="B193" i="3"/>
  <c r="B194" i="3"/>
  <c r="B195" i="3"/>
  <c r="B196" i="3"/>
  <c r="B197" i="3"/>
  <c r="B198" i="3"/>
  <c r="B199" i="3"/>
  <c r="B200" i="3"/>
  <c r="B201" i="3"/>
  <c r="B202" i="3"/>
  <c r="B203" i="3"/>
  <c r="B204" i="3"/>
  <c r="B205" i="3"/>
  <c r="B206" i="3"/>
  <c r="B207" i="3"/>
  <c r="B208" i="3"/>
  <c r="B209" i="3"/>
  <c r="B210" i="3"/>
  <c r="B211" i="3"/>
  <c r="B212" i="3"/>
  <c r="B213" i="3"/>
  <c r="B214" i="3"/>
  <c r="B215" i="3"/>
  <c r="B216" i="3"/>
  <c r="B217" i="3"/>
  <c r="B218" i="3"/>
  <c r="B219" i="3"/>
  <c r="B220" i="3"/>
  <c r="B221" i="3"/>
  <c r="B222" i="3"/>
  <c r="B223" i="3"/>
  <c r="B224" i="3"/>
  <c r="B225" i="3"/>
  <c r="B226" i="3"/>
  <c r="B227" i="3"/>
  <c r="B228" i="3"/>
  <c r="B229" i="3"/>
  <c r="B230" i="3"/>
  <c r="B231" i="3"/>
  <c r="B232" i="3"/>
  <c r="B233" i="3"/>
  <c r="B234" i="3"/>
  <c r="B235" i="3"/>
  <c r="B236" i="3"/>
  <c r="B237" i="3"/>
  <c r="B238" i="3"/>
  <c r="B239" i="3"/>
  <c r="B240" i="3"/>
  <c r="B241" i="3"/>
  <c r="B242" i="3"/>
  <c r="B243" i="3"/>
  <c r="B244" i="3"/>
  <c r="B245" i="3"/>
  <c r="B246" i="3"/>
  <c r="B247" i="3"/>
  <c r="B248" i="3"/>
  <c r="B249" i="3"/>
  <c r="B250" i="3"/>
  <c r="B251" i="3"/>
  <c r="B252" i="3"/>
  <c r="B253" i="3"/>
  <c r="B254" i="3"/>
  <c r="B255" i="3"/>
  <c r="B256" i="3"/>
  <c r="B257" i="3"/>
  <c r="B258" i="3"/>
  <c r="B259" i="3"/>
  <c r="B260" i="3"/>
  <c r="B261" i="3"/>
  <c r="B262" i="3"/>
  <c r="B263" i="3"/>
  <c r="B264" i="3"/>
  <c r="B265" i="3"/>
  <c r="B266" i="3"/>
  <c r="B267" i="3"/>
  <c r="B268" i="3"/>
  <c r="B269" i="3"/>
  <c r="B270" i="3"/>
  <c r="B271" i="3"/>
  <c r="B272" i="3"/>
  <c r="B273" i="3"/>
  <c r="B274" i="3"/>
  <c r="B275" i="3"/>
  <c r="B276" i="3"/>
  <c r="B277" i="3"/>
  <c r="B278" i="3"/>
  <c r="B279" i="3"/>
  <c r="B280" i="3"/>
  <c r="B281" i="3"/>
  <c r="B282" i="3"/>
  <c r="B283" i="3"/>
  <c r="B284" i="3"/>
  <c r="B285" i="3"/>
  <c r="B286" i="3"/>
  <c r="B287" i="3"/>
  <c r="B288" i="3"/>
  <c r="B289" i="3"/>
  <c r="B290" i="3"/>
  <c r="B291" i="3"/>
  <c r="B292" i="3"/>
  <c r="B293" i="3"/>
  <c r="B294" i="3"/>
  <c r="B295" i="3"/>
  <c r="B296" i="3"/>
  <c r="B297" i="3"/>
  <c r="B298" i="3"/>
  <c r="B299" i="3"/>
  <c r="B300" i="3"/>
  <c r="B301" i="3"/>
  <c r="B302" i="3"/>
  <c r="B303" i="3"/>
  <c r="B304" i="3"/>
  <c r="B305" i="3"/>
  <c r="B306" i="3"/>
  <c r="B307" i="3"/>
  <c r="B308" i="3"/>
  <c r="B309" i="3"/>
  <c r="B310" i="3"/>
  <c r="B311" i="3"/>
  <c r="B312" i="3"/>
  <c r="B313" i="3"/>
  <c r="B314" i="3"/>
  <c r="B315" i="3"/>
  <c r="B316" i="3"/>
  <c r="B317" i="3"/>
  <c r="B318" i="3"/>
  <c r="B319" i="3"/>
  <c r="B320" i="3"/>
  <c r="B321" i="3"/>
  <c r="B322" i="3"/>
  <c r="B323" i="3"/>
  <c r="B324" i="3"/>
  <c r="E27" i="3"/>
  <c r="E28" i="3"/>
  <c r="E29" i="3"/>
  <c r="E30" i="3"/>
  <c r="E31" i="3"/>
  <c r="E32" i="3"/>
  <c r="E33" i="3"/>
  <c r="E34" i="3"/>
  <c r="E35" i="3"/>
  <c r="E36" i="3"/>
  <c r="E37" i="3"/>
  <c r="E38" i="3"/>
  <c r="E39" i="3"/>
  <c r="E40" i="3"/>
  <c r="E41" i="3"/>
  <c r="E42" i="3"/>
  <c r="E43" i="3"/>
  <c r="E44" i="3"/>
  <c r="E45" i="3"/>
  <c r="E46" i="3"/>
  <c r="E47" i="3"/>
  <c r="E48" i="3"/>
  <c r="E49" i="3"/>
  <c r="E50" i="3"/>
  <c r="E51" i="3"/>
  <c r="E52" i="3"/>
  <c r="E53" i="3"/>
  <c r="E54" i="3"/>
  <c r="E55" i="3"/>
  <c r="E56" i="3"/>
  <c r="E57" i="3"/>
  <c r="E58" i="3"/>
  <c r="E59" i="3"/>
  <c r="E60" i="3"/>
  <c r="E61" i="3"/>
  <c r="E62" i="3"/>
  <c r="E63" i="3"/>
  <c r="E64" i="3"/>
  <c r="E65" i="3"/>
  <c r="E66" i="3"/>
  <c r="E67" i="3"/>
  <c r="E68" i="3"/>
  <c r="E69" i="3"/>
  <c r="E70" i="3"/>
  <c r="E71" i="3"/>
  <c r="E72" i="3"/>
  <c r="E73" i="3"/>
  <c r="E74" i="3"/>
  <c r="E75" i="3"/>
  <c r="E76" i="3"/>
  <c r="E77" i="3"/>
  <c r="E78" i="3"/>
  <c r="E79" i="3"/>
  <c r="E80" i="3"/>
  <c r="E81" i="3"/>
  <c r="E82" i="3"/>
  <c r="E83" i="3"/>
  <c r="E84" i="3"/>
  <c r="E85" i="3"/>
  <c r="E86" i="3"/>
  <c r="E87" i="3"/>
  <c r="E88" i="3"/>
  <c r="E89" i="3"/>
  <c r="E90" i="3"/>
  <c r="E91" i="3"/>
  <c r="E92" i="3"/>
  <c r="E93" i="3"/>
  <c r="E94" i="3"/>
  <c r="E95" i="3"/>
  <c r="E96" i="3"/>
  <c r="E97" i="3"/>
  <c r="E98" i="3"/>
  <c r="E99" i="3"/>
  <c r="E100" i="3"/>
  <c r="E101" i="3"/>
  <c r="E102" i="3"/>
  <c r="E103" i="3"/>
  <c r="E104" i="3"/>
  <c r="E105" i="3"/>
  <c r="E106" i="3"/>
  <c r="E107" i="3"/>
  <c r="E108" i="3"/>
  <c r="E109" i="3"/>
  <c r="E110" i="3"/>
  <c r="E111" i="3"/>
  <c r="E112" i="3"/>
  <c r="E113" i="3"/>
  <c r="E114" i="3"/>
  <c r="E115" i="3"/>
  <c r="E116" i="3"/>
  <c r="E117" i="3"/>
  <c r="E118" i="3"/>
  <c r="E119" i="3"/>
  <c r="E120" i="3"/>
  <c r="E121" i="3"/>
  <c r="E122" i="3"/>
  <c r="E123" i="3"/>
  <c r="E124" i="3"/>
  <c r="E125" i="3"/>
  <c r="E126" i="3"/>
  <c r="E127" i="3"/>
  <c r="E128" i="3"/>
  <c r="E129" i="3"/>
  <c r="E130" i="3"/>
  <c r="E131" i="3"/>
  <c r="E132" i="3"/>
  <c r="E133" i="3"/>
  <c r="E134" i="3"/>
  <c r="E135" i="3"/>
  <c r="E136" i="3"/>
  <c r="E137" i="3"/>
  <c r="E138" i="3"/>
  <c r="E139" i="3"/>
  <c r="E140" i="3"/>
  <c r="E141" i="3"/>
  <c r="E142" i="3"/>
  <c r="E143" i="3"/>
  <c r="E144" i="3"/>
  <c r="E145" i="3"/>
  <c r="E146" i="3"/>
  <c r="E147" i="3"/>
  <c r="E148" i="3"/>
  <c r="E149" i="3"/>
  <c r="E150" i="3"/>
  <c r="E151" i="3"/>
  <c r="E152" i="3"/>
  <c r="E153" i="3"/>
  <c r="E154" i="3"/>
  <c r="E155" i="3"/>
  <c r="E156" i="3"/>
  <c r="E157" i="3"/>
  <c r="E158" i="3"/>
  <c r="E159" i="3"/>
  <c r="E160" i="3"/>
  <c r="E161" i="3"/>
  <c r="E162" i="3"/>
  <c r="E163" i="3"/>
  <c r="E164" i="3"/>
  <c r="E165" i="3"/>
  <c r="E166" i="3"/>
  <c r="E167" i="3"/>
  <c r="E168" i="3"/>
  <c r="E169" i="3"/>
  <c r="E170" i="3"/>
  <c r="E171" i="3"/>
  <c r="E172" i="3"/>
  <c r="E173" i="3"/>
  <c r="E174" i="3"/>
  <c r="E175" i="3"/>
  <c r="E176" i="3"/>
  <c r="E177" i="3"/>
  <c r="E178" i="3"/>
  <c r="E179" i="3"/>
  <c r="E180" i="3"/>
  <c r="E181" i="3"/>
  <c r="E182" i="3"/>
  <c r="E183" i="3"/>
  <c r="E184" i="3"/>
  <c r="E185" i="3"/>
  <c r="E186" i="3"/>
  <c r="E187" i="3"/>
  <c r="E188" i="3"/>
  <c r="E189" i="3"/>
  <c r="E190" i="3"/>
  <c r="E191" i="3"/>
  <c r="E192" i="3"/>
  <c r="E193" i="3"/>
  <c r="E194" i="3"/>
  <c r="E195" i="3"/>
  <c r="E196" i="3"/>
  <c r="E197" i="3"/>
  <c r="E198" i="3"/>
  <c r="E199" i="3"/>
  <c r="E200" i="3"/>
  <c r="E201" i="3"/>
  <c r="E202" i="3"/>
  <c r="E203" i="3"/>
  <c r="E204" i="3"/>
  <c r="E205" i="3"/>
  <c r="E206" i="3"/>
  <c r="E207" i="3"/>
  <c r="E208" i="3"/>
  <c r="E209" i="3"/>
  <c r="E210" i="3"/>
  <c r="E211" i="3"/>
  <c r="E212" i="3"/>
  <c r="E213" i="3"/>
  <c r="E214" i="3"/>
  <c r="E215" i="3"/>
  <c r="E216" i="3"/>
  <c r="E217" i="3"/>
  <c r="E218" i="3"/>
  <c r="E219" i="3"/>
  <c r="E220" i="3"/>
  <c r="E221" i="3"/>
  <c r="E222" i="3"/>
  <c r="E223" i="3"/>
  <c r="E224" i="3"/>
  <c r="E225" i="3"/>
  <c r="E226" i="3"/>
  <c r="E227" i="3"/>
  <c r="E228" i="3"/>
  <c r="E229" i="3"/>
  <c r="E230" i="3"/>
  <c r="E231" i="3"/>
  <c r="E232" i="3"/>
  <c r="E233" i="3"/>
  <c r="E234" i="3"/>
  <c r="E235" i="3"/>
  <c r="E236" i="3"/>
  <c r="E237" i="3"/>
  <c r="E238" i="3"/>
  <c r="E239" i="3"/>
  <c r="E240" i="3"/>
  <c r="E241" i="3"/>
  <c r="E242" i="3"/>
  <c r="E243" i="3"/>
  <c r="E244" i="3"/>
  <c r="E245" i="3"/>
  <c r="E246" i="3"/>
  <c r="E247" i="3"/>
  <c r="E248" i="3"/>
  <c r="E249" i="3"/>
  <c r="E250" i="3"/>
  <c r="E251" i="3"/>
  <c r="E252" i="3"/>
  <c r="E253" i="3"/>
  <c r="E254" i="3"/>
  <c r="E255" i="3"/>
  <c r="E256" i="3"/>
  <c r="E257" i="3"/>
  <c r="E258" i="3"/>
  <c r="E259" i="3"/>
  <c r="E260" i="3"/>
  <c r="E261" i="3"/>
  <c r="E262" i="3"/>
  <c r="E263" i="3"/>
  <c r="E264" i="3"/>
  <c r="E265" i="3"/>
  <c r="E266" i="3"/>
  <c r="E267" i="3"/>
  <c r="E268" i="3"/>
  <c r="E269" i="3"/>
  <c r="E270" i="3"/>
  <c r="E271" i="3"/>
  <c r="E272" i="3"/>
  <c r="E273" i="3"/>
  <c r="E274" i="3"/>
  <c r="E275" i="3"/>
  <c r="E276" i="3"/>
  <c r="E277" i="3"/>
  <c r="E278" i="3"/>
  <c r="E279" i="3"/>
  <c r="E280" i="3"/>
  <c r="E281" i="3"/>
  <c r="E282" i="3"/>
  <c r="E283" i="3"/>
  <c r="E284" i="3"/>
  <c r="E285" i="3"/>
  <c r="E286" i="3"/>
  <c r="E287" i="3"/>
  <c r="E288" i="3"/>
  <c r="E289" i="3"/>
  <c r="E290" i="3"/>
  <c r="E291" i="3"/>
  <c r="E292" i="3"/>
  <c r="E293" i="3"/>
  <c r="E294" i="3"/>
  <c r="E295" i="3"/>
  <c r="E296" i="3"/>
  <c r="E297" i="3"/>
  <c r="E298" i="3"/>
  <c r="E299" i="3"/>
  <c r="E300" i="3"/>
  <c r="E301" i="3"/>
  <c r="E302" i="3"/>
  <c r="E303" i="3"/>
  <c r="E304" i="3"/>
  <c r="E305" i="3"/>
  <c r="E306" i="3"/>
  <c r="E307" i="3"/>
  <c r="E308" i="3"/>
  <c r="E309" i="3"/>
  <c r="E310" i="3"/>
  <c r="E311" i="3"/>
  <c r="E312" i="3"/>
  <c r="E313" i="3"/>
  <c r="E314" i="3"/>
  <c r="E315" i="3"/>
  <c r="E316" i="3"/>
  <c r="E317" i="3"/>
  <c r="E318" i="3"/>
  <c r="E319" i="3"/>
  <c r="E320" i="3"/>
  <c r="E321" i="3"/>
  <c r="E322" i="3"/>
  <c r="E323" i="3"/>
  <c r="E324" i="3"/>
  <c r="D27" i="3"/>
  <c r="D28" i="3"/>
  <c r="D29" i="3"/>
  <c r="D30" i="3"/>
  <c r="D31" i="3"/>
  <c r="D32" i="3"/>
  <c r="D33" i="3"/>
  <c r="D34" i="3"/>
  <c r="D35" i="3"/>
  <c r="D36" i="3"/>
  <c r="D37" i="3"/>
  <c r="D38" i="3"/>
  <c r="D39" i="3"/>
  <c r="D40" i="3"/>
  <c r="D41" i="3"/>
  <c r="D42" i="3"/>
  <c r="D43" i="3"/>
  <c r="D44" i="3"/>
  <c r="D45" i="3"/>
  <c r="D46" i="3"/>
  <c r="D47" i="3"/>
  <c r="D48" i="3"/>
  <c r="D49" i="3"/>
  <c r="D50" i="3"/>
  <c r="JM19" i="3" l="1"/>
  <c r="JL19" i="3"/>
  <c r="HY19" i="3"/>
  <c r="HZ19" i="3" s="1"/>
  <c r="IA19" i="3" s="1"/>
  <c r="IB19" i="3" s="1"/>
  <c r="IC19" i="3" s="1"/>
  <c r="ID19" i="3" s="1"/>
  <c r="IE19" i="3" s="1"/>
  <c r="IF19" i="3" s="1"/>
  <c r="IG19" i="3" s="1"/>
  <c r="IH19" i="3" s="1"/>
  <c r="II19" i="3" s="1"/>
  <c r="KN19" i="3" s="1"/>
  <c r="GG19" i="3" l="1"/>
  <c r="GF19" i="3"/>
  <c r="FS19" i="3"/>
  <c r="FP19" i="3"/>
  <c r="FC19" i="3"/>
  <c r="FD19" i="3"/>
  <c r="FE19" i="3"/>
  <c r="FF19" i="3"/>
  <c r="FG19" i="3"/>
  <c r="FH19" i="3"/>
  <c r="FI19" i="3"/>
  <c r="FJ19" i="3"/>
  <c r="FK19" i="3"/>
  <c r="FL19" i="3"/>
  <c r="FM19" i="3"/>
  <c r="FN19" i="3"/>
  <c r="FO19" i="3"/>
  <c r="FB19" i="3"/>
  <c r="KN25" i="3"/>
  <c r="FP25" i="3"/>
  <c r="FO25" i="3"/>
  <c r="II25" i="3"/>
  <c r="IH25" i="3"/>
  <c r="FN25" i="3"/>
  <c r="CA25" i="3" l="1"/>
  <c r="HC25" i="3"/>
  <c r="HA25" i="3"/>
  <c r="HB25" i="3"/>
  <c r="DO19" i="3"/>
  <c r="FT19" i="3" s="1"/>
  <c r="DP19" i="3" l="1"/>
  <c r="DQ19" i="3" s="1"/>
  <c r="DK25" i="3"/>
  <c r="DJ25" i="3"/>
  <c r="DI25" i="3"/>
  <c r="S25" i="3" l="1"/>
  <c r="R25" i="3"/>
  <c r="T25" i="3"/>
  <c r="FU19" i="3"/>
  <c r="DR19" i="3"/>
  <c r="FV19" i="3"/>
  <c r="EW25" i="3"/>
  <c r="EV25" i="3"/>
  <c r="EX25" i="3"/>
  <c r="DS19" i="3" l="1"/>
  <c r="FW19" i="3"/>
  <c r="A26" i="3"/>
  <c r="A27" i="3"/>
  <c r="A28" i="3"/>
  <c r="A29" i="3"/>
  <c r="A30" i="3"/>
  <c r="A31" i="3"/>
  <c r="A32" i="3"/>
  <c r="A33" i="3"/>
  <c r="A34" i="3"/>
  <c r="A35" i="3"/>
  <c r="A36" i="3"/>
  <c r="A37" i="3"/>
  <c r="A38" i="3"/>
  <c r="A39" i="3"/>
  <c r="A40" i="3"/>
  <c r="A41" i="3"/>
  <c r="A42" i="3"/>
  <c r="A43" i="3"/>
  <c r="A44" i="3"/>
  <c r="A45" i="3"/>
  <c r="A46" i="3"/>
  <c r="A47" i="3"/>
  <c r="A48" i="3"/>
  <c r="A49" i="3"/>
  <c r="DT19" i="3" l="1"/>
  <c r="FX19" i="3"/>
  <c r="B66" i="3"/>
  <c r="B67" i="3"/>
  <c r="B68" i="3"/>
  <c r="B69" i="3"/>
  <c r="B70" i="3"/>
  <c r="B71" i="3"/>
  <c r="B72" i="3"/>
  <c r="B73" i="3"/>
  <c r="B74" i="3"/>
  <c r="B75" i="3"/>
  <c r="B76" i="3"/>
  <c r="B77" i="3"/>
  <c r="B78" i="3"/>
  <c r="B79" i="3"/>
  <c r="B80" i="3"/>
  <c r="B81" i="3"/>
  <c r="B82" i="3"/>
  <c r="B83" i="3"/>
  <c r="B84" i="3"/>
  <c r="B85" i="3"/>
  <c r="B86" i="3"/>
  <c r="B87" i="3"/>
  <c r="B88" i="3"/>
  <c r="B89" i="3"/>
  <c r="B90" i="3"/>
  <c r="B91" i="3"/>
  <c r="B92" i="3"/>
  <c r="B93" i="3"/>
  <c r="B94" i="3"/>
  <c r="B95" i="3"/>
  <c r="B96" i="3"/>
  <c r="B97" i="3"/>
  <c r="B98" i="3"/>
  <c r="B99" i="3"/>
  <c r="DU19" i="3" l="1"/>
  <c r="FY19" i="3"/>
  <c r="DM19" i="3"/>
  <c r="FR19" i="3" s="1"/>
  <c r="KP19" i="3"/>
  <c r="IL19" i="3"/>
  <c r="KQ19" i="3" s="1"/>
  <c r="HW19" i="3"/>
  <c r="DV19" i="3" l="1"/>
  <c r="FZ19" i="3"/>
  <c r="B1" i="1"/>
  <c r="C1" i="1" s="1"/>
  <c r="D1" i="1" s="1"/>
  <c r="E1" i="1" s="1"/>
  <c r="F1" i="1" s="1"/>
  <c r="G1" i="1" s="1"/>
  <c r="H1" i="1" s="1"/>
  <c r="I1" i="1" s="1"/>
  <c r="J1" i="1" s="1"/>
  <c r="K1" i="1" s="1"/>
  <c r="L1" i="1" s="1"/>
  <c r="M1" i="1" s="1"/>
  <c r="N1" i="1" s="1"/>
  <c r="O1" i="1" s="1"/>
  <c r="P1" i="1" s="1"/>
  <c r="Q1" i="1" s="1"/>
  <c r="R1" i="1" s="1"/>
  <c r="S1" i="1" s="1"/>
  <c r="T1" i="1" s="1"/>
  <c r="U1" i="1" s="1"/>
  <c r="V1" i="1" s="1"/>
  <c r="W1" i="1" s="1"/>
  <c r="X1" i="1" s="1"/>
  <c r="Y1" i="1" s="1"/>
  <c r="Z1" i="1" s="1"/>
  <c r="AA1" i="1" s="1"/>
  <c r="AB1" i="1" s="1"/>
  <c r="AC1" i="1" s="1"/>
  <c r="AD1" i="1" s="1"/>
  <c r="AE1" i="1" s="1"/>
  <c r="AF1" i="1" s="1"/>
  <c r="AG1" i="1" s="1"/>
  <c r="AH1" i="1" s="1"/>
  <c r="AI1" i="1" s="1"/>
  <c r="AJ1" i="1" s="1"/>
  <c r="AK1" i="1" s="1"/>
  <c r="AL1" i="1" s="1"/>
  <c r="AM1" i="1" s="1"/>
  <c r="AN1" i="1" s="1"/>
  <c r="AO1" i="1" s="1"/>
  <c r="AP1" i="1" s="1"/>
  <c r="AQ1" i="1" s="1"/>
  <c r="AR1" i="1" s="1"/>
  <c r="AS1" i="1" s="1"/>
  <c r="AT1" i="1" s="1"/>
  <c r="AU1" i="1" s="1"/>
  <c r="AV1" i="1" s="1"/>
  <c r="AW1" i="1" s="1"/>
  <c r="AX1" i="1" s="1"/>
  <c r="AY1" i="1" s="1"/>
  <c r="AZ1" i="1" s="1"/>
  <c r="BA1" i="1" s="1"/>
  <c r="BB1" i="1" s="1"/>
  <c r="BC1" i="1" s="1"/>
  <c r="BD1" i="1" s="1"/>
  <c r="BE1" i="1" s="1"/>
  <c r="BF1" i="1" s="1"/>
  <c r="BG1" i="1" s="1"/>
  <c r="BH1" i="1" s="1"/>
  <c r="BI1" i="1" s="1"/>
  <c r="BJ1" i="1" s="1"/>
  <c r="BK1" i="1" s="1"/>
  <c r="BL1" i="1" s="1"/>
  <c r="BM1" i="1" s="1"/>
  <c r="BN1" i="1" s="1"/>
  <c r="BO1" i="1" s="1"/>
  <c r="BP1" i="1" s="1"/>
  <c r="BQ1" i="1" s="1"/>
  <c r="BR1" i="1" s="1"/>
  <c r="BS1" i="1" s="1"/>
  <c r="BT1" i="1" s="1"/>
  <c r="BU1" i="1" s="1"/>
  <c r="BV1" i="1" s="1"/>
  <c r="BW1" i="1" s="1"/>
  <c r="BX1" i="1" s="1"/>
  <c r="BY1" i="1" s="1"/>
  <c r="BZ1" i="1" s="1"/>
  <c r="CA1" i="1" s="1"/>
  <c r="CB1" i="1" s="1"/>
  <c r="CC1" i="1" s="1"/>
  <c r="CD1" i="1" s="1"/>
  <c r="CE1" i="1" s="1"/>
  <c r="CF1" i="1" s="1"/>
  <c r="CG1" i="1" s="1"/>
  <c r="CH1" i="1" s="1"/>
  <c r="CI1" i="1" s="1"/>
  <c r="CJ1" i="1" s="1"/>
  <c r="CK1" i="1" s="1"/>
  <c r="CL1" i="1" s="1"/>
  <c r="CM1" i="1" s="1"/>
  <c r="CN1" i="1" s="1"/>
  <c r="CO1" i="1" s="1"/>
  <c r="CP1" i="1" s="1"/>
  <c r="CQ1" i="1" s="1"/>
  <c r="CR1" i="1" s="1"/>
  <c r="CS1" i="1" s="1"/>
  <c r="CT1" i="1" s="1"/>
  <c r="CU1" i="1" s="1"/>
  <c r="CV1" i="1" s="1"/>
  <c r="CW1" i="1" s="1"/>
  <c r="CX1" i="1" s="1"/>
  <c r="CY1" i="1" s="1"/>
  <c r="CZ1" i="1" s="1"/>
  <c r="DA1" i="1" s="1"/>
  <c r="DB1" i="1" s="1"/>
  <c r="DC1" i="1" s="1"/>
  <c r="DD1" i="1" s="1"/>
  <c r="DE1" i="1" s="1"/>
  <c r="DF1" i="1" s="1"/>
  <c r="DG1" i="1" s="1"/>
  <c r="DH1" i="1" s="1"/>
  <c r="DI1" i="1" s="1"/>
  <c r="DJ1" i="1" s="1"/>
  <c r="DK1" i="1" s="1"/>
  <c r="DL1" i="1" s="1"/>
  <c r="DM1" i="1" s="1"/>
  <c r="DN1" i="1" s="1"/>
  <c r="DO1" i="1" s="1"/>
  <c r="DP1" i="1" s="1"/>
  <c r="DQ1" i="1" s="1"/>
  <c r="DR1" i="1" s="1"/>
  <c r="DS1" i="1" s="1"/>
  <c r="DT1" i="1" s="1"/>
  <c r="DU1" i="1" s="1"/>
  <c r="DV1" i="1" s="1"/>
  <c r="DW1" i="1" s="1"/>
  <c r="DX1" i="1" s="1"/>
  <c r="DY1" i="1" s="1"/>
  <c r="DZ1" i="1" s="1"/>
  <c r="EA1" i="1" s="1"/>
  <c r="EB1" i="1" s="1"/>
  <c r="EC1" i="1" s="1"/>
  <c r="ED1" i="1" s="1"/>
  <c r="EE1" i="1" s="1"/>
  <c r="EF1" i="1" s="1"/>
  <c r="EG1" i="1" s="1"/>
  <c r="EH1" i="1" s="1"/>
  <c r="EI1" i="1" s="1"/>
  <c r="EJ1" i="1" s="1"/>
  <c r="EK1" i="1" s="1"/>
  <c r="EL1" i="1" s="1"/>
  <c r="EM1" i="1" s="1"/>
  <c r="EN1" i="1" s="1"/>
  <c r="EO1" i="1" s="1"/>
  <c r="EP1" i="1" s="1"/>
  <c r="EQ1" i="1" s="1"/>
  <c r="ER1" i="1" s="1"/>
  <c r="ES1" i="1" s="1"/>
  <c r="ET1" i="1" s="1"/>
  <c r="EU1" i="1" s="1"/>
  <c r="EV1" i="1" s="1"/>
  <c r="EW1" i="1" s="1"/>
  <c r="EX1" i="1" s="1"/>
  <c r="EY1" i="1" s="1"/>
  <c r="EZ1" i="1" s="1"/>
  <c r="FA1" i="1" s="1"/>
  <c r="FB1" i="1" s="1"/>
  <c r="FC1" i="1" s="1"/>
  <c r="FD1" i="1" s="1"/>
  <c r="FE1" i="1" s="1"/>
  <c r="FF1" i="1" s="1"/>
  <c r="FG1" i="1" s="1"/>
  <c r="FH1" i="1" s="1"/>
  <c r="FI1" i="1" s="1"/>
  <c r="FJ1" i="1" s="1"/>
  <c r="FK1" i="1" s="1"/>
  <c r="FL1" i="1" s="1"/>
  <c r="FM1" i="1" s="1"/>
  <c r="FN1" i="1" s="1"/>
  <c r="FO1" i="1" s="1"/>
  <c r="FP1" i="1" s="1"/>
  <c r="FQ1" i="1" s="1"/>
  <c r="FR1" i="1" s="1"/>
  <c r="FS1" i="1" s="1"/>
  <c r="FT1" i="1" s="1"/>
  <c r="FU1" i="1" s="1"/>
  <c r="FV1" i="1" s="1"/>
  <c r="FW1" i="1" s="1"/>
  <c r="FX1" i="1" s="1"/>
  <c r="FY1" i="1" s="1"/>
  <c r="FZ1" i="1" s="1"/>
  <c r="GA1" i="1" s="1"/>
  <c r="GB1" i="1" s="1"/>
  <c r="KP25" i="3"/>
  <c r="DW19" i="3" l="1"/>
  <c r="GA19" i="3"/>
  <c r="C26" i="3"/>
  <c r="KP26" i="3"/>
  <c r="DJ26" i="3"/>
  <c r="CR26" i="3"/>
  <c r="EW26" i="3" l="1"/>
  <c r="DX19" i="3"/>
  <c r="GB19" i="3"/>
  <c r="C27" i="3"/>
  <c r="FN26" i="3"/>
  <c r="II26" i="3"/>
  <c r="DI27" i="3"/>
  <c r="FO26" i="3"/>
  <c r="KN26" i="3"/>
  <c r="DI26" i="3"/>
  <c r="FP26" i="3"/>
  <c r="CS26" i="3"/>
  <c r="DK26" i="3"/>
  <c r="HC26" i="3" l="1"/>
  <c r="EX26" i="3"/>
  <c r="CT26" i="3"/>
  <c r="HB26" i="3"/>
  <c r="DY19" i="3"/>
  <c r="GD19" i="3" s="1"/>
  <c r="GC19" i="3"/>
  <c r="C28" i="3"/>
  <c r="FN27" i="3"/>
  <c r="GD25" i="3"/>
  <c r="FO27" i="3"/>
  <c r="DY25" i="3"/>
  <c r="DY27" i="3"/>
  <c r="DK27" i="3"/>
  <c r="GD27" i="3"/>
  <c r="II27" i="3"/>
  <c r="DJ28" i="3"/>
  <c r="DJ27" i="3"/>
  <c r="CS27" i="3"/>
  <c r="KN27" i="3"/>
  <c r="FP27" i="3"/>
  <c r="CR27" i="3"/>
  <c r="DK28" i="3"/>
  <c r="EW27" i="3" l="1"/>
  <c r="HA27" i="3"/>
  <c r="EX27" i="3"/>
  <c r="HC27" i="3"/>
  <c r="HB27" i="3"/>
  <c r="AG25" i="3"/>
  <c r="EW28" i="3"/>
  <c r="EX28" i="3"/>
  <c r="EV27" i="3"/>
  <c r="CT27" i="3"/>
  <c r="C29" i="3"/>
  <c r="KN28" i="3"/>
  <c r="FN28" i="3"/>
  <c r="DY28" i="3"/>
  <c r="DI28" i="3"/>
  <c r="DY26" i="3"/>
  <c r="II28" i="3"/>
  <c r="CR28" i="3"/>
  <c r="FO28" i="3"/>
  <c r="FP28" i="3"/>
  <c r="DJ29" i="3"/>
  <c r="GD28" i="3"/>
  <c r="GD26" i="3"/>
  <c r="CS28" i="3"/>
  <c r="EV26" i="3" l="1"/>
  <c r="HA26" i="3"/>
  <c r="HC28" i="3"/>
  <c r="HB28" i="3"/>
  <c r="EV28" i="3"/>
  <c r="HA28" i="3"/>
  <c r="EW29" i="3"/>
  <c r="CT28" i="3"/>
  <c r="C30" i="3"/>
  <c r="FP29" i="3"/>
  <c r="DY29" i="3"/>
  <c r="GD29" i="3"/>
  <c r="DI30" i="3"/>
  <c r="FN29" i="3"/>
  <c r="FO29" i="3"/>
  <c r="DI29" i="3"/>
  <c r="KN29" i="3"/>
  <c r="DJ30" i="3"/>
  <c r="CR29" i="3"/>
  <c r="DY30" i="3"/>
  <c r="DK29" i="3"/>
  <c r="II29" i="3"/>
  <c r="CS29" i="3"/>
  <c r="HB29" i="3" l="1"/>
  <c r="EX29" i="3"/>
  <c r="EV29" i="3"/>
  <c r="HA29" i="3"/>
  <c r="HC29" i="3"/>
  <c r="EW30" i="3"/>
  <c r="EV30" i="3"/>
  <c r="CT29" i="3"/>
  <c r="C31" i="3"/>
  <c r="E26" i="3"/>
  <c r="D26" i="3"/>
  <c r="CS30" i="3"/>
  <c r="II30" i="3"/>
  <c r="DK31" i="3"/>
  <c r="DI31" i="3"/>
  <c r="FN30" i="3"/>
  <c r="CR30" i="3"/>
  <c r="FP30" i="3"/>
  <c r="DJ31" i="3"/>
  <c r="DK30" i="3"/>
  <c r="FO30" i="3"/>
  <c r="KN30" i="3"/>
  <c r="DY31" i="3"/>
  <c r="GD30" i="3"/>
  <c r="HB30" i="3" l="1"/>
  <c r="HA30" i="3"/>
  <c r="EX30" i="3"/>
  <c r="HC30" i="3"/>
  <c r="EV31" i="3"/>
  <c r="EX31" i="3"/>
  <c r="EW31" i="3"/>
  <c r="CT30" i="3"/>
  <c r="C32" i="3"/>
  <c r="IM19" i="3"/>
  <c r="KR19" i="3" s="1"/>
  <c r="EC19" i="3"/>
  <c r="GH19" i="3" s="1"/>
  <c r="DI32" i="3"/>
  <c r="FP31" i="3"/>
  <c r="II31" i="3"/>
  <c r="GD31" i="3"/>
  <c r="FO31" i="3"/>
  <c r="KN31" i="3"/>
  <c r="CS31" i="3"/>
  <c r="CR31" i="3"/>
  <c r="DK32" i="3"/>
  <c r="FN31" i="3"/>
  <c r="DJ32" i="3"/>
  <c r="HB31" i="3" l="1"/>
  <c r="HA31" i="3"/>
  <c r="HC31" i="3"/>
  <c r="EW32" i="3"/>
  <c r="EX32" i="3"/>
  <c r="CT31" i="3"/>
  <c r="C33" i="3"/>
  <c r="ED19" i="3"/>
  <c r="GI19" i="3" s="1"/>
  <c r="IN19" i="3"/>
  <c r="KS19" i="3" s="1"/>
  <c r="CR32" i="3"/>
  <c r="CS32" i="3"/>
  <c r="DI33" i="3"/>
  <c r="II32" i="3"/>
  <c r="EC25" i="3"/>
  <c r="FP32" i="3"/>
  <c r="KN32" i="3"/>
  <c r="FN32" i="3"/>
  <c r="DY32" i="3"/>
  <c r="GD32" i="3"/>
  <c r="FO32" i="3"/>
  <c r="EV32" i="3" l="1"/>
  <c r="HC32" i="3"/>
  <c r="HA32" i="3"/>
  <c r="HB32" i="3"/>
  <c r="CT32" i="3"/>
  <c r="C34" i="3"/>
  <c r="EE19" i="3"/>
  <c r="GJ19" i="3" s="1"/>
  <c r="IO19" i="3"/>
  <c r="KT19" i="3" s="1"/>
  <c r="HI19" i="3"/>
  <c r="CS33" i="3"/>
  <c r="DK34" i="3"/>
  <c r="DJ34" i="3"/>
  <c r="II33" i="3"/>
  <c r="KN33" i="3"/>
  <c r="GD33" i="3"/>
  <c r="DY34" i="3"/>
  <c r="CR33" i="3"/>
  <c r="FO33" i="3"/>
  <c r="FP33" i="3"/>
  <c r="DY33" i="3"/>
  <c r="FN33" i="3"/>
  <c r="DI34" i="3"/>
  <c r="DJ33" i="3"/>
  <c r="DK33" i="3"/>
  <c r="EX33" i="3" l="1"/>
  <c r="EV33" i="3"/>
  <c r="EW33" i="3"/>
  <c r="HA33" i="3"/>
  <c r="HC33" i="3"/>
  <c r="HB33" i="3"/>
  <c r="HJ19" i="3"/>
  <c r="JN19" i="3"/>
  <c r="EX34" i="3"/>
  <c r="EW34" i="3"/>
  <c r="EV34" i="3"/>
  <c r="CT33" i="3"/>
  <c r="C35" i="3"/>
  <c r="EF19" i="3"/>
  <c r="GK19" i="3" s="1"/>
  <c r="KB19" i="3"/>
  <c r="KJ19" i="3"/>
  <c r="KC19" i="3"/>
  <c r="IP19" i="3"/>
  <c r="KU19" i="3" s="1"/>
  <c r="CR34" i="3"/>
  <c r="KN34" i="3"/>
  <c r="DJ35" i="3"/>
  <c r="FO34" i="3"/>
  <c r="CS34" i="3"/>
  <c r="II34" i="3"/>
  <c r="FP34" i="3"/>
  <c r="GD34" i="3"/>
  <c r="FN34" i="3"/>
  <c r="HC34" i="3" l="1"/>
  <c r="HB34" i="3"/>
  <c r="HA34" i="3"/>
  <c r="HK19" i="3"/>
  <c r="JO19" i="3"/>
  <c r="EW35" i="3"/>
  <c r="CT34" i="3"/>
  <c r="C36" i="3"/>
  <c r="EG19" i="3"/>
  <c r="GL19" i="3" s="1"/>
  <c r="IQ19" i="3"/>
  <c r="KV19" i="3" s="1"/>
  <c r="DK35" i="3"/>
  <c r="II35" i="3"/>
  <c r="KN35" i="3"/>
  <c r="FO35" i="3"/>
  <c r="DY35" i="3"/>
  <c r="GD35" i="3"/>
  <c r="CR35" i="3"/>
  <c r="DJ36" i="3"/>
  <c r="FN35" i="3"/>
  <c r="FP35" i="3"/>
  <c r="CS35" i="3"/>
  <c r="DI35" i="3"/>
  <c r="HB35" i="3" l="1"/>
  <c r="HC35" i="3"/>
  <c r="EV35" i="3"/>
  <c r="EX35" i="3"/>
  <c r="HA35" i="3"/>
  <c r="HL19" i="3"/>
  <c r="JP19" i="3"/>
  <c r="EW36" i="3"/>
  <c r="CT35" i="3"/>
  <c r="KM19" i="3"/>
  <c r="C37" i="3"/>
  <c r="EH19" i="3"/>
  <c r="GM19" i="3" s="1"/>
  <c r="IR19" i="3"/>
  <c r="KW19" i="3" s="1"/>
  <c r="KD19" i="3"/>
  <c r="KK19" i="3"/>
  <c r="KE19" i="3"/>
  <c r="KL19" i="3"/>
  <c r="DI36" i="3"/>
  <c r="DK37" i="3"/>
  <c r="DK36" i="3"/>
  <c r="IH36" i="3"/>
  <c r="KN36" i="3"/>
  <c r="CS36" i="3"/>
  <c r="DI37" i="3"/>
  <c r="CR36" i="3"/>
  <c r="DY37" i="3"/>
  <c r="FP36" i="3"/>
  <c r="DJ37" i="3"/>
  <c r="GD36" i="3"/>
  <c r="IH35" i="3"/>
  <c r="IH30" i="3"/>
  <c r="IH33" i="3"/>
  <c r="FO36" i="3"/>
  <c r="IH34" i="3"/>
  <c r="II36" i="3"/>
  <c r="FN36" i="3"/>
  <c r="DY36" i="3"/>
  <c r="EV36" i="3" l="1"/>
  <c r="HA36" i="3"/>
  <c r="HB36" i="3"/>
  <c r="EX36" i="3"/>
  <c r="HC36" i="3"/>
  <c r="HM19" i="3"/>
  <c r="JQ19" i="3"/>
  <c r="EX37" i="3"/>
  <c r="EW37" i="3"/>
  <c r="EV37" i="3"/>
  <c r="CT36" i="3"/>
  <c r="C38" i="3"/>
  <c r="KF19" i="3"/>
  <c r="KM28" i="3"/>
  <c r="KM35" i="3"/>
  <c r="KM33" i="3"/>
  <c r="IH28" i="3"/>
  <c r="KM36" i="3"/>
  <c r="KM29" i="3"/>
  <c r="KM27" i="3"/>
  <c r="II37" i="3"/>
  <c r="IH29" i="3"/>
  <c r="GD37" i="3"/>
  <c r="IH26" i="3"/>
  <c r="KM25" i="3"/>
  <c r="KM34" i="3"/>
  <c r="FO37" i="3"/>
  <c r="CR37" i="3"/>
  <c r="IH31" i="3"/>
  <c r="KM26" i="3"/>
  <c r="DI38" i="3"/>
  <c r="KM32" i="3"/>
  <c r="FP37" i="3"/>
  <c r="IH27" i="3"/>
  <c r="KM30" i="3"/>
  <c r="KN37" i="3"/>
  <c r="IH32" i="3"/>
  <c r="KM37" i="3"/>
  <c r="FN37" i="3"/>
  <c r="CS37" i="3"/>
  <c r="KM31" i="3"/>
  <c r="IH37" i="3"/>
  <c r="HA37" i="3" l="1"/>
  <c r="HB37" i="3"/>
  <c r="HC37" i="3"/>
  <c r="HN19" i="3"/>
  <c r="JR19" i="3"/>
  <c r="CT37" i="3"/>
  <c r="BZ25" i="3"/>
  <c r="C39" i="3"/>
  <c r="KG19" i="3"/>
  <c r="GD38" i="3"/>
  <c r="DY39" i="3"/>
  <c r="DK38" i="3"/>
  <c r="FN38" i="3"/>
  <c r="CR38" i="3"/>
  <c r="KN38" i="3"/>
  <c r="FP38" i="3"/>
  <c r="DY38" i="3"/>
  <c r="CS38" i="3"/>
  <c r="II38" i="3"/>
  <c r="FO38" i="3"/>
  <c r="IH38" i="3"/>
  <c r="KM38" i="3"/>
  <c r="DJ38" i="3"/>
  <c r="HA38" i="3" l="1"/>
  <c r="HB38" i="3"/>
  <c r="EX38" i="3"/>
  <c r="EV38" i="3"/>
  <c r="HC38" i="3"/>
  <c r="EW38" i="3"/>
  <c r="HO19" i="3"/>
  <c r="JS19" i="3"/>
  <c r="CT38" i="3"/>
  <c r="C40" i="3"/>
  <c r="KH19" i="3"/>
  <c r="FP39" i="3"/>
  <c r="CR39" i="3"/>
  <c r="II39" i="3"/>
  <c r="FO39" i="3"/>
  <c r="DK39" i="3"/>
  <c r="KM39" i="3"/>
  <c r="KN39" i="3"/>
  <c r="CS39" i="3"/>
  <c r="DJ39" i="3"/>
  <c r="DI40" i="3"/>
  <c r="GD39" i="3"/>
  <c r="IH39" i="3"/>
  <c r="FN39" i="3"/>
  <c r="DI39" i="3"/>
  <c r="IH40" i="3"/>
  <c r="EX39" i="3" l="1"/>
  <c r="HC39" i="3"/>
  <c r="HB39" i="3"/>
  <c r="EV39" i="3"/>
  <c r="EW39" i="3"/>
  <c r="HA39" i="3"/>
  <c r="HP19" i="3"/>
  <c r="JT19" i="3"/>
  <c r="CT39" i="3"/>
  <c r="C41" i="3"/>
  <c r="KI19" i="3"/>
  <c r="DK40" i="3"/>
  <c r="CR40" i="3"/>
  <c r="FO40" i="3"/>
  <c r="DI41" i="3"/>
  <c r="DJ40" i="3"/>
  <c r="KN40" i="3"/>
  <c r="CS40" i="3"/>
  <c r="II40" i="3"/>
  <c r="KM40" i="3"/>
  <c r="FP40" i="3"/>
  <c r="FN40" i="3"/>
  <c r="GD40" i="3"/>
  <c r="DY40" i="3"/>
  <c r="HA40" i="3" l="1"/>
  <c r="HC40" i="3"/>
  <c r="EW40" i="3"/>
  <c r="EX40" i="3"/>
  <c r="HB40" i="3"/>
  <c r="EV40" i="3"/>
  <c r="HQ19" i="3"/>
  <c r="JU19" i="3"/>
  <c r="CT40" i="3"/>
  <c r="C42" i="3"/>
  <c r="DJ42" i="3"/>
  <c r="DK41" i="3"/>
  <c r="FN41" i="3"/>
  <c r="DJ41" i="3"/>
  <c r="CR41" i="3"/>
  <c r="DY42" i="3"/>
  <c r="DY41" i="3"/>
  <c r="FP41" i="3"/>
  <c r="FO41" i="3"/>
  <c r="II41" i="3"/>
  <c r="KN41" i="3"/>
  <c r="IH41" i="3"/>
  <c r="KM41" i="3"/>
  <c r="CS41" i="3"/>
  <c r="GD41" i="3"/>
  <c r="EV41" i="3" l="1"/>
  <c r="HA41" i="3"/>
  <c r="EW41" i="3"/>
  <c r="HB41" i="3"/>
  <c r="EX41" i="3"/>
  <c r="HC41" i="3"/>
  <c r="HR19" i="3"/>
  <c r="JV19" i="3"/>
  <c r="EW42" i="3"/>
  <c r="CT41" i="3"/>
  <c r="C43" i="3"/>
  <c r="IH42" i="3"/>
  <c r="DI42" i="3"/>
  <c r="CS42" i="3"/>
  <c r="CR42" i="3"/>
  <c r="FO42" i="3"/>
  <c r="KM42" i="3"/>
  <c r="FP42" i="3"/>
  <c r="DK42" i="3"/>
  <c r="HX43" i="3"/>
  <c r="FN42" i="3"/>
  <c r="GD42" i="3"/>
  <c r="II42" i="3"/>
  <c r="KN42" i="3"/>
  <c r="DJ43" i="3"/>
  <c r="HC42" i="3" l="1"/>
  <c r="HA42" i="3"/>
  <c r="EX42" i="3"/>
  <c r="HB42" i="3"/>
  <c r="EV42" i="3"/>
  <c r="HS19" i="3"/>
  <c r="JW19" i="3"/>
  <c r="EW43" i="3"/>
  <c r="CT42" i="3"/>
  <c r="C44" i="3"/>
  <c r="HR40" i="3"/>
  <c r="FO43" i="3"/>
  <c r="CS43" i="3"/>
  <c r="HR29" i="3"/>
  <c r="HR26" i="3"/>
  <c r="HR35" i="3"/>
  <c r="HR28" i="3"/>
  <c r="HR32" i="3"/>
  <c r="DK43" i="3"/>
  <c r="FN43" i="3"/>
  <c r="HR43" i="3"/>
  <c r="HR39" i="3"/>
  <c r="HW43" i="3"/>
  <c r="HR33" i="3"/>
  <c r="IE43" i="3"/>
  <c r="KM43" i="3"/>
  <c r="KT43" i="3"/>
  <c r="DI43" i="3"/>
  <c r="GD43" i="3"/>
  <c r="IH43" i="3"/>
  <c r="DY43" i="3"/>
  <c r="HR31" i="3"/>
  <c r="EB43" i="3"/>
  <c r="HR30" i="3"/>
  <c r="HR38" i="3"/>
  <c r="HR27" i="3"/>
  <c r="HR41" i="3"/>
  <c r="II43" i="3"/>
  <c r="HR36" i="3"/>
  <c r="HR37" i="3"/>
  <c r="HR34" i="3"/>
  <c r="HS43" i="3"/>
  <c r="HR25" i="3"/>
  <c r="CR43" i="3"/>
  <c r="KN43" i="3"/>
  <c r="FP43" i="3"/>
  <c r="JW43" i="3"/>
  <c r="HR42" i="3"/>
  <c r="EX43" i="3" l="1"/>
  <c r="JF43" i="3"/>
  <c r="JE29" i="3"/>
  <c r="JE33" i="3"/>
  <c r="JE26" i="3"/>
  <c r="EV43" i="3"/>
  <c r="JE42" i="3"/>
  <c r="JE25" i="3"/>
  <c r="BK25" i="3"/>
  <c r="JE31" i="3"/>
  <c r="HA43" i="3"/>
  <c r="JE37" i="3"/>
  <c r="JE30" i="3"/>
  <c r="JE34" i="3"/>
  <c r="JE32" i="3"/>
  <c r="JE40" i="3"/>
  <c r="JE36" i="3"/>
  <c r="HC43" i="3"/>
  <c r="JE38" i="3"/>
  <c r="JE28" i="3"/>
  <c r="JE27" i="3"/>
  <c r="JE41" i="3"/>
  <c r="JE39" i="3"/>
  <c r="JE35" i="3"/>
  <c r="HB43" i="3"/>
  <c r="JX19" i="3"/>
  <c r="HT19" i="3"/>
  <c r="JE43" i="3"/>
  <c r="LJ43" i="3"/>
  <c r="CT43" i="3"/>
  <c r="C45" i="3"/>
  <c r="DI44" i="3"/>
  <c r="HS30" i="3"/>
  <c r="JW33" i="3"/>
  <c r="JW34" i="3"/>
  <c r="DJ44" i="3"/>
  <c r="JW28" i="3"/>
  <c r="JW31" i="3"/>
  <c r="HS35" i="3"/>
  <c r="CS44" i="3"/>
  <c r="FP44" i="3"/>
  <c r="HS44" i="3"/>
  <c r="JW40" i="3"/>
  <c r="JW35" i="3"/>
  <c r="HT44" i="3"/>
  <c r="KN44" i="3"/>
  <c r="JW44" i="3"/>
  <c r="JW26" i="3"/>
  <c r="JW32" i="3"/>
  <c r="HS42" i="3"/>
  <c r="JW29" i="3"/>
  <c r="HS28" i="3"/>
  <c r="HS38" i="3"/>
  <c r="JW42" i="3"/>
  <c r="KT44" i="3"/>
  <c r="HS31" i="3"/>
  <c r="IH44" i="3"/>
  <c r="JW36" i="3"/>
  <c r="HS34" i="3"/>
  <c r="JW37" i="3"/>
  <c r="DK44" i="3"/>
  <c r="JW39" i="3"/>
  <c r="HS37" i="3"/>
  <c r="JW41" i="3"/>
  <c r="HS26" i="3"/>
  <c r="JW27" i="3"/>
  <c r="HR44" i="3"/>
  <c r="HS41" i="3"/>
  <c r="HS33" i="3"/>
  <c r="HS32" i="3"/>
  <c r="GD44" i="3"/>
  <c r="DY44" i="3"/>
  <c r="HS39" i="3"/>
  <c r="JW30" i="3"/>
  <c r="FO44" i="3"/>
  <c r="HS27" i="3"/>
  <c r="HS36" i="3"/>
  <c r="JW38" i="3"/>
  <c r="CR44" i="3"/>
  <c r="HS29" i="3"/>
  <c r="II44" i="3"/>
  <c r="KM44" i="3"/>
  <c r="FN44" i="3"/>
  <c r="HS25" i="3"/>
  <c r="JW25" i="3"/>
  <c r="HS40" i="3"/>
  <c r="LJ41" i="3" l="1"/>
  <c r="LJ27" i="3"/>
  <c r="HA44" i="3"/>
  <c r="LJ40" i="3"/>
  <c r="HC44" i="3"/>
  <c r="JF32" i="3"/>
  <c r="JF30" i="3"/>
  <c r="LJ39" i="3"/>
  <c r="LJ32" i="3"/>
  <c r="JF36" i="3"/>
  <c r="JF31" i="3"/>
  <c r="LJ31" i="3"/>
  <c r="LJ44" i="3"/>
  <c r="LJ36" i="3"/>
  <c r="JF41" i="3"/>
  <c r="JF26" i="3"/>
  <c r="LJ26" i="3"/>
  <c r="LJ35" i="3"/>
  <c r="EX44" i="3"/>
  <c r="JE44" i="3"/>
  <c r="JF37" i="3"/>
  <c r="JF35" i="3"/>
  <c r="JF42" i="3"/>
  <c r="JF29" i="3"/>
  <c r="JF25" i="3"/>
  <c r="BL25" i="3"/>
  <c r="EW44" i="3"/>
  <c r="LJ30" i="3"/>
  <c r="LJ33" i="3"/>
  <c r="HB44" i="3"/>
  <c r="EV44" i="3"/>
  <c r="JG44" i="3"/>
  <c r="JF44" i="3"/>
  <c r="JF40" i="3"/>
  <c r="JF27" i="3"/>
  <c r="JF33" i="3"/>
  <c r="LJ29" i="3"/>
  <c r="LJ25" i="3"/>
  <c r="JF39" i="3"/>
  <c r="LJ28" i="3"/>
  <c r="JF28" i="3"/>
  <c r="LJ38" i="3"/>
  <c r="JF38" i="3"/>
  <c r="JF34" i="3"/>
  <c r="LJ42" i="3"/>
  <c r="LJ37" i="3"/>
  <c r="LJ34" i="3"/>
  <c r="JY19" i="3"/>
  <c r="HU19" i="3"/>
  <c r="CT44" i="3"/>
  <c r="C46" i="3"/>
  <c r="DJ45" i="3"/>
  <c r="FO45" i="3"/>
  <c r="KM45" i="3"/>
  <c r="JX41" i="3"/>
  <c r="CR45" i="3"/>
  <c r="HT34" i="3"/>
  <c r="JX45" i="3"/>
  <c r="JX38" i="3"/>
  <c r="FN45" i="3"/>
  <c r="JX43" i="3"/>
  <c r="JX40" i="3"/>
  <c r="HU46" i="3"/>
  <c r="DY46" i="3"/>
  <c r="HR46" i="3"/>
  <c r="CS45" i="3"/>
  <c r="JX31" i="3"/>
  <c r="HT29" i="3"/>
  <c r="HT38" i="3"/>
  <c r="DI46" i="3"/>
  <c r="HT32" i="3"/>
  <c r="JX37" i="3"/>
  <c r="HS45" i="3"/>
  <c r="JX36" i="3"/>
  <c r="HT31" i="3"/>
  <c r="JX33" i="3"/>
  <c r="JX25" i="3"/>
  <c r="JX28" i="3"/>
  <c r="JX30" i="3"/>
  <c r="JX42" i="3"/>
  <c r="HT35" i="3"/>
  <c r="DK45" i="3"/>
  <c r="HT33" i="3"/>
  <c r="JX39" i="3"/>
  <c r="HT27" i="3"/>
  <c r="DY45" i="3"/>
  <c r="HT42" i="3"/>
  <c r="HT46" i="3"/>
  <c r="HR45" i="3"/>
  <c r="JX34" i="3"/>
  <c r="II45" i="3"/>
  <c r="JX26" i="3"/>
  <c r="HT26" i="3"/>
  <c r="JY45" i="3"/>
  <c r="HT28" i="3"/>
  <c r="IH45" i="3"/>
  <c r="JW45" i="3"/>
  <c r="JX29" i="3"/>
  <c r="JX27" i="3"/>
  <c r="HT36" i="3"/>
  <c r="HT43" i="3"/>
  <c r="JX35" i="3"/>
  <c r="HT30" i="3"/>
  <c r="HT39" i="3"/>
  <c r="HT37" i="3"/>
  <c r="HT25" i="3"/>
  <c r="GD45" i="3"/>
  <c r="JX44" i="3"/>
  <c r="HT40" i="3"/>
  <c r="JW46" i="3"/>
  <c r="DI45" i="3"/>
  <c r="FP45" i="3"/>
  <c r="HT45" i="3"/>
  <c r="JX32" i="3"/>
  <c r="HS46" i="3"/>
  <c r="HT41" i="3"/>
  <c r="KN45" i="3"/>
  <c r="LK33" i="3" l="1"/>
  <c r="LK25" i="3"/>
  <c r="JG45" i="3"/>
  <c r="JG37" i="3"/>
  <c r="JG26" i="3"/>
  <c r="LK45" i="3"/>
  <c r="JG31" i="3"/>
  <c r="LK32" i="3"/>
  <c r="LK39" i="3"/>
  <c r="JG35" i="3"/>
  <c r="JG27" i="3"/>
  <c r="LL45" i="3"/>
  <c r="JE45" i="3"/>
  <c r="HA45" i="3"/>
  <c r="JG36" i="3"/>
  <c r="EV45" i="3"/>
  <c r="LK38" i="3"/>
  <c r="JG43" i="3"/>
  <c r="LK37" i="3"/>
  <c r="LK29" i="3"/>
  <c r="JG41" i="3"/>
  <c r="JG30" i="3"/>
  <c r="JG32" i="3"/>
  <c r="EX45" i="3"/>
  <c r="JG42" i="3"/>
  <c r="LK30" i="3"/>
  <c r="LK44" i="3"/>
  <c r="LK36" i="3"/>
  <c r="LK28" i="3"/>
  <c r="JG40" i="3"/>
  <c r="JG25" i="3"/>
  <c r="BM25" i="3"/>
  <c r="JG29" i="3"/>
  <c r="HB45" i="3"/>
  <c r="LK41" i="3"/>
  <c r="LK40" i="3"/>
  <c r="LK31" i="3"/>
  <c r="EW45" i="3"/>
  <c r="LK43" i="3"/>
  <c r="LK35" i="3"/>
  <c r="LK27" i="3"/>
  <c r="JG39" i="3"/>
  <c r="JG34" i="3"/>
  <c r="HC45" i="3"/>
  <c r="JG33" i="3"/>
  <c r="LK42" i="3"/>
  <c r="LK34" i="3"/>
  <c r="LK26" i="3"/>
  <c r="JG38" i="3"/>
  <c r="JG28" i="3"/>
  <c r="JF45" i="3"/>
  <c r="JZ19" i="3"/>
  <c r="JH46" i="3"/>
  <c r="JG46" i="3"/>
  <c r="LJ45" i="3"/>
  <c r="EV46" i="3"/>
  <c r="CT45" i="3"/>
  <c r="C47" i="3"/>
  <c r="HU31" i="3"/>
  <c r="HU37" i="3"/>
  <c r="FP46" i="3"/>
  <c r="JY40" i="3"/>
  <c r="HU30" i="3"/>
  <c r="KM47" i="3"/>
  <c r="HU32" i="3"/>
  <c r="JY35" i="3"/>
  <c r="HU42" i="3"/>
  <c r="FN46" i="3"/>
  <c r="HU33" i="3"/>
  <c r="HU34" i="3"/>
  <c r="II46" i="3"/>
  <c r="JY41" i="3"/>
  <c r="KN46" i="3"/>
  <c r="DJ47" i="3"/>
  <c r="DJ46" i="3"/>
  <c r="HT47" i="3"/>
  <c r="HU41" i="3"/>
  <c r="HU27" i="3"/>
  <c r="JY46" i="3"/>
  <c r="HU39" i="3"/>
  <c r="JY37" i="3"/>
  <c r="HU35" i="3"/>
  <c r="GD46" i="3"/>
  <c r="HU38" i="3"/>
  <c r="HU43" i="3"/>
  <c r="CS46" i="3"/>
  <c r="JY34" i="3"/>
  <c r="HU29" i="3"/>
  <c r="JY43" i="3"/>
  <c r="JY25" i="3"/>
  <c r="JY39" i="3"/>
  <c r="HU36" i="3"/>
  <c r="HU28" i="3"/>
  <c r="CR46" i="3"/>
  <c r="JY29" i="3"/>
  <c r="HU25" i="3"/>
  <c r="HU26" i="3"/>
  <c r="HU40" i="3"/>
  <c r="JY42" i="3"/>
  <c r="FO46" i="3"/>
  <c r="HS47" i="3"/>
  <c r="HU47" i="3"/>
  <c r="KM46" i="3"/>
  <c r="JY36" i="3"/>
  <c r="HU44" i="3"/>
  <c r="JX46" i="3"/>
  <c r="JY38" i="3"/>
  <c r="JY26" i="3"/>
  <c r="JY28" i="3"/>
  <c r="DK46" i="3"/>
  <c r="DI47" i="3"/>
  <c r="JY31" i="3"/>
  <c r="JY32" i="3"/>
  <c r="JY27" i="3"/>
  <c r="IH46" i="3"/>
  <c r="JY30" i="3"/>
  <c r="JY33" i="3"/>
  <c r="JY44" i="3"/>
  <c r="HU45" i="3"/>
  <c r="DY47" i="3"/>
  <c r="DK47" i="3"/>
  <c r="LL29" i="3" l="1"/>
  <c r="JH31" i="3"/>
  <c r="HC46" i="3"/>
  <c r="LL28" i="3"/>
  <c r="JH33" i="3"/>
  <c r="LL44" i="3"/>
  <c r="JH42" i="3"/>
  <c r="JH35" i="3"/>
  <c r="JH29" i="3"/>
  <c r="LL37" i="3"/>
  <c r="JH41" i="3"/>
  <c r="EX46" i="3"/>
  <c r="LL27" i="3"/>
  <c r="LL42" i="3"/>
  <c r="JH28" i="3"/>
  <c r="LL41" i="3"/>
  <c r="LL33" i="3"/>
  <c r="LL25" i="3"/>
  <c r="JH39" i="3"/>
  <c r="JH34" i="3"/>
  <c r="JF46" i="3"/>
  <c r="HB46" i="3"/>
  <c r="JH26" i="3"/>
  <c r="LL43" i="3"/>
  <c r="LL34" i="3"/>
  <c r="JH40" i="3"/>
  <c r="LL40" i="3"/>
  <c r="LL32" i="3"/>
  <c r="JH45" i="3"/>
  <c r="JH38" i="3"/>
  <c r="JH30" i="3"/>
  <c r="JH32" i="3"/>
  <c r="LL26" i="3"/>
  <c r="LL39" i="3"/>
  <c r="LL31" i="3"/>
  <c r="EW46" i="3"/>
  <c r="JH36" i="3"/>
  <c r="JH27" i="3"/>
  <c r="HA46" i="3"/>
  <c r="JH43" i="3"/>
  <c r="LL36" i="3"/>
  <c r="LK46" i="3"/>
  <c r="LL35" i="3"/>
  <c r="LL38" i="3"/>
  <c r="LL30" i="3"/>
  <c r="JH44" i="3"/>
  <c r="JH37" i="3"/>
  <c r="BN25" i="3"/>
  <c r="JH25" i="3"/>
  <c r="LL46" i="3"/>
  <c r="JH47" i="3"/>
  <c r="JG47" i="3"/>
  <c r="JE46" i="3"/>
  <c r="LJ46" i="3"/>
  <c r="EV47" i="3"/>
  <c r="EX47" i="3"/>
  <c r="EW47" i="3"/>
  <c r="CT46" i="3"/>
  <c r="C48" i="3"/>
  <c r="CS47" i="3"/>
  <c r="JZ27" i="3"/>
  <c r="II47" i="3"/>
  <c r="JX47" i="3"/>
  <c r="JZ28" i="3"/>
  <c r="JZ40" i="3"/>
  <c r="FN47" i="3"/>
  <c r="JZ42" i="3"/>
  <c r="JZ37" i="3"/>
  <c r="JW47" i="3"/>
  <c r="DH43" i="3"/>
  <c r="GD47" i="3"/>
  <c r="DI48" i="3"/>
  <c r="JZ33" i="3"/>
  <c r="JZ26" i="3"/>
  <c r="JZ35" i="3"/>
  <c r="DH30" i="3"/>
  <c r="FO47" i="3"/>
  <c r="JZ41" i="3"/>
  <c r="HT48" i="3"/>
  <c r="HR48" i="3"/>
  <c r="JZ36" i="3"/>
  <c r="JZ29" i="3"/>
  <c r="KN47" i="3"/>
  <c r="JZ39" i="3"/>
  <c r="DK48" i="3"/>
  <c r="JZ31" i="3"/>
  <c r="KM48" i="3"/>
  <c r="IH48" i="3"/>
  <c r="JZ46" i="3"/>
  <c r="FP47" i="3"/>
  <c r="JZ47" i="3"/>
  <c r="JZ34" i="3"/>
  <c r="JY47" i="3"/>
  <c r="DH42" i="3"/>
  <c r="JZ44" i="3"/>
  <c r="CR47" i="3"/>
  <c r="HS48" i="3"/>
  <c r="JZ25" i="3"/>
  <c r="JZ43" i="3"/>
  <c r="JZ30" i="3"/>
  <c r="DY48" i="3"/>
  <c r="IH47" i="3"/>
  <c r="JZ32" i="3"/>
  <c r="DJ48" i="3"/>
  <c r="JZ45" i="3"/>
  <c r="JW48" i="3"/>
  <c r="HR47" i="3"/>
  <c r="JZ38" i="3"/>
  <c r="LM38" i="3" l="1"/>
  <c r="HC47" i="3"/>
  <c r="LM45" i="3"/>
  <c r="LK47" i="3"/>
  <c r="LM36" i="3"/>
  <c r="LM28" i="3"/>
  <c r="LM30" i="3"/>
  <c r="LM29" i="3"/>
  <c r="LM27" i="3"/>
  <c r="HB47" i="3"/>
  <c r="LM42" i="3"/>
  <c r="LM34" i="3"/>
  <c r="LM26" i="3"/>
  <c r="LM44" i="3"/>
  <c r="LM35" i="3"/>
  <c r="HA47" i="3"/>
  <c r="LM41" i="3"/>
  <c r="LM33" i="3"/>
  <c r="LM25" i="3"/>
  <c r="LM46" i="3"/>
  <c r="LM37" i="3"/>
  <c r="LM43" i="3"/>
  <c r="LM47" i="3"/>
  <c r="LM40" i="3"/>
  <c r="LM32" i="3"/>
  <c r="LL47" i="3"/>
  <c r="JF47" i="3"/>
  <c r="LM39" i="3"/>
  <c r="LM31" i="3"/>
  <c r="JG48" i="3"/>
  <c r="JE48" i="3"/>
  <c r="JE47" i="3"/>
  <c r="LJ48" i="3"/>
  <c r="LJ47" i="3"/>
  <c r="EW48" i="3"/>
  <c r="EV48" i="3"/>
  <c r="EX48" i="3"/>
  <c r="CT47" i="3"/>
  <c r="C49" i="3"/>
  <c r="DX36" i="3"/>
  <c r="DX47" i="3"/>
  <c r="DH34" i="3"/>
  <c r="HU49" i="3"/>
  <c r="DX40" i="3"/>
  <c r="DH48" i="3"/>
  <c r="DH31" i="3"/>
  <c r="DH26" i="3"/>
  <c r="DX30" i="3"/>
  <c r="DH40" i="3"/>
  <c r="DH39" i="3"/>
  <c r="DX43" i="3"/>
  <c r="DX34" i="3"/>
  <c r="DX28" i="3"/>
  <c r="HU48" i="3"/>
  <c r="DX32" i="3"/>
  <c r="JZ48" i="3"/>
  <c r="FN48" i="3"/>
  <c r="DH36" i="3"/>
  <c r="DX45" i="3"/>
  <c r="DX46" i="3"/>
  <c r="DX27" i="3"/>
  <c r="KN48" i="3"/>
  <c r="JX48" i="3"/>
  <c r="DX41" i="3"/>
  <c r="CS48" i="3"/>
  <c r="DH41" i="3"/>
  <c r="DX26" i="3"/>
  <c r="JY48" i="3"/>
  <c r="GD48" i="3"/>
  <c r="DH33" i="3"/>
  <c r="DH25" i="3"/>
  <c r="DH29" i="3"/>
  <c r="FP48" i="3"/>
  <c r="DH44" i="3"/>
  <c r="DX31" i="3"/>
  <c r="CR48" i="3"/>
  <c r="DH45" i="3"/>
  <c r="FO48" i="3"/>
  <c r="DX33" i="3"/>
  <c r="DX44" i="3"/>
  <c r="DX38" i="3"/>
  <c r="DX29" i="3"/>
  <c r="DH47" i="3"/>
  <c r="DH28" i="3"/>
  <c r="DH37" i="3"/>
  <c r="DX42" i="3"/>
  <c r="DH27" i="3"/>
  <c r="DX39" i="3"/>
  <c r="DH46" i="3"/>
  <c r="II48" i="3"/>
  <c r="DX25" i="3"/>
  <c r="DH32" i="3"/>
  <c r="DH35" i="3"/>
  <c r="DX37" i="3"/>
  <c r="DX48" i="3"/>
  <c r="DK49" i="3"/>
  <c r="DH38" i="3"/>
  <c r="LK48" i="3" l="1"/>
  <c r="JH48" i="3"/>
  <c r="JF48" i="3"/>
  <c r="HC48" i="3"/>
  <c r="HA48" i="3"/>
  <c r="LL48" i="3"/>
  <c r="HB48" i="3"/>
  <c r="LM48" i="3"/>
  <c r="JH49" i="3"/>
  <c r="EX49" i="3"/>
  <c r="EU28" i="3"/>
  <c r="EU38" i="3"/>
  <c r="EU41" i="3"/>
  <c r="EU32" i="3"/>
  <c r="EU30" i="3"/>
  <c r="EU43" i="3"/>
  <c r="EU37" i="3"/>
  <c r="EU39" i="3"/>
  <c r="EU44" i="3"/>
  <c r="EU46" i="3"/>
  <c r="EU36" i="3"/>
  <c r="EU47" i="3"/>
  <c r="EU33" i="3"/>
  <c r="EU27" i="3"/>
  <c r="EU42" i="3"/>
  <c r="EU40" i="3"/>
  <c r="EU48" i="3"/>
  <c r="EU34" i="3"/>
  <c r="EU31" i="3"/>
  <c r="EU29" i="3"/>
  <c r="EU45" i="3"/>
  <c r="EU26" i="3"/>
  <c r="EU25" i="3"/>
  <c r="Q25" i="3"/>
  <c r="CT48" i="3"/>
  <c r="AF25" i="3"/>
  <c r="C50" i="3"/>
  <c r="DJ49" i="3"/>
  <c r="FM42" i="3"/>
  <c r="CS49" i="3"/>
  <c r="GC30" i="3"/>
  <c r="FM44" i="3"/>
  <c r="FM38" i="3"/>
  <c r="FO49" i="3"/>
  <c r="JY49" i="3"/>
  <c r="FM33" i="3"/>
  <c r="FM32" i="3"/>
  <c r="FM48" i="3"/>
  <c r="GC48" i="3"/>
  <c r="GC42" i="3"/>
  <c r="FM35" i="3"/>
  <c r="DK50" i="3"/>
  <c r="GC46" i="3"/>
  <c r="II49" i="3"/>
  <c r="FM31" i="3"/>
  <c r="FM30" i="3"/>
  <c r="DI50" i="3"/>
  <c r="DH49" i="3"/>
  <c r="GC47" i="3"/>
  <c r="FM37" i="3"/>
  <c r="GC27" i="3"/>
  <c r="IH49" i="3"/>
  <c r="HT49" i="3"/>
  <c r="CR49" i="3"/>
  <c r="FM27" i="3"/>
  <c r="GC43" i="3"/>
  <c r="FM41" i="3"/>
  <c r="DX35" i="3"/>
  <c r="DJ50" i="3"/>
  <c r="GC39" i="3"/>
  <c r="HU50" i="3"/>
  <c r="GC36" i="3"/>
  <c r="HR49" i="3"/>
  <c r="GC29" i="3"/>
  <c r="FM29" i="3"/>
  <c r="KN49" i="3"/>
  <c r="GC44" i="3"/>
  <c r="GC49" i="3"/>
  <c r="KM49" i="3"/>
  <c r="GD49" i="3"/>
  <c r="FM39" i="3"/>
  <c r="GC41" i="3"/>
  <c r="DY49" i="3"/>
  <c r="FM26" i="3"/>
  <c r="FM36" i="3"/>
  <c r="HR50" i="3"/>
  <c r="HT50" i="3"/>
  <c r="JX49" i="3"/>
  <c r="GC34" i="3"/>
  <c r="FM45" i="3"/>
  <c r="HS50" i="3"/>
  <c r="FN49" i="3"/>
  <c r="GC28" i="3"/>
  <c r="JZ49" i="3"/>
  <c r="GC38" i="3"/>
  <c r="DI49" i="3"/>
  <c r="GC45" i="3"/>
  <c r="GC31" i="3"/>
  <c r="GC25" i="3"/>
  <c r="HS49" i="3"/>
  <c r="DX49" i="3"/>
  <c r="JW49" i="3"/>
  <c r="FM40" i="3"/>
  <c r="GC35" i="3"/>
  <c r="FM34" i="3"/>
  <c r="DY50" i="3"/>
  <c r="GC40" i="3"/>
  <c r="FM43" i="3"/>
  <c r="GC37" i="3"/>
  <c r="FM49" i="3"/>
  <c r="GC32" i="3"/>
  <c r="GC26" i="3"/>
  <c r="FP49" i="3"/>
  <c r="FM28" i="3"/>
  <c r="FM47" i="3"/>
  <c r="FM25" i="3"/>
  <c r="GC33" i="3"/>
  <c r="FM46" i="3"/>
  <c r="EW49" i="3" l="1"/>
  <c r="EV49" i="3"/>
  <c r="JG49" i="3"/>
  <c r="LL49" i="3"/>
  <c r="LM49" i="3"/>
  <c r="JF49" i="3"/>
  <c r="HC49" i="3"/>
  <c r="HA49" i="3"/>
  <c r="LK49" i="3"/>
  <c r="HB49" i="3"/>
  <c r="JH50" i="3"/>
  <c r="JG50" i="3"/>
  <c r="JE49" i="3"/>
  <c r="LJ49" i="3"/>
  <c r="EX50" i="3"/>
  <c r="EW50" i="3"/>
  <c r="EV50" i="3"/>
  <c r="GZ35" i="3"/>
  <c r="GZ32" i="3"/>
  <c r="GZ34" i="3"/>
  <c r="GZ29" i="3"/>
  <c r="GZ27" i="3"/>
  <c r="GZ43" i="3"/>
  <c r="GZ47" i="3"/>
  <c r="GZ48" i="3"/>
  <c r="GZ45" i="3"/>
  <c r="GZ31" i="3"/>
  <c r="GZ41" i="3"/>
  <c r="GZ36" i="3"/>
  <c r="GZ44" i="3"/>
  <c r="GZ46" i="3"/>
  <c r="GZ26" i="3"/>
  <c r="GZ30" i="3"/>
  <c r="GZ42" i="3"/>
  <c r="GZ37" i="3"/>
  <c r="GZ39" i="3"/>
  <c r="GZ33" i="3"/>
  <c r="GZ38" i="3"/>
  <c r="GZ49" i="3"/>
  <c r="GZ40" i="3"/>
  <c r="GZ28" i="3"/>
  <c r="GZ25" i="3"/>
  <c r="EU35" i="3"/>
  <c r="EU49" i="3"/>
  <c r="CT49" i="3"/>
  <c r="C51" i="3"/>
  <c r="FP50" i="3"/>
  <c r="FM50" i="3"/>
  <c r="GC50" i="3"/>
  <c r="GD50" i="3"/>
  <c r="KM50" i="3"/>
  <c r="DH50" i="3"/>
  <c r="FN50" i="3"/>
  <c r="JW51" i="3"/>
  <c r="JX50" i="3"/>
  <c r="CR50" i="3"/>
  <c r="DX50" i="3"/>
  <c r="JW50" i="3"/>
  <c r="KN50" i="3"/>
  <c r="JY50" i="3"/>
  <c r="IH50" i="3"/>
  <c r="FO50" i="3"/>
  <c r="JZ50" i="3"/>
  <c r="II50" i="3"/>
  <c r="CS50" i="3"/>
  <c r="LL50" i="3" l="1"/>
  <c r="LK50" i="3"/>
  <c r="JF50" i="3"/>
  <c r="HC50" i="3"/>
  <c r="LM50" i="3"/>
  <c r="HB50" i="3"/>
  <c r="HA50" i="3"/>
  <c r="JE50" i="3"/>
  <c r="LJ50" i="3"/>
  <c r="GZ50" i="3"/>
  <c r="EU50" i="3"/>
  <c r="CT50" i="3"/>
  <c r="C52" i="3"/>
  <c r="KN51" i="3"/>
  <c r="JY51" i="3"/>
  <c r="DJ51" i="3"/>
  <c r="HS51" i="3"/>
  <c r="DX51" i="3"/>
  <c r="DY51" i="3"/>
  <c r="FN51" i="3"/>
  <c r="HT52" i="3"/>
  <c r="II51" i="3"/>
  <c r="DH51" i="3"/>
  <c r="CR51" i="3"/>
  <c r="HS52" i="3"/>
  <c r="CS51" i="3"/>
  <c r="GD51" i="3"/>
  <c r="JZ51" i="3"/>
  <c r="DI51" i="3"/>
  <c r="JX51" i="3"/>
  <c r="HT51" i="3"/>
  <c r="IH51" i="3"/>
  <c r="GC51" i="3"/>
  <c r="FO51" i="3"/>
  <c r="HU51" i="3"/>
  <c r="FM51" i="3"/>
  <c r="HR51" i="3"/>
  <c r="KM51" i="3"/>
  <c r="DK51" i="3"/>
  <c r="FP51" i="3"/>
  <c r="JG51" i="3" l="1"/>
  <c r="EV51" i="3"/>
  <c r="LK51" i="3"/>
  <c r="HA51" i="3"/>
  <c r="LJ51" i="3"/>
  <c r="LM51" i="3"/>
  <c r="LL51" i="3"/>
  <c r="JH51" i="3"/>
  <c r="HB51" i="3"/>
  <c r="EX51" i="3"/>
  <c r="JF51" i="3"/>
  <c r="HC51" i="3"/>
  <c r="EW51" i="3"/>
  <c r="JG52" i="3"/>
  <c r="JE51" i="3"/>
  <c r="GZ51" i="3"/>
  <c r="EU51" i="3"/>
  <c r="CT51" i="3"/>
  <c r="C53" i="3"/>
  <c r="DK52" i="3"/>
  <c r="DJ52" i="3"/>
  <c r="JZ52" i="3"/>
  <c r="DH52" i="3"/>
  <c r="DI52" i="3"/>
  <c r="HR52" i="3"/>
  <c r="JW52" i="3"/>
  <c r="GD52" i="3"/>
  <c r="CR52" i="3"/>
  <c r="DX52" i="3"/>
  <c r="FN52" i="3"/>
  <c r="FM52" i="3"/>
  <c r="IH52" i="3"/>
  <c r="FO52" i="3"/>
  <c r="GC52" i="3"/>
  <c r="HU52" i="3"/>
  <c r="JY52" i="3"/>
  <c r="JX52" i="3"/>
  <c r="GC53" i="3"/>
  <c r="CS52" i="3"/>
  <c r="FP52" i="3"/>
  <c r="II52" i="3"/>
  <c r="DY52" i="3"/>
  <c r="KM52" i="3"/>
  <c r="KN52" i="3"/>
  <c r="EX52" i="3" l="1"/>
  <c r="EW52" i="3"/>
  <c r="LM52" i="3"/>
  <c r="EV52" i="3"/>
  <c r="HA52" i="3"/>
  <c r="JH52" i="3"/>
  <c r="JF52" i="3"/>
  <c r="HC52" i="3"/>
  <c r="LK52" i="3"/>
  <c r="LL52" i="3"/>
  <c r="HB52" i="3"/>
  <c r="JE52" i="3"/>
  <c r="LJ52" i="3"/>
  <c r="GZ52" i="3"/>
  <c r="EU52" i="3"/>
  <c r="CT52" i="3"/>
  <c r="C54" i="3"/>
  <c r="FP53" i="3"/>
  <c r="CS53" i="3"/>
  <c r="CR53" i="3"/>
  <c r="FN53" i="3"/>
  <c r="KN53" i="3"/>
  <c r="DK54" i="3"/>
  <c r="HT54" i="3"/>
  <c r="IH53" i="3"/>
  <c r="FO53" i="3"/>
  <c r="JY53" i="3"/>
  <c r="HT53" i="3"/>
  <c r="HS54" i="3"/>
  <c r="JW53" i="3"/>
  <c r="HU53" i="3"/>
  <c r="GD53" i="3"/>
  <c r="DY53" i="3"/>
  <c r="HS53" i="3"/>
  <c r="HR53" i="3"/>
  <c r="JX53" i="3"/>
  <c r="II53" i="3"/>
  <c r="DX53" i="3"/>
  <c r="DK53" i="3"/>
  <c r="KM53" i="3"/>
  <c r="JZ53" i="3"/>
  <c r="HU54" i="3"/>
  <c r="DJ53" i="3"/>
  <c r="DH53" i="3"/>
  <c r="FM53" i="3"/>
  <c r="FM54" i="3"/>
  <c r="DI53" i="3"/>
  <c r="EX53" i="3" l="1"/>
  <c r="EW53" i="3"/>
  <c r="JH53" i="3"/>
  <c r="LJ53" i="3"/>
  <c r="JG53" i="3"/>
  <c r="EV53" i="3"/>
  <c r="LL53" i="3"/>
  <c r="HA53" i="3"/>
  <c r="JF53" i="3"/>
  <c r="LM53" i="3"/>
  <c r="GZ53" i="3"/>
  <c r="HB53" i="3"/>
  <c r="HC53" i="3"/>
  <c r="LK53" i="3"/>
  <c r="JG54" i="3"/>
  <c r="JH54" i="3"/>
  <c r="JE53" i="3"/>
  <c r="EX54" i="3"/>
  <c r="EU53" i="3"/>
  <c r="CT53" i="3"/>
  <c r="C55" i="3"/>
  <c r="GD54" i="3"/>
  <c r="DY55" i="3"/>
  <c r="DY54" i="3"/>
  <c r="IH54" i="3"/>
  <c r="DH54" i="3"/>
  <c r="DI54" i="3"/>
  <c r="FO54" i="3"/>
  <c r="DK55" i="3"/>
  <c r="DJ55" i="3"/>
  <c r="KM54" i="3"/>
  <c r="DJ54" i="3"/>
  <c r="CR54" i="3"/>
  <c r="KN54" i="3"/>
  <c r="JZ54" i="3"/>
  <c r="JX54" i="3"/>
  <c r="GC54" i="3"/>
  <c r="CS54" i="3"/>
  <c r="JY54" i="3"/>
  <c r="DX54" i="3"/>
  <c r="JW54" i="3"/>
  <c r="II54" i="3"/>
  <c r="FP54" i="3"/>
  <c r="HR54" i="3"/>
  <c r="FN54" i="3"/>
  <c r="EW54" i="3" l="1"/>
  <c r="HC54" i="3"/>
  <c r="HA54" i="3"/>
  <c r="LL54" i="3"/>
  <c r="JF54" i="3"/>
  <c r="HB54" i="3"/>
  <c r="EV54" i="3"/>
  <c r="LM54" i="3"/>
  <c r="LK54" i="3"/>
  <c r="JE54" i="3"/>
  <c r="LJ54" i="3"/>
  <c r="EX55" i="3"/>
  <c r="EW55" i="3"/>
  <c r="GZ54" i="3"/>
  <c r="EU54" i="3"/>
  <c r="CT54" i="3"/>
  <c r="C56" i="3"/>
  <c r="JX55" i="3"/>
  <c r="JZ55" i="3"/>
  <c r="FM55" i="3"/>
  <c r="DI55" i="3"/>
  <c r="IH55" i="3"/>
  <c r="DK56" i="3"/>
  <c r="HT55" i="3"/>
  <c r="GC55" i="3"/>
  <c r="JY55" i="3"/>
  <c r="FP55" i="3"/>
  <c r="HS55" i="3"/>
  <c r="DI56" i="3"/>
  <c r="HR56" i="3"/>
  <c r="DH55" i="3"/>
  <c r="HS56" i="3"/>
  <c r="DJ56" i="3"/>
  <c r="JW56" i="3"/>
  <c r="GD55" i="3"/>
  <c r="CS55" i="3"/>
  <c r="DX55" i="3"/>
  <c r="KM55" i="3"/>
  <c r="HU55" i="3"/>
  <c r="FO55" i="3"/>
  <c r="II55" i="3"/>
  <c r="HR55" i="3"/>
  <c r="JW55" i="3"/>
  <c r="FN55" i="3"/>
  <c r="GC56" i="3"/>
  <c r="DY56" i="3"/>
  <c r="CR55" i="3"/>
  <c r="HU56" i="3"/>
  <c r="HT56" i="3"/>
  <c r="KN55" i="3"/>
  <c r="JG55" i="3" l="1"/>
  <c r="LM55" i="3"/>
  <c r="LL55" i="3"/>
  <c r="JH55" i="3"/>
  <c r="JF55" i="3"/>
  <c r="EV55" i="3"/>
  <c r="HA55" i="3"/>
  <c r="HC55" i="3"/>
  <c r="HB55" i="3"/>
  <c r="LK55" i="3"/>
  <c r="JH56" i="3"/>
  <c r="JG56" i="3"/>
  <c r="JE55" i="3"/>
  <c r="LJ55" i="3"/>
  <c r="EW56" i="3"/>
  <c r="EV56" i="3"/>
  <c r="EX56" i="3"/>
  <c r="GZ55" i="3"/>
  <c r="EU55" i="3"/>
  <c r="CT55" i="3"/>
  <c r="C57" i="3"/>
  <c r="JZ56" i="3"/>
  <c r="JX56" i="3"/>
  <c r="DX56" i="3"/>
  <c r="KN56" i="3"/>
  <c r="KM56" i="3"/>
  <c r="FP56" i="3"/>
  <c r="FM56" i="3"/>
  <c r="DH56" i="3"/>
  <c r="FN56" i="3"/>
  <c r="DX57" i="3"/>
  <c r="IH57" i="3"/>
  <c r="FO56" i="3"/>
  <c r="CS56" i="3"/>
  <c r="HU57" i="3"/>
  <c r="HS57" i="3"/>
  <c r="II56" i="3"/>
  <c r="CR56" i="3"/>
  <c r="JY56" i="3"/>
  <c r="GD56" i="3"/>
  <c r="IH56" i="3"/>
  <c r="HA56" i="3" l="1"/>
  <c r="HC56" i="3"/>
  <c r="LK56" i="3"/>
  <c r="LM56" i="3"/>
  <c r="LL56" i="3"/>
  <c r="JF56" i="3"/>
  <c r="HB56" i="3"/>
  <c r="JH57" i="3"/>
  <c r="JE56" i="3"/>
  <c r="LJ56" i="3"/>
  <c r="GZ56" i="3"/>
  <c r="EU56" i="3"/>
  <c r="CT56" i="3"/>
  <c r="C58" i="3"/>
  <c r="CR57" i="3"/>
  <c r="DY57" i="3"/>
  <c r="DK57" i="3"/>
  <c r="FM57" i="3"/>
  <c r="HT57" i="3"/>
  <c r="KN57" i="3"/>
  <c r="DH57" i="3"/>
  <c r="GD57" i="3"/>
  <c r="HR57" i="3"/>
  <c r="JY57" i="3"/>
  <c r="DI57" i="3"/>
  <c r="JX57" i="3"/>
  <c r="CS57" i="3"/>
  <c r="FN57" i="3"/>
  <c r="JZ57" i="3"/>
  <c r="KM57" i="3"/>
  <c r="FP57" i="3"/>
  <c r="JW57" i="3"/>
  <c r="HT58" i="3"/>
  <c r="II57" i="3"/>
  <c r="FO57" i="3"/>
  <c r="DJ57" i="3"/>
  <c r="GC57" i="3"/>
  <c r="JG57" i="3" l="1"/>
  <c r="LK57" i="3"/>
  <c r="EU57" i="3"/>
  <c r="EW57" i="3"/>
  <c r="LL57" i="3"/>
  <c r="EV57" i="3"/>
  <c r="EX57" i="3"/>
  <c r="HB57" i="3"/>
  <c r="JF57" i="3"/>
  <c r="LM57" i="3"/>
  <c r="HC57" i="3"/>
  <c r="JE57" i="3"/>
  <c r="HA57" i="3"/>
  <c r="LJ57" i="3"/>
  <c r="JG58" i="3"/>
  <c r="GZ57" i="3"/>
  <c r="CT57" i="3"/>
  <c r="C59" i="3"/>
  <c r="DI58" i="3"/>
  <c r="DY58" i="3"/>
  <c r="GC58" i="3"/>
  <c r="II58" i="3"/>
  <c r="FO58" i="3"/>
  <c r="DX58" i="3"/>
  <c r="CR58" i="3"/>
  <c r="GD58" i="3"/>
  <c r="KN58" i="3"/>
  <c r="DK58" i="3"/>
  <c r="HU58" i="3"/>
  <c r="JY58" i="3"/>
  <c r="HR59" i="3"/>
  <c r="KM58" i="3"/>
  <c r="DH58" i="3"/>
  <c r="HS58" i="3"/>
  <c r="JW58" i="3"/>
  <c r="FN58" i="3"/>
  <c r="HR58" i="3"/>
  <c r="IH59" i="3"/>
  <c r="DI59" i="3"/>
  <c r="JZ58" i="3"/>
  <c r="IH58" i="3"/>
  <c r="FM58" i="3"/>
  <c r="CS58" i="3"/>
  <c r="DJ58" i="3"/>
  <c r="JX58" i="3"/>
  <c r="FP58" i="3"/>
  <c r="LM58" i="3" l="1"/>
  <c r="HB58" i="3"/>
  <c r="HA58" i="3"/>
  <c r="JH58" i="3"/>
  <c r="LK58" i="3"/>
  <c r="EX58" i="3"/>
  <c r="EW58" i="3"/>
  <c r="LL58" i="3"/>
  <c r="EV58" i="3"/>
  <c r="JF58" i="3"/>
  <c r="HC58" i="3"/>
  <c r="JE59" i="3"/>
  <c r="JE58" i="3"/>
  <c r="LJ58" i="3"/>
  <c r="GZ58" i="3"/>
  <c r="EU58" i="3"/>
  <c r="CT58" i="3"/>
  <c r="C60" i="3"/>
  <c r="FO59" i="3"/>
  <c r="HT60" i="3"/>
  <c r="HS60" i="3"/>
  <c r="DH59" i="3"/>
  <c r="DY59" i="3"/>
  <c r="GD59" i="3"/>
  <c r="DJ59" i="3"/>
  <c r="HU59" i="3"/>
  <c r="FN59" i="3"/>
  <c r="DJ60" i="3"/>
  <c r="KM60" i="3"/>
  <c r="CR59" i="3"/>
  <c r="II59" i="3"/>
  <c r="JY59" i="3"/>
  <c r="CS59" i="3"/>
  <c r="DK60" i="3"/>
  <c r="JZ59" i="3"/>
  <c r="FP59" i="3"/>
  <c r="JW59" i="3"/>
  <c r="HS59" i="3"/>
  <c r="FM59" i="3"/>
  <c r="KN59" i="3"/>
  <c r="DX59" i="3"/>
  <c r="DK59" i="3"/>
  <c r="GC59" i="3"/>
  <c r="KM59" i="3"/>
  <c r="HT59" i="3"/>
  <c r="JX59" i="3"/>
  <c r="EX59" i="3" l="1"/>
  <c r="JF59" i="3"/>
  <c r="GZ59" i="3"/>
  <c r="EW59" i="3"/>
  <c r="JH59" i="3"/>
  <c r="HC59" i="3"/>
  <c r="LM59" i="3"/>
  <c r="EV59" i="3"/>
  <c r="LL59" i="3"/>
  <c r="LK59" i="3"/>
  <c r="JG59" i="3"/>
  <c r="HA59" i="3"/>
  <c r="HB59" i="3"/>
  <c r="JG60" i="3"/>
  <c r="LJ59" i="3"/>
  <c r="EW60" i="3"/>
  <c r="EX60" i="3"/>
  <c r="EU59" i="3"/>
  <c r="CT59" i="3"/>
  <c r="C61" i="3"/>
  <c r="DI60" i="3"/>
  <c r="DY60" i="3"/>
  <c r="IH61" i="3"/>
  <c r="FO60" i="3"/>
  <c r="KN60" i="3"/>
  <c r="II60" i="3"/>
  <c r="GD60" i="3"/>
  <c r="IH60" i="3"/>
  <c r="HR60" i="3"/>
  <c r="DX60" i="3"/>
  <c r="GC61" i="3"/>
  <c r="FN60" i="3"/>
  <c r="JZ60" i="3"/>
  <c r="FP60" i="3"/>
  <c r="JW60" i="3"/>
  <c r="DH60" i="3"/>
  <c r="HR61" i="3"/>
  <c r="DY61" i="3"/>
  <c r="CR60" i="3"/>
  <c r="FM60" i="3"/>
  <c r="JY60" i="3"/>
  <c r="HS61" i="3"/>
  <c r="DH61" i="3"/>
  <c r="FM61" i="3"/>
  <c r="CS60" i="3"/>
  <c r="HU61" i="3"/>
  <c r="JX60" i="3"/>
  <c r="DK61" i="3"/>
  <c r="GC60" i="3"/>
  <c r="HU60" i="3"/>
  <c r="JF60" i="3" l="1"/>
  <c r="LL60" i="3"/>
  <c r="HC60" i="3"/>
  <c r="LM60" i="3"/>
  <c r="HB60" i="3"/>
  <c r="JH60" i="3"/>
  <c r="LK60" i="3"/>
  <c r="EV60" i="3"/>
  <c r="HA60" i="3"/>
  <c r="JH61" i="3"/>
  <c r="JE61" i="3"/>
  <c r="JE60" i="3"/>
  <c r="LJ60" i="3"/>
  <c r="EX61" i="3"/>
  <c r="GZ61" i="3"/>
  <c r="GZ60" i="3"/>
  <c r="EU60" i="3"/>
  <c r="CT60" i="3"/>
  <c r="C62" i="3"/>
  <c r="HT61" i="3"/>
  <c r="JY61" i="3"/>
  <c r="JW61" i="3"/>
  <c r="KN61" i="3"/>
  <c r="FO61" i="3"/>
  <c r="JZ61" i="3"/>
  <c r="KM61" i="3"/>
  <c r="FP61" i="3"/>
  <c r="CR61" i="3"/>
  <c r="JX61" i="3"/>
  <c r="FN61" i="3"/>
  <c r="GD61" i="3"/>
  <c r="DI61" i="3"/>
  <c r="CS61" i="3"/>
  <c r="II61" i="3"/>
  <c r="DJ61" i="3"/>
  <c r="DX61" i="3"/>
  <c r="EV61" i="3" l="1"/>
  <c r="JG61" i="3"/>
  <c r="EW61" i="3"/>
  <c r="HC61" i="3"/>
  <c r="JF61" i="3"/>
  <c r="LL61" i="3"/>
  <c r="HA61" i="3"/>
  <c r="LM61" i="3"/>
  <c r="LK61" i="3"/>
  <c r="HB61" i="3"/>
  <c r="LJ61" i="3"/>
  <c r="EU61" i="3"/>
  <c r="CT61" i="3"/>
  <c r="C63" i="3"/>
  <c r="HU62" i="3"/>
  <c r="HS62" i="3"/>
  <c r="DI62" i="3"/>
  <c r="DJ62" i="3"/>
  <c r="DY62" i="3"/>
  <c r="JY62" i="3"/>
  <c r="JW63" i="3"/>
  <c r="KN62" i="3"/>
  <c r="DX62" i="3"/>
  <c r="JX62" i="3"/>
  <c r="HR62" i="3"/>
  <c r="HS63" i="3"/>
  <c r="CR62" i="3"/>
  <c r="FN62" i="3"/>
  <c r="FM62" i="3"/>
  <c r="FO62" i="3"/>
  <c r="JW62" i="3"/>
  <c r="II62" i="3"/>
  <c r="JZ62" i="3"/>
  <c r="FM63" i="3"/>
  <c r="DK63" i="3"/>
  <c r="IH62" i="3"/>
  <c r="CS62" i="3"/>
  <c r="DI63" i="3"/>
  <c r="GD62" i="3"/>
  <c r="HT62" i="3"/>
  <c r="DY63" i="3"/>
  <c r="FP62" i="3"/>
  <c r="DK62" i="3"/>
  <c r="KM62" i="3"/>
  <c r="DH62" i="3"/>
  <c r="GC62" i="3"/>
  <c r="LK62" i="3" l="1"/>
  <c r="HC62" i="3"/>
  <c r="EX62" i="3"/>
  <c r="LL62" i="3"/>
  <c r="HA62" i="3"/>
  <c r="EW62" i="3"/>
  <c r="LM62" i="3"/>
  <c r="JH62" i="3"/>
  <c r="JG62" i="3"/>
  <c r="JF62" i="3"/>
  <c r="HB62" i="3"/>
  <c r="EV62" i="3"/>
  <c r="JE62" i="3"/>
  <c r="LJ62" i="3"/>
  <c r="EV63" i="3"/>
  <c r="EX63" i="3"/>
  <c r="GZ62" i="3"/>
  <c r="EU62" i="3"/>
  <c r="CT62" i="3"/>
  <c r="C64" i="3"/>
  <c r="DX64" i="3"/>
  <c r="HS64" i="3"/>
  <c r="HR64" i="3"/>
  <c r="HU63" i="3"/>
  <c r="KM63" i="3"/>
  <c r="DI64" i="3"/>
  <c r="FN63" i="3"/>
  <c r="CR63" i="3"/>
  <c r="GD63" i="3"/>
  <c r="IH63" i="3"/>
  <c r="JX63" i="3"/>
  <c r="FM64" i="3"/>
  <c r="DH63" i="3"/>
  <c r="II63" i="3"/>
  <c r="GC64" i="3"/>
  <c r="DX63" i="3"/>
  <c r="HR63" i="3"/>
  <c r="DY64" i="3"/>
  <c r="HT63" i="3"/>
  <c r="JY63" i="3"/>
  <c r="DK64" i="3"/>
  <c r="HU64" i="3"/>
  <c r="DJ63" i="3"/>
  <c r="FO63" i="3"/>
  <c r="DH64" i="3"/>
  <c r="FP63" i="3"/>
  <c r="HT64" i="3"/>
  <c r="DJ64" i="3"/>
  <c r="KM64" i="3"/>
  <c r="GC63" i="3"/>
  <c r="JZ63" i="3"/>
  <c r="JW64" i="3"/>
  <c r="CS63" i="3"/>
  <c r="KN63" i="3"/>
  <c r="JG63" i="3" l="1"/>
  <c r="EW63" i="3"/>
  <c r="JH63" i="3"/>
  <c r="HB63" i="3"/>
  <c r="LL63" i="3"/>
  <c r="HA63" i="3"/>
  <c r="LK63" i="3"/>
  <c r="JF63" i="3"/>
  <c r="LM63" i="3"/>
  <c r="HC63" i="3"/>
  <c r="JH64" i="3"/>
  <c r="JG64" i="3"/>
  <c r="JE63" i="3"/>
  <c r="LJ63" i="3"/>
  <c r="LJ64" i="3"/>
  <c r="EW64" i="3"/>
  <c r="EV64" i="3"/>
  <c r="EX64" i="3"/>
  <c r="GZ64" i="3"/>
  <c r="GZ63" i="3"/>
  <c r="EU64" i="3"/>
  <c r="EU63" i="3"/>
  <c r="CT63" i="3"/>
  <c r="C65" i="3"/>
  <c r="FN64" i="3"/>
  <c r="CS64" i="3"/>
  <c r="II64" i="3"/>
  <c r="JY64" i="3"/>
  <c r="HU65" i="3"/>
  <c r="CR64" i="3"/>
  <c r="GD64" i="3"/>
  <c r="FP64" i="3"/>
  <c r="FO64" i="3"/>
  <c r="JZ64" i="3"/>
  <c r="IH64" i="3"/>
  <c r="KN64" i="3"/>
  <c r="JX64" i="3"/>
  <c r="JF64" i="3" l="1"/>
  <c r="LL64" i="3"/>
  <c r="HB64" i="3"/>
  <c r="HA64" i="3"/>
  <c r="HC64" i="3"/>
  <c r="LK64" i="3"/>
  <c r="LM64" i="3"/>
  <c r="JH65" i="3"/>
  <c r="JE64" i="3"/>
  <c r="C66" i="3"/>
  <c r="CS65" i="3"/>
  <c r="FN65" i="3"/>
  <c r="DJ65" i="3"/>
  <c r="HT66" i="3"/>
  <c r="JX65" i="3"/>
  <c r="HT65" i="3"/>
  <c r="KN65" i="3"/>
  <c r="HR65" i="3"/>
  <c r="JZ65" i="3"/>
  <c r="JW65" i="3"/>
  <c r="CR65" i="3"/>
  <c r="FP65" i="3"/>
  <c r="HU66" i="3"/>
  <c r="JY65" i="3"/>
  <c r="II65" i="3"/>
  <c r="GC65" i="3"/>
  <c r="FM65" i="3"/>
  <c r="GD65" i="3"/>
  <c r="DI65" i="3"/>
  <c r="HS66" i="3"/>
  <c r="DK65" i="3"/>
  <c r="IH65" i="3"/>
  <c r="HS65" i="3"/>
  <c r="DK66" i="3"/>
  <c r="KM65" i="3"/>
  <c r="FO65" i="3"/>
  <c r="DY65" i="3"/>
  <c r="DX65" i="3"/>
  <c r="DH65" i="3"/>
  <c r="JG65" i="3" l="1"/>
  <c r="HB65" i="3"/>
  <c r="LK65" i="3"/>
  <c r="LM65" i="3"/>
  <c r="JF65" i="3"/>
  <c r="EX65" i="3"/>
  <c r="HC65" i="3"/>
  <c r="HA65" i="3"/>
  <c r="EV65" i="3"/>
  <c r="EW65" i="3"/>
  <c r="LL65" i="3"/>
  <c r="JG66" i="3"/>
  <c r="JH66" i="3"/>
  <c r="JE65" i="3"/>
  <c r="LJ65" i="3"/>
  <c r="EX66" i="3"/>
  <c r="GZ65" i="3"/>
  <c r="EU65" i="3"/>
  <c r="C67" i="3"/>
  <c r="FM66" i="3"/>
  <c r="CS66" i="3"/>
  <c r="FN66" i="3"/>
  <c r="GD66" i="3"/>
  <c r="CR66" i="3"/>
  <c r="FO66" i="3"/>
  <c r="KN66" i="3"/>
  <c r="FP66" i="3"/>
  <c r="DJ66" i="3"/>
  <c r="JZ66" i="3"/>
  <c r="KM66" i="3"/>
  <c r="HS67" i="3"/>
  <c r="JW66" i="3"/>
  <c r="HR66" i="3"/>
  <c r="DI66" i="3"/>
  <c r="II66" i="3"/>
  <c r="JX66" i="3"/>
  <c r="IH66" i="3"/>
  <c r="JY66" i="3"/>
  <c r="DX66" i="3"/>
  <c r="DH66" i="3"/>
  <c r="GC66" i="3"/>
  <c r="DY66" i="3"/>
  <c r="LK66" i="3" l="1"/>
  <c r="EW66" i="3"/>
  <c r="EV66" i="3"/>
  <c r="HB66" i="3"/>
  <c r="LM66" i="3"/>
  <c r="HC66" i="3"/>
  <c r="JF66" i="3"/>
  <c r="HA66" i="3"/>
  <c r="LL66" i="3"/>
  <c r="JE66" i="3"/>
  <c r="LJ66" i="3"/>
  <c r="GZ66" i="3"/>
  <c r="EU66" i="3"/>
  <c r="C68" i="3"/>
  <c r="JW67" i="3"/>
  <c r="JX67" i="3"/>
  <c r="FM67" i="3"/>
  <c r="GD67" i="3"/>
  <c r="HT67" i="3"/>
  <c r="FO67" i="3"/>
  <c r="HR67" i="3"/>
  <c r="DI67" i="3"/>
  <c r="JY67" i="3"/>
  <c r="JZ67" i="3"/>
  <c r="DH67" i="3"/>
  <c r="DY67" i="3"/>
  <c r="IH67" i="3"/>
  <c r="CR67" i="3"/>
  <c r="FP67" i="3"/>
  <c r="II67" i="3"/>
  <c r="DY68" i="3"/>
  <c r="DX67" i="3"/>
  <c r="CS67" i="3"/>
  <c r="DJ67" i="3"/>
  <c r="HU67" i="3"/>
  <c r="KM67" i="3"/>
  <c r="GC67" i="3"/>
  <c r="KN67" i="3"/>
  <c r="FN67" i="3"/>
  <c r="DK67" i="3"/>
  <c r="JG67" i="3" l="1"/>
  <c r="HB67" i="3"/>
  <c r="LL67" i="3"/>
  <c r="JF67" i="3"/>
  <c r="EW67" i="3"/>
  <c r="HA67" i="3"/>
  <c r="HC67" i="3"/>
  <c r="LK67" i="3"/>
  <c r="LM67" i="3"/>
  <c r="EX67" i="3"/>
  <c r="EV67" i="3"/>
  <c r="JH67" i="3"/>
  <c r="JE67" i="3"/>
  <c r="LJ67" i="3"/>
  <c r="GZ67" i="3"/>
  <c r="EU67" i="3"/>
  <c r="C69" i="3"/>
  <c r="CR68" i="3"/>
  <c r="GD68" i="3"/>
  <c r="KN68" i="3"/>
  <c r="JX68" i="3"/>
  <c r="DI68" i="3"/>
  <c r="HT68" i="3"/>
  <c r="FM68" i="3"/>
  <c r="FO68" i="3"/>
  <c r="HS68" i="3"/>
  <c r="HU68" i="3"/>
  <c r="DY69" i="3"/>
  <c r="JZ68" i="3"/>
  <c r="HR68" i="3"/>
  <c r="DH69" i="3"/>
  <c r="DK68" i="3"/>
  <c r="FN68" i="3"/>
  <c r="GC68" i="3"/>
  <c r="JW68" i="3"/>
  <c r="II68" i="3"/>
  <c r="DH68" i="3"/>
  <c r="FP68" i="3"/>
  <c r="IH68" i="3"/>
  <c r="CS68" i="3"/>
  <c r="DK69" i="3"/>
  <c r="JY68" i="3"/>
  <c r="DX68" i="3"/>
  <c r="DJ68" i="3"/>
  <c r="KM68" i="3"/>
  <c r="EV68" i="3" l="1"/>
  <c r="LM68" i="3"/>
  <c r="LK68" i="3"/>
  <c r="HB68" i="3"/>
  <c r="HC68" i="3"/>
  <c r="JG68" i="3"/>
  <c r="HA68" i="3"/>
  <c r="JH68" i="3"/>
  <c r="EW68" i="3"/>
  <c r="JF68" i="3"/>
  <c r="LL68" i="3"/>
  <c r="EX68" i="3"/>
  <c r="JE68" i="3"/>
  <c r="LJ68" i="3"/>
  <c r="EX69" i="3"/>
  <c r="GZ68" i="3"/>
  <c r="EU68" i="3"/>
  <c r="C70" i="3"/>
  <c r="CS69" i="3"/>
  <c r="JY69" i="3"/>
  <c r="FP69" i="3"/>
  <c r="GD69" i="3"/>
  <c r="JW69" i="3"/>
  <c r="KN69" i="3"/>
  <c r="KM69" i="3"/>
  <c r="DY70" i="3"/>
  <c r="HT69" i="3"/>
  <c r="FO69" i="3"/>
  <c r="IH69" i="3"/>
  <c r="HR69" i="3"/>
  <c r="II69" i="3"/>
  <c r="DK70" i="3"/>
  <c r="HS69" i="3"/>
  <c r="JW70" i="3"/>
  <c r="JX69" i="3"/>
  <c r="FM69" i="3"/>
  <c r="DJ69" i="3"/>
  <c r="DI70" i="3"/>
  <c r="GC69" i="3"/>
  <c r="DJ70" i="3"/>
  <c r="DX69" i="3"/>
  <c r="DI69" i="3"/>
  <c r="FN69" i="3"/>
  <c r="IH70" i="3"/>
  <c r="JZ69" i="3"/>
  <c r="HU69" i="3"/>
  <c r="CR69" i="3"/>
  <c r="LM69" i="3" l="1"/>
  <c r="HA69" i="3"/>
  <c r="EV69" i="3"/>
  <c r="HB69" i="3"/>
  <c r="HC69" i="3"/>
  <c r="JH69" i="3"/>
  <c r="JG69" i="3"/>
  <c r="JF69" i="3"/>
  <c r="LL69" i="3"/>
  <c r="EW69" i="3"/>
  <c r="LK69" i="3"/>
  <c r="JE69" i="3"/>
  <c r="LJ69" i="3"/>
  <c r="EX70" i="3"/>
  <c r="EW70" i="3"/>
  <c r="EV70" i="3"/>
  <c r="GZ69" i="3"/>
  <c r="EU69" i="3"/>
  <c r="C71" i="3"/>
  <c r="HT70" i="3"/>
  <c r="FN70" i="3"/>
  <c r="HS71" i="3"/>
  <c r="II70" i="3"/>
  <c r="HR70" i="3"/>
  <c r="GC70" i="3"/>
  <c r="GD70" i="3"/>
  <c r="FO70" i="3"/>
  <c r="CR70" i="3"/>
  <c r="DK71" i="3"/>
  <c r="DH70" i="3"/>
  <c r="JX70" i="3"/>
  <c r="JY70" i="3"/>
  <c r="FP70" i="3"/>
  <c r="JZ70" i="3"/>
  <c r="KM70" i="3"/>
  <c r="KN70" i="3"/>
  <c r="FM70" i="3"/>
  <c r="DX70" i="3"/>
  <c r="CS70" i="3"/>
  <c r="HS70" i="3"/>
  <c r="HU70" i="3"/>
  <c r="LM70" i="3" l="1"/>
  <c r="LL70" i="3"/>
  <c r="HA70" i="3"/>
  <c r="LK70" i="3"/>
  <c r="EU70" i="3"/>
  <c r="HC70" i="3"/>
  <c r="JH70" i="3"/>
  <c r="JG70" i="3"/>
  <c r="JE70" i="3"/>
  <c r="JF70" i="3"/>
  <c r="HB70" i="3"/>
  <c r="LJ70" i="3"/>
  <c r="EX71" i="3"/>
  <c r="GZ70" i="3"/>
  <c r="C72" i="3"/>
  <c r="DX71" i="3"/>
  <c r="CS71" i="3"/>
  <c r="FN71" i="3"/>
  <c r="JY71" i="3"/>
  <c r="JX71" i="3"/>
  <c r="HT71" i="3"/>
  <c r="JW71" i="3"/>
  <c r="II71" i="3"/>
  <c r="GC71" i="3"/>
  <c r="FM71" i="3"/>
  <c r="IH71" i="3"/>
  <c r="DY71" i="3"/>
  <c r="GD71" i="3"/>
  <c r="HR71" i="3"/>
  <c r="HU71" i="3"/>
  <c r="HU72" i="3"/>
  <c r="DI72" i="3"/>
  <c r="KN71" i="3"/>
  <c r="JZ71" i="3"/>
  <c r="CR71" i="3"/>
  <c r="FO71" i="3"/>
  <c r="FP71" i="3"/>
  <c r="DI71" i="3"/>
  <c r="KM71" i="3"/>
  <c r="DH71" i="3"/>
  <c r="DJ71" i="3"/>
  <c r="JF71" i="3" l="1"/>
  <c r="LM71" i="3"/>
  <c r="HB71" i="3"/>
  <c r="LL71" i="3"/>
  <c r="JG71" i="3"/>
  <c r="EU71" i="3"/>
  <c r="LK71" i="3"/>
  <c r="GZ71" i="3"/>
  <c r="EW71" i="3"/>
  <c r="JE71" i="3"/>
  <c r="HC71" i="3"/>
  <c r="JH71" i="3"/>
  <c r="HA71" i="3"/>
  <c r="EV71" i="3"/>
  <c r="JH72" i="3"/>
  <c r="LJ71" i="3"/>
  <c r="C73" i="3"/>
  <c r="FM72" i="3"/>
  <c r="HU73" i="3"/>
  <c r="DY72" i="3"/>
  <c r="FN72" i="3"/>
  <c r="JX72" i="3"/>
  <c r="HT73" i="3"/>
  <c r="IH72" i="3"/>
  <c r="HS72" i="3"/>
  <c r="DJ72" i="3"/>
  <c r="CS72" i="3"/>
  <c r="DK72" i="3"/>
  <c r="II72" i="3"/>
  <c r="DK73" i="3"/>
  <c r="FO72" i="3"/>
  <c r="HR72" i="3"/>
  <c r="KM72" i="3"/>
  <c r="JY72" i="3"/>
  <c r="JZ72" i="3"/>
  <c r="HS73" i="3"/>
  <c r="JW72" i="3"/>
  <c r="DX72" i="3"/>
  <c r="FP72" i="3"/>
  <c r="DI73" i="3"/>
  <c r="KN72" i="3"/>
  <c r="HT72" i="3"/>
  <c r="DH72" i="3"/>
  <c r="CR72" i="3"/>
  <c r="DJ73" i="3"/>
  <c r="GC72" i="3"/>
  <c r="GD72" i="3"/>
  <c r="EW72" i="3" l="1"/>
  <c r="LL72" i="3"/>
  <c r="LK72" i="3"/>
  <c r="JF72" i="3"/>
  <c r="LM72" i="3"/>
  <c r="EX72" i="3"/>
  <c r="HB72" i="3"/>
  <c r="EV72" i="3"/>
  <c r="HC72" i="3"/>
  <c r="JG72" i="3"/>
  <c r="HA72" i="3"/>
  <c r="JG73" i="3"/>
  <c r="JH73" i="3"/>
  <c r="JE72" i="3"/>
  <c r="LJ72" i="3"/>
  <c r="EX73" i="3"/>
  <c r="EW73" i="3"/>
  <c r="GZ72" i="3"/>
  <c r="EU72" i="3"/>
  <c r="C74" i="3"/>
  <c r="IH73" i="3"/>
  <c r="DX73" i="3"/>
  <c r="JX73" i="3"/>
  <c r="HR73" i="3"/>
  <c r="CR73" i="3"/>
  <c r="KN73" i="3"/>
  <c r="GC73" i="3"/>
  <c r="JY73" i="3"/>
  <c r="JZ73" i="3"/>
  <c r="DH73" i="3"/>
  <c r="FM73" i="3"/>
  <c r="KM73" i="3"/>
  <c r="FP73" i="3"/>
  <c r="FO73" i="3"/>
  <c r="JW73" i="3"/>
  <c r="CS73" i="3"/>
  <c r="DY73" i="3"/>
  <c r="DI74" i="3"/>
  <c r="DY74" i="3"/>
  <c r="GD73" i="3"/>
  <c r="II73" i="3"/>
  <c r="FN73" i="3"/>
  <c r="LM73" i="3" l="1"/>
  <c r="EV73" i="3"/>
  <c r="JF73" i="3"/>
  <c r="HB73" i="3"/>
  <c r="LL73" i="3"/>
  <c r="HA73" i="3"/>
  <c r="HC73" i="3"/>
  <c r="LK73" i="3"/>
  <c r="JE73" i="3"/>
  <c r="LJ73" i="3"/>
  <c r="EV74" i="3"/>
  <c r="GZ73" i="3"/>
  <c r="EU73" i="3"/>
  <c r="C75" i="3"/>
  <c r="HR74" i="3"/>
  <c r="KM75" i="3"/>
  <c r="FP74" i="3"/>
  <c r="HU74" i="3"/>
  <c r="FM74" i="3"/>
  <c r="FO74" i="3"/>
  <c r="DK74" i="3"/>
  <c r="HT74" i="3"/>
  <c r="HU75" i="3"/>
  <c r="CS74" i="3"/>
  <c r="DK75" i="3"/>
  <c r="GD74" i="3"/>
  <c r="JW74" i="3"/>
  <c r="KN74" i="3"/>
  <c r="JZ74" i="3"/>
  <c r="GC74" i="3"/>
  <c r="DX74" i="3"/>
  <c r="KM74" i="3"/>
  <c r="DJ74" i="3"/>
  <c r="DH74" i="3"/>
  <c r="DY75" i="3"/>
  <c r="FN74" i="3"/>
  <c r="HS74" i="3"/>
  <c r="CR74" i="3"/>
  <c r="II74" i="3"/>
  <c r="IH74" i="3"/>
  <c r="JY74" i="3"/>
  <c r="JX74" i="3"/>
  <c r="EW74" i="3" l="1"/>
  <c r="EX74" i="3"/>
  <c r="HC74" i="3"/>
  <c r="LK74" i="3"/>
  <c r="JG74" i="3"/>
  <c r="JF74" i="3"/>
  <c r="LM74" i="3"/>
  <c r="JH74" i="3"/>
  <c r="HA74" i="3"/>
  <c r="LL74" i="3"/>
  <c r="HB74" i="3"/>
  <c r="JH75" i="3"/>
  <c r="JE74" i="3"/>
  <c r="LJ74" i="3"/>
  <c r="EX75" i="3"/>
  <c r="GZ74" i="3"/>
  <c r="EU74" i="3"/>
  <c r="C76" i="3"/>
  <c r="II75" i="3"/>
  <c r="JY75" i="3"/>
  <c r="IH75" i="3"/>
  <c r="DX75" i="3"/>
  <c r="FN75" i="3"/>
  <c r="JW75" i="3"/>
  <c r="DI75" i="3"/>
  <c r="GD75" i="3"/>
  <c r="DJ75" i="3"/>
  <c r="FM75" i="3"/>
  <c r="FP75" i="3"/>
  <c r="HT75" i="3"/>
  <c r="JX75" i="3"/>
  <c r="KN75" i="3"/>
  <c r="GC75" i="3"/>
  <c r="IH76" i="3"/>
  <c r="HS75" i="3"/>
  <c r="HR75" i="3"/>
  <c r="FO75" i="3"/>
  <c r="JZ75" i="3"/>
  <c r="CS75" i="3"/>
  <c r="DH75" i="3"/>
  <c r="CR75" i="3"/>
  <c r="JG75" i="3" l="1"/>
  <c r="EV75" i="3"/>
  <c r="EW75" i="3"/>
  <c r="HA75" i="3"/>
  <c r="LM75" i="3"/>
  <c r="LK75" i="3"/>
  <c r="LL75" i="3"/>
  <c r="HC75" i="3"/>
  <c r="JF75" i="3"/>
  <c r="HB75" i="3"/>
  <c r="JE75" i="3"/>
  <c r="LJ75" i="3"/>
  <c r="GZ75" i="3"/>
  <c r="EU75" i="3"/>
  <c r="C77" i="3"/>
  <c r="DX76" i="3"/>
  <c r="FN76" i="3"/>
  <c r="DJ76" i="3"/>
  <c r="DI76" i="3"/>
  <c r="HT77" i="3"/>
  <c r="II76" i="3"/>
  <c r="KM76" i="3"/>
  <c r="FP76" i="3"/>
  <c r="JY76" i="3"/>
  <c r="DY76" i="3"/>
  <c r="JX76" i="3"/>
  <c r="FO76" i="3"/>
  <c r="CS76" i="3"/>
  <c r="DK76" i="3"/>
  <c r="JW76" i="3"/>
  <c r="JZ76" i="3"/>
  <c r="HT76" i="3"/>
  <c r="HR76" i="3"/>
  <c r="DH76" i="3"/>
  <c r="HS76" i="3"/>
  <c r="CR76" i="3"/>
  <c r="GC76" i="3"/>
  <c r="HU76" i="3"/>
  <c r="GD76" i="3"/>
  <c r="FM76" i="3"/>
  <c r="KN76" i="3"/>
  <c r="LJ76" i="3" l="1"/>
  <c r="LK76" i="3"/>
  <c r="JE76" i="3"/>
  <c r="EV76" i="3"/>
  <c r="HC76" i="3"/>
  <c r="JH76" i="3"/>
  <c r="GZ76" i="3"/>
  <c r="LM76" i="3"/>
  <c r="HA76" i="3"/>
  <c r="HB76" i="3"/>
  <c r="EW76" i="3"/>
  <c r="JF76" i="3"/>
  <c r="JG76" i="3"/>
  <c r="EX76" i="3"/>
  <c r="LL76" i="3"/>
  <c r="JG77" i="3"/>
  <c r="EU76" i="3"/>
  <c r="C78" i="3"/>
  <c r="JX77" i="3"/>
  <c r="DX77" i="3"/>
  <c r="HU77" i="3"/>
  <c r="HS77" i="3"/>
  <c r="KM77" i="3"/>
  <c r="FO77" i="3"/>
  <c r="DJ77" i="3"/>
  <c r="IH77" i="3"/>
  <c r="DK77" i="3"/>
  <c r="HS78" i="3"/>
  <c r="JY77" i="3"/>
  <c r="GC77" i="3"/>
  <c r="DJ78" i="3"/>
  <c r="DY77" i="3"/>
  <c r="KN77" i="3"/>
  <c r="HU78" i="3"/>
  <c r="FM77" i="3"/>
  <c r="DI77" i="3"/>
  <c r="CR77" i="3"/>
  <c r="FN77" i="3"/>
  <c r="II77" i="3"/>
  <c r="HR77" i="3"/>
  <c r="DH77" i="3"/>
  <c r="GD77" i="3"/>
  <c r="FP77" i="3"/>
  <c r="DY78" i="3"/>
  <c r="JW77" i="3"/>
  <c r="CS77" i="3"/>
  <c r="JZ77" i="3"/>
  <c r="EX77" i="3" l="1"/>
  <c r="LJ77" i="3"/>
  <c r="EW77" i="3"/>
  <c r="JH77" i="3"/>
  <c r="EV77" i="3"/>
  <c r="LM77" i="3"/>
  <c r="HC77" i="3"/>
  <c r="LK77" i="3"/>
  <c r="HA77" i="3"/>
  <c r="HB77" i="3"/>
  <c r="JF77" i="3"/>
  <c r="LL77" i="3"/>
  <c r="JH78" i="3"/>
  <c r="JE77" i="3"/>
  <c r="EW78" i="3"/>
  <c r="GZ77" i="3"/>
  <c r="EU77" i="3"/>
  <c r="C79" i="3"/>
  <c r="DH78" i="3"/>
  <c r="JY78" i="3"/>
  <c r="HR78" i="3"/>
  <c r="HT78" i="3"/>
  <c r="DK78" i="3"/>
  <c r="JZ78" i="3"/>
  <c r="JW78" i="3"/>
  <c r="KN78" i="3"/>
  <c r="IH78" i="3"/>
  <c r="CS78" i="3"/>
  <c r="KM78" i="3"/>
  <c r="FM78" i="3"/>
  <c r="DX78" i="3"/>
  <c r="FO78" i="3"/>
  <c r="DI78" i="3"/>
  <c r="CR78" i="3"/>
  <c r="JX78" i="3"/>
  <c r="FP78" i="3"/>
  <c r="FN78" i="3"/>
  <c r="GC78" i="3"/>
  <c r="II78" i="3"/>
  <c r="GD78" i="3"/>
  <c r="DI79" i="3"/>
  <c r="HT79" i="3"/>
  <c r="EX78" i="3" l="1"/>
  <c r="JG78" i="3"/>
  <c r="HB78" i="3"/>
  <c r="LK78" i="3"/>
  <c r="HA78" i="3"/>
  <c r="JF78" i="3"/>
  <c r="LL78" i="3"/>
  <c r="LM78" i="3"/>
  <c r="EV78" i="3"/>
  <c r="HC78" i="3"/>
  <c r="JG79" i="3"/>
  <c r="JE78" i="3"/>
  <c r="LJ78" i="3"/>
  <c r="GZ78" i="3"/>
  <c r="EU78" i="3"/>
  <c r="C80" i="3"/>
  <c r="JW79" i="3"/>
  <c r="KN79" i="3"/>
  <c r="DX79" i="3"/>
  <c r="KM79" i="3"/>
  <c r="DJ79" i="3"/>
  <c r="DJ80" i="3"/>
  <c r="DY79" i="3"/>
  <c r="FN79" i="3"/>
  <c r="DI80" i="3"/>
  <c r="IH79" i="3"/>
  <c r="HR79" i="3"/>
  <c r="FP79" i="3"/>
  <c r="DK79" i="3"/>
  <c r="HS79" i="3"/>
  <c r="CR79" i="3"/>
  <c r="CS79" i="3"/>
  <c r="JY79" i="3"/>
  <c r="JX79" i="3"/>
  <c r="FM79" i="3"/>
  <c r="GD79" i="3"/>
  <c r="II79" i="3"/>
  <c r="FO79" i="3"/>
  <c r="JZ79" i="3"/>
  <c r="GC79" i="3"/>
  <c r="DH79" i="3"/>
  <c r="HU79" i="3"/>
  <c r="EV79" i="3" l="1"/>
  <c r="HA79" i="3"/>
  <c r="EX79" i="3"/>
  <c r="HB79" i="3"/>
  <c r="HC79" i="3"/>
  <c r="LK79" i="3"/>
  <c r="LM79" i="3"/>
  <c r="EW79" i="3"/>
  <c r="JH79" i="3"/>
  <c r="JF79" i="3"/>
  <c r="LL79" i="3"/>
  <c r="JE79" i="3"/>
  <c r="LJ79" i="3"/>
  <c r="EW80" i="3"/>
  <c r="GZ79" i="3"/>
  <c r="EU79" i="3"/>
  <c r="C81" i="3"/>
  <c r="DX80" i="3"/>
  <c r="HS80" i="3"/>
  <c r="KM80" i="3"/>
  <c r="CR80" i="3"/>
  <c r="FM80" i="3"/>
  <c r="HS81" i="3"/>
  <c r="DI81" i="3"/>
  <c r="GC80" i="3"/>
  <c r="DK80" i="3"/>
  <c r="HR80" i="3"/>
  <c r="JX80" i="3"/>
  <c r="FO80" i="3"/>
  <c r="HT80" i="3"/>
  <c r="JW81" i="3"/>
  <c r="DH80" i="3"/>
  <c r="DY80" i="3"/>
  <c r="II80" i="3"/>
  <c r="CS80" i="3"/>
  <c r="KN80" i="3"/>
  <c r="FN80" i="3"/>
  <c r="FP80" i="3"/>
  <c r="JZ80" i="3"/>
  <c r="HT81" i="3"/>
  <c r="JW80" i="3"/>
  <c r="JY80" i="3"/>
  <c r="GD80" i="3"/>
  <c r="HU80" i="3"/>
  <c r="IH80" i="3"/>
  <c r="JE80" i="3" l="1"/>
  <c r="EX80" i="3"/>
  <c r="HA80" i="3"/>
  <c r="JF80" i="3"/>
  <c r="LK80" i="3"/>
  <c r="EV80" i="3"/>
  <c r="HB80" i="3"/>
  <c r="JH80" i="3"/>
  <c r="LL80" i="3"/>
  <c r="HC80" i="3"/>
  <c r="LM80" i="3"/>
  <c r="JG80" i="3"/>
  <c r="JG81" i="3"/>
  <c r="LJ80" i="3"/>
  <c r="GZ80" i="3"/>
  <c r="EU80" i="3"/>
  <c r="C82" i="3"/>
  <c r="CS81" i="3"/>
  <c r="FM81" i="3"/>
  <c r="FP81" i="3"/>
  <c r="HR81" i="3"/>
  <c r="HU81" i="3"/>
  <c r="DY81" i="3"/>
  <c r="DX81" i="3"/>
  <c r="FO81" i="3"/>
  <c r="DJ81" i="3"/>
  <c r="GD81" i="3"/>
  <c r="KN81" i="3"/>
  <c r="DK81" i="3"/>
  <c r="IH81" i="3"/>
  <c r="JZ81" i="3"/>
  <c r="JX81" i="3"/>
  <c r="CR81" i="3"/>
  <c r="DJ82" i="3"/>
  <c r="II81" i="3"/>
  <c r="GC81" i="3"/>
  <c r="FN81" i="3"/>
  <c r="JY81" i="3"/>
  <c r="DH81" i="3"/>
  <c r="KM81" i="3"/>
  <c r="EW81" i="3" l="1"/>
  <c r="LK81" i="3"/>
  <c r="JF81" i="3"/>
  <c r="LM81" i="3"/>
  <c r="LJ81" i="3"/>
  <c r="HB81" i="3"/>
  <c r="HC81" i="3"/>
  <c r="EX81" i="3"/>
  <c r="JE81" i="3"/>
  <c r="LL81" i="3"/>
  <c r="JH81" i="3"/>
  <c r="EV81" i="3"/>
  <c r="HA81" i="3"/>
  <c r="EW82" i="3"/>
  <c r="GZ81" i="3"/>
  <c r="EU81" i="3"/>
  <c r="C83" i="3"/>
  <c r="JZ82" i="3"/>
  <c r="DI83" i="3"/>
  <c r="IH83" i="3"/>
  <c r="FP82" i="3"/>
  <c r="FM82" i="3"/>
  <c r="GD82" i="3"/>
  <c r="FN82" i="3"/>
  <c r="KM82" i="3"/>
  <c r="CS82" i="3"/>
  <c r="DY82" i="3"/>
  <c r="HU82" i="3"/>
  <c r="JX82" i="3"/>
  <c r="HT82" i="3"/>
  <c r="KN82" i="3"/>
  <c r="FO82" i="3"/>
  <c r="JW82" i="3"/>
  <c r="CR82" i="3"/>
  <c r="DY83" i="3"/>
  <c r="GC82" i="3"/>
  <c r="JY82" i="3"/>
  <c r="DX82" i="3"/>
  <c r="IH82" i="3"/>
  <c r="II82" i="3"/>
  <c r="DI82" i="3"/>
  <c r="DK82" i="3"/>
  <c r="DH82" i="3"/>
  <c r="HR82" i="3"/>
  <c r="HS82" i="3"/>
  <c r="LL82" i="3" l="1"/>
  <c r="LK82" i="3"/>
  <c r="HA82" i="3"/>
  <c r="LM82" i="3"/>
  <c r="HC82" i="3"/>
  <c r="EV82" i="3"/>
  <c r="JH82" i="3"/>
  <c r="JF82" i="3"/>
  <c r="HB82" i="3"/>
  <c r="EX82" i="3"/>
  <c r="JG82" i="3"/>
  <c r="JE82" i="3"/>
  <c r="LJ82" i="3"/>
  <c r="EV83" i="3"/>
  <c r="GZ82" i="3"/>
  <c r="EU82" i="3"/>
  <c r="C84" i="3"/>
  <c r="DK84" i="3"/>
  <c r="CR83" i="3"/>
  <c r="II83" i="3"/>
  <c r="DJ84" i="3"/>
  <c r="FN83" i="3"/>
  <c r="DJ83" i="3"/>
  <c r="HT83" i="3"/>
  <c r="HR83" i="3"/>
  <c r="IH84" i="3"/>
  <c r="DX83" i="3"/>
  <c r="DI84" i="3"/>
  <c r="HU83" i="3"/>
  <c r="JZ83" i="3"/>
  <c r="FP83" i="3"/>
  <c r="KM83" i="3"/>
  <c r="DH83" i="3"/>
  <c r="CS83" i="3"/>
  <c r="HU84" i="3"/>
  <c r="JX83" i="3"/>
  <c r="JY83" i="3"/>
  <c r="JW83" i="3"/>
  <c r="DK83" i="3"/>
  <c r="HS84" i="3"/>
  <c r="KN83" i="3"/>
  <c r="HS83" i="3"/>
  <c r="DY84" i="3"/>
  <c r="GC83" i="3"/>
  <c r="FM83" i="3"/>
  <c r="HT84" i="3"/>
  <c r="GD83" i="3"/>
  <c r="FO83" i="3"/>
  <c r="EW83" i="3" l="1"/>
  <c r="LL83" i="3"/>
  <c r="JH83" i="3"/>
  <c r="HA83" i="3"/>
  <c r="JG83" i="3"/>
  <c r="JF83" i="3"/>
  <c r="LK83" i="3"/>
  <c r="HB83" i="3"/>
  <c r="LM83" i="3"/>
  <c r="EX83" i="3"/>
  <c r="HC83" i="3"/>
  <c r="JH84" i="3"/>
  <c r="JG84" i="3"/>
  <c r="JE83" i="3"/>
  <c r="LJ83" i="3"/>
  <c r="EW84" i="3"/>
  <c r="EV84" i="3"/>
  <c r="EX84" i="3"/>
  <c r="GZ83" i="3"/>
  <c r="EU83" i="3"/>
  <c r="C85" i="3"/>
  <c r="JY84" i="3"/>
  <c r="KN84" i="3"/>
  <c r="DH84" i="3"/>
  <c r="DX84" i="3"/>
  <c r="HR84" i="3"/>
  <c r="CR84" i="3"/>
  <c r="HS85" i="3"/>
  <c r="II84" i="3"/>
  <c r="FN84" i="3"/>
  <c r="KM84" i="3"/>
  <c r="GD84" i="3"/>
  <c r="CS84" i="3"/>
  <c r="GC84" i="3"/>
  <c r="FM84" i="3"/>
  <c r="JZ84" i="3"/>
  <c r="FP84" i="3"/>
  <c r="JX84" i="3"/>
  <c r="FO84" i="3"/>
  <c r="JW84" i="3"/>
  <c r="JF84" i="3" l="1"/>
  <c r="HA84" i="3"/>
  <c r="HB84" i="3"/>
  <c r="HC84" i="3"/>
  <c r="LM84" i="3"/>
  <c r="LL84" i="3"/>
  <c r="LK84" i="3"/>
  <c r="JE84" i="3"/>
  <c r="LJ84" i="3"/>
  <c r="GZ84" i="3"/>
  <c r="EU84" i="3"/>
  <c r="C86" i="3"/>
  <c r="DK86" i="3"/>
  <c r="KN85" i="3"/>
  <c r="FN85" i="3"/>
  <c r="DI86" i="3"/>
  <c r="HU86" i="3"/>
  <c r="KM85" i="3"/>
  <c r="DY85" i="3"/>
  <c r="JY85" i="3"/>
  <c r="JZ85" i="3"/>
  <c r="CR85" i="3"/>
  <c r="FP85" i="3"/>
  <c r="DJ85" i="3"/>
  <c r="HR85" i="3"/>
  <c r="HT85" i="3"/>
  <c r="DH85" i="3"/>
  <c r="DX85" i="3"/>
  <c r="HU85" i="3"/>
  <c r="JW85" i="3"/>
  <c r="KM86" i="3"/>
  <c r="JX85" i="3"/>
  <c r="GC85" i="3"/>
  <c r="DK85" i="3"/>
  <c r="DY86" i="3"/>
  <c r="HT86" i="3"/>
  <c r="FO85" i="3"/>
  <c r="CS85" i="3"/>
  <c r="FM85" i="3"/>
  <c r="DI85" i="3"/>
  <c r="DJ86" i="3"/>
  <c r="GD85" i="3"/>
  <c r="II85" i="3"/>
  <c r="IH85" i="3"/>
  <c r="LK85" i="3" l="1"/>
  <c r="JG85" i="3"/>
  <c r="LM85" i="3"/>
  <c r="EV85" i="3"/>
  <c r="HC85" i="3"/>
  <c r="EW85" i="3"/>
  <c r="LL85" i="3"/>
  <c r="HB85" i="3"/>
  <c r="JF85" i="3"/>
  <c r="EX85" i="3"/>
  <c r="JH85" i="3"/>
  <c r="HA85" i="3"/>
  <c r="JH86" i="3"/>
  <c r="JG86" i="3"/>
  <c r="JE85" i="3"/>
  <c r="LJ85" i="3"/>
  <c r="EX86" i="3"/>
  <c r="EW86" i="3"/>
  <c r="EV86" i="3"/>
  <c r="GZ85" i="3"/>
  <c r="EU85" i="3"/>
  <c r="C87" i="3"/>
  <c r="DX86" i="3"/>
  <c r="JW86" i="3"/>
  <c r="II86" i="3"/>
  <c r="FM86" i="3"/>
  <c r="IH87" i="3"/>
  <c r="HR86" i="3"/>
  <c r="CR86" i="3"/>
  <c r="DI87" i="3"/>
  <c r="FO86" i="3"/>
  <c r="JY86" i="3"/>
  <c r="DH86" i="3"/>
  <c r="GC86" i="3"/>
  <c r="FP86" i="3"/>
  <c r="JZ86" i="3"/>
  <c r="IH86" i="3"/>
  <c r="HS86" i="3"/>
  <c r="FN86" i="3"/>
  <c r="KN86" i="3"/>
  <c r="CS86" i="3"/>
  <c r="DK87" i="3"/>
  <c r="JX86" i="3"/>
  <c r="GD86" i="3"/>
  <c r="LL86" i="3" l="1"/>
  <c r="JF86" i="3"/>
  <c r="LM86" i="3"/>
  <c r="HA86" i="3"/>
  <c r="HB86" i="3"/>
  <c r="HC86" i="3"/>
  <c r="LK86" i="3"/>
  <c r="JE86" i="3"/>
  <c r="LJ86" i="3"/>
  <c r="EX87" i="3"/>
  <c r="GZ86" i="3"/>
  <c r="EU86" i="3"/>
  <c r="C88" i="3"/>
  <c r="DI88" i="3"/>
  <c r="FO87" i="3"/>
  <c r="GC87" i="3"/>
  <c r="JZ87" i="3"/>
  <c r="DY87" i="3"/>
  <c r="KN87" i="3"/>
  <c r="KM87" i="3"/>
  <c r="II87" i="3"/>
  <c r="JW87" i="3"/>
  <c r="CR87" i="3"/>
  <c r="DJ87" i="3"/>
  <c r="HS87" i="3"/>
  <c r="FN87" i="3"/>
  <c r="DX87" i="3"/>
  <c r="FP87" i="3"/>
  <c r="HU87" i="3"/>
  <c r="CS87" i="3"/>
  <c r="FM87" i="3"/>
  <c r="GD87" i="3"/>
  <c r="JX87" i="3"/>
  <c r="JY87" i="3"/>
  <c r="HT87" i="3"/>
  <c r="DH87" i="3"/>
  <c r="HR87" i="3"/>
  <c r="DK88" i="3"/>
  <c r="JH87" i="3" l="1"/>
  <c r="EW87" i="3"/>
  <c r="EV87" i="3"/>
  <c r="JG87" i="3"/>
  <c r="HC87" i="3"/>
  <c r="HA87" i="3"/>
  <c r="LM87" i="3"/>
  <c r="HB87" i="3"/>
  <c r="JF87" i="3"/>
  <c r="LK87" i="3"/>
  <c r="LL87" i="3"/>
  <c r="JE87" i="3"/>
  <c r="LJ87" i="3"/>
  <c r="EX88" i="3"/>
  <c r="GZ87" i="3"/>
  <c r="EU87" i="3"/>
  <c r="C89" i="3"/>
  <c r="CR88" i="3"/>
  <c r="FN88" i="3"/>
  <c r="HR88" i="3"/>
  <c r="KN88" i="3"/>
  <c r="II88" i="3"/>
  <c r="FP88" i="3"/>
  <c r="DX88" i="3"/>
  <c r="JX88" i="3"/>
  <c r="GD88" i="3"/>
  <c r="KM89" i="3"/>
  <c r="DY88" i="3"/>
  <c r="FO88" i="3"/>
  <c r="HT88" i="3"/>
  <c r="IH88" i="3"/>
  <c r="CS88" i="3"/>
  <c r="JY88" i="3"/>
  <c r="KM88" i="3"/>
  <c r="JW88" i="3"/>
  <c r="HU88" i="3"/>
  <c r="JZ88" i="3"/>
  <c r="GC88" i="3"/>
  <c r="HS88" i="3"/>
  <c r="DH88" i="3"/>
  <c r="FM88" i="3"/>
  <c r="DJ88" i="3"/>
  <c r="EW88" i="3" l="1"/>
  <c r="JH88" i="3"/>
  <c r="HB88" i="3"/>
  <c r="HC88" i="3"/>
  <c r="JF88" i="3"/>
  <c r="HA88" i="3"/>
  <c r="LM88" i="3"/>
  <c r="LK88" i="3"/>
  <c r="EV88" i="3"/>
  <c r="JG88" i="3"/>
  <c r="LL88" i="3"/>
  <c r="JE88" i="3"/>
  <c r="LJ88" i="3"/>
  <c r="GZ88" i="3"/>
  <c r="EU88" i="3"/>
  <c r="C90" i="3"/>
  <c r="II89" i="3"/>
  <c r="HU89" i="3"/>
  <c r="DX89" i="3"/>
  <c r="FP89" i="3"/>
  <c r="DK89" i="3"/>
  <c r="DY90" i="3"/>
  <c r="HR90" i="3"/>
  <c r="HU90" i="3"/>
  <c r="IH89" i="3"/>
  <c r="GD89" i="3"/>
  <c r="FO89" i="3"/>
  <c r="DJ90" i="3"/>
  <c r="DY89" i="3"/>
  <c r="DI90" i="3"/>
  <c r="JX89" i="3"/>
  <c r="DI89" i="3"/>
  <c r="FM89" i="3"/>
  <c r="HT90" i="3"/>
  <c r="JY89" i="3"/>
  <c r="FM90" i="3"/>
  <c r="DH89" i="3"/>
  <c r="HR89" i="3"/>
  <c r="GC90" i="3"/>
  <c r="CR89" i="3"/>
  <c r="DK90" i="3"/>
  <c r="KN89" i="3"/>
  <c r="DJ89" i="3"/>
  <c r="GC89" i="3"/>
  <c r="HT89" i="3"/>
  <c r="FN89" i="3"/>
  <c r="JW89" i="3"/>
  <c r="CS89" i="3"/>
  <c r="HS89" i="3"/>
  <c r="JZ89" i="3"/>
  <c r="JH89" i="3" l="1"/>
  <c r="JF89" i="3"/>
  <c r="LL89" i="3"/>
  <c r="EV89" i="3"/>
  <c r="EX89" i="3"/>
  <c r="LK89" i="3"/>
  <c r="HC89" i="3"/>
  <c r="HA89" i="3"/>
  <c r="HB89" i="3"/>
  <c r="LM89" i="3"/>
  <c r="JG89" i="3"/>
  <c r="EW89" i="3"/>
  <c r="JG90" i="3"/>
  <c r="JH90" i="3"/>
  <c r="JE89" i="3"/>
  <c r="LJ89" i="3"/>
  <c r="EX90" i="3"/>
  <c r="EW90" i="3"/>
  <c r="EV90" i="3"/>
  <c r="GZ89" i="3"/>
  <c r="GZ90" i="3"/>
  <c r="EU89" i="3"/>
  <c r="C91" i="3"/>
  <c r="JZ90" i="3"/>
  <c r="FM91" i="3"/>
  <c r="KM90" i="3"/>
  <c r="DI91" i="3"/>
  <c r="JW90" i="3"/>
  <c r="FP90" i="3"/>
  <c r="IH90" i="3"/>
  <c r="DK91" i="3"/>
  <c r="GC91" i="3"/>
  <c r="II90" i="3"/>
  <c r="DX90" i="3"/>
  <c r="FN90" i="3"/>
  <c r="JX90" i="3"/>
  <c r="CR90" i="3"/>
  <c r="KN90" i="3"/>
  <c r="DH90" i="3"/>
  <c r="FO90" i="3"/>
  <c r="HS90" i="3"/>
  <c r="CS90" i="3"/>
  <c r="JY90" i="3"/>
  <c r="GD90" i="3"/>
  <c r="HB90" i="3" l="1"/>
  <c r="LM90" i="3"/>
  <c r="LK90" i="3"/>
  <c r="HC90" i="3"/>
  <c r="LL90" i="3"/>
  <c r="HA90" i="3"/>
  <c r="JF90" i="3"/>
  <c r="JE90" i="3"/>
  <c r="LJ90" i="3"/>
  <c r="EX91" i="3"/>
  <c r="GZ91" i="3"/>
  <c r="EU90" i="3"/>
  <c r="C92" i="3"/>
  <c r="DY91" i="3"/>
  <c r="HT92" i="3"/>
  <c r="HU91" i="3"/>
  <c r="DJ91" i="3"/>
  <c r="DX91" i="3"/>
  <c r="HU92" i="3"/>
  <c r="HT91" i="3"/>
  <c r="DH91" i="3"/>
  <c r="CR91" i="3"/>
  <c r="HS91" i="3"/>
  <c r="FP91" i="3"/>
  <c r="GD91" i="3"/>
  <c r="JW91" i="3"/>
  <c r="IH91" i="3"/>
  <c r="JX91" i="3"/>
  <c r="CS91" i="3"/>
  <c r="FO91" i="3"/>
  <c r="KM91" i="3"/>
  <c r="II91" i="3"/>
  <c r="JZ91" i="3"/>
  <c r="DK92" i="3"/>
  <c r="FN91" i="3"/>
  <c r="HR91" i="3"/>
  <c r="JY91" i="3"/>
  <c r="KM92" i="3"/>
  <c r="KN91" i="3"/>
  <c r="EW91" i="3" l="1"/>
  <c r="JG91" i="3"/>
  <c r="EV91" i="3"/>
  <c r="JH91" i="3"/>
  <c r="LL91" i="3"/>
  <c r="HC91" i="3"/>
  <c r="JF91" i="3"/>
  <c r="HB91" i="3"/>
  <c r="LK91" i="3"/>
  <c r="LM91" i="3"/>
  <c r="HA91" i="3"/>
  <c r="JH92" i="3"/>
  <c r="JG92" i="3"/>
  <c r="JE91" i="3"/>
  <c r="LJ91" i="3"/>
  <c r="EX92" i="3"/>
  <c r="EU91" i="3"/>
  <c r="C93" i="3"/>
  <c r="CS92" i="3"/>
  <c r="DY92" i="3"/>
  <c r="FM92" i="3"/>
  <c r="IH92" i="3"/>
  <c r="JY92" i="3"/>
  <c r="DK93" i="3"/>
  <c r="DJ93" i="3"/>
  <c r="DI92" i="3"/>
  <c r="FN92" i="3"/>
  <c r="DJ92" i="3"/>
  <c r="HS92" i="3"/>
  <c r="DH92" i="3"/>
  <c r="KN92" i="3"/>
  <c r="FP92" i="3"/>
  <c r="DY93" i="3"/>
  <c r="KM93" i="3"/>
  <c r="JW92" i="3"/>
  <c r="JX92" i="3"/>
  <c r="FO92" i="3"/>
  <c r="II92" i="3"/>
  <c r="HR92" i="3"/>
  <c r="DX92" i="3"/>
  <c r="CR92" i="3"/>
  <c r="HS93" i="3"/>
  <c r="JZ92" i="3"/>
  <c r="GC92" i="3"/>
  <c r="HU93" i="3"/>
  <c r="GD92" i="3"/>
  <c r="LL92" i="3" l="1"/>
  <c r="HB92" i="3"/>
  <c r="LM92" i="3"/>
  <c r="JF92" i="3"/>
  <c r="EV92" i="3"/>
  <c r="HC92" i="3"/>
  <c r="HA92" i="3"/>
  <c r="EW92" i="3"/>
  <c r="LK92" i="3"/>
  <c r="JH93" i="3"/>
  <c r="JE92" i="3"/>
  <c r="LJ92" i="3"/>
  <c r="EX93" i="3"/>
  <c r="EW93" i="3"/>
  <c r="GZ92" i="3"/>
  <c r="EU92" i="3"/>
  <c r="C94" i="3"/>
  <c r="GC93" i="3"/>
  <c r="JY93" i="3"/>
  <c r="JW93" i="3"/>
  <c r="JZ93" i="3"/>
  <c r="FO93" i="3"/>
  <c r="FP93" i="3"/>
  <c r="DI93" i="3"/>
  <c r="HT93" i="3"/>
  <c r="JX93" i="3"/>
  <c r="KN93" i="3"/>
  <c r="CS93" i="3"/>
  <c r="FN93" i="3"/>
  <c r="GD93" i="3"/>
  <c r="DH93" i="3"/>
  <c r="II93" i="3"/>
  <c r="DY94" i="3"/>
  <c r="DX93" i="3"/>
  <c r="CR93" i="3"/>
  <c r="FM93" i="3"/>
  <c r="IH93" i="3"/>
  <c r="HR93" i="3"/>
  <c r="LL93" i="3" l="1"/>
  <c r="HB93" i="3"/>
  <c r="EV93" i="3"/>
  <c r="HA93" i="3"/>
  <c r="LM93" i="3"/>
  <c r="JF93" i="3"/>
  <c r="LK93" i="3"/>
  <c r="JG93" i="3"/>
  <c r="HC93" i="3"/>
  <c r="JE93" i="3"/>
  <c r="LJ93" i="3"/>
  <c r="GZ93" i="3"/>
  <c r="EU93" i="3"/>
  <c r="C95" i="3"/>
  <c r="FN94" i="3"/>
  <c r="HT94" i="3"/>
  <c r="CR94" i="3"/>
  <c r="II94" i="3"/>
  <c r="HU94" i="3"/>
  <c r="DJ94" i="3"/>
  <c r="DH94" i="3"/>
  <c r="HR94" i="3"/>
  <c r="DI95" i="3"/>
  <c r="IH94" i="3"/>
  <c r="FP94" i="3"/>
  <c r="DI94" i="3"/>
  <c r="JW94" i="3"/>
  <c r="DK94" i="3"/>
  <c r="JZ94" i="3"/>
  <c r="JX94" i="3"/>
  <c r="HS95" i="3"/>
  <c r="DX94" i="3"/>
  <c r="FO94" i="3"/>
  <c r="GC94" i="3"/>
  <c r="KM94" i="3"/>
  <c r="HS94" i="3"/>
  <c r="JY94" i="3"/>
  <c r="GD94" i="3"/>
  <c r="KN94" i="3"/>
  <c r="GC95" i="3"/>
  <c r="FM94" i="3"/>
  <c r="CS94" i="3"/>
  <c r="HA94" i="3" l="1"/>
  <c r="LM94" i="3"/>
  <c r="JG94" i="3"/>
  <c r="EW94" i="3"/>
  <c r="LK94" i="3"/>
  <c r="JH94" i="3"/>
  <c r="JF94" i="3"/>
  <c r="LL94" i="3"/>
  <c r="HC94" i="3"/>
  <c r="HB94" i="3"/>
  <c r="EV94" i="3"/>
  <c r="EX94" i="3"/>
  <c r="JE94" i="3"/>
  <c r="LJ94" i="3"/>
  <c r="GZ94" i="3"/>
  <c r="EU94" i="3"/>
  <c r="C96" i="3"/>
  <c r="DJ95" i="3"/>
  <c r="FM95" i="3"/>
  <c r="FO95" i="3"/>
  <c r="CS95" i="3"/>
  <c r="HR95" i="3"/>
  <c r="DH95" i="3"/>
  <c r="GD95" i="3"/>
  <c r="II95" i="3"/>
  <c r="JY95" i="3"/>
  <c r="HS96" i="3"/>
  <c r="HU95" i="3"/>
  <c r="DY96" i="3"/>
  <c r="KM95" i="3"/>
  <c r="FP95" i="3"/>
  <c r="DX95" i="3"/>
  <c r="DJ96" i="3"/>
  <c r="JX95" i="3"/>
  <c r="HT96" i="3"/>
  <c r="JZ95" i="3"/>
  <c r="KN95" i="3"/>
  <c r="IH95" i="3"/>
  <c r="HT95" i="3"/>
  <c r="CR95" i="3"/>
  <c r="FN95" i="3"/>
  <c r="JW95" i="3"/>
  <c r="DY95" i="3"/>
  <c r="HU96" i="3"/>
  <c r="DK95" i="3"/>
  <c r="DK96" i="3"/>
  <c r="EV95" i="3" l="1"/>
  <c r="EX95" i="3"/>
  <c r="EW95" i="3"/>
  <c r="JH95" i="3"/>
  <c r="JG95" i="3"/>
  <c r="HC95" i="3"/>
  <c r="JF95" i="3"/>
  <c r="LL95" i="3"/>
  <c r="HA95" i="3"/>
  <c r="LK95" i="3"/>
  <c r="LM95" i="3"/>
  <c r="HB95" i="3"/>
  <c r="JH96" i="3"/>
  <c r="JG96" i="3"/>
  <c r="JE95" i="3"/>
  <c r="LJ95" i="3"/>
  <c r="EW96" i="3"/>
  <c r="EX96" i="3"/>
  <c r="GZ95" i="3"/>
  <c r="EU95" i="3"/>
  <c r="C97" i="3"/>
  <c r="JY96" i="3"/>
  <c r="GC96" i="3"/>
  <c r="DJ97" i="3"/>
  <c r="JW96" i="3"/>
  <c r="GD96" i="3"/>
  <c r="HR97" i="3"/>
  <c r="JX96" i="3"/>
  <c r="II96" i="3"/>
  <c r="FN96" i="3"/>
  <c r="KN96" i="3"/>
  <c r="FP96" i="3"/>
  <c r="FO96" i="3"/>
  <c r="CR96" i="3"/>
  <c r="HR96" i="3"/>
  <c r="FM96" i="3"/>
  <c r="JZ96" i="3"/>
  <c r="DH96" i="3"/>
  <c r="DX96" i="3"/>
  <c r="DI96" i="3"/>
  <c r="CS96" i="3"/>
  <c r="DY97" i="3"/>
  <c r="KM96" i="3"/>
  <c r="IH96" i="3"/>
  <c r="LK96" i="3" l="1"/>
  <c r="HA96" i="3"/>
  <c r="HB96" i="3"/>
  <c r="EV96" i="3"/>
  <c r="JF96" i="3"/>
  <c r="LM96" i="3"/>
  <c r="HC96" i="3"/>
  <c r="LL96" i="3"/>
  <c r="JE96" i="3"/>
  <c r="LJ96" i="3"/>
  <c r="EW97" i="3"/>
  <c r="GZ96" i="3"/>
  <c r="EU96" i="3"/>
  <c r="C98" i="3"/>
  <c r="IH97" i="3"/>
  <c r="DK97" i="3"/>
  <c r="FP97" i="3"/>
  <c r="HT97" i="3"/>
  <c r="FM97" i="3"/>
  <c r="CS97" i="3"/>
  <c r="KN97" i="3"/>
  <c r="DI98" i="3"/>
  <c r="JZ97" i="3"/>
  <c r="KM97" i="3"/>
  <c r="GC97" i="3"/>
  <c r="JW97" i="3"/>
  <c r="II97" i="3"/>
  <c r="HS97" i="3"/>
  <c r="IH98" i="3"/>
  <c r="DI97" i="3"/>
  <c r="JX97" i="3"/>
  <c r="FN97" i="3"/>
  <c r="GD97" i="3"/>
  <c r="HU97" i="3"/>
  <c r="JY97" i="3"/>
  <c r="CR97" i="3"/>
  <c r="DH97" i="3"/>
  <c r="DX97" i="3"/>
  <c r="FO97" i="3"/>
  <c r="EV97" i="3" l="1"/>
  <c r="HB97" i="3"/>
  <c r="HA97" i="3"/>
  <c r="HC97" i="3"/>
  <c r="LL97" i="3"/>
  <c r="LK97" i="3"/>
  <c r="JH97" i="3"/>
  <c r="EX97" i="3"/>
  <c r="LM97" i="3"/>
  <c r="JG97" i="3"/>
  <c r="JF97" i="3"/>
  <c r="JE97" i="3"/>
  <c r="LJ97" i="3"/>
  <c r="GZ97" i="3"/>
  <c r="EU97" i="3"/>
  <c r="C99" i="3"/>
  <c r="CS98" i="3"/>
  <c r="FP98" i="3"/>
  <c r="FN98" i="3"/>
  <c r="FO98" i="3"/>
  <c r="DH98" i="3"/>
  <c r="II98" i="3"/>
  <c r="JW98" i="3"/>
  <c r="DK98" i="3"/>
  <c r="DX99" i="3"/>
  <c r="CR98" i="3"/>
  <c r="HU98" i="3"/>
  <c r="GD98" i="3"/>
  <c r="JZ98" i="3"/>
  <c r="JX98" i="3"/>
  <c r="DY98" i="3"/>
  <c r="DJ98" i="3"/>
  <c r="DY99" i="3"/>
  <c r="GC98" i="3"/>
  <c r="FM98" i="3"/>
  <c r="KN98" i="3"/>
  <c r="DJ99" i="3"/>
  <c r="HT98" i="3"/>
  <c r="DX98" i="3"/>
  <c r="HR98" i="3"/>
  <c r="KM98" i="3"/>
  <c r="HS98" i="3"/>
  <c r="JY98" i="3"/>
  <c r="LM98" i="3" l="1"/>
  <c r="EV98" i="3"/>
  <c r="LL98" i="3"/>
  <c r="JF98" i="3"/>
  <c r="HA98" i="3"/>
  <c r="EX98" i="3"/>
  <c r="HB98" i="3"/>
  <c r="JG98" i="3"/>
  <c r="JH98" i="3"/>
  <c r="LK98" i="3"/>
  <c r="EW98" i="3"/>
  <c r="HC98" i="3"/>
  <c r="JE98" i="3"/>
  <c r="LJ98" i="3"/>
  <c r="EW99" i="3"/>
  <c r="GZ98" i="3"/>
  <c r="EU98" i="3"/>
  <c r="C100" i="3"/>
  <c r="DI99" i="3"/>
  <c r="DH99" i="3"/>
  <c r="II99" i="3"/>
  <c r="FO99" i="3"/>
  <c r="HT100" i="3"/>
  <c r="DK99" i="3"/>
  <c r="CR99" i="3"/>
  <c r="JZ99" i="3"/>
  <c r="HU100" i="3"/>
  <c r="HR99" i="3"/>
  <c r="FN99" i="3"/>
  <c r="CS99" i="3"/>
  <c r="HU99" i="3"/>
  <c r="HT99" i="3"/>
  <c r="HS99" i="3"/>
  <c r="JY99" i="3"/>
  <c r="JW99" i="3"/>
  <c r="KM99" i="3"/>
  <c r="JX99" i="3"/>
  <c r="IH99" i="3"/>
  <c r="GC99" i="3"/>
  <c r="GD99" i="3"/>
  <c r="KN99" i="3"/>
  <c r="FM99" i="3"/>
  <c r="FP99" i="3"/>
  <c r="EV99" i="3" l="1"/>
  <c r="JH99" i="3"/>
  <c r="HA99" i="3"/>
  <c r="HB99" i="3"/>
  <c r="LL99" i="3"/>
  <c r="LK99" i="3"/>
  <c r="JF99" i="3"/>
  <c r="JG99" i="3"/>
  <c r="EX99" i="3"/>
  <c r="LM99" i="3"/>
  <c r="HC99" i="3"/>
  <c r="JH100" i="3"/>
  <c r="JG100" i="3"/>
  <c r="JE99" i="3"/>
  <c r="LJ99" i="3"/>
  <c r="GZ99" i="3"/>
  <c r="EU99" i="3"/>
  <c r="C101" i="3"/>
  <c r="JW100" i="3"/>
  <c r="HR100" i="3"/>
  <c r="II100" i="3"/>
  <c r="FP100" i="3"/>
  <c r="DY100" i="3"/>
  <c r="DI100" i="3"/>
  <c r="CR100" i="3"/>
  <c r="DK100" i="3"/>
  <c r="DH100" i="3"/>
  <c r="HT101" i="3"/>
  <c r="JX100" i="3"/>
  <c r="GC100" i="3"/>
  <c r="JZ100" i="3"/>
  <c r="DJ100" i="3"/>
  <c r="CS100" i="3"/>
  <c r="JY100" i="3"/>
  <c r="FN100" i="3"/>
  <c r="KM100" i="3"/>
  <c r="FO100" i="3"/>
  <c r="GD100" i="3"/>
  <c r="FM100" i="3"/>
  <c r="DX100" i="3"/>
  <c r="IH100" i="3"/>
  <c r="HS100" i="3"/>
  <c r="KN100" i="3"/>
  <c r="EX100" i="3" l="1"/>
  <c r="EW100" i="3"/>
  <c r="LK100" i="3"/>
  <c r="LM100" i="3"/>
  <c r="JF100" i="3"/>
  <c r="LL100" i="3"/>
  <c r="HA100" i="3"/>
  <c r="HC100" i="3"/>
  <c r="HB100" i="3"/>
  <c r="EV100" i="3"/>
  <c r="JG101" i="3"/>
  <c r="JE100" i="3"/>
  <c r="LJ100" i="3"/>
  <c r="GZ100" i="3"/>
  <c r="EU100" i="3"/>
  <c r="CN26" i="3"/>
  <c r="C102" i="3"/>
  <c r="CS101" i="3"/>
  <c r="DX101" i="3"/>
  <c r="FP101" i="3"/>
  <c r="KN101" i="3"/>
  <c r="FM101" i="3"/>
  <c r="JX101" i="3"/>
  <c r="DY101" i="3"/>
  <c r="HT102" i="3"/>
  <c r="II101" i="3"/>
  <c r="DJ102" i="3"/>
  <c r="GD101" i="3"/>
  <c r="DK102" i="3"/>
  <c r="DJ101" i="3"/>
  <c r="FN101" i="3"/>
  <c r="DI101" i="3"/>
  <c r="JW102" i="3"/>
  <c r="HS102" i="3"/>
  <c r="DI102" i="3"/>
  <c r="FO101" i="3"/>
  <c r="HU101" i="3"/>
  <c r="GC101" i="3"/>
  <c r="FM102" i="3"/>
  <c r="DY102" i="3"/>
  <c r="HR101" i="3"/>
  <c r="DK101" i="3"/>
  <c r="KM101" i="3"/>
  <c r="HR102" i="3"/>
  <c r="HS101" i="3"/>
  <c r="JZ101" i="3"/>
  <c r="IH101" i="3"/>
  <c r="JY101" i="3"/>
  <c r="DH101" i="3"/>
  <c r="JW101" i="3"/>
  <c r="CR101" i="3"/>
  <c r="EX101" i="3" l="1"/>
  <c r="JF101" i="3"/>
  <c r="EV101" i="3"/>
  <c r="HA101" i="3"/>
  <c r="JH101" i="3"/>
  <c r="LK101" i="3"/>
  <c r="LL101" i="3"/>
  <c r="LM101" i="3"/>
  <c r="HC101" i="3"/>
  <c r="HB101" i="3"/>
  <c r="EW101" i="3"/>
  <c r="JG102" i="3"/>
  <c r="JE101" i="3"/>
  <c r="LJ101" i="3"/>
  <c r="EX102" i="3"/>
  <c r="EW102" i="3"/>
  <c r="EV102" i="3"/>
  <c r="GZ101" i="3"/>
  <c r="EU101" i="3"/>
  <c r="C103" i="3"/>
  <c r="CS102" i="3"/>
  <c r="CR102" i="3"/>
  <c r="JY102" i="3"/>
  <c r="FN102" i="3"/>
  <c r="IH102" i="3"/>
  <c r="DH102" i="3"/>
  <c r="KN102" i="3"/>
  <c r="JX102" i="3"/>
  <c r="DI103" i="3"/>
  <c r="GC102" i="3"/>
  <c r="II102" i="3"/>
  <c r="JW103" i="3"/>
  <c r="DX102" i="3"/>
  <c r="FO102" i="3"/>
  <c r="GD102" i="3"/>
  <c r="KM102" i="3"/>
  <c r="JZ102" i="3"/>
  <c r="FP102" i="3"/>
  <c r="DK103" i="3"/>
  <c r="HU102" i="3"/>
  <c r="JH102" i="3" l="1"/>
  <c r="LL102" i="3"/>
  <c r="LK102" i="3"/>
  <c r="LM102" i="3"/>
  <c r="HA102" i="3"/>
  <c r="JF102" i="3"/>
  <c r="HC102" i="3"/>
  <c r="HB102" i="3"/>
  <c r="JE102" i="3"/>
  <c r="LJ102" i="3"/>
  <c r="EX103" i="3"/>
  <c r="GZ102" i="3"/>
  <c r="EU102" i="3"/>
  <c r="C104" i="3"/>
  <c r="JY103" i="3"/>
  <c r="KM104" i="3"/>
  <c r="HS103" i="3"/>
  <c r="FO103" i="3"/>
  <c r="DY103" i="3"/>
  <c r="HS104" i="3"/>
  <c r="DX103" i="3"/>
  <c r="GD103" i="3"/>
  <c r="KN103" i="3"/>
  <c r="IH103" i="3"/>
  <c r="CR103" i="3"/>
  <c r="FM104" i="3"/>
  <c r="DJ103" i="3"/>
  <c r="DH103" i="3"/>
  <c r="HT103" i="3"/>
  <c r="FN103" i="3"/>
  <c r="HR103" i="3"/>
  <c r="FP103" i="3"/>
  <c r="CS103" i="3"/>
  <c r="DI104" i="3"/>
  <c r="KM103" i="3"/>
  <c r="JZ103" i="3"/>
  <c r="II103" i="3"/>
  <c r="DJ104" i="3"/>
  <c r="JX103" i="3"/>
  <c r="DY104" i="3"/>
  <c r="GC103" i="3"/>
  <c r="FM103" i="3"/>
  <c r="HU103" i="3"/>
  <c r="HU104" i="3"/>
  <c r="JH103" i="3" l="1"/>
  <c r="LM103" i="3"/>
  <c r="HA103" i="3"/>
  <c r="JF103" i="3"/>
  <c r="HC103" i="3"/>
  <c r="EV103" i="3"/>
  <c r="LL103" i="3"/>
  <c r="JG103" i="3"/>
  <c r="LK103" i="3"/>
  <c r="EW103" i="3"/>
  <c r="HB103" i="3"/>
  <c r="JH104" i="3"/>
  <c r="JE103" i="3"/>
  <c r="LJ103" i="3"/>
  <c r="EW104" i="3"/>
  <c r="EV104" i="3"/>
  <c r="GZ103" i="3"/>
  <c r="EU103" i="3"/>
  <c r="C105" i="3"/>
  <c r="IH104" i="3"/>
  <c r="JZ104" i="3"/>
  <c r="HR104" i="3"/>
  <c r="JW104" i="3"/>
  <c r="DK104" i="3"/>
  <c r="FO104" i="3"/>
  <c r="GC104" i="3"/>
  <c r="JX104" i="3"/>
  <c r="FN104" i="3"/>
  <c r="CS104" i="3"/>
  <c r="JY104" i="3"/>
  <c r="KN104" i="3"/>
  <c r="FM105" i="3"/>
  <c r="HT104" i="3"/>
  <c r="GD104" i="3"/>
  <c r="II104" i="3"/>
  <c r="DI105" i="3"/>
  <c r="CR104" i="3"/>
  <c r="FP104" i="3"/>
  <c r="DX104" i="3"/>
  <c r="DH104" i="3"/>
  <c r="EX104" i="3" l="1"/>
  <c r="LL104" i="3"/>
  <c r="LM104" i="3"/>
  <c r="LJ104" i="3"/>
  <c r="JF104" i="3"/>
  <c r="JG104" i="3"/>
  <c r="EU104" i="3"/>
  <c r="HC104" i="3"/>
  <c r="GZ104" i="3"/>
  <c r="LK104" i="3"/>
  <c r="HA104" i="3"/>
  <c r="HB104" i="3"/>
  <c r="JE104" i="3"/>
  <c r="C106" i="3"/>
  <c r="HS105" i="3"/>
  <c r="II105" i="3"/>
  <c r="JX105" i="3"/>
  <c r="KM105" i="3"/>
  <c r="DJ105" i="3"/>
  <c r="KN105" i="3"/>
  <c r="DH105" i="3"/>
  <c r="CR105" i="3"/>
  <c r="FN105" i="3"/>
  <c r="FO105" i="3"/>
  <c r="HR105" i="3"/>
  <c r="JZ105" i="3"/>
  <c r="HU105" i="3"/>
  <c r="DY106" i="3"/>
  <c r="DX105" i="3"/>
  <c r="FP105" i="3"/>
  <c r="IH105" i="3"/>
  <c r="GD105" i="3"/>
  <c r="JW105" i="3"/>
  <c r="GC105" i="3"/>
  <c r="DK105" i="3"/>
  <c r="HT105" i="3"/>
  <c r="CS105" i="3"/>
  <c r="DY105" i="3"/>
  <c r="JY105" i="3"/>
  <c r="HC105" i="3" l="1"/>
  <c r="LL105" i="3"/>
  <c r="JF105" i="3"/>
  <c r="EV105" i="3"/>
  <c r="LK105" i="3"/>
  <c r="JH105" i="3"/>
  <c r="HB105" i="3"/>
  <c r="HA105" i="3"/>
  <c r="JG105" i="3"/>
  <c r="EX105" i="3"/>
  <c r="LJ105" i="3"/>
  <c r="EW105" i="3"/>
  <c r="LM105" i="3"/>
  <c r="JE105" i="3"/>
  <c r="GZ105" i="3"/>
  <c r="EU105" i="3"/>
  <c r="C107" i="3"/>
  <c r="II106" i="3"/>
  <c r="KN106" i="3"/>
  <c r="DJ106" i="3"/>
  <c r="FP106" i="3"/>
  <c r="CS106" i="3"/>
  <c r="FO106" i="3"/>
  <c r="FN106" i="3"/>
  <c r="DH106" i="3"/>
  <c r="HT107" i="3"/>
  <c r="HR106" i="3"/>
  <c r="CR106" i="3"/>
  <c r="JY106" i="3"/>
  <c r="JZ106" i="3"/>
  <c r="FM106" i="3"/>
  <c r="DK107" i="3"/>
  <c r="HU107" i="3"/>
  <c r="JX106" i="3"/>
  <c r="HS107" i="3"/>
  <c r="GD106" i="3"/>
  <c r="DK106" i="3"/>
  <c r="HS106" i="3"/>
  <c r="DY107" i="3"/>
  <c r="IH106" i="3"/>
  <c r="HR107" i="3"/>
  <c r="KM106" i="3"/>
  <c r="JW106" i="3"/>
  <c r="DI107" i="3"/>
  <c r="GC106" i="3"/>
  <c r="DI106" i="3"/>
  <c r="HU106" i="3"/>
  <c r="DX106" i="3"/>
  <c r="HT106" i="3"/>
  <c r="HA106" i="3" l="1"/>
  <c r="EX106" i="3"/>
  <c r="HC106" i="3"/>
  <c r="JH106" i="3"/>
  <c r="GZ106" i="3"/>
  <c r="LK106" i="3"/>
  <c r="LL106" i="3"/>
  <c r="HB106" i="3"/>
  <c r="JF106" i="3"/>
  <c r="EV106" i="3"/>
  <c r="LM106" i="3"/>
  <c r="JG106" i="3"/>
  <c r="EW106" i="3"/>
  <c r="JG107" i="3"/>
  <c r="JH107" i="3"/>
  <c r="JE106" i="3"/>
  <c r="LJ106" i="3"/>
  <c r="EV107" i="3"/>
  <c r="EX107" i="3"/>
  <c r="EU106" i="3"/>
  <c r="C108" i="3"/>
  <c r="FP107" i="3"/>
  <c r="FM108" i="3"/>
  <c r="CS107" i="3"/>
  <c r="DI108" i="3"/>
  <c r="JW108" i="3"/>
  <c r="JX107" i="3"/>
  <c r="DY108" i="3"/>
  <c r="DK108" i="3"/>
  <c r="DH107" i="3"/>
  <c r="DJ107" i="3"/>
  <c r="HR108" i="3"/>
  <c r="IH107" i="3"/>
  <c r="JZ107" i="3"/>
  <c r="JY107" i="3"/>
  <c r="FO107" i="3"/>
  <c r="JW107" i="3"/>
  <c r="KM107" i="3"/>
  <c r="HT108" i="3"/>
  <c r="GD107" i="3"/>
  <c r="CR107" i="3"/>
  <c r="KN107" i="3"/>
  <c r="DX107" i="3"/>
  <c r="KM108" i="3"/>
  <c r="FM107" i="3"/>
  <c r="HU108" i="3"/>
  <c r="GC107" i="3"/>
  <c r="HS108" i="3"/>
  <c r="II107" i="3"/>
  <c r="FN107" i="3"/>
  <c r="DX108" i="3"/>
  <c r="EW107" i="3" l="1"/>
  <c r="HA107" i="3"/>
  <c r="LL107" i="3"/>
  <c r="LM107" i="3"/>
  <c r="JF107" i="3"/>
  <c r="LK107" i="3"/>
  <c r="HB107" i="3"/>
  <c r="HC107" i="3"/>
  <c r="JH108" i="3"/>
  <c r="JG108" i="3"/>
  <c r="JE107" i="3"/>
  <c r="LJ107" i="3"/>
  <c r="LJ108" i="3"/>
  <c r="EV108" i="3"/>
  <c r="EX108" i="3"/>
  <c r="GZ107" i="3"/>
  <c r="EU107" i="3"/>
  <c r="C109" i="3"/>
  <c r="DH108" i="3"/>
  <c r="CS108" i="3"/>
  <c r="FO108" i="3"/>
  <c r="JZ108" i="3"/>
  <c r="KN108" i="3"/>
  <c r="FP108" i="3"/>
  <c r="GD108" i="3"/>
  <c r="FN108" i="3"/>
  <c r="GC108" i="3"/>
  <c r="CR108" i="3"/>
  <c r="JX108" i="3"/>
  <c r="II108" i="3"/>
  <c r="IH108" i="3"/>
  <c r="DJ108" i="3"/>
  <c r="IH109" i="3"/>
  <c r="JY108" i="3"/>
  <c r="GZ108" i="3" l="1"/>
  <c r="EU108" i="3"/>
  <c r="EW108" i="3"/>
  <c r="HA108" i="3"/>
  <c r="JF108" i="3"/>
  <c r="LK108" i="3"/>
  <c r="HC108" i="3"/>
  <c r="LL108" i="3"/>
  <c r="HB108" i="3"/>
  <c r="LM108" i="3"/>
  <c r="JE108" i="3"/>
  <c r="C110" i="3"/>
  <c r="HR109" i="3"/>
  <c r="HS110" i="3"/>
  <c r="HT110" i="3"/>
  <c r="HU109" i="3"/>
  <c r="JW109" i="3"/>
  <c r="GD109" i="3"/>
  <c r="DJ110" i="3"/>
  <c r="JY109" i="3"/>
  <c r="FN109" i="3"/>
  <c r="JX109" i="3"/>
  <c r="DJ109" i="3"/>
  <c r="GC109" i="3"/>
  <c r="DI109" i="3"/>
  <c r="DX109" i="3"/>
  <c r="HS109" i="3"/>
  <c r="KM109" i="3"/>
  <c r="DK110" i="3"/>
  <c r="DY110" i="3"/>
  <c r="DH109" i="3"/>
  <c r="HU110" i="3"/>
  <c r="FP109" i="3"/>
  <c r="FM109" i="3"/>
  <c r="CR109" i="3"/>
  <c r="KN109" i="3"/>
  <c r="CS109" i="3"/>
  <c r="DY109" i="3"/>
  <c r="II109" i="3"/>
  <c r="JZ109" i="3"/>
  <c r="DK109" i="3"/>
  <c r="HT109" i="3"/>
  <c r="FO109" i="3"/>
  <c r="JF109" i="3" l="1"/>
  <c r="HB109" i="3"/>
  <c r="LM109" i="3"/>
  <c r="HC109" i="3"/>
  <c r="EW109" i="3"/>
  <c r="JH109" i="3"/>
  <c r="EV109" i="3"/>
  <c r="HA109" i="3"/>
  <c r="LK109" i="3"/>
  <c r="JE109" i="3"/>
  <c r="JG109" i="3"/>
  <c r="EX109" i="3"/>
  <c r="LL109" i="3"/>
  <c r="JG110" i="3"/>
  <c r="JH110" i="3"/>
  <c r="LJ109" i="3"/>
  <c r="EX110" i="3"/>
  <c r="EW110" i="3"/>
  <c r="GZ109" i="3"/>
  <c r="EU109" i="3"/>
  <c r="C111" i="3"/>
  <c r="FN110" i="3"/>
  <c r="DI110" i="3"/>
  <c r="DJ111" i="3"/>
  <c r="HS111" i="3"/>
  <c r="HT111" i="3"/>
  <c r="CR110" i="3"/>
  <c r="FP110" i="3"/>
  <c r="JY110" i="3"/>
  <c r="DI111" i="3"/>
  <c r="JX110" i="3"/>
  <c r="KN110" i="3"/>
  <c r="II110" i="3"/>
  <c r="CS110" i="3"/>
  <c r="FO110" i="3"/>
  <c r="DK111" i="3"/>
  <c r="GD110" i="3"/>
  <c r="HU111" i="3"/>
  <c r="JZ110" i="3"/>
  <c r="EV110" i="3" l="1"/>
  <c r="JF110" i="3"/>
  <c r="LL110" i="3"/>
  <c r="LM110" i="3"/>
  <c r="HC110" i="3"/>
  <c r="HA110" i="3"/>
  <c r="LK110" i="3"/>
  <c r="HB110" i="3"/>
  <c r="JG111" i="3"/>
  <c r="JH111" i="3"/>
  <c r="EX111" i="3"/>
  <c r="EW111" i="3"/>
  <c r="C112" i="3"/>
  <c r="GD111" i="3"/>
  <c r="FN111" i="3"/>
  <c r="CS111" i="3"/>
  <c r="FP111" i="3"/>
  <c r="CR111" i="3"/>
  <c r="JX111" i="3"/>
  <c r="FO111" i="3"/>
  <c r="JZ111" i="3"/>
  <c r="KN111" i="3"/>
  <c r="JY111" i="3"/>
  <c r="DY111" i="3"/>
  <c r="II111" i="3"/>
  <c r="EV111" i="3" l="1"/>
  <c r="HC111" i="3"/>
  <c r="HA111" i="3"/>
  <c r="LM111" i="3"/>
  <c r="LL111" i="3"/>
  <c r="JF111" i="3"/>
  <c r="HB111" i="3"/>
  <c r="LK111" i="3"/>
  <c r="C113" i="3"/>
  <c r="JY112" i="3"/>
  <c r="HT112" i="3"/>
  <c r="CS112" i="3"/>
  <c r="DY113" i="3"/>
  <c r="HU112" i="3"/>
  <c r="DJ112" i="3"/>
  <c r="KN112" i="3"/>
  <c r="DY112" i="3"/>
  <c r="JZ112" i="3"/>
  <c r="HS112" i="3"/>
  <c r="FN112" i="3"/>
  <c r="DK112" i="3"/>
  <c r="CR112" i="3"/>
  <c r="FO112" i="3"/>
  <c r="JX112" i="3"/>
  <c r="GD112" i="3"/>
  <c r="DI112" i="3"/>
  <c r="FP112" i="3"/>
  <c r="DJ113" i="3"/>
  <c r="HU113" i="3"/>
  <c r="II112" i="3"/>
  <c r="EW112" i="3" l="1"/>
  <c r="LL112" i="3"/>
  <c r="LK112" i="3"/>
  <c r="EX112" i="3"/>
  <c r="LM112" i="3"/>
  <c r="EV112" i="3"/>
  <c r="HA112" i="3"/>
  <c r="JH112" i="3"/>
  <c r="HC112" i="3"/>
  <c r="HB112" i="3"/>
  <c r="JF112" i="3"/>
  <c r="JG112" i="3"/>
  <c r="JH113" i="3"/>
  <c r="EW113" i="3"/>
  <c r="C114" i="3"/>
  <c r="JY113" i="3"/>
  <c r="FO113" i="3"/>
  <c r="CR113" i="3"/>
  <c r="HS114" i="3"/>
  <c r="CS113" i="3"/>
  <c r="HS113" i="3"/>
  <c r="DI113" i="3"/>
  <c r="II113" i="3"/>
  <c r="JZ113" i="3"/>
  <c r="DK113" i="3"/>
  <c r="GD113" i="3"/>
  <c r="HT113" i="3"/>
  <c r="FN113" i="3"/>
  <c r="JX113" i="3"/>
  <c r="FP113" i="3"/>
  <c r="KN113" i="3"/>
  <c r="HC113" i="3" l="1"/>
  <c r="JF113" i="3"/>
  <c r="LK113" i="3"/>
  <c r="HB113" i="3"/>
  <c r="LM113" i="3"/>
  <c r="JG113" i="3"/>
  <c r="HA113" i="3"/>
  <c r="EV113" i="3"/>
  <c r="EX113" i="3"/>
  <c r="LL113" i="3"/>
  <c r="C115" i="3"/>
  <c r="DK114" i="3"/>
  <c r="FP114" i="3"/>
  <c r="DY114" i="3"/>
  <c r="HT114" i="3"/>
  <c r="DJ114" i="3"/>
  <c r="JX114" i="3"/>
  <c r="FN114" i="3"/>
  <c r="CS114" i="3"/>
  <c r="JZ114" i="3"/>
  <c r="II114" i="3"/>
  <c r="FO114" i="3"/>
  <c r="CR114" i="3"/>
  <c r="HU114" i="3"/>
  <c r="JY114" i="3"/>
  <c r="GD114" i="3"/>
  <c r="DI114" i="3"/>
  <c r="KN114" i="3"/>
  <c r="JF114" i="3" l="1"/>
  <c r="EX114" i="3"/>
  <c r="HB114" i="3"/>
  <c r="LK114" i="3"/>
  <c r="LM114" i="3"/>
  <c r="HC114" i="3"/>
  <c r="LL114" i="3"/>
  <c r="JG114" i="3"/>
  <c r="JH114" i="3"/>
  <c r="EV114" i="3"/>
  <c r="EW114" i="3"/>
  <c r="HA114" i="3"/>
  <c r="C116" i="3"/>
  <c r="FN115" i="3"/>
  <c r="JX115" i="3"/>
  <c r="FP115" i="3"/>
  <c r="DJ115" i="3"/>
  <c r="JZ115" i="3"/>
  <c r="GD115" i="3"/>
  <c r="HU115" i="3"/>
  <c r="DI115" i="3"/>
  <c r="DY115" i="3"/>
  <c r="II115" i="3"/>
  <c r="DY116" i="3"/>
  <c r="DK116" i="3"/>
  <c r="DI116" i="3"/>
  <c r="JY115" i="3"/>
  <c r="CR115" i="3"/>
  <c r="FO115" i="3"/>
  <c r="DK115" i="3"/>
  <c r="KN115" i="3"/>
  <c r="DJ116" i="3"/>
  <c r="HS115" i="3"/>
  <c r="HT115" i="3"/>
  <c r="CS115" i="3"/>
  <c r="HU116" i="3"/>
  <c r="JG115" i="3" l="1"/>
  <c r="LM115" i="3"/>
  <c r="LK115" i="3"/>
  <c r="HA115" i="3"/>
  <c r="HC115" i="3"/>
  <c r="JH115" i="3"/>
  <c r="EW115" i="3"/>
  <c r="EV115" i="3"/>
  <c r="LL115" i="3"/>
  <c r="HB115" i="3"/>
  <c r="JF115" i="3"/>
  <c r="EX115" i="3"/>
  <c r="JH116" i="3"/>
  <c r="EW116" i="3"/>
  <c r="EV116" i="3"/>
  <c r="EX116" i="3"/>
  <c r="C117" i="3"/>
  <c r="CS116" i="3"/>
  <c r="KN116" i="3"/>
  <c r="FN116" i="3"/>
  <c r="JX116" i="3"/>
  <c r="DI117" i="3"/>
  <c r="II116" i="3"/>
  <c r="JY116" i="3"/>
  <c r="JZ116" i="3"/>
  <c r="DY117" i="3"/>
  <c r="DJ117" i="3"/>
  <c r="HU117" i="3"/>
  <c r="FO116" i="3"/>
  <c r="GD116" i="3"/>
  <c r="HT117" i="3"/>
  <c r="HT116" i="3"/>
  <c r="HS116" i="3"/>
  <c r="FP116" i="3"/>
  <c r="CR116" i="3"/>
  <c r="JG116" i="3" l="1"/>
  <c r="HA116" i="3"/>
  <c r="JF116" i="3"/>
  <c r="LM116" i="3"/>
  <c r="LL116" i="3"/>
  <c r="HB116" i="3"/>
  <c r="LK116" i="3"/>
  <c r="HC116" i="3"/>
  <c r="JG117" i="3"/>
  <c r="JH117" i="3"/>
  <c r="EW117" i="3"/>
  <c r="EV117" i="3"/>
  <c r="C118" i="3"/>
  <c r="DY118" i="3"/>
  <c r="HU118" i="3"/>
  <c r="CS117" i="3"/>
  <c r="DK117" i="3"/>
  <c r="KN117" i="3"/>
  <c r="CR117" i="3"/>
  <c r="HT118" i="3"/>
  <c r="HS117" i="3"/>
  <c r="JY117" i="3"/>
  <c r="DI118" i="3"/>
  <c r="JZ117" i="3"/>
  <c r="FO117" i="3"/>
  <c r="FN117" i="3"/>
  <c r="GD117" i="3"/>
  <c r="II117" i="3"/>
  <c r="FP117" i="3"/>
  <c r="HS118" i="3"/>
  <c r="JX117" i="3"/>
  <c r="LM117" i="3" l="1"/>
  <c r="HA117" i="3"/>
  <c r="JF117" i="3"/>
  <c r="LK117" i="3"/>
  <c r="HB117" i="3"/>
  <c r="LL117" i="3"/>
  <c r="HC117" i="3"/>
  <c r="EX117" i="3"/>
  <c r="JG118" i="3"/>
  <c r="JH118" i="3"/>
  <c r="EV118" i="3"/>
  <c r="CT116" i="3"/>
  <c r="CT109" i="3"/>
  <c r="CT112" i="3"/>
  <c r="CT96" i="3"/>
  <c r="CT102" i="3"/>
  <c r="CT103" i="3"/>
  <c r="CT115" i="3"/>
  <c r="CT95" i="3"/>
  <c r="CT114" i="3"/>
  <c r="CT113" i="3"/>
  <c r="CT86" i="3"/>
  <c r="CT111" i="3"/>
  <c r="CT100" i="3"/>
  <c r="CT79" i="3"/>
  <c r="CT80" i="3"/>
  <c r="CT82" i="3"/>
  <c r="CT110" i="3"/>
  <c r="CT88" i="3"/>
  <c r="CT71" i="3"/>
  <c r="CT94" i="3"/>
  <c r="CT101" i="3"/>
  <c r="CT104" i="3"/>
  <c r="CT81" i="3"/>
  <c r="CT91" i="3"/>
  <c r="CT85" i="3"/>
  <c r="CT107" i="3"/>
  <c r="CT108" i="3"/>
  <c r="CT90" i="3"/>
  <c r="CT105" i="3"/>
  <c r="CT83" i="3"/>
  <c r="CT106" i="3"/>
  <c r="CT93" i="3"/>
  <c r="CT98" i="3"/>
  <c r="CT99" i="3"/>
  <c r="CT92" i="3"/>
  <c r="CT78" i="3"/>
  <c r="CT87" i="3"/>
  <c r="CT66" i="3"/>
  <c r="CT76" i="3"/>
  <c r="CT72" i="3"/>
  <c r="CT69" i="3"/>
  <c r="CT97" i="3"/>
  <c r="CT65" i="3"/>
  <c r="CT68" i="3"/>
  <c r="CT89" i="3"/>
  <c r="CT74" i="3"/>
  <c r="CT64" i="3"/>
  <c r="CT84" i="3"/>
  <c r="CT70" i="3"/>
  <c r="CT67" i="3"/>
  <c r="CT73" i="3"/>
  <c r="CT77" i="3"/>
  <c r="CT75" i="3"/>
  <c r="CT117" i="3"/>
  <c r="C119" i="3"/>
  <c r="GD118" i="3"/>
  <c r="II118" i="3"/>
  <c r="JZ118" i="3"/>
  <c r="DJ118" i="3"/>
  <c r="JX118" i="3"/>
  <c r="FO118" i="3"/>
  <c r="FP118" i="3"/>
  <c r="FN118" i="3"/>
  <c r="JY118" i="3"/>
  <c r="HU119" i="3"/>
  <c r="DK118" i="3"/>
  <c r="CS118" i="3"/>
  <c r="KN118" i="3"/>
  <c r="HS119" i="3"/>
  <c r="CR118" i="3"/>
  <c r="EX118" i="3" l="1"/>
  <c r="EW118" i="3"/>
  <c r="HA118" i="3"/>
  <c r="LL118" i="3"/>
  <c r="LM118" i="3"/>
  <c r="LK118" i="3"/>
  <c r="HC118" i="3"/>
  <c r="HB118" i="3"/>
  <c r="JF118" i="3"/>
  <c r="JH119" i="3"/>
  <c r="CT118" i="3"/>
  <c r="C120" i="3"/>
  <c r="FP119" i="3"/>
  <c r="JY119" i="3"/>
  <c r="HU120" i="3"/>
  <c r="JZ119" i="3"/>
  <c r="FO119" i="3"/>
  <c r="FN119" i="3"/>
  <c r="GD119" i="3"/>
  <c r="DI119" i="3"/>
  <c r="II119" i="3"/>
  <c r="DJ120" i="3"/>
  <c r="CR119" i="3"/>
  <c r="HT119" i="3"/>
  <c r="DJ119" i="3"/>
  <c r="JX119" i="3"/>
  <c r="KN119" i="3"/>
  <c r="CS119" i="3"/>
  <c r="DY119" i="3"/>
  <c r="DI120" i="3"/>
  <c r="DK119" i="3"/>
  <c r="HB119" i="3" l="1"/>
  <c r="LK119" i="3"/>
  <c r="HC119" i="3"/>
  <c r="JG119" i="3"/>
  <c r="LL119" i="3"/>
  <c r="EW119" i="3"/>
  <c r="HA119" i="3"/>
  <c r="EV119" i="3"/>
  <c r="JF119" i="3"/>
  <c r="EX119" i="3"/>
  <c r="LM119" i="3"/>
  <c r="JH120" i="3"/>
  <c r="EW120" i="3"/>
  <c r="CT119" i="3"/>
  <c r="C121" i="3"/>
  <c r="CR120" i="3"/>
  <c r="DK121" i="3"/>
  <c r="GD120" i="3"/>
  <c r="CS120" i="3"/>
  <c r="FO120" i="3"/>
  <c r="DK120" i="3"/>
  <c r="KN120" i="3"/>
  <c r="HT120" i="3"/>
  <c r="FN120" i="3"/>
  <c r="JY120" i="3"/>
  <c r="JZ120" i="3"/>
  <c r="HS120" i="3"/>
  <c r="DY121" i="3"/>
  <c r="FP120" i="3"/>
  <c r="JX120" i="3"/>
  <c r="II120" i="3"/>
  <c r="HT121" i="3"/>
  <c r="DY120" i="3"/>
  <c r="EV120" i="3" l="1"/>
  <c r="JG120" i="3"/>
  <c r="HC120" i="3"/>
  <c r="LM120" i="3"/>
  <c r="EX120" i="3"/>
  <c r="HA120" i="3"/>
  <c r="HB120" i="3"/>
  <c r="LK120" i="3"/>
  <c r="JF120" i="3"/>
  <c r="LL120" i="3"/>
  <c r="JG121" i="3"/>
  <c r="EX121" i="3"/>
  <c r="CT120" i="3"/>
  <c r="C122" i="3"/>
  <c r="FO121" i="3"/>
  <c r="DK122" i="3"/>
  <c r="GD121" i="3"/>
  <c r="HS121" i="3"/>
  <c r="JY121" i="3"/>
  <c r="CS121" i="3"/>
  <c r="KN121" i="3"/>
  <c r="DI121" i="3"/>
  <c r="DJ122" i="3"/>
  <c r="FP121" i="3"/>
  <c r="CR121" i="3"/>
  <c r="II121" i="3"/>
  <c r="HU121" i="3"/>
  <c r="JX121" i="3"/>
  <c r="DJ121" i="3"/>
  <c r="JZ121" i="3"/>
  <c r="FN121" i="3"/>
  <c r="HU122" i="3"/>
  <c r="JH121" i="3" l="1"/>
  <c r="HC121" i="3"/>
  <c r="LL121" i="3"/>
  <c r="EV121" i="3"/>
  <c r="EW121" i="3"/>
  <c r="HA121" i="3"/>
  <c r="LM121" i="3"/>
  <c r="JF121" i="3"/>
  <c r="HB121" i="3"/>
  <c r="LK121" i="3"/>
  <c r="JH122" i="3"/>
  <c r="EX122" i="3"/>
  <c r="EW122" i="3"/>
  <c r="CT121" i="3"/>
  <c r="C123" i="3"/>
  <c r="JZ122" i="3"/>
  <c r="CS122" i="3"/>
  <c r="DY122" i="3"/>
  <c r="DI122" i="3"/>
  <c r="KN122" i="3"/>
  <c r="JX122" i="3"/>
  <c r="GD122" i="3"/>
  <c r="HU123" i="3"/>
  <c r="CR122" i="3"/>
  <c r="FN122" i="3"/>
  <c r="HS122" i="3"/>
  <c r="JY122" i="3"/>
  <c r="FO122" i="3"/>
  <c r="II122" i="3"/>
  <c r="HT122" i="3"/>
  <c r="FP122" i="3"/>
  <c r="LK122" i="3" l="1"/>
  <c r="HB122" i="3"/>
  <c r="HA122" i="3"/>
  <c r="LM122" i="3"/>
  <c r="HC122" i="3"/>
  <c r="EV122" i="3"/>
  <c r="JF122" i="3"/>
  <c r="JG122" i="3"/>
  <c r="LL122" i="3"/>
  <c r="JH123" i="3"/>
  <c r="CT122" i="3"/>
  <c r="C124" i="3"/>
  <c r="CR123" i="3"/>
  <c r="JY123" i="3"/>
  <c r="FP123" i="3"/>
  <c r="JZ123" i="3"/>
  <c r="HT123" i="3"/>
  <c r="DK123" i="3"/>
  <c r="HS124" i="3"/>
  <c r="DJ124" i="3"/>
  <c r="FN123" i="3"/>
  <c r="DY123" i="3"/>
  <c r="KN123" i="3"/>
  <c r="II123" i="3"/>
  <c r="DI123" i="3"/>
  <c r="GD123" i="3"/>
  <c r="HS123" i="3"/>
  <c r="JX123" i="3"/>
  <c r="CS123" i="3"/>
  <c r="DJ123" i="3"/>
  <c r="FO123" i="3"/>
  <c r="EW123" i="3" l="1"/>
  <c r="LK123" i="3"/>
  <c r="JF123" i="3"/>
  <c r="HC123" i="3"/>
  <c r="HA123" i="3"/>
  <c r="LL123" i="3"/>
  <c r="EV123" i="3"/>
  <c r="EX123" i="3"/>
  <c r="JG123" i="3"/>
  <c r="LM123" i="3"/>
  <c r="HB123" i="3"/>
  <c r="EW124" i="3"/>
  <c r="CT123" i="3"/>
  <c r="C125" i="3"/>
  <c r="FN124" i="3"/>
  <c r="FP124" i="3"/>
  <c r="DI124" i="3"/>
  <c r="FO124" i="3"/>
  <c r="DK124" i="3"/>
  <c r="GD124" i="3"/>
  <c r="JY124" i="3"/>
  <c r="HT124" i="3"/>
  <c r="DJ125" i="3"/>
  <c r="II124" i="3"/>
  <c r="DY124" i="3"/>
  <c r="KN124" i="3"/>
  <c r="DI125" i="3"/>
  <c r="JX124" i="3"/>
  <c r="HU124" i="3"/>
  <c r="JZ124" i="3"/>
  <c r="JG124" i="3" l="1"/>
  <c r="LK124" i="3"/>
  <c r="EV124" i="3"/>
  <c r="HC124" i="3"/>
  <c r="HB124" i="3"/>
  <c r="JH124" i="3"/>
  <c r="JF124" i="3"/>
  <c r="LL124" i="3"/>
  <c r="HA124" i="3"/>
  <c r="EX124" i="3"/>
  <c r="LM124" i="3"/>
  <c r="EW125" i="3"/>
  <c r="C126" i="3"/>
  <c r="FP125" i="3"/>
  <c r="JY125" i="3"/>
  <c r="HT125" i="3"/>
  <c r="DK126" i="3"/>
  <c r="DK125" i="3"/>
  <c r="DY125" i="3"/>
  <c r="GD125" i="3"/>
  <c r="HS126" i="3"/>
  <c r="KN125" i="3"/>
  <c r="HS125" i="3"/>
  <c r="FO125" i="3"/>
  <c r="JX125" i="3"/>
  <c r="HU125" i="3"/>
  <c r="FN125" i="3"/>
  <c r="JZ125" i="3"/>
  <c r="II125" i="3"/>
  <c r="JG125" i="3" l="1"/>
  <c r="LM125" i="3"/>
  <c r="EV125" i="3"/>
  <c r="JH125" i="3"/>
  <c r="EX125" i="3"/>
  <c r="LL125" i="3"/>
  <c r="HA125" i="3"/>
  <c r="JF125" i="3"/>
  <c r="HB125" i="3"/>
  <c r="HC125" i="3"/>
  <c r="LK125" i="3"/>
  <c r="EX126" i="3"/>
  <c r="C127" i="3"/>
  <c r="HU126" i="3"/>
  <c r="II126" i="3"/>
  <c r="KN126" i="3"/>
  <c r="DK127" i="3"/>
  <c r="JY126" i="3"/>
  <c r="JZ126" i="3"/>
  <c r="DI126" i="3"/>
  <c r="HT126" i="3"/>
  <c r="GD126" i="3"/>
  <c r="JX126" i="3"/>
  <c r="DJ126" i="3"/>
  <c r="FN126" i="3"/>
  <c r="DY126" i="3"/>
  <c r="FP126" i="3"/>
  <c r="FO126" i="3"/>
  <c r="LL126" i="3" l="1"/>
  <c r="EW126" i="3"/>
  <c r="HB126" i="3"/>
  <c r="EV126" i="3"/>
  <c r="JF126" i="3"/>
  <c r="HA126" i="3"/>
  <c r="JH126" i="3"/>
  <c r="HC126" i="3"/>
  <c r="LM126" i="3"/>
  <c r="JG126" i="3"/>
  <c r="LK126" i="3"/>
  <c r="EX127" i="3"/>
  <c r="C128" i="3"/>
  <c r="JY127" i="3"/>
  <c r="DI127" i="3"/>
  <c r="HT128" i="3"/>
  <c r="HT127" i="3"/>
  <c r="II127" i="3"/>
  <c r="FO127" i="3"/>
  <c r="FN127" i="3"/>
  <c r="HU127" i="3"/>
  <c r="HS127" i="3"/>
  <c r="DJ127" i="3"/>
  <c r="JZ127" i="3"/>
  <c r="KN127" i="3"/>
  <c r="DK128" i="3"/>
  <c r="HU128" i="3"/>
  <c r="DJ128" i="3"/>
  <c r="GD127" i="3"/>
  <c r="HS128" i="3"/>
  <c r="JX127" i="3"/>
  <c r="DY127" i="3"/>
  <c r="FP127" i="3"/>
  <c r="DI128" i="3"/>
  <c r="EV127" i="3" l="1"/>
  <c r="HC127" i="3"/>
  <c r="EW127" i="3"/>
  <c r="JF127" i="3"/>
  <c r="LM127" i="3"/>
  <c r="HA127" i="3"/>
  <c r="LK127" i="3"/>
  <c r="HB127" i="3"/>
  <c r="JG127" i="3"/>
  <c r="JH127" i="3"/>
  <c r="LL127" i="3"/>
  <c r="JH128" i="3"/>
  <c r="JG128" i="3"/>
  <c r="EW128" i="3"/>
  <c r="EX128" i="3"/>
  <c r="C129" i="3"/>
  <c r="KN128" i="3"/>
  <c r="HS129" i="3"/>
  <c r="II128" i="3"/>
  <c r="FO128" i="3"/>
  <c r="HT129" i="3"/>
  <c r="FP128" i="3"/>
  <c r="DK129" i="3"/>
  <c r="DI129" i="3"/>
  <c r="JX128" i="3"/>
  <c r="FN128" i="3"/>
  <c r="GD128" i="3"/>
  <c r="JY128" i="3"/>
  <c r="HU129" i="3"/>
  <c r="DY128" i="3"/>
  <c r="JZ128" i="3"/>
  <c r="EV128" i="3" l="1"/>
  <c r="LM128" i="3"/>
  <c r="HA128" i="3"/>
  <c r="HB128" i="3"/>
  <c r="LL128" i="3"/>
  <c r="LK128" i="3"/>
  <c r="HC128" i="3"/>
  <c r="JF128" i="3"/>
  <c r="JG129" i="3"/>
  <c r="JH129" i="3"/>
  <c r="EX129" i="3"/>
  <c r="C130" i="3"/>
  <c r="FO129" i="3"/>
  <c r="GD129" i="3"/>
  <c r="JX129" i="3"/>
  <c r="DJ129" i="3"/>
  <c r="DY130" i="3"/>
  <c r="FP129" i="3"/>
  <c r="HS130" i="3"/>
  <c r="JY129" i="3"/>
  <c r="HT130" i="3"/>
  <c r="DK130" i="3"/>
  <c r="KN129" i="3"/>
  <c r="DJ130" i="3"/>
  <c r="DY129" i="3"/>
  <c r="FN129" i="3"/>
  <c r="II129" i="3"/>
  <c r="JZ129" i="3"/>
  <c r="HC129" i="3" l="1"/>
  <c r="HA129" i="3"/>
  <c r="LM129" i="3"/>
  <c r="LK129" i="3"/>
  <c r="JF129" i="3"/>
  <c r="HB129" i="3"/>
  <c r="EW129" i="3"/>
  <c r="EV129" i="3"/>
  <c r="LL129" i="3"/>
  <c r="JG130" i="3"/>
  <c r="EX130" i="3"/>
  <c r="EW130" i="3"/>
  <c r="C131" i="3"/>
  <c r="DI130" i="3"/>
  <c r="JY130" i="3"/>
  <c r="KN130" i="3"/>
  <c r="HT131" i="3"/>
  <c r="II130" i="3"/>
  <c r="HU130" i="3"/>
  <c r="JZ130" i="3"/>
  <c r="JX130" i="3"/>
  <c r="FP130" i="3"/>
  <c r="FO130" i="3"/>
  <c r="GD130" i="3"/>
  <c r="FN130" i="3"/>
  <c r="JH130" i="3" l="1"/>
  <c r="EV130" i="3"/>
  <c r="LK130" i="3"/>
  <c r="LL130" i="3"/>
  <c r="JF130" i="3"/>
  <c r="LM130" i="3"/>
  <c r="HB130" i="3"/>
  <c r="HC130" i="3"/>
  <c r="HA130" i="3"/>
  <c r="JG131" i="3"/>
  <c r="C132" i="3"/>
  <c r="DY131" i="3"/>
  <c r="JY131" i="3"/>
  <c r="II131" i="3"/>
  <c r="HS131" i="3"/>
  <c r="JX131" i="3"/>
  <c r="GD131" i="3"/>
  <c r="HU131" i="3"/>
  <c r="FO131" i="3"/>
  <c r="DJ131" i="3"/>
  <c r="DK131" i="3"/>
  <c r="FP131" i="3"/>
  <c r="DK132" i="3"/>
  <c r="JZ131" i="3"/>
  <c r="DI131" i="3"/>
  <c r="KN131" i="3"/>
  <c r="FN131" i="3"/>
  <c r="JH131" i="3" l="1"/>
  <c r="EV131" i="3"/>
  <c r="EW131" i="3"/>
  <c r="EX131" i="3"/>
  <c r="LK131" i="3"/>
  <c r="HB131" i="3"/>
  <c r="JF131" i="3"/>
  <c r="LM131" i="3"/>
  <c r="HA131" i="3"/>
  <c r="HC131" i="3"/>
  <c r="LL131" i="3"/>
  <c r="EX132" i="3"/>
  <c r="C133" i="3"/>
  <c r="JY132" i="3"/>
  <c r="II132" i="3"/>
  <c r="FO132" i="3"/>
  <c r="JX132" i="3"/>
  <c r="DJ132" i="3"/>
  <c r="KN132" i="3"/>
  <c r="GD132" i="3"/>
  <c r="FP132" i="3"/>
  <c r="JZ132" i="3"/>
  <c r="HU132" i="3"/>
  <c r="DY132" i="3"/>
  <c r="HS133" i="3"/>
  <c r="DI132" i="3"/>
  <c r="HT132" i="3"/>
  <c r="DI133" i="3"/>
  <c r="DY133" i="3"/>
  <c r="HS132" i="3"/>
  <c r="FN132" i="3"/>
  <c r="HC132" i="3" l="1"/>
  <c r="LM132" i="3"/>
  <c r="JG132" i="3"/>
  <c r="HA132" i="3"/>
  <c r="JH132" i="3"/>
  <c r="LK132" i="3"/>
  <c r="JF132" i="3"/>
  <c r="EW132" i="3"/>
  <c r="LL132" i="3"/>
  <c r="HB132" i="3"/>
  <c r="EV132" i="3"/>
  <c r="EV133" i="3"/>
  <c r="C134" i="3"/>
  <c r="FN133" i="3"/>
  <c r="DK133" i="3"/>
  <c r="HU133" i="3"/>
  <c r="JX133" i="3"/>
  <c r="GD133" i="3"/>
  <c r="JY133" i="3"/>
  <c r="HT133" i="3"/>
  <c r="FO133" i="3"/>
  <c r="JZ133" i="3"/>
  <c r="II133" i="3"/>
  <c r="DJ133" i="3"/>
  <c r="FP133" i="3"/>
  <c r="KN133" i="3"/>
  <c r="HC133" i="3" l="1"/>
  <c r="HB133" i="3"/>
  <c r="JH133" i="3"/>
  <c r="EX133" i="3"/>
  <c r="LM133" i="3"/>
  <c r="LL133" i="3"/>
  <c r="JG133" i="3"/>
  <c r="JF133" i="3"/>
  <c r="EW133" i="3"/>
  <c r="LK133" i="3"/>
  <c r="HA133" i="3"/>
  <c r="C135" i="3"/>
  <c r="HS134" i="3"/>
  <c r="DY135" i="3"/>
  <c r="HU135" i="3"/>
  <c r="HU134" i="3"/>
  <c r="JX134" i="3"/>
  <c r="DK134" i="3"/>
  <c r="DJ135" i="3"/>
  <c r="DI134" i="3"/>
  <c r="JZ134" i="3"/>
  <c r="DJ134" i="3"/>
  <c r="DY134" i="3"/>
  <c r="DI135" i="3"/>
  <c r="FO134" i="3"/>
  <c r="FN134" i="3"/>
  <c r="II134" i="3"/>
  <c r="JY134" i="3"/>
  <c r="KN134" i="3"/>
  <c r="GD134" i="3"/>
  <c r="FP134" i="3"/>
  <c r="HT134" i="3"/>
  <c r="LK134" i="3" l="1"/>
  <c r="LL134" i="3"/>
  <c r="HB134" i="3"/>
  <c r="EX134" i="3"/>
  <c r="JF134" i="3"/>
  <c r="JH134" i="3"/>
  <c r="LM134" i="3"/>
  <c r="JG134" i="3"/>
  <c r="HC134" i="3"/>
  <c r="EV134" i="3"/>
  <c r="EW134" i="3"/>
  <c r="HA134" i="3"/>
  <c r="JH135" i="3"/>
  <c r="EV135" i="3"/>
  <c r="EW135" i="3"/>
  <c r="C136" i="3"/>
  <c r="HS135" i="3"/>
  <c r="JZ135" i="3"/>
  <c r="DK136" i="3"/>
  <c r="DJ136" i="3"/>
  <c r="JX135" i="3"/>
  <c r="GD135" i="3"/>
  <c r="II135" i="3"/>
  <c r="HU136" i="3"/>
  <c r="FO135" i="3"/>
  <c r="DI136" i="3"/>
  <c r="JY135" i="3"/>
  <c r="DK135" i="3"/>
  <c r="FP135" i="3"/>
  <c r="FN135" i="3"/>
  <c r="HT135" i="3"/>
  <c r="KN135" i="3"/>
  <c r="HS136" i="3"/>
  <c r="JG135" i="3" l="1"/>
  <c r="LK135" i="3"/>
  <c r="LL135" i="3"/>
  <c r="LM135" i="3"/>
  <c r="HA135" i="3"/>
  <c r="EX135" i="3"/>
  <c r="HB135" i="3"/>
  <c r="HC135" i="3"/>
  <c r="JF135" i="3"/>
  <c r="JH136" i="3"/>
  <c r="EW136" i="3"/>
  <c r="EX136" i="3"/>
  <c r="C137" i="3"/>
  <c r="HT136" i="3"/>
  <c r="DY137" i="3"/>
  <c r="FO136" i="3"/>
  <c r="FN136" i="3"/>
  <c r="JY136" i="3"/>
  <c r="FP136" i="3"/>
  <c r="KN136" i="3"/>
  <c r="DY136" i="3"/>
  <c r="GD136" i="3"/>
  <c r="JZ136" i="3"/>
  <c r="HS137" i="3"/>
  <c r="DI137" i="3"/>
  <c r="II136" i="3"/>
  <c r="DJ137" i="3"/>
  <c r="JX136" i="3"/>
  <c r="LM136" i="3" l="1"/>
  <c r="HC136" i="3"/>
  <c r="LL136" i="3"/>
  <c r="HA136" i="3"/>
  <c r="JF136" i="3"/>
  <c r="EV136" i="3"/>
  <c r="JG136" i="3"/>
  <c r="HB136" i="3"/>
  <c r="LK136" i="3"/>
  <c r="EW137" i="3"/>
  <c r="EV137" i="3"/>
  <c r="C138" i="3"/>
  <c r="DJ138" i="3"/>
  <c r="JZ137" i="3"/>
  <c r="GD137" i="3"/>
  <c r="II137" i="3"/>
  <c r="DY138" i="3"/>
  <c r="HT137" i="3"/>
  <c r="DK137" i="3"/>
  <c r="HU137" i="3"/>
  <c r="JY137" i="3"/>
  <c r="FN137" i="3"/>
  <c r="JX137" i="3"/>
  <c r="FP137" i="3"/>
  <c r="KN137" i="3"/>
  <c r="FO137" i="3"/>
  <c r="JG137" i="3" l="1"/>
  <c r="JH137" i="3"/>
  <c r="LL137" i="3"/>
  <c r="HA137" i="3"/>
  <c r="JF137" i="3"/>
  <c r="EX137" i="3"/>
  <c r="HC137" i="3"/>
  <c r="HB137" i="3"/>
  <c r="LK137" i="3"/>
  <c r="LM137" i="3"/>
  <c r="EW138" i="3"/>
  <c r="C139" i="3"/>
  <c r="JY138" i="3"/>
  <c r="JX138" i="3"/>
  <c r="FO138" i="3"/>
  <c r="DI138" i="3"/>
  <c r="II138" i="3"/>
  <c r="KN138" i="3"/>
  <c r="HS138" i="3"/>
  <c r="GD138" i="3"/>
  <c r="HU138" i="3"/>
  <c r="FP138" i="3"/>
  <c r="FN138" i="3"/>
  <c r="HT139" i="3"/>
  <c r="HU139" i="3"/>
  <c r="DK138" i="3"/>
  <c r="HT138" i="3"/>
  <c r="JZ138" i="3"/>
  <c r="JG138" i="3" l="1"/>
  <c r="JH138" i="3"/>
  <c r="EV138" i="3"/>
  <c r="EX138" i="3"/>
  <c r="LM138" i="3"/>
  <c r="HA138" i="3"/>
  <c r="HB138" i="3"/>
  <c r="LK138" i="3"/>
  <c r="HC138" i="3"/>
  <c r="JF138" i="3"/>
  <c r="LL138" i="3"/>
  <c r="JG139" i="3"/>
  <c r="JH139" i="3"/>
  <c r="C140" i="3"/>
  <c r="JZ139" i="3"/>
  <c r="DY139" i="3"/>
  <c r="HT140" i="3"/>
  <c r="KN139" i="3"/>
  <c r="DI139" i="3"/>
  <c r="DJ139" i="3"/>
  <c r="GD139" i="3"/>
  <c r="HS139" i="3"/>
  <c r="FO139" i="3"/>
  <c r="JX139" i="3"/>
  <c r="FN139" i="3"/>
  <c r="DK139" i="3"/>
  <c r="II139" i="3"/>
  <c r="JY139" i="3"/>
  <c r="DI140" i="3"/>
  <c r="FP139" i="3"/>
  <c r="EW139" i="3" l="1"/>
  <c r="HC139" i="3"/>
  <c r="HA139" i="3"/>
  <c r="HB139" i="3"/>
  <c r="LM139" i="3"/>
  <c r="JF139" i="3"/>
  <c r="LL139" i="3"/>
  <c r="LK139" i="3"/>
  <c r="EX139" i="3"/>
  <c r="EV139" i="3"/>
  <c r="JG140" i="3"/>
  <c r="C141" i="3"/>
  <c r="DY141" i="3"/>
  <c r="HS141" i="3"/>
  <c r="HS140" i="3"/>
  <c r="DY140" i="3"/>
  <c r="GD140" i="3"/>
  <c r="FO140" i="3"/>
  <c r="HU141" i="3"/>
  <c r="JZ140" i="3"/>
  <c r="II140" i="3"/>
  <c r="FN140" i="3"/>
  <c r="HU140" i="3"/>
  <c r="DJ141" i="3"/>
  <c r="HT141" i="3"/>
  <c r="FP140" i="3"/>
  <c r="DK141" i="3"/>
  <c r="DK140" i="3"/>
  <c r="JX140" i="3"/>
  <c r="KN140" i="3"/>
  <c r="DJ140" i="3"/>
  <c r="JY140" i="3"/>
  <c r="EW140" i="3" l="1"/>
  <c r="EX140" i="3"/>
  <c r="HA140" i="3"/>
  <c r="LM140" i="3"/>
  <c r="HB140" i="3"/>
  <c r="LK140" i="3"/>
  <c r="JH140" i="3"/>
  <c r="JF140" i="3"/>
  <c r="EV140" i="3"/>
  <c r="HC140" i="3"/>
  <c r="LL140" i="3"/>
  <c r="JG141" i="3"/>
  <c r="JH141" i="3"/>
  <c r="EX141" i="3"/>
  <c r="EW141" i="3"/>
  <c r="C142" i="3"/>
  <c r="JZ141" i="3"/>
  <c r="DI141" i="3"/>
  <c r="JX141" i="3"/>
  <c r="KN141" i="3"/>
  <c r="GD141" i="3"/>
  <c r="FO141" i="3"/>
  <c r="FN141" i="3"/>
  <c r="JY141" i="3"/>
  <c r="II141" i="3"/>
  <c r="FP141" i="3"/>
  <c r="DI142" i="3"/>
  <c r="JF141" i="3" l="1"/>
  <c r="HA141" i="3"/>
  <c r="HC141" i="3"/>
  <c r="EV141" i="3"/>
  <c r="LM141" i="3"/>
  <c r="LL141" i="3"/>
  <c r="HB141" i="3"/>
  <c r="LK141" i="3"/>
  <c r="C143" i="3"/>
  <c r="HT142" i="3"/>
  <c r="GD142" i="3"/>
  <c r="FO142" i="3"/>
  <c r="FN142" i="3"/>
  <c r="HS142" i="3"/>
  <c r="KN142" i="3"/>
  <c r="FP142" i="3"/>
  <c r="II142" i="3"/>
  <c r="JY142" i="3"/>
  <c r="DK142" i="3"/>
  <c r="DJ142" i="3"/>
  <c r="HU142" i="3"/>
  <c r="JX142" i="3"/>
  <c r="DY142" i="3"/>
  <c r="JZ142" i="3"/>
  <c r="JH142" i="3" l="1"/>
  <c r="EW142" i="3"/>
  <c r="JG142" i="3"/>
  <c r="EX142" i="3"/>
  <c r="LK142" i="3"/>
  <c r="LM142" i="3"/>
  <c r="JF142" i="3"/>
  <c r="HA142" i="3"/>
  <c r="LL142" i="3"/>
  <c r="HB142" i="3"/>
  <c r="HC142" i="3"/>
  <c r="EV142" i="3"/>
  <c r="C144" i="3"/>
  <c r="HS143" i="3"/>
  <c r="FP143" i="3"/>
  <c r="KN143" i="3"/>
  <c r="GD143" i="3"/>
  <c r="HU143" i="3"/>
  <c r="DY143" i="3"/>
  <c r="FN143" i="3"/>
  <c r="JX143" i="3"/>
  <c r="FO143" i="3"/>
  <c r="JZ143" i="3"/>
  <c r="DK143" i="3"/>
  <c r="HU144" i="3"/>
  <c r="JY143" i="3"/>
  <c r="DI143" i="3"/>
  <c r="HT143" i="3"/>
  <c r="II143" i="3"/>
  <c r="DJ143" i="3"/>
  <c r="HS144" i="3"/>
  <c r="EW143" i="3" l="1"/>
  <c r="LM143" i="3"/>
  <c r="EX143" i="3"/>
  <c r="HB143" i="3"/>
  <c r="JF143" i="3"/>
  <c r="JG143" i="3"/>
  <c r="HC143" i="3"/>
  <c r="JH143" i="3"/>
  <c r="EV143" i="3"/>
  <c r="LL143" i="3"/>
  <c r="LK143" i="3"/>
  <c r="HA143" i="3"/>
  <c r="JH144" i="3"/>
  <c r="C145" i="3"/>
  <c r="HT145" i="3"/>
  <c r="FN144" i="3"/>
  <c r="DJ144" i="3"/>
  <c r="DY144" i="3"/>
  <c r="DI144" i="3"/>
  <c r="HT144" i="3"/>
  <c r="DK144" i="3"/>
  <c r="JY144" i="3"/>
  <c r="DK145" i="3"/>
  <c r="KN144" i="3"/>
  <c r="DJ145" i="3"/>
  <c r="HS145" i="3"/>
  <c r="GD144" i="3"/>
  <c r="JX144" i="3"/>
  <c r="FP144" i="3"/>
  <c r="HU145" i="3"/>
  <c r="II144" i="3"/>
  <c r="FO144" i="3"/>
  <c r="JZ144" i="3"/>
  <c r="HA144" i="3" l="1"/>
  <c r="EV144" i="3"/>
  <c r="LK144" i="3"/>
  <c r="JF144" i="3"/>
  <c r="LM144" i="3"/>
  <c r="EW144" i="3"/>
  <c r="HC144" i="3"/>
  <c r="HB144" i="3"/>
  <c r="JG144" i="3"/>
  <c r="EX144" i="3"/>
  <c r="LL144" i="3"/>
  <c r="JG145" i="3"/>
  <c r="JH145" i="3"/>
  <c r="EX145" i="3"/>
  <c r="EW145" i="3"/>
  <c r="C146" i="3"/>
  <c r="II145" i="3"/>
  <c r="DJ146" i="3"/>
  <c r="DI145" i="3"/>
  <c r="HS146" i="3"/>
  <c r="HT146" i="3"/>
  <c r="JX145" i="3"/>
  <c r="GD145" i="3"/>
  <c r="DY146" i="3"/>
  <c r="FP145" i="3"/>
  <c r="JZ145" i="3"/>
  <c r="FN145" i="3"/>
  <c r="DY145" i="3"/>
  <c r="DK146" i="3"/>
  <c r="KN145" i="3"/>
  <c r="FO145" i="3"/>
  <c r="JY145" i="3"/>
  <c r="EV145" i="3" l="1"/>
  <c r="LM145" i="3"/>
  <c r="LK145" i="3"/>
  <c r="JF145" i="3"/>
  <c r="LL145" i="3"/>
  <c r="HC145" i="3"/>
  <c r="HB145" i="3"/>
  <c r="HA145" i="3"/>
  <c r="JG146" i="3"/>
  <c r="EX146" i="3"/>
  <c r="EW146" i="3"/>
  <c r="C147" i="3"/>
  <c r="JZ146" i="3"/>
  <c r="KN146" i="3"/>
  <c r="HT147" i="3"/>
  <c r="FO146" i="3"/>
  <c r="II146" i="3"/>
  <c r="HU146" i="3"/>
  <c r="DI146" i="3"/>
  <c r="JY146" i="3"/>
  <c r="FN146" i="3"/>
  <c r="GD146" i="3"/>
  <c r="FP146" i="3"/>
  <c r="JX146" i="3"/>
  <c r="HU147" i="3"/>
  <c r="DI147" i="3"/>
  <c r="DY147" i="3"/>
  <c r="LK146" i="3" l="1"/>
  <c r="JF146" i="3"/>
  <c r="HB146" i="3"/>
  <c r="LL146" i="3"/>
  <c r="EV146" i="3"/>
  <c r="HA146" i="3"/>
  <c r="LM146" i="3"/>
  <c r="JH146" i="3"/>
  <c r="HC146" i="3"/>
  <c r="JG147" i="3"/>
  <c r="JH147" i="3"/>
  <c r="EV147" i="3"/>
  <c r="C148" i="3"/>
  <c r="II147" i="3"/>
  <c r="FO147" i="3"/>
  <c r="JY147" i="3"/>
  <c r="GD147" i="3"/>
  <c r="DJ147" i="3"/>
  <c r="JX147" i="3"/>
  <c r="KN147" i="3"/>
  <c r="JZ147" i="3"/>
  <c r="DK147" i="3"/>
  <c r="DJ148" i="3"/>
  <c r="FN147" i="3"/>
  <c r="HS147" i="3"/>
  <c r="FP147" i="3"/>
  <c r="EX147" i="3" l="1"/>
  <c r="EW147" i="3"/>
  <c r="HA147" i="3"/>
  <c r="HB147" i="3"/>
  <c r="LL147" i="3"/>
  <c r="LM147" i="3"/>
  <c r="JF147" i="3"/>
  <c r="HC147" i="3"/>
  <c r="LK147" i="3"/>
  <c r="EW148" i="3"/>
  <c r="C149" i="3"/>
  <c r="HS148" i="3"/>
  <c r="JZ148" i="3"/>
  <c r="DY148" i="3"/>
  <c r="DJ149" i="3"/>
  <c r="HT149" i="3"/>
  <c r="JX148" i="3"/>
  <c r="FO148" i="3"/>
  <c r="JY148" i="3"/>
  <c r="GD148" i="3"/>
  <c r="HU149" i="3"/>
  <c r="KN148" i="3"/>
  <c r="FN148" i="3"/>
  <c r="DI148" i="3"/>
  <c r="HT148" i="3"/>
  <c r="HU148" i="3"/>
  <c r="FP148" i="3"/>
  <c r="II148" i="3"/>
  <c r="DK148" i="3"/>
  <c r="EX148" i="3" l="1"/>
  <c r="HA148" i="3"/>
  <c r="EV148" i="3"/>
  <c r="HB148" i="3"/>
  <c r="JF148" i="3"/>
  <c r="HC148" i="3"/>
  <c r="JH148" i="3"/>
  <c r="LL148" i="3"/>
  <c r="LM148" i="3"/>
  <c r="JG148" i="3"/>
  <c r="LK148" i="3"/>
  <c r="JG149" i="3"/>
  <c r="JH149" i="3"/>
  <c r="EW149" i="3"/>
  <c r="C150" i="3"/>
  <c r="JZ149" i="3"/>
  <c r="FO149" i="3"/>
  <c r="HT150" i="3"/>
  <c r="DY149" i="3"/>
  <c r="KN149" i="3"/>
  <c r="DI149" i="3"/>
  <c r="JY149" i="3"/>
  <c r="II149" i="3"/>
  <c r="FP149" i="3"/>
  <c r="HS149" i="3"/>
  <c r="JX149" i="3"/>
  <c r="DK149" i="3"/>
  <c r="GD149" i="3"/>
  <c r="FN149" i="3"/>
  <c r="LK149" i="3" l="1"/>
  <c r="HA149" i="3"/>
  <c r="EV149" i="3"/>
  <c r="LM149" i="3"/>
  <c r="HC149" i="3"/>
  <c r="HB149" i="3"/>
  <c r="EX149" i="3"/>
  <c r="LL149" i="3"/>
  <c r="JF149" i="3"/>
  <c r="JG150" i="3"/>
  <c r="C151" i="3"/>
  <c r="HU151" i="3"/>
  <c r="JZ150" i="3"/>
  <c r="HS151" i="3"/>
  <c r="DI150" i="3"/>
  <c r="DY151" i="3"/>
  <c r="FP150" i="3"/>
  <c r="HS150" i="3"/>
  <c r="II150" i="3"/>
  <c r="KN150" i="3"/>
  <c r="DK150" i="3"/>
  <c r="GD150" i="3"/>
  <c r="JY150" i="3"/>
  <c r="DY150" i="3"/>
  <c r="JX150" i="3"/>
  <c r="HU150" i="3"/>
  <c r="FO150" i="3"/>
  <c r="DJ150" i="3"/>
  <c r="FN150" i="3"/>
  <c r="JH150" i="3" l="1"/>
  <c r="EW150" i="3"/>
  <c r="EV150" i="3"/>
  <c r="JF150" i="3"/>
  <c r="LK150" i="3"/>
  <c r="HB150" i="3"/>
  <c r="EX150" i="3"/>
  <c r="LL150" i="3"/>
  <c r="LM150" i="3"/>
  <c r="HC150" i="3"/>
  <c r="HA150" i="3"/>
  <c r="JH151" i="3"/>
  <c r="C152" i="3"/>
  <c r="FO151" i="3"/>
  <c r="DJ151" i="3"/>
  <c r="JY151" i="3"/>
  <c r="GD151" i="3"/>
  <c r="JX151" i="3"/>
  <c r="FP151" i="3"/>
  <c r="HT152" i="3"/>
  <c r="KN151" i="3"/>
  <c r="DK151" i="3"/>
  <c r="FN151" i="3"/>
  <c r="II151" i="3"/>
  <c r="HT151" i="3"/>
  <c r="DI151" i="3"/>
  <c r="JZ151" i="3"/>
  <c r="HA151" i="3" l="1"/>
  <c r="JG151" i="3"/>
  <c r="LL151" i="3"/>
  <c r="EW151" i="3"/>
  <c r="HC151" i="3"/>
  <c r="LK151" i="3"/>
  <c r="EX151" i="3"/>
  <c r="EV151" i="3"/>
  <c r="LM151" i="3"/>
  <c r="JF151" i="3"/>
  <c r="HB151" i="3"/>
  <c r="JG152" i="3"/>
  <c r="C153" i="3"/>
  <c r="FP152" i="3"/>
  <c r="JX152" i="3"/>
  <c r="DK152" i="3"/>
  <c r="KN152" i="3"/>
  <c r="HS152" i="3"/>
  <c r="DK153" i="3"/>
  <c r="JY152" i="3"/>
  <c r="DJ152" i="3"/>
  <c r="DY152" i="3"/>
  <c r="HU153" i="3"/>
  <c r="HS153" i="3"/>
  <c r="DI152" i="3"/>
  <c r="GD152" i="3"/>
  <c r="HU152" i="3"/>
  <c r="II152" i="3"/>
  <c r="FO152" i="3"/>
  <c r="JZ152" i="3"/>
  <c r="FN152" i="3"/>
  <c r="LL152" i="3" l="1"/>
  <c r="HB152" i="3"/>
  <c r="JF152" i="3"/>
  <c r="LM152" i="3"/>
  <c r="EX152" i="3"/>
  <c r="HC152" i="3"/>
  <c r="LK152" i="3"/>
  <c r="EW152" i="3"/>
  <c r="EV152" i="3"/>
  <c r="JH152" i="3"/>
  <c r="HA152" i="3"/>
  <c r="JH153" i="3"/>
  <c r="EX153" i="3"/>
  <c r="C154" i="3"/>
  <c r="KN153" i="3"/>
  <c r="HU154" i="3"/>
  <c r="GD153" i="3"/>
  <c r="JX153" i="3"/>
  <c r="FO153" i="3"/>
  <c r="JY153" i="3"/>
  <c r="HT153" i="3"/>
  <c r="DY153" i="3"/>
  <c r="DY154" i="3"/>
  <c r="FP153" i="3"/>
  <c r="DI153" i="3"/>
  <c r="HS154" i="3"/>
  <c r="DJ153" i="3"/>
  <c r="FN153" i="3"/>
  <c r="DI154" i="3"/>
  <c r="II153" i="3"/>
  <c r="JZ153" i="3"/>
  <c r="JG153" i="3" l="1"/>
  <c r="EV153" i="3"/>
  <c r="EW153" i="3"/>
  <c r="HB153" i="3"/>
  <c r="LM153" i="3"/>
  <c r="JF153" i="3"/>
  <c r="LK153" i="3"/>
  <c r="HA153" i="3"/>
  <c r="LL153" i="3"/>
  <c r="HC153" i="3"/>
  <c r="JH154" i="3"/>
  <c r="EV154" i="3"/>
  <c r="C155" i="3"/>
  <c r="HU155" i="3"/>
  <c r="JY154" i="3"/>
  <c r="FP154" i="3"/>
  <c r="KN154" i="3"/>
  <c r="JZ154" i="3"/>
  <c r="HT154" i="3"/>
  <c r="FO154" i="3"/>
  <c r="FN154" i="3"/>
  <c r="DK154" i="3"/>
  <c r="JX154" i="3"/>
  <c r="II154" i="3"/>
  <c r="DJ154" i="3"/>
  <c r="GD154" i="3"/>
  <c r="EX154" i="3" l="1"/>
  <c r="JG154" i="3"/>
  <c r="LL154" i="3"/>
  <c r="HC154" i="3"/>
  <c r="LM154" i="3"/>
  <c r="HB154" i="3"/>
  <c r="LK154" i="3"/>
  <c r="JF154" i="3"/>
  <c r="EW154" i="3"/>
  <c r="HA154" i="3"/>
  <c r="JH155" i="3"/>
  <c r="C156" i="3"/>
  <c r="JZ155" i="3"/>
  <c r="DJ155" i="3"/>
  <c r="KN155" i="3"/>
  <c r="FP155" i="3"/>
  <c r="HS156" i="3"/>
  <c r="DK156" i="3"/>
  <c r="GD155" i="3"/>
  <c r="DI155" i="3"/>
  <c r="JY155" i="3"/>
  <c r="FN155" i="3"/>
  <c r="JX155" i="3"/>
  <c r="HS155" i="3"/>
  <c r="FO155" i="3"/>
  <c r="DY155" i="3"/>
  <c r="HT156" i="3"/>
  <c r="DK155" i="3"/>
  <c r="HT155" i="3"/>
  <c r="HU156" i="3"/>
  <c r="II155" i="3"/>
  <c r="EW155" i="3" l="1"/>
  <c r="EX155" i="3"/>
  <c r="LL155" i="3"/>
  <c r="HB155" i="3"/>
  <c r="LM155" i="3"/>
  <c r="JF155" i="3"/>
  <c r="HA155" i="3"/>
  <c r="JG155" i="3"/>
  <c r="HC155" i="3"/>
  <c r="LK155" i="3"/>
  <c r="EV155" i="3"/>
  <c r="JH156" i="3"/>
  <c r="JG156" i="3"/>
  <c r="EX156" i="3"/>
  <c r="C157" i="3"/>
  <c r="KN156" i="3"/>
  <c r="JX156" i="3"/>
  <c r="GD156" i="3"/>
  <c r="DI156" i="3"/>
  <c r="FO156" i="3"/>
  <c r="JZ156" i="3"/>
  <c r="DI157" i="3"/>
  <c r="DY156" i="3"/>
  <c r="FP156" i="3"/>
  <c r="FN156" i="3"/>
  <c r="JY156" i="3"/>
  <c r="II156" i="3"/>
  <c r="DJ156" i="3"/>
  <c r="LM156" i="3" l="1"/>
  <c r="HC156" i="3"/>
  <c r="EW156" i="3"/>
  <c r="LL156" i="3"/>
  <c r="HA156" i="3"/>
  <c r="EV156" i="3"/>
  <c r="HB156" i="3"/>
  <c r="LK156" i="3"/>
  <c r="JF156" i="3"/>
  <c r="C158" i="3"/>
  <c r="II157" i="3"/>
  <c r="FP157" i="3"/>
  <c r="HS157" i="3"/>
  <c r="FN157" i="3"/>
  <c r="JZ157" i="3"/>
  <c r="HU157" i="3"/>
  <c r="DJ157" i="3"/>
  <c r="KN157" i="3"/>
  <c r="DK157" i="3"/>
  <c r="DY157" i="3"/>
  <c r="JX157" i="3"/>
  <c r="GD157" i="3"/>
  <c r="JY157" i="3"/>
  <c r="FO157" i="3"/>
  <c r="DK158" i="3"/>
  <c r="HT157" i="3"/>
  <c r="EV157" i="3" l="1"/>
  <c r="EW157" i="3"/>
  <c r="HC157" i="3"/>
  <c r="HB157" i="3"/>
  <c r="JG157" i="3"/>
  <c r="HA157" i="3"/>
  <c r="LM157" i="3"/>
  <c r="JH157" i="3"/>
  <c r="LL157" i="3"/>
  <c r="EX157" i="3"/>
  <c r="JF157" i="3"/>
  <c r="LK157" i="3"/>
  <c r="EX158" i="3"/>
  <c r="C159" i="3"/>
  <c r="DY159" i="3"/>
  <c r="JX158" i="3"/>
  <c r="DY158" i="3"/>
  <c r="JY158" i="3"/>
  <c r="HT158" i="3"/>
  <c r="II158" i="3"/>
  <c r="HU158" i="3"/>
  <c r="DJ158" i="3"/>
  <c r="KN158" i="3"/>
  <c r="DI158" i="3"/>
  <c r="FO158" i="3"/>
  <c r="FP158" i="3"/>
  <c r="GD158" i="3"/>
  <c r="HS159" i="3"/>
  <c r="FN158" i="3"/>
  <c r="HU159" i="3"/>
  <c r="HS158" i="3"/>
  <c r="JZ158" i="3"/>
  <c r="JH158" i="3" l="1"/>
  <c r="EW158" i="3"/>
  <c r="LL158" i="3"/>
  <c r="EV158" i="3"/>
  <c r="HC158" i="3"/>
  <c r="LK158" i="3"/>
  <c r="JF158" i="3"/>
  <c r="HA158" i="3"/>
  <c r="JG158" i="3"/>
  <c r="LM158" i="3"/>
  <c r="HB158" i="3"/>
  <c r="JH159" i="3"/>
  <c r="C160" i="3"/>
  <c r="FP159" i="3"/>
  <c r="DI160" i="3"/>
  <c r="JY159" i="3"/>
  <c r="DJ159" i="3"/>
  <c r="JX159" i="3"/>
  <c r="KN159" i="3"/>
  <c r="DK159" i="3"/>
  <c r="GD159" i="3"/>
  <c r="FO159" i="3"/>
  <c r="JZ159" i="3"/>
  <c r="FN159" i="3"/>
  <c r="II159" i="3"/>
  <c r="HT159" i="3"/>
  <c r="DI159" i="3"/>
  <c r="JG159" i="3" l="1"/>
  <c r="EV159" i="3"/>
  <c r="LM159" i="3"/>
  <c r="JF159" i="3"/>
  <c r="HC159" i="3"/>
  <c r="EX159" i="3"/>
  <c r="HB159" i="3"/>
  <c r="LL159" i="3"/>
  <c r="EW159" i="3"/>
  <c r="LK159" i="3"/>
  <c r="HA159" i="3"/>
  <c r="C161" i="3"/>
  <c r="AJ25" i="3"/>
  <c r="DY160" i="3"/>
  <c r="FO160" i="3"/>
  <c r="KN160" i="3"/>
  <c r="II160" i="3"/>
  <c r="FP160" i="3"/>
  <c r="HT160" i="3"/>
  <c r="JZ160" i="3"/>
  <c r="DK160" i="3"/>
  <c r="DJ160" i="3"/>
  <c r="JY160" i="3"/>
  <c r="HS160" i="3"/>
  <c r="JX160" i="3"/>
  <c r="HU160" i="3"/>
  <c r="GD160" i="3"/>
  <c r="FN160" i="3"/>
  <c r="EX160" i="3" l="1"/>
  <c r="JG160" i="3"/>
  <c r="LK160" i="3"/>
  <c r="JF160" i="3"/>
  <c r="EW160" i="3"/>
  <c r="JH160" i="3"/>
  <c r="LL160" i="3"/>
  <c r="EV160" i="3"/>
  <c r="HA160" i="3"/>
  <c r="LM160" i="3"/>
  <c r="HB160" i="3"/>
  <c r="HC160" i="3"/>
  <c r="C162" i="3"/>
  <c r="JX161" i="3"/>
  <c r="II161" i="3"/>
  <c r="FP161" i="3"/>
  <c r="JZ161" i="3"/>
  <c r="FN161" i="3"/>
  <c r="FO161" i="3"/>
  <c r="KN161" i="3"/>
  <c r="GD161" i="3"/>
  <c r="JY161" i="3"/>
  <c r="LL161" i="3" l="1"/>
  <c r="HA161" i="3"/>
  <c r="LK161" i="3"/>
  <c r="HC161" i="3"/>
  <c r="HB161" i="3"/>
  <c r="LM161" i="3"/>
  <c r="C163" i="3"/>
  <c r="FN162" i="3"/>
  <c r="JZ162" i="3"/>
  <c r="KN162" i="3"/>
  <c r="FO162" i="3"/>
  <c r="FP162" i="3"/>
  <c r="JY162" i="3"/>
  <c r="GD162" i="3"/>
  <c r="II162" i="3"/>
  <c r="JX162" i="3"/>
  <c r="LL162" i="3" l="1"/>
  <c r="HC162" i="3"/>
  <c r="LK162" i="3"/>
  <c r="LM162" i="3"/>
  <c r="HB162" i="3"/>
  <c r="HA162" i="3"/>
  <c r="C164" i="3"/>
  <c r="JY163" i="3"/>
  <c r="II163" i="3"/>
  <c r="JZ163" i="3"/>
  <c r="GD163" i="3"/>
  <c r="FO163" i="3"/>
  <c r="FP163" i="3"/>
  <c r="KN163" i="3"/>
  <c r="JX163" i="3"/>
  <c r="FN163" i="3"/>
  <c r="HB163" i="3" l="1"/>
  <c r="LK163" i="3"/>
  <c r="LM163" i="3"/>
  <c r="HA163" i="3"/>
  <c r="LL163" i="3"/>
  <c r="HC163" i="3"/>
  <c r="C165" i="3"/>
  <c r="II164" i="3"/>
  <c r="FO164" i="3"/>
  <c r="GD164" i="3"/>
  <c r="JX164" i="3"/>
  <c r="FN164" i="3"/>
  <c r="FP164" i="3"/>
  <c r="JZ164" i="3"/>
  <c r="KN164" i="3"/>
  <c r="JY164" i="3"/>
  <c r="LK164" i="3" l="1"/>
  <c r="LM164" i="3"/>
  <c r="LL164" i="3"/>
  <c r="HB164" i="3"/>
  <c r="HA164" i="3"/>
  <c r="HC164" i="3"/>
  <c r="C166" i="3"/>
  <c r="II165" i="3"/>
  <c r="FN165" i="3"/>
  <c r="GD165" i="3"/>
  <c r="JX165" i="3"/>
  <c r="JY165" i="3"/>
  <c r="JZ165" i="3"/>
  <c r="FO165" i="3"/>
  <c r="KN165" i="3"/>
  <c r="FP165" i="3"/>
  <c r="HA165" i="3" l="1"/>
  <c r="HB165" i="3"/>
  <c r="HC165" i="3"/>
  <c r="LL165" i="3"/>
  <c r="LK165" i="3"/>
  <c r="LM165" i="3"/>
  <c r="C167" i="3"/>
  <c r="II166" i="3"/>
  <c r="JZ166" i="3"/>
  <c r="GD166" i="3"/>
  <c r="JY166" i="3"/>
  <c r="FP166" i="3"/>
  <c r="JX166" i="3"/>
  <c r="FO166" i="3"/>
  <c r="FN166" i="3"/>
  <c r="KN166" i="3"/>
  <c r="LK166" i="3" l="1"/>
  <c r="HC166" i="3"/>
  <c r="HA166" i="3"/>
  <c r="LM166" i="3"/>
  <c r="HB166" i="3"/>
  <c r="LL166" i="3"/>
  <c r="C168" i="3"/>
  <c r="GD167" i="3"/>
  <c r="JX167" i="3"/>
  <c r="II167" i="3"/>
  <c r="FN167" i="3"/>
  <c r="FO167" i="3"/>
  <c r="KN167" i="3"/>
  <c r="JZ167" i="3"/>
  <c r="JY167" i="3"/>
  <c r="FP167" i="3"/>
  <c r="HC167" i="3" l="1"/>
  <c r="LL167" i="3"/>
  <c r="HB167" i="3"/>
  <c r="HA167" i="3"/>
  <c r="LM167" i="3"/>
  <c r="LK167" i="3"/>
  <c r="C169" i="3"/>
  <c r="C170" i="3" l="1"/>
  <c r="C171" i="3" l="1"/>
  <c r="C172" i="3" l="1"/>
  <c r="C173" i="3" l="1"/>
  <c r="C174" i="3" l="1"/>
  <c r="C175" i="3" l="1"/>
  <c r="C176" i="3" l="1"/>
  <c r="C177" i="3" l="1"/>
  <c r="C178" i="3" l="1"/>
  <c r="C179" i="3" l="1"/>
  <c r="C180" i="3" l="1"/>
  <c r="C181" i="3" l="1"/>
  <c r="C182" i="3" l="1"/>
  <c r="C183" i="3" l="1"/>
  <c r="C184" i="3" l="1"/>
  <c r="C185" i="3" l="1"/>
  <c r="C186" i="3" l="1"/>
  <c r="C187" i="3" l="1"/>
  <c r="C188" i="3" l="1"/>
  <c r="C189" i="3" l="1"/>
  <c r="C190" i="3" l="1"/>
  <c r="C191" i="3" l="1"/>
  <c r="C192" i="3" l="1"/>
  <c r="C193" i="3" l="1"/>
  <c r="C194" i="3" l="1"/>
  <c r="C195" i="3" l="1"/>
  <c r="C196" i="3" l="1"/>
  <c r="C197" i="3" l="1"/>
  <c r="C198" i="3" l="1"/>
  <c r="C199" i="3" l="1"/>
  <c r="C200" i="3" l="1"/>
  <c r="C201" i="3" l="1"/>
  <c r="C202" i="3" l="1"/>
  <c r="C203" i="3" l="1"/>
  <c r="C204" i="3" l="1"/>
  <c r="C205" i="3" l="1"/>
  <c r="C206" i="3" l="1"/>
  <c r="C207" i="3" l="1"/>
  <c r="C208" i="3" l="1"/>
  <c r="DR35" i="3"/>
  <c r="IC101" i="3"/>
  <c r="FH121" i="3"/>
  <c r="DO88" i="3"/>
  <c r="FV34" i="3"/>
  <c r="DP80" i="3"/>
  <c r="DP107" i="3"/>
  <c r="HK58" i="3"/>
  <c r="CW124" i="3"/>
  <c r="GI88" i="3"/>
  <c r="EA150" i="3"/>
  <c r="FF31" i="3"/>
  <c r="JM27" i="3"/>
  <c r="JU63" i="3"/>
  <c r="IL126" i="3"/>
  <c r="KS91" i="3"/>
  <c r="EA106" i="3"/>
  <c r="IQ153" i="3"/>
  <c r="JW110" i="3"/>
  <c r="DG32" i="3"/>
  <c r="IA108" i="3"/>
  <c r="HI145" i="3"/>
  <c r="DA105" i="3"/>
  <c r="FC153" i="3"/>
  <c r="ID77" i="3"/>
  <c r="IE93" i="3"/>
  <c r="JO72" i="3"/>
  <c r="DP101" i="3"/>
  <c r="DO146" i="3"/>
  <c r="CZ134" i="3"/>
  <c r="FU26" i="3"/>
  <c r="EE96" i="3"/>
  <c r="GG84" i="3"/>
  <c r="EH88" i="3"/>
  <c r="KW30" i="3"/>
  <c r="KT31" i="3"/>
  <c r="ED87" i="3"/>
  <c r="KF84" i="3"/>
  <c r="FT60" i="3"/>
  <c r="KG113" i="3"/>
  <c r="EH44" i="3"/>
  <c r="DF45" i="3"/>
  <c r="EH142" i="3"/>
  <c r="KS131" i="3"/>
  <c r="IG97" i="3"/>
  <c r="DT80" i="3"/>
  <c r="FT79" i="3"/>
  <c r="JQ26" i="3"/>
  <c r="IE45" i="3"/>
  <c r="CX136" i="3"/>
  <c r="FI153" i="3"/>
  <c r="IN91" i="3"/>
  <c r="FH138" i="3"/>
  <c r="GK102" i="3"/>
  <c r="KU152" i="3"/>
  <c r="IP148" i="3"/>
  <c r="HX107" i="3"/>
  <c r="HW72" i="3"/>
  <c r="DU131" i="3"/>
  <c r="KV104" i="3"/>
  <c r="FX145" i="3"/>
  <c r="EF66" i="3"/>
  <c r="KB56" i="3"/>
  <c r="FM113" i="3"/>
  <c r="DW68" i="3"/>
  <c r="GA76" i="3"/>
  <c r="HM152" i="3"/>
  <c r="HK88" i="3"/>
  <c r="IL35" i="3"/>
  <c r="DA72" i="3"/>
  <c r="GM27" i="3"/>
  <c r="FH111" i="3"/>
  <c r="FI81" i="3"/>
  <c r="KR145" i="3"/>
  <c r="CW30" i="3"/>
  <c r="KD96" i="3"/>
  <c r="JN90" i="3"/>
  <c r="DP34" i="3"/>
  <c r="DE100" i="3"/>
  <c r="HY95" i="3"/>
  <c r="FD63" i="3"/>
  <c r="CY137" i="3"/>
  <c r="FK107" i="3"/>
  <c r="KE103" i="3"/>
  <c r="KG84" i="3"/>
  <c r="KS62" i="3"/>
  <c r="FI84" i="3"/>
  <c r="HK116" i="3"/>
  <c r="IA96" i="3"/>
  <c r="IC64" i="3"/>
  <c r="GF102" i="3"/>
  <c r="HG142" i="3"/>
  <c r="DV82" i="3"/>
  <c r="GM150" i="3"/>
  <c r="GH91" i="3"/>
  <c r="KS39" i="3"/>
  <c r="DC66" i="3"/>
  <c r="CZ122" i="3"/>
  <c r="IA70" i="3"/>
  <c r="DD118" i="3"/>
  <c r="CW76" i="3"/>
  <c r="EB99" i="3"/>
  <c r="DW112" i="3"/>
  <c r="HX46" i="3"/>
  <c r="KJ125" i="3"/>
  <c r="KG155" i="3"/>
  <c r="JS37" i="3"/>
  <c r="CX126" i="3"/>
  <c r="KJ75" i="3"/>
  <c r="DM121" i="3"/>
  <c r="DF121" i="3"/>
  <c r="DO126" i="3"/>
  <c r="JO137" i="3"/>
  <c r="GH44" i="3"/>
  <c r="DC147" i="3"/>
  <c r="KH83" i="3"/>
  <c r="KK113" i="3"/>
  <c r="JO93" i="3"/>
  <c r="JP34" i="3"/>
  <c r="KU147" i="3"/>
  <c r="DM49" i="3"/>
  <c r="JR70" i="3"/>
  <c r="FE80" i="3"/>
  <c r="HG45" i="3"/>
  <c r="KW96" i="3"/>
  <c r="FE66" i="3"/>
  <c r="KT133" i="3"/>
  <c r="KU25" i="3"/>
  <c r="ID57" i="3"/>
  <c r="KB32" i="3"/>
  <c r="GA138" i="3"/>
  <c r="CS158" i="3"/>
  <c r="HJ29" i="3"/>
  <c r="IP93" i="3"/>
  <c r="GJ109" i="3"/>
  <c r="DC131" i="3"/>
  <c r="JU65" i="3"/>
  <c r="DD64" i="3"/>
  <c r="FW98" i="3"/>
  <c r="GA136" i="3"/>
  <c r="DV27" i="3"/>
  <c r="KP54" i="3"/>
  <c r="DE40" i="3"/>
  <c r="HN161" i="3"/>
  <c r="DW126" i="3"/>
  <c r="KT142" i="3"/>
  <c r="FK78" i="3"/>
  <c r="FW60" i="3"/>
  <c r="ID133" i="3"/>
  <c r="GL43" i="3"/>
  <c r="FJ143" i="3"/>
  <c r="IK131" i="3"/>
  <c r="HW90" i="3"/>
  <c r="DA85" i="3"/>
  <c r="GL96" i="3"/>
  <c r="IE158" i="3"/>
  <c r="JL75" i="3"/>
  <c r="EH74" i="3"/>
  <c r="KB137" i="3"/>
  <c r="ED100" i="3"/>
  <c r="EF32" i="3"/>
  <c r="HY155" i="3"/>
  <c r="IQ104" i="3"/>
  <c r="HK59" i="3"/>
  <c r="HL49" i="3"/>
  <c r="GF47" i="3"/>
  <c r="FY85" i="3"/>
  <c r="IC45" i="3"/>
  <c r="IO45" i="3"/>
  <c r="JW152" i="3"/>
  <c r="DS117" i="3"/>
  <c r="FF95" i="3"/>
  <c r="JQ144" i="3"/>
  <c r="GC131" i="3"/>
  <c r="HI120" i="3"/>
  <c r="KS102" i="3"/>
  <c r="DA115" i="3"/>
  <c r="FD39" i="3"/>
  <c r="HM52" i="3"/>
  <c r="JQ74" i="3"/>
  <c r="JQ69" i="3"/>
  <c r="IN69" i="3"/>
  <c r="KV39" i="3"/>
  <c r="DT109" i="3"/>
  <c r="JM106" i="3"/>
  <c r="JS143" i="3"/>
  <c r="IF76" i="3"/>
  <c r="FI62" i="3"/>
  <c r="EC50" i="3"/>
  <c r="FH47" i="3"/>
  <c r="DM64" i="3"/>
  <c r="HK37" i="3"/>
  <c r="JS50" i="3"/>
  <c r="KE129" i="3"/>
  <c r="DC80" i="3"/>
  <c r="KQ117" i="3"/>
  <c r="KR92" i="3"/>
  <c r="EH87" i="3"/>
  <c r="DV68" i="3"/>
  <c r="IF148" i="3"/>
  <c r="GF30" i="3"/>
  <c r="KV92" i="3"/>
  <c r="HO104" i="3"/>
  <c r="FT61" i="3"/>
  <c r="HI134" i="3"/>
  <c r="IB57" i="3"/>
  <c r="FR37" i="3"/>
  <c r="FE70" i="3"/>
  <c r="KP132" i="3"/>
  <c r="DA48" i="3"/>
  <c r="FH123" i="3"/>
  <c r="JU105" i="3"/>
  <c r="KR99" i="3"/>
  <c r="DP166" i="3"/>
  <c r="DE127" i="3"/>
  <c r="DF37" i="3"/>
  <c r="JM138" i="3"/>
  <c r="FY136" i="3"/>
  <c r="IK127" i="3"/>
  <c r="KJ31" i="3"/>
  <c r="KP125" i="3"/>
  <c r="CW102" i="3"/>
  <c r="IR48" i="3"/>
  <c r="DR78" i="3"/>
  <c r="GK104" i="3"/>
  <c r="EC53" i="3"/>
  <c r="IB78" i="3"/>
  <c r="HO31" i="3"/>
  <c r="JL54" i="3"/>
  <c r="JX168" i="3"/>
  <c r="GI147" i="3"/>
  <c r="FR25" i="3"/>
  <c r="DN63" i="3"/>
  <c r="GF81" i="3"/>
  <c r="FG156" i="3"/>
  <c r="KG26" i="3"/>
  <c r="FJ42" i="3"/>
  <c r="KJ25" i="3"/>
  <c r="JN99" i="3"/>
  <c r="JQ54" i="3"/>
  <c r="KD52" i="3"/>
  <c r="JO106" i="3"/>
  <c r="DC26" i="3"/>
  <c r="DE52" i="3"/>
  <c r="DM28" i="3"/>
  <c r="FC141" i="3"/>
  <c r="DP124" i="3"/>
  <c r="IB56" i="3"/>
  <c r="DR56" i="3"/>
  <c r="GM132" i="3"/>
  <c r="KQ48" i="3"/>
  <c r="KJ90" i="3"/>
  <c r="KK43" i="3"/>
  <c r="KF61" i="3"/>
  <c r="IG38" i="3"/>
  <c r="FG131" i="3"/>
  <c r="KT36" i="3"/>
  <c r="GI65" i="3"/>
  <c r="KT111" i="3"/>
  <c r="HO102" i="3"/>
  <c r="FB149" i="3"/>
  <c r="GA110" i="3"/>
  <c r="GC145" i="3"/>
  <c r="DC41" i="3"/>
  <c r="KD70" i="3"/>
  <c r="DE60" i="3"/>
  <c r="DX118" i="3"/>
  <c r="EA116" i="3"/>
  <c r="IF41" i="3"/>
  <c r="HK139" i="3"/>
  <c r="IE64" i="3"/>
  <c r="ED98" i="3"/>
  <c r="EA71" i="3"/>
  <c r="HJ99" i="3"/>
  <c r="IP64" i="3"/>
  <c r="KF97" i="3"/>
  <c r="KS146" i="3"/>
  <c r="IG67" i="3"/>
  <c r="FY138" i="3"/>
  <c r="KJ145" i="3"/>
  <c r="HY116" i="3"/>
  <c r="EF28" i="3"/>
  <c r="GH133" i="3"/>
  <c r="HO103" i="3"/>
  <c r="HL130" i="3"/>
  <c r="HW140" i="3"/>
  <c r="GC152" i="3"/>
  <c r="EB84" i="3"/>
  <c r="IE130" i="3"/>
  <c r="IO102" i="3"/>
  <c r="JN80" i="3"/>
  <c r="FS71" i="3"/>
  <c r="DH132" i="3"/>
  <c r="DM60" i="3"/>
  <c r="DG126" i="3"/>
  <c r="DC149" i="3"/>
  <c r="CZ92" i="3"/>
  <c r="IN135" i="3"/>
  <c r="CX69" i="3"/>
  <c r="DO31" i="3"/>
  <c r="FW82" i="3"/>
  <c r="KQ140" i="3"/>
  <c r="KW44" i="3"/>
  <c r="KM150" i="3"/>
  <c r="HL74" i="3"/>
  <c r="HM90" i="3"/>
  <c r="DU36" i="3"/>
  <c r="IE134" i="3"/>
  <c r="DE141" i="3"/>
  <c r="JT56" i="3"/>
  <c r="KV62" i="3"/>
  <c r="IQ62" i="3"/>
  <c r="IO104" i="3"/>
  <c r="GM64" i="3"/>
  <c r="EG51" i="3"/>
  <c r="IQ57" i="3"/>
  <c r="KH129" i="3"/>
  <c r="CW133" i="3"/>
  <c r="DV28" i="3"/>
  <c r="IM115" i="3"/>
  <c r="FL52" i="3"/>
  <c r="FS64" i="3"/>
  <c r="IL100" i="3"/>
  <c r="IC146" i="3"/>
  <c r="EF63" i="3"/>
  <c r="DA45" i="3"/>
  <c r="FG101" i="3"/>
  <c r="GI90" i="3"/>
  <c r="DG74" i="3"/>
  <c r="GL60" i="3"/>
  <c r="GM61" i="3"/>
  <c r="CW91" i="3"/>
  <c r="GH48" i="3"/>
  <c r="FY149" i="3"/>
  <c r="EA138" i="3"/>
  <c r="DD127" i="3"/>
  <c r="KQ98" i="3"/>
  <c r="JS135" i="3"/>
  <c r="KC55" i="3"/>
  <c r="HP149" i="3"/>
  <c r="FS118" i="3"/>
  <c r="GH113" i="3"/>
  <c r="FI116" i="3"/>
  <c r="DM34" i="3"/>
  <c r="IF51" i="3"/>
  <c r="DG76" i="3"/>
  <c r="KR74" i="3"/>
  <c r="IG72" i="3"/>
  <c r="DS25" i="3"/>
  <c r="ID72" i="3"/>
  <c r="HZ62" i="3"/>
  <c r="KQ94" i="3"/>
  <c r="DC129" i="3"/>
  <c r="GL140" i="3"/>
  <c r="FV26" i="3"/>
  <c r="HQ27" i="3"/>
  <c r="KB31" i="3"/>
  <c r="JV53" i="3"/>
  <c r="IO34" i="3"/>
  <c r="DA38" i="3"/>
  <c r="DC75" i="3"/>
  <c r="FU102" i="3"/>
  <c r="FR26" i="3"/>
  <c r="FW56" i="3"/>
  <c r="GA38" i="3"/>
  <c r="KE116" i="3"/>
  <c r="IF94" i="3"/>
  <c r="KF120" i="3"/>
  <c r="GH68" i="3"/>
  <c r="KM130" i="3"/>
  <c r="IC67" i="3"/>
  <c r="DE83" i="3"/>
  <c r="IP80" i="3"/>
  <c r="FD51" i="3"/>
  <c r="JP110" i="3"/>
  <c r="FZ42" i="3"/>
  <c r="HH28" i="3"/>
  <c r="FJ53" i="3"/>
  <c r="KK138" i="3"/>
  <c r="FL141" i="3"/>
  <c r="FC43" i="3"/>
  <c r="GA43" i="3"/>
  <c r="KK56" i="3"/>
  <c r="DE75" i="3"/>
  <c r="IK101" i="3"/>
  <c r="DD137" i="3"/>
  <c r="HP59" i="3"/>
  <c r="FW112" i="3"/>
  <c r="KW34" i="3"/>
  <c r="HJ101" i="3"/>
  <c r="EG138" i="3"/>
  <c r="KJ92" i="3"/>
  <c r="IO109" i="3"/>
  <c r="DG116" i="3"/>
  <c r="HJ157" i="3"/>
  <c r="DT142" i="3"/>
  <c r="IR72" i="3"/>
  <c r="GM36" i="3"/>
  <c r="FY158" i="3"/>
  <c r="FB33" i="3"/>
  <c r="FR78" i="3"/>
  <c r="JT151" i="3"/>
  <c r="IM38" i="3"/>
  <c r="HH147" i="3"/>
  <c r="DS124" i="3"/>
  <c r="DN67" i="3"/>
  <c r="HW59" i="3"/>
  <c r="JO88" i="3"/>
  <c r="CX101" i="3"/>
  <c r="FU52" i="3"/>
  <c r="GB36" i="3"/>
  <c r="JV138" i="3"/>
  <c r="GI79" i="3"/>
  <c r="FJ101" i="3"/>
  <c r="DN62" i="3"/>
  <c r="HN121" i="3"/>
  <c r="DC82" i="3"/>
  <c r="KS93" i="3"/>
  <c r="DV25" i="3"/>
  <c r="KR36" i="3"/>
  <c r="JN75" i="3"/>
  <c r="HQ90" i="3"/>
  <c r="GH38" i="3"/>
  <c r="HN43" i="3"/>
  <c r="DW51" i="3"/>
  <c r="HY72" i="3"/>
  <c r="FW49" i="3"/>
  <c r="IC104" i="3"/>
  <c r="KR43" i="3"/>
  <c r="KF118" i="3"/>
  <c r="DA114" i="3"/>
  <c r="CZ57" i="3"/>
  <c r="HI137" i="3"/>
  <c r="HW147" i="3"/>
  <c r="JL95" i="3"/>
  <c r="FZ67" i="3"/>
  <c r="CX124" i="3"/>
  <c r="FK99" i="3"/>
  <c r="DQ110" i="3"/>
  <c r="HG46" i="3"/>
  <c r="HO67" i="3"/>
  <c r="KH80" i="3"/>
  <c r="DG72" i="3"/>
  <c r="ID151" i="3"/>
  <c r="HX42" i="3"/>
  <c r="DA123" i="3"/>
  <c r="JU117" i="3"/>
  <c r="KM121" i="3"/>
  <c r="GJ82" i="3"/>
  <c r="GM114" i="3"/>
  <c r="GG159" i="3"/>
  <c r="HJ149" i="3"/>
  <c r="KP70" i="3"/>
  <c r="KL109" i="3"/>
  <c r="KM133" i="3"/>
  <c r="FS58" i="3"/>
  <c r="EA30" i="3"/>
  <c r="JU104" i="3"/>
  <c r="FJ84" i="3"/>
  <c r="CZ114" i="3"/>
  <c r="HQ142" i="3"/>
  <c r="FE72" i="3"/>
  <c r="HW80" i="3"/>
  <c r="FG72" i="3"/>
  <c r="KI27" i="3"/>
  <c r="FF125" i="3"/>
  <c r="GI93" i="3"/>
  <c r="EF37" i="3"/>
  <c r="GB51" i="3"/>
  <c r="FG75" i="3"/>
  <c r="HQ106" i="3"/>
  <c r="EH50" i="3"/>
  <c r="FV113" i="3"/>
  <c r="KB144" i="3"/>
  <c r="HX40" i="3"/>
  <c r="HW78" i="3"/>
  <c r="HI77" i="3"/>
  <c r="KJ109" i="3"/>
  <c r="GJ105" i="3"/>
  <c r="HG83" i="3"/>
  <c r="HK153" i="3"/>
  <c r="DX120" i="3"/>
  <c r="CW62" i="3"/>
  <c r="HW110" i="3"/>
  <c r="KT60" i="3"/>
  <c r="FI31" i="3"/>
  <c r="GF84" i="3"/>
  <c r="IM122" i="3"/>
  <c r="HX55" i="3"/>
  <c r="FD90" i="3"/>
  <c r="FE102" i="3"/>
  <c r="JP125" i="3"/>
  <c r="DR96" i="3"/>
  <c r="JL70" i="3"/>
  <c r="DF144" i="3"/>
  <c r="IA153" i="3"/>
  <c r="JR106" i="3"/>
  <c r="HH101" i="3"/>
  <c r="JQ132" i="3"/>
  <c r="IM113" i="3"/>
  <c r="DV98" i="3"/>
  <c r="FW54" i="3"/>
  <c r="HW114" i="3"/>
  <c r="IA62" i="3"/>
  <c r="EG98" i="3"/>
  <c r="GK132" i="3"/>
  <c r="IA145" i="3"/>
  <c r="DQ108" i="3"/>
  <c r="GA39" i="3"/>
  <c r="KQ36" i="3"/>
  <c r="EH89" i="3"/>
  <c r="JL110" i="3"/>
  <c r="JU113" i="3"/>
  <c r="HM103" i="3"/>
  <c r="GF56" i="3"/>
  <c r="FK55" i="3"/>
  <c r="FK97" i="3"/>
  <c r="JO83" i="3"/>
  <c r="FF118" i="3"/>
  <c r="KP110" i="3"/>
  <c r="FH37" i="3"/>
  <c r="JO62" i="3"/>
  <c r="FC54" i="3"/>
  <c r="DD37" i="3"/>
  <c r="FE31" i="3"/>
  <c r="JN149" i="3"/>
  <c r="FR96" i="3"/>
  <c r="KR106" i="3"/>
  <c r="ED34" i="3"/>
  <c r="DP53" i="3"/>
  <c r="IM27" i="3"/>
  <c r="DP64" i="3"/>
  <c r="JP38" i="3"/>
  <c r="HJ122" i="3"/>
  <c r="FD82" i="3"/>
  <c r="HG86" i="3"/>
  <c r="KC126" i="3"/>
  <c r="DM89" i="3"/>
  <c r="HZ129" i="3"/>
  <c r="IR57" i="3"/>
  <c r="FG99" i="3"/>
  <c r="FH126" i="3"/>
  <c r="DR36" i="3"/>
  <c r="IB84" i="3"/>
  <c r="JQ125" i="3"/>
  <c r="HK57" i="3"/>
  <c r="KS96" i="3"/>
  <c r="JO152" i="3"/>
  <c r="DB36" i="3"/>
  <c r="DF92" i="3"/>
  <c r="DW79" i="3"/>
  <c r="IL42" i="3"/>
  <c r="JT54" i="3"/>
  <c r="HL120" i="3"/>
  <c r="HY48" i="3"/>
  <c r="FB143" i="3"/>
  <c r="HK107" i="3"/>
  <c r="FH87" i="3"/>
  <c r="KE29" i="3"/>
  <c r="IB109" i="3"/>
  <c r="KF87" i="3"/>
  <c r="DB32" i="3"/>
  <c r="HW66" i="3"/>
  <c r="JL47" i="3"/>
  <c r="KH146" i="3"/>
  <c r="EA63" i="3"/>
  <c r="EA81" i="3"/>
  <c r="FB29" i="3"/>
  <c r="KR94" i="3"/>
  <c r="DN144" i="3"/>
  <c r="JV37" i="3"/>
  <c r="FD72" i="3"/>
  <c r="JU118" i="3"/>
  <c r="KR34" i="3"/>
  <c r="FU156" i="3"/>
  <c r="DB29" i="3"/>
  <c r="JN151" i="3"/>
  <c r="CW56" i="3"/>
  <c r="HI119" i="3"/>
  <c r="HZ111" i="3"/>
  <c r="KF83" i="3"/>
  <c r="IO60" i="3"/>
  <c r="EA146" i="3"/>
  <c r="DO95" i="3"/>
  <c r="FH48" i="3"/>
  <c r="GM77" i="3"/>
  <c r="GL135" i="3"/>
  <c r="CS135" i="3"/>
  <c r="KW49" i="3"/>
  <c r="GG116" i="3"/>
  <c r="DR154" i="3"/>
  <c r="HJ152" i="3"/>
  <c r="GB149" i="3"/>
  <c r="IG75" i="3"/>
  <c r="KW37" i="3"/>
  <c r="FS106" i="3"/>
  <c r="DN54" i="3"/>
  <c r="IB69" i="3"/>
  <c r="FH109" i="3"/>
  <c r="JO60" i="3"/>
  <c r="GM52" i="3"/>
  <c r="JL96" i="3"/>
  <c r="GG102" i="3"/>
  <c r="KM138" i="3"/>
  <c r="GI148" i="3"/>
  <c r="IM107" i="3"/>
  <c r="HJ118" i="3"/>
  <c r="HI36" i="3"/>
  <c r="IG118" i="3"/>
  <c r="HR135" i="3"/>
  <c r="CW104" i="3"/>
  <c r="IL96" i="3"/>
  <c r="EE69" i="3"/>
  <c r="JP122" i="3"/>
  <c r="KC115" i="3"/>
  <c r="DW88" i="3"/>
  <c r="HO141" i="3"/>
  <c r="FC117" i="3"/>
  <c r="FC63" i="3"/>
  <c r="DM100" i="3"/>
  <c r="HI135" i="3"/>
  <c r="EF116" i="3"/>
  <c r="EG56" i="3"/>
  <c r="DO135" i="3"/>
  <c r="FV84" i="3"/>
  <c r="HQ31" i="3"/>
  <c r="CZ153" i="3"/>
  <c r="FH159" i="3"/>
  <c r="FV157" i="3"/>
  <c r="IR35" i="3"/>
  <c r="JN161" i="3"/>
  <c r="KF136" i="3"/>
  <c r="EE56" i="3"/>
  <c r="GI58" i="3"/>
  <c r="ED46" i="3"/>
  <c r="IE59" i="3"/>
  <c r="IE136" i="3"/>
  <c r="EB25" i="3"/>
  <c r="DT64" i="3"/>
  <c r="KI74" i="3"/>
  <c r="JR68" i="3"/>
  <c r="JL68" i="3"/>
  <c r="DG145" i="3"/>
  <c r="JT85" i="3"/>
  <c r="HW132" i="3"/>
  <c r="IF55" i="3"/>
  <c r="EC49" i="3"/>
  <c r="FZ36" i="3"/>
  <c r="HR119" i="3"/>
  <c r="JN91" i="3"/>
  <c r="IM35" i="3"/>
  <c r="FV43" i="3"/>
  <c r="JN39" i="3"/>
  <c r="IF88" i="3"/>
  <c r="GG42" i="3"/>
  <c r="FX144" i="3"/>
  <c r="GG74" i="3"/>
  <c r="EH93" i="3"/>
  <c r="IO38" i="3"/>
  <c r="DD27" i="3"/>
  <c r="KS31" i="3"/>
  <c r="KV132" i="3"/>
  <c r="IA114" i="3"/>
  <c r="ED35" i="3"/>
  <c r="DT119" i="3"/>
  <c r="JQ60" i="3"/>
  <c r="DM77" i="3"/>
  <c r="KH100" i="3"/>
  <c r="IN92" i="3"/>
  <c r="JV26" i="3"/>
  <c r="DM118" i="3"/>
  <c r="FD135" i="3"/>
  <c r="JU53" i="3"/>
  <c r="DA95" i="3"/>
  <c r="HN99" i="3"/>
  <c r="GG85" i="3"/>
  <c r="KD125" i="3"/>
  <c r="EB57" i="3"/>
  <c r="IP70" i="3"/>
  <c r="KP71" i="3"/>
  <c r="KJ140" i="3"/>
  <c r="GC122" i="3"/>
  <c r="FK139" i="3"/>
  <c r="HO64" i="3"/>
  <c r="IO59" i="3"/>
  <c r="DT74" i="3"/>
  <c r="HN64" i="3"/>
  <c r="FK124" i="3"/>
  <c r="DM55" i="3"/>
  <c r="HX41" i="3"/>
  <c r="IG66" i="3"/>
  <c r="JR122" i="3"/>
  <c r="HP123" i="3"/>
  <c r="GL63" i="3"/>
  <c r="FE88" i="3"/>
  <c r="GA32" i="3"/>
  <c r="DQ144" i="3"/>
  <c r="GK111" i="3"/>
  <c r="IG37" i="3"/>
  <c r="DP84" i="3"/>
  <c r="DS109" i="3"/>
  <c r="DF72" i="3"/>
  <c r="JR29" i="3"/>
  <c r="IP123" i="3"/>
  <c r="IN78" i="3"/>
  <c r="CY138" i="3"/>
  <c r="HO40" i="3"/>
  <c r="DC137" i="3"/>
  <c r="DR63" i="3"/>
  <c r="DP45" i="3"/>
  <c r="KH95" i="3"/>
  <c r="GF69" i="3"/>
  <c r="IQ123" i="3"/>
  <c r="HX110" i="3"/>
  <c r="HQ66" i="3"/>
  <c r="JS89" i="3"/>
  <c r="KI131" i="3"/>
  <c r="HI56" i="3"/>
  <c r="FI149" i="3"/>
  <c r="DF149" i="3"/>
  <c r="CY135" i="3"/>
  <c r="HK66" i="3"/>
  <c r="FK69" i="3"/>
  <c r="FD79" i="3"/>
  <c r="KW72" i="3"/>
  <c r="GK59" i="3"/>
  <c r="JQ53" i="3"/>
  <c r="FT88" i="3"/>
  <c r="EB130" i="3"/>
  <c r="JN52" i="3"/>
  <c r="FP168" i="3"/>
  <c r="DM74" i="3"/>
  <c r="KV116" i="3"/>
  <c r="HG73" i="3"/>
  <c r="FU112" i="3"/>
  <c r="EC81" i="3"/>
  <c r="IG126" i="3"/>
  <c r="KI99" i="3"/>
  <c r="HG44" i="3"/>
  <c r="IG40" i="3"/>
  <c r="IC88" i="3"/>
  <c r="GJ29" i="3"/>
  <c r="EB119" i="3"/>
  <c r="FS110" i="3"/>
  <c r="HL152" i="3"/>
  <c r="HN33" i="3"/>
  <c r="KU105" i="3"/>
  <c r="HI26" i="3"/>
  <c r="ED120" i="3"/>
  <c r="CS125" i="3"/>
  <c r="EB41" i="3"/>
  <c r="FD80" i="3"/>
  <c r="GM39" i="3"/>
  <c r="EA76" i="3"/>
  <c r="JY168" i="3"/>
  <c r="GJ125" i="3"/>
  <c r="DR143" i="3"/>
  <c r="IE146" i="3"/>
  <c r="HM128" i="3"/>
  <c r="HL140" i="3"/>
  <c r="ID56" i="3"/>
  <c r="IM91" i="3"/>
  <c r="FZ75" i="3"/>
  <c r="KV90" i="3"/>
  <c r="EF52" i="3"/>
  <c r="FX54" i="3"/>
  <c r="DA54" i="3"/>
  <c r="DM129" i="3"/>
  <c r="JP51" i="3"/>
  <c r="GI110" i="3"/>
  <c r="KL51" i="3"/>
  <c r="HW44" i="3"/>
  <c r="EF35" i="3"/>
  <c r="JT28" i="3"/>
  <c r="FZ76" i="3"/>
  <c r="KI94" i="3"/>
  <c r="DU112" i="3"/>
  <c r="JL74" i="3"/>
  <c r="IC43" i="3"/>
  <c r="DV133" i="3"/>
  <c r="GA93" i="3"/>
  <c r="EC126" i="3"/>
  <c r="HI123" i="3"/>
  <c r="DF114" i="3"/>
  <c r="KW38" i="3"/>
  <c r="JR30" i="3"/>
  <c r="HW120" i="3"/>
  <c r="FY82" i="3"/>
  <c r="DV40" i="3"/>
  <c r="KG137" i="3"/>
  <c r="IK62" i="3"/>
  <c r="IN93" i="3"/>
  <c r="FY117" i="3"/>
  <c r="JL157" i="3"/>
  <c r="IC129" i="3"/>
  <c r="JR37" i="3"/>
  <c r="IO40" i="3"/>
  <c r="JU36" i="3"/>
  <c r="IE97" i="3"/>
  <c r="HQ124" i="3"/>
  <c r="GH46" i="3"/>
  <c r="IA131" i="3"/>
  <c r="GJ83" i="3"/>
  <c r="ED92" i="3"/>
  <c r="FY35" i="3"/>
  <c r="FF112" i="3"/>
  <c r="JS139" i="3"/>
  <c r="CX56" i="3"/>
  <c r="DV47" i="3"/>
  <c r="DD65" i="3"/>
  <c r="FT95" i="3"/>
  <c r="IF142" i="3"/>
  <c r="JV117" i="3"/>
  <c r="IC44" i="3"/>
  <c r="DM88" i="3"/>
  <c r="EE82" i="3"/>
  <c r="FG144" i="3"/>
  <c r="DB151" i="3"/>
  <c r="FU85" i="3"/>
  <c r="FZ95" i="3"/>
  <c r="HK61" i="3"/>
  <c r="EB110" i="3"/>
  <c r="HY129" i="3"/>
  <c r="JS82" i="3"/>
  <c r="CW26" i="3"/>
  <c r="GJ37" i="3"/>
  <c r="IN32" i="3"/>
  <c r="KL75" i="3"/>
  <c r="IG124" i="3"/>
  <c r="FK149" i="3"/>
  <c r="HX95" i="3"/>
  <c r="IR148" i="3"/>
  <c r="GJ30" i="3"/>
  <c r="ID61" i="3"/>
  <c r="HK103" i="3"/>
  <c r="DB72" i="3"/>
  <c r="KF40" i="3"/>
  <c r="HW77" i="3"/>
  <c r="KE125" i="3"/>
  <c r="EB151" i="3"/>
  <c r="FY86" i="3"/>
  <c r="KG50" i="3"/>
  <c r="HP69" i="3"/>
  <c r="HN57" i="3"/>
  <c r="HG29" i="3"/>
  <c r="GI75" i="3"/>
  <c r="KL125" i="3"/>
  <c r="FG140" i="3"/>
  <c r="FE99" i="3"/>
  <c r="HI109" i="3"/>
  <c r="EF41" i="3"/>
  <c r="KU110" i="3"/>
  <c r="FT96" i="3"/>
  <c r="CW98" i="3"/>
  <c r="JV59" i="3"/>
  <c r="CW55" i="3"/>
  <c r="FG110" i="3"/>
  <c r="KH107" i="3"/>
  <c r="KW28" i="3"/>
  <c r="KP101" i="3"/>
  <c r="DT51" i="3"/>
  <c r="DP151" i="3"/>
  <c r="HP38" i="3"/>
  <c r="FK27" i="3"/>
  <c r="EF68" i="3"/>
  <c r="KL112" i="3"/>
  <c r="HY100" i="3"/>
  <c r="EG42" i="3"/>
  <c r="JT158" i="3"/>
  <c r="FB161" i="3"/>
  <c r="CY42" i="3"/>
  <c r="KI61" i="3"/>
  <c r="EH112" i="3"/>
  <c r="KV94" i="3"/>
  <c r="FK147" i="3"/>
  <c r="FZ98" i="3"/>
  <c r="DT76" i="3"/>
  <c r="DG141" i="3"/>
  <c r="DF115" i="3"/>
  <c r="HQ116" i="3"/>
  <c r="JU32" i="3"/>
  <c r="FJ134" i="3"/>
  <c r="FF167" i="3"/>
  <c r="CY33" i="3"/>
  <c r="GM120" i="3"/>
  <c r="FY141" i="3"/>
  <c r="CW53" i="3"/>
  <c r="DR117" i="3"/>
  <c r="CW149" i="3"/>
  <c r="GF105" i="3"/>
  <c r="JT49" i="3"/>
  <c r="FR32" i="3"/>
  <c r="HZ31" i="3"/>
  <c r="GF31" i="3"/>
  <c r="KR38" i="3"/>
  <c r="HK74" i="3"/>
  <c r="HM80" i="3"/>
  <c r="EE45" i="3"/>
  <c r="DM48" i="3"/>
  <c r="FS76" i="3"/>
  <c r="JN139" i="3"/>
  <c r="KE50" i="3"/>
  <c r="DE145" i="3"/>
  <c r="KK149" i="3"/>
  <c r="EC65" i="3"/>
  <c r="HN40" i="3"/>
  <c r="FD131" i="3"/>
  <c r="DU115" i="3"/>
  <c r="FB48" i="3"/>
  <c r="DM158" i="3"/>
  <c r="ID75" i="3"/>
  <c r="JQ40" i="3"/>
  <c r="IE94" i="3"/>
  <c r="DP95" i="3"/>
  <c r="GC154" i="3"/>
  <c r="KK129" i="3"/>
  <c r="DQ30" i="3"/>
  <c r="DO47" i="3"/>
  <c r="IL115" i="3"/>
  <c r="DS136" i="3"/>
  <c r="CZ102" i="3"/>
  <c r="FV149" i="3"/>
  <c r="DO122" i="3"/>
  <c r="HL41" i="3"/>
  <c r="IP104" i="3"/>
  <c r="EE124" i="3"/>
  <c r="HL63" i="3"/>
  <c r="DG139" i="3"/>
  <c r="IQ135" i="3"/>
  <c r="JO133" i="3"/>
  <c r="EA102" i="3"/>
  <c r="IO82" i="3"/>
  <c r="KH121" i="3"/>
  <c r="DA65" i="3"/>
  <c r="CX93" i="3"/>
  <c r="DC164" i="3"/>
  <c r="FB112" i="3"/>
  <c r="EF96" i="3"/>
  <c r="DU133" i="3"/>
  <c r="DT138" i="3"/>
  <c r="KJ37" i="3"/>
  <c r="JN108" i="3"/>
  <c r="KM146" i="3"/>
  <c r="IQ117" i="3"/>
  <c r="IA69" i="3"/>
  <c r="KH126" i="3"/>
  <c r="KD102" i="3"/>
  <c r="CX40" i="3"/>
  <c r="GF26" i="3"/>
  <c r="DN118" i="3"/>
  <c r="FR42" i="3"/>
  <c r="KQ88" i="3"/>
  <c r="EC57" i="3"/>
  <c r="EE73" i="3"/>
  <c r="KD110" i="3"/>
  <c r="JT33" i="3"/>
  <c r="JL118" i="3"/>
  <c r="JM56" i="3"/>
  <c r="DT70" i="3"/>
  <c r="FR128" i="3"/>
  <c r="FI141" i="3"/>
  <c r="KR129" i="3"/>
  <c r="FZ159" i="3"/>
  <c r="KB79" i="3"/>
  <c r="HX39" i="3"/>
  <c r="FS85" i="3"/>
  <c r="KK38" i="3"/>
  <c r="DO30" i="3"/>
  <c r="FK35" i="3"/>
  <c r="IB112" i="3"/>
  <c r="HH69" i="3"/>
  <c r="GF160" i="3"/>
  <c r="KB51" i="3"/>
  <c r="EC34" i="3"/>
  <c r="FZ114" i="3"/>
  <c r="GH138" i="3"/>
  <c r="IN25" i="3"/>
  <c r="DF129" i="3"/>
  <c r="EH62" i="3"/>
  <c r="DW108" i="3"/>
  <c r="FU48" i="3"/>
  <c r="CW127" i="3"/>
  <c r="KE54" i="3"/>
  <c r="HY47" i="3"/>
  <c r="KF144" i="3"/>
  <c r="FV95" i="3"/>
  <c r="GH81" i="3"/>
  <c r="KK70" i="3"/>
  <c r="CS136" i="3"/>
  <c r="EG36" i="3"/>
  <c r="EB34" i="3"/>
  <c r="GL62" i="3"/>
  <c r="FU64" i="3"/>
  <c r="DA101" i="3"/>
  <c r="CY154" i="3"/>
  <c r="DO132" i="3"/>
  <c r="FK81" i="3"/>
  <c r="KJ129" i="3"/>
  <c r="HN56" i="3"/>
  <c r="KT127" i="3"/>
  <c r="HW152" i="3"/>
  <c r="GC128" i="3"/>
  <c r="JN123" i="3"/>
  <c r="DN137" i="3"/>
  <c r="GF29" i="3"/>
  <c r="FW125" i="3"/>
  <c r="FC39" i="3"/>
  <c r="JP47" i="3"/>
  <c r="EG101" i="3"/>
  <c r="FR61" i="3"/>
  <c r="IB128" i="3"/>
  <c r="CY61" i="3"/>
  <c r="ID65" i="3"/>
  <c r="KD121" i="3"/>
  <c r="DE56" i="3"/>
  <c r="FI89" i="3"/>
  <c r="IN125" i="3"/>
  <c r="DM147" i="3"/>
  <c r="JL65" i="3"/>
  <c r="DR55" i="3"/>
  <c r="IP154" i="3"/>
  <c r="FF54" i="3"/>
  <c r="JO76" i="3"/>
  <c r="KC153" i="3"/>
  <c r="DT111" i="3"/>
  <c r="DU43" i="3"/>
  <c r="DF43" i="3"/>
  <c r="GH154" i="3"/>
  <c r="DP131" i="3"/>
  <c r="JS161" i="3"/>
  <c r="FZ71" i="3"/>
  <c r="JW161" i="3"/>
  <c r="EE59" i="3"/>
  <c r="KQ75" i="3"/>
  <c r="IR129" i="3"/>
  <c r="FJ68" i="3"/>
  <c r="IN72" i="3"/>
  <c r="JQ146" i="3"/>
  <c r="IE109" i="3"/>
  <c r="HK112" i="3"/>
  <c r="IG102" i="3"/>
  <c r="JS56" i="3"/>
  <c r="ED65" i="3"/>
  <c r="IM62" i="3"/>
  <c r="IP78" i="3"/>
  <c r="JN144" i="3"/>
  <c r="KR112" i="3"/>
  <c r="CX65" i="3"/>
  <c r="EF45" i="3"/>
  <c r="FL85" i="3"/>
  <c r="IA147" i="3"/>
  <c r="IM42" i="3"/>
  <c r="HM34" i="3"/>
  <c r="DE30" i="3"/>
  <c r="JQ79" i="3"/>
  <c r="JL41" i="3"/>
  <c r="CY102" i="3"/>
  <c r="FI36" i="3"/>
  <c r="FC60" i="3"/>
  <c r="FF82" i="3"/>
  <c r="IN150" i="3"/>
  <c r="JL58" i="3"/>
  <c r="IL38" i="3"/>
  <c r="IA109" i="3"/>
  <c r="HX45" i="3"/>
  <c r="GL130" i="3"/>
  <c r="IB120" i="3"/>
  <c r="DA111" i="3"/>
  <c r="JV67" i="3"/>
  <c r="DP73" i="3"/>
  <c r="HZ51" i="3"/>
  <c r="CY65" i="3"/>
  <c r="DP48" i="3"/>
  <c r="IM121" i="3"/>
  <c r="FS38" i="3"/>
  <c r="HR147" i="3"/>
  <c r="FZ50" i="3"/>
  <c r="DC72" i="3"/>
  <c r="KJ126" i="3"/>
  <c r="CX39" i="3"/>
  <c r="KI45" i="3"/>
  <c r="CX92" i="3"/>
  <c r="ID109" i="3"/>
  <c r="FG31" i="3"/>
  <c r="KT29" i="3"/>
  <c r="KS40" i="3"/>
  <c r="KT86" i="3"/>
  <c r="GG105" i="3"/>
  <c r="GH149" i="3"/>
  <c r="ID126" i="3"/>
  <c r="DU96" i="3"/>
  <c r="FR138" i="3"/>
  <c r="JS43" i="3"/>
  <c r="CX121" i="3"/>
  <c r="FD96" i="3"/>
  <c r="JU120" i="3"/>
  <c r="JQ47" i="3"/>
  <c r="FB152" i="3"/>
  <c r="FE34" i="3"/>
  <c r="KW71" i="3"/>
  <c r="KR87" i="3"/>
  <c r="DG48" i="3"/>
  <c r="KL40" i="3"/>
  <c r="HW69" i="3"/>
  <c r="KK49" i="3"/>
  <c r="FZ35" i="3"/>
  <c r="FJ51" i="3"/>
  <c r="EG97" i="3"/>
  <c r="KS101" i="3"/>
  <c r="IG86" i="3"/>
  <c r="IP74" i="3"/>
  <c r="DS73" i="3"/>
  <c r="GH104" i="3"/>
  <c r="GH86" i="3"/>
  <c r="FK90" i="3"/>
  <c r="EB81" i="3"/>
  <c r="KC113" i="3"/>
  <c r="KC104" i="3"/>
  <c r="KD115" i="3"/>
  <c r="HK38" i="3"/>
  <c r="FD76" i="3"/>
  <c r="GF52" i="3"/>
  <c r="JP113" i="3"/>
  <c r="FM123" i="3"/>
  <c r="DU150" i="3"/>
  <c r="GM103" i="3"/>
  <c r="GB52" i="3"/>
  <c r="DQ106" i="3"/>
  <c r="IK25" i="3"/>
  <c r="EE119" i="3"/>
  <c r="DU50" i="3"/>
  <c r="JS42" i="3"/>
  <c r="FY87" i="3"/>
  <c r="JN117" i="3"/>
  <c r="KB39" i="3"/>
  <c r="IE42" i="3"/>
  <c r="GL132" i="3"/>
  <c r="DX116" i="3"/>
  <c r="HP98" i="3"/>
  <c r="FV119" i="3"/>
  <c r="FW73" i="3"/>
  <c r="HN105" i="3"/>
  <c r="KG157" i="3"/>
  <c r="FB148" i="3"/>
  <c r="IK113" i="3"/>
  <c r="HJ84" i="3"/>
  <c r="FC97" i="3"/>
  <c r="KT125" i="3"/>
  <c r="IR26" i="3"/>
  <c r="HZ132" i="3"/>
  <c r="KP48" i="3"/>
  <c r="FU29" i="3"/>
  <c r="IP146" i="3"/>
  <c r="KG58" i="3"/>
  <c r="IC80" i="3"/>
  <c r="HW32" i="3"/>
  <c r="IB41" i="3"/>
  <c r="DO58" i="3"/>
  <c r="IK143" i="3"/>
  <c r="DD52" i="3"/>
  <c r="IO46" i="3"/>
  <c r="DG138" i="3"/>
  <c r="JL69" i="3"/>
  <c r="HG157" i="3"/>
  <c r="DC109" i="3"/>
  <c r="DF26" i="3"/>
  <c r="IE111" i="3"/>
  <c r="KV89" i="3"/>
  <c r="JO67" i="3"/>
  <c r="KE26" i="3"/>
  <c r="KT66" i="3"/>
  <c r="DN59" i="3"/>
  <c r="IF105" i="3"/>
  <c r="KF41" i="3"/>
  <c r="DH123" i="3"/>
  <c r="GB156" i="3"/>
  <c r="EB108" i="3"/>
  <c r="EA42" i="3"/>
  <c r="GG49" i="3"/>
  <c r="IK137" i="3"/>
  <c r="GB105" i="3"/>
  <c r="FE59" i="3"/>
  <c r="JS63" i="3"/>
  <c r="EH80" i="3"/>
  <c r="GL65" i="3"/>
  <c r="KV77" i="3"/>
  <c r="JP28" i="3"/>
  <c r="FT25" i="3"/>
  <c r="KS115" i="3"/>
  <c r="KG82" i="3"/>
  <c r="DT43" i="3"/>
  <c r="DP100" i="3"/>
  <c r="FY155" i="3"/>
  <c r="HG26" i="3"/>
  <c r="IE51" i="3"/>
  <c r="KS139" i="3"/>
  <c r="JM89" i="3"/>
  <c r="HX69" i="3"/>
  <c r="JN135" i="3"/>
  <c r="CW65" i="3"/>
  <c r="KQ69" i="3"/>
  <c r="HY141" i="3"/>
  <c r="KC87" i="3"/>
  <c r="DQ125" i="3"/>
  <c r="EA79" i="3"/>
  <c r="KI81" i="3"/>
  <c r="FV122" i="3"/>
  <c r="KG56" i="3"/>
  <c r="DN61" i="3"/>
  <c r="HG148" i="3"/>
  <c r="HI74" i="3"/>
  <c r="JQ58" i="3"/>
  <c r="IF82" i="3"/>
  <c r="GH148" i="3"/>
  <c r="FX38" i="3"/>
  <c r="GI129" i="3"/>
  <c r="HW27" i="3"/>
  <c r="KI142" i="3"/>
  <c r="HG34" i="3"/>
  <c r="DE29" i="3"/>
  <c r="FS164" i="3"/>
  <c r="IC47" i="3"/>
  <c r="KM143" i="3"/>
  <c r="EG120" i="3"/>
  <c r="JL129" i="3"/>
  <c r="ID52" i="3"/>
  <c r="DR93" i="3"/>
  <c r="JU154" i="3"/>
  <c r="DD121" i="3"/>
  <c r="JO94" i="3"/>
  <c r="JL60" i="3"/>
  <c r="IQ81" i="3"/>
  <c r="HJ63" i="3"/>
  <c r="FK93" i="3"/>
  <c r="KV68" i="3"/>
  <c r="IF139" i="3"/>
  <c r="HZ35" i="3"/>
  <c r="DG54" i="3"/>
  <c r="DR39" i="3"/>
  <c r="DX123" i="3"/>
  <c r="GA80" i="3"/>
  <c r="IF31" i="3"/>
  <c r="FZ103" i="3"/>
  <c r="DN72" i="3"/>
  <c r="KL133" i="3"/>
  <c r="ID58" i="3"/>
  <c r="DP154" i="3"/>
  <c r="GK51" i="3"/>
  <c r="GJ106" i="3"/>
  <c r="DB55" i="3"/>
  <c r="KM128" i="3"/>
  <c r="GH26" i="3"/>
  <c r="JS34" i="3"/>
  <c r="FR136" i="3"/>
  <c r="DU103" i="3"/>
  <c r="KL148" i="3"/>
  <c r="FL41" i="3"/>
  <c r="KH32" i="3"/>
  <c r="KQ59" i="3"/>
  <c r="DH162" i="3"/>
  <c r="GL36" i="3"/>
  <c r="GA104" i="3"/>
  <c r="GB61" i="3"/>
  <c r="IF52" i="3"/>
  <c r="CY153" i="3"/>
  <c r="HK91" i="3"/>
  <c r="EE62" i="3"/>
  <c r="HN52" i="3"/>
  <c r="IO126" i="3"/>
  <c r="FU75" i="3"/>
  <c r="EF70" i="3"/>
  <c r="KS25" i="3"/>
  <c r="EF130" i="3"/>
  <c r="IQ106" i="3"/>
  <c r="KC59" i="3"/>
  <c r="HN127" i="3"/>
  <c r="KR33" i="3"/>
  <c r="IR77" i="3"/>
  <c r="KD63" i="3"/>
  <c r="JV88" i="3"/>
  <c r="HK48" i="3"/>
  <c r="GA77" i="3"/>
  <c r="GC115" i="3"/>
  <c r="GL37" i="3"/>
  <c r="DO127" i="3"/>
  <c r="KI32" i="3"/>
  <c r="FU111" i="3"/>
  <c r="FR64" i="3"/>
  <c r="DV154" i="3"/>
  <c r="FL145" i="3"/>
  <c r="HJ129" i="3"/>
  <c r="DV62" i="3"/>
  <c r="DC59" i="3"/>
  <c r="JR115" i="3"/>
  <c r="IF113" i="3"/>
  <c r="GM110" i="3"/>
  <c r="ID132" i="3"/>
  <c r="DT61" i="3"/>
  <c r="KC125" i="3"/>
  <c r="IN53" i="3"/>
  <c r="EH59" i="3"/>
  <c r="FT83" i="3"/>
  <c r="DU102" i="3"/>
  <c r="IC144" i="3"/>
  <c r="KL47" i="3"/>
  <c r="HI38" i="3"/>
  <c r="HH39" i="3"/>
  <c r="HW137" i="3"/>
  <c r="DG89" i="3"/>
  <c r="HG77" i="3"/>
  <c r="JP74" i="3"/>
  <c r="FV126" i="3"/>
  <c r="FL100" i="3"/>
  <c r="HI111" i="3"/>
  <c r="FT118" i="3"/>
  <c r="HX56" i="3"/>
  <c r="DG106" i="3"/>
  <c r="KV53" i="3"/>
  <c r="FX60" i="3"/>
  <c r="ID69" i="3"/>
  <c r="FW124" i="3"/>
  <c r="GI48" i="3"/>
  <c r="JT89" i="3"/>
  <c r="GJ76" i="3"/>
  <c r="GA98" i="3"/>
  <c r="DU100" i="3"/>
  <c r="HR152" i="3"/>
  <c r="FZ33" i="3"/>
  <c r="FG44" i="3"/>
  <c r="EE54" i="3"/>
  <c r="GA53" i="3"/>
  <c r="FI133" i="3"/>
  <c r="GG115" i="3"/>
  <c r="IC115" i="3"/>
  <c r="KS34" i="3"/>
  <c r="IO101" i="3"/>
  <c r="JO78" i="3"/>
  <c r="HQ87" i="3"/>
  <c r="JL117" i="3"/>
  <c r="HX157" i="3"/>
  <c r="HN155" i="3"/>
  <c r="FZ48" i="3"/>
  <c r="JV31" i="3"/>
  <c r="EB128" i="3"/>
  <c r="GI59" i="3"/>
  <c r="HO45" i="3"/>
  <c r="HI101" i="3"/>
  <c r="DC155" i="3"/>
  <c r="GK67" i="3"/>
  <c r="GG43" i="3"/>
  <c r="FS73" i="3"/>
  <c r="FF132" i="3"/>
  <c r="FX76" i="3"/>
  <c r="DP138" i="3"/>
  <c r="ID148" i="3"/>
  <c r="HG54" i="3"/>
  <c r="HM54" i="3"/>
  <c r="GB158" i="3"/>
  <c r="KD56" i="3"/>
  <c r="GA90" i="3"/>
  <c r="IL162" i="3"/>
  <c r="IR150" i="3"/>
  <c r="DB133" i="3"/>
  <c r="ED106" i="3"/>
  <c r="KW125" i="3"/>
  <c r="HG80" i="3"/>
  <c r="IL36" i="3"/>
  <c r="HY124" i="3"/>
  <c r="FD117" i="3"/>
  <c r="FU65" i="3"/>
  <c r="KK134" i="3"/>
  <c r="EB65" i="3"/>
  <c r="IG125" i="3"/>
  <c r="FV35" i="3"/>
  <c r="IL53" i="3"/>
  <c r="EB161" i="3"/>
  <c r="GI47" i="3"/>
  <c r="FW123" i="3"/>
  <c r="IF91" i="3"/>
  <c r="DQ133" i="3"/>
  <c r="DC96" i="3"/>
  <c r="IR78" i="3"/>
  <c r="IR36" i="3"/>
  <c r="EF58" i="3"/>
  <c r="GA94" i="3"/>
  <c r="GL94" i="3"/>
  <c r="GJ157" i="3"/>
  <c r="DS135" i="3"/>
  <c r="JQ104" i="3"/>
  <c r="GK106" i="3"/>
  <c r="IF74" i="3"/>
  <c r="EF76" i="3"/>
  <c r="FL68" i="3"/>
  <c r="JN54" i="3"/>
  <c r="KE56" i="3"/>
  <c r="KJ141" i="3"/>
  <c r="FC98" i="3"/>
  <c r="JR161" i="3"/>
  <c r="IL134" i="3"/>
  <c r="KR148" i="3"/>
  <c r="DU55" i="3"/>
  <c r="ED128" i="3"/>
  <c r="IF133" i="3"/>
  <c r="KJ67" i="3"/>
  <c r="KE107" i="3"/>
  <c r="FT86" i="3"/>
  <c r="FZ120" i="3"/>
  <c r="EA41" i="3"/>
  <c r="DF31" i="3"/>
  <c r="IM94" i="3"/>
  <c r="GG101" i="3"/>
  <c r="IE78" i="3"/>
  <c r="KP89" i="3"/>
  <c r="IR98" i="3"/>
  <c r="FW160" i="3"/>
  <c r="FZ74" i="3"/>
  <c r="FE46" i="3"/>
  <c r="HZ115" i="3"/>
  <c r="HK98" i="3"/>
  <c r="KS88" i="3"/>
  <c r="DX127" i="3"/>
  <c r="GK63" i="3"/>
  <c r="DT96" i="3"/>
  <c r="DS51" i="3"/>
  <c r="FE135" i="3"/>
  <c r="KG81" i="3"/>
  <c r="HP82" i="3"/>
  <c r="DB58" i="3"/>
  <c r="DM81" i="3"/>
  <c r="KE93" i="3"/>
  <c r="EA58" i="3"/>
  <c r="GJ53" i="3"/>
  <c r="GM113" i="3"/>
  <c r="DE144" i="3"/>
  <c r="EE150" i="3"/>
  <c r="EC66" i="3"/>
  <c r="CW47" i="3"/>
  <c r="KQ35" i="3"/>
  <c r="JS44" i="3"/>
  <c r="HH90" i="3"/>
  <c r="KI59" i="3"/>
  <c r="JM62" i="3"/>
  <c r="IM55" i="3"/>
  <c r="GK27" i="3"/>
  <c r="JP81" i="3"/>
  <c r="FN168" i="3"/>
  <c r="DN50" i="3"/>
  <c r="IN105" i="3"/>
  <c r="FD140" i="3"/>
  <c r="DN155" i="3"/>
  <c r="HO117" i="3"/>
  <c r="KC56" i="3"/>
  <c r="EE29" i="3"/>
  <c r="HO47" i="3"/>
  <c r="IK34" i="3"/>
  <c r="HL129" i="3"/>
  <c r="FW65" i="3"/>
  <c r="FB119" i="3"/>
  <c r="DQ143" i="3"/>
  <c r="HI44" i="3"/>
  <c r="FC66" i="3"/>
  <c r="JR121" i="3"/>
  <c r="FT42" i="3"/>
  <c r="JO37" i="3"/>
  <c r="EE90" i="3"/>
  <c r="FU126" i="3"/>
  <c r="HK42" i="3"/>
  <c r="KM137" i="3"/>
  <c r="KE59" i="3"/>
  <c r="DM120" i="3"/>
  <c r="JN146" i="3"/>
  <c r="KE27" i="3"/>
  <c r="EC91" i="3"/>
  <c r="FH110" i="3"/>
  <c r="FT78" i="3"/>
  <c r="FK46" i="3"/>
  <c r="EC82" i="3"/>
  <c r="FK159" i="3"/>
  <c r="GM48" i="3"/>
  <c r="FW80" i="3"/>
  <c r="HO88" i="3"/>
  <c r="IG119" i="3"/>
  <c r="KJ74" i="3"/>
  <c r="KI25" i="3"/>
  <c r="KL153" i="3"/>
  <c r="HG134" i="3"/>
  <c r="GB94" i="3"/>
  <c r="DD103" i="3"/>
  <c r="DV139" i="3"/>
  <c r="FW25" i="3"/>
  <c r="HP68" i="3"/>
  <c r="FC72" i="3"/>
  <c r="EG102" i="3"/>
  <c r="KR31" i="3"/>
  <c r="DN55" i="3"/>
  <c r="HQ122" i="3"/>
  <c r="CY131" i="3"/>
  <c r="FT65" i="3"/>
  <c r="DQ27" i="3"/>
  <c r="FT68" i="3"/>
  <c r="HI147" i="3"/>
  <c r="IL122" i="3"/>
  <c r="FK34" i="3"/>
  <c r="IN90" i="3"/>
  <c r="KI137" i="3"/>
  <c r="JS74" i="3"/>
  <c r="HN63" i="3"/>
  <c r="DA63" i="3"/>
  <c r="DB111" i="3"/>
  <c r="KL155" i="3"/>
  <c r="KM126" i="3"/>
  <c r="IH158" i="3"/>
  <c r="FE128" i="3"/>
  <c r="KW107" i="3"/>
  <c r="KQ113" i="3"/>
  <c r="GF110" i="3"/>
  <c r="EC41" i="3"/>
  <c r="KG83" i="3"/>
  <c r="EC135" i="3"/>
  <c r="FW47" i="3"/>
  <c r="KC70" i="3"/>
  <c r="HJ144" i="3"/>
  <c r="FF30" i="3"/>
  <c r="JL142" i="3"/>
  <c r="FJ74" i="3"/>
  <c r="KU44" i="3"/>
  <c r="KU30" i="3"/>
  <c r="JU87" i="3"/>
  <c r="FF72" i="3"/>
  <c r="IG51" i="3"/>
  <c r="DF52" i="3"/>
  <c r="HI149" i="3"/>
  <c r="DM75" i="3"/>
  <c r="CX77" i="3"/>
  <c r="CZ141" i="3"/>
  <c r="DQ56" i="3"/>
  <c r="KU118" i="3"/>
  <c r="KL123" i="3"/>
  <c r="DO49" i="3"/>
  <c r="HH135" i="3"/>
  <c r="HG130" i="3"/>
  <c r="KF89" i="3"/>
  <c r="IC61" i="3"/>
  <c r="HN132" i="3"/>
  <c r="GF149" i="3"/>
  <c r="HK154" i="3"/>
  <c r="JO77" i="3"/>
  <c r="HZ37" i="3"/>
  <c r="FV80" i="3"/>
  <c r="HK32" i="3"/>
  <c r="EC72" i="3"/>
  <c r="FC58" i="3"/>
  <c r="JR140" i="3"/>
  <c r="KF95" i="3"/>
  <c r="IR95" i="3"/>
  <c r="FH68" i="3"/>
  <c r="CX50" i="3"/>
  <c r="KG52" i="3"/>
  <c r="FY40" i="3"/>
  <c r="HK136" i="3"/>
  <c r="HH96" i="3"/>
  <c r="IC133" i="3"/>
  <c r="GA97" i="3"/>
  <c r="FG67" i="3"/>
  <c r="ED131" i="3"/>
  <c r="CX71" i="3"/>
  <c r="JN51" i="3"/>
  <c r="GA144" i="3"/>
  <c r="HN156" i="3"/>
  <c r="KQ56" i="3"/>
  <c r="KU94" i="3"/>
  <c r="KB152" i="3"/>
  <c r="HW64" i="3"/>
  <c r="EE123" i="3"/>
  <c r="FE26" i="3"/>
  <c r="EG63" i="3"/>
  <c r="JU124" i="3"/>
  <c r="GB126" i="3"/>
  <c r="DN119" i="3"/>
  <c r="GI49" i="3"/>
  <c r="IP101" i="3"/>
  <c r="DW87" i="3"/>
  <c r="FW163" i="3"/>
  <c r="FU79" i="3"/>
  <c r="HI117" i="3"/>
  <c r="FF87" i="3"/>
  <c r="ED38" i="3"/>
  <c r="FV81" i="3"/>
  <c r="FL87" i="3"/>
  <c r="KF81" i="3"/>
  <c r="ED96" i="3"/>
  <c r="FO168" i="3"/>
  <c r="GG73" i="3"/>
  <c r="FE123" i="3"/>
  <c r="HW130" i="3"/>
  <c r="KV159" i="3"/>
  <c r="IR160" i="3"/>
  <c r="IN80" i="3"/>
  <c r="DN126" i="3"/>
  <c r="KK136" i="3"/>
  <c r="KU137" i="3"/>
  <c r="DO79" i="3"/>
  <c r="DC122" i="3"/>
  <c r="IC103" i="3"/>
  <c r="IL77" i="3"/>
  <c r="IL148" i="3"/>
  <c r="FX140" i="3"/>
  <c r="HW28" i="3"/>
  <c r="DE55" i="3"/>
  <c r="KT97" i="3"/>
  <c r="JV27" i="3"/>
  <c r="KP35" i="3"/>
  <c r="CS131" i="3"/>
  <c r="KG80" i="3"/>
  <c r="HI139" i="3"/>
  <c r="KG129" i="3"/>
  <c r="FX47" i="3"/>
  <c r="CY101" i="3"/>
  <c r="GA102" i="3"/>
  <c r="JV63" i="3"/>
  <c r="FB44" i="3"/>
  <c r="JN56" i="3"/>
  <c r="IE148" i="3"/>
  <c r="IL103" i="3"/>
  <c r="IP25" i="3"/>
  <c r="KR127" i="3"/>
  <c r="FV124" i="3"/>
  <c r="HL146" i="3"/>
  <c r="EG132" i="3"/>
  <c r="FT145" i="3"/>
  <c r="IA97" i="3"/>
  <c r="GI101" i="3"/>
  <c r="FI28" i="3"/>
  <c r="KE69" i="3"/>
  <c r="IL91" i="3"/>
  <c r="KK152" i="3"/>
  <c r="IO85" i="3"/>
  <c r="DC134" i="3"/>
  <c r="JP92" i="3"/>
  <c r="FW109" i="3"/>
  <c r="JM78" i="3"/>
  <c r="DQ86" i="3"/>
  <c r="KI40" i="3"/>
  <c r="JL115" i="3"/>
  <c r="FK91" i="3"/>
  <c r="FJ145" i="3"/>
  <c r="GG79" i="3"/>
  <c r="HL134" i="3"/>
  <c r="HO145" i="3"/>
  <c r="JQ55" i="3"/>
  <c r="HY37" i="3"/>
  <c r="KJ118" i="3"/>
  <c r="KR111" i="3"/>
  <c r="FS92" i="3"/>
  <c r="FT47" i="3"/>
  <c r="KB64" i="3"/>
  <c r="DR70" i="3"/>
  <c r="KC82" i="3"/>
  <c r="DC105" i="3"/>
  <c r="HY114" i="3"/>
  <c r="FY94" i="3"/>
  <c r="FV129" i="3"/>
  <c r="GI120" i="3"/>
  <c r="KI83" i="3"/>
  <c r="JO25" i="3"/>
  <c r="GL88" i="3"/>
  <c r="FR27" i="3"/>
  <c r="JO74" i="3"/>
  <c r="FW107" i="3"/>
  <c r="GK47" i="3"/>
  <c r="IA111" i="3"/>
  <c r="JV110" i="3"/>
  <c r="GM144" i="3"/>
  <c r="KB34" i="3"/>
  <c r="DF80" i="3"/>
  <c r="IA130" i="3"/>
  <c r="FS115" i="3"/>
  <c r="DF120" i="3"/>
  <c r="DV106" i="3"/>
  <c r="FS91" i="3"/>
  <c r="DD131" i="3"/>
  <c r="KQ152" i="3"/>
  <c r="ID51" i="3"/>
  <c r="DS36" i="3"/>
  <c r="KK40" i="3"/>
  <c r="KF52" i="3"/>
  <c r="DX156" i="3"/>
  <c r="IA58" i="3"/>
  <c r="KD144" i="3"/>
  <c r="FD67" i="3"/>
  <c r="DU35" i="3"/>
  <c r="FT150" i="3"/>
  <c r="KD54" i="3"/>
  <c r="CX46" i="3"/>
  <c r="HL48" i="3"/>
  <c r="JM32" i="3"/>
  <c r="HZ63" i="3"/>
  <c r="DD25" i="3"/>
  <c r="JR58" i="3"/>
  <c r="HY121" i="3"/>
  <c r="DV107" i="3"/>
  <c r="HY125" i="3"/>
  <c r="KF39" i="3"/>
  <c r="FX123" i="3"/>
  <c r="IL102" i="3"/>
  <c r="DE38" i="3"/>
  <c r="FB58" i="3"/>
  <c r="IG27" i="3"/>
  <c r="FT82" i="3"/>
  <c r="HJ119" i="3"/>
  <c r="FC37" i="3"/>
  <c r="DS83" i="3"/>
  <c r="DC112" i="3"/>
  <c r="IA100" i="3"/>
  <c r="EG122" i="3"/>
  <c r="IC50" i="3"/>
  <c r="DT83" i="3"/>
  <c r="DF39" i="3"/>
  <c r="GK83" i="3"/>
  <c r="IQ25" i="3"/>
  <c r="FG63" i="3"/>
  <c r="IQ52" i="3"/>
  <c r="FB93" i="3"/>
  <c r="DG60" i="3"/>
  <c r="HG28" i="3"/>
  <c r="DN76" i="3"/>
  <c r="HW87" i="3"/>
  <c r="HO119" i="3"/>
  <c r="ED26" i="3"/>
  <c r="JR36" i="3"/>
  <c r="GB79" i="3"/>
  <c r="FL136" i="3"/>
  <c r="FX96" i="3"/>
  <c r="ED54" i="3"/>
  <c r="HN29" i="3"/>
  <c r="FS48" i="3"/>
  <c r="IA137" i="3"/>
  <c r="HQ97" i="3"/>
  <c r="EG74" i="3"/>
  <c r="KQ104" i="3"/>
  <c r="IC121" i="3"/>
  <c r="CW45" i="3"/>
  <c r="HM132" i="3"/>
  <c r="EB78" i="3"/>
  <c r="KF70" i="3"/>
  <c r="IQ131" i="3"/>
  <c r="DU45" i="3"/>
  <c r="EC130" i="3"/>
  <c r="DE74" i="3"/>
  <c r="IM143" i="3"/>
  <c r="DQ138" i="3"/>
  <c r="EF84" i="3"/>
  <c r="JP65" i="3"/>
  <c r="JU133" i="3"/>
  <c r="GA146" i="3"/>
  <c r="KR50" i="3"/>
  <c r="FD144" i="3"/>
  <c r="FZ100" i="3"/>
  <c r="KQ142" i="3"/>
  <c r="DP77" i="3"/>
  <c r="KE38" i="3"/>
  <c r="EF82" i="3"/>
  <c r="EC87" i="3"/>
  <c r="FG79" i="3"/>
  <c r="HZ78" i="3"/>
  <c r="DR67" i="3"/>
  <c r="KL74" i="3"/>
  <c r="EB49" i="3"/>
  <c r="CY29" i="3"/>
  <c r="GJ101" i="3"/>
  <c r="IE37" i="3"/>
  <c r="KW110" i="3"/>
  <c r="FZ104" i="3"/>
  <c r="IN121" i="3"/>
  <c r="ED119" i="3"/>
  <c r="KS153" i="3"/>
  <c r="KC64" i="3"/>
  <c r="IG92" i="3"/>
  <c r="DW107" i="3"/>
  <c r="KL50" i="3"/>
  <c r="HO96" i="3"/>
  <c r="KK120" i="3"/>
  <c r="FL127" i="3"/>
  <c r="DV136" i="3"/>
  <c r="KM160" i="3"/>
  <c r="IC136" i="3"/>
  <c r="FC126" i="3"/>
  <c r="FG133" i="3"/>
  <c r="FY81" i="3"/>
  <c r="EB137" i="3"/>
  <c r="DP47" i="3"/>
  <c r="HI92" i="3"/>
  <c r="EB143" i="3"/>
  <c r="IH125" i="3"/>
  <c r="IC98" i="3"/>
  <c r="KR86" i="3"/>
  <c r="IB98" i="3"/>
  <c r="KG141" i="3"/>
  <c r="DU76" i="3"/>
  <c r="HZ59" i="3"/>
  <c r="EC71" i="3"/>
  <c r="DC60" i="3"/>
  <c r="KR138" i="3"/>
  <c r="KW142" i="3"/>
  <c r="DG79" i="3"/>
  <c r="IR123" i="3"/>
  <c r="HJ115" i="3"/>
  <c r="JN63" i="3"/>
  <c r="DS146" i="3"/>
  <c r="IP66" i="3"/>
  <c r="FI97" i="3"/>
  <c r="EF115" i="3"/>
  <c r="HP76" i="3"/>
  <c r="HI79" i="3"/>
  <c r="HJ125" i="3"/>
  <c r="DN74" i="3"/>
  <c r="GH32" i="3"/>
  <c r="DP123" i="3"/>
  <c r="FF81" i="3"/>
  <c r="KU49" i="3"/>
  <c r="DO48" i="3"/>
  <c r="CY95" i="3"/>
  <c r="IB164" i="3"/>
  <c r="CW162" i="3"/>
  <c r="IM138" i="3"/>
  <c r="DU105" i="3"/>
  <c r="IA119" i="3"/>
  <c r="DD62" i="3"/>
  <c r="EA59" i="3"/>
  <c r="KF148" i="3"/>
  <c r="DN93" i="3"/>
  <c r="HY145" i="3"/>
  <c r="FV73" i="3"/>
  <c r="EA120" i="3"/>
  <c r="CW78" i="3"/>
  <c r="EA45" i="3"/>
  <c r="HW29" i="3"/>
  <c r="GF107" i="3"/>
  <c r="HW153" i="3"/>
  <c r="HK132" i="3"/>
  <c r="JS40" i="3"/>
  <c r="DC101" i="3"/>
  <c r="IP141" i="3"/>
  <c r="KT91" i="3"/>
  <c r="JS30" i="3"/>
  <c r="IP32" i="3"/>
  <c r="JN147" i="3"/>
  <c r="JS87" i="3"/>
  <c r="DT125" i="3"/>
  <c r="HQ89" i="3"/>
  <c r="JN109" i="3"/>
  <c r="HN36" i="3"/>
  <c r="KV113" i="3"/>
  <c r="HY150" i="3"/>
  <c r="IB90" i="3"/>
  <c r="DR107" i="3"/>
  <c r="IN52" i="3"/>
  <c r="HY64" i="3"/>
  <c r="FR49" i="3"/>
  <c r="KV32" i="3"/>
  <c r="KG100" i="3"/>
  <c r="IQ72" i="3"/>
  <c r="GH53" i="3"/>
  <c r="KE46" i="3"/>
  <c r="GA86" i="3"/>
  <c r="FD122" i="3"/>
  <c r="DN148" i="3"/>
  <c r="JP26" i="3"/>
  <c r="DU137" i="3"/>
  <c r="GG124" i="3"/>
  <c r="JT93" i="3"/>
  <c r="EG133" i="3"/>
  <c r="KK117" i="3"/>
  <c r="FH95" i="3"/>
  <c r="KC80" i="3"/>
  <c r="KS122" i="3"/>
  <c r="JQ48" i="3"/>
  <c r="HH42" i="3"/>
  <c r="DR74" i="3"/>
  <c r="DN125" i="3"/>
  <c r="IB65" i="3"/>
  <c r="KB141" i="3"/>
  <c r="DB99" i="3"/>
  <c r="KD108" i="3"/>
  <c r="FZ78" i="3"/>
  <c r="HX130" i="3"/>
  <c r="FW29" i="3"/>
  <c r="HH163" i="3"/>
  <c r="JM54" i="3"/>
  <c r="KR132" i="3"/>
  <c r="GK31" i="3"/>
  <c r="DE142" i="3"/>
  <c r="IK91" i="3"/>
  <c r="DO76" i="3"/>
  <c r="EB28" i="3"/>
  <c r="FI45" i="3"/>
  <c r="FV72" i="3"/>
  <c r="KV56" i="3"/>
  <c r="IF83" i="3"/>
  <c r="FZ56" i="3"/>
  <c r="FJ126" i="3"/>
  <c r="FG100" i="3"/>
  <c r="DD155" i="3"/>
  <c r="DF87" i="3"/>
  <c r="JM97" i="3"/>
  <c r="GK60" i="3"/>
  <c r="DU25" i="3"/>
  <c r="IK144" i="3"/>
  <c r="FL35" i="3"/>
  <c r="FB97" i="3"/>
  <c r="DQ83" i="3"/>
  <c r="FY55" i="3"/>
  <c r="GJ73" i="3"/>
  <c r="KJ84" i="3"/>
  <c r="HQ109" i="3"/>
  <c r="HI141" i="3"/>
  <c r="HP119" i="3"/>
  <c r="FF27" i="3"/>
  <c r="FX113" i="3"/>
  <c r="HJ105" i="3"/>
  <c r="HQ63" i="3"/>
  <c r="HP114" i="3"/>
  <c r="KK132" i="3"/>
  <c r="IE52" i="3"/>
  <c r="HQ135" i="3"/>
  <c r="DA128" i="3"/>
  <c r="KS43" i="3"/>
  <c r="IP71" i="3"/>
  <c r="DE104" i="3"/>
  <c r="JS138" i="3"/>
  <c r="DR112" i="3"/>
  <c r="HK148" i="3"/>
  <c r="KI90" i="3"/>
  <c r="HO54" i="3"/>
  <c r="HL125" i="3"/>
  <c r="HN42" i="3"/>
  <c r="IA68" i="3"/>
  <c r="FJ60" i="3"/>
  <c r="EA35" i="3"/>
  <c r="GL58" i="3"/>
  <c r="CZ118" i="3"/>
  <c r="CZ62" i="3"/>
  <c r="KC120" i="3"/>
  <c r="FF149" i="3"/>
  <c r="GA84" i="3"/>
  <c r="DP155" i="3"/>
  <c r="HH111" i="3"/>
  <c r="KW158" i="3"/>
  <c r="GB29" i="3"/>
  <c r="DH135" i="3"/>
  <c r="DC90" i="3"/>
  <c r="HP104" i="3"/>
  <c r="DD51" i="3"/>
  <c r="FM115" i="3"/>
  <c r="DE50" i="3"/>
  <c r="EC36" i="3"/>
  <c r="GL45" i="3"/>
  <c r="KQ47" i="3"/>
  <c r="KS114" i="3"/>
  <c r="KC155" i="3"/>
  <c r="KE154" i="3"/>
  <c r="EF98" i="3"/>
  <c r="KG44" i="3"/>
  <c r="HM114" i="3"/>
  <c r="DC150" i="3"/>
  <c r="FZ54" i="3"/>
  <c r="DN142" i="3"/>
  <c r="GI126" i="3"/>
  <c r="KV107" i="3"/>
  <c r="EH52" i="3"/>
  <c r="IA73" i="3"/>
  <c r="CY103" i="3"/>
  <c r="FW156" i="3"/>
  <c r="JZ168" i="3"/>
  <c r="IF107" i="3"/>
  <c r="FV56" i="3"/>
  <c r="HM160" i="3"/>
  <c r="FY145" i="3"/>
  <c r="FX41" i="3"/>
  <c r="KQ34" i="3"/>
  <c r="KT54" i="3"/>
  <c r="FW90" i="3"/>
  <c r="EC60" i="3"/>
  <c r="HH76" i="3"/>
  <c r="EC129" i="3"/>
  <c r="FF46" i="3"/>
  <c r="KL35" i="3"/>
  <c r="DM127" i="3"/>
  <c r="FB87" i="3"/>
  <c r="KI112" i="3"/>
  <c r="HY108" i="3"/>
  <c r="HW75" i="3"/>
  <c r="JM59" i="3"/>
  <c r="DM94" i="3"/>
  <c r="DN92" i="3"/>
  <c r="GI85" i="3"/>
  <c r="IB125" i="3"/>
  <c r="KK69" i="3"/>
  <c r="KR37" i="3"/>
  <c r="GG99" i="3"/>
  <c r="EH53" i="3"/>
  <c r="KK93" i="3"/>
  <c r="DT60" i="3"/>
  <c r="EH39" i="3"/>
  <c r="ED27" i="3"/>
  <c r="CX87" i="3"/>
  <c r="DS145" i="3"/>
  <c r="DQ33" i="3"/>
  <c r="IL45" i="3"/>
  <c r="IO132" i="3"/>
  <c r="KB49" i="3"/>
  <c r="EE111" i="3"/>
  <c r="DF62" i="3"/>
  <c r="KP154" i="3"/>
  <c r="FL80" i="3"/>
  <c r="HQ51" i="3"/>
  <c r="KH47" i="3"/>
  <c r="FS36" i="3"/>
  <c r="KW92" i="3"/>
  <c r="EF51" i="3"/>
  <c r="KQ83" i="3"/>
  <c r="IR112" i="3"/>
  <c r="FZ32" i="3"/>
  <c r="DN113" i="3"/>
  <c r="IC78" i="3"/>
  <c r="JU155" i="3"/>
  <c r="KB106" i="3"/>
  <c r="KL28" i="3"/>
  <c r="FH153" i="3"/>
  <c r="FF75" i="3"/>
  <c r="KV129" i="3"/>
  <c r="IR80" i="3"/>
  <c r="KH74" i="3"/>
  <c r="FB67" i="3"/>
  <c r="FJ72" i="3"/>
  <c r="CZ89" i="3"/>
  <c r="KU101" i="3"/>
  <c r="DD123" i="3"/>
  <c r="HP70" i="3"/>
  <c r="IG153" i="3"/>
  <c r="FC136" i="3"/>
  <c r="IG79" i="3"/>
  <c r="FX28" i="3"/>
  <c r="GI57" i="3"/>
  <c r="DE154" i="3"/>
  <c r="KF71" i="3"/>
  <c r="FJ125" i="3"/>
  <c r="KT99" i="3"/>
  <c r="KT67" i="3"/>
  <c r="FE110" i="3"/>
  <c r="ED25" i="3"/>
  <c r="DG111" i="3"/>
  <c r="DT92" i="3"/>
  <c r="HP145" i="3"/>
  <c r="HG100" i="3"/>
  <c r="JP79" i="3"/>
  <c r="FG58" i="3"/>
  <c r="GI94" i="3"/>
  <c r="ED89" i="3"/>
  <c r="JR65" i="3"/>
  <c r="HK35" i="3"/>
  <c r="EF119" i="3"/>
  <c r="JQ131" i="3"/>
  <c r="HJ151" i="3"/>
  <c r="KG72" i="3"/>
  <c r="IB160" i="3"/>
  <c r="FV91" i="3"/>
  <c r="FY41" i="3"/>
  <c r="DV132" i="3"/>
  <c r="DW77" i="3"/>
  <c r="FK148" i="3"/>
  <c r="IP100" i="3"/>
  <c r="IB25" i="3"/>
  <c r="JU50" i="3"/>
  <c r="KL61" i="3"/>
  <c r="HG119" i="3"/>
  <c r="HZ96" i="3"/>
  <c r="IE117" i="3"/>
  <c r="FF43" i="3"/>
  <c r="DQ94" i="3"/>
  <c r="KV84" i="3"/>
  <c r="DT73" i="3"/>
  <c r="DP145" i="3"/>
  <c r="JQ49" i="3"/>
  <c r="IP132" i="3"/>
  <c r="FS138" i="3"/>
  <c r="KU98" i="3"/>
  <c r="IB143" i="3"/>
  <c r="KH75" i="3"/>
  <c r="KL82" i="3"/>
  <c r="HG91" i="3"/>
  <c r="FU159" i="3"/>
  <c r="IQ152" i="3"/>
  <c r="FV132" i="3"/>
  <c r="KW35" i="3"/>
  <c r="KQ95" i="3"/>
  <c r="GF76" i="3"/>
  <c r="HK28" i="3"/>
  <c r="DS142" i="3"/>
  <c r="KD41" i="3"/>
  <c r="KB118" i="3"/>
  <c r="GB83" i="3"/>
  <c r="KW51" i="3"/>
  <c r="FG111" i="3"/>
  <c r="KF138" i="3"/>
  <c r="GG136" i="3"/>
  <c r="FW74" i="3"/>
  <c r="DP141" i="3"/>
  <c r="DA76" i="3"/>
  <c r="KD158" i="3"/>
  <c r="FC40" i="3"/>
  <c r="IB40" i="3"/>
  <c r="IE168" i="3"/>
  <c r="EG46" i="3"/>
  <c r="DP114" i="3"/>
  <c r="KV102" i="3"/>
  <c r="ID36" i="3"/>
  <c r="FI108" i="3"/>
  <c r="KK39" i="3"/>
  <c r="GI95" i="3"/>
  <c r="KB58" i="3"/>
  <c r="HW151" i="3"/>
  <c r="IK97" i="3"/>
  <c r="IQ71" i="3"/>
  <c r="HX125" i="3"/>
  <c r="IH119" i="3"/>
  <c r="DN78" i="3"/>
  <c r="FC140" i="3"/>
  <c r="KR139" i="3"/>
  <c r="FX63" i="3"/>
  <c r="IB159" i="3"/>
  <c r="HZ41" i="3"/>
  <c r="FI101" i="3"/>
  <c r="DO46" i="3"/>
  <c r="KD72" i="3"/>
  <c r="DQ84" i="3"/>
  <c r="FY91" i="3"/>
  <c r="GB66" i="3"/>
  <c r="DT132" i="3"/>
  <c r="GK160" i="3"/>
  <c r="DQ25" i="3"/>
  <c r="IK133" i="3"/>
  <c r="KH140" i="3"/>
  <c r="HQ50" i="3"/>
  <c r="KJ135" i="3"/>
  <c r="IP138" i="3"/>
  <c r="FZ146" i="3"/>
  <c r="CW50" i="3"/>
  <c r="KW52" i="3"/>
  <c r="IG95" i="3"/>
  <c r="KK51" i="3"/>
  <c r="ID108" i="3"/>
  <c r="IO142" i="3"/>
  <c r="HP97" i="3"/>
  <c r="FK71" i="3"/>
  <c r="DM144" i="3"/>
  <c r="DA117" i="3"/>
  <c r="KT98" i="3"/>
  <c r="KT83" i="3"/>
  <c r="EA73" i="3"/>
  <c r="DR50" i="3"/>
  <c r="KF135" i="3"/>
  <c r="KV156" i="3"/>
  <c r="FX50" i="3"/>
  <c r="FZ96" i="3"/>
  <c r="HW106" i="3"/>
  <c r="KF119" i="3"/>
  <c r="EG58" i="3"/>
  <c r="CZ164" i="3"/>
  <c r="DS84" i="3"/>
  <c r="DV34" i="3"/>
  <c r="HX37" i="3"/>
  <c r="IC63" i="3"/>
  <c r="EA85" i="3"/>
  <c r="DH151" i="3"/>
  <c r="KH70" i="3"/>
  <c r="CW57" i="3"/>
  <c r="DC107" i="3"/>
  <c r="EE127" i="3"/>
  <c r="DE81" i="3"/>
  <c r="KB112" i="3"/>
  <c r="DG156" i="3"/>
  <c r="HM135" i="3"/>
  <c r="JR47" i="3"/>
  <c r="EC121" i="3"/>
  <c r="EG145" i="3"/>
  <c r="GH101" i="3"/>
  <c r="JW114" i="3"/>
  <c r="IC134" i="3"/>
  <c r="FF105" i="3"/>
  <c r="DB116" i="3"/>
  <c r="DO26" i="3"/>
  <c r="DN35" i="3"/>
  <c r="DA79" i="3"/>
  <c r="GI67" i="3"/>
  <c r="DE26" i="3"/>
  <c r="HO114" i="3"/>
  <c r="FK132" i="3"/>
  <c r="KI133" i="3"/>
  <c r="FW150" i="3"/>
  <c r="KG139" i="3"/>
  <c r="HW128" i="3"/>
  <c r="JP131" i="3"/>
  <c r="FZ93" i="3"/>
  <c r="KC73" i="3"/>
  <c r="FJ65" i="3"/>
  <c r="EA36" i="3"/>
  <c r="IO72" i="3"/>
  <c r="FM151" i="3"/>
  <c r="KE68" i="3"/>
  <c r="DV148" i="3"/>
  <c r="IA65" i="3"/>
  <c r="IP118" i="3"/>
  <c r="IR46" i="3"/>
  <c r="ED125" i="3"/>
  <c r="EF105" i="3"/>
  <c r="EA49" i="3"/>
  <c r="KH106" i="3"/>
  <c r="GK153" i="3"/>
  <c r="FM128" i="3"/>
  <c r="KH120" i="3"/>
  <c r="KL144" i="3"/>
  <c r="EF47" i="3"/>
  <c r="FC92" i="3"/>
  <c r="FF93" i="3"/>
  <c r="JQ88" i="3"/>
  <c r="KF56" i="3"/>
  <c r="KU96" i="3"/>
  <c r="JM144" i="3"/>
  <c r="DX119" i="3"/>
  <c r="KC157" i="3"/>
  <c r="FK113" i="3"/>
  <c r="GI102" i="3"/>
  <c r="GF131" i="3"/>
  <c r="KJ110" i="3"/>
  <c r="KU39" i="3"/>
  <c r="IQ97" i="3"/>
  <c r="IG108" i="3"/>
  <c r="KF128" i="3"/>
  <c r="FJ117" i="3"/>
  <c r="DR77" i="3"/>
  <c r="HI159" i="3"/>
  <c r="KI91" i="3"/>
  <c r="KV140" i="3"/>
  <c r="FI64" i="3"/>
  <c r="IA95" i="3"/>
  <c r="GA79" i="3"/>
  <c r="KJ121" i="3"/>
  <c r="KL81" i="3"/>
  <c r="IG129" i="3"/>
  <c r="KJ72" i="3"/>
  <c r="HL92" i="3"/>
  <c r="FB103" i="3"/>
  <c r="GA40" i="3"/>
  <c r="KC47" i="3"/>
  <c r="DF84" i="3"/>
  <c r="EF161" i="3"/>
  <c r="DM36" i="3"/>
  <c r="GF148" i="3"/>
  <c r="II168" i="3"/>
  <c r="DS100" i="3"/>
  <c r="DG70" i="3"/>
  <c r="KG140" i="3"/>
  <c r="DQ69" i="3"/>
  <c r="FH160" i="3"/>
  <c r="EE68" i="3"/>
  <c r="KW148" i="3"/>
  <c r="DV113" i="3"/>
  <c r="EG157" i="3"/>
  <c r="GH60" i="3"/>
  <c r="GF57" i="3"/>
  <c r="FB54" i="3"/>
  <c r="FS94" i="3"/>
  <c r="DU91" i="3"/>
  <c r="DB57" i="3"/>
  <c r="IL160" i="3"/>
  <c r="DG55" i="3"/>
  <c r="FV128" i="3"/>
  <c r="IC85" i="3"/>
  <c r="FM141" i="3"/>
  <c r="KT149" i="3"/>
  <c r="KL29" i="3"/>
  <c r="DQ54" i="3"/>
  <c r="IE127" i="3"/>
  <c r="GL85" i="3"/>
  <c r="KH31" i="3"/>
  <c r="IN74" i="3"/>
  <c r="EC142" i="3"/>
  <c r="HO35" i="3"/>
  <c r="HW136" i="3"/>
  <c r="DQ111" i="3"/>
  <c r="EE74" i="3"/>
  <c r="HN120" i="3"/>
  <c r="FX116" i="3"/>
  <c r="JQ105" i="3"/>
  <c r="FD100" i="3"/>
  <c r="DB70" i="3"/>
  <c r="CX89" i="3"/>
  <c r="DD96" i="3"/>
  <c r="GI52" i="3"/>
  <c r="FB94" i="3"/>
  <c r="CY150" i="3"/>
  <c r="GB64" i="3"/>
  <c r="KB123" i="3"/>
  <c r="KI119" i="3"/>
  <c r="HO164" i="3"/>
  <c r="KF86" i="3"/>
  <c r="FU96" i="3"/>
  <c r="IM137" i="3"/>
  <c r="DS141" i="3"/>
  <c r="DR128" i="3"/>
  <c r="GM63" i="3"/>
  <c r="IQ27" i="3"/>
  <c r="DB127" i="3"/>
  <c r="DM56" i="3"/>
  <c r="EB96" i="3"/>
  <c r="HK151" i="3"/>
  <c r="DS81" i="3"/>
  <c r="JR79" i="3"/>
  <c r="IB126" i="3"/>
  <c r="KP79" i="3"/>
  <c r="FJ83" i="3"/>
  <c r="KB130" i="3"/>
  <c r="ED51" i="3"/>
  <c r="GL76" i="3"/>
  <c r="JM77" i="3"/>
  <c r="FY97" i="3"/>
  <c r="CS152" i="3"/>
  <c r="FZ80" i="3"/>
  <c r="KE30" i="3"/>
  <c r="IL43" i="3"/>
  <c r="ID66" i="3"/>
  <c r="KV40" i="3"/>
  <c r="DC85" i="3"/>
  <c r="FS65" i="3"/>
  <c r="EG66" i="3"/>
  <c r="CR139" i="3"/>
  <c r="HN39" i="3"/>
  <c r="FK42" i="3"/>
  <c r="HI127" i="3"/>
  <c r="DU114" i="3"/>
  <c r="FC111" i="3"/>
  <c r="FB129" i="3"/>
  <c r="HP108" i="3"/>
  <c r="IQ92" i="3"/>
  <c r="KH64" i="3"/>
  <c r="JQ154" i="3"/>
  <c r="GH92" i="3"/>
  <c r="DD89" i="3"/>
  <c r="IG106" i="3"/>
  <c r="DR79" i="3"/>
  <c r="IN34" i="3"/>
  <c r="GG25" i="3"/>
  <c r="EE33" i="3"/>
  <c r="GC111" i="3"/>
  <c r="EE126" i="3"/>
  <c r="DW122" i="3"/>
  <c r="HP140" i="3"/>
  <c r="ID154" i="3"/>
  <c r="HQ82" i="3"/>
  <c r="FE40" i="3"/>
  <c r="KQ131" i="3"/>
  <c r="FC77" i="3"/>
  <c r="FK62" i="3"/>
  <c r="KU80" i="3"/>
  <c r="FT137" i="3"/>
  <c r="KH87" i="3"/>
  <c r="FT29" i="3"/>
  <c r="KC135" i="3"/>
  <c r="FY78" i="3"/>
  <c r="GK66" i="3"/>
  <c r="EH68" i="3"/>
  <c r="EA54" i="3"/>
  <c r="HG47" i="3"/>
  <c r="KU73" i="3"/>
  <c r="IA94" i="3"/>
  <c r="DE123" i="3"/>
  <c r="EA32" i="3"/>
  <c r="DR162" i="3"/>
  <c r="JO97" i="3"/>
  <c r="HM25" i="3"/>
  <c r="FS28" i="3"/>
  <c r="IN109" i="3"/>
  <c r="IQ55" i="3"/>
  <c r="IK35" i="3"/>
  <c r="HO111" i="3"/>
  <c r="GF33" i="3"/>
  <c r="IF150" i="3"/>
  <c r="KR133" i="3"/>
  <c r="HG52" i="3"/>
  <c r="DS116" i="3"/>
  <c r="KW160" i="3"/>
  <c r="GI72" i="3"/>
  <c r="HN123" i="3"/>
  <c r="KW152" i="3"/>
  <c r="CY30" i="3"/>
  <c r="KH132" i="3"/>
  <c r="DN146" i="3"/>
  <c r="DD36" i="3"/>
  <c r="JM112" i="3"/>
  <c r="IG122" i="3"/>
  <c r="IN108" i="3"/>
  <c r="ID71" i="3"/>
  <c r="GG118" i="3"/>
  <c r="GF74" i="3"/>
  <c r="FK76" i="3"/>
  <c r="KN168" i="3"/>
  <c r="DG95" i="3"/>
  <c r="GL49" i="3"/>
  <c r="FV147" i="3"/>
  <c r="GL38" i="3"/>
  <c r="FJ137" i="3"/>
  <c r="KC74" i="3"/>
  <c r="IB137" i="3"/>
  <c r="DG28" i="3"/>
  <c r="KL59" i="3"/>
  <c r="IP62" i="3"/>
  <c r="HG140" i="3"/>
  <c r="HJ50" i="3"/>
  <c r="EA34" i="3"/>
  <c r="IM98" i="3"/>
  <c r="EH106" i="3"/>
  <c r="FK108" i="3"/>
  <c r="IK159" i="3"/>
  <c r="HQ94" i="3"/>
  <c r="GJ66" i="3"/>
  <c r="GL151" i="3"/>
  <c r="KK122" i="3"/>
  <c r="KU148" i="3"/>
  <c r="GL32" i="3"/>
  <c r="HQ26" i="3"/>
  <c r="HX52" i="3"/>
  <c r="JP59" i="3"/>
  <c r="DS103" i="3"/>
  <c r="JV116" i="3"/>
  <c r="DS101" i="3"/>
  <c r="DQ118" i="3"/>
  <c r="JP42" i="3"/>
  <c r="FX67" i="3"/>
  <c r="IA89" i="3"/>
  <c r="JS156" i="3"/>
  <c r="KM115" i="3"/>
  <c r="KD37" i="3"/>
  <c r="EC37" i="3"/>
  <c r="HO97" i="3"/>
  <c r="EB120" i="3"/>
  <c r="IK100" i="3"/>
  <c r="HZ91" i="3"/>
  <c r="DG45" i="3"/>
  <c r="DA78" i="3"/>
  <c r="JM49" i="3"/>
  <c r="CY160" i="3"/>
  <c r="FZ27" i="3"/>
  <c r="CS126" i="3"/>
  <c r="KV42" i="3"/>
  <c r="JV30" i="3"/>
  <c r="FV30" i="3"/>
  <c r="JQ76" i="3"/>
  <c r="FW40" i="3"/>
  <c r="FX138" i="3"/>
  <c r="HL124" i="3"/>
  <c r="KC58" i="3"/>
  <c r="DE70" i="3"/>
  <c r="JS39" i="3"/>
  <c r="HJ140" i="3"/>
  <c r="ID87" i="3"/>
  <c r="FH146" i="3"/>
  <c r="DT117" i="3"/>
  <c r="GK100" i="3"/>
  <c r="EE36" i="3"/>
  <c r="DO40" i="3"/>
  <c r="IC109" i="3"/>
  <c r="EE133" i="3"/>
  <c r="EF123" i="3"/>
  <c r="IF130" i="3"/>
  <c r="IK112" i="3"/>
  <c r="DC71" i="3"/>
  <c r="IL39" i="3"/>
  <c r="DD152" i="3"/>
  <c r="HO34" i="3"/>
  <c r="FK119" i="3"/>
  <c r="HI97" i="3"/>
  <c r="DG85" i="3"/>
  <c r="IL46" i="3"/>
  <c r="KH159" i="3"/>
  <c r="KJ131" i="3"/>
  <c r="EE53" i="3"/>
  <c r="DN32" i="3"/>
  <c r="KC31" i="3"/>
  <c r="FD43" i="3"/>
  <c r="JO117" i="3"/>
  <c r="KU131" i="3"/>
  <c r="EF33" i="3"/>
  <c r="GG90" i="3"/>
  <c r="FC47" i="3"/>
  <c r="FE100" i="3"/>
  <c r="DQ112" i="3"/>
  <c r="IP129" i="3"/>
  <c r="KK81" i="3"/>
  <c r="DN46" i="3"/>
  <c r="GB86" i="3"/>
  <c r="ED115" i="3"/>
  <c r="FU143" i="3"/>
  <c r="KE79" i="3"/>
  <c r="HX31" i="3"/>
  <c r="KS144" i="3"/>
  <c r="KP36" i="3"/>
  <c r="IB158" i="3"/>
  <c r="KT159" i="3"/>
  <c r="FY59" i="3"/>
  <c r="DW156" i="3"/>
  <c r="GJ141" i="3"/>
  <c r="DR84" i="3"/>
  <c r="GH79" i="3"/>
  <c r="DQ160" i="3"/>
  <c r="KK116" i="3"/>
  <c r="GA91" i="3"/>
  <c r="JP55" i="3"/>
  <c r="HK93" i="3"/>
  <c r="KF65" i="3"/>
  <c r="IA72" i="3"/>
  <c r="KG90" i="3"/>
  <c r="JN105" i="3"/>
  <c r="HO57" i="3"/>
  <c r="FU84" i="3"/>
  <c r="CZ158" i="3"/>
  <c r="HX152" i="3"/>
  <c r="IA80" i="3"/>
  <c r="FZ44" i="3"/>
  <c r="HL34" i="3"/>
  <c r="KF156" i="3"/>
  <c r="GK86" i="3"/>
  <c r="KI146" i="3"/>
  <c r="DO98" i="3"/>
  <c r="DO106" i="3"/>
  <c r="DB159" i="3"/>
  <c r="HN157" i="3"/>
  <c r="IF65" i="3"/>
  <c r="JN88" i="3"/>
  <c r="JV40" i="3"/>
  <c r="DF85" i="3"/>
  <c r="KD107" i="3"/>
  <c r="IP140" i="3"/>
  <c r="GL71" i="3"/>
  <c r="GJ96" i="3"/>
  <c r="DR114" i="3"/>
  <c r="EA46" i="3"/>
  <c r="EA43" i="3"/>
  <c r="HN131" i="3"/>
  <c r="JM159" i="3"/>
  <c r="FG46" i="3"/>
  <c r="IR117" i="3"/>
  <c r="DD122" i="3"/>
  <c r="DC135" i="3"/>
  <c r="FB133" i="3"/>
  <c r="HO72" i="3"/>
  <c r="HJ113" i="3"/>
  <c r="JO109" i="3"/>
  <c r="IG58" i="3"/>
  <c r="DU34" i="3"/>
  <c r="FG149" i="3"/>
  <c r="FT104" i="3"/>
  <c r="FD133" i="3"/>
  <c r="KP32" i="3"/>
  <c r="GM66" i="3"/>
  <c r="FM153" i="3"/>
  <c r="IE122" i="3"/>
  <c r="KE117" i="3"/>
  <c r="FG105" i="3"/>
  <c r="CX106" i="3"/>
  <c r="EC45" i="3"/>
  <c r="HQ131" i="3"/>
  <c r="JM143" i="3"/>
  <c r="JN27" i="3"/>
  <c r="IL80" i="3"/>
  <c r="GA143" i="3"/>
  <c r="HY73" i="3"/>
  <c r="KW56" i="3"/>
  <c r="CZ127" i="3"/>
  <c r="FX128" i="3"/>
  <c r="KU70" i="3"/>
  <c r="GA103" i="3"/>
  <c r="EA92" i="3"/>
  <c r="FT35" i="3"/>
  <c r="FT77" i="3"/>
  <c r="DM119" i="3"/>
  <c r="JO35" i="3"/>
  <c r="FY105" i="3"/>
  <c r="CW67" i="3"/>
  <c r="DC114" i="3"/>
  <c r="FL134" i="3"/>
  <c r="KT92" i="3"/>
  <c r="KD109" i="3"/>
  <c r="KP133" i="3"/>
  <c r="FJ150" i="3"/>
  <c r="CY76" i="3"/>
  <c r="HK83" i="3"/>
  <c r="HJ44" i="3"/>
  <c r="DM66" i="3"/>
  <c r="IM75" i="3"/>
  <c r="HJ43" i="3"/>
  <c r="IE40" i="3"/>
  <c r="GG117" i="3"/>
  <c r="CY115" i="3"/>
  <c r="HH97" i="3"/>
  <c r="DA36" i="3"/>
  <c r="DP79" i="3"/>
  <c r="DA107" i="3"/>
  <c r="HY105" i="3"/>
  <c r="HO25" i="3"/>
  <c r="FE116" i="3"/>
  <c r="DR129" i="3"/>
  <c r="FY111" i="3"/>
  <c r="KS48" i="3"/>
  <c r="IR66" i="3"/>
  <c r="KD34" i="3"/>
  <c r="EG64" i="3"/>
  <c r="CW69" i="3"/>
  <c r="GB77" i="3"/>
  <c r="KS135" i="3"/>
  <c r="GD168" i="3"/>
  <c r="HW108" i="3"/>
  <c r="FW104" i="3"/>
  <c r="CX137" i="3"/>
  <c r="CX60" i="3"/>
  <c r="GI132" i="3"/>
  <c r="IO165" i="3"/>
  <c r="EA29" i="3"/>
  <c r="FD142" i="3"/>
  <c r="GG54" i="3"/>
  <c r="JT87" i="3"/>
  <c r="KW98" i="3"/>
  <c r="FH33" i="3"/>
  <c r="GK71" i="3"/>
  <c r="DC55" i="3"/>
  <c r="DS59" i="3"/>
  <c r="FG82" i="3"/>
  <c r="GM86" i="3"/>
  <c r="KF139" i="3"/>
  <c r="IE74" i="3"/>
  <c r="IO128" i="3"/>
  <c r="DN73" i="3"/>
  <c r="DQ124" i="3"/>
  <c r="KI158" i="3"/>
  <c r="JM75" i="3"/>
  <c r="IB80" i="3"/>
  <c r="GM49" i="3"/>
  <c r="JW154" i="3"/>
  <c r="KD149" i="3"/>
  <c r="IO112" i="3"/>
  <c r="KI127" i="3"/>
  <c r="IK50" i="3"/>
  <c r="CX116" i="3"/>
  <c r="IE155" i="3"/>
  <c r="GI46" i="3"/>
  <c r="FG96" i="3"/>
  <c r="JU100" i="3"/>
  <c r="HW42" i="3"/>
  <c r="GA100" i="3"/>
  <c r="KW54" i="3"/>
  <c r="FL37" i="3"/>
  <c r="FT64" i="3"/>
  <c r="FX57" i="3"/>
  <c r="JT105" i="3"/>
  <c r="IM65" i="3"/>
  <c r="DO36" i="3"/>
  <c r="FW38" i="3"/>
  <c r="FZ61" i="3"/>
  <c r="GA56" i="3"/>
  <c r="EC102" i="3"/>
  <c r="GK65" i="3"/>
  <c r="IQ68" i="3"/>
  <c r="KL143" i="3"/>
  <c r="IR96" i="3"/>
  <c r="JQ78" i="3"/>
  <c r="EB117" i="3"/>
  <c r="DE64" i="3"/>
  <c r="HR163" i="3"/>
  <c r="FV93" i="3"/>
  <c r="FF142" i="3"/>
  <c r="DC57" i="3"/>
  <c r="IR50" i="3"/>
  <c r="JQ75" i="3"/>
  <c r="CY110" i="3"/>
  <c r="DQ70" i="3"/>
  <c r="CR142" i="3"/>
  <c r="GF100" i="3"/>
  <c r="FH53" i="3"/>
  <c r="GL116" i="3"/>
  <c r="DW109" i="3"/>
  <c r="HP55" i="3"/>
  <c r="HQ144" i="3"/>
  <c r="CX82" i="3"/>
  <c r="GL108" i="3"/>
  <c r="HY104" i="3"/>
  <c r="FD58" i="3"/>
  <c r="HH130" i="3"/>
  <c r="KU116" i="3"/>
  <c r="CY141" i="3"/>
  <c r="KC66" i="3"/>
  <c r="FH61" i="3"/>
  <c r="GF152" i="3"/>
  <c r="KW47" i="3"/>
  <c r="KF36" i="3"/>
  <c r="IG142" i="3"/>
  <c r="IM130" i="3"/>
  <c r="IG133" i="3"/>
  <c r="FR82" i="3"/>
  <c r="HN162" i="3"/>
  <c r="FS128" i="3"/>
  <c r="HN98" i="3"/>
  <c r="DU72" i="3"/>
  <c r="KW79" i="3"/>
  <c r="FF66" i="3"/>
  <c r="IM52" i="3"/>
  <c r="HH30" i="3"/>
  <c r="KB131" i="3"/>
  <c r="DD159" i="3"/>
  <c r="JL81" i="3"/>
  <c r="KE110" i="3"/>
  <c r="IL76" i="3"/>
  <c r="FT138" i="3"/>
  <c r="IR106" i="3"/>
  <c r="GI77" i="3"/>
  <c r="FV141" i="3"/>
  <c r="FM136" i="3"/>
  <c r="FC38" i="3"/>
  <c r="GK25" i="3"/>
  <c r="KG96" i="3"/>
  <c r="FX31" i="3"/>
  <c r="KS65" i="3"/>
  <c r="CW77" i="3"/>
  <c r="GA96" i="3"/>
  <c r="GF123" i="3"/>
  <c r="DM50" i="3"/>
  <c r="JV112" i="3"/>
  <c r="IK44" i="3"/>
  <c r="JM135" i="3"/>
  <c r="DE132" i="3"/>
  <c r="DV69" i="3"/>
  <c r="FY93" i="3"/>
  <c r="HY40" i="3"/>
  <c r="DH119" i="3"/>
  <c r="IE82" i="3"/>
  <c r="KJ80" i="3"/>
  <c r="JU44" i="3"/>
  <c r="GK101" i="3"/>
  <c r="FV68" i="3"/>
  <c r="HM56" i="3"/>
  <c r="DO57" i="3"/>
  <c r="FH96" i="3"/>
  <c r="DN150" i="3"/>
  <c r="GB87" i="3"/>
  <c r="GH143" i="3"/>
  <c r="DM35" i="3"/>
  <c r="FS47" i="3"/>
  <c r="FK74" i="3"/>
  <c r="KS111" i="3"/>
  <c r="HQ69" i="3"/>
  <c r="KD130" i="3"/>
  <c r="HN45" i="3"/>
  <c r="GC165" i="3"/>
  <c r="FE60" i="3"/>
  <c r="IE63" i="3"/>
  <c r="ID135" i="3"/>
  <c r="DQ65" i="3"/>
  <c r="KW111" i="3"/>
  <c r="HP49" i="3"/>
  <c r="IR52" i="3"/>
  <c r="HJ90" i="3"/>
  <c r="KP78" i="3"/>
  <c r="HN85" i="3"/>
  <c r="JQ87" i="3"/>
  <c r="JU86" i="3"/>
  <c r="DS121" i="3"/>
  <c r="KD26" i="3"/>
  <c r="EB37" i="3"/>
  <c r="JV61" i="3"/>
  <c r="FE106" i="3"/>
  <c r="HK64" i="3"/>
  <c r="IK111" i="3"/>
  <c r="FJ99" i="3"/>
  <c r="FT44" i="3"/>
  <c r="FH155" i="3"/>
  <c r="CZ53" i="3"/>
  <c r="HP157" i="3"/>
  <c r="FD57" i="3"/>
  <c r="HG87" i="3"/>
  <c r="KC130" i="3"/>
  <c r="GB146" i="3"/>
  <c r="FE104" i="3"/>
  <c r="JS110" i="3"/>
  <c r="CX62" i="3"/>
  <c r="FI131" i="3"/>
  <c r="HW60" i="3"/>
  <c r="KC138" i="3"/>
  <c r="IM66" i="3"/>
  <c r="FU63" i="3"/>
  <c r="KB52" i="3"/>
  <c r="KW140" i="3"/>
  <c r="DS126" i="3"/>
  <c r="GH98" i="3"/>
  <c r="JQ90" i="3"/>
  <c r="DQ147" i="3"/>
  <c r="IE41" i="3"/>
  <c r="IG63" i="3"/>
  <c r="JV158" i="3"/>
  <c r="HL148" i="3"/>
  <c r="JQ109" i="3"/>
  <c r="GI140" i="3"/>
  <c r="DS123" i="3"/>
  <c r="IF81" i="3"/>
  <c r="HK95" i="3"/>
  <c r="KG142" i="3"/>
  <c r="CX129" i="3"/>
  <c r="HL91" i="3"/>
  <c r="FH97" i="3"/>
  <c r="DR106" i="3"/>
  <c r="DO128" i="3"/>
  <c r="IO113" i="3"/>
  <c r="DS127" i="3"/>
  <c r="DO44" i="3"/>
  <c r="IG123" i="3"/>
  <c r="EG50" i="3"/>
  <c r="CZ64" i="3"/>
  <c r="FL110" i="3"/>
  <c r="DA25" i="3"/>
  <c r="KK62" i="3"/>
  <c r="CZ109" i="3"/>
  <c r="GH33" i="3"/>
  <c r="KR147" i="3"/>
  <c r="HW30" i="3"/>
  <c r="KF110" i="3"/>
  <c r="HI43" i="3"/>
  <c r="HH36" i="3"/>
  <c r="IK82" i="3"/>
  <c r="FR133" i="3"/>
  <c r="JL49" i="3"/>
  <c r="JL82" i="3"/>
  <c r="EG130" i="3"/>
  <c r="DX145" i="3"/>
  <c r="KD61" i="3"/>
  <c r="FE130" i="3"/>
  <c r="JQ85" i="3"/>
  <c r="CY28" i="3"/>
  <c r="DV119" i="3"/>
  <c r="KI75" i="3"/>
  <c r="CY132" i="3"/>
  <c r="JN76" i="3"/>
  <c r="DO101" i="3"/>
  <c r="HK102" i="3"/>
  <c r="HO129" i="3"/>
  <c r="GA58" i="3"/>
  <c r="KR32" i="3"/>
  <c r="IG62" i="3"/>
  <c r="IG120" i="3"/>
  <c r="IL108" i="3"/>
  <c r="IO110" i="3"/>
  <c r="CW71" i="3"/>
  <c r="HM46" i="3"/>
  <c r="DH145" i="3"/>
  <c r="KP136" i="3"/>
  <c r="JP152" i="3"/>
  <c r="FV143" i="3"/>
  <c r="FF77" i="3"/>
  <c r="JN69" i="3"/>
  <c r="KC75" i="3"/>
  <c r="HO87" i="3"/>
  <c r="HP111" i="3"/>
  <c r="FR85" i="3"/>
  <c r="KC145" i="3"/>
  <c r="EF149" i="3"/>
  <c r="KE89" i="3"/>
  <c r="DC139" i="3"/>
  <c r="EB157" i="3"/>
  <c r="EE154" i="3"/>
  <c r="HJ88" i="3"/>
  <c r="HQ104" i="3"/>
  <c r="JU58" i="3"/>
  <c r="IL95" i="3"/>
  <c r="DD60" i="3"/>
  <c r="IG155" i="3"/>
  <c r="CY37" i="3"/>
  <c r="GF116" i="3"/>
  <c r="DT149" i="3"/>
  <c r="IB26" i="3"/>
  <c r="DD145" i="3"/>
  <c r="FY64" i="3"/>
  <c r="KT76" i="3"/>
  <c r="EF124" i="3"/>
  <c r="FI143" i="3"/>
  <c r="FJ116" i="3"/>
  <c r="HJ38" i="3"/>
  <c r="DR89" i="3"/>
  <c r="IP47" i="3"/>
  <c r="FE41" i="3"/>
  <c r="CZ48" i="3"/>
  <c r="FB150" i="3"/>
  <c r="JM64" i="3"/>
  <c r="FK67" i="3"/>
  <c r="DU59" i="3"/>
  <c r="JT150" i="3"/>
  <c r="EC100" i="3"/>
  <c r="KF43" i="3"/>
  <c r="GK26" i="3"/>
  <c r="FB28" i="3"/>
  <c r="JQ153" i="3"/>
  <c r="HP75" i="3"/>
  <c r="KP39" i="3"/>
  <c r="JM133" i="3"/>
  <c r="DG109" i="3"/>
  <c r="CZ138" i="3"/>
  <c r="JU27" i="3"/>
  <c r="IF144" i="3"/>
  <c r="GF103" i="3"/>
  <c r="IH114" i="3"/>
  <c r="CY112" i="3"/>
  <c r="FT37" i="3"/>
  <c r="DB45" i="3"/>
  <c r="DU108" i="3"/>
  <c r="IR40" i="3"/>
  <c r="KI122" i="3"/>
  <c r="JP32" i="3"/>
  <c r="FH130" i="3"/>
  <c r="DC39" i="3"/>
  <c r="KK145" i="3"/>
  <c r="FD49" i="3"/>
  <c r="JL94" i="3"/>
  <c r="FE129" i="3"/>
  <c r="HM89" i="3"/>
  <c r="FK73" i="3"/>
  <c r="FR74" i="3"/>
  <c r="KK156" i="3"/>
  <c r="EA149" i="3"/>
  <c r="FH137" i="3"/>
  <c r="KB134" i="3"/>
  <c r="DP143" i="3"/>
  <c r="FJ48" i="3"/>
  <c r="HZ98" i="3"/>
  <c r="IM93" i="3"/>
  <c r="HP150" i="3"/>
  <c r="JO38" i="3"/>
  <c r="IL70" i="3"/>
  <c r="KU155" i="3"/>
  <c r="FD115" i="3"/>
  <c r="FU119" i="3"/>
  <c r="JO66" i="3"/>
  <c r="HO140" i="3"/>
  <c r="KD92" i="3"/>
  <c r="EA27" i="3"/>
  <c r="GG67" i="3"/>
  <c r="FF124" i="3"/>
  <c r="GL82" i="3"/>
  <c r="IR33" i="3"/>
  <c r="DP119" i="3"/>
  <c r="FR36" i="3"/>
  <c r="JO104" i="3"/>
  <c r="FC48" i="3"/>
  <c r="DW115" i="3"/>
  <c r="HQ138" i="3"/>
  <c r="IF166" i="3"/>
  <c r="GK80" i="3"/>
  <c r="GF113" i="3"/>
  <c r="IM129" i="3"/>
  <c r="GK98" i="3"/>
  <c r="HZ110" i="3"/>
  <c r="ID60" i="3"/>
  <c r="KS84" i="3"/>
  <c r="FW43" i="3"/>
  <c r="HL113" i="3"/>
  <c r="IC124" i="3"/>
  <c r="DH130" i="3"/>
  <c r="HX71" i="3"/>
  <c r="FX129" i="3"/>
  <c r="DG171" i="3"/>
  <c r="DG41" i="3"/>
  <c r="FI113" i="3"/>
  <c r="HK54" i="3"/>
  <c r="JT53" i="3"/>
  <c r="HZ116" i="3"/>
  <c r="FE131" i="3"/>
  <c r="DN98" i="3"/>
  <c r="JM145" i="3"/>
  <c r="GA166" i="3"/>
  <c r="HL165" i="3"/>
  <c r="EB129" i="3"/>
  <c r="CS147" i="3"/>
  <c r="CW73" i="3"/>
  <c r="DF152" i="3"/>
  <c r="GI150" i="3"/>
  <c r="ED59" i="3"/>
  <c r="KI139" i="3"/>
  <c r="HP50" i="3"/>
  <c r="JP83" i="3"/>
  <c r="HI96" i="3"/>
  <c r="KR27" i="3"/>
  <c r="FW142" i="3"/>
  <c r="FX86" i="3"/>
  <c r="ED121" i="3"/>
  <c r="IO42" i="3"/>
  <c r="FZ37" i="3"/>
  <c r="DA92" i="3"/>
  <c r="FK110" i="3"/>
  <c r="HO26" i="3"/>
  <c r="CS132" i="3"/>
  <c r="EH157" i="3"/>
  <c r="EC134" i="3"/>
  <c r="KB62" i="3"/>
  <c r="KT105" i="3"/>
  <c r="JR50" i="3"/>
  <c r="FJ131" i="3"/>
  <c r="FC96" i="3"/>
  <c r="IB50" i="3"/>
  <c r="HQ150" i="3"/>
  <c r="EE51" i="3"/>
  <c r="KH131" i="3"/>
  <c r="HZ55" i="3"/>
  <c r="HP105" i="3"/>
  <c r="JV155" i="3"/>
  <c r="EC73" i="3"/>
  <c r="HY69" i="3"/>
  <c r="KS82" i="3"/>
  <c r="EH103" i="3"/>
  <c r="DM148" i="3"/>
  <c r="DF158" i="3"/>
  <c r="DV110" i="3"/>
  <c r="HH98" i="3"/>
  <c r="FW147" i="3"/>
  <c r="EG45" i="3"/>
  <c r="IP128" i="3"/>
  <c r="JO120" i="3"/>
  <c r="IO70" i="3"/>
  <c r="JP43" i="3"/>
  <c r="GB65" i="3"/>
  <c r="JU139" i="3"/>
  <c r="KV117" i="3"/>
  <c r="HJ100" i="3"/>
  <c r="DP158" i="3"/>
  <c r="KR25" i="3"/>
  <c r="KP59" i="3"/>
  <c r="HM64" i="3"/>
  <c r="GH159" i="3"/>
  <c r="GJ120" i="3"/>
  <c r="KD114" i="3"/>
  <c r="KQ162" i="3"/>
  <c r="DU75" i="3"/>
  <c r="FX65" i="3"/>
  <c r="FG66" i="3"/>
  <c r="DM154" i="3"/>
  <c r="GK97" i="3"/>
  <c r="JT91" i="3"/>
  <c r="IO145" i="3"/>
  <c r="DW39" i="3"/>
  <c r="KG114" i="3"/>
  <c r="EH31" i="3"/>
  <c r="FG118" i="3"/>
  <c r="KS157" i="3"/>
  <c r="DQ116" i="3"/>
  <c r="DU86" i="3"/>
  <c r="IG128" i="3"/>
  <c r="DF147" i="3"/>
  <c r="HI132" i="3"/>
  <c r="HO59" i="3"/>
  <c r="IA133" i="3"/>
  <c r="HN49" i="3"/>
  <c r="HQ130" i="3"/>
  <c r="EF57" i="3"/>
  <c r="JN78" i="3"/>
  <c r="DU81" i="3"/>
  <c r="FZ83" i="3"/>
  <c r="KS54" i="3"/>
  <c r="DS140" i="3"/>
  <c r="HN27" i="3"/>
  <c r="DC65" i="3"/>
  <c r="DG29" i="3"/>
  <c r="IG154" i="3"/>
  <c r="FX114" i="3"/>
  <c r="KQ27" i="3"/>
  <c r="FG52" i="3"/>
  <c r="DC56" i="3"/>
  <c r="EB164" i="3"/>
  <c r="EG139" i="3"/>
  <c r="IA134" i="3"/>
  <c r="KH63" i="3"/>
  <c r="DM65" i="3"/>
  <c r="HY63" i="3"/>
  <c r="FH141" i="3"/>
  <c r="FK82" i="3"/>
  <c r="GB33" i="3"/>
  <c r="FE73" i="3"/>
  <c r="GA158" i="3"/>
  <c r="HG122" i="3"/>
  <c r="JU144" i="3"/>
  <c r="DU39" i="3"/>
  <c r="JS27" i="3"/>
  <c r="GG60" i="3"/>
  <c r="DE139" i="3"/>
  <c r="DG125" i="3"/>
  <c r="IA84" i="3"/>
  <c r="FB140" i="3"/>
  <c r="KL111" i="3"/>
  <c r="JS149" i="3"/>
  <c r="FX66" i="3"/>
  <c r="JR33" i="3"/>
  <c r="GI168" i="3"/>
  <c r="CY40" i="3"/>
  <c r="JP150" i="3"/>
  <c r="KU50" i="3"/>
  <c r="JU98" i="3"/>
  <c r="GK46" i="3"/>
  <c r="JV148" i="3"/>
  <c r="GI149" i="3"/>
  <c r="CZ79" i="3"/>
  <c r="IO129" i="3"/>
  <c r="FF119" i="3"/>
  <c r="JO52" i="3"/>
  <c r="KU56" i="3"/>
  <c r="GL51" i="3"/>
  <c r="FM111" i="3"/>
  <c r="HM39" i="3"/>
  <c r="CY56" i="3"/>
  <c r="KD36" i="3"/>
  <c r="HI151" i="3"/>
  <c r="DS94" i="3"/>
  <c r="KJ77" i="3"/>
  <c r="HQ80" i="3"/>
  <c r="IL84" i="3"/>
  <c r="HW138" i="3"/>
  <c r="JL101" i="3"/>
  <c r="IK67" i="3"/>
  <c r="IQ77" i="3"/>
  <c r="JM126" i="3"/>
  <c r="JM30" i="3"/>
  <c r="JN106" i="3"/>
  <c r="KB158" i="3"/>
  <c r="DA35" i="3"/>
  <c r="FH129" i="3"/>
  <c r="KL97" i="3"/>
  <c r="HY153" i="3"/>
  <c r="GG104" i="3"/>
  <c r="FS34" i="3"/>
  <c r="KH141" i="3"/>
  <c r="JT141" i="3"/>
  <c r="JN42" i="3"/>
  <c r="KF79" i="3"/>
  <c r="FC124" i="3"/>
  <c r="GH76" i="3"/>
  <c r="JT88" i="3"/>
  <c r="HX122" i="3"/>
  <c r="JT100" i="3"/>
  <c r="HO39" i="3"/>
  <c r="IK75" i="3"/>
  <c r="DE54" i="3"/>
  <c r="HZ25" i="3"/>
  <c r="IK157" i="3"/>
  <c r="KF152" i="3"/>
  <c r="FI38" i="3"/>
  <c r="FT66" i="3"/>
  <c r="HN71" i="3"/>
  <c r="FR30" i="3"/>
  <c r="DG77" i="3"/>
  <c r="EG54" i="3"/>
  <c r="DB96" i="3"/>
  <c r="HX70" i="3"/>
  <c r="JP75" i="3"/>
  <c r="FE51" i="3"/>
  <c r="CX79" i="3"/>
  <c r="CW44" i="3"/>
  <c r="CY51" i="3"/>
  <c r="HP96" i="3"/>
  <c r="IL113" i="3"/>
  <c r="JN133" i="3"/>
  <c r="KD47" i="3"/>
  <c r="FL61" i="3"/>
  <c r="EC55" i="3"/>
  <c r="DF90" i="3"/>
  <c r="HR141" i="3"/>
  <c r="GH87" i="3"/>
  <c r="IA43" i="3"/>
  <c r="DR152" i="3"/>
  <c r="JM123" i="3"/>
  <c r="KM110" i="3"/>
  <c r="DC50" i="3"/>
  <c r="EB42" i="3"/>
  <c r="GC118" i="3"/>
  <c r="KE37" i="3"/>
  <c r="JM71" i="3"/>
  <c r="FF158" i="3"/>
  <c r="GB104" i="3"/>
  <c r="DQ29" i="3"/>
  <c r="FV66" i="3"/>
  <c r="HO74" i="3"/>
  <c r="DG98" i="3"/>
  <c r="FR47" i="3"/>
  <c r="KL108" i="3"/>
  <c r="KC154" i="3"/>
  <c r="JU110" i="3"/>
  <c r="HI146" i="3"/>
  <c r="JL137" i="3"/>
  <c r="ID128" i="3"/>
  <c r="JS136" i="3"/>
  <c r="DE101" i="3"/>
  <c r="HM95" i="3"/>
  <c r="EH64" i="3"/>
  <c r="FI73" i="3"/>
  <c r="KT123" i="3"/>
  <c r="DO28" i="3"/>
  <c r="HP62" i="3"/>
  <c r="DN157" i="3"/>
  <c r="HO149" i="3"/>
  <c r="FF117" i="3"/>
  <c r="FT109" i="3"/>
  <c r="GF124" i="3"/>
  <c r="KB119" i="3"/>
  <c r="GA105" i="3"/>
  <c r="HG144" i="3"/>
  <c r="HI50" i="3"/>
  <c r="HO105" i="3"/>
  <c r="ED146" i="3"/>
  <c r="EB32" i="3"/>
  <c r="HW58" i="3"/>
  <c r="GK48" i="3"/>
  <c r="KD76" i="3"/>
  <c r="GG150" i="3"/>
  <c r="DC37" i="3"/>
  <c r="DQ40" i="3"/>
  <c r="CZ91" i="3"/>
  <c r="IL59" i="3"/>
  <c r="IF44" i="3"/>
  <c r="GK143" i="3"/>
  <c r="JS70" i="3"/>
  <c r="IF146" i="3"/>
  <c r="GI128" i="3"/>
  <c r="CX53" i="3"/>
  <c r="JM79" i="3"/>
  <c r="KW128" i="3"/>
  <c r="KP140" i="3"/>
  <c r="IN42" i="3"/>
  <c r="CY46" i="3"/>
  <c r="DS85" i="3"/>
  <c r="JU111" i="3"/>
  <c r="JT145" i="3"/>
  <c r="DD112" i="3"/>
  <c r="GL118" i="3"/>
  <c r="GI145" i="3"/>
  <c r="HQ103" i="3"/>
  <c r="FJ67" i="3"/>
  <c r="FG43" i="3"/>
  <c r="FG153" i="3"/>
  <c r="CZ132" i="3"/>
  <c r="EE109" i="3"/>
  <c r="FD106" i="3"/>
  <c r="GB128" i="3"/>
  <c r="DT38" i="3"/>
  <c r="GF77" i="3"/>
  <c r="DV80" i="3"/>
  <c r="FF146" i="3"/>
  <c r="DT44" i="3"/>
  <c r="FC55" i="3"/>
  <c r="HL62" i="3"/>
  <c r="JL84" i="3"/>
  <c r="FB114" i="3"/>
  <c r="IE54" i="3"/>
  <c r="JL25" i="3"/>
  <c r="KU135" i="3"/>
  <c r="JT38" i="3"/>
  <c r="JL124" i="3"/>
  <c r="GM60" i="3"/>
  <c r="KL56" i="3"/>
  <c r="FD163" i="3"/>
  <c r="FH101" i="3"/>
  <c r="HJ34" i="3"/>
  <c r="FW35" i="3"/>
  <c r="EE145" i="3"/>
  <c r="GF112" i="3"/>
  <c r="KP99" i="3"/>
  <c r="EE98" i="3"/>
  <c r="FU46" i="3"/>
  <c r="GA47" i="3"/>
  <c r="KD152" i="3"/>
  <c r="KJ142" i="3"/>
  <c r="HO116" i="3"/>
  <c r="EA25" i="3"/>
  <c r="FT72" i="3"/>
  <c r="KS42" i="3"/>
  <c r="IC91" i="3"/>
  <c r="IC74" i="3"/>
  <c r="FH108" i="3"/>
  <c r="JQ107" i="3"/>
  <c r="FG76" i="3"/>
  <c r="KB63" i="3"/>
  <c r="EE77" i="3"/>
  <c r="KI129" i="3"/>
  <c r="EA136" i="3"/>
  <c r="HJ82" i="3"/>
  <c r="IN58" i="3"/>
  <c r="EC141" i="3"/>
  <c r="EG78" i="3"/>
  <c r="FC70" i="3"/>
  <c r="JV35" i="3"/>
  <c r="KM129" i="3"/>
  <c r="GM31" i="3"/>
  <c r="IR34" i="3"/>
  <c r="CW33" i="3"/>
  <c r="JW141" i="3"/>
  <c r="FL39" i="3"/>
  <c r="DU83" i="3"/>
  <c r="IK46" i="3"/>
  <c r="FD136" i="3"/>
  <c r="CW36" i="3"/>
  <c r="HH44" i="3"/>
  <c r="KG38" i="3"/>
  <c r="GB90" i="3"/>
  <c r="FF109" i="3"/>
  <c r="DO78" i="3"/>
  <c r="GB108" i="3"/>
  <c r="JT66" i="3"/>
  <c r="FF41" i="3"/>
  <c r="DG163" i="3"/>
  <c r="GA64" i="3"/>
  <c r="FX69" i="3"/>
  <c r="HG111" i="3"/>
  <c r="KJ26" i="3"/>
  <c r="HX53" i="3"/>
  <c r="DN41" i="3"/>
  <c r="JT106" i="3"/>
  <c r="DG39" i="3"/>
  <c r="KV81" i="3"/>
  <c r="KJ88" i="3"/>
  <c r="IQ129" i="3"/>
  <c r="GM78" i="3"/>
  <c r="DV137" i="3"/>
  <c r="HP73" i="3"/>
  <c r="JM147" i="3"/>
  <c r="FL71" i="3"/>
  <c r="IF85" i="3"/>
  <c r="FZ106" i="3"/>
  <c r="DC76" i="3"/>
  <c r="DS98" i="3"/>
  <c r="FU137" i="3"/>
  <c r="IQ45" i="3"/>
  <c r="DU56" i="3"/>
  <c r="IF38" i="3"/>
  <c r="KG62" i="3"/>
  <c r="CW80" i="3"/>
  <c r="FW92" i="3"/>
  <c r="GH140" i="3"/>
  <c r="CX80" i="3"/>
  <c r="JU28" i="3"/>
  <c r="EF61" i="3"/>
  <c r="KJ91" i="3"/>
  <c r="FF128" i="3"/>
  <c r="HJ81" i="3"/>
  <c r="IK43" i="3"/>
  <c r="CY148" i="3"/>
  <c r="DB66" i="3"/>
  <c r="KC68" i="3"/>
  <c r="JT48" i="3"/>
  <c r="HH57" i="3"/>
  <c r="GI116" i="3"/>
  <c r="KT51" i="3"/>
  <c r="GF25" i="3"/>
  <c r="JP69" i="3"/>
  <c r="HM45" i="3"/>
  <c r="KI100" i="3"/>
  <c r="DN109" i="3"/>
  <c r="GG87" i="3"/>
  <c r="HX153" i="3"/>
  <c r="HZ103" i="3"/>
  <c r="HS161" i="3"/>
  <c r="DE39" i="3"/>
  <c r="JU66" i="3"/>
  <c r="IQ122" i="3"/>
  <c r="FI27" i="3"/>
  <c r="KU86" i="3"/>
  <c r="DO73" i="3"/>
  <c r="IR41" i="3"/>
  <c r="HN107" i="3"/>
  <c r="FK133" i="3"/>
  <c r="KP37" i="3"/>
  <c r="IR55" i="3"/>
  <c r="FS142" i="3"/>
  <c r="FB63" i="3"/>
  <c r="FU122" i="3"/>
  <c r="EA115" i="3"/>
  <c r="KG74" i="3"/>
  <c r="IG151" i="3"/>
  <c r="IM104" i="3"/>
  <c r="KC110" i="3"/>
  <c r="FK60" i="3"/>
  <c r="JT148" i="3"/>
  <c r="KD39" i="3"/>
  <c r="EG154" i="3"/>
  <c r="KR143" i="3"/>
  <c r="GB147" i="3"/>
  <c r="DB115" i="3"/>
  <c r="DS67" i="3"/>
  <c r="EA147" i="3"/>
  <c r="EF150" i="3"/>
  <c r="KL137" i="3"/>
  <c r="FZ46" i="3"/>
  <c r="FF131" i="3"/>
  <c r="CW101" i="3"/>
  <c r="KD126" i="3"/>
  <c r="GB88" i="3"/>
  <c r="GA149" i="3"/>
  <c r="EC89" i="3"/>
  <c r="KK143" i="3"/>
  <c r="IP49" i="3"/>
  <c r="DU161" i="3"/>
  <c r="JM108" i="3"/>
  <c r="DP146" i="3"/>
  <c r="KR60" i="3"/>
  <c r="HG127" i="3"/>
  <c r="FX135" i="3"/>
  <c r="GJ102" i="3"/>
  <c r="JQ95" i="3"/>
  <c r="HL109" i="3"/>
  <c r="DT89" i="3"/>
  <c r="EE57" i="3"/>
  <c r="FH106" i="3"/>
  <c r="EE60" i="3"/>
  <c r="IB91" i="3"/>
  <c r="KV74" i="3"/>
  <c r="HQ159" i="3"/>
  <c r="JR130" i="3"/>
  <c r="KL126" i="3"/>
  <c r="JN110" i="3"/>
  <c r="KI57" i="3"/>
  <c r="KL116" i="3"/>
  <c r="DC69" i="3"/>
  <c r="HJ27" i="3"/>
  <c r="FC44" i="3"/>
  <c r="KH62" i="3"/>
  <c r="GL30" i="3"/>
  <c r="FB99" i="3"/>
  <c r="FS56" i="3"/>
  <c r="KQ118" i="3"/>
  <c r="FD161" i="3"/>
  <c r="FK56" i="3"/>
  <c r="EA51" i="3"/>
  <c r="DW106" i="3"/>
  <c r="FF60" i="3"/>
  <c r="FZ110" i="3"/>
  <c r="FZ40" i="3"/>
  <c r="IA88" i="3"/>
  <c r="GH110" i="3"/>
  <c r="KD57" i="3"/>
  <c r="FW119" i="3"/>
  <c r="HW145" i="3"/>
  <c r="KF113" i="3"/>
  <c r="GB60" i="3"/>
  <c r="GI109" i="3"/>
  <c r="DT131" i="3"/>
  <c r="HJ127" i="3"/>
  <c r="FU58" i="3"/>
  <c r="KH136" i="3"/>
  <c r="CY39" i="3"/>
  <c r="FE36" i="3"/>
  <c r="HW33" i="3"/>
  <c r="IE70" i="3"/>
  <c r="DW123" i="3"/>
  <c r="KC50" i="3"/>
  <c r="GK81" i="3"/>
  <c r="IE86" i="3"/>
  <c r="IG109" i="3"/>
  <c r="EH104" i="3"/>
  <c r="FC57" i="3"/>
  <c r="CY41" i="3"/>
  <c r="GI41" i="3"/>
  <c r="KP163" i="3"/>
  <c r="EE81" i="3"/>
  <c r="IA136" i="3"/>
  <c r="CX88" i="3"/>
  <c r="GH100" i="3"/>
  <c r="IL157" i="3"/>
  <c r="HZ130" i="3"/>
  <c r="FB76" i="3"/>
  <c r="HK100" i="3"/>
  <c r="HL33" i="3"/>
  <c r="IQ128" i="3"/>
  <c r="DQ66" i="3"/>
  <c r="JU73" i="3"/>
  <c r="KK157" i="3"/>
  <c r="FT34" i="3"/>
  <c r="KB77" i="3"/>
  <c r="FJ76" i="3"/>
  <c r="EA83" i="3"/>
  <c r="CY130" i="3"/>
  <c r="FT114" i="3"/>
  <c r="GL75" i="3"/>
  <c r="GC138" i="3"/>
  <c r="IC167" i="3"/>
  <c r="DQ102" i="3"/>
  <c r="JL87" i="3"/>
  <c r="GF86" i="3"/>
  <c r="GG36" i="3"/>
  <c r="KR51" i="3"/>
  <c r="FV105" i="3"/>
  <c r="KL163" i="3"/>
  <c r="GF146" i="3"/>
  <c r="KC29" i="3"/>
  <c r="EC159" i="3"/>
  <c r="FJ94" i="3"/>
  <c r="IK129" i="3"/>
  <c r="DR110" i="3"/>
  <c r="HR151" i="3"/>
  <c r="FZ57" i="3"/>
  <c r="GI32" i="3"/>
  <c r="GL27" i="3"/>
  <c r="HL160" i="3"/>
  <c r="KU83" i="3"/>
  <c r="FS50" i="3"/>
  <c r="FW41" i="3"/>
  <c r="IK31" i="3"/>
  <c r="DN81" i="3"/>
  <c r="DW32" i="3"/>
  <c r="DD138" i="3"/>
  <c r="KH101" i="3"/>
  <c r="EC153" i="3"/>
  <c r="FL116" i="3"/>
  <c r="DM139" i="3"/>
  <c r="HX119" i="3"/>
  <c r="HR125" i="3"/>
  <c r="DP93" i="3"/>
  <c r="KG131" i="3"/>
  <c r="ED40" i="3"/>
  <c r="DT39" i="3"/>
  <c r="DH156" i="3"/>
  <c r="GJ72" i="3"/>
  <c r="IK169" i="3"/>
  <c r="JO34" i="3"/>
  <c r="HX97" i="3"/>
  <c r="DM146" i="3"/>
  <c r="KP149" i="3"/>
  <c r="FX105" i="3"/>
  <c r="FH80" i="3"/>
  <c r="JO102" i="3"/>
  <c r="HL126" i="3"/>
  <c r="DF34" i="3"/>
  <c r="GK158" i="3"/>
  <c r="CR137" i="3"/>
  <c r="FY100" i="3"/>
  <c r="DF104" i="3"/>
  <c r="IL137" i="3"/>
  <c r="HH63" i="3"/>
  <c r="KP55" i="3"/>
  <c r="JU78" i="3"/>
  <c r="KK127" i="3"/>
  <c r="KJ136" i="3"/>
  <c r="JU132" i="3"/>
  <c r="FJ46" i="3"/>
  <c r="HP47" i="3"/>
  <c r="FK141" i="3"/>
  <c r="FS148" i="3"/>
  <c r="IF170" i="3"/>
  <c r="DE103" i="3"/>
  <c r="CZ100" i="3"/>
  <c r="ID45" i="3"/>
  <c r="FK86" i="3"/>
  <c r="DR43" i="3"/>
  <c r="IK89" i="3"/>
  <c r="HN95" i="3"/>
  <c r="HP46" i="3"/>
  <c r="CX64" i="3"/>
  <c r="JT127" i="3"/>
  <c r="DA40" i="3"/>
  <c r="EB113" i="3"/>
  <c r="FL74" i="3"/>
  <c r="HM163" i="3"/>
  <c r="KS55" i="3"/>
  <c r="CW60" i="3"/>
  <c r="JO101" i="3"/>
  <c r="EE137" i="3"/>
  <c r="IH154" i="3"/>
  <c r="CX104" i="3"/>
  <c r="IO49" i="3"/>
  <c r="JP78" i="3"/>
  <c r="EH153" i="3"/>
  <c r="DM135" i="3"/>
  <c r="KQ65" i="3"/>
  <c r="CX127" i="3"/>
  <c r="JM80" i="3"/>
  <c r="HX158" i="3"/>
  <c r="JR145" i="3"/>
  <c r="JW167" i="3"/>
  <c r="HH116" i="3"/>
  <c r="DM166" i="3"/>
  <c r="EG38" i="3"/>
  <c r="CZ88" i="3"/>
  <c r="FL154" i="3"/>
  <c r="IQ144" i="3"/>
  <c r="ED113" i="3"/>
  <c r="DC91" i="3"/>
  <c r="DT87" i="3"/>
  <c r="IO133" i="3"/>
  <c r="FL66" i="3"/>
  <c r="KK26" i="3"/>
  <c r="EC67" i="3"/>
  <c r="JV38" i="3"/>
  <c r="GJ46" i="3"/>
  <c r="GK126" i="3"/>
  <c r="EF137" i="3"/>
  <c r="JS151" i="3"/>
  <c r="FI85" i="3"/>
  <c r="JL139" i="3"/>
  <c r="FT129" i="3"/>
  <c r="IA51" i="3"/>
  <c r="KT35" i="3"/>
  <c r="DD130" i="3"/>
  <c r="FF47" i="3"/>
  <c r="GH136" i="3"/>
  <c r="JM83" i="3"/>
  <c r="DO80" i="3"/>
  <c r="KS71" i="3"/>
  <c r="DS152" i="3"/>
  <c r="FZ160" i="3"/>
  <c r="IC105" i="3"/>
  <c r="HI82" i="3"/>
  <c r="DT41" i="3"/>
  <c r="HH108" i="3"/>
  <c r="KK87" i="3"/>
  <c r="DR29" i="3"/>
  <c r="FS121" i="3"/>
  <c r="HH89" i="3"/>
  <c r="JT146" i="3"/>
  <c r="HN53" i="3"/>
  <c r="HY151" i="3"/>
  <c r="FR101" i="3"/>
  <c r="FT80" i="3"/>
  <c r="IM88" i="3"/>
  <c r="EC145" i="3"/>
  <c r="JT139" i="3"/>
  <c r="DP44" i="3"/>
  <c r="FG83" i="3"/>
  <c r="JV76" i="3"/>
  <c r="JS146" i="3"/>
  <c r="FT163" i="3"/>
  <c r="FU81" i="3"/>
  <c r="JS105" i="3"/>
  <c r="DS46" i="3"/>
  <c r="FU124" i="3"/>
  <c r="GL110" i="3"/>
  <c r="IC84" i="3"/>
  <c r="KT87" i="3"/>
  <c r="IB145" i="3"/>
  <c r="FB66" i="3"/>
  <c r="JQ43" i="3"/>
  <c r="JN70" i="3"/>
  <c r="JT68" i="3"/>
  <c r="DC142" i="3"/>
  <c r="JO98" i="3"/>
  <c r="KI114" i="3"/>
  <c r="FE69" i="3"/>
  <c r="FJ41" i="3"/>
  <c r="JN129" i="3"/>
  <c r="DP65" i="3"/>
  <c r="FY70" i="3"/>
  <c r="DM93" i="3"/>
  <c r="FT50" i="3"/>
  <c r="IR69" i="3"/>
  <c r="JV54" i="3"/>
  <c r="DR37" i="3"/>
  <c r="KM157" i="3"/>
  <c r="EA133" i="3"/>
  <c r="FY101" i="3"/>
  <c r="HM60" i="3"/>
  <c r="DD100" i="3"/>
  <c r="HM115" i="3"/>
  <c r="DM141" i="3"/>
  <c r="GH63" i="3"/>
  <c r="HO125" i="3"/>
  <c r="KD123" i="3"/>
  <c r="IQ82" i="3"/>
  <c r="KK94" i="3"/>
  <c r="DT137" i="3"/>
  <c r="KW149" i="3"/>
  <c r="HW97" i="3"/>
  <c r="ID105" i="3"/>
  <c r="KD78" i="3"/>
  <c r="KW68" i="3"/>
  <c r="GF27" i="3"/>
  <c r="KC61" i="3"/>
  <c r="EB95" i="3"/>
  <c r="IA27" i="3"/>
  <c r="GG63" i="3"/>
  <c r="ID124" i="3"/>
  <c r="ED130" i="3"/>
  <c r="JR152" i="3"/>
  <c r="IO137" i="3"/>
  <c r="DF101" i="3"/>
  <c r="FI63" i="3"/>
  <c r="JM57" i="3"/>
  <c r="EE144" i="3"/>
  <c r="EG134" i="3"/>
  <c r="KM123" i="3"/>
  <c r="DW34" i="3"/>
  <c r="ID96" i="3"/>
  <c r="CR149" i="3"/>
  <c r="HM125" i="3"/>
  <c r="DB63" i="3"/>
  <c r="FK92" i="3"/>
  <c r="DP150" i="3"/>
  <c r="KW144" i="3"/>
  <c r="IA104" i="3"/>
  <c r="DV143" i="3"/>
  <c r="JN163" i="3"/>
  <c r="DP54" i="3"/>
  <c r="KJ115" i="3"/>
  <c r="KB136" i="3"/>
  <c r="IG70" i="3"/>
  <c r="DU40" i="3"/>
  <c r="FD75" i="3"/>
  <c r="FS111" i="3"/>
  <c r="KI149" i="3"/>
  <c r="IL71" i="3"/>
  <c r="HH34" i="3"/>
  <c r="IM147" i="3"/>
  <c r="ED93" i="3"/>
  <c r="DA100" i="3"/>
  <c r="KC118" i="3"/>
  <c r="HG85" i="3"/>
  <c r="DG117" i="3"/>
  <c r="DU58" i="3"/>
  <c r="EG121" i="3"/>
  <c r="JL134" i="3"/>
  <c r="IG87" i="3"/>
  <c r="HL64" i="3"/>
  <c r="HM137" i="3"/>
  <c r="IO81" i="3"/>
  <c r="KB87" i="3"/>
  <c r="FH70" i="3"/>
  <c r="CY114" i="3"/>
  <c r="CY38" i="3"/>
  <c r="IL136" i="3"/>
  <c r="KD67" i="3"/>
  <c r="GJ139" i="3"/>
  <c r="FK51" i="3"/>
  <c r="GJ132" i="3"/>
  <c r="JU164" i="3"/>
  <c r="FL55" i="3"/>
  <c r="FM140" i="3"/>
  <c r="CZ156" i="3"/>
  <c r="FB141" i="3"/>
  <c r="HH158" i="3"/>
  <c r="DN66" i="3"/>
  <c r="JL130" i="3"/>
  <c r="DP103" i="3"/>
  <c r="JT154" i="3"/>
  <c r="KF92" i="3"/>
  <c r="IB72" i="3"/>
  <c r="KS67" i="3"/>
  <c r="KJ101" i="3"/>
  <c r="DS44" i="3"/>
  <c r="EF103" i="3"/>
  <c r="IC76" i="3"/>
  <c r="IK84" i="3"/>
  <c r="JM48" i="3"/>
  <c r="HI138" i="3"/>
  <c r="DW154" i="3"/>
  <c r="JR63" i="3"/>
  <c r="JW128" i="3"/>
  <c r="DU110" i="3"/>
  <c r="DG86" i="3"/>
  <c r="CZ115" i="3"/>
  <c r="KU29" i="3"/>
  <c r="FB151" i="3"/>
  <c r="FZ73" i="3"/>
  <c r="IG81" i="3"/>
  <c r="GF99" i="3"/>
  <c r="CZ49" i="3"/>
  <c r="DG80" i="3"/>
  <c r="GM117" i="3"/>
  <c r="DC123" i="3"/>
  <c r="FI42" i="3"/>
  <c r="FK47" i="3"/>
  <c r="IB103" i="3"/>
  <c r="FZ153" i="3"/>
  <c r="DT34" i="3"/>
  <c r="HP67" i="3"/>
  <c r="KI156" i="3"/>
  <c r="HH126" i="3"/>
  <c r="HQ43" i="3"/>
  <c r="DB93" i="3"/>
  <c r="DQ52" i="3"/>
  <c r="JT143" i="3"/>
  <c r="HW119" i="3"/>
  <c r="EB126" i="3"/>
  <c r="HX90" i="3"/>
  <c r="DN52" i="3"/>
  <c r="KG160" i="3"/>
  <c r="HL144" i="3"/>
  <c r="HI35" i="3"/>
  <c r="FT132" i="3"/>
  <c r="EC113" i="3"/>
  <c r="HX93" i="3"/>
  <c r="GJ25" i="3"/>
  <c r="FT31" i="3"/>
  <c r="KF80" i="3"/>
  <c r="KE90" i="3"/>
  <c r="FV25" i="3"/>
  <c r="HY144" i="3"/>
  <c r="GA112" i="3"/>
  <c r="FT161" i="3"/>
  <c r="HI94" i="3"/>
  <c r="FU61" i="3"/>
  <c r="EB152" i="3"/>
  <c r="JR144" i="3"/>
  <c r="IM85" i="3"/>
  <c r="JL140" i="3"/>
  <c r="JS129" i="3"/>
  <c r="EC136" i="3"/>
  <c r="EB70" i="3"/>
  <c r="KB37" i="3"/>
  <c r="DD38" i="3"/>
  <c r="EH91" i="3"/>
  <c r="EB64" i="3"/>
  <c r="GA135" i="3"/>
  <c r="DS137" i="3"/>
  <c r="GL149" i="3"/>
  <c r="FD108" i="3"/>
  <c r="DO115" i="3"/>
  <c r="DV172" i="3"/>
  <c r="DM122" i="3"/>
  <c r="GJ49" i="3"/>
  <c r="JW119" i="3"/>
  <c r="HP33" i="3"/>
  <c r="KS120" i="3"/>
  <c r="IA81" i="3"/>
  <c r="KF134" i="3"/>
  <c r="FW108" i="3"/>
  <c r="FS27" i="3"/>
  <c r="HJ55" i="3"/>
  <c r="GF126" i="3"/>
  <c r="ED60" i="3"/>
  <c r="KQ157" i="3"/>
  <c r="KH56" i="3"/>
  <c r="EF100" i="3"/>
  <c r="HY66" i="3"/>
  <c r="FK131" i="3"/>
  <c r="HN143" i="3"/>
  <c r="FV118" i="3"/>
  <c r="IB146" i="3"/>
  <c r="IP96" i="3"/>
  <c r="IK33" i="3"/>
  <c r="FU41" i="3"/>
  <c r="IA123" i="3"/>
  <c r="IG78" i="3"/>
  <c r="FJ81" i="3"/>
  <c r="DR150" i="3"/>
  <c r="DD48" i="3"/>
  <c r="DQ101" i="3"/>
  <c r="HM138" i="3"/>
  <c r="GA33" i="3"/>
  <c r="IE108" i="3"/>
  <c r="KT55" i="3"/>
  <c r="KG60" i="3"/>
  <c r="DN141" i="3"/>
  <c r="KB133" i="3"/>
  <c r="IQ30" i="3"/>
  <c r="DW149" i="3"/>
  <c r="DR137" i="3"/>
  <c r="KE126" i="3"/>
  <c r="KB156" i="3"/>
  <c r="DC169" i="3"/>
  <c r="DW69" i="3"/>
  <c r="JM37" i="3"/>
  <c r="HX99" i="3"/>
  <c r="DA86" i="3"/>
  <c r="EE115" i="3"/>
  <c r="HJ49" i="3"/>
  <c r="IQ114" i="3"/>
  <c r="JU85" i="3"/>
  <c r="GG51" i="3"/>
  <c r="GA154" i="3"/>
  <c r="KC96" i="3"/>
  <c r="EG155" i="3"/>
  <c r="FV117" i="3"/>
  <c r="FS57" i="3"/>
  <c r="KP126" i="3"/>
  <c r="KC26" i="3"/>
  <c r="HW39" i="3"/>
  <c r="KJ98" i="3"/>
  <c r="GF90" i="3"/>
  <c r="CW25" i="3"/>
  <c r="FG148" i="3"/>
  <c r="IB116" i="3"/>
  <c r="CR150" i="3"/>
  <c r="IR149" i="3"/>
  <c r="JR86" i="3"/>
  <c r="DN89" i="3"/>
  <c r="FL58" i="3"/>
  <c r="FI86" i="3"/>
  <c r="JR54" i="3"/>
  <c r="FI87" i="3"/>
  <c r="JO30" i="3"/>
  <c r="KL92" i="3"/>
  <c r="GF144" i="3"/>
  <c r="JM39" i="3"/>
  <c r="HW98" i="3"/>
  <c r="FI110" i="3"/>
  <c r="FY50" i="3"/>
  <c r="EG93" i="3"/>
  <c r="IB35" i="3"/>
  <c r="FZ151" i="3"/>
  <c r="FR50" i="3"/>
  <c r="KB72" i="3"/>
  <c r="FC119" i="3"/>
  <c r="KQ61" i="3"/>
  <c r="JV93" i="3"/>
  <c r="CW35" i="3"/>
  <c r="CY106" i="3"/>
  <c r="GB136" i="3"/>
  <c r="DB102" i="3"/>
  <c r="EC80" i="3"/>
  <c r="HZ82" i="3"/>
  <c r="GK121" i="3"/>
  <c r="KC49" i="3"/>
  <c r="HP88" i="3"/>
  <c r="EB168" i="3"/>
  <c r="KT74" i="3"/>
  <c r="CX97" i="3"/>
  <c r="JV133" i="3"/>
  <c r="DB117" i="3"/>
  <c r="HZ163" i="3"/>
  <c r="KB120" i="3"/>
  <c r="FC122" i="3"/>
  <c r="IE163" i="3"/>
  <c r="GM157" i="3"/>
  <c r="EG149" i="3"/>
  <c r="FX126" i="3"/>
  <c r="IP131" i="3"/>
  <c r="HK127" i="3"/>
  <c r="GH35" i="3"/>
  <c r="GM89" i="3"/>
  <c r="GG107" i="3"/>
  <c r="HJ61" i="3"/>
  <c r="FL112" i="3"/>
  <c r="IF160" i="3"/>
  <c r="GF109" i="3"/>
  <c r="GA44" i="3"/>
  <c r="HJ138" i="3"/>
  <c r="KU68" i="3"/>
  <c r="GF82" i="3"/>
  <c r="GG78" i="3"/>
  <c r="IC156" i="3"/>
  <c r="JP109" i="3"/>
  <c r="GG135" i="3"/>
  <c r="DD101" i="3"/>
  <c r="KG102" i="3"/>
  <c r="EA101" i="3"/>
  <c r="DQ42" i="3"/>
  <c r="KS81" i="3"/>
  <c r="GB68" i="3"/>
  <c r="FD83" i="3"/>
  <c r="GJ33" i="3"/>
  <c r="HH112" i="3"/>
  <c r="EA69" i="3"/>
  <c r="IR59" i="3"/>
  <c r="IM136" i="3"/>
  <c r="KH84" i="3"/>
  <c r="EF148" i="3"/>
  <c r="KV72" i="3"/>
  <c r="GJ85" i="3"/>
  <c r="GK54" i="3"/>
  <c r="KU55" i="3"/>
  <c r="HR123" i="3"/>
  <c r="FS70" i="3"/>
  <c r="EB155" i="3"/>
  <c r="DV52" i="3"/>
  <c r="CW114" i="3"/>
  <c r="HX126" i="3"/>
  <c r="FX87" i="3"/>
  <c r="DH124" i="3"/>
  <c r="FR141" i="3"/>
  <c r="EF112" i="3"/>
  <c r="DP25" i="3"/>
  <c r="DW155" i="3"/>
  <c r="DU74" i="3"/>
  <c r="HH93" i="3"/>
  <c r="DQ93" i="3"/>
  <c r="KF115" i="3"/>
  <c r="KL129" i="3"/>
  <c r="DW148" i="3"/>
  <c r="KJ99" i="3"/>
  <c r="FJ157" i="3"/>
  <c r="FV88" i="3"/>
  <c r="JS57" i="3"/>
  <c r="KH51" i="3"/>
  <c r="EG26" i="3"/>
  <c r="FV116" i="3"/>
  <c r="GG62" i="3"/>
  <c r="FD69" i="3"/>
  <c r="DN77" i="3"/>
  <c r="IF141" i="3"/>
  <c r="EG73" i="3"/>
  <c r="KF93" i="3"/>
  <c r="HH134" i="3"/>
  <c r="IK42" i="3"/>
  <c r="EC88" i="3"/>
  <c r="ED55" i="3"/>
  <c r="FH107" i="3"/>
  <c r="IO43" i="3"/>
  <c r="GI39" i="3"/>
  <c r="FE143" i="3"/>
  <c r="HL88" i="3"/>
  <c r="EE64" i="3"/>
  <c r="HG64" i="3"/>
  <c r="CX67" i="3"/>
  <c r="HK78" i="3"/>
  <c r="JR136" i="3"/>
  <c r="GM99" i="3"/>
  <c r="GI38" i="3"/>
  <c r="DF108" i="3"/>
  <c r="DG143" i="3"/>
  <c r="GM56" i="3"/>
  <c r="HP139" i="3"/>
  <c r="FY43" i="3"/>
  <c r="KC111" i="3"/>
  <c r="JN59" i="3"/>
  <c r="IL97" i="3"/>
  <c r="GL137" i="3"/>
  <c r="GG98" i="3"/>
  <c r="CZ77" i="3"/>
  <c r="KS57" i="3"/>
  <c r="IL69" i="3"/>
  <c r="JP68" i="3"/>
  <c r="ID54" i="3"/>
  <c r="DX157" i="3"/>
  <c r="KD69" i="3"/>
  <c r="HX124" i="3"/>
  <c r="FH140" i="3"/>
  <c r="DG128" i="3"/>
  <c r="IR145" i="3"/>
  <c r="HJ141" i="3"/>
  <c r="EG25" i="3"/>
  <c r="JM146" i="3"/>
  <c r="HP56" i="3"/>
  <c r="HH133" i="3"/>
  <c r="KF126" i="3"/>
  <c r="DV46" i="3"/>
  <c r="DG58" i="3"/>
  <c r="EF173" i="3"/>
  <c r="KD122" i="3"/>
  <c r="GJ93" i="3"/>
  <c r="IL144" i="3"/>
  <c r="FI49" i="3"/>
  <c r="CW82" i="3"/>
  <c r="KQ86" i="3"/>
  <c r="GH131" i="3"/>
  <c r="FB69" i="3"/>
  <c r="JP108" i="3"/>
  <c r="IK30" i="3"/>
  <c r="GI167" i="3"/>
  <c r="KQ92" i="3"/>
  <c r="IM28" i="3"/>
  <c r="GJ88" i="3"/>
  <c r="IR93" i="3"/>
  <c r="KT64" i="3"/>
  <c r="KJ154" i="3"/>
  <c r="DS80" i="3"/>
  <c r="IO94" i="3"/>
  <c r="JN64" i="3"/>
  <c r="FM133" i="3"/>
  <c r="KK30" i="3"/>
  <c r="DW117" i="3"/>
  <c r="IB100" i="3"/>
  <c r="DX168" i="3"/>
  <c r="FG104" i="3"/>
  <c r="IE107" i="3"/>
  <c r="DU120" i="3"/>
  <c r="CX99" i="3"/>
  <c r="DA129" i="3"/>
  <c r="FT76" i="3"/>
  <c r="FV153" i="3"/>
  <c r="FC134" i="3"/>
  <c r="FR117" i="3"/>
  <c r="HJ132" i="3"/>
  <c r="JL112" i="3"/>
  <c r="JM84" i="3"/>
  <c r="FG136" i="3"/>
  <c r="HY136" i="3"/>
  <c r="HZ57" i="3"/>
  <c r="DU33" i="3"/>
  <c r="HL93" i="3"/>
  <c r="EC40" i="3"/>
  <c r="KT155" i="3"/>
  <c r="HR154" i="3"/>
  <c r="KU42" i="3"/>
  <c r="GM161" i="3"/>
  <c r="KE123" i="3"/>
  <c r="CY50" i="3"/>
  <c r="HX104" i="3"/>
  <c r="IR75" i="3"/>
  <c r="JN68" i="3"/>
  <c r="IL125" i="3"/>
  <c r="FE156" i="3"/>
  <c r="HJ53" i="3"/>
  <c r="CR124" i="3"/>
  <c r="FZ59" i="3"/>
  <c r="IE102" i="3"/>
  <c r="FC164" i="3"/>
  <c r="DC44" i="3"/>
  <c r="FV70" i="3"/>
  <c r="DQ45" i="3"/>
  <c r="IA31" i="3"/>
  <c r="JV161" i="3"/>
  <c r="HN84" i="3"/>
  <c r="IQ61" i="3"/>
  <c r="IK145" i="3"/>
  <c r="DQ55" i="3"/>
  <c r="FJ58" i="3"/>
  <c r="DP59" i="3"/>
  <c r="IQ34" i="3"/>
  <c r="IL68" i="3"/>
  <c r="IA25" i="3"/>
  <c r="JQ115" i="3"/>
  <c r="KI123" i="3"/>
  <c r="KC37" i="3"/>
  <c r="DC153" i="3"/>
  <c r="JO33" i="3"/>
  <c r="KE70" i="3"/>
  <c r="GH65" i="3"/>
  <c r="DD136" i="3"/>
  <c r="KC46" i="3"/>
  <c r="FF96" i="3"/>
  <c r="KV82" i="3"/>
  <c r="HP102" i="3"/>
  <c r="HP121" i="3"/>
  <c r="FD105" i="3"/>
  <c r="GH94" i="3"/>
  <c r="EE106" i="3"/>
  <c r="DV81" i="3"/>
  <c r="KE108" i="3"/>
  <c r="HI100" i="3"/>
  <c r="KP64" i="3"/>
  <c r="FJ47" i="3"/>
  <c r="HW155" i="3"/>
  <c r="FL159" i="3"/>
  <c r="KU112" i="3"/>
  <c r="HL143" i="3"/>
  <c r="IL112" i="3"/>
  <c r="ID136" i="3"/>
  <c r="GA51" i="3"/>
  <c r="FK94" i="3"/>
  <c r="KI144" i="3"/>
  <c r="FL56" i="3"/>
  <c r="ID123" i="3"/>
  <c r="DP90" i="3"/>
  <c r="IO116" i="3"/>
  <c r="FU101" i="3"/>
  <c r="DV103" i="3"/>
  <c r="EE93" i="3"/>
  <c r="EH32" i="3"/>
  <c r="KT117" i="3"/>
  <c r="JQ27" i="3"/>
  <c r="KI152" i="3"/>
  <c r="KG27" i="3"/>
  <c r="IB163" i="3"/>
  <c r="EH101" i="3"/>
  <c r="JN79" i="3"/>
  <c r="KJ82" i="3"/>
  <c r="IQ63" i="3"/>
  <c r="JT61" i="3"/>
  <c r="KK107" i="3"/>
  <c r="DQ134" i="3"/>
  <c r="DR90" i="3"/>
  <c r="FZ81" i="3"/>
  <c r="IB45" i="3"/>
  <c r="KR96" i="3"/>
  <c r="KD85" i="3"/>
  <c r="FY26" i="3"/>
  <c r="KV47" i="3"/>
  <c r="KW76" i="3"/>
  <c r="IR28" i="3"/>
  <c r="EA84" i="3"/>
  <c r="CZ98" i="3"/>
  <c r="HX59" i="3"/>
  <c r="EF40" i="3"/>
  <c r="DU140" i="3"/>
  <c r="GC156" i="3"/>
  <c r="FX55" i="3"/>
  <c r="EC42" i="3"/>
  <c r="EG94" i="3"/>
  <c r="JS100" i="3"/>
  <c r="ED154" i="3"/>
  <c r="DT120" i="3"/>
  <c r="JS181" i="3"/>
  <c r="DB122" i="3"/>
  <c r="GI106" i="3"/>
  <c r="IM102" i="3"/>
  <c r="HW113" i="3"/>
  <c r="JO146" i="3"/>
  <c r="KJ89" i="3"/>
  <c r="KR73" i="3"/>
  <c r="FB41" i="3"/>
  <c r="DW103" i="3"/>
  <c r="HL155" i="3"/>
  <c r="CY94" i="3"/>
  <c r="JL141" i="3"/>
  <c r="IM109" i="3"/>
  <c r="EA82" i="3"/>
  <c r="GF147" i="3"/>
  <c r="GM127" i="3"/>
  <c r="DT93" i="3"/>
  <c r="KM132" i="3"/>
  <c r="JP145" i="3"/>
  <c r="FV150" i="3"/>
  <c r="GB75" i="3"/>
  <c r="DW125" i="3"/>
  <c r="FR132" i="3"/>
  <c r="DR160" i="3"/>
  <c r="EA148" i="3"/>
  <c r="KQ126" i="3"/>
  <c r="FW52" i="3"/>
  <c r="KH61" i="3"/>
  <c r="JR40" i="3"/>
  <c r="HZ48" i="3"/>
  <c r="JP103" i="3"/>
  <c r="ID144" i="3"/>
  <c r="EA162" i="3"/>
  <c r="KV26" i="3"/>
  <c r="HN25" i="3"/>
  <c r="DE143" i="3"/>
  <c r="GG26" i="3"/>
  <c r="FS117" i="3"/>
  <c r="KS161" i="3"/>
  <c r="EF145" i="3"/>
  <c r="DS75" i="3"/>
  <c r="KQ25" i="3"/>
  <c r="FC108" i="3"/>
  <c r="FF122" i="3"/>
  <c r="IB82" i="3"/>
  <c r="FV90" i="3"/>
  <c r="HR120" i="3"/>
  <c r="FC32" i="3"/>
  <c r="FT102" i="3"/>
  <c r="JV83" i="3"/>
  <c r="HX113" i="3"/>
  <c r="FE55" i="3"/>
  <c r="FH90" i="3"/>
  <c r="EH155" i="3"/>
  <c r="HG78" i="3"/>
  <c r="KD88" i="3"/>
  <c r="KB124" i="3"/>
  <c r="CX159" i="3"/>
  <c r="GF71" i="3"/>
  <c r="HT170" i="3"/>
  <c r="KK33" i="3"/>
  <c r="GF67" i="3"/>
  <c r="FY29" i="3"/>
  <c r="DA59" i="3"/>
  <c r="JT60" i="3"/>
  <c r="FU49" i="3"/>
  <c r="DS119" i="3"/>
  <c r="JQ138" i="3"/>
  <c r="IE105" i="3"/>
  <c r="CY139" i="3"/>
  <c r="GL154" i="3"/>
  <c r="HM29" i="3"/>
  <c r="DA120" i="3"/>
  <c r="ID141" i="3"/>
  <c r="DA141" i="3"/>
  <c r="DM125" i="3"/>
  <c r="FB46" i="3"/>
  <c r="IC46" i="3"/>
  <c r="EH105" i="3"/>
  <c r="FW161" i="3"/>
  <c r="JV144" i="3"/>
  <c r="DX146" i="3"/>
  <c r="KK159" i="3"/>
  <c r="GL166" i="3"/>
  <c r="HP116" i="3"/>
  <c r="KG67" i="3"/>
  <c r="KI44" i="3"/>
  <c r="CZ78" i="3"/>
  <c r="DC151" i="3"/>
  <c r="JM42" i="3"/>
  <c r="KF106" i="3"/>
  <c r="KB146" i="3"/>
  <c r="GA83" i="3"/>
  <c r="KE140" i="3"/>
  <c r="GM107" i="3"/>
  <c r="EG152" i="3"/>
  <c r="FY144" i="3"/>
  <c r="FJ27" i="3"/>
  <c r="HR161" i="3"/>
  <c r="FB56" i="3"/>
  <c r="GI131" i="3"/>
  <c r="GK53" i="3"/>
  <c r="KE63" i="3"/>
  <c r="EC132" i="3"/>
  <c r="DR138" i="3"/>
  <c r="FW91" i="3"/>
  <c r="KF117" i="3"/>
  <c r="ID160" i="3"/>
  <c r="JN41" i="3"/>
  <c r="GJ152" i="3"/>
  <c r="FC64" i="3"/>
  <c r="IQ133" i="3"/>
  <c r="IA169" i="3"/>
  <c r="KE120" i="3"/>
  <c r="DQ139" i="3"/>
  <c r="DV53" i="3"/>
  <c r="HO82" i="3"/>
  <c r="KK37" i="3"/>
  <c r="KL65" i="3"/>
  <c r="FW149" i="3"/>
  <c r="IE151" i="3"/>
  <c r="IB133" i="3"/>
  <c r="FF52" i="3"/>
  <c r="IF43" i="3"/>
  <c r="KE62" i="3"/>
  <c r="DM163" i="3"/>
  <c r="IQ49" i="3"/>
  <c r="FZ166" i="3"/>
  <c r="HN124" i="3"/>
  <c r="GG141" i="3"/>
  <c r="GJ44" i="3"/>
  <c r="JQ116" i="3"/>
  <c r="FI26" i="3"/>
  <c r="IK85" i="3"/>
  <c r="DN44" i="3"/>
  <c r="DJ165" i="3"/>
  <c r="KT172" i="3"/>
  <c r="DS115" i="3"/>
  <c r="CZ30" i="3"/>
  <c r="IE106" i="3"/>
  <c r="IO139" i="3"/>
  <c r="IG145" i="3"/>
  <c r="HY118" i="3"/>
  <c r="KL128" i="3"/>
  <c r="GA27" i="3"/>
  <c r="IB64" i="3"/>
  <c r="IL109" i="3"/>
  <c r="IM134" i="3"/>
  <c r="KI87" i="3"/>
  <c r="ED139" i="3"/>
  <c r="KR62" i="3"/>
  <c r="DU65" i="3"/>
  <c r="DM52" i="3"/>
  <c r="HL157" i="3"/>
  <c r="IH155" i="3"/>
  <c r="FU39" i="3"/>
  <c r="DE44" i="3"/>
  <c r="KI120" i="3"/>
  <c r="FU62" i="3"/>
  <c r="CW52" i="3"/>
  <c r="JQ44" i="3"/>
  <c r="HN100" i="3"/>
  <c r="HJ70" i="3"/>
  <c r="KH91" i="3"/>
  <c r="DV100" i="3"/>
  <c r="FH35" i="3"/>
  <c r="GB84" i="3"/>
  <c r="IA146" i="3"/>
  <c r="EH113" i="3"/>
  <c r="DW62" i="3"/>
  <c r="HM153" i="3"/>
  <c r="EG67" i="3"/>
  <c r="FD65" i="3"/>
  <c r="KG36" i="3"/>
  <c r="DQ26" i="3"/>
  <c r="JQ157" i="3"/>
  <c r="JS114" i="3"/>
  <c r="HG42" i="3"/>
  <c r="EB72" i="3"/>
  <c r="DF140" i="3"/>
  <c r="DR54" i="3"/>
  <c r="DW145" i="3"/>
  <c r="DG40" i="3"/>
  <c r="FI71" i="3"/>
  <c r="JV97" i="3"/>
  <c r="IK117" i="3"/>
  <c r="KL66" i="3"/>
  <c r="IK120" i="3"/>
  <c r="FC30" i="3"/>
  <c r="JV85" i="3"/>
  <c r="FX108" i="3"/>
  <c r="DS118" i="3"/>
  <c r="DU109" i="3"/>
  <c r="KV165" i="3"/>
  <c r="IL104" i="3"/>
  <c r="CZ55" i="3"/>
  <c r="IN28" i="3"/>
  <c r="IK128" i="3"/>
  <c r="IE48" i="3"/>
  <c r="FH30" i="3"/>
  <c r="DC93" i="3"/>
  <c r="GI53" i="3"/>
  <c r="FH148" i="3"/>
  <c r="EA93" i="3"/>
  <c r="CZ101" i="3"/>
  <c r="JW134" i="3"/>
  <c r="CS156" i="3"/>
  <c r="KC165" i="3"/>
  <c r="DT110" i="3"/>
  <c r="FY45" i="3"/>
  <c r="JQ158" i="3"/>
  <c r="FR164" i="3"/>
  <c r="HX160" i="3"/>
  <c r="IQ158" i="3"/>
  <c r="IB119" i="3"/>
  <c r="HM129" i="3"/>
  <c r="DR142" i="3"/>
  <c r="EF31" i="3"/>
  <c r="GI142" i="3"/>
  <c r="HN119" i="3"/>
  <c r="FC162" i="3"/>
  <c r="GF73" i="3"/>
  <c r="EE100" i="3"/>
  <c r="HP53" i="3"/>
  <c r="FZ128" i="3"/>
  <c r="HN74" i="3"/>
  <c r="KF42" i="3"/>
  <c r="HL138" i="3"/>
  <c r="FL97" i="3"/>
  <c r="DX161" i="3"/>
  <c r="KQ102" i="3"/>
  <c r="DG56" i="3"/>
  <c r="IQ37" i="3"/>
  <c r="KI126" i="3"/>
  <c r="KW90" i="3"/>
  <c r="DW42" i="3"/>
  <c r="CR164" i="3"/>
  <c r="GH83" i="3"/>
  <c r="HP109" i="3"/>
  <c r="HR132" i="3"/>
  <c r="FH133" i="3"/>
  <c r="GG122" i="3"/>
  <c r="JR77" i="3"/>
  <c r="FM121" i="3"/>
  <c r="KP127" i="3"/>
  <c r="HK122" i="3"/>
  <c r="CS144" i="3"/>
  <c r="FB155" i="3"/>
  <c r="DM132" i="3"/>
  <c r="JM155" i="3"/>
  <c r="EG47" i="3"/>
  <c r="FY113" i="3"/>
  <c r="FL129" i="3"/>
  <c r="FS146" i="3"/>
  <c r="DR132" i="3"/>
  <c r="KI70" i="3"/>
  <c r="GM57" i="3"/>
  <c r="EC158" i="3"/>
  <c r="GA157" i="3"/>
  <c r="DD109" i="3"/>
  <c r="JL99" i="3"/>
  <c r="IL50" i="3"/>
  <c r="IE95" i="3"/>
  <c r="JP153" i="3"/>
  <c r="KT75" i="3"/>
  <c r="IQ124" i="3"/>
  <c r="HP57" i="3"/>
  <c r="FS69" i="3"/>
  <c r="KT32" i="3"/>
  <c r="HP113" i="3"/>
  <c r="DG26" i="3"/>
  <c r="HK41" i="3"/>
  <c r="JV79" i="3"/>
  <c r="GK43" i="3"/>
  <c r="EE163" i="3"/>
  <c r="DP27" i="3"/>
  <c r="ID93" i="3"/>
  <c r="CW168" i="3"/>
  <c r="GJ80" i="3"/>
  <c r="FZ136" i="3"/>
  <c r="EB80" i="3"/>
  <c r="JT30" i="3"/>
  <c r="GA121" i="3"/>
  <c r="FZ118" i="3"/>
  <c r="JQ83" i="3"/>
  <c r="FH63" i="3"/>
  <c r="JV58" i="3"/>
  <c r="GI136" i="3"/>
  <c r="FG61" i="3"/>
  <c r="FV77" i="3"/>
  <c r="FX110" i="3"/>
  <c r="FB115" i="3"/>
  <c r="KV122" i="3"/>
  <c r="HI53" i="3"/>
  <c r="FX40" i="3"/>
  <c r="IN134" i="3"/>
  <c r="DQ137" i="3"/>
  <c r="IR157" i="3"/>
  <c r="IP73" i="3"/>
  <c r="DP37" i="3"/>
  <c r="DB92" i="3"/>
  <c r="ID39" i="3"/>
  <c r="FH67" i="3"/>
  <c r="JT103" i="3"/>
  <c r="KU37" i="3"/>
  <c r="IM57" i="3"/>
  <c r="ID67" i="3"/>
  <c r="HI28" i="3"/>
  <c r="HG40" i="3"/>
  <c r="CX43" i="3"/>
  <c r="FE95" i="3"/>
  <c r="FS136" i="3"/>
  <c r="DF100" i="3"/>
  <c r="CZ129" i="3"/>
  <c r="DU125" i="3"/>
  <c r="CW37" i="3"/>
  <c r="EG43" i="3"/>
  <c r="JU40" i="3"/>
  <c r="FF152" i="3"/>
  <c r="DR111" i="3"/>
  <c r="DC40" i="3"/>
  <c r="GA156" i="3"/>
  <c r="JN31" i="3"/>
  <c r="HW41" i="3"/>
  <c r="FF61" i="3"/>
  <c r="KB93" i="3"/>
  <c r="JS67" i="3"/>
  <c r="KS130" i="3"/>
  <c r="EB31" i="3"/>
  <c r="HN144" i="3"/>
  <c r="ID155" i="3"/>
  <c r="FB38" i="3"/>
  <c r="HK115" i="3"/>
  <c r="DB54" i="3"/>
  <c r="JN104" i="3"/>
  <c r="FC62" i="3"/>
  <c r="ED127" i="3"/>
  <c r="DD156" i="3"/>
  <c r="KI28" i="3"/>
  <c r="ED64" i="3"/>
  <c r="HM143" i="3"/>
  <c r="CW93" i="3"/>
  <c r="KF98" i="3"/>
  <c r="JT159" i="3"/>
  <c r="GF158" i="3"/>
  <c r="FY56" i="3"/>
  <c r="FS160" i="3"/>
  <c r="DB112" i="3"/>
  <c r="JP132" i="3"/>
  <c r="FC88" i="3"/>
  <c r="JN107" i="3"/>
  <c r="KS63" i="3"/>
  <c r="KU48" i="3"/>
  <c r="FB59" i="3"/>
  <c r="KQ108" i="3"/>
  <c r="IO105" i="3"/>
  <c r="GM130" i="3"/>
  <c r="ED144" i="3"/>
  <c r="JW147" i="3"/>
  <c r="HO44" i="3"/>
  <c r="FI160" i="3"/>
  <c r="FW118" i="3"/>
  <c r="FG137" i="3"/>
  <c r="JP44" i="3"/>
  <c r="CW119" i="3"/>
  <c r="IB115" i="3"/>
  <c r="EA129" i="3"/>
  <c r="KH163" i="3"/>
  <c r="JQ92" i="3"/>
  <c r="DV26" i="3"/>
  <c r="JO61" i="3"/>
  <c r="JU102" i="3"/>
  <c r="DR175" i="3"/>
  <c r="IP27" i="3"/>
  <c r="FX117" i="3"/>
  <c r="KF76" i="3"/>
  <c r="CS149" i="3"/>
  <c r="FC41" i="3"/>
  <c r="IQ109" i="3"/>
  <c r="KW81" i="3"/>
  <c r="DE76" i="3"/>
  <c r="FY147" i="3"/>
  <c r="JS111" i="3"/>
  <c r="FD34" i="3"/>
  <c r="KQ101" i="3"/>
  <c r="IM74" i="3"/>
  <c r="FT92" i="3"/>
  <c r="IP135" i="3"/>
  <c r="DP60" i="3"/>
  <c r="IM127" i="3"/>
  <c r="HG37" i="3"/>
  <c r="IF60" i="3"/>
  <c r="JU150" i="3"/>
  <c r="IF123" i="3"/>
  <c r="IL34" i="3"/>
  <c r="IA98" i="3"/>
  <c r="GC135" i="3"/>
  <c r="DR47" i="3"/>
  <c r="EF27" i="3"/>
  <c r="DP111" i="3"/>
  <c r="KP44" i="3"/>
  <c r="GJ148" i="3"/>
  <c r="EA40" i="3"/>
  <c r="ED164" i="3"/>
  <c r="CW130" i="3"/>
  <c r="FI78" i="3"/>
  <c r="KK59" i="3"/>
  <c r="KJ120" i="3"/>
  <c r="HW52" i="3"/>
  <c r="DI161" i="3"/>
  <c r="FF150" i="3"/>
  <c r="DD67" i="3"/>
  <c r="FC90" i="3"/>
  <c r="EF67" i="3"/>
  <c r="DG31" i="3"/>
  <c r="FC112" i="3"/>
  <c r="KI124" i="3"/>
  <c r="EC125" i="3"/>
  <c r="DA32" i="3"/>
  <c r="KL62" i="3"/>
  <c r="KV144" i="3"/>
  <c r="FH29" i="3"/>
  <c r="GH74" i="3"/>
  <c r="CS127" i="3"/>
  <c r="DC106" i="3"/>
  <c r="DT30" i="3"/>
  <c r="EF165" i="3"/>
  <c r="KB86" i="3"/>
  <c r="IL87" i="3"/>
  <c r="KP102" i="3"/>
  <c r="KP152" i="3"/>
  <c r="GA92" i="3"/>
  <c r="DX160" i="3"/>
  <c r="HK118" i="3"/>
  <c r="KJ144" i="3"/>
  <c r="HP158" i="3"/>
  <c r="ED156" i="3"/>
  <c r="DY170" i="3"/>
  <c r="KD30" i="3"/>
  <c r="FW57" i="3"/>
  <c r="KF151" i="3"/>
  <c r="IA118" i="3"/>
  <c r="JO26" i="3"/>
  <c r="ID158" i="3"/>
  <c r="EH131" i="3"/>
  <c r="FR56" i="3"/>
  <c r="FZ58" i="3"/>
  <c r="DQ80" i="3"/>
  <c r="HK109" i="3"/>
  <c r="IA71" i="3"/>
  <c r="HL156" i="3"/>
  <c r="GG148" i="3"/>
  <c r="FD64" i="3"/>
  <c r="JQ99" i="3"/>
  <c r="IA120" i="3"/>
  <c r="KJ76" i="3"/>
  <c r="JM65" i="3"/>
  <c r="DF139" i="3"/>
  <c r="FK59" i="3"/>
  <c r="HN66" i="3"/>
  <c r="FB73" i="3"/>
  <c r="HG128" i="3"/>
  <c r="HZ122" i="3"/>
  <c r="JM130" i="3"/>
  <c r="IE133" i="3"/>
  <c r="JP71" i="3"/>
  <c r="FK25" i="3"/>
  <c r="GM73" i="3"/>
  <c r="DE53" i="3"/>
  <c r="JU134" i="3"/>
  <c r="GI71" i="3"/>
  <c r="DX148" i="3"/>
  <c r="HZ27" i="3"/>
  <c r="ID25" i="3"/>
  <c r="FG130" i="3"/>
  <c r="HM53" i="3"/>
  <c r="JL116" i="3"/>
  <c r="FG132" i="3"/>
  <c r="IK152" i="3"/>
  <c r="DB120" i="3"/>
  <c r="JO90" i="3"/>
  <c r="JO118" i="3"/>
  <c r="FB26" i="3"/>
  <c r="EC119" i="3"/>
  <c r="HM47" i="3"/>
  <c r="CS139" i="3"/>
  <c r="IQ164" i="3"/>
  <c r="DT59" i="3"/>
  <c r="ID145" i="3"/>
  <c r="FG81" i="3"/>
  <c r="HG63" i="3"/>
  <c r="IE38" i="3"/>
  <c r="EC103" i="3"/>
  <c r="HO109" i="3"/>
  <c r="FM134" i="3"/>
  <c r="KB69" i="3"/>
  <c r="KI117" i="3"/>
  <c r="FT30" i="3"/>
  <c r="HZ52" i="3"/>
  <c r="HL162" i="3"/>
  <c r="DP147" i="3"/>
  <c r="DF136" i="3"/>
  <c r="FC46" i="3"/>
  <c r="HN69" i="3"/>
  <c r="DN162" i="3"/>
  <c r="CW79" i="3"/>
  <c r="DM114" i="3"/>
  <c r="HY99" i="3"/>
  <c r="FI39" i="3"/>
  <c r="KH49" i="3"/>
  <c r="IK98" i="3"/>
  <c r="KP33" i="3"/>
  <c r="HH107" i="3"/>
  <c r="KJ133" i="3"/>
  <c r="FW145" i="3"/>
  <c r="FB39" i="3"/>
  <c r="FD42" i="3"/>
  <c r="KQ149" i="3"/>
  <c r="DR58" i="3"/>
  <c r="DO86" i="3"/>
  <c r="KF90" i="3"/>
  <c r="HR130" i="3"/>
  <c r="KH104" i="3"/>
  <c r="DR102" i="3"/>
  <c r="KP159" i="3"/>
  <c r="KR55" i="3"/>
  <c r="DN56" i="3"/>
  <c r="FU117" i="3"/>
  <c r="CW107" i="3"/>
  <c r="HK77" i="3"/>
  <c r="HH106" i="3"/>
  <c r="GC124" i="3"/>
  <c r="GH102" i="3"/>
  <c r="IP106" i="3"/>
  <c r="KW65" i="3"/>
  <c r="FE157" i="3"/>
  <c r="DX158" i="3"/>
  <c r="JT140" i="3"/>
  <c r="DE78" i="3"/>
  <c r="DA110" i="3"/>
  <c r="KG47" i="3"/>
  <c r="KL39" i="3"/>
  <c r="GL106" i="3"/>
  <c r="HH71" i="3"/>
  <c r="GK135" i="3"/>
  <c r="DB119" i="3"/>
  <c r="KB129" i="3"/>
  <c r="JR34" i="3"/>
  <c r="HM150" i="3"/>
  <c r="JV137" i="3"/>
  <c r="EE135" i="3"/>
  <c r="FD164" i="3"/>
  <c r="JT144" i="3"/>
  <c r="HZ131" i="3"/>
  <c r="HH103" i="3"/>
  <c r="IA39" i="3"/>
  <c r="FC80" i="3"/>
  <c r="KV30" i="3"/>
  <c r="GL128" i="3"/>
  <c r="KQ71" i="3"/>
  <c r="DD134" i="3"/>
  <c r="CW87" i="3"/>
  <c r="JV66" i="3"/>
  <c r="GJ98" i="3"/>
  <c r="EA96" i="3"/>
  <c r="FL152" i="3"/>
  <c r="DT144" i="3"/>
  <c r="FG35" i="3"/>
  <c r="KS68" i="3"/>
  <c r="DE43" i="3"/>
  <c r="FJ122" i="3"/>
  <c r="HI143" i="3"/>
  <c r="KS53" i="3"/>
  <c r="DM41" i="3"/>
  <c r="FR76" i="3"/>
  <c r="HZ133" i="3"/>
  <c r="HJ112" i="3"/>
  <c r="GB71" i="3"/>
  <c r="IR25" i="3"/>
  <c r="IG105" i="3"/>
  <c r="DH155" i="3"/>
  <c r="HX62" i="3"/>
  <c r="CW39" i="3"/>
  <c r="IM87" i="3"/>
  <c r="HI95" i="3"/>
  <c r="KC124" i="3"/>
  <c r="KT88" i="3"/>
  <c r="EC97" i="3"/>
  <c r="IB66" i="3"/>
  <c r="IF161" i="3"/>
  <c r="JU94" i="3"/>
  <c r="HJ117" i="3"/>
  <c r="GB142" i="3"/>
  <c r="DV90" i="3"/>
  <c r="GM25" i="3"/>
  <c r="CW74" i="3"/>
  <c r="FC49" i="3"/>
  <c r="JR71" i="3"/>
  <c r="JR85" i="3"/>
  <c r="GJ136" i="3"/>
  <c r="KC134" i="3"/>
  <c r="GF143" i="3"/>
  <c r="FE54" i="3"/>
  <c r="GH152" i="3"/>
  <c r="KC69" i="3"/>
  <c r="JV100" i="3"/>
  <c r="DW50" i="3"/>
  <c r="FD25" i="3"/>
  <c r="HW135" i="3"/>
  <c r="JN32" i="3"/>
  <c r="ED123" i="3"/>
  <c r="EA132" i="3"/>
  <c r="KE36" i="3"/>
  <c r="FF53" i="3"/>
  <c r="IA49" i="3"/>
  <c r="FG164" i="3"/>
  <c r="DM98" i="3"/>
  <c r="GF141" i="3"/>
  <c r="DN159" i="3"/>
  <c r="FC155" i="3"/>
  <c r="HJ136" i="3"/>
  <c r="KC60" i="3"/>
  <c r="FD66" i="3"/>
  <c r="DB46" i="3"/>
  <c r="KD150" i="3"/>
  <c r="GI104" i="3"/>
  <c r="HO36" i="3"/>
  <c r="GA66" i="3"/>
  <c r="KV70" i="3"/>
  <c r="DN39" i="3"/>
  <c r="HI154" i="3"/>
  <c r="GK114" i="3"/>
  <c r="FL147" i="3"/>
  <c r="KE53" i="3"/>
  <c r="FL123" i="3"/>
  <c r="KT144" i="3"/>
  <c r="FW31" i="3"/>
  <c r="FF34" i="3"/>
  <c r="EH135" i="3"/>
  <c r="HO46" i="3"/>
  <c r="IR37" i="3"/>
  <c r="GB41" i="3"/>
  <c r="DP56" i="3"/>
  <c r="FX100" i="3"/>
  <c r="FB102" i="3"/>
  <c r="KU161" i="3"/>
  <c r="EG83" i="3"/>
  <c r="JV34" i="3"/>
  <c r="FS44" i="3"/>
  <c r="JR147" i="3"/>
  <c r="FR102" i="3"/>
  <c r="GM111" i="3"/>
  <c r="GK77" i="3"/>
  <c r="FK118" i="3"/>
  <c r="GG113" i="3"/>
  <c r="FI125" i="3"/>
  <c r="HZ44" i="3"/>
  <c r="FL148" i="3"/>
  <c r="FX73" i="3"/>
  <c r="FF85" i="3"/>
  <c r="CR144" i="3"/>
  <c r="JU136" i="3"/>
  <c r="FF97" i="3"/>
  <c r="GI98" i="3"/>
  <c r="HP30" i="3"/>
  <c r="IP149" i="3"/>
  <c r="DO112" i="3"/>
  <c r="FK130" i="3"/>
  <c r="EG169" i="3"/>
  <c r="EF146" i="3"/>
  <c r="CX111" i="3"/>
  <c r="IE31" i="3"/>
  <c r="IP115" i="3"/>
  <c r="GI92" i="3"/>
  <c r="JP159" i="3"/>
  <c r="KG99" i="3"/>
  <c r="FR107" i="3"/>
  <c r="DF111" i="3"/>
  <c r="IB114" i="3"/>
  <c r="DW55" i="3"/>
  <c r="HX83" i="3"/>
  <c r="IA148" i="3"/>
  <c r="ID140" i="3"/>
  <c r="IK79" i="3"/>
  <c r="FW39" i="3"/>
  <c r="DU46" i="3"/>
  <c r="IE110" i="3"/>
  <c r="FR54" i="3"/>
  <c r="GA120" i="3"/>
  <c r="GB121" i="3"/>
  <c r="CR129" i="3"/>
  <c r="KP162" i="3"/>
  <c r="KB109" i="3"/>
  <c r="IL65" i="3"/>
  <c r="DU159" i="3"/>
  <c r="KU138" i="3"/>
  <c r="KE58" i="3"/>
  <c r="KL68" i="3"/>
  <c r="HW126" i="3"/>
  <c r="EE131" i="3"/>
  <c r="HG155" i="3"/>
  <c r="KS134" i="3"/>
  <c r="DV118" i="3"/>
  <c r="FT71" i="3"/>
  <c r="KJ81" i="3"/>
  <c r="FT151" i="3"/>
  <c r="IB38" i="3"/>
  <c r="GK58" i="3"/>
  <c r="IB144" i="3"/>
  <c r="KW53" i="3"/>
  <c r="DU157" i="3"/>
  <c r="DS120" i="3"/>
  <c r="HX35" i="3"/>
  <c r="KV50" i="3"/>
  <c r="JS95" i="3"/>
  <c r="KP47" i="3"/>
  <c r="IH160" i="3"/>
  <c r="FH62" i="3"/>
  <c r="HZ107" i="3"/>
  <c r="FG78" i="3"/>
  <c r="FT122" i="3"/>
  <c r="JT44" i="3"/>
  <c r="HL79" i="3"/>
  <c r="KE142" i="3"/>
  <c r="DY164" i="3"/>
  <c r="EA72" i="3"/>
  <c r="GI134" i="3"/>
  <c r="EA88" i="3"/>
  <c r="JS152" i="3"/>
  <c r="DW179" i="3"/>
  <c r="FS51" i="3"/>
  <c r="IH159" i="3"/>
  <c r="EC154" i="3"/>
  <c r="KJ116" i="3"/>
  <c r="DD148" i="3"/>
  <c r="FU114" i="3"/>
  <c r="DG49" i="3"/>
  <c r="FI55" i="3"/>
  <c r="GB125" i="3"/>
  <c r="DQ48" i="3"/>
  <c r="FV162" i="3"/>
  <c r="FB52" i="3"/>
  <c r="HN146" i="3"/>
  <c r="IE61" i="3"/>
  <c r="DD150" i="3"/>
  <c r="FW103" i="3"/>
  <c r="KJ45" i="3"/>
  <c r="FW148" i="3"/>
  <c r="IM101" i="3"/>
  <c r="DA109" i="3"/>
  <c r="HX147" i="3"/>
  <c r="HQ167" i="3"/>
  <c r="CS153" i="3"/>
  <c r="KE160" i="3"/>
  <c r="FZ121" i="3"/>
  <c r="GB81" i="3"/>
  <c r="KB107" i="3"/>
  <c r="IQ46" i="3"/>
  <c r="KP135" i="3"/>
  <c r="JU170" i="3"/>
  <c r="IC112" i="3"/>
  <c r="GH135" i="3"/>
  <c r="FX37" i="3"/>
  <c r="FS77" i="3"/>
  <c r="JV108" i="3"/>
  <c r="JN156" i="3"/>
  <c r="HH152" i="3"/>
  <c r="KV126" i="3"/>
  <c r="KB116" i="3"/>
  <c r="DW119" i="3"/>
  <c r="FF162" i="3"/>
  <c r="FE158" i="3"/>
  <c r="CX59" i="3"/>
  <c r="HM139" i="3"/>
  <c r="EH133" i="3"/>
  <c r="IN103" i="3"/>
  <c r="FF55" i="3"/>
  <c r="DO155" i="3"/>
  <c r="EF43" i="3"/>
  <c r="DV93" i="3"/>
  <c r="IN124" i="3"/>
  <c r="DC133" i="3"/>
  <c r="HG136" i="3"/>
  <c r="DN28" i="3"/>
  <c r="HK65" i="3"/>
  <c r="KE162" i="3"/>
  <c r="GL114" i="3"/>
  <c r="GB67" i="3"/>
  <c r="HJ131" i="3"/>
  <c r="IO54" i="3"/>
  <c r="JO149" i="3"/>
  <c r="HW73" i="3"/>
  <c r="FB138" i="3"/>
  <c r="FJ165" i="3"/>
  <c r="FR150" i="3"/>
  <c r="HP133" i="3"/>
  <c r="IB61" i="3"/>
  <c r="DH160" i="3"/>
  <c r="IF64" i="3"/>
  <c r="CX125" i="3"/>
  <c r="HY138" i="3"/>
  <c r="KP144" i="3"/>
  <c r="HK27" i="3"/>
  <c r="DO102" i="3"/>
  <c r="EA163" i="3"/>
  <c r="ID97" i="3"/>
  <c r="JV136" i="3"/>
  <c r="GB50" i="3"/>
  <c r="EH127" i="3"/>
  <c r="DO130" i="3"/>
  <c r="FU38" i="3"/>
  <c r="FH56" i="3"/>
  <c r="EH72" i="3"/>
  <c r="GJ71" i="3"/>
  <c r="HT165" i="3"/>
  <c r="GG80" i="3"/>
  <c r="FW117" i="3"/>
  <c r="KD43" i="3"/>
  <c r="IQ127" i="3"/>
  <c r="DW111" i="3"/>
  <c r="KJ181" i="3"/>
  <c r="EE76" i="3"/>
  <c r="FL140" i="3"/>
  <c r="GK45" i="3"/>
  <c r="JS124" i="3"/>
  <c r="IF164" i="3"/>
  <c r="DD99" i="3"/>
  <c r="DG43" i="3"/>
  <c r="FJ36" i="3"/>
  <c r="IA151" i="3"/>
  <c r="HI66" i="3"/>
  <c r="DU162" i="3"/>
  <c r="KL26" i="3"/>
  <c r="KU46" i="3"/>
  <c r="JQ96" i="3"/>
  <c r="IL54" i="3"/>
  <c r="EF74" i="3"/>
  <c r="EC117" i="3"/>
  <c r="IC54" i="3"/>
  <c r="FH131" i="3"/>
  <c r="HY36" i="3"/>
  <c r="JL123" i="3"/>
  <c r="JT98" i="3"/>
  <c r="DC160" i="3"/>
  <c r="CX135" i="3"/>
  <c r="FR145" i="3"/>
  <c r="FK85" i="3"/>
  <c r="DP126" i="3"/>
  <c r="IL51" i="3"/>
  <c r="GM95" i="3"/>
  <c r="KU67" i="3"/>
  <c r="DB39" i="3"/>
  <c r="IE91" i="3"/>
  <c r="IE167" i="3"/>
  <c r="IN47" i="3"/>
  <c r="HM107" i="3"/>
  <c r="KR136" i="3"/>
  <c r="DR135" i="3"/>
  <c r="JR76" i="3"/>
  <c r="ID175" i="3"/>
  <c r="IB122" i="3"/>
  <c r="DN36" i="3"/>
  <c r="FI54" i="3"/>
  <c r="GM145" i="3"/>
  <c r="KC102" i="3"/>
  <c r="GG130" i="3"/>
  <c r="KL83" i="3"/>
  <c r="KG128" i="3"/>
  <c r="FD103" i="3"/>
  <c r="KE25" i="3"/>
  <c r="FD92" i="3"/>
  <c r="FS162" i="3"/>
  <c r="EG103" i="3"/>
  <c r="DQ103" i="3"/>
  <c r="KH117" i="3"/>
  <c r="KP86" i="3"/>
  <c r="JP134" i="3"/>
  <c r="KH35" i="3"/>
  <c r="DX111" i="3"/>
  <c r="IK48" i="3"/>
  <c r="KT119" i="3"/>
  <c r="GM102" i="3"/>
  <c r="FG48" i="3"/>
  <c r="KI108" i="3"/>
  <c r="HH141" i="3"/>
  <c r="FB49" i="3"/>
  <c r="EB186" i="3"/>
  <c r="GJ108" i="3"/>
  <c r="IF129" i="3"/>
  <c r="HQ85" i="3"/>
  <c r="FB153" i="3"/>
  <c r="KG126" i="3"/>
  <c r="FX139" i="3"/>
  <c r="ID157" i="3"/>
  <c r="IP65" i="3"/>
  <c r="GC132" i="3"/>
  <c r="HG50" i="3"/>
  <c r="JV69" i="3"/>
  <c r="DM115" i="3"/>
  <c r="IA40" i="3"/>
  <c r="KG108" i="3"/>
  <c r="JM47" i="3"/>
  <c r="KT116" i="3"/>
  <c r="HY32" i="3"/>
  <c r="FI66" i="3"/>
  <c r="HM149" i="3"/>
  <c r="FB144" i="3"/>
  <c r="KK72" i="3"/>
  <c r="KR140" i="3"/>
  <c r="FT167" i="3"/>
  <c r="FD29" i="3"/>
  <c r="FG29" i="3"/>
  <c r="FD151" i="3"/>
  <c r="DR146" i="3"/>
  <c r="FJ152" i="3"/>
  <c r="HG71" i="3"/>
  <c r="FB45" i="3"/>
  <c r="JN87" i="3"/>
  <c r="KC139" i="3"/>
  <c r="KF141" i="3"/>
  <c r="ID98" i="3"/>
  <c r="JP157" i="3"/>
  <c r="KT37" i="3"/>
  <c r="FS72" i="3"/>
  <c r="IA158" i="3"/>
  <c r="DQ64" i="3"/>
  <c r="EC148" i="3"/>
  <c r="HX68" i="3"/>
  <c r="HG154" i="3"/>
  <c r="FR33" i="3"/>
  <c r="KF48" i="3"/>
  <c r="GF145" i="3"/>
  <c r="JW159" i="3"/>
  <c r="CZ60" i="3"/>
  <c r="KT103" i="3"/>
  <c r="KG158" i="3"/>
  <c r="KT150" i="3"/>
  <c r="KS51" i="3"/>
  <c r="HH37" i="3"/>
  <c r="FH115" i="3"/>
  <c r="CZ147" i="3"/>
  <c r="IA57" i="3"/>
  <c r="FF144" i="3"/>
  <c r="FB32" i="3"/>
  <c r="GF122" i="3"/>
  <c r="EH66" i="3"/>
  <c r="KL102" i="3"/>
  <c r="HH139" i="3"/>
  <c r="JU129" i="3"/>
  <c r="JN82" i="3"/>
  <c r="FE150" i="3"/>
  <c r="HG143" i="3"/>
  <c r="GH141" i="3"/>
  <c r="DD40" i="3"/>
  <c r="JR92" i="3"/>
  <c r="FU42" i="3"/>
  <c r="EE128" i="3"/>
  <c r="DU126" i="3"/>
  <c r="KI82" i="3"/>
  <c r="HQ141" i="3"/>
  <c r="HY134" i="3"/>
  <c r="KL45" i="3"/>
  <c r="IB106" i="3"/>
  <c r="HQ41" i="3"/>
  <c r="HH105" i="3"/>
  <c r="DC140" i="3"/>
  <c r="GG103" i="3"/>
  <c r="KD128" i="3"/>
  <c r="FC137" i="3"/>
  <c r="FK96" i="3"/>
  <c r="KJ86" i="3"/>
  <c r="IK76" i="3"/>
  <c r="HN110" i="3"/>
  <c r="KU27" i="3"/>
  <c r="FR116" i="3"/>
  <c r="GF120" i="3"/>
  <c r="IN132" i="3"/>
  <c r="JQ32" i="3"/>
  <c r="HW94" i="3"/>
  <c r="JM134" i="3"/>
  <c r="DE150" i="3"/>
  <c r="DE135" i="3"/>
  <c r="DX117" i="3"/>
  <c r="KQ55" i="3"/>
  <c r="HK162" i="3"/>
  <c r="DD93" i="3"/>
  <c r="GL44" i="3"/>
  <c r="FH149" i="3"/>
  <c r="HP110" i="3"/>
  <c r="FC73" i="3"/>
  <c r="FF49" i="3"/>
  <c r="FF100" i="3"/>
  <c r="IB150" i="3"/>
  <c r="IB107" i="3"/>
  <c r="JR126" i="3"/>
  <c r="CY166" i="3"/>
  <c r="HQ139" i="3"/>
  <c r="FS155" i="3"/>
  <c r="IF100" i="3"/>
  <c r="HJ163" i="3"/>
  <c r="KQ40" i="3"/>
  <c r="HJ139" i="3"/>
  <c r="FY135" i="3"/>
  <c r="DJ162" i="3"/>
  <c r="GA34" i="3"/>
  <c r="EH46" i="3"/>
  <c r="KS160" i="3"/>
  <c r="JV75" i="3"/>
  <c r="HJ66" i="3"/>
  <c r="JP98" i="3"/>
  <c r="FX101" i="3"/>
  <c r="HZ138" i="3"/>
  <c r="FC101" i="3"/>
  <c r="JU115" i="3"/>
  <c r="CY82" i="3"/>
  <c r="EG159" i="3"/>
  <c r="FE140" i="3"/>
  <c r="FV89" i="3"/>
  <c r="HM85" i="3"/>
  <c r="FW46" i="3"/>
  <c r="KC39" i="3"/>
  <c r="DN97" i="3"/>
  <c r="JM152" i="3"/>
  <c r="HK40" i="3"/>
  <c r="DT56" i="3"/>
  <c r="JL131" i="3"/>
  <c r="DP49" i="3"/>
  <c r="JM51" i="3"/>
  <c r="KR89" i="3"/>
  <c r="KD62" i="3"/>
  <c r="KB105" i="3"/>
  <c r="FK127" i="3"/>
  <c r="DM29" i="3"/>
  <c r="DI162" i="3"/>
  <c r="IN85" i="3"/>
  <c r="KG98" i="3"/>
  <c r="EB60" i="3"/>
  <c r="FX119" i="3"/>
  <c r="FT93" i="3"/>
  <c r="KT107" i="3"/>
  <c r="FY68" i="3"/>
  <c r="HG96" i="3"/>
  <c r="IG113" i="3"/>
  <c r="HK123" i="3"/>
  <c r="HX105" i="3"/>
  <c r="DP127" i="3"/>
  <c r="FI119" i="3"/>
  <c r="IF138" i="3"/>
  <c r="FE117" i="3"/>
  <c r="JS36" i="3"/>
  <c r="DW86" i="3"/>
  <c r="KP117" i="3"/>
  <c r="FF28" i="3"/>
  <c r="FI132" i="3"/>
  <c r="KT138" i="3"/>
  <c r="KH81" i="3"/>
  <c r="DO160" i="3"/>
  <c r="KV167" i="3"/>
  <c r="KW124" i="3"/>
  <c r="FW121" i="3"/>
  <c r="GA36" i="3"/>
  <c r="DD110" i="3"/>
  <c r="FJ45" i="3"/>
  <c r="FX39" i="3"/>
  <c r="FE27" i="3"/>
  <c r="GL50" i="3"/>
  <c r="KW153" i="3"/>
  <c r="HW103" i="3"/>
  <c r="JR156" i="3"/>
  <c r="FH98" i="3"/>
  <c r="IN112" i="3"/>
  <c r="FL125" i="3"/>
  <c r="IR53" i="3"/>
  <c r="KU128" i="3"/>
  <c r="IF132" i="3"/>
  <c r="HG110" i="3"/>
  <c r="IK162" i="3"/>
  <c r="GK95" i="3"/>
  <c r="KF165" i="3"/>
  <c r="DP92" i="3"/>
  <c r="JR151" i="3"/>
  <c r="FB47" i="3"/>
  <c r="HG105" i="3"/>
  <c r="GI130" i="3"/>
  <c r="DW47" i="3"/>
  <c r="HQ88" i="3"/>
  <c r="EC157" i="3"/>
  <c r="HT186" i="3"/>
  <c r="DE86" i="3"/>
  <c r="CX94" i="3"/>
  <c r="HI115" i="3"/>
  <c r="KT162" i="3"/>
  <c r="IK80" i="3"/>
  <c r="IH122" i="3"/>
  <c r="HP43" i="3"/>
  <c r="CX131" i="3"/>
  <c r="FX91" i="3"/>
  <c r="FE108" i="3"/>
  <c r="FM132" i="3"/>
  <c r="KJ117" i="3"/>
  <c r="KT65" i="3"/>
  <c r="FR44" i="3"/>
  <c r="KE31" i="3"/>
  <c r="JL91" i="3"/>
  <c r="IM155" i="3"/>
  <c r="DS148" i="3"/>
  <c r="EA159" i="3"/>
  <c r="FK37" i="3"/>
  <c r="GJ48" i="3"/>
  <c r="HY148" i="3"/>
  <c r="EB56" i="3"/>
  <c r="IE125" i="3"/>
  <c r="JP60" i="3"/>
  <c r="HM72" i="3"/>
  <c r="GC129" i="3"/>
  <c r="KV153" i="3"/>
  <c r="DA113" i="3"/>
  <c r="JQ56" i="3"/>
  <c r="FW26" i="3"/>
  <c r="IG96" i="3"/>
  <c r="DA33" i="3"/>
  <c r="KJ60" i="3"/>
  <c r="FR118" i="3"/>
  <c r="HN51" i="3"/>
  <c r="ID107" i="3"/>
  <c r="IL130" i="3"/>
  <c r="IK71" i="3"/>
  <c r="FG94" i="3"/>
  <c r="KQ49" i="3"/>
  <c r="KH142" i="3"/>
  <c r="IK93" i="3"/>
  <c r="GL69" i="3"/>
  <c r="KD139" i="3"/>
  <c r="FY166" i="3"/>
  <c r="FE114" i="3"/>
  <c r="DW116" i="3"/>
  <c r="KV96" i="3"/>
  <c r="IE150" i="3"/>
  <c r="KC103" i="3"/>
  <c r="DU117" i="3"/>
  <c r="FC114" i="3"/>
  <c r="DN38" i="3"/>
  <c r="DA75" i="3"/>
  <c r="IK90" i="3"/>
  <c r="IE53" i="3"/>
  <c r="DH157" i="3"/>
  <c r="GH155" i="3"/>
  <c r="HH157" i="3"/>
  <c r="KP141" i="3"/>
  <c r="DS122" i="3"/>
  <c r="DS147" i="3"/>
  <c r="IE75" i="3"/>
  <c r="GF101" i="3"/>
  <c r="DV50" i="3"/>
  <c r="DG160" i="3"/>
  <c r="GI127" i="3"/>
  <c r="HQ113" i="3"/>
  <c r="KM147" i="3"/>
  <c r="FS133" i="3"/>
  <c r="FD99" i="3"/>
  <c r="KW27" i="3"/>
  <c r="DV92" i="3"/>
  <c r="IN55" i="3"/>
  <c r="KD27" i="3"/>
  <c r="HM167" i="3"/>
  <c r="KR26" i="3"/>
  <c r="IR68" i="3"/>
  <c r="FD89" i="3"/>
  <c r="FU118" i="3"/>
  <c r="JS121" i="3"/>
  <c r="EG135" i="3"/>
  <c r="GJ62" i="3"/>
  <c r="DP78" i="3"/>
  <c r="IK63" i="3"/>
  <c r="KK68" i="3"/>
  <c r="KU117" i="3"/>
  <c r="HN82" i="3"/>
  <c r="IB27" i="3"/>
  <c r="IQ100" i="3"/>
  <c r="DS70" i="3"/>
  <c r="IM82" i="3"/>
  <c r="HQ108" i="3"/>
  <c r="FJ154" i="3"/>
  <c r="DQ122" i="3"/>
  <c r="HQ121" i="3"/>
  <c r="KL107" i="3"/>
  <c r="DO148" i="3"/>
  <c r="IR58" i="3"/>
  <c r="IR42" i="3"/>
  <c r="DO63" i="3"/>
  <c r="FB50" i="3"/>
  <c r="HM159" i="3"/>
  <c r="DA47" i="3"/>
  <c r="HQ59" i="3"/>
  <c r="DF47" i="3"/>
  <c r="JR116" i="3"/>
  <c r="EH35" i="3"/>
  <c r="JR117" i="3"/>
  <c r="IA113" i="3"/>
  <c r="DB43" i="3"/>
  <c r="CZ52" i="3"/>
  <c r="FK58" i="3"/>
  <c r="DR126" i="3"/>
  <c r="FR67" i="3"/>
  <c r="IE65" i="3"/>
  <c r="IL151" i="3"/>
  <c r="KL142" i="3"/>
  <c r="HJ85" i="3"/>
  <c r="FI68" i="3"/>
  <c r="DS40" i="3"/>
  <c r="IK88" i="3"/>
  <c r="EA61" i="3"/>
  <c r="GC121" i="3"/>
  <c r="IH162" i="3"/>
  <c r="DD102" i="3"/>
  <c r="DF159" i="3"/>
  <c r="EA60" i="3"/>
  <c r="FJ102" i="3"/>
  <c r="FS49" i="3"/>
  <c r="KD170" i="3"/>
  <c r="IQ67" i="3"/>
  <c r="FR99" i="3"/>
  <c r="HP63" i="3"/>
  <c r="KC57" i="3"/>
  <c r="GM159" i="3"/>
  <c r="GK139" i="3"/>
  <c r="DO116" i="3"/>
  <c r="JT110" i="3"/>
  <c r="EG48" i="3"/>
  <c r="IA125" i="3"/>
  <c r="ED80" i="3"/>
  <c r="HI29" i="3"/>
  <c r="FG155" i="3"/>
  <c r="HL28" i="3"/>
  <c r="HO154" i="3"/>
  <c r="KJ106" i="3"/>
  <c r="FG112" i="3"/>
  <c r="FB71" i="3"/>
  <c r="FV86" i="3"/>
  <c r="DR76" i="3"/>
  <c r="KS152" i="3"/>
  <c r="IB153" i="3"/>
  <c r="JP96" i="3"/>
  <c r="IL78" i="3"/>
  <c r="GJ160" i="3"/>
  <c r="FZ47" i="3"/>
  <c r="FC50" i="3"/>
  <c r="HM63" i="3"/>
  <c r="IG139" i="3"/>
  <c r="KK79" i="3"/>
  <c r="FR137" i="3"/>
  <c r="FR41" i="3"/>
  <c r="CZ167" i="3"/>
  <c r="EH77" i="3"/>
  <c r="EF135" i="3"/>
  <c r="HZ150" i="3"/>
  <c r="EG142" i="3"/>
  <c r="FL119" i="3"/>
  <c r="GH75" i="3"/>
  <c r="ID139" i="3"/>
  <c r="FL28" i="3"/>
  <c r="KG135" i="3"/>
  <c r="DD26" i="3"/>
  <c r="GF121" i="3"/>
  <c r="DS150" i="3"/>
  <c r="GB31" i="3"/>
  <c r="GH128" i="3"/>
  <c r="JU47" i="3"/>
  <c r="CY99" i="3"/>
  <c r="FK45" i="3"/>
  <c r="HQ118" i="3"/>
  <c r="IB79" i="3"/>
  <c r="KV174" i="3"/>
  <c r="GA123" i="3"/>
  <c r="HG151" i="3"/>
  <c r="KV151" i="3"/>
  <c r="HN142" i="3"/>
  <c r="FH145" i="3"/>
  <c r="JS164" i="3"/>
  <c r="EF50" i="3"/>
  <c r="DU132" i="3"/>
  <c r="IL131" i="3"/>
  <c r="GJ121" i="3"/>
  <c r="ID74" i="3"/>
  <c r="DR71" i="3"/>
  <c r="FV31" i="3"/>
  <c r="GF132" i="3"/>
  <c r="IR38" i="3"/>
  <c r="JS69" i="3"/>
  <c r="HZ141" i="3"/>
  <c r="DR119" i="3"/>
  <c r="HG118" i="3"/>
  <c r="GF55" i="3"/>
  <c r="FD78" i="3"/>
  <c r="DG61" i="3"/>
  <c r="FW126" i="3"/>
  <c r="HQ65" i="3"/>
  <c r="JO85" i="3"/>
  <c r="KQ143" i="3"/>
  <c r="HI25" i="3"/>
  <c r="IP44" i="3"/>
  <c r="DT97" i="3"/>
  <c r="ED50" i="3"/>
  <c r="GM129" i="3"/>
  <c r="HH119" i="3"/>
  <c r="FV169" i="3"/>
  <c r="DA31" i="3"/>
  <c r="DH137" i="3"/>
  <c r="KV125" i="3"/>
  <c r="DS55" i="3"/>
  <c r="EE140" i="3"/>
  <c r="JN72" i="3"/>
  <c r="EF158" i="3"/>
  <c r="HG39" i="3"/>
  <c r="KQ31" i="3"/>
  <c r="FK52" i="3"/>
  <c r="CW143" i="3"/>
  <c r="DA143" i="3"/>
  <c r="ED150" i="3"/>
  <c r="DK163" i="3"/>
  <c r="JO158" i="3"/>
  <c r="GA128" i="3"/>
  <c r="KT70" i="3"/>
  <c r="FS97" i="3"/>
  <c r="DW131" i="3"/>
  <c r="GL115" i="3"/>
  <c r="GI30" i="3"/>
  <c r="HM36" i="3"/>
  <c r="GC114" i="3"/>
  <c r="FD130" i="3"/>
  <c r="JW139" i="3"/>
  <c r="JW115" i="3"/>
  <c r="JR87" i="3"/>
  <c r="GG45" i="3"/>
  <c r="FY134" i="3"/>
  <c r="FK109" i="3"/>
  <c r="DE80" i="3"/>
  <c r="IP114" i="3"/>
  <c r="HH86" i="3"/>
  <c r="EE71" i="3"/>
  <c r="KG73" i="3"/>
  <c r="FM169" i="3"/>
  <c r="DM26" i="3"/>
  <c r="DG127" i="3"/>
  <c r="JP143" i="3"/>
  <c r="IG29" i="3"/>
  <c r="KQ73" i="3"/>
  <c r="GC172" i="3"/>
  <c r="JM94" i="3"/>
  <c r="FV62" i="3"/>
  <c r="HL42" i="3"/>
  <c r="HL167" i="3"/>
  <c r="KK52" i="3"/>
  <c r="HX112" i="3"/>
  <c r="KJ113" i="3"/>
  <c r="FY156" i="3"/>
  <c r="JQ139" i="3"/>
  <c r="IC161" i="3"/>
  <c r="FD85" i="3"/>
  <c r="HN152" i="3"/>
  <c r="IK49" i="3"/>
  <c r="KH109" i="3"/>
  <c r="KL90" i="3"/>
  <c r="JL61" i="3"/>
  <c r="DR82" i="3"/>
  <c r="KL113" i="3"/>
  <c r="FR28" i="3"/>
  <c r="KL43" i="3"/>
  <c r="EF29" i="3"/>
  <c r="FD132" i="3"/>
  <c r="DG122" i="3"/>
  <c r="CX149" i="3"/>
  <c r="HL90" i="3"/>
  <c r="IO124" i="3"/>
  <c r="EB106" i="3"/>
  <c r="FH49" i="3"/>
  <c r="DG110" i="3"/>
  <c r="IH138" i="3"/>
  <c r="JQ143" i="3"/>
  <c r="DO119" i="3"/>
  <c r="FZ31" i="3"/>
  <c r="HW76" i="3"/>
  <c r="KQ103" i="3"/>
  <c r="JL150" i="3"/>
  <c r="FT100" i="3"/>
  <c r="EB111" i="3"/>
  <c r="FR70" i="3"/>
  <c r="DG102" i="3"/>
  <c r="KD137" i="3"/>
  <c r="KL167" i="3"/>
  <c r="KP41" i="3"/>
  <c r="HW107" i="3"/>
  <c r="KV66" i="3"/>
  <c r="FG154" i="3"/>
  <c r="KG101" i="3"/>
  <c r="DQ162" i="3"/>
  <c r="GH169" i="3"/>
  <c r="GF115" i="3"/>
  <c r="IN83" i="3"/>
  <c r="HM59" i="3"/>
  <c r="CW166" i="3"/>
  <c r="DB27" i="3"/>
  <c r="DU79" i="3"/>
  <c r="FX131" i="3"/>
  <c r="IA142" i="3"/>
  <c r="JP115" i="3"/>
  <c r="FR40" i="3"/>
  <c r="KV63" i="3"/>
  <c r="KP57" i="3"/>
  <c r="DO74" i="3"/>
  <c r="HK60" i="3"/>
  <c r="KB145" i="3"/>
  <c r="JQ168" i="3"/>
  <c r="JU33" i="3"/>
  <c r="GM50" i="3"/>
  <c r="FV164" i="3"/>
  <c r="FT148" i="3"/>
  <c r="IB93" i="3"/>
  <c r="DD164" i="3"/>
  <c r="DE51" i="3"/>
  <c r="DE129" i="3"/>
  <c r="HL98" i="3"/>
  <c r="HJ107" i="3"/>
  <c r="HZ100" i="3"/>
  <c r="HZ155" i="3"/>
  <c r="GG163" i="3"/>
  <c r="KF107" i="3"/>
  <c r="IP28" i="3"/>
  <c r="KM112" i="3"/>
  <c r="HO89" i="3"/>
  <c r="KH25" i="3"/>
  <c r="KU106" i="3"/>
  <c r="IM148" i="3"/>
  <c r="KQ70" i="3"/>
  <c r="JL30" i="3"/>
  <c r="KP81" i="3"/>
  <c r="HZ74" i="3"/>
  <c r="JT42" i="3"/>
  <c r="DR115" i="3"/>
  <c r="IA47" i="3"/>
  <c r="KM148" i="3"/>
  <c r="KB25" i="3"/>
  <c r="KC76" i="3"/>
  <c r="IN177" i="3"/>
  <c r="KE84" i="3"/>
  <c r="IR116" i="3"/>
  <c r="EA127" i="3"/>
  <c r="DB76" i="3"/>
  <c r="HK147" i="3"/>
  <c r="GI111" i="3"/>
  <c r="HG166" i="3"/>
  <c r="HO163" i="3"/>
  <c r="IH121" i="3"/>
  <c r="HL142" i="3"/>
  <c r="FU43" i="3"/>
  <c r="HH54" i="3"/>
  <c r="KF132" i="3"/>
  <c r="HI157" i="3"/>
  <c r="KU85" i="3"/>
  <c r="KJ58" i="3"/>
  <c r="KH73" i="3"/>
  <c r="EH82" i="3"/>
  <c r="DB135" i="3"/>
  <c r="DN115" i="3"/>
  <c r="KK125" i="3"/>
  <c r="IE92" i="3"/>
  <c r="GA68" i="3"/>
  <c r="HP118" i="3"/>
  <c r="DD39" i="3"/>
  <c r="IQ54" i="3"/>
  <c r="JP39" i="3"/>
  <c r="DM174" i="3"/>
  <c r="HM48" i="3"/>
  <c r="HG108" i="3"/>
  <c r="HZ29" i="3"/>
  <c r="HH94" i="3"/>
  <c r="FJ30" i="3"/>
  <c r="KL136" i="3"/>
  <c r="JQ91" i="3"/>
  <c r="GK118" i="3"/>
  <c r="IM46" i="3"/>
  <c r="EC35" i="3"/>
  <c r="DC111" i="3"/>
  <c r="KR91" i="3"/>
  <c r="IO131" i="3"/>
  <c r="GJ129" i="3"/>
  <c r="JU99" i="3"/>
  <c r="HP146" i="3"/>
  <c r="IK29" i="3"/>
  <c r="HO70" i="3"/>
  <c r="IB81" i="3"/>
  <c r="JW118" i="3"/>
  <c r="IM133" i="3"/>
  <c r="GG37" i="3"/>
  <c r="KI50" i="3"/>
  <c r="IN82" i="3"/>
  <c r="DQ119" i="3"/>
  <c r="KW101" i="3"/>
  <c r="FU91" i="3"/>
  <c r="KV115" i="3"/>
  <c r="JU149" i="3"/>
  <c r="HI41" i="3"/>
  <c r="IM25" i="3"/>
  <c r="KU107" i="3"/>
  <c r="KP95" i="3"/>
  <c r="IP127" i="3"/>
  <c r="JT36" i="3"/>
  <c r="KG125" i="3"/>
  <c r="JR160" i="3"/>
  <c r="IP81" i="3"/>
  <c r="DG158" i="3"/>
  <c r="GG33" i="3"/>
  <c r="DT124" i="3"/>
  <c r="EF128" i="3"/>
  <c r="JM167" i="3"/>
  <c r="FX49" i="3"/>
  <c r="JM149" i="3"/>
  <c r="GL26" i="3"/>
  <c r="GA159" i="3"/>
  <c r="JT82" i="3"/>
  <c r="IM41" i="3"/>
  <c r="DT134" i="3"/>
  <c r="HH113" i="3"/>
  <c r="KH72" i="3"/>
  <c r="HP115" i="3"/>
  <c r="FM155" i="3"/>
  <c r="GC157" i="3"/>
  <c r="FU158" i="3"/>
  <c r="EC70" i="3"/>
  <c r="IN79" i="3"/>
  <c r="IF158" i="3"/>
  <c r="JM43" i="3"/>
  <c r="HY133" i="3"/>
  <c r="GM105" i="3"/>
  <c r="IN86" i="3"/>
  <c r="GH82" i="3"/>
  <c r="JV143" i="3"/>
  <c r="DP125" i="3"/>
  <c r="GF176" i="3"/>
  <c r="KR49" i="3"/>
  <c r="HP147" i="3"/>
  <c r="IL164" i="3"/>
  <c r="DR41" i="3"/>
  <c r="FZ51" i="3"/>
  <c r="FT136" i="3"/>
  <c r="KW138" i="3"/>
  <c r="KF58" i="3"/>
  <c r="IG131" i="3"/>
  <c r="HW65" i="3"/>
  <c r="KU89" i="3"/>
  <c r="DR59" i="3"/>
  <c r="KT140" i="3"/>
  <c r="IP134" i="3"/>
  <c r="DM40" i="3"/>
  <c r="FT38" i="3"/>
  <c r="HN75" i="3"/>
  <c r="FC34" i="3"/>
  <c r="EH96" i="3"/>
  <c r="KU59" i="3"/>
  <c r="DF123" i="3"/>
  <c r="KJ149" i="3"/>
  <c r="DB171" i="3"/>
  <c r="DB38" i="3"/>
  <c r="IP162" i="3"/>
  <c r="FF88" i="3"/>
  <c r="IO63" i="3"/>
  <c r="HO118" i="3"/>
  <c r="IQ42" i="3"/>
  <c r="IP160" i="3"/>
  <c r="HO61" i="3"/>
  <c r="DV31" i="3"/>
  <c r="HK81" i="3"/>
  <c r="FZ148" i="3"/>
  <c r="KT34" i="3"/>
  <c r="FL146" i="3"/>
  <c r="KF96" i="3"/>
  <c r="FI74" i="3"/>
  <c r="FF45" i="3"/>
  <c r="FG166" i="3"/>
  <c r="HN34" i="3"/>
  <c r="DW130" i="3"/>
  <c r="GG97" i="3"/>
  <c r="DO121" i="3"/>
  <c r="GA28" i="3"/>
  <c r="KD82" i="3"/>
  <c r="DR33" i="3"/>
  <c r="HY41" i="3"/>
  <c r="JQ98" i="3"/>
  <c r="JN77" i="3"/>
  <c r="KI34" i="3"/>
  <c r="IE101" i="3"/>
  <c r="HL60" i="3"/>
  <c r="IC142" i="3"/>
  <c r="HS168" i="3"/>
  <c r="GC134" i="3"/>
  <c r="HO153" i="3"/>
  <c r="DN80" i="3"/>
  <c r="FZ70" i="3"/>
  <c r="DB52" i="3"/>
  <c r="DX137" i="3"/>
  <c r="DP87" i="3"/>
  <c r="FC132" i="3"/>
  <c r="GL31" i="3"/>
  <c r="FZ127" i="3"/>
  <c r="FI100" i="3"/>
  <c r="FU88" i="3"/>
  <c r="FR31" i="3"/>
  <c r="DR134" i="3"/>
  <c r="ID29" i="3"/>
  <c r="HG152" i="3"/>
  <c r="KV119" i="3"/>
  <c r="FX121" i="3"/>
  <c r="DS90" i="3"/>
  <c r="DT82" i="3"/>
  <c r="FJ55" i="3"/>
  <c r="FD32" i="3"/>
  <c r="FE58" i="3"/>
  <c r="JL152" i="3"/>
  <c r="IQ39" i="3"/>
  <c r="EC30" i="3"/>
  <c r="IQ107" i="3"/>
  <c r="FB27" i="3"/>
  <c r="DC46" i="3"/>
  <c r="FK28" i="3"/>
  <c r="IM26" i="3"/>
  <c r="IQ65" i="3"/>
  <c r="KP63" i="3"/>
  <c r="DB121" i="3"/>
  <c r="KW25" i="3"/>
  <c r="GH50" i="3"/>
  <c r="KB28" i="3"/>
  <c r="KS158" i="3"/>
  <c r="IB44" i="3"/>
  <c r="KP123" i="3"/>
  <c r="FX115" i="3"/>
  <c r="HP34" i="3"/>
  <c r="DH167" i="3"/>
  <c r="DA30" i="3"/>
  <c r="DU128" i="3"/>
  <c r="DQ171" i="3"/>
  <c r="IN48" i="3"/>
  <c r="FU47" i="3"/>
  <c r="IE87" i="3"/>
  <c r="FE33" i="3"/>
  <c r="FD81" i="3"/>
  <c r="IL61" i="3"/>
  <c r="KW48" i="3"/>
  <c r="KS126" i="3"/>
  <c r="JO99" i="3"/>
  <c r="HP95" i="3"/>
  <c r="FF38" i="3"/>
  <c r="GK173" i="3"/>
  <c r="DG90" i="3"/>
  <c r="EB154" i="3"/>
  <c r="FB98" i="3"/>
  <c r="ED32" i="3"/>
  <c r="GI113" i="3"/>
  <c r="JV140" i="3"/>
  <c r="GH126" i="3"/>
  <c r="FX109" i="3"/>
  <c r="JW145" i="3"/>
  <c r="IB161" i="3"/>
  <c r="KV97" i="3"/>
  <c r="DA135" i="3"/>
  <c r="KM151" i="3"/>
  <c r="FL27" i="3"/>
  <c r="KK25" i="3"/>
  <c r="KS80" i="3"/>
  <c r="FJ148" i="3"/>
  <c r="IN27" i="3"/>
  <c r="FG40" i="3"/>
  <c r="JU147" i="3"/>
  <c r="GG76" i="3"/>
  <c r="IN130" i="3"/>
  <c r="FB123" i="3"/>
  <c r="JU71" i="3"/>
  <c r="FL30" i="3"/>
  <c r="GL57" i="3"/>
  <c r="DV77" i="3"/>
  <c r="HK82" i="3"/>
  <c r="KR151" i="3"/>
  <c r="DR62" i="3"/>
  <c r="HK67" i="3"/>
  <c r="IQ99" i="3"/>
  <c r="KD155" i="3"/>
  <c r="GL73" i="3"/>
  <c r="FI151" i="3"/>
  <c r="JT131" i="3"/>
  <c r="ED122" i="3"/>
  <c r="GI43" i="3"/>
  <c r="KQ58" i="3"/>
  <c r="FU164" i="3"/>
  <c r="IL85" i="3"/>
  <c r="DP41" i="3"/>
  <c r="FH46" i="3"/>
  <c r="FZ84" i="3"/>
  <c r="HH41" i="3"/>
  <c r="KP169" i="3"/>
  <c r="CY63" i="3"/>
  <c r="HH165" i="3"/>
  <c r="EF56" i="3"/>
  <c r="KU71" i="3"/>
  <c r="FJ146" i="3"/>
  <c r="HM141" i="3"/>
  <c r="HK152" i="3"/>
  <c r="DG46" i="3"/>
  <c r="GH123" i="3"/>
  <c r="EA39" i="3"/>
  <c r="IP63" i="3"/>
  <c r="HH79" i="3"/>
  <c r="IQ64" i="3"/>
  <c r="IR87" i="3"/>
  <c r="JL67" i="3"/>
  <c r="CZ70" i="3"/>
  <c r="DF142" i="3"/>
  <c r="JT114" i="3"/>
  <c r="KR67" i="3"/>
  <c r="IO160" i="3"/>
  <c r="HK163" i="3"/>
  <c r="JU83" i="3"/>
  <c r="JP33" i="3"/>
  <c r="EA80" i="3"/>
  <c r="EH84" i="3"/>
  <c r="FS156" i="3"/>
  <c r="GG157" i="3"/>
  <c r="DF33" i="3"/>
  <c r="CW146" i="3"/>
  <c r="IQ136" i="3"/>
  <c r="DO67" i="3"/>
  <c r="EE171" i="3"/>
  <c r="JW144" i="3"/>
  <c r="EG116" i="3"/>
  <c r="KS116" i="3"/>
  <c r="IP133" i="3"/>
  <c r="DV54" i="3"/>
  <c r="JQ70" i="3"/>
  <c r="DB137" i="3"/>
  <c r="HY79" i="3"/>
  <c r="KB140" i="3"/>
  <c r="EA64" i="3"/>
  <c r="IE49" i="3"/>
  <c r="EA87" i="3"/>
  <c r="KG61" i="3"/>
  <c r="CS148" i="3"/>
  <c r="GI63" i="3"/>
  <c r="DR30" i="3"/>
  <c r="HM148" i="3"/>
  <c r="GA114" i="3"/>
  <c r="IR79" i="3"/>
  <c r="CZ72" i="3"/>
  <c r="FY79" i="3"/>
  <c r="DP96" i="3"/>
  <c r="EE114" i="3"/>
  <c r="HL31" i="3"/>
  <c r="EF88" i="3"/>
  <c r="FL117" i="3"/>
  <c r="IE71" i="3"/>
  <c r="DM131" i="3"/>
  <c r="JR182" i="3"/>
  <c r="FS165" i="3"/>
  <c r="IE84" i="3"/>
  <c r="IM56" i="3"/>
  <c r="KK105" i="3"/>
  <c r="FF48" i="3"/>
  <c r="FH86" i="3"/>
  <c r="EB50" i="3"/>
  <c r="DQ175" i="3"/>
  <c r="DB83" i="3"/>
  <c r="IB141" i="3"/>
  <c r="DU28" i="3"/>
  <c r="HX117" i="3"/>
  <c r="JV86" i="3"/>
  <c r="KP130" i="3"/>
  <c r="FX78" i="3"/>
  <c r="EA140" i="3"/>
  <c r="KU140" i="3"/>
  <c r="DV144" i="3"/>
  <c r="IG28" i="3"/>
  <c r="DM109" i="3"/>
  <c r="KD79" i="3"/>
  <c r="FE90" i="3"/>
  <c r="DG123" i="3"/>
  <c r="GJ40" i="3"/>
  <c r="FL79" i="3"/>
  <c r="IG71" i="3"/>
  <c r="FE29" i="3"/>
  <c r="KV149" i="3"/>
  <c r="CY152" i="3"/>
  <c r="DQ131" i="3"/>
  <c r="FU45" i="3"/>
  <c r="CY48" i="3"/>
  <c r="KQ123" i="3"/>
  <c r="DP38" i="3"/>
  <c r="HO71" i="3"/>
  <c r="FB130" i="3"/>
  <c r="HX51" i="3"/>
  <c r="IE33" i="3"/>
  <c r="JP49" i="3"/>
  <c r="DR25" i="3"/>
  <c r="HX127" i="3"/>
  <c r="HZ101" i="3"/>
  <c r="DG25" i="3"/>
  <c r="IQ137" i="3"/>
  <c r="HK62" i="3"/>
  <c r="JO127" i="3"/>
  <c r="KS27" i="3"/>
  <c r="DH125" i="3"/>
  <c r="CW150" i="3"/>
  <c r="GB69" i="3"/>
  <c r="HY74" i="3"/>
  <c r="GF150" i="3"/>
  <c r="JT39" i="3"/>
  <c r="JT117" i="3"/>
  <c r="IN122" i="3"/>
  <c r="FB170" i="3"/>
  <c r="JO112" i="3"/>
  <c r="HX48" i="3"/>
  <c r="JS94" i="3"/>
  <c r="KQ136" i="3"/>
  <c r="GI76" i="3"/>
  <c r="DB138" i="3"/>
  <c r="ID102" i="3"/>
  <c r="FS52" i="3"/>
  <c r="KD105" i="3"/>
  <c r="DU106" i="3"/>
  <c r="DT128" i="3"/>
  <c r="KE131" i="3"/>
  <c r="DT114" i="3"/>
  <c r="DV75" i="3"/>
  <c r="FS55" i="3"/>
  <c r="HK108" i="3"/>
  <c r="DD141" i="3"/>
  <c r="CW115" i="3"/>
  <c r="HK160" i="3"/>
  <c r="HX102" i="3"/>
  <c r="IB43" i="3"/>
  <c r="JN65" i="3"/>
  <c r="CZ74" i="3"/>
  <c r="JR128" i="3"/>
  <c r="HZ117" i="3"/>
  <c r="FU37" i="3"/>
  <c r="DC146" i="3"/>
  <c r="EB97" i="3"/>
  <c r="HX27" i="3"/>
  <c r="FG177" i="3"/>
  <c r="DO35" i="3"/>
  <c r="FU93" i="3"/>
  <c r="IH136" i="3"/>
  <c r="CR152" i="3"/>
  <c r="EH56" i="3"/>
  <c r="GM142" i="3"/>
  <c r="FR161" i="3"/>
  <c r="CY113" i="3"/>
  <c r="GG168" i="3"/>
  <c r="FD104" i="3"/>
  <c r="DF141" i="3"/>
  <c r="IL138" i="3"/>
  <c r="IF67" i="3"/>
  <c r="KS72" i="3"/>
  <c r="KE137" i="3"/>
  <c r="CX156" i="3"/>
  <c r="JR105" i="3"/>
  <c r="FP170" i="3"/>
  <c r="FK135" i="3"/>
  <c r="HO157" i="3"/>
  <c r="CX110" i="3"/>
  <c r="DG147" i="3"/>
  <c r="IG56" i="3"/>
  <c r="FB65" i="3"/>
  <c r="DR144" i="3"/>
  <c r="DO77" i="3"/>
  <c r="DP130" i="3"/>
  <c r="FB62" i="3"/>
  <c r="FJ129" i="3"/>
  <c r="JS112" i="3"/>
  <c r="HN103" i="3"/>
  <c r="FD166" i="3"/>
  <c r="EF30" i="3"/>
  <c r="DD146" i="3"/>
  <c r="JL149" i="3"/>
  <c r="JU121" i="3"/>
  <c r="HO148" i="3"/>
  <c r="DX130" i="3"/>
  <c r="IQ78" i="3"/>
  <c r="DB142" i="3"/>
  <c r="KB114" i="3"/>
  <c r="JT64" i="3"/>
  <c r="KI88" i="3"/>
  <c r="GJ58" i="3"/>
  <c r="IG83" i="3"/>
  <c r="DA56" i="3"/>
  <c r="DF50" i="3"/>
  <c r="KF145" i="3"/>
  <c r="CX113" i="3"/>
  <c r="KC77" i="3"/>
  <c r="JU123" i="3"/>
  <c r="IL83" i="3"/>
  <c r="DO65" i="3"/>
  <c r="KQ38" i="3"/>
  <c r="DU176" i="3"/>
  <c r="KU143" i="3"/>
  <c r="HZ93" i="3"/>
  <c r="DB48" i="3"/>
  <c r="KV155" i="3"/>
  <c r="IL41" i="3"/>
  <c r="FS145" i="3"/>
  <c r="HL100" i="3"/>
  <c r="KU160" i="3"/>
  <c r="HM70" i="3"/>
  <c r="HK63" i="3"/>
  <c r="FU87" i="3"/>
  <c r="HP89" i="3"/>
  <c r="IP102" i="3"/>
  <c r="KM152" i="3"/>
  <c r="IM118" i="3"/>
  <c r="CY116" i="3"/>
  <c r="HI89" i="3"/>
  <c r="GA55" i="3"/>
  <c r="IG31" i="3"/>
  <c r="DW48" i="3"/>
  <c r="KK163" i="3"/>
  <c r="KW59" i="3"/>
  <c r="KE95" i="3"/>
  <c r="CZ110" i="3"/>
  <c r="CS160" i="3"/>
  <c r="DM45" i="3"/>
  <c r="CZ111" i="3"/>
  <c r="DP72" i="3"/>
  <c r="JU137" i="3"/>
  <c r="DE108" i="3"/>
  <c r="FK72" i="3"/>
  <c r="EH48" i="3"/>
  <c r="HJ25" i="3"/>
  <c r="IQ50" i="3"/>
  <c r="FG87" i="3"/>
  <c r="ID86" i="3"/>
  <c r="KH45" i="3"/>
  <c r="HI72" i="3"/>
  <c r="DW142" i="3"/>
  <c r="HR162" i="3"/>
  <c r="HH40" i="3"/>
  <c r="IR168" i="3"/>
  <c r="KS118" i="3"/>
  <c r="DF109" i="3"/>
  <c r="HP129" i="3"/>
  <c r="GJ65" i="3"/>
  <c r="KT96" i="3"/>
  <c r="IL48" i="3"/>
  <c r="GB59" i="3"/>
  <c r="EF65" i="3"/>
  <c r="KF133" i="3"/>
  <c r="DE33" i="3"/>
  <c r="DU38" i="3"/>
  <c r="KS163" i="3"/>
  <c r="FV92" i="3"/>
  <c r="HN30" i="3"/>
  <c r="GB118" i="3"/>
  <c r="FR139" i="3"/>
  <c r="HM173" i="3"/>
  <c r="DF68" i="3"/>
  <c r="DF180" i="3"/>
  <c r="FM148" i="3"/>
  <c r="GM34" i="3"/>
  <c r="DS104" i="3"/>
  <c r="FC31" i="3"/>
  <c r="HZ134" i="3"/>
  <c r="CZ71" i="3"/>
  <c r="KI48" i="3"/>
  <c r="HH78" i="3"/>
  <c r="KQ135" i="3"/>
  <c r="IN87" i="3"/>
  <c r="EG125" i="3"/>
  <c r="DE128" i="3"/>
  <c r="EA134" i="3"/>
  <c r="EC127" i="3"/>
  <c r="GC160" i="3"/>
  <c r="DO154" i="3"/>
  <c r="JV162" i="3"/>
  <c r="KM140" i="3"/>
  <c r="CW70" i="3"/>
  <c r="EF49" i="3"/>
  <c r="FW152" i="3"/>
  <c r="FH166" i="3"/>
  <c r="FB79" i="3"/>
  <c r="KF121" i="3"/>
  <c r="JS179" i="3"/>
  <c r="KB153" i="3"/>
  <c r="DS68" i="3"/>
  <c r="JM107" i="3"/>
  <c r="IG152" i="3"/>
  <c r="KH135" i="3"/>
  <c r="KG94" i="3"/>
  <c r="FI60" i="3"/>
  <c r="GK157" i="3"/>
  <c r="JQ134" i="3"/>
  <c r="GF92" i="3"/>
  <c r="FM126" i="3"/>
  <c r="KP56" i="3"/>
  <c r="IK73" i="3"/>
  <c r="JR98" i="3"/>
  <c r="FC166" i="3"/>
  <c r="HJ133" i="3"/>
  <c r="GF138" i="3"/>
  <c r="JO42" i="3"/>
  <c r="EA48" i="3"/>
  <c r="KE109" i="3"/>
  <c r="DG97" i="3"/>
  <c r="EG114" i="3"/>
  <c r="HZ105" i="3"/>
  <c r="EE138" i="3"/>
  <c r="KR130" i="3"/>
  <c r="DS62" i="3"/>
  <c r="KU91" i="3"/>
  <c r="DR121" i="3"/>
  <c r="DW81" i="3"/>
  <c r="DQ63" i="3"/>
  <c r="HZ135" i="3"/>
  <c r="EH65" i="3"/>
  <c r="KS60" i="3"/>
  <c r="JM114" i="3"/>
  <c r="KE80" i="3"/>
  <c r="KU33" i="3"/>
  <c r="FJ121" i="3"/>
  <c r="DU48" i="3"/>
  <c r="ED79" i="3"/>
  <c r="DA124" i="3"/>
  <c r="HW51" i="3"/>
  <c r="JQ38" i="3"/>
  <c r="DC141" i="3"/>
  <c r="FW81" i="3"/>
  <c r="JW158" i="3"/>
  <c r="DO161" i="3"/>
  <c r="KK32" i="3"/>
  <c r="FJ109" i="3"/>
  <c r="EF113" i="3"/>
  <c r="CZ39" i="3"/>
  <c r="KW121" i="3"/>
  <c r="FS122" i="3"/>
  <c r="JL97" i="3"/>
  <c r="HL94" i="3"/>
  <c r="FZ115" i="3"/>
  <c r="IR156" i="3"/>
  <c r="KD97" i="3"/>
  <c r="IK102" i="3"/>
  <c r="GK136" i="3"/>
  <c r="JL39" i="3"/>
  <c r="JV43" i="3"/>
  <c r="HR134" i="3"/>
  <c r="KR35" i="3"/>
  <c r="DF77" i="3"/>
  <c r="KS110" i="3"/>
  <c r="KK31" i="3"/>
  <c r="JP40" i="3"/>
  <c r="EH47" i="3"/>
  <c r="FW155" i="3"/>
  <c r="HI142" i="3"/>
  <c r="IN70" i="3"/>
  <c r="KW45" i="3"/>
  <c r="FL160" i="3"/>
  <c r="KR44" i="3"/>
  <c r="HX106" i="3"/>
  <c r="FS100" i="3"/>
  <c r="IF57" i="3"/>
  <c r="FL105" i="3"/>
  <c r="DB75" i="3"/>
  <c r="IC149" i="3"/>
  <c r="KH149" i="3"/>
  <c r="DE161" i="3"/>
  <c r="KE135" i="3"/>
  <c r="DV149" i="3"/>
  <c r="KC142" i="3"/>
  <c r="JT108" i="3"/>
  <c r="DQ104" i="3"/>
  <c r="HW157" i="3"/>
  <c r="DI165" i="3"/>
  <c r="EB133" i="3"/>
  <c r="DS38" i="3"/>
  <c r="IO39" i="3"/>
  <c r="FC125" i="3"/>
  <c r="KS79" i="3"/>
  <c r="HX86" i="3"/>
  <c r="EF140" i="3"/>
  <c r="IB111" i="3"/>
  <c r="DM137" i="3"/>
  <c r="EA156" i="3"/>
  <c r="DY180" i="3"/>
  <c r="GK110" i="3"/>
  <c r="HR117" i="3"/>
  <c r="JL80" i="3"/>
  <c r="JO100" i="3"/>
  <c r="EF48" i="3"/>
  <c r="HM101" i="3"/>
  <c r="HW85" i="3"/>
  <c r="DW134" i="3"/>
  <c r="FS61" i="3"/>
  <c r="FS112" i="3"/>
  <c r="JL32" i="3"/>
  <c r="CS150" i="3"/>
  <c r="HX26" i="3"/>
  <c r="FR144" i="3"/>
  <c r="GF53" i="3"/>
  <c r="GH28" i="3"/>
  <c r="JP85" i="3"/>
  <c r="FT158" i="3"/>
  <c r="GM151" i="3"/>
  <c r="IM72" i="3"/>
  <c r="JV174" i="3"/>
  <c r="DU124" i="3"/>
  <c r="GK142" i="3"/>
  <c r="ED76" i="3"/>
  <c r="DO75" i="3"/>
  <c r="DD34" i="3"/>
  <c r="FJ140" i="3"/>
  <c r="JT55" i="3"/>
  <c r="KU87" i="3"/>
  <c r="DD144" i="3"/>
  <c r="DT135" i="3"/>
  <c r="IF69" i="3"/>
  <c r="KR157" i="3"/>
  <c r="KI116" i="3"/>
  <c r="IK116" i="3"/>
  <c r="FE78" i="3"/>
  <c r="HO94" i="3"/>
  <c r="FT53" i="3"/>
  <c r="DT123" i="3"/>
  <c r="GK117" i="3"/>
  <c r="DA93" i="3"/>
  <c r="DE68" i="3"/>
  <c r="CX114" i="3"/>
  <c r="KC132" i="3"/>
  <c r="FF67" i="3"/>
  <c r="GL122" i="3"/>
  <c r="GC110" i="3"/>
  <c r="GL163" i="3"/>
  <c r="DC121" i="3"/>
  <c r="HO85" i="3"/>
  <c r="DD143" i="3"/>
  <c r="FE85" i="3"/>
  <c r="GK133" i="3"/>
  <c r="KG71" i="3"/>
  <c r="FD31" i="3"/>
  <c r="HG75" i="3"/>
  <c r="JU146" i="3"/>
  <c r="HQ42" i="3"/>
  <c r="HG38" i="3"/>
  <c r="FJ123" i="3"/>
  <c r="JM74" i="3"/>
  <c r="JU29" i="3"/>
  <c r="HP148" i="3"/>
  <c r="CW160" i="3"/>
  <c r="EB134" i="3"/>
  <c r="DA127" i="3"/>
  <c r="IP122" i="3"/>
  <c r="FY46" i="3"/>
  <c r="GK107" i="3"/>
  <c r="JU56" i="3"/>
  <c r="IL27" i="3"/>
  <c r="JM172" i="3"/>
  <c r="DA122" i="3"/>
  <c r="KK28" i="3"/>
  <c r="GH105" i="3"/>
  <c r="KF140" i="3"/>
  <c r="FU116" i="3"/>
  <c r="DN85" i="3"/>
  <c r="HI88" i="3"/>
  <c r="GB144" i="3"/>
  <c r="IA90" i="3"/>
  <c r="EH94" i="3"/>
  <c r="HW142" i="3"/>
  <c r="HZ45" i="3"/>
  <c r="JN98" i="3"/>
  <c r="HN94" i="3"/>
  <c r="IF156" i="3"/>
  <c r="FU51" i="3"/>
  <c r="KI160" i="3"/>
  <c r="HH114" i="3"/>
  <c r="GF134" i="3"/>
  <c r="GA139" i="3"/>
  <c r="GG53" i="3"/>
  <c r="EE158" i="3"/>
  <c r="IC122" i="3"/>
  <c r="HH117" i="3"/>
  <c r="HY83" i="3"/>
  <c r="FC87" i="3"/>
  <c r="IO111" i="3"/>
  <c r="FD119" i="3"/>
  <c r="FS98" i="3"/>
  <c r="IF70" i="3"/>
  <c r="KI42" i="3"/>
  <c r="GL157" i="3"/>
  <c r="EB26" i="3"/>
  <c r="JS98" i="3"/>
  <c r="JN136" i="3"/>
  <c r="FK138" i="3"/>
  <c r="CW41" i="3"/>
  <c r="KH138" i="3"/>
  <c r="FT74" i="3"/>
  <c r="JT47" i="3"/>
  <c r="FJ112" i="3"/>
  <c r="DP69" i="3"/>
  <c r="IP168" i="3"/>
  <c r="HX145" i="3"/>
  <c r="KM154" i="3"/>
  <c r="KS28" i="3"/>
  <c r="FS116" i="3"/>
  <c r="FI37" i="3"/>
  <c r="FI41" i="3"/>
  <c r="GF128" i="3"/>
  <c r="GJ119" i="3"/>
  <c r="DN42" i="3"/>
  <c r="FX30" i="3"/>
  <c r="DU57" i="3"/>
  <c r="IM158" i="3"/>
  <c r="HG101" i="3"/>
  <c r="DT52" i="3"/>
  <c r="GK125" i="3"/>
  <c r="DN171" i="3"/>
  <c r="EB100" i="3"/>
  <c r="IR118" i="3"/>
  <c r="FJ57" i="3"/>
  <c r="GB120" i="3"/>
  <c r="KB122" i="3"/>
  <c r="JL42" i="3"/>
  <c r="JL114" i="3"/>
  <c r="GI84" i="3"/>
  <c r="DP116" i="3"/>
  <c r="JT130" i="3"/>
  <c r="EG49" i="3"/>
  <c r="JL107" i="3"/>
  <c r="HG74" i="3"/>
  <c r="FI56" i="3"/>
  <c r="KS103" i="3"/>
  <c r="GA71" i="3"/>
  <c r="HY80" i="3"/>
  <c r="CX75" i="3"/>
  <c r="KQ154" i="3"/>
  <c r="DP113" i="3"/>
  <c r="KL166" i="3"/>
  <c r="JQ118" i="3"/>
  <c r="KE118" i="3"/>
  <c r="JM140" i="3"/>
  <c r="DX132" i="3"/>
  <c r="HK119" i="3"/>
  <c r="HZ79" i="3"/>
  <c r="DC163" i="3"/>
  <c r="KR78" i="3"/>
  <c r="KS41" i="3"/>
  <c r="GG86" i="3"/>
  <c r="FF89" i="3"/>
  <c r="CY93" i="3"/>
  <c r="IO147" i="3"/>
  <c r="KW135" i="3"/>
  <c r="DV71" i="3"/>
  <c r="DE138" i="3"/>
  <c r="HG95" i="3"/>
  <c r="KG35" i="3"/>
  <c r="EH152" i="3"/>
  <c r="FG161" i="3"/>
  <c r="HH83" i="3"/>
  <c r="FX77" i="3"/>
  <c r="DA62" i="3"/>
  <c r="HO169" i="3"/>
  <c r="FB70" i="3"/>
  <c r="GA116" i="3"/>
  <c r="DW152" i="3"/>
  <c r="KD95" i="3"/>
  <c r="GI100" i="3"/>
  <c r="IN120" i="3"/>
  <c r="FT131" i="3"/>
  <c r="IO158" i="3"/>
  <c r="KV105" i="3"/>
  <c r="EA143" i="3"/>
  <c r="GG32" i="3"/>
  <c r="HP25" i="3"/>
  <c r="JM26" i="3"/>
  <c r="JM136" i="3"/>
  <c r="IP150" i="3"/>
  <c r="FI128" i="3"/>
  <c r="FG103" i="3"/>
  <c r="KD89" i="3"/>
  <c r="GL126" i="3"/>
  <c r="KW46" i="3"/>
  <c r="DT37" i="3"/>
  <c r="CX72" i="3"/>
  <c r="GL158" i="3"/>
  <c r="DO133" i="3"/>
  <c r="HY102" i="3"/>
  <c r="DG159" i="3"/>
  <c r="DM111" i="3"/>
  <c r="FE48" i="3"/>
  <c r="KW136" i="3"/>
  <c r="CY136" i="3"/>
  <c r="GI146" i="3"/>
  <c r="FG57" i="3"/>
  <c r="DN57" i="3"/>
  <c r="IQ132" i="3"/>
  <c r="KI118" i="3"/>
  <c r="KK173" i="3"/>
  <c r="HL53" i="3"/>
  <c r="KS162" i="3"/>
  <c r="GL113" i="3"/>
  <c r="CW34" i="3"/>
  <c r="KL27" i="3"/>
  <c r="DV158" i="3"/>
  <c r="FE93" i="3"/>
  <c r="DQ46" i="3"/>
  <c r="FL131" i="3"/>
  <c r="GM67" i="3"/>
  <c r="HM32" i="3"/>
  <c r="EG171" i="3"/>
  <c r="CY173" i="3"/>
  <c r="JM67" i="3"/>
  <c r="DO137" i="3"/>
  <c r="HJ98" i="3"/>
  <c r="KE74" i="3"/>
  <c r="JU160" i="3"/>
  <c r="JT81" i="3"/>
  <c r="FJ75" i="3"/>
  <c r="ED74" i="3"/>
  <c r="KW36" i="3"/>
  <c r="FK43" i="3"/>
  <c r="DE25" i="3"/>
  <c r="IR161" i="3"/>
  <c r="FB157" i="3"/>
  <c r="KU142" i="3"/>
  <c r="IC59" i="3"/>
  <c r="GB57" i="3"/>
  <c r="FK33" i="3"/>
  <c r="GH67" i="3"/>
  <c r="IH140" i="3"/>
  <c r="FW157" i="3"/>
  <c r="HP84" i="3"/>
  <c r="IE32" i="3"/>
  <c r="JV95" i="3"/>
  <c r="JT152" i="3"/>
  <c r="FM112" i="3"/>
  <c r="JT120" i="3"/>
  <c r="HJ62" i="3"/>
  <c r="HH173" i="3"/>
  <c r="IC86" i="3"/>
  <c r="FK160" i="3"/>
  <c r="CW125" i="3"/>
  <c r="KK60" i="3"/>
  <c r="FS93" i="3"/>
  <c r="DW170" i="3"/>
  <c r="JS91" i="3"/>
  <c r="KD141" i="3"/>
  <c r="GL59" i="3"/>
  <c r="CX102" i="3"/>
  <c r="HI144" i="3"/>
  <c r="EH57" i="3"/>
  <c r="HP100" i="3"/>
  <c r="FB37" i="3"/>
  <c r="KS156" i="3"/>
  <c r="HK140" i="3"/>
  <c r="KD146" i="3"/>
  <c r="FX111" i="3"/>
  <c r="HW70" i="3"/>
  <c r="IG65" i="3"/>
  <c r="HW55" i="3"/>
  <c r="DH117" i="3"/>
  <c r="GB44" i="3"/>
  <c r="KC119" i="3"/>
  <c r="FV168" i="3"/>
  <c r="IC139" i="3"/>
  <c r="CX107" i="3"/>
  <c r="JL48" i="3"/>
  <c r="DE155" i="3"/>
  <c r="FB111" i="3"/>
  <c r="DN64" i="3"/>
  <c r="GB127" i="3"/>
  <c r="GG146" i="3"/>
  <c r="CX157" i="3"/>
  <c r="FM156" i="3"/>
  <c r="HG90" i="3"/>
  <c r="DC159" i="3"/>
  <c r="FU99" i="3"/>
  <c r="ID112" i="3"/>
  <c r="DS108" i="3"/>
  <c r="DW105" i="3"/>
  <c r="EF110" i="3"/>
  <c r="FX85" i="3"/>
  <c r="KJ57" i="3"/>
  <c r="KK98" i="3"/>
  <c r="KR128" i="3"/>
  <c r="JR167" i="3"/>
  <c r="KP182" i="3"/>
  <c r="GB96" i="3"/>
  <c r="EB59" i="3"/>
  <c r="KI159" i="3"/>
  <c r="HN67" i="3"/>
  <c r="JU95" i="3"/>
  <c r="FB164" i="3"/>
  <c r="IR83" i="3"/>
  <c r="FZ97" i="3"/>
  <c r="HI102" i="3"/>
  <c r="JS58" i="3"/>
  <c r="EF81" i="3"/>
  <c r="FX164" i="3"/>
  <c r="DR64" i="3"/>
  <c r="ID28" i="3"/>
  <c r="KJ52" i="3"/>
  <c r="IA28" i="3"/>
  <c r="FX94" i="3"/>
  <c r="FF56" i="3"/>
  <c r="JR149" i="3"/>
  <c r="DH133" i="3"/>
  <c r="HN145" i="3"/>
  <c r="HM93" i="3"/>
  <c r="FU32" i="3"/>
  <c r="KD129" i="3"/>
  <c r="IO69" i="3"/>
  <c r="GH109" i="3"/>
  <c r="KV57" i="3"/>
  <c r="FB92" i="3"/>
  <c r="GM146" i="3"/>
  <c r="GM54" i="3"/>
  <c r="FF155" i="3"/>
  <c r="KK54" i="3"/>
  <c r="IA77" i="3"/>
  <c r="DO129" i="3"/>
  <c r="KG68" i="3"/>
  <c r="FU92" i="3"/>
  <c r="DA164" i="3"/>
  <c r="FD129" i="3"/>
  <c r="DH146" i="3"/>
  <c r="JR41" i="3"/>
  <c r="JN116" i="3"/>
  <c r="FW58" i="3"/>
  <c r="JP133" i="3"/>
  <c r="GH89" i="3"/>
  <c r="KD116" i="3"/>
  <c r="CW42" i="3"/>
  <c r="DN40" i="3"/>
  <c r="FD33" i="3"/>
  <c r="HQ39" i="3"/>
  <c r="FW70" i="3"/>
  <c r="KU178" i="3"/>
  <c r="HL118" i="3"/>
  <c r="FD74" i="3"/>
  <c r="KW156" i="3"/>
  <c r="JS103" i="3"/>
  <c r="KW41" i="3"/>
  <c r="FT133" i="3"/>
  <c r="HX154" i="3"/>
  <c r="DP58" i="3"/>
  <c r="JV36" i="3"/>
  <c r="DQ177" i="3"/>
  <c r="IM149" i="3"/>
  <c r="DC61" i="3"/>
  <c r="IM100" i="3"/>
  <c r="DQ44" i="3"/>
  <c r="DO117" i="3"/>
  <c r="EH154" i="3"/>
  <c r="JR158" i="3"/>
  <c r="GF153" i="3"/>
  <c r="IR134" i="3"/>
  <c r="FH83" i="3"/>
  <c r="HN65" i="3"/>
  <c r="IQ130" i="3"/>
  <c r="IE153" i="3"/>
  <c r="GH130" i="3"/>
  <c r="DA51" i="3"/>
  <c r="KT39" i="3"/>
  <c r="IG130" i="3"/>
  <c r="DE77" i="3"/>
  <c r="DS129" i="3"/>
  <c r="EA94" i="3"/>
  <c r="EC96" i="3"/>
  <c r="JQ51" i="3"/>
  <c r="IN71" i="3"/>
  <c r="KW155" i="3"/>
  <c r="DN124" i="3"/>
  <c r="HQ146" i="3"/>
  <c r="KS189" i="3"/>
  <c r="JP89" i="3"/>
  <c r="FE84" i="3"/>
  <c r="CW64" i="3"/>
  <c r="IF108" i="3"/>
  <c r="GH151" i="3"/>
  <c r="KS74" i="3"/>
  <c r="FS120" i="3"/>
  <c r="EA37" i="3"/>
  <c r="IC113" i="3"/>
  <c r="IN56" i="3"/>
  <c r="DW100" i="3"/>
  <c r="DC88" i="3"/>
  <c r="CY53" i="3"/>
  <c r="FI130" i="3"/>
  <c r="HY25" i="3"/>
  <c r="HK80" i="3"/>
  <c r="HW161" i="3"/>
  <c r="EG65" i="3"/>
  <c r="DG62" i="3"/>
  <c r="DS29" i="3"/>
  <c r="EB82" i="3"/>
  <c r="II179" i="3"/>
  <c r="FH163" i="3"/>
  <c r="DT105" i="3"/>
  <c r="DQ32" i="3"/>
  <c r="HN83" i="3"/>
  <c r="DS172" i="3"/>
  <c r="JN47" i="3"/>
  <c r="DA163" i="3"/>
  <c r="FG134" i="3"/>
  <c r="KB149" i="3"/>
  <c r="DV114" i="3"/>
  <c r="JP105" i="3"/>
  <c r="KS107" i="3"/>
  <c r="KU129" i="3"/>
  <c r="EF95" i="3"/>
  <c r="FR29" i="3"/>
  <c r="ED53" i="3"/>
  <c r="JM33" i="3"/>
  <c r="JT122" i="3"/>
  <c r="GF164" i="3"/>
  <c r="CW92" i="3"/>
  <c r="FW141" i="3"/>
  <c r="JV115" i="3"/>
  <c r="JT71" i="3"/>
  <c r="CY88" i="3"/>
  <c r="EF155" i="3"/>
  <c r="KW109" i="3"/>
  <c r="IK142" i="3"/>
  <c r="FL99" i="3"/>
  <c r="GB43" i="3"/>
  <c r="FF101" i="3"/>
  <c r="IH141" i="3"/>
  <c r="DM153" i="3"/>
  <c r="KH29" i="3"/>
  <c r="KT118" i="3"/>
  <c r="IN51" i="3"/>
  <c r="JS145" i="3"/>
  <c r="KR84" i="3"/>
  <c r="FE147" i="3"/>
  <c r="EF143" i="3"/>
  <c r="GK93" i="3"/>
  <c r="KD104" i="3"/>
  <c r="IM166" i="3"/>
  <c r="CZ157" i="3"/>
  <c r="HR153" i="3"/>
  <c r="HW131" i="3"/>
  <c r="IC111" i="3"/>
  <c r="HH120" i="3"/>
  <c r="FE62" i="3"/>
  <c r="FZ79" i="3"/>
  <c r="IC39" i="3"/>
  <c r="IE36" i="3"/>
  <c r="FF172" i="3"/>
  <c r="JN165" i="3"/>
  <c r="KJ41" i="3"/>
  <c r="GF118" i="3"/>
  <c r="IN101" i="3"/>
  <c r="ED109" i="3"/>
  <c r="IK58" i="3"/>
  <c r="FB156" i="3"/>
  <c r="IB74" i="3"/>
  <c r="GM94" i="3"/>
  <c r="DH139" i="3"/>
  <c r="FC53" i="3"/>
  <c r="JN150" i="3"/>
  <c r="GJ61" i="3"/>
  <c r="KH166" i="3"/>
  <c r="CY118" i="3"/>
  <c r="CX74" i="3"/>
  <c r="KT52" i="3"/>
  <c r="KG89" i="3"/>
  <c r="KW33" i="3"/>
  <c r="DW72" i="3"/>
  <c r="EE159" i="3"/>
  <c r="IL154" i="3"/>
  <c r="DQ59" i="3"/>
  <c r="GJ149" i="3"/>
  <c r="DD53" i="3"/>
  <c r="DO108" i="3"/>
  <c r="DO159" i="3"/>
  <c r="EB38" i="3"/>
  <c r="FE165" i="3"/>
  <c r="ID90" i="3"/>
  <c r="DQ68" i="3"/>
  <c r="FS159" i="3"/>
  <c r="EA67" i="3"/>
  <c r="JM117" i="3"/>
  <c r="DH128" i="3"/>
  <c r="IG55" i="3"/>
  <c r="FY110" i="3"/>
  <c r="KC91" i="3"/>
  <c r="JW112" i="3"/>
  <c r="JL119" i="3"/>
  <c r="IA82" i="3"/>
  <c r="DA166" i="3"/>
  <c r="JO148" i="3"/>
  <c r="JL143" i="3"/>
  <c r="JN131" i="3"/>
  <c r="HI52" i="3"/>
  <c r="HP71" i="3"/>
  <c r="DX121" i="3"/>
  <c r="JQ81" i="3"/>
  <c r="GH36" i="3"/>
  <c r="IA122" i="3"/>
  <c r="FS83" i="3"/>
  <c r="DG165" i="3"/>
  <c r="FD149" i="3"/>
  <c r="DN108" i="3"/>
  <c r="HG106" i="3"/>
  <c r="JO89" i="3"/>
  <c r="IQ150" i="3"/>
  <c r="KD161" i="3"/>
  <c r="FS140" i="3"/>
  <c r="FG28" i="3"/>
  <c r="HG30" i="3"/>
  <c r="IP53" i="3"/>
  <c r="KE111" i="3"/>
  <c r="GB74" i="3"/>
  <c r="CS137" i="3"/>
  <c r="EH145" i="3"/>
  <c r="JL120" i="3"/>
  <c r="FV57" i="3"/>
  <c r="JV39" i="3"/>
  <c r="FJ177" i="3"/>
  <c r="FI129" i="3"/>
  <c r="KD145" i="3"/>
  <c r="FX147" i="3"/>
  <c r="IH157" i="3"/>
  <c r="HH48" i="3"/>
  <c r="HL71" i="3"/>
  <c r="HZ140" i="3"/>
  <c r="FY71" i="3"/>
  <c r="IC155" i="3"/>
  <c r="HQ123" i="3"/>
  <c r="FR103" i="3"/>
  <c r="KR80" i="3"/>
  <c r="FZ92" i="3"/>
  <c r="JL111" i="3"/>
  <c r="HO135" i="3"/>
  <c r="FD91" i="3"/>
  <c r="DH126" i="3"/>
  <c r="DN99" i="3"/>
  <c r="HY127" i="3"/>
  <c r="DM138" i="3"/>
  <c r="GL164" i="3"/>
  <c r="GH106" i="3"/>
  <c r="DM95" i="3"/>
  <c r="DM152" i="3"/>
  <c r="KS59" i="3"/>
  <c r="IE66" i="3"/>
  <c r="JL159" i="3"/>
  <c r="DE49" i="3"/>
  <c r="JP93" i="3"/>
  <c r="DV33" i="3"/>
  <c r="JO143" i="3"/>
  <c r="FY133" i="3"/>
  <c r="DP184" i="3"/>
  <c r="IM125" i="3"/>
  <c r="FU135" i="3"/>
  <c r="JS92" i="3"/>
  <c r="KH113" i="3"/>
  <c r="HN93" i="3"/>
  <c r="FB101" i="3"/>
  <c r="IE143" i="3"/>
  <c r="KB163" i="3"/>
  <c r="KW100" i="3"/>
  <c r="KT129" i="3"/>
  <c r="DY172" i="3"/>
  <c r="GM88" i="3"/>
  <c r="FB128" i="3"/>
  <c r="DG137" i="3"/>
  <c r="FR121" i="3"/>
  <c r="GJ47" i="3"/>
  <c r="KL131" i="3"/>
  <c r="JW157" i="3"/>
  <c r="HX151" i="3"/>
  <c r="FW105" i="3"/>
  <c r="IR131" i="3"/>
  <c r="JL109" i="3"/>
  <c r="KQ155" i="3"/>
  <c r="EE99" i="3"/>
  <c r="JS29" i="3"/>
  <c r="KH137" i="3"/>
  <c r="JR150" i="3"/>
  <c r="FS95" i="3"/>
  <c r="GM65" i="3"/>
  <c r="IM97" i="3"/>
  <c r="IG132" i="3"/>
  <c r="DF57" i="3"/>
  <c r="FT149" i="3"/>
  <c r="ID99" i="3"/>
  <c r="JN74" i="3"/>
  <c r="DO56" i="3"/>
  <c r="EA78" i="3"/>
  <c r="IN49" i="3"/>
  <c r="KC162" i="3"/>
  <c r="GA153" i="3"/>
  <c r="EF92" i="3"/>
  <c r="KS29" i="3"/>
  <c r="IB54" i="3"/>
  <c r="FW48" i="3"/>
  <c r="FF40" i="3"/>
  <c r="DH112" i="3"/>
  <c r="DF78" i="3"/>
  <c r="JS127" i="3"/>
  <c r="FJ107" i="3"/>
  <c r="HW139" i="3"/>
  <c r="DN153" i="3"/>
  <c r="GJ138" i="3"/>
  <c r="GI40" i="3"/>
  <c r="DT122" i="3"/>
  <c r="JM119" i="3"/>
  <c r="DK161" i="3"/>
  <c r="FS127" i="3"/>
  <c r="CR151" i="3"/>
  <c r="CX32" i="3"/>
  <c r="EC171" i="3"/>
  <c r="KV41" i="3"/>
  <c r="KV31" i="3"/>
  <c r="HW92" i="3"/>
  <c r="KI29" i="3"/>
  <c r="HW102" i="3"/>
  <c r="FZ105" i="3"/>
  <c r="DU47" i="3"/>
  <c r="DC70" i="3"/>
  <c r="GM165" i="3"/>
  <c r="JM29" i="3"/>
  <c r="GK32" i="3"/>
  <c r="HL121" i="3"/>
  <c r="GA151" i="3"/>
  <c r="DV79" i="3"/>
  <c r="KS90" i="3"/>
  <c r="FE83" i="3"/>
  <c r="HN133" i="3"/>
  <c r="EE46" i="3"/>
  <c r="EH43" i="3"/>
  <c r="HW172" i="3"/>
  <c r="DW38" i="3"/>
  <c r="JS62" i="3"/>
  <c r="JO163" i="3"/>
  <c r="DV140" i="3"/>
  <c r="KE145" i="3"/>
  <c r="IC42" i="3"/>
  <c r="DM67" i="3"/>
  <c r="IH111" i="3"/>
  <c r="KD33" i="3"/>
  <c r="CX175" i="3"/>
  <c r="IF56" i="3"/>
  <c r="FJ50" i="3"/>
  <c r="DW54" i="3"/>
  <c r="CX176" i="3"/>
  <c r="EH110" i="3"/>
  <c r="KV60" i="3"/>
  <c r="DN121" i="3"/>
  <c r="DM184" i="3"/>
  <c r="KG85" i="3"/>
  <c r="HK99" i="3"/>
  <c r="DW110" i="3"/>
  <c r="FF86" i="3"/>
  <c r="ED67" i="3"/>
  <c r="EA110" i="3"/>
  <c r="EF60" i="3"/>
  <c r="JN86" i="3"/>
  <c r="JU161" i="3"/>
  <c r="KR166" i="3"/>
  <c r="JP57" i="3"/>
  <c r="DA43" i="3"/>
  <c r="DF42" i="3"/>
  <c r="IK108" i="3"/>
  <c r="JU130" i="3"/>
  <c r="FS157" i="3"/>
  <c r="JX190" i="3"/>
  <c r="IM64" i="3"/>
  <c r="EG40" i="3"/>
  <c r="GJ112" i="3"/>
  <c r="GJ137" i="3"/>
  <c r="DS66" i="3"/>
  <c r="DV45" i="3"/>
  <c r="DQ172" i="3"/>
  <c r="KB150" i="3"/>
  <c r="EE156" i="3"/>
  <c r="ED68" i="3"/>
  <c r="KU99" i="3"/>
  <c r="KE173" i="3"/>
  <c r="KS36" i="3"/>
  <c r="EH58" i="3"/>
  <c r="DD63" i="3"/>
  <c r="HJ35" i="3"/>
  <c r="HQ156" i="3"/>
  <c r="FJ93" i="3"/>
  <c r="HG67" i="3"/>
  <c r="FG86" i="3"/>
  <c r="JR62" i="3"/>
  <c r="DH178" i="3"/>
  <c r="FM116" i="3"/>
  <c r="IE121" i="3"/>
  <c r="FF104" i="3"/>
  <c r="HG76" i="3"/>
  <c r="DA46" i="3"/>
  <c r="JL76" i="3"/>
  <c r="HZ60" i="3"/>
  <c r="FY174" i="3"/>
  <c r="KE91" i="3"/>
  <c r="JN157" i="3"/>
  <c r="EG75" i="3"/>
  <c r="KQ134" i="3"/>
  <c r="KS69" i="3"/>
  <c r="HM151" i="3"/>
  <c r="KJ170" i="3"/>
  <c r="KV78" i="3"/>
  <c r="FI150" i="3"/>
  <c r="KM141" i="3"/>
  <c r="HP29" i="3"/>
  <c r="FF68" i="3"/>
  <c r="EC52" i="3"/>
  <c r="DP108" i="3"/>
  <c r="KB96" i="3"/>
  <c r="KK86" i="3"/>
  <c r="DC127" i="3"/>
  <c r="IR94" i="3"/>
  <c r="EE142" i="3"/>
  <c r="KT106" i="3"/>
  <c r="FS129" i="3"/>
  <c r="FD28" i="3"/>
  <c r="IE159" i="3"/>
  <c r="DC54" i="3"/>
  <c r="JQ123" i="3"/>
  <c r="HJ79" i="3"/>
  <c r="FH151" i="3"/>
  <c r="HH166" i="3"/>
  <c r="FB80" i="3"/>
  <c r="ED105" i="3"/>
  <c r="IP48" i="3"/>
  <c r="GA78" i="3"/>
  <c r="FF153" i="3"/>
  <c r="DC83" i="3"/>
  <c r="FZ99" i="3"/>
  <c r="GA49" i="3"/>
  <c r="IR86" i="3"/>
  <c r="GK28" i="3"/>
  <c r="EA165" i="3"/>
  <c r="FL138" i="3"/>
  <c r="KE122" i="3"/>
  <c r="DG63" i="3"/>
  <c r="DM42" i="3"/>
  <c r="DP62" i="3"/>
  <c r="IP61" i="3"/>
  <c r="KK119" i="3"/>
  <c r="DN111" i="3"/>
  <c r="IN147" i="3"/>
  <c r="HW35" i="3"/>
  <c r="HP106" i="3"/>
  <c r="KS78" i="3"/>
  <c r="IM124" i="3"/>
  <c r="FX104" i="3"/>
  <c r="HQ148" i="3"/>
  <c r="FI53" i="3"/>
  <c r="HW31" i="3"/>
  <c r="DS160" i="3"/>
  <c r="DT156" i="3"/>
  <c r="KH150" i="3"/>
  <c r="GI54" i="3"/>
  <c r="IM43" i="3"/>
  <c r="IB68" i="3"/>
  <c r="JL151" i="3"/>
  <c r="JV103" i="3"/>
  <c r="HK51" i="3"/>
  <c r="EA113" i="3"/>
  <c r="JL88" i="3"/>
  <c r="JV142" i="3"/>
  <c r="KS112" i="3"/>
  <c r="KW43" i="3"/>
  <c r="HP35" i="3"/>
  <c r="JS153" i="3"/>
  <c r="IB42" i="3"/>
  <c r="FU25" i="3"/>
  <c r="JM72" i="3"/>
  <c r="FG147" i="3"/>
  <c r="GA148" i="3"/>
  <c r="JN115" i="3"/>
  <c r="GK76" i="3"/>
  <c r="FL78" i="3"/>
  <c r="DE32" i="3"/>
  <c r="HZ61" i="3"/>
  <c r="ID89" i="3"/>
  <c r="HP134" i="3"/>
  <c r="KS155" i="3"/>
  <c r="IL25" i="3"/>
  <c r="FU44" i="3"/>
  <c r="JQ155" i="3"/>
  <c r="KM156" i="3"/>
  <c r="FY165" i="3"/>
  <c r="KV124" i="3"/>
  <c r="IE100" i="3"/>
  <c r="DQ107" i="3"/>
  <c r="IO41" i="3"/>
  <c r="GM122" i="3"/>
  <c r="HL86" i="3"/>
  <c r="KC36" i="3"/>
  <c r="EF83" i="3"/>
  <c r="IN31" i="3"/>
  <c r="JO59" i="3"/>
  <c r="KL37" i="3"/>
  <c r="KT26" i="3"/>
  <c r="IQ32" i="3"/>
  <c r="IO134" i="3"/>
  <c r="DM72" i="3"/>
  <c r="EF164" i="3"/>
  <c r="KB43" i="3"/>
  <c r="DS71" i="3"/>
  <c r="KG144" i="3"/>
  <c r="FR172" i="3"/>
  <c r="GM101" i="3"/>
  <c r="HJ86" i="3"/>
  <c r="JW148" i="3"/>
  <c r="KR93" i="3"/>
  <c r="FH114" i="3"/>
  <c r="KJ73" i="3"/>
  <c r="JN43" i="3"/>
  <c r="IC52" i="3"/>
  <c r="IC92" i="3"/>
  <c r="DN48" i="3"/>
  <c r="HM119" i="3"/>
  <c r="EF138" i="3"/>
  <c r="HL102" i="3"/>
  <c r="FZ113" i="3"/>
  <c r="IP39" i="3"/>
  <c r="FV130" i="3"/>
  <c r="KW118" i="3"/>
  <c r="KP115" i="3"/>
  <c r="KU84" i="3"/>
  <c r="EH54" i="3"/>
  <c r="DS125" i="3"/>
  <c r="FE109" i="3"/>
  <c r="JO114" i="3"/>
  <c r="DB105" i="3"/>
  <c r="KI97" i="3"/>
  <c r="KQ64" i="3"/>
  <c r="KL79" i="3"/>
  <c r="FW173" i="3"/>
  <c r="KW105" i="3"/>
  <c r="FI47" i="3"/>
  <c r="DF124" i="3"/>
  <c r="JW166" i="3"/>
  <c r="HJ116" i="3"/>
  <c r="KI128" i="3"/>
  <c r="ED162" i="3"/>
  <c r="HK46" i="3"/>
  <c r="FG129" i="3"/>
  <c r="IE149" i="3"/>
  <c r="FU100" i="3"/>
  <c r="EF44" i="3"/>
  <c r="HM33" i="3"/>
  <c r="KP58" i="3"/>
  <c r="HP74" i="3"/>
  <c r="FR125" i="3"/>
  <c r="JQ50" i="3"/>
  <c r="EC31" i="3"/>
  <c r="EH92" i="3"/>
  <c r="JU75" i="3"/>
  <c r="DP140" i="3"/>
  <c r="KL78" i="3"/>
  <c r="GI160" i="3"/>
  <c r="HQ92" i="3"/>
  <c r="KD162" i="3"/>
  <c r="HW159" i="3"/>
  <c r="HX96" i="3"/>
  <c r="IR49" i="3"/>
  <c r="KL135" i="3"/>
  <c r="KH27" i="3"/>
  <c r="IF124" i="3"/>
  <c r="IQ86" i="3"/>
  <c r="DB41" i="3"/>
  <c r="FD26" i="3"/>
  <c r="FC123" i="3"/>
  <c r="FL33" i="3"/>
  <c r="FG70" i="3"/>
  <c r="ID49" i="3"/>
  <c r="JT65" i="3"/>
  <c r="HQ158" i="3"/>
  <c r="DG99" i="3"/>
  <c r="KW123" i="3"/>
  <c r="HI108" i="3"/>
  <c r="HY53" i="3"/>
  <c r="EC43" i="3"/>
  <c r="FJ95" i="3"/>
  <c r="KP165" i="3"/>
  <c r="DD117" i="3"/>
  <c r="DJ166" i="3"/>
  <c r="JT62" i="3"/>
  <c r="FR97" i="3"/>
  <c r="GJ124" i="3"/>
  <c r="FZ90" i="3"/>
  <c r="DB144" i="3"/>
  <c r="KG177" i="3"/>
  <c r="FI34" i="3"/>
  <c r="HL115" i="3"/>
  <c r="HX128" i="3"/>
  <c r="IO28" i="3"/>
  <c r="DT50" i="3"/>
  <c r="KG111" i="3"/>
  <c r="DM69" i="3"/>
  <c r="JN57" i="3"/>
  <c r="KK146" i="3"/>
  <c r="FR112" i="3"/>
  <c r="KE165" i="3"/>
  <c r="FW113" i="3"/>
  <c r="KV80" i="3"/>
  <c r="II172" i="3"/>
  <c r="KB68" i="3"/>
  <c r="JN94" i="3"/>
  <c r="EC77" i="3"/>
  <c r="KL94" i="3"/>
  <c r="HX162" i="3"/>
  <c r="HN125" i="3"/>
  <c r="FX161" i="3"/>
  <c r="JM98" i="3"/>
  <c r="KI186" i="3"/>
  <c r="IA163" i="3"/>
  <c r="GJ38" i="3"/>
  <c r="DU145" i="3"/>
  <c r="HY143" i="3"/>
  <c r="DS134" i="3"/>
  <c r="KB26" i="3"/>
  <c r="JT51" i="3"/>
  <c r="FK83" i="3"/>
  <c r="HH146" i="3"/>
  <c r="HN68" i="3"/>
  <c r="HO50" i="3"/>
  <c r="HW144" i="3"/>
  <c r="KE66" i="3"/>
  <c r="DW30" i="3"/>
  <c r="FV104" i="3"/>
  <c r="DW146" i="3"/>
  <c r="KB84" i="3"/>
  <c r="CW159" i="3"/>
  <c r="DO158" i="3"/>
  <c r="DQ43" i="3"/>
  <c r="DT153" i="3"/>
  <c r="FK145" i="3"/>
  <c r="KL110" i="3"/>
  <c r="FL95" i="3"/>
  <c r="JP76" i="3"/>
  <c r="CS141" i="3"/>
  <c r="HM124" i="3"/>
  <c r="KW63" i="3"/>
  <c r="HZ136" i="3"/>
  <c r="HN77" i="3"/>
  <c r="FH65" i="3"/>
  <c r="CY171" i="3"/>
  <c r="CY142" i="3"/>
  <c r="GL29" i="3"/>
  <c r="KQ121" i="3"/>
  <c r="FL142" i="3"/>
  <c r="EF25" i="3"/>
  <c r="HW96" i="3"/>
  <c r="JU148" i="3"/>
  <c r="FV171" i="3"/>
  <c r="FF39" i="3"/>
  <c r="CX147" i="3"/>
  <c r="HK110" i="3"/>
  <c r="KU115" i="3"/>
  <c r="GL93" i="3"/>
  <c r="DV152" i="3"/>
  <c r="FG65" i="3"/>
  <c r="IH142" i="3"/>
  <c r="KI68" i="3"/>
  <c r="FB167" i="3"/>
  <c r="FX68" i="3"/>
  <c r="DW93" i="3"/>
  <c r="EA56" i="3"/>
  <c r="DQ81" i="3"/>
  <c r="FX75" i="3"/>
  <c r="CX105" i="3"/>
  <c r="HU161" i="3"/>
  <c r="FE101" i="3"/>
  <c r="IF116" i="3"/>
  <c r="GA25" i="3"/>
  <c r="JM109" i="3"/>
  <c r="HO77" i="3"/>
  <c r="ID70" i="3"/>
  <c r="FG123" i="3"/>
  <c r="IG107" i="3"/>
  <c r="HM130" i="3"/>
  <c r="HJ102" i="3"/>
  <c r="EG108" i="3"/>
  <c r="DT66" i="3"/>
  <c r="KG88" i="3"/>
  <c r="IA33" i="3"/>
  <c r="GF104" i="3"/>
  <c r="IL158" i="3"/>
  <c r="EF127" i="3"/>
  <c r="DW66" i="3"/>
  <c r="JR108" i="3"/>
  <c r="HK55" i="3"/>
  <c r="IE60" i="3"/>
  <c r="CX57" i="3"/>
  <c r="GL109" i="3"/>
  <c r="CY73" i="3"/>
  <c r="FV148" i="3"/>
  <c r="EF118" i="3"/>
  <c r="IL155" i="3"/>
  <c r="KK92" i="3"/>
  <c r="FH64" i="3"/>
  <c r="DS131" i="3"/>
  <c r="DN37" i="3"/>
  <c r="HZ80" i="3"/>
  <c r="DM116" i="3"/>
  <c r="EG59" i="3"/>
  <c r="EF77" i="3"/>
  <c r="HH25" i="3"/>
  <c r="IA106" i="3"/>
  <c r="DB123" i="3"/>
  <c r="DO110" i="3"/>
  <c r="FJ135" i="3"/>
  <c r="KI60" i="3"/>
  <c r="GK163" i="3"/>
  <c r="IA170" i="3"/>
  <c r="IB46" i="3"/>
  <c r="IO78" i="3"/>
  <c r="DA91" i="3"/>
  <c r="FS158" i="3"/>
  <c r="HW129" i="3"/>
  <c r="DD90" i="3"/>
  <c r="EE102" i="3"/>
  <c r="IE137" i="3"/>
  <c r="GM97" i="3"/>
  <c r="EE136" i="3"/>
  <c r="HG141" i="3"/>
  <c r="KV139" i="3"/>
  <c r="JQ128" i="3"/>
  <c r="GH146" i="3"/>
  <c r="FL121" i="3"/>
  <c r="IC79" i="3"/>
  <c r="JO175" i="3"/>
  <c r="GM75" i="3"/>
  <c r="JV55" i="3"/>
  <c r="KJ56" i="3"/>
  <c r="FL94" i="3"/>
  <c r="DO113" i="3"/>
  <c r="JN96" i="3"/>
  <c r="FE111" i="3"/>
  <c r="HJ158" i="3"/>
  <c r="CZ97" i="3"/>
  <c r="HK68" i="3"/>
  <c r="GH27" i="3"/>
  <c r="EE38" i="3"/>
  <c r="GJ74" i="3"/>
  <c r="HO130" i="3"/>
  <c r="FB110" i="3"/>
  <c r="DA49" i="3"/>
  <c r="FU148" i="3"/>
  <c r="KL84" i="3"/>
  <c r="JM157" i="3"/>
  <c r="KW150" i="3"/>
  <c r="GL55" i="3"/>
  <c r="EH38" i="3"/>
  <c r="KU26" i="3"/>
  <c r="DT162" i="3"/>
  <c r="JS131" i="3"/>
  <c r="FZ94" i="3"/>
  <c r="JR135" i="3"/>
  <c r="IF134" i="3"/>
  <c r="IG114" i="3"/>
  <c r="JL100" i="3"/>
  <c r="DB37" i="3"/>
  <c r="JS97" i="3"/>
  <c r="HR122" i="3"/>
  <c r="CY79" i="3"/>
  <c r="FD152" i="3"/>
  <c r="KB157" i="3"/>
  <c r="IG101" i="3"/>
  <c r="CW110" i="3"/>
  <c r="DE109" i="3"/>
  <c r="IR67" i="3"/>
  <c r="IC75" i="3"/>
  <c r="DF51" i="3"/>
  <c r="FF120" i="3"/>
  <c r="IF118" i="3"/>
  <c r="IC53" i="3"/>
  <c r="DE162" i="3"/>
  <c r="JP129" i="3"/>
  <c r="FC163" i="3"/>
  <c r="DP148" i="3"/>
  <c r="HN117" i="3"/>
  <c r="KS49" i="3"/>
  <c r="DH143" i="3"/>
  <c r="JU152" i="3"/>
  <c r="IN50" i="3"/>
  <c r="FR100" i="3"/>
  <c r="JL173" i="3"/>
  <c r="FS137" i="3"/>
  <c r="ED31" i="3"/>
  <c r="FY106" i="3"/>
  <c r="GC155" i="3"/>
  <c r="DP28" i="3"/>
  <c r="FJ63" i="3"/>
  <c r="HJ76" i="3"/>
  <c r="HJ75" i="3"/>
  <c r="EA121" i="3"/>
  <c r="JU72" i="3"/>
  <c r="KR162" i="3"/>
  <c r="KD142" i="3"/>
  <c r="KT27" i="3"/>
  <c r="KU57" i="3"/>
  <c r="KD35" i="3"/>
  <c r="HN35" i="3"/>
  <c r="KC53" i="3"/>
  <c r="GI87" i="3"/>
  <c r="KL139" i="3"/>
  <c r="KL71" i="3"/>
  <c r="CZ169" i="3"/>
  <c r="FV125" i="3"/>
  <c r="JR61" i="3"/>
  <c r="FL137" i="3"/>
  <c r="HX120" i="3"/>
  <c r="KP109" i="3"/>
  <c r="DN128" i="3"/>
  <c r="KK48" i="3"/>
  <c r="JN53" i="3"/>
  <c r="JM60" i="3"/>
  <c r="IE83" i="3"/>
  <c r="EF73" i="3"/>
  <c r="DA87" i="3"/>
  <c r="HL65" i="3"/>
  <c r="IL64" i="3"/>
  <c r="ID149" i="3"/>
  <c r="FL32" i="3"/>
  <c r="HG164" i="3"/>
  <c r="IK37" i="3"/>
  <c r="KH111" i="3"/>
  <c r="HQ86" i="3"/>
  <c r="KH144" i="3"/>
  <c r="DP35" i="3"/>
  <c r="IG104" i="3"/>
  <c r="HL99" i="3"/>
  <c r="KJ160" i="3"/>
  <c r="ED36" i="3"/>
  <c r="JT76" i="3"/>
  <c r="EA154" i="3"/>
  <c r="GA45" i="3"/>
  <c r="KI66" i="3"/>
  <c r="GM71" i="3"/>
  <c r="CX138" i="3"/>
  <c r="IK140" i="3"/>
  <c r="HH145" i="3"/>
  <c r="KP164" i="3"/>
  <c r="IC128" i="3"/>
  <c r="KH148" i="3"/>
  <c r="FB132" i="3"/>
  <c r="CZ37" i="3"/>
  <c r="KU63" i="3"/>
  <c r="KB30" i="3"/>
  <c r="JP130" i="3"/>
  <c r="HN114" i="3"/>
  <c r="GH124" i="3"/>
  <c r="DA125" i="3"/>
  <c r="DH110" i="3"/>
  <c r="JQ119" i="3"/>
  <c r="KR149" i="3"/>
  <c r="FE50" i="3"/>
  <c r="HN88" i="3"/>
  <c r="HG93" i="3"/>
  <c r="EG57" i="3"/>
  <c r="DP160" i="3"/>
  <c r="DU30" i="3"/>
  <c r="FH40" i="3"/>
  <c r="IE173" i="3"/>
  <c r="DB80" i="3"/>
  <c r="EC144" i="3"/>
  <c r="DC172" i="3"/>
  <c r="HO158" i="3"/>
  <c r="FY148" i="3"/>
  <c r="HP79" i="3"/>
  <c r="DU118" i="3"/>
  <c r="JS46" i="3"/>
  <c r="IP171" i="3"/>
  <c r="FD44" i="3"/>
  <c r="KE71" i="3"/>
  <c r="IK123" i="3"/>
  <c r="KV87" i="3"/>
  <c r="HX100" i="3"/>
  <c r="IC55" i="3"/>
  <c r="CZ107" i="3"/>
  <c r="KF122" i="3"/>
  <c r="JQ106" i="3"/>
  <c r="IL63" i="3"/>
  <c r="GA137" i="3"/>
  <c r="DC168" i="3"/>
  <c r="JP84" i="3"/>
  <c r="JO136" i="3"/>
  <c r="DT72" i="3"/>
  <c r="FU73" i="3"/>
  <c r="CY77" i="3"/>
  <c r="DU101" i="3"/>
  <c r="KU77" i="3"/>
  <c r="KD83" i="3"/>
  <c r="GJ155" i="3"/>
  <c r="JR164" i="3"/>
  <c r="FV58" i="3"/>
  <c r="KE151" i="3"/>
  <c r="DE120" i="3"/>
  <c r="EE103" i="3"/>
  <c r="FT110" i="3"/>
  <c r="FH136" i="3"/>
  <c r="DS49" i="3"/>
  <c r="KK144" i="3"/>
  <c r="DP52" i="3"/>
  <c r="JV106" i="3"/>
  <c r="HM112" i="3"/>
  <c r="JP137" i="3"/>
  <c r="KL86" i="3"/>
  <c r="JU46" i="3"/>
  <c r="KB139" i="3"/>
  <c r="IB135" i="3"/>
  <c r="DM87" i="3"/>
  <c r="JW133" i="3"/>
  <c r="IQ29" i="3"/>
  <c r="KI37" i="3"/>
  <c r="JP50" i="3"/>
  <c r="FB55" i="3"/>
  <c r="CR160" i="3"/>
  <c r="DG161" i="3"/>
  <c r="KF103" i="3"/>
  <c r="FS167" i="3"/>
  <c r="JT97" i="3"/>
  <c r="FV127" i="3"/>
  <c r="IF135" i="3"/>
  <c r="IQ73" i="3"/>
  <c r="DR161" i="3"/>
  <c r="KR144" i="3"/>
  <c r="HX142" i="3"/>
  <c r="FB77" i="3"/>
  <c r="DA58" i="3"/>
  <c r="DE28" i="3"/>
  <c r="FU146" i="3"/>
  <c r="JS104" i="3"/>
  <c r="FS59" i="3"/>
  <c r="IK110" i="3"/>
  <c r="JU69" i="3"/>
  <c r="FS113" i="3"/>
  <c r="FX34" i="3"/>
  <c r="HJ97" i="3"/>
  <c r="KJ103" i="3"/>
  <c r="FC89" i="3"/>
  <c r="GF58" i="3"/>
  <c r="JS31" i="3"/>
  <c r="KD65" i="3"/>
  <c r="FK88" i="3"/>
  <c r="FX59" i="3"/>
  <c r="DO51" i="3"/>
  <c r="DB71" i="3"/>
  <c r="HP36" i="3"/>
  <c r="FH134" i="3"/>
  <c r="CX66" i="3"/>
  <c r="HL55" i="3"/>
  <c r="HL161" i="3"/>
  <c r="FK115" i="3"/>
  <c r="FJ147" i="3"/>
  <c r="CZ38" i="3"/>
  <c r="HK121" i="3"/>
  <c r="DE88" i="3"/>
  <c r="DM156" i="3"/>
  <c r="IR105" i="3"/>
  <c r="KJ123" i="3"/>
  <c r="FV142" i="3"/>
  <c r="JL126" i="3"/>
  <c r="DD56" i="3"/>
  <c r="IA128" i="3"/>
  <c r="HK50" i="3"/>
  <c r="GL143" i="3"/>
  <c r="JM70" i="3"/>
  <c r="DW57" i="3"/>
  <c r="IQ43" i="3"/>
  <c r="HQ62" i="3"/>
  <c r="EH34" i="3"/>
  <c r="IE141" i="3"/>
  <c r="FG69" i="3"/>
  <c r="HO79" i="3"/>
  <c r="CX115" i="3"/>
  <c r="CW99" i="3"/>
  <c r="IF125" i="3"/>
  <c r="EH156" i="3"/>
  <c r="DG34" i="3"/>
  <c r="CX52" i="3"/>
  <c r="DR26" i="3"/>
  <c r="GJ174" i="3"/>
  <c r="DX144" i="3"/>
  <c r="CY97" i="3"/>
  <c r="FM144" i="3"/>
  <c r="CZ94" i="3"/>
  <c r="HX121" i="3"/>
  <c r="FE125" i="3"/>
  <c r="FV98" i="3"/>
  <c r="ED71" i="3"/>
  <c r="KF60" i="3"/>
  <c r="KT49" i="3"/>
  <c r="DE159" i="3"/>
  <c r="IN140" i="3"/>
  <c r="HL103" i="3"/>
  <c r="KC43" i="3"/>
  <c r="DW153" i="3"/>
  <c r="HN139" i="3"/>
  <c r="JO164" i="3"/>
  <c r="ID44" i="3"/>
  <c r="DT27" i="3"/>
  <c r="GA37" i="3"/>
  <c r="DN165" i="3"/>
  <c r="HH110" i="3"/>
  <c r="FB60" i="3"/>
  <c r="FB145" i="3"/>
  <c r="GH162" i="3"/>
  <c r="FK77" i="3"/>
  <c r="DT159" i="3"/>
  <c r="GF96" i="3"/>
  <c r="JO63" i="3"/>
  <c r="GC143" i="3"/>
  <c r="FD70" i="3"/>
  <c r="IA38" i="3"/>
  <c r="IP37" i="3"/>
  <c r="DR145" i="3"/>
  <c r="FG42" i="3"/>
  <c r="HG104" i="3"/>
  <c r="EF114" i="3"/>
  <c r="KJ55" i="3"/>
  <c r="JV111" i="3"/>
  <c r="JR112" i="3"/>
  <c r="KK112" i="3"/>
  <c r="KM125" i="3"/>
  <c r="CY164" i="3"/>
  <c r="FV155" i="3"/>
  <c r="HZ157" i="3"/>
  <c r="KV131" i="3"/>
  <c r="FY96" i="3"/>
  <c r="FB42" i="3"/>
  <c r="FR106" i="3"/>
  <c r="KI165" i="3"/>
  <c r="HZ73" i="3"/>
  <c r="FT155" i="3"/>
  <c r="KK133" i="3"/>
  <c r="KD64" i="3"/>
  <c r="FY115" i="3"/>
  <c r="KJ93" i="3"/>
  <c r="FF44" i="3"/>
  <c r="DQ155" i="3"/>
  <c r="KJ32" i="3"/>
  <c r="GM53" i="3"/>
  <c r="HY78" i="3"/>
  <c r="IE140" i="3"/>
  <c r="DD31" i="3"/>
  <c r="JN111" i="3"/>
  <c r="JM156" i="3"/>
  <c r="EG41" i="3"/>
  <c r="HY61" i="3"/>
  <c r="KF75" i="3"/>
  <c r="HX67" i="3"/>
  <c r="FZ169" i="3"/>
  <c r="JU151" i="3"/>
  <c r="JM160" i="3"/>
  <c r="FH78" i="3"/>
  <c r="HJ130" i="3"/>
  <c r="CY156" i="3"/>
  <c r="HL169" i="3"/>
  <c r="DU104" i="3"/>
  <c r="IO175" i="3"/>
  <c r="IF154" i="3"/>
  <c r="KP147" i="3"/>
  <c r="GI123" i="3"/>
  <c r="GJ178" i="3"/>
  <c r="EH138" i="3"/>
  <c r="HJ161" i="3"/>
  <c r="JO111" i="3"/>
  <c r="HY31" i="3"/>
  <c r="HL84" i="3"/>
  <c r="HY71" i="3"/>
  <c r="DV156" i="3"/>
  <c r="KD75" i="3"/>
  <c r="HX143" i="3"/>
  <c r="FF148" i="3"/>
  <c r="JM122" i="3"/>
  <c r="JP54" i="3"/>
  <c r="DE149" i="3"/>
  <c r="FH26" i="3"/>
  <c r="HI124" i="3"/>
  <c r="ED37" i="3"/>
  <c r="KV133" i="3"/>
  <c r="FY49" i="3"/>
  <c r="DB25" i="3"/>
  <c r="DW158" i="3"/>
  <c r="DU73" i="3"/>
  <c r="JU103" i="3"/>
  <c r="FI29" i="3"/>
  <c r="JT77" i="3"/>
  <c r="IA112" i="3"/>
  <c r="HX50" i="3"/>
  <c r="DC173" i="3"/>
  <c r="HG125" i="3"/>
  <c r="FI126" i="3"/>
  <c r="FL155" i="3"/>
  <c r="DG118" i="3"/>
  <c r="FC76" i="3"/>
  <c r="IF114" i="3"/>
  <c r="CZ112" i="3"/>
  <c r="IA115" i="3"/>
  <c r="HZ99" i="3"/>
  <c r="FL113" i="3"/>
  <c r="FP172" i="3"/>
  <c r="IE171" i="3"/>
  <c r="JT161" i="3"/>
  <c r="IC32" i="3"/>
  <c r="FD111" i="3"/>
  <c r="FG157" i="3"/>
  <c r="HZ154" i="3"/>
  <c r="ID159" i="3"/>
  <c r="KH153" i="3"/>
  <c r="FL57" i="3"/>
  <c r="KM159" i="3"/>
  <c r="DP97" i="3"/>
  <c r="KU150" i="3"/>
  <c r="FW169" i="3"/>
  <c r="CY44" i="3"/>
  <c r="FH57" i="3"/>
  <c r="EE75" i="3"/>
  <c r="FB51" i="3"/>
  <c r="FC110" i="3"/>
  <c r="IM151" i="3"/>
  <c r="GF61" i="3"/>
  <c r="DO167" i="3"/>
  <c r="FX88" i="3"/>
  <c r="DD149" i="3"/>
  <c r="GB116" i="3"/>
  <c r="JL86" i="3"/>
  <c r="EG88" i="3"/>
  <c r="IP137" i="3"/>
  <c r="JQ41" i="3"/>
  <c r="FZ102" i="3"/>
  <c r="GI133" i="3"/>
  <c r="FH92" i="3"/>
  <c r="GB93" i="3"/>
  <c r="KT79" i="3"/>
  <c r="KV29" i="3"/>
  <c r="JU90" i="3"/>
  <c r="FL73" i="3"/>
  <c r="DO45" i="3"/>
  <c r="GJ115" i="3"/>
  <c r="JP141" i="3"/>
  <c r="DT28" i="3"/>
  <c r="DM84" i="3"/>
  <c r="FC79" i="3"/>
  <c r="EG107" i="3"/>
  <c r="HY117" i="3"/>
  <c r="IL143" i="3"/>
  <c r="DB103" i="3"/>
  <c r="HH75" i="3"/>
  <c r="JW113" i="3"/>
  <c r="HY29" i="3"/>
  <c r="FY129" i="3"/>
  <c r="GK89" i="3"/>
  <c r="HJ146" i="3"/>
  <c r="KK63" i="3"/>
  <c r="KJ137" i="3"/>
  <c r="DF122" i="3"/>
  <c r="DV29" i="3"/>
  <c r="KD29" i="3"/>
  <c r="KB42" i="3"/>
  <c r="GI119" i="3"/>
  <c r="FZ130" i="3"/>
  <c r="IE79" i="3"/>
  <c r="JL89" i="3"/>
  <c r="FW72" i="3"/>
  <c r="FL91" i="3"/>
  <c r="DD78" i="3"/>
  <c r="HQ152" i="3"/>
  <c r="HY35" i="3"/>
  <c r="HP28" i="3"/>
  <c r="KR119" i="3"/>
  <c r="ED132" i="3"/>
  <c r="HR146" i="3"/>
  <c r="HX108" i="3"/>
  <c r="HO121" i="3"/>
  <c r="HL78" i="3"/>
  <c r="FY89" i="3"/>
  <c r="JS76" i="3"/>
  <c r="HH143" i="3"/>
  <c r="GK150" i="3"/>
  <c r="GC139" i="3"/>
  <c r="JS66" i="3"/>
  <c r="KD46" i="3"/>
  <c r="EC75" i="3"/>
  <c r="KU40" i="3"/>
  <c r="KI51" i="3"/>
  <c r="HR142" i="3"/>
  <c r="FR114" i="3"/>
  <c r="KR123" i="3"/>
  <c r="HG65" i="3"/>
  <c r="FZ137" i="3"/>
  <c r="FM164" i="3"/>
  <c r="DU88" i="3"/>
  <c r="DU185" i="3"/>
  <c r="KS138" i="3"/>
  <c r="HP151" i="3"/>
  <c r="FI127" i="3"/>
  <c r="GF137" i="3"/>
  <c r="KQ54" i="3"/>
  <c r="KU78" i="3"/>
  <c r="FI65" i="3"/>
  <c r="DV59" i="3"/>
  <c r="JU140" i="3"/>
  <c r="GM160" i="3"/>
  <c r="FE56" i="3"/>
  <c r="FF29" i="3"/>
  <c r="FB125" i="3"/>
  <c r="FU145" i="3"/>
  <c r="HJ31" i="3"/>
  <c r="KG91" i="3"/>
  <c r="FB35" i="3"/>
  <c r="EF39" i="3"/>
  <c r="FM127" i="3"/>
  <c r="FH45" i="3"/>
  <c r="GG52" i="3"/>
  <c r="CR161" i="3"/>
  <c r="DG146" i="3"/>
  <c r="IL56" i="3"/>
  <c r="ID53" i="3"/>
  <c r="HP112" i="3"/>
  <c r="EC150" i="3"/>
  <c r="HX76" i="3"/>
  <c r="HZ143" i="3"/>
  <c r="DM70" i="3"/>
  <c r="DQ41" i="3"/>
  <c r="DD115" i="3"/>
  <c r="EE113" i="3"/>
  <c r="FW159" i="3"/>
  <c r="IL29" i="3"/>
  <c r="IH117" i="3"/>
  <c r="JQ108" i="3"/>
  <c r="KT109" i="3"/>
  <c r="HR121" i="3"/>
  <c r="FR65" i="3"/>
  <c r="FR94" i="3"/>
  <c r="DR83" i="3"/>
  <c r="EC107" i="3"/>
  <c r="KQ107" i="3"/>
  <c r="IB136" i="3"/>
  <c r="DN156" i="3"/>
  <c r="KS141" i="3"/>
  <c r="KH79" i="3"/>
  <c r="KH66" i="3"/>
  <c r="KB121" i="3"/>
  <c r="GG133" i="3"/>
  <c r="EC176" i="3"/>
  <c r="IR91" i="3"/>
  <c r="CX76" i="3"/>
  <c r="JM154" i="3"/>
  <c r="DV142" i="3"/>
  <c r="IP79" i="3"/>
  <c r="FW162" i="3"/>
  <c r="HI57" i="3"/>
  <c r="IO149" i="3"/>
  <c r="JS147" i="3"/>
  <c r="DE153" i="3"/>
  <c r="FC61" i="3"/>
  <c r="HM40" i="3"/>
  <c r="GH25" i="3"/>
  <c r="JL27" i="3"/>
  <c r="FW50" i="3"/>
  <c r="DV64" i="3"/>
  <c r="KP84" i="3"/>
  <c r="HZ144" i="3"/>
  <c r="HX116" i="3"/>
  <c r="HS162" i="3"/>
  <c r="HG149" i="3"/>
  <c r="FM138" i="3"/>
  <c r="JL164" i="3"/>
  <c r="FU134" i="3"/>
  <c r="GB161" i="3"/>
  <c r="IK122" i="3"/>
  <c r="CW109" i="3"/>
  <c r="IE55" i="3"/>
  <c r="FL139" i="3"/>
  <c r="GL145" i="3"/>
  <c r="FT52" i="3"/>
  <c r="DT116" i="3"/>
  <c r="FT58" i="3"/>
  <c r="HN126" i="3"/>
  <c r="GA106" i="3"/>
  <c r="JP161" i="3"/>
  <c r="FR34" i="3"/>
  <c r="FC27" i="3"/>
  <c r="FV110" i="3"/>
  <c r="FG117" i="3"/>
  <c r="CZ41" i="3"/>
  <c r="IQ90" i="3"/>
  <c r="DA28" i="3"/>
  <c r="DD33" i="3"/>
  <c r="KJ59" i="3"/>
  <c r="KC92" i="3"/>
  <c r="IP97" i="3"/>
  <c r="FD148" i="3"/>
  <c r="KJ30" i="3"/>
  <c r="EH120" i="3"/>
  <c r="HO81" i="3"/>
  <c r="KD66" i="3"/>
  <c r="JQ150" i="3"/>
  <c r="FV36" i="3"/>
  <c r="DB53" i="3"/>
  <c r="FL106" i="3"/>
  <c r="HH102" i="3"/>
  <c r="HP127" i="3"/>
  <c r="FL72" i="3"/>
  <c r="CR189" i="3"/>
  <c r="HZ53" i="3"/>
  <c r="FE79" i="3"/>
  <c r="KG172" i="3"/>
  <c r="HY120" i="3"/>
  <c r="KR186" i="3"/>
  <c r="HI172" i="3"/>
  <c r="JR42" i="3"/>
  <c r="CY126" i="3"/>
  <c r="KL127" i="3"/>
  <c r="HY45" i="3"/>
  <c r="FV135" i="3"/>
  <c r="HJ135" i="3"/>
  <c r="KC159" i="3"/>
  <c r="DH120" i="3"/>
  <c r="KL69" i="3"/>
  <c r="IG32" i="3"/>
  <c r="GK62" i="3"/>
  <c r="KP156" i="3"/>
  <c r="HP48" i="3"/>
  <c r="KW177" i="3"/>
  <c r="FJ114" i="3"/>
  <c r="DC53" i="3"/>
  <c r="DG57" i="3"/>
  <c r="IR167" i="3"/>
  <c r="GA73" i="3"/>
  <c r="DW89" i="3"/>
  <c r="FC36" i="3"/>
  <c r="GJ150" i="3"/>
  <c r="JR110" i="3"/>
  <c r="HW83" i="3"/>
  <c r="KV136" i="3"/>
  <c r="DG38" i="3"/>
  <c r="DN106" i="3"/>
  <c r="DA106" i="3"/>
  <c r="GA59" i="3"/>
  <c r="DY171" i="3"/>
  <c r="FI90" i="3"/>
  <c r="GB56" i="3"/>
  <c r="EH40" i="3"/>
  <c r="JR119" i="3"/>
  <c r="FS87" i="3"/>
  <c r="KS127" i="3"/>
  <c r="EC110" i="3"/>
  <c r="GF32" i="3"/>
  <c r="HJ46" i="3"/>
  <c r="HL96" i="3"/>
  <c r="IO153" i="3"/>
  <c r="JS28" i="3"/>
  <c r="IM126" i="3"/>
  <c r="FK164" i="3"/>
  <c r="GM140" i="3"/>
  <c r="DO84" i="3"/>
  <c r="IN84" i="3"/>
  <c r="ED180" i="3"/>
  <c r="FW128" i="3"/>
  <c r="DW151" i="3"/>
  <c r="HG146" i="3"/>
  <c r="IG137" i="3"/>
  <c r="KI140" i="3"/>
  <c r="JR72" i="3"/>
  <c r="IN67" i="3"/>
  <c r="IB48" i="3"/>
  <c r="EB148" i="3"/>
  <c r="DD119" i="3"/>
  <c r="EE50" i="3"/>
  <c r="GM72" i="3"/>
  <c r="KC41" i="3"/>
  <c r="ID119" i="3"/>
  <c r="DD182" i="3"/>
  <c r="GF75" i="3"/>
  <c r="FE91" i="3"/>
  <c r="HJ42" i="3"/>
  <c r="DQ158" i="3"/>
  <c r="KP74" i="3"/>
  <c r="KD40" i="3"/>
  <c r="FB34" i="3"/>
  <c r="HZ106" i="3"/>
  <c r="FT123" i="3"/>
  <c r="HQ91" i="3"/>
  <c r="KB45" i="3"/>
  <c r="HW93" i="3"/>
  <c r="GA95" i="3"/>
  <c r="KT110" i="3"/>
  <c r="IB188" i="3"/>
  <c r="HI84" i="3"/>
  <c r="FY119" i="3"/>
  <c r="KG121" i="3"/>
  <c r="DP71" i="3"/>
  <c r="FU27" i="3"/>
  <c r="KS137" i="3"/>
  <c r="IB73" i="3"/>
  <c r="DU97" i="3"/>
  <c r="HN141" i="3"/>
  <c r="EE85" i="3"/>
  <c r="FG59" i="3"/>
  <c r="FY142" i="3"/>
  <c r="CW148" i="3"/>
  <c r="KW113" i="3"/>
  <c r="KI104" i="3"/>
  <c r="FY69" i="3"/>
  <c r="FX106" i="3"/>
  <c r="KH139" i="3"/>
  <c r="FZ45" i="3"/>
  <c r="JV81" i="3"/>
  <c r="FZ149" i="3"/>
  <c r="GK73" i="3"/>
  <c r="KS150" i="3"/>
  <c r="DV124" i="3"/>
  <c r="DP152" i="3"/>
  <c r="IC60" i="3"/>
  <c r="EE161" i="3"/>
  <c r="KJ156" i="3"/>
  <c r="EE58" i="3"/>
  <c r="JM166" i="3"/>
  <c r="GF88" i="3"/>
  <c r="HI45" i="3"/>
  <c r="DA77" i="3"/>
  <c r="DE152" i="3"/>
  <c r="KI92" i="3"/>
  <c r="GF50" i="3"/>
  <c r="JR53" i="3"/>
  <c r="EC108" i="3"/>
  <c r="KH82" i="3"/>
  <c r="GK109" i="3"/>
  <c r="KS61" i="3"/>
  <c r="JM76" i="3"/>
  <c r="JU145" i="3"/>
  <c r="KW157" i="3"/>
  <c r="FG49" i="3"/>
  <c r="FG39" i="3"/>
  <c r="DP50" i="3"/>
  <c r="CW96" i="3"/>
  <c r="DF127" i="3"/>
  <c r="KR146" i="3"/>
  <c r="KK91" i="3"/>
  <c r="DS60" i="3"/>
  <c r="DV85" i="3"/>
  <c r="HM134" i="3"/>
  <c r="DF63" i="3"/>
  <c r="FU69" i="3"/>
  <c r="EC128" i="3"/>
  <c r="FC147" i="3"/>
  <c r="FL143" i="3"/>
  <c r="FX89" i="3"/>
  <c r="GL124" i="3"/>
  <c r="EF71" i="3"/>
  <c r="EC78" i="3"/>
  <c r="HW91" i="3"/>
  <c r="GD170" i="3"/>
  <c r="HQ77" i="3"/>
  <c r="KP72" i="3"/>
  <c r="EF157" i="3"/>
  <c r="EG160" i="3"/>
  <c r="HP156" i="3"/>
  <c r="CR169" i="3"/>
  <c r="KE39" i="3"/>
  <c r="FJ80" i="3"/>
  <c r="JV101" i="3"/>
  <c r="FW62" i="3"/>
  <c r="DO87" i="3"/>
  <c r="EG72" i="3"/>
  <c r="IC37" i="3"/>
  <c r="KC84" i="3"/>
  <c r="DM53" i="3"/>
  <c r="GL161" i="3"/>
  <c r="DD154" i="3"/>
  <c r="DW70" i="3"/>
  <c r="FW93" i="3"/>
  <c r="JN49" i="3"/>
  <c r="HN78" i="3"/>
  <c r="HX64" i="3"/>
  <c r="KK82" i="3"/>
  <c r="KG130" i="3"/>
  <c r="HH85" i="3"/>
  <c r="DN180" i="3"/>
  <c r="FJ118" i="3"/>
  <c r="JL155" i="3"/>
  <c r="FC127" i="3"/>
  <c r="HN112" i="3"/>
  <c r="GA75" i="3"/>
  <c r="DH153" i="3"/>
  <c r="FU80" i="3"/>
  <c r="KP91" i="3"/>
  <c r="JV41" i="3"/>
  <c r="HQ134" i="3"/>
  <c r="HX167" i="3"/>
  <c r="IL140" i="3"/>
  <c r="JU107" i="3"/>
  <c r="FM125" i="3"/>
  <c r="JL138" i="3"/>
  <c r="HL85" i="3"/>
  <c r="FI106" i="3"/>
  <c r="IP116" i="3"/>
  <c r="CZ126" i="3"/>
  <c r="DW84" i="3"/>
  <c r="IQ87" i="3"/>
  <c r="KF174" i="3"/>
  <c r="KF111" i="3"/>
  <c r="GF49" i="3"/>
  <c r="KB44" i="3"/>
  <c r="EH102" i="3"/>
  <c r="IR62" i="3"/>
  <c r="FY139" i="3"/>
  <c r="IR76" i="3"/>
  <c r="DB33" i="3"/>
  <c r="KS66" i="3"/>
  <c r="HM71" i="3"/>
  <c r="DA94" i="3"/>
  <c r="KR107" i="3"/>
  <c r="HH53" i="3"/>
  <c r="IK59" i="3"/>
  <c r="KS142" i="3"/>
  <c r="DV111" i="3"/>
  <c r="JQ57" i="3"/>
  <c r="EA31" i="3"/>
  <c r="GK146" i="3"/>
  <c r="GC153" i="3"/>
  <c r="KI89" i="3"/>
  <c r="DB157" i="3"/>
  <c r="IO33" i="3"/>
  <c r="GI158" i="3"/>
  <c r="IM114" i="3"/>
  <c r="KG28" i="3"/>
  <c r="KK89" i="3"/>
  <c r="IN75" i="3"/>
  <c r="IC160" i="3"/>
  <c r="FL118" i="3"/>
  <c r="HI133" i="3"/>
  <c r="KW145" i="3"/>
  <c r="DS27" i="3"/>
  <c r="CS164" i="3"/>
  <c r="KB125" i="3"/>
  <c r="JO159" i="3"/>
  <c r="JU54" i="3"/>
  <c r="KI145" i="3"/>
  <c r="JZ184" i="3"/>
  <c r="DR73" i="3"/>
  <c r="DD113" i="3"/>
  <c r="IL147" i="3"/>
  <c r="FH127" i="3"/>
  <c r="CX33" i="3"/>
  <c r="EC151" i="3"/>
  <c r="FH162" i="3"/>
  <c r="DP32" i="3"/>
  <c r="FT152" i="3"/>
  <c r="FV99" i="3"/>
  <c r="HJ121" i="3"/>
  <c r="DF97" i="3"/>
  <c r="IP82" i="3"/>
  <c r="DQ58" i="3"/>
  <c r="FI123" i="3"/>
  <c r="IB168" i="3"/>
  <c r="FK68" i="3"/>
  <c r="KR131" i="3"/>
  <c r="JS83" i="3"/>
  <c r="IF99" i="3"/>
  <c r="HX129" i="3"/>
  <c r="GB26" i="3"/>
  <c r="FR127" i="3"/>
  <c r="CR165" i="3"/>
  <c r="FH36" i="3"/>
  <c r="KR165" i="3"/>
  <c r="GJ182" i="3"/>
  <c r="JP73" i="3"/>
  <c r="FY42" i="3"/>
  <c r="KR85" i="3"/>
  <c r="IP107" i="3"/>
  <c r="DC34" i="3"/>
  <c r="IG170" i="3"/>
  <c r="JO46" i="3"/>
  <c r="FJ153" i="3"/>
  <c r="DK166" i="3"/>
  <c r="HG69" i="3"/>
  <c r="KV95" i="3"/>
  <c r="IN182" i="3"/>
  <c r="EH139" i="3"/>
  <c r="JN55" i="3"/>
  <c r="JQ39" i="3"/>
  <c r="HI171" i="3"/>
  <c r="FG119" i="3"/>
  <c r="DG120" i="3"/>
  <c r="IC94" i="3"/>
  <c r="KQ87" i="3"/>
  <c r="CX134" i="3"/>
  <c r="DN75" i="3"/>
  <c r="GG44" i="3"/>
  <c r="GH55" i="3"/>
  <c r="CW171" i="3"/>
  <c r="KV65" i="3"/>
  <c r="FF37" i="3"/>
  <c r="IE96" i="3"/>
  <c r="JM100" i="3"/>
  <c r="FZ144" i="3"/>
  <c r="HK49" i="3"/>
  <c r="KJ97" i="3"/>
  <c r="JL92" i="3"/>
  <c r="HH99" i="3"/>
  <c r="IC68" i="3"/>
  <c r="IN129" i="3"/>
  <c r="EF89" i="3"/>
  <c r="KJ134" i="3"/>
  <c r="FD185" i="3"/>
  <c r="JU35" i="3"/>
  <c r="HP66" i="3"/>
  <c r="KQ33" i="3"/>
  <c r="IG82" i="3"/>
  <c r="EC51" i="3"/>
  <c r="IR92" i="3"/>
  <c r="KQ124" i="3"/>
  <c r="KE64" i="3"/>
  <c r="DQ78" i="3"/>
  <c r="KP148" i="3"/>
  <c r="FK65" i="3"/>
  <c r="GA67" i="3"/>
  <c r="CW40" i="3"/>
  <c r="DO82" i="3"/>
  <c r="HJ147" i="3"/>
  <c r="EB132" i="3"/>
  <c r="HJ56" i="3"/>
  <c r="IN98" i="3"/>
  <c r="IN166" i="3"/>
  <c r="DB130" i="3"/>
  <c r="FY164" i="3"/>
  <c r="KF77" i="3"/>
  <c r="CS146" i="3"/>
  <c r="IE123" i="3"/>
  <c r="HG124" i="3"/>
  <c r="KE100" i="3"/>
  <c r="IC62" i="3"/>
  <c r="DE173" i="3"/>
  <c r="EG131" i="3"/>
  <c r="GL129" i="3"/>
  <c r="FD137" i="3"/>
  <c r="EA130" i="3"/>
  <c r="CW187" i="3"/>
  <c r="EG150" i="3"/>
  <c r="JS144" i="3"/>
  <c r="FZ152" i="3"/>
  <c r="DP173" i="3"/>
  <c r="JR131" i="3"/>
  <c r="HM26" i="3"/>
  <c r="GF94" i="3"/>
  <c r="JP116" i="3"/>
  <c r="DM110" i="3"/>
  <c r="EF69" i="3"/>
  <c r="JP25" i="3"/>
  <c r="ED63" i="3"/>
  <c r="IR107" i="3"/>
  <c r="KC116" i="3"/>
  <c r="KS159" i="3"/>
  <c r="HI164" i="3"/>
  <c r="KK131" i="3"/>
  <c r="DF83" i="3"/>
  <c r="KF59" i="3"/>
  <c r="EE112" i="3"/>
  <c r="IK41" i="3"/>
  <c r="HL137" i="3"/>
  <c r="HL158" i="3"/>
  <c r="FV160" i="3"/>
  <c r="KR72" i="3"/>
  <c r="KB99" i="3"/>
  <c r="IE103" i="3"/>
  <c r="GL117" i="3"/>
  <c r="IQ139" i="3"/>
  <c r="KJ153" i="3"/>
  <c r="JZ178" i="3"/>
  <c r="HM91" i="3"/>
  <c r="JP67" i="3"/>
  <c r="IP59" i="3"/>
  <c r="GH41" i="3"/>
  <c r="GJ45" i="3"/>
  <c r="DN69" i="3"/>
  <c r="DN29" i="3"/>
  <c r="DM25" i="3"/>
  <c r="GM104" i="3"/>
  <c r="CZ85" i="3"/>
  <c r="EB29" i="3"/>
  <c r="KW161" i="3"/>
  <c r="JO28" i="3"/>
  <c r="IH124" i="3"/>
  <c r="IP56" i="3"/>
  <c r="KD38" i="3"/>
  <c r="KE136" i="3"/>
  <c r="IP36" i="3"/>
  <c r="FE47" i="3"/>
  <c r="KV152" i="3"/>
  <c r="KV177" i="3"/>
  <c r="EF133" i="3"/>
  <c r="GC146" i="3"/>
  <c r="HN111" i="3"/>
  <c r="EG158" i="3"/>
  <c r="DG96" i="3"/>
  <c r="KK137" i="3"/>
  <c r="IN62" i="3"/>
  <c r="CY147" i="3"/>
  <c r="DC119" i="3"/>
  <c r="HL69" i="3"/>
  <c r="FF92" i="3"/>
  <c r="GH71" i="3"/>
  <c r="HH52" i="3"/>
  <c r="DT75" i="3"/>
  <c r="JU112" i="3"/>
  <c r="CX83" i="3"/>
  <c r="FC68" i="3"/>
  <c r="HZ33" i="3"/>
  <c r="GJ99" i="3"/>
  <c r="CZ84" i="3"/>
  <c r="HW188" i="3"/>
  <c r="KU82" i="3"/>
  <c r="GA119" i="3"/>
  <c r="JR169" i="3"/>
  <c r="EC56" i="3"/>
  <c r="FV55" i="3"/>
  <c r="HX137" i="3"/>
  <c r="FF69" i="3"/>
  <c r="HM88" i="3"/>
  <c r="DQ156" i="3"/>
  <c r="JQ35" i="3"/>
  <c r="KG112" i="3"/>
  <c r="FW53" i="3"/>
  <c r="IR171" i="3"/>
  <c r="KG87" i="3"/>
  <c r="FH100" i="3"/>
  <c r="KJ34" i="3"/>
  <c r="FG124" i="3"/>
  <c r="DN117" i="3"/>
  <c r="ID34" i="3"/>
  <c r="KP142" i="3"/>
  <c r="KU61" i="3"/>
  <c r="DC31" i="3"/>
  <c r="HN60" i="3"/>
  <c r="IN63" i="3"/>
  <c r="JT118" i="3"/>
  <c r="FF130" i="3"/>
  <c r="JN119" i="3"/>
  <c r="FS132" i="3"/>
  <c r="HJ67" i="3"/>
  <c r="EA117" i="3"/>
  <c r="KV34" i="3"/>
  <c r="KC94" i="3"/>
  <c r="IG121" i="3"/>
  <c r="FE57" i="3"/>
  <c r="HP122" i="3"/>
  <c r="KQ57" i="3"/>
  <c r="DU166" i="3"/>
  <c r="HP117" i="3"/>
  <c r="JP156" i="3"/>
  <c r="DH116" i="3"/>
  <c r="GL144" i="3"/>
  <c r="IN138" i="3"/>
  <c r="HQ30" i="3"/>
  <c r="DT95" i="3"/>
  <c r="DV171" i="3"/>
  <c r="HG137" i="3"/>
  <c r="DU153" i="3"/>
  <c r="IA154" i="3"/>
  <c r="HP72" i="3"/>
  <c r="IE147" i="3"/>
  <c r="IR61" i="3"/>
  <c r="HO80" i="3"/>
  <c r="KW103" i="3"/>
  <c r="GM128" i="3"/>
  <c r="GM178" i="3"/>
  <c r="IL110" i="3"/>
  <c r="DP139" i="3"/>
  <c r="KC137" i="3"/>
  <c r="EH114" i="3"/>
  <c r="IK57" i="3"/>
  <c r="FC154" i="3"/>
  <c r="GB106" i="3"/>
  <c r="DO38" i="3"/>
  <c r="HX88" i="3"/>
  <c r="GI161" i="3"/>
  <c r="DP46" i="3"/>
  <c r="CY49" i="3"/>
  <c r="CW68" i="3"/>
  <c r="GF51" i="3"/>
  <c r="KT53" i="3"/>
  <c r="DS30" i="3"/>
  <c r="KG95" i="3"/>
  <c r="FI135" i="3"/>
  <c r="HK155" i="3"/>
  <c r="HQ75" i="3"/>
  <c r="HN58" i="3"/>
  <c r="FV59" i="3"/>
  <c r="IH149" i="3"/>
  <c r="FJ43" i="3"/>
  <c r="HM146" i="3"/>
  <c r="JN71" i="3"/>
  <c r="IP142" i="3"/>
  <c r="FF190" i="3"/>
  <c r="JZ174" i="3"/>
  <c r="HX28" i="3"/>
  <c r="GB54" i="3"/>
  <c r="GH166" i="3"/>
  <c r="GI60" i="3"/>
  <c r="DU138" i="3"/>
  <c r="IC49" i="3"/>
  <c r="FF141" i="3"/>
  <c r="IN148" i="3"/>
  <c r="DA39" i="3"/>
  <c r="DT130" i="3"/>
  <c r="DM155" i="3"/>
  <c r="KU47" i="3"/>
  <c r="FE137" i="3"/>
  <c r="CY127" i="3"/>
  <c r="FZ89" i="3"/>
  <c r="HQ60" i="3"/>
  <c r="FS26" i="3"/>
  <c r="EH86" i="3"/>
  <c r="KT46" i="3"/>
  <c r="IM112" i="3"/>
  <c r="GM164" i="3"/>
  <c r="JP35" i="3"/>
  <c r="GB63" i="3"/>
  <c r="IK158" i="3"/>
  <c r="KL32" i="3"/>
  <c r="JQ141" i="3"/>
  <c r="GC112" i="3"/>
  <c r="DT133" i="3"/>
  <c r="FS168" i="3"/>
  <c r="IQ145" i="3"/>
  <c r="JL135" i="3"/>
  <c r="IO64" i="3"/>
  <c r="EF134" i="3"/>
  <c r="EB48" i="3"/>
  <c r="KS98" i="3"/>
  <c r="HR169" i="3"/>
  <c r="HJ120" i="3"/>
  <c r="GG126" i="3"/>
  <c r="FG109" i="3"/>
  <c r="HI46" i="3"/>
  <c r="GJ87" i="3"/>
  <c r="GM45" i="3"/>
  <c r="IG103" i="3"/>
  <c r="EH99" i="3"/>
  <c r="HI32" i="3"/>
  <c r="FT26" i="3"/>
  <c r="KL115" i="3"/>
  <c r="KH123" i="3"/>
  <c r="EB109" i="3"/>
  <c r="DU116" i="3"/>
  <c r="DN84" i="3"/>
  <c r="FR157" i="3"/>
  <c r="IM84" i="3"/>
  <c r="DS97" i="3"/>
  <c r="IP183" i="3"/>
  <c r="IM80" i="3"/>
  <c r="GF40" i="3"/>
  <c r="JV62" i="3"/>
  <c r="HR145" i="3"/>
  <c r="KT90" i="3"/>
  <c r="KC95" i="3"/>
  <c r="HG129" i="3"/>
  <c r="EB149" i="3"/>
  <c r="HY135" i="3"/>
  <c r="JW179" i="3"/>
  <c r="FX127" i="3"/>
  <c r="FX118" i="3"/>
  <c r="JU76" i="3"/>
  <c r="HY54" i="3"/>
  <c r="GC125" i="3"/>
  <c r="FL77" i="3"/>
  <c r="KT94" i="3"/>
  <c r="DG36" i="3"/>
  <c r="FU127" i="3"/>
  <c r="KF29" i="3"/>
  <c r="EH166" i="3"/>
  <c r="FT140" i="3"/>
  <c r="FG77" i="3"/>
  <c r="IH186" i="3"/>
  <c r="DA97" i="3"/>
  <c r="EE78" i="3"/>
  <c r="IQ89" i="3"/>
  <c r="EA109" i="3"/>
  <c r="JN103" i="3"/>
  <c r="FF90" i="3"/>
  <c r="EC118" i="3"/>
  <c r="KS164" i="3"/>
  <c r="DR118" i="3"/>
  <c r="GK34" i="3"/>
  <c r="IQ26" i="3"/>
  <c r="DS111" i="3"/>
  <c r="DB147" i="3"/>
  <c r="KQ74" i="3"/>
  <c r="KG143" i="3"/>
  <c r="CZ125" i="3"/>
  <c r="IG156" i="3"/>
  <c r="FY116" i="3"/>
  <c r="EH163" i="3"/>
  <c r="GG71" i="3"/>
  <c r="KC83" i="3"/>
  <c r="JP70" i="3"/>
  <c r="JN155" i="3"/>
  <c r="FT141" i="3"/>
  <c r="HR129" i="3"/>
  <c r="ED163" i="3"/>
  <c r="FG50" i="3"/>
  <c r="IE129" i="3"/>
  <c r="FH39" i="3"/>
  <c r="HO99" i="3"/>
  <c r="EA141" i="3"/>
  <c r="FH58" i="3"/>
  <c r="FW115" i="3"/>
  <c r="IN149" i="3"/>
  <c r="EH161" i="3"/>
  <c r="DM150" i="3"/>
  <c r="KF62" i="3"/>
  <c r="IE35" i="3"/>
  <c r="HQ101" i="3"/>
  <c r="IC127" i="3"/>
  <c r="HG49" i="3"/>
  <c r="KW173" i="3"/>
  <c r="IE132" i="3"/>
  <c r="FI82" i="3"/>
  <c r="IR81" i="3"/>
  <c r="GL56" i="3"/>
  <c r="DB107" i="3"/>
  <c r="KL134" i="3"/>
  <c r="DM106" i="3"/>
  <c r="IM33" i="3"/>
  <c r="IA185" i="3"/>
  <c r="DH115" i="3"/>
  <c r="FD45" i="3"/>
  <c r="KI130" i="3"/>
  <c r="JN143" i="3"/>
  <c r="IL93" i="3"/>
  <c r="HG51" i="3"/>
  <c r="HX114" i="3"/>
  <c r="FZ66" i="3"/>
  <c r="KL150" i="3"/>
  <c r="HZ142" i="3"/>
  <c r="HN46" i="3"/>
  <c r="FJ169" i="3"/>
  <c r="DP135" i="3"/>
  <c r="EF131" i="3"/>
  <c r="JU37" i="3"/>
  <c r="FV27" i="3"/>
  <c r="GJ107" i="3"/>
  <c r="EB79" i="3"/>
  <c r="FT89" i="3"/>
  <c r="DV43" i="3"/>
  <c r="HJ169" i="3"/>
  <c r="HO123" i="3"/>
  <c r="JT111" i="3"/>
  <c r="JW125" i="3"/>
  <c r="JM92" i="3"/>
  <c r="HI58" i="3"/>
  <c r="KJ163" i="3"/>
  <c r="HG89" i="3"/>
  <c r="HH55" i="3"/>
  <c r="KQ105" i="3"/>
  <c r="EH137" i="3"/>
  <c r="HK94" i="3"/>
  <c r="FH60" i="3"/>
  <c r="HJ177" i="3"/>
  <c r="FS124" i="3"/>
  <c r="IC77" i="3"/>
  <c r="DE134" i="3"/>
  <c r="FZ142" i="3"/>
  <c r="DE121" i="3"/>
  <c r="FI61" i="3"/>
  <c r="KF31" i="3"/>
  <c r="HK142" i="3"/>
  <c r="FC26" i="3"/>
  <c r="HW49" i="3"/>
  <c r="HK89" i="3"/>
  <c r="IO98" i="3"/>
  <c r="KF35" i="3"/>
  <c r="FK104" i="3"/>
  <c r="IO92" i="3"/>
  <c r="KC32" i="3"/>
  <c r="IO156" i="3"/>
  <c r="HM41" i="3"/>
  <c r="GK162" i="3"/>
  <c r="JQ124" i="3"/>
  <c r="KJ38" i="3"/>
  <c r="IK52" i="3"/>
  <c r="CY75" i="3"/>
  <c r="HY33" i="3"/>
  <c r="DD81" i="3"/>
  <c r="FJ151" i="3"/>
  <c r="DT65" i="3"/>
  <c r="GM131" i="3"/>
  <c r="IK69" i="3"/>
  <c r="HW99" i="3"/>
  <c r="FX58" i="3"/>
  <c r="FK53" i="3"/>
  <c r="JW181" i="3"/>
  <c r="JN67" i="3"/>
  <c r="JN114" i="3"/>
  <c r="FB61" i="3"/>
  <c r="DQ49" i="3"/>
  <c r="HP128" i="3"/>
  <c r="HN70" i="3"/>
  <c r="FI75" i="3"/>
  <c r="DW58" i="3"/>
  <c r="JU55" i="3"/>
  <c r="GK134" i="3"/>
  <c r="HW36" i="3"/>
  <c r="FW129" i="3"/>
  <c r="IN160" i="3"/>
  <c r="KV27" i="3"/>
  <c r="DN149" i="3"/>
  <c r="KP160" i="3"/>
  <c r="EB118" i="3"/>
  <c r="HX63" i="3"/>
  <c r="GH49" i="3"/>
  <c r="JS48" i="3"/>
  <c r="CZ143" i="3"/>
  <c r="GF39" i="3"/>
  <c r="DV108" i="3"/>
  <c r="JW140" i="3"/>
  <c r="KI71" i="3"/>
  <c r="KJ71" i="3"/>
  <c r="DW56" i="3"/>
  <c r="FP184" i="3"/>
  <c r="CS166" i="3"/>
  <c r="DN173" i="3"/>
  <c r="EE34" i="3"/>
  <c r="DF107" i="3"/>
  <c r="KD159" i="3"/>
  <c r="HR127" i="3"/>
  <c r="IN41" i="3"/>
  <c r="FU94" i="3"/>
  <c r="JL98" i="3"/>
  <c r="EH41" i="3"/>
  <c r="HX150" i="3"/>
  <c r="FX43" i="3"/>
  <c r="HN149" i="3"/>
  <c r="FU90" i="3"/>
  <c r="GG48" i="3"/>
  <c r="KV111" i="3"/>
  <c r="FF59" i="3"/>
  <c r="HZ34" i="3"/>
  <c r="CS143" i="3"/>
  <c r="CY104" i="3"/>
  <c r="GI69" i="3"/>
  <c r="HY82" i="3"/>
  <c r="JN84" i="3"/>
  <c r="CZ155" i="3"/>
  <c r="IB58" i="3"/>
  <c r="IP52" i="3"/>
  <c r="DG30" i="3"/>
  <c r="EF121" i="3"/>
  <c r="CX27" i="3"/>
  <c r="GK120" i="3"/>
  <c r="FU121" i="3"/>
  <c r="KG92" i="3"/>
  <c r="HW112" i="3"/>
  <c r="KT95" i="3"/>
  <c r="FV74" i="3"/>
  <c r="EE122" i="3"/>
  <c r="ED42" i="3"/>
  <c r="FD73" i="3"/>
  <c r="GG94" i="3"/>
  <c r="DN152" i="3"/>
  <c r="DF40" i="3"/>
  <c r="KT80" i="3"/>
  <c r="FX151" i="3"/>
  <c r="DS113" i="3"/>
  <c r="HY38" i="3"/>
  <c r="IK118" i="3"/>
  <c r="CW137" i="3"/>
  <c r="DH142" i="3"/>
  <c r="EC163" i="3"/>
  <c r="GL107" i="3"/>
  <c r="HO69" i="3"/>
  <c r="EA77" i="3"/>
  <c r="HI99" i="3"/>
  <c r="DO125" i="3"/>
  <c r="IA155" i="3"/>
  <c r="DP99" i="3"/>
  <c r="KG132" i="3"/>
  <c r="HO110" i="3"/>
  <c r="JQ120" i="3"/>
  <c r="JS132" i="3"/>
  <c r="HZ158" i="3"/>
  <c r="KG86" i="3"/>
  <c r="FL67" i="3"/>
  <c r="FZ171" i="3"/>
  <c r="JN35" i="3"/>
  <c r="KH36" i="3"/>
  <c r="DF76" i="3"/>
  <c r="FE44" i="3"/>
  <c r="IR32" i="3"/>
  <c r="IK136" i="3"/>
  <c r="FL108" i="3"/>
  <c r="GB164" i="3"/>
  <c r="IL106" i="3"/>
  <c r="HP144" i="3"/>
  <c r="CY96" i="3"/>
  <c r="HJ74" i="3"/>
  <c r="GJ77" i="3"/>
  <c r="FS150" i="3"/>
  <c r="FX72" i="3"/>
  <c r="GB103" i="3"/>
  <c r="FJ26" i="3"/>
  <c r="HZ81" i="3"/>
  <c r="JT128" i="3"/>
  <c r="CZ154" i="3"/>
  <c r="IF84" i="3"/>
  <c r="KW154" i="3"/>
  <c r="IR120" i="3"/>
  <c r="FW111" i="3"/>
  <c r="DO164" i="3"/>
  <c r="KQ97" i="3"/>
  <c r="EG113" i="3"/>
  <c r="DK184" i="3"/>
  <c r="JL165" i="3"/>
  <c r="KP137" i="3"/>
  <c r="EB76" i="3"/>
  <c r="HZ65" i="3"/>
  <c r="HP179" i="3"/>
  <c r="GF114" i="3"/>
  <c r="GA140" i="3"/>
  <c r="IB76" i="3"/>
  <c r="JU93" i="3"/>
  <c r="HH84" i="3"/>
  <c r="DA102" i="3"/>
  <c r="HR131" i="3"/>
  <c r="ED158" i="3"/>
  <c r="KQ180" i="3"/>
  <c r="FT28" i="3"/>
  <c r="DH166" i="3"/>
  <c r="DX143" i="3"/>
  <c r="IR186" i="3"/>
  <c r="GK105" i="3"/>
  <c r="HL112" i="3"/>
  <c r="FZ133" i="3"/>
  <c r="FX122" i="3"/>
  <c r="KC147" i="3"/>
  <c r="GH107" i="3"/>
  <c r="DF105" i="3"/>
  <c r="DC132" i="3"/>
  <c r="HY27" i="3"/>
  <c r="CX133" i="3"/>
  <c r="JR124" i="3"/>
  <c r="FI80" i="3"/>
  <c r="CW170" i="3"/>
  <c r="GA132" i="3"/>
  <c r="JT157" i="3"/>
  <c r="KB53" i="3"/>
  <c r="EB91" i="3"/>
  <c r="HO48" i="3"/>
  <c r="FM142" i="3"/>
  <c r="HG70" i="3"/>
  <c r="FV44" i="3"/>
  <c r="FZ154" i="3"/>
  <c r="DN94" i="3"/>
  <c r="JR25" i="3"/>
  <c r="JR88" i="3"/>
  <c r="DT163" i="3"/>
  <c r="DW104" i="3"/>
  <c r="GM35" i="3"/>
  <c r="IR166" i="3"/>
  <c r="FI144" i="3"/>
  <c r="KB155" i="3"/>
  <c r="KQ145" i="3"/>
  <c r="HI65" i="3"/>
  <c r="JP169" i="3"/>
  <c r="ID62" i="3"/>
  <c r="FT147" i="3"/>
  <c r="IA85" i="3"/>
  <c r="JQ148" i="3"/>
  <c r="FG158" i="3"/>
  <c r="FZ82" i="3"/>
  <c r="GF38" i="3"/>
  <c r="DS69" i="3"/>
  <c r="DB34" i="3"/>
  <c r="FC143" i="3"/>
  <c r="KL38" i="3"/>
  <c r="IA121" i="3"/>
  <c r="JS90" i="3"/>
  <c r="KV170" i="3"/>
  <c r="FY36" i="3"/>
  <c r="EA33" i="3"/>
  <c r="FV46" i="3"/>
  <c r="ED45" i="3"/>
  <c r="JV165" i="3"/>
  <c r="KD167" i="3"/>
  <c r="JM164" i="3"/>
  <c r="IC73" i="3"/>
  <c r="FR75" i="3"/>
  <c r="KE77" i="3"/>
  <c r="KR161" i="3"/>
  <c r="DC84" i="3"/>
  <c r="FS68" i="3"/>
  <c r="JP100" i="3"/>
  <c r="DV102" i="3"/>
  <c r="HP166" i="3"/>
  <c r="GI178" i="3"/>
  <c r="FK114" i="3"/>
  <c r="EA179" i="3"/>
  <c r="DR159" i="3"/>
  <c r="EF151" i="3"/>
  <c r="CY89" i="3"/>
  <c r="HQ151" i="3"/>
  <c r="GH66" i="3"/>
  <c r="KG39" i="3"/>
  <c r="FT73" i="3"/>
  <c r="FV114" i="3"/>
  <c r="FD146" i="3"/>
  <c r="FR63" i="3"/>
  <c r="KR66" i="3"/>
  <c r="KU58" i="3"/>
  <c r="HJ52" i="3"/>
  <c r="IR47" i="3"/>
  <c r="FR93" i="3"/>
  <c r="HO137" i="3"/>
  <c r="IG49" i="3"/>
  <c r="KT68" i="3"/>
  <c r="EG117" i="3"/>
  <c r="GB160" i="3"/>
  <c r="CX171" i="3"/>
  <c r="JO81" i="3"/>
  <c r="FV131" i="3"/>
  <c r="HX60" i="3"/>
  <c r="KP118" i="3"/>
  <c r="HX134" i="3"/>
  <c r="DB134" i="3"/>
  <c r="JR146" i="3"/>
  <c r="FU70" i="3"/>
  <c r="HI71" i="3"/>
  <c r="DD80" i="3"/>
  <c r="DG144" i="3"/>
  <c r="EC29" i="3"/>
  <c r="CY100" i="3"/>
  <c r="DB59" i="3"/>
  <c r="JP120" i="3"/>
  <c r="EB77" i="3"/>
  <c r="KG159" i="3"/>
  <c r="CZ121" i="3"/>
  <c r="GL153" i="3"/>
  <c r="KV73" i="3"/>
  <c r="JR142" i="3"/>
  <c r="JP158" i="3"/>
  <c r="IF35" i="3"/>
  <c r="FE124" i="3"/>
  <c r="ED70" i="3"/>
  <c r="IL58" i="3"/>
  <c r="FS81" i="3"/>
  <c r="DA119" i="3"/>
  <c r="DD128" i="3"/>
  <c r="FX46" i="3"/>
  <c r="HI118" i="3"/>
  <c r="EH159" i="3"/>
  <c r="FC158" i="3"/>
  <c r="DO139" i="3"/>
  <c r="DR88" i="3"/>
  <c r="KV85" i="3"/>
  <c r="DD165" i="3"/>
  <c r="IQ146" i="3"/>
  <c r="HZ42" i="3"/>
  <c r="FW138" i="3"/>
  <c r="IP159" i="3"/>
  <c r="ID114" i="3"/>
  <c r="KL60" i="3"/>
  <c r="JR59" i="3"/>
  <c r="FU176" i="3"/>
  <c r="ED99" i="3"/>
  <c r="IG160" i="3"/>
  <c r="EH151" i="3"/>
  <c r="FX156" i="3"/>
  <c r="KR52" i="3"/>
  <c r="CX108" i="3"/>
  <c r="FT124" i="3"/>
  <c r="HH109" i="3"/>
  <c r="FR69" i="3"/>
  <c r="IL139" i="3"/>
  <c r="IN139" i="3"/>
  <c r="GF65" i="3"/>
  <c r="FJ56" i="3"/>
  <c r="KH33" i="3"/>
  <c r="EG144" i="3"/>
  <c r="DS184" i="3"/>
  <c r="GJ39" i="3"/>
  <c r="FZ91" i="3"/>
  <c r="FW64" i="3"/>
  <c r="GA127" i="3"/>
  <c r="KD58" i="3"/>
  <c r="KD99" i="3"/>
  <c r="HW150" i="3"/>
  <c r="FY77" i="3"/>
  <c r="DE106" i="3"/>
  <c r="JS171" i="3"/>
  <c r="HI122" i="3"/>
  <c r="DP122" i="3"/>
  <c r="FF84" i="3"/>
  <c r="KS105" i="3"/>
  <c r="HP45" i="3"/>
  <c r="HJ36" i="3"/>
  <c r="FM139" i="3"/>
  <c r="JU61" i="3"/>
  <c r="ID80" i="3"/>
  <c r="EB33" i="3"/>
  <c r="JN168" i="3"/>
  <c r="FF32" i="3"/>
  <c r="FW97" i="3"/>
  <c r="HI37" i="3"/>
  <c r="JO178" i="3"/>
  <c r="FI46" i="3"/>
  <c r="IA135" i="3"/>
  <c r="JM86" i="3"/>
  <c r="IH163" i="3"/>
  <c r="KC141" i="3"/>
  <c r="FK175" i="3"/>
  <c r="FT135" i="3"/>
  <c r="DW99" i="3"/>
  <c r="CW129" i="3"/>
  <c r="HL38" i="3"/>
  <c r="DA84" i="3"/>
  <c r="GM168" i="3"/>
  <c r="JU57" i="3"/>
  <c r="ED84" i="3"/>
  <c r="FZ53" i="3"/>
  <c r="EA75" i="3"/>
  <c r="KQ41" i="3"/>
  <c r="JO138" i="3"/>
  <c r="CX86" i="3"/>
  <c r="FS42" i="3"/>
  <c r="KK83" i="3"/>
  <c r="DD151" i="3"/>
  <c r="DC63" i="3"/>
  <c r="FX81" i="3"/>
  <c r="EF166" i="3"/>
  <c r="ED75" i="3"/>
  <c r="DN107" i="3"/>
  <c r="CR128" i="3"/>
  <c r="KW151" i="3"/>
  <c r="KJ62" i="3"/>
  <c r="FK134" i="3"/>
  <c r="GM55" i="3"/>
  <c r="EG60" i="3"/>
  <c r="KK155" i="3"/>
  <c r="HX85" i="3"/>
  <c r="GJ159" i="3"/>
  <c r="HH153" i="3"/>
  <c r="EH107" i="3"/>
  <c r="FW83" i="3"/>
  <c r="EG27" i="3"/>
  <c r="HR166" i="3"/>
  <c r="DE146" i="3"/>
  <c r="JO105" i="3"/>
  <c r="KE49" i="3"/>
  <c r="HG115" i="3"/>
  <c r="FI152" i="3"/>
  <c r="JQ145" i="3"/>
  <c r="DQ34" i="3"/>
  <c r="FU144" i="3"/>
  <c r="KC144" i="3"/>
  <c r="FD134" i="3"/>
  <c r="FF134" i="3"/>
  <c r="KE147" i="3"/>
  <c r="FZ108" i="3"/>
  <c r="CS159" i="3"/>
  <c r="DV128" i="3"/>
  <c r="IG34" i="3"/>
  <c r="IB186" i="3"/>
  <c r="CW161" i="3"/>
  <c r="DQ113" i="3"/>
  <c r="ID85" i="3"/>
  <c r="JW151" i="3"/>
  <c r="CX151" i="3"/>
  <c r="GH129" i="3"/>
  <c r="HH131" i="3"/>
  <c r="EH79" i="3"/>
  <c r="DN90" i="3"/>
  <c r="EC149" i="3"/>
  <c r="FT162" i="3"/>
  <c r="FD68" i="3"/>
  <c r="GF156" i="3"/>
  <c r="KT115" i="3"/>
  <c r="JT27" i="3"/>
  <c r="FT91" i="3"/>
  <c r="HO92" i="3"/>
  <c r="IL135" i="3"/>
  <c r="DP63" i="3"/>
  <c r="IQ168" i="3"/>
  <c r="HK69" i="3"/>
  <c r="IH146" i="3"/>
  <c r="GM139" i="3"/>
  <c r="GC151" i="3"/>
  <c r="HM131" i="3"/>
  <c r="CW136" i="3"/>
  <c r="KI79" i="3"/>
  <c r="IQ101" i="3"/>
  <c r="KE138" i="3"/>
  <c r="HZ126" i="3"/>
  <c r="EC84" i="3"/>
  <c r="DE157" i="3"/>
  <c r="FR72" i="3"/>
  <c r="DV37" i="3"/>
  <c r="GJ86" i="3"/>
  <c r="FB137" i="3"/>
  <c r="KS123" i="3"/>
  <c r="EB85" i="3"/>
  <c r="CX141" i="3"/>
  <c r="HP91" i="3"/>
  <c r="KH41" i="3"/>
  <c r="GK128" i="3"/>
  <c r="DV109" i="3"/>
  <c r="KT58" i="3"/>
  <c r="GF130" i="3"/>
  <c r="KC175" i="3"/>
  <c r="IM160" i="3"/>
  <c r="HL110" i="3"/>
  <c r="HY146" i="3"/>
  <c r="DV70" i="3"/>
  <c r="GB157" i="3"/>
  <c r="GL91" i="3"/>
  <c r="FD156" i="3"/>
  <c r="DQ154" i="3"/>
  <c r="IB138" i="3"/>
  <c r="GG153" i="3"/>
  <c r="KH158" i="3"/>
  <c r="KD48" i="3"/>
  <c r="KP43" i="3"/>
  <c r="GL152" i="3"/>
  <c r="FY98" i="3"/>
  <c r="IP155" i="3"/>
  <c r="FY30" i="3"/>
  <c r="DH129" i="3"/>
  <c r="GJ69" i="3"/>
  <c r="DP185" i="3"/>
  <c r="DD74" i="3"/>
  <c r="KE152" i="3"/>
  <c r="IQ178" i="3"/>
  <c r="FM150" i="3"/>
  <c r="DD28" i="3"/>
  <c r="DS165" i="3"/>
  <c r="JO32" i="3"/>
  <c r="DD153" i="3"/>
  <c r="HR116" i="3"/>
  <c r="HZ89" i="3"/>
  <c r="FS29" i="3"/>
  <c r="CZ58" i="3"/>
  <c r="DS77" i="3"/>
  <c r="GB163" i="3"/>
  <c r="DM101" i="3"/>
  <c r="KK101" i="3"/>
  <c r="IF49" i="3"/>
  <c r="FS35" i="3"/>
  <c r="DE87" i="3"/>
  <c r="GK90" i="3"/>
  <c r="FD126" i="3"/>
  <c r="KI106" i="3"/>
  <c r="DT36" i="3"/>
  <c r="HJ92" i="3"/>
  <c r="KW179" i="3"/>
  <c r="IC29" i="3"/>
  <c r="IN158" i="3"/>
  <c r="JS59" i="3"/>
  <c r="IC147" i="3"/>
  <c r="CZ51" i="3"/>
  <c r="FL44" i="3"/>
  <c r="GH95" i="3"/>
  <c r="IM59" i="3"/>
  <c r="CX38" i="3"/>
  <c r="FT146" i="3"/>
  <c r="GK50" i="3"/>
  <c r="FZ132" i="3"/>
  <c r="DP74" i="3"/>
  <c r="KV35" i="3"/>
  <c r="HO100" i="3"/>
  <c r="IF37" i="3"/>
  <c r="GA184" i="3"/>
  <c r="HL135" i="3"/>
  <c r="HO52" i="3"/>
  <c r="HG57" i="3"/>
  <c r="DD132" i="3"/>
  <c r="DW90" i="3"/>
  <c r="DE166" i="3"/>
  <c r="DO70" i="3"/>
  <c r="HH51" i="3"/>
  <c r="FR88" i="3"/>
  <c r="JL93" i="3"/>
  <c r="HM81" i="3"/>
  <c r="FH132" i="3"/>
  <c r="JO147" i="3"/>
  <c r="DN139" i="3"/>
  <c r="FI140" i="3"/>
  <c r="ID121" i="3"/>
  <c r="KC72" i="3"/>
  <c r="KD136" i="3"/>
  <c r="GJ64" i="3"/>
  <c r="HJ187" i="3"/>
  <c r="DN103" i="3"/>
  <c r="HZ125" i="3"/>
  <c r="IR159" i="3"/>
  <c r="DA156" i="3"/>
  <c r="CY140" i="3"/>
  <c r="FY127" i="3"/>
  <c r="IQ80" i="3"/>
  <c r="KT104" i="3"/>
  <c r="KV158" i="3"/>
  <c r="EB112" i="3"/>
  <c r="FS183" i="3"/>
  <c r="DF71" i="3"/>
  <c r="HY26" i="3"/>
  <c r="FF94" i="3"/>
  <c r="HJ111" i="3"/>
  <c r="FD141" i="3"/>
  <c r="JM31" i="3"/>
  <c r="EC104" i="3"/>
  <c r="IO171" i="3"/>
  <c r="FE71" i="3"/>
  <c r="DF54" i="3"/>
  <c r="DU134" i="3"/>
  <c r="IL111" i="3"/>
  <c r="KE114" i="3"/>
  <c r="KV188" i="3"/>
  <c r="DT161" i="3"/>
  <c r="JS150" i="3"/>
  <c r="CR132" i="3"/>
  <c r="FZ77" i="3"/>
  <c r="KS113" i="3"/>
  <c r="FU109" i="3"/>
  <c r="DV126" i="3"/>
  <c r="DG153" i="3"/>
  <c r="KJ33" i="3"/>
  <c r="DF146" i="3"/>
  <c r="DB131" i="3"/>
  <c r="CS162" i="3"/>
  <c r="GA108" i="3"/>
  <c r="GB155" i="3"/>
  <c r="GL102" i="3"/>
  <c r="GI33" i="3"/>
  <c r="FM110" i="3"/>
  <c r="FT116" i="3"/>
  <c r="KL181" i="3"/>
  <c r="EH128" i="3"/>
  <c r="DO59" i="3"/>
  <c r="HG103" i="3"/>
  <c r="KW74" i="3"/>
  <c r="IK45" i="3"/>
  <c r="KP34" i="3"/>
  <c r="FK169" i="3"/>
  <c r="IH123" i="3"/>
  <c r="FG89" i="3"/>
  <c r="FI88" i="3"/>
  <c r="DB77" i="3"/>
  <c r="FB83" i="3"/>
  <c r="EE83" i="3"/>
  <c r="JP41" i="3"/>
  <c r="HO181" i="3"/>
  <c r="DO156" i="3"/>
  <c r="KC106" i="3"/>
  <c r="GI97" i="3"/>
  <c r="IN66" i="3"/>
  <c r="GJ28" i="3"/>
  <c r="DQ157" i="3"/>
  <c r="HP142" i="3"/>
  <c r="DU61" i="3"/>
  <c r="GJ59" i="3"/>
  <c r="GF93" i="3"/>
  <c r="IA92" i="3"/>
  <c r="GA145" i="3"/>
  <c r="HY158" i="3"/>
  <c r="IH120" i="3"/>
  <c r="FL153" i="3"/>
  <c r="GA133" i="3"/>
  <c r="DP165" i="3"/>
  <c r="GG69" i="3"/>
  <c r="EB74" i="3"/>
  <c r="KP128" i="3"/>
  <c r="HI104" i="3"/>
  <c r="HG84" i="3"/>
  <c r="GM118" i="3"/>
  <c r="JP101" i="3"/>
  <c r="IK173" i="3"/>
  <c r="IQ118" i="3"/>
  <c r="IE189" i="3"/>
  <c r="DE84" i="3"/>
  <c r="KW29" i="3"/>
  <c r="DQ99" i="3"/>
  <c r="JN160" i="3"/>
  <c r="KB46" i="3"/>
  <c r="HG98" i="3"/>
  <c r="KC129" i="3"/>
  <c r="DT139" i="3"/>
  <c r="KE119" i="3"/>
  <c r="HZ68" i="3"/>
  <c r="JN60" i="3"/>
  <c r="FJ59" i="3"/>
  <c r="ID161" i="3"/>
  <c r="GL141" i="3"/>
  <c r="KV106" i="3"/>
  <c r="KR158" i="3"/>
  <c r="KI153" i="3"/>
  <c r="FF157" i="3"/>
  <c r="DR120" i="3"/>
  <c r="GM136" i="3"/>
  <c r="KL53" i="3"/>
  <c r="FM149" i="3"/>
  <c r="JO41" i="3"/>
  <c r="ED189" i="3"/>
  <c r="JP62" i="3"/>
  <c r="HW170" i="3"/>
  <c r="FR115" i="3"/>
  <c r="HK52" i="3"/>
  <c r="DS110" i="3"/>
  <c r="DO90" i="3"/>
  <c r="HR136" i="3"/>
  <c r="KI96" i="3"/>
  <c r="FX51" i="3"/>
  <c r="JQ65" i="3"/>
  <c r="GC178" i="3"/>
  <c r="FS45" i="3"/>
  <c r="DU158" i="3"/>
  <c r="JV147" i="3"/>
  <c r="DM161" i="3"/>
  <c r="JU174" i="3"/>
  <c r="DO169" i="3"/>
  <c r="HQ48" i="3"/>
  <c r="IB29" i="3"/>
  <c r="CS133" i="3"/>
  <c r="HJ167" i="3"/>
  <c r="FE74" i="3"/>
  <c r="JV151" i="3"/>
  <c r="DC125" i="3"/>
  <c r="GJ168" i="3"/>
  <c r="JV50" i="3"/>
  <c r="JM38" i="3"/>
  <c r="IG168" i="3"/>
  <c r="DT164" i="3"/>
  <c r="IB92" i="3"/>
  <c r="DC171" i="3"/>
  <c r="IH139" i="3"/>
  <c r="CX25" i="3"/>
  <c r="EG153" i="3"/>
  <c r="IF109" i="3"/>
  <c r="KQ28" i="3"/>
  <c r="IK132" i="3"/>
  <c r="FY52" i="3"/>
  <c r="FH44" i="3"/>
  <c r="DR147" i="3"/>
  <c r="HH95" i="3"/>
  <c r="JT134" i="3"/>
  <c r="DV153" i="3"/>
  <c r="IK81" i="3"/>
  <c r="FM145" i="3"/>
  <c r="KH69" i="3"/>
  <c r="IB118" i="3"/>
  <c r="DC117" i="3"/>
  <c r="DS57" i="3"/>
  <c r="KE52" i="3"/>
  <c r="DB148" i="3"/>
  <c r="FY62" i="3"/>
  <c r="ED88" i="3"/>
  <c r="CZ40" i="3"/>
  <c r="KP62" i="3"/>
  <c r="DW166" i="3"/>
  <c r="JP90" i="3"/>
  <c r="FF36" i="3"/>
  <c r="JQ147" i="3"/>
  <c r="CX49" i="3"/>
  <c r="IK160" i="3"/>
  <c r="JV139" i="3"/>
  <c r="GH161" i="3"/>
  <c r="IM29" i="3"/>
  <c r="JL167" i="3"/>
  <c r="KR168" i="3"/>
  <c r="HI83" i="3"/>
  <c r="IQ96" i="3"/>
  <c r="HG43" i="3"/>
  <c r="FW99" i="3"/>
  <c r="CZ50" i="3"/>
  <c r="KV28" i="3"/>
  <c r="JV128" i="3"/>
  <c r="KW91" i="3"/>
  <c r="HQ55" i="3"/>
  <c r="KL91" i="3"/>
  <c r="KT45" i="3"/>
  <c r="FP178" i="3"/>
  <c r="KE51" i="3"/>
  <c r="JV154" i="3"/>
  <c r="FE139" i="3"/>
  <c r="DU93" i="3"/>
  <c r="IC35" i="3"/>
  <c r="HY44" i="3"/>
  <c r="HX118" i="3"/>
  <c r="FH69" i="3"/>
  <c r="FB121" i="3"/>
  <c r="KP50" i="3"/>
  <c r="HK92" i="3"/>
  <c r="GF142" i="3"/>
  <c r="FR156" i="3"/>
  <c r="DB78" i="3"/>
  <c r="HX80" i="3"/>
  <c r="JN113" i="3"/>
  <c r="DN151" i="3"/>
  <c r="DM140" i="3"/>
  <c r="DS47" i="3"/>
  <c r="FL84" i="3"/>
  <c r="GF157" i="3"/>
  <c r="HL89" i="3"/>
  <c r="EH162" i="3"/>
  <c r="GB122" i="3"/>
  <c r="HQ136" i="3"/>
  <c r="GA57" i="3"/>
  <c r="JT160" i="3"/>
  <c r="GK154" i="3"/>
  <c r="IG26" i="3"/>
  <c r="DF125" i="3"/>
  <c r="DC36" i="3"/>
  <c r="JR103" i="3"/>
  <c r="DH147" i="3"/>
  <c r="HZ109" i="3"/>
  <c r="FD139" i="3"/>
  <c r="DY176" i="3"/>
  <c r="DX134" i="3"/>
  <c r="HM51" i="3"/>
  <c r="KK150" i="3"/>
  <c r="FT113" i="3"/>
  <c r="IQ141" i="3"/>
  <c r="DA179" i="3"/>
  <c r="KW89" i="3"/>
  <c r="KR57" i="3"/>
  <c r="HW167" i="3"/>
  <c r="HI81" i="3"/>
  <c r="HP164" i="3"/>
  <c r="KJ50" i="3"/>
  <c r="DQ126" i="3"/>
  <c r="DB167" i="3"/>
  <c r="JM66" i="3"/>
  <c r="IL129" i="3"/>
  <c r="KL85" i="3"/>
  <c r="GG128" i="3"/>
  <c r="FH164" i="3"/>
  <c r="IB117" i="3"/>
  <c r="IM49" i="3"/>
  <c r="EF125" i="3"/>
  <c r="FB74" i="3"/>
  <c r="HW141" i="3"/>
  <c r="KP129" i="3"/>
  <c r="DC152" i="3"/>
  <c r="HW34" i="3"/>
  <c r="HG32" i="3"/>
  <c r="FU139" i="3"/>
  <c r="JT135" i="3"/>
  <c r="ED78" i="3"/>
  <c r="DP182" i="3"/>
  <c r="FZ126" i="3"/>
  <c r="IF177" i="3"/>
  <c r="GG64" i="3"/>
  <c r="GK49" i="3"/>
  <c r="JR46" i="3"/>
  <c r="CY80" i="3"/>
  <c r="GH69" i="3"/>
  <c r="HQ25" i="3"/>
  <c r="KK65" i="3"/>
  <c r="FM131" i="3"/>
  <c r="FF147" i="3"/>
  <c r="HJ33" i="3"/>
  <c r="KJ105" i="3"/>
  <c r="FO177" i="3"/>
  <c r="IF47" i="3"/>
  <c r="KF85" i="3"/>
  <c r="DM162" i="3"/>
  <c r="FY137" i="3"/>
  <c r="FW69" i="3"/>
  <c r="JQ37" i="3"/>
  <c r="DD176" i="3"/>
  <c r="FW153" i="3"/>
  <c r="DM99" i="3"/>
  <c r="JR94" i="3"/>
  <c r="IB132" i="3"/>
  <c r="KF130" i="3"/>
  <c r="JW137" i="3"/>
  <c r="ED171" i="3"/>
  <c r="IE185" i="3"/>
  <c r="FD147" i="3"/>
  <c r="EH146" i="3"/>
  <c r="JT74" i="3"/>
  <c r="KB73" i="3"/>
  <c r="KS97" i="3"/>
  <c r="FD124" i="3"/>
  <c r="ID110" i="3"/>
  <c r="DX114" i="3"/>
  <c r="FD54" i="3"/>
  <c r="KU43" i="3"/>
  <c r="CW121" i="3"/>
  <c r="HO49" i="3"/>
  <c r="HG135" i="3"/>
  <c r="CS128" i="3"/>
  <c r="FU136" i="3"/>
  <c r="DB162" i="3"/>
  <c r="DO118" i="3"/>
  <c r="DT155" i="3"/>
  <c r="JQ28" i="3"/>
  <c r="IB170" i="3"/>
  <c r="HH67" i="3"/>
  <c r="JQ137" i="3"/>
  <c r="CW154" i="3"/>
  <c r="IO32" i="3"/>
  <c r="FJ38" i="3"/>
  <c r="EE27" i="3"/>
  <c r="GG156" i="3"/>
  <c r="JM73" i="3"/>
  <c r="CY163" i="3"/>
  <c r="DX139" i="3"/>
  <c r="JN33" i="3"/>
  <c r="HL66" i="3"/>
  <c r="HO162" i="3"/>
  <c r="IA60" i="3"/>
  <c r="ED66" i="3"/>
  <c r="FG84" i="3"/>
  <c r="EC93" i="3"/>
  <c r="HN128" i="3"/>
  <c r="JQ34" i="3"/>
  <c r="JS162" i="3"/>
  <c r="KU156" i="3"/>
  <c r="FY112" i="3"/>
  <c r="IF179" i="3"/>
  <c r="CX58" i="3"/>
  <c r="FS173" i="3"/>
  <c r="HO120" i="3"/>
  <c r="KF159" i="3"/>
  <c r="HK130" i="3"/>
  <c r="FY171" i="3"/>
  <c r="KU38" i="3"/>
  <c r="HX101" i="3"/>
  <c r="DM27" i="3"/>
  <c r="CY175" i="3"/>
  <c r="DQ100" i="3"/>
  <c r="DT29" i="3"/>
  <c r="IP112" i="3"/>
  <c r="FK180" i="3"/>
  <c r="IL119" i="3"/>
  <c r="DP136" i="3"/>
  <c r="FT55" i="3"/>
  <c r="CZ31" i="3"/>
  <c r="IB59" i="3"/>
  <c r="DF49" i="3"/>
  <c r="KG55" i="3"/>
  <c r="FW140" i="3"/>
  <c r="KV157" i="3"/>
  <c r="DW136" i="3"/>
  <c r="FX153" i="3"/>
  <c r="GD171" i="3"/>
  <c r="HK104" i="3"/>
  <c r="IP89" i="3"/>
  <c r="FV133" i="3"/>
  <c r="HT178" i="3"/>
  <c r="IA48" i="3"/>
  <c r="KW114" i="3"/>
  <c r="FZ147" i="3"/>
  <c r="FK143" i="3"/>
  <c r="KI43" i="3"/>
  <c r="KQ177" i="3"/>
  <c r="DV49" i="3"/>
  <c r="JS79" i="3"/>
  <c r="DU78" i="3"/>
  <c r="FY122" i="3"/>
  <c r="DH136" i="3"/>
  <c r="HL36" i="3"/>
  <c r="JQ67" i="3"/>
  <c r="JS125" i="3"/>
  <c r="DR72" i="3"/>
  <c r="EH158" i="3"/>
  <c r="EF101" i="3"/>
  <c r="FI104" i="3"/>
  <c r="DP61" i="3"/>
  <c r="KK74" i="3"/>
  <c r="IP152" i="3"/>
  <c r="JP95" i="3"/>
  <c r="IO107" i="3"/>
  <c r="HZ161" i="3"/>
  <c r="EE157" i="3"/>
  <c r="GH164" i="3"/>
  <c r="FE170" i="3"/>
  <c r="DU67" i="3"/>
  <c r="FE32" i="3"/>
  <c r="CZ185" i="3"/>
  <c r="HK141" i="3"/>
  <c r="KF161" i="3"/>
  <c r="KV88" i="3"/>
  <c r="FH52" i="3"/>
  <c r="ED177" i="3"/>
  <c r="GI112" i="3"/>
  <c r="CY72" i="3"/>
  <c r="GI27" i="3"/>
  <c r="GM87" i="3"/>
  <c r="DB113" i="3"/>
  <c r="IL175" i="3"/>
  <c r="IB140" i="3"/>
  <c r="KK95" i="3"/>
  <c r="GG41" i="3"/>
  <c r="DS158" i="3"/>
  <c r="DQ128" i="3"/>
  <c r="IM117" i="3"/>
  <c r="GL52" i="3"/>
  <c r="IM139" i="3"/>
  <c r="FR130" i="3"/>
  <c r="KT59" i="3"/>
  <c r="DD124" i="3"/>
  <c r="EB35" i="3"/>
  <c r="EE79" i="3"/>
  <c r="DM47" i="3"/>
  <c r="EH30" i="3"/>
  <c r="FD118" i="3"/>
  <c r="DB109" i="3"/>
  <c r="DQ37" i="3"/>
  <c r="KW104" i="3"/>
  <c r="IB102" i="3"/>
  <c r="FK95" i="3"/>
  <c r="HS166" i="3"/>
  <c r="KK126" i="3"/>
  <c r="FL38" i="3"/>
  <c r="IM128" i="3"/>
  <c r="DQ60" i="3"/>
  <c r="IN137" i="3"/>
  <c r="HW88" i="3"/>
  <c r="IQ120" i="3"/>
  <c r="FI33" i="3"/>
  <c r="HO143" i="3"/>
  <c r="IQ95" i="3"/>
  <c r="IL124" i="3"/>
  <c r="EH121" i="3"/>
  <c r="KC105" i="3"/>
  <c r="KD71" i="3"/>
  <c r="EC94" i="3"/>
  <c r="ID134" i="3"/>
  <c r="CX31" i="3"/>
  <c r="DW94" i="3"/>
  <c r="HZ160" i="3"/>
  <c r="IE119" i="3"/>
  <c r="FE126" i="3"/>
  <c r="EF126" i="3"/>
  <c r="HR110" i="3"/>
  <c r="HZ153" i="3"/>
  <c r="JS65" i="3"/>
  <c r="FZ34" i="3"/>
  <c r="CZ35" i="3"/>
  <c r="FE86" i="3"/>
  <c r="DV115" i="3"/>
  <c r="FR48" i="3"/>
  <c r="HQ98" i="3"/>
  <c r="KK106" i="3"/>
  <c r="KT137" i="3"/>
  <c r="DS72" i="3"/>
  <c r="HK33" i="3"/>
  <c r="GG83" i="3"/>
  <c r="GB169" i="3"/>
  <c r="KK167" i="3"/>
  <c r="DA175" i="3"/>
  <c r="GC166" i="3"/>
  <c r="DG151" i="3"/>
  <c r="DF168" i="3"/>
  <c r="DV44" i="3"/>
  <c r="JO39" i="3"/>
  <c r="KG30" i="3"/>
  <c r="KC148" i="3"/>
  <c r="FE171" i="3"/>
  <c r="GC147" i="3"/>
  <c r="KD171" i="3"/>
  <c r="KR104" i="3"/>
  <c r="CR166" i="3"/>
  <c r="KP94" i="3"/>
  <c r="KS92" i="3"/>
  <c r="FI137" i="3"/>
  <c r="JR170" i="3"/>
  <c r="DQ152" i="3"/>
  <c r="FH99" i="3"/>
  <c r="FG68" i="3"/>
  <c r="KD163" i="3"/>
  <c r="KQ161" i="3"/>
  <c r="KK124" i="3"/>
  <c r="IH166" i="3"/>
  <c r="DR148" i="3"/>
  <c r="KS70" i="3"/>
  <c r="CY91" i="3"/>
  <c r="JL63" i="3"/>
  <c r="KP92" i="3"/>
  <c r="HO160" i="3"/>
  <c r="FX166" i="3"/>
  <c r="DE180" i="3"/>
  <c r="EG28" i="3"/>
  <c r="IM92" i="3"/>
  <c r="DO134" i="3"/>
  <c r="GL176" i="3"/>
  <c r="KR58" i="3"/>
  <c r="HI130" i="3"/>
  <c r="IQ160" i="3"/>
  <c r="GG108" i="3"/>
  <c r="FM163" i="3"/>
  <c r="GF79" i="3"/>
  <c r="FE112" i="3"/>
  <c r="HG112" i="3"/>
  <c r="DO173" i="3"/>
  <c r="IK182" i="3"/>
  <c r="HN154" i="3"/>
  <c r="DX169" i="3"/>
  <c r="DO163" i="3"/>
  <c r="HQ33" i="3"/>
  <c r="IB154" i="3"/>
  <c r="FX45" i="3"/>
  <c r="JT124" i="3"/>
  <c r="FT32" i="3"/>
  <c r="FK182" i="3"/>
  <c r="JU82" i="3"/>
  <c r="DF35" i="3"/>
  <c r="DB153" i="3"/>
  <c r="HW71" i="3"/>
  <c r="KQ72" i="3"/>
  <c r="DD98" i="3"/>
  <c r="KE157" i="3"/>
  <c r="IE68" i="3"/>
  <c r="IQ177" i="3"/>
  <c r="DT62" i="3"/>
  <c r="JS47" i="3"/>
  <c r="GC170" i="3"/>
  <c r="DU119" i="3"/>
  <c r="JN132" i="3"/>
  <c r="FS149" i="3"/>
  <c r="JP52" i="3"/>
  <c r="KS104" i="3"/>
  <c r="GG47" i="3"/>
  <c r="GF136" i="3"/>
  <c r="IL52" i="3"/>
  <c r="FL144" i="3"/>
  <c r="JV107" i="3"/>
  <c r="EG84" i="3"/>
  <c r="GC113" i="3"/>
  <c r="HW124" i="3"/>
  <c r="FS104" i="3"/>
  <c r="GL112" i="3"/>
  <c r="HH171" i="3"/>
  <c r="FJ87" i="3"/>
  <c r="GM149" i="3"/>
  <c r="IA99" i="3"/>
  <c r="KV38" i="3"/>
  <c r="FX92" i="3"/>
  <c r="KT69" i="3"/>
  <c r="JR66" i="3"/>
  <c r="DE99" i="3"/>
  <c r="KF101" i="3"/>
  <c r="KH40" i="3"/>
  <c r="DW135" i="3"/>
  <c r="CZ124" i="3"/>
  <c r="GB159" i="3"/>
  <c r="HI91" i="3"/>
  <c r="IO89" i="3"/>
  <c r="KF123" i="3"/>
  <c r="FD145" i="3"/>
  <c r="DU92" i="3"/>
  <c r="FS39" i="3"/>
  <c r="HY55" i="3"/>
  <c r="HZ121" i="3"/>
  <c r="HQ36" i="3"/>
  <c r="KT121" i="3"/>
  <c r="EA86" i="3"/>
  <c r="CZ136" i="3"/>
  <c r="FW116" i="3"/>
  <c r="CZ83" i="3"/>
  <c r="JP45" i="3"/>
  <c r="KU165" i="3"/>
  <c r="FS108" i="3"/>
  <c r="EF94" i="3"/>
  <c r="IK103" i="3"/>
  <c r="KJ51" i="3"/>
  <c r="HJ181" i="3"/>
  <c r="HQ119" i="3"/>
  <c r="KR114" i="3"/>
  <c r="FL69" i="3"/>
  <c r="CZ131" i="3"/>
  <c r="FT87" i="3"/>
  <c r="DM58" i="3"/>
  <c r="DN43" i="3"/>
  <c r="FI180" i="3"/>
  <c r="IR140" i="3"/>
  <c r="DE71" i="3"/>
  <c r="JM158" i="3"/>
  <c r="FI91" i="3"/>
  <c r="DC99" i="3"/>
  <c r="EB121" i="3"/>
  <c r="HP159" i="3"/>
  <c r="GL87" i="3"/>
  <c r="IL132" i="3"/>
  <c r="KI30" i="3"/>
  <c r="EC83" i="3"/>
  <c r="FU125" i="3"/>
  <c r="JL44" i="3"/>
  <c r="DW150" i="3"/>
  <c r="CW32" i="3"/>
  <c r="IP33" i="3"/>
  <c r="HG97" i="3"/>
  <c r="IG60" i="3"/>
  <c r="GA162" i="3"/>
  <c r="FG62" i="3"/>
  <c r="FL29" i="3"/>
  <c r="JN73" i="3"/>
  <c r="CX143" i="3"/>
  <c r="FD116" i="3"/>
  <c r="DV63" i="3"/>
  <c r="FW89" i="3"/>
  <c r="DT98" i="3"/>
  <c r="FE68" i="3"/>
  <c r="HG53" i="3"/>
  <c r="IC69" i="3"/>
  <c r="FX44" i="3"/>
  <c r="GL83" i="3"/>
  <c r="JZ176" i="3"/>
  <c r="KU134" i="3"/>
  <c r="DT88" i="3"/>
  <c r="HJ47" i="3"/>
  <c r="JW136" i="3"/>
  <c r="FB142" i="3"/>
  <c r="KV37" i="3"/>
  <c r="GF125" i="3"/>
  <c r="HM133" i="3"/>
  <c r="EA53" i="3"/>
  <c r="IR185" i="3"/>
  <c r="ID138" i="3"/>
  <c r="JR129" i="3"/>
  <c r="KL89" i="3"/>
  <c r="DV58" i="3"/>
  <c r="KH94" i="3"/>
  <c r="FI103" i="3"/>
  <c r="DA96" i="3"/>
  <c r="CY181" i="3"/>
  <c r="CZ130" i="3"/>
  <c r="KP93" i="3"/>
  <c r="DH176" i="3"/>
  <c r="KU146" i="3"/>
  <c r="EB94" i="3"/>
  <c r="DE131" i="3"/>
  <c r="HX165" i="3"/>
  <c r="IK77" i="3"/>
  <c r="FX125" i="3"/>
  <c r="HT180" i="3"/>
  <c r="HM97" i="3"/>
  <c r="FW37" i="3"/>
  <c r="DU146" i="3"/>
  <c r="FI69" i="3"/>
  <c r="IM70" i="3"/>
  <c r="DF38" i="3"/>
  <c r="KE94" i="3"/>
  <c r="DT141" i="3"/>
  <c r="FX99" i="3"/>
  <c r="HG116" i="3"/>
  <c r="GJ41" i="3"/>
  <c r="IB148" i="3"/>
  <c r="KL164" i="3"/>
  <c r="KE96" i="3"/>
  <c r="DP40" i="3"/>
  <c r="KP30" i="3"/>
  <c r="IF48" i="3"/>
  <c r="KH189" i="3"/>
  <c r="KW99" i="3"/>
  <c r="KJ143" i="3"/>
  <c r="KP88" i="3"/>
  <c r="ED90" i="3"/>
  <c r="JU30" i="3"/>
  <c r="DO50" i="3"/>
  <c r="KJ79" i="3"/>
  <c r="IM99" i="3"/>
  <c r="JT32" i="3"/>
  <c r="JU116" i="3"/>
  <c r="HZ147" i="3"/>
  <c r="GM162" i="3"/>
  <c r="FS134" i="3"/>
  <c r="IG144" i="3"/>
  <c r="CX96" i="3"/>
  <c r="GM133" i="3"/>
  <c r="FG115" i="3"/>
  <c r="GJ42" i="3"/>
  <c r="JP146" i="3"/>
  <c r="DT91" i="3"/>
  <c r="IG157" i="3"/>
  <c r="KR126" i="3"/>
  <c r="HM154" i="3"/>
  <c r="KF104" i="3"/>
  <c r="EG161" i="3"/>
  <c r="KE139" i="3"/>
  <c r="JR45" i="3"/>
  <c r="DU41" i="3"/>
  <c r="EF139" i="3"/>
  <c r="JP142" i="3"/>
  <c r="FF139" i="3"/>
  <c r="ED173" i="3"/>
  <c r="DQ114" i="3"/>
  <c r="FT46" i="3"/>
  <c r="KT146" i="3"/>
  <c r="FR119" i="3"/>
  <c r="KV150" i="3"/>
  <c r="FB147" i="3"/>
  <c r="DT157" i="3"/>
  <c r="FD107" i="3"/>
  <c r="DW92" i="3"/>
  <c r="HW63" i="3"/>
  <c r="KR97" i="3"/>
  <c r="IP77" i="3"/>
  <c r="JL172" i="3"/>
  <c r="FF78" i="3"/>
  <c r="GG100" i="3"/>
  <c r="HR111" i="3"/>
  <c r="IC119" i="3"/>
  <c r="IP156" i="3"/>
  <c r="JV99" i="3"/>
  <c r="FB40" i="3"/>
  <c r="FY154" i="3"/>
  <c r="DT86" i="3"/>
  <c r="GH145" i="3"/>
  <c r="KF69" i="3"/>
  <c r="HZ71" i="3"/>
  <c r="KV160" i="3"/>
  <c r="EC92" i="3"/>
  <c r="HQ57" i="3"/>
  <c r="FI115" i="3"/>
  <c r="FV82" i="3"/>
  <c r="KH97" i="3"/>
  <c r="CW144" i="3"/>
  <c r="GA30" i="3"/>
  <c r="IM142" i="3"/>
  <c r="EC122" i="3"/>
  <c r="DA130" i="3"/>
  <c r="IO25" i="3"/>
  <c r="EG156" i="3"/>
  <c r="FI35" i="3"/>
  <c r="KU88" i="3"/>
  <c r="EA158" i="3"/>
  <c r="KH143" i="3"/>
  <c r="GH96" i="3"/>
  <c r="DD162" i="3"/>
  <c r="HO43" i="3"/>
  <c r="HQ153" i="3"/>
  <c r="DB68" i="3"/>
  <c r="FF183" i="3"/>
  <c r="DU136" i="3"/>
  <c r="KS180" i="3"/>
  <c r="FY58" i="3"/>
  <c r="JL46" i="3"/>
  <c r="FR71" i="3"/>
  <c r="GH120" i="3"/>
  <c r="CW105" i="3"/>
  <c r="FH31" i="3"/>
  <c r="DN71" i="3"/>
  <c r="KG148" i="3"/>
  <c r="CS134" i="3"/>
  <c r="FD50" i="3"/>
  <c r="JS154" i="3"/>
  <c r="IF39" i="3"/>
  <c r="KT108" i="3"/>
  <c r="FR92" i="3"/>
  <c r="KT158" i="3"/>
  <c r="HP60" i="3"/>
  <c r="GH43" i="3"/>
  <c r="IK96" i="3"/>
  <c r="FF115" i="3"/>
  <c r="DY182" i="3"/>
  <c r="JR125" i="3"/>
  <c r="HN165" i="3"/>
  <c r="IC27" i="3"/>
  <c r="ID164" i="3"/>
  <c r="DR44" i="3"/>
  <c r="DG119" i="3"/>
  <c r="IC184" i="3"/>
  <c r="GM154" i="3"/>
  <c r="JO29" i="3"/>
  <c r="KJ108" i="3"/>
  <c r="FJ71" i="3"/>
  <c r="IH156" i="3"/>
  <c r="KR45" i="3"/>
  <c r="DK165" i="3"/>
  <c r="DE158" i="3"/>
  <c r="JR139" i="3"/>
  <c r="DM57" i="3"/>
  <c r="GJ158" i="3"/>
  <c r="GB166" i="3"/>
  <c r="DD42" i="3"/>
  <c r="DR46" i="3"/>
  <c r="KR41" i="3"/>
  <c r="JV109" i="3"/>
  <c r="FF25" i="3"/>
  <c r="JL40" i="3"/>
  <c r="JV49" i="3"/>
  <c r="IP143" i="3"/>
  <c r="EF97" i="3"/>
  <c r="DN136" i="3"/>
  <c r="FD175" i="3"/>
  <c r="FU132" i="3"/>
  <c r="DS163" i="3"/>
  <c r="KB57" i="3"/>
  <c r="IP170" i="3"/>
  <c r="JS60" i="3"/>
  <c r="IN44" i="3"/>
  <c r="KF34" i="3"/>
  <c r="ID131" i="3"/>
  <c r="FG152" i="3"/>
  <c r="HY90" i="3"/>
  <c r="GA69" i="3"/>
  <c r="GJ81" i="3"/>
  <c r="FJ88" i="3"/>
  <c r="HY103" i="3"/>
  <c r="DO180" i="3"/>
  <c r="EB40" i="3"/>
  <c r="IG94" i="3"/>
  <c r="JN112" i="3"/>
  <c r="GK171" i="3"/>
  <c r="DV87" i="3"/>
  <c r="FF145" i="3"/>
  <c r="EC85" i="3"/>
  <c r="HS165" i="3"/>
  <c r="HL82" i="3"/>
  <c r="HG113" i="3"/>
  <c r="JO126" i="3"/>
  <c r="HW109" i="3"/>
  <c r="DD55" i="3"/>
  <c r="HI75" i="3"/>
  <c r="IC106" i="3"/>
  <c r="KB126" i="3"/>
  <c r="EB153" i="3"/>
  <c r="HZ36" i="3"/>
  <c r="EE117" i="3"/>
  <c r="GI169" i="3"/>
  <c r="HY50" i="3"/>
  <c r="DS151" i="3"/>
  <c r="JU60" i="3"/>
  <c r="DN138" i="3"/>
  <c r="DB174" i="3"/>
  <c r="IL174" i="3"/>
  <c r="FR135" i="3"/>
  <c r="FC174" i="3"/>
  <c r="HG174" i="3"/>
  <c r="IM36" i="3"/>
  <c r="FH50" i="3"/>
  <c r="KF147" i="3"/>
  <c r="JM171" i="3"/>
  <c r="DF55" i="3"/>
  <c r="FV87" i="3"/>
  <c r="KT177" i="3"/>
  <c r="DO99" i="3"/>
  <c r="EB103" i="3"/>
  <c r="CW152" i="3"/>
  <c r="DG103" i="3"/>
  <c r="HN104" i="3"/>
  <c r="IR74" i="3"/>
  <c r="KI38" i="3"/>
  <c r="HR174" i="3"/>
  <c r="KK147" i="3"/>
  <c r="DB114" i="3"/>
  <c r="DA55" i="3"/>
  <c r="GH99" i="3"/>
  <c r="IB123" i="3"/>
  <c r="IC163" i="3"/>
  <c r="KT141" i="3"/>
  <c r="KK71" i="3"/>
  <c r="KU154" i="3"/>
  <c r="DB51" i="3"/>
  <c r="KP40" i="3"/>
  <c r="JQ52" i="3"/>
  <c r="KQ82" i="3"/>
  <c r="DW65" i="3"/>
  <c r="DC157" i="3"/>
  <c r="FW30" i="3"/>
  <c r="EB93" i="3"/>
  <c r="GA74" i="3"/>
  <c r="IR114" i="3"/>
  <c r="GK41" i="3"/>
  <c r="JO43" i="3"/>
  <c r="EB140" i="3"/>
  <c r="JP48" i="3"/>
  <c r="ID117" i="3"/>
  <c r="EB92" i="3"/>
  <c r="IR63" i="3"/>
  <c r="GI153" i="3"/>
  <c r="KU173" i="3"/>
  <c r="FG55" i="3"/>
  <c r="HH29" i="3"/>
  <c r="GA99" i="3"/>
  <c r="HK30" i="3"/>
  <c r="DF56" i="3"/>
  <c r="DD54" i="3"/>
  <c r="KE43" i="3"/>
  <c r="IA59" i="3"/>
  <c r="HK157" i="3"/>
  <c r="ID88" i="3"/>
  <c r="DW168" i="3"/>
  <c r="HL159" i="3"/>
  <c r="KM111" i="3"/>
  <c r="CW89" i="3"/>
  <c r="EE70" i="3"/>
  <c r="FW139" i="3"/>
  <c r="JU43" i="3"/>
  <c r="IC145" i="3"/>
  <c r="IN133" i="3"/>
  <c r="HP168" i="3"/>
  <c r="IR158" i="3"/>
  <c r="DA153" i="3"/>
  <c r="KU151" i="3"/>
  <c r="CX166" i="3"/>
  <c r="FV69" i="3"/>
  <c r="FU54" i="3"/>
  <c r="EC47" i="3"/>
  <c r="JU101" i="3"/>
  <c r="GA54" i="3"/>
  <c r="HX148" i="3"/>
  <c r="GA161" i="3"/>
  <c r="FR104" i="3"/>
  <c r="JR155" i="3"/>
  <c r="JY169" i="3"/>
  <c r="FT75" i="3"/>
  <c r="IL153" i="3"/>
  <c r="IB127" i="3"/>
  <c r="IO120" i="3"/>
  <c r="GK87" i="3"/>
  <c r="HM111" i="3"/>
  <c r="DF163" i="3"/>
  <c r="IF157" i="3"/>
  <c r="IP86" i="3"/>
  <c r="FE146" i="3"/>
  <c r="DA162" i="3"/>
  <c r="KK44" i="3"/>
  <c r="FS139" i="3"/>
  <c r="HW165" i="3"/>
  <c r="HW160" i="3"/>
  <c r="ID37" i="3"/>
  <c r="HX92" i="3"/>
  <c r="FK111" i="3"/>
  <c r="DF82" i="3"/>
  <c r="DW140" i="3"/>
  <c r="FD173" i="3"/>
  <c r="GI34" i="3"/>
  <c r="KU126" i="3"/>
  <c r="FU30" i="3"/>
  <c r="HJ45" i="3"/>
  <c r="IK109" i="3"/>
  <c r="JM61" i="3"/>
  <c r="EE130" i="3"/>
  <c r="HJ37" i="3"/>
  <c r="IM45" i="3"/>
  <c r="DJ164" i="3"/>
  <c r="DY188" i="3"/>
  <c r="IE187" i="3"/>
  <c r="IL66" i="3"/>
  <c r="HP32" i="3"/>
  <c r="DX129" i="3"/>
  <c r="IK74" i="3"/>
  <c r="HY181" i="3"/>
  <c r="KE99" i="3"/>
  <c r="IP92" i="3"/>
  <c r="DU62" i="3"/>
  <c r="FR79" i="3"/>
  <c r="KI121" i="3"/>
  <c r="FE166" i="3"/>
  <c r="EE25" i="3"/>
  <c r="JQ171" i="3"/>
  <c r="JV183" i="3"/>
  <c r="HY142" i="3"/>
  <c r="CX179" i="3"/>
  <c r="FZ182" i="3"/>
  <c r="IB177" i="3"/>
  <c r="FX177" i="3"/>
  <c r="HP101" i="3"/>
  <c r="GB98" i="3"/>
  <c r="IG161" i="3"/>
  <c r="HI125" i="3"/>
  <c r="IO122" i="3"/>
  <c r="HQ38" i="3"/>
  <c r="DN133" i="3"/>
  <c r="CW185" i="3"/>
  <c r="HG175" i="3"/>
  <c r="JP27" i="3"/>
  <c r="FS75" i="3"/>
  <c r="HW38" i="3"/>
  <c r="HI150" i="3"/>
  <c r="HX34" i="3"/>
  <c r="KU122" i="3"/>
  <c r="FR159" i="3"/>
  <c r="HK170" i="3"/>
  <c r="JL154" i="3"/>
  <c r="GI156" i="3"/>
  <c r="KE42" i="3"/>
  <c r="CW113" i="3"/>
  <c r="CX81" i="3"/>
  <c r="HJ154" i="3"/>
  <c r="IB134" i="3"/>
  <c r="KI54" i="3"/>
  <c r="FS30" i="3"/>
  <c r="KE178" i="3"/>
  <c r="KP82" i="3"/>
  <c r="IM86" i="3"/>
  <c r="DE93" i="3"/>
  <c r="KP151" i="3"/>
  <c r="DC94" i="3"/>
  <c r="JN126" i="3"/>
  <c r="DT178" i="3"/>
  <c r="IM60" i="3"/>
  <c r="HW86" i="3"/>
  <c r="DT71" i="3"/>
  <c r="DG149" i="3"/>
  <c r="DO105" i="3"/>
  <c r="CZ68" i="3"/>
  <c r="KI58" i="3"/>
  <c r="FC138" i="3"/>
  <c r="FF127" i="3"/>
  <c r="GH31" i="3"/>
  <c r="FC179" i="3"/>
  <c r="EF108" i="3"/>
  <c r="GK144" i="3"/>
  <c r="CZ159" i="3"/>
  <c r="EA114" i="3"/>
  <c r="DR116" i="3"/>
  <c r="DW85" i="3"/>
  <c r="DU49" i="3"/>
  <c r="IH153" i="3"/>
  <c r="IA174" i="3"/>
  <c r="ID83" i="3"/>
  <c r="HX98" i="3"/>
  <c r="JS64" i="3"/>
  <c r="IK115" i="3"/>
  <c r="II184" i="3"/>
  <c r="JU165" i="3"/>
  <c r="DW124" i="3"/>
  <c r="DM97" i="3"/>
  <c r="DQ72" i="3"/>
  <c r="FB105" i="3"/>
  <c r="EH116" i="3"/>
  <c r="GC185" i="3"/>
  <c r="JN44" i="3"/>
  <c r="HQ67" i="3"/>
  <c r="IK125" i="3"/>
  <c r="KU69" i="3"/>
  <c r="EF102" i="3"/>
  <c r="FJ179" i="3"/>
  <c r="DX149" i="3"/>
  <c r="FZ107" i="3"/>
  <c r="EA169" i="3"/>
  <c r="HI116" i="3"/>
  <c r="HQ110" i="3"/>
  <c r="KT100" i="3"/>
  <c r="FZ43" i="3"/>
  <c r="KL145" i="3"/>
  <c r="IQ60" i="3"/>
  <c r="KG179" i="3"/>
  <c r="FV107" i="3"/>
  <c r="FD56" i="3"/>
  <c r="FT172" i="3"/>
  <c r="KS128" i="3"/>
  <c r="IB62" i="3"/>
  <c r="HS185" i="3"/>
  <c r="JU180" i="3"/>
  <c r="DT101" i="3"/>
  <c r="DN95" i="3"/>
  <c r="FD77" i="3"/>
  <c r="ID163" i="3"/>
  <c r="CX45" i="3"/>
  <c r="IP46" i="3"/>
  <c r="FK166" i="3"/>
  <c r="EE132" i="3"/>
  <c r="IM73" i="3"/>
  <c r="EG109" i="3"/>
  <c r="KH114" i="3"/>
  <c r="DX110" i="3"/>
  <c r="HZ123" i="3"/>
  <c r="HL45" i="3"/>
  <c r="DS61" i="3"/>
  <c r="IL116" i="3"/>
  <c r="FU184" i="3"/>
  <c r="ED134" i="3"/>
  <c r="GF127" i="3"/>
  <c r="DG112" i="3"/>
  <c r="EH179" i="3"/>
  <c r="FD35" i="3"/>
  <c r="DX178" i="3"/>
  <c r="GA131" i="3"/>
  <c r="KV171" i="3"/>
  <c r="HM102" i="3"/>
  <c r="IE145" i="3"/>
  <c r="FI147" i="3"/>
  <c r="CZ149" i="3"/>
  <c r="CY85" i="3"/>
  <c r="DG105" i="3"/>
  <c r="JT165" i="3"/>
  <c r="GI184" i="3"/>
  <c r="KI148" i="3"/>
  <c r="DV39" i="3"/>
  <c r="DN178" i="3"/>
  <c r="FK168" i="3"/>
  <c r="JO155" i="3"/>
  <c r="JP82" i="3"/>
  <c r="FC100" i="3"/>
  <c r="IO119" i="3"/>
  <c r="IP95" i="3"/>
  <c r="FB169" i="3"/>
  <c r="FL109" i="3"/>
  <c r="GJ60" i="3"/>
  <c r="KL87" i="3"/>
  <c r="JQ89" i="3"/>
  <c r="KD42" i="3"/>
  <c r="FV76" i="3"/>
  <c r="FG26" i="3"/>
  <c r="JZ172" i="3"/>
  <c r="JO92" i="3"/>
  <c r="IF104" i="3"/>
  <c r="DW175" i="3"/>
  <c r="HX138" i="3"/>
  <c r="KD118" i="3"/>
  <c r="CW81" i="3"/>
  <c r="HW166" i="3"/>
  <c r="JV135" i="3"/>
  <c r="JM58" i="3"/>
  <c r="CY84" i="3"/>
  <c r="KB160" i="3"/>
  <c r="FS63" i="3"/>
  <c r="FY126" i="3"/>
  <c r="GM40" i="3"/>
  <c r="KE134" i="3"/>
  <c r="KH147" i="3"/>
  <c r="DO54" i="3"/>
  <c r="FG138" i="3"/>
  <c r="CW48" i="3"/>
  <c r="IP113" i="3"/>
  <c r="IF149" i="3"/>
  <c r="KK102" i="3"/>
  <c r="KW116" i="3"/>
  <c r="HM144" i="3"/>
  <c r="KW95" i="3"/>
  <c r="HJ28" i="3"/>
  <c r="HK72" i="3"/>
  <c r="DB161" i="3"/>
  <c r="FS109" i="3"/>
  <c r="DT112" i="3"/>
  <c r="HY87" i="3"/>
  <c r="DC89" i="3"/>
  <c r="CY66" i="3"/>
  <c r="FV165" i="3"/>
  <c r="KG79" i="3"/>
  <c r="DP98" i="3"/>
  <c r="FT130" i="3"/>
  <c r="IO75" i="3"/>
  <c r="FF133" i="3"/>
  <c r="EA47" i="3"/>
  <c r="FG160" i="3"/>
  <c r="KL171" i="3"/>
  <c r="FV47" i="3"/>
  <c r="CZ145" i="3"/>
  <c r="EH95" i="3"/>
  <c r="FW33" i="3"/>
  <c r="KC71" i="3"/>
  <c r="IN39" i="3"/>
  <c r="ID143" i="3"/>
  <c r="EC112" i="3"/>
  <c r="JV150" i="3"/>
  <c r="DT129" i="3"/>
  <c r="JO141" i="3"/>
  <c r="IG98" i="3"/>
  <c r="DM91" i="3"/>
  <c r="EH37" i="3"/>
  <c r="EC137" i="3"/>
  <c r="DD44" i="3"/>
  <c r="IR146" i="3"/>
  <c r="CW88" i="3"/>
  <c r="GI73" i="3"/>
  <c r="KG97" i="3"/>
  <c r="HG27" i="3"/>
  <c r="GI25" i="3"/>
  <c r="DV36" i="3"/>
  <c r="DP137" i="3"/>
  <c r="DA90" i="3"/>
  <c r="FZ125" i="3"/>
  <c r="FX141" i="3"/>
  <c r="DO83" i="3"/>
  <c r="IK155" i="3"/>
  <c r="FY130" i="3"/>
  <c r="FJ139" i="3"/>
  <c r="IP85" i="3"/>
  <c r="JT174" i="3"/>
  <c r="FJ31" i="3"/>
  <c r="EG127" i="3"/>
  <c r="IN114" i="3"/>
  <c r="DQ135" i="3"/>
  <c r="JP46" i="3"/>
  <c r="DA174" i="3"/>
  <c r="DF32" i="3"/>
  <c r="FH157" i="3"/>
  <c r="ID146" i="3"/>
  <c r="KT153" i="3"/>
  <c r="KI161" i="3"/>
  <c r="KT33" i="3"/>
  <c r="GI103" i="3"/>
  <c r="JQ102" i="3"/>
  <c r="FV53" i="3"/>
  <c r="CZ42" i="3"/>
  <c r="IN76" i="3"/>
  <c r="DB98" i="3"/>
  <c r="FT70" i="3"/>
  <c r="EH70" i="3"/>
  <c r="HZ145" i="3"/>
  <c r="FB166" i="3"/>
  <c r="ID127" i="3"/>
  <c r="IG46" i="3"/>
  <c r="GF42" i="3"/>
  <c r="FI59" i="3"/>
  <c r="JS168" i="3"/>
  <c r="DN127" i="3"/>
  <c r="DR85" i="3"/>
  <c r="JQ61" i="3"/>
  <c r="HK56" i="3"/>
  <c r="FE97" i="3"/>
  <c r="KP121" i="3"/>
  <c r="IP94" i="3"/>
  <c r="KS56" i="3"/>
  <c r="JV48" i="3"/>
  <c r="KW186" i="3"/>
  <c r="IQ134" i="3"/>
  <c r="IG116" i="3"/>
  <c r="HZ180" i="3"/>
  <c r="FC113" i="3"/>
  <c r="DD43" i="3"/>
  <c r="DE62" i="3"/>
  <c r="FV111" i="3"/>
  <c r="FV40" i="3"/>
  <c r="HQ53" i="3"/>
  <c r="KH55" i="3"/>
  <c r="JT168" i="3"/>
  <c r="JR172" i="3"/>
  <c r="DA168" i="3"/>
  <c r="JS88" i="3"/>
  <c r="GB152" i="3"/>
  <c r="HZ159" i="3"/>
  <c r="EB144" i="3"/>
  <c r="FJ77" i="3"/>
  <c r="KC28" i="3"/>
  <c r="JU68" i="3"/>
  <c r="KV164" i="3"/>
  <c r="FV50" i="3"/>
  <c r="KV48" i="3"/>
  <c r="FF156" i="3"/>
  <c r="IN145" i="3"/>
  <c r="HP125" i="3"/>
  <c r="JV157" i="3"/>
  <c r="HI78" i="3"/>
  <c r="FH143" i="3"/>
  <c r="DA57" i="3"/>
  <c r="DW43" i="3"/>
  <c r="DB177" i="3"/>
  <c r="FG56" i="3"/>
  <c r="JQ175" i="3"/>
  <c r="KM163" i="3"/>
  <c r="KK35" i="3"/>
  <c r="HY152" i="3"/>
  <c r="DV67" i="3"/>
  <c r="GH115" i="3"/>
  <c r="HY163" i="3"/>
  <c r="EE49" i="3"/>
  <c r="JZ181" i="3"/>
  <c r="CX128" i="3"/>
  <c r="GK127" i="3"/>
  <c r="FC145" i="3"/>
  <c r="JV90" i="3"/>
  <c r="DO33" i="3"/>
  <c r="HL47" i="3"/>
  <c r="JS61" i="3"/>
  <c r="EC165" i="3"/>
  <c r="FI48" i="3"/>
  <c r="GG70" i="3"/>
  <c r="KH43" i="3"/>
  <c r="HP138" i="3"/>
  <c r="HM67" i="3"/>
  <c r="GF87" i="3"/>
  <c r="DA144" i="3"/>
  <c r="IG85" i="3"/>
  <c r="KS172" i="3"/>
  <c r="FD158" i="3"/>
  <c r="HH138" i="3"/>
  <c r="DD140" i="3"/>
  <c r="JP174" i="3"/>
  <c r="IE29" i="3"/>
  <c r="FC165" i="3"/>
  <c r="KM172" i="3"/>
  <c r="DQ74" i="3"/>
  <c r="FY63" i="3"/>
  <c r="FT182" i="3"/>
  <c r="KG119" i="3"/>
  <c r="IO146" i="3"/>
  <c r="JQ173" i="3"/>
  <c r="DI180" i="3"/>
  <c r="EA91" i="3"/>
  <c r="IR141" i="3"/>
  <c r="CW169" i="3"/>
  <c r="KG54" i="3"/>
  <c r="GG119" i="3"/>
  <c r="FZ39" i="3"/>
  <c r="IN110" i="3"/>
  <c r="DO147" i="3"/>
  <c r="KW147" i="3"/>
  <c r="EG136" i="3"/>
  <c r="FL70" i="3"/>
  <c r="DR66" i="3"/>
  <c r="KQ111" i="3"/>
  <c r="IM32" i="3"/>
  <c r="KM114" i="3"/>
  <c r="FF103" i="3"/>
  <c r="KD120" i="3"/>
  <c r="JU156" i="3"/>
  <c r="EA142" i="3"/>
  <c r="GK42" i="3"/>
  <c r="FW59" i="3"/>
  <c r="GJ164" i="3"/>
  <c r="FJ29" i="3"/>
  <c r="DE124" i="3"/>
  <c r="FW28" i="3"/>
  <c r="DV35" i="3"/>
  <c r="FC115" i="3"/>
  <c r="DP112" i="3"/>
  <c r="JN81" i="3"/>
  <c r="HP99" i="3"/>
  <c r="KW88" i="3"/>
  <c r="EA50" i="3"/>
  <c r="HO107" i="3"/>
  <c r="FJ49" i="3"/>
  <c r="FR89" i="3"/>
  <c r="EF26" i="3"/>
  <c r="DV162" i="3"/>
  <c r="IR137" i="3"/>
  <c r="JO49" i="3"/>
  <c r="JT113" i="3"/>
  <c r="DV38" i="3"/>
  <c r="FK41" i="3"/>
  <c r="EF141" i="3"/>
  <c r="DN172" i="3"/>
  <c r="FS144" i="3"/>
  <c r="IL118" i="3"/>
  <c r="KL103" i="3"/>
  <c r="DU63" i="3"/>
  <c r="HI93" i="3"/>
  <c r="EG146" i="3"/>
  <c r="DT113" i="3"/>
  <c r="GF91" i="3"/>
  <c r="EG129" i="3"/>
  <c r="FW167" i="3"/>
  <c r="KV162" i="3"/>
  <c r="FD143" i="3"/>
  <c r="GB154" i="3"/>
  <c r="EB67" i="3"/>
  <c r="IB184" i="3"/>
  <c r="DM159" i="3"/>
  <c r="FS125" i="3"/>
  <c r="GH90" i="3"/>
  <c r="CY60" i="3"/>
  <c r="GA46" i="3"/>
  <c r="DN176" i="3"/>
  <c r="DB125" i="3"/>
  <c r="FW137" i="3"/>
  <c r="GL89" i="3"/>
  <c r="IN95" i="3"/>
  <c r="FK50" i="3"/>
  <c r="HM120" i="3"/>
  <c r="DN164" i="3"/>
  <c r="IB130" i="3"/>
  <c r="FX102" i="3"/>
  <c r="KV172" i="3"/>
  <c r="FD47" i="3"/>
  <c r="ED41" i="3"/>
  <c r="DH190" i="3"/>
  <c r="HW40" i="3"/>
  <c r="JO70" i="3"/>
  <c r="GK183" i="3"/>
  <c r="HJ128" i="3"/>
  <c r="IG53" i="3"/>
  <c r="FF50" i="3"/>
  <c r="FL104" i="3"/>
  <c r="KT166" i="3"/>
  <c r="DU156" i="3"/>
  <c r="IG99" i="3"/>
  <c r="DG100" i="3"/>
  <c r="FU34" i="3"/>
  <c r="GJ140" i="3"/>
  <c r="KD154" i="3"/>
  <c r="FJ162" i="3"/>
  <c r="KS45" i="3"/>
  <c r="KG76" i="3"/>
  <c r="KP96" i="3"/>
  <c r="DV165" i="3"/>
  <c r="DU121" i="3"/>
  <c r="KJ78" i="3"/>
  <c r="FS37" i="3"/>
  <c r="HJ39" i="3"/>
  <c r="FT36" i="3"/>
  <c r="FD150" i="3"/>
  <c r="HH64" i="3"/>
  <c r="DO52" i="3"/>
  <c r="HJ150" i="3"/>
  <c r="JQ110" i="3"/>
  <c r="HN173" i="3"/>
  <c r="IM77" i="3"/>
  <c r="KL104" i="3"/>
  <c r="KG77" i="3"/>
  <c r="FJ173" i="3"/>
  <c r="KJ40" i="3"/>
  <c r="JS183" i="3"/>
  <c r="CS178" i="3"/>
  <c r="FK177" i="3"/>
  <c r="KW129" i="3"/>
  <c r="FY146" i="3"/>
  <c r="GK55" i="3"/>
  <c r="CX103" i="3"/>
  <c r="IL168" i="3"/>
  <c r="IQ105" i="3"/>
  <c r="HK146" i="3"/>
  <c r="KC185" i="3"/>
  <c r="IG48" i="3"/>
  <c r="FY191" i="3"/>
  <c r="JN28" i="3"/>
  <c r="KL154" i="3"/>
  <c r="KW174" i="3"/>
  <c r="FG60" i="3"/>
  <c r="HI69" i="3"/>
  <c r="DF165" i="3"/>
  <c r="JM85" i="3"/>
  <c r="HY81" i="3"/>
  <c r="KK162" i="3"/>
  <c r="DA98" i="3"/>
  <c r="HK86" i="3"/>
  <c r="JS52" i="3"/>
  <c r="JL37" i="3"/>
  <c r="FJ103" i="3"/>
  <c r="JQ142" i="3"/>
  <c r="DN175" i="3"/>
  <c r="GM98" i="3"/>
  <c r="EH170" i="3"/>
  <c r="HX77" i="3"/>
  <c r="IM176" i="3"/>
  <c r="GH170" i="3"/>
  <c r="IN29" i="3"/>
  <c r="CR158" i="3"/>
  <c r="IN94" i="3"/>
  <c r="FF79" i="3"/>
  <c r="DO172" i="3"/>
  <c r="IN35" i="3"/>
  <c r="HG25" i="3"/>
  <c r="FW151" i="3"/>
  <c r="CY34" i="3"/>
  <c r="IH133" i="3"/>
  <c r="GH147" i="3"/>
  <c r="GH85" i="3"/>
  <c r="EG137" i="3"/>
  <c r="DF93" i="3"/>
  <c r="KK128" i="3"/>
  <c r="KL34" i="3"/>
  <c r="KS50" i="3"/>
  <c r="JM52" i="3"/>
  <c r="ID55" i="3"/>
  <c r="FC75" i="3"/>
  <c r="HZ149" i="3"/>
  <c r="IF46" i="3"/>
  <c r="KE175" i="3"/>
  <c r="DW137" i="3"/>
  <c r="DD178" i="3"/>
  <c r="KK36" i="3"/>
  <c r="HO33" i="3"/>
  <c r="DF29" i="3"/>
  <c r="KK181" i="3"/>
  <c r="DP76" i="3"/>
  <c r="DN49" i="3"/>
  <c r="DU94" i="3"/>
  <c r="KW31" i="3"/>
  <c r="KR159" i="3"/>
  <c r="KG152" i="3"/>
  <c r="FI43" i="3"/>
  <c r="DY183" i="3"/>
  <c r="FI118" i="3"/>
  <c r="FJ171" i="3"/>
  <c r="JL31" i="3"/>
  <c r="EH83" i="3"/>
  <c r="JT102" i="3"/>
  <c r="KF175" i="3"/>
  <c r="JN45" i="3"/>
  <c r="EE101" i="3"/>
  <c r="DD76" i="3"/>
  <c r="HZ112" i="3"/>
  <c r="IA168" i="3"/>
  <c r="JM113" i="3"/>
  <c r="IR109" i="3"/>
  <c r="FW176" i="3"/>
  <c r="EF160" i="3"/>
  <c r="IC97" i="3"/>
  <c r="DH118" i="3"/>
  <c r="DG81" i="3"/>
  <c r="HO126" i="3"/>
  <c r="GK96" i="3"/>
  <c r="GB97" i="3"/>
  <c r="KQ147" i="3"/>
  <c r="FI98" i="3"/>
  <c r="DP83" i="3"/>
  <c r="KH57" i="3"/>
  <c r="CX150" i="3"/>
  <c r="JM34" i="3"/>
  <c r="KL44" i="3"/>
  <c r="GA48" i="3"/>
  <c r="ED103" i="3"/>
  <c r="JU127" i="3"/>
  <c r="FD52" i="3"/>
  <c r="FE160" i="3"/>
  <c r="GG142" i="3"/>
  <c r="KK50" i="3"/>
  <c r="IF71" i="3"/>
  <c r="HP90" i="3"/>
  <c r="GM85" i="3"/>
  <c r="JW111" i="3"/>
  <c r="ID82" i="3"/>
  <c r="KQ89" i="3"/>
  <c r="FL114" i="3"/>
  <c r="FZ145" i="3"/>
  <c r="IL88" i="3"/>
  <c r="KH26" i="3"/>
  <c r="FH93" i="3"/>
  <c r="DV141" i="3"/>
  <c r="DA150" i="3"/>
  <c r="IQ110" i="3"/>
  <c r="DA34" i="3"/>
  <c r="HN44" i="3"/>
  <c r="FB68" i="3"/>
  <c r="EF152" i="3"/>
  <c r="FC156" i="3"/>
  <c r="FI77" i="3"/>
  <c r="JP127" i="3"/>
  <c r="KE121" i="3"/>
  <c r="HW53" i="3"/>
  <c r="HM79" i="3"/>
  <c r="GA118" i="3"/>
  <c r="KF26" i="3"/>
  <c r="KR137" i="3"/>
  <c r="HQ72" i="3"/>
  <c r="KF55" i="3"/>
  <c r="DE79" i="3"/>
  <c r="DG27" i="3"/>
  <c r="KR181" i="3"/>
  <c r="JR111" i="3"/>
  <c r="KV33" i="3"/>
  <c r="KI47" i="3"/>
  <c r="HG165" i="3"/>
  <c r="HQ99" i="3"/>
  <c r="DC28" i="3"/>
  <c r="KT161" i="3"/>
  <c r="FZ28" i="3"/>
  <c r="IM156" i="3"/>
  <c r="FF121" i="3"/>
  <c r="CX117" i="3"/>
  <c r="EB160" i="3"/>
  <c r="HN164" i="3"/>
  <c r="KQ110" i="3"/>
  <c r="HQ117" i="3"/>
  <c r="FW27" i="3"/>
  <c r="DG78" i="3"/>
  <c r="IC135" i="3"/>
  <c r="KD111" i="3"/>
  <c r="KP80" i="3"/>
  <c r="IO56" i="3"/>
  <c r="KM158" i="3"/>
  <c r="GL138" i="3"/>
  <c r="EA123" i="3"/>
  <c r="IB157" i="3"/>
  <c r="IR31" i="3"/>
  <c r="IB51" i="3"/>
  <c r="DP164" i="3"/>
  <c r="DR53" i="3"/>
  <c r="GK79" i="3"/>
  <c r="GG72" i="3"/>
  <c r="GK52" i="3"/>
  <c r="DA158" i="3"/>
  <c r="DX140" i="3"/>
  <c r="DC35" i="3"/>
  <c r="FE141" i="3"/>
  <c r="FJ90" i="3"/>
  <c r="KJ49" i="3"/>
  <c r="KP87" i="3"/>
  <c r="IQ162" i="3"/>
  <c r="DT182" i="3"/>
  <c r="DX142" i="3"/>
  <c r="GB130" i="3"/>
  <c r="CZ113" i="3"/>
  <c r="FH168" i="3"/>
  <c r="DQ142" i="3"/>
  <c r="GK91" i="3"/>
  <c r="FU83" i="3"/>
  <c r="DU154" i="3"/>
  <c r="HY170" i="3"/>
  <c r="FS166" i="3"/>
  <c r="GF89" i="3"/>
  <c r="FI142" i="3"/>
  <c r="IL67" i="3"/>
  <c r="FV28" i="3"/>
  <c r="ID152" i="3"/>
  <c r="FH77" i="3"/>
  <c r="JV29" i="3"/>
  <c r="HG33" i="3"/>
  <c r="GF60" i="3"/>
  <c r="KW131" i="3"/>
  <c r="HK34" i="3"/>
  <c r="IQ98" i="3"/>
  <c r="FS174" i="3"/>
  <c r="GA172" i="3"/>
  <c r="IQ181" i="3"/>
  <c r="FK105" i="3"/>
  <c r="GJ133" i="3"/>
  <c r="DX167" i="3"/>
  <c r="JT132" i="3"/>
  <c r="IO106" i="3"/>
  <c r="HP86" i="3"/>
  <c r="KH103" i="3"/>
  <c r="KG127" i="3"/>
  <c r="KL173" i="3"/>
  <c r="FC160" i="3"/>
  <c r="DT102" i="3"/>
  <c r="DT81" i="3"/>
  <c r="JL160" i="3"/>
  <c r="IC100" i="3"/>
  <c r="HZ72" i="3"/>
  <c r="HL61" i="3"/>
  <c r="JO95" i="3"/>
  <c r="KL138" i="3"/>
  <c r="GL131" i="3"/>
  <c r="IR124" i="3"/>
  <c r="JP64" i="3"/>
  <c r="IO144" i="3"/>
  <c r="FF182" i="3"/>
  <c r="EA160" i="3"/>
  <c r="JS133" i="3"/>
  <c r="JP31" i="3"/>
  <c r="DR51" i="3"/>
  <c r="KD160" i="3"/>
  <c r="GF64" i="3"/>
  <c r="CZ66" i="3"/>
  <c r="HM96" i="3"/>
  <c r="EF159" i="3"/>
  <c r="KU123" i="3"/>
  <c r="FC148" i="3"/>
  <c r="GL84" i="3"/>
  <c r="EA131" i="3"/>
  <c r="KS125" i="3"/>
  <c r="IK156" i="3"/>
  <c r="FW127" i="3"/>
  <c r="DP88" i="3"/>
  <c r="KW82" i="3"/>
  <c r="KV45" i="3"/>
  <c r="EC109" i="3"/>
  <c r="KR68" i="3"/>
  <c r="HY119" i="3"/>
  <c r="DQ92" i="3"/>
  <c r="DD82" i="3"/>
  <c r="KS149" i="3"/>
  <c r="HQ105" i="3"/>
  <c r="DE133" i="3"/>
  <c r="FW188" i="3"/>
  <c r="HL54" i="3"/>
  <c r="JM151" i="3"/>
  <c r="HX156" i="3"/>
  <c r="DU144" i="3"/>
  <c r="KH161" i="3"/>
  <c r="IA63" i="3"/>
  <c r="DM165" i="3"/>
  <c r="HO168" i="3"/>
  <c r="KI125" i="3"/>
  <c r="FS41" i="3"/>
  <c r="KV110" i="3"/>
  <c r="DC27" i="3"/>
  <c r="GL70" i="3"/>
  <c r="IC99" i="3"/>
  <c r="KT102" i="3"/>
  <c r="EF54" i="3"/>
  <c r="ID172" i="3"/>
  <c r="FT144" i="3"/>
  <c r="KV25" i="3"/>
  <c r="GC123" i="3"/>
  <c r="KJ152" i="3"/>
  <c r="EB88" i="3"/>
  <c r="DD86" i="3"/>
  <c r="JP175" i="3"/>
  <c r="JR44" i="3"/>
  <c r="KD164" i="3"/>
  <c r="DO72" i="3"/>
  <c r="IO62" i="3"/>
  <c r="KJ85" i="3"/>
  <c r="IK135" i="3"/>
  <c r="GI159" i="3"/>
  <c r="GC116" i="3"/>
  <c r="HM195" i="3"/>
  <c r="IC36" i="3"/>
  <c r="KW180" i="3"/>
  <c r="GL187" i="3"/>
  <c r="DM172" i="3"/>
  <c r="FR166" i="3"/>
  <c r="DF74" i="3"/>
  <c r="FX83" i="3"/>
  <c r="JQ25" i="3"/>
  <c r="FL115" i="3"/>
  <c r="IA45" i="3"/>
  <c r="EG148" i="3"/>
  <c r="CY161" i="3"/>
  <c r="DB191" i="3"/>
  <c r="IH115" i="3"/>
  <c r="KM127" i="3"/>
  <c r="IK60" i="3"/>
  <c r="GG57" i="3"/>
  <c r="IR99" i="3"/>
  <c r="IA102" i="3"/>
  <c r="EG62" i="3"/>
  <c r="HQ125" i="3"/>
  <c r="EH111" i="3"/>
  <c r="KF100" i="3"/>
  <c r="KH112" i="3"/>
  <c r="FI50" i="3"/>
  <c r="FZ187" i="3"/>
  <c r="DQ105" i="3"/>
  <c r="FW120" i="3"/>
  <c r="IN43" i="3"/>
  <c r="DB141" i="3"/>
  <c r="DE95" i="3"/>
  <c r="FF58" i="3"/>
  <c r="JV191" i="3"/>
  <c r="HO51" i="3"/>
  <c r="FY38" i="3"/>
  <c r="JM50" i="3"/>
  <c r="KM171" i="3"/>
  <c r="FR39" i="3"/>
  <c r="HH188" i="3"/>
  <c r="FY143" i="3"/>
  <c r="HN158" i="3"/>
  <c r="HW48" i="3"/>
  <c r="HX47" i="3"/>
  <c r="HY34" i="3"/>
  <c r="HM165" i="3"/>
  <c r="FM146" i="3"/>
  <c r="IM157" i="3"/>
  <c r="GB73" i="3"/>
  <c r="GM59" i="3"/>
  <c r="EE129" i="3"/>
  <c r="CY74" i="3"/>
  <c r="EG77" i="3"/>
  <c r="IL159" i="3"/>
  <c r="IL32" i="3"/>
  <c r="KN176" i="3"/>
  <c r="KJ191" i="3"/>
  <c r="GL182" i="3"/>
  <c r="DP183" i="3"/>
  <c r="FY108" i="3"/>
  <c r="HM75" i="3"/>
  <c r="FB104" i="3"/>
  <c r="IK179" i="3"/>
  <c r="HZ186" i="3"/>
  <c r="FX112" i="3"/>
  <c r="EG71" i="3"/>
  <c r="IG179" i="3"/>
  <c r="HX81" i="3"/>
  <c r="DU163" i="3"/>
  <c r="DT31" i="3"/>
  <c r="IR104" i="3"/>
  <c r="KU97" i="3"/>
  <c r="GJ166" i="3"/>
  <c r="DG82" i="3"/>
  <c r="GL81" i="3"/>
  <c r="FJ96" i="3"/>
  <c r="DC64" i="3"/>
  <c r="FI95" i="3"/>
  <c r="CY178" i="3"/>
  <c r="KC54" i="3"/>
  <c r="DC108" i="3"/>
  <c r="KU90" i="3"/>
  <c r="HP83" i="3"/>
  <c r="IQ157" i="3"/>
  <c r="EA68" i="3"/>
  <c r="CY109" i="3"/>
  <c r="GI183" i="3"/>
  <c r="DS32" i="3"/>
  <c r="HX133" i="3"/>
  <c r="GH192" i="3"/>
  <c r="FZ158" i="3"/>
  <c r="EA189" i="3"/>
  <c r="FF74" i="3"/>
  <c r="HG158" i="3"/>
  <c r="KM119" i="3"/>
  <c r="DW183" i="3"/>
  <c r="KW108" i="3"/>
  <c r="JQ111" i="3"/>
  <c r="IF127" i="3"/>
  <c r="JM87" i="3"/>
  <c r="HL149" i="3"/>
  <c r="FI168" i="3"/>
  <c r="FC131" i="3"/>
  <c r="FK153" i="3"/>
  <c r="HZ139" i="3"/>
  <c r="CW145" i="3"/>
  <c r="DA161" i="3"/>
  <c r="HM157" i="3"/>
  <c r="HK43" i="3"/>
  <c r="DE57" i="3"/>
  <c r="FK140" i="3"/>
  <c r="DD50" i="3"/>
  <c r="IR136" i="3"/>
  <c r="FE96" i="3"/>
  <c r="FR146" i="3"/>
  <c r="JP99" i="3"/>
  <c r="IG36" i="3"/>
  <c r="FJ79" i="3"/>
  <c r="DN83" i="3"/>
  <c r="HK131" i="3"/>
  <c r="HN113" i="3"/>
  <c r="DV164" i="3"/>
  <c r="FI52" i="3"/>
  <c r="FB146" i="3"/>
  <c r="KK97" i="3"/>
  <c r="KF154" i="3"/>
  <c r="GM42" i="3"/>
  <c r="JN128" i="3"/>
  <c r="JS189" i="3"/>
  <c r="IG147" i="3"/>
  <c r="FY73" i="3"/>
  <c r="IR165" i="3"/>
  <c r="HK47" i="3"/>
  <c r="JO64" i="3"/>
  <c r="HZ56" i="3"/>
  <c r="HY49" i="3"/>
  <c r="IQ48" i="3"/>
  <c r="HO132" i="3"/>
  <c r="IK64" i="3"/>
  <c r="IF50" i="3"/>
  <c r="GK92" i="3"/>
  <c r="EF107" i="3"/>
  <c r="KB35" i="3"/>
  <c r="CZ137" i="3"/>
  <c r="EG173" i="3"/>
  <c r="GA88" i="3"/>
  <c r="IB165" i="3"/>
  <c r="FS54" i="3"/>
  <c r="HY156" i="3"/>
  <c r="KI93" i="3"/>
  <c r="GB39" i="3"/>
  <c r="HK156" i="3"/>
  <c r="JQ167" i="3"/>
  <c r="HZ47" i="3"/>
  <c r="FU140" i="3"/>
  <c r="KC143" i="3"/>
  <c r="DR98" i="3"/>
  <c r="GB135" i="3"/>
  <c r="IK139" i="3"/>
  <c r="EE28" i="3"/>
  <c r="KG25" i="3"/>
  <c r="FB31" i="3"/>
  <c r="EG140" i="3"/>
  <c r="IK36" i="3"/>
  <c r="DD157" i="3"/>
  <c r="KL63" i="3"/>
  <c r="IO26" i="3"/>
  <c r="DH113" i="3"/>
  <c r="FK36" i="3"/>
  <c r="DX189" i="3"/>
  <c r="DP31" i="3"/>
  <c r="FV85" i="3"/>
  <c r="HI176" i="3"/>
  <c r="GH114" i="3"/>
  <c r="FB131" i="3"/>
  <c r="JN164" i="3"/>
  <c r="JM90" i="3"/>
  <c r="JP53" i="3"/>
  <c r="DW35" i="3"/>
  <c r="HZ169" i="3"/>
  <c r="FB127" i="3"/>
  <c r="DU68" i="3"/>
  <c r="KB154" i="3"/>
  <c r="DE172" i="3"/>
  <c r="IC26" i="3"/>
  <c r="FS78" i="3"/>
  <c r="DN134" i="3"/>
  <c r="IB131" i="3"/>
  <c r="CY98" i="3"/>
  <c r="GH39" i="3"/>
  <c r="HR155" i="3"/>
  <c r="KG167" i="3"/>
  <c r="FE159" i="3"/>
  <c r="DN68" i="3"/>
  <c r="JP140" i="3"/>
  <c r="EE149" i="3"/>
  <c r="FL171" i="3"/>
  <c r="HQ40" i="3"/>
  <c r="JU91" i="3"/>
  <c r="KT160" i="3"/>
  <c r="JN25" i="3"/>
  <c r="FD62" i="3"/>
  <c r="JT115" i="3"/>
  <c r="KK55" i="3"/>
  <c r="KP106" i="3"/>
  <c r="JS134" i="3"/>
  <c r="HW47" i="3"/>
  <c r="DX124" i="3"/>
  <c r="KR172" i="3"/>
  <c r="GK39" i="3"/>
  <c r="FY76" i="3"/>
  <c r="IK27" i="3"/>
  <c r="EC123" i="3"/>
  <c r="IP136" i="3"/>
  <c r="KI132" i="3"/>
  <c r="JO185" i="3"/>
  <c r="HP175" i="3"/>
  <c r="HW67" i="3"/>
  <c r="IG117" i="3"/>
  <c r="KJ94" i="3"/>
  <c r="IB89" i="3"/>
  <c r="CY168" i="3"/>
  <c r="IL128" i="3"/>
  <c r="DW169" i="3"/>
  <c r="KW167" i="3"/>
  <c r="FW144" i="3"/>
  <c r="FC157" i="3"/>
  <c r="GI115" i="3"/>
  <c r="FC150" i="3"/>
  <c r="DO53" i="3"/>
  <c r="FH85" i="3"/>
  <c r="DT99" i="3"/>
  <c r="IF122" i="3"/>
  <c r="DU151" i="3"/>
  <c r="FK136" i="3"/>
  <c r="FB126" i="3"/>
  <c r="IF103" i="3"/>
  <c r="EF132" i="3"/>
  <c r="CW112" i="3"/>
  <c r="JU96" i="3"/>
  <c r="GM175" i="3"/>
  <c r="DR166" i="3"/>
  <c r="JS106" i="3"/>
  <c r="FB30" i="3"/>
  <c r="HI114" i="3"/>
  <c r="FM159" i="3"/>
  <c r="KG120" i="3"/>
  <c r="KQ192" i="3"/>
  <c r="DC68" i="3"/>
  <c r="CW179" i="3"/>
  <c r="JM188" i="3"/>
  <c r="CY177" i="3"/>
  <c r="IG127" i="3"/>
  <c r="IR155" i="3"/>
  <c r="GB111" i="3"/>
  <c r="CS151" i="3"/>
  <c r="FH161" i="3"/>
  <c r="IQ28" i="3"/>
  <c r="DU52" i="3"/>
  <c r="KJ44" i="3"/>
  <c r="KJ29" i="3"/>
  <c r="FS101" i="3"/>
  <c r="KC136" i="3"/>
  <c r="FY173" i="3"/>
  <c r="CX163" i="3"/>
  <c r="JU34" i="3"/>
  <c r="JN85" i="3"/>
  <c r="FB72" i="3"/>
  <c r="FZ63" i="3"/>
  <c r="DB86" i="3"/>
  <c r="FR153" i="3"/>
  <c r="DD35" i="3"/>
  <c r="FM176" i="3"/>
  <c r="HJ134" i="3"/>
  <c r="KR163" i="3"/>
  <c r="FK31" i="3"/>
  <c r="JT40" i="3"/>
  <c r="FZ131" i="3"/>
  <c r="KW60" i="3"/>
  <c r="DD180" i="3"/>
  <c r="IC170" i="3"/>
  <c r="DX199" i="3"/>
  <c r="DD181" i="3"/>
  <c r="FX93" i="3"/>
  <c r="JQ97" i="3"/>
  <c r="IB36" i="3"/>
  <c r="FX90" i="3"/>
  <c r="KK111" i="3"/>
  <c r="KS143" i="3"/>
  <c r="FT62" i="3"/>
  <c r="FH88" i="3"/>
  <c r="DG108" i="3"/>
  <c r="FH117" i="3"/>
  <c r="KI169" i="3"/>
  <c r="DU179" i="3"/>
  <c r="JR148" i="3"/>
  <c r="JV44" i="3"/>
  <c r="IN37" i="3"/>
  <c r="KJ95" i="3"/>
  <c r="CY43" i="3"/>
  <c r="FY121" i="3"/>
  <c r="IH127" i="3"/>
  <c r="DA167" i="3"/>
  <c r="FI51" i="3"/>
  <c r="KR28" i="3"/>
  <c r="JS176" i="3"/>
  <c r="DI166" i="3"/>
  <c r="HZ113" i="3"/>
  <c r="CX152" i="3"/>
  <c r="DS82" i="3"/>
  <c r="HY164" i="3"/>
  <c r="KG174" i="3"/>
  <c r="FL83" i="3"/>
  <c r="IB28" i="3"/>
  <c r="GL148" i="3"/>
  <c r="FG33" i="3"/>
  <c r="IN142" i="3"/>
  <c r="IM111" i="3"/>
  <c r="FL59" i="3"/>
  <c r="JO36" i="3"/>
  <c r="KC42" i="3"/>
  <c r="KC158" i="3"/>
  <c r="GH122" i="3"/>
  <c r="DN122" i="3"/>
  <c r="IE77" i="3"/>
  <c r="IC162" i="3"/>
  <c r="DT107" i="3"/>
  <c r="HO136" i="3"/>
  <c r="GH70" i="3"/>
  <c r="KL98" i="3"/>
  <c r="HZ124" i="3"/>
  <c r="KH88" i="3"/>
  <c r="JQ94" i="3"/>
  <c r="JU119" i="3"/>
  <c r="FB163" i="3"/>
  <c r="GF188" i="3"/>
  <c r="DB128" i="3"/>
  <c r="EC164" i="3"/>
  <c r="FR142" i="3"/>
  <c r="GG75" i="3"/>
  <c r="CY165" i="3"/>
  <c r="CY120" i="3"/>
  <c r="HG60" i="3"/>
  <c r="KJ192" i="3"/>
  <c r="KG186" i="3"/>
  <c r="IB101" i="3"/>
  <c r="HG72" i="3"/>
  <c r="EA173" i="3"/>
  <c r="FC144" i="3"/>
  <c r="KG122" i="3"/>
  <c r="KS179" i="3"/>
  <c r="IK176" i="3"/>
  <c r="JT112" i="3"/>
  <c r="KU153" i="3"/>
  <c r="GB150" i="3"/>
  <c r="KK88" i="3"/>
  <c r="HQ52" i="3"/>
  <c r="DG64" i="3"/>
  <c r="JV132" i="3"/>
  <c r="FI32" i="3"/>
  <c r="EH164" i="3"/>
  <c r="KL160" i="3"/>
  <c r="IQ79" i="3"/>
  <c r="FD114" i="3"/>
  <c r="KR42" i="3"/>
  <c r="FE113" i="3"/>
  <c r="JR48" i="3"/>
  <c r="KQ137" i="3"/>
  <c r="KT135" i="3"/>
  <c r="KH92" i="3"/>
  <c r="GG184" i="3"/>
  <c r="FB78" i="3"/>
  <c r="KB40" i="3"/>
  <c r="EC76" i="3"/>
  <c r="IA175" i="3"/>
  <c r="HQ83" i="3"/>
  <c r="KN184" i="3"/>
  <c r="GA42" i="3"/>
  <c r="JQ29" i="3"/>
  <c r="FH27" i="3"/>
  <c r="FR84" i="3"/>
  <c r="IM172" i="3"/>
  <c r="IK126" i="3"/>
  <c r="HR172" i="3"/>
  <c r="ED135" i="3"/>
  <c r="GK147" i="3"/>
  <c r="CX148" i="3"/>
  <c r="DN147" i="3"/>
  <c r="FK125" i="3"/>
  <c r="FE161" i="3"/>
  <c r="FL25" i="3"/>
  <c r="KU120" i="3"/>
  <c r="JO167" i="3"/>
  <c r="JV121" i="3"/>
  <c r="FT106" i="3"/>
  <c r="IL74" i="3"/>
  <c r="KK84" i="3"/>
  <c r="KK66" i="3"/>
  <c r="KK53" i="3"/>
  <c r="HM166" i="3"/>
  <c r="FV145" i="3"/>
  <c r="GH51" i="3"/>
  <c r="IP157" i="3"/>
  <c r="DD87" i="3"/>
  <c r="KT38" i="3"/>
  <c r="KJ128" i="3"/>
  <c r="DG113" i="3"/>
  <c r="GJ110" i="3"/>
  <c r="HR118" i="3"/>
  <c r="HZ67" i="3"/>
  <c r="EE67" i="3"/>
  <c r="DO69" i="3"/>
  <c r="GF133" i="3"/>
  <c r="ED61" i="3"/>
  <c r="KG118" i="3"/>
  <c r="JR31" i="3"/>
  <c r="JN38" i="3"/>
  <c r="HL117" i="3"/>
  <c r="FL62" i="3"/>
  <c r="JV45" i="3"/>
  <c r="IO167" i="3"/>
  <c r="DT145" i="3"/>
  <c r="HP161" i="3"/>
  <c r="KH157" i="3"/>
  <c r="HO172" i="3"/>
  <c r="FJ35" i="3"/>
  <c r="KK110" i="3"/>
  <c r="GG152" i="3"/>
  <c r="DO89" i="3"/>
  <c r="IH177" i="3"/>
  <c r="FX82" i="3"/>
  <c r="DU82" i="3"/>
  <c r="KT47" i="3"/>
  <c r="GK123" i="3"/>
  <c r="DW143" i="3"/>
  <c r="HH144" i="3"/>
  <c r="HL68" i="3"/>
  <c r="GM83" i="3"/>
  <c r="FG162" i="3"/>
  <c r="EA103" i="3"/>
  <c r="JT177" i="3"/>
  <c r="HO78" i="3"/>
  <c r="IO161" i="3"/>
  <c r="HI47" i="3"/>
  <c r="IQ161" i="3"/>
  <c r="ID46" i="3"/>
  <c r="DD59" i="3"/>
  <c r="HM87" i="3"/>
  <c r="DC104" i="3"/>
  <c r="JT138" i="3"/>
  <c r="KR154" i="3"/>
  <c r="HH50" i="3"/>
  <c r="DC115" i="3"/>
  <c r="CR138" i="3"/>
  <c r="DV155" i="3"/>
  <c r="FR52" i="3"/>
  <c r="KT131" i="3"/>
  <c r="DP121" i="3"/>
  <c r="ED161" i="3"/>
  <c r="CW135" i="3"/>
  <c r="KT120" i="3"/>
  <c r="HG79" i="3"/>
  <c r="HJ126" i="3"/>
  <c r="DE105" i="3"/>
  <c r="CY62" i="3"/>
  <c r="GG110" i="3"/>
  <c r="DO174" i="3"/>
  <c r="GM32" i="3"/>
  <c r="DE66" i="3"/>
  <c r="KL119" i="3"/>
  <c r="KW168" i="3"/>
  <c r="KQ80" i="3"/>
  <c r="FX98" i="3"/>
  <c r="ED111" i="3"/>
  <c r="FY99" i="3"/>
  <c r="KL54" i="3"/>
  <c r="IQ33" i="3"/>
  <c r="IM63" i="3"/>
  <c r="CZ116" i="3"/>
  <c r="KG138" i="3"/>
  <c r="GA109" i="3"/>
  <c r="KM116" i="3"/>
  <c r="CZ128" i="3"/>
  <c r="FB168" i="3"/>
  <c r="DN160" i="3"/>
  <c r="GB47" i="3"/>
  <c r="JO129" i="3"/>
  <c r="IN99" i="3"/>
  <c r="HL81" i="3"/>
  <c r="FR169" i="3"/>
  <c r="DU129" i="3"/>
  <c r="JN50" i="3"/>
  <c r="HH132" i="3"/>
  <c r="HW115" i="3"/>
  <c r="GA65" i="3"/>
  <c r="IC157" i="3"/>
  <c r="IK39" i="3"/>
  <c r="DF154" i="3"/>
  <c r="JU88" i="3"/>
  <c r="KP114" i="3"/>
  <c r="HH181" i="3"/>
  <c r="GA61" i="3"/>
  <c r="FE172" i="3"/>
  <c r="IK134" i="3"/>
  <c r="JM88" i="3"/>
  <c r="HI30" i="3"/>
  <c r="DM51" i="3"/>
  <c r="KC161" i="3"/>
  <c r="DH134" i="3"/>
  <c r="IK51" i="3"/>
  <c r="KE153" i="3"/>
  <c r="HY126" i="3"/>
  <c r="DW63" i="3"/>
  <c r="FI121" i="3"/>
  <c r="HP120" i="3"/>
  <c r="EB69" i="3"/>
  <c r="JS117" i="3"/>
  <c r="JV52" i="3"/>
  <c r="IK114" i="3"/>
  <c r="IG90" i="3"/>
  <c r="FD157" i="3"/>
  <c r="JV28" i="3"/>
  <c r="DW95" i="3"/>
  <c r="EA176" i="3"/>
  <c r="IN136" i="3"/>
  <c r="DP43" i="3"/>
  <c r="DE91" i="3"/>
  <c r="DP176" i="3"/>
  <c r="IN181" i="3"/>
  <c r="EH143" i="3"/>
  <c r="DV51" i="3"/>
  <c r="HQ178" i="3"/>
  <c r="CY123" i="3"/>
  <c r="KS151" i="3"/>
  <c r="HL170" i="3"/>
  <c r="HG117" i="3"/>
  <c r="DU167" i="3"/>
  <c r="HH123" i="3"/>
  <c r="HL25" i="3"/>
  <c r="EH26" i="3"/>
  <c r="GG82" i="3"/>
  <c r="HH142" i="3"/>
  <c r="FM190" i="3"/>
  <c r="FG183" i="3"/>
  <c r="DT35" i="3"/>
  <c r="DP117" i="3"/>
  <c r="KL156" i="3"/>
  <c r="KG70" i="3"/>
  <c r="GB172" i="3"/>
  <c r="DG37" i="3"/>
  <c r="KC156" i="3"/>
  <c r="FL36" i="3"/>
  <c r="CW63" i="3"/>
  <c r="DM112" i="3"/>
  <c r="JP66" i="3"/>
  <c r="KL172" i="3"/>
  <c r="FD48" i="3"/>
  <c r="GG173" i="3"/>
  <c r="HQ169" i="3"/>
  <c r="KC131" i="3"/>
  <c r="DN185" i="3"/>
  <c r="DC161" i="3"/>
  <c r="FX155" i="3"/>
  <c r="KW137" i="3"/>
  <c r="JY180" i="3"/>
  <c r="JP188" i="3"/>
  <c r="HS177" i="3"/>
  <c r="DN31" i="3"/>
  <c r="HH82" i="3"/>
  <c r="IF58" i="3"/>
  <c r="IK166" i="3"/>
  <c r="FK39" i="3"/>
  <c r="HZ40" i="3"/>
  <c r="FU57" i="3"/>
  <c r="KL151" i="3"/>
  <c r="IM58" i="3"/>
  <c r="IN107" i="3"/>
  <c r="CS145" i="3"/>
  <c r="KP180" i="3"/>
  <c r="GH153" i="3"/>
  <c r="FT57" i="3"/>
  <c r="KW120" i="3"/>
  <c r="KQ160" i="3"/>
  <c r="KT134" i="3"/>
  <c r="JW169" i="3"/>
  <c r="CX73" i="3"/>
  <c r="IC164" i="3"/>
  <c r="KW170" i="3"/>
  <c r="DO41" i="3"/>
  <c r="HO178" i="3"/>
  <c r="CR178" i="3"/>
  <c r="FH190" i="3"/>
  <c r="HY175" i="3"/>
  <c r="JT78" i="3"/>
  <c r="HN190" i="3"/>
  <c r="DU87" i="3"/>
  <c r="DU168" i="3"/>
  <c r="DJ186" i="3"/>
  <c r="GG183" i="3"/>
  <c r="DC175" i="3"/>
  <c r="HT179" i="3"/>
  <c r="GL139" i="3"/>
  <c r="IE113" i="3"/>
  <c r="IF53" i="3"/>
  <c r="GD169" i="3"/>
  <c r="IE175" i="3"/>
  <c r="DD57" i="3"/>
  <c r="IG73" i="3"/>
  <c r="FC83" i="3"/>
  <c r="HK186" i="3"/>
  <c r="KB85" i="3"/>
  <c r="DB124" i="3"/>
  <c r="CX122" i="3"/>
  <c r="DO42" i="3"/>
  <c r="JR84" i="3"/>
  <c r="HP178" i="3"/>
  <c r="GF166" i="3"/>
  <c r="DI188" i="3"/>
  <c r="ID142" i="3"/>
  <c r="DG84" i="3"/>
  <c r="DF138" i="3"/>
  <c r="JV141" i="3"/>
  <c r="DB145" i="3"/>
  <c r="HQ184" i="3"/>
  <c r="JT46" i="3"/>
  <c r="FI105" i="3"/>
  <c r="IG167" i="3"/>
  <c r="IM123" i="3"/>
  <c r="IF121" i="3"/>
  <c r="IP55" i="3"/>
  <c r="HX144" i="3"/>
  <c r="JL132" i="3"/>
  <c r="DU29" i="3"/>
  <c r="HI62" i="3"/>
  <c r="KJ43" i="3"/>
  <c r="GA155" i="3"/>
  <c r="ID81" i="3"/>
  <c r="ID27" i="3"/>
  <c r="EB124" i="3"/>
  <c r="DE45" i="3"/>
  <c r="JP136" i="3"/>
  <c r="CW103" i="3"/>
  <c r="DB160" i="3"/>
  <c r="FR158" i="3"/>
  <c r="FF110" i="3"/>
  <c r="FY47" i="3"/>
  <c r="KR76" i="3"/>
  <c r="KE101" i="3"/>
  <c r="FB154" i="3"/>
  <c r="IP68" i="3"/>
  <c r="IM105" i="3"/>
  <c r="KH155" i="3"/>
  <c r="FI111" i="3"/>
  <c r="DP89" i="3"/>
  <c r="IA124" i="3"/>
  <c r="DF41" i="3"/>
  <c r="KE113" i="3"/>
  <c r="IF77" i="3"/>
  <c r="KM120" i="3"/>
  <c r="DA121" i="3"/>
  <c r="KM118" i="3"/>
  <c r="DS54" i="3"/>
  <c r="FK163" i="3"/>
  <c r="FB160" i="3"/>
  <c r="IQ113" i="3"/>
  <c r="IG112" i="3"/>
  <c r="FF173" i="3"/>
  <c r="DM86" i="3"/>
  <c r="FZ49" i="3"/>
  <c r="KI135" i="3"/>
  <c r="HL51" i="3"/>
  <c r="GA101" i="3"/>
  <c r="FH112" i="3"/>
  <c r="FL43" i="3"/>
  <c r="HZ28" i="3"/>
  <c r="KB41" i="3"/>
  <c r="EE26" i="3"/>
  <c r="DE122" i="3"/>
  <c r="EF87" i="3"/>
  <c r="DW52" i="3"/>
  <c r="GK82" i="3"/>
  <c r="KR46" i="3"/>
  <c r="HK125" i="3"/>
  <c r="FR77" i="3"/>
  <c r="IK95" i="3"/>
  <c r="IQ83" i="3"/>
  <c r="KU139" i="3"/>
  <c r="IL146" i="3"/>
  <c r="HZ166" i="3"/>
  <c r="EE92" i="3"/>
  <c r="JQ113" i="3"/>
  <c r="IQ44" i="3"/>
  <c r="GF161" i="3"/>
  <c r="IA180" i="3"/>
  <c r="FI83" i="3"/>
  <c r="CW111" i="3"/>
  <c r="ED110" i="3"/>
  <c r="IM106" i="3"/>
  <c r="KP158" i="3"/>
  <c r="ID68" i="3"/>
  <c r="FG150" i="3"/>
  <c r="IP43" i="3"/>
  <c r="KT56" i="3"/>
  <c r="GG162" i="3"/>
  <c r="GK57" i="3"/>
  <c r="FH122" i="3"/>
  <c r="IN57" i="3"/>
  <c r="DC148" i="3"/>
  <c r="IB37" i="3"/>
  <c r="FZ178" i="3"/>
  <c r="DV41" i="3"/>
  <c r="FZ172" i="3"/>
  <c r="JW130" i="3"/>
  <c r="JX176" i="3"/>
  <c r="EG118" i="3"/>
  <c r="HY93" i="3"/>
  <c r="IK138" i="3"/>
  <c r="GL72" i="3"/>
  <c r="DN27" i="3"/>
  <c r="KM122" i="3"/>
  <c r="KU32" i="3"/>
  <c r="FD38" i="3"/>
  <c r="FO173" i="3"/>
  <c r="KG165" i="3"/>
  <c r="FX42" i="3"/>
  <c r="FX146" i="3"/>
  <c r="EF174" i="3"/>
  <c r="FI40" i="3"/>
  <c r="EC38" i="3"/>
  <c r="DW133" i="3"/>
  <c r="DU70" i="3"/>
  <c r="GH181" i="3"/>
  <c r="FE105" i="3"/>
  <c r="IC87" i="3"/>
  <c r="KC114" i="3"/>
  <c r="KD133" i="3"/>
  <c r="CX55" i="3"/>
  <c r="KW62" i="3"/>
  <c r="HI136" i="3"/>
  <c r="IO73" i="3"/>
  <c r="HP93" i="3"/>
  <c r="KE158" i="3"/>
  <c r="HY137" i="3"/>
  <c r="JL106" i="3"/>
  <c r="KW77" i="3"/>
  <c r="DT58" i="3"/>
  <c r="GB119" i="3"/>
  <c r="EG162" i="3"/>
  <c r="HZ170" i="3"/>
  <c r="GL54" i="3"/>
  <c r="FV134" i="3"/>
  <c r="KM145" i="3"/>
  <c r="DE107" i="3"/>
  <c r="KK130" i="3"/>
  <c r="KP42" i="3"/>
  <c r="GI124" i="3"/>
  <c r="DY163" i="3"/>
  <c r="FX79" i="3"/>
  <c r="KL88" i="3"/>
  <c r="FJ44" i="3"/>
  <c r="FV109" i="3"/>
  <c r="FB91" i="3"/>
  <c r="DP174" i="3"/>
  <c r="GB107" i="3"/>
  <c r="GI135" i="3"/>
  <c r="KR160" i="3"/>
  <c r="DB69" i="3"/>
  <c r="EC155" i="3"/>
  <c r="DW29" i="3"/>
  <c r="DO64" i="3"/>
  <c r="HO167" i="3"/>
  <c r="GM76" i="3"/>
  <c r="JU141" i="3"/>
  <c r="FO169" i="3"/>
  <c r="FR113" i="3"/>
  <c r="CY47" i="3"/>
  <c r="FM120" i="3"/>
  <c r="IL82" i="3"/>
  <c r="DV163" i="3"/>
  <c r="EC146" i="3"/>
  <c r="KW159" i="3"/>
  <c r="EG33" i="3"/>
  <c r="JQ121" i="3"/>
  <c r="IN102" i="3"/>
  <c r="EA155" i="3"/>
  <c r="JW162" i="3"/>
  <c r="KL141" i="3"/>
  <c r="KS46" i="3"/>
  <c r="FU171" i="3"/>
  <c r="FI184" i="3"/>
  <c r="KJ119" i="3"/>
  <c r="FF35" i="3"/>
  <c r="HJ80" i="3"/>
  <c r="ID171" i="3"/>
  <c r="DQ149" i="3"/>
  <c r="HG62" i="3"/>
  <c r="HH38" i="3"/>
  <c r="FS31" i="3"/>
  <c r="GL28" i="3"/>
  <c r="KH58" i="3"/>
  <c r="GC136" i="3"/>
  <c r="KR98" i="3"/>
  <c r="GC162" i="3"/>
  <c r="KT157" i="3"/>
  <c r="GB25" i="3"/>
  <c r="KF149" i="3"/>
  <c r="IN168" i="3"/>
  <c r="IP57" i="3"/>
  <c r="DB104" i="3"/>
  <c r="KH102" i="3"/>
  <c r="FG142" i="3"/>
  <c r="GJ113" i="3"/>
  <c r="KV44" i="3"/>
  <c r="KP108" i="3"/>
  <c r="DX183" i="3"/>
  <c r="DB170" i="3"/>
  <c r="KQ116" i="3"/>
  <c r="IP69" i="3"/>
  <c r="JP148" i="3"/>
  <c r="FI30" i="3"/>
  <c r="GG175" i="3"/>
  <c r="FV177" i="3"/>
  <c r="HO29" i="3"/>
  <c r="FU103" i="3"/>
  <c r="FS40" i="3"/>
  <c r="DH159" i="3"/>
  <c r="FD41" i="3"/>
  <c r="HM121" i="3"/>
  <c r="CY187" i="3"/>
  <c r="IR113" i="3"/>
  <c r="FS119" i="3"/>
  <c r="HW184" i="3"/>
  <c r="HY174" i="3"/>
  <c r="ED157" i="3"/>
  <c r="KB161" i="3"/>
  <c r="KL124" i="3"/>
  <c r="DX185" i="3"/>
  <c r="KV120" i="3"/>
  <c r="DP30" i="3"/>
  <c r="IC102" i="3"/>
  <c r="IK70" i="3"/>
  <c r="GG139" i="3"/>
  <c r="FW32" i="3"/>
  <c r="KD81" i="3"/>
  <c r="JT95" i="3"/>
  <c r="EB135" i="3"/>
  <c r="DC77" i="3"/>
  <c r="EA128" i="3"/>
  <c r="ID41" i="3"/>
  <c r="JQ166" i="3"/>
  <c r="KC40" i="3"/>
  <c r="EG112" i="3"/>
  <c r="KG188" i="3"/>
  <c r="ED181" i="3"/>
  <c r="KT25" i="3"/>
  <c r="KB38" i="3"/>
  <c r="GG145" i="3"/>
  <c r="CX167" i="3"/>
  <c r="HM66" i="3"/>
  <c r="FJ98" i="3"/>
  <c r="IN131" i="3"/>
  <c r="GH111" i="3"/>
  <c r="HJ160" i="3"/>
  <c r="FC25" i="3"/>
  <c r="KL36" i="3"/>
  <c r="CZ151" i="3"/>
  <c r="JQ180" i="3"/>
  <c r="DM46" i="3"/>
  <c r="IP109" i="3"/>
  <c r="KE87" i="3"/>
  <c r="FY150" i="3"/>
  <c r="FG171" i="3"/>
  <c r="IB95" i="3"/>
  <c r="DQ62" i="3"/>
  <c r="DW76" i="3"/>
  <c r="FJ183" i="3"/>
  <c r="FI72" i="3"/>
  <c r="DJ185" i="3"/>
  <c r="DD174" i="3"/>
  <c r="CW116" i="3"/>
  <c r="KB27" i="3"/>
  <c r="HL177" i="3"/>
  <c r="DF192" i="3"/>
  <c r="CZ56" i="3"/>
  <c r="DA155" i="3"/>
  <c r="DS130" i="3"/>
  <c r="HH162" i="3"/>
  <c r="DE184" i="3"/>
  <c r="DR48" i="3"/>
  <c r="EC39" i="3"/>
  <c r="KB147" i="3"/>
  <c r="HI64" i="3"/>
  <c r="FI117" i="3"/>
  <c r="IM40" i="3"/>
  <c r="IO176" i="3"/>
  <c r="FU180" i="3"/>
  <c r="JP114" i="3"/>
  <c r="DG65" i="3"/>
  <c r="HO90" i="3"/>
  <c r="IA132" i="3"/>
  <c r="JP56" i="3"/>
  <c r="EB127" i="3"/>
  <c r="EA125" i="3"/>
  <c r="FI145" i="3"/>
  <c r="JP180" i="3"/>
  <c r="KE102" i="3"/>
  <c r="DY162" i="3"/>
  <c r="FV63" i="3"/>
  <c r="IO31" i="3"/>
  <c r="GG154" i="3"/>
  <c r="IM48" i="3"/>
  <c r="KK151" i="3"/>
  <c r="GK148" i="3"/>
  <c r="JM111" i="3"/>
  <c r="KR117" i="3"/>
  <c r="GG46" i="3"/>
  <c r="HR144" i="3"/>
  <c r="HK150" i="3"/>
  <c r="IR173" i="3"/>
  <c r="EA139" i="3"/>
  <c r="FJ182" i="3"/>
  <c r="HI80" i="3"/>
  <c r="DF95" i="3"/>
  <c r="JU177" i="3"/>
  <c r="DM63" i="3"/>
  <c r="FL111" i="3"/>
  <c r="IC118" i="3"/>
  <c r="EE165" i="3"/>
  <c r="IL37" i="3"/>
  <c r="IB96" i="3"/>
  <c r="KL33" i="3"/>
  <c r="KK115" i="3"/>
  <c r="IG146" i="3"/>
  <c r="FS84" i="3"/>
  <c r="IQ143" i="3"/>
  <c r="HL87" i="3"/>
  <c r="CR163" i="3"/>
  <c r="DG69" i="3"/>
  <c r="HK73" i="3"/>
  <c r="KI69" i="3"/>
  <c r="IP119" i="3"/>
  <c r="DF164" i="3"/>
  <c r="JT133" i="3"/>
  <c r="DG94" i="3"/>
  <c r="GK130" i="3"/>
  <c r="GM44" i="3"/>
  <c r="DK168" i="3"/>
  <c r="GG121" i="3"/>
  <c r="IM163" i="3"/>
  <c r="DI182" i="3"/>
  <c r="GI121" i="3"/>
  <c r="GC133" i="3"/>
  <c r="KB142" i="3"/>
  <c r="JM45" i="3"/>
  <c r="DA112" i="3"/>
  <c r="EF85" i="3"/>
  <c r="CW29" i="3"/>
  <c r="HJ94" i="3"/>
  <c r="KS32" i="3"/>
  <c r="GB145" i="3"/>
  <c r="JS45" i="3"/>
  <c r="GL168" i="3"/>
  <c r="JN169" i="3"/>
  <c r="KM113" i="3"/>
  <c r="IR119" i="3"/>
  <c r="EC28" i="3"/>
  <c r="FU131" i="3"/>
  <c r="KJ132" i="3"/>
  <c r="IC180" i="3"/>
  <c r="FH113" i="3"/>
  <c r="KS64" i="3"/>
  <c r="DB49" i="3"/>
  <c r="KB76" i="3"/>
  <c r="GJ122" i="3"/>
  <c r="DT165" i="3"/>
  <c r="GB134" i="3"/>
  <c r="JO121" i="3"/>
  <c r="FS126" i="3"/>
  <c r="FT49" i="3"/>
  <c r="DM124" i="3"/>
  <c r="IL114" i="3"/>
  <c r="FB75" i="3"/>
  <c r="KQ46" i="3"/>
  <c r="HL73" i="3"/>
  <c r="FE118" i="3"/>
  <c r="IN153" i="3"/>
  <c r="JL43" i="3"/>
  <c r="KD25" i="3"/>
  <c r="IO77" i="3"/>
  <c r="CX142" i="3"/>
  <c r="DV89" i="3"/>
  <c r="DS164" i="3"/>
  <c r="FH66" i="3"/>
  <c r="DE175" i="3"/>
  <c r="JT163" i="3"/>
  <c r="FE38" i="3"/>
  <c r="DQ73" i="3"/>
  <c r="GL99" i="3"/>
  <c r="HO30" i="3"/>
  <c r="DB163" i="3"/>
  <c r="DP156" i="3"/>
  <c r="DI186" i="3"/>
  <c r="DV99" i="3"/>
  <c r="EH49" i="3"/>
  <c r="FG37" i="3"/>
  <c r="KM167" i="3"/>
  <c r="IK164" i="3"/>
  <c r="HZ76" i="3"/>
  <c r="KT132" i="3"/>
  <c r="DM103" i="3"/>
  <c r="FU86" i="3"/>
  <c r="CR155" i="3"/>
  <c r="HZ26" i="3"/>
  <c r="FG93" i="3"/>
  <c r="CR180" i="3"/>
  <c r="CZ181" i="3"/>
  <c r="IG115" i="3"/>
  <c r="DQ39" i="3"/>
  <c r="DV160" i="3"/>
  <c r="GH47" i="3"/>
  <c r="DA146" i="3"/>
  <c r="HP94" i="3"/>
  <c r="FU168" i="3"/>
  <c r="DO162" i="3"/>
  <c r="KU51" i="3"/>
  <c r="FI178" i="3"/>
  <c r="FY80" i="3"/>
  <c r="HQ161" i="3"/>
  <c r="KU175" i="3"/>
  <c r="HX169" i="3"/>
  <c r="JT104" i="3"/>
  <c r="JS159" i="3"/>
  <c r="FW158" i="3"/>
  <c r="JL127" i="3"/>
  <c r="FY25" i="3"/>
  <c r="KW115" i="3"/>
  <c r="KQ144" i="3"/>
  <c r="EC183" i="3"/>
  <c r="KB29" i="3"/>
  <c r="GA115" i="3"/>
  <c r="EC139" i="3"/>
  <c r="KS140" i="3"/>
  <c r="CZ47" i="3"/>
  <c r="HQ93" i="3"/>
  <c r="JY176" i="3"/>
  <c r="HG163" i="3"/>
  <c r="KT181" i="3"/>
  <c r="DY191" i="3"/>
  <c r="GL39" i="3"/>
  <c r="KK158" i="3"/>
  <c r="GF70" i="3"/>
  <c r="IN126" i="3"/>
  <c r="FY84" i="3"/>
  <c r="JT41" i="3"/>
  <c r="DE46" i="3"/>
  <c r="DN60" i="3"/>
  <c r="KG182" i="3"/>
  <c r="KL55" i="3"/>
  <c r="FE149" i="3"/>
  <c r="FM114" i="3"/>
  <c r="IM145" i="3"/>
  <c r="JV65" i="3"/>
  <c r="DR81" i="3"/>
  <c r="FZ181" i="3"/>
  <c r="JW120" i="3"/>
  <c r="DU31" i="3"/>
  <c r="IN89" i="3"/>
  <c r="HN147" i="3"/>
  <c r="GM100" i="3"/>
  <c r="EB102" i="3"/>
  <c r="FL150" i="3"/>
  <c r="KG150" i="3"/>
  <c r="EC90" i="3"/>
  <c r="DM68" i="3"/>
  <c r="FV41" i="3"/>
  <c r="GK33" i="3"/>
  <c r="HL133" i="3"/>
  <c r="GC148" i="3"/>
  <c r="FD162" i="3"/>
  <c r="FY140" i="3"/>
  <c r="CZ32" i="3"/>
  <c r="CX164" i="3"/>
  <c r="GG143" i="3"/>
  <c r="FL53" i="3"/>
  <c r="KC35" i="3"/>
  <c r="FE65" i="3"/>
  <c r="EA152" i="3"/>
  <c r="FE154" i="3"/>
  <c r="DA103" i="3"/>
  <c r="FU123" i="3"/>
  <c r="KM155" i="3"/>
  <c r="DS76" i="3"/>
  <c r="IE152" i="3"/>
  <c r="HM31" i="3"/>
  <c r="KG107" i="3"/>
  <c r="CY157" i="3"/>
  <c r="IO123" i="3"/>
  <c r="HH150" i="3"/>
  <c r="IL123" i="3"/>
  <c r="JS115" i="3"/>
  <c r="KG124" i="3"/>
  <c r="FG80" i="3"/>
  <c r="GC140" i="3"/>
  <c r="HI110" i="3"/>
  <c r="IG148" i="3"/>
  <c r="DS58" i="3"/>
  <c r="HI158" i="3"/>
  <c r="IA159" i="3"/>
  <c r="KW169" i="3"/>
  <c r="EH169" i="3"/>
  <c r="KC86" i="3"/>
  <c r="CW61" i="3"/>
  <c r="JL168" i="3"/>
  <c r="HJ64" i="3"/>
  <c r="EB185" i="3"/>
  <c r="DM33" i="3"/>
  <c r="DM173" i="3"/>
  <c r="HY113" i="3"/>
  <c r="ED33" i="3"/>
  <c r="KD119" i="3"/>
  <c r="JS26" i="3"/>
  <c r="FG167" i="3"/>
  <c r="KT143" i="3"/>
  <c r="IQ170" i="3"/>
  <c r="KG41" i="3"/>
  <c r="HI73" i="3"/>
  <c r="IR177" i="3"/>
  <c r="KI65" i="3"/>
  <c r="KQ53" i="3"/>
  <c r="KW178" i="3"/>
  <c r="ED155" i="3"/>
  <c r="HM76" i="3"/>
  <c r="KD31" i="3"/>
  <c r="GB55" i="3"/>
  <c r="HL145" i="3"/>
  <c r="JP135" i="3"/>
  <c r="KF155" i="3"/>
  <c r="KD103" i="3"/>
  <c r="FG176" i="3"/>
  <c r="DD160" i="3"/>
  <c r="IF59" i="3"/>
  <c r="FD179" i="3"/>
  <c r="FR162" i="3"/>
  <c r="IR162" i="3"/>
  <c r="KC133" i="3"/>
  <c r="IF152" i="3"/>
  <c r="CY59" i="3"/>
  <c r="IC169" i="3"/>
  <c r="HX32" i="3"/>
  <c r="DS143" i="3"/>
  <c r="EF78" i="3"/>
  <c r="DV72" i="3"/>
  <c r="KL122" i="3"/>
  <c r="IR164" i="3"/>
  <c r="KE168" i="3"/>
  <c r="FU153" i="3"/>
  <c r="KH118" i="3"/>
  <c r="FJ85" i="3"/>
  <c r="JQ187" i="3"/>
  <c r="GG50" i="3"/>
  <c r="FD159" i="3"/>
  <c r="JT90" i="3"/>
  <c r="DA60" i="3"/>
  <c r="JV122" i="3"/>
  <c r="KD55" i="3"/>
  <c r="JR179" i="3"/>
  <c r="KD53" i="3"/>
  <c r="DO144" i="3"/>
  <c r="FB162" i="3"/>
  <c r="JT69" i="3"/>
  <c r="HW50" i="3"/>
  <c r="EH119" i="3"/>
  <c r="HI40" i="3"/>
  <c r="FE142" i="3"/>
  <c r="HI165" i="3"/>
  <c r="KB108" i="3"/>
  <c r="JV91" i="3"/>
  <c r="HU163" i="3"/>
  <c r="EE63" i="3"/>
  <c r="FG47" i="3"/>
  <c r="JQ163" i="3"/>
  <c r="FJ92" i="3"/>
  <c r="IL81" i="3"/>
  <c r="HL83" i="3"/>
  <c r="DO97" i="3"/>
  <c r="FI172" i="3"/>
  <c r="IH151" i="3"/>
  <c r="KL114" i="3"/>
  <c r="GH103" i="3"/>
  <c r="IA87" i="3"/>
  <c r="HK79" i="3"/>
  <c r="FW68" i="3"/>
  <c r="IF151" i="3"/>
  <c r="IM61" i="3"/>
  <c r="ED167" i="3"/>
  <c r="FE43" i="3"/>
  <c r="KK73" i="3"/>
  <c r="DX138" i="3"/>
  <c r="GF41" i="3"/>
  <c r="HH164" i="3"/>
  <c r="FY66" i="3"/>
  <c r="EF156" i="3"/>
  <c r="GJ79" i="3"/>
  <c r="FJ174" i="3"/>
  <c r="JM36" i="3"/>
  <c r="II190" i="3"/>
  <c r="KK160" i="3"/>
  <c r="KR184" i="3"/>
  <c r="KB159" i="3"/>
  <c r="DY173" i="3"/>
  <c r="JU84" i="3"/>
  <c r="FY32" i="3"/>
  <c r="II173" i="3"/>
  <c r="KC173" i="3"/>
  <c r="HX159" i="3"/>
  <c r="FV144" i="3"/>
  <c r="DN114" i="3"/>
  <c r="JV33" i="3"/>
  <c r="DE151" i="3"/>
  <c r="IE50" i="3"/>
  <c r="KT114" i="3"/>
  <c r="FW61" i="3"/>
  <c r="KD91" i="3"/>
  <c r="KP138" i="3"/>
  <c r="FZ184" i="3"/>
  <c r="ED104" i="3"/>
  <c r="IG39" i="3"/>
  <c r="FY31" i="3"/>
  <c r="GM68" i="3"/>
  <c r="CY119" i="3"/>
  <c r="GK36" i="3"/>
  <c r="GJ94" i="3"/>
  <c r="DB146" i="3"/>
  <c r="IF163" i="3"/>
  <c r="HJ57" i="3"/>
  <c r="JR52" i="3"/>
  <c r="KJ35" i="3"/>
  <c r="FM173" i="3"/>
  <c r="GL123" i="3"/>
  <c r="JN48" i="3"/>
  <c r="FX48" i="3"/>
  <c r="DO104" i="3"/>
  <c r="KC93" i="3"/>
  <c r="FK128" i="3"/>
  <c r="KH115" i="3"/>
  <c r="JO40" i="3"/>
  <c r="FV158" i="3"/>
  <c r="HZ183" i="3"/>
  <c r="IA116" i="3"/>
  <c r="FY161" i="3"/>
  <c r="KD59" i="3"/>
  <c r="HJ143" i="3"/>
  <c r="IR45" i="3"/>
  <c r="DA165" i="3"/>
  <c r="FE182" i="3"/>
  <c r="IO76" i="3"/>
  <c r="IA54" i="3"/>
  <c r="DF166" i="3"/>
  <c r="GG95" i="3"/>
  <c r="KH96" i="3"/>
  <c r="ID42" i="3"/>
  <c r="KQ50" i="3"/>
  <c r="KT85" i="3"/>
  <c r="IC72" i="3"/>
  <c r="GH125" i="3"/>
  <c r="JN125" i="3"/>
  <c r="IB60" i="3"/>
  <c r="KH30" i="3"/>
  <c r="KH169" i="3"/>
  <c r="DW184" i="3"/>
  <c r="DW31" i="3"/>
  <c r="DM39" i="3"/>
  <c r="GH158" i="3"/>
  <c r="JR39" i="3"/>
  <c r="KH98" i="3"/>
  <c r="FZ163" i="3"/>
  <c r="GJ111" i="3"/>
  <c r="IH184" i="3"/>
  <c r="ED148" i="3"/>
  <c r="GJ68" i="3"/>
  <c r="DR176" i="3"/>
  <c r="GL74" i="3"/>
  <c r="JV120" i="3"/>
  <c r="DH152" i="3"/>
  <c r="DQ117" i="3"/>
  <c r="DS95" i="3"/>
  <c r="IP120" i="3"/>
  <c r="KH90" i="3"/>
  <c r="JP184" i="3"/>
  <c r="EA161" i="3"/>
  <c r="DT126" i="3"/>
  <c r="CZ33" i="3"/>
  <c r="FS43" i="3"/>
  <c r="FL96" i="3"/>
  <c r="JR80" i="3"/>
  <c r="HW133" i="3"/>
  <c r="DM133" i="3"/>
  <c r="FS53" i="3"/>
  <c r="IN106" i="3"/>
  <c r="FU151" i="3"/>
  <c r="JT25" i="3"/>
  <c r="HO147" i="3"/>
  <c r="JR78" i="3"/>
  <c r="HH127" i="3"/>
  <c r="FY74" i="3"/>
  <c r="EC105" i="3"/>
  <c r="FG36" i="3"/>
  <c r="JL102" i="3"/>
  <c r="FX84" i="3"/>
  <c r="JO122" i="3"/>
  <c r="DC154" i="3"/>
  <c r="KC121" i="3"/>
  <c r="CR156" i="3"/>
  <c r="KI103" i="3"/>
  <c r="HK168" i="3"/>
  <c r="GA176" i="3"/>
  <c r="IQ138" i="3"/>
  <c r="FH165" i="3"/>
  <c r="EE37" i="3"/>
  <c r="IA56" i="3"/>
  <c r="FV38" i="3"/>
  <c r="GH88" i="3"/>
  <c r="GM138" i="3"/>
  <c r="FP171" i="3"/>
  <c r="DK183" i="3"/>
  <c r="GG92" i="3"/>
  <c r="JR74" i="3"/>
  <c r="GK56" i="3"/>
  <c r="HK26" i="3"/>
  <c r="HT171" i="3"/>
  <c r="DR34" i="3"/>
  <c r="JM129" i="3"/>
  <c r="HJ83" i="3"/>
  <c r="DO111" i="3"/>
  <c r="FL51" i="3"/>
  <c r="DT166" i="3"/>
  <c r="KB59" i="3"/>
  <c r="CR192" i="3"/>
  <c r="HM192" i="3"/>
  <c r="DK198" i="3"/>
  <c r="IQ180" i="3"/>
  <c r="FK178" i="3"/>
  <c r="HG107" i="3"/>
  <c r="JV87" i="3"/>
  <c r="HI155" i="3"/>
  <c r="FB189" i="3"/>
  <c r="HZ193" i="3"/>
  <c r="FD193" i="3"/>
  <c r="JV25" i="3"/>
  <c r="DR188" i="3"/>
  <c r="HQ171" i="3"/>
  <c r="HX111" i="3"/>
  <c r="KT167" i="3"/>
  <c r="HL111" i="3"/>
  <c r="HY149" i="3"/>
  <c r="FJ155" i="3"/>
  <c r="DH169" i="3"/>
  <c r="DU186" i="3"/>
  <c r="FY120" i="3"/>
  <c r="FU60" i="3"/>
  <c r="HQ56" i="3"/>
  <c r="KH171" i="3"/>
  <c r="KB92" i="3"/>
  <c r="JM132" i="3"/>
  <c r="IC183" i="3"/>
  <c r="CX181" i="3"/>
  <c r="IF178" i="3"/>
  <c r="IK165" i="3"/>
  <c r="FD87" i="3"/>
  <c r="DS107" i="3"/>
  <c r="KC38" i="3"/>
  <c r="GH150" i="3"/>
  <c r="FL103" i="3"/>
  <c r="FX186" i="3"/>
  <c r="EC33" i="3"/>
  <c r="CY57" i="3"/>
  <c r="KB185" i="3"/>
  <c r="DS53" i="3"/>
  <c r="FE30" i="3"/>
  <c r="CX178" i="3"/>
  <c r="FZ186" i="3"/>
  <c r="JV146" i="3"/>
  <c r="KD45" i="3"/>
  <c r="DR163" i="3"/>
  <c r="FS151" i="3"/>
  <c r="EB75" i="3"/>
  <c r="IH130" i="3"/>
  <c r="GC190" i="3"/>
  <c r="CY162" i="3"/>
  <c r="KF72" i="3"/>
  <c r="HY173" i="3"/>
  <c r="JN83" i="3"/>
  <c r="KI101" i="3"/>
  <c r="FU178" i="3"/>
  <c r="FW131" i="3"/>
  <c r="DD83" i="3"/>
  <c r="KP107" i="3"/>
  <c r="HX131" i="3"/>
  <c r="ID73" i="3"/>
  <c r="KI171" i="3"/>
  <c r="FS135" i="3"/>
  <c r="FC121" i="3"/>
  <c r="KC164" i="3"/>
  <c r="DY166" i="3"/>
  <c r="HW182" i="3"/>
  <c r="IE26" i="3"/>
  <c r="GJ70" i="3"/>
  <c r="IE165" i="3"/>
  <c r="GM177" i="3"/>
  <c r="DD104" i="3"/>
  <c r="JR60" i="3"/>
  <c r="GM106" i="3"/>
  <c r="IK167" i="3"/>
  <c r="DF134" i="3"/>
  <c r="EE32" i="3"/>
  <c r="FX142" i="3"/>
  <c r="FV48" i="3"/>
  <c r="KB104" i="3"/>
  <c r="FF177" i="3"/>
  <c r="IO115" i="3"/>
  <c r="GJ100" i="3"/>
  <c r="DQ98" i="3"/>
  <c r="HO115" i="3"/>
  <c r="DW83" i="3"/>
  <c r="KJ102" i="3"/>
  <c r="JQ135" i="3"/>
  <c r="FK154" i="3"/>
  <c r="FI138" i="3"/>
  <c r="DS42" i="3"/>
  <c r="HY67" i="3"/>
  <c r="IH161" i="3"/>
  <c r="DR171" i="3"/>
  <c r="EG111" i="3"/>
  <c r="GJ55" i="3"/>
  <c r="KH39" i="3"/>
  <c r="FU113" i="3"/>
  <c r="HN177" i="3"/>
  <c r="FY125" i="3"/>
  <c r="HG81" i="3"/>
  <c r="FV60" i="3"/>
  <c r="FK121" i="3"/>
  <c r="KC109" i="3"/>
  <c r="DQ38" i="3"/>
  <c r="IA157" i="3"/>
  <c r="DG169" i="3"/>
  <c r="CZ69" i="3"/>
  <c r="KV143" i="3"/>
  <c r="FC120" i="3"/>
  <c r="GM93" i="3"/>
  <c r="DG170" i="3"/>
  <c r="KU93" i="3"/>
  <c r="FH28" i="3"/>
  <c r="HK29" i="3"/>
  <c r="JO55" i="3"/>
  <c r="FE45" i="3"/>
  <c r="KC112" i="3"/>
  <c r="GK177" i="3"/>
  <c r="KI49" i="3"/>
  <c r="KM165" i="3"/>
  <c r="IE120" i="3"/>
  <c r="IG45" i="3"/>
  <c r="DF157" i="3"/>
  <c r="GK140" i="3"/>
  <c r="JP154" i="3"/>
  <c r="KC117" i="3"/>
  <c r="IC154" i="3"/>
  <c r="EA65" i="3"/>
  <c r="HY97" i="3"/>
  <c r="CX51" i="3"/>
  <c r="DT108" i="3"/>
  <c r="KI162" i="3"/>
  <c r="ID179" i="3"/>
  <c r="JV68" i="3"/>
  <c r="CY58" i="3"/>
  <c r="DV167" i="3"/>
  <c r="DH154" i="3"/>
  <c r="JU153" i="3"/>
  <c r="KJ111" i="3"/>
  <c r="HY57" i="3"/>
  <c r="FH135" i="3"/>
  <c r="HH56" i="3"/>
  <c r="IR70" i="3"/>
  <c r="DU139" i="3"/>
  <c r="FL98" i="3"/>
  <c r="EE89" i="3"/>
  <c r="DT48" i="3"/>
  <c r="ED160" i="3"/>
  <c r="FN192" i="3"/>
  <c r="JX195" i="3"/>
  <c r="JO57" i="3"/>
  <c r="EF64" i="3"/>
  <c r="FC29" i="3"/>
  <c r="HY169" i="3"/>
  <c r="DT49" i="3"/>
  <c r="HK44" i="3"/>
  <c r="FI169" i="3"/>
  <c r="HH27" i="3"/>
  <c r="EG100" i="3"/>
  <c r="GK124" i="3"/>
  <c r="JS170" i="3"/>
  <c r="FH167" i="3"/>
  <c r="KD148" i="3"/>
  <c r="HN73" i="3"/>
  <c r="HO165" i="3"/>
  <c r="DE140" i="3"/>
  <c r="EG151" i="3"/>
  <c r="EE97" i="3"/>
  <c r="DM61" i="3"/>
  <c r="IR128" i="3"/>
  <c r="KS75" i="3"/>
  <c r="FT179" i="3"/>
  <c r="FW182" i="3"/>
  <c r="FX154" i="3"/>
  <c r="HP185" i="3"/>
  <c r="DU164" i="3"/>
  <c r="HP40" i="3"/>
  <c r="HR140" i="3"/>
  <c r="KB115" i="3"/>
  <c r="JV125" i="3"/>
  <c r="IO99" i="3"/>
  <c r="KP28" i="3"/>
  <c r="KU41" i="3"/>
  <c r="FJ106" i="3"/>
  <c r="DJ175" i="3"/>
  <c r="JN158" i="3"/>
  <c r="JL146" i="3"/>
  <c r="HK173" i="3"/>
  <c r="JL34" i="3"/>
  <c r="KH152" i="3"/>
  <c r="JM177" i="3"/>
  <c r="FV166" i="3"/>
  <c r="KQ52" i="3"/>
  <c r="FR148" i="3"/>
  <c r="FW179" i="3"/>
  <c r="JO87" i="3"/>
  <c r="IH132" i="3"/>
  <c r="FT107" i="3"/>
  <c r="JO48" i="3"/>
  <c r="GM181" i="3"/>
  <c r="KE34" i="3"/>
  <c r="HT173" i="3"/>
  <c r="HK182" i="3"/>
  <c r="EH109" i="3"/>
  <c r="KL118" i="3"/>
  <c r="IQ102" i="3"/>
  <c r="DV60" i="3"/>
  <c r="DY181" i="3"/>
  <c r="FI179" i="3"/>
  <c r="KP61" i="3"/>
  <c r="DQ129" i="3"/>
  <c r="DR91" i="3"/>
  <c r="EH172" i="3"/>
  <c r="FU36" i="3"/>
  <c r="ID91" i="3"/>
  <c r="IA78" i="3"/>
  <c r="GK74" i="3"/>
  <c r="FI170" i="3"/>
  <c r="KL179" i="3"/>
  <c r="KN194" i="3"/>
  <c r="DH196" i="3"/>
  <c r="HQ157" i="3"/>
  <c r="GC183" i="3"/>
  <c r="DE148" i="3"/>
  <c r="FL120" i="3"/>
  <c r="KC48" i="3"/>
  <c r="FX184" i="3"/>
  <c r="KR82" i="3"/>
  <c r="CW157" i="3"/>
  <c r="ED195" i="3"/>
  <c r="DC185" i="3"/>
  <c r="IQ156" i="3"/>
  <c r="HX176" i="3"/>
  <c r="DD186" i="3"/>
  <c r="EE110" i="3"/>
  <c r="DI178" i="3"/>
  <c r="IQ184" i="3"/>
  <c r="DC126" i="3"/>
  <c r="FT43" i="3"/>
  <c r="CX68" i="3"/>
  <c r="JN174" i="3"/>
  <c r="CY35" i="3"/>
  <c r="GK156" i="3"/>
  <c r="DO39" i="3"/>
  <c r="KG168" i="3"/>
  <c r="FV175" i="3"/>
  <c r="JL156" i="3"/>
  <c r="IL62" i="3"/>
  <c r="HZ69" i="3"/>
  <c r="IO79" i="3"/>
  <c r="KJ169" i="3"/>
  <c r="HH60" i="3"/>
  <c r="HJ71" i="3"/>
  <c r="FI158" i="3"/>
  <c r="HQ155" i="3"/>
  <c r="FE39" i="3"/>
  <c r="JT137" i="3"/>
  <c r="FT54" i="3"/>
  <c r="DC165" i="3"/>
  <c r="EC188" i="3"/>
  <c r="IM189" i="3"/>
  <c r="GH61" i="3"/>
  <c r="KJ186" i="3"/>
  <c r="IM164" i="3"/>
  <c r="KS191" i="3"/>
  <c r="GI138" i="3"/>
  <c r="FF189" i="3"/>
  <c r="EG188" i="3"/>
  <c r="CZ139" i="3"/>
  <c r="KB138" i="3"/>
  <c r="GJ84" i="3"/>
  <c r="HH91" i="3"/>
  <c r="CS174" i="3"/>
  <c r="FR120" i="3"/>
  <c r="JV186" i="3"/>
  <c r="HH196" i="3"/>
  <c r="JQ170" i="3"/>
  <c r="HT185" i="3"/>
  <c r="CZ192" i="3"/>
  <c r="KW182" i="3"/>
  <c r="DA89" i="3"/>
  <c r="DX179" i="3"/>
  <c r="HK184" i="3"/>
  <c r="CY155" i="3"/>
  <c r="FT97" i="3"/>
  <c r="KT93" i="3"/>
  <c r="DS114" i="3"/>
  <c r="IF168" i="3"/>
  <c r="IL120" i="3"/>
  <c r="FT159" i="3"/>
  <c r="JU172" i="3"/>
  <c r="GK99" i="3"/>
  <c r="GD183" i="3"/>
  <c r="FL102" i="3"/>
  <c r="KU66" i="3"/>
  <c r="CY87" i="3"/>
  <c r="IF45" i="3"/>
  <c r="EB30" i="3"/>
  <c r="JQ122" i="3"/>
  <c r="DM181" i="3"/>
  <c r="GL68" i="3"/>
  <c r="EB165" i="3"/>
  <c r="FV182" i="3"/>
  <c r="IG149" i="3"/>
  <c r="ID76" i="3"/>
  <c r="FC190" i="3"/>
  <c r="DH163" i="3"/>
  <c r="KP189" i="3"/>
  <c r="FW130" i="3"/>
  <c r="II175" i="3"/>
  <c r="DD179" i="3"/>
  <c r="FI175" i="3"/>
  <c r="KD176" i="3"/>
  <c r="HJ77" i="3"/>
  <c r="KD94" i="3"/>
  <c r="FB82" i="3"/>
  <c r="GH163" i="3"/>
  <c r="HH187" i="3"/>
  <c r="KM144" i="3"/>
  <c r="DT106" i="3"/>
  <c r="JR67" i="3"/>
  <c r="KP68" i="3"/>
  <c r="ID94" i="3"/>
  <c r="HX33" i="3"/>
  <c r="DF25" i="3"/>
  <c r="KT50" i="3"/>
  <c r="ID33" i="3"/>
  <c r="DK175" i="3"/>
  <c r="HM37" i="3"/>
  <c r="FW114" i="3"/>
  <c r="DO60" i="3"/>
  <c r="GI99" i="3"/>
  <c r="KK109" i="3"/>
  <c r="IF42" i="3"/>
  <c r="KV180" i="3"/>
  <c r="KP103" i="3"/>
  <c r="CW38" i="3"/>
  <c r="GI125" i="3"/>
  <c r="FE179" i="3"/>
  <c r="IC108" i="3"/>
  <c r="FD60" i="3"/>
  <c r="GM115" i="3"/>
  <c r="FN179" i="3"/>
  <c r="DS162" i="3"/>
  <c r="HW45" i="3"/>
  <c r="DN45" i="3"/>
  <c r="ED149" i="3"/>
  <c r="KG78" i="3"/>
  <c r="IO29" i="3"/>
  <c r="DA88" i="3"/>
  <c r="FM157" i="3"/>
  <c r="DR153" i="3"/>
  <c r="GH119" i="3"/>
  <c r="JO150" i="3"/>
  <c r="JM41" i="3"/>
  <c r="GB100" i="3"/>
  <c r="GB35" i="3"/>
  <c r="HJ137" i="3"/>
  <c r="FF91" i="3"/>
  <c r="CX26" i="3"/>
  <c r="DQ115" i="3"/>
  <c r="GC180" i="3"/>
  <c r="KF91" i="3"/>
  <c r="DF81" i="3"/>
  <c r="HJ142" i="3"/>
  <c r="JN180" i="3"/>
  <c r="FL130" i="3"/>
  <c r="KB172" i="3"/>
  <c r="DV122" i="3"/>
  <c r="IA173" i="3"/>
  <c r="HY109" i="3"/>
  <c r="HO182" i="3"/>
  <c r="GG81" i="3"/>
  <c r="KL48" i="3"/>
  <c r="DX151" i="3"/>
  <c r="IO67" i="3"/>
  <c r="DP104" i="3"/>
  <c r="FC45" i="3"/>
  <c r="HH81" i="3"/>
  <c r="HW171" i="3"/>
  <c r="CZ95" i="3"/>
  <c r="FC74" i="3"/>
  <c r="FU157" i="3"/>
  <c r="GH142" i="3"/>
  <c r="DG107" i="3"/>
  <c r="IB151" i="3"/>
  <c r="GM37" i="3"/>
  <c r="IQ190" i="3"/>
  <c r="EG29" i="3"/>
  <c r="DM80" i="3"/>
  <c r="JM139" i="3"/>
  <c r="HP169" i="3"/>
  <c r="JT171" i="3"/>
  <c r="EE55" i="3"/>
  <c r="KP51" i="3"/>
  <c r="IA117" i="3"/>
  <c r="EG105" i="3"/>
  <c r="HY28" i="3"/>
  <c r="EA89" i="3"/>
  <c r="JL85" i="3"/>
  <c r="IO74" i="3"/>
  <c r="CX169" i="3"/>
  <c r="FJ73" i="3"/>
  <c r="IB30" i="3"/>
  <c r="FD128" i="3"/>
  <c r="IK47" i="3"/>
  <c r="KS38" i="3"/>
  <c r="GC181" i="3"/>
  <c r="HN148" i="3"/>
  <c r="DR168" i="3"/>
  <c r="JQ31" i="3"/>
  <c r="HO66" i="3"/>
  <c r="DC29" i="3"/>
  <c r="CW66" i="3"/>
  <c r="DA137" i="3"/>
  <c r="EA107" i="3"/>
  <c r="EH90" i="3"/>
  <c r="IM180" i="3"/>
  <c r="GJ56" i="3"/>
  <c r="IC41" i="3"/>
  <c r="JV42" i="3"/>
  <c r="DD30" i="3"/>
  <c r="EH27" i="3"/>
  <c r="EH36" i="3"/>
  <c r="KG116" i="3"/>
  <c r="JT116" i="3"/>
  <c r="JQ126" i="3"/>
  <c r="KE104" i="3"/>
  <c r="GF68" i="3"/>
  <c r="DM130" i="3"/>
  <c r="GG166" i="3"/>
  <c r="FZ138" i="3"/>
  <c r="DA131" i="3"/>
  <c r="EB58" i="3"/>
  <c r="HW95" i="3"/>
  <c r="JO65" i="3"/>
  <c r="GG129" i="3"/>
  <c r="KF25" i="3"/>
  <c r="CX44" i="3"/>
  <c r="FN170" i="3"/>
  <c r="KW50" i="3"/>
  <c r="GK195" i="3"/>
  <c r="JU175" i="3"/>
  <c r="JN101" i="3"/>
  <c r="IL44" i="3"/>
  <c r="KT165" i="3"/>
  <c r="HG162" i="3"/>
  <c r="EA98" i="3"/>
  <c r="KU75" i="3"/>
  <c r="FB124" i="3"/>
  <c r="GM116" i="3"/>
  <c r="HQ172" i="3"/>
  <c r="FV71" i="3"/>
  <c r="FH116" i="3"/>
  <c r="HH125" i="3"/>
  <c r="KS89" i="3"/>
  <c r="EE30" i="3"/>
  <c r="HO155" i="3"/>
  <c r="EH98" i="3"/>
  <c r="KI141" i="3"/>
  <c r="HX136" i="3"/>
  <c r="DS174" i="3"/>
  <c r="KQ99" i="3"/>
  <c r="HP160" i="3"/>
  <c r="JV71" i="3"/>
  <c r="DS149" i="3"/>
  <c r="IB94" i="3"/>
  <c r="KW102" i="3"/>
  <c r="IK61" i="3"/>
  <c r="IO57" i="3"/>
  <c r="FE151" i="3"/>
  <c r="IL92" i="3"/>
  <c r="DS31" i="3"/>
  <c r="JN142" i="3"/>
  <c r="JY184" i="3"/>
  <c r="ID174" i="3"/>
  <c r="IE172" i="3"/>
  <c r="HL26" i="3"/>
  <c r="KS95" i="3"/>
  <c r="FD71" i="3"/>
  <c r="EC54" i="3"/>
  <c r="EE91" i="3"/>
  <c r="FF195" i="3"/>
  <c r="HZ58" i="3"/>
  <c r="EE86" i="3"/>
  <c r="KI138" i="3"/>
  <c r="FZ122" i="3"/>
  <c r="KW187" i="3"/>
  <c r="DT191" i="3"/>
  <c r="IQ148" i="3"/>
  <c r="KM139" i="3"/>
  <c r="DB47" i="3"/>
  <c r="EE172" i="3"/>
  <c r="DE58" i="3"/>
  <c r="GI26" i="3"/>
  <c r="HY128" i="3"/>
  <c r="KH52" i="3"/>
  <c r="KJ66" i="3"/>
  <c r="HM105" i="3"/>
  <c r="KE47" i="3"/>
  <c r="ED168" i="3"/>
  <c r="GB143" i="3"/>
  <c r="KU34" i="3"/>
  <c r="IQ35" i="3"/>
  <c r="DK188" i="3"/>
  <c r="FL162" i="3"/>
  <c r="ED140" i="3"/>
  <c r="FI102" i="3"/>
  <c r="CR146" i="3"/>
  <c r="IC150" i="3"/>
  <c r="HX166" i="3"/>
  <c r="IN172" i="3"/>
  <c r="KJ61" i="3"/>
  <c r="FV96" i="3"/>
  <c r="HG59" i="3"/>
  <c r="HZ151" i="3"/>
  <c r="FT126" i="3"/>
  <c r="KU181" i="3"/>
  <c r="DA172" i="3"/>
  <c r="FU186" i="3"/>
  <c r="KQ171" i="3"/>
  <c r="KC189" i="3"/>
  <c r="FR171" i="3"/>
  <c r="JO44" i="3"/>
  <c r="KJ196" i="3"/>
  <c r="CZ82" i="3"/>
  <c r="DH141" i="3"/>
  <c r="GB46" i="3"/>
  <c r="DH182" i="3"/>
  <c r="FS79" i="3"/>
  <c r="IG69" i="3"/>
  <c r="IR97" i="3"/>
  <c r="GF175" i="3"/>
  <c r="DR125" i="3"/>
  <c r="GJ185" i="3"/>
  <c r="DE96" i="3"/>
  <c r="IN163" i="3"/>
  <c r="HK85" i="3"/>
  <c r="FG30" i="3"/>
  <c r="FC67" i="3"/>
  <c r="KP145" i="3"/>
  <c r="EG182" i="3"/>
  <c r="KT40" i="3"/>
  <c r="DB178" i="3"/>
  <c r="FV42" i="3"/>
  <c r="HN48" i="3"/>
  <c r="GB80" i="3"/>
  <c r="EC64" i="3"/>
  <c r="HX66" i="3"/>
  <c r="KW86" i="3"/>
  <c r="FJ181" i="3"/>
  <c r="EA153" i="3"/>
  <c r="KV141" i="3"/>
  <c r="DV83" i="3"/>
  <c r="IC120" i="3"/>
  <c r="FG168" i="3"/>
  <c r="KE166" i="3"/>
  <c r="DF89" i="3"/>
  <c r="JV64" i="3"/>
  <c r="DW182" i="3"/>
  <c r="DQ132" i="3"/>
  <c r="KQ115" i="3"/>
  <c r="JL190" i="3"/>
  <c r="GF119" i="3"/>
  <c r="IB47" i="3"/>
  <c r="JL64" i="3"/>
  <c r="HJ51" i="3"/>
  <c r="IE89" i="3"/>
  <c r="FT45" i="3"/>
  <c r="HZ104" i="3"/>
  <c r="DB100" i="3"/>
  <c r="GM29" i="3"/>
  <c r="EC140" i="3"/>
  <c r="GJ135" i="3"/>
  <c r="HQ147" i="3"/>
  <c r="GL86" i="3"/>
  <c r="DS65" i="3"/>
  <c r="KR121" i="3"/>
  <c r="JQ66" i="3"/>
  <c r="DQ95" i="3"/>
  <c r="FK61" i="3"/>
  <c r="JN127" i="3"/>
  <c r="GB85" i="3"/>
  <c r="FY102" i="3"/>
  <c r="IN59" i="3"/>
  <c r="FR59" i="3"/>
  <c r="KC78" i="3"/>
  <c r="JM115" i="3"/>
  <c r="IH113" i="3"/>
  <c r="FH32" i="3"/>
  <c r="IG41" i="3"/>
  <c r="DQ61" i="3"/>
  <c r="IO66" i="3"/>
  <c r="JP106" i="3"/>
  <c r="DG135" i="3"/>
  <c r="KH86" i="3"/>
  <c r="HP85" i="3"/>
  <c r="KG40" i="3"/>
  <c r="JM142" i="3"/>
  <c r="GD178" i="3"/>
  <c r="FZ117" i="3"/>
  <c r="DO92" i="3"/>
  <c r="FJ144" i="3"/>
  <c r="DU189" i="3"/>
  <c r="CW156" i="3"/>
  <c r="EH168" i="3"/>
  <c r="KL96" i="3"/>
  <c r="FK30" i="3"/>
  <c r="KH125" i="3"/>
  <c r="KF46" i="3"/>
  <c r="EH118" i="3"/>
  <c r="IP172" i="3"/>
  <c r="JO165" i="3"/>
  <c r="IM79" i="3"/>
  <c r="KB175" i="3"/>
  <c r="EF129" i="3"/>
  <c r="DN182" i="3"/>
  <c r="IG134" i="3"/>
  <c r="KG106" i="3"/>
  <c r="KP153" i="3"/>
  <c r="GA41" i="3"/>
  <c r="HM185" i="3"/>
  <c r="IP30" i="3"/>
  <c r="IR51" i="3"/>
  <c r="KB171" i="3"/>
  <c r="HI173" i="3"/>
  <c r="IL47" i="3"/>
  <c r="KM173" i="3"/>
  <c r="HJ186" i="3"/>
  <c r="FW183" i="3"/>
  <c r="DT103" i="3"/>
  <c r="FZ65" i="3"/>
  <c r="CW122" i="3"/>
  <c r="IP98" i="3"/>
  <c r="KU95" i="3"/>
  <c r="KI64" i="3"/>
  <c r="KI52" i="3"/>
  <c r="FW143" i="3"/>
  <c r="CW138" i="3"/>
  <c r="DX166" i="3"/>
  <c r="FF129" i="3"/>
  <c r="GM28" i="3"/>
  <c r="EH124" i="3"/>
  <c r="IH137" i="3"/>
  <c r="HZ102" i="3"/>
  <c r="IN38" i="3"/>
  <c r="HW176" i="3"/>
  <c r="EG32" i="3"/>
  <c r="GL98" i="3"/>
  <c r="IN81" i="3"/>
  <c r="GA174" i="3"/>
  <c r="KJ164" i="3"/>
  <c r="FR46" i="3"/>
  <c r="KD184" i="3"/>
  <c r="CZ43" i="3"/>
  <c r="IN30" i="3"/>
  <c r="DG114" i="3"/>
  <c r="KS186" i="3"/>
  <c r="DG134" i="3"/>
  <c r="FI167" i="3"/>
  <c r="HO189" i="3"/>
  <c r="DD167" i="3"/>
  <c r="DF117" i="3"/>
  <c r="HM174" i="3"/>
  <c r="KG184" i="3"/>
  <c r="EB197" i="3"/>
  <c r="KE40" i="3"/>
  <c r="HZ146" i="3"/>
  <c r="FX107" i="3"/>
  <c r="EB189" i="3"/>
  <c r="IH187" i="3"/>
  <c r="IE142" i="3"/>
  <c r="HY160" i="3"/>
  <c r="JL104" i="3"/>
  <c r="JR118" i="3"/>
  <c r="IQ166" i="3"/>
  <c r="JQ100" i="3"/>
  <c r="EG141" i="3"/>
  <c r="JL144" i="3"/>
  <c r="HN135" i="3"/>
  <c r="ED95" i="3"/>
  <c r="DQ109" i="3"/>
  <c r="GL147" i="3"/>
  <c r="DE47" i="3"/>
  <c r="FW166" i="3"/>
  <c r="FT169" i="3"/>
  <c r="KS145" i="3"/>
  <c r="GH73" i="3"/>
  <c r="DB140" i="3"/>
  <c r="KT78" i="3"/>
  <c r="FZ143" i="3"/>
  <c r="FL81" i="3"/>
  <c r="IF155" i="3"/>
  <c r="DE163" i="3"/>
  <c r="JP183" i="3"/>
  <c r="GA124" i="3"/>
  <c r="HO62" i="3"/>
  <c r="IA171" i="3"/>
  <c r="HQ70" i="3"/>
  <c r="FJ130" i="3"/>
  <c r="HG139" i="3"/>
  <c r="HR165" i="3"/>
  <c r="IO155" i="3"/>
  <c r="DP33" i="3"/>
  <c r="IB70" i="3"/>
  <c r="IP99" i="3"/>
  <c r="DS173" i="3"/>
  <c r="CY67" i="3"/>
  <c r="KQ133" i="3"/>
  <c r="IC31" i="3"/>
  <c r="IC173" i="3"/>
  <c r="FV115" i="3"/>
  <c r="DN135" i="3"/>
  <c r="ID165" i="3"/>
  <c r="FP177" i="3"/>
  <c r="IN143" i="3"/>
  <c r="IE69" i="3"/>
  <c r="HO56" i="3"/>
  <c r="IE90" i="3"/>
  <c r="DN91" i="3"/>
  <c r="JQ164" i="3"/>
  <c r="EH136" i="3"/>
  <c r="KH28" i="3"/>
  <c r="CZ152" i="3"/>
  <c r="IK107" i="3"/>
  <c r="HP152" i="3"/>
  <c r="KI155" i="3"/>
  <c r="HL139" i="3"/>
  <c r="FB136" i="3"/>
  <c r="KB82" i="3"/>
  <c r="GB45" i="3"/>
  <c r="HK171" i="3"/>
  <c r="ED108" i="3"/>
  <c r="DJ178" i="3"/>
  <c r="HY89" i="3"/>
  <c r="FS123" i="3"/>
  <c r="CR159" i="3"/>
  <c r="KU130" i="3"/>
  <c r="DR192" i="3"/>
  <c r="HY60" i="3"/>
  <c r="GF106" i="3"/>
  <c r="KJ165" i="3"/>
  <c r="JS120" i="3"/>
  <c r="EC115" i="3"/>
  <c r="HK90" i="3"/>
  <c r="DD161" i="3"/>
  <c r="JT186" i="3"/>
  <c r="IR56" i="3"/>
  <c r="KV98" i="3"/>
  <c r="HO37" i="3"/>
  <c r="FB88" i="3"/>
  <c r="FU167" i="3"/>
  <c r="DO150" i="3"/>
  <c r="KW130" i="3"/>
  <c r="GM163" i="3"/>
  <c r="JS158" i="3"/>
  <c r="FS86" i="3"/>
  <c r="IB152" i="3"/>
  <c r="FI44" i="3"/>
  <c r="IE139" i="3"/>
  <c r="HM104" i="3"/>
  <c r="DK167" i="3"/>
  <c r="IO68" i="3"/>
  <c r="JQ80" i="3"/>
  <c r="KD74" i="3"/>
  <c r="HM171" i="3"/>
  <c r="FB181" i="3"/>
  <c r="FW102" i="3"/>
  <c r="HR128" i="3"/>
  <c r="DD58" i="3"/>
  <c r="HK75" i="3"/>
  <c r="IQ88" i="3"/>
  <c r="FM147" i="3"/>
  <c r="ED81" i="3"/>
  <c r="DE191" i="3"/>
  <c r="DQ51" i="3"/>
  <c r="KQ183" i="3"/>
  <c r="HL179" i="3"/>
  <c r="CX188" i="3"/>
  <c r="GK197" i="3"/>
  <c r="IA143" i="3"/>
  <c r="JQ59" i="3"/>
  <c r="IA75" i="3"/>
  <c r="FZ173" i="3"/>
  <c r="KN179" i="3"/>
  <c r="FR154" i="3"/>
  <c r="IB85" i="3"/>
  <c r="GK40" i="3"/>
  <c r="HJ109" i="3"/>
  <c r="EB68" i="3"/>
  <c r="DP175" i="3"/>
  <c r="KK153" i="3"/>
  <c r="CZ36" i="3"/>
  <c r="DO123" i="3"/>
  <c r="HP27" i="3"/>
  <c r="GM46" i="3"/>
  <c r="GL181" i="3"/>
  <c r="IA138" i="3"/>
  <c r="JX169" i="3"/>
  <c r="FI76" i="3"/>
  <c r="KW133" i="3"/>
  <c r="GL77" i="3"/>
  <c r="HP58" i="3"/>
  <c r="DB156" i="3"/>
  <c r="FC130" i="3"/>
  <c r="DB61" i="3"/>
  <c r="HJ91" i="3"/>
  <c r="KD100" i="3"/>
  <c r="GG31" i="3"/>
  <c r="KS129" i="3"/>
  <c r="IP163" i="3"/>
  <c r="GC175" i="3"/>
  <c r="FR51" i="3"/>
  <c r="KD101" i="3"/>
  <c r="FT139" i="3"/>
  <c r="FJ184" i="3"/>
  <c r="GJ126" i="3"/>
  <c r="FZ129" i="3"/>
  <c r="FB25" i="3"/>
  <c r="KK76" i="3"/>
  <c r="CZ65" i="3"/>
  <c r="IM135" i="3"/>
  <c r="HZ43" i="3"/>
  <c r="DG66" i="3"/>
  <c r="KR116" i="3"/>
  <c r="FZ62" i="3"/>
  <c r="DW33" i="3"/>
  <c r="JP126" i="3"/>
  <c r="KW175" i="3"/>
  <c r="FF169" i="3"/>
  <c r="HN31" i="3"/>
  <c r="KW58" i="3"/>
  <c r="HJ188" i="3"/>
  <c r="FZ162" i="3"/>
  <c r="DQ163" i="3"/>
  <c r="GL119" i="3"/>
  <c r="IB192" i="3"/>
  <c r="JS38" i="3"/>
  <c r="IR142" i="3"/>
  <c r="HK167" i="3"/>
  <c r="DF126" i="3"/>
  <c r="FH42" i="3"/>
  <c r="KT154" i="3"/>
  <c r="DP39" i="3"/>
  <c r="GG93" i="3"/>
  <c r="JO31" i="3"/>
  <c r="FX193" i="3"/>
  <c r="IO150" i="3"/>
  <c r="EH75" i="3"/>
  <c r="HO128" i="3"/>
  <c r="ED117" i="3"/>
  <c r="DF28" i="3"/>
  <c r="DI164" i="3"/>
  <c r="CR172" i="3"/>
  <c r="KW75" i="3"/>
  <c r="GI68" i="3"/>
  <c r="DS89" i="3"/>
  <c r="KC181" i="3"/>
  <c r="DW101" i="3"/>
  <c r="HP153" i="3"/>
  <c r="DW102" i="3"/>
  <c r="KR48" i="3"/>
  <c r="DT127" i="3"/>
  <c r="KB110" i="3"/>
  <c r="JO86" i="3"/>
  <c r="KQ146" i="3"/>
  <c r="CX63" i="3"/>
  <c r="CZ73" i="3"/>
  <c r="IB53" i="3"/>
  <c r="DQ91" i="3"/>
  <c r="IO100" i="3"/>
  <c r="JO69" i="3"/>
  <c r="FS80" i="3"/>
  <c r="HN41" i="3"/>
  <c r="KE128" i="3"/>
  <c r="HP78" i="3"/>
  <c r="GF165" i="3"/>
  <c r="IP26" i="3"/>
  <c r="HZ92" i="3"/>
  <c r="IM119" i="3"/>
  <c r="JN192" i="3"/>
  <c r="FU98" i="3"/>
  <c r="KD187" i="3"/>
  <c r="FW101" i="3"/>
  <c r="CX139" i="3"/>
  <c r="FK161" i="3"/>
  <c r="JP155" i="3"/>
  <c r="GM62" i="3"/>
  <c r="CZ160" i="3"/>
  <c r="IA152" i="3"/>
  <c r="KR115" i="3"/>
  <c r="FJ97" i="3"/>
  <c r="DF86" i="3"/>
  <c r="DI167" i="3"/>
  <c r="KQ169" i="3"/>
  <c r="GJ186" i="3"/>
  <c r="FB64" i="3"/>
  <c r="FD112" i="3"/>
  <c r="DC32" i="3"/>
  <c r="FW86" i="3"/>
  <c r="DT79" i="3"/>
  <c r="GK165" i="3"/>
  <c r="FF140" i="3"/>
  <c r="JZ182" i="3"/>
  <c r="IC40" i="3"/>
  <c r="JL153" i="3"/>
  <c r="CZ80" i="3"/>
  <c r="FE28" i="3"/>
  <c r="KP112" i="3"/>
  <c r="KV127" i="3"/>
  <c r="HZ38" i="3"/>
  <c r="FL188" i="3"/>
  <c r="EE148" i="3"/>
  <c r="GB48" i="3"/>
  <c r="DU152" i="3"/>
  <c r="KH156" i="3"/>
  <c r="KC27" i="3"/>
  <c r="JO51" i="3"/>
  <c r="JP177" i="3"/>
  <c r="JN170" i="3"/>
  <c r="KI157" i="3"/>
  <c r="KW39" i="3"/>
  <c r="FC169" i="3"/>
  <c r="ED159" i="3"/>
  <c r="EB44" i="3"/>
  <c r="GM143" i="3"/>
  <c r="FF170" i="3"/>
  <c r="KT164" i="3"/>
  <c r="DM128" i="3"/>
  <c r="DE110" i="3"/>
  <c r="DC102" i="3"/>
  <c r="DE187" i="3"/>
  <c r="KE97" i="3"/>
  <c r="FB85" i="3"/>
  <c r="HN163" i="3"/>
  <c r="DA142" i="3"/>
  <c r="GA179" i="3"/>
  <c r="DY177" i="3"/>
  <c r="CZ133" i="3"/>
  <c r="KJ161" i="3"/>
  <c r="IQ38" i="3"/>
  <c r="FE138" i="3"/>
  <c r="HS170" i="3"/>
  <c r="JL71" i="3"/>
  <c r="HG88" i="3"/>
  <c r="JV123" i="3"/>
  <c r="IH189" i="3"/>
  <c r="CW196" i="3"/>
  <c r="EF181" i="3"/>
  <c r="KR196" i="3"/>
  <c r="DF118" i="3"/>
  <c r="DE186" i="3"/>
  <c r="CX109" i="3"/>
  <c r="EE41" i="3"/>
  <c r="IN68" i="3"/>
  <c r="IR196" i="3"/>
  <c r="CZ150" i="3"/>
  <c r="KP85" i="3"/>
  <c r="HS176" i="3"/>
  <c r="JN141" i="3"/>
  <c r="KB167" i="3"/>
  <c r="DN105" i="3"/>
  <c r="DF167" i="3"/>
  <c r="GH97" i="3"/>
  <c r="KF33" i="3"/>
  <c r="KG115" i="3"/>
  <c r="HI90" i="3"/>
  <c r="DQ96" i="3"/>
  <c r="DW159" i="3"/>
  <c r="KR64" i="3"/>
  <c r="IE186" i="3"/>
  <c r="FD168" i="3"/>
  <c r="JW178" i="3"/>
  <c r="KI26" i="3"/>
  <c r="FU53" i="3"/>
  <c r="EF72" i="3"/>
  <c r="JM162" i="3"/>
  <c r="KV114" i="3"/>
  <c r="JP168" i="3"/>
  <c r="ID182" i="3"/>
  <c r="KQ81" i="3"/>
  <c r="HG138" i="3"/>
  <c r="CR131" i="3"/>
  <c r="JP151" i="3"/>
  <c r="IP184" i="3"/>
  <c r="ED182" i="3"/>
  <c r="DU178" i="3"/>
  <c r="KD190" i="3"/>
  <c r="GG66" i="3"/>
  <c r="FS103" i="3"/>
  <c r="IC151" i="3"/>
  <c r="KK135" i="3"/>
  <c r="IO37" i="3"/>
  <c r="EE40" i="3"/>
  <c r="EG99" i="3"/>
  <c r="KM183" i="3"/>
  <c r="DC33" i="3"/>
  <c r="KG147" i="3"/>
  <c r="DE35" i="3"/>
  <c r="DR155" i="3"/>
  <c r="HX89" i="3"/>
  <c r="DQ90" i="3"/>
  <c r="HN137" i="3"/>
  <c r="KL120" i="3"/>
  <c r="DU107" i="3"/>
  <c r="FJ78" i="3"/>
  <c r="FG120" i="3"/>
  <c r="GG131" i="3"/>
  <c r="FK101" i="3"/>
  <c r="HM183" i="3"/>
  <c r="KR39" i="3"/>
  <c r="II174" i="3"/>
  <c r="KC188" i="3"/>
  <c r="GK161" i="3"/>
  <c r="FY175" i="3"/>
  <c r="DR42" i="3"/>
  <c r="KU109" i="3"/>
  <c r="EG90" i="3"/>
  <c r="GM82" i="3"/>
  <c r="JU168" i="3"/>
  <c r="HK126" i="3"/>
  <c r="KH187" i="3"/>
  <c r="KE55" i="3"/>
  <c r="HN191" i="3"/>
  <c r="CZ108" i="3"/>
  <c r="FL135" i="3"/>
  <c r="EE182" i="3"/>
  <c r="KW55" i="3"/>
  <c r="KF109" i="3"/>
  <c r="KT73" i="3"/>
  <c r="KQ186" i="3"/>
  <c r="KQ129" i="3"/>
  <c r="KR125" i="3"/>
  <c r="HZ181" i="3"/>
  <c r="KP179" i="3"/>
  <c r="IE126" i="3"/>
  <c r="GJ114" i="3"/>
  <c r="DR136" i="3"/>
  <c r="HZ114" i="3"/>
  <c r="DT140" i="3"/>
  <c r="CZ142" i="3"/>
  <c r="KK80" i="3"/>
  <c r="KW162" i="3"/>
  <c r="FX33" i="3"/>
  <c r="IO48" i="3"/>
  <c r="JL145" i="3"/>
  <c r="HO175" i="3"/>
  <c r="DS43" i="3"/>
  <c r="FX137" i="3"/>
  <c r="DD79" i="3"/>
  <c r="EF91" i="3"/>
  <c r="IG181" i="3"/>
  <c r="GH156" i="3"/>
  <c r="GB42" i="3"/>
  <c r="KU168" i="3"/>
  <c r="HN175" i="3"/>
  <c r="DP144" i="3"/>
  <c r="FS107" i="3"/>
  <c r="IC96" i="3"/>
  <c r="IR121" i="3"/>
  <c r="KT57" i="3"/>
  <c r="FG53" i="3"/>
  <c r="DY167" i="3"/>
  <c r="GB192" i="3"/>
  <c r="DB186" i="3"/>
  <c r="KQ100" i="3"/>
  <c r="EC133" i="3"/>
  <c r="KF137" i="3"/>
  <c r="KL140" i="3"/>
  <c r="FJ111" i="3"/>
  <c r="DT45" i="3"/>
  <c r="KK182" i="3"/>
  <c r="FE152" i="3"/>
  <c r="DP26" i="3"/>
  <c r="GK190" i="3"/>
  <c r="HN174" i="3"/>
  <c r="DF46" i="3"/>
  <c r="HY177" i="3"/>
  <c r="DA42" i="3"/>
  <c r="DM143" i="3"/>
  <c r="ED129" i="3"/>
  <c r="DG104" i="3"/>
  <c r="IA37" i="3"/>
  <c r="GF163" i="3"/>
  <c r="FC51" i="3"/>
  <c r="GL80" i="3"/>
  <c r="HQ73" i="3"/>
  <c r="KS195" i="3"/>
  <c r="GH78" i="3"/>
  <c r="IP130" i="3"/>
  <c r="GM141" i="3"/>
  <c r="FB86" i="3"/>
  <c r="DH171" i="3"/>
  <c r="IG169" i="3"/>
  <c r="FE168" i="3"/>
  <c r="IP38" i="3"/>
  <c r="IA50" i="3"/>
  <c r="FD121" i="3"/>
  <c r="JN137" i="3"/>
  <c r="GH30" i="3"/>
  <c r="KE170" i="3"/>
  <c r="FU161" i="3"/>
  <c r="EB175" i="3"/>
  <c r="IO130" i="3"/>
  <c r="JP147" i="3"/>
  <c r="GG112" i="3"/>
  <c r="IF131" i="3"/>
  <c r="KL93" i="3"/>
  <c r="DV134" i="3"/>
  <c r="KV103" i="3"/>
  <c r="DE165" i="3"/>
  <c r="ED28" i="3"/>
  <c r="IE57" i="3"/>
  <c r="FL60" i="3"/>
  <c r="HQ126" i="3"/>
  <c r="IK65" i="3"/>
  <c r="HL176" i="3"/>
  <c r="GG58" i="3"/>
  <c r="DQ127" i="3"/>
  <c r="CY54" i="3"/>
  <c r="FX130" i="3"/>
  <c r="DN120" i="3"/>
  <c r="FZ72" i="3"/>
  <c r="DW97" i="3"/>
  <c r="JO153" i="3"/>
  <c r="EB52" i="3"/>
  <c r="HR149" i="3"/>
  <c r="KU74" i="3"/>
  <c r="FV100" i="3"/>
  <c r="KR56" i="3"/>
  <c r="IL89" i="3"/>
  <c r="HP124" i="3"/>
  <c r="JL176" i="3"/>
  <c r="IC110" i="3"/>
  <c r="KF131" i="3"/>
  <c r="FG92" i="3"/>
  <c r="FZ185" i="3"/>
  <c r="KP98" i="3"/>
  <c r="GM96" i="3"/>
  <c r="DQ36" i="3"/>
  <c r="HR168" i="3"/>
  <c r="GI78" i="3"/>
  <c r="JO142" i="3"/>
  <c r="DF48" i="3"/>
  <c r="GL160" i="3"/>
  <c r="FH144" i="3"/>
  <c r="IR100" i="3"/>
  <c r="HL150" i="3"/>
  <c r="DC156" i="3"/>
  <c r="GH127" i="3"/>
  <c r="GG89" i="3"/>
  <c r="IH185" i="3"/>
  <c r="CR162" i="3"/>
  <c r="KL158" i="3"/>
  <c r="CZ162" i="3"/>
  <c r="KF129" i="3"/>
  <c r="GK168" i="3"/>
  <c r="JM125" i="3"/>
  <c r="GK119" i="3"/>
  <c r="IA52" i="3"/>
  <c r="KI173" i="3"/>
  <c r="CX161" i="3"/>
  <c r="KW69" i="3"/>
  <c r="IM44" i="3"/>
  <c r="KR105" i="3"/>
  <c r="KU92" i="3"/>
  <c r="HI34" i="3"/>
  <c r="KP90" i="3"/>
  <c r="HK143" i="3"/>
  <c r="FG122" i="3"/>
  <c r="ID50" i="3"/>
  <c r="KF184" i="3"/>
  <c r="DM178" i="3"/>
  <c r="FG128" i="3"/>
  <c r="KG163" i="3"/>
  <c r="HM73" i="3"/>
  <c r="IC141" i="3"/>
  <c r="KV135" i="3"/>
  <c r="DI173" i="3"/>
  <c r="KU163" i="3"/>
  <c r="KM182" i="3"/>
  <c r="DF102" i="3"/>
  <c r="KK45" i="3"/>
  <c r="IO88" i="3"/>
  <c r="IL73" i="3"/>
  <c r="EG52" i="3"/>
  <c r="KT163" i="3"/>
  <c r="KK172" i="3"/>
  <c r="IF73" i="3"/>
  <c r="IO143" i="3"/>
  <c r="KH110" i="3"/>
  <c r="FB113" i="3"/>
  <c r="KI134" i="3"/>
  <c r="HI87" i="3"/>
  <c r="IG180" i="3"/>
  <c r="GF98" i="3"/>
  <c r="DC100" i="3"/>
  <c r="JO193" i="3"/>
  <c r="FB178" i="3"/>
  <c r="DC189" i="3"/>
  <c r="DC158" i="3"/>
  <c r="KG34" i="3"/>
  <c r="JV167" i="3"/>
  <c r="KS77" i="3"/>
  <c r="KK139" i="3"/>
  <c r="FB116" i="3"/>
  <c r="DR122" i="3"/>
  <c r="DN79" i="3"/>
  <c r="HG173" i="3"/>
  <c r="DO32" i="3"/>
  <c r="JR193" i="3"/>
  <c r="FY162" i="3"/>
  <c r="DW26" i="3"/>
  <c r="IR111" i="3"/>
  <c r="KL146" i="3"/>
  <c r="FS153" i="3"/>
  <c r="ED56" i="3"/>
  <c r="KM136" i="3"/>
  <c r="HI175" i="3"/>
  <c r="GH117" i="3"/>
  <c r="HO146" i="3"/>
  <c r="HY42" i="3"/>
  <c r="KP191" i="3"/>
  <c r="KT72" i="3"/>
  <c r="KH38" i="3"/>
  <c r="HP26" i="3"/>
  <c r="FE75" i="3"/>
  <c r="KH128" i="3"/>
  <c r="KI111" i="3"/>
  <c r="KB176" i="3"/>
  <c r="DG44" i="3"/>
  <c r="ED172" i="3"/>
  <c r="EB183" i="3"/>
  <c r="JV94" i="3"/>
  <c r="CY105" i="3"/>
  <c r="FS178" i="3"/>
  <c r="HP80" i="3"/>
  <c r="KJ185" i="3"/>
  <c r="CX37" i="3"/>
  <c r="CW180" i="3"/>
  <c r="JT189" i="3"/>
  <c r="GA126" i="3"/>
  <c r="EH85" i="3"/>
  <c r="DE147" i="3"/>
  <c r="KI180" i="3"/>
  <c r="FC93" i="3"/>
  <c r="HR197" i="3"/>
  <c r="KV145" i="3"/>
  <c r="FI139" i="3"/>
  <c r="IC81" i="3"/>
  <c r="KS167" i="3"/>
  <c r="EF193" i="3"/>
  <c r="FL26" i="3"/>
  <c r="IA74" i="3"/>
  <c r="HZ148" i="3"/>
  <c r="KF68" i="3"/>
  <c r="IH165" i="3"/>
  <c r="EH175" i="3"/>
  <c r="IQ115" i="3"/>
  <c r="IN116" i="3"/>
  <c r="IM108" i="3"/>
  <c r="HI54" i="3"/>
  <c r="FE77" i="3"/>
  <c r="HQ111" i="3"/>
  <c r="HI103" i="3"/>
  <c r="DX181" i="3"/>
  <c r="DE42" i="3"/>
  <c r="HN28" i="3"/>
  <c r="DR80" i="3"/>
  <c r="JR82" i="3"/>
  <c r="KV175" i="3"/>
  <c r="DW139" i="3"/>
  <c r="KC107" i="3"/>
  <c r="KB103" i="3"/>
  <c r="CX146" i="3"/>
  <c r="FH182" i="3"/>
  <c r="KW185" i="3"/>
  <c r="IK194" i="3"/>
  <c r="DF79" i="3"/>
  <c r="KJ104" i="3"/>
  <c r="KE86" i="3"/>
  <c r="CR194" i="3"/>
  <c r="KJ190" i="3"/>
  <c r="FD154" i="3"/>
  <c r="KG63" i="3"/>
  <c r="JR107" i="3"/>
  <c r="HR113" i="3"/>
  <c r="IH198" i="3"/>
  <c r="EG92" i="3"/>
  <c r="KK46" i="3"/>
  <c r="JT80" i="3"/>
  <c r="KG31" i="3"/>
  <c r="DA133" i="3"/>
  <c r="FE103" i="3"/>
  <c r="DE169" i="3"/>
  <c r="EC58" i="3"/>
  <c r="KC44" i="3"/>
  <c r="CY111" i="3"/>
  <c r="GJ146" i="3"/>
  <c r="DC178" i="3"/>
  <c r="JM128" i="3"/>
  <c r="FZ87" i="3"/>
  <c r="DM31" i="3"/>
  <c r="EC48" i="3"/>
  <c r="IO172" i="3"/>
  <c r="GK88" i="3"/>
  <c r="KI107" i="3"/>
  <c r="HP154" i="3"/>
  <c r="CW51" i="3"/>
  <c r="DR38" i="3"/>
  <c r="IB129" i="3"/>
  <c r="HO28" i="3"/>
  <c r="KH37" i="3"/>
  <c r="KW119" i="3"/>
  <c r="JV57" i="3"/>
  <c r="DO142" i="3"/>
  <c r="KF180" i="3"/>
  <c r="DQ141" i="3"/>
  <c r="DS177" i="3"/>
  <c r="CY151" i="3"/>
  <c r="FF143" i="3"/>
  <c r="DB182" i="3"/>
  <c r="EC46" i="3"/>
  <c r="HZ176" i="3"/>
  <c r="IQ188" i="3"/>
  <c r="EE143" i="3"/>
  <c r="JS128" i="3"/>
  <c r="JR175" i="3"/>
  <c r="DE111" i="3"/>
  <c r="JT172" i="3"/>
  <c r="IE182" i="3"/>
  <c r="GL41" i="3"/>
  <c r="DT186" i="3"/>
  <c r="DX131" i="3"/>
  <c r="DC30" i="3"/>
  <c r="DS78" i="3"/>
  <c r="KH85" i="3"/>
  <c r="FT160" i="3"/>
  <c r="HG123" i="3"/>
  <c r="DX162" i="3"/>
  <c r="FG106" i="3"/>
  <c r="KF178" i="3"/>
  <c r="IQ74" i="3"/>
  <c r="DS155" i="3"/>
  <c r="FG146" i="3"/>
  <c r="EH129" i="3"/>
  <c r="KE60" i="3"/>
  <c r="FV184" i="3"/>
  <c r="JU48" i="3"/>
  <c r="IG76" i="3"/>
  <c r="IC177" i="3"/>
  <c r="DD97" i="3"/>
  <c r="FB159" i="3"/>
  <c r="FB100" i="3"/>
  <c r="KQ106" i="3"/>
  <c r="FY152" i="3"/>
  <c r="KB143" i="3"/>
  <c r="EG85" i="3"/>
  <c r="KK168" i="3"/>
  <c r="DM149" i="3"/>
  <c r="FE195" i="3"/>
  <c r="IF115" i="3"/>
  <c r="KS109" i="3"/>
  <c r="FZ174" i="3"/>
  <c r="JT50" i="3"/>
  <c r="HQ107" i="3"/>
  <c r="FF57" i="3"/>
  <c r="IB166" i="3"/>
  <c r="FE25" i="3"/>
  <c r="EE87" i="3"/>
  <c r="KV108" i="3"/>
  <c r="GI42" i="3"/>
  <c r="IK147" i="3"/>
  <c r="GL61" i="3"/>
  <c r="KQ156" i="3"/>
  <c r="GF178" i="3"/>
  <c r="DM82" i="3"/>
  <c r="FT56" i="3"/>
  <c r="EH61" i="3"/>
  <c r="DR109" i="3"/>
  <c r="KH185" i="3"/>
  <c r="FT157" i="3"/>
  <c r="JV126" i="3"/>
  <c r="IA41" i="3"/>
  <c r="DP51" i="3"/>
  <c r="IL170" i="3"/>
  <c r="DG180" i="3"/>
  <c r="KL183" i="3"/>
  <c r="FP169" i="3"/>
  <c r="DB149" i="3"/>
  <c r="JP181" i="3"/>
  <c r="KW32" i="3"/>
  <c r="EF122" i="3"/>
  <c r="CR193" i="3"/>
  <c r="HK164" i="3"/>
  <c r="CS175" i="3"/>
  <c r="JW172" i="3"/>
  <c r="DS171" i="3"/>
  <c r="IQ47" i="3"/>
  <c r="GF63" i="3"/>
  <c r="FK103" i="3"/>
  <c r="IR85" i="3"/>
  <c r="KU145" i="3"/>
  <c r="KQ190" i="3"/>
  <c r="HR177" i="3"/>
  <c r="KN190" i="3"/>
  <c r="IC56" i="3"/>
  <c r="KW97" i="3"/>
  <c r="DM117" i="3"/>
  <c r="FH55" i="3"/>
  <c r="IG44" i="3"/>
  <c r="GI122" i="3"/>
  <c r="FJ119" i="3"/>
  <c r="DW73" i="3"/>
  <c r="CZ96" i="3"/>
  <c r="FJ160" i="3"/>
  <c r="HK192" i="3"/>
  <c r="KB66" i="3"/>
  <c r="KF66" i="3"/>
  <c r="DX152" i="3"/>
  <c r="KW61" i="3"/>
  <c r="JQ169" i="3"/>
  <c r="JW126" i="3"/>
  <c r="IO121" i="3"/>
  <c r="KL169" i="3"/>
  <c r="ED86" i="3"/>
  <c r="JO177" i="3"/>
  <c r="FD86" i="3"/>
  <c r="FX190" i="3"/>
  <c r="JV190" i="3"/>
  <c r="DP192" i="3"/>
  <c r="KL49" i="3"/>
  <c r="FB90" i="3"/>
  <c r="DH131" i="3"/>
  <c r="JS185" i="3"/>
  <c r="IN167" i="3"/>
  <c r="DU147" i="3"/>
  <c r="GM192" i="3"/>
  <c r="GH42" i="3"/>
  <c r="KL175" i="3"/>
  <c r="DN131" i="3"/>
  <c r="HL175" i="3"/>
  <c r="IM169" i="3"/>
  <c r="GI108" i="3"/>
  <c r="DJ184" i="3"/>
  <c r="HR156" i="3"/>
  <c r="GB124" i="3"/>
  <c r="KR79" i="3"/>
  <c r="HJ172" i="3"/>
  <c r="KU54" i="3"/>
  <c r="DP159" i="3"/>
  <c r="GL142" i="3"/>
  <c r="KG42" i="3"/>
  <c r="CY70" i="3"/>
  <c r="FX162" i="3"/>
  <c r="KT171" i="3"/>
  <c r="IG84" i="3"/>
  <c r="DA171" i="3"/>
  <c r="DB106" i="3"/>
  <c r="DS99" i="3"/>
  <c r="FJ132" i="3"/>
  <c r="KP76" i="3"/>
  <c r="KS165" i="3"/>
  <c r="IO159" i="3"/>
  <c r="JL184" i="3"/>
  <c r="KI172" i="3"/>
  <c r="HO139" i="3"/>
  <c r="IR135" i="3"/>
  <c r="JU51" i="3"/>
  <c r="FL167" i="3"/>
  <c r="IE157" i="3"/>
  <c r="FU110" i="3"/>
  <c r="JZ173" i="3"/>
  <c r="KD84" i="3"/>
  <c r="FJ159" i="3"/>
  <c r="FW154" i="3"/>
  <c r="GI166" i="3"/>
  <c r="IB162" i="3"/>
  <c r="DV174" i="3"/>
  <c r="IP161" i="3"/>
  <c r="IO194" i="3"/>
  <c r="JV46" i="3"/>
  <c r="FN181" i="3"/>
  <c r="JT195" i="3"/>
  <c r="DY196" i="3"/>
  <c r="HX180" i="3"/>
  <c r="GJ91" i="3"/>
  <c r="CX145" i="3"/>
  <c r="HM38" i="3"/>
  <c r="DA169" i="3"/>
  <c r="EA99" i="3"/>
  <c r="IE39" i="3"/>
  <c r="KS184" i="3"/>
  <c r="HW101" i="3"/>
  <c r="IE162" i="3"/>
  <c r="GA183" i="3"/>
  <c r="DB84" i="3"/>
  <c r="HG176" i="3"/>
  <c r="HO151" i="3"/>
  <c r="HN138" i="3"/>
  <c r="HM122" i="3"/>
  <c r="HX29" i="3"/>
  <c r="FE127" i="3"/>
  <c r="HK36" i="3"/>
  <c r="KB36" i="3"/>
  <c r="DE61" i="3"/>
  <c r="HX61" i="3"/>
  <c r="FU177" i="3"/>
  <c r="DU177" i="3"/>
  <c r="JU92" i="3"/>
  <c r="DH144" i="3"/>
  <c r="JU109" i="3"/>
  <c r="DU123" i="3"/>
  <c r="FE35" i="3"/>
  <c r="DD187" i="3"/>
  <c r="KJ83" i="3"/>
  <c r="HT177" i="3"/>
  <c r="KG49" i="3"/>
  <c r="HZ167" i="3"/>
  <c r="CZ93" i="3"/>
  <c r="KL147" i="3"/>
  <c r="GG39" i="3"/>
  <c r="KT180" i="3"/>
  <c r="CY144" i="3"/>
  <c r="KC167" i="3"/>
  <c r="KG145" i="3"/>
  <c r="IC189" i="3"/>
  <c r="IO61" i="3"/>
  <c r="DX136" i="3"/>
  <c r="EC162" i="3"/>
  <c r="FP190" i="3"/>
  <c r="HN50" i="3"/>
  <c r="IM51" i="3"/>
  <c r="KQ77" i="3"/>
  <c r="JQ176" i="3"/>
  <c r="KU149" i="3"/>
  <c r="FL184" i="3"/>
  <c r="DG101" i="3"/>
  <c r="IF32" i="3"/>
  <c r="DP162" i="3"/>
  <c r="IG57" i="3"/>
  <c r="KF181" i="3"/>
  <c r="ED141" i="3"/>
  <c r="KD93" i="3"/>
  <c r="DN25" i="3"/>
  <c r="DF173" i="3"/>
  <c r="EF136" i="3"/>
  <c r="FS192" i="3"/>
  <c r="FW55" i="3"/>
  <c r="CZ99" i="3"/>
  <c r="KH164" i="3"/>
  <c r="HM27" i="3"/>
  <c r="FE98" i="3"/>
  <c r="EB125" i="3"/>
  <c r="IQ182" i="3"/>
  <c r="HQ192" i="3"/>
  <c r="KU179" i="3"/>
  <c r="GA70" i="3"/>
  <c r="EC98" i="3"/>
  <c r="KR164" i="3"/>
  <c r="JQ182" i="3"/>
  <c r="KE115" i="3"/>
  <c r="FG163" i="3"/>
  <c r="FM199" i="3"/>
  <c r="II202" i="3"/>
  <c r="JP187" i="3"/>
  <c r="FE67" i="3"/>
  <c r="FE52" i="3"/>
  <c r="HZ192" i="3"/>
  <c r="FG189" i="3"/>
  <c r="HM178" i="3"/>
  <c r="DJ204" i="3"/>
  <c r="JR203" i="3"/>
  <c r="HO152" i="3"/>
  <c r="JS123" i="3"/>
  <c r="DC188" i="3"/>
  <c r="GG197" i="3"/>
  <c r="DV199" i="3"/>
  <c r="DT185" i="3"/>
  <c r="FE133" i="3"/>
  <c r="FF164" i="3"/>
  <c r="DX154" i="3"/>
  <c r="DH191" i="3"/>
  <c r="GI74" i="3"/>
  <c r="FN191" i="3"/>
  <c r="FY124" i="3"/>
  <c r="EF187" i="3"/>
  <c r="FR38" i="3"/>
  <c r="GG114" i="3"/>
  <c r="CX95" i="3"/>
  <c r="FB135" i="3"/>
  <c r="DK186" i="3"/>
  <c r="DV145" i="3"/>
  <c r="IR198" i="3"/>
  <c r="HP200" i="3"/>
  <c r="KP178" i="3"/>
  <c r="HI105" i="3"/>
  <c r="EE84" i="3"/>
  <c r="DR123" i="3"/>
  <c r="KD156" i="3"/>
  <c r="JU79" i="3"/>
  <c r="GL101" i="3"/>
  <c r="DV86" i="3"/>
  <c r="HQ71" i="3"/>
  <c r="II191" i="3"/>
  <c r="FV156" i="3"/>
  <c r="DK197" i="3"/>
  <c r="HK76" i="3"/>
  <c r="HQ54" i="3"/>
  <c r="DU64" i="3"/>
  <c r="KI55" i="3"/>
  <c r="DF194" i="3"/>
  <c r="FX180" i="3"/>
  <c r="DA132" i="3"/>
  <c r="DC144" i="3"/>
  <c r="KR176" i="3"/>
  <c r="JT166" i="3"/>
  <c r="JP30" i="3"/>
  <c r="EE65" i="3"/>
  <c r="HI166" i="3"/>
  <c r="KQ32" i="3"/>
  <c r="KK104" i="3"/>
  <c r="KU81" i="3"/>
  <c r="HK199" i="3"/>
  <c r="KG194" i="3"/>
  <c r="JL166" i="3"/>
  <c r="HM164" i="3"/>
  <c r="EB193" i="3"/>
  <c r="EE189" i="3"/>
  <c r="FU195" i="3"/>
  <c r="JM101" i="3"/>
  <c r="IK92" i="3"/>
  <c r="GM176" i="3"/>
  <c r="FU78" i="3"/>
  <c r="JV160" i="3"/>
  <c r="HG192" i="3"/>
  <c r="JM194" i="3"/>
  <c r="HJ58" i="3"/>
  <c r="DP110" i="3"/>
  <c r="KK61" i="3"/>
  <c r="IN141" i="3"/>
  <c r="HH115" i="3"/>
  <c r="HH45" i="3"/>
  <c r="FB185" i="3"/>
  <c r="DP157" i="3"/>
  <c r="DA44" i="3"/>
  <c r="JQ178" i="3"/>
  <c r="KB100" i="3"/>
  <c r="DF59" i="3"/>
  <c r="KD68" i="3"/>
  <c r="HG191" i="3"/>
  <c r="FI192" i="3"/>
  <c r="GA82" i="3"/>
  <c r="CR147" i="3"/>
  <c r="HP87" i="3"/>
  <c r="CX174" i="3"/>
  <c r="IL31" i="3"/>
  <c r="KE127" i="3"/>
  <c r="DG166" i="3"/>
  <c r="HT187" i="3"/>
  <c r="HX109" i="3"/>
  <c r="FE42" i="3"/>
  <c r="DR99" i="3"/>
  <c r="KR179" i="3"/>
  <c r="FI157" i="3"/>
  <c r="HQ100" i="3"/>
  <c r="DA66" i="3"/>
  <c r="IP31" i="3"/>
  <c r="KF183" i="3"/>
  <c r="HN108" i="3"/>
  <c r="FL190" i="3"/>
  <c r="IC71" i="3"/>
  <c r="EG80" i="3"/>
  <c r="DC145" i="3"/>
  <c r="HW84" i="3"/>
  <c r="JS116" i="3"/>
  <c r="EH45" i="3"/>
  <c r="DQ168" i="3"/>
  <c r="DJ168" i="3"/>
  <c r="FB188" i="3"/>
  <c r="DY195" i="3"/>
  <c r="DO25" i="3"/>
  <c r="KP150" i="3"/>
  <c r="DN130" i="3"/>
  <c r="IQ85" i="3"/>
  <c r="FX170" i="3"/>
  <c r="JW190" i="3"/>
  <c r="HO191" i="3"/>
  <c r="JL59" i="3"/>
  <c r="FW34" i="3"/>
  <c r="KL174" i="3"/>
  <c r="IP72" i="3"/>
  <c r="JM183" i="3"/>
  <c r="HN151" i="3"/>
  <c r="HI187" i="3"/>
  <c r="DQ169" i="3"/>
  <c r="DM197" i="3"/>
  <c r="HI86" i="3"/>
  <c r="KR122" i="3"/>
  <c r="FX171" i="3"/>
  <c r="DW60" i="3"/>
  <c r="FM198" i="3"/>
  <c r="IK78" i="3"/>
  <c r="KF167" i="3"/>
  <c r="HZ173" i="3"/>
  <c r="CW173" i="3"/>
  <c r="HQ84" i="3"/>
  <c r="II181" i="3"/>
  <c r="GC163" i="3"/>
  <c r="KR102" i="3"/>
  <c r="FW136" i="3"/>
  <c r="DF53" i="3"/>
  <c r="FD160" i="3"/>
  <c r="FD59" i="3"/>
  <c r="KQ26" i="3"/>
  <c r="FZ29" i="3"/>
  <c r="KP161" i="3"/>
  <c r="FH94" i="3"/>
  <c r="GB114" i="3"/>
  <c r="IR88" i="3"/>
  <c r="CW117" i="3"/>
  <c r="DG53" i="3"/>
  <c r="GK29" i="3"/>
  <c r="HQ140" i="3"/>
  <c r="CX112" i="3"/>
  <c r="FT40" i="3"/>
  <c r="CX41" i="3"/>
  <c r="KR59" i="3"/>
  <c r="FX148" i="3"/>
  <c r="DP142" i="3"/>
  <c r="EC172" i="3"/>
  <c r="JU173" i="3"/>
  <c r="DA160" i="3"/>
  <c r="JO134" i="3"/>
  <c r="DV186" i="3"/>
  <c r="FJ161" i="3"/>
  <c r="HZ77" i="3"/>
  <c r="DU32" i="3"/>
  <c r="KF73" i="3"/>
  <c r="KB135" i="3"/>
  <c r="DS37" i="3"/>
  <c r="FY61" i="3"/>
  <c r="CX78" i="3"/>
  <c r="HN55" i="3"/>
  <c r="GC169" i="3"/>
  <c r="CR133" i="3"/>
  <c r="ED85" i="3"/>
  <c r="HH66" i="3"/>
  <c r="HR148" i="3"/>
  <c r="FF51" i="3"/>
  <c r="DO43" i="3"/>
  <c r="EC160" i="3"/>
  <c r="GB115" i="3"/>
  <c r="FC182" i="3"/>
  <c r="KE164" i="3"/>
  <c r="FF63" i="3"/>
  <c r="FG179" i="3"/>
  <c r="DK174" i="3"/>
  <c r="HQ175" i="3"/>
  <c r="IO181" i="3"/>
  <c r="HL191" i="3"/>
  <c r="DM92" i="3"/>
  <c r="JQ117" i="3"/>
  <c r="IN155" i="3"/>
  <c r="FV181" i="3"/>
  <c r="GG109" i="3"/>
  <c r="IN115" i="3"/>
  <c r="JN130" i="3"/>
  <c r="HY161" i="3"/>
  <c r="KG53" i="3"/>
  <c r="KH76" i="3"/>
  <c r="DA26" i="3"/>
  <c r="DW174" i="3"/>
  <c r="GJ31" i="3"/>
  <c r="EH29" i="3"/>
  <c r="DO175" i="3"/>
  <c r="HJ168" i="3"/>
  <c r="FS179" i="3"/>
  <c r="JN122" i="3"/>
  <c r="EE190" i="3"/>
  <c r="JS140" i="3"/>
  <c r="HS186" i="3"/>
  <c r="GM26" i="3"/>
  <c r="IG61" i="3"/>
  <c r="HY96" i="3"/>
  <c r="FU33" i="3"/>
  <c r="FL89" i="3"/>
  <c r="KM177" i="3"/>
  <c r="KV169" i="3"/>
  <c r="JO182" i="3"/>
  <c r="IR54" i="3"/>
  <c r="HI51" i="3"/>
  <c r="HT166" i="3"/>
  <c r="DU84" i="3"/>
  <c r="FX53" i="3"/>
  <c r="DF27" i="3"/>
  <c r="IA160" i="3"/>
  <c r="HZ70" i="3"/>
  <c r="DR40" i="3"/>
  <c r="IF143" i="3"/>
  <c r="EE104" i="3"/>
  <c r="KF49" i="3"/>
  <c r="DG175" i="3"/>
  <c r="ED126" i="3"/>
  <c r="JW142" i="3"/>
  <c r="HZ49" i="3"/>
  <c r="FU56" i="3"/>
  <c r="FL156" i="3"/>
  <c r="DT168" i="3"/>
  <c r="GI28" i="3"/>
  <c r="FF187" i="3"/>
  <c r="CW46" i="3"/>
  <c r="FW96" i="3"/>
  <c r="HO112" i="3"/>
  <c r="JL55" i="3"/>
  <c r="FO175" i="3"/>
  <c r="KE75" i="3"/>
  <c r="DI163" i="3"/>
  <c r="IC48" i="3"/>
  <c r="FV65" i="3"/>
  <c r="GI162" i="3"/>
  <c r="KH53" i="3"/>
  <c r="KS133" i="3"/>
  <c r="KD172" i="3"/>
  <c r="DV178" i="3"/>
  <c r="KF47" i="3"/>
  <c r="HX155" i="3"/>
  <c r="FY153" i="3"/>
  <c r="FB53" i="3"/>
  <c r="FB172" i="3"/>
  <c r="HI76" i="3"/>
  <c r="FJ124" i="3"/>
  <c r="KB67" i="3"/>
  <c r="FK70" i="3"/>
  <c r="FF62" i="3"/>
  <c r="CS161" i="3"/>
  <c r="IC132" i="3"/>
  <c r="KB180" i="3"/>
  <c r="DV121" i="3"/>
  <c r="JW127" i="3"/>
  <c r="KN185" i="3"/>
  <c r="FZ168" i="3"/>
  <c r="GB49" i="3"/>
  <c r="FL64" i="3"/>
  <c r="FS62" i="3"/>
  <c r="DG154" i="3"/>
  <c r="KD174" i="3"/>
  <c r="FV106" i="3"/>
  <c r="IE174" i="3"/>
  <c r="FC33" i="3"/>
  <c r="KC170" i="3"/>
  <c r="KH46" i="3"/>
  <c r="HK166" i="3"/>
  <c r="HH122" i="3"/>
  <c r="ID156" i="3"/>
  <c r="DG75" i="3"/>
  <c r="DW141" i="3"/>
  <c r="IK146" i="3"/>
  <c r="FW164" i="3"/>
  <c r="JS53" i="3"/>
  <c r="DM83" i="3"/>
  <c r="FS88" i="3"/>
  <c r="CY183" i="3"/>
  <c r="GL100" i="3"/>
  <c r="FH81" i="3"/>
  <c r="KJ194" i="3"/>
  <c r="IF169" i="3"/>
  <c r="IE28" i="3"/>
  <c r="DB175" i="3"/>
  <c r="FU189" i="3"/>
  <c r="FG73" i="3"/>
  <c r="KK118" i="3"/>
  <c r="FW170" i="3"/>
  <c r="KL132" i="3"/>
  <c r="ED124" i="3"/>
  <c r="IE128" i="3"/>
  <c r="JM120" i="3"/>
  <c r="HH88" i="3"/>
  <c r="HY94" i="3"/>
  <c r="KS35" i="3"/>
  <c r="DT115" i="3"/>
  <c r="KR71" i="3"/>
  <c r="JM69" i="3"/>
  <c r="JR95" i="3"/>
  <c r="JR190" i="3"/>
  <c r="FF26" i="3"/>
  <c r="DW161" i="3"/>
  <c r="FT108" i="3"/>
  <c r="KE81" i="3"/>
  <c r="GL190" i="3"/>
  <c r="KS94" i="3"/>
  <c r="IN194" i="3"/>
  <c r="IA86" i="3"/>
  <c r="FF123" i="3"/>
  <c r="FL31" i="3"/>
  <c r="HR192" i="3"/>
  <c r="KR191" i="3"/>
  <c r="KR155" i="3"/>
  <c r="FI159" i="3"/>
  <c r="GL189" i="3"/>
  <c r="KJ157" i="3"/>
  <c r="GC186" i="3"/>
  <c r="HW149" i="3"/>
  <c r="DV185" i="3"/>
  <c r="DV184" i="3"/>
  <c r="DF36" i="3"/>
  <c r="EC177" i="3"/>
  <c r="IN152" i="3"/>
  <c r="GH77" i="3"/>
  <c r="GI56" i="3"/>
  <c r="DA176" i="3"/>
  <c r="CS180" i="3"/>
  <c r="FK57" i="3"/>
  <c r="EE178" i="3"/>
  <c r="DA52" i="3"/>
  <c r="JU42" i="3"/>
  <c r="HK133" i="3"/>
  <c r="HK39" i="3"/>
  <c r="IB104" i="3"/>
  <c r="DS106" i="3"/>
  <c r="ID101" i="3"/>
  <c r="DG71" i="3"/>
  <c r="KG153" i="3"/>
  <c r="EE181" i="3"/>
  <c r="EG176" i="3"/>
  <c r="KD113" i="3"/>
  <c r="IG143" i="3"/>
  <c r="HG55" i="3"/>
  <c r="KK170" i="3"/>
  <c r="GM191" i="3"/>
  <c r="DR97" i="3"/>
  <c r="HZ188" i="3"/>
  <c r="DV147" i="3"/>
  <c r="FW180" i="3"/>
  <c r="DU54" i="3"/>
  <c r="HP131" i="3"/>
  <c r="FS181" i="3"/>
  <c r="DU71" i="3"/>
  <c r="JT182" i="3"/>
  <c r="IO157" i="3"/>
  <c r="DQ159" i="3"/>
  <c r="CZ161" i="3"/>
  <c r="KK169" i="3"/>
  <c r="CW158" i="3"/>
  <c r="DP82" i="3"/>
  <c r="HL59" i="3"/>
  <c r="FJ86" i="3"/>
  <c r="HQ34" i="3"/>
  <c r="HI140" i="3"/>
  <c r="FF80" i="3"/>
  <c r="KC163" i="3"/>
  <c r="IM132" i="3"/>
  <c r="DG174" i="3"/>
  <c r="FS32" i="3"/>
  <c r="CX182" i="3"/>
  <c r="GL64" i="3"/>
  <c r="GF59" i="3"/>
  <c r="DG35" i="3"/>
  <c r="HO65" i="3"/>
  <c r="DB187" i="3"/>
  <c r="HQ165" i="3"/>
  <c r="DM176" i="3"/>
  <c r="DA81" i="3"/>
  <c r="HO192" i="3"/>
  <c r="FI177" i="3"/>
  <c r="FY54" i="3"/>
  <c r="DE126" i="3"/>
  <c r="KL161" i="3"/>
  <c r="CZ170" i="3"/>
  <c r="FT101" i="3"/>
  <c r="FV64" i="3"/>
  <c r="ED49" i="3"/>
  <c r="HI61" i="3"/>
  <c r="IL179" i="3"/>
  <c r="IL40" i="3"/>
  <c r="FS190" i="3"/>
  <c r="IP124" i="3"/>
  <c r="JS108" i="3"/>
  <c r="FE175" i="3"/>
  <c r="IL186" i="3"/>
  <c r="CZ190" i="3"/>
  <c r="ID203" i="3"/>
  <c r="IA204" i="3"/>
  <c r="GB38" i="3"/>
  <c r="JS130" i="3"/>
  <c r="KP157" i="3"/>
  <c r="ED52" i="3"/>
  <c r="GB101" i="3"/>
  <c r="DR52" i="3"/>
  <c r="HH80" i="3"/>
  <c r="HN181" i="3"/>
  <c r="FI196" i="3"/>
  <c r="GB184" i="3"/>
  <c r="IL141" i="3"/>
  <c r="HS175" i="3"/>
  <c r="FC170" i="3"/>
  <c r="KS197" i="3"/>
  <c r="IK94" i="3"/>
  <c r="DV173" i="3"/>
  <c r="EE39" i="3"/>
  <c r="FY187" i="3"/>
  <c r="EG87" i="3"/>
  <c r="JP191" i="3"/>
  <c r="FM158" i="3"/>
  <c r="DF195" i="3"/>
  <c r="DS189" i="3"/>
  <c r="KS181" i="3"/>
  <c r="DU192" i="3"/>
  <c r="JL175" i="3"/>
  <c r="EH42" i="3"/>
  <c r="DP187" i="3"/>
  <c r="KR134" i="3"/>
  <c r="FZ190" i="3"/>
  <c r="IE192" i="3"/>
  <c r="KT81" i="3"/>
  <c r="FZ64" i="3"/>
  <c r="GA129" i="3"/>
  <c r="FB173" i="3"/>
  <c r="HY123" i="3"/>
  <c r="FK29" i="3"/>
  <c r="CY27" i="3"/>
  <c r="IE62" i="3"/>
  <c r="DE192" i="3"/>
  <c r="KS199" i="3"/>
  <c r="JT99" i="3"/>
  <c r="GF140" i="3"/>
  <c r="FW66" i="3"/>
  <c r="GF36" i="3"/>
  <c r="JL28" i="3"/>
  <c r="EG172" i="3"/>
  <c r="JO169" i="3"/>
  <c r="FB89" i="3"/>
  <c r="EB173" i="3"/>
  <c r="CY145" i="3"/>
  <c r="EF36" i="3"/>
  <c r="JV171" i="3"/>
  <c r="GL156" i="3"/>
  <c r="DH149" i="3"/>
  <c r="DH187" i="3"/>
  <c r="JN166" i="3"/>
  <c r="FT59" i="3"/>
  <c r="KR183" i="3"/>
  <c r="DM186" i="3"/>
  <c r="DW200" i="3"/>
  <c r="FM196" i="3"/>
  <c r="IH183" i="3"/>
  <c r="JV184" i="3"/>
  <c r="KJ87" i="3"/>
  <c r="KF146" i="3"/>
  <c r="IL49" i="3"/>
  <c r="DB42" i="3"/>
  <c r="ED201" i="3"/>
  <c r="CR201" i="3"/>
  <c r="DA199" i="3"/>
  <c r="FV78" i="3"/>
  <c r="JQ162" i="3"/>
  <c r="DD177" i="3"/>
  <c r="FH191" i="3"/>
  <c r="DH189" i="3"/>
  <c r="GB162" i="3"/>
  <c r="IN164" i="3"/>
  <c r="KI188" i="3"/>
  <c r="CY176" i="3"/>
  <c r="DW74" i="3"/>
  <c r="GJ198" i="3"/>
  <c r="ED83" i="3"/>
  <c r="IC28" i="3"/>
  <c r="DO189" i="3"/>
  <c r="DM134" i="3"/>
  <c r="KQ128" i="3"/>
  <c r="DV168" i="3"/>
  <c r="JL26" i="3"/>
  <c r="DO187" i="3"/>
  <c r="CS124" i="3"/>
  <c r="GK145" i="3"/>
  <c r="KI95" i="3"/>
  <c r="IH178" i="3"/>
  <c r="KS83" i="3"/>
  <c r="FC86" i="3"/>
  <c r="HQ177" i="3"/>
  <c r="DF119" i="3"/>
  <c r="KE73" i="3"/>
  <c r="EE94" i="3"/>
  <c r="HR112" i="3"/>
  <c r="JY193" i="3"/>
  <c r="HJ78" i="3"/>
  <c r="KV191" i="3"/>
  <c r="JU143" i="3"/>
  <c r="KQ90" i="3"/>
  <c r="HM28" i="3"/>
  <c r="KV128" i="3"/>
  <c r="GA111" i="3"/>
  <c r="FK98" i="3"/>
  <c r="KR61" i="3"/>
  <c r="HY147" i="3"/>
  <c r="GB112" i="3"/>
  <c r="FK171" i="3"/>
  <c r="HX194" i="3"/>
  <c r="IR73" i="3"/>
  <c r="KG183" i="3"/>
  <c r="DE31" i="3"/>
  <c r="IM53" i="3"/>
  <c r="JO119" i="3"/>
  <c r="HU190" i="3"/>
  <c r="KU103" i="3"/>
  <c r="GI164" i="3"/>
  <c r="DB202" i="3"/>
  <c r="FB158" i="3"/>
  <c r="JR162" i="3"/>
  <c r="FS193" i="3"/>
  <c r="CX48" i="3"/>
  <c r="KQ119" i="3"/>
  <c r="FJ195" i="3"/>
  <c r="IL200" i="3"/>
  <c r="HJ87" i="3"/>
  <c r="KM190" i="3"/>
  <c r="CR184" i="3"/>
  <c r="FJ176" i="3"/>
  <c r="KJ187" i="3"/>
  <c r="IH195" i="3"/>
  <c r="FE190" i="3"/>
  <c r="KP131" i="3"/>
  <c r="FK87" i="3"/>
  <c r="HY92" i="3"/>
  <c r="FG41" i="3"/>
  <c r="HX163" i="3"/>
  <c r="EF53" i="3"/>
  <c r="KJ54" i="3"/>
  <c r="HT192" i="3"/>
  <c r="DU42" i="3"/>
  <c r="IN161" i="3"/>
  <c r="GC176" i="3"/>
  <c r="FT185" i="3"/>
  <c r="HW174" i="3"/>
  <c r="GK38" i="3"/>
  <c r="FX183" i="3"/>
  <c r="HQ95" i="3"/>
  <c r="DO100" i="3"/>
  <c r="EB156" i="3"/>
  <c r="GK193" i="3"/>
  <c r="KQ159" i="3"/>
  <c r="DQ151" i="3"/>
  <c r="KK154" i="3"/>
  <c r="FC135" i="3"/>
  <c r="FV120" i="3"/>
  <c r="FU74" i="3"/>
  <c r="HN169" i="3"/>
  <c r="KE189" i="3"/>
  <c r="KP31" i="3"/>
  <c r="HW180" i="3"/>
  <c r="II192" i="3"/>
  <c r="KN202" i="3"/>
  <c r="KP193" i="3"/>
  <c r="DG199" i="3"/>
  <c r="GM171" i="3"/>
  <c r="KF124" i="3"/>
  <c r="HR195" i="3"/>
  <c r="CY174" i="3"/>
  <c r="EA57" i="3"/>
  <c r="IB173" i="3"/>
  <c r="GA134" i="3"/>
  <c r="CR168" i="3"/>
  <c r="CW174" i="3"/>
  <c r="KS108" i="3"/>
  <c r="IO140" i="3"/>
  <c r="FI162" i="3"/>
  <c r="IP198" i="3"/>
  <c r="DR131" i="3"/>
  <c r="FI173" i="3"/>
  <c r="IA29" i="3"/>
  <c r="FU108" i="3"/>
  <c r="KD182" i="3"/>
  <c r="DN204" i="3"/>
  <c r="FE203" i="3"/>
  <c r="KC152" i="3"/>
  <c r="FR124" i="3"/>
  <c r="HL29" i="3"/>
  <c r="DR180" i="3"/>
  <c r="DS154" i="3"/>
  <c r="IO151" i="3"/>
  <c r="FL54" i="3"/>
  <c r="DE195" i="3"/>
  <c r="EC116" i="3"/>
  <c r="IF34" i="3"/>
  <c r="CY198" i="3"/>
  <c r="KQ170" i="3"/>
  <c r="DP66" i="3"/>
  <c r="IQ56" i="3"/>
  <c r="GB72" i="3"/>
  <c r="FJ187" i="3"/>
  <c r="JU125" i="3"/>
  <c r="FL86" i="3"/>
  <c r="IF25" i="3"/>
  <c r="FM179" i="3"/>
  <c r="JU41" i="3"/>
  <c r="FY57" i="3"/>
  <c r="DB189" i="3"/>
  <c r="ID202" i="3"/>
  <c r="KR156" i="3"/>
  <c r="IK87" i="3"/>
  <c r="KQ188" i="3"/>
  <c r="DD125" i="3"/>
  <c r="GG120" i="3"/>
  <c r="HJ198" i="3"/>
  <c r="CW72" i="3"/>
  <c r="KH176" i="3"/>
  <c r="IO86" i="3"/>
  <c r="KR88" i="3"/>
  <c r="JV51" i="3"/>
  <c r="KR110" i="3"/>
  <c r="DO153" i="3"/>
  <c r="CX194" i="3"/>
  <c r="GK196" i="3"/>
  <c r="HI179" i="3"/>
  <c r="DD194" i="3"/>
  <c r="JM44" i="3"/>
  <c r="HL197" i="3"/>
  <c r="JN190" i="3"/>
  <c r="FO197" i="3"/>
  <c r="IM83" i="3"/>
  <c r="ED47" i="3"/>
  <c r="EH78" i="3"/>
  <c r="CX190" i="3"/>
  <c r="GM92" i="3"/>
  <c r="JR154" i="3"/>
  <c r="KB148" i="3"/>
  <c r="IE88" i="3"/>
  <c r="KE155" i="3"/>
  <c r="JV176" i="3"/>
  <c r="JM116" i="3"/>
  <c r="GH134" i="3"/>
  <c r="DT171" i="3"/>
  <c r="GG61" i="3"/>
  <c r="GL35" i="3"/>
  <c r="EB90" i="3"/>
  <c r="DC38" i="3"/>
  <c r="DV94" i="3"/>
  <c r="EA168" i="3"/>
  <c r="HG133" i="3"/>
  <c r="IR82" i="3"/>
  <c r="HR171" i="3"/>
  <c r="KK78" i="3"/>
  <c r="DQ47" i="3"/>
  <c r="FX95" i="3"/>
  <c r="GJ97" i="3"/>
  <c r="GG177" i="3"/>
  <c r="FJ113" i="3"/>
  <c r="DK171" i="3"/>
  <c r="GF172" i="3"/>
  <c r="DV116" i="3"/>
  <c r="JS25" i="3"/>
  <c r="ID162" i="3"/>
  <c r="FG74" i="3"/>
  <c r="FP176" i="3"/>
  <c r="IP139" i="3"/>
  <c r="HG48" i="3"/>
  <c r="KG169" i="3"/>
  <c r="IL190" i="3"/>
  <c r="IE116" i="3"/>
  <c r="CX29" i="3"/>
  <c r="KP75" i="3"/>
  <c r="DD70" i="3"/>
  <c r="CS130" i="3"/>
  <c r="JO173" i="3"/>
  <c r="FD53" i="3"/>
  <c r="FG121" i="3"/>
  <c r="DR170" i="3"/>
  <c r="KE130" i="3"/>
  <c r="IK66" i="3"/>
  <c r="GL97" i="3"/>
  <c r="FS171" i="3"/>
  <c r="HG186" i="3"/>
  <c r="EE151" i="3"/>
  <c r="JU64" i="3"/>
  <c r="JS194" i="3"/>
  <c r="KP49" i="3"/>
  <c r="JQ72" i="3"/>
  <c r="DN88" i="3"/>
  <c r="FF184" i="3"/>
  <c r="DM96" i="3"/>
  <c r="KP155" i="3"/>
  <c r="DM160" i="3"/>
  <c r="KJ127" i="3"/>
  <c r="KN177" i="3"/>
  <c r="JS86" i="3"/>
  <c r="DW64" i="3"/>
  <c r="JO170" i="3"/>
  <c r="GF183" i="3"/>
  <c r="CS170" i="3"/>
  <c r="IE27" i="3"/>
  <c r="KF27" i="3"/>
  <c r="CR190" i="3"/>
  <c r="HM191" i="3"/>
  <c r="CZ105" i="3"/>
  <c r="FJ127" i="3"/>
  <c r="EH177" i="3"/>
  <c r="GI171" i="3"/>
  <c r="HR124" i="3"/>
  <c r="HJ65" i="3"/>
  <c r="HN171" i="3"/>
  <c r="HP173" i="3"/>
  <c r="IM103" i="3"/>
  <c r="HX103" i="3"/>
  <c r="KG156" i="3"/>
  <c r="GG40" i="3"/>
  <c r="KI110" i="3"/>
  <c r="JW132" i="3"/>
  <c r="DA157" i="3"/>
  <c r="FY83" i="3"/>
  <c r="FR151" i="3"/>
  <c r="GG29" i="3"/>
  <c r="KH172" i="3"/>
  <c r="CW193" i="3"/>
  <c r="HW148" i="3"/>
  <c r="DW118" i="3"/>
  <c r="DD168" i="3"/>
  <c r="KG29" i="3"/>
  <c r="KR77" i="3"/>
  <c r="DQ121" i="3"/>
  <c r="IM39" i="3"/>
  <c r="FE145" i="3"/>
  <c r="DX163" i="3"/>
  <c r="IM188" i="3"/>
  <c r="JY191" i="3"/>
  <c r="IO179" i="3"/>
  <c r="KQ68" i="3"/>
  <c r="IH144" i="3"/>
  <c r="GL173" i="3"/>
  <c r="GM84" i="3"/>
  <c r="EG186" i="3"/>
  <c r="KI78" i="3"/>
  <c r="EG95" i="3"/>
  <c r="FB43" i="3"/>
  <c r="FV152" i="3"/>
  <c r="HL153" i="3"/>
  <c r="JW174" i="3"/>
  <c r="KB173" i="3"/>
  <c r="GG38" i="3"/>
  <c r="HW164" i="3"/>
  <c r="JN124" i="3"/>
  <c r="HH73" i="3"/>
  <c r="DI175" i="3"/>
  <c r="KC101" i="3"/>
  <c r="KB111" i="3"/>
  <c r="KS173" i="3"/>
  <c r="GC130" i="3"/>
  <c r="GB173" i="3"/>
  <c r="KL121" i="3"/>
  <c r="DU187" i="3"/>
  <c r="HJ162" i="3"/>
  <c r="KC140" i="3"/>
  <c r="FX132" i="3"/>
  <c r="HQ137" i="3"/>
  <c r="HN159" i="3"/>
  <c r="DF116" i="3"/>
  <c r="FW67" i="3"/>
  <c r="DM179" i="3"/>
  <c r="DW78" i="3"/>
  <c r="HW193" i="3"/>
  <c r="JS72" i="3"/>
  <c r="JT164" i="3"/>
  <c r="IH169" i="3"/>
  <c r="FK106" i="3"/>
  <c r="DF133" i="3"/>
  <c r="HI27" i="3"/>
  <c r="HN166" i="3"/>
  <c r="IB175" i="3"/>
  <c r="DC49" i="3"/>
  <c r="HY65" i="3"/>
  <c r="HL154" i="3"/>
  <c r="DV76" i="3"/>
  <c r="HL181" i="3"/>
  <c r="FD167" i="3"/>
  <c r="DB90" i="3"/>
  <c r="FH71" i="3"/>
  <c r="DH170" i="3"/>
  <c r="IC192" i="3"/>
  <c r="ID181" i="3"/>
  <c r="GH108" i="3"/>
  <c r="KC127" i="3"/>
  <c r="DD91" i="3"/>
  <c r="ID30" i="3"/>
  <c r="GJ131" i="3"/>
  <c r="HP182" i="3"/>
  <c r="DR61" i="3"/>
  <c r="FM175" i="3"/>
  <c r="KP53" i="3"/>
  <c r="DE115" i="3"/>
  <c r="KR103" i="3"/>
  <c r="KP134" i="3"/>
  <c r="ID113" i="3"/>
  <c r="KS99" i="3"/>
  <c r="HN109" i="3"/>
  <c r="KS185" i="3"/>
  <c r="KN169" i="3"/>
  <c r="DW127" i="3"/>
  <c r="FS33" i="3"/>
  <c r="DV188" i="3"/>
  <c r="EB53" i="3"/>
  <c r="DR173" i="3"/>
  <c r="HX184" i="3"/>
  <c r="HN59" i="3"/>
  <c r="HI128" i="3"/>
  <c r="GL175" i="3"/>
  <c r="DO96" i="3"/>
  <c r="FU182" i="3"/>
  <c r="FI136" i="3"/>
  <c r="DQ179" i="3"/>
  <c r="DU135" i="3"/>
  <c r="JN66" i="3"/>
  <c r="DO124" i="3"/>
  <c r="JM173" i="3"/>
  <c r="IM186" i="3"/>
  <c r="IG190" i="3"/>
  <c r="GL178" i="3"/>
  <c r="HJ106" i="3"/>
  <c r="DB169" i="3"/>
  <c r="JP77" i="3"/>
  <c r="KI190" i="3"/>
  <c r="EG35" i="3"/>
  <c r="DF162" i="3"/>
  <c r="HI156" i="3"/>
  <c r="IQ167" i="3"/>
  <c r="IE44" i="3"/>
  <c r="IL72" i="3"/>
  <c r="GJ57" i="3"/>
  <c r="GJ32" i="3"/>
  <c r="KK96" i="3"/>
  <c r="IG110" i="3"/>
  <c r="GF62" i="3"/>
  <c r="HO174" i="3"/>
  <c r="JP138" i="3"/>
  <c r="DP172" i="3"/>
  <c r="IR64" i="3"/>
  <c r="KS119" i="3"/>
  <c r="DP129" i="3"/>
  <c r="ID189" i="3"/>
  <c r="FR174" i="3"/>
  <c r="FH189" i="3"/>
  <c r="KD44" i="3"/>
  <c r="IP125" i="3"/>
  <c r="IA184" i="3"/>
  <c r="GM47" i="3"/>
  <c r="FF191" i="3"/>
  <c r="EH183" i="3"/>
  <c r="KR189" i="3"/>
  <c r="FE184" i="3"/>
  <c r="KH177" i="3"/>
  <c r="IP166" i="3"/>
  <c r="KP199" i="3"/>
  <c r="GH121" i="3"/>
  <c r="KV52" i="3"/>
  <c r="JV149" i="3"/>
  <c r="FX62" i="3"/>
  <c r="ED186" i="3"/>
  <c r="KT139" i="3"/>
  <c r="GB109" i="3"/>
  <c r="DQ50" i="3"/>
  <c r="FR126" i="3"/>
  <c r="FC102" i="3"/>
  <c r="KP167" i="3"/>
  <c r="IR101" i="3"/>
  <c r="DB97" i="3"/>
  <c r="HK97" i="3"/>
  <c r="FK122" i="3"/>
  <c r="HO196" i="3"/>
  <c r="GB176" i="3"/>
  <c r="HW196" i="3"/>
  <c r="CS185" i="3"/>
  <c r="DT69" i="3"/>
  <c r="DE92" i="3"/>
  <c r="JM150" i="3"/>
  <c r="FI154" i="3"/>
  <c r="KV179" i="3"/>
  <c r="DU175" i="3"/>
  <c r="JW153" i="3"/>
  <c r="DB172" i="3"/>
  <c r="EE48" i="3"/>
  <c r="FN185" i="3"/>
  <c r="KP124" i="3"/>
  <c r="CX186" i="3"/>
  <c r="EA52" i="3"/>
  <c r="IE124" i="3"/>
  <c r="IB32" i="3"/>
  <c r="FJ180" i="3"/>
  <c r="KG176" i="3"/>
  <c r="KV199" i="3"/>
  <c r="KW66" i="3"/>
  <c r="HM194" i="3"/>
  <c r="HH33" i="3"/>
  <c r="KK114" i="3"/>
  <c r="FW63" i="3"/>
  <c r="DD170" i="3"/>
  <c r="IC38" i="3"/>
  <c r="KI86" i="3"/>
  <c r="KQ158" i="3"/>
  <c r="FB184" i="3"/>
  <c r="FZ155" i="3"/>
  <c r="DP115" i="3"/>
  <c r="DQ76" i="3"/>
  <c r="JS196" i="3"/>
  <c r="DI197" i="3"/>
  <c r="GH200" i="3"/>
  <c r="KQ96" i="3"/>
  <c r="DQ164" i="3"/>
  <c r="EB45" i="3"/>
  <c r="IB195" i="3"/>
  <c r="IH188" i="3"/>
  <c r="IL183" i="3"/>
  <c r="JN185" i="3"/>
  <c r="JO47" i="3"/>
  <c r="IA46" i="3"/>
  <c r="GD189" i="3"/>
  <c r="HP103" i="3"/>
  <c r="HG153" i="3"/>
  <c r="DS188" i="3"/>
  <c r="FL132" i="3"/>
  <c r="GH199" i="3"/>
  <c r="DD105" i="3"/>
  <c r="FO172" i="3"/>
  <c r="KC202" i="3"/>
  <c r="ID38" i="3"/>
  <c r="IQ202" i="3"/>
  <c r="CR135" i="3"/>
  <c r="DC67" i="3"/>
  <c r="EA171" i="3"/>
  <c r="GH59" i="3"/>
  <c r="DD184" i="3"/>
  <c r="JM189" i="3"/>
  <c r="DB139" i="3"/>
  <c r="JV175" i="3"/>
  <c r="FZ134" i="3"/>
  <c r="FN173" i="3"/>
  <c r="DT63" i="3"/>
  <c r="EE179" i="3"/>
  <c r="FX194" i="3"/>
  <c r="KK187" i="3"/>
  <c r="FS90" i="3"/>
  <c r="IP67" i="3"/>
  <c r="KU192" i="3"/>
  <c r="HI195" i="3"/>
  <c r="FT201" i="3"/>
  <c r="JR38" i="3"/>
  <c r="GL53" i="3"/>
  <c r="FV123" i="3"/>
  <c r="CW85" i="3"/>
  <c r="GI163" i="3"/>
  <c r="KK142" i="3"/>
  <c r="JW175" i="3"/>
  <c r="IO27" i="3"/>
  <c r="GG155" i="3"/>
  <c r="GF189" i="3"/>
  <c r="FJ110" i="3"/>
  <c r="FZ195" i="3"/>
  <c r="KG199" i="3"/>
  <c r="GB200" i="3"/>
  <c r="GI188" i="3"/>
  <c r="DO85" i="3"/>
  <c r="GL186" i="3"/>
  <c r="EF198" i="3"/>
  <c r="FU188" i="3"/>
  <c r="HJ194" i="3"/>
  <c r="DY178" i="3"/>
  <c r="FI148" i="3"/>
  <c r="KS202" i="3"/>
  <c r="DD75" i="3"/>
  <c r="FV137" i="3"/>
  <c r="IR192" i="3"/>
  <c r="HX195" i="3"/>
  <c r="HM142" i="3"/>
  <c r="HI193" i="3"/>
  <c r="KI73" i="3"/>
  <c r="HM100" i="3"/>
  <c r="HK111" i="3"/>
  <c r="DC190" i="3"/>
  <c r="JT184" i="3"/>
  <c r="KV192" i="3"/>
  <c r="ID103" i="3"/>
  <c r="JY183" i="3"/>
  <c r="DC181" i="3"/>
  <c r="HP174" i="3"/>
  <c r="FY200" i="3"/>
  <c r="CW95" i="3"/>
  <c r="KM170" i="3"/>
  <c r="KF172" i="3"/>
  <c r="JV104" i="3"/>
  <c r="FE64" i="3"/>
  <c r="KR180" i="3"/>
  <c r="HQ183" i="3"/>
  <c r="FE167" i="3"/>
  <c r="KE72" i="3"/>
  <c r="IF95" i="3"/>
  <c r="HY39" i="3"/>
  <c r="FZ116" i="3"/>
  <c r="JL180" i="3"/>
  <c r="KR187" i="3"/>
  <c r="KK198" i="3"/>
  <c r="KR108" i="3"/>
  <c r="FY157" i="3"/>
  <c r="JS160" i="3"/>
  <c r="KK27" i="3"/>
  <c r="FE134" i="3"/>
  <c r="HR143" i="3"/>
  <c r="KM185" i="3"/>
  <c r="CZ171" i="3"/>
  <c r="DD129" i="3"/>
  <c r="JL183" i="3"/>
  <c r="GB58" i="3"/>
  <c r="DJ188" i="3"/>
  <c r="DC196" i="3"/>
  <c r="DF145" i="3"/>
  <c r="FL174" i="3"/>
  <c r="GA152" i="3"/>
  <c r="IP50" i="3"/>
  <c r="JS182" i="3"/>
  <c r="GB185" i="3"/>
  <c r="DJ201" i="3"/>
  <c r="KE181" i="3"/>
  <c r="JS174" i="3"/>
  <c r="JQ152" i="3"/>
  <c r="EA166" i="3"/>
  <c r="IA167" i="3"/>
  <c r="HP188" i="3"/>
  <c r="JS84" i="3"/>
  <c r="HN136" i="3"/>
  <c r="DW185" i="3"/>
  <c r="DR104" i="3"/>
  <c r="CS181" i="3"/>
  <c r="DF191" i="3"/>
  <c r="DF179" i="3"/>
  <c r="HH198" i="3"/>
  <c r="FW42" i="3"/>
  <c r="ID120" i="3"/>
  <c r="GL162" i="3"/>
  <c r="EB89" i="3"/>
  <c r="EG170" i="3"/>
  <c r="IL191" i="3"/>
  <c r="IA107" i="3"/>
  <c r="DB180" i="3"/>
  <c r="DA187" i="3"/>
  <c r="DV177" i="3"/>
  <c r="GC192" i="3"/>
  <c r="HG132" i="3"/>
  <c r="DQ170" i="3"/>
  <c r="IM192" i="3"/>
  <c r="KR169" i="3"/>
  <c r="KG146" i="3"/>
  <c r="KK108" i="3"/>
  <c r="KL31" i="3"/>
  <c r="FR73" i="3"/>
  <c r="KB95" i="3"/>
  <c r="DE130" i="3"/>
  <c r="KG65" i="3"/>
  <c r="ED114" i="3"/>
  <c r="IK55" i="3"/>
  <c r="HG99" i="3"/>
  <c r="IF175" i="3"/>
  <c r="DS64" i="3"/>
  <c r="EG31" i="3"/>
  <c r="HZ195" i="3"/>
  <c r="DP186" i="3"/>
  <c r="HK194" i="3"/>
  <c r="HW199" i="3"/>
  <c r="FT198" i="3"/>
  <c r="JR191" i="3"/>
  <c r="FY33" i="3"/>
  <c r="JU199" i="3"/>
  <c r="IL181" i="3"/>
  <c r="IN201" i="3"/>
  <c r="FZ200" i="3"/>
  <c r="II189" i="3"/>
  <c r="FE192" i="3"/>
  <c r="JR109" i="3"/>
  <c r="KQ66" i="3"/>
  <c r="GA187" i="3"/>
  <c r="IF181" i="3"/>
  <c r="IL172" i="3"/>
  <c r="KJ64" i="3"/>
  <c r="KK57" i="3"/>
  <c r="IN173" i="3"/>
  <c r="EC185" i="3"/>
  <c r="KQ191" i="3"/>
  <c r="FY103" i="3"/>
  <c r="KQ194" i="3"/>
  <c r="FI193" i="3"/>
  <c r="GI200" i="3"/>
  <c r="FK146" i="3"/>
  <c r="FR181" i="3"/>
  <c r="JW155" i="3"/>
  <c r="IK141" i="3"/>
  <c r="IH152" i="3"/>
  <c r="GH179" i="3"/>
  <c r="GB28" i="3"/>
  <c r="JL174" i="3"/>
  <c r="DI171" i="3"/>
  <c r="DD175" i="3"/>
  <c r="KU190" i="3"/>
  <c r="KQ148" i="3"/>
  <c r="GI155" i="3"/>
  <c r="JO186" i="3"/>
  <c r="FC78" i="3"/>
  <c r="JR174" i="3"/>
  <c r="HL44" i="3"/>
  <c r="HX178" i="3"/>
  <c r="GJ26" i="3"/>
  <c r="IH173" i="3"/>
  <c r="HY186" i="3"/>
  <c r="HP165" i="3"/>
  <c r="EE72" i="3"/>
  <c r="HI169" i="3"/>
  <c r="DQ145" i="3"/>
  <c r="KJ114" i="3"/>
  <c r="DV55" i="3"/>
  <c r="JL177" i="3"/>
  <c r="JY178" i="3"/>
  <c r="FL65" i="3"/>
  <c r="HK161" i="3"/>
  <c r="IP41" i="3"/>
  <c r="EE43" i="3"/>
  <c r="KQ168" i="3"/>
  <c r="ID176" i="3"/>
  <c r="JR192" i="3"/>
  <c r="KB127" i="3"/>
  <c r="GJ156" i="3"/>
  <c r="HQ79" i="3"/>
  <c r="KF201" i="3"/>
  <c r="HK158" i="3"/>
  <c r="JQ196" i="3"/>
  <c r="JO195" i="3"/>
  <c r="KR29" i="3"/>
  <c r="FJ193" i="3"/>
  <c r="JO174" i="3"/>
  <c r="GL169" i="3"/>
  <c r="KG37" i="3"/>
  <c r="DY168" i="3"/>
  <c r="HY110" i="3"/>
  <c r="HZ184" i="3"/>
  <c r="HL40" i="3"/>
  <c r="FH51" i="3"/>
  <c r="KT151" i="3"/>
  <c r="IG158" i="3"/>
  <c r="HQ29" i="3"/>
  <c r="GI141" i="3"/>
  <c r="KQ114" i="3"/>
  <c r="HL178" i="3"/>
  <c r="HJ156" i="3"/>
  <c r="FF42" i="3"/>
  <c r="HZ88" i="3"/>
  <c r="IC116" i="3"/>
  <c r="KQ127" i="3"/>
  <c r="HM99" i="3"/>
  <c r="IB147" i="3"/>
  <c r="FH178" i="3"/>
  <c r="HZ179" i="3"/>
  <c r="JO68" i="3"/>
  <c r="IG177" i="3"/>
  <c r="KT30" i="3"/>
  <c r="EH165" i="3"/>
  <c r="JU163" i="3"/>
  <c r="FV94" i="3"/>
  <c r="HM44" i="3"/>
  <c r="HY111" i="3"/>
  <c r="DQ88" i="3"/>
  <c r="HP51" i="3"/>
  <c r="KH151" i="3"/>
  <c r="IH179" i="3"/>
  <c r="FR111" i="3"/>
  <c r="DP134" i="3"/>
  <c r="EA100" i="3"/>
  <c r="EF42" i="3"/>
  <c r="DN169" i="3"/>
  <c r="DT152" i="3"/>
  <c r="DB73" i="3"/>
  <c r="CX195" i="3"/>
  <c r="DG133" i="3"/>
  <c r="HO108" i="3"/>
  <c r="KK47" i="3"/>
  <c r="IR144" i="3"/>
  <c r="KP77" i="3"/>
  <c r="JT167" i="3"/>
  <c r="KE35" i="3"/>
  <c r="IA165" i="3"/>
  <c r="IK105" i="3"/>
  <c r="CX36" i="3"/>
  <c r="CX123" i="3"/>
  <c r="II178" i="3"/>
  <c r="HM110" i="3"/>
  <c r="DG121" i="3"/>
  <c r="DV105" i="3"/>
  <c r="IA101" i="3"/>
  <c r="CR153" i="3"/>
  <c r="EB194" i="3"/>
  <c r="KF99" i="3"/>
  <c r="KF32" i="3"/>
  <c r="JQ136" i="3"/>
  <c r="KV163" i="3"/>
  <c r="KC90" i="3"/>
  <c r="IQ40" i="3"/>
  <c r="FT39" i="3"/>
  <c r="IP145" i="3"/>
  <c r="DG190" i="3"/>
  <c r="KD157" i="3"/>
  <c r="GB133" i="3"/>
  <c r="HK177" i="3"/>
  <c r="DC48" i="3"/>
  <c r="HY131" i="3"/>
  <c r="GF155" i="3"/>
  <c r="KL58" i="3"/>
  <c r="FD120" i="3"/>
  <c r="HY183" i="3"/>
  <c r="HN167" i="3"/>
  <c r="DF153" i="3"/>
  <c r="KE85" i="3"/>
  <c r="GH37" i="3"/>
  <c r="KW42" i="3"/>
  <c r="GL172" i="3"/>
  <c r="HJ178" i="3"/>
  <c r="DS157" i="3"/>
  <c r="KB70" i="3"/>
  <c r="FY95" i="3"/>
  <c r="HZ120" i="3"/>
  <c r="GF167" i="3"/>
  <c r="IM131" i="3"/>
  <c r="FJ136" i="3"/>
  <c r="HI39" i="3"/>
  <c r="KT168" i="3"/>
  <c r="KI176" i="3"/>
  <c r="HY162" i="3"/>
  <c r="FC84" i="3"/>
  <c r="FF192" i="3"/>
  <c r="ID116" i="3"/>
  <c r="IQ69" i="3"/>
  <c r="EE116" i="3"/>
  <c r="GB199" i="3"/>
  <c r="FW45" i="3"/>
  <c r="GK72" i="3"/>
  <c r="JR93" i="3"/>
  <c r="KK41" i="3"/>
  <c r="DS153" i="3"/>
  <c r="HJ114" i="3"/>
  <c r="HO183" i="3"/>
  <c r="HO127" i="3"/>
  <c r="KU64" i="3"/>
  <c r="KM131" i="3"/>
  <c r="GG91" i="3"/>
  <c r="IO136" i="3"/>
  <c r="KT191" i="3"/>
  <c r="KQ112" i="3"/>
  <c r="HO95" i="3"/>
  <c r="JW170" i="3"/>
  <c r="JP63" i="3"/>
  <c r="IQ70" i="3"/>
  <c r="JY173" i="3"/>
  <c r="KH154" i="3"/>
  <c r="DS128" i="3"/>
  <c r="DT67" i="3"/>
  <c r="HW154" i="3"/>
  <c r="FF161" i="3"/>
  <c r="GB189" i="3"/>
  <c r="GL42" i="3"/>
  <c r="JW124" i="3"/>
  <c r="HO142" i="3"/>
  <c r="DP179" i="3"/>
  <c r="JO144" i="3"/>
  <c r="JV114" i="3"/>
  <c r="HI68" i="3"/>
  <c r="FI161" i="3"/>
  <c r="HJ145" i="3"/>
  <c r="IG165" i="3"/>
  <c r="FR68" i="3"/>
  <c r="JR178" i="3"/>
  <c r="DM188" i="3"/>
  <c r="HU166" i="3"/>
  <c r="DH184" i="3"/>
  <c r="IM187" i="3"/>
  <c r="KE194" i="3"/>
  <c r="FE61" i="3"/>
  <c r="FB198" i="3"/>
  <c r="KS171" i="3"/>
  <c r="HK159" i="3"/>
  <c r="DW187" i="3"/>
  <c r="GJ89" i="3"/>
  <c r="FX152" i="3"/>
  <c r="JR141" i="3"/>
  <c r="HG161" i="3"/>
  <c r="HG187" i="3"/>
  <c r="IB55" i="3"/>
  <c r="FK176" i="3"/>
  <c r="IQ84" i="3"/>
  <c r="HQ154" i="3"/>
  <c r="IM71" i="3"/>
  <c r="KI31" i="3"/>
  <c r="EB123" i="3"/>
  <c r="HW61" i="3"/>
  <c r="FR185" i="3"/>
  <c r="FC133" i="3"/>
  <c r="EF46" i="3"/>
  <c r="KE61" i="3"/>
  <c r="IB77" i="3"/>
  <c r="DD173" i="3"/>
  <c r="KV147" i="3"/>
  <c r="IF112" i="3"/>
  <c r="DC73" i="3"/>
  <c r="FZ30" i="3"/>
  <c r="JT155" i="3"/>
  <c r="KF94" i="3"/>
  <c r="FJ168" i="3"/>
  <c r="HL95" i="3"/>
  <c r="IH131" i="3"/>
  <c r="KC194" i="3"/>
  <c r="KV79" i="3"/>
  <c r="KP175" i="3"/>
  <c r="FH147" i="3"/>
  <c r="DV57" i="3"/>
  <c r="JZ180" i="3"/>
  <c r="KS52" i="3"/>
  <c r="EB98" i="3"/>
  <c r="EC95" i="3"/>
  <c r="JS51" i="3"/>
  <c r="JP165" i="3"/>
  <c r="EC131" i="3"/>
  <c r="HX135" i="3"/>
  <c r="IF117" i="3"/>
  <c r="GJ175" i="3"/>
  <c r="KV168" i="3"/>
  <c r="JL38" i="3"/>
  <c r="FR149" i="3"/>
  <c r="FY180" i="3"/>
  <c r="IK188" i="3"/>
  <c r="FV52" i="3"/>
  <c r="HQ164" i="3"/>
  <c r="IQ149" i="3"/>
  <c r="DP132" i="3"/>
  <c r="FW199" i="3"/>
  <c r="IP45" i="3"/>
  <c r="DR103" i="3"/>
  <c r="FH183" i="3"/>
  <c r="JM178" i="3"/>
  <c r="FR53" i="3"/>
  <c r="IM95" i="3"/>
  <c r="DU27" i="3"/>
  <c r="FH142" i="3"/>
  <c r="HZ87" i="3"/>
  <c r="FK84" i="3"/>
  <c r="KQ44" i="3"/>
  <c r="HP81" i="3"/>
  <c r="FU72" i="3"/>
  <c r="IB83" i="3"/>
  <c r="ID184" i="3"/>
  <c r="GH191" i="3"/>
  <c r="DU51" i="3"/>
  <c r="FV191" i="3"/>
  <c r="FF180" i="3"/>
  <c r="IF78" i="3"/>
  <c r="IH174" i="3"/>
  <c r="HI129" i="3"/>
  <c r="JW131" i="3"/>
  <c r="KJ172" i="3"/>
  <c r="FX175" i="3"/>
  <c r="HO185" i="3"/>
  <c r="ED166" i="3"/>
  <c r="CY146" i="3"/>
  <c r="KH116" i="3"/>
  <c r="KW64" i="3"/>
  <c r="DP153" i="3"/>
  <c r="IL188" i="3"/>
  <c r="JT37" i="3"/>
  <c r="FN190" i="3"/>
  <c r="JR113" i="3"/>
  <c r="KH186" i="3"/>
  <c r="JW116" i="3"/>
  <c r="KK121" i="3"/>
  <c r="DP163" i="3"/>
  <c r="HH72" i="3"/>
  <c r="JQ30" i="3"/>
  <c r="IF29" i="3"/>
  <c r="IN162" i="3"/>
  <c r="HZ54" i="3"/>
  <c r="JR187" i="3"/>
  <c r="FP173" i="3"/>
  <c r="DB91" i="3"/>
  <c r="HY157" i="3"/>
  <c r="FD93" i="3"/>
  <c r="JN179" i="3"/>
  <c r="FX174" i="3"/>
  <c r="DF175" i="3"/>
  <c r="KR70" i="3"/>
  <c r="IM167" i="3"/>
  <c r="GM51" i="3"/>
  <c r="EB162" i="3"/>
  <c r="KB81" i="3"/>
  <c r="GF192" i="3"/>
  <c r="DS159" i="3"/>
  <c r="DR49" i="3"/>
  <c r="DN87" i="3"/>
  <c r="IP169" i="3"/>
  <c r="FL183" i="3"/>
  <c r="FH175" i="3"/>
  <c r="IH176" i="3"/>
  <c r="KQ193" i="3"/>
  <c r="KB71" i="3"/>
  <c r="HG185" i="3"/>
  <c r="FE201" i="3"/>
  <c r="GJ192" i="3"/>
  <c r="FY188" i="3"/>
  <c r="FD188" i="3"/>
  <c r="CW84" i="3"/>
  <c r="KK90" i="3"/>
  <c r="EH191" i="3"/>
  <c r="KR190" i="3"/>
  <c r="GA63" i="3"/>
  <c r="HH201" i="3"/>
  <c r="HG196" i="3"/>
  <c r="FV179" i="3"/>
  <c r="DO109" i="3"/>
  <c r="HH140" i="3"/>
  <c r="HN196" i="3"/>
  <c r="HQ120" i="3"/>
  <c r="IO53" i="3"/>
  <c r="GI195" i="3"/>
  <c r="FW94" i="3"/>
  <c r="FV83" i="3"/>
  <c r="FR198" i="3"/>
  <c r="JV180" i="3"/>
  <c r="FC198" i="3"/>
  <c r="IA196" i="3"/>
  <c r="CX98" i="3"/>
  <c r="JR186" i="3"/>
  <c r="DU165" i="3"/>
  <c r="HR189" i="3"/>
  <c r="HW37" i="3"/>
  <c r="FI107" i="3"/>
  <c r="KJ176" i="3"/>
  <c r="FF163" i="3"/>
  <c r="ID186" i="3"/>
  <c r="GB91" i="3"/>
  <c r="JQ114" i="3"/>
  <c r="HL39" i="3"/>
  <c r="FU55" i="3"/>
  <c r="KE48" i="3"/>
  <c r="CX120" i="3"/>
  <c r="DU183" i="3"/>
  <c r="FM174" i="3"/>
  <c r="EF117" i="3"/>
  <c r="EF178" i="3"/>
  <c r="JU159" i="3"/>
  <c r="FF33" i="3"/>
  <c r="KV154" i="3"/>
  <c r="IH150" i="3"/>
  <c r="DC87" i="3"/>
  <c r="GI186" i="3"/>
  <c r="FC173" i="3"/>
  <c r="KK100" i="3"/>
  <c r="DF110" i="3"/>
  <c r="KP146" i="3"/>
  <c r="CX155" i="3"/>
  <c r="KV99" i="3"/>
  <c r="ED43" i="3"/>
  <c r="KJ166" i="3"/>
  <c r="DR108" i="3"/>
  <c r="FV140" i="3"/>
  <c r="FR110" i="3"/>
  <c r="HQ170" i="3"/>
  <c r="KE132" i="3"/>
  <c r="JN92" i="3"/>
  <c r="JT57" i="3"/>
  <c r="JW189" i="3"/>
  <c r="EH117" i="3"/>
  <c r="KG32" i="3"/>
  <c r="JU197" i="3"/>
  <c r="HG36" i="3"/>
  <c r="JT156" i="3"/>
  <c r="IB203" i="3"/>
  <c r="HY200" i="3"/>
  <c r="FH150" i="3"/>
  <c r="KS100" i="3"/>
  <c r="GF179" i="3"/>
  <c r="HL30" i="3"/>
  <c r="JS118" i="3"/>
  <c r="FP181" i="3"/>
  <c r="FY183" i="3"/>
  <c r="DA200" i="3"/>
  <c r="FV45" i="3"/>
  <c r="FK165" i="3"/>
  <c r="GJ104" i="3"/>
  <c r="JX191" i="3"/>
  <c r="EC120" i="3"/>
  <c r="DB188" i="3"/>
  <c r="DE119" i="3"/>
  <c r="FI166" i="3"/>
  <c r="HJ60" i="3"/>
  <c r="IG193" i="3"/>
  <c r="DI170" i="3"/>
  <c r="IH168" i="3"/>
  <c r="JS96" i="3"/>
  <c r="JO27" i="3"/>
  <c r="EA193" i="3"/>
  <c r="KV183" i="3"/>
  <c r="FS152" i="3"/>
  <c r="IF174" i="3"/>
  <c r="JN100" i="3"/>
  <c r="IQ142" i="3"/>
  <c r="DI184" i="3"/>
  <c r="FI109" i="3"/>
  <c r="DW128" i="3"/>
  <c r="JM170" i="3"/>
  <c r="HR173" i="3"/>
  <c r="HI199" i="3"/>
  <c r="IA42" i="3"/>
  <c r="IG91" i="3"/>
  <c r="HX181" i="3"/>
  <c r="JT84" i="3"/>
  <c r="JL125" i="3"/>
  <c r="GB34" i="3"/>
  <c r="IO184" i="3"/>
  <c r="HJ41" i="3"/>
  <c r="IG186" i="3"/>
  <c r="HL199" i="3"/>
  <c r="FO194" i="3"/>
  <c r="DW45" i="3"/>
  <c r="FK117" i="3"/>
  <c r="HS188" i="3"/>
  <c r="FT33" i="3"/>
  <c r="KD194" i="3"/>
  <c r="IF102" i="3"/>
  <c r="FZ188" i="3"/>
  <c r="GJ67" i="3"/>
  <c r="DU174" i="3"/>
  <c r="FW198" i="3"/>
  <c r="IF93" i="3"/>
  <c r="FC189" i="3"/>
  <c r="IC137" i="3"/>
  <c r="EA74" i="3"/>
  <c r="DN201" i="3"/>
  <c r="DQ199" i="3"/>
  <c r="GI201" i="3"/>
  <c r="FB165" i="3"/>
  <c r="DG192" i="3"/>
  <c r="DI169" i="3"/>
  <c r="IP144" i="3"/>
  <c r="DM171" i="3"/>
  <c r="HL147" i="3"/>
  <c r="GK94" i="3"/>
  <c r="FB36" i="3"/>
  <c r="HN179" i="3"/>
  <c r="CY124" i="3"/>
  <c r="JP72" i="3"/>
  <c r="JS141" i="3"/>
  <c r="EB104" i="3"/>
  <c r="DK162" i="3"/>
  <c r="DG173" i="3"/>
  <c r="HP155" i="3"/>
  <c r="KI194" i="3"/>
  <c r="EB179" i="3"/>
  <c r="IO36" i="3"/>
  <c r="KH130" i="3"/>
  <c r="KW70" i="3"/>
  <c r="DA178" i="3"/>
  <c r="FU150" i="3"/>
  <c r="HJ72" i="3"/>
  <c r="FY176" i="3"/>
  <c r="EH185" i="3"/>
  <c r="CS173" i="3"/>
  <c r="DC182" i="3"/>
  <c r="IO138" i="3"/>
  <c r="FS89" i="3"/>
  <c r="KU35" i="3"/>
  <c r="KF108" i="3"/>
  <c r="KJ195" i="3"/>
  <c r="KR198" i="3"/>
  <c r="FX192" i="3"/>
  <c r="DP200" i="3"/>
  <c r="EA190" i="3"/>
  <c r="DP102" i="3"/>
  <c r="EE197" i="3"/>
  <c r="EF154" i="3"/>
  <c r="HI126" i="3"/>
  <c r="GH180" i="3"/>
  <c r="DU181" i="3"/>
  <c r="ED57" i="3"/>
  <c r="CR143" i="3"/>
  <c r="GI31" i="3"/>
  <c r="KP97" i="3"/>
  <c r="EH188" i="3"/>
  <c r="GJ90" i="3"/>
  <c r="EB131" i="3"/>
  <c r="HI178" i="3"/>
  <c r="JS137" i="3"/>
  <c r="DX165" i="3"/>
  <c r="KM153" i="3"/>
  <c r="DQ87" i="3"/>
  <c r="CY25" i="3"/>
  <c r="HH61" i="3"/>
  <c r="KQ62" i="3"/>
  <c r="IC143" i="3"/>
  <c r="FZ38" i="3"/>
  <c r="IG172" i="3"/>
  <c r="HS181" i="3"/>
  <c r="EG34" i="3"/>
  <c r="EG37" i="3"/>
  <c r="HM145" i="3"/>
  <c r="DG164" i="3"/>
  <c r="GG132" i="3"/>
  <c r="JU77" i="3"/>
  <c r="FT176" i="3"/>
  <c r="IQ175" i="3"/>
  <c r="DO165" i="3"/>
  <c r="KF45" i="3"/>
  <c r="JO53" i="3"/>
  <c r="KI181" i="3"/>
  <c r="EF163" i="3"/>
  <c r="KD138" i="3"/>
  <c r="EC138" i="3"/>
  <c r="KK165" i="3"/>
  <c r="HG82" i="3"/>
  <c r="GC168" i="3"/>
  <c r="FE49" i="3"/>
  <c r="HW122" i="3"/>
  <c r="DQ123" i="3"/>
  <c r="KQ178" i="3"/>
  <c r="FU28" i="3"/>
  <c r="DW157" i="3"/>
  <c r="JV92" i="3"/>
  <c r="HT169" i="3"/>
  <c r="IF172" i="3"/>
  <c r="DP67" i="3"/>
  <c r="EC192" i="3"/>
  <c r="FE148" i="3"/>
  <c r="KV76" i="3"/>
  <c r="FD61" i="3"/>
  <c r="EG168" i="3"/>
  <c r="GH58" i="3"/>
  <c r="DH165" i="3"/>
  <c r="FF168" i="3"/>
  <c r="JN89" i="3"/>
  <c r="CW43" i="3"/>
  <c r="GJ116" i="3"/>
  <c r="HT175" i="3"/>
  <c r="CZ90" i="3"/>
  <c r="IO182" i="3"/>
  <c r="KQ67" i="3"/>
  <c r="DJ171" i="3"/>
  <c r="JS109" i="3"/>
  <c r="IB39" i="3"/>
  <c r="IH145" i="3"/>
  <c r="DJ170" i="3"/>
  <c r="DA68" i="3"/>
  <c r="HR185" i="3"/>
  <c r="JN140" i="3"/>
  <c r="EF186" i="3"/>
  <c r="FD37" i="3"/>
  <c r="FC82" i="3"/>
  <c r="CW59" i="3"/>
  <c r="FJ82" i="3"/>
  <c r="HJ170" i="3"/>
  <c r="FW88" i="3"/>
  <c r="FY109" i="3"/>
  <c r="JN159" i="3"/>
  <c r="CY189" i="3"/>
  <c r="HH118" i="3"/>
  <c r="JW187" i="3"/>
  <c r="JP91" i="3"/>
  <c r="DB154" i="3"/>
  <c r="HO60" i="3"/>
  <c r="ID122" i="3"/>
  <c r="KP122" i="3"/>
  <c r="FF102" i="3"/>
  <c r="JT109" i="3"/>
  <c r="JS190" i="3"/>
  <c r="IP76" i="3"/>
  <c r="KS85" i="3"/>
  <c r="HO134" i="3"/>
  <c r="KV173" i="3"/>
  <c r="JL66" i="3"/>
  <c r="DB108" i="3"/>
  <c r="DU69" i="3"/>
  <c r="KR54" i="3"/>
  <c r="CR181" i="3"/>
  <c r="JT26" i="3"/>
  <c r="DM190" i="3"/>
  <c r="FK170" i="3"/>
  <c r="IF54" i="3"/>
  <c r="GC158" i="3"/>
  <c r="JT83" i="3"/>
  <c r="IP108" i="3"/>
  <c r="DF155" i="3"/>
  <c r="ID59" i="3"/>
  <c r="DS86" i="3"/>
  <c r="KL168" i="3"/>
  <c r="HJ40" i="3"/>
  <c r="KB188" i="3"/>
  <c r="FT51" i="3"/>
  <c r="JU122" i="3"/>
  <c r="KH65" i="3"/>
  <c r="FK48" i="3"/>
  <c r="DS185" i="3"/>
  <c r="HX36" i="3"/>
  <c r="HH149" i="3"/>
  <c r="KU169" i="3"/>
  <c r="JV119" i="3"/>
  <c r="JU178" i="3"/>
  <c r="FM191" i="3"/>
  <c r="KE188" i="3"/>
  <c r="IE58" i="3"/>
  <c r="CY108" i="3"/>
  <c r="JU166" i="3"/>
  <c r="FC65" i="3"/>
  <c r="FB183" i="3"/>
  <c r="GK78" i="3"/>
  <c r="GJ147" i="3"/>
  <c r="EB178" i="3"/>
  <c r="HW118" i="3"/>
  <c r="DD88" i="3"/>
  <c r="IE99" i="3"/>
  <c r="GF169" i="3"/>
  <c r="FK186" i="3"/>
  <c r="EA183" i="3"/>
  <c r="JS68" i="3"/>
  <c r="HL27" i="3"/>
  <c r="DR130" i="3"/>
  <c r="HN38" i="3"/>
  <c r="IO55" i="3"/>
  <c r="DC110" i="3"/>
  <c r="KR63" i="3"/>
  <c r="KH34" i="3"/>
  <c r="KF102" i="3"/>
  <c r="FK75" i="3"/>
  <c r="HT162" i="3"/>
  <c r="JM95" i="3"/>
  <c r="HM69" i="3"/>
  <c r="FT154" i="3"/>
  <c r="JT123" i="3"/>
  <c r="CX85" i="3"/>
  <c r="JN171" i="3"/>
  <c r="ID150" i="3"/>
  <c r="HU164" i="3"/>
  <c r="GK116" i="3"/>
  <c r="HQ64" i="3"/>
  <c r="HX146" i="3"/>
  <c r="HN86" i="3"/>
  <c r="KC45" i="3"/>
  <c r="IO152" i="3"/>
  <c r="KL72" i="3"/>
  <c r="GJ75" i="3"/>
  <c r="IA61" i="3"/>
  <c r="DF98" i="3"/>
  <c r="IM173" i="3"/>
  <c r="JQ45" i="3"/>
  <c r="DK164" i="3"/>
  <c r="HI113" i="3"/>
  <c r="IM175" i="3"/>
  <c r="GL104" i="3"/>
  <c r="IE73" i="3"/>
  <c r="KT41" i="3"/>
  <c r="GG147" i="3"/>
  <c r="CZ117" i="3"/>
  <c r="HH176" i="3"/>
  <c r="EH190" i="3"/>
  <c r="FU104" i="3"/>
  <c r="IN119" i="3"/>
  <c r="GK194" i="3"/>
  <c r="GC150" i="3"/>
  <c r="HX75" i="3"/>
  <c r="DN186" i="3"/>
  <c r="FI57" i="3"/>
  <c r="FC91" i="3"/>
  <c r="JQ181" i="3"/>
  <c r="GH45" i="3"/>
  <c r="GM174" i="3"/>
  <c r="FK167" i="3"/>
  <c r="FT178" i="3"/>
  <c r="EA181" i="3"/>
  <c r="CX160" i="3"/>
  <c r="JL136" i="3"/>
  <c r="DV135" i="3"/>
  <c r="IF62" i="3"/>
  <c r="GK68" i="3"/>
  <c r="KV69" i="3"/>
  <c r="HQ102" i="3"/>
  <c r="IB52" i="3"/>
  <c r="FU40" i="3"/>
  <c r="HQ44" i="3"/>
  <c r="IE98" i="3"/>
  <c r="GG68" i="3"/>
  <c r="CS168" i="3"/>
  <c r="IB142" i="3"/>
  <c r="HW125" i="3"/>
  <c r="GK35" i="3"/>
  <c r="KU124" i="3"/>
  <c r="DT160" i="3"/>
  <c r="DW49" i="3"/>
  <c r="JP119" i="3"/>
  <c r="DB132" i="3"/>
  <c r="IE118" i="3"/>
  <c r="GF80" i="3"/>
  <c r="DO141" i="3"/>
  <c r="EB54" i="3"/>
  <c r="CR167" i="3"/>
  <c r="DA53" i="3"/>
  <c r="FM166" i="3"/>
  <c r="GJ173" i="3"/>
  <c r="CY45" i="3"/>
  <c r="JL73" i="3"/>
  <c r="FL76" i="3"/>
  <c r="FW177" i="3"/>
  <c r="FE115" i="3"/>
  <c r="IC30" i="3"/>
  <c r="IK180" i="3"/>
  <c r="EF191" i="3"/>
  <c r="KG164" i="3"/>
  <c r="IL55" i="3"/>
  <c r="DM32" i="3"/>
  <c r="KQ179" i="3"/>
  <c r="CX162" i="3"/>
  <c r="KC81" i="3"/>
  <c r="KV138" i="3"/>
  <c r="KJ139" i="3"/>
  <c r="KI154" i="3"/>
  <c r="HO186" i="3"/>
  <c r="GG190" i="3"/>
  <c r="FJ163" i="3"/>
  <c r="KC30" i="3"/>
  <c r="IF171" i="3"/>
  <c r="EC175" i="3"/>
  <c r="IQ169" i="3"/>
  <c r="FC171" i="3"/>
  <c r="HG61" i="3"/>
  <c r="FE174" i="3"/>
  <c r="JS169" i="3"/>
  <c r="GF193" i="3"/>
  <c r="DS50" i="3"/>
  <c r="FP187" i="3"/>
  <c r="IR110" i="3"/>
  <c r="FS96" i="3"/>
  <c r="CZ175" i="3"/>
  <c r="FI93" i="3"/>
  <c r="KW163" i="3"/>
  <c r="HJ164" i="3"/>
  <c r="DR94" i="3"/>
  <c r="KC63" i="3"/>
  <c r="ED77" i="3"/>
  <c r="DD61" i="3"/>
  <c r="KJ48" i="3"/>
  <c r="HZ39" i="3"/>
  <c r="KE141" i="3"/>
  <c r="GI151" i="3"/>
  <c r="FD36" i="3"/>
  <c r="KR83" i="3"/>
  <c r="GI80" i="3"/>
  <c r="GD187" i="3"/>
  <c r="HP187" i="3"/>
  <c r="KQ166" i="3"/>
  <c r="CY52" i="3"/>
  <c r="JT79" i="3"/>
  <c r="IQ41" i="3"/>
  <c r="FZ25" i="3"/>
  <c r="CS155" i="3"/>
  <c r="DF135" i="3"/>
  <c r="HM158" i="3"/>
  <c r="KI150" i="3"/>
  <c r="DW27" i="3"/>
  <c r="DQ188" i="3"/>
  <c r="EF99" i="3"/>
  <c r="ED174" i="3"/>
  <c r="GK115" i="3"/>
  <c r="EH140" i="3"/>
  <c r="JS186" i="3"/>
  <c r="DE136" i="3"/>
  <c r="KF195" i="3"/>
  <c r="JT198" i="3"/>
  <c r="DV88" i="3"/>
  <c r="JL161" i="3"/>
  <c r="JM184" i="3"/>
  <c r="IN73" i="3"/>
  <c r="GM43" i="3"/>
  <c r="JT96" i="3"/>
  <c r="ID183" i="3"/>
  <c r="EH173" i="3"/>
  <c r="JV153" i="3"/>
  <c r="IM183" i="3"/>
  <c r="KU36" i="3"/>
  <c r="DT53" i="3"/>
  <c r="GC142" i="3"/>
  <c r="DT104" i="3"/>
  <c r="KU159" i="3"/>
  <c r="IL75" i="3"/>
  <c r="GI174" i="3"/>
  <c r="HJ54" i="3"/>
  <c r="DX113" i="3"/>
  <c r="HQ49" i="3"/>
  <c r="KL100" i="3"/>
  <c r="DC179" i="3"/>
  <c r="DX147" i="3"/>
  <c r="HL70" i="3"/>
  <c r="KQ167" i="3"/>
  <c r="FN171" i="3"/>
  <c r="KT182" i="3"/>
  <c r="DC103" i="3"/>
  <c r="FT69" i="3"/>
  <c r="IP121" i="3"/>
  <c r="KI39" i="3"/>
  <c r="KI109" i="3"/>
  <c r="EH149" i="3"/>
  <c r="IP179" i="3"/>
  <c r="KJ180" i="3"/>
  <c r="HP163" i="3"/>
  <c r="DR177" i="3"/>
  <c r="FY53" i="3"/>
  <c r="FS99" i="3"/>
  <c r="KE124" i="3"/>
  <c r="KT63" i="3"/>
  <c r="IH164" i="3"/>
  <c r="DS169" i="3"/>
  <c r="DE36" i="3"/>
  <c r="KP38" i="3"/>
  <c r="JO116" i="3"/>
  <c r="GM147" i="3"/>
  <c r="KG66" i="3"/>
  <c r="HK145" i="3"/>
  <c r="GG137" i="3"/>
  <c r="DQ130" i="3"/>
  <c r="IF173" i="3"/>
  <c r="HH180" i="3"/>
  <c r="IN180" i="3"/>
  <c r="GB30" i="3"/>
  <c r="EG119" i="3"/>
  <c r="GB179" i="3"/>
  <c r="FC176" i="3"/>
  <c r="HI112" i="3"/>
  <c r="IO187" i="3"/>
  <c r="IA55" i="3"/>
  <c r="GF28" i="3"/>
  <c r="FI25" i="3"/>
  <c r="FC146" i="3"/>
  <c r="KW141" i="3"/>
  <c r="FD30" i="3"/>
  <c r="HN116" i="3"/>
  <c r="DS139" i="3"/>
  <c r="FI96" i="3"/>
  <c r="JN30" i="3"/>
  <c r="DF70" i="3"/>
  <c r="JM137" i="3"/>
  <c r="FV183" i="3"/>
  <c r="JV96" i="3"/>
  <c r="DQ161" i="3"/>
  <c r="DD147" i="3"/>
  <c r="DV198" i="3"/>
  <c r="JQ159" i="3"/>
  <c r="CW164" i="3"/>
  <c r="FL176" i="3"/>
  <c r="FW71" i="3"/>
  <c r="IO191" i="3"/>
  <c r="CR157" i="3"/>
  <c r="FI58" i="3"/>
  <c r="KT124" i="3"/>
  <c r="KV71" i="3"/>
  <c r="KK42" i="3"/>
  <c r="KT77" i="3"/>
  <c r="JQ86" i="3"/>
  <c r="DU130" i="3"/>
  <c r="DS144" i="3"/>
  <c r="FT177" i="3"/>
  <c r="IK186" i="3"/>
  <c r="IF63" i="3"/>
  <c r="IB105" i="3"/>
  <c r="FY177" i="3"/>
  <c r="EA174" i="3"/>
  <c r="EF176" i="3"/>
  <c r="KR69" i="3"/>
  <c r="KI182" i="3"/>
  <c r="HT197" i="3"/>
  <c r="KE76" i="3"/>
  <c r="II183" i="3"/>
  <c r="HM55" i="3"/>
  <c r="JM103" i="3"/>
  <c r="FJ66" i="3"/>
  <c r="HJ104" i="3"/>
  <c r="GA52" i="3"/>
  <c r="DN177" i="3"/>
  <c r="DB118" i="3"/>
  <c r="KH48" i="3"/>
  <c r="EA105" i="3"/>
  <c r="DT85" i="3"/>
  <c r="EE120" i="3"/>
  <c r="IC82" i="3"/>
  <c r="DF169" i="3"/>
  <c r="FZ60" i="3"/>
  <c r="KF190" i="3"/>
  <c r="IA181" i="3"/>
  <c r="IN187" i="3"/>
  <c r="KQ196" i="3"/>
  <c r="IB63" i="3"/>
  <c r="HT190" i="3"/>
  <c r="GM109" i="3"/>
  <c r="KD134" i="3"/>
  <c r="JV200" i="3"/>
  <c r="HX140" i="3"/>
  <c r="IB97" i="3"/>
  <c r="FZ119" i="3"/>
  <c r="DA83" i="3"/>
  <c r="DS197" i="3"/>
  <c r="DW172" i="3"/>
  <c r="FV195" i="3"/>
  <c r="GI144" i="3"/>
  <c r="HJ191" i="3"/>
  <c r="GF194" i="3"/>
  <c r="IH194" i="3"/>
  <c r="IG188" i="3"/>
  <c r="FJ190" i="3"/>
  <c r="JU181" i="3"/>
  <c r="DK196" i="3"/>
  <c r="KN199" i="3"/>
  <c r="DX141" i="3"/>
  <c r="IR181" i="3"/>
  <c r="EF177" i="3"/>
  <c r="IR188" i="3"/>
  <c r="DT175" i="3"/>
  <c r="EA196" i="3"/>
  <c r="FH180" i="3"/>
  <c r="JP196" i="3"/>
  <c r="CW86" i="3"/>
  <c r="HG102" i="3"/>
  <c r="DU160" i="3"/>
  <c r="KW192" i="3"/>
  <c r="DC51" i="3"/>
  <c r="FG174" i="3"/>
  <c r="FV163" i="3"/>
  <c r="HM50" i="3"/>
  <c r="KK99" i="3"/>
  <c r="DT121" i="3"/>
  <c r="IG30" i="3"/>
  <c r="FZ156" i="3"/>
  <c r="IB169" i="3"/>
  <c r="GA196" i="3"/>
  <c r="DO138" i="3"/>
  <c r="DX171" i="3"/>
  <c r="DQ165" i="3"/>
  <c r="KW85" i="3"/>
  <c r="HS198" i="3"/>
  <c r="FE153" i="3"/>
  <c r="IC90" i="3"/>
  <c r="DA136" i="3"/>
  <c r="FK129" i="3"/>
  <c r="IL105" i="3"/>
  <c r="KI170" i="3"/>
  <c r="DD73" i="3"/>
  <c r="CZ104" i="3"/>
  <c r="FW146" i="3"/>
  <c r="DM38" i="3"/>
  <c r="CX197" i="3"/>
  <c r="FE194" i="3"/>
  <c r="KF193" i="3"/>
  <c r="HN140" i="3"/>
  <c r="CY122" i="3"/>
  <c r="HM61" i="3"/>
  <c r="JL122" i="3"/>
  <c r="FN189" i="3"/>
  <c r="GK191" i="3"/>
  <c r="EC74" i="3"/>
  <c r="GA31" i="3"/>
  <c r="HK138" i="3"/>
  <c r="ED175" i="3"/>
  <c r="KQ164" i="3"/>
  <c r="HW123" i="3"/>
  <c r="FR109" i="3"/>
  <c r="DM185" i="3"/>
  <c r="JL113" i="3"/>
  <c r="ED29" i="3"/>
  <c r="HL52" i="3"/>
  <c r="HH148" i="3"/>
  <c r="KM201" i="3"/>
  <c r="DN26" i="3"/>
  <c r="IF201" i="3"/>
  <c r="EA122" i="3"/>
  <c r="IK178" i="3"/>
  <c r="JX180" i="3"/>
  <c r="JO125" i="3"/>
  <c r="JU38" i="3"/>
  <c r="DA186" i="3"/>
  <c r="DU173" i="3"/>
  <c r="JL62" i="3"/>
  <c r="HY70" i="3"/>
  <c r="GK30" i="3"/>
  <c r="IP54" i="3"/>
  <c r="JW164" i="3"/>
  <c r="JW194" i="3"/>
  <c r="KV49" i="3"/>
  <c r="KQ163" i="3"/>
  <c r="IF68" i="3"/>
  <c r="FV180" i="3"/>
  <c r="FT41" i="3"/>
  <c r="ED165" i="3"/>
  <c r="FW178" i="3"/>
  <c r="FH187" i="3"/>
  <c r="ED116" i="3"/>
  <c r="JP185" i="3"/>
  <c r="GC141" i="3"/>
  <c r="DG67" i="3"/>
  <c r="FG141" i="3"/>
  <c r="DD198" i="3"/>
  <c r="DW36" i="3"/>
  <c r="KB65" i="3"/>
  <c r="JP36" i="3"/>
  <c r="HR188" i="3"/>
  <c r="KL70" i="3"/>
  <c r="DA139" i="3"/>
  <c r="KI174" i="3"/>
  <c r="DR165" i="3"/>
  <c r="FY193" i="3"/>
  <c r="FL178" i="3"/>
  <c r="JQ71" i="3"/>
  <c r="CX90" i="3"/>
  <c r="JU182" i="3"/>
  <c r="DP198" i="3"/>
  <c r="KW112" i="3"/>
  <c r="HN189" i="3"/>
  <c r="GK85" i="3"/>
  <c r="HK96" i="3"/>
  <c r="JU135" i="3"/>
  <c r="DX201" i="3"/>
  <c r="KL182" i="3"/>
  <c r="KV187" i="3"/>
  <c r="DC197" i="3"/>
  <c r="JU189" i="3"/>
  <c r="EF62" i="3"/>
  <c r="DJ199" i="3"/>
  <c r="GD197" i="3"/>
  <c r="FU174" i="3"/>
  <c r="KR197" i="3"/>
  <c r="CW131" i="3"/>
  <c r="IQ147" i="3"/>
  <c r="GI117" i="3"/>
  <c r="FC56" i="3"/>
  <c r="DB110" i="3"/>
  <c r="DR45" i="3"/>
  <c r="EG179" i="3"/>
  <c r="ED145" i="3"/>
  <c r="IR127" i="3"/>
  <c r="JT121" i="3"/>
  <c r="DI181" i="3"/>
  <c r="GF154" i="3"/>
  <c r="FI183" i="3"/>
  <c r="FC71" i="3"/>
  <c r="DH177" i="3"/>
  <c r="FM129" i="3"/>
  <c r="DU171" i="3"/>
  <c r="CZ183" i="3"/>
  <c r="DC92" i="3"/>
  <c r="JQ151" i="3"/>
  <c r="ID78" i="3"/>
  <c r="IR43" i="3"/>
  <c r="EB145" i="3"/>
  <c r="KL192" i="3"/>
  <c r="FG165" i="3"/>
  <c r="DI189" i="3"/>
  <c r="FM186" i="3"/>
  <c r="IB87" i="3"/>
  <c r="HP77" i="3"/>
  <c r="KU157" i="3"/>
  <c r="FW95" i="3"/>
  <c r="HH197" i="3"/>
  <c r="FY201" i="3"/>
  <c r="JX177" i="3"/>
  <c r="IH116" i="3"/>
  <c r="HM182" i="3"/>
  <c r="FY65" i="3"/>
  <c r="DP201" i="3"/>
  <c r="IM195" i="3"/>
  <c r="EE31" i="3"/>
  <c r="IE46" i="3"/>
  <c r="HO144" i="3"/>
  <c r="JS126" i="3"/>
  <c r="JW149" i="3"/>
  <c r="HN72" i="3"/>
  <c r="DT151" i="3"/>
  <c r="HN81" i="3"/>
  <c r="KF112" i="3"/>
  <c r="FC161" i="3"/>
  <c r="EH201" i="3"/>
  <c r="IE188" i="3"/>
  <c r="KG136" i="3"/>
  <c r="IO169" i="3"/>
  <c r="GK149" i="3"/>
  <c r="EH197" i="3"/>
  <c r="KC195" i="3"/>
  <c r="HU182" i="3"/>
  <c r="IQ171" i="3"/>
  <c r="CW183" i="3"/>
  <c r="JR43" i="3"/>
  <c r="DF186" i="3"/>
  <c r="KU114" i="3"/>
  <c r="KB179" i="3"/>
  <c r="JM118" i="3"/>
  <c r="GF34" i="3"/>
  <c r="DX112" i="3"/>
  <c r="IH148" i="3"/>
  <c r="GH144" i="3"/>
  <c r="DQ174" i="3"/>
  <c r="EB86" i="3"/>
  <c r="JP162" i="3"/>
  <c r="FO174" i="3"/>
  <c r="KQ42" i="3"/>
  <c r="FY172" i="3"/>
  <c r="FD171" i="3"/>
  <c r="GI107" i="3"/>
  <c r="KM135" i="3"/>
  <c r="KV137" i="3"/>
  <c r="FC192" i="3"/>
  <c r="GJ161" i="3"/>
  <c r="DF170" i="3"/>
  <c r="KQ37" i="3"/>
  <c r="FL192" i="3"/>
  <c r="EE166" i="3"/>
  <c r="KV148" i="3"/>
  <c r="CS165" i="3"/>
  <c r="JO80" i="3"/>
  <c r="KC65" i="3"/>
  <c r="FU142" i="3"/>
  <c r="EA151" i="3"/>
  <c r="KC123" i="3"/>
  <c r="HT167" i="3"/>
  <c r="JO192" i="3"/>
  <c r="JN200" i="3"/>
  <c r="CZ189" i="3"/>
  <c r="DF151" i="3"/>
  <c r="IK32" i="3"/>
  <c r="IP42" i="3"/>
  <c r="JM55" i="3"/>
  <c r="FT117" i="3"/>
  <c r="DS91" i="3"/>
  <c r="KS147" i="3"/>
  <c r="KG110" i="3"/>
  <c r="EH148" i="3"/>
  <c r="KW122" i="3"/>
  <c r="IL117" i="3"/>
  <c r="JR157" i="3"/>
  <c r="JL35" i="3"/>
  <c r="CS182" i="3"/>
  <c r="JP102" i="3"/>
  <c r="KV100" i="3"/>
  <c r="CZ166" i="3"/>
  <c r="EB73" i="3"/>
  <c r="JL36" i="3"/>
  <c r="DB126" i="3"/>
  <c r="KL189" i="3"/>
  <c r="HW181" i="3"/>
  <c r="DU191" i="3"/>
  <c r="KB128" i="3"/>
  <c r="DO157" i="3"/>
  <c r="JO110" i="3"/>
  <c r="IE178" i="3"/>
  <c r="KV186" i="3"/>
  <c r="IE161" i="3"/>
  <c r="GL125" i="3"/>
  <c r="EB114" i="3"/>
  <c r="DE90" i="3"/>
  <c r="KW83" i="3"/>
  <c r="DC128" i="3"/>
  <c r="KB89" i="3"/>
  <c r="IE179" i="3"/>
  <c r="GH157" i="3"/>
  <c r="FI176" i="3"/>
  <c r="JP80" i="3"/>
  <c r="DE113" i="3"/>
  <c r="HX174" i="3"/>
  <c r="HM117" i="3"/>
  <c r="FC103" i="3"/>
  <c r="KC100" i="3"/>
  <c r="HP172" i="3"/>
  <c r="IM90" i="3"/>
  <c r="HW54" i="3"/>
  <c r="IQ193" i="3"/>
  <c r="FX176" i="3"/>
  <c r="KU119" i="3"/>
  <c r="DP178" i="3"/>
  <c r="DN110" i="3"/>
  <c r="JO82" i="3"/>
  <c r="KL57" i="3"/>
  <c r="EG174" i="3"/>
  <c r="CS195" i="3"/>
  <c r="DA183" i="3"/>
  <c r="IL90" i="3"/>
  <c r="HM172" i="3"/>
  <c r="IE176" i="3"/>
  <c r="HI190" i="3"/>
  <c r="DU113" i="3"/>
  <c r="GH172" i="3"/>
  <c r="ID137" i="3"/>
  <c r="CY117" i="3"/>
  <c r="KP46" i="3"/>
  <c r="ID63" i="3"/>
  <c r="FH179" i="3"/>
  <c r="KD117" i="3"/>
  <c r="IP182" i="3"/>
  <c r="GB110" i="3"/>
  <c r="EB146" i="3"/>
  <c r="DD120" i="3"/>
  <c r="KI102" i="3"/>
  <c r="IE81" i="3"/>
  <c r="DK191" i="3"/>
  <c r="HK191" i="3"/>
  <c r="IE56" i="3"/>
  <c r="FL186" i="3"/>
  <c r="JQ62" i="3"/>
  <c r="FS186" i="3"/>
  <c r="FV161" i="3"/>
  <c r="KM186" i="3"/>
  <c r="IN64" i="3"/>
  <c r="IP75" i="3"/>
  <c r="JR69" i="3"/>
  <c r="KQ60" i="3"/>
  <c r="GK129" i="3"/>
  <c r="JM25" i="3"/>
  <c r="EF175" i="3"/>
  <c r="IM144" i="3"/>
  <c r="DV166" i="3"/>
  <c r="HP126" i="3"/>
  <c r="KF88" i="3"/>
  <c r="DV120" i="3"/>
  <c r="DS56" i="3"/>
  <c r="ID92" i="3"/>
  <c r="JU25" i="3"/>
  <c r="HN106" i="3"/>
  <c r="IK119" i="3"/>
  <c r="IL107" i="3"/>
  <c r="DA140" i="3"/>
  <c r="GB102" i="3"/>
  <c r="DD166" i="3"/>
  <c r="CX118" i="3"/>
  <c r="HO176" i="3"/>
  <c r="JR166" i="3"/>
  <c r="EE177" i="3"/>
  <c r="DS33" i="3"/>
  <c r="DH164" i="3"/>
  <c r="JP178" i="3"/>
  <c r="GC117" i="3"/>
  <c r="FT27" i="3"/>
  <c r="IL169" i="3"/>
  <c r="DP167" i="3"/>
  <c r="KE150" i="3"/>
  <c r="GM91" i="3"/>
  <c r="JO124" i="3"/>
  <c r="IH191" i="3"/>
  <c r="DH114" i="3"/>
  <c r="KF57" i="3"/>
  <c r="GK64" i="3"/>
  <c r="CW142" i="3"/>
  <c r="ED184" i="3"/>
  <c r="FD40" i="3"/>
  <c r="EC174" i="3"/>
  <c r="HK181" i="3"/>
  <c r="FH104" i="3"/>
  <c r="DX126" i="3"/>
  <c r="KW40" i="3"/>
  <c r="CZ179" i="3"/>
  <c r="FX32" i="3"/>
  <c r="DM193" i="3"/>
  <c r="DT84" i="3"/>
  <c r="DD71" i="3"/>
  <c r="EG177" i="3"/>
  <c r="DA184" i="3"/>
  <c r="KT169" i="3"/>
  <c r="KT189" i="3"/>
  <c r="KW106" i="3"/>
  <c r="DF132" i="3"/>
  <c r="CY31" i="3"/>
  <c r="IF180" i="3"/>
  <c r="FV75" i="3"/>
  <c r="DT167" i="3"/>
  <c r="FU105" i="3"/>
  <c r="FC149" i="3"/>
  <c r="FI171" i="3"/>
  <c r="IR172" i="3"/>
  <c r="KB191" i="3"/>
  <c r="DA27" i="3"/>
  <c r="HX187" i="3"/>
  <c r="HN80" i="3"/>
  <c r="JX174" i="3"/>
  <c r="CZ28" i="3"/>
  <c r="KP69" i="3"/>
  <c r="HL168" i="3"/>
  <c r="KR101" i="3"/>
  <c r="FB134" i="3"/>
  <c r="DC47" i="3"/>
  <c r="IF72" i="3"/>
  <c r="KB75" i="3"/>
  <c r="KH105" i="3"/>
  <c r="KW134" i="3"/>
  <c r="GI177" i="3"/>
  <c r="JN134" i="3"/>
  <c r="DC162" i="3"/>
  <c r="FD138" i="3"/>
  <c r="EB147" i="3"/>
  <c r="IR71" i="3"/>
  <c r="KJ46" i="3"/>
  <c r="KQ45" i="3"/>
  <c r="FV32" i="3"/>
  <c r="HP31" i="3"/>
  <c r="KT152" i="3"/>
  <c r="KM117" i="3"/>
  <c r="GJ43" i="3"/>
  <c r="DE69" i="3"/>
  <c r="DB74" i="3"/>
  <c r="FK112" i="3"/>
  <c r="HK144" i="3"/>
  <c r="JP118" i="3"/>
  <c r="JU126" i="3"/>
  <c r="KK195" i="3"/>
  <c r="FK157" i="3"/>
  <c r="IB88" i="3"/>
  <c r="DO178" i="3"/>
  <c r="HN115" i="3"/>
  <c r="DU95" i="3"/>
  <c r="DC176" i="3"/>
  <c r="FO192" i="3"/>
  <c r="HK134" i="3"/>
  <c r="IL30" i="3"/>
  <c r="HW79" i="3"/>
  <c r="EA145" i="3"/>
  <c r="KU166" i="3"/>
  <c r="KH173" i="3"/>
  <c r="FF106" i="3"/>
  <c r="JL133" i="3"/>
  <c r="FX143" i="3"/>
  <c r="JU52" i="3"/>
  <c r="GM38" i="3"/>
  <c r="FN186" i="3"/>
  <c r="HX161" i="3"/>
  <c r="EG110" i="3"/>
  <c r="HU186" i="3"/>
  <c r="KC146" i="3"/>
  <c r="HW169" i="3"/>
  <c r="FH79" i="3"/>
  <c r="FG175" i="3"/>
  <c r="FE82" i="3"/>
  <c r="GB113" i="3"/>
  <c r="DX175" i="3"/>
  <c r="DP29" i="3"/>
  <c r="DA188" i="3"/>
  <c r="FG108" i="3"/>
  <c r="KP45" i="3"/>
  <c r="EG39" i="3"/>
  <c r="KK75" i="3"/>
  <c r="EA172" i="3"/>
  <c r="KD124" i="3"/>
  <c r="HY51" i="3"/>
  <c r="GI137" i="3"/>
  <c r="GI118" i="3"/>
  <c r="HZ168" i="3"/>
  <c r="KB80" i="3"/>
  <c r="HG31" i="3"/>
  <c r="IQ66" i="3"/>
  <c r="FR193" i="3"/>
  <c r="IN104" i="3"/>
  <c r="JV177" i="3"/>
  <c r="FI163" i="3"/>
  <c r="GJ191" i="3"/>
  <c r="IK56" i="3"/>
  <c r="KV59" i="3"/>
  <c r="HJ148" i="3"/>
  <c r="KW117" i="3"/>
  <c r="CX168" i="3"/>
  <c r="IQ112" i="3"/>
  <c r="KW197" i="3"/>
  <c r="DD68" i="3"/>
  <c r="KI98" i="3"/>
  <c r="JR163" i="3"/>
  <c r="IO50" i="3"/>
  <c r="JP171" i="3"/>
  <c r="GH160" i="3"/>
  <c r="FZ167" i="3"/>
  <c r="CW132" i="3"/>
  <c r="JX182" i="3"/>
  <c r="HN47" i="3"/>
  <c r="IL142" i="3"/>
  <c r="JV32" i="3"/>
  <c r="KL77" i="3"/>
  <c r="IA53" i="3"/>
  <c r="DH173" i="3"/>
  <c r="DN158" i="3"/>
  <c r="FT99" i="3"/>
  <c r="GA177" i="3"/>
  <c r="DE98" i="3"/>
  <c r="DH181" i="3"/>
  <c r="CW147" i="3"/>
  <c r="GL90" i="3"/>
  <c r="FX197" i="3"/>
  <c r="IC175" i="3"/>
  <c r="IK26" i="3"/>
  <c r="DR190" i="3"/>
  <c r="HH169" i="3"/>
  <c r="KS136" i="3"/>
  <c r="KL41" i="3"/>
  <c r="KV142" i="3"/>
  <c r="GJ162" i="3"/>
  <c r="HH35" i="3"/>
  <c r="DS35" i="3"/>
  <c r="HM161" i="3"/>
  <c r="GM172" i="3"/>
  <c r="JT29" i="3"/>
  <c r="DV65" i="3"/>
  <c r="HM156" i="3"/>
  <c r="IL121" i="3"/>
  <c r="KE149" i="3"/>
  <c r="FK38" i="3"/>
  <c r="IO162" i="3"/>
  <c r="CX170" i="3"/>
  <c r="KJ167" i="3"/>
  <c r="DG201" i="3"/>
  <c r="CS200" i="3"/>
  <c r="FP188" i="3"/>
  <c r="JO156" i="3"/>
  <c r="HI197" i="3"/>
  <c r="DW171" i="3"/>
  <c r="HM162" i="3"/>
  <c r="EF202" i="3"/>
  <c r="FU149" i="3"/>
  <c r="HX139" i="3"/>
  <c r="HW146" i="3"/>
  <c r="KK200" i="3"/>
  <c r="DC174" i="3"/>
  <c r="IQ187" i="3"/>
  <c r="FC85" i="3"/>
  <c r="HH49" i="3"/>
  <c r="HK185" i="3"/>
  <c r="KG151" i="3"/>
  <c r="IA140" i="3"/>
  <c r="KD168" i="3"/>
  <c r="KV93" i="3"/>
  <c r="JW177" i="3"/>
  <c r="DF188" i="3"/>
  <c r="KF153" i="3"/>
  <c r="DE97" i="3"/>
  <c r="DK182" i="3"/>
  <c r="JU128" i="3"/>
  <c r="HP180" i="3"/>
  <c r="IA149" i="3"/>
  <c r="GL47" i="3"/>
  <c r="EB66" i="3"/>
  <c r="KN187" i="3"/>
  <c r="FG135" i="3"/>
  <c r="HG181" i="3"/>
  <c r="JT63" i="3"/>
  <c r="JV196" i="3"/>
  <c r="GG158" i="3"/>
  <c r="DE85" i="3"/>
  <c r="DI179" i="3"/>
  <c r="CW106" i="3"/>
  <c r="JR180" i="3"/>
  <c r="IB75" i="3"/>
  <c r="HY130" i="3"/>
  <c r="DR87" i="3"/>
  <c r="FI92" i="3"/>
  <c r="JS35" i="3"/>
  <c r="DI168" i="3"/>
  <c r="HQ199" i="3"/>
  <c r="FK185" i="3"/>
  <c r="HY178" i="3"/>
  <c r="FT166" i="3"/>
  <c r="EF184" i="3"/>
  <c r="GC161" i="3"/>
  <c r="DN47" i="3"/>
  <c r="IN144" i="3"/>
  <c r="JY201" i="3"/>
  <c r="HX54" i="3"/>
  <c r="IC34" i="3"/>
  <c r="KB94" i="3"/>
  <c r="DP149" i="3"/>
  <c r="KU65" i="3"/>
  <c r="JP163" i="3"/>
  <c r="DH199" i="3"/>
  <c r="IC140" i="3"/>
  <c r="JN102" i="3"/>
  <c r="EG86" i="3"/>
  <c r="IQ51" i="3"/>
  <c r="IH129" i="3"/>
  <c r="DM126" i="3"/>
  <c r="FU77" i="3"/>
  <c r="IO192" i="3"/>
  <c r="DC187" i="3"/>
  <c r="HW191" i="3"/>
  <c r="JR183" i="3"/>
  <c r="FC187" i="3"/>
  <c r="DY165" i="3"/>
  <c r="EG44" i="3"/>
  <c r="KE88" i="3"/>
  <c r="KK191" i="3"/>
  <c r="KL52" i="3"/>
  <c r="DD41" i="3"/>
  <c r="HQ145" i="3"/>
  <c r="JQ195" i="3"/>
  <c r="IN195" i="3"/>
  <c r="HW25" i="3"/>
  <c r="HR160" i="3"/>
  <c r="DG152" i="3"/>
  <c r="DH168" i="3"/>
  <c r="FX158" i="3"/>
  <c r="HT181" i="3"/>
  <c r="HX189" i="3"/>
  <c r="EC166" i="3"/>
  <c r="DM145" i="3"/>
  <c r="EH193" i="3"/>
  <c r="FK183" i="3"/>
  <c r="FU66" i="3"/>
  <c r="FF186" i="3"/>
  <c r="KG161" i="3"/>
  <c r="GF168" i="3"/>
  <c r="DE160" i="3"/>
  <c r="IQ165" i="3"/>
  <c r="FJ167" i="3"/>
  <c r="DO200" i="3"/>
  <c r="KJ36" i="3"/>
  <c r="HU176" i="3"/>
  <c r="HR178" i="3"/>
  <c r="KH182" i="3"/>
  <c r="ED188" i="3"/>
  <c r="JO79" i="3"/>
  <c r="JT199" i="3"/>
  <c r="HZ64" i="3"/>
  <c r="HO124" i="3"/>
  <c r="DP106" i="3"/>
  <c r="KW146" i="3"/>
  <c r="DV56" i="3"/>
  <c r="HK197" i="3"/>
  <c r="FW36" i="3"/>
  <c r="FW171" i="3"/>
  <c r="HN186" i="3"/>
  <c r="GF135" i="3"/>
  <c r="JN61" i="3"/>
  <c r="EA26" i="3"/>
  <c r="HM57" i="3"/>
  <c r="FJ40" i="3"/>
  <c r="KP105" i="3"/>
  <c r="GD190" i="3"/>
  <c r="GA150" i="3"/>
  <c r="KH191" i="3"/>
  <c r="HH43" i="3"/>
  <c r="IA150" i="3"/>
  <c r="GL95" i="3"/>
  <c r="DU155" i="3"/>
  <c r="JX175" i="3"/>
  <c r="CY83" i="3"/>
  <c r="GA192" i="3"/>
  <c r="DQ31" i="3"/>
  <c r="DW160" i="3"/>
  <c r="JN172" i="3"/>
  <c r="IF87" i="3"/>
  <c r="KJ174" i="3"/>
  <c r="DP42" i="3"/>
  <c r="IA103" i="3"/>
  <c r="FR155" i="3"/>
  <c r="GD194" i="3"/>
  <c r="CY36" i="3"/>
  <c r="GH52" i="3"/>
  <c r="DD163" i="3"/>
  <c r="KB178" i="3"/>
  <c r="HN150" i="3"/>
  <c r="KM149" i="3"/>
  <c r="IG89" i="3"/>
  <c r="HL123" i="3"/>
  <c r="EA70" i="3"/>
  <c r="GA191" i="3"/>
  <c r="GA188" i="3"/>
  <c r="HM200" i="3"/>
  <c r="KD153" i="3"/>
  <c r="IP117" i="3"/>
  <c r="HJ155" i="3"/>
  <c r="GB131" i="3"/>
  <c r="KK176" i="3"/>
  <c r="JN196" i="3"/>
  <c r="HK31" i="3"/>
  <c r="FH200" i="3"/>
  <c r="KE180" i="3"/>
  <c r="KS47" i="3"/>
  <c r="HM147" i="3"/>
  <c r="IG189" i="3"/>
  <c r="IH112" i="3"/>
  <c r="JT92" i="3"/>
  <c r="ID104" i="3"/>
  <c r="EE194" i="3"/>
  <c r="FY190" i="3"/>
  <c r="IG93" i="3"/>
  <c r="HI167" i="3"/>
  <c r="JS93" i="3"/>
  <c r="JO56" i="3"/>
  <c r="JV192" i="3"/>
  <c r="KQ199" i="3"/>
  <c r="FK120" i="3"/>
  <c r="DC130" i="3"/>
  <c r="DI191" i="3"/>
  <c r="GC167" i="3"/>
  <c r="DD158" i="3"/>
  <c r="CY200" i="3"/>
  <c r="DN167" i="3"/>
  <c r="GB171" i="3"/>
  <c r="HI185" i="3"/>
  <c r="FG54" i="3"/>
  <c r="JM180" i="3"/>
  <c r="FD184" i="3"/>
  <c r="DF130" i="3"/>
  <c r="DE112" i="3"/>
  <c r="IQ192" i="3"/>
  <c r="KI76" i="3"/>
  <c r="EE35" i="3"/>
  <c r="DX164" i="3"/>
  <c r="FD153" i="3"/>
  <c r="IN127" i="3"/>
  <c r="IG25" i="3"/>
  <c r="DR60" i="3"/>
  <c r="FX157" i="3"/>
  <c r="EB46" i="3"/>
  <c r="HJ103" i="3"/>
  <c r="KD49" i="3"/>
  <c r="FY48" i="3"/>
  <c r="JZ179" i="3"/>
  <c r="KE106" i="3"/>
  <c r="FV29" i="3"/>
  <c r="GM74" i="3"/>
  <c r="JL57" i="3"/>
  <c r="FR122" i="3"/>
  <c r="HX87" i="3"/>
  <c r="JT188" i="3"/>
  <c r="KG195" i="3"/>
  <c r="KI164" i="3"/>
  <c r="EG106" i="3"/>
  <c r="JM63" i="3"/>
  <c r="EF192" i="3"/>
  <c r="EB136" i="3"/>
  <c r="IM174" i="3"/>
  <c r="FJ178" i="3"/>
  <c r="IQ159" i="3"/>
  <c r="FF181" i="3"/>
  <c r="DM59" i="3"/>
  <c r="HK198" i="3"/>
  <c r="IE112" i="3"/>
  <c r="IH181" i="3"/>
  <c r="HU189" i="3"/>
  <c r="GB175" i="3"/>
  <c r="FH76" i="3"/>
  <c r="DR105" i="3"/>
  <c r="EF86" i="3"/>
  <c r="JU74" i="3"/>
  <c r="JR181" i="3"/>
  <c r="FX56" i="3"/>
  <c r="HI70" i="3"/>
  <c r="DW59" i="3"/>
  <c r="EC168" i="3"/>
  <c r="KU167" i="3"/>
  <c r="JT31" i="3"/>
  <c r="KB48" i="3"/>
  <c r="JM176" i="3"/>
  <c r="HY199" i="3"/>
  <c r="DV130" i="3"/>
  <c r="JX184" i="3"/>
  <c r="GA165" i="3"/>
  <c r="DV175" i="3"/>
  <c r="DE188" i="3"/>
  <c r="KU102" i="3"/>
  <c r="EE134" i="3"/>
  <c r="FN183" i="3"/>
  <c r="HH177" i="3"/>
  <c r="KL190" i="3"/>
  <c r="CR136" i="3"/>
  <c r="HG171" i="3"/>
  <c r="JL158" i="3"/>
  <c r="HY86" i="3"/>
  <c r="DG52" i="3"/>
  <c r="DM79" i="3"/>
  <c r="DV183" i="3"/>
  <c r="HN79" i="3"/>
  <c r="DT57" i="3"/>
  <c r="FT194" i="3"/>
  <c r="KD60" i="3"/>
  <c r="KP116" i="3"/>
  <c r="CR182" i="3"/>
  <c r="KW93" i="3"/>
  <c r="HJ96" i="3"/>
  <c r="JM40" i="3"/>
  <c r="KL42" i="3"/>
  <c r="GM126" i="3"/>
  <c r="KE67" i="3"/>
  <c r="FD46" i="3"/>
  <c r="HO113" i="3"/>
  <c r="KW126" i="3"/>
  <c r="JV173" i="3"/>
  <c r="GH40" i="3"/>
  <c r="EA124" i="3"/>
  <c r="FE162" i="3"/>
  <c r="KW139" i="3"/>
  <c r="DG162" i="3"/>
  <c r="IF120" i="3"/>
  <c r="DT196" i="3"/>
  <c r="IM171" i="3"/>
  <c r="IR153" i="3"/>
  <c r="KT194" i="3"/>
  <c r="DW194" i="3"/>
  <c r="EG96" i="3"/>
  <c r="DA192" i="3"/>
  <c r="GA189" i="3"/>
  <c r="JL121" i="3"/>
  <c r="KF196" i="3"/>
  <c r="KG123" i="3"/>
  <c r="DX173" i="3"/>
  <c r="HK124" i="3"/>
  <c r="FU152" i="3"/>
  <c r="HL132" i="3"/>
  <c r="DW198" i="3"/>
  <c r="GI66" i="3"/>
  <c r="DC116" i="3"/>
  <c r="FH41" i="3"/>
  <c r="KF199" i="3"/>
  <c r="FI124" i="3"/>
  <c r="FI194" i="3"/>
  <c r="KH89" i="3"/>
  <c r="IB201" i="3"/>
  <c r="FO176" i="3"/>
  <c r="KT176" i="3"/>
  <c r="CX196" i="3"/>
  <c r="IP90" i="3"/>
  <c r="KL30" i="3"/>
  <c r="HX79" i="3"/>
  <c r="DR57" i="3"/>
  <c r="HI186" i="3"/>
  <c r="KR30" i="3"/>
  <c r="DT200" i="3"/>
  <c r="DB199" i="3"/>
  <c r="CS176" i="3"/>
  <c r="HG120" i="3"/>
  <c r="KS168" i="3"/>
  <c r="JR143" i="3"/>
  <c r="KI62" i="3"/>
  <c r="IL196" i="3"/>
  <c r="JP29" i="3"/>
  <c r="FL88" i="3"/>
  <c r="FM180" i="3"/>
  <c r="HN188" i="3"/>
  <c r="KJ47" i="3"/>
  <c r="FY128" i="3"/>
  <c r="HN184" i="3"/>
  <c r="JV78" i="3"/>
  <c r="JS41" i="3"/>
  <c r="JU191" i="3"/>
  <c r="HI192" i="3"/>
  <c r="GI114" i="3"/>
  <c r="GG193" i="3"/>
  <c r="HJ202" i="3"/>
  <c r="IO180" i="3"/>
  <c r="DS176" i="3"/>
  <c r="KJ96" i="3"/>
  <c r="HU204" i="3"/>
  <c r="FB194" i="3"/>
  <c r="DT179" i="3"/>
  <c r="CX119" i="3"/>
  <c r="JT136" i="3"/>
  <c r="HX58" i="3"/>
  <c r="JT67" i="3"/>
  <c r="DQ189" i="3"/>
  <c r="CW31" i="3"/>
  <c r="DQ184" i="3"/>
  <c r="IN151" i="3"/>
  <c r="FV186" i="3"/>
  <c r="CX91" i="3"/>
  <c r="KF169" i="3"/>
  <c r="KD106" i="3"/>
  <c r="DE67" i="3"/>
  <c r="DJ180" i="3"/>
  <c r="DP197" i="3"/>
  <c r="KE45" i="3"/>
  <c r="JS192" i="3"/>
  <c r="DY192" i="3"/>
  <c r="IL193" i="3"/>
  <c r="KH54" i="3"/>
  <c r="HR157" i="3"/>
  <c r="GM167" i="3"/>
  <c r="KR177" i="3"/>
  <c r="FF108" i="3"/>
  <c r="HL58" i="3"/>
  <c r="JU196" i="3"/>
  <c r="HQ186" i="3"/>
  <c r="KG48" i="3"/>
  <c r="HO42" i="3"/>
  <c r="DQ153" i="3"/>
  <c r="ID180" i="3"/>
  <c r="ID185" i="3"/>
  <c r="JT169" i="3"/>
  <c r="KC203" i="3"/>
  <c r="IL203" i="3"/>
  <c r="HG41" i="3"/>
  <c r="IF184" i="3"/>
  <c r="GB194" i="3"/>
  <c r="DO183" i="3"/>
  <c r="DW67" i="3"/>
  <c r="KG196" i="3"/>
  <c r="HL182" i="3"/>
  <c r="FJ120" i="3"/>
  <c r="JL195" i="3"/>
  <c r="HN87" i="3"/>
  <c r="JW183" i="3"/>
  <c r="GA81" i="3"/>
  <c r="KQ165" i="3"/>
  <c r="HJ48" i="3"/>
  <c r="HJ174" i="3"/>
  <c r="KS148" i="3"/>
  <c r="FM161" i="3"/>
  <c r="GJ153" i="3"/>
  <c r="ED44" i="3"/>
  <c r="DI196" i="3"/>
  <c r="DV161" i="3"/>
  <c r="FD169" i="3"/>
  <c r="CY125" i="3"/>
  <c r="IL150" i="3"/>
  <c r="FF64" i="3"/>
  <c r="FH34" i="3"/>
  <c r="HI55" i="3"/>
  <c r="JO128" i="3"/>
  <c r="GF43" i="3"/>
  <c r="FI70" i="3"/>
  <c r="IQ125" i="3"/>
  <c r="JY190" i="3"/>
  <c r="KM178" i="3"/>
  <c r="ED142" i="3"/>
  <c r="DV146" i="3"/>
  <c r="GF95" i="3"/>
  <c r="GB181" i="3"/>
  <c r="FJ91" i="3"/>
  <c r="FK54" i="3"/>
  <c r="FR186" i="3"/>
  <c r="FO193" i="3"/>
  <c r="IF79" i="3"/>
  <c r="GA117" i="3"/>
  <c r="JR100" i="3"/>
  <c r="HQ168" i="3"/>
  <c r="GM121" i="3"/>
  <c r="KL157" i="3"/>
  <c r="HH194" i="3"/>
  <c r="FL194" i="3"/>
  <c r="FH186" i="3"/>
  <c r="HJ179" i="3"/>
  <c r="FT90" i="3"/>
  <c r="EE198" i="3"/>
  <c r="FO183" i="3"/>
  <c r="KW193" i="3"/>
  <c r="GA169" i="3"/>
  <c r="FC129" i="3"/>
  <c r="HJ123" i="3"/>
  <c r="HY75" i="3"/>
  <c r="DQ198" i="3"/>
  <c r="KT101" i="3"/>
  <c r="IG43" i="3"/>
  <c r="GH194" i="3"/>
  <c r="HH184" i="3"/>
  <c r="DM62" i="3"/>
  <c r="GM195" i="3"/>
  <c r="JL200" i="3"/>
  <c r="CR141" i="3"/>
  <c r="KN174" i="3"/>
  <c r="DC192" i="3"/>
  <c r="FX160" i="3"/>
  <c r="GH84" i="3"/>
  <c r="JS187" i="3"/>
  <c r="FC107" i="3"/>
  <c r="FM122" i="3"/>
  <c r="GM189" i="3"/>
  <c r="EB174" i="3"/>
  <c r="DE89" i="3"/>
  <c r="JZ177" i="3"/>
  <c r="DH161" i="3"/>
  <c r="FE53" i="3"/>
  <c r="FH125" i="3"/>
  <c r="JV72" i="3"/>
  <c r="EG163" i="3"/>
  <c r="FG97" i="3"/>
  <c r="CW54" i="3"/>
  <c r="IB181" i="3"/>
  <c r="EB184" i="3"/>
  <c r="DF160" i="3"/>
  <c r="FR134" i="3"/>
  <c r="GM158" i="3"/>
  <c r="IR39" i="3"/>
  <c r="HR159" i="3"/>
  <c r="IR193" i="3"/>
  <c r="DA99" i="3"/>
  <c r="KE159" i="3"/>
  <c r="KU189" i="3"/>
  <c r="GL33" i="3"/>
  <c r="DW114" i="3"/>
  <c r="DR200" i="3"/>
  <c r="FX159" i="3"/>
  <c r="HL67" i="3"/>
  <c r="EC193" i="3"/>
  <c r="FI155" i="3"/>
  <c r="IL161" i="3"/>
  <c r="JL83" i="3"/>
  <c r="HZ75" i="3"/>
  <c r="KP173" i="3"/>
  <c r="DO107" i="3"/>
  <c r="HN97" i="3"/>
  <c r="DR133" i="3"/>
  <c r="HQ128" i="3"/>
  <c r="IO30" i="3"/>
  <c r="DT118" i="3"/>
  <c r="FU181" i="3"/>
  <c r="KH202" i="3"/>
  <c r="KK194" i="3"/>
  <c r="FN180" i="3"/>
  <c r="KD140" i="3"/>
  <c r="KU170" i="3"/>
  <c r="KW195" i="3"/>
  <c r="KI56" i="3"/>
  <c r="HQ200" i="3"/>
  <c r="KL106" i="3"/>
  <c r="FV185" i="3"/>
  <c r="FV61" i="3"/>
  <c r="JL187" i="3"/>
  <c r="FU192" i="3"/>
  <c r="KT193" i="3"/>
  <c r="DX198" i="3"/>
  <c r="FG88" i="3"/>
  <c r="KR81" i="3"/>
  <c r="KV176" i="3"/>
  <c r="DE196" i="3"/>
  <c r="JU26" i="3"/>
  <c r="JN145" i="3"/>
  <c r="KK186" i="3"/>
  <c r="EG89" i="3"/>
  <c r="DT143" i="3"/>
  <c r="CY169" i="3"/>
  <c r="HH189" i="3"/>
  <c r="CZ63" i="3"/>
  <c r="HY201" i="3"/>
  <c r="JW173" i="3"/>
  <c r="DD49" i="3"/>
  <c r="DF58" i="3"/>
  <c r="FW192" i="3"/>
  <c r="FC197" i="3"/>
  <c r="JQ130" i="3"/>
  <c r="CZ199" i="3"/>
  <c r="FM193" i="3"/>
  <c r="DP86" i="3"/>
  <c r="KI163" i="3"/>
  <c r="EE191" i="3"/>
  <c r="GB32" i="3"/>
  <c r="IL127" i="3"/>
  <c r="FJ156" i="3"/>
  <c r="HW121" i="3"/>
  <c r="KU185" i="3"/>
  <c r="HK188" i="3"/>
  <c r="IL202" i="3"/>
  <c r="DH202" i="3"/>
  <c r="JZ195" i="3"/>
  <c r="GI64" i="3"/>
  <c r="HZ205" i="3"/>
  <c r="KE201" i="3"/>
  <c r="JV102" i="3"/>
  <c r="FV39" i="3"/>
  <c r="CX42" i="3"/>
  <c r="GH190" i="3"/>
  <c r="IR65" i="3"/>
  <c r="DK195" i="3"/>
  <c r="KU195" i="3"/>
  <c r="KI200" i="3"/>
  <c r="KC85" i="3"/>
  <c r="JP202" i="3"/>
  <c r="KW203" i="3"/>
  <c r="KJ184" i="3"/>
  <c r="FE205" i="3"/>
  <c r="GL136" i="3"/>
  <c r="DW173" i="3"/>
  <c r="CY192" i="3"/>
  <c r="FF137" i="3"/>
  <c r="DO131" i="3"/>
  <c r="GB89" i="3"/>
  <c r="CS196" i="3"/>
  <c r="FY179" i="3"/>
  <c r="GJ145" i="3"/>
  <c r="HK204" i="3"/>
  <c r="FK152" i="3"/>
  <c r="KE186" i="3"/>
  <c r="DN188" i="3"/>
  <c r="KU186" i="3"/>
  <c r="DX170" i="3"/>
  <c r="FK116" i="3"/>
  <c r="HJ108" i="3"/>
  <c r="FU133" i="3"/>
  <c r="DH183" i="3"/>
  <c r="DX133" i="3"/>
  <c r="HI131" i="3"/>
  <c r="DQ150" i="3"/>
  <c r="GD176" i="3"/>
  <c r="IQ116" i="3"/>
  <c r="HH92" i="3"/>
  <c r="HX191" i="3"/>
  <c r="JM185" i="3"/>
  <c r="JW182" i="3"/>
  <c r="GJ51" i="3"/>
  <c r="IH175" i="3"/>
  <c r="EC59" i="3"/>
  <c r="FX97" i="3"/>
  <c r="IN61" i="3"/>
  <c r="HS180" i="3"/>
  <c r="FP180" i="3"/>
  <c r="KK161" i="3"/>
  <c r="JO103" i="3"/>
  <c r="HR180" i="3"/>
  <c r="JV130" i="3"/>
  <c r="FZ177" i="3"/>
  <c r="FM192" i="3"/>
  <c r="KI147" i="3"/>
  <c r="JO96" i="3"/>
  <c r="DG33" i="3"/>
  <c r="GB129" i="3"/>
  <c r="HY58" i="3"/>
  <c r="KB91" i="3"/>
  <c r="FR57" i="3"/>
  <c r="IA186" i="3"/>
  <c r="DV112" i="3"/>
  <c r="IF30" i="3"/>
  <c r="HW57" i="3"/>
  <c r="HP195" i="3"/>
  <c r="HL77" i="3"/>
  <c r="IM185" i="3"/>
  <c r="HG68" i="3"/>
  <c r="DS132" i="3"/>
  <c r="DC191" i="3"/>
  <c r="GI143" i="3"/>
  <c r="DQ176" i="3"/>
  <c r="EH144" i="3"/>
  <c r="FW196" i="3"/>
  <c r="FT153" i="3"/>
  <c r="KP113" i="3"/>
  <c r="FZ139" i="3"/>
  <c r="DO171" i="3"/>
  <c r="FL180" i="3"/>
  <c r="FU196" i="3"/>
  <c r="HG202" i="3"/>
  <c r="DR197" i="3"/>
  <c r="KE196" i="3"/>
  <c r="FB108" i="3"/>
  <c r="FG85" i="3"/>
  <c r="DA180" i="3"/>
  <c r="HX73" i="3"/>
  <c r="ED143" i="3"/>
  <c r="FD165" i="3"/>
  <c r="IH134" i="3"/>
  <c r="KS176" i="3"/>
  <c r="DF185" i="3"/>
  <c r="HP132" i="3"/>
  <c r="KM195" i="3"/>
  <c r="DX153" i="3"/>
  <c r="FF174" i="3"/>
  <c r="HQ133" i="3"/>
  <c r="KQ122" i="3"/>
  <c r="HL50" i="3"/>
  <c r="CX200" i="3"/>
  <c r="FR123" i="3"/>
  <c r="KN193" i="3"/>
  <c r="JX172" i="3"/>
  <c r="GJ63" i="3"/>
  <c r="KE41" i="3"/>
  <c r="DI176" i="3"/>
  <c r="DQ71" i="3"/>
  <c r="DM157" i="3"/>
  <c r="DE125" i="3"/>
  <c r="FK188" i="3"/>
  <c r="KE156" i="3"/>
  <c r="EF168" i="3"/>
  <c r="DE183" i="3"/>
  <c r="JL182" i="3"/>
  <c r="CW176" i="3"/>
  <c r="IQ59" i="3"/>
  <c r="HJ176" i="3"/>
  <c r="KN172" i="3"/>
  <c r="IE144" i="3"/>
  <c r="FJ185" i="3"/>
  <c r="HQ185" i="3"/>
  <c r="IC166" i="3"/>
  <c r="DB184" i="3"/>
  <c r="HM188" i="3"/>
  <c r="EH71" i="3"/>
  <c r="JS55" i="3"/>
  <c r="KT42" i="3"/>
  <c r="FC177" i="3"/>
  <c r="DI192" i="3"/>
  <c r="HG201" i="3"/>
  <c r="FK66" i="3"/>
  <c r="FJ32" i="3"/>
  <c r="EA200" i="3"/>
  <c r="FF114" i="3"/>
  <c r="JO75" i="3"/>
  <c r="HP194" i="3"/>
  <c r="HL97" i="3"/>
  <c r="JO202" i="3"/>
  <c r="IH171" i="3"/>
  <c r="KD98" i="3"/>
  <c r="DO103" i="3"/>
  <c r="GB137" i="3"/>
  <c r="CR173" i="3"/>
  <c r="KN171" i="3"/>
  <c r="JM168" i="3"/>
  <c r="HY139" i="3"/>
  <c r="FY60" i="3"/>
  <c r="FF165" i="3"/>
  <c r="CX100" i="3"/>
  <c r="DX115" i="3"/>
  <c r="FS169" i="3"/>
  <c r="HY176" i="3"/>
  <c r="IF33" i="3"/>
  <c r="IM141" i="3"/>
  <c r="FL93" i="3"/>
  <c r="KS132" i="3"/>
  <c r="FO189" i="3"/>
  <c r="KV202" i="3"/>
  <c r="FK179" i="3"/>
  <c r="KV134" i="3"/>
  <c r="FS74" i="3"/>
  <c r="DC138" i="3"/>
  <c r="DO55" i="3"/>
  <c r="KK77" i="3"/>
  <c r="FS191" i="3"/>
  <c r="HZ171" i="3"/>
  <c r="JP121" i="3"/>
  <c r="FM165" i="3"/>
  <c r="GB195" i="3"/>
  <c r="ED107" i="3"/>
  <c r="KR75" i="3"/>
  <c r="II193" i="3"/>
  <c r="DW177" i="3"/>
  <c r="JT73" i="3"/>
  <c r="JN175" i="3"/>
  <c r="DQ97" i="3"/>
  <c r="KG189" i="3"/>
  <c r="GG181" i="3"/>
  <c r="IL173" i="3"/>
  <c r="DN154" i="3"/>
  <c r="KF188" i="3"/>
  <c r="FM168" i="3"/>
  <c r="DX193" i="3"/>
  <c r="HX175" i="3"/>
  <c r="FL42" i="3"/>
  <c r="DP94" i="3"/>
  <c r="JP107" i="3"/>
  <c r="FC59" i="3"/>
  <c r="EE167" i="3"/>
  <c r="FL166" i="3"/>
  <c r="EA175" i="3"/>
  <c r="DF66" i="3"/>
  <c r="IN96" i="3"/>
  <c r="DR193" i="3"/>
  <c r="HY106" i="3"/>
  <c r="GB27" i="3"/>
  <c r="EB83" i="3"/>
  <c r="JO123" i="3"/>
  <c r="ED101" i="3"/>
  <c r="FW106" i="3"/>
  <c r="JQ186" i="3"/>
  <c r="IB183" i="3"/>
  <c r="KF28" i="3"/>
  <c r="KH195" i="3"/>
  <c r="DT146" i="3"/>
  <c r="HZ46" i="3"/>
  <c r="KN178" i="3"/>
  <c r="HO38" i="3"/>
  <c r="IB194" i="3"/>
  <c r="DR186" i="3"/>
  <c r="HX179" i="3"/>
  <c r="EH81" i="3"/>
  <c r="HM84" i="3"/>
  <c r="IN157" i="3"/>
  <c r="DR201" i="3"/>
  <c r="FE169" i="3"/>
  <c r="GC173" i="3"/>
  <c r="KL193" i="3"/>
  <c r="GM166" i="3"/>
  <c r="DJ167" i="3"/>
  <c r="HW183" i="3"/>
  <c r="DQ196" i="3"/>
  <c r="FZ41" i="3"/>
  <c r="KE167" i="3"/>
  <c r="FC95" i="3"/>
  <c r="HM168" i="3"/>
  <c r="JN193" i="3"/>
  <c r="KL159" i="3"/>
  <c r="CY185" i="3"/>
  <c r="GG176" i="3"/>
  <c r="EA28" i="3"/>
  <c r="KB190" i="3"/>
  <c r="DB101" i="3"/>
  <c r="HW197" i="3"/>
  <c r="JO196" i="3"/>
  <c r="IA129" i="3"/>
  <c r="KD180" i="3"/>
  <c r="IB191" i="3"/>
  <c r="DR32" i="3"/>
  <c r="HQ191" i="3"/>
  <c r="EC201" i="3"/>
  <c r="FK203" i="3"/>
  <c r="FT184" i="3"/>
  <c r="DO192" i="3"/>
  <c r="FV121" i="3"/>
  <c r="HR183" i="3"/>
  <c r="DW98" i="3"/>
  <c r="JU188" i="3"/>
  <c r="HZ152" i="3"/>
  <c r="HY84" i="3"/>
  <c r="HZ119" i="3"/>
  <c r="FE173" i="3"/>
  <c r="GB123" i="3"/>
  <c r="GD175" i="3"/>
  <c r="IQ93" i="3"/>
  <c r="HI148" i="3"/>
  <c r="JR104" i="3"/>
  <c r="KB97" i="3"/>
  <c r="DO66" i="3"/>
  <c r="CY69" i="3"/>
  <c r="CR154" i="3"/>
  <c r="DY186" i="3"/>
  <c r="CW189" i="3"/>
  <c r="KN182" i="3"/>
  <c r="IC172" i="3"/>
  <c r="EG166" i="3"/>
  <c r="FH196" i="3"/>
  <c r="FS189" i="3"/>
  <c r="HH32" i="3"/>
  <c r="FH185" i="3"/>
  <c r="GF187" i="3"/>
  <c r="HL184" i="3"/>
  <c r="KR113" i="3"/>
  <c r="DW197" i="3"/>
  <c r="HR170" i="3"/>
  <c r="IG111" i="3"/>
  <c r="IL98" i="3"/>
  <c r="HG58" i="3"/>
  <c r="IM54" i="3"/>
  <c r="GB70" i="3"/>
  <c r="FY181" i="3"/>
  <c r="KK193" i="3"/>
  <c r="DV202" i="3"/>
  <c r="IC195" i="3"/>
  <c r="GF202" i="3"/>
  <c r="KT175" i="3"/>
  <c r="JT94" i="3"/>
  <c r="CS129" i="3"/>
  <c r="KQ150" i="3"/>
  <c r="KH175" i="3"/>
  <c r="KU191" i="3"/>
  <c r="KM124" i="3"/>
  <c r="FH176" i="3"/>
  <c r="KC187" i="3"/>
  <c r="FL191" i="3"/>
  <c r="DS133" i="3"/>
  <c r="DG115" i="3"/>
  <c r="HN76" i="3"/>
  <c r="FP183" i="3"/>
  <c r="HY190" i="3"/>
  <c r="DE72" i="3"/>
  <c r="HK117" i="3"/>
  <c r="EH194" i="3"/>
  <c r="DF161" i="3"/>
  <c r="JX187" i="3"/>
  <c r="DN96" i="3"/>
  <c r="HL173" i="3"/>
  <c r="KH59" i="3"/>
  <c r="IO163" i="3"/>
  <c r="FN177" i="3"/>
  <c r="KS44" i="3"/>
  <c r="FO182" i="3"/>
  <c r="HG56" i="3"/>
  <c r="HI168" i="3"/>
  <c r="DW37" i="3"/>
  <c r="JQ185" i="3"/>
  <c r="CZ180" i="3"/>
  <c r="DS200" i="3"/>
  <c r="FT48" i="3"/>
  <c r="GI172" i="3"/>
  <c r="FC180" i="3"/>
  <c r="FV33" i="3"/>
  <c r="DE199" i="3"/>
  <c r="KV182" i="3"/>
  <c r="HH136" i="3"/>
  <c r="HO68" i="3"/>
  <c r="HQ114" i="3"/>
  <c r="FL185" i="3"/>
  <c r="HQ112" i="3"/>
  <c r="JU39" i="3"/>
  <c r="HH161" i="3"/>
  <c r="CW175" i="3"/>
  <c r="KV43" i="3"/>
  <c r="HY140" i="3"/>
  <c r="FB117" i="3"/>
  <c r="FL169" i="3"/>
  <c r="JY192" i="3"/>
  <c r="FE196" i="3"/>
  <c r="FC205" i="3"/>
  <c r="DR204" i="3"/>
  <c r="HH178" i="3"/>
  <c r="KT201" i="3"/>
  <c r="FT197" i="3"/>
  <c r="FH128" i="3"/>
  <c r="GB203" i="3"/>
  <c r="HL198" i="3"/>
  <c r="GH186" i="3"/>
  <c r="FK63" i="3"/>
  <c r="FD198" i="3"/>
  <c r="HZ204" i="3"/>
  <c r="EF200" i="3"/>
  <c r="KI201" i="3"/>
  <c r="CS189" i="3"/>
  <c r="CY32" i="3"/>
  <c r="FX189" i="3"/>
  <c r="FL170" i="3"/>
  <c r="DM189" i="3"/>
  <c r="IR201" i="3"/>
  <c r="JZ175" i="3"/>
  <c r="DG148" i="3"/>
  <c r="FR152" i="3"/>
  <c r="KC67" i="3"/>
  <c r="HH186" i="3"/>
  <c r="FH198" i="3"/>
  <c r="DX159" i="3"/>
  <c r="FE202" i="3"/>
  <c r="DC118" i="3"/>
  <c r="CW128" i="3"/>
  <c r="EA137" i="3"/>
  <c r="GI154" i="3"/>
  <c r="GA125" i="3"/>
  <c r="GG106" i="3"/>
  <c r="DN132" i="3"/>
  <c r="IO108" i="3"/>
  <c r="FZ68" i="3"/>
  <c r="HQ149" i="3"/>
  <c r="FK126" i="3"/>
  <c r="IN154" i="3"/>
  <c r="HK174" i="3"/>
  <c r="KS190" i="3"/>
  <c r="JL33" i="3"/>
  <c r="FS187" i="3"/>
  <c r="DO29" i="3"/>
  <c r="KV91" i="3"/>
  <c r="EB115" i="3"/>
  <c r="KF191" i="3"/>
  <c r="KB183" i="3"/>
  <c r="DG130" i="3"/>
  <c r="HY62" i="3"/>
  <c r="JM131" i="3"/>
  <c r="KK175" i="3"/>
  <c r="HY159" i="3"/>
  <c r="JO176" i="3"/>
  <c r="IA93" i="3"/>
  <c r="GK69" i="3"/>
  <c r="DN70" i="3"/>
  <c r="KS192" i="3"/>
  <c r="FK40" i="3"/>
  <c r="KJ150" i="3"/>
  <c r="KC169" i="3"/>
  <c r="IO44" i="3"/>
  <c r="GJ117" i="3"/>
  <c r="KP66" i="3"/>
  <c r="EB39" i="3"/>
  <c r="DO37" i="3"/>
  <c r="CW58" i="3"/>
  <c r="IA166" i="3"/>
  <c r="DM170" i="3"/>
  <c r="IQ103" i="3"/>
  <c r="HZ86" i="3"/>
  <c r="FJ115" i="3"/>
  <c r="DJ174" i="3"/>
  <c r="HR133" i="3"/>
  <c r="IA195" i="3"/>
  <c r="CW151" i="3"/>
  <c r="DA116" i="3"/>
  <c r="ID192" i="3"/>
  <c r="FX169" i="3"/>
  <c r="DJ202" i="3"/>
  <c r="HT198" i="3"/>
  <c r="IE181" i="3"/>
  <c r="DS156" i="3"/>
  <c r="KV101" i="3"/>
  <c r="FP197" i="3"/>
  <c r="CZ163" i="3"/>
  <c r="JW150" i="3"/>
  <c r="HO41" i="3"/>
  <c r="KL176" i="3"/>
  <c r="GL66" i="3"/>
  <c r="DB165" i="3"/>
  <c r="CS140" i="3"/>
  <c r="KB47" i="3"/>
  <c r="HG145" i="3"/>
  <c r="HJ203" i="3"/>
  <c r="FX29" i="3"/>
  <c r="GL198" i="3"/>
  <c r="DR151" i="3"/>
  <c r="KG109" i="3"/>
  <c r="DV193" i="3"/>
  <c r="DO184" i="3"/>
  <c r="KW57" i="3"/>
  <c r="JP123" i="3"/>
  <c r="EC26" i="3"/>
  <c r="DR86" i="3"/>
  <c r="IR102" i="3"/>
  <c r="JM104" i="3"/>
  <c r="GM197" i="3"/>
  <c r="DF137" i="3"/>
  <c r="EE139" i="3"/>
  <c r="DV150" i="3"/>
  <c r="DH158" i="3"/>
  <c r="JN198" i="3"/>
  <c r="FB193" i="3"/>
  <c r="FW122" i="3"/>
  <c r="KJ27" i="3"/>
  <c r="FR90" i="3"/>
  <c r="HT191" i="3"/>
  <c r="KP119" i="3"/>
  <c r="IC176" i="3"/>
  <c r="FD180" i="3"/>
  <c r="DF61" i="3"/>
  <c r="HU192" i="3"/>
  <c r="DS88" i="3"/>
  <c r="JO73" i="3"/>
  <c r="FL101" i="3"/>
  <c r="GJ193" i="3"/>
  <c r="GA173" i="3"/>
  <c r="IK202" i="3"/>
  <c r="CW134" i="3"/>
  <c r="IB49" i="3"/>
  <c r="JO145" i="3"/>
  <c r="FY44" i="3"/>
  <c r="FP185" i="3"/>
  <c r="JY197" i="3"/>
  <c r="FM189" i="3"/>
  <c r="JU201" i="3"/>
  <c r="FY192" i="3"/>
  <c r="FS176" i="3"/>
  <c r="JQ184" i="3"/>
  <c r="FL82" i="3"/>
  <c r="DH197" i="3"/>
  <c r="EC167" i="3"/>
  <c r="FW87" i="3"/>
  <c r="EH178" i="3"/>
  <c r="IQ111" i="3"/>
  <c r="GM170" i="3"/>
  <c r="KL152" i="3"/>
  <c r="IE85" i="3"/>
  <c r="KD127" i="3"/>
  <c r="FG91" i="3"/>
  <c r="HY166" i="3"/>
  <c r="FS163" i="3"/>
  <c r="IB167" i="3"/>
  <c r="FK193" i="3"/>
  <c r="HG182" i="3"/>
  <c r="FZ109" i="3"/>
  <c r="KB33" i="3"/>
  <c r="FS185" i="3"/>
  <c r="JN148" i="3"/>
  <c r="EE169" i="3"/>
  <c r="DF150" i="3"/>
  <c r="HZ182" i="3"/>
  <c r="FW187" i="3"/>
  <c r="JT191" i="3"/>
  <c r="DF113" i="3"/>
  <c r="IO95" i="3"/>
  <c r="EB192" i="3"/>
  <c r="JU70" i="3"/>
  <c r="HG35" i="3"/>
  <c r="JS142" i="3"/>
  <c r="KU176" i="3"/>
  <c r="EA66" i="3"/>
  <c r="CX30" i="3"/>
  <c r="JQ149" i="3"/>
  <c r="EF201" i="3"/>
  <c r="HY52" i="3"/>
  <c r="IC70" i="3"/>
  <c r="DB193" i="3"/>
  <c r="IP174" i="3"/>
  <c r="FX195" i="3"/>
  <c r="FL195" i="3"/>
  <c r="FK202" i="3"/>
  <c r="GJ36" i="3"/>
  <c r="GC137" i="3"/>
  <c r="HM94" i="3"/>
  <c r="IB155" i="3"/>
  <c r="KJ147" i="3"/>
  <c r="KW181" i="3"/>
  <c r="DM43" i="3"/>
  <c r="DM182" i="3"/>
  <c r="FT173" i="3"/>
  <c r="GA89" i="3"/>
  <c r="DO120" i="3"/>
  <c r="IR108" i="3"/>
  <c r="GF83" i="3"/>
  <c r="GJ144" i="3"/>
  <c r="DC62" i="3"/>
  <c r="FZ52" i="3"/>
  <c r="JU194" i="3"/>
  <c r="CY186" i="3"/>
  <c r="IC196" i="3"/>
  <c r="KP83" i="3"/>
  <c r="EE66" i="3"/>
  <c r="ED73" i="3"/>
  <c r="GI96" i="3"/>
  <c r="GM156" i="3"/>
  <c r="ED58" i="3"/>
  <c r="FR165" i="3"/>
  <c r="DR198" i="3"/>
  <c r="FF70" i="3"/>
  <c r="IE160" i="3"/>
  <c r="HG193" i="3"/>
  <c r="IM197" i="3"/>
  <c r="EB139" i="3"/>
  <c r="KW188" i="3"/>
  <c r="IH167" i="3"/>
  <c r="IB110" i="3"/>
  <c r="JS102" i="3"/>
  <c r="DB196" i="3"/>
  <c r="EG195" i="3"/>
  <c r="KQ39" i="3"/>
  <c r="DR169" i="3"/>
  <c r="KJ53" i="3"/>
  <c r="CZ59" i="3"/>
  <c r="KL186" i="3"/>
  <c r="DP161" i="3"/>
  <c r="KG133" i="3"/>
  <c r="HZ177" i="3"/>
  <c r="HK175" i="3"/>
  <c r="DA194" i="3"/>
  <c r="GA182" i="3"/>
  <c r="FC201" i="3"/>
  <c r="EF169" i="3"/>
  <c r="EC204" i="3"/>
  <c r="HP181" i="3"/>
  <c r="JS101" i="3"/>
  <c r="GF78" i="3"/>
  <c r="IA110" i="3"/>
  <c r="KQ93" i="3"/>
  <c r="FD194" i="3"/>
  <c r="FB197" i="3"/>
  <c r="KN195" i="3"/>
  <c r="GJ184" i="3"/>
  <c r="DF182" i="3"/>
  <c r="DG131" i="3"/>
  <c r="JQ46" i="3"/>
  <c r="FB176" i="3"/>
  <c r="ED118" i="3"/>
  <c r="HP176" i="3"/>
  <c r="II182" i="3"/>
  <c r="EF144" i="3"/>
  <c r="GD172" i="3"/>
  <c r="KI77" i="3"/>
  <c r="FE87" i="3"/>
  <c r="DU85" i="3"/>
  <c r="HJ189" i="3"/>
  <c r="IL60" i="3"/>
  <c r="HN32" i="3"/>
  <c r="FY159" i="3"/>
  <c r="DF75" i="3"/>
  <c r="JV113" i="3"/>
  <c r="IC25" i="3"/>
  <c r="KI46" i="3"/>
  <c r="KR90" i="3"/>
  <c r="KF127" i="3"/>
  <c r="FZ111" i="3"/>
  <c r="DM30" i="3"/>
  <c r="GH193" i="3"/>
  <c r="FB95" i="3"/>
  <c r="GJ52" i="3"/>
  <c r="CW140" i="3"/>
  <c r="HG194" i="3"/>
  <c r="KP172" i="3"/>
  <c r="EC184" i="3"/>
  <c r="HN197" i="3"/>
  <c r="KR201" i="3"/>
  <c r="DO152" i="3"/>
  <c r="JO194" i="3"/>
  <c r="IG138" i="3"/>
  <c r="IA189" i="3"/>
  <c r="KQ91" i="3"/>
  <c r="HK53" i="3"/>
  <c r="DV191" i="3"/>
  <c r="DY190" i="3"/>
  <c r="CZ46" i="3"/>
  <c r="HK87" i="3"/>
  <c r="HX78" i="3"/>
  <c r="HO156" i="3"/>
  <c r="KV198" i="3"/>
  <c r="JZ197" i="3"/>
  <c r="EA126" i="3"/>
  <c r="HW117" i="3"/>
  <c r="FE188" i="3"/>
  <c r="IM184" i="3"/>
  <c r="DR141" i="3"/>
  <c r="JQ194" i="3"/>
  <c r="IC95" i="3"/>
  <c r="ED185" i="3"/>
  <c r="HW105" i="3"/>
  <c r="IE198" i="3"/>
  <c r="KI67" i="3"/>
  <c r="EF93" i="3"/>
  <c r="FG181" i="3"/>
  <c r="DP189" i="3"/>
  <c r="IC178" i="3"/>
  <c r="DD29" i="3"/>
  <c r="CY26" i="3"/>
  <c r="FK194" i="3"/>
  <c r="JT153" i="3"/>
  <c r="FW100" i="3"/>
  <c r="GG35" i="3"/>
  <c r="KU100" i="3"/>
  <c r="KM191" i="3"/>
  <c r="DC25" i="3"/>
  <c r="KG51" i="3"/>
  <c r="IO35" i="3"/>
  <c r="DQ182" i="3"/>
  <c r="CZ29" i="3"/>
  <c r="DS96" i="3"/>
  <c r="EC180" i="3"/>
  <c r="DT172" i="3"/>
  <c r="IG199" i="3"/>
  <c r="KN186" i="3"/>
  <c r="EH196" i="3"/>
  <c r="HY43" i="3"/>
  <c r="FC142" i="3"/>
  <c r="EE107" i="3"/>
  <c r="GF173" i="3"/>
  <c r="IR115" i="3"/>
  <c r="HL119" i="3"/>
  <c r="GI165" i="3"/>
  <c r="JQ198" i="3"/>
  <c r="JX189" i="3"/>
  <c r="EC69" i="3"/>
  <c r="IE154" i="3"/>
  <c r="IE193" i="3"/>
  <c r="DR31" i="3"/>
  <c r="HS178" i="3"/>
  <c r="HH160" i="3"/>
  <c r="IN189" i="3"/>
  <c r="KK177" i="3"/>
  <c r="FU198" i="3"/>
  <c r="FD55" i="3"/>
  <c r="KP196" i="3"/>
  <c r="JR133" i="3"/>
  <c r="GG125" i="3"/>
  <c r="ED69" i="3"/>
  <c r="FJ166" i="3"/>
  <c r="JO200" i="3"/>
  <c r="GI50" i="3"/>
  <c r="KT184" i="3"/>
  <c r="CS194" i="3"/>
  <c r="KK183" i="3"/>
  <c r="FW186" i="3"/>
  <c r="JN186" i="3"/>
  <c r="KU121" i="3"/>
  <c r="HM198" i="3"/>
  <c r="FY90" i="3"/>
  <c r="JL191" i="3"/>
  <c r="KC52" i="3"/>
  <c r="KE204" i="3"/>
  <c r="HY195" i="3"/>
  <c r="KI35" i="3"/>
  <c r="FY184" i="3"/>
  <c r="FC200" i="3"/>
  <c r="KQ63" i="3"/>
  <c r="GL191" i="3"/>
  <c r="IA26" i="3"/>
  <c r="HO133" i="3"/>
  <c r="EH67" i="3"/>
  <c r="IK28" i="3"/>
  <c r="GB148" i="3"/>
  <c r="FR182" i="3"/>
  <c r="DF189" i="3"/>
  <c r="IO127" i="3"/>
  <c r="HM58" i="3"/>
  <c r="DE59" i="3"/>
  <c r="HG126" i="3"/>
  <c r="FL179" i="3"/>
  <c r="HJ173" i="3"/>
  <c r="GH178" i="3"/>
  <c r="KC182" i="3"/>
  <c r="HI33" i="3"/>
  <c r="GJ154" i="3"/>
  <c r="GI44" i="3"/>
  <c r="FW79" i="3"/>
  <c r="JU179" i="3"/>
  <c r="EH100" i="3"/>
  <c r="HX149" i="3"/>
  <c r="IR84" i="3"/>
  <c r="EA95" i="3"/>
  <c r="HJ59" i="3"/>
  <c r="DB82" i="3"/>
  <c r="DB136" i="3"/>
  <c r="DG181" i="3"/>
  <c r="IK189" i="3"/>
  <c r="FE136" i="3"/>
  <c r="EB163" i="3"/>
  <c r="IL86" i="3"/>
  <c r="IG140" i="3"/>
  <c r="HY30" i="3"/>
  <c r="GG88" i="3"/>
  <c r="DM113" i="3"/>
  <c r="HS163" i="3"/>
  <c r="ID115" i="3"/>
  <c r="FD101" i="3"/>
  <c r="EA135" i="3"/>
  <c r="CW141" i="3"/>
  <c r="DT100" i="3"/>
  <c r="DN112" i="3"/>
  <c r="FL40" i="3"/>
  <c r="GJ128" i="3"/>
  <c r="FG186" i="3"/>
  <c r="CS186" i="3"/>
  <c r="GF186" i="3"/>
  <c r="JL56" i="3"/>
  <c r="KS86" i="3"/>
  <c r="IP111" i="3"/>
  <c r="GM112" i="3"/>
  <c r="IC202" i="3"/>
  <c r="FR191" i="3"/>
  <c r="DS105" i="3"/>
  <c r="FY151" i="3"/>
  <c r="HO58" i="3"/>
  <c r="FF113" i="3"/>
  <c r="CY159" i="3"/>
  <c r="KE191" i="3"/>
  <c r="DG68" i="3"/>
  <c r="EB55" i="3"/>
  <c r="FB175" i="3"/>
  <c r="HP61" i="3"/>
  <c r="JU138" i="3"/>
  <c r="DC43" i="3"/>
  <c r="EE147" i="3"/>
  <c r="HO173" i="3"/>
  <c r="FT105" i="3"/>
  <c r="DA193" i="3"/>
  <c r="HQ179" i="3"/>
  <c r="ED48" i="3"/>
  <c r="IP189" i="3"/>
  <c r="IF194" i="3"/>
  <c r="ED194" i="3"/>
  <c r="FG169" i="3"/>
  <c r="HU195" i="3"/>
  <c r="KS58" i="3"/>
  <c r="JQ33" i="3"/>
  <c r="FH197" i="3"/>
  <c r="HM155" i="3"/>
  <c r="IC125" i="3"/>
  <c r="HH151" i="3"/>
  <c r="CW28" i="3"/>
  <c r="GC144" i="3"/>
  <c r="KU127" i="3"/>
  <c r="JS193" i="3"/>
  <c r="IA144" i="3"/>
  <c r="HU162" i="3"/>
  <c r="FY27" i="3"/>
  <c r="HM177" i="3"/>
  <c r="IR180" i="3"/>
  <c r="FD190" i="3"/>
  <c r="DO181" i="3"/>
  <c r="DG136" i="3"/>
  <c r="JW163" i="3"/>
  <c r="ID177" i="3"/>
  <c r="KF197" i="3"/>
  <c r="GI35" i="3"/>
  <c r="GL170" i="3"/>
  <c r="DS79" i="3"/>
  <c r="IL194" i="3"/>
  <c r="FX74" i="3"/>
  <c r="HN26" i="3"/>
  <c r="FY198" i="3"/>
  <c r="HJ195" i="3"/>
  <c r="DB95" i="3"/>
  <c r="DM175" i="3"/>
  <c r="GG186" i="3"/>
  <c r="JO197" i="3"/>
  <c r="IC194" i="3"/>
  <c r="EF199" i="3"/>
  <c r="CW153" i="3"/>
  <c r="KR124" i="3"/>
  <c r="IF119" i="3"/>
  <c r="IC89" i="3"/>
  <c r="ED97" i="3"/>
  <c r="KU183" i="3"/>
  <c r="FN199" i="3"/>
  <c r="KH165" i="3"/>
  <c r="HY182" i="3"/>
  <c r="HH190" i="3"/>
  <c r="KJ179" i="3"/>
  <c r="DI177" i="3"/>
  <c r="JW202" i="3"/>
  <c r="DT148" i="3"/>
  <c r="HL164" i="3"/>
  <c r="KP139" i="3"/>
  <c r="GF199" i="3"/>
  <c r="KH200" i="3"/>
  <c r="GG144" i="3"/>
  <c r="DA71" i="3"/>
  <c r="JU114" i="3"/>
  <c r="JO58" i="3"/>
  <c r="KH99" i="3"/>
  <c r="IF187" i="3"/>
  <c r="DS34" i="3"/>
  <c r="DA173" i="3"/>
  <c r="IN188" i="3"/>
  <c r="HN91" i="3"/>
  <c r="FI99" i="3"/>
  <c r="FC151" i="3"/>
  <c r="HN153" i="3"/>
  <c r="HS191" i="3"/>
  <c r="CZ26" i="3"/>
  <c r="GA147" i="3"/>
  <c r="FU162" i="3"/>
  <c r="CZ45" i="3"/>
  <c r="CW188" i="3"/>
  <c r="JV105" i="3"/>
  <c r="GD184" i="3"/>
  <c r="GI182" i="3"/>
  <c r="FU76" i="3"/>
  <c r="FH158" i="3"/>
  <c r="IR125" i="3"/>
  <c r="HO91" i="3"/>
  <c r="CR196" i="3"/>
  <c r="GI86" i="3"/>
  <c r="KS166" i="3"/>
  <c r="GJ163" i="3"/>
  <c r="KL25" i="3"/>
  <c r="FM181" i="3"/>
  <c r="KL185" i="3"/>
  <c r="IN169" i="3"/>
  <c r="HZ185" i="3"/>
  <c r="DT32" i="3"/>
  <c r="EC147" i="3"/>
  <c r="IB171" i="3"/>
  <c r="HJ73" i="3"/>
  <c r="IK83" i="3"/>
  <c r="IA161" i="3"/>
  <c r="KC34" i="3"/>
  <c r="DH172" i="3"/>
  <c r="EE195" i="3"/>
  <c r="KL196" i="3"/>
  <c r="DC58" i="3"/>
  <c r="KR135" i="3"/>
  <c r="DE82" i="3"/>
  <c r="IN159" i="3"/>
  <c r="HR184" i="3"/>
  <c r="IQ94" i="3"/>
  <c r="DW132" i="3"/>
  <c r="FR105" i="3"/>
  <c r="KD179" i="3"/>
  <c r="FS161" i="3"/>
  <c r="FX136" i="3"/>
  <c r="JV159" i="3"/>
  <c r="IF188" i="3"/>
  <c r="FY118" i="3"/>
  <c r="DM201" i="3"/>
  <c r="DF112" i="3"/>
  <c r="FE193" i="3"/>
  <c r="KK85" i="3"/>
  <c r="KR53" i="3"/>
  <c r="KH71" i="3"/>
  <c r="EA182" i="3"/>
  <c r="EH123" i="3"/>
  <c r="KH108" i="3"/>
  <c r="HR114" i="3"/>
  <c r="DT180" i="3"/>
  <c r="GL159" i="3"/>
  <c r="DG167" i="3"/>
  <c r="IF89" i="3"/>
  <c r="KB196" i="3"/>
  <c r="JR120" i="3"/>
  <c r="DD126" i="3"/>
  <c r="DF148" i="3"/>
  <c r="DN197" i="3"/>
  <c r="IK196" i="3"/>
  <c r="EA191" i="3"/>
  <c r="JR49" i="3"/>
  <c r="KK188" i="3"/>
  <c r="FC194" i="3"/>
  <c r="DQ85" i="3"/>
  <c r="HU196" i="3"/>
  <c r="DJ196" i="3"/>
  <c r="IF192" i="3"/>
  <c r="HL37" i="3"/>
  <c r="HZ128" i="3"/>
  <c r="IM34" i="3"/>
  <c r="CS138" i="3"/>
  <c r="KK148" i="3"/>
  <c r="GC149" i="3"/>
  <c r="GA167" i="3"/>
  <c r="FH119" i="3"/>
  <c r="FH105" i="3"/>
  <c r="FK137" i="3"/>
  <c r="DA41" i="3"/>
  <c r="KW199" i="3"/>
  <c r="GB78" i="3"/>
  <c r="FT164" i="3"/>
  <c r="CS154" i="3"/>
  <c r="DT42" i="3"/>
  <c r="IM140" i="3"/>
  <c r="KU171" i="3"/>
  <c r="GI187" i="3"/>
  <c r="JX181" i="3"/>
  <c r="HM116" i="3"/>
  <c r="HM170" i="3"/>
  <c r="CW167" i="3"/>
  <c r="IP188" i="3"/>
  <c r="FS114" i="3"/>
  <c r="FX103" i="3"/>
  <c r="FL151" i="3"/>
  <c r="KI192" i="3"/>
  <c r="DF103" i="3"/>
  <c r="HP183" i="3"/>
  <c r="EE188" i="3"/>
  <c r="IE199" i="3"/>
  <c r="IE191" i="3"/>
  <c r="KC108" i="3"/>
  <c r="CS190" i="3"/>
  <c r="DM107" i="3"/>
  <c r="IN192" i="3"/>
  <c r="KD135" i="3"/>
  <c r="CW27" i="3"/>
  <c r="FW85" i="3"/>
  <c r="KU141" i="3"/>
  <c r="JU89" i="3"/>
  <c r="GL48" i="3"/>
  <c r="HO83" i="3"/>
  <c r="FI120" i="3"/>
  <c r="FW193" i="3"/>
  <c r="FT103" i="3"/>
  <c r="GM193" i="3"/>
  <c r="HW177" i="3"/>
  <c r="GG134" i="3"/>
  <c r="IF110" i="3"/>
  <c r="EE168" i="3"/>
  <c r="IQ195" i="3"/>
  <c r="GI89" i="3"/>
  <c r="ID100" i="3"/>
  <c r="DN143" i="3"/>
  <c r="GD173" i="3"/>
  <c r="KQ151" i="3"/>
  <c r="FM118" i="3"/>
  <c r="FM172" i="3"/>
  <c r="FH124" i="3"/>
  <c r="KD185" i="3"/>
  <c r="EC32" i="3"/>
  <c r="GG167" i="3"/>
  <c r="HS193" i="3"/>
  <c r="IG50" i="3"/>
  <c r="DH122" i="3"/>
  <c r="GB62" i="3"/>
  <c r="KK185" i="3"/>
  <c r="IQ58" i="3"/>
  <c r="IM193" i="3"/>
  <c r="JS200" i="3"/>
  <c r="JT185" i="3"/>
  <c r="KN197" i="3"/>
  <c r="CY129" i="3"/>
  <c r="HI107" i="3"/>
  <c r="DT158" i="3"/>
  <c r="FV101" i="3"/>
  <c r="HN102" i="3"/>
  <c r="IL149" i="3"/>
  <c r="FP198" i="3"/>
  <c r="HZ97" i="3"/>
  <c r="DF99" i="3"/>
  <c r="KI185" i="3"/>
  <c r="JZ190" i="3"/>
  <c r="FS194" i="3"/>
  <c r="DB198" i="3"/>
  <c r="CW194" i="3"/>
  <c r="DM199" i="3"/>
  <c r="FJ192" i="3"/>
  <c r="HN194" i="3"/>
  <c r="JM201" i="3"/>
  <c r="JR198" i="3"/>
  <c r="DP202" i="3"/>
  <c r="IA30" i="3"/>
  <c r="EA203" i="3"/>
  <c r="GI194" i="3"/>
  <c r="DS199" i="3"/>
  <c r="IN118" i="3"/>
  <c r="HN54" i="3"/>
  <c r="JY200" i="3"/>
  <c r="GK200" i="3"/>
  <c r="HH204" i="3"/>
  <c r="JW197" i="3"/>
  <c r="KP171" i="3"/>
  <c r="JV172" i="3"/>
  <c r="EE121" i="3"/>
  <c r="KH170" i="3"/>
  <c r="IM205" i="3"/>
  <c r="GD204" i="3"/>
  <c r="DC167" i="3"/>
  <c r="DH201" i="3"/>
  <c r="JW168" i="3"/>
  <c r="DM203" i="3"/>
  <c r="HS182" i="3"/>
  <c r="HR115" i="3"/>
  <c r="FZ157" i="3"/>
  <c r="GB99" i="3"/>
  <c r="KH183" i="3"/>
  <c r="DI200" i="3"/>
  <c r="JT180" i="3"/>
  <c r="EB47" i="3"/>
  <c r="EF38" i="3"/>
  <c r="HT183" i="3"/>
  <c r="EF171" i="3"/>
  <c r="HL43" i="3"/>
  <c r="DR174" i="3"/>
  <c r="KF37" i="3"/>
  <c r="FM137" i="3"/>
  <c r="EB116" i="3"/>
  <c r="GB92" i="3"/>
  <c r="IE34" i="3"/>
  <c r="FJ105" i="3"/>
  <c r="KF160" i="3"/>
  <c r="KS76" i="3"/>
  <c r="DE118" i="3"/>
  <c r="EB36" i="3"/>
  <c r="JV47" i="3"/>
  <c r="HM43" i="3"/>
  <c r="HM65" i="3"/>
  <c r="IO91" i="3"/>
  <c r="FU129" i="3"/>
  <c r="FZ86" i="3"/>
  <c r="JP124" i="3"/>
  <c r="HI153" i="3"/>
  <c r="DA145" i="3"/>
  <c r="DV151" i="3"/>
  <c r="IP151" i="3"/>
  <c r="KD147" i="3"/>
  <c r="FX61" i="3"/>
  <c r="ID64" i="3"/>
  <c r="FM119" i="3"/>
  <c r="JM110" i="3"/>
  <c r="ID48" i="3"/>
  <c r="EC68" i="3"/>
  <c r="GH171" i="3"/>
  <c r="JU31" i="3"/>
  <c r="KG154" i="3"/>
  <c r="KJ39" i="3"/>
  <c r="DU37" i="3"/>
  <c r="IC58" i="3"/>
  <c r="FJ128" i="3"/>
  <c r="HN92" i="3"/>
  <c r="DW165" i="3"/>
  <c r="HH128" i="3"/>
  <c r="KL149" i="3"/>
  <c r="DD46" i="3"/>
  <c r="DF73" i="3"/>
  <c r="KI179" i="3"/>
  <c r="IM110" i="3"/>
  <c r="ED151" i="3"/>
  <c r="IO164" i="3"/>
  <c r="JN162" i="3"/>
  <c r="HG66" i="3"/>
  <c r="DD188" i="3"/>
  <c r="FI189" i="3"/>
  <c r="IA202" i="3"/>
  <c r="GF66" i="3"/>
  <c r="DO114" i="3"/>
  <c r="DR172" i="3"/>
  <c r="EC187" i="3"/>
  <c r="JP192" i="3"/>
  <c r="DA195" i="3"/>
  <c r="KV118" i="3"/>
  <c r="GK61" i="3"/>
  <c r="IK68" i="3"/>
  <c r="KT113" i="3"/>
  <c r="JM148" i="3"/>
  <c r="IL133" i="3"/>
  <c r="DS195" i="3"/>
  <c r="DP195" i="3"/>
  <c r="HZ191" i="3"/>
  <c r="DB168" i="3"/>
  <c r="KP195" i="3"/>
  <c r="GL134" i="3"/>
  <c r="KJ148" i="3"/>
  <c r="DA170" i="3"/>
  <c r="GL193" i="3"/>
  <c r="GM198" i="3"/>
  <c r="DR164" i="3"/>
  <c r="IG176" i="3"/>
  <c r="FG116" i="3"/>
  <c r="HU179" i="3"/>
  <c r="DC42" i="3"/>
  <c r="JS78" i="3"/>
  <c r="IN198" i="3"/>
  <c r="HS167" i="3"/>
  <c r="FB84" i="3"/>
  <c r="FF98" i="3"/>
  <c r="JM193" i="3"/>
  <c r="EG167" i="3"/>
  <c r="FH38" i="3"/>
  <c r="JO54" i="3"/>
  <c r="JV166" i="3"/>
  <c r="HN176" i="3"/>
  <c r="CZ148" i="3"/>
  <c r="DG176" i="3"/>
  <c r="JL192" i="3"/>
  <c r="GK175" i="3"/>
  <c r="CZ177" i="3"/>
  <c r="DN181" i="3"/>
  <c r="IP40" i="3"/>
  <c r="HR139" i="3"/>
  <c r="DB30" i="3"/>
  <c r="GD188" i="3"/>
  <c r="KT200" i="3"/>
  <c r="HI106" i="3"/>
  <c r="IF66" i="3"/>
  <c r="IB193" i="3"/>
  <c r="DU190" i="3"/>
  <c r="JR184" i="3"/>
  <c r="FT121" i="3"/>
  <c r="DE63" i="3"/>
  <c r="IG197" i="3"/>
  <c r="KQ204" i="3"/>
  <c r="IC123" i="3"/>
  <c r="DO91" i="3"/>
  <c r="IB174" i="3"/>
  <c r="FH102" i="3"/>
  <c r="KU177" i="3"/>
  <c r="GI179" i="3"/>
  <c r="ID153" i="3"/>
  <c r="FC81" i="3"/>
  <c r="FJ37" i="3"/>
  <c r="EG164" i="3"/>
  <c r="DB158" i="3"/>
  <c r="KR109" i="3"/>
  <c r="IR90" i="3"/>
  <c r="FP186" i="3"/>
  <c r="DT150" i="3"/>
  <c r="JZ185" i="3"/>
  <c r="DN174" i="3"/>
  <c r="GG180" i="3"/>
  <c r="DD193" i="3"/>
  <c r="FX133" i="3"/>
  <c r="CX153" i="3"/>
  <c r="DI195" i="3"/>
  <c r="IE190" i="3"/>
  <c r="IR174" i="3"/>
  <c r="GH165" i="3"/>
  <c r="IQ31" i="3"/>
  <c r="FJ52" i="3"/>
  <c r="FP194" i="3"/>
  <c r="DC95" i="3"/>
  <c r="DF171" i="3"/>
  <c r="IB71" i="3"/>
  <c r="EG123" i="3"/>
  <c r="DX176" i="3"/>
  <c r="FY167" i="3"/>
  <c r="FE200" i="3"/>
  <c r="IC83" i="3"/>
  <c r="DG189" i="3"/>
  <c r="DU194" i="3"/>
  <c r="DS191" i="3"/>
  <c r="HK45" i="3"/>
  <c r="GH183" i="3"/>
  <c r="FF138" i="3"/>
  <c r="DB56" i="3"/>
  <c r="JW198" i="3"/>
  <c r="DR191" i="3"/>
  <c r="EE88" i="3"/>
  <c r="FO170" i="3"/>
  <c r="JV164" i="3"/>
  <c r="GM184" i="3"/>
  <c r="KE177" i="3"/>
  <c r="IN46" i="3"/>
  <c r="KV112" i="3"/>
  <c r="HM106" i="3"/>
  <c r="KN180" i="3"/>
  <c r="JL179" i="3"/>
  <c r="HO187" i="3"/>
  <c r="GJ151" i="3"/>
  <c r="FN174" i="3"/>
  <c r="IF137" i="3"/>
  <c r="IK121" i="3"/>
  <c r="DV176" i="3"/>
  <c r="DJ189" i="3"/>
  <c r="FJ170" i="3"/>
  <c r="FP199" i="3"/>
  <c r="HH159" i="3"/>
  <c r="DA182" i="3"/>
  <c r="FV49" i="3"/>
  <c r="DU184" i="3"/>
  <c r="DE94" i="3"/>
  <c r="HP42" i="3"/>
  <c r="DV104" i="3"/>
  <c r="GL105" i="3"/>
  <c r="IP167" i="3"/>
  <c r="JV182" i="3"/>
  <c r="IO51" i="3"/>
  <c r="HZ189" i="3"/>
  <c r="JW201" i="3"/>
  <c r="JX179" i="3"/>
  <c r="FD192" i="3"/>
  <c r="IG135" i="3"/>
  <c r="CW155" i="3"/>
  <c r="DO136" i="3"/>
  <c r="KH42" i="3"/>
  <c r="DM105" i="3"/>
  <c r="DW121" i="3"/>
  <c r="CY197" i="3"/>
  <c r="EB51" i="3"/>
  <c r="FN198" i="3"/>
  <c r="GG77" i="3"/>
  <c r="EG143" i="3"/>
  <c r="JR123" i="3"/>
  <c r="FR81" i="3"/>
  <c r="HK101" i="3"/>
  <c r="EH115" i="3"/>
  <c r="IL26" i="3"/>
  <c r="HO93" i="3"/>
  <c r="FY194" i="3"/>
  <c r="FO180" i="3"/>
  <c r="HR202" i="3"/>
  <c r="JU157" i="3"/>
  <c r="FZ123" i="3"/>
  <c r="IF195" i="3"/>
  <c r="FD88" i="3"/>
  <c r="HR198" i="3"/>
  <c r="GJ187" i="3"/>
  <c r="FC185" i="3"/>
  <c r="KL95" i="3"/>
  <c r="IP103" i="3"/>
  <c r="IL167" i="3"/>
  <c r="DB62" i="3"/>
  <c r="GJ167" i="3"/>
  <c r="CY64" i="3"/>
  <c r="DF172" i="3"/>
  <c r="HP92" i="3"/>
  <c r="DK190" i="3"/>
  <c r="FT192" i="3"/>
  <c r="GM188" i="3"/>
  <c r="IA126" i="3"/>
  <c r="FK187" i="3"/>
  <c r="DW44" i="3"/>
  <c r="IM78" i="3"/>
  <c r="KT62" i="3"/>
  <c r="HY115" i="3"/>
  <c r="KE169" i="3"/>
  <c r="EF167" i="3"/>
  <c r="GK138" i="3"/>
  <c r="FG145" i="3"/>
  <c r="HX141" i="3"/>
  <c r="IE30" i="3"/>
  <c r="FC118" i="3"/>
  <c r="DO166" i="3"/>
  <c r="FH195" i="3"/>
  <c r="DP180" i="3"/>
  <c r="IM179" i="3"/>
  <c r="IA177" i="3"/>
  <c r="HP167" i="3"/>
  <c r="GB165" i="3"/>
  <c r="IA179" i="3"/>
  <c r="CS197" i="3"/>
  <c r="FG102" i="3"/>
  <c r="EH55" i="3"/>
  <c r="IF197" i="3"/>
  <c r="DC184" i="3"/>
  <c r="ID95" i="3"/>
  <c r="EC106" i="3"/>
  <c r="CY128" i="3"/>
  <c r="JR132" i="3"/>
  <c r="HW26" i="3"/>
  <c r="HJ165" i="3"/>
  <c r="CS183" i="3"/>
  <c r="DQ67" i="3"/>
  <c r="KF143" i="3"/>
  <c r="GK84" i="3"/>
  <c r="KC149" i="3"/>
  <c r="DS102" i="3"/>
  <c r="DN58" i="3"/>
  <c r="DW178" i="3"/>
  <c r="FF178" i="3"/>
  <c r="EE152" i="3"/>
  <c r="HG121" i="3"/>
  <c r="EF111" i="3"/>
  <c r="HU169" i="3"/>
  <c r="FG95" i="3"/>
  <c r="JM127" i="3"/>
  <c r="IF96" i="3"/>
  <c r="GG189" i="3"/>
  <c r="IF126" i="3"/>
  <c r="JS75" i="3"/>
  <c r="DS178" i="3"/>
  <c r="FI146" i="3"/>
  <c r="DM78" i="3"/>
  <c r="DO168" i="3"/>
  <c r="GG27" i="3"/>
  <c r="FL172" i="3"/>
  <c r="IB86" i="3"/>
  <c r="GK155" i="3"/>
  <c r="IE47" i="3"/>
  <c r="KC89" i="3"/>
  <c r="KP29" i="3"/>
  <c r="HW56" i="3"/>
  <c r="HU167" i="3"/>
  <c r="KG175" i="3"/>
  <c r="FF154" i="3"/>
  <c r="KM134" i="3"/>
  <c r="DO151" i="3"/>
  <c r="HK70" i="3"/>
  <c r="EA170" i="3"/>
  <c r="DB67" i="3"/>
  <c r="DF94" i="3"/>
  <c r="KV161" i="3"/>
  <c r="HQ28" i="3"/>
  <c r="EE52" i="3"/>
  <c r="DI194" i="3"/>
  <c r="HO84" i="3"/>
  <c r="FT193" i="3"/>
  <c r="CY194" i="3"/>
  <c r="FT119" i="3"/>
  <c r="HL163" i="3"/>
  <c r="FY195" i="3"/>
  <c r="DG188" i="3"/>
  <c r="EB107" i="3"/>
  <c r="JP144" i="3"/>
  <c r="DT190" i="3"/>
  <c r="DO34" i="3"/>
  <c r="IM89" i="3"/>
  <c r="KI183" i="3"/>
  <c r="HP197" i="3"/>
  <c r="JM82" i="3"/>
  <c r="DG179" i="3"/>
  <c r="KU79" i="3"/>
  <c r="EG193" i="3"/>
  <c r="KC190" i="3"/>
  <c r="FF194" i="3"/>
  <c r="DV170" i="3"/>
  <c r="HQ74" i="3"/>
  <c r="IQ196" i="3"/>
  <c r="FK89" i="3"/>
  <c r="DQ194" i="3"/>
  <c r="GF182" i="3"/>
  <c r="IM150" i="3"/>
  <c r="KJ168" i="3"/>
  <c r="FY92" i="3"/>
  <c r="JL181" i="3"/>
  <c r="KU52" i="3"/>
  <c r="DN30" i="3"/>
  <c r="FU193" i="3"/>
  <c r="IC57" i="3"/>
  <c r="FZ191" i="3"/>
  <c r="HW163" i="3"/>
  <c r="FV51" i="3"/>
  <c r="HQ180" i="3"/>
  <c r="KC79" i="3"/>
  <c r="FW165" i="3"/>
  <c r="GA26" i="3"/>
  <c r="KF44" i="3"/>
  <c r="IN111" i="3"/>
  <c r="GG171" i="3"/>
  <c r="GA87" i="3"/>
  <c r="FJ70" i="3"/>
  <c r="GL40" i="3"/>
  <c r="EG192" i="3"/>
  <c r="IG47" i="3"/>
  <c r="JL162" i="3"/>
  <c r="KC192" i="3"/>
  <c r="IB197" i="3"/>
  <c r="GL146" i="3"/>
  <c r="GI61" i="3"/>
  <c r="KB151" i="3"/>
  <c r="DF184" i="3"/>
  <c r="KC122" i="3"/>
  <c r="DU193" i="3"/>
  <c r="DU148" i="3"/>
  <c r="KW183" i="3"/>
  <c r="IC51" i="3"/>
  <c r="IG163" i="3"/>
  <c r="KT196" i="3"/>
  <c r="HM175" i="3"/>
  <c r="KH167" i="3"/>
  <c r="IO183" i="3"/>
  <c r="KT126" i="3"/>
  <c r="HX65" i="3"/>
  <c r="DO182" i="3"/>
  <c r="KC168" i="3"/>
  <c r="FK64" i="3"/>
  <c r="FP174" i="3"/>
  <c r="FS82" i="3"/>
  <c r="FU50" i="3"/>
  <c r="HR137" i="3"/>
  <c r="JR127" i="3"/>
  <c r="FG113" i="3"/>
  <c r="GB132" i="3"/>
  <c r="JW191" i="3"/>
  <c r="JP104" i="3"/>
  <c r="EB61" i="3"/>
  <c r="DA149" i="3"/>
  <c r="KU180" i="3"/>
  <c r="DH179" i="3"/>
  <c r="HH193" i="3"/>
  <c r="HM109" i="3"/>
  <c r="HH175" i="3"/>
  <c r="KK174" i="3"/>
  <c r="HH195" i="3"/>
  <c r="FI187" i="3"/>
  <c r="HH154" i="3"/>
  <c r="DD183" i="3"/>
  <c r="FB180" i="3"/>
  <c r="EG55" i="3"/>
  <c r="KH127" i="3"/>
  <c r="DT187" i="3"/>
  <c r="IB149" i="3"/>
  <c r="JU167" i="3"/>
  <c r="DH192" i="3"/>
  <c r="DF67" i="3"/>
  <c r="HH121" i="3"/>
  <c r="IN197" i="3"/>
  <c r="FV196" i="3"/>
  <c r="DK187" i="3"/>
  <c r="KJ100" i="3"/>
  <c r="GH201" i="3"/>
  <c r="GI196" i="3"/>
  <c r="FV178" i="3"/>
  <c r="CS188" i="3"/>
  <c r="IG175" i="3"/>
  <c r="KI115" i="3"/>
  <c r="JU97" i="3"/>
  <c r="IQ173" i="3"/>
  <c r="KQ172" i="3"/>
  <c r="HX25" i="3"/>
  <c r="EH25" i="3"/>
  <c r="DX128" i="3"/>
  <c r="KE176" i="3"/>
  <c r="DE177" i="3"/>
  <c r="JV73" i="3"/>
  <c r="HI196" i="3"/>
  <c r="FX173" i="3"/>
  <c r="KF53" i="3"/>
  <c r="KF54" i="3"/>
  <c r="DB176" i="3"/>
  <c r="JN153" i="3"/>
  <c r="DB164" i="3"/>
  <c r="ED152" i="3"/>
  <c r="JN36" i="3"/>
  <c r="JW121" i="3"/>
  <c r="HH26" i="3"/>
  <c r="KU200" i="3"/>
  <c r="JT183" i="3"/>
  <c r="IK153" i="3"/>
  <c r="DQ28" i="3"/>
  <c r="GB95" i="3"/>
  <c r="GL167" i="3"/>
  <c r="HG177" i="3"/>
  <c r="FR95" i="3"/>
  <c r="FR91" i="3"/>
  <c r="JQ140" i="3"/>
  <c r="FD197" i="3"/>
  <c r="DM37" i="3"/>
  <c r="DK176" i="3"/>
  <c r="JQ84" i="3"/>
  <c r="KI72" i="3"/>
  <c r="JS197" i="3"/>
  <c r="JZ200" i="3"/>
  <c r="JP149" i="3"/>
  <c r="EB105" i="3"/>
  <c r="IE156" i="3"/>
  <c r="HK179" i="3"/>
  <c r="HH65" i="3"/>
  <c r="FH184" i="3"/>
  <c r="IA32" i="3"/>
  <c r="CS177" i="3"/>
  <c r="KC196" i="3"/>
  <c r="DU143" i="3"/>
  <c r="GL196" i="3"/>
  <c r="KB166" i="3"/>
  <c r="DR184" i="3"/>
  <c r="GG160" i="3"/>
  <c r="FV151" i="3"/>
  <c r="JM182" i="3"/>
  <c r="FF99" i="3"/>
  <c r="FI164" i="3"/>
  <c r="IC190" i="3"/>
  <c r="DT90" i="3"/>
  <c r="HX192" i="3"/>
  <c r="KD51" i="3"/>
  <c r="JN152" i="3"/>
  <c r="JR185" i="3"/>
  <c r="CZ120" i="3"/>
  <c r="FH43" i="3"/>
  <c r="EF55" i="3"/>
  <c r="DT78" i="3"/>
  <c r="KR118" i="3"/>
  <c r="JM186" i="3"/>
  <c r="DO27" i="3"/>
  <c r="HO161" i="3"/>
  <c r="JW160" i="3"/>
  <c r="JL72" i="3"/>
  <c r="EH130" i="3"/>
  <c r="IQ194" i="3"/>
  <c r="KI151" i="3"/>
  <c r="FD155" i="3"/>
  <c r="KC180" i="3"/>
  <c r="IF86" i="3"/>
  <c r="DW120" i="3"/>
  <c r="HP184" i="3"/>
  <c r="JQ160" i="3"/>
  <c r="DM191" i="3"/>
  <c r="GH29" i="3"/>
  <c r="DU197" i="3"/>
  <c r="DW180" i="3"/>
  <c r="JL77" i="3"/>
  <c r="FJ191" i="3"/>
  <c r="HH58" i="3"/>
  <c r="IC152" i="3"/>
  <c r="KL162" i="3"/>
  <c r="HG169" i="3"/>
  <c r="GA168" i="3"/>
  <c r="KQ141" i="3"/>
  <c r="DB183" i="3"/>
  <c r="KT185" i="3"/>
  <c r="IM152" i="3"/>
  <c r="KN203" i="3"/>
  <c r="KP202" i="3"/>
  <c r="KG171" i="3"/>
  <c r="FZ85" i="3"/>
  <c r="HH124" i="3"/>
  <c r="EB170" i="3"/>
  <c r="KH44" i="3"/>
  <c r="HY168" i="3"/>
  <c r="DM90" i="3"/>
  <c r="JO140" i="3"/>
  <c r="FY104" i="3"/>
  <c r="JM169" i="3"/>
  <c r="HI85" i="3"/>
  <c r="DW82" i="3"/>
  <c r="IP194" i="3"/>
  <c r="IM81" i="3"/>
  <c r="GA185" i="3"/>
  <c r="JV118" i="3"/>
  <c r="KB83" i="3"/>
  <c r="KI136" i="3"/>
  <c r="FB201" i="3"/>
  <c r="FG180" i="3"/>
  <c r="DJ191" i="3"/>
  <c r="FG187" i="3"/>
  <c r="JW176" i="3"/>
  <c r="JR89" i="3"/>
  <c r="JT194" i="3"/>
  <c r="IP185" i="3"/>
  <c r="HX171" i="3"/>
  <c r="DC177" i="3"/>
  <c r="GK169" i="3"/>
  <c r="GD198" i="3"/>
  <c r="FX70" i="3"/>
  <c r="JP139" i="3"/>
  <c r="DQ77" i="3"/>
  <c r="EC27" i="3"/>
  <c r="JO189" i="3"/>
  <c r="IA190" i="3"/>
  <c r="EA97" i="3"/>
  <c r="IH190" i="3"/>
  <c r="FO203" i="3"/>
  <c r="JL203" i="3"/>
  <c r="KM193" i="3"/>
  <c r="HM77" i="3"/>
  <c r="EF185" i="3"/>
  <c r="DW25" i="3"/>
  <c r="KW191" i="3"/>
  <c r="JN138" i="3"/>
  <c r="FF203" i="3"/>
  <c r="DD204" i="3"/>
  <c r="DK200" i="3"/>
  <c r="JV194" i="3"/>
  <c r="IO47" i="3"/>
  <c r="EH187" i="3"/>
  <c r="HG189" i="3"/>
  <c r="JZ189" i="3"/>
  <c r="KB55" i="3"/>
  <c r="IH196" i="3"/>
  <c r="KE148" i="3"/>
  <c r="KU196" i="3"/>
  <c r="FG64" i="3"/>
  <c r="GI191" i="3"/>
  <c r="GK151" i="3"/>
  <c r="IH204" i="3"/>
  <c r="IN186" i="3"/>
  <c r="IG201" i="3"/>
  <c r="FR173" i="3"/>
  <c r="DF30" i="3"/>
  <c r="HX177" i="3"/>
  <c r="DG204" i="3"/>
  <c r="HZ196" i="3"/>
  <c r="GM80" i="3"/>
  <c r="GG161" i="3"/>
  <c r="HO75" i="3"/>
  <c r="DN199" i="3"/>
  <c r="GM69" i="3"/>
  <c r="IA200" i="3"/>
  <c r="FH118" i="3"/>
  <c r="IP197" i="3"/>
  <c r="FH188" i="3"/>
  <c r="FX182" i="3"/>
  <c r="KD86" i="3"/>
  <c r="DR182" i="3"/>
  <c r="HI183" i="3"/>
  <c r="EC61" i="3"/>
  <c r="EF109" i="3"/>
  <c r="GB186" i="3"/>
  <c r="CZ34" i="3"/>
  <c r="KK166" i="3"/>
  <c r="KJ173" i="3"/>
  <c r="KF63" i="3"/>
  <c r="JW143" i="3"/>
  <c r="HW89" i="3"/>
  <c r="KS33" i="3"/>
  <c r="HL193" i="3"/>
  <c r="CZ76" i="3"/>
  <c r="DN166" i="3"/>
  <c r="IK148" i="3"/>
  <c r="ED91" i="3"/>
  <c r="DW28" i="3"/>
  <c r="HQ35" i="3"/>
  <c r="IM50" i="3"/>
  <c r="KF170" i="3"/>
  <c r="GL25" i="3"/>
  <c r="KF157" i="3"/>
  <c r="JS49" i="3"/>
  <c r="JN97" i="3"/>
  <c r="DQ82" i="3"/>
  <c r="JT179" i="3"/>
  <c r="FO186" i="3"/>
  <c r="EE44" i="3"/>
  <c r="HL166" i="3"/>
  <c r="KK103" i="3"/>
  <c r="FC109" i="3"/>
  <c r="KP177" i="3"/>
  <c r="JM195" i="3"/>
  <c r="KR171" i="3"/>
  <c r="DA61" i="3"/>
  <c r="FC116" i="3"/>
  <c r="HY167" i="3"/>
  <c r="IK40" i="3"/>
  <c r="EE173" i="3"/>
  <c r="FI94" i="3"/>
  <c r="FM195" i="3"/>
  <c r="GD191" i="3"/>
  <c r="DU99" i="3"/>
  <c r="FD109" i="3"/>
  <c r="HQ127" i="3"/>
  <c r="IH135" i="3"/>
  <c r="GF45" i="3"/>
  <c r="IR122" i="3"/>
  <c r="KW67" i="3"/>
  <c r="HJ180" i="3"/>
  <c r="KS121" i="3"/>
  <c r="JN183" i="3"/>
  <c r="EE95" i="3"/>
  <c r="FG201" i="3"/>
  <c r="HW81" i="3"/>
  <c r="CW192" i="3"/>
  <c r="ED153" i="3"/>
  <c r="DF198" i="3"/>
  <c r="FW181" i="3"/>
  <c r="IQ76" i="3"/>
  <c r="FW197" i="3"/>
  <c r="FO198" i="3"/>
  <c r="FI114" i="3"/>
  <c r="CX28" i="3"/>
  <c r="HI31" i="3"/>
  <c r="HX193" i="3"/>
  <c r="HH100" i="3"/>
  <c r="FI182" i="3"/>
  <c r="HL202" i="3"/>
  <c r="DQ193" i="3"/>
  <c r="DB94" i="3"/>
  <c r="JY188" i="3"/>
  <c r="KJ189" i="3"/>
  <c r="DN190" i="3"/>
  <c r="KB186" i="3"/>
  <c r="FZ192" i="3"/>
  <c r="JY198" i="3"/>
  <c r="FF135" i="3"/>
  <c r="IN156" i="3"/>
  <c r="KF200" i="3"/>
  <c r="DP85" i="3"/>
  <c r="EA186" i="3"/>
  <c r="KH122" i="3"/>
  <c r="HR150" i="3"/>
  <c r="FO171" i="3"/>
  <c r="JV77" i="3"/>
  <c r="HW173" i="3"/>
  <c r="GK185" i="3"/>
  <c r="CS184" i="3"/>
  <c r="FC175" i="3"/>
  <c r="FT81" i="3"/>
  <c r="DW138" i="3"/>
  <c r="JN167" i="3"/>
  <c r="JO139" i="3"/>
  <c r="CW118" i="3"/>
  <c r="DC81" i="3"/>
  <c r="IN146" i="3"/>
  <c r="DB35" i="3"/>
  <c r="IL145" i="3"/>
  <c r="IQ174" i="3"/>
  <c r="FW78" i="3"/>
  <c r="GH185" i="3"/>
  <c r="GH187" i="3"/>
  <c r="EF195" i="3"/>
  <c r="KB192" i="3"/>
  <c r="DR149" i="3"/>
  <c r="IP35" i="3"/>
  <c r="DS28" i="3"/>
  <c r="KL198" i="3"/>
  <c r="GF35" i="3"/>
  <c r="EE108" i="3"/>
  <c r="ED138" i="3"/>
  <c r="DJ182" i="3"/>
  <c r="HN89" i="3"/>
  <c r="DX190" i="3"/>
  <c r="DF64" i="3"/>
  <c r="GI175" i="3"/>
  <c r="IM69" i="3"/>
  <c r="IA83" i="3"/>
  <c r="JN191" i="3"/>
  <c r="GM137" i="3"/>
  <c r="KW172" i="3"/>
  <c r="JW185" i="3"/>
  <c r="DV169" i="3"/>
  <c r="DN86" i="3"/>
  <c r="ED62" i="3"/>
  <c r="CX84" i="3"/>
  <c r="JU198" i="3"/>
  <c r="IG35" i="3"/>
  <c r="GB138" i="3"/>
  <c r="IN184" i="3"/>
  <c r="DB173" i="3"/>
  <c r="IQ199" i="3"/>
  <c r="HH31" i="3"/>
  <c r="ID31" i="3"/>
  <c r="CY143" i="3"/>
  <c r="DT202" i="3"/>
  <c r="JO188" i="3"/>
  <c r="FL175" i="3"/>
  <c r="IQ121" i="3"/>
  <c r="KC177" i="3"/>
  <c r="DI198" i="3"/>
  <c r="HP162" i="3"/>
  <c r="DN179" i="3"/>
  <c r="FE92" i="3"/>
  <c r="HY194" i="3"/>
  <c r="IC171" i="3"/>
  <c r="FR201" i="3"/>
  <c r="FX172" i="3"/>
  <c r="DV201" i="3"/>
  <c r="GC126" i="3"/>
  <c r="FM135" i="3"/>
  <c r="IQ185" i="3"/>
  <c r="IC138" i="3"/>
  <c r="KP120" i="3"/>
  <c r="DU170" i="3"/>
  <c r="KG197" i="3"/>
  <c r="KP104" i="3"/>
  <c r="GG96" i="3"/>
  <c r="JM179" i="3"/>
  <c r="FY88" i="3"/>
  <c r="HH191" i="3"/>
  <c r="FD183" i="3"/>
  <c r="DQ75" i="3"/>
  <c r="DW186" i="3"/>
  <c r="KI36" i="3"/>
  <c r="IF182" i="3"/>
  <c r="HM30" i="3"/>
  <c r="KM161" i="3"/>
  <c r="JQ189" i="3"/>
  <c r="HY91" i="3"/>
  <c r="IO190" i="3"/>
  <c r="IA164" i="3"/>
  <c r="FH72" i="3"/>
  <c r="DH198" i="3"/>
  <c r="JM175" i="3"/>
  <c r="GJ142" i="3"/>
  <c r="JL90" i="3"/>
  <c r="HL128" i="3"/>
  <c r="FX52" i="3"/>
  <c r="KD87" i="3"/>
  <c r="GF171" i="3"/>
  <c r="HJ124" i="3"/>
  <c r="HZ165" i="3"/>
  <c r="DK194" i="3"/>
  <c r="JO91" i="3"/>
  <c r="HW46" i="3"/>
  <c r="GH188" i="3"/>
  <c r="IF185" i="3"/>
  <c r="HL180" i="3"/>
  <c r="HZ162" i="3"/>
  <c r="FM162" i="3"/>
  <c r="HT174" i="3"/>
  <c r="JR32" i="3"/>
  <c r="DF187" i="3"/>
  <c r="KF82" i="3"/>
  <c r="IO90" i="3"/>
  <c r="KB199" i="3"/>
  <c r="CS157" i="3"/>
  <c r="FX191" i="3"/>
  <c r="CW191" i="3"/>
  <c r="GH116" i="3"/>
  <c r="DJ169" i="3"/>
  <c r="DO188" i="3"/>
  <c r="FR163" i="3"/>
  <c r="DD77" i="3"/>
  <c r="JV74" i="3"/>
  <c r="EC195" i="3"/>
  <c r="JP201" i="3"/>
  <c r="IH118" i="3"/>
  <c r="FD199" i="3"/>
  <c r="DG172" i="3"/>
  <c r="DV96" i="3"/>
  <c r="CZ75" i="3"/>
  <c r="GB170" i="3"/>
  <c r="DS181" i="3"/>
  <c r="FP201" i="3"/>
  <c r="GA175" i="3"/>
  <c r="KE187" i="3"/>
  <c r="IQ108" i="3"/>
  <c r="HJ32" i="3"/>
  <c r="CR177" i="3"/>
  <c r="JQ36" i="3"/>
  <c r="FV136" i="3"/>
  <c r="FY34" i="3"/>
  <c r="JS77" i="3"/>
  <c r="FE119" i="3"/>
  <c r="HN170" i="3"/>
  <c r="CZ27" i="3"/>
  <c r="DT25" i="3"/>
  <c r="IG184" i="3"/>
  <c r="HL174" i="3"/>
  <c r="DX184" i="3"/>
  <c r="FY189" i="3"/>
  <c r="KC25" i="3"/>
  <c r="HN61" i="3"/>
  <c r="CW201" i="3"/>
  <c r="CW186" i="3"/>
  <c r="GG30" i="3"/>
  <c r="HU191" i="3"/>
  <c r="CR183" i="3"/>
  <c r="HJ184" i="3"/>
  <c r="HT172" i="3"/>
  <c r="IB34" i="3"/>
  <c r="KD73" i="3"/>
  <c r="DV125" i="3"/>
  <c r="GI45" i="3"/>
  <c r="KW165" i="3"/>
  <c r="JV152" i="3"/>
  <c r="JX203" i="3"/>
  <c r="HS202" i="3"/>
  <c r="CS171" i="3"/>
  <c r="JP87" i="3"/>
  <c r="IQ191" i="3"/>
  <c r="IP187" i="3"/>
  <c r="GI37" i="3"/>
  <c r="GK112" i="3"/>
  <c r="DH138" i="3"/>
  <c r="KQ189" i="3"/>
  <c r="FU200" i="3"/>
  <c r="IL79" i="3"/>
  <c r="KW184" i="3"/>
  <c r="ID130" i="3"/>
  <c r="KB187" i="3"/>
  <c r="KV146" i="3"/>
  <c r="JS157" i="3"/>
  <c r="IF128" i="3"/>
  <c r="KS170" i="3"/>
  <c r="ED72" i="3"/>
  <c r="JQ68" i="3"/>
  <c r="HI189" i="3"/>
  <c r="HQ45" i="3"/>
  <c r="DC198" i="3"/>
  <c r="FE177" i="3"/>
  <c r="IN170" i="3"/>
  <c r="FW194" i="3"/>
  <c r="JT126" i="3"/>
  <c r="ED136" i="3"/>
  <c r="FG172" i="3"/>
  <c r="KP192" i="3"/>
  <c r="IK195" i="3"/>
  <c r="IK170" i="3"/>
  <c r="HQ160" i="3"/>
  <c r="DG150" i="3"/>
  <c r="HS179" i="3"/>
  <c r="FL181" i="3"/>
  <c r="GH56" i="3"/>
  <c r="JW129" i="3"/>
  <c r="IB200" i="3"/>
  <c r="DH140" i="3"/>
  <c r="HM35" i="3"/>
  <c r="HP198" i="3"/>
  <c r="GJ130" i="3"/>
  <c r="DH174" i="3"/>
  <c r="IL189" i="3"/>
  <c r="JO132" i="3"/>
  <c r="IK53" i="3"/>
  <c r="DS63" i="3"/>
  <c r="KK67" i="3"/>
  <c r="KU187" i="3"/>
  <c r="KJ138" i="3"/>
  <c r="HR186" i="3"/>
  <c r="IK99" i="3"/>
  <c r="FK49" i="3"/>
  <c r="KB168" i="3"/>
  <c r="IP29" i="3"/>
  <c r="HK120" i="3"/>
  <c r="FK172" i="3"/>
  <c r="KD80" i="3"/>
  <c r="EF188" i="3"/>
  <c r="DE178" i="3"/>
  <c r="ED133" i="3"/>
  <c r="GK131" i="3"/>
  <c r="JM124" i="3"/>
  <c r="GG191" i="3"/>
  <c r="IR194" i="3"/>
  <c r="JT197" i="3"/>
  <c r="IO96" i="3"/>
  <c r="IM47" i="3"/>
  <c r="GB183" i="3"/>
  <c r="IC204" i="3"/>
  <c r="HL116" i="3"/>
  <c r="FF171" i="3"/>
  <c r="KK180" i="3"/>
  <c r="FE187" i="3"/>
  <c r="GD200" i="3"/>
  <c r="KC201" i="3"/>
  <c r="KS183" i="3"/>
  <c r="KG178" i="3"/>
  <c r="IR178" i="3"/>
  <c r="CW182" i="3"/>
  <c r="KK204" i="3"/>
  <c r="FX64" i="3"/>
  <c r="FZ176" i="3"/>
  <c r="JQ77" i="3"/>
  <c r="GI203" i="3"/>
  <c r="EF162" i="3"/>
  <c r="KN192" i="3"/>
  <c r="HH59" i="3"/>
  <c r="GG179" i="3"/>
  <c r="FP193" i="3"/>
  <c r="GF97" i="3"/>
  <c r="HN118" i="3"/>
  <c r="GM153" i="3"/>
  <c r="GL155" i="3"/>
  <c r="JQ73" i="3"/>
  <c r="FG32" i="3"/>
  <c r="DA159" i="3"/>
  <c r="FY185" i="3"/>
  <c r="HP130" i="3"/>
  <c r="FL63" i="3"/>
  <c r="KT183" i="3"/>
  <c r="EB87" i="3"/>
  <c r="CZ178" i="3"/>
  <c r="KJ162" i="3"/>
  <c r="CX35" i="3"/>
  <c r="DB64" i="3"/>
  <c r="FX36" i="3"/>
  <c r="KD186" i="3"/>
  <c r="HP192" i="3"/>
  <c r="HQ163" i="3"/>
  <c r="FM170" i="3"/>
  <c r="CW108" i="3"/>
  <c r="DA147" i="3"/>
  <c r="FD174" i="3"/>
  <c r="KP100" i="3"/>
  <c r="FU68" i="3"/>
  <c r="IK197" i="3"/>
  <c r="EF80" i="3"/>
  <c r="IL176" i="3"/>
  <c r="IF162" i="3"/>
  <c r="DU89" i="3"/>
  <c r="DS138" i="3"/>
  <c r="GB76" i="3"/>
  <c r="DS187" i="3"/>
  <c r="FT170" i="3"/>
  <c r="KC191" i="3"/>
  <c r="JT175" i="3"/>
  <c r="HS192" i="3"/>
  <c r="FR190" i="3"/>
  <c r="FJ189" i="3"/>
  <c r="DG186" i="3"/>
  <c r="FU191" i="3"/>
  <c r="DN145" i="3"/>
  <c r="HI48" i="3"/>
  <c r="KN196" i="3"/>
  <c r="KH193" i="3"/>
  <c r="EA118" i="3"/>
  <c r="JV163" i="3"/>
  <c r="FE122" i="3"/>
  <c r="IB99" i="3"/>
  <c r="HU170" i="3"/>
  <c r="HL201" i="3"/>
  <c r="HI204" i="3"/>
  <c r="KV185" i="3"/>
  <c r="FL126" i="3"/>
  <c r="CY81" i="3"/>
  <c r="JR137" i="3"/>
  <c r="KS37" i="3"/>
  <c r="IK193" i="3"/>
  <c r="IG202" i="3"/>
  <c r="HY132" i="3"/>
  <c r="GB196" i="3"/>
  <c r="JQ127" i="3"/>
  <c r="EC44" i="3"/>
  <c r="DF88" i="3"/>
  <c r="FC105" i="3"/>
  <c r="DX188" i="3"/>
  <c r="DE164" i="3"/>
  <c r="IQ203" i="3"/>
  <c r="IB204" i="3"/>
  <c r="HM108" i="3"/>
  <c r="IG171" i="3"/>
  <c r="JM161" i="3"/>
  <c r="DN198" i="3"/>
  <c r="HY98" i="3"/>
  <c r="JM53" i="3"/>
  <c r="JN203" i="3"/>
  <c r="FK198" i="3"/>
  <c r="HK129" i="3"/>
  <c r="KC176" i="3"/>
  <c r="IN176" i="3"/>
  <c r="CZ172" i="3"/>
  <c r="II188" i="3"/>
  <c r="CW202" i="3"/>
  <c r="IN193" i="3"/>
  <c r="DM202" i="3"/>
  <c r="DM76" i="3"/>
  <c r="HH202" i="3"/>
  <c r="IL201" i="3"/>
  <c r="FD203" i="3"/>
  <c r="FZ203" i="3"/>
  <c r="FB205" i="3"/>
  <c r="HO202" i="3"/>
  <c r="DK172" i="3"/>
  <c r="CZ191" i="3"/>
  <c r="FN182" i="3"/>
  <c r="FJ203" i="3"/>
  <c r="DR113" i="3"/>
  <c r="JQ203" i="3"/>
  <c r="HY192" i="3"/>
  <c r="HO86" i="3"/>
  <c r="KF176" i="3"/>
  <c r="IM165" i="3"/>
  <c r="HR193" i="3"/>
  <c r="JX200" i="3"/>
  <c r="FC186" i="3"/>
  <c r="HO180" i="3"/>
  <c r="DV97" i="3"/>
  <c r="FJ62" i="3"/>
  <c r="DV30" i="3"/>
  <c r="FM177" i="3"/>
  <c r="KL194" i="3"/>
  <c r="GM108" i="3"/>
  <c r="DF156" i="3"/>
  <c r="FR179" i="3"/>
  <c r="FS175" i="3"/>
  <c r="FI67" i="3"/>
  <c r="IB139" i="3"/>
  <c r="GH93" i="3"/>
  <c r="DS186" i="3"/>
  <c r="FL45" i="3"/>
  <c r="CW200" i="3"/>
  <c r="FK155" i="3"/>
  <c r="DV74" i="3"/>
  <c r="DH175" i="3"/>
  <c r="DU182" i="3"/>
  <c r="JO107" i="3"/>
  <c r="DR158" i="3"/>
  <c r="EA157" i="3"/>
  <c r="IB196" i="3"/>
  <c r="HX94" i="3"/>
  <c r="FG126" i="3"/>
  <c r="FN188" i="3"/>
  <c r="GI170" i="3"/>
  <c r="FI134" i="3"/>
  <c r="DS180" i="3"/>
  <c r="GK113" i="3"/>
  <c r="KW26" i="3"/>
  <c r="EB200" i="3"/>
  <c r="ED203" i="3"/>
  <c r="KL99" i="3"/>
  <c r="FZ194" i="3"/>
  <c r="DP55" i="3"/>
  <c r="IF111" i="3"/>
  <c r="IQ204" i="3"/>
  <c r="FL133" i="3"/>
  <c r="FP195" i="3"/>
  <c r="GL204" i="3"/>
  <c r="KT203" i="3"/>
  <c r="KL73" i="3"/>
  <c r="DC52" i="3"/>
  <c r="EG203" i="3"/>
  <c r="CR187" i="3"/>
  <c r="DO194" i="3"/>
  <c r="II197" i="3"/>
  <c r="KE203" i="3"/>
  <c r="GF196" i="3"/>
  <c r="HR194" i="3"/>
  <c r="GD174" i="3"/>
  <c r="IA44" i="3"/>
  <c r="IA139" i="3"/>
  <c r="DM136" i="3"/>
  <c r="DB85" i="3"/>
  <c r="CR197" i="3"/>
  <c r="IP177" i="3"/>
  <c r="DI174" i="3"/>
  <c r="FM202" i="3"/>
  <c r="GI157" i="3"/>
  <c r="ID79" i="3"/>
  <c r="HH174" i="3"/>
  <c r="KJ122" i="3"/>
  <c r="HM86" i="3"/>
  <c r="ED191" i="3"/>
  <c r="JN199" i="3"/>
  <c r="JS148" i="3"/>
  <c r="HX201" i="3"/>
  <c r="KJ193" i="3"/>
  <c r="DG168" i="3"/>
  <c r="HO53" i="3"/>
  <c r="DA177" i="3"/>
  <c r="FO191" i="3"/>
  <c r="HN96" i="3"/>
  <c r="KB117" i="3"/>
  <c r="DF174" i="3"/>
  <c r="DR167" i="3"/>
  <c r="FH194" i="3"/>
  <c r="DY193" i="3"/>
  <c r="GK164" i="3"/>
  <c r="DC201" i="3"/>
  <c r="DR75" i="3"/>
  <c r="FY202" i="3"/>
  <c r="HG114" i="3"/>
  <c r="JT187" i="3"/>
  <c r="KD143" i="3"/>
  <c r="IK54" i="3"/>
  <c r="FV198" i="3"/>
  <c r="DH195" i="3"/>
  <c r="EH63" i="3"/>
  <c r="IO201" i="3"/>
  <c r="KD132" i="3"/>
  <c r="IO189" i="3"/>
  <c r="FH156" i="3"/>
  <c r="IP202" i="3"/>
  <c r="DF204" i="3"/>
  <c r="DO61" i="3"/>
  <c r="HQ181" i="3"/>
  <c r="KK203" i="3"/>
  <c r="DK203" i="3"/>
  <c r="GC184" i="3"/>
  <c r="HO150" i="3"/>
  <c r="CS203" i="3"/>
  <c r="DP203" i="3"/>
  <c r="DB89" i="3"/>
  <c r="EH132" i="3"/>
  <c r="JT200" i="3"/>
  <c r="HG150" i="3"/>
  <c r="GL185" i="3"/>
  <c r="FS201" i="3"/>
  <c r="GK180" i="3"/>
  <c r="HQ201" i="3"/>
  <c r="FB109" i="3"/>
  <c r="GC177" i="3"/>
  <c r="HH172" i="3"/>
  <c r="CZ198" i="3"/>
  <c r="EA90" i="3"/>
  <c r="EB180" i="3"/>
  <c r="JM99" i="3"/>
  <c r="IE164" i="3"/>
  <c r="DW193" i="3"/>
  <c r="IM190" i="3"/>
  <c r="FN197" i="3"/>
  <c r="KB88" i="3"/>
  <c r="HO188" i="3"/>
  <c r="KH134" i="3"/>
  <c r="IH170" i="3"/>
  <c r="FS25" i="3"/>
  <c r="FF136" i="3"/>
  <c r="HO55" i="3"/>
  <c r="KP186" i="3"/>
  <c r="HU184" i="3"/>
  <c r="KC199" i="3"/>
  <c r="IF98" i="3"/>
  <c r="FC172" i="3"/>
  <c r="GC195" i="3"/>
  <c r="FN200" i="3"/>
  <c r="CS198" i="3"/>
  <c r="IK184" i="3"/>
  <c r="IE104" i="3"/>
  <c r="FN169" i="3"/>
  <c r="KE65" i="3"/>
  <c r="CY190" i="3"/>
  <c r="CX130" i="3"/>
  <c r="DK199" i="3"/>
  <c r="JT202" i="3"/>
  <c r="KB60" i="3"/>
  <c r="KC88" i="3"/>
  <c r="FR178" i="3"/>
  <c r="DP194" i="3"/>
  <c r="HN199" i="3"/>
  <c r="FF196" i="3"/>
  <c r="HX123" i="3"/>
  <c r="KN191" i="3"/>
  <c r="HZ84" i="3"/>
  <c r="DW144" i="3"/>
  <c r="JV189" i="3"/>
  <c r="JT70" i="3"/>
  <c r="GF129" i="3"/>
  <c r="JU204" i="3"/>
  <c r="DW80" i="3"/>
  <c r="EE80" i="3"/>
  <c r="DT204" i="3"/>
  <c r="HU181" i="3"/>
  <c r="HO122" i="3"/>
  <c r="CW139" i="3"/>
  <c r="DS204" i="3"/>
  <c r="GG123" i="3"/>
  <c r="KE98" i="3"/>
  <c r="FF65" i="3"/>
  <c r="JM96" i="3"/>
  <c r="DY169" i="3"/>
  <c r="JW204" i="3"/>
  <c r="DQ190" i="3"/>
  <c r="FB118" i="3"/>
  <c r="JR81" i="3"/>
  <c r="JN37" i="3"/>
  <c r="GI55" i="3"/>
  <c r="IO185" i="3"/>
  <c r="KQ85" i="3"/>
  <c r="KJ124" i="3"/>
  <c r="DS45" i="3"/>
  <c r="KR194" i="3"/>
  <c r="DY194" i="3"/>
  <c r="KJ177" i="3"/>
  <c r="DD32" i="3"/>
  <c r="KU174" i="3"/>
  <c r="KF192" i="3"/>
  <c r="FE155" i="3"/>
  <c r="KV166" i="3"/>
  <c r="IF106" i="3"/>
  <c r="FY39" i="3"/>
  <c r="KU76" i="3"/>
  <c r="EC161" i="3"/>
  <c r="JQ177" i="3"/>
  <c r="GM148" i="3"/>
  <c r="EG53" i="3"/>
  <c r="GA50" i="3"/>
  <c r="HL101" i="3"/>
  <c r="DU66" i="3"/>
  <c r="IR151" i="3"/>
  <c r="CR198" i="3"/>
  <c r="FD191" i="3"/>
  <c r="JV169" i="3"/>
  <c r="IQ75" i="3"/>
  <c r="ED204" i="3"/>
  <c r="EB199" i="3"/>
  <c r="IN199" i="3"/>
  <c r="CR188" i="3"/>
  <c r="JT142" i="3"/>
  <c r="DN161" i="3"/>
  <c r="DY204" i="3"/>
  <c r="EG189" i="3"/>
  <c r="DD199" i="3"/>
  <c r="HW68" i="3"/>
  <c r="KD173" i="3"/>
  <c r="GB202" i="3"/>
  <c r="GF37" i="3"/>
  <c r="HW189" i="3"/>
  <c r="JV204" i="3"/>
  <c r="KR167" i="3"/>
  <c r="GF195" i="3"/>
  <c r="JQ192" i="3"/>
  <c r="ID84" i="3"/>
  <c r="DV42" i="3"/>
  <c r="DV180" i="3"/>
  <c r="JX197" i="3"/>
  <c r="FJ186" i="3"/>
  <c r="GI199" i="3"/>
  <c r="GI204" i="3"/>
  <c r="JV129" i="3"/>
  <c r="FR35" i="3"/>
  <c r="HO190" i="3"/>
  <c r="HO63" i="3"/>
  <c r="IM68" i="3"/>
  <c r="KD178" i="3"/>
  <c r="KH78" i="3"/>
  <c r="FT171" i="3"/>
  <c r="DN34" i="3"/>
  <c r="GG192" i="3"/>
  <c r="ED178" i="3"/>
  <c r="CS191" i="3"/>
  <c r="FI195" i="3"/>
  <c r="CS163" i="3"/>
  <c r="KN175" i="3"/>
  <c r="GK172" i="3"/>
  <c r="FE198" i="3"/>
  <c r="FL161" i="3"/>
  <c r="KR150" i="3"/>
  <c r="DR101" i="3"/>
  <c r="DM151" i="3"/>
  <c r="EC202" i="3"/>
  <c r="DB87" i="3"/>
  <c r="EE118" i="3"/>
  <c r="DR181" i="3"/>
  <c r="ID147" i="3"/>
  <c r="II185" i="3"/>
  <c r="FK191" i="3"/>
  <c r="IC130" i="3"/>
  <c r="HL72" i="3"/>
  <c r="HW162" i="3"/>
  <c r="DJ200" i="3"/>
  <c r="GB117" i="3"/>
  <c r="GF54" i="3"/>
  <c r="HL56" i="3"/>
  <c r="JP167" i="3"/>
  <c r="CX199" i="3"/>
  <c r="HO106" i="3"/>
  <c r="JY189" i="3"/>
  <c r="HR203" i="3"/>
  <c r="HX203" i="3"/>
  <c r="GA180" i="3"/>
  <c r="IE196" i="3"/>
  <c r="DW188" i="3"/>
  <c r="DC183" i="3"/>
  <c r="JR195" i="3"/>
  <c r="EE200" i="3"/>
  <c r="HT199" i="3"/>
  <c r="JQ63" i="3"/>
  <c r="FD123" i="3"/>
  <c r="IE169" i="3"/>
  <c r="EB169" i="3"/>
  <c r="JO183" i="3"/>
  <c r="HK128" i="3"/>
  <c r="KC197" i="3"/>
  <c r="CW83" i="3"/>
  <c r="KQ176" i="3"/>
  <c r="KP27" i="3"/>
  <c r="FJ188" i="3"/>
  <c r="FE37" i="3"/>
  <c r="DG198" i="3"/>
  <c r="FJ149" i="3"/>
  <c r="GG34" i="3"/>
  <c r="JO184" i="3"/>
  <c r="GC193" i="3"/>
  <c r="KR195" i="3"/>
  <c r="CY90" i="3"/>
  <c r="EF34" i="3"/>
  <c r="FR180" i="3"/>
  <c r="KB132" i="3"/>
  <c r="DN193" i="3"/>
  <c r="HS201" i="3"/>
  <c r="DU199" i="3"/>
  <c r="HM82" i="3"/>
  <c r="GJ127" i="3"/>
  <c r="DC97" i="3"/>
  <c r="FS141" i="3"/>
  <c r="KU125" i="3"/>
  <c r="IK150" i="3"/>
  <c r="EE196" i="3"/>
  <c r="GI82" i="3"/>
  <c r="DT26" i="3"/>
  <c r="KF163" i="3"/>
  <c r="HU187" i="3"/>
  <c r="HQ176" i="3"/>
  <c r="FU202" i="3"/>
  <c r="KP203" i="3"/>
  <c r="IB205" i="3"/>
  <c r="HM205" i="3"/>
  <c r="HJ206" i="3"/>
  <c r="JU169" i="3"/>
  <c r="KJ205" i="3"/>
  <c r="JN187" i="3"/>
  <c r="FJ108" i="3"/>
  <c r="HU175" i="3"/>
  <c r="KD151" i="3"/>
  <c r="EB71" i="3"/>
  <c r="JY187" i="3"/>
  <c r="KF50" i="3"/>
  <c r="GF117" i="3"/>
  <c r="GI193" i="3"/>
  <c r="EH192" i="3"/>
  <c r="KN173" i="3"/>
  <c r="FL47" i="3"/>
  <c r="KW202" i="3"/>
  <c r="GC119" i="3"/>
  <c r="II169" i="3"/>
  <c r="HS169" i="3"/>
  <c r="KI175" i="3"/>
  <c r="DE182" i="3"/>
  <c r="IA178" i="3"/>
  <c r="KR185" i="3"/>
  <c r="IN175" i="3"/>
  <c r="FN205" i="3"/>
  <c r="GC206" i="3"/>
  <c r="EA206" i="3"/>
  <c r="JS206" i="3"/>
  <c r="HN37" i="3"/>
  <c r="KG170" i="3"/>
  <c r="KB205" i="3"/>
  <c r="KT82" i="3"/>
  <c r="HQ129" i="3"/>
  <c r="JU184" i="3"/>
  <c r="JQ174" i="3"/>
  <c r="JN182" i="3"/>
  <c r="HQ174" i="3"/>
  <c r="DW191" i="3"/>
  <c r="GH205" i="3"/>
  <c r="HP41" i="3"/>
  <c r="KW94" i="3"/>
  <c r="GA164" i="3"/>
  <c r="DI185" i="3"/>
  <c r="EF189" i="3"/>
  <c r="KJ183" i="3"/>
  <c r="DP190" i="3"/>
  <c r="HQ96" i="3"/>
  <c r="IE80" i="3"/>
  <c r="JW171" i="3"/>
  <c r="HT182" i="3"/>
  <c r="JW184" i="3"/>
  <c r="EG68" i="3"/>
  <c r="KG201" i="3"/>
  <c r="FJ198" i="3"/>
  <c r="FD205" i="3"/>
  <c r="FU187" i="3"/>
  <c r="JR28" i="3"/>
  <c r="DQ120" i="3"/>
  <c r="EG180" i="3"/>
  <c r="IR179" i="3"/>
  <c r="FY170" i="3"/>
  <c r="DW164" i="3"/>
  <c r="IM196" i="3"/>
  <c r="KI113" i="3"/>
  <c r="HQ203" i="3"/>
  <c r="HQ58" i="3"/>
  <c r="JO179" i="3"/>
  <c r="KI189" i="3"/>
  <c r="DJ206" i="3"/>
  <c r="FY206" i="3"/>
  <c r="KR205" i="3"/>
  <c r="DX205" i="3"/>
  <c r="HI205" i="3"/>
  <c r="FW51" i="3"/>
  <c r="JX199" i="3"/>
  <c r="JT193" i="3"/>
  <c r="DA185" i="3"/>
  <c r="IQ36" i="3"/>
  <c r="ID188" i="3"/>
  <c r="IM177" i="3"/>
  <c r="KR142" i="3"/>
  <c r="JS155" i="3"/>
  <c r="FO181" i="3"/>
  <c r="HQ173" i="3"/>
  <c r="CZ54" i="3"/>
  <c r="DV84" i="3"/>
  <c r="DQ89" i="3"/>
  <c r="DB81" i="3"/>
  <c r="FC184" i="3"/>
  <c r="DR28" i="3"/>
  <c r="DK181" i="3"/>
  <c r="FG107" i="3"/>
  <c r="KH197" i="3"/>
  <c r="DI172" i="3"/>
  <c r="DQ186" i="3"/>
  <c r="KW143" i="3"/>
  <c r="JV203" i="3"/>
  <c r="FR108" i="3"/>
  <c r="KV55" i="3"/>
  <c r="FD98" i="3"/>
  <c r="FJ141" i="3"/>
  <c r="KG43" i="3"/>
  <c r="GI192" i="3"/>
  <c r="GM33" i="3"/>
  <c r="CZ140" i="3"/>
  <c r="FX26" i="3"/>
  <c r="CX187" i="3"/>
  <c r="GJ200" i="3"/>
  <c r="JT181" i="3"/>
  <c r="HM197" i="3"/>
  <c r="DD69" i="3"/>
  <c r="GM190" i="3"/>
  <c r="KG33" i="3"/>
  <c r="EB171" i="3"/>
  <c r="GC159" i="3"/>
  <c r="KJ155" i="3"/>
  <c r="FS130" i="3"/>
  <c r="KQ139" i="3"/>
  <c r="HS171" i="3"/>
  <c r="HU177" i="3"/>
  <c r="IF27" i="3"/>
  <c r="JL189" i="3"/>
  <c r="KI203" i="3"/>
  <c r="JM202" i="3"/>
  <c r="HP201" i="3"/>
  <c r="HH192" i="3"/>
  <c r="EA185" i="3"/>
  <c r="DA190" i="3"/>
  <c r="CR179" i="3"/>
  <c r="FC104" i="3"/>
  <c r="KD193" i="3"/>
  <c r="KU182" i="3"/>
  <c r="FZ141" i="3"/>
  <c r="GF151" i="3"/>
  <c r="JR165" i="3"/>
  <c r="GK189" i="3"/>
  <c r="FX188" i="3"/>
  <c r="IE194" i="3"/>
  <c r="GK37" i="3"/>
  <c r="FI112" i="3"/>
  <c r="DN203" i="3"/>
  <c r="KG46" i="3"/>
  <c r="IE72" i="3"/>
  <c r="GL180" i="3"/>
  <c r="IG59" i="3"/>
  <c r="FR167" i="3"/>
  <c r="GM173" i="3"/>
  <c r="HL114" i="3"/>
  <c r="JT170" i="3"/>
  <c r="GG111" i="3"/>
  <c r="FR45" i="3"/>
  <c r="CW94" i="3"/>
  <c r="FJ33" i="3"/>
  <c r="FS147" i="3"/>
  <c r="FZ101" i="3"/>
  <c r="FR175" i="3"/>
  <c r="DP177" i="3"/>
  <c r="FH59" i="3"/>
  <c r="DA69" i="3"/>
  <c r="HQ46" i="3"/>
  <c r="JY195" i="3"/>
  <c r="HJ204" i="3"/>
  <c r="JZ169" i="3"/>
  <c r="FI197" i="3"/>
  <c r="FG51" i="3"/>
  <c r="CY55" i="3"/>
  <c r="IR138" i="3"/>
  <c r="GB40" i="3"/>
  <c r="DF205" i="3"/>
  <c r="KW205" i="3"/>
  <c r="HM78" i="3"/>
  <c r="FJ100" i="3"/>
  <c r="DT189" i="3"/>
  <c r="FU204" i="3"/>
  <c r="DV73" i="3"/>
  <c r="KW87" i="3"/>
  <c r="II176" i="3"/>
  <c r="HL183" i="3"/>
  <c r="HT161" i="3"/>
  <c r="IL197" i="3"/>
  <c r="DR189" i="3"/>
  <c r="FV192" i="3"/>
  <c r="KT198" i="3"/>
  <c r="HN62" i="3"/>
  <c r="IK201" i="3"/>
  <c r="FY75" i="3"/>
  <c r="FW133" i="3"/>
  <c r="GG187" i="3"/>
  <c r="GK198" i="3"/>
  <c r="JU192" i="3"/>
  <c r="HL189" i="3"/>
  <c r="JL163" i="3"/>
  <c r="IB187" i="3"/>
  <c r="DN123" i="3"/>
  <c r="FR60" i="3"/>
  <c r="JZ191" i="3"/>
  <c r="FS102" i="3"/>
  <c r="EA201" i="3"/>
  <c r="IR130" i="3"/>
  <c r="FM167" i="3"/>
  <c r="DK169" i="3"/>
  <c r="HQ162" i="3"/>
  <c r="JO108" i="3"/>
  <c r="GM123" i="3"/>
  <c r="GL78" i="3"/>
  <c r="KI41" i="3"/>
  <c r="IN88" i="3"/>
  <c r="DU196" i="3"/>
  <c r="HN195" i="3"/>
  <c r="GB193" i="3"/>
  <c r="IG164" i="3"/>
  <c r="KE174" i="3"/>
  <c r="KS193" i="3"/>
  <c r="DW189" i="3"/>
  <c r="DY201" i="3"/>
  <c r="EG185" i="3"/>
  <c r="DC124" i="3"/>
  <c r="IN185" i="3"/>
  <c r="IN202" i="3"/>
  <c r="GC202" i="3"/>
  <c r="GL203" i="3"/>
  <c r="HL203" i="3"/>
  <c r="JW135" i="3"/>
  <c r="CS167" i="3"/>
  <c r="DQ195" i="3"/>
  <c r="DF178" i="3"/>
  <c r="ED200" i="3"/>
  <c r="EG191" i="3"/>
  <c r="IA172" i="3"/>
  <c r="JM192" i="3"/>
  <c r="DV196" i="3"/>
  <c r="FM185" i="3"/>
  <c r="JO181" i="3"/>
  <c r="EE155" i="3"/>
  <c r="JZ204" i="3"/>
  <c r="FI203" i="3"/>
  <c r="IQ163" i="3"/>
  <c r="KC99" i="3"/>
  <c r="FD172" i="3"/>
  <c r="CS169" i="3"/>
  <c r="HR196" i="3"/>
  <c r="GI51" i="3"/>
  <c r="KD175" i="3"/>
  <c r="FL203" i="3"/>
  <c r="FF166" i="3"/>
  <c r="FU89" i="3"/>
  <c r="EC99" i="3"/>
  <c r="FB81" i="3"/>
  <c r="IR133" i="3"/>
  <c r="KQ174" i="3"/>
  <c r="DP120" i="3"/>
  <c r="HT194" i="3"/>
  <c r="HN122" i="3"/>
  <c r="JN176" i="3"/>
  <c r="KS188" i="3"/>
  <c r="HI162" i="3"/>
  <c r="ID125" i="3"/>
  <c r="IK198" i="3"/>
  <c r="HO171" i="3"/>
  <c r="CW165" i="3"/>
  <c r="KV64" i="3"/>
  <c r="FS67" i="3"/>
  <c r="DG197" i="3"/>
  <c r="KV204" i="3"/>
  <c r="DA108" i="3"/>
  <c r="HN172" i="3"/>
  <c r="FV188" i="3"/>
  <c r="DO94" i="3"/>
  <c r="KM169" i="3"/>
  <c r="HN202" i="3"/>
  <c r="IK177" i="3"/>
  <c r="FD94" i="3"/>
  <c r="DS182" i="3"/>
  <c r="KD112" i="3"/>
  <c r="KJ175" i="3"/>
  <c r="DS39" i="3"/>
  <c r="FC152" i="3"/>
  <c r="JP193" i="3"/>
  <c r="FP202" i="3"/>
  <c r="HJ110" i="3"/>
  <c r="FH202" i="3"/>
  <c r="CX189" i="3"/>
  <c r="HS183" i="3"/>
  <c r="DB150" i="3"/>
  <c r="IM159" i="3"/>
  <c r="FI190" i="3"/>
  <c r="DG194" i="3"/>
  <c r="IP84" i="3"/>
  <c r="GK181" i="3"/>
  <c r="FF107" i="3"/>
  <c r="IE200" i="3"/>
  <c r="FX168" i="3"/>
  <c r="IG64" i="3"/>
  <c r="FP191" i="3"/>
  <c r="HK203" i="3"/>
  <c r="FI204" i="3"/>
  <c r="IB179" i="3"/>
  <c r="GB82" i="3"/>
  <c r="HR200" i="3"/>
  <c r="GC204" i="3"/>
  <c r="KU199" i="3"/>
  <c r="IO65" i="3"/>
  <c r="DN189" i="3"/>
  <c r="KH181" i="3"/>
  <c r="KE179" i="3"/>
  <c r="DK202" i="3"/>
  <c r="DW96" i="3"/>
  <c r="DX150" i="3"/>
  <c r="DQ148" i="3"/>
  <c r="IM162" i="3"/>
  <c r="DB65" i="3"/>
  <c r="DS48" i="3"/>
  <c r="CW178" i="3"/>
  <c r="HU165" i="3"/>
  <c r="DW181" i="3"/>
  <c r="HQ166" i="3"/>
  <c r="GI62" i="3"/>
  <c r="GJ195" i="3"/>
  <c r="FV159" i="3"/>
  <c r="HJ171" i="3"/>
  <c r="FU175" i="3"/>
  <c r="DN170" i="3"/>
  <c r="HH168" i="3"/>
  <c r="FM188" i="3"/>
  <c r="DM200" i="3"/>
  <c r="CZ106" i="3"/>
  <c r="IM76" i="3"/>
  <c r="DD191" i="3"/>
  <c r="JY175" i="3"/>
  <c r="DF196" i="3"/>
  <c r="DK179" i="3"/>
  <c r="JS184" i="3"/>
  <c r="JW156" i="3"/>
  <c r="KP73" i="3"/>
  <c r="IO200" i="3"/>
  <c r="DD185" i="3"/>
  <c r="DT54" i="3"/>
  <c r="HW158" i="3"/>
  <c r="DV190" i="3"/>
  <c r="GL194" i="3"/>
  <c r="KD189" i="3"/>
  <c r="CX183" i="3"/>
  <c r="EB196" i="3"/>
  <c r="ID191" i="3"/>
  <c r="FU115" i="3"/>
  <c r="IQ176" i="3"/>
  <c r="IL152" i="3"/>
  <c r="FU35" i="3"/>
  <c r="CY201" i="3"/>
  <c r="DH111" i="3"/>
  <c r="FU183" i="3"/>
  <c r="DH150" i="3"/>
  <c r="KG198" i="3"/>
  <c r="HZ85" i="3"/>
  <c r="FO200" i="3"/>
  <c r="FG139" i="3"/>
  <c r="JU190" i="3"/>
  <c r="CW172" i="3"/>
  <c r="IG204" i="3"/>
  <c r="FW204" i="3"/>
  <c r="GG127" i="3"/>
  <c r="FN195" i="3"/>
  <c r="HY56" i="3"/>
  <c r="DC79" i="3"/>
  <c r="HJ183" i="3"/>
  <c r="FR83" i="3"/>
  <c r="JR97" i="3"/>
  <c r="JN194" i="3"/>
  <c r="EC79" i="3"/>
  <c r="FZ69" i="3"/>
  <c r="II171" i="3"/>
  <c r="FL182" i="3"/>
  <c r="IK104" i="3"/>
  <c r="KW200" i="3"/>
  <c r="HO98" i="3"/>
  <c r="HU174" i="3"/>
  <c r="GH137" i="3"/>
  <c r="HL80" i="3"/>
  <c r="JR173" i="3"/>
  <c r="HL108" i="3"/>
  <c r="JV80" i="3"/>
  <c r="EE193" i="3"/>
  <c r="HX202" i="3"/>
  <c r="KD166" i="3"/>
  <c r="DS112" i="3"/>
  <c r="GJ27" i="3"/>
  <c r="KG202" i="3"/>
  <c r="EA198" i="3"/>
  <c r="HK200" i="3"/>
  <c r="EC178" i="3"/>
  <c r="HN204" i="3"/>
  <c r="IO71" i="3"/>
  <c r="KS198" i="3"/>
  <c r="KV121" i="3"/>
  <c r="JT58" i="3"/>
  <c r="KN201" i="3"/>
  <c r="HZ178" i="3"/>
  <c r="FJ199" i="3"/>
  <c r="FR87" i="3"/>
  <c r="FF175" i="3"/>
  <c r="JM187" i="3"/>
  <c r="FU67" i="3"/>
  <c r="IN100" i="3"/>
  <c r="JU203" i="3"/>
  <c r="HW195" i="3"/>
  <c r="KL64" i="3"/>
  <c r="KE199" i="3"/>
  <c r="FC188" i="3"/>
  <c r="EA180" i="3"/>
  <c r="FR176" i="3"/>
  <c r="FN175" i="3"/>
  <c r="DE171" i="3"/>
  <c r="JU200" i="3"/>
  <c r="KF177" i="3"/>
  <c r="KW204" i="3"/>
  <c r="DD202" i="3"/>
  <c r="EC63" i="3"/>
  <c r="JS80" i="3"/>
  <c r="DV192" i="3"/>
  <c r="DX191" i="3"/>
  <c r="GJ35" i="3"/>
  <c r="IO83" i="3"/>
  <c r="EA111" i="3"/>
  <c r="CZ203" i="3"/>
  <c r="IR143" i="3"/>
  <c r="KG93" i="3"/>
  <c r="GF198" i="3"/>
  <c r="HN101" i="3"/>
  <c r="HL194" i="3"/>
  <c r="JQ172" i="3"/>
  <c r="HP141" i="3"/>
  <c r="CR145" i="3"/>
  <c r="GC187" i="3"/>
  <c r="KJ178" i="3"/>
  <c r="FJ202" i="3"/>
  <c r="DT94" i="3"/>
  <c r="FZ140" i="3"/>
  <c r="GD185" i="3"/>
  <c r="DD189" i="3"/>
  <c r="DX197" i="3"/>
  <c r="DA152" i="3"/>
  <c r="DQ203" i="3"/>
  <c r="KH204" i="3"/>
  <c r="JT196" i="3"/>
  <c r="FJ138" i="3"/>
  <c r="GH202" i="3"/>
  <c r="HZ30" i="3"/>
  <c r="JX171" i="3"/>
  <c r="KG166" i="3"/>
  <c r="KR100" i="3"/>
  <c r="CW49" i="3"/>
  <c r="IE135" i="3"/>
  <c r="GC191" i="3"/>
  <c r="DG51" i="3"/>
  <c r="IH199" i="3"/>
  <c r="CW100" i="3"/>
  <c r="FO204" i="3"/>
  <c r="DS196" i="3"/>
  <c r="HT189" i="3"/>
  <c r="KS106" i="3"/>
  <c r="KR153" i="3"/>
  <c r="IP204" i="3"/>
  <c r="FY203" i="3"/>
  <c r="EB176" i="3"/>
  <c r="JN188" i="3"/>
  <c r="DC143" i="3"/>
  <c r="KL178" i="3"/>
  <c r="DH193" i="3"/>
  <c r="IN65" i="3"/>
  <c r="JM68" i="3"/>
  <c r="HG131" i="3"/>
  <c r="GA142" i="3"/>
  <c r="DY184" i="3"/>
  <c r="EE175" i="3"/>
  <c r="HK201" i="3"/>
  <c r="KP194" i="3"/>
  <c r="CW177" i="3"/>
  <c r="GD177" i="3"/>
  <c r="DE34" i="3"/>
  <c r="FX179" i="3"/>
  <c r="JR201" i="3"/>
  <c r="DC195" i="3"/>
  <c r="FG185" i="3"/>
  <c r="IR203" i="3"/>
  <c r="DN184" i="3"/>
  <c r="KH162" i="3"/>
  <c r="DS202" i="3"/>
  <c r="DC204" i="3"/>
  <c r="KT170" i="3"/>
  <c r="FK192" i="3"/>
  <c r="KQ198" i="3"/>
  <c r="FL204" i="3"/>
  <c r="HI59" i="3"/>
  <c r="DA73" i="3"/>
  <c r="KL130" i="3"/>
  <c r="KC97" i="3"/>
  <c r="JR171" i="3"/>
  <c r="FX198" i="3"/>
  <c r="IC203" i="3"/>
  <c r="DO62" i="3"/>
  <c r="DN102" i="3"/>
  <c r="KF158" i="3"/>
  <c r="DD206" i="3"/>
  <c r="KN205" i="3"/>
  <c r="DO206" i="3"/>
  <c r="KG203" i="3"/>
  <c r="GC205" i="3"/>
  <c r="JM93" i="3"/>
  <c r="KJ200" i="3"/>
  <c r="DA126" i="3"/>
  <c r="EE170" i="3"/>
  <c r="FB177" i="3"/>
  <c r="DA201" i="3"/>
  <c r="FT127" i="3"/>
  <c r="KQ202" i="3"/>
  <c r="KM203" i="3"/>
  <c r="DD135" i="3"/>
  <c r="HQ143" i="3"/>
  <c r="IK187" i="3"/>
  <c r="JO199" i="3"/>
  <c r="II201" i="3"/>
  <c r="IH192" i="3"/>
  <c r="GM152" i="3"/>
  <c r="FI188" i="3"/>
  <c r="KD165" i="3"/>
  <c r="KV201" i="3"/>
  <c r="FF76" i="3"/>
  <c r="DS26" i="3"/>
  <c r="KI206" i="3"/>
  <c r="DR206" i="3"/>
  <c r="DJ205" i="3"/>
  <c r="HJ205" i="3"/>
  <c r="GI198" i="3"/>
  <c r="ED192" i="3"/>
  <c r="EB205" i="3"/>
  <c r="IH180" i="3"/>
  <c r="JV178" i="3"/>
  <c r="FG114" i="3"/>
  <c r="JT173" i="3"/>
  <c r="FL199" i="3"/>
  <c r="FW203" i="3"/>
  <c r="DH203" i="3"/>
  <c r="EA192" i="3"/>
  <c r="GB151" i="3"/>
  <c r="IO193" i="3"/>
  <c r="GA197" i="3"/>
  <c r="KU62" i="3"/>
  <c r="HH182" i="3"/>
  <c r="KD192" i="3"/>
  <c r="JV193" i="3"/>
  <c r="DH186" i="3"/>
  <c r="CZ204" i="3"/>
  <c r="KM205" i="3"/>
  <c r="DW91" i="3"/>
  <c r="DT193" i="3"/>
  <c r="EC62" i="3"/>
  <c r="HR199" i="3"/>
  <c r="EH122" i="3"/>
  <c r="IP181" i="3"/>
  <c r="GC198" i="3"/>
  <c r="IG80" i="3"/>
  <c r="KL204" i="3"/>
  <c r="DX125" i="3"/>
  <c r="DB88" i="3"/>
  <c r="JO154" i="3"/>
  <c r="ID170" i="3"/>
  <c r="FW132" i="3"/>
  <c r="FX150" i="3"/>
  <c r="DQ167" i="3"/>
  <c r="FD27" i="3"/>
  <c r="GJ118" i="3"/>
  <c r="HU180" i="3"/>
  <c r="IQ205" i="3"/>
  <c r="JL206" i="3"/>
  <c r="HI206" i="3"/>
  <c r="JW205" i="3"/>
  <c r="HG206" i="3"/>
  <c r="KE190" i="3"/>
  <c r="HN130" i="3"/>
  <c r="HH68" i="3"/>
  <c r="HI42" i="3"/>
  <c r="KK197" i="3"/>
  <c r="EH126" i="3"/>
  <c r="FH84" i="3"/>
  <c r="GJ190" i="3"/>
  <c r="FU172" i="3"/>
  <c r="HI160" i="3"/>
  <c r="HW100" i="3"/>
  <c r="DN104" i="3"/>
  <c r="GM134" i="3"/>
  <c r="EE183" i="3"/>
  <c r="KU72" i="3"/>
  <c r="KL199" i="3"/>
  <c r="HW104" i="3"/>
  <c r="FF73" i="3"/>
  <c r="CY86" i="3"/>
  <c r="GM183" i="3"/>
  <c r="CZ25" i="3"/>
  <c r="FH204" i="3"/>
  <c r="FT188" i="3"/>
  <c r="FO187" i="3"/>
  <c r="FF111" i="3"/>
  <c r="IH201" i="3"/>
  <c r="HM126" i="3"/>
  <c r="FG191" i="3"/>
  <c r="KG181" i="3"/>
  <c r="DV95" i="3"/>
  <c r="JN46" i="3"/>
  <c r="IA141" i="3"/>
  <c r="DP36" i="3"/>
  <c r="IF136" i="3"/>
  <c r="KM142" i="3"/>
  <c r="HI121" i="3"/>
  <c r="IC65" i="3"/>
  <c r="FC167" i="3"/>
  <c r="DW46" i="3"/>
  <c r="HS189" i="3"/>
  <c r="FZ164" i="3"/>
  <c r="IR132" i="3"/>
  <c r="CR200" i="3"/>
  <c r="JO157" i="3"/>
  <c r="HG160" i="3"/>
  <c r="CS179" i="3"/>
  <c r="GB167" i="3"/>
  <c r="KJ199" i="3"/>
  <c r="FB174" i="3"/>
  <c r="FD202" i="3"/>
  <c r="KV197" i="3"/>
  <c r="FG178" i="3"/>
  <c r="FX201" i="3"/>
  <c r="GJ78" i="3"/>
  <c r="JV131" i="3"/>
  <c r="HW175" i="3"/>
  <c r="HM123" i="3"/>
  <c r="IR169" i="3"/>
  <c r="HP170" i="3"/>
  <c r="FB190" i="3"/>
  <c r="FP200" i="3"/>
  <c r="GD186" i="3"/>
  <c r="JT162" i="3"/>
  <c r="KQ195" i="3"/>
  <c r="HX82" i="3"/>
  <c r="IO196" i="3"/>
  <c r="DO186" i="3"/>
  <c r="GM169" i="3"/>
  <c r="IP192" i="3"/>
  <c r="JU49" i="3"/>
  <c r="FZ193" i="3"/>
  <c r="JW180" i="3"/>
  <c r="GL92" i="3"/>
  <c r="CY107" i="3"/>
  <c r="KR188" i="3"/>
  <c r="HI63" i="3"/>
  <c r="HO195" i="3"/>
  <c r="IB182" i="3"/>
  <c r="HY197" i="3"/>
  <c r="GM182" i="3"/>
  <c r="FI202" i="3"/>
  <c r="FM160" i="3"/>
  <c r="GF200" i="3"/>
  <c r="IP201" i="3"/>
  <c r="JP203" i="3"/>
  <c r="HZ94" i="3"/>
  <c r="FT84" i="3"/>
  <c r="IF101" i="3"/>
  <c r="IL156" i="3"/>
  <c r="IO188" i="3"/>
  <c r="JR64" i="3"/>
  <c r="DF193" i="3"/>
  <c r="JP189" i="3"/>
  <c r="CS202" i="3"/>
  <c r="JQ93" i="3"/>
  <c r="DE194" i="3"/>
  <c r="JU45" i="3"/>
  <c r="IA183" i="3"/>
  <c r="HL104" i="3"/>
  <c r="HK176" i="3"/>
  <c r="DO190" i="3"/>
  <c r="JU106" i="3"/>
  <c r="DC194" i="3"/>
  <c r="CY170" i="3"/>
  <c r="IO178" i="3"/>
  <c r="DV200" i="3"/>
  <c r="EE202" i="3"/>
  <c r="KU113" i="3"/>
  <c r="DV195" i="3"/>
  <c r="KG75" i="3"/>
  <c r="CX205" i="3"/>
  <c r="HM169" i="3"/>
  <c r="DC180" i="3"/>
  <c r="ED193" i="3"/>
  <c r="GB37" i="3"/>
  <c r="CW203" i="3"/>
  <c r="JU67" i="3"/>
  <c r="EE42" i="3"/>
  <c r="JN26" i="3"/>
  <c r="CZ188" i="3"/>
  <c r="FV37" i="3"/>
  <c r="EG200" i="3"/>
  <c r="DF69" i="3"/>
  <c r="JR27" i="3"/>
  <c r="IR202" i="3"/>
  <c r="FG182" i="3"/>
  <c r="KT71" i="3"/>
  <c r="IF92" i="3"/>
  <c r="JL198" i="3"/>
  <c r="JR177" i="3"/>
  <c r="KR120" i="3"/>
  <c r="JQ42" i="3"/>
  <c r="DF106" i="3"/>
  <c r="HZ90" i="3"/>
  <c r="HS172" i="3"/>
  <c r="GC127" i="3"/>
  <c r="FG199" i="3"/>
  <c r="CR185" i="3"/>
  <c r="IG141" i="3"/>
  <c r="FL201" i="3"/>
  <c r="HW116" i="3"/>
  <c r="FT199" i="3"/>
  <c r="FR43" i="3"/>
  <c r="GF180" i="3"/>
  <c r="IA201" i="3"/>
  <c r="KF194" i="3"/>
  <c r="DN200" i="3"/>
  <c r="FE63" i="3"/>
  <c r="DV127" i="3"/>
  <c r="GC164" i="3"/>
  <c r="DS183" i="3"/>
  <c r="JQ179" i="3"/>
  <c r="IF204" i="3"/>
  <c r="JZ171" i="3"/>
  <c r="JM141" i="3"/>
  <c r="KR192" i="3"/>
  <c r="FS202" i="3"/>
  <c r="JL202" i="3"/>
  <c r="GL79" i="3"/>
  <c r="KS204" i="3"/>
  <c r="KB113" i="3"/>
  <c r="JU131" i="3"/>
  <c r="JY182" i="3"/>
  <c r="DA181" i="3"/>
  <c r="EG194" i="3"/>
  <c r="FT174" i="3"/>
  <c r="DR179" i="3"/>
  <c r="FL173" i="3"/>
  <c r="DU53" i="3"/>
  <c r="HI98" i="3"/>
  <c r="JP128" i="3"/>
  <c r="DW129" i="3"/>
  <c r="DP105" i="3"/>
  <c r="GK179" i="3"/>
  <c r="JW138" i="3"/>
  <c r="DC113" i="3"/>
  <c r="KS87" i="3"/>
  <c r="KG162" i="3"/>
  <c r="KB182" i="3"/>
  <c r="GM90" i="3"/>
  <c r="GC171" i="3"/>
  <c r="KE105" i="3"/>
  <c r="DE117" i="3"/>
  <c r="JR51" i="3"/>
  <c r="KN183" i="3"/>
  <c r="KB200" i="3"/>
  <c r="HM189" i="3"/>
  <c r="DA70" i="3"/>
  <c r="CZ135" i="3"/>
  <c r="JQ165" i="3"/>
  <c r="FR204" i="3"/>
  <c r="HS194" i="3"/>
  <c r="KU205" i="3"/>
  <c r="KL187" i="3"/>
  <c r="FX134" i="3"/>
  <c r="FX124" i="3"/>
  <c r="HX172" i="3"/>
  <c r="JX196" i="3"/>
  <c r="FC204" i="3"/>
  <c r="IL28" i="3"/>
  <c r="KQ153" i="3"/>
  <c r="IP196" i="3"/>
  <c r="FV174" i="3"/>
  <c r="JV202" i="3"/>
  <c r="DA118" i="3"/>
  <c r="KW196" i="3"/>
  <c r="DB44" i="3"/>
  <c r="HY202" i="3"/>
  <c r="DS192" i="3"/>
  <c r="HY180" i="3"/>
  <c r="ED137" i="3"/>
  <c r="JW186" i="3"/>
  <c r="IM30" i="3"/>
  <c r="EA62" i="3"/>
  <c r="HX200" i="3"/>
  <c r="JL52" i="3"/>
  <c r="FP192" i="3"/>
  <c r="DM195" i="3"/>
  <c r="EH171" i="3"/>
  <c r="HY76" i="3"/>
  <c r="FH169" i="3"/>
  <c r="KU158" i="3"/>
  <c r="DD197" i="3"/>
  <c r="DO196" i="3"/>
  <c r="FD204" i="3"/>
  <c r="DX186" i="3"/>
  <c r="IC114" i="3"/>
  <c r="EE180" i="3"/>
  <c r="FK102" i="3"/>
  <c r="KF105" i="3"/>
  <c r="IP87" i="3"/>
  <c r="KF142" i="3"/>
  <c r="EH33" i="3"/>
  <c r="CZ182" i="3"/>
  <c r="FV154" i="3"/>
  <c r="DQ181" i="3"/>
  <c r="GC179" i="3"/>
  <c r="GA130" i="3"/>
  <c r="CW126" i="3"/>
  <c r="GJ103" i="3"/>
  <c r="CR130" i="3"/>
  <c r="GA194" i="3"/>
  <c r="CW184" i="3"/>
  <c r="JW192" i="3"/>
  <c r="EF180" i="3"/>
  <c r="JS73" i="3"/>
  <c r="CW163" i="3"/>
  <c r="GA113" i="3"/>
  <c r="KE161" i="3"/>
  <c r="KD50" i="3"/>
  <c r="DO193" i="3"/>
  <c r="GA199" i="3"/>
  <c r="FM154" i="3"/>
  <c r="KH201" i="3"/>
  <c r="KF30" i="3"/>
  <c r="IC168" i="3"/>
  <c r="FB204" i="3"/>
  <c r="IL165" i="3"/>
  <c r="FL157" i="3"/>
  <c r="IC186" i="3"/>
  <c r="JW199" i="3"/>
  <c r="KT130" i="3"/>
  <c r="JN204" i="3"/>
  <c r="HK196" i="3"/>
  <c r="HX173" i="3"/>
  <c r="EC124" i="3"/>
  <c r="DF44" i="3"/>
  <c r="HR191" i="3"/>
  <c r="KB197" i="3"/>
  <c r="GF191" i="3"/>
  <c r="JT147" i="3"/>
  <c r="GH175" i="3"/>
  <c r="KU188" i="3"/>
  <c r="JV197" i="3"/>
  <c r="FJ142" i="3"/>
  <c r="JM196" i="3"/>
  <c r="GJ181" i="3"/>
  <c r="KE182" i="3"/>
  <c r="JV187" i="3"/>
  <c r="FJ133" i="3"/>
  <c r="KK199" i="3"/>
  <c r="GH168" i="3"/>
  <c r="FU141" i="3"/>
  <c r="DU180" i="3"/>
  <c r="KH199" i="3"/>
  <c r="FT112" i="3"/>
  <c r="DS93" i="3"/>
  <c r="IA76" i="3"/>
  <c r="HJ26" i="3"/>
  <c r="FR197" i="3"/>
  <c r="DA82" i="3"/>
  <c r="KW164" i="3"/>
  <c r="DQ178" i="3"/>
  <c r="GL177" i="3"/>
  <c r="KL191" i="3"/>
  <c r="ID195" i="3"/>
  <c r="IB33" i="3"/>
  <c r="CZ174" i="3"/>
  <c r="IA127" i="3"/>
  <c r="FE199" i="3"/>
  <c r="JZ196" i="3"/>
  <c r="GL179" i="3"/>
  <c r="GF184" i="3"/>
  <c r="FW175" i="3"/>
  <c r="KS182" i="3"/>
  <c r="GK137" i="3"/>
  <c r="EE192" i="3"/>
  <c r="HP171" i="3"/>
  <c r="DM198" i="3"/>
  <c r="HM113" i="3"/>
  <c r="JV89" i="3"/>
  <c r="KF187" i="3"/>
  <c r="DG42" i="3"/>
  <c r="HK187" i="3"/>
  <c r="IH143" i="3"/>
  <c r="DE27" i="3"/>
  <c r="HH46" i="3"/>
  <c r="EG70" i="3"/>
  <c r="JS177" i="3"/>
  <c r="EC169" i="3"/>
  <c r="HJ196" i="3"/>
  <c r="IQ154" i="3"/>
  <c r="FT120" i="3"/>
  <c r="IG159" i="3"/>
  <c r="FF179" i="3"/>
  <c r="FV199" i="3"/>
  <c r="GI189" i="3"/>
  <c r="HM92" i="3"/>
  <c r="HI177" i="3"/>
  <c r="FI165" i="3"/>
  <c r="HI152" i="3"/>
  <c r="ID169" i="3"/>
  <c r="DA191" i="3"/>
  <c r="DG182" i="3"/>
  <c r="KQ184" i="3"/>
  <c r="KJ159" i="3"/>
  <c r="FI185" i="3"/>
  <c r="FH25" i="3"/>
  <c r="DV203" i="3"/>
  <c r="DE170" i="3"/>
  <c r="GG195" i="3"/>
  <c r="DB28" i="3"/>
  <c r="FZ124" i="3"/>
  <c r="JN197" i="3"/>
  <c r="HZ95" i="3"/>
  <c r="DJ172" i="3"/>
  <c r="DV182" i="3"/>
  <c r="GF190" i="3"/>
  <c r="KU203" i="3"/>
  <c r="HI161" i="3"/>
  <c r="DE167" i="3"/>
  <c r="FO202" i="3"/>
  <c r="ED169" i="3"/>
  <c r="HH185" i="3"/>
  <c r="GH189" i="3"/>
  <c r="HZ197" i="3"/>
  <c r="IK171" i="3"/>
  <c r="JL78" i="3"/>
  <c r="FT190" i="3"/>
  <c r="GM41" i="3"/>
  <c r="JX198" i="3"/>
  <c r="IP158" i="3"/>
  <c r="KR174" i="3"/>
  <c r="GH64" i="3"/>
  <c r="IM153" i="3"/>
  <c r="DD114" i="3"/>
  <c r="IM116" i="3"/>
  <c r="GH132" i="3"/>
  <c r="CX193" i="3"/>
  <c r="JV199" i="3"/>
  <c r="GM200" i="3"/>
  <c r="JX192" i="3"/>
  <c r="KL195" i="3"/>
  <c r="GA171" i="3"/>
  <c r="GJ183" i="3"/>
  <c r="DY205" i="3"/>
  <c r="KB90" i="3"/>
  <c r="FB106" i="3"/>
  <c r="DI201" i="3"/>
  <c r="GL183" i="3"/>
  <c r="FK142" i="3"/>
  <c r="DV204" i="3"/>
  <c r="HJ201" i="3"/>
  <c r="EB27" i="3"/>
  <c r="HK135" i="3"/>
  <c r="FD127" i="3"/>
  <c r="CW123" i="3"/>
  <c r="GG172" i="3"/>
  <c r="HY184" i="3"/>
  <c r="DU172" i="3"/>
  <c r="KE28" i="3"/>
  <c r="JS201" i="3"/>
  <c r="HO204" i="3"/>
  <c r="FY51" i="3"/>
  <c r="KG193" i="3"/>
  <c r="DO93" i="3"/>
  <c r="CR203" i="3"/>
  <c r="IK200" i="3"/>
  <c r="IE115" i="3"/>
  <c r="DW203" i="3"/>
  <c r="KR141" i="3"/>
  <c r="JR57" i="3"/>
  <c r="KH194" i="3"/>
  <c r="FU147" i="3"/>
  <c r="IB189" i="3"/>
  <c r="HM140" i="3"/>
  <c r="DQ192" i="3"/>
  <c r="FL34" i="3"/>
  <c r="DM187" i="3"/>
  <c r="FE180" i="3"/>
  <c r="FZ198" i="3"/>
  <c r="GG200" i="3"/>
  <c r="EC186" i="3"/>
  <c r="FR58" i="3"/>
  <c r="DW199" i="3"/>
  <c r="IO97" i="3"/>
  <c r="ID187" i="3"/>
  <c r="HO166" i="3"/>
  <c r="CR204" i="3"/>
  <c r="IP58" i="3"/>
  <c r="FV146" i="3"/>
  <c r="FU138" i="3"/>
  <c r="KT136" i="3"/>
  <c r="JN62" i="3"/>
  <c r="KI84" i="3"/>
  <c r="HR204" i="3"/>
  <c r="KE195" i="3"/>
  <c r="IL206" i="3"/>
  <c r="CZ206" i="3"/>
  <c r="GB206" i="3"/>
  <c r="EA204" i="3"/>
  <c r="GF205" i="3"/>
  <c r="DM104" i="3"/>
  <c r="IE180" i="3"/>
  <c r="DQ140" i="3"/>
  <c r="HO138" i="3"/>
  <c r="EG196" i="3"/>
  <c r="HZ199" i="3"/>
  <c r="JP86" i="3"/>
  <c r="IM120" i="3"/>
  <c r="JX173" i="3"/>
  <c r="IP105" i="3"/>
  <c r="KT112" i="3"/>
  <c r="HZ66" i="3"/>
  <c r="JL204" i="3"/>
  <c r="DE179" i="3"/>
  <c r="DO198" i="3"/>
  <c r="DX203" i="3"/>
  <c r="DC203" i="3"/>
  <c r="GF46" i="3"/>
  <c r="KQ200" i="3"/>
  <c r="GD192" i="3"/>
  <c r="JY170" i="3"/>
  <c r="JQ206" i="3"/>
  <c r="DV206" i="3"/>
  <c r="GG205" i="3"/>
  <c r="HW205" i="3"/>
  <c r="DN65" i="3"/>
  <c r="JQ183" i="3"/>
  <c r="HH199" i="3"/>
  <c r="KF168" i="3"/>
  <c r="HI184" i="3"/>
  <c r="FC99" i="3"/>
  <c r="IB178" i="3"/>
  <c r="DV157" i="3"/>
  <c r="KE172" i="3"/>
  <c r="HW143" i="3"/>
  <c r="JT75" i="3"/>
  <c r="IG173" i="3"/>
  <c r="KT179" i="3"/>
  <c r="KJ204" i="3"/>
  <c r="KJ146" i="3"/>
  <c r="DX195" i="3"/>
  <c r="GH174" i="3"/>
  <c r="JZ198" i="3"/>
  <c r="HM190" i="3"/>
  <c r="FR196" i="3"/>
  <c r="IP206" i="3"/>
  <c r="GG55" i="3"/>
  <c r="JT125" i="3"/>
  <c r="FF83" i="3"/>
  <c r="HO179" i="3"/>
  <c r="KV67" i="3"/>
  <c r="FG98" i="3"/>
  <c r="DO145" i="3"/>
  <c r="HK114" i="3"/>
  <c r="HO27" i="3"/>
  <c r="EH195" i="3"/>
  <c r="HM118" i="3"/>
  <c r="HM193" i="3"/>
  <c r="FZ165" i="3"/>
  <c r="JX178" i="3"/>
  <c r="IB121" i="3"/>
  <c r="GM185" i="3"/>
  <c r="IN165" i="3"/>
  <c r="FP204" i="3"/>
  <c r="JV56" i="3"/>
  <c r="JM205" i="3"/>
  <c r="FT205" i="3"/>
  <c r="HG205" i="3"/>
  <c r="IA206" i="3"/>
  <c r="GJ205" i="3"/>
  <c r="DO179" i="3"/>
  <c r="FK201" i="3"/>
  <c r="IL195" i="3"/>
  <c r="DI203" i="3"/>
  <c r="CX184" i="3"/>
  <c r="FK206" i="3"/>
  <c r="HJ30" i="3"/>
  <c r="DD84" i="3"/>
  <c r="HY77" i="3"/>
  <c r="KF74" i="3"/>
  <c r="KF182" i="3"/>
  <c r="JR99" i="3"/>
  <c r="KT178" i="3"/>
  <c r="JO171" i="3"/>
  <c r="DF181" i="3"/>
  <c r="FL49" i="3"/>
  <c r="KS73" i="3"/>
  <c r="HQ132" i="3"/>
  <c r="GJ171" i="3"/>
  <c r="DF131" i="3"/>
  <c r="HX91" i="3"/>
  <c r="FK197" i="3"/>
  <c r="GF162" i="3"/>
  <c r="DA50" i="3"/>
  <c r="KB181" i="3"/>
  <c r="JX193" i="3"/>
  <c r="DF91" i="3"/>
  <c r="IR175" i="3"/>
  <c r="JV170" i="3"/>
  <c r="DG88" i="3"/>
  <c r="GA62" i="3"/>
  <c r="ID166" i="3"/>
  <c r="IE114" i="3"/>
  <c r="HP107" i="3"/>
  <c r="HY122" i="3"/>
  <c r="DW147" i="3"/>
  <c r="FO179" i="3"/>
  <c r="JU142" i="3"/>
  <c r="FX187" i="3"/>
  <c r="FT85" i="3"/>
  <c r="JV70" i="3"/>
  <c r="IR89" i="3"/>
  <c r="KH133" i="3"/>
  <c r="DO170" i="3"/>
  <c r="EB177" i="3"/>
  <c r="HL136" i="3"/>
  <c r="KH188" i="3"/>
  <c r="IE76" i="3"/>
  <c r="IG182" i="3"/>
  <c r="GL121" i="3"/>
  <c r="FH89" i="3"/>
  <c r="KI198" i="3"/>
  <c r="JS173" i="3"/>
  <c r="DS87" i="3"/>
  <c r="GG188" i="3"/>
  <c r="HO198" i="3"/>
  <c r="HU183" i="3"/>
  <c r="GC203" i="3"/>
  <c r="HY171" i="3"/>
  <c r="DG185" i="3"/>
  <c r="GC201" i="3"/>
  <c r="HM42" i="3"/>
  <c r="HO184" i="3"/>
  <c r="JN95" i="3"/>
  <c r="DE201" i="3"/>
  <c r="IK183" i="3"/>
  <c r="GI81" i="3"/>
  <c r="HG94" i="3"/>
  <c r="DF176" i="3"/>
  <c r="IP165" i="3"/>
  <c r="KD28" i="3"/>
  <c r="DW167" i="3"/>
  <c r="GJ95" i="3"/>
  <c r="FT175" i="3"/>
  <c r="GA107" i="3"/>
  <c r="DP169" i="3"/>
  <c r="KJ68" i="3"/>
  <c r="KQ125" i="3"/>
  <c r="IH110" i="3"/>
  <c r="IR191" i="3"/>
  <c r="HZ202" i="3"/>
  <c r="JO168" i="3"/>
  <c r="EF153" i="3"/>
  <c r="DW162" i="3"/>
  <c r="JV84" i="3"/>
  <c r="GM30" i="3"/>
  <c r="FH82" i="3"/>
  <c r="KI143" i="3"/>
  <c r="HN183" i="3"/>
  <c r="FN184" i="3"/>
  <c r="JN58" i="3"/>
  <c r="FL168" i="3"/>
  <c r="HW62" i="3"/>
  <c r="HN200" i="3"/>
  <c r="JT59" i="3"/>
  <c r="CR191" i="3"/>
  <c r="HT204" i="3"/>
  <c r="DE198" i="3"/>
  <c r="FY132" i="3"/>
  <c r="IO173" i="3"/>
  <c r="KB202" i="3"/>
  <c r="DQ35" i="3"/>
  <c r="KV123" i="3"/>
  <c r="EG128" i="3"/>
  <c r="KI53" i="3"/>
  <c r="DP57" i="3"/>
  <c r="EF120" i="3"/>
  <c r="JY181" i="3"/>
  <c r="FH75" i="3"/>
  <c r="KP200" i="3"/>
  <c r="FE183" i="3"/>
  <c r="CZ197" i="3"/>
  <c r="JZ199" i="3"/>
  <c r="IK190" i="3"/>
  <c r="JR26" i="3"/>
  <c r="HZ198" i="3"/>
  <c r="DC98" i="3"/>
  <c r="ID178" i="3"/>
  <c r="HG197" i="3"/>
  <c r="KQ173" i="3"/>
  <c r="HL204" i="3"/>
  <c r="IO204" i="3"/>
  <c r="JZ183" i="3"/>
  <c r="FK196" i="3"/>
  <c r="IC193" i="3"/>
  <c r="FS172" i="3"/>
  <c r="DT176" i="3"/>
  <c r="FH139" i="3"/>
  <c r="GA72" i="3"/>
  <c r="IC181" i="3"/>
  <c r="IQ172" i="3"/>
  <c r="FD102" i="3"/>
  <c r="EE47" i="3"/>
  <c r="DD85" i="3"/>
  <c r="GL103" i="3"/>
  <c r="DV32" i="3"/>
  <c r="EH73" i="3"/>
  <c r="KW171" i="3"/>
  <c r="JM200" i="3"/>
  <c r="ID190" i="3"/>
  <c r="KE78" i="3"/>
  <c r="HG170" i="3"/>
  <c r="FX199" i="3"/>
  <c r="ED179" i="3"/>
  <c r="CX177" i="3"/>
  <c r="DB201" i="3"/>
  <c r="IC201" i="3"/>
  <c r="DY197" i="3"/>
  <c r="JU108" i="3"/>
  <c r="HJ153" i="3"/>
  <c r="GA141" i="3"/>
  <c r="KQ132" i="3"/>
  <c r="KS203" i="3"/>
  <c r="FJ89" i="3"/>
  <c r="DO149" i="3"/>
  <c r="FG200" i="3"/>
  <c r="FI156" i="3"/>
  <c r="JL188" i="3"/>
  <c r="II186" i="3"/>
  <c r="FP196" i="3"/>
  <c r="IC200" i="3"/>
  <c r="GA60" i="3"/>
  <c r="EE164" i="3"/>
  <c r="EF179" i="3"/>
  <c r="DP68" i="3"/>
  <c r="KT147" i="3"/>
  <c r="DN187" i="3"/>
  <c r="JV60" i="3"/>
  <c r="GK201" i="3"/>
  <c r="FB96" i="3"/>
  <c r="JY177" i="3"/>
  <c r="CY92" i="3"/>
  <c r="EF190" i="3"/>
  <c r="IC33" i="3"/>
  <c r="KM179" i="3"/>
  <c r="DH127" i="3"/>
  <c r="GJ176" i="3"/>
  <c r="HY179" i="3"/>
  <c r="DY203" i="3"/>
  <c r="KS26" i="3"/>
  <c r="KB169" i="3"/>
  <c r="DS175" i="3"/>
  <c r="KK64" i="3"/>
  <c r="IB31" i="3"/>
  <c r="CX172" i="3"/>
  <c r="IE138" i="3"/>
  <c r="II195" i="3"/>
  <c r="DF200" i="3"/>
  <c r="FW84" i="3"/>
  <c r="GJ180" i="3"/>
  <c r="FC139" i="3"/>
  <c r="DD108" i="3"/>
  <c r="FX120" i="3"/>
  <c r="DW176" i="3"/>
  <c r="IC153" i="3"/>
  <c r="FB182" i="3"/>
  <c r="FE189" i="3"/>
  <c r="GM79" i="3"/>
  <c r="FD95" i="3"/>
  <c r="DR202" i="3"/>
  <c r="IG196" i="3"/>
  <c r="KH60" i="3"/>
  <c r="IF145" i="3"/>
  <c r="GK203" i="3"/>
  <c r="GK176" i="3"/>
  <c r="EE162" i="3"/>
  <c r="EG197" i="3"/>
  <c r="JW188" i="3"/>
  <c r="DM196" i="3"/>
  <c r="KB204" i="3"/>
  <c r="DE189" i="3"/>
  <c r="KL203" i="3"/>
  <c r="JX202" i="3"/>
  <c r="IB190" i="3"/>
  <c r="KD203" i="3"/>
  <c r="DM192" i="3"/>
  <c r="IG150" i="3"/>
  <c r="FL165" i="3"/>
  <c r="FS105" i="3"/>
  <c r="DA202" i="3"/>
  <c r="HU173" i="3"/>
  <c r="IA162" i="3"/>
  <c r="FV189" i="3"/>
  <c r="DH204" i="3"/>
  <c r="DE190" i="3"/>
  <c r="DG193" i="3"/>
  <c r="DM44" i="3"/>
  <c r="HI163" i="3"/>
  <c r="KM168" i="3"/>
  <c r="DK189" i="3"/>
  <c r="GA202" i="3"/>
  <c r="KV195" i="3"/>
  <c r="HK84" i="3"/>
  <c r="IO80" i="3"/>
  <c r="JN189" i="3"/>
  <c r="IB124" i="3"/>
  <c r="JM91" i="3"/>
  <c r="FW134" i="3"/>
  <c r="DN101" i="3"/>
  <c r="JQ197" i="3"/>
  <c r="CY180" i="3"/>
  <c r="GH176" i="3"/>
  <c r="JR138" i="3"/>
  <c r="IE170" i="3"/>
  <c r="DB79" i="3"/>
  <c r="IR27" i="3"/>
  <c r="DH121" i="3"/>
  <c r="EA164" i="3"/>
  <c r="JN177" i="3"/>
  <c r="FL164" i="3"/>
  <c r="HI174" i="3"/>
  <c r="EG184" i="3"/>
  <c r="JN120" i="3"/>
  <c r="JS54" i="3"/>
  <c r="FD189" i="3"/>
  <c r="EG76" i="3"/>
  <c r="HW192" i="3"/>
  <c r="CW190" i="3"/>
  <c r="ED176" i="3"/>
  <c r="KM189" i="3"/>
  <c r="FY160" i="3"/>
  <c r="IC179" i="3"/>
  <c r="DX196" i="3"/>
  <c r="FN203" i="3"/>
  <c r="KT148" i="3"/>
  <c r="FV108" i="3"/>
  <c r="HX190" i="3"/>
  <c r="FR189" i="3"/>
  <c r="KV109" i="3"/>
  <c r="HO201" i="3"/>
  <c r="IL166" i="3"/>
  <c r="DF199" i="3"/>
  <c r="IH193" i="3"/>
  <c r="CZ144" i="3"/>
  <c r="EE184" i="3"/>
  <c r="EC203" i="3"/>
  <c r="HH203" i="3"/>
  <c r="KI33" i="3"/>
  <c r="IG162" i="3"/>
  <c r="HT164" i="3"/>
  <c r="EA197" i="3"/>
  <c r="FD186" i="3"/>
  <c r="DI187" i="3"/>
  <c r="KC160" i="3"/>
  <c r="HL106" i="3"/>
  <c r="JS122" i="3"/>
  <c r="JM81" i="3"/>
  <c r="CY179" i="3"/>
  <c r="IB199" i="3"/>
  <c r="KF150" i="3"/>
  <c r="IQ140" i="3"/>
  <c r="IF75" i="3"/>
  <c r="DD116" i="3"/>
  <c r="KS124" i="3"/>
  <c r="CY191" i="3"/>
  <c r="IQ151" i="3"/>
  <c r="HI60" i="3"/>
  <c r="IN97" i="3"/>
  <c r="IM178" i="3"/>
  <c r="HQ61" i="3"/>
  <c r="DD47" i="3"/>
  <c r="DT195" i="3"/>
  <c r="IL57" i="3"/>
  <c r="GD195" i="3"/>
  <c r="DT47" i="3"/>
  <c r="KD77" i="3"/>
  <c r="FJ104" i="3"/>
  <c r="JP179" i="3"/>
  <c r="IP199" i="3"/>
  <c r="DM102" i="3"/>
  <c r="HQ68" i="3"/>
  <c r="DV181" i="3"/>
  <c r="DS74" i="3"/>
  <c r="GI176" i="3"/>
  <c r="FR195" i="3"/>
  <c r="FC168" i="3"/>
  <c r="JR35" i="3"/>
  <c r="HN129" i="3"/>
  <c r="EA44" i="3"/>
  <c r="HI191" i="3"/>
  <c r="FV170" i="3"/>
  <c r="JP199" i="3"/>
  <c r="DO140" i="3"/>
  <c r="II203" i="3"/>
  <c r="HP65" i="3"/>
  <c r="GM199" i="3"/>
  <c r="IG185" i="3"/>
  <c r="EG115" i="3"/>
  <c r="DW71" i="3"/>
  <c r="FT168" i="3"/>
  <c r="DN202" i="3"/>
  <c r="II187" i="3"/>
  <c r="GD201" i="3"/>
  <c r="IR176" i="3"/>
  <c r="KE192" i="3"/>
  <c r="IF140" i="3"/>
  <c r="DE116" i="3"/>
  <c r="JO45" i="3"/>
  <c r="GG204" i="3"/>
  <c r="HU168" i="3"/>
  <c r="IA36" i="3"/>
  <c r="FK32" i="3"/>
  <c r="KU136" i="3"/>
  <c r="KG64" i="3"/>
  <c r="JU62" i="3"/>
  <c r="KB98" i="3"/>
  <c r="FU165" i="3"/>
  <c r="HL188" i="3"/>
  <c r="FK181" i="3"/>
  <c r="GM70" i="3"/>
  <c r="GM194" i="3"/>
  <c r="JR55" i="3"/>
  <c r="DU188" i="3"/>
  <c r="KF202" i="3"/>
  <c r="DM164" i="3"/>
  <c r="JZ193" i="3"/>
  <c r="KV61" i="3"/>
  <c r="DX174" i="3"/>
  <c r="GC120" i="3"/>
  <c r="GG140" i="3"/>
  <c r="KC186" i="3"/>
  <c r="HK165" i="3"/>
  <c r="FG173" i="3"/>
  <c r="HX198" i="3"/>
  <c r="GG178" i="3"/>
  <c r="JM174" i="3"/>
  <c r="GG65" i="3"/>
  <c r="HM49" i="3"/>
  <c r="JY185" i="3"/>
  <c r="KE197" i="3"/>
  <c r="EG198" i="3"/>
  <c r="KF162" i="3"/>
  <c r="KN189" i="3"/>
  <c r="HM83" i="3"/>
  <c r="KT128" i="3"/>
  <c r="IP195" i="3"/>
  <c r="DI190" i="3"/>
  <c r="KJ69" i="3"/>
  <c r="KG187" i="3"/>
  <c r="EF104" i="3"/>
  <c r="GF85" i="3"/>
  <c r="JO187" i="3"/>
  <c r="FT204" i="3"/>
  <c r="EE125" i="3"/>
  <c r="GK187" i="3"/>
  <c r="GJ179" i="3"/>
  <c r="JQ190" i="3"/>
  <c r="DT170" i="3"/>
  <c r="JP170" i="3"/>
  <c r="DD107" i="3"/>
  <c r="KC183" i="3"/>
  <c r="HG203" i="3"/>
  <c r="HP37" i="3"/>
  <c r="DE137" i="3"/>
  <c r="ID204" i="3"/>
  <c r="KL170" i="3"/>
  <c r="FS177" i="3"/>
  <c r="IG54" i="3"/>
  <c r="KC51" i="3"/>
  <c r="DQ191" i="3"/>
  <c r="FL193" i="3"/>
  <c r="KI167" i="3"/>
  <c r="FC203" i="3"/>
  <c r="JS188" i="3"/>
  <c r="GC199" i="3"/>
  <c r="GA160" i="3"/>
  <c r="FE121" i="3"/>
  <c r="FG159" i="3"/>
  <c r="IM201" i="3"/>
  <c r="KK179" i="3"/>
  <c r="IR163" i="3"/>
  <c r="DJ181" i="3"/>
  <c r="DV197" i="3"/>
  <c r="FF176" i="3"/>
  <c r="CZ119" i="3"/>
  <c r="FE163" i="3"/>
  <c r="FL75" i="3"/>
  <c r="HM136" i="3"/>
  <c r="DS41" i="3"/>
  <c r="EA177" i="3"/>
  <c r="DX135" i="3"/>
  <c r="DV123" i="3"/>
  <c r="HW74" i="3"/>
  <c r="FD187" i="3"/>
  <c r="DY198" i="3"/>
  <c r="JQ201" i="3"/>
  <c r="KR173" i="3"/>
  <c r="FK199" i="3"/>
  <c r="HU201" i="3"/>
  <c r="GK70" i="3"/>
  <c r="HW198" i="3"/>
  <c r="KK184" i="3"/>
  <c r="JR199" i="3"/>
  <c r="HK189" i="3"/>
  <c r="DY189" i="3"/>
  <c r="HS204" i="3"/>
  <c r="IK175" i="3"/>
  <c r="FS205" i="3"/>
  <c r="IN206" i="3"/>
  <c r="DO205" i="3"/>
  <c r="II205" i="3"/>
  <c r="DU205" i="3"/>
  <c r="HP193" i="3"/>
  <c r="FI206" i="3"/>
  <c r="DU200" i="3"/>
  <c r="DM194" i="3"/>
  <c r="JS107" i="3"/>
  <c r="KR193" i="3"/>
  <c r="GH57" i="3"/>
  <c r="KB203" i="3"/>
  <c r="GH34" i="3"/>
  <c r="JP204" i="3"/>
  <c r="KI196" i="3"/>
  <c r="CR126" i="3"/>
  <c r="GC182" i="3"/>
  <c r="EF172" i="3"/>
  <c r="DK193" i="3"/>
  <c r="IP153" i="3"/>
  <c r="FE176" i="3"/>
  <c r="KJ198" i="3"/>
  <c r="CX154" i="3"/>
  <c r="ED198" i="3"/>
  <c r="HO205" i="3"/>
  <c r="IK206" i="3"/>
  <c r="FR205" i="3"/>
  <c r="JQ205" i="3"/>
  <c r="KK205" i="3"/>
  <c r="IG205" i="3"/>
  <c r="DF201" i="3"/>
  <c r="DG195" i="3"/>
  <c r="FE76" i="3"/>
  <c r="KQ79" i="3"/>
  <c r="IA194" i="3"/>
  <c r="FN172" i="3"/>
  <c r="IF203" i="3"/>
  <c r="JZ203" i="3"/>
  <c r="GF203" i="3"/>
  <c r="FL202" i="3"/>
  <c r="HM203" i="3"/>
  <c r="CX173" i="3"/>
  <c r="KK202" i="3"/>
  <c r="HN90" i="3"/>
  <c r="FS196" i="3"/>
  <c r="FE164" i="3"/>
  <c r="DC193" i="3"/>
  <c r="GH203" i="3"/>
  <c r="DD192" i="3"/>
  <c r="KS206" i="3"/>
  <c r="DH180" i="3"/>
  <c r="IK161" i="3"/>
  <c r="EG124" i="3"/>
  <c r="GH139" i="3"/>
  <c r="GK186" i="3"/>
  <c r="KH184" i="3"/>
  <c r="KB195" i="3"/>
  <c r="IE201" i="3"/>
  <c r="KC178" i="3"/>
  <c r="KJ28" i="3"/>
  <c r="KP197" i="3"/>
  <c r="DE203" i="3"/>
  <c r="IH197" i="3"/>
  <c r="CW90" i="3"/>
  <c r="KR202" i="3"/>
  <c r="DE73" i="3"/>
  <c r="EA202" i="3"/>
  <c r="DA74" i="3"/>
  <c r="HQ204" i="3"/>
  <c r="FF205" i="3"/>
  <c r="FV205" i="3"/>
  <c r="JS205" i="3"/>
  <c r="DV205" i="3"/>
  <c r="HN205" i="3"/>
  <c r="JM181" i="3"/>
  <c r="DY202" i="3"/>
  <c r="JT45" i="3"/>
  <c r="HU185" i="3"/>
  <c r="IG52" i="3"/>
  <c r="KU28" i="3"/>
  <c r="GB141" i="3"/>
  <c r="FC181" i="3"/>
  <c r="EB182" i="3"/>
  <c r="KS187" i="3"/>
  <c r="FC94" i="3"/>
  <c r="FZ183" i="3"/>
  <c r="DT177" i="3"/>
  <c r="KC151" i="3"/>
  <c r="FB195" i="3"/>
  <c r="IE166" i="3"/>
  <c r="FE120" i="3"/>
  <c r="FC183" i="3"/>
  <c r="ID168" i="3"/>
  <c r="FU154" i="3"/>
  <c r="JP172" i="3"/>
  <c r="KK34" i="3"/>
  <c r="DU80" i="3"/>
  <c r="JR83" i="3"/>
  <c r="IK72" i="3"/>
  <c r="KQ43" i="3"/>
  <c r="FK151" i="3"/>
  <c r="DS92" i="3"/>
  <c r="JT201" i="3"/>
  <c r="DM168" i="3"/>
  <c r="IM182" i="3"/>
  <c r="GJ169" i="3"/>
  <c r="FE178" i="3"/>
  <c r="DB190" i="3"/>
  <c r="FH54" i="3"/>
  <c r="DY185" i="3"/>
  <c r="KT187" i="3"/>
  <c r="KF78" i="3"/>
  <c r="DA154" i="3"/>
  <c r="HS174" i="3"/>
  <c r="GJ177" i="3"/>
  <c r="DW201" i="3"/>
  <c r="EC170" i="3"/>
  <c r="IF199" i="3"/>
  <c r="GF174" i="3"/>
  <c r="KE112" i="3"/>
  <c r="EE153" i="3"/>
  <c r="DQ53" i="3"/>
  <c r="KK196" i="3"/>
  <c r="FP189" i="3"/>
  <c r="DQ187" i="3"/>
  <c r="FY197" i="3"/>
  <c r="DT147" i="3"/>
  <c r="JV198" i="3"/>
  <c r="FW189" i="3"/>
  <c r="HH74" i="3"/>
  <c r="EC181" i="3"/>
  <c r="KE133" i="3"/>
  <c r="EC114" i="3"/>
  <c r="DG83" i="3"/>
  <c r="IG136" i="3"/>
  <c r="HG159" i="3"/>
  <c r="KV46" i="3"/>
  <c r="DP171" i="3"/>
  <c r="KG185" i="3"/>
  <c r="DB200" i="3"/>
  <c r="EB190" i="3"/>
  <c r="FL187" i="3"/>
  <c r="HG168" i="3"/>
  <c r="KT89" i="3"/>
  <c r="IO141" i="3"/>
  <c r="IF97" i="3"/>
  <c r="IC199" i="3"/>
  <c r="FM117" i="3"/>
  <c r="GI29" i="3"/>
  <c r="JM35" i="3"/>
  <c r="GL120" i="3"/>
  <c r="CR127" i="3"/>
  <c r="FS154" i="3"/>
  <c r="KS194" i="3"/>
  <c r="JV156" i="3"/>
  <c r="IP186" i="3"/>
  <c r="DU195" i="3"/>
  <c r="FE181" i="3"/>
  <c r="HY107" i="3"/>
  <c r="DX182" i="3"/>
  <c r="IK106" i="3"/>
  <c r="KD197" i="3"/>
  <c r="DK204" i="3"/>
  <c r="HP143" i="3"/>
  <c r="CY68" i="3"/>
  <c r="IK203" i="3"/>
  <c r="HY204" i="3"/>
  <c r="IN45" i="3"/>
  <c r="CZ195" i="3"/>
  <c r="DN100" i="3"/>
  <c r="IO174" i="3"/>
  <c r="GL192" i="3"/>
  <c r="FH74" i="3"/>
  <c r="DD203" i="3"/>
  <c r="HO194" i="3"/>
  <c r="DO176" i="3"/>
  <c r="FG195" i="3"/>
  <c r="IR44" i="3"/>
  <c r="GM196" i="3"/>
  <c r="EE141" i="3"/>
  <c r="GK75" i="3"/>
  <c r="KT174" i="3"/>
  <c r="HN168" i="3"/>
  <c r="JS166" i="3"/>
  <c r="JL128" i="3"/>
  <c r="JM191" i="3"/>
  <c r="HX49" i="3"/>
  <c r="DR203" i="3"/>
  <c r="FG184" i="3"/>
  <c r="DR178" i="3"/>
  <c r="FV102" i="3"/>
  <c r="HL187" i="3"/>
  <c r="DU77" i="3"/>
  <c r="HJ175" i="3"/>
  <c r="DU127" i="3"/>
  <c r="IN183" i="3"/>
  <c r="DR195" i="3"/>
  <c r="FZ179" i="3"/>
  <c r="FL177" i="3"/>
  <c r="FY37" i="3"/>
  <c r="KS178" i="3"/>
  <c r="JS178" i="3"/>
  <c r="GF111" i="3"/>
  <c r="DK201" i="3"/>
  <c r="DR157" i="3"/>
  <c r="KJ203" i="3"/>
  <c r="DD106" i="3"/>
  <c r="DM71" i="3"/>
  <c r="FR98" i="3"/>
  <c r="KV36" i="3"/>
  <c r="KR40" i="3"/>
  <c r="IC182" i="3"/>
  <c r="JP37" i="3"/>
  <c r="EH69" i="3"/>
  <c r="IQ126" i="3"/>
  <c r="EH167" i="3"/>
  <c r="GH72" i="3"/>
  <c r="KB61" i="3"/>
  <c r="IA66" i="3"/>
  <c r="GK159" i="3"/>
  <c r="KI178" i="3"/>
  <c r="EC194" i="3"/>
  <c r="DR27" i="3"/>
  <c r="GK182" i="3"/>
  <c r="FE191" i="3"/>
  <c r="IG178" i="3"/>
  <c r="DQ173" i="3"/>
  <c r="JL193" i="3"/>
  <c r="GH204" i="3"/>
  <c r="DU26" i="3"/>
  <c r="EC196" i="3"/>
  <c r="HR182" i="3"/>
  <c r="EC173" i="3"/>
  <c r="GJ203" i="3"/>
  <c r="IR139" i="3"/>
  <c r="HQ76" i="3"/>
  <c r="KU108" i="3"/>
  <c r="DV48" i="3"/>
  <c r="JL186" i="3"/>
  <c r="EF90" i="3"/>
  <c r="JN178" i="3"/>
  <c r="HY165" i="3"/>
  <c r="HO76" i="3"/>
  <c r="DH148" i="3"/>
  <c r="KS201" i="3"/>
  <c r="EA199" i="3"/>
  <c r="KM197" i="3"/>
  <c r="HJ197" i="3"/>
  <c r="JO166" i="3"/>
  <c r="FW135" i="3"/>
  <c r="FX71" i="3"/>
  <c r="IF190" i="3"/>
  <c r="GI83" i="3"/>
  <c r="FY131" i="3"/>
  <c r="GG169" i="3"/>
  <c r="EF106" i="3"/>
  <c r="FM182" i="3"/>
  <c r="DB26" i="3"/>
  <c r="DB143" i="3"/>
  <c r="FL197" i="3"/>
  <c r="KC200" i="3"/>
  <c r="IC159" i="3"/>
  <c r="DC170" i="3"/>
  <c r="FU120" i="3"/>
  <c r="HJ68" i="3"/>
  <c r="KD131" i="3"/>
  <c r="FN202" i="3"/>
  <c r="JV124" i="3"/>
  <c r="HP136" i="3"/>
  <c r="JT190" i="3"/>
  <c r="KN200" i="3"/>
  <c r="DP196" i="3"/>
  <c r="GD203" i="3"/>
  <c r="FF204" i="3"/>
  <c r="KI199" i="3"/>
  <c r="IQ183" i="3"/>
  <c r="DG87" i="3"/>
  <c r="HG190" i="3"/>
  <c r="KQ187" i="3"/>
  <c r="HG180" i="3"/>
  <c r="GJ194" i="3"/>
  <c r="HO197" i="3"/>
  <c r="DW40" i="3"/>
  <c r="HQ190" i="3"/>
  <c r="CZ184" i="3"/>
  <c r="CZ103" i="3"/>
  <c r="KP166" i="3"/>
  <c r="EB198" i="3"/>
  <c r="DK185" i="3"/>
  <c r="JO131" i="3"/>
  <c r="KJ130" i="3"/>
  <c r="FM204" i="3"/>
  <c r="FZ199" i="3"/>
  <c r="DS170" i="3"/>
  <c r="DU169" i="3"/>
  <c r="IN77" i="3"/>
  <c r="KR203" i="3"/>
  <c r="FV79" i="3"/>
  <c r="FP203" i="3"/>
  <c r="IP190" i="3"/>
  <c r="KF173" i="3"/>
  <c r="ED39" i="3"/>
  <c r="IC93" i="3"/>
  <c r="HP54" i="3"/>
  <c r="JY174" i="3"/>
  <c r="DR100" i="3"/>
  <c r="ID129" i="3"/>
  <c r="HK113" i="3"/>
  <c r="KE200" i="3"/>
  <c r="IC185" i="3"/>
  <c r="KP184" i="3"/>
  <c r="DW61" i="3"/>
  <c r="HR187" i="3"/>
  <c r="DK173" i="3"/>
  <c r="JY196" i="3"/>
  <c r="DT201" i="3"/>
  <c r="FV202" i="3"/>
  <c r="IA64" i="3"/>
  <c r="HY189" i="3"/>
  <c r="JQ112" i="3"/>
  <c r="DW196" i="3"/>
  <c r="GL171" i="3"/>
  <c r="DN163" i="3"/>
  <c r="CR171" i="3"/>
  <c r="IL199" i="3"/>
  <c r="GB187" i="3"/>
  <c r="FV138" i="3"/>
  <c r="DY200" i="3"/>
  <c r="KQ181" i="3"/>
  <c r="FV204" i="3"/>
  <c r="DS190" i="3"/>
  <c r="DF96" i="3"/>
  <c r="KG173" i="3"/>
  <c r="DG59" i="3"/>
  <c r="CX191" i="3"/>
  <c r="GA35" i="3"/>
  <c r="DT199" i="3"/>
  <c r="JS203" i="3"/>
  <c r="ED112" i="3"/>
  <c r="KP181" i="3"/>
  <c r="KL188" i="3"/>
  <c r="DS161" i="3"/>
  <c r="JS198" i="3"/>
  <c r="DK177" i="3"/>
  <c r="HX168" i="3"/>
  <c r="KD195" i="3"/>
  <c r="FT186" i="3"/>
  <c r="JZ188" i="3"/>
  <c r="FS197" i="3"/>
  <c r="FT125" i="3"/>
  <c r="HM179" i="3"/>
  <c r="KF164" i="3"/>
  <c r="JS191" i="3"/>
  <c r="KB170" i="3"/>
  <c r="HG188" i="3"/>
  <c r="CS204" i="3"/>
  <c r="KW73" i="3"/>
  <c r="KB162" i="3"/>
  <c r="IH202" i="3"/>
  <c r="CZ202" i="3"/>
  <c r="GG203" i="3"/>
  <c r="FC191" i="3"/>
  <c r="HL186" i="3"/>
  <c r="DB155" i="3"/>
  <c r="JQ193" i="3"/>
  <c r="KV51" i="3"/>
  <c r="IR29" i="3"/>
  <c r="HU198" i="3"/>
  <c r="DB166" i="3"/>
  <c r="KV181" i="3"/>
  <c r="KW84" i="3"/>
  <c r="FY72" i="3"/>
  <c r="KM192" i="3"/>
  <c r="IL182" i="3"/>
  <c r="GG170" i="3"/>
  <c r="DB50" i="3"/>
  <c r="HR167" i="3"/>
  <c r="IG187" i="3"/>
  <c r="KT48" i="3"/>
  <c r="EG91" i="3"/>
  <c r="GC197" i="3"/>
  <c r="FH170" i="3"/>
  <c r="DW195" i="3"/>
  <c r="KT84" i="3"/>
  <c r="FV167" i="3"/>
  <c r="FT191" i="3"/>
  <c r="FT195" i="3"/>
  <c r="HY68" i="3"/>
  <c r="KC184" i="3"/>
  <c r="EB203" i="3"/>
  <c r="DI199" i="3"/>
  <c r="EC152" i="3"/>
  <c r="KF51" i="3"/>
  <c r="FR55" i="3"/>
  <c r="GM201" i="3"/>
  <c r="HO203" i="3"/>
  <c r="FF185" i="3"/>
  <c r="HU199" i="3"/>
  <c r="HO200" i="3"/>
  <c r="GG202" i="3"/>
  <c r="FV67" i="3"/>
  <c r="HY196" i="3"/>
  <c r="EG199" i="3"/>
  <c r="KG57" i="3"/>
  <c r="JO204" i="3"/>
  <c r="DT77" i="3"/>
  <c r="KE57" i="3"/>
  <c r="FJ28" i="3"/>
  <c r="KE144" i="3"/>
  <c r="IG183" i="3"/>
  <c r="DT194" i="3"/>
  <c r="HH87" i="3"/>
  <c r="EC111" i="3"/>
  <c r="HM74" i="3"/>
  <c r="KL184" i="3"/>
  <c r="HH155" i="3"/>
  <c r="JO201" i="3"/>
  <c r="DA148" i="3"/>
  <c r="CR148" i="3"/>
  <c r="DC86" i="3"/>
  <c r="KW78" i="3"/>
  <c r="KV190" i="3"/>
  <c r="IQ200" i="3"/>
  <c r="KJ63" i="3"/>
  <c r="IF90" i="3"/>
  <c r="FJ39" i="3"/>
  <c r="DW41" i="3"/>
  <c r="CW181" i="3"/>
  <c r="KV196" i="3"/>
  <c r="GH196" i="3"/>
  <c r="GJ170" i="3"/>
  <c r="FC128" i="3"/>
  <c r="DC136" i="3"/>
  <c r="JL194" i="3"/>
  <c r="ID106" i="3"/>
  <c r="IG194" i="3"/>
  <c r="HL46" i="3"/>
  <c r="IO117" i="3"/>
  <c r="FK156" i="3"/>
  <c r="DR69" i="3"/>
  <c r="KD183" i="3"/>
  <c r="FJ64" i="3"/>
  <c r="HL192" i="3"/>
  <c r="FZ135" i="3"/>
  <c r="KM200" i="3"/>
  <c r="FG197" i="3"/>
  <c r="HX115" i="3"/>
  <c r="HK195" i="3"/>
  <c r="EH199" i="3"/>
  <c r="FY199" i="3"/>
  <c r="CW205" i="3"/>
  <c r="EF59" i="3"/>
  <c r="FN187" i="3"/>
  <c r="GJ188" i="3"/>
  <c r="II177" i="3"/>
  <c r="HU203" i="3"/>
  <c r="FY28" i="3"/>
  <c r="FV172" i="3"/>
  <c r="EG187" i="3"/>
  <c r="EA195" i="3"/>
  <c r="HR138" i="3"/>
  <c r="FC178" i="3"/>
  <c r="CR140" i="3"/>
  <c r="IG198" i="3"/>
  <c r="CW204" i="3"/>
  <c r="ID194" i="3"/>
  <c r="JP164" i="3"/>
  <c r="KU193" i="3"/>
  <c r="CS192" i="3"/>
  <c r="IO168" i="3"/>
  <c r="GJ196" i="3"/>
  <c r="IO52" i="3"/>
  <c r="IL184" i="3"/>
  <c r="FW110" i="3"/>
  <c r="ID43" i="3"/>
  <c r="EA194" i="3"/>
  <c r="EB141" i="3"/>
  <c r="EB167" i="3"/>
  <c r="JY171" i="3"/>
  <c r="DM108" i="3"/>
  <c r="IA35" i="3"/>
  <c r="DG187" i="3"/>
  <c r="DX177" i="3"/>
  <c r="JS32" i="3"/>
  <c r="KR152" i="3"/>
  <c r="DM180" i="3"/>
  <c r="CX201" i="3"/>
  <c r="DT68" i="3"/>
  <c r="GB174" i="3"/>
  <c r="DH185" i="3"/>
  <c r="FU185" i="3"/>
  <c r="FT187" i="3"/>
  <c r="FB120" i="3"/>
  <c r="DN116" i="3"/>
  <c r="HL122" i="3"/>
  <c r="FL163" i="3"/>
  <c r="CZ194" i="3"/>
  <c r="EC182" i="3"/>
  <c r="KE171" i="3"/>
  <c r="JV195" i="3"/>
  <c r="KQ175" i="3"/>
  <c r="HY187" i="3"/>
  <c r="GJ143" i="3"/>
  <c r="KL80" i="3"/>
  <c r="FN176" i="3"/>
  <c r="IK163" i="3"/>
  <c r="JX194" i="3"/>
  <c r="DV61" i="3"/>
  <c r="KG69" i="3"/>
  <c r="HH70" i="3"/>
  <c r="JM153" i="3"/>
  <c r="HW156" i="3"/>
  <c r="FU197" i="3"/>
  <c r="DY175" i="3"/>
  <c r="FV187" i="3"/>
  <c r="IQ91" i="3"/>
  <c r="FJ194" i="3"/>
  <c r="HQ37" i="3"/>
  <c r="FD195" i="3"/>
  <c r="FI200" i="3"/>
  <c r="FF151" i="3"/>
  <c r="JQ64" i="3"/>
  <c r="DG157" i="3"/>
  <c r="HJ193" i="3"/>
  <c r="DE168" i="3"/>
  <c r="KD199" i="3"/>
  <c r="IP193" i="3"/>
  <c r="FL158" i="3"/>
  <c r="FR86" i="3"/>
  <c r="FJ172" i="3"/>
  <c r="KG59" i="3"/>
  <c r="EB166" i="3"/>
  <c r="JM121" i="3"/>
  <c r="HX84" i="3"/>
  <c r="HO159" i="3"/>
  <c r="KG191" i="3"/>
  <c r="FC52" i="3"/>
  <c r="FK184" i="3"/>
  <c r="GJ34" i="3"/>
  <c r="IG192" i="3"/>
  <c r="FI186" i="3"/>
  <c r="JV98" i="3"/>
  <c r="HM187" i="3"/>
  <c r="KW166" i="3"/>
  <c r="CZ146" i="3"/>
  <c r="JT129" i="3"/>
  <c r="KD200" i="3"/>
  <c r="IN26" i="3"/>
  <c r="DP91" i="3"/>
  <c r="FU128" i="3"/>
  <c r="FN201" i="3"/>
  <c r="IN128" i="3"/>
  <c r="KC198" i="3"/>
  <c r="FG27" i="3"/>
  <c r="FB196" i="3"/>
  <c r="JO130" i="3"/>
  <c r="FW195" i="3"/>
  <c r="ED187" i="3"/>
  <c r="DV66" i="3"/>
  <c r="JP112" i="3"/>
  <c r="KE185" i="3"/>
  <c r="CX185" i="3"/>
  <c r="EB63" i="3"/>
  <c r="JW122" i="3"/>
  <c r="FM184" i="3"/>
  <c r="DW190" i="3"/>
  <c r="EC190" i="3"/>
  <c r="HQ115" i="3"/>
  <c r="KM184" i="3"/>
  <c r="GJ201" i="3"/>
  <c r="HX204" i="3"/>
  <c r="GK204" i="3"/>
  <c r="KJ201" i="3"/>
  <c r="JN201" i="3"/>
  <c r="CY133" i="3"/>
  <c r="FF201" i="3"/>
  <c r="GB201" i="3"/>
  <c r="KR65" i="3"/>
  <c r="KQ197" i="3"/>
  <c r="KS154" i="3"/>
  <c r="EC189" i="3"/>
  <c r="KM204" i="3"/>
  <c r="KV58" i="3"/>
  <c r="JQ188" i="3"/>
  <c r="HP189" i="3"/>
  <c r="IR154" i="3"/>
  <c r="GL201" i="3"/>
  <c r="JT107" i="3"/>
  <c r="IL94" i="3"/>
  <c r="CY196" i="3"/>
  <c r="EH202" i="3"/>
  <c r="IL99" i="3"/>
  <c r="IN40" i="3"/>
  <c r="HN198" i="3"/>
  <c r="FR170" i="3"/>
  <c r="FL124" i="3"/>
  <c r="JU59" i="3"/>
  <c r="KM164" i="3"/>
  <c r="DC78" i="3"/>
  <c r="DX155" i="3"/>
  <c r="JO161" i="3"/>
  <c r="IN54" i="3"/>
  <c r="GF159" i="3"/>
  <c r="IK124" i="3"/>
  <c r="GG149" i="3"/>
  <c r="FR143" i="3"/>
  <c r="IR30" i="3"/>
  <c r="FN194" i="3"/>
  <c r="FK123" i="3"/>
  <c r="IG200" i="3"/>
  <c r="GA163" i="3"/>
  <c r="JL196" i="3"/>
  <c r="GB188" i="3"/>
  <c r="GA200" i="3"/>
  <c r="GD193" i="3"/>
  <c r="HQ194" i="3"/>
  <c r="HX30" i="3"/>
  <c r="KL180" i="3"/>
  <c r="KK201" i="3"/>
  <c r="GM124" i="3"/>
  <c r="FZ175" i="3"/>
  <c r="IR195" i="3"/>
  <c r="KI166" i="3"/>
  <c r="HI198" i="3"/>
  <c r="HG204" i="3"/>
  <c r="FH174" i="3"/>
  <c r="FM200" i="3"/>
  <c r="HK202" i="3"/>
  <c r="KF171" i="3"/>
  <c r="HT202" i="3"/>
  <c r="HL172" i="3"/>
  <c r="IN117" i="3"/>
  <c r="GG59" i="3"/>
  <c r="HR175" i="3"/>
  <c r="FV97" i="3"/>
  <c r="GG198" i="3"/>
  <c r="HT163" i="3"/>
  <c r="EB172" i="3"/>
  <c r="HM176" i="3"/>
  <c r="IE183" i="3"/>
  <c r="KM187" i="3"/>
  <c r="JL51" i="3"/>
  <c r="GK141" i="3"/>
  <c r="DT33" i="3"/>
  <c r="HG167" i="3"/>
  <c r="DU44" i="3"/>
  <c r="JU187" i="3"/>
  <c r="EA167" i="3"/>
  <c r="DE174" i="3"/>
  <c r="GB180" i="3"/>
  <c r="FB107" i="3"/>
  <c r="KP60" i="3"/>
  <c r="KH179" i="3"/>
  <c r="IO87" i="3"/>
  <c r="IA91" i="3"/>
  <c r="HW190" i="3"/>
  <c r="GA193" i="3"/>
  <c r="EH60" i="3"/>
  <c r="JP195" i="3"/>
  <c r="IO177" i="3"/>
  <c r="CZ193" i="3"/>
  <c r="IO199" i="3"/>
  <c r="GB204" i="3"/>
  <c r="IB176" i="3"/>
  <c r="KC150" i="3"/>
  <c r="HI188" i="3"/>
  <c r="FY182" i="3"/>
  <c r="ED196" i="3"/>
  <c r="JT86" i="3"/>
  <c r="KW190" i="3"/>
  <c r="HL190" i="3"/>
  <c r="JN184" i="3"/>
  <c r="KB193" i="3"/>
  <c r="GJ197" i="3"/>
  <c r="FK174" i="3"/>
  <c r="HZ175" i="3"/>
  <c r="JV127" i="3"/>
  <c r="GM204" i="3"/>
  <c r="KV83" i="3"/>
  <c r="IP176" i="3"/>
  <c r="GG28" i="3"/>
  <c r="IN203" i="3"/>
  <c r="GC174" i="3"/>
  <c r="FV112" i="3"/>
  <c r="DE65" i="3"/>
  <c r="HG198" i="3"/>
  <c r="FU205" i="3"/>
  <c r="HZ174" i="3"/>
  <c r="DO143" i="3"/>
  <c r="JT34" i="3"/>
  <c r="FL90" i="3"/>
  <c r="EH108" i="3"/>
  <c r="CY158" i="3"/>
  <c r="FS204" i="3"/>
  <c r="HY193" i="3"/>
  <c r="JX185" i="3"/>
  <c r="FU179" i="3"/>
  <c r="KG105" i="3"/>
  <c r="IN196" i="3"/>
  <c r="IM146" i="3"/>
  <c r="DN194" i="3"/>
  <c r="DQ136" i="3"/>
  <c r="IH126" i="3"/>
  <c r="KR199" i="3"/>
  <c r="HM62" i="3"/>
  <c r="DC202" i="3"/>
  <c r="DD139" i="3"/>
  <c r="CY182" i="3"/>
  <c r="KD177" i="3"/>
  <c r="HQ196" i="3"/>
  <c r="FY196" i="3"/>
  <c r="KM176" i="3"/>
  <c r="KH174" i="3"/>
  <c r="GL165" i="3"/>
  <c r="HW179" i="3"/>
  <c r="DG140" i="3"/>
  <c r="KM181" i="3"/>
  <c r="HS200" i="3"/>
  <c r="HY154" i="3"/>
  <c r="HZ156" i="3"/>
  <c r="II199" i="3"/>
  <c r="GB140" i="3"/>
  <c r="CZ67" i="3"/>
  <c r="DG184" i="3"/>
  <c r="IC107" i="3"/>
  <c r="IC198" i="3"/>
  <c r="JL205" i="3"/>
  <c r="KH168" i="3"/>
  <c r="FH173" i="3"/>
  <c r="CW199" i="3"/>
  <c r="KG192" i="3"/>
  <c r="KP52" i="3"/>
  <c r="IF193" i="3"/>
  <c r="DX194" i="3"/>
  <c r="GM125" i="3"/>
  <c r="EH28" i="3"/>
  <c r="CX144" i="3"/>
  <c r="DX202" i="3"/>
  <c r="GC194" i="3"/>
  <c r="KL46" i="3"/>
  <c r="KU60" i="3"/>
  <c r="FK189" i="3"/>
  <c r="IN190" i="3"/>
  <c r="CR175" i="3"/>
  <c r="IA192" i="3"/>
  <c r="JN121" i="3"/>
  <c r="KN170" i="3"/>
  <c r="DD133" i="3"/>
  <c r="DQ200" i="3"/>
  <c r="KM202" i="3"/>
  <c r="IL205" i="3"/>
  <c r="II194" i="3"/>
  <c r="CR174" i="3"/>
  <c r="GL67" i="3"/>
  <c r="DA64" i="3"/>
  <c r="IK151" i="3"/>
  <c r="IP83" i="3"/>
  <c r="FT115" i="3"/>
  <c r="IQ179" i="3"/>
  <c r="GK174" i="3"/>
  <c r="FS203" i="3"/>
  <c r="EA112" i="3"/>
  <c r="JP97" i="3"/>
  <c r="IN33" i="3"/>
  <c r="IP147" i="3"/>
  <c r="KP176" i="3"/>
  <c r="GD179" i="3"/>
  <c r="HQ32" i="3"/>
  <c r="JW165" i="3"/>
  <c r="FZ180" i="3"/>
  <c r="DG93" i="3"/>
  <c r="HN134" i="3"/>
  <c r="FS131" i="3"/>
  <c r="KU31" i="3"/>
  <c r="FY186" i="3"/>
  <c r="JS165" i="3"/>
  <c r="IO166" i="3"/>
  <c r="EG202" i="3"/>
  <c r="FB200" i="3"/>
  <c r="CY195" i="3"/>
  <c r="JS180" i="3"/>
  <c r="KB102" i="3"/>
  <c r="DC166" i="3"/>
  <c r="HY172" i="3"/>
  <c r="IF167" i="3"/>
  <c r="JZ194" i="3"/>
  <c r="KE184" i="3"/>
  <c r="ED183" i="3"/>
  <c r="HS199" i="3"/>
  <c r="HU200" i="3"/>
  <c r="IE203" i="3"/>
  <c r="JV145" i="3"/>
  <c r="JT119" i="3"/>
  <c r="IA187" i="3"/>
  <c r="GI190" i="3"/>
  <c r="GG196" i="3"/>
  <c r="FR147" i="3"/>
  <c r="EA188" i="3"/>
  <c r="IG195" i="3"/>
  <c r="IK130" i="3"/>
  <c r="FI122" i="3"/>
  <c r="HX188" i="3"/>
  <c r="DJ177" i="3"/>
  <c r="IO103" i="3"/>
  <c r="KQ120" i="3"/>
  <c r="EB150" i="3"/>
  <c r="FR177" i="3"/>
  <c r="FW77" i="3"/>
  <c r="DE181" i="3"/>
  <c r="KU194" i="3"/>
  <c r="KW80" i="3"/>
  <c r="FG190" i="3"/>
  <c r="FL50" i="3"/>
  <c r="KV203" i="3"/>
  <c r="IF176" i="3"/>
  <c r="JU80" i="3"/>
  <c r="HK180" i="3"/>
  <c r="GA178" i="3"/>
  <c r="FR62" i="3"/>
  <c r="FE186" i="3"/>
  <c r="JU186" i="3"/>
  <c r="ID167" i="3"/>
  <c r="FB202" i="3"/>
  <c r="DY179" i="3"/>
  <c r="DE197" i="3"/>
  <c r="JL108" i="3"/>
  <c r="KP67" i="3"/>
  <c r="FK190" i="3"/>
  <c r="GL150" i="3"/>
  <c r="KM175" i="3"/>
  <c r="JL103" i="3"/>
  <c r="IQ155" i="3"/>
  <c r="FJ61" i="3"/>
  <c r="CZ186" i="3"/>
  <c r="DM183" i="3"/>
  <c r="FC199" i="3"/>
  <c r="KJ202" i="3"/>
  <c r="FZ201" i="3"/>
  <c r="KT202" i="3"/>
  <c r="IL187" i="3"/>
  <c r="HN160" i="3"/>
  <c r="FT202" i="3"/>
  <c r="IA193" i="3"/>
  <c r="DU201" i="3"/>
  <c r="JR75" i="3"/>
  <c r="DE204" i="3"/>
  <c r="HQ187" i="3"/>
  <c r="FO178" i="3"/>
  <c r="KI177" i="3"/>
  <c r="DJ194" i="3"/>
  <c r="IO203" i="3"/>
  <c r="HZ137" i="3"/>
  <c r="DC74" i="3"/>
  <c r="KH180" i="3"/>
  <c r="DY161" i="3"/>
  <c r="IA176" i="3"/>
  <c r="KT195" i="3"/>
  <c r="EC179" i="3"/>
  <c r="KP111" i="3"/>
  <c r="DA198" i="3"/>
  <c r="HQ193" i="3"/>
  <c r="FG202" i="3"/>
  <c r="GI202" i="3"/>
  <c r="FP175" i="3"/>
  <c r="DV131" i="3"/>
  <c r="KH145" i="3"/>
  <c r="CX202" i="3"/>
  <c r="DG191" i="3"/>
  <c r="HX185" i="3"/>
  <c r="HM204" i="3"/>
  <c r="GL111" i="3"/>
  <c r="KT192" i="3"/>
  <c r="FO199" i="3"/>
  <c r="DP191" i="3"/>
  <c r="FK100" i="3"/>
  <c r="IE195" i="3"/>
  <c r="JY204" i="3"/>
  <c r="FD181" i="3"/>
  <c r="KB50" i="3"/>
  <c r="FX35" i="3"/>
  <c r="FT63" i="3"/>
  <c r="JO113" i="3"/>
  <c r="EB158" i="3"/>
  <c r="JY186" i="3"/>
  <c r="CY203" i="3"/>
  <c r="FI191" i="3"/>
  <c r="DJ203" i="3"/>
  <c r="CY199" i="3"/>
  <c r="EA187" i="3"/>
  <c r="HM184" i="3"/>
  <c r="KL202" i="3"/>
  <c r="HJ159" i="3"/>
  <c r="CX203" i="3"/>
  <c r="HM201" i="3"/>
  <c r="KI202" i="3"/>
  <c r="FR140" i="3"/>
  <c r="JO190" i="3"/>
  <c r="FJ175" i="3"/>
  <c r="HZ206" i="3"/>
  <c r="IH205" i="3"/>
  <c r="IH206" i="3"/>
  <c r="ED205" i="3"/>
  <c r="FX185" i="3"/>
  <c r="KT190" i="3"/>
  <c r="DT205" i="3"/>
  <c r="IB67" i="3"/>
  <c r="FD200" i="3"/>
  <c r="JS167" i="3"/>
  <c r="DR205" i="3"/>
  <c r="FY123" i="3"/>
  <c r="CX132" i="3"/>
  <c r="JS33" i="3"/>
  <c r="KU204" i="3"/>
  <c r="IF40" i="3"/>
  <c r="FV176" i="3"/>
  <c r="EE185" i="3"/>
  <c r="DE41" i="3"/>
  <c r="FE197" i="3"/>
  <c r="HY112" i="3"/>
  <c r="CX204" i="3"/>
  <c r="FD196" i="3"/>
  <c r="DT174" i="3"/>
  <c r="JP173" i="3"/>
  <c r="KD206" i="3"/>
  <c r="KC206" i="3"/>
  <c r="HX206" i="3"/>
  <c r="EA38" i="3"/>
  <c r="JU205" i="3"/>
  <c r="JL199" i="3"/>
  <c r="GB205" i="3"/>
  <c r="FZ55" i="3"/>
  <c r="JS119" i="3"/>
  <c r="CR176" i="3"/>
  <c r="GB168" i="3"/>
  <c r="CY202" i="3"/>
  <c r="DD171" i="3"/>
  <c r="ED170" i="3"/>
  <c r="FC193" i="3"/>
  <c r="KL165" i="3"/>
  <c r="GL174" i="3"/>
  <c r="FN204" i="3"/>
  <c r="FU201" i="3"/>
  <c r="JP194" i="3"/>
  <c r="HI203" i="3"/>
  <c r="IO148" i="3"/>
  <c r="FS66" i="3"/>
  <c r="GG199" i="3"/>
  <c r="ED199" i="3"/>
  <c r="KI205" i="3"/>
  <c r="JP160" i="3"/>
  <c r="EH181" i="3"/>
  <c r="CS172" i="3"/>
  <c r="IH147" i="3"/>
  <c r="EH180" i="3"/>
  <c r="KB201" i="3"/>
  <c r="HW194" i="3"/>
  <c r="KL197" i="3"/>
  <c r="IQ198" i="3"/>
  <c r="IK149" i="3"/>
  <c r="IR170" i="3"/>
  <c r="HJ166" i="3"/>
  <c r="HJ185" i="3"/>
  <c r="GF108" i="3"/>
  <c r="JP176" i="3"/>
  <c r="JR200" i="3"/>
  <c r="GK192" i="3"/>
  <c r="DQ146" i="3"/>
  <c r="FB203" i="3"/>
  <c r="DN205" i="3"/>
  <c r="EC205" i="3"/>
  <c r="FX205" i="3"/>
  <c r="GK205" i="3"/>
  <c r="DD111" i="3"/>
  <c r="HS196" i="3"/>
  <c r="JQ156" i="3"/>
  <c r="IA156" i="3"/>
  <c r="DU60" i="3"/>
  <c r="EH174" i="3"/>
  <c r="DT40" i="3"/>
  <c r="KG149" i="3"/>
  <c r="KS177" i="3"/>
  <c r="JP198" i="3"/>
  <c r="JS85" i="3"/>
  <c r="HM180" i="3"/>
  <c r="HN185" i="3"/>
  <c r="JN40" i="3"/>
  <c r="DF183" i="3"/>
  <c r="FV193" i="3"/>
  <c r="KI193" i="3"/>
  <c r="FH91" i="3"/>
  <c r="IG100" i="3"/>
  <c r="HP196" i="3"/>
  <c r="KD198" i="3"/>
  <c r="HP44" i="3"/>
  <c r="DE185" i="3"/>
  <c r="CX140" i="3"/>
  <c r="JN195" i="3"/>
  <c r="KF64" i="3"/>
  <c r="DT184" i="3"/>
  <c r="HN182" i="3"/>
  <c r="KJ107" i="3"/>
  <c r="HH62" i="3"/>
  <c r="GL197" i="3"/>
  <c r="KT188" i="3"/>
  <c r="FW168" i="3"/>
  <c r="FB191" i="3"/>
  <c r="JP111" i="3"/>
  <c r="FE94" i="3"/>
  <c r="HZ32" i="3"/>
  <c r="DN192" i="3"/>
  <c r="DD94" i="3"/>
  <c r="EF197" i="3"/>
  <c r="KQ109" i="3"/>
  <c r="HZ83" i="3"/>
  <c r="EH200" i="3"/>
  <c r="IH182" i="3"/>
  <c r="IM198" i="3"/>
  <c r="DX122" i="3"/>
  <c r="KV189" i="3"/>
  <c r="GD196" i="3"/>
  <c r="EG201" i="3"/>
  <c r="FG194" i="3"/>
  <c r="FT94" i="3"/>
  <c r="JQ191" i="3"/>
  <c r="FW174" i="3"/>
  <c r="KK123" i="3"/>
  <c r="IF26" i="3"/>
  <c r="IC165" i="3"/>
  <c r="FH203" i="3"/>
  <c r="EG126" i="3"/>
  <c r="GI152" i="3"/>
  <c r="IM67" i="3"/>
  <c r="GL46" i="3"/>
  <c r="GK178" i="3"/>
  <c r="GF197" i="3"/>
  <c r="EG69" i="3"/>
  <c r="JR101" i="3"/>
  <c r="GD202" i="3"/>
  <c r="FG143" i="3"/>
  <c r="DI193" i="3"/>
  <c r="EF194" i="3"/>
  <c r="IA197" i="3"/>
  <c r="KR200" i="3"/>
  <c r="KK164" i="3"/>
  <c r="EB187" i="3"/>
  <c r="IB108" i="3"/>
  <c r="IF61" i="3"/>
  <c r="KC172" i="3"/>
  <c r="GB182" i="3"/>
  <c r="IK199" i="3"/>
  <c r="HT200" i="3"/>
  <c r="DU90" i="3"/>
  <c r="IQ186" i="3"/>
  <c r="FC106" i="3"/>
  <c r="DJ190" i="3"/>
  <c r="HI202" i="3"/>
  <c r="GL200" i="3"/>
  <c r="HP203" i="3"/>
  <c r="KB74" i="3"/>
  <c r="GB177" i="3"/>
  <c r="DF190" i="3"/>
  <c r="GG56" i="3"/>
  <c r="ED82" i="3"/>
  <c r="IM200" i="3"/>
  <c r="IF196" i="3"/>
  <c r="FD125" i="3"/>
  <c r="DU204" i="3"/>
  <c r="HY185" i="3"/>
  <c r="GH197" i="3"/>
  <c r="EF182" i="3"/>
  <c r="IR103" i="3"/>
  <c r="FT180" i="3"/>
  <c r="DA204" i="3"/>
  <c r="KG204" i="3"/>
  <c r="FZ150" i="3"/>
  <c r="IP203" i="3"/>
  <c r="JT204" i="3"/>
  <c r="FS198" i="3"/>
  <c r="HL171" i="3"/>
  <c r="HY203" i="3"/>
  <c r="FK204" i="3"/>
  <c r="EF79" i="3"/>
  <c r="FX165" i="3"/>
  <c r="KU132" i="3"/>
  <c r="IR199" i="3"/>
  <c r="EC101" i="3"/>
  <c r="KM196" i="3"/>
  <c r="FY67" i="3"/>
  <c r="KQ76" i="3"/>
  <c r="KE83" i="3"/>
  <c r="JL171" i="3"/>
  <c r="JO50" i="3"/>
  <c r="EF196" i="3"/>
  <c r="FW172" i="3"/>
  <c r="II180" i="3"/>
  <c r="KE146" i="3"/>
  <c r="DR194" i="3"/>
  <c r="IH200" i="3"/>
  <c r="FX181" i="3"/>
  <c r="DG155" i="3"/>
  <c r="EH160" i="3"/>
  <c r="DV78" i="3"/>
  <c r="EE160" i="3"/>
  <c r="II170" i="3"/>
  <c r="FR202" i="3"/>
  <c r="HR179" i="3"/>
  <c r="KI105" i="3"/>
  <c r="ED147" i="3"/>
  <c r="IK185" i="3"/>
  <c r="KD32" i="3"/>
  <c r="GA186" i="3"/>
  <c r="HO199" i="3"/>
  <c r="GB190" i="3"/>
  <c r="KI187" i="3"/>
  <c r="JR188" i="3"/>
  <c r="DW53" i="3"/>
  <c r="FF199" i="3"/>
  <c r="DS194" i="3"/>
  <c r="JP94" i="3"/>
  <c r="KB184" i="3"/>
  <c r="KG103" i="3"/>
  <c r="CW197" i="3"/>
  <c r="KQ130" i="3"/>
  <c r="EE105" i="3"/>
  <c r="FR184" i="3"/>
  <c r="GL188" i="3"/>
  <c r="IP175" i="3"/>
  <c r="IO170" i="3"/>
  <c r="KE82" i="3"/>
  <c r="FZ88" i="3"/>
  <c r="FZ112" i="3"/>
  <c r="DX200" i="3"/>
  <c r="IL163" i="3"/>
  <c r="FE144" i="3"/>
  <c r="FB171" i="3"/>
  <c r="HS173" i="3"/>
  <c r="EE61" i="3"/>
  <c r="DC120" i="3"/>
  <c r="FE89" i="3"/>
  <c r="FH199" i="3"/>
  <c r="JO198" i="3"/>
  <c r="FD177" i="3"/>
  <c r="IO93" i="3"/>
  <c r="DT154" i="3"/>
  <c r="FD182" i="3"/>
  <c r="FL189" i="3"/>
  <c r="HT193" i="3"/>
  <c r="IO197" i="3"/>
  <c r="FJ197" i="3"/>
  <c r="EC156" i="3"/>
  <c r="HX196" i="3"/>
  <c r="JR90" i="3"/>
  <c r="DO191" i="3"/>
  <c r="KG104" i="3"/>
  <c r="DK170" i="3"/>
  <c r="KC166" i="3"/>
  <c r="EE146" i="3"/>
  <c r="EF75" i="3"/>
  <c r="HT201" i="3"/>
  <c r="IC158" i="3"/>
  <c r="IF198" i="3"/>
  <c r="EG82" i="3"/>
  <c r="DV101" i="3"/>
  <c r="DO81" i="3"/>
  <c r="IE205" i="3"/>
  <c r="GB139" i="3"/>
  <c r="KF185" i="3"/>
  <c r="GA203" i="3"/>
  <c r="HG172" i="3"/>
  <c r="EB101" i="3"/>
  <c r="EA104" i="3"/>
  <c r="DA151" i="3"/>
  <c r="KB164" i="3"/>
  <c r="KE198" i="3"/>
  <c r="DT188" i="3"/>
  <c r="DO177" i="3"/>
  <c r="HW178" i="3"/>
  <c r="KV75" i="3"/>
  <c r="IO186" i="3"/>
  <c r="DC45" i="3"/>
  <c r="EC143" i="3"/>
  <c r="IB202" i="3"/>
  <c r="IL178" i="3"/>
  <c r="GK202" i="3"/>
  <c r="HG184" i="3"/>
  <c r="DD190" i="3"/>
  <c r="FS170" i="3"/>
  <c r="GG201" i="3"/>
  <c r="FB199" i="3"/>
  <c r="DE114" i="3"/>
  <c r="HH129" i="3"/>
  <c r="IF200" i="3"/>
  <c r="FG90" i="3"/>
  <c r="DD45" i="3"/>
  <c r="GJ199" i="3"/>
  <c r="EH176" i="3"/>
  <c r="HN193" i="3"/>
  <c r="EA184" i="3"/>
  <c r="FJ25" i="3"/>
  <c r="KM194" i="3"/>
  <c r="FU95" i="3"/>
  <c r="KQ78" i="3"/>
  <c r="HZ118" i="3"/>
  <c r="GM180" i="3"/>
  <c r="CY134" i="3"/>
  <c r="CZ201" i="3"/>
  <c r="KJ42" i="3"/>
  <c r="KE33" i="3"/>
  <c r="FU59" i="3"/>
  <c r="DQ183" i="3"/>
  <c r="HJ89" i="3"/>
  <c r="FR183" i="3"/>
  <c r="KG45" i="3"/>
  <c r="IF183" i="3"/>
  <c r="JU185" i="3"/>
  <c r="HH170" i="3"/>
  <c r="CY172" i="3"/>
  <c r="FO190" i="3"/>
  <c r="HK106" i="3"/>
  <c r="IC197" i="3"/>
  <c r="HZ172" i="3"/>
  <c r="DC199" i="3"/>
  <c r="FF116" i="3"/>
  <c r="JM102" i="3"/>
  <c r="HN201" i="3"/>
  <c r="HZ200" i="3"/>
  <c r="IR126" i="3"/>
  <c r="FF160" i="3"/>
  <c r="IK204" i="3"/>
  <c r="CZ86" i="3"/>
  <c r="HK105" i="3"/>
  <c r="JM105" i="3"/>
  <c r="HG92" i="3"/>
  <c r="FM143" i="3"/>
  <c r="HK178" i="3"/>
  <c r="KU53" i="3"/>
  <c r="DD92" i="3"/>
  <c r="KC98" i="3"/>
  <c r="FS60" i="3"/>
  <c r="DG202" i="3"/>
  <c r="KP168" i="3"/>
  <c r="FU203" i="3"/>
  <c r="FU130" i="3"/>
  <c r="JO115" i="3"/>
  <c r="DO197" i="3"/>
  <c r="KW201" i="3"/>
  <c r="DR187" i="3"/>
  <c r="HL195" i="3"/>
  <c r="KQ201" i="3"/>
  <c r="CX47" i="3"/>
  <c r="KH203" i="3"/>
  <c r="FM203" i="3"/>
  <c r="GF177" i="3"/>
  <c r="HG147" i="3"/>
  <c r="IL204" i="3"/>
  <c r="DC200" i="3"/>
  <c r="FR194" i="3"/>
  <c r="DP109" i="3"/>
  <c r="KC174" i="3"/>
  <c r="FK44" i="3"/>
  <c r="HP177" i="3"/>
  <c r="DA29" i="3"/>
  <c r="GA204" i="3"/>
  <c r="HW134" i="3"/>
  <c r="KB177" i="3"/>
  <c r="JS172" i="3"/>
  <c r="HJ199" i="3"/>
  <c r="FT128" i="3"/>
  <c r="GL199" i="3"/>
  <c r="JR56" i="3"/>
  <c r="FT156" i="3"/>
  <c r="IR147" i="3"/>
  <c r="CR170" i="3"/>
  <c r="ED197" i="3"/>
  <c r="DA67" i="3"/>
  <c r="EC200" i="3"/>
  <c r="CX61" i="3"/>
  <c r="KP174" i="3"/>
  <c r="KV54" i="3"/>
  <c r="CZ87" i="3"/>
  <c r="FZ161" i="3"/>
  <c r="HK190" i="3"/>
  <c r="FC28" i="3"/>
  <c r="DC186" i="3"/>
  <c r="IA34" i="3"/>
  <c r="FH177" i="3"/>
  <c r="IK192" i="3"/>
  <c r="HP137" i="3"/>
  <c r="KC204" i="3"/>
  <c r="GH167" i="3"/>
  <c r="DM177" i="3"/>
  <c r="GB198" i="3"/>
  <c r="FL149" i="3"/>
  <c r="KU104" i="3"/>
  <c r="GJ204" i="3"/>
  <c r="KQ29" i="3"/>
  <c r="GI91" i="3"/>
  <c r="JS81" i="3"/>
  <c r="DD142" i="3"/>
  <c r="FB139" i="3"/>
  <c r="ED190" i="3"/>
  <c r="JT101" i="3"/>
  <c r="KB101" i="3"/>
  <c r="EF147" i="3"/>
  <c r="KK141" i="3"/>
  <c r="FX200" i="3"/>
  <c r="DG132" i="3"/>
  <c r="DY174" i="3"/>
  <c r="GM135" i="3"/>
  <c r="DH200" i="3"/>
  <c r="IP191" i="3"/>
  <c r="ID118" i="3"/>
  <c r="HX132" i="3"/>
  <c r="IE25" i="3"/>
  <c r="JZ186" i="3"/>
  <c r="JO172" i="3"/>
  <c r="CR199" i="3"/>
  <c r="JP197" i="3"/>
  <c r="CY121" i="3"/>
  <c r="JS99" i="3"/>
  <c r="KM174" i="3"/>
  <c r="HX164" i="3"/>
  <c r="IA67" i="3"/>
  <c r="DG50" i="3"/>
  <c r="GI185" i="3"/>
  <c r="DM85" i="3"/>
  <c r="FF159" i="3"/>
  <c r="KC179" i="3"/>
  <c r="KS30" i="3"/>
  <c r="IK168" i="3"/>
  <c r="KJ112" i="3"/>
  <c r="EB195" i="3"/>
  <c r="IE197" i="3"/>
  <c r="EB122" i="3"/>
  <c r="JZ192" i="3"/>
  <c r="KF189" i="3"/>
  <c r="KI85" i="3"/>
  <c r="DT198" i="3"/>
  <c r="HW185" i="3"/>
  <c r="EG165" i="3"/>
  <c r="EG147" i="3"/>
  <c r="DS166" i="3"/>
  <c r="KV184" i="3"/>
  <c r="JX170" i="3"/>
  <c r="HM196" i="3"/>
  <c r="IN113" i="3"/>
  <c r="JU81" i="3"/>
  <c r="KG117" i="3"/>
  <c r="IB172" i="3"/>
  <c r="CY188" i="3"/>
  <c r="HH104" i="3"/>
  <c r="HK71" i="3"/>
  <c r="GG174" i="3"/>
  <c r="JV181" i="3"/>
  <c r="IF153" i="3"/>
  <c r="KW189" i="3"/>
  <c r="GJ202" i="3"/>
  <c r="IO58" i="3"/>
  <c r="FT200" i="3"/>
  <c r="ID201" i="3"/>
  <c r="HP64" i="3"/>
  <c r="JN154" i="3"/>
  <c r="KD202" i="3"/>
  <c r="FC42" i="3"/>
  <c r="KV193" i="3"/>
  <c r="KD90" i="3"/>
  <c r="HR201" i="3"/>
  <c r="KP188" i="3"/>
  <c r="JR153" i="3"/>
  <c r="DR183" i="3"/>
  <c r="DB203" i="3"/>
  <c r="IP51" i="3"/>
  <c r="HK149" i="3"/>
  <c r="DE48" i="3"/>
  <c r="CR202" i="3"/>
  <c r="FK80" i="3"/>
  <c r="CW195" i="3"/>
  <c r="FM197" i="3"/>
  <c r="IP178" i="3"/>
  <c r="HG199" i="3"/>
  <c r="HS197" i="3"/>
  <c r="FG38" i="3"/>
  <c r="FD84" i="3"/>
  <c r="KL101" i="3"/>
  <c r="CS201" i="3"/>
  <c r="EF203" i="3"/>
  <c r="FF202" i="3"/>
  <c r="DB185" i="3"/>
  <c r="FM130" i="3"/>
  <c r="IP200" i="3"/>
  <c r="IB180" i="3"/>
  <c r="KE205" i="3"/>
  <c r="FU173" i="3"/>
  <c r="IP173" i="3"/>
  <c r="DQ204" i="3"/>
  <c r="IN204" i="3"/>
  <c r="HQ189" i="3"/>
  <c r="GD180" i="3"/>
  <c r="FJ164" i="3"/>
  <c r="JS204" i="3"/>
  <c r="IQ206" i="3"/>
  <c r="KG206" i="3"/>
  <c r="GM205" i="3"/>
  <c r="HM206" i="3"/>
  <c r="CZ173" i="3"/>
  <c r="KH192" i="3"/>
  <c r="FO205" i="3"/>
  <c r="GA181" i="3"/>
  <c r="JN202" i="3"/>
  <c r="KM199" i="3"/>
  <c r="JM204" i="3"/>
  <c r="FE107" i="3"/>
  <c r="IA198" i="3"/>
  <c r="KT199" i="3"/>
  <c r="KP190" i="3"/>
  <c r="ID197" i="3"/>
  <c r="JY203" i="3"/>
  <c r="KR182" i="3"/>
  <c r="DG196" i="3"/>
  <c r="KK189" i="3"/>
  <c r="DW113" i="3"/>
  <c r="HT168" i="3"/>
  <c r="JP61" i="3"/>
  <c r="KQ205" i="3"/>
  <c r="DD66" i="3"/>
  <c r="CS205" i="3"/>
  <c r="HS205" i="3"/>
  <c r="JP205" i="3"/>
  <c r="ID205" i="3"/>
  <c r="DX192" i="3"/>
  <c r="IG74" i="3"/>
  <c r="DK205" i="3"/>
  <c r="DD95" i="3"/>
  <c r="IK174" i="3"/>
  <c r="HJ190" i="3"/>
  <c r="KL105" i="3"/>
  <c r="FJ201" i="3"/>
  <c r="GI197" i="3"/>
  <c r="EA55" i="3"/>
  <c r="FT165" i="3"/>
  <c r="EA119" i="3"/>
  <c r="KS196" i="3"/>
  <c r="KF38" i="3"/>
  <c r="FD176" i="3"/>
  <c r="HI182" i="3"/>
  <c r="DJ179" i="3"/>
  <c r="JM197" i="3"/>
  <c r="HI200" i="3"/>
  <c r="FN196" i="3"/>
  <c r="FK195" i="3"/>
  <c r="DC205" i="3"/>
  <c r="DD72" i="3"/>
  <c r="HG178" i="3"/>
  <c r="IM199" i="3"/>
  <c r="DP188" i="3"/>
  <c r="DK180" i="3"/>
  <c r="FY204" i="3"/>
  <c r="KB165" i="3"/>
  <c r="IF147" i="3"/>
  <c r="JS175" i="3"/>
  <c r="FZ170" i="3"/>
  <c r="DD205" i="3"/>
  <c r="GM186" i="3"/>
  <c r="JM199" i="3"/>
  <c r="FM152" i="3"/>
  <c r="KP198" i="3"/>
  <c r="KB54" i="3"/>
  <c r="KK178" i="3"/>
  <c r="EA178" i="3"/>
  <c r="FG204" i="3"/>
  <c r="IB206" i="3"/>
  <c r="IP205" i="3"/>
  <c r="IO206" i="3"/>
  <c r="DS205" i="3"/>
  <c r="FM187" i="3"/>
  <c r="EE199" i="3"/>
  <c r="HN180" i="3"/>
  <c r="KI195" i="3"/>
  <c r="IL171" i="3"/>
  <c r="FU71" i="3"/>
  <c r="EG81" i="3"/>
  <c r="JT149" i="3"/>
  <c r="JR196" i="3"/>
  <c r="IP126" i="3"/>
  <c r="FK26" i="3"/>
  <c r="JW203" i="3"/>
  <c r="KH178" i="3"/>
  <c r="FL48" i="3"/>
  <c r="FR199" i="3"/>
  <c r="ID111" i="3"/>
  <c r="JU162" i="3"/>
  <c r="DG183" i="3"/>
  <c r="DM169" i="3"/>
  <c r="FR80" i="3"/>
  <c r="GK152" i="3"/>
  <c r="KS200" i="3"/>
  <c r="FJ204" i="3"/>
  <c r="FW200" i="3"/>
  <c r="KI168" i="3"/>
  <c r="GG164" i="3"/>
  <c r="DA104" i="3"/>
  <c r="HY188" i="3"/>
  <c r="KF166" i="3"/>
  <c r="KE32" i="3"/>
  <c r="DN140" i="3"/>
  <c r="KP201" i="3"/>
  <c r="HL151" i="3"/>
  <c r="DM54" i="3"/>
  <c r="FF71" i="3"/>
  <c r="FX202" i="3"/>
  <c r="IO84" i="3"/>
  <c r="CZ187" i="3"/>
  <c r="FV203" i="3"/>
  <c r="KU164" i="3"/>
  <c r="HQ195" i="3"/>
  <c r="JT72" i="3"/>
  <c r="FV190" i="3"/>
  <c r="IP60" i="3"/>
  <c r="KR170" i="3"/>
  <c r="JT203" i="3"/>
  <c r="FM171" i="3"/>
  <c r="FL107" i="3"/>
  <c r="IN171" i="3"/>
  <c r="FY114" i="3"/>
  <c r="DP168" i="3"/>
  <c r="DQ201" i="3"/>
  <c r="FH154" i="3"/>
  <c r="HQ182" i="3"/>
  <c r="DU122" i="3"/>
  <c r="JR73" i="3"/>
  <c r="HJ95" i="3"/>
  <c r="KK171" i="3"/>
  <c r="II200" i="3"/>
  <c r="DS168" i="3"/>
  <c r="JL53" i="3"/>
  <c r="HP199" i="3"/>
  <c r="GD182" i="3"/>
  <c r="IF202" i="3"/>
  <c r="EH203" i="3"/>
  <c r="GG165" i="3"/>
  <c r="HK172" i="3"/>
  <c r="IN191" i="3"/>
  <c r="CX180" i="3"/>
  <c r="JX205" i="3"/>
  <c r="FR187" i="3"/>
  <c r="DY187" i="3"/>
  <c r="HO131" i="3"/>
  <c r="FH172" i="3"/>
  <c r="KT145" i="3"/>
  <c r="FY163" i="3"/>
  <c r="KM206" i="3"/>
  <c r="JT176" i="3"/>
  <c r="GF201" i="3"/>
  <c r="FM201" i="3"/>
  <c r="GH62" i="3"/>
  <c r="KP183" i="3"/>
  <c r="HU172" i="3"/>
  <c r="KS175" i="3"/>
  <c r="DE193" i="3"/>
  <c r="KK190" i="3"/>
  <c r="IO202" i="3"/>
  <c r="DO201" i="3"/>
  <c r="HO193" i="3"/>
  <c r="DJ198" i="3"/>
  <c r="FL205" i="3"/>
  <c r="GI139" i="3"/>
  <c r="HU178" i="3"/>
  <c r="DM204" i="3"/>
  <c r="HP186" i="3"/>
  <c r="JL50" i="3"/>
  <c r="IN60" i="3"/>
  <c r="FG196" i="3"/>
  <c r="DE37" i="3"/>
  <c r="IR204" i="3"/>
  <c r="CZ165" i="3"/>
  <c r="JY194" i="3"/>
  <c r="GH182" i="3"/>
  <c r="HS164" i="3"/>
  <c r="FI199" i="3"/>
  <c r="HJ93" i="3"/>
  <c r="FW185" i="3"/>
  <c r="HL206" i="3"/>
  <c r="EH206" i="3"/>
  <c r="DJ195" i="3"/>
  <c r="FX25" i="3"/>
  <c r="IP110" i="3"/>
  <c r="KR178" i="3"/>
  <c r="CW97" i="3"/>
  <c r="GA85" i="3"/>
  <c r="DG177" i="3"/>
  <c r="IB113" i="3"/>
  <c r="CS142" i="3"/>
  <c r="GJ54" i="3"/>
  <c r="HR190" i="3"/>
  <c r="HX74" i="3"/>
  <c r="GK166" i="3"/>
  <c r="KH198" i="3"/>
  <c r="JV179" i="3"/>
  <c r="IN179" i="3"/>
  <c r="KP65" i="3"/>
  <c r="FX203" i="3"/>
  <c r="DM167" i="3"/>
  <c r="DD196" i="3"/>
  <c r="FH103" i="3"/>
  <c r="KD205" i="3"/>
  <c r="IR206" i="3"/>
  <c r="FX206" i="3"/>
  <c r="JT52" i="3"/>
  <c r="KP204" i="3"/>
  <c r="IQ189" i="3"/>
  <c r="KM166" i="3"/>
  <c r="FV139" i="3"/>
  <c r="KJ158" i="3"/>
  <c r="JO191" i="3"/>
  <c r="DE102" i="3"/>
  <c r="JW200" i="3"/>
  <c r="DR127" i="3"/>
  <c r="DM142" i="3"/>
  <c r="HS184" i="3"/>
  <c r="KE163" i="3"/>
  <c r="IH203" i="3"/>
  <c r="IF159" i="3"/>
  <c r="KD201" i="3"/>
  <c r="FZ197" i="3"/>
  <c r="FC69" i="3"/>
  <c r="JN118" i="3"/>
  <c r="FT67" i="3"/>
  <c r="FD178" i="3"/>
  <c r="EE205" i="3"/>
  <c r="DG205" i="3"/>
  <c r="HH206" i="3"/>
  <c r="IL177" i="3"/>
  <c r="FO184" i="3"/>
  <c r="FV54" i="3"/>
  <c r="KW127" i="3"/>
  <c r="EH97" i="3"/>
  <c r="HY206" i="3"/>
  <c r="ED206" i="3"/>
  <c r="HZ207" i="3"/>
  <c r="HU207" i="3"/>
  <c r="KC207" i="3"/>
  <c r="GM207" i="3"/>
  <c r="GG206" i="3"/>
  <c r="CZ207" i="3"/>
  <c r="HW206" i="3"/>
  <c r="DG206" i="3"/>
  <c r="KP207" i="3"/>
  <c r="GF206" i="3"/>
  <c r="KK207" i="3"/>
  <c r="DO207" i="3"/>
  <c r="KB207" i="3"/>
  <c r="KK206" i="3"/>
  <c r="DA206" i="3"/>
  <c r="CX207" i="3"/>
  <c r="FH206" i="3"/>
  <c r="KP187" i="3"/>
  <c r="EE187" i="3"/>
  <c r="JZ205" i="3"/>
  <c r="HO170" i="3"/>
  <c r="FU163" i="3"/>
  <c r="HS206" i="3"/>
  <c r="EG207" i="3"/>
  <c r="HR207" i="3"/>
  <c r="HL207" i="3"/>
  <c r="JT207" i="3"/>
  <c r="JO207" i="3"/>
  <c r="HX186" i="3"/>
  <c r="EH186" i="3"/>
  <c r="GL127" i="3"/>
  <c r="HL105" i="3"/>
  <c r="EE176" i="3"/>
  <c r="HT196" i="3"/>
  <c r="GM206" i="3"/>
  <c r="GA201" i="3"/>
  <c r="EG61" i="3"/>
  <c r="KH205" i="3"/>
  <c r="IK207" i="3"/>
  <c r="FB207" i="3"/>
  <c r="FB206" i="3"/>
  <c r="IF80" i="3"/>
  <c r="KE183" i="3"/>
  <c r="EF170" i="3"/>
  <c r="JP182" i="3"/>
  <c r="KT156" i="3"/>
  <c r="JL201" i="3"/>
  <c r="IG68" i="3"/>
  <c r="HR181" i="3"/>
  <c r="FG127" i="3"/>
  <c r="DN191" i="3"/>
  <c r="DX204" i="3"/>
  <c r="GB178" i="3"/>
  <c r="IR184" i="3"/>
  <c r="HU188" i="3"/>
  <c r="DS167" i="3"/>
  <c r="IE184" i="3"/>
  <c r="JP166" i="3"/>
  <c r="DB179" i="3"/>
  <c r="HJ200" i="3"/>
  <c r="IG166" i="3"/>
  <c r="JN29" i="3"/>
  <c r="HP52" i="3"/>
  <c r="EB62" i="3"/>
  <c r="GC196" i="3"/>
  <c r="KR95" i="3"/>
  <c r="DN51" i="3"/>
  <c r="HM98" i="3"/>
  <c r="EE174" i="3"/>
  <c r="KI80" i="3"/>
  <c r="FB187" i="3"/>
  <c r="JX188" i="3"/>
  <c r="KR175" i="3"/>
  <c r="DS198" i="3"/>
  <c r="IC66" i="3"/>
  <c r="FR192" i="3"/>
  <c r="IF191" i="3"/>
  <c r="FW191" i="3"/>
  <c r="ID32" i="3"/>
  <c r="CY149" i="3"/>
  <c r="ID193" i="3"/>
  <c r="FF193" i="3"/>
  <c r="JR134" i="3"/>
  <c r="FT183" i="3"/>
  <c r="GJ92" i="3"/>
  <c r="GD199" i="3"/>
  <c r="DD195" i="3"/>
  <c r="GI70" i="3"/>
  <c r="HY88" i="3"/>
  <c r="EG204" i="3"/>
  <c r="FU194" i="3"/>
  <c r="KS174" i="3"/>
  <c r="HU193" i="3"/>
  <c r="DO71" i="3"/>
  <c r="DR68" i="3"/>
  <c r="DJ161" i="3"/>
  <c r="IH172" i="3"/>
  <c r="FE185" i="3"/>
  <c r="EE206" i="3"/>
  <c r="FX196" i="3"/>
  <c r="DB31" i="3"/>
  <c r="DO195" i="3"/>
  <c r="FH193" i="3"/>
  <c r="IG33" i="3"/>
  <c r="FL206" i="3"/>
  <c r="DX206" i="3"/>
  <c r="JO160" i="3"/>
  <c r="KI191" i="3"/>
  <c r="DW163" i="3"/>
  <c r="CW75" i="3"/>
  <c r="FN178" i="3"/>
  <c r="FJ158" i="3"/>
  <c r="KQ30" i="3"/>
  <c r="KC193" i="3"/>
  <c r="GM187" i="3"/>
  <c r="DG142" i="3"/>
  <c r="DB205" i="3"/>
  <c r="JY172" i="3"/>
  <c r="FD201" i="3"/>
  <c r="CX198" i="3"/>
  <c r="GB53" i="3"/>
  <c r="DG203" i="3"/>
  <c r="JR114" i="3"/>
  <c r="KB198" i="3"/>
  <c r="KW176" i="3"/>
  <c r="CX158" i="3"/>
  <c r="KM198" i="3"/>
  <c r="DE176" i="3"/>
  <c r="HR176" i="3"/>
  <c r="KL200" i="3"/>
  <c r="HP191" i="3"/>
  <c r="IN174" i="3"/>
  <c r="GA29" i="3"/>
  <c r="DF177" i="3"/>
  <c r="IR182" i="3"/>
  <c r="HX197" i="3"/>
  <c r="CS206" i="3"/>
  <c r="KF205" i="3"/>
  <c r="JW123" i="3"/>
  <c r="GI181" i="3"/>
  <c r="FI181" i="3"/>
  <c r="JS71" i="3"/>
  <c r="KU133" i="3"/>
  <c r="GJ134" i="3"/>
  <c r="HG179" i="3"/>
  <c r="CY204" i="3"/>
  <c r="IE204" i="3"/>
  <c r="HY198" i="3"/>
  <c r="EE201" i="3"/>
  <c r="FZ202" i="3"/>
  <c r="DP75" i="3"/>
  <c r="KQ182" i="3"/>
  <c r="DN53" i="3"/>
  <c r="FC202" i="3"/>
  <c r="DU142" i="3"/>
  <c r="JQ103" i="3"/>
  <c r="JY179" i="3"/>
  <c r="KM162" i="3"/>
  <c r="IH128" i="3"/>
  <c r="ID206" i="3"/>
  <c r="IC206" i="3"/>
  <c r="JW206" i="3"/>
  <c r="IE177" i="3"/>
  <c r="KF186" i="3"/>
  <c r="CZ81" i="3"/>
  <c r="JL148" i="3"/>
  <c r="JR176" i="3"/>
  <c r="GF181" i="3"/>
  <c r="HW187" i="3"/>
  <c r="FT203" i="3"/>
  <c r="KH77" i="3"/>
  <c r="FB179" i="3"/>
  <c r="FI79" i="3"/>
  <c r="FM178" i="3"/>
  <c r="FI205" i="3"/>
  <c r="EH125" i="3"/>
  <c r="GK103" i="3"/>
  <c r="KK192" i="3"/>
  <c r="JV134" i="3"/>
  <c r="FV197" i="3"/>
  <c r="JO180" i="3"/>
  <c r="FD110" i="3"/>
  <c r="HO206" i="3"/>
  <c r="FK205" i="3"/>
  <c r="DQ205" i="3"/>
  <c r="HQ205" i="3"/>
  <c r="IM168" i="3"/>
  <c r="GL133" i="3"/>
  <c r="CX54" i="3"/>
  <c r="HQ202" i="3"/>
  <c r="GI180" i="3"/>
  <c r="JX206" i="3"/>
  <c r="DI207" i="3"/>
  <c r="HY207" i="3"/>
  <c r="HT207" i="3"/>
  <c r="FK207" i="3"/>
  <c r="EH207" i="3"/>
  <c r="FW206" i="3"/>
  <c r="FM207" i="3"/>
  <c r="IM207" i="3"/>
  <c r="HP207" i="3"/>
  <c r="JV206" i="3"/>
  <c r="FE207" i="3"/>
  <c r="GJ206" i="3"/>
  <c r="HS207" i="3"/>
  <c r="FD206" i="3"/>
  <c r="FH207" i="3"/>
  <c r="IA207" i="3"/>
  <c r="KG207" i="3"/>
  <c r="EF206" i="3"/>
  <c r="HS190" i="3"/>
  <c r="JR204" i="3"/>
  <c r="DB181" i="3"/>
  <c r="DB206" i="3"/>
  <c r="IO207" i="3"/>
  <c r="KJ207" i="3"/>
  <c r="DP193" i="3"/>
  <c r="FG193" i="3"/>
  <c r="FU97" i="3"/>
  <c r="DA37" i="3"/>
  <c r="FK144" i="3"/>
  <c r="CR186" i="3"/>
  <c r="KP143" i="3"/>
  <c r="KR47" i="3"/>
  <c r="HW200" i="3"/>
  <c r="IG88" i="3"/>
  <c r="FS46" i="3"/>
  <c r="FB186" i="3"/>
  <c r="HX57" i="3"/>
  <c r="GK199" i="3"/>
  <c r="DF197" i="3"/>
  <c r="CX206" i="3"/>
  <c r="FY107" i="3"/>
  <c r="FN193" i="3"/>
  <c r="HL196" i="3"/>
  <c r="FE132" i="3"/>
  <c r="FT196" i="3"/>
  <c r="HL75" i="3"/>
  <c r="EC199" i="3"/>
  <c r="HI67" i="3"/>
  <c r="FB57" i="3"/>
  <c r="KT197" i="3"/>
  <c r="KB206" i="3"/>
  <c r="KJ188" i="3"/>
  <c r="KI207" i="3"/>
  <c r="DR207" i="3"/>
  <c r="FN206" i="3"/>
  <c r="JL185" i="3"/>
  <c r="HM68" i="3"/>
  <c r="KE92" i="3"/>
  <c r="CZ200" i="3"/>
  <c r="HZ164" i="3"/>
  <c r="GF48" i="3"/>
  <c r="GH184" i="3"/>
  <c r="GI173" i="3"/>
  <c r="FL198" i="3"/>
  <c r="FW44" i="3"/>
  <c r="ID199" i="3"/>
  <c r="HW168" i="3"/>
  <c r="IA188" i="3"/>
  <c r="KU201" i="3"/>
  <c r="EH76" i="3"/>
  <c r="EG183" i="3"/>
  <c r="DX172" i="3"/>
  <c r="DU98" i="3"/>
  <c r="DH194" i="3"/>
  <c r="DV194" i="3"/>
  <c r="JT35" i="3"/>
  <c r="IK38" i="3"/>
  <c r="IL185" i="3"/>
  <c r="HH200" i="3"/>
  <c r="EG30" i="3"/>
  <c r="DW204" i="3"/>
  <c r="HQ47" i="3"/>
  <c r="EH198" i="3"/>
  <c r="GL184" i="3"/>
  <c r="ED94" i="3"/>
  <c r="HQ197" i="3"/>
  <c r="GJ172" i="3"/>
  <c r="GD181" i="3"/>
  <c r="KR204" i="3"/>
  <c r="FC35" i="3"/>
  <c r="KU202" i="3"/>
  <c r="JQ133" i="3"/>
  <c r="FF197" i="3"/>
  <c r="KB189" i="3"/>
  <c r="HX72" i="3"/>
  <c r="HN203" i="3"/>
  <c r="DY199" i="3"/>
  <c r="DT136" i="3"/>
  <c r="HW111" i="3"/>
  <c r="GM179" i="3"/>
  <c r="EA144" i="3"/>
  <c r="KC171" i="3"/>
  <c r="FV201" i="3"/>
  <c r="HX44" i="3"/>
  <c r="FL128" i="3"/>
  <c r="DX187" i="3"/>
  <c r="IQ201" i="3"/>
  <c r="CZ168" i="3"/>
  <c r="JT178" i="3"/>
  <c r="JR197" i="3"/>
  <c r="HL107" i="3"/>
  <c r="HZ127" i="3"/>
  <c r="GL205" i="3"/>
  <c r="IR190" i="3"/>
  <c r="DG73" i="3"/>
  <c r="DT197" i="3"/>
  <c r="DT169" i="3"/>
  <c r="GK167" i="3"/>
  <c r="JU206" i="3"/>
  <c r="EH134" i="3"/>
  <c r="JW195" i="3"/>
  <c r="DO199" i="3"/>
  <c r="DP133" i="3"/>
  <c r="JQ82" i="3"/>
  <c r="DN129" i="3"/>
  <c r="IP164" i="3"/>
  <c r="FX167" i="3"/>
  <c r="FU166" i="3"/>
  <c r="IR197" i="3"/>
  <c r="DP205" i="3"/>
  <c r="KC205" i="3"/>
  <c r="KI204" i="3"/>
  <c r="GB191" i="3"/>
  <c r="ED30" i="3"/>
  <c r="DP118" i="3"/>
  <c r="DO202" i="3"/>
  <c r="DG124" i="3"/>
  <c r="DR196" i="3"/>
  <c r="DP70" i="3"/>
  <c r="HH167" i="3"/>
  <c r="DT203" i="3"/>
  <c r="KE44" i="3"/>
  <c r="DV187" i="3"/>
  <c r="HZ108" i="3"/>
  <c r="DA80" i="3"/>
  <c r="FX80" i="3"/>
  <c r="IM203" i="3"/>
  <c r="DT181" i="3"/>
  <c r="JW117" i="3"/>
  <c r="FS143" i="3"/>
  <c r="KE206" i="3"/>
  <c r="KS205" i="3"/>
  <c r="HS187" i="3"/>
  <c r="DH188" i="3"/>
  <c r="DR92" i="3"/>
  <c r="CS193" i="3"/>
  <c r="FR131" i="3"/>
  <c r="GH195" i="3"/>
  <c r="FY168" i="3"/>
  <c r="IR189" i="3"/>
  <c r="DD172" i="3"/>
  <c r="IC187" i="3"/>
  <c r="KE202" i="3"/>
  <c r="FV194" i="3"/>
  <c r="KN204" i="3"/>
  <c r="IF28" i="3"/>
  <c r="FF198" i="3"/>
  <c r="EF183" i="3"/>
  <c r="DV117" i="3"/>
  <c r="KH119" i="3"/>
  <c r="IN178" i="3"/>
  <c r="IL101" i="3"/>
  <c r="JO205" i="3"/>
  <c r="FZ205" i="3"/>
  <c r="DW205" i="3"/>
  <c r="HP205" i="3"/>
  <c r="FO188" i="3"/>
  <c r="IC205" i="3"/>
  <c r="HZ187" i="3"/>
  <c r="KQ51" i="3"/>
  <c r="KI184" i="3"/>
  <c r="JR159" i="3"/>
  <c r="JV205" i="3"/>
  <c r="DJ193" i="3"/>
  <c r="IC188" i="3"/>
  <c r="IP34" i="3"/>
  <c r="KJ197" i="3"/>
  <c r="JP190" i="3"/>
  <c r="KF198" i="3"/>
  <c r="HI180" i="3"/>
  <c r="HG156" i="3"/>
  <c r="DM123" i="3"/>
  <c r="JS195" i="3"/>
  <c r="DB40" i="3"/>
  <c r="KI197" i="3"/>
  <c r="DQ57" i="3"/>
  <c r="HK205" i="3"/>
  <c r="IR205" i="3"/>
  <c r="DI206" i="3"/>
  <c r="DS52" i="3"/>
  <c r="JU158" i="3"/>
  <c r="JN93" i="3"/>
  <c r="DI183" i="3"/>
  <c r="DA197" i="3"/>
  <c r="FS184" i="3"/>
  <c r="DU207" i="3"/>
  <c r="FT206" i="3"/>
  <c r="II206" i="3"/>
  <c r="KF207" i="3"/>
  <c r="CS207" i="3"/>
  <c r="IH207" i="3"/>
  <c r="GD206" i="3"/>
  <c r="GH206" i="3"/>
  <c r="FV207" i="3"/>
  <c r="KH207" i="3"/>
  <c r="DN206" i="3"/>
  <c r="JO206" i="3"/>
  <c r="DK207" i="3"/>
  <c r="FZ206" i="3"/>
  <c r="IC207" i="3"/>
  <c r="JP206" i="3"/>
  <c r="EG206" i="3"/>
  <c r="DJ207" i="3"/>
  <c r="IF207" i="3"/>
  <c r="DQ207" i="3"/>
  <c r="KQ206" i="3"/>
  <c r="HN207" i="3"/>
  <c r="FD207" i="3"/>
  <c r="FO206" i="3"/>
  <c r="FV206" i="3"/>
  <c r="HK207" i="3"/>
  <c r="HX207" i="3"/>
  <c r="GL206" i="3"/>
  <c r="HG207" i="3"/>
  <c r="EE207" i="3"/>
  <c r="JT192" i="3"/>
  <c r="JL170" i="3"/>
  <c r="KT205" i="3"/>
  <c r="HW207" i="3"/>
  <c r="KL207" i="3"/>
  <c r="HN206" i="3"/>
  <c r="DI202" i="3"/>
  <c r="KF179" i="3"/>
  <c r="DB192" i="3"/>
  <c r="JN34" i="3"/>
  <c r="EE186" i="3"/>
  <c r="DS201" i="3"/>
  <c r="HL200" i="3"/>
  <c r="FK79" i="3"/>
  <c r="JR189" i="3"/>
  <c r="GG185" i="3"/>
  <c r="GF170" i="3"/>
  <c r="HY59" i="3"/>
  <c r="FS195" i="3"/>
  <c r="FJ34" i="3"/>
  <c r="IC191" i="3"/>
  <c r="HP190" i="3"/>
  <c r="DS203" i="3"/>
  <c r="FV103" i="3"/>
  <c r="HM186" i="3"/>
  <c r="FJ54" i="3"/>
  <c r="DQ79" i="3"/>
  <c r="IC117" i="3"/>
  <c r="IM170" i="3"/>
  <c r="DR124" i="3"/>
  <c r="DB204" i="3"/>
  <c r="KK140" i="3"/>
  <c r="KL177" i="3"/>
  <c r="FW205" i="3"/>
  <c r="CW120" i="3"/>
  <c r="KS169" i="3"/>
  <c r="HO101" i="3"/>
  <c r="KJ206" i="3"/>
  <c r="GH173" i="3"/>
  <c r="FM206" i="3"/>
  <c r="DT207" i="3"/>
  <c r="GH207" i="3"/>
  <c r="HL35" i="3"/>
  <c r="KT28" i="3"/>
  <c r="IL180" i="3"/>
  <c r="CX34" i="3"/>
  <c r="GG194" i="3"/>
  <c r="DR95" i="3"/>
  <c r="HW202" i="3"/>
  <c r="GC200" i="3"/>
  <c r="EC197" i="3"/>
  <c r="HK183" i="3"/>
  <c r="KH190" i="3"/>
  <c r="DN168" i="3"/>
  <c r="EG190" i="3"/>
  <c r="HH179" i="3"/>
  <c r="FK173" i="3"/>
  <c r="DV129" i="3"/>
  <c r="KD191" i="3"/>
  <c r="KV200" i="3"/>
  <c r="DW202" i="3"/>
  <c r="FU82" i="3"/>
  <c r="DN33" i="3"/>
  <c r="FG188" i="3"/>
  <c r="HT188" i="3"/>
  <c r="KL117" i="3"/>
  <c r="JR194" i="3"/>
  <c r="JM165" i="3"/>
  <c r="IC126" i="3"/>
  <c r="ID200" i="3"/>
  <c r="DK178" i="3"/>
  <c r="FU170" i="3"/>
  <c r="DD169" i="3"/>
  <c r="FW76" i="3"/>
  <c r="GK188" i="3"/>
  <c r="KU184" i="3"/>
  <c r="HN192" i="3"/>
  <c r="DV138" i="3"/>
  <c r="FO196" i="3"/>
  <c r="FD97" i="3"/>
  <c r="DR199" i="3"/>
  <c r="KN181" i="3"/>
  <c r="HZ203" i="3"/>
  <c r="CZ176" i="3"/>
  <c r="KK29" i="3"/>
  <c r="CY71" i="3"/>
  <c r="FF200" i="3"/>
  <c r="KM188" i="3"/>
  <c r="JL147" i="3"/>
  <c r="KT204" i="3"/>
  <c r="DE200" i="3"/>
  <c r="HM202" i="3"/>
  <c r="DN183" i="3"/>
  <c r="HX38" i="3"/>
  <c r="KU111" i="3"/>
  <c r="DP199" i="3"/>
  <c r="EB159" i="3"/>
  <c r="JW196" i="3"/>
  <c r="ED102" i="3"/>
  <c r="DI205" i="3"/>
  <c r="FM205" i="3"/>
  <c r="DD201" i="3"/>
  <c r="IR187" i="3"/>
  <c r="KF204" i="3"/>
  <c r="IN200" i="3"/>
  <c r="DP206" i="3"/>
  <c r="DU111" i="3"/>
  <c r="IK154" i="3"/>
  <c r="DJ163" i="3"/>
  <c r="HX182" i="3"/>
  <c r="HM127" i="3"/>
  <c r="FP205" i="3"/>
  <c r="KV178" i="3"/>
  <c r="FU199" i="3"/>
  <c r="GH198" i="3"/>
  <c r="EB138" i="3"/>
  <c r="HQ206" i="3"/>
  <c r="FT98" i="3"/>
  <c r="DN195" i="3"/>
  <c r="CX165" i="3"/>
  <c r="JM163" i="3"/>
  <c r="FO185" i="3"/>
  <c r="KJ171" i="3"/>
  <c r="GM203" i="3"/>
  <c r="DB194" i="3"/>
  <c r="FL200" i="3"/>
  <c r="EE204" i="3"/>
  <c r="HU202" i="3"/>
  <c r="GM155" i="3"/>
  <c r="EH184" i="3"/>
  <c r="JO162" i="3"/>
  <c r="DU149" i="3"/>
  <c r="JU176" i="3"/>
  <c r="EH51" i="3"/>
  <c r="DF65" i="3"/>
  <c r="HW203" i="3"/>
  <c r="IM194" i="3"/>
  <c r="FH205" i="3"/>
  <c r="HX205" i="3"/>
  <c r="KB78" i="3"/>
  <c r="GI205" i="3"/>
  <c r="GI105" i="3"/>
  <c r="JL29" i="3"/>
  <c r="IA105" i="3"/>
  <c r="FC196" i="3"/>
  <c r="EH204" i="3"/>
  <c r="HP39" i="3"/>
  <c r="EG104" i="3"/>
  <c r="FX163" i="3"/>
  <c r="HY46" i="3"/>
  <c r="GK184" i="3"/>
  <c r="IL192" i="3"/>
  <c r="DV179" i="3"/>
  <c r="GG151" i="3"/>
  <c r="JY199" i="3"/>
  <c r="HN178" i="3"/>
  <c r="DT192" i="3"/>
  <c r="IE202" i="3"/>
  <c r="DP170" i="3"/>
  <c r="DM205" i="3"/>
  <c r="JY205" i="3"/>
  <c r="IM206" i="3"/>
  <c r="IQ197" i="3"/>
  <c r="DU202" i="3"/>
  <c r="KH206" i="3"/>
  <c r="JT43" i="3"/>
  <c r="KE193" i="3"/>
  <c r="KC62" i="3"/>
  <c r="DM73" i="3"/>
  <c r="ID47" i="3"/>
  <c r="IM181" i="3"/>
  <c r="CX70" i="3"/>
  <c r="FO201" i="3"/>
  <c r="IO114" i="3"/>
  <c r="IO198" i="3"/>
  <c r="HR126" i="3"/>
  <c r="IM37" i="3"/>
  <c r="JL105" i="3"/>
  <c r="KE143" i="3"/>
  <c r="CZ44" i="3"/>
  <c r="FH171" i="3"/>
  <c r="FD113" i="3"/>
  <c r="JN173" i="3"/>
  <c r="IN205" i="3"/>
  <c r="HY205" i="3"/>
  <c r="DA205" i="3"/>
  <c r="KV86" i="3"/>
  <c r="KG190" i="3"/>
  <c r="GJ165" i="3"/>
  <c r="HG109" i="3"/>
  <c r="HQ78" i="3"/>
  <c r="FG205" i="3"/>
  <c r="EB206" i="3"/>
  <c r="FL207" i="3"/>
  <c r="DK206" i="3"/>
  <c r="JR206" i="3"/>
  <c r="JZ206" i="3"/>
  <c r="FR206" i="3"/>
  <c r="DG207" i="3"/>
  <c r="HR206" i="3"/>
  <c r="GB153" i="3"/>
  <c r="JP58" i="3"/>
  <c r="KQ185" i="3"/>
  <c r="CY206" i="3"/>
  <c r="FR66" i="3"/>
  <c r="IM204" i="3"/>
  <c r="GA207" i="3"/>
  <c r="CR206" i="3"/>
  <c r="KN206" i="3"/>
  <c r="IP207" i="3"/>
  <c r="HI207" i="3"/>
  <c r="DF206" i="3"/>
  <c r="JR96" i="3"/>
  <c r="KH160" i="3"/>
  <c r="FG203" i="3"/>
  <c r="EB142" i="3"/>
  <c r="EB188" i="3"/>
  <c r="DB60" i="3"/>
  <c r="FS188" i="3"/>
  <c r="GA170" i="3"/>
  <c r="DB152" i="3"/>
  <c r="EH182" i="3"/>
  <c r="ED202" i="3"/>
  <c r="JW207" i="3"/>
  <c r="FC206" i="3"/>
  <c r="KW207" i="3"/>
  <c r="GF44" i="3"/>
  <c r="FD170" i="3"/>
  <c r="DV91" i="3"/>
  <c r="DG92" i="3"/>
  <c r="FW201" i="3"/>
  <c r="HG195" i="3"/>
  <c r="FR188" i="3"/>
  <c r="EA108" i="3"/>
  <c r="DP181" i="3"/>
  <c r="HH77" i="3"/>
  <c r="FW75" i="3"/>
  <c r="GA195" i="3"/>
  <c r="DS179" i="3"/>
  <c r="JM46" i="3"/>
  <c r="CR125" i="3"/>
  <c r="KJ70" i="3"/>
  <c r="IK181" i="3"/>
  <c r="DJ173" i="3"/>
  <c r="FX204" i="3"/>
  <c r="GB197" i="3"/>
  <c r="IK191" i="3"/>
  <c r="GA122" i="3"/>
  <c r="GK122" i="3"/>
  <c r="IA203" i="3"/>
  <c r="HH183" i="3"/>
  <c r="DE202" i="3"/>
  <c r="DS193" i="3"/>
  <c r="KU144" i="3"/>
  <c r="KW132" i="3"/>
  <c r="GF139" i="3"/>
  <c r="FX149" i="3"/>
  <c r="DF203" i="3"/>
  <c r="DA203" i="3"/>
  <c r="FG151" i="3"/>
  <c r="KH196" i="3"/>
  <c r="HT184" i="3"/>
  <c r="IP91" i="3"/>
  <c r="HJ182" i="3"/>
  <c r="HQ188" i="3"/>
  <c r="EB202" i="3"/>
  <c r="IM31" i="3"/>
  <c r="FT143" i="3"/>
  <c r="FS199" i="3"/>
  <c r="FI174" i="3"/>
  <c r="HK193" i="3"/>
  <c r="II196" i="3"/>
  <c r="IA199" i="3"/>
  <c r="JX186" i="3"/>
  <c r="FZ189" i="3"/>
  <c r="KQ84" i="3"/>
  <c r="IF165" i="3"/>
  <c r="CY78" i="3"/>
  <c r="KC128" i="3"/>
  <c r="KD204" i="3"/>
  <c r="KL67" i="3"/>
  <c r="FV173" i="3"/>
  <c r="JQ129" i="3"/>
  <c r="FY205" i="3"/>
  <c r="EH150" i="3"/>
  <c r="FT181" i="3"/>
  <c r="FB192" i="3"/>
  <c r="FR129" i="3"/>
  <c r="JL169" i="3"/>
  <c r="HH205" i="3"/>
  <c r="DU203" i="3"/>
  <c r="JM190" i="3"/>
  <c r="FG34" i="3"/>
  <c r="JP117" i="3"/>
  <c r="FM124" i="3"/>
  <c r="KP206" i="3"/>
  <c r="GL202" i="3"/>
  <c r="JV185" i="3"/>
  <c r="FX178" i="3"/>
  <c r="KU172" i="3"/>
  <c r="JN205" i="3"/>
  <c r="KF67" i="3"/>
  <c r="EC198" i="3"/>
  <c r="GF204" i="3"/>
  <c r="FH181" i="3"/>
  <c r="FJ200" i="3"/>
  <c r="CZ196" i="3"/>
  <c r="IB156" i="3"/>
  <c r="IR183" i="3"/>
  <c r="KC33" i="3"/>
  <c r="HP202" i="3"/>
  <c r="KF203" i="3"/>
  <c r="GJ123" i="3"/>
  <c r="DN196" i="3"/>
  <c r="HM181" i="3"/>
  <c r="FH73" i="3"/>
  <c r="FB122" i="3"/>
  <c r="HU194" i="3"/>
  <c r="HU197" i="3"/>
  <c r="KP205" i="3"/>
  <c r="FW184" i="3"/>
  <c r="KR206" i="3"/>
  <c r="IO154" i="3"/>
  <c r="HZ201" i="3"/>
  <c r="HR205" i="3"/>
  <c r="DF128" i="3"/>
  <c r="DO203" i="3"/>
  <c r="IG203" i="3"/>
  <c r="EG79" i="3"/>
  <c r="DA138" i="3"/>
  <c r="IF36" i="3"/>
  <c r="KN198" i="3"/>
  <c r="CW198" i="3"/>
  <c r="JL79" i="3"/>
  <c r="FJ196" i="3"/>
  <c r="DG178" i="3"/>
  <c r="KD181" i="3"/>
  <c r="DJ197" i="3"/>
  <c r="CX192" i="3"/>
  <c r="HS203" i="3"/>
  <c r="KM180" i="3"/>
  <c r="JQ202" i="3"/>
  <c r="IM202" i="3"/>
  <c r="KL206" i="3"/>
  <c r="JN206" i="3"/>
  <c r="DC206" i="3"/>
  <c r="GM119" i="3"/>
  <c r="GH112" i="3"/>
  <c r="DU206" i="3"/>
  <c r="DJ183" i="3"/>
  <c r="IM161" i="3"/>
  <c r="JS113" i="3"/>
  <c r="FL92" i="3"/>
  <c r="KD169" i="3"/>
  <c r="JO84" i="3"/>
  <c r="JL197" i="3"/>
  <c r="JS163" i="3"/>
  <c r="DQ197" i="3"/>
  <c r="HP206" i="3"/>
  <c r="DM206" i="3"/>
  <c r="FU160" i="3"/>
  <c r="FH201" i="3"/>
  <c r="FM183" i="3"/>
  <c r="DT173" i="3"/>
  <c r="GH54" i="3"/>
  <c r="JU171" i="3"/>
  <c r="KH68" i="3"/>
  <c r="CW206" i="3"/>
  <c r="DA134" i="3"/>
  <c r="IG174" i="3"/>
  <c r="IR152" i="3"/>
  <c r="HL76" i="3"/>
  <c r="EH147" i="3"/>
  <c r="HX199" i="3"/>
  <c r="IQ119" i="3"/>
  <c r="HJ192" i="3"/>
  <c r="IE67" i="3"/>
  <c r="HK25" i="3"/>
  <c r="FH152" i="3"/>
  <c r="ID26" i="3"/>
  <c r="JV201" i="3"/>
  <c r="DI204" i="3"/>
  <c r="HO177" i="3"/>
  <c r="GA190" i="3"/>
  <c r="GL34" i="3"/>
  <c r="HZ50" i="3"/>
  <c r="DK192" i="3"/>
  <c r="FF126" i="3"/>
  <c r="KK58" i="3"/>
  <c r="FU107" i="3"/>
  <c r="KJ65" i="3"/>
  <c r="GH118" i="3"/>
  <c r="FT134" i="3"/>
  <c r="FS180" i="3"/>
  <c r="JV82" i="3"/>
  <c r="HQ81" i="3"/>
  <c r="GM58" i="3"/>
  <c r="JO151" i="3"/>
  <c r="GC189" i="3"/>
  <c r="DP128" i="3"/>
  <c r="FW202" i="3"/>
  <c r="HL32" i="3"/>
  <c r="HT195" i="3"/>
  <c r="DJ176" i="3"/>
  <c r="IE131" i="3"/>
  <c r="HR158" i="3"/>
  <c r="HL127" i="3"/>
  <c r="EB201" i="3"/>
  <c r="IP88" i="3"/>
  <c r="DF60" i="3"/>
  <c r="HK137" i="3"/>
  <c r="FH192" i="3"/>
  <c r="KD196" i="3"/>
  <c r="KW198" i="3"/>
  <c r="ID35" i="3"/>
  <c r="GJ50" i="3"/>
  <c r="GF72" i="3"/>
  <c r="DO204" i="3"/>
  <c r="HX170" i="3"/>
  <c r="KD188" i="3"/>
  <c r="HH137" i="3"/>
  <c r="KV130" i="3"/>
  <c r="GG138" i="3"/>
  <c r="II198" i="3"/>
  <c r="HN187" i="3"/>
  <c r="JT206" i="3"/>
  <c r="HZ194" i="3"/>
  <c r="FU169" i="3"/>
  <c r="JV168" i="3"/>
  <c r="ID173" i="3"/>
  <c r="JL178" i="3"/>
  <c r="KL205" i="3"/>
  <c r="KU197" i="3"/>
  <c r="DQ180" i="3"/>
  <c r="JM203" i="3"/>
  <c r="KH50" i="3"/>
  <c r="DG200" i="3"/>
  <c r="CY167" i="3"/>
  <c r="DG91" i="3"/>
  <c r="DQ185" i="3"/>
  <c r="IM96" i="3"/>
  <c r="DE156" i="3"/>
  <c r="GA205" i="3"/>
  <c r="DR185" i="3"/>
  <c r="FY178" i="3"/>
  <c r="JP88" i="3"/>
  <c r="DJ192" i="3"/>
  <c r="DB197" i="3"/>
  <c r="FG198" i="3"/>
  <c r="HI170" i="3"/>
  <c r="IC174" i="3"/>
  <c r="KP170" i="3"/>
  <c r="DR65" i="3"/>
  <c r="HI181" i="3"/>
  <c r="ID196" i="3"/>
  <c r="HW127" i="3"/>
  <c r="IL33" i="3"/>
  <c r="HL185" i="3"/>
  <c r="KU198" i="3"/>
  <c r="KB194" i="3"/>
  <c r="HO32" i="3"/>
  <c r="IA79" i="3"/>
  <c r="KP185" i="3"/>
  <c r="IA205" i="3"/>
  <c r="HG200" i="3"/>
  <c r="FK158" i="3"/>
  <c r="DE205" i="3"/>
  <c r="IP180" i="3"/>
  <c r="HW204" i="3"/>
  <c r="FR203" i="3"/>
  <c r="KH124" i="3"/>
  <c r="JL45" i="3"/>
  <c r="CR134" i="3"/>
  <c r="JM28" i="3"/>
  <c r="FM194" i="3"/>
  <c r="GK108" i="3"/>
  <c r="FI201" i="3"/>
  <c r="GC188" i="3"/>
  <c r="IO118" i="3"/>
  <c r="KU45" i="3"/>
  <c r="EG175" i="3"/>
  <c r="FK200" i="3"/>
  <c r="FU155" i="3"/>
  <c r="JR205" i="3"/>
  <c r="HX183" i="3"/>
  <c r="GI206" i="3"/>
  <c r="FE206" i="3"/>
  <c r="FJ206" i="3"/>
  <c r="IO195" i="3"/>
  <c r="JQ101" i="3"/>
  <c r="EH205" i="3"/>
  <c r="FL196" i="3"/>
  <c r="DF202" i="3"/>
  <c r="JQ200" i="3"/>
  <c r="DV159" i="3"/>
  <c r="KF125" i="3"/>
  <c r="FR200" i="3"/>
  <c r="FG125" i="3"/>
  <c r="JP200" i="3"/>
  <c r="JU202" i="3"/>
  <c r="EB204" i="3"/>
  <c r="HI49" i="3"/>
  <c r="FE81" i="3"/>
  <c r="GM81" i="3"/>
  <c r="GG182" i="3"/>
  <c r="JQ161" i="3"/>
  <c r="HJ69" i="3"/>
  <c r="II204" i="3"/>
  <c r="DV189" i="3"/>
  <c r="FU206" i="3"/>
  <c r="IF205" i="3"/>
  <c r="KV205" i="3"/>
  <c r="DW192" i="3"/>
  <c r="DG47" i="3"/>
  <c r="HM199" i="3"/>
  <c r="HZ190" i="3"/>
  <c r="EH189" i="3"/>
  <c r="FF206" i="3"/>
  <c r="DH207" i="3"/>
  <c r="KT206" i="3"/>
  <c r="DW207" i="3"/>
  <c r="GA206" i="3"/>
  <c r="KW206" i="3"/>
  <c r="HQ207" i="3"/>
  <c r="GI207" i="3"/>
  <c r="FU207" i="3"/>
  <c r="DP207" i="3"/>
  <c r="FP206" i="3"/>
  <c r="FI207" i="3"/>
  <c r="HU206" i="3"/>
  <c r="KT207" i="3"/>
  <c r="KU206" i="3"/>
  <c r="KV206" i="3"/>
  <c r="JV207" i="3"/>
  <c r="FG206" i="3"/>
  <c r="IF206" i="3"/>
  <c r="EF207" i="3"/>
  <c r="DH206" i="3"/>
  <c r="EA207" i="3"/>
  <c r="IG206" i="3"/>
  <c r="HT206" i="3"/>
  <c r="DT206" i="3"/>
  <c r="FY207" i="3"/>
  <c r="FS207" i="3"/>
  <c r="DS206" i="3"/>
  <c r="DV207" i="3"/>
  <c r="FK150" i="3"/>
  <c r="DO68" i="3"/>
  <c r="CR205" i="3"/>
  <c r="HH156" i="3"/>
  <c r="JO71" i="3"/>
  <c r="JY202" i="3"/>
  <c r="DT183" i="3"/>
  <c r="EH141" i="3"/>
  <c r="FO195" i="3"/>
  <c r="DR140" i="3"/>
  <c r="KG205" i="3"/>
  <c r="EB191" i="3"/>
  <c r="FG170" i="3"/>
  <c r="DR139" i="3"/>
  <c r="CY205" i="3"/>
  <c r="JZ201" i="3"/>
  <c r="DD200" i="3"/>
  <c r="JR102" i="3"/>
  <c r="EA205" i="3"/>
  <c r="DB129" i="3"/>
  <c r="IA191" i="3"/>
  <c r="JO135" i="3"/>
  <c r="FX27" i="3"/>
  <c r="DH205" i="3"/>
  <c r="JS199" i="3"/>
  <c r="JZ202" i="3"/>
  <c r="IL198" i="3"/>
  <c r="KJ182" i="3"/>
  <c r="FU190" i="3"/>
  <c r="DM207" i="3"/>
  <c r="GF207" i="3"/>
  <c r="HO207" i="3"/>
  <c r="JR168" i="3"/>
  <c r="HU171" i="3"/>
  <c r="FT189" i="3"/>
  <c r="KG180" i="3"/>
  <c r="KI63" i="3"/>
  <c r="IC148" i="3"/>
  <c r="IB198" i="3"/>
  <c r="EF204" i="3"/>
  <c r="KF114" i="3"/>
  <c r="GI36" i="3"/>
  <c r="JP186" i="3"/>
  <c r="KS117" i="3"/>
  <c r="IM191" i="3"/>
  <c r="FW190" i="3"/>
  <c r="DQ166" i="3"/>
  <c r="KV194" i="3"/>
  <c r="DA196" i="3"/>
  <c r="DF143" i="3"/>
  <c r="FG192" i="3"/>
  <c r="KG200" i="3"/>
  <c r="GH80" i="3"/>
  <c r="HS195" i="3"/>
  <c r="JV188" i="3"/>
  <c r="CY184" i="3"/>
  <c r="IQ53" i="3"/>
  <c r="DT55" i="3"/>
  <c r="JZ170" i="3"/>
  <c r="CY193" i="3"/>
  <c r="FH120" i="3"/>
  <c r="FU106" i="3"/>
  <c r="JU195" i="3"/>
  <c r="JZ187" i="3"/>
  <c r="IR200" i="3"/>
  <c r="FU31" i="3"/>
  <c r="JQ199" i="3"/>
  <c r="IN36" i="3"/>
  <c r="HO73" i="3"/>
  <c r="IN123" i="3"/>
  <c r="EE203" i="3"/>
  <c r="KL201" i="3"/>
  <c r="HY191" i="3"/>
  <c r="JU183" i="3"/>
  <c r="KH67" i="3"/>
  <c r="HQ198" i="3"/>
  <c r="FI198" i="3"/>
  <c r="FK162" i="3"/>
  <c r="KB174" i="3"/>
  <c r="DA189" i="3"/>
  <c r="DP204" i="3"/>
  <c r="HT203" i="3"/>
  <c r="KT186" i="3"/>
  <c r="HY101" i="3"/>
  <c r="CZ123" i="3"/>
  <c r="IR60" i="3"/>
  <c r="FZ204" i="3"/>
  <c r="DO185" i="3"/>
  <c r="DW206" i="3"/>
  <c r="JT205" i="3"/>
  <c r="IG42" i="3"/>
  <c r="FC159" i="3"/>
  <c r="FE204" i="3"/>
  <c r="FL46" i="3"/>
  <c r="KJ151" i="3"/>
  <c r="HL205" i="3"/>
  <c r="IK205" i="3"/>
  <c r="DB195" i="3"/>
  <c r="DT46" i="3"/>
  <c r="IK86" i="3"/>
  <c r="DW75" i="3"/>
  <c r="KL76" i="3"/>
  <c r="ID40" i="3"/>
  <c r="EC86" i="3"/>
  <c r="IK172" i="3"/>
  <c r="EF142" i="3"/>
  <c r="GD205" i="3"/>
  <c r="GH177" i="3"/>
  <c r="JU193" i="3"/>
  <c r="JM206" i="3"/>
  <c r="IO135" i="3"/>
  <c r="HK169" i="3"/>
  <c r="KU162" i="3"/>
  <c r="FT111" i="3"/>
  <c r="FJ69" i="3"/>
  <c r="FZ196" i="3"/>
  <c r="JQ204" i="3"/>
  <c r="HP135" i="3"/>
  <c r="DQ202" i="3"/>
  <c r="KW194" i="3"/>
  <c r="HY85" i="3"/>
  <c r="IM154" i="3"/>
  <c r="KT173" i="3"/>
  <c r="FS182" i="3"/>
  <c r="HP204" i="3"/>
  <c r="FC195" i="3"/>
  <c r="HW201" i="3"/>
  <c r="HT205" i="3"/>
  <c r="GK170" i="3"/>
  <c r="FT142" i="3"/>
  <c r="DY206" i="3"/>
  <c r="IC131" i="3"/>
  <c r="HI194" i="3"/>
  <c r="GK44" i="3"/>
  <c r="HL131" i="3"/>
  <c r="FY169" i="3"/>
  <c r="IA182" i="3"/>
  <c r="CS199" i="3"/>
  <c r="CZ61" i="3"/>
  <c r="GJ189" i="3"/>
  <c r="HW82" i="3"/>
  <c r="IG77" i="3"/>
  <c r="HL57" i="3"/>
  <c r="FS200" i="3"/>
  <c r="JS202" i="3"/>
  <c r="FG25" i="3"/>
  <c r="JX201" i="3"/>
  <c r="JX204" i="3"/>
  <c r="JO203" i="3"/>
  <c r="IO205" i="3"/>
  <c r="DQ206" i="3"/>
  <c r="IE206" i="3"/>
  <c r="DN82" i="3"/>
  <c r="JW193" i="3"/>
  <c r="KT122" i="3"/>
  <c r="HI201" i="3"/>
  <c r="KG134" i="3"/>
  <c r="DU198" i="3"/>
  <c r="KQ203" i="3"/>
  <c r="DR156" i="3"/>
  <c r="GL195" i="3"/>
  <c r="KT61" i="3"/>
  <c r="HT176" i="3"/>
  <c r="ID198" i="3"/>
  <c r="HW186" i="3"/>
  <c r="CS187" i="3"/>
  <c r="IF189" i="3"/>
  <c r="GA198" i="3"/>
  <c r="FG71" i="3"/>
  <c r="GM202" i="3"/>
  <c r="EG178" i="3"/>
  <c r="DJ187" i="3"/>
  <c r="JR202" i="3"/>
  <c r="HU205" i="3"/>
  <c r="EG205" i="3"/>
  <c r="EF205" i="3"/>
  <c r="DG129" i="3"/>
  <c r="IF186" i="3"/>
  <c r="JM198" i="3"/>
  <c r="CR195" i="3"/>
  <c r="DX180" i="3"/>
  <c r="FJ205" i="3"/>
  <c r="DN207" i="3"/>
  <c r="ED207" i="3"/>
  <c r="HK206" i="3"/>
  <c r="DA207" i="3"/>
  <c r="EC206" i="3"/>
  <c r="JR207" i="3"/>
  <c r="KD207" i="3"/>
  <c r="JY206" i="3"/>
  <c r="FS206" i="3"/>
  <c r="EC191" i="3"/>
  <c r="HH47" i="3"/>
  <c r="KH93" i="3"/>
  <c r="KN188" i="3"/>
  <c r="FF188" i="3"/>
  <c r="IB185" i="3"/>
  <c r="FV200" i="3"/>
  <c r="KQ138" i="3"/>
  <c r="FL122" i="3"/>
  <c r="FP179" i="3"/>
  <c r="FG45" i="3"/>
  <c r="HR164" i="3"/>
  <c r="EB181" i="3"/>
  <c r="KF116" i="3"/>
  <c r="IO125" i="3"/>
  <c r="IG191" i="3"/>
  <c r="FZ26" i="3"/>
  <c r="JR91" i="3"/>
  <c r="JN181" i="3"/>
  <c r="FP182" i="3"/>
  <c r="FR168" i="3"/>
  <c r="DP81" i="3"/>
  <c r="HG183" i="3"/>
  <c r="CZ205" i="3"/>
  <c r="EG181" i="3"/>
  <c r="JX183" i="3"/>
  <c r="GF185" i="3"/>
  <c r="JW146" i="3"/>
  <c r="HL141" i="3"/>
  <c r="FR160" i="3"/>
  <c r="DU141" i="3"/>
  <c r="GK206" i="3"/>
  <c r="DE206" i="3"/>
  <c r="KF206" i="3"/>
  <c r="DD207" i="3"/>
  <c r="FH208" i="3"/>
  <c r="DB207" i="3"/>
  <c r="HZ208" i="3"/>
  <c r="FT207" i="3"/>
  <c r="IC208" i="3"/>
  <c r="DJ208" i="3"/>
  <c r="HT208" i="3"/>
  <c r="HJ207" i="3"/>
  <c r="KC208" i="3"/>
  <c r="HL208" i="3"/>
  <c r="KG208" i="3"/>
  <c r="GD207" i="3"/>
  <c r="KR207" i="3"/>
  <c r="DW208" i="3"/>
  <c r="GG207" i="3"/>
  <c r="IR208" i="3"/>
  <c r="IR207" i="3"/>
  <c r="JP207" i="3"/>
  <c r="FW208" i="3"/>
  <c r="IN207" i="3"/>
  <c r="EG208" i="3"/>
  <c r="JY207" i="3"/>
  <c r="JM207" i="3"/>
  <c r="DF207" i="3"/>
  <c r="CW208" i="3"/>
  <c r="FJ208" i="3"/>
  <c r="FP207" i="3"/>
  <c r="HN208" i="3"/>
  <c r="DE207" i="3"/>
  <c r="DR208" i="3"/>
  <c r="DS207" i="3"/>
  <c r="CR207" i="3"/>
  <c r="CY207" i="3"/>
  <c r="DX207" i="3"/>
  <c r="KE207" i="3"/>
  <c r="KE208" i="3"/>
  <c r="KT208" i="3"/>
  <c r="IG207" i="3"/>
  <c r="IN208" i="3"/>
  <c r="EB207" i="3"/>
  <c r="JS207" i="3"/>
  <c r="HS208" i="3"/>
  <c r="FL208" i="3"/>
  <c r="GB207" i="3"/>
  <c r="GG208" i="3"/>
  <c r="KW208" i="3"/>
  <c r="IE207" i="3"/>
  <c r="KV207" i="3"/>
  <c r="DU208" i="3"/>
  <c r="JN207" i="3"/>
  <c r="DG208" i="3"/>
  <c r="IQ207" i="3"/>
  <c r="JQ207" i="3"/>
  <c r="KB208" i="3"/>
  <c r="HM208" i="3"/>
  <c r="GJ207" i="3"/>
  <c r="DN208" i="3"/>
  <c r="DO208" i="3"/>
  <c r="IL207" i="3"/>
  <c r="EC207" i="3"/>
  <c r="IH208" i="3"/>
  <c r="KQ208" i="3"/>
  <c r="EF208" i="3"/>
  <c r="KM207" i="3"/>
  <c r="GC207" i="3"/>
  <c r="KS207" i="3"/>
  <c r="FO207" i="3"/>
  <c r="GF208" i="3"/>
  <c r="FR207" i="3"/>
  <c r="CZ208" i="3"/>
  <c r="DT208" i="3"/>
  <c r="JX207" i="3"/>
  <c r="GM208" i="3"/>
  <c r="CS208" i="3"/>
  <c r="FW207" i="3"/>
  <c r="JU207" i="3"/>
  <c r="KH208" i="3"/>
  <c r="DY207" i="3"/>
  <c r="JW208" i="3"/>
  <c r="KK208" i="3"/>
  <c r="JL207" i="3"/>
  <c r="IA208" i="3"/>
  <c r="GL207" i="3"/>
  <c r="KM208" i="3"/>
  <c r="HM207" i="3"/>
  <c r="IO208" i="3"/>
  <c r="CW207" i="3"/>
  <c r="KQ207" i="3"/>
  <c r="FC208" i="3"/>
  <c r="FC207" i="3"/>
  <c r="FN207" i="3"/>
  <c r="FG208" i="3"/>
  <c r="GK207" i="3"/>
  <c r="JT208" i="3"/>
  <c r="FE208" i="3"/>
  <c r="II207" i="3"/>
  <c r="DH208" i="3"/>
  <c r="EB208" i="3"/>
  <c r="FD208" i="3"/>
  <c r="JZ207" i="3"/>
  <c r="DC207" i="3"/>
  <c r="KU207" i="3"/>
  <c r="ID207" i="3"/>
  <c r="KD208" i="3"/>
  <c r="DA208" i="3"/>
  <c r="FG207" i="3"/>
  <c r="CX208" i="3"/>
  <c r="KS208" i="3"/>
  <c r="HH207" i="3"/>
  <c r="KN207" i="3"/>
  <c r="FJ207" i="3"/>
  <c r="DF208" i="3"/>
  <c r="KP208" i="3"/>
  <c r="FR208" i="3"/>
  <c r="FX207" i="3"/>
  <c r="FF207" i="3"/>
  <c r="KI208" i="3"/>
  <c r="IB207" i="3"/>
  <c r="FZ207" i="3"/>
  <c r="ER206" i="3" l="1"/>
  <c r="IY141" i="3"/>
  <c r="LJ146" i="3"/>
  <c r="AT185" i="3"/>
  <c r="LK183" i="3"/>
  <c r="EM205" i="3"/>
  <c r="BN183" i="3"/>
  <c r="BH183" i="3"/>
  <c r="BE183" i="3"/>
  <c r="BL183" i="3"/>
  <c r="BJ183" i="3"/>
  <c r="CJ183" i="3"/>
  <c r="BA183" i="3"/>
  <c r="BI183" i="3"/>
  <c r="BG183" i="3"/>
  <c r="BK183" i="3"/>
  <c r="IT183" i="3"/>
  <c r="BB183" i="3"/>
  <c r="BD183" i="3"/>
  <c r="BC183" i="3"/>
  <c r="BF183" i="3"/>
  <c r="AZ183" i="3"/>
  <c r="BM183" i="3"/>
  <c r="HC182" i="3"/>
  <c r="LA181" i="3"/>
  <c r="LE91" i="3"/>
  <c r="JE164" i="3"/>
  <c r="GT45" i="3"/>
  <c r="HC179" i="3"/>
  <c r="GY122" i="3"/>
  <c r="GS188" i="3"/>
  <c r="IU47" i="3"/>
  <c r="LL206" i="3"/>
  <c r="LE207" i="3"/>
  <c r="EN207" i="3"/>
  <c r="IX206" i="3"/>
  <c r="GW205" i="3"/>
  <c r="KZ198" i="3"/>
  <c r="ET129" i="3"/>
  <c r="JH205" i="3"/>
  <c r="LE202" i="3"/>
  <c r="EW187" i="3"/>
  <c r="GT71" i="3"/>
  <c r="CT187" i="3"/>
  <c r="BQ186" i="3"/>
  <c r="BT186" i="3"/>
  <c r="BS186" i="3"/>
  <c r="BW186" i="3"/>
  <c r="BU186" i="3"/>
  <c r="BY186" i="3"/>
  <c r="CA186" i="3"/>
  <c r="BO186" i="3"/>
  <c r="BV186" i="3"/>
  <c r="BR186" i="3"/>
  <c r="BX186" i="3"/>
  <c r="BP186" i="3"/>
  <c r="BZ186" i="3"/>
  <c r="JG176" i="3"/>
  <c r="IV201" i="3"/>
  <c r="LJ193" i="3"/>
  <c r="LB203" i="3"/>
  <c r="LK204" i="3"/>
  <c r="LK201" i="3"/>
  <c r="GT25" i="3"/>
  <c r="LF202" i="3"/>
  <c r="IY57" i="3"/>
  <c r="BV82" i="3"/>
  <c r="BX82" i="3"/>
  <c r="BZ82" i="3"/>
  <c r="BS82" i="3"/>
  <c r="BP82" i="3"/>
  <c r="BT82" i="3"/>
  <c r="BY82" i="3"/>
  <c r="BO82" i="3"/>
  <c r="BW82" i="3"/>
  <c r="BU82" i="3"/>
  <c r="CA82" i="3"/>
  <c r="BQ82" i="3"/>
  <c r="BR82" i="3"/>
  <c r="EM61" i="3"/>
  <c r="CT199" i="3"/>
  <c r="IY131" i="3"/>
  <c r="IV194" i="3"/>
  <c r="JG205" i="3"/>
  <c r="BO201" i="3"/>
  <c r="BY201" i="3"/>
  <c r="BX201" i="3"/>
  <c r="BR201" i="3"/>
  <c r="BP201" i="3"/>
  <c r="BZ201" i="3"/>
  <c r="BS201" i="3"/>
  <c r="BV201" i="3"/>
  <c r="BU201" i="3"/>
  <c r="CA201" i="3"/>
  <c r="BT201" i="3"/>
  <c r="BW201" i="3"/>
  <c r="BQ201" i="3"/>
  <c r="GP195" i="3"/>
  <c r="JC204" i="3"/>
  <c r="JC135" i="3"/>
  <c r="LD204" i="3"/>
  <c r="GW69" i="3"/>
  <c r="IX169" i="3"/>
  <c r="KZ206" i="3"/>
  <c r="LH193" i="3"/>
  <c r="CF172" i="3"/>
  <c r="CC172" i="3"/>
  <c r="CB172" i="3"/>
  <c r="CG172" i="3"/>
  <c r="CE172" i="3"/>
  <c r="CH172" i="3"/>
  <c r="CM172" i="3"/>
  <c r="CI172" i="3"/>
  <c r="CD172" i="3"/>
  <c r="CI86" i="3"/>
  <c r="CH86" i="3"/>
  <c r="CM86" i="3"/>
  <c r="CD86" i="3"/>
  <c r="CG86" i="3"/>
  <c r="CB86" i="3"/>
  <c r="CC86" i="3"/>
  <c r="CE86" i="3"/>
  <c r="CF86" i="3"/>
  <c r="EO195" i="3"/>
  <c r="CB205" i="3"/>
  <c r="CI205" i="3"/>
  <c r="CM205" i="3"/>
  <c r="CG205" i="3"/>
  <c r="CD205" i="3"/>
  <c r="CE205" i="3"/>
  <c r="CC205" i="3"/>
  <c r="CF205" i="3"/>
  <c r="CH205" i="3"/>
  <c r="IY205" i="3"/>
  <c r="GY46" i="3"/>
  <c r="GR204" i="3"/>
  <c r="GP159" i="3"/>
  <c r="LG205" i="3"/>
  <c r="EM123" i="3"/>
  <c r="JG203" i="3"/>
  <c r="EN189" i="3"/>
  <c r="GX162" i="3"/>
  <c r="GV198" i="3"/>
  <c r="JD198" i="3"/>
  <c r="LH183" i="3"/>
  <c r="JB73" i="3"/>
  <c r="LD199" i="3"/>
  <c r="LM187" i="3"/>
  <c r="LH195" i="3"/>
  <c r="GU120" i="3"/>
  <c r="EL193" i="3"/>
  <c r="LM170" i="3"/>
  <c r="EL184" i="3"/>
  <c r="LI188" i="3"/>
  <c r="JF195" i="3"/>
  <c r="GT192" i="3"/>
  <c r="ES143" i="3"/>
  <c r="EN196" i="3"/>
  <c r="LC186" i="3"/>
  <c r="JH171" i="3"/>
  <c r="LE168" i="3"/>
  <c r="AT207" i="3"/>
  <c r="LM202" i="3"/>
  <c r="LF199" i="3"/>
  <c r="EU205" i="3"/>
  <c r="LB135" i="3"/>
  <c r="EO129" i="3"/>
  <c r="AS205" i="3"/>
  <c r="AJ205" i="3"/>
  <c r="AL205" i="3"/>
  <c r="AI205" i="3"/>
  <c r="AN205" i="3"/>
  <c r="AO205" i="3"/>
  <c r="AM205" i="3"/>
  <c r="AH205" i="3"/>
  <c r="AK205" i="3"/>
  <c r="LE102" i="3"/>
  <c r="EQ200" i="3"/>
  <c r="LM201" i="3"/>
  <c r="EL205" i="3"/>
  <c r="GT170" i="3"/>
  <c r="HB195" i="3"/>
  <c r="LL202" i="3"/>
  <c r="LB71" i="3"/>
  <c r="IU156" i="3"/>
  <c r="GX150" i="3"/>
  <c r="JG206" i="3"/>
  <c r="AS207" i="3"/>
  <c r="AO207" i="3"/>
  <c r="AK207" i="3"/>
  <c r="AH207" i="3"/>
  <c r="EU206" i="3"/>
  <c r="GT206" i="3"/>
  <c r="LI207" i="3"/>
  <c r="JH206" i="3"/>
  <c r="GV207" i="3"/>
  <c r="HC206" i="3"/>
  <c r="GS206" i="3"/>
  <c r="IZ199" i="3"/>
  <c r="ET47" i="3"/>
  <c r="IW69" i="3"/>
  <c r="LD161" i="3"/>
  <c r="GR81" i="3"/>
  <c r="IV49" i="3"/>
  <c r="LH202" i="3"/>
  <c r="LC200" i="3"/>
  <c r="GT125" i="3"/>
  <c r="LD200" i="3"/>
  <c r="ES202" i="3"/>
  <c r="GY196" i="3"/>
  <c r="LD101" i="3"/>
  <c r="GW206" i="3"/>
  <c r="GR206" i="3"/>
  <c r="LE205" i="3"/>
  <c r="GX200" i="3"/>
  <c r="GV201" i="3"/>
  <c r="GZ194" i="3"/>
  <c r="KZ28" i="3"/>
  <c r="CK45" i="3"/>
  <c r="KY45" i="3"/>
  <c r="BR204" i="3"/>
  <c r="BZ204" i="3"/>
  <c r="BX204" i="3"/>
  <c r="BO204" i="3"/>
  <c r="BY204" i="3"/>
  <c r="BQ204" i="3"/>
  <c r="BT204" i="3"/>
  <c r="CA204" i="3"/>
  <c r="BW204" i="3"/>
  <c r="BU204" i="3"/>
  <c r="BP204" i="3"/>
  <c r="BV204" i="3"/>
  <c r="BS204" i="3"/>
  <c r="ER205" i="3"/>
  <c r="GX158" i="3"/>
  <c r="BL200" i="3"/>
  <c r="AZ200" i="3"/>
  <c r="BF200" i="3"/>
  <c r="BB200" i="3"/>
  <c r="BI200" i="3"/>
  <c r="BD200" i="3"/>
  <c r="BC200" i="3"/>
  <c r="BJ200" i="3"/>
  <c r="BK200" i="3"/>
  <c r="BH200" i="3"/>
  <c r="BN200" i="3"/>
  <c r="BG200" i="3"/>
  <c r="BA200" i="3"/>
  <c r="BM200" i="3"/>
  <c r="CJ200" i="3"/>
  <c r="IT200" i="3"/>
  <c r="BE200" i="3"/>
  <c r="CN185" i="3"/>
  <c r="JB32" i="3"/>
  <c r="IY185" i="3"/>
  <c r="BW127" i="3"/>
  <c r="BU127" i="3"/>
  <c r="BR127" i="3"/>
  <c r="BQ127" i="3"/>
  <c r="BT127" i="3"/>
  <c r="BS127" i="3"/>
  <c r="BV127" i="3"/>
  <c r="BY127" i="3"/>
  <c r="BX127" i="3"/>
  <c r="BP127" i="3"/>
  <c r="BZ127" i="3"/>
  <c r="CA127" i="3"/>
  <c r="BO127" i="3"/>
  <c r="IV181" i="3"/>
  <c r="CN170" i="3"/>
  <c r="IV170" i="3"/>
  <c r="GT198" i="3"/>
  <c r="EO197" i="3"/>
  <c r="EW192" i="3"/>
  <c r="LC88" i="3"/>
  <c r="ER156" i="3"/>
  <c r="ET91" i="3"/>
  <c r="EL167" i="3"/>
  <c r="ET200" i="3"/>
  <c r="KZ203" i="3"/>
  <c r="KY178" i="3"/>
  <c r="CK178" i="3"/>
  <c r="LI168" i="3"/>
  <c r="LG206" i="3"/>
  <c r="JA187" i="3"/>
  <c r="IU137" i="3"/>
  <c r="AT72" i="3"/>
  <c r="GU192" i="3"/>
  <c r="IX137" i="3"/>
  <c r="ES60" i="3"/>
  <c r="IY127" i="3"/>
  <c r="JE158" i="3"/>
  <c r="EW176" i="3"/>
  <c r="JG195" i="3"/>
  <c r="IY32" i="3"/>
  <c r="LB151" i="3"/>
  <c r="JD81" i="3"/>
  <c r="LI82" i="3"/>
  <c r="GS126" i="3"/>
  <c r="EX192" i="3"/>
  <c r="JB177" i="3"/>
  <c r="EV204" i="3"/>
  <c r="LI201" i="3"/>
  <c r="GU152" i="3"/>
  <c r="IX25" i="3"/>
  <c r="BD25" i="3"/>
  <c r="IW192" i="3"/>
  <c r="IY76" i="3"/>
  <c r="EN134" i="3"/>
  <c r="O206" i="3"/>
  <c r="L206" i="3"/>
  <c r="R206" i="3"/>
  <c r="M206" i="3"/>
  <c r="K206" i="3"/>
  <c r="Q206" i="3"/>
  <c r="G206" i="3"/>
  <c r="J206" i="3"/>
  <c r="P206" i="3"/>
  <c r="N206" i="3"/>
  <c r="EJ206" i="3"/>
  <c r="T206" i="3"/>
  <c r="H206" i="3"/>
  <c r="I206" i="3"/>
  <c r="S206" i="3"/>
  <c r="F206" i="3"/>
  <c r="AP206" i="3"/>
  <c r="LH171" i="3"/>
  <c r="GZ183" i="3"/>
  <c r="GU201" i="3"/>
  <c r="U206" i="3"/>
  <c r="W206" i="3"/>
  <c r="Y206" i="3"/>
  <c r="AA206" i="3"/>
  <c r="AF206" i="3"/>
  <c r="AB206" i="3"/>
  <c r="X206" i="3"/>
  <c r="AD206" i="3"/>
  <c r="V206" i="3"/>
  <c r="AG206" i="3"/>
  <c r="Z206" i="3"/>
  <c r="AC206" i="3"/>
  <c r="AE206" i="3"/>
  <c r="JC206" i="3"/>
  <c r="LF163" i="3"/>
  <c r="KY197" i="3"/>
  <c r="CK197" i="3"/>
  <c r="LB84" i="3"/>
  <c r="GY92" i="3"/>
  <c r="LF113" i="3"/>
  <c r="EW183" i="3"/>
  <c r="EP206" i="3"/>
  <c r="LA206" i="3"/>
  <c r="LD202" i="3"/>
  <c r="JF203" i="3"/>
  <c r="EK192" i="3"/>
  <c r="EW197" i="3"/>
  <c r="ET178" i="3"/>
  <c r="GW196" i="3"/>
  <c r="CK79" i="3"/>
  <c r="KY79" i="3"/>
  <c r="J198" i="3"/>
  <c r="H198" i="3"/>
  <c r="M198" i="3"/>
  <c r="K198" i="3"/>
  <c r="N198" i="3"/>
  <c r="S198" i="3"/>
  <c r="O198" i="3"/>
  <c r="T198" i="3"/>
  <c r="Q198" i="3"/>
  <c r="EJ198" i="3"/>
  <c r="P198" i="3"/>
  <c r="I198" i="3"/>
  <c r="G198" i="3"/>
  <c r="AP198" i="3"/>
  <c r="F198" i="3"/>
  <c r="R198" i="3"/>
  <c r="L198" i="3"/>
  <c r="EN138" i="3"/>
  <c r="ES128" i="3"/>
  <c r="JE205" i="3"/>
  <c r="CN205" i="3"/>
  <c r="JH197" i="3"/>
  <c r="JH194" i="3"/>
  <c r="GO122" i="3"/>
  <c r="AQ122" i="3"/>
  <c r="GU73" i="3"/>
  <c r="IZ181" i="3"/>
  <c r="JC202" i="3"/>
  <c r="EM196" i="3"/>
  <c r="GW200" i="3"/>
  <c r="GU181" i="3"/>
  <c r="AT204" i="3"/>
  <c r="LA205" i="3"/>
  <c r="LI185" i="3"/>
  <c r="CN206" i="3"/>
  <c r="GZ124" i="3"/>
  <c r="LC117" i="3"/>
  <c r="GT34" i="3"/>
  <c r="KZ190" i="3"/>
  <c r="IU205" i="3"/>
  <c r="KY169" i="3"/>
  <c r="CK169" i="3"/>
  <c r="AQ192" i="3"/>
  <c r="GO192" i="3"/>
  <c r="LD129" i="3"/>
  <c r="EL78" i="3"/>
  <c r="LK186" i="3"/>
  <c r="IX193" i="3"/>
  <c r="GV174" i="3"/>
  <c r="JD188" i="3"/>
  <c r="IW182" i="3"/>
  <c r="JG184" i="3"/>
  <c r="GT151" i="3"/>
  <c r="EN203" i="3"/>
  <c r="ES203" i="3"/>
  <c r="AT139" i="3"/>
  <c r="ER202" i="3"/>
  <c r="IU183" i="3"/>
  <c r="CD191" i="3"/>
  <c r="CG191" i="3"/>
  <c r="CI191" i="3"/>
  <c r="CC191" i="3"/>
  <c r="CE191" i="3"/>
  <c r="CF191" i="3"/>
  <c r="CH191" i="3"/>
  <c r="CB191" i="3"/>
  <c r="CM191" i="3"/>
  <c r="EW173" i="3"/>
  <c r="CC181" i="3"/>
  <c r="CG181" i="3"/>
  <c r="CH181" i="3"/>
  <c r="CE181" i="3"/>
  <c r="CI181" i="3"/>
  <c r="CB181" i="3"/>
  <c r="CF181" i="3"/>
  <c r="CD181" i="3"/>
  <c r="CM181" i="3"/>
  <c r="KZ46" i="3"/>
  <c r="IU77" i="3"/>
  <c r="AM108" i="3"/>
  <c r="AJ108" i="3"/>
  <c r="AN108" i="3"/>
  <c r="AH108" i="3"/>
  <c r="AK108" i="3"/>
  <c r="AI108" i="3"/>
  <c r="AO108" i="3"/>
  <c r="AS108" i="3"/>
  <c r="AL108" i="3"/>
  <c r="BG195" i="3"/>
  <c r="BD195" i="3"/>
  <c r="IT195" i="3"/>
  <c r="BK195" i="3"/>
  <c r="BJ195" i="3"/>
  <c r="BF195" i="3"/>
  <c r="BL195" i="3"/>
  <c r="BE195" i="3"/>
  <c r="BH195" i="3"/>
  <c r="BI195" i="3"/>
  <c r="BA195" i="3"/>
  <c r="BM195" i="3"/>
  <c r="BB195" i="3"/>
  <c r="BC195" i="3"/>
  <c r="AZ195" i="3"/>
  <c r="BN195" i="3"/>
  <c r="CJ195" i="3"/>
  <c r="ET92" i="3"/>
  <c r="GQ170" i="3"/>
  <c r="AT44" i="3"/>
  <c r="GP206" i="3"/>
  <c r="EO152" i="3"/>
  <c r="EO60" i="3"/>
  <c r="GT203" i="3"/>
  <c r="LE96" i="3"/>
  <c r="ES206" i="3"/>
  <c r="IV207" i="3"/>
  <c r="EL206" i="3"/>
  <c r="LC58" i="3"/>
  <c r="JE206" i="3"/>
  <c r="ET207" i="3"/>
  <c r="LM206" i="3"/>
  <c r="LE206" i="3"/>
  <c r="EX206" i="3"/>
  <c r="GT205" i="3"/>
  <c r="JD78" i="3"/>
  <c r="BG109" i="3"/>
  <c r="BL109" i="3"/>
  <c r="BC109" i="3"/>
  <c r="BH109" i="3"/>
  <c r="AZ109" i="3"/>
  <c r="BD109" i="3"/>
  <c r="BM109" i="3"/>
  <c r="BF109" i="3"/>
  <c r="BE109" i="3"/>
  <c r="IT109" i="3"/>
  <c r="BJ109" i="3"/>
  <c r="BN109" i="3"/>
  <c r="BK109" i="3"/>
  <c r="BB109" i="3"/>
  <c r="CJ109" i="3"/>
  <c r="BA109" i="3"/>
  <c r="BI109" i="3"/>
  <c r="EN205" i="3"/>
  <c r="LA173" i="3"/>
  <c r="GQ113" i="3"/>
  <c r="GU171" i="3"/>
  <c r="EM44" i="3"/>
  <c r="CK105" i="3"/>
  <c r="KY105" i="3"/>
  <c r="JE126" i="3"/>
  <c r="HB201" i="3"/>
  <c r="EK70" i="3"/>
  <c r="AF73" i="3"/>
  <c r="U73" i="3"/>
  <c r="Y73" i="3"/>
  <c r="AG73" i="3"/>
  <c r="AB73" i="3"/>
  <c r="AE73" i="3"/>
  <c r="AD73" i="3"/>
  <c r="V73" i="3"/>
  <c r="W73" i="3"/>
  <c r="Z73" i="3"/>
  <c r="AA73" i="3"/>
  <c r="AC73" i="3"/>
  <c r="X73" i="3"/>
  <c r="LG43" i="3"/>
  <c r="LL205" i="3"/>
  <c r="X205" i="3"/>
  <c r="AF205" i="3"/>
  <c r="Y205" i="3"/>
  <c r="V205" i="3"/>
  <c r="AB205" i="3"/>
  <c r="AA205" i="3"/>
  <c r="AG205" i="3"/>
  <c r="AC205" i="3"/>
  <c r="AE205" i="3"/>
  <c r="U205" i="3"/>
  <c r="AD205" i="3"/>
  <c r="W205" i="3"/>
  <c r="Z205" i="3"/>
  <c r="JA178" i="3"/>
  <c r="LL199" i="3"/>
  <c r="JC39" i="3"/>
  <c r="GP196" i="3"/>
  <c r="KY29" i="3"/>
  <c r="CK29" i="3"/>
  <c r="GU205" i="3"/>
  <c r="BY203" i="3"/>
  <c r="BO203" i="3"/>
  <c r="CA203" i="3"/>
  <c r="BS203" i="3"/>
  <c r="BX203" i="3"/>
  <c r="BZ203" i="3"/>
  <c r="BU203" i="3"/>
  <c r="BQ203" i="3"/>
  <c r="BV203" i="3"/>
  <c r="BP203" i="3"/>
  <c r="BW203" i="3"/>
  <c r="BR203" i="3"/>
  <c r="BT203" i="3"/>
  <c r="ES65" i="3"/>
  <c r="LH176" i="3"/>
  <c r="LB162" i="3"/>
  <c r="JH202" i="3"/>
  <c r="GY200" i="3"/>
  <c r="EO194" i="3"/>
  <c r="HB185" i="3"/>
  <c r="KZ163" i="3"/>
  <c r="EK165" i="3"/>
  <c r="JD206" i="3"/>
  <c r="HC205" i="3"/>
  <c r="IZ127" i="3"/>
  <c r="EW163" i="3"/>
  <c r="CH154" i="3"/>
  <c r="CG154" i="3"/>
  <c r="CB154" i="3"/>
  <c r="CC154" i="3"/>
  <c r="CE154" i="3"/>
  <c r="CD154" i="3"/>
  <c r="CI154" i="3"/>
  <c r="CF154" i="3"/>
  <c r="CM154" i="3"/>
  <c r="EQ201" i="3"/>
  <c r="GZ205" i="3"/>
  <c r="EV205" i="3"/>
  <c r="LJ196" i="3"/>
  <c r="IZ202" i="3"/>
  <c r="ER200" i="3"/>
  <c r="CK147" i="3"/>
  <c r="KY147" i="3"/>
  <c r="GS200" i="3"/>
  <c r="EL71" i="3"/>
  <c r="EM176" i="3"/>
  <c r="GQ97" i="3"/>
  <c r="HB196" i="3"/>
  <c r="JA192" i="3"/>
  <c r="EQ169" i="3"/>
  <c r="EX178" i="3"/>
  <c r="KZ165" i="3"/>
  <c r="LE194" i="3"/>
  <c r="JG188" i="3"/>
  <c r="GT188" i="3"/>
  <c r="GX173" i="3"/>
  <c r="IU179" i="3"/>
  <c r="IX183" i="3"/>
  <c r="BT202" i="3"/>
  <c r="BQ202" i="3"/>
  <c r="BW202" i="3"/>
  <c r="BX202" i="3"/>
  <c r="BV202" i="3"/>
  <c r="CA202" i="3"/>
  <c r="BS202" i="3"/>
  <c r="BR202" i="3"/>
  <c r="BZ202" i="3"/>
  <c r="BO202" i="3"/>
  <c r="BU202" i="3"/>
  <c r="BP202" i="3"/>
  <c r="BY202" i="3"/>
  <c r="EK34" i="3"/>
  <c r="IY35" i="3"/>
  <c r="GZ206" i="3"/>
  <c r="JB101" i="3"/>
  <c r="R120" i="3"/>
  <c r="J120" i="3"/>
  <c r="EJ120" i="3"/>
  <c r="T120" i="3"/>
  <c r="Q120" i="3"/>
  <c r="H120" i="3"/>
  <c r="S120" i="3"/>
  <c r="AP120" i="3"/>
  <c r="K120" i="3"/>
  <c r="O120" i="3"/>
  <c r="N120" i="3"/>
  <c r="M120" i="3"/>
  <c r="I120" i="3"/>
  <c r="P120" i="3"/>
  <c r="L120" i="3"/>
  <c r="G120" i="3"/>
  <c r="F120" i="3"/>
  <c r="EO204" i="3"/>
  <c r="GW54" i="3"/>
  <c r="IZ186" i="3"/>
  <c r="JC190" i="3"/>
  <c r="GW34" i="3"/>
  <c r="AT170" i="3"/>
  <c r="LE189" i="3"/>
  <c r="GX79" i="3"/>
  <c r="IY200" i="3"/>
  <c r="LA34" i="3"/>
  <c r="EO192" i="3"/>
  <c r="EV202" i="3"/>
  <c r="JA206" i="3"/>
  <c r="BS207" i="3"/>
  <c r="BU207" i="3"/>
  <c r="BQ207" i="3"/>
  <c r="BX207" i="3"/>
  <c r="BO207" i="3"/>
  <c r="BP207" i="3"/>
  <c r="CK170" i="3"/>
  <c r="KY170" i="3"/>
  <c r="LG192" i="3"/>
  <c r="CJ207" i="3"/>
  <c r="IT207" i="3"/>
  <c r="IX207" i="3"/>
  <c r="HB206" i="3"/>
  <c r="EW207" i="3"/>
  <c r="LC206" i="3"/>
  <c r="EX207" i="3"/>
  <c r="LB206" i="3"/>
  <c r="EN197" i="3"/>
  <c r="EV183" i="3"/>
  <c r="LA93" i="3"/>
  <c r="LH158" i="3"/>
  <c r="EV206" i="3"/>
  <c r="IX205" i="3"/>
  <c r="EO40" i="3"/>
  <c r="LF195" i="3"/>
  <c r="X123" i="3"/>
  <c r="U123" i="3"/>
  <c r="AD123" i="3"/>
  <c r="AC123" i="3"/>
  <c r="Z123" i="3"/>
  <c r="Y123" i="3"/>
  <c r="AA123" i="3"/>
  <c r="V123" i="3"/>
  <c r="AE123" i="3"/>
  <c r="W123" i="3"/>
  <c r="AG123" i="3"/>
  <c r="AF123" i="3"/>
  <c r="AB123" i="3"/>
  <c r="AZ156" i="3"/>
  <c r="BD156" i="3"/>
  <c r="BA156" i="3"/>
  <c r="BH156" i="3"/>
  <c r="BK156" i="3"/>
  <c r="BJ156" i="3"/>
  <c r="BL156" i="3"/>
  <c r="BC156" i="3"/>
  <c r="BB156" i="3"/>
  <c r="BM156" i="3"/>
  <c r="BI156" i="3"/>
  <c r="IT156" i="3"/>
  <c r="BN156" i="3"/>
  <c r="CJ156" i="3"/>
  <c r="BE156" i="3"/>
  <c r="BF156" i="3"/>
  <c r="BG156" i="3"/>
  <c r="IV180" i="3"/>
  <c r="LC190" i="3"/>
  <c r="EW193" i="3"/>
  <c r="LI205" i="3"/>
  <c r="LE159" i="3"/>
  <c r="HB188" i="3"/>
  <c r="JC205" i="3"/>
  <c r="LB205" i="3"/>
  <c r="GS198" i="3"/>
  <c r="EQ172" i="3"/>
  <c r="CT193" i="3"/>
  <c r="EU188" i="3"/>
  <c r="JF187" i="3"/>
  <c r="LJ117" i="3"/>
  <c r="EN80" i="3"/>
  <c r="IU167" i="3"/>
  <c r="ET124" i="3"/>
  <c r="LD82" i="3"/>
  <c r="LJ195" i="3"/>
  <c r="LH206" i="3"/>
  <c r="ET73" i="3"/>
  <c r="IY107" i="3"/>
  <c r="LE197" i="3"/>
  <c r="LG178" i="3"/>
  <c r="EM168" i="3"/>
  <c r="GY128" i="3"/>
  <c r="AS144" i="3"/>
  <c r="AN144" i="3"/>
  <c r="AO144" i="3"/>
  <c r="AM144" i="3"/>
  <c r="AK144" i="3"/>
  <c r="AJ144" i="3"/>
  <c r="AH144" i="3"/>
  <c r="AI144" i="3"/>
  <c r="AL144" i="3"/>
  <c r="BO111" i="3"/>
  <c r="BX111" i="3"/>
  <c r="BT111" i="3"/>
  <c r="BW111" i="3"/>
  <c r="BP111" i="3"/>
  <c r="BZ111" i="3"/>
  <c r="CA111" i="3"/>
  <c r="BU111" i="3"/>
  <c r="BV111" i="3"/>
  <c r="BY111" i="3"/>
  <c r="BQ111" i="3"/>
  <c r="BS111" i="3"/>
  <c r="BR111" i="3"/>
  <c r="JA203" i="3"/>
  <c r="GS197" i="3"/>
  <c r="LD133" i="3"/>
  <c r="GP35" i="3"/>
  <c r="JD197" i="3"/>
  <c r="JD47" i="3"/>
  <c r="IU200" i="3"/>
  <c r="CM38" i="3"/>
  <c r="CE38" i="3"/>
  <c r="CD38" i="3"/>
  <c r="CC38" i="3"/>
  <c r="CI38" i="3"/>
  <c r="CG38" i="3"/>
  <c r="CH38" i="3"/>
  <c r="CB38" i="3"/>
  <c r="CF38" i="3"/>
  <c r="LG35" i="3"/>
  <c r="EU194" i="3"/>
  <c r="BQ168" i="3"/>
  <c r="BS168" i="3"/>
  <c r="BO168" i="3"/>
  <c r="BR168" i="3"/>
  <c r="BW168" i="3"/>
  <c r="BV168" i="3"/>
  <c r="BU168" i="3"/>
  <c r="BT168" i="3"/>
  <c r="CA168" i="3"/>
  <c r="BZ168" i="3"/>
  <c r="BY168" i="3"/>
  <c r="BP168" i="3"/>
  <c r="BX168" i="3"/>
  <c r="GY198" i="3"/>
  <c r="AT48" i="3"/>
  <c r="EM200" i="3"/>
  <c r="IZ68" i="3"/>
  <c r="KY185" i="3"/>
  <c r="CK185" i="3"/>
  <c r="HA206" i="3"/>
  <c r="GO57" i="3"/>
  <c r="AQ57" i="3"/>
  <c r="IV67" i="3"/>
  <c r="IY75" i="3"/>
  <c r="GR132" i="3"/>
  <c r="IY196" i="3"/>
  <c r="HA193" i="3"/>
  <c r="EK206" i="3"/>
  <c r="ES197" i="3"/>
  <c r="GO186" i="3"/>
  <c r="AQ186" i="3"/>
  <c r="BP200" i="3"/>
  <c r="BY200" i="3"/>
  <c r="BV200" i="3"/>
  <c r="BT200" i="3"/>
  <c r="BS200" i="3"/>
  <c r="BO200" i="3"/>
  <c r="CA200" i="3"/>
  <c r="BU200" i="3"/>
  <c r="BQ200" i="3"/>
  <c r="BZ200" i="3"/>
  <c r="BW200" i="3"/>
  <c r="BX200" i="3"/>
  <c r="BR200" i="3"/>
  <c r="CN143" i="3"/>
  <c r="GX144" i="3"/>
  <c r="EN37" i="3"/>
  <c r="GT193" i="3"/>
  <c r="EO206" i="3"/>
  <c r="EO181" i="3"/>
  <c r="LE204" i="3"/>
  <c r="JF190" i="3"/>
  <c r="GQ206" i="3"/>
  <c r="GR207" i="3"/>
  <c r="LI206" i="3"/>
  <c r="JC207" i="3"/>
  <c r="GX207" i="3"/>
  <c r="JG207" i="3"/>
  <c r="LK206" i="3"/>
  <c r="JD202" i="3"/>
  <c r="EK54" i="3"/>
  <c r="JD205" i="3"/>
  <c r="GX205" i="3"/>
  <c r="JB206" i="3"/>
  <c r="GQ110" i="3"/>
  <c r="LB180" i="3"/>
  <c r="LI134" i="3"/>
  <c r="GV205" i="3"/>
  <c r="GZ178" i="3"/>
  <c r="GV79" i="3"/>
  <c r="AQ179" i="3"/>
  <c r="GO179" i="3"/>
  <c r="BZ187" i="3"/>
  <c r="BP187" i="3"/>
  <c r="BY187" i="3"/>
  <c r="BX187" i="3"/>
  <c r="CA187" i="3"/>
  <c r="BS187" i="3"/>
  <c r="BV187" i="3"/>
  <c r="BT187" i="3"/>
  <c r="BW187" i="3"/>
  <c r="BQ187" i="3"/>
  <c r="BU187" i="3"/>
  <c r="BR187" i="3"/>
  <c r="BO187" i="3"/>
  <c r="AT181" i="3"/>
  <c r="LE176" i="3"/>
  <c r="CK148" i="3"/>
  <c r="KY148" i="3"/>
  <c r="EM81" i="3"/>
  <c r="LJ206" i="3"/>
  <c r="LL179" i="3"/>
  <c r="LD103" i="3"/>
  <c r="GP202" i="3"/>
  <c r="EL204" i="3"/>
  <c r="BB179" i="3"/>
  <c r="BG179" i="3"/>
  <c r="BM179" i="3"/>
  <c r="BK179" i="3"/>
  <c r="CJ179" i="3"/>
  <c r="BJ179" i="3"/>
  <c r="BI179" i="3"/>
  <c r="BF179" i="3"/>
  <c r="BH179" i="3"/>
  <c r="BE179" i="3"/>
  <c r="BD179" i="3"/>
  <c r="BN179" i="3"/>
  <c r="BC179" i="3"/>
  <c r="AZ179" i="3"/>
  <c r="BA179" i="3"/>
  <c r="IT179" i="3"/>
  <c r="BL179" i="3"/>
  <c r="LF71" i="3"/>
  <c r="GV181" i="3"/>
  <c r="LJ123" i="3"/>
  <c r="CT206" i="3"/>
  <c r="ES177" i="3"/>
  <c r="JC191" i="3"/>
  <c r="JE176" i="3"/>
  <c r="ER176" i="3"/>
  <c r="EK158" i="3"/>
  <c r="LE114" i="3"/>
  <c r="ET203" i="3"/>
  <c r="EK198" i="3"/>
  <c r="GQ201" i="3"/>
  <c r="LL172" i="3"/>
  <c r="EO205" i="3"/>
  <c r="ET142" i="3"/>
  <c r="GW158" i="3"/>
  <c r="HA178" i="3"/>
  <c r="J75" i="3"/>
  <c r="S75" i="3"/>
  <c r="N75" i="3"/>
  <c r="AP75" i="3"/>
  <c r="G75" i="3"/>
  <c r="Q75" i="3"/>
  <c r="H75" i="3"/>
  <c r="EJ75" i="3"/>
  <c r="M75" i="3"/>
  <c r="I75" i="3"/>
  <c r="F75" i="3"/>
  <c r="K75" i="3"/>
  <c r="L75" i="3"/>
  <c r="R75" i="3"/>
  <c r="O75" i="3"/>
  <c r="T75" i="3"/>
  <c r="P75" i="3"/>
  <c r="LB160" i="3"/>
  <c r="GY206" i="3"/>
  <c r="GU193" i="3"/>
  <c r="EO31" i="3"/>
  <c r="GR185" i="3"/>
  <c r="EW161" i="3"/>
  <c r="JH193" i="3"/>
  <c r="EQ195" i="3"/>
  <c r="LE134" i="3"/>
  <c r="GS193" i="3"/>
  <c r="EL149" i="3"/>
  <c r="LK188" i="3"/>
  <c r="GO187" i="3"/>
  <c r="AQ187" i="3"/>
  <c r="IZ98" i="3"/>
  <c r="JC52" i="3"/>
  <c r="LA29" i="3"/>
  <c r="IW200" i="3"/>
  <c r="EO179" i="3"/>
  <c r="LC166" i="3"/>
  <c r="JH188" i="3"/>
  <c r="GT127" i="3"/>
  <c r="JE181" i="3"/>
  <c r="CK201" i="3"/>
  <c r="KY201" i="3"/>
  <c r="LC182" i="3"/>
  <c r="GO206" i="3"/>
  <c r="AQ206" i="3"/>
  <c r="CF207" i="3"/>
  <c r="CB207" i="3"/>
  <c r="CM207" i="3"/>
  <c r="JG196" i="3"/>
  <c r="IY105" i="3"/>
  <c r="LG207" i="3"/>
  <c r="JE207" i="3"/>
  <c r="JF206" i="3"/>
  <c r="JB170" i="3"/>
  <c r="LM205" i="3"/>
  <c r="CN187" i="3"/>
  <c r="GU206" i="3"/>
  <c r="EK207" i="3"/>
  <c r="EN206" i="3"/>
  <c r="AT206" i="3"/>
  <c r="AW206" i="3" s="1"/>
  <c r="CN207" i="3"/>
  <c r="ET206" i="3"/>
  <c r="BY206" i="3"/>
  <c r="BR206" i="3"/>
  <c r="BU206" i="3"/>
  <c r="CA206" i="3"/>
  <c r="BS206" i="3"/>
  <c r="BX206" i="3"/>
  <c r="BO206" i="3"/>
  <c r="BW206" i="3"/>
  <c r="BV206" i="3"/>
  <c r="BZ206" i="3"/>
  <c r="BQ206" i="3"/>
  <c r="BT206" i="3"/>
  <c r="BP206" i="3"/>
  <c r="EM207" i="3"/>
  <c r="JH207" i="3"/>
  <c r="HB184" i="3"/>
  <c r="IU206" i="3"/>
  <c r="ET205" i="3"/>
  <c r="GQ178" i="3"/>
  <c r="LA118" i="3"/>
  <c r="GP69" i="3"/>
  <c r="JF184" i="3"/>
  <c r="AF142" i="3"/>
  <c r="U142" i="3"/>
  <c r="AG142" i="3"/>
  <c r="AE142" i="3"/>
  <c r="AB142" i="3"/>
  <c r="AD142" i="3"/>
  <c r="AA142" i="3"/>
  <c r="V142" i="3"/>
  <c r="AC142" i="3"/>
  <c r="W142" i="3"/>
  <c r="Y142" i="3"/>
  <c r="X142" i="3"/>
  <c r="Z142" i="3"/>
  <c r="LJ200" i="3"/>
  <c r="ER102" i="3"/>
  <c r="LB191" i="3"/>
  <c r="CN204" i="3"/>
  <c r="LG52" i="3"/>
  <c r="GU103" i="3"/>
  <c r="EQ196" i="3"/>
  <c r="Y167" i="3"/>
  <c r="AB167" i="3"/>
  <c r="AG167" i="3"/>
  <c r="W167" i="3"/>
  <c r="AD167" i="3"/>
  <c r="Z167" i="3"/>
  <c r="X167" i="3"/>
  <c r="V167" i="3"/>
  <c r="AE167" i="3"/>
  <c r="AA167" i="3"/>
  <c r="AC167" i="3"/>
  <c r="AF167" i="3"/>
  <c r="U167" i="3"/>
  <c r="CN65" i="3"/>
  <c r="LI179" i="3"/>
  <c r="JE190" i="3"/>
  <c r="CT142" i="3"/>
  <c r="ET177" i="3"/>
  <c r="R97" i="3"/>
  <c r="M97" i="3"/>
  <c r="N97" i="3"/>
  <c r="H97" i="3"/>
  <c r="G97" i="3"/>
  <c r="AP97" i="3"/>
  <c r="P97" i="3"/>
  <c r="Q97" i="3"/>
  <c r="I97" i="3"/>
  <c r="F97" i="3"/>
  <c r="K97" i="3"/>
  <c r="J97" i="3"/>
  <c r="EJ97" i="3"/>
  <c r="S97" i="3"/>
  <c r="O97" i="3"/>
  <c r="T97" i="3"/>
  <c r="L97" i="3"/>
  <c r="EW195" i="3"/>
  <c r="IY206" i="3"/>
  <c r="IW93" i="3"/>
  <c r="GV199" i="3"/>
  <c r="JF164" i="3"/>
  <c r="LL194" i="3"/>
  <c r="EM165" i="3"/>
  <c r="ER37" i="3"/>
  <c r="GT196" i="3"/>
  <c r="CK50" i="3"/>
  <c r="KY50" i="3"/>
  <c r="JC186" i="3"/>
  <c r="AA204" i="3"/>
  <c r="W204" i="3"/>
  <c r="AC204" i="3"/>
  <c r="AF204" i="3"/>
  <c r="Z204" i="3"/>
  <c r="AG204" i="3"/>
  <c r="Y204" i="3"/>
  <c r="AB204" i="3"/>
  <c r="AE204" i="3"/>
  <c r="U204" i="3"/>
  <c r="X204" i="3"/>
  <c r="AD204" i="3"/>
  <c r="V204" i="3"/>
  <c r="JH178" i="3"/>
  <c r="GY205" i="3"/>
  <c r="EW198" i="3"/>
  <c r="JB193" i="3"/>
  <c r="ER193" i="3"/>
  <c r="JH172" i="3"/>
  <c r="CN183" i="3"/>
  <c r="GZ201" i="3"/>
  <c r="AT201" i="3"/>
  <c r="LG176" i="3"/>
  <c r="GU172" i="3"/>
  <c r="JB131" i="3"/>
  <c r="LK205" i="3"/>
  <c r="EK180" i="3"/>
  <c r="IX172" i="3"/>
  <c r="JC199" i="3"/>
  <c r="CK53" i="3"/>
  <c r="KY53" i="3"/>
  <c r="IW95" i="3"/>
  <c r="LE73" i="3"/>
  <c r="JD182" i="3"/>
  <c r="GU154" i="3"/>
  <c r="GY107" i="3"/>
  <c r="GZ171" i="3"/>
  <c r="LG203" i="3"/>
  <c r="LG72" i="3"/>
  <c r="JD195" i="3"/>
  <c r="EM187" i="3"/>
  <c r="GS71" i="3"/>
  <c r="V54" i="3"/>
  <c r="AB54" i="3"/>
  <c r="Z54" i="3"/>
  <c r="U54" i="3"/>
  <c r="W54" i="3"/>
  <c r="X54" i="3"/>
  <c r="AF54" i="3"/>
  <c r="AG54" i="3"/>
  <c r="Y54" i="3"/>
  <c r="AE54" i="3"/>
  <c r="AD54" i="3"/>
  <c r="AA54" i="3"/>
  <c r="AC54" i="3"/>
  <c r="IY151" i="3"/>
  <c r="CN201" i="3"/>
  <c r="EN104" i="3"/>
  <c r="GW204" i="3"/>
  <c r="V169" i="3"/>
  <c r="AG169" i="3"/>
  <c r="AB169" i="3"/>
  <c r="X169" i="3"/>
  <c r="Z169" i="3"/>
  <c r="U169" i="3"/>
  <c r="AD169" i="3"/>
  <c r="AF169" i="3"/>
  <c r="AE169" i="3"/>
  <c r="Y169" i="3"/>
  <c r="AA169" i="3"/>
  <c r="W169" i="3"/>
  <c r="AC169" i="3"/>
  <c r="ET183" i="3"/>
  <c r="LH162" i="3"/>
  <c r="GY48" i="3"/>
  <c r="LJ203" i="3"/>
  <c r="GX26" i="3"/>
  <c r="LE196" i="3"/>
  <c r="LG149" i="3"/>
  <c r="JA180" i="3"/>
  <c r="GZ187" i="3"/>
  <c r="GT204" i="3"/>
  <c r="AK178" i="3"/>
  <c r="AJ178" i="3"/>
  <c r="AM178" i="3"/>
  <c r="AH178" i="3"/>
  <c r="AO178" i="3"/>
  <c r="AS178" i="3"/>
  <c r="AN178" i="3"/>
  <c r="AL178" i="3"/>
  <c r="AI178" i="3"/>
  <c r="CN198" i="3"/>
  <c r="GZ152" i="3"/>
  <c r="KZ199" i="3"/>
  <c r="EQ205" i="3"/>
  <c r="LF175" i="3"/>
  <c r="EX180" i="3"/>
  <c r="BB178" i="3"/>
  <c r="BK178" i="3"/>
  <c r="BL178" i="3"/>
  <c r="AZ178" i="3"/>
  <c r="BE178" i="3"/>
  <c r="BH178" i="3"/>
  <c r="BJ178" i="3"/>
  <c r="BD178" i="3"/>
  <c r="IT178" i="3"/>
  <c r="BC178" i="3"/>
  <c r="CJ178" i="3"/>
  <c r="BI178" i="3"/>
  <c r="BF178" i="3"/>
  <c r="BG178" i="3"/>
  <c r="BA178" i="3"/>
  <c r="BM178" i="3"/>
  <c r="BN178" i="3"/>
  <c r="EQ72" i="3"/>
  <c r="EP205" i="3"/>
  <c r="GX195" i="3"/>
  <c r="HA196" i="3"/>
  <c r="IV200" i="3"/>
  <c r="KZ197" i="3"/>
  <c r="EW179" i="3"/>
  <c r="IV182" i="3"/>
  <c r="GQ176" i="3"/>
  <c r="AL119" i="3"/>
  <c r="AK119" i="3"/>
  <c r="AJ119" i="3"/>
  <c r="AO119" i="3"/>
  <c r="AS119" i="3"/>
  <c r="AN119" i="3"/>
  <c r="AM119" i="3"/>
  <c r="AH119" i="3"/>
  <c r="AI119" i="3"/>
  <c r="AK55" i="3"/>
  <c r="AJ55" i="3"/>
  <c r="AH55" i="3"/>
  <c r="AM55" i="3"/>
  <c r="AS55" i="3"/>
  <c r="AL55" i="3"/>
  <c r="AO55" i="3"/>
  <c r="AI55" i="3"/>
  <c r="AN55" i="3"/>
  <c r="GW201" i="3"/>
  <c r="IW190" i="3"/>
  <c r="CB174" i="3"/>
  <c r="CH174" i="3"/>
  <c r="CI174" i="3"/>
  <c r="CF174" i="3"/>
  <c r="CG174" i="3"/>
  <c r="CM174" i="3"/>
  <c r="CC174" i="3"/>
  <c r="CE174" i="3"/>
  <c r="CD174" i="3"/>
  <c r="EQ95" i="3"/>
  <c r="EX205" i="3"/>
  <c r="LC205" i="3"/>
  <c r="JF205" i="3"/>
  <c r="CT205" i="3"/>
  <c r="EQ66" i="3"/>
  <c r="LC61" i="3"/>
  <c r="JG168" i="3"/>
  <c r="ET196" i="3"/>
  <c r="LL203" i="3"/>
  <c r="CN190" i="3"/>
  <c r="GR107" i="3"/>
  <c r="KZ204" i="3"/>
  <c r="LA202" i="3"/>
  <c r="HB205" i="3"/>
  <c r="EM173" i="3"/>
  <c r="IZ206" i="3"/>
  <c r="LF204" i="3"/>
  <c r="GW164" i="3"/>
  <c r="JD189" i="3"/>
  <c r="GZ130" i="3"/>
  <c r="EO185" i="3"/>
  <c r="GS202" i="3"/>
  <c r="CT201" i="3"/>
  <c r="GQ84" i="3"/>
  <c r="GT38" i="3"/>
  <c r="JF197" i="3"/>
  <c r="CJ199" i="3"/>
  <c r="BF199" i="3"/>
  <c r="BJ199" i="3"/>
  <c r="BN199" i="3"/>
  <c r="BH199" i="3"/>
  <c r="IT199" i="3"/>
  <c r="BL199" i="3"/>
  <c r="BB199" i="3"/>
  <c r="BG199" i="3"/>
  <c r="BA199" i="3"/>
  <c r="BD199" i="3"/>
  <c r="AZ199" i="3"/>
  <c r="BI199" i="3"/>
  <c r="BC199" i="3"/>
  <c r="BM199" i="3"/>
  <c r="BK199" i="3"/>
  <c r="BE199" i="3"/>
  <c r="GZ197" i="3"/>
  <c r="K195" i="3"/>
  <c r="S195" i="3"/>
  <c r="P195" i="3"/>
  <c r="J195" i="3"/>
  <c r="I195" i="3"/>
  <c r="H195" i="3"/>
  <c r="T195" i="3"/>
  <c r="EJ195" i="3"/>
  <c r="F195" i="3"/>
  <c r="O195" i="3"/>
  <c r="R195" i="3"/>
  <c r="AP195" i="3"/>
  <c r="Q195" i="3"/>
  <c r="G195" i="3"/>
  <c r="N195" i="3"/>
  <c r="L195" i="3"/>
  <c r="M195" i="3"/>
  <c r="GX80" i="3"/>
  <c r="ER48" i="3"/>
  <c r="IX149" i="3"/>
  <c r="EO203" i="3"/>
  <c r="LE153" i="3"/>
  <c r="CN188" i="3"/>
  <c r="JE201" i="3"/>
  <c r="GP42" i="3"/>
  <c r="LA154" i="3"/>
  <c r="JC64" i="3"/>
  <c r="LI181" i="3"/>
  <c r="IX71" i="3"/>
  <c r="IU104" i="3"/>
  <c r="EL188" i="3"/>
  <c r="LH81" i="3"/>
  <c r="IZ196" i="3"/>
  <c r="LK170" i="3"/>
  <c r="BZ185" i="3"/>
  <c r="BT185" i="3"/>
  <c r="BW185" i="3"/>
  <c r="BO185" i="3"/>
  <c r="BR185" i="3"/>
  <c r="BY185" i="3"/>
  <c r="BQ185" i="3"/>
  <c r="CA185" i="3"/>
  <c r="BX185" i="3"/>
  <c r="BS185" i="3"/>
  <c r="BV185" i="3"/>
  <c r="BU185" i="3"/>
  <c r="BP185" i="3"/>
  <c r="LM192" i="3"/>
  <c r="CG168" i="3"/>
  <c r="CI168" i="3"/>
  <c r="CF168" i="3"/>
  <c r="CD168" i="3"/>
  <c r="CM168" i="3"/>
  <c r="CH168" i="3"/>
  <c r="CC168" i="3"/>
  <c r="CE168" i="3"/>
  <c r="CB168" i="3"/>
  <c r="GS159" i="3"/>
  <c r="Z85" i="3"/>
  <c r="AD85" i="3"/>
  <c r="AC85" i="3"/>
  <c r="AG85" i="3"/>
  <c r="V85" i="3"/>
  <c r="AE85" i="3"/>
  <c r="AF85" i="3"/>
  <c r="Y85" i="3"/>
  <c r="U85" i="3"/>
  <c r="X85" i="3"/>
  <c r="AA85" i="3"/>
  <c r="W85" i="3"/>
  <c r="AB85" i="3"/>
  <c r="ET50" i="3"/>
  <c r="LF99" i="3"/>
  <c r="EL121" i="3"/>
  <c r="LC197" i="3"/>
  <c r="LB172" i="3"/>
  <c r="LM186" i="3"/>
  <c r="BW25" i="3"/>
  <c r="EU200" i="3"/>
  <c r="ET132" i="3"/>
  <c r="LG101" i="3"/>
  <c r="GO139" i="3"/>
  <c r="AQ139" i="3"/>
  <c r="EQ142" i="3"/>
  <c r="LF81" i="3"/>
  <c r="GY149" i="3"/>
  <c r="AG177" i="3"/>
  <c r="Z177" i="3"/>
  <c r="AF177" i="3"/>
  <c r="AC177" i="3"/>
  <c r="AA177" i="3"/>
  <c r="U177" i="3"/>
  <c r="Y177" i="3"/>
  <c r="X177" i="3"/>
  <c r="AE177" i="3"/>
  <c r="AB177" i="3"/>
  <c r="AD177" i="3"/>
  <c r="W177" i="3"/>
  <c r="V177" i="3"/>
  <c r="JC137" i="3"/>
  <c r="CM192" i="3"/>
  <c r="CB192" i="3"/>
  <c r="CG192" i="3"/>
  <c r="CD192" i="3"/>
  <c r="CC192" i="3"/>
  <c r="CF192" i="3"/>
  <c r="CE192" i="3"/>
  <c r="CI192" i="3"/>
  <c r="CH192" i="3"/>
  <c r="GU177" i="3"/>
  <c r="EP186" i="3"/>
  <c r="GP28" i="3"/>
  <c r="IX190" i="3"/>
  <c r="EM87" i="3"/>
  <c r="CN174" i="3"/>
  <c r="EK61" i="3"/>
  <c r="EN67" i="3"/>
  <c r="LE56" i="3"/>
  <c r="IW199" i="3"/>
  <c r="LF172" i="3"/>
  <c r="BU134" i="3"/>
  <c r="BO134" i="3"/>
  <c r="BX134" i="3"/>
  <c r="BR134" i="3"/>
  <c r="BY134" i="3"/>
  <c r="BZ134" i="3"/>
  <c r="BS134" i="3"/>
  <c r="BQ134" i="3"/>
  <c r="CA134" i="3"/>
  <c r="BV134" i="3"/>
  <c r="BT134" i="3"/>
  <c r="BP134" i="3"/>
  <c r="BW134" i="3"/>
  <c r="EN29" i="3"/>
  <c r="JC177" i="3"/>
  <c r="GX44" i="3"/>
  <c r="EP200" i="3"/>
  <c r="BK147" i="3"/>
  <c r="BC147" i="3"/>
  <c r="BL147" i="3"/>
  <c r="BE147" i="3"/>
  <c r="BJ147" i="3"/>
  <c r="BF147" i="3"/>
  <c r="BG147" i="3"/>
  <c r="BH147" i="3"/>
  <c r="BD147" i="3"/>
  <c r="BA147" i="3"/>
  <c r="BN147" i="3"/>
  <c r="BB147" i="3"/>
  <c r="IT147" i="3"/>
  <c r="BI147" i="3"/>
  <c r="CJ147" i="3"/>
  <c r="BM147" i="3"/>
  <c r="AZ147" i="3"/>
  <c r="AT177" i="3"/>
  <c r="GZ203" i="3"/>
  <c r="EK47" i="3"/>
  <c r="IY195" i="3"/>
  <c r="LB115" i="3"/>
  <c r="CN168" i="3"/>
  <c r="ET202" i="3"/>
  <c r="EQ92" i="3"/>
  <c r="IX178" i="3"/>
  <c r="GZ143" i="3"/>
  <c r="BK92" i="3"/>
  <c r="BM92" i="3"/>
  <c r="BD92" i="3"/>
  <c r="AZ92" i="3"/>
  <c r="BI92" i="3"/>
  <c r="BH92" i="3"/>
  <c r="BN92" i="3"/>
  <c r="BL92" i="3"/>
  <c r="CJ92" i="3"/>
  <c r="BF92" i="3"/>
  <c r="IT92" i="3"/>
  <c r="BB92" i="3"/>
  <c r="BC92" i="3"/>
  <c r="BA92" i="3"/>
  <c r="BG92" i="3"/>
  <c r="BJ92" i="3"/>
  <c r="BE92" i="3"/>
  <c r="KZ105" i="3"/>
  <c r="IX105" i="3"/>
  <c r="EM86" i="3"/>
  <c r="CF204" i="3"/>
  <c r="CH204" i="3"/>
  <c r="CI204" i="3"/>
  <c r="CM204" i="3"/>
  <c r="CC204" i="3"/>
  <c r="CD204" i="3"/>
  <c r="CB204" i="3"/>
  <c r="CG204" i="3"/>
  <c r="CE204" i="3"/>
  <c r="GS160" i="3"/>
  <c r="JA201" i="3"/>
  <c r="KZ102" i="3"/>
  <c r="GS116" i="3"/>
  <c r="EP199" i="3"/>
  <c r="IX106" i="3"/>
  <c r="HB190" i="3"/>
  <c r="EL172" i="3"/>
  <c r="IU170" i="3"/>
  <c r="LH185" i="3"/>
  <c r="IW89" i="3"/>
  <c r="EM201" i="3"/>
  <c r="EL134" i="3"/>
  <c r="GW25" i="3"/>
  <c r="AH184" i="3"/>
  <c r="AN184" i="3"/>
  <c r="AO184" i="3"/>
  <c r="AS184" i="3"/>
  <c r="AM184" i="3"/>
  <c r="AK184" i="3"/>
  <c r="AJ184" i="3"/>
  <c r="AL184" i="3"/>
  <c r="AI184" i="3"/>
  <c r="JA193" i="3"/>
  <c r="EQ45" i="3"/>
  <c r="GT90" i="3"/>
  <c r="IU129" i="3"/>
  <c r="ER114" i="3"/>
  <c r="AQ199" i="3"/>
  <c r="GO199" i="3"/>
  <c r="EQ190" i="3"/>
  <c r="BM184" i="3"/>
  <c r="BI184" i="3"/>
  <c r="BE184" i="3"/>
  <c r="BH184" i="3"/>
  <c r="BJ184" i="3"/>
  <c r="AZ184" i="3"/>
  <c r="BB184" i="3"/>
  <c r="IT184" i="3"/>
  <c r="BL184" i="3"/>
  <c r="BK184" i="3"/>
  <c r="BN184" i="3"/>
  <c r="BC184" i="3"/>
  <c r="BD184" i="3"/>
  <c r="BA184" i="3"/>
  <c r="BG184" i="3"/>
  <c r="CJ184" i="3"/>
  <c r="BF184" i="3"/>
  <c r="EP45" i="3"/>
  <c r="BU178" i="3"/>
  <c r="BR178" i="3"/>
  <c r="BP178" i="3"/>
  <c r="BT178" i="3"/>
  <c r="BV178" i="3"/>
  <c r="CA178" i="3"/>
  <c r="BZ178" i="3"/>
  <c r="BO178" i="3"/>
  <c r="BY178" i="3"/>
  <c r="BQ178" i="3"/>
  <c r="BS178" i="3"/>
  <c r="BX178" i="3"/>
  <c r="BW178" i="3"/>
  <c r="EN151" i="3"/>
  <c r="AI104" i="3"/>
  <c r="AS104" i="3"/>
  <c r="AO104" i="3"/>
  <c r="AM104" i="3"/>
  <c r="AN104" i="3"/>
  <c r="AH104" i="3"/>
  <c r="AL104" i="3"/>
  <c r="AJ104" i="3"/>
  <c r="AK104" i="3"/>
  <c r="BD172" i="3"/>
  <c r="BM172" i="3"/>
  <c r="BL172" i="3"/>
  <c r="BG172" i="3"/>
  <c r="BI172" i="3"/>
  <c r="CJ172" i="3"/>
  <c r="BE172" i="3"/>
  <c r="BN172" i="3"/>
  <c r="BA172" i="3"/>
  <c r="BJ172" i="3"/>
  <c r="AZ172" i="3"/>
  <c r="BK172" i="3"/>
  <c r="BH172" i="3"/>
  <c r="BF172" i="3"/>
  <c r="BC172" i="3"/>
  <c r="BB172" i="3"/>
  <c r="IT172" i="3"/>
  <c r="JG201" i="3"/>
  <c r="EX170" i="3"/>
  <c r="LE90" i="3"/>
  <c r="GW197" i="3"/>
  <c r="JG193" i="3"/>
  <c r="GY189" i="3"/>
  <c r="GQ182" i="3"/>
  <c r="GQ177" i="3"/>
  <c r="LB198" i="3"/>
  <c r="GU199" i="3"/>
  <c r="GR89" i="3"/>
  <c r="EP120" i="3"/>
  <c r="JF173" i="3"/>
  <c r="GO171" i="3"/>
  <c r="AQ171" i="3"/>
  <c r="GR144" i="3"/>
  <c r="H197" i="3"/>
  <c r="J197" i="3"/>
  <c r="F197" i="3"/>
  <c r="EJ197" i="3"/>
  <c r="N197" i="3"/>
  <c r="K197" i="3"/>
  <c r="L197" i="3"/>
  <c r="G197" i="3"/>
  <c r="R197" i="3"/>
  <c r="Q197" i="3"/>
  <c r="O197" i="3"/>
  <c r="AP197" i="3"/>
  <c r="T197" i="3"/>
  <c r="S197" i="3"/>
  <c r="I197" i="3"/>
  <c r="P197" i="3"/>
  <c r="M197" i="3"/>
  <c r="LC94" i="3"/>
  <c r="GS199" i="3"/>
  <c r="LE188" i="3"/>
  <c r="JB199" i="3"/>
  <c r="CH185" i="3"/>
  <c r="CD185" i="3"/>
  <c r="CG185" i="3"/>
  <c r="CM185" i="3"/>
  <c r="CC185" i="3"/>
  <c r="CF185" i="3"/>
  <c r="CE185" i="3"/>
  <c r="CI185" i="3"/>
  <c r="CB185" i="3"/>
  <c r="JE179" i="3"/>
  <c r="ET155" i="3"/>
  <c r="LB50" i="3"/>
  <c r="KY171" i="3"/>
  <c r="CK171" i="3"/>
  <c r="GX204" i="3"/>
  <c r="IY171" i="3"/>
  <c r="LG204" i="3"/>
  <c r="EN204" i="3"/>
  <c r="GQ125" i="3"/>
  <c r="ES190" i="3"/>
  <c r="JC203" i="3"/>
  <c r="IV202" i="3"/>
  <c r="EW190" i="3"/>
  <c r="GP106" i="3"/>
  <c r="JG200" i="3"/>
  <c r="CF199" i="3"/>
  <c r="CI199" i="3"/>
  <c r="CE199" i="3"/>
  <c r="CB199" i="3"/>
  <c r="CG199" i="3"/>
  <c r="CC199" i="3"/>
  <c r="CH199" i="3"/>
  <c r="CM199" i="3"/>
  <c r="CD199" i="3"/>
  <c r="EV193" i="3"/>
  <c r="GT143" i="3"/>
  <c r="LE101" i="3"/>
  <c r="AT197" i="3"/>
  <c r="GU203" i="3"/>
  <c r="LD191" i="3"/>
  <c r="GT194" i="3"/>
  <c r="EQ94" i="3"/>
  <c r="GR94" i="3"/>
  <c r="LC111" i="3"/>
  <c r="AQ191" i="3"/>
  <c r="GO191" i="3"/>
  <c r="IU62" i="3"/>
  <c r="JA182" i="3"/>
  <c r="LA195" i="3"/>
  <c r="EK140" i="3"/>
  <c r="ER185" i="3"/>
  <c r="JC44" i="3"/>
  <c r="JC196" i="3"/>
  <c r="GU91" i="3"/>
  <c r="ES183" i="3"/>
  <c r="LA40" i="3"/>
  <c r="JA185" i="3"/>
  <c r="IZ180" i="3"/>
  <c r="LF85" i="3"/>
  <c r="LC198" i="3"/>
  <c r="LD156" i="3"/>
  <c r="JF196" i="3"/>
  <c r="EQ111" i="3"/>
  <c r="GO203" i="3"/>
  <c r="AQ203" i="3"/>
  <c r="LE200" i="3"/>
  <c r="LC176" i="3"/>
  <c r="AT108" i="3"/>
  <c r="IW185" i="3"/>
  <c r="IW166" i="3"/>
  <c r="CC149" i="3"/>
  <c r="CE149" i="3"/>
  <c r="CH149" i="3"/>
  <c r="CM149" i="3"/>
  <c r="CD149" i="3"/>
  <c r="CB149" i="3"/>
  <c r="CG149" i="3"/>
  <c r="CI149" i="3"/>
  <c r="CF149" i="3"/>
  <c r="BX194" i="3"/>
  <c r="BZ194" i="3"/>
  <c r="BP194" i="3"/>
  <c r="CA194" i="3"/>
  <c r="BU194" i="3"/>
  <c r="BO194" i="3"/>
  <c r="BS194" i="3"/>
  <c r="BV194" i="3"/>
  <c r="BW194" i="3"/>
  <c r="BR194" i="3"/>
  <c r="BT194" i="3"/>
  <c r="BY194" i="3"/>
  <c r="BQ194" i="3"/>
  <c r="CT172" i="3"/>
  <c r="LC160" i="3"/>
  <c r="IV203" i="3"/>
  <c r="LC194" i="3"/>
  <c r="HA204" i="3"/>
  <c r="GP193" i="3"/>
  <c r="EQ171" i="3"/>
  <c r="EL202" i="3"/>
  <c r="LF119" i="3"/>
  <c r="KY199" i="3"/>
  <c r="CK199" i="3"/>
  <c r="CL199" i="3" s="1"/>
  <c r="LH205" i="3"/>
  <c r="AH38" i="3"/>
  <c r="AS38" i="3"/>
  <c r="AK38" i="3"/>
  <c r="AJ38" i="3"/>
  <c r="AI38" i="3"/>
  <c r="AM38" i="3"/>
  <c r="AL38" i="3"/>
  <c r="AN38" i="3"/>
  <c r="AO38" i="3"/>
  <c r="LC173" i="3"/>
  <c r="GQ196" i="3"/>
  <c r="EK204" i="3"/>
  <c r="GR197" i="3"/>
  <c r="ER41" i="3"/>
  <c r="LF33" i="3"/>
  <c r="EK132" i="3"/>
  <c r="LF167" i="3"/>
  <c r="GQ200" i="3"/>
  <c r="GW175" i="3"/>
  <c r="LB190" i="3"/>
  <c r="IZ201" i="3"/>
  <c r="EK203" i="3"/>
  <c r="IW159" i="3"/>
  <c r="IZ184" i="3"/>
  <c r="AL187" i="3"/>
  <c r="AK187" i="3"/>
  <c r="AS187" i="3"/>
  <c r="AN187" i="3"/>
  <c r="AJ187" i="3"/>
  <c r="AI187" i="3"/>
  <c r="AO187" i="3"/>
  <c r="AM187" i="3"/>
  <c r="AH187" i="3"/>
  <c r="EL199" i="3"/>
  <c r="EW203" i="3"/>
  <c r="GV191" i="3"/>
  <c r="EL203" i="3"/>
  <c r="LL186" i="3"/>
  <c r="LB113" i="3"/>
  <c r="GQ181" i="3"/>
  <c r="LL204" i="3"/>
  <c r="GX100" i="3"/>
  <c r="HB199" i="3"/>
  <c r="IZ204" i="3"/>
  <c r="ET191" i="3"/>
  <c r="EK202" i="3"/>
  <c r="HC175" i="3"/>
  <c r="GT202" i="3"/>
  <c r="JD193" i="3"/>
  <c r="EN198" i="3"/>
  <c r="CN111" i="3"/>
  <c r="EP74" i="3"/>
  <c r="EW194" i="3"/>
  <c r="HB178" i="3"/>
  <c r="JD187" i="3"/>
  <c r="ER204" i="3"/>
  <c r="LE75" i="3"/>
  <c r="JA160" i="3"/>
  <c r="GP199" i="3"/>
  <c r="AF183" i="3"/>
  <c r="AB183" i="3"/>
  <c r="AC183" i="3"/>
  <c r="AD183" i="3"/>
  <c r="AA183" i="3"/>
  <c r="U183" i="3"/>
  <c r="X183" i="3"/>
  <c r="W183" i="3"/>
  <c r="V183" i="3"/>
  <c r="Z183" i="3"/>
  <c r="AG183" i="3"/>
  <c r="AE183" i="3"/>
  <c r="Y183" i="3"/>
  <c r="EM186" i="3"/>
  <c r="GW61" i="3"/>
  <c r="KY103" i="3"/>
  <c r="CK103" i="3"/>
  <c r="GX190" i="3"/>
  <c r="CN67" i="3"/>
  <c r="KY108" i="3"/>
  <c r="CK108" i="3"/>
  <c r="ER197" i="3"/>
  <c r="AQ202" i="3"/>
  <c r="GO202" i="3"/>
  <c r="LH186" i="3"/>
  <c r="GR186" i="3"/>
  <c r="IX180" i="3"/>
  <c r="LH80" i="3"/>
  <c r="GY50" i="3"/>
  <c r="GT190" i="3"/>
  <c r="ER181" i="3"/>
  <c r="EW177" i="3"/>
  <c r="GV122" i="3"/>
  <c r="CG130" i="3"/>
  <c r="CD130" i="3"/>
  <c r="CM130" i="3"/>
  <c r="CC130" i="3"/>
  <c r="CH130" i="3"/>
  <c r="CE130" i="3"/>
  <c r="CF130" i="3"/>
  <c r="CI130" i="3"/>
  <c r="CB130" i="3"/>
  <c r="AM188" i="3"/>
  <c r="AJ188" i="3"/>
  <c r="AH188" i="3"/>
  <c r="AI188" i="3"/>
  <c r="AO188" i="3"/>
  <c r="AS188" i="3"/>
  <c r="AL188" i="3"/>
  <c r="AK188" i="3"/>
  <c r="AN188" i="3"/>
  <c r="LG119" i="3"/>
  <c r="LI145" i="3"/>
  <c r="JH200" i="3"/>
  <c r="JF199" i="3"/>
  <c r="LM194" i="3"/>
  <c r="EP166" i="3"/>
  <c r="LF180" i="3"/>
  <c r="EL195" i="3"/>
  <c r="AQ200" i="3"/>
  <c r="GO200" i="3"/>
  <c r="LF165" i="3"/>
  <c r="JA134" i="3"/>
  <c r="ET93" i="3"/>
  <c r="LJ165" i="3"/>
  <c r="JD32" i="3"/>
  <c r="CN176" i="3"/>
  <c r="LC97" i="3"/>
  <c r="AH112" i="3"/>
  <c r="AS112" i="3"/>
  <c r="AL112" i="3"/>
  <c r="AM112" i="3"/>
  <c r="AO112" i="3"/>
  <c r="AI112" i="3"/>
  <c r="AJ112" i="3"/>
  <c r="AN112" i="3"/>
  <c r="AK112" i="3"/>
  <c r="CM151" i="3"/>
  <c r="CE151" i="3"/>
  <c r="CG151" i="3"/>
  <c r="CD151" i="3"/>
  <c r="CB151" i="3"/>
  <c r="CF151" i="3"/>
  <c r="CH151" i="3"/>
  <c r="CC151" i="3"/>
  <c r="CI151" i="3"/>
  <c r="EN64" i="3"/>
  <c r="EQ133" i="3"/>
  <c r="LA121" i="3"/>
  <c r="GX189" i="3"/>
  <c r="EK144" i="3"/>
  <c r="CN52" i="3"/>
  <c r="H199" i="3"/>
  <c r="M199" i="3"/>
  <c r="G199" i="3"/>
  <c r="I199" i="3"/>
  <c r="L199" i="3"/>
  <c r="S199" i="3"/>
  <c r="P199" i="3"/>
  <c r="AP199" i="3"/>
  <c r="T199" i="3"/>
  <c r="EJ199" i="3"/>
  <c r="O199" i="3"/>
  <c r="J199" i="3"/>
  <c r="Q199" i="3"/>
  <c r="K199" i="3"/>
  <c r="F199" i="3"/>
  <c r="R199" i="3"/>
  <c r="N199" i="3"/>
  <c r="GU173" i="3"/>
  <c r="KY205" i="3"/>
  <c r="CK205" i="3"/>
  <c r="ET184" i="3"/>
  <c r="EM67" i="3"/>
  <c r="JF200" i="3"/>
  <c r="ET140" i="3"/>
  <c r="CA179" i="3"/>
  <c r="BQ179" i="3"/>
  <c r="BX179" i="3"/>
  <c r="BR179" i="3"/>
  <c r="BY179" i="3"/>
  <c r="BT179" i="3"/>
  <c r="BZ179" i="3"/>
  <c r="BW179" i="3"/>
  <c r="BV179" i="3"/>
  <c r="BP179" i="3"/>
  <c r="BO179" i="3"/>
  <c r="BU179" i="3"/>
  <c r="BS179" i="3"/>
  <c r="JD196" i="3"/>
  <c r="EL182" i="3"/>
  <c r="EQ139" i="3"/>
  <c r="EP202" i="3"/>
  <c r="IZ62" i="3"/>
  <c r="LK185" i="3"/>
  <c r="EL158" i="3"/>
  <c r="GY90" i="3"/>
  <c r="LG34" i="3"/>
  <c r="BC198" i="3"/>
  <c r="BF198" i="3"/>
  <c r="BN198" i="3"/>
  <c r="IT198" i="3"/>
  <c r="AZ198" i="3"/>
  <c r="BD198" i="3"/>
  <c r="BM198" i="3"/>
  <c r="BE198" i="3"/>
  <c r="BL198" i="3"/>
  <c r="BG198" i="3"/>
  <c r="BB198" i="3"/>
  <c r="BA198" i="3"/>
  <c r="BK198" i="3"/>
  <c r="CJ198" i="3"/>
  <c r="BJ198" i="3"/>
  <c r="BH198" i="3"/>
  <c r="BI198" i="3"/>
  <c r="ER65" i="3"/>
  <c r="LI127" i="3"/>
  <c r="GX174" i="3"/>
  <c r="LA184" i="3"/>
  <c r="IY190" i="3"/>
  <c r="LG86" i="3"/>
  <c r="IV188" i="3"/>
  <c r="EM193" i="3"/>
  <c r="LC195" i="3"/>
  <c r="BS190" i="3"/>
  <c r="BY190" i="3"/>
  <c r="BP190" i="3"/>
  <c r="BZ190" i="3"/>
  <c r="CA190" i="3"/>
  <c r="BQ190" i="3"/>
  <c r="BX190" i="3"/>
  <c r="BW190" i="3"/>
  <c r="BU190" i="3"/>
  <c r="BO190" i="3"/>
  <c r="BV190" i="3"/>
  <c r="BT190" i="3"/>
  <c r="BR190" i="3"/>
  <c r="CN60" i="3"/>
  <c r="AQ107" i="3"/>
  <c r="GO107" i="3"/>
  <c r="ER174" i="3"/>
  <c r="AK167" i="3"/>
  <c r="AL167" i="3"/>
  <c r="AM167" i="3"/>
  <c r="AS167" i="3"/>
  <c r="AJ167" i="3"/>
  <c r="AO167" i="3"/>
  <c r="AH167" i="3"/>
  <c r="AI167" i="3"/>
  <c r="AN167" i="3"/>
  <c r="LH187" i="3"/>
  <c r="BH167" i="3"/>
  <c r="IT167" i="3"/>
  <c r="CJ167" i="3"/>
  <c r="BM167" i="3"/>
  <c r="BB167" i="3"/>
  <c r="BD167" i="3"/>
  <c r="BN167" i="3"/>
  <c r="BJ167" i="3"/>
  <c r="BG167" i="3"/>
  <c r="BC167" i="3"/>
  <c r="BA167" i="3"/>
  <c r="BL167" i="3"/>
  <c r="BF167" i="3"/>
  <c r="BE167" i="3"/>
  <c r="BK167" i="3"/>
  <c r="BI167" i="3"/>
  <c r="AZ167" i="3"/>
  <c r="KY51" i="3"/>
  <c r="CK51" i="3"/>
  <c r="IZ176" i="3"/>
  <c r="JG163" i="3"/>
  <c r="JE175" i="3"/>
  <c r="IY172" i="3"/>
  <c r="JG202" i="3"/>
  <c r="IX202" i="3"/>
  <c r="GZ200" i="3"/>
  <c r="GU174" i="3"/>
  <c r="BK204" i="3"/>
  <c r="BB204" i="3"/>
  <c r="BC204" i="3"/>
  <c r="AZ204" i="3"/>
  <c r="BL204" i="3"/>
  <c r="BJ204" i="3"/>
  <c r="IT204" i="3"/>
  <c r="BI204" i="3"/>
  <c r="CJ204" i="3"/>
  <c r="BD204" i="3"/>
  <c r="BA204" i="3"/>
  <c r="BN204" i="3"/>
  <c r="BM204" i="3"/>
  <c r="BF204" i="3"/>
  <c r="BH204" i="3"/>
  <c r="BG204" i="3"/>
  <c r="BE204" i="3"/>
  <c r="IV198" i="3"/>
  <c r="JD194" i="3"/>
  <c r="CK196" i="3"/>
  <c r="KY196" i="3"/>
  <c r="GX123" i="3"/>
  <c r="HA194" i="3"/>
  <c r="CI124" i="3"/>
  <c r="CD124" i="3"/>
  <c r="CH124" i="3"/>
  <c r="CE124" i="3"/>
  <c r="CF124" i="3"/>
  <c r="CB124" i="3"/>
  <c r="CM124" i="3"/>
  <c r="CG124" i="3"/>
  <c r="CC124" i="3"/>
  <c r="AT159" i="3"/>
  <c r="LB161" i="3"/>
  <c r="EP78" i="3"/>
  <c r="LH59" i="3"/>
  <c r="GY124" i="3"/>
  <c r="JA198" i="3"/>
  <c r="EL196" i="3"/>
  <c r="LG107" i="3"/>
  <c r="JC189" i="3"/>
  <c r="LD188" i="3"/>
  <c r="GS201" i="3"/>
  <c r="EL133" i="3"/>
  <c r="LA201" i="3"/>
  <c r="JD115" i="3"/>
  <c r="GZ184" i="3"/>
  <c r="LJ122" i="3"/>
  <c r="EK185" i="3"/>
  <c r="LC112" i="3"/>
  <c r="LB130" i="3"/>
  <c r="GO196" i="3"/>
  <c r="AQ196" i="3"/>
  <c r="GT27" i="3"/>
  <c r="HA201" i="3"/>
  <c r="LG129" i="3"/>
  <c r="EM146" i="3"/>
  <c r="IZ187" i="3"/>
  <c r="LI98" i="3"/>
  <c r="GV186" i="3"/>
  <c r="GX184" i="3"/>
  <c r="GP52" i="3"/>
  <c r="JB159" i="3"/>
  <c r="KZ121" i="3"/>
  <c r="GW172" i="3"/>
  <c r="GY158" i="3"/>
  <c r="ER168" i="3"/>
  <c r="IW193" i="3"/>
  <c r="ET157" i="3"/>
  <c r="LD64" i="3"/>
  <c r="GS151" i="3"/>
  <c r="GV200" i="3"/>
  <c r="GQ195" i="3"/>
  <c r="JD37" i="3"/>
  <c r="GW194" i="3"/>
  <c r="BV156" i="3"/>
  <c r="BY156" i="3"/>
  <c r="BZ156" i="3"/>
  <c r="BO156" i="3"/>
  <c r="BU156" i="3"/>
  <c r="BR156" i="3"/>
  <c r="BQ156" i="3"/>
  <c r="BS156" i="3"/>
  <c r="BT156" i="3"/>
  <c r="BX156" i="3"/>
  <c r="BW156" i="3"/>
  <c r="BP156" i="3"/>
  <c r="CA156" i="3"/>
  <c r="KZ153" i="3"/>
  <c r="IU70" i="3"/>
  <c r="LK194" i="3"/>
  <c r="CM163" i="3"/>
  <c r="CB163" i="3"/>
  <c r="CI163" i="3"/>
  <c r="CE163" i="3"/>
  <c r="CD163" i="3"/>
  <c r="CG163" i="3"/>
  <c r="CF163" i="3"/>
  <c r="CH163" i="3"/>
  <c r="CC163" i="3"/>
  <c r="HA176" i="3"/>
  <c r="LI195" i="3"/>
  <c r="EM194" i="3"/>
  <c r="GY163" i="3"/>
  <c r="IY122" i="3"/>
  <c r="GO120" i="3"/>
  <c r="AQ120" i="3"/>
  <c r="AR120" i="3" s="1"/>
  <c r="EU185" i="3"/>
  <c r="EK201" i="3"/>
  <c r="AC180" i="3"/>
  <c r="AG180" i="3"/>
  <c r="Z180" i="3"/>
  <c r="V180" i="3"/>
  <c r="AB180" i="3"/>
  <c r="W180" i="3"/>
  <c r="AE180" i="3"/>
  <c r="AA180" i="3"/>
  <c r="U180" i="3"/>
  <c r="AD180" i="3"/>
  <c r="AF180" i="3"/>
  <c r="X180" i="3"/>
  <c r="Y180" i="3"/>
  <c r="LF32" i="3"/>
  <c r="ET187" i="3"/>
  <c r="Y108" i="3"/>
  <c r="AF108" i="3"/>
  <c r="AE108" i="3"/>
  <c r="AC108" i="3"/>
  <c r="X108" i="3"/>
  <c r="AG108" i="3"/>
  <c r="AB108" i="3"/>
  <c r="U108" i="3"/>
  <c r="V108" i="3"/>
  <c r="Z108" i="3"/>
  <c r="AD108" i="3"/>
  <c r="W108" i="3"/>
  <c r="AA108" i="3"/>
  <c r="LL171" i="3"/>
  <c r="AO194" i="3"/>
  <c r="AS194" i="3"/>
  <c r="AM194" i="3"/>
  <c r="AL194" i="3"/>
  <c r="AJ194" i="3"/>
  <c r="AH194" i="3"/>
  <c r="AN194" i="3"/>
  <c r="AK194" i="3"/>
  <c r="AI194" i="3"/>
  <c r="CT192" i="3"/>
  <c r="LC164" i="3"/>
  <c r="M204" i="3"/>
  <c r="O204" i="3"/>
  <c r="R204" i="3"/>
  <c r="I204" i="3"/>
  <c r="Q204" i="3"/>
  <c r="K204" i="3"/>
  <c r="S204" i="3"/>
  <c r="L204" i="3"/>
  <c r="T204" i="3"/>
  <c r="EJ204" i="3"/>
  <c r="AP204" i="3"/>
  <c r="H204" i="3"/>
  <c r="F204" i="3"/>
  <c r="G204" i="3"/>
  <c r="J204" i="3"/>
  <c r="N204" i="3"/>
  <c r="P204" i="3"/>
  <c r="GP178" i="3"/>
  <c r="JE138" i="3"/>
  <c r="AL195" i="3"/>
  <c r="AN195" i="3"/>
  <c r="AK195" i="3"/>
  <c r="AM195" i="3"/>
  <c r="AH195" i="3"/>
  <c r="AS195" i="3"/>
  <c r="AI195" i="3"/>
  <c r="AJ195" i="3"/>
  <c r="AO195" i="3"/>
  <c r="JH203" i="3"/>
  <c r="HA187" i="3"/>
  <c r="AP205" i="3"/>
  <c r="Q205" i="3"/>
  <c r="P205" i="3"/>
  <c r="I205" i="3"/>
  <c r="EJ205" i="3"/>
  <c r="T205" i="3"/>
  <c r="R205" i="3"/>
  <c r="L205" i="3"/>
  <c r="G205" i="3"/>
  <c r="K205" i="3"/>
  <c r="H205" i="3"/>
  <c r="F205" i="3"/>
  <c r="N205" i="3"/>
  <c r="M205" i="3"/>
  <c r="S205" i="3"/>
  <c r="J205" i="3"/>
  <c r="O205" i="3"/>
  <c r="IX195" i="3"/>
  <c r="GT197" i="3"/>
  <c r="IY192" i="3"/>
  <c r="GW64" i="3"/>
  <c r="GX156" i="3"/>
  <c r="IY46" i="3"/>
  <c r="CK194" i="3"/>
  <c r="KY194" i="3"/>
  <c r="EP136" i="3"/>
  <c r="GP128" i="3"/>
  <c r="M181" i="3"/>
  <c r="I181" i="3"/>
  <c r="O181" i="3"/>
  <c r="S181" i="3"/>
  <c r="T181" i="3"/>
  <c r="K181" i="3"/>
  <c r="H181" i="3"/>
  <c r="AP181" i="3"/>
  <c r="L181" i="3"/>
  <c r="R181" i="3"/>
  <c r="N181" i="3"/>
  <c r="P181" i="3"/>
  <c r="G181" i="3"/>
  <c r="F181" i="3"/>
  <c r="J181" i="3"/>
  <c r="Q181" i="3"/>
  <c r="EJ181" i="3"/>
  <c r="GW39" i="3"/>
  <c r="EP86" i="3"/>
  <c r="EN148" i="3"/>
  <c r="LB201" i="3"/>
  <c r="IU155" i="3"/>
  <c r="IZ74" i="3"/>
  <c r="IU87" i="3"/>
  <c r="GW28" i="3"/>
  <c r="LB204" i="3"/>
  <c r="JB200" i="3"/>
  <c r="JH199" i="3"/>
  <c r="GS185" i="3"/>
  <c r="JB203" i="3"/>
  <c r="EV199" i="3"/>
  <c r="GU170" i="3"/>
  <c r="JE167" i="3"/>
  <c r="EO50" i="3"/>
  <c r="EO166" i="3"/>
  <c r="JH198" i="3"/>
  <c r="LD193" i="3"/>
  <c r="EO155" i="3"/>
  <c r="IY186" i="3"/>
  <c r="GP191" i="3"/>
  <c r="EM202" i="3"/>
  <c r="CT204" i="3"/>
  <c r="BH188" i="3"/>
  <c r="BC188" i="3"/>
  <c r="BA188" i="3"/>
  <c r="AZ188" i="3"/>
  <c r="BI188" i="3"/>
  <c r="BF188" i="3"/>
  <c r="CJ188" i="3"/>
  <c r="BL188" i="3"/>
  <c r="IT188" i="3"/>
  <c r="BG188" i="3"/>
  <c r="BE188" i="3"/>
  <c r="BD188" i="3"/>
  <c r="BK188" i="3"/>
  <c r="BM188" i="3"/>
  <c r="BB188" i="3"/>
  <c r="BN188" i="3"/>
  <c r="BJ188" i="3"/>
  <c r="LF191" i="3"/>
  <c r="IZ179" i="3"/>
  <c r="LM188" i="3"/>
  <c r="EX177" i="3"/>
  <c r="LF198" i="3"/>
  <c r="CN181" i="3"/>
  <c r="LF203" i="3"/>
  <c r="EK191" i="3"/>
  <c r="ET59" i="3"/>
  <c r="ES96" i="3"/>
  <c r="LD112" i="3"/>
  <c r="LL196" i="3"/>
  <c r="EX173" i="3"/>
  <c r="JE187" i="3"/>
  <c r="CN184" i="3"/>
  <c r="IX113" i="3"/>
  <c r="LL174" i="3"/>
  <c r="JC54" i="3"/>
  <c r="HC203" i="3"/>
  <c r="GZ204" i="3"/>
  <c r="LB131" i="3"/>
  <c r="EX185" i="3"/>
  <c r="CN166" i="3"/>
  <c r="EM103" i="3"/>
  <c r="EM184" i="3"/>
  <c r="JD190" i="3"/>
  <c r="JB197" i="3"/>
  <c r="BC180" i="3"/>
  <c r="BH180" i="3"/>
  <c r="BE180" i="3"/>
  <c r="BL180" i="3"/>
  <c r="BG180" i="3"/>
  <c r="BK180" i="3"/>
  <c r="BF180" i="3"/>
  <c r="AZ180" i="3"/>
  <c r="CJ180" i="3"/>
  <c r="BN180" i="3"/>
  <c r="BA180" i="3"/>
  <c r="IT180" i="3"/>
  <c r="BD180" i="3"/>
  <c r="BJ180" i="3"/>
  <c r="BB180" i="3"/>
  <c r="BI180" i="3"/>
  <c r="BM180" i="3"/>
  <c r="BA190" i="3"/>
  <c r="IT190" i="3"/>
  <c r="BJ190" i="3"/>
  <c r="BH190" i="3"/>
  <c r="BM190" i="3"/>
  <c r="BL190" i="3"/>
  <c r="BE190" i="3"/>
  <c r="BN190" i="3"/>
  <c r="BK190" i="3"/>
  <c r="AZ190" i="3"/>
  <c r="BC190" i="3"/>
  <c r="BD190" i="3"/>
  <c r="CJ190" i="3"/>
  <c r="BG190" i="3"/>
  <c r="BF190" i="3"/>
  <c r="BB190" i="3"/>
  <c r="BI190" i="3"/>
  <c r="ET87" i="3"/>
  <c r="GS204" i="3"/>
  <c r="LG190" i="3"/>
  <c r="JC136" i="3"/>
  <c r="LI124" i="3"/>
  <c r="HA202" i="3"/>
  <c r="IW68" i="3"/>
  <c r="EP170" i="3"/>
  <c r="GY197" i="3"/>
  <c r="EO143" i="3"/>
  <c r="EO26" i="3"/>
  <c r="GZ182" i="3"/>
  <c r="LB166" i="3"/>
  <c r="IW197" i="3"/>
  <c r="AM199" i="3"/>
  <c r="AN199" i="3"/>
  <c r="AJ199" i="3"/>
  <c r="AK199" i="3"/>
  <c r="AS199" i="3"/>
  <c r="AL199" i="3"/>
  <c r="AH199" i="3"/>
  <c r="AI199" i="3"/>
  <c r="AO199" i="3"/>
  <c r="EU148" i="3"/>
  <c r="JB76" i="3"/>
  <c r="LA178" i="3"/>
  <c r="KY186" i="3"/>
  <c r="CK186" i="3"/>
  <c r="JD76" i="3"/>
  <c r="JE182" i="3"/>
  <c r="KY193" i="3"/>
  <c r="CK193" i="3"/>
  <c r="GR191" i="3"/>
  <c r="LC37" i="3"/>
  <c r="AB71" i="3"/>
  <c r="AA71" i="3"/>
  <c r="W71" i="3"/>
  <c r="AF71" i="3"/>
  <c r="AD71" i="3"/>
  <c r="U71" i="3"/>
  <c r="Z71" i="3"/>
  <c r="AG71" i="3"/>
  <c r="V71" i="3"/>
  <c r="X71" i="3"/>
  <c r="Y71" i="3"/>
  <c r="AE71" i="3"/>
  <c r="AC71" i="3"/>
  <c r="EQ106" i="3"/>
  <c r="EX201" i="3"/>
  <c r="AT111" i="3"/>
  <c r="LF178" i="3"/>
  <c r="GY177" i="3"/>
  <c r="IW175" i="3"/>
  <c r="IY187" i="3"/>
  <c r="GT184" i="3"/>
  <c r="KZ191" i="3"/>
  <c r="CK128" i="3"/>
  <c r="KY128" i="3"/>
  <c r="LF166" i="3"/>
  <c r="JA168" i="3"/>
  <c r="GT195" i="3"/>
  <c r="JB194" i="3"/>
  <c r="EQ203" i="3"/>
  <c r="GU74" i="3"/>
  <c r="EM195" i="3"/>
  <c r="CF203" i="3"/>
  <c r="CH203" i="3"/>
  <c r="CE203" i="3"/>
  <c r="CC203" i="3"/>
  <c r="CG203" i="3"/>
  <c r="CD203" i="3"/>
  <c r="CI203" i="3"/>
  <c r="CM203" i="3"/>
  <c r="CB203" i="3"/>
  <c r="EL68" i="3"/>
  <c r="JC143" i="3"/>
  <c r="EX204" i="3"/>
  <c r="CD106" i="3"/>
  <c r="CC106" i="3"/>
  <c r="CG106" i="3"/>
  <c r="CE106" i="3"/>
  <c r="CH106" i="3"/>
  <c r="CB106" i="3"/>
  <c r="CM106" i="3"/>
  <c r="CI106" i="3"/>
  <c r="CF106" i="3"/>
  <c r="GR181" i="3"/>
  <c r="LI156" i="3"/>
  <c r="KZ35" i="3"/>
  <c r="GZ117" i="3"/>
  <c r="BL168" i="3"/>
  <c r="BE168" i="3"/>
  <c r="BI168" i="3"/>
  <c r="AZ168" i="3"/>
  <c r="BG168" i="3"/>
  <c r="BC168" i="3"/>
  <c r="BK168" i="3"/>
  <c r="BF168" i="3"/>
  <c r="BJ168" i="3"/>
  <c r="BA168" i="3"/>
  <c r="BD168" i="3"/>
  <c r="IT168" i="3"/>
  <c r="CJ168" i="3"/>
  <c r="BB168" i="3"/>
  <c r="BH168" i="3"/>
  <c r="BM168" i="3"/>
  <c r="BN168" i="3"/>
  <c r="GY187" i="3"/>
  <c r="EO200" i="3"/>
  <c r="BM159" i="3"/>
  <c r="BI159" i="3"/>
  <c r="BK159" i="3"/>
  <c r="IT159" i="3"/>
  <c r="BE159" i="3"/>
  <c r="BA159" i="3"/>
  <c r="AZ159" i="3"/>
  <c r="BC159" i="3"/>
  <c r="BF159" i="3"/>
  <c r="BD159" i="3"/>
  <c r="BG159" i="3"/>
  <c r="BB159" i="3"/>
  <c r="CJ159" i="3"/>
  <c r="BL159" i="3"/>
  <c r="BJ159" i="3"/>
  <c r="BN159" i="3"/>
  <c r="BH159" i="3"/>
  <c r="ET83" i="3"/>
  <c r="IU74" i="3"/>
  <c r="LI198" i="3"/>
  <c r="HC189" i="3"/>
  <c r="AT174" i="3"/>
  <c r="JF174" i="3"/>
  <c r="EN154" i="3"/>
  <c r="GU54" i="3"/>
  <c r="EO190" i="3"/>
  <c r="GR178" i="3"/>
  <c r="AA168" i="3"/>
  <c r="AD168" i="3"/>
  <c r="X168" i="3"/>
  <c r="AE168" i="3"/>
  <c r="AG168" i="3"/>
  <c r="AF168" i="3"/>
  <c r="Y168" i="3"/>
  <c r="AC168" i="3"/>
  <c r="W168" i="3"/>
  <c r="V168" i="3"/>
  <c r="AB168" i="3"/>
  <c r="Z168" i="3"/>
  <c r="U168" i="3"/>
  <c r="LG201" i="3"/>
  <c r="GX151" i="3"/>
  <c r="CH72" i="3"/>
  <c r="CB72" i="3"/>
  <c r="CE72" i="3"/>
  <c r="CC72" i="3"/>
  <c r="CM72" i="3"/>
  <c r="CD72" i="3"/>
  <c r="CF72" i="3"/>
  <c r="CG72" i="3"/>
  <c r="CI72" i="3"/>
  <c r="LE83" i="3"/>
  <c r="LC172" i="3"/>
  <c r="GP183" i="3"/>
  <c r="GR120" i="3"/>
  <c r="GO195" i="3"/>
  <c r="AQ195" i="3"/>
  <c r="AR195" i="3" s="1"/>
  <c r="GP94" i="3"/>
  <c r="GP181" i="3"/>
  <c r="JH185" i="3"/>
  <c r="LG45" i="3"/>
  <c r="KZ181" i="3"/>
  <c r="JA205" i="3"/>
  <c r="LF205" i="3"/>
  <c r="GS205" i="3"/>
  <c r="JD204" i="3"/>
  <c r="EN74" i="3"/>
  <c r="AH202" i="3"/>
  <c r="AO202" i="3"/>
  <c r="AL202" i="3"/>
  <c r="AS202" i="3"/>
  <c r="AM202" i="3"/>
  <c r="AJ202" i="3"/>
  <c r="AN202" i="3"/>
  <c r="AK202" i="3"/>
  <c r="AI202" i="3"/>
  <c r="ER73" i="3"/>
  <c r="F90" i="3"/>
  <c r="T90" i="3"/>
  <c r="G90" i="3"/>
  <c r="P90" i="3"/>
  <c r="O90" i="3"/>
  <c r="EJ90" i="3"/>
  <c r="L90" i="3"/>
  <c r="AP90" i="3"/>
  <c r="H90" i="3"/>
  <c r="Q90" i="3"/>
  <c r="N90" i="3"/>
  <c r="J90" i="3"/>
  <c r="M90" i="3"/>
  <c r="K90" i="3"/>
  <c r="S90" i="3"/>
  <c r="I90" i="3"/>
  <c r="R90" i="3"/>
  <c r="ER203" i="3"/>
  <c r="CN197" i="3"/>
  <c r="CH161" i="3"/>
  <c r="CI161" i="3"/>
  <c r="CG161" i="3"/>
  <c r="CF161" i="3"/>
  <c r="CB161" i="3"/>
  <c r="CM161" i="3"/>
  <c r="CD161" i="3"/>
  <c r="CC161" i="3"/>
  <c r="CE161" i="3"/>
  <c r="EU180" i="3"/>
  <c r="EQ192" i="3"/>
  <c r="EP193" i="3"/>
  <c r="GR164" i="3"/>
  <c r="JA90" i="3"/>
  <c r="EK173" i="3"/>
  <c r="IZ203" i="3"/>
  <c r="GY202" i="3"/>
  <c r="AT203" i="3"/>
  <c r="LM203" i="3"/>
  <c r="HA172" i="3"/>
  <c r="GR76" i="3"/>
  <c r="ET195" i="3"/>
  <c r="ES201" i="3"/>
  <c r="LD205" i="3"/>
  <c r="CM206" i="3"/>
  <c r="CD206" i="3"/>
  <c r="CE206" i="3"/>
  <c r="CB206" i="3"/>
  <c r="CG206" i="3"/>
  <c r="CI206" i="3"/>
  <c r="CH206" i="3"/>
  <c r="CC206" i="3"/>
  <c r="CF206" i="3"/>
  <c r="JB205" i="3"/>
  <c r="EK154" i="3"/>
  <c r="GR176" i="3"/>
  <c r="EX193" i="3"/>
  <c r="LC204" i="3"/>
  <c r="LF107" i="3"/>
  <c r="AC194" i="3"/>
  <c r="AE194" i="3"/>
  <c r="Y194" i="3"/>
  <c r="AA194" i="3"/>
  <c r="V194" i="3"/>
  <c r="AF194" i="3"/>
  <c r="X194" i="3"/>
  <c r="AG194" i="3"/>
  <c r="U194" i="3"/>
  <c r="AD194" i="3"/>
  <c r="W194" i="3"/>
  <c r="Z194" i="3"/>
  <c r="AB194" i="3"/>
  <c r="GV206" i="3"/>
  <c r="JC193" i="3"/>
  <c r="CB175" i="3"/>
  <c r="CC175" i="3"/>
  <c r="CD175" i="3"/>
  <c r="CF175" i="3"/>
  <c r="CI175" i="3"/>
  <c r="CM175" i="3"/>
  <c r="CH175" i="3"/>
  <c r="CE175" i="3"/>
  <c r="CG175" i="3"/>
  <c r="JF204" i="3"/>
  <c r="IX189" i="3"/>
  <c r="LE199" i="3"/>
  <c r="BX198" i="3"/>
  <c r="BU198" i="3"/>
  <c r="BS198" i="3"/>
  <c r="BZ198" i="3"/>
  <c r="BQ198" i="3"/>
  <c r="BT198" i="3"/>
  <c r="BV198" i="3"/>
  <c r="BP198" i="3"/>
  <c r="BW198" i="3"/>
  <c r="BY198" i="3"/>
  <c r="BR198" i="3"/>
  <c r="CA198" i="3"/>
  <c r="BO198" i="3"/>
  <c r="JH201" i="3"/>
  <c r="GX199" i="3"/>
  <c r="LD201" i="3"/>
  <c r="GQ187" i="3"/>
  <c r="BV74" i="3"/>
  <c r="BT74" i="3"/>
  <c r="BZ74" i="3"/>
  <c r="BO74" i="3"/>
  <c r="BQ74" i="3"/>
  <c r="CA74" i="3"/>
  <c r="BY74" i="3"/>
  <c r="BP74" i="3"/>
  <c r="BU74" i="3"/>
  <c r="BW74" i="3"/>
  <c r="BS74" i="3"/>
  <c r="BR74" i="3"/>
  <c r="BX74" i="3"/>
  <c r="AM177" i="3"/>
  <c r="AS177" i="3"/>
  <c r="AH177" i="3"/>
  <c r="AK177" i="3"/>
  <c r="AO177" i="3"/>
  <c r="AJ177" i="3"/>
  <c r="AN177" i="3"/>
  <c r="AI177" i="3"/>
  <c r="AL177" i="3"/>
  <c r="IZ136" i="3"/>
  <c r="GY75" i="3"/>
  <c r="GR163" i="3"/>
  <c r="EM119" i="3"/>
  <c r="GS176" i="3"/>
  <c r="EW181" i="3"/>
  <c r="GT159" i="3"/>
  <c r="GR121" i="3"/>
  <c r="LF188" i="3"/>
  <c r="GP203" i="3"/>
  <c r="GY193" i="3"/>
  <c r="ER137" i="3"/>
  <c r="JC37" i="3"/>
  <c r="IT203" i="3"/>
  <c r="BI203" i="3"/>
  <c r="BG203" i="3"/>
  <c r="BM203" i="3"/>
  <c r="BB203" i="3"/>
  <c r="BC203" i="3"/>
  <c r="CJ203" i="3"/>
  <c r="BA203" i="3"/>
  <c r="BK203" i="3"/>
  <c r="AZ203" i="3"/>
  <c r="BN203" i="3"/>
  <c r="BJ203" i="3"/>
  <c r="BL203" i="3"/>
  <c r="BE203" i="3"/>
  <c r="BF203" i="3"/>
  <c r="BH203" i="3"/>
  <c r="BD203" i="3"/>
  <c r="EQ107" i="3"/>
  <c r="LC170" i="3"/>
  <c r="LD190" i="3"/>
  <c r="LB187" i="3"/>
  <c r="AT85" i="3"/>
  <c r="EV190" i="3"/>
  <c r="IZ83" i="3"/>
  <c r="LL185" i="3"/>
  <c r="IZ49" i="3"/>
  <c r="KZ174" i="3"/>
  <c r="GT173" i="3"/>
  <c r="IX165" i="3"/>
  <c r="LM193" i="3"/>
  <c r="V164" i="3"/>
  <c r="AG164" i="3"/>
  <c r="X164" i="3"/>
  <c r="AA164" i="3"/>
  <c r="U164" i="3"/>
  <c r="AC164" i="3"/>
  <c r="AE164" i="3"/>
  <c r="Y164" i="3"/>
  <c r="AD164" i="3"/>
  <c r="AB164" i="3"/>
  <c r="Z164" i="3"/>
  <c r="AF164" i="3"/>
  <c r="W164" i="3"/>
  <c r="LE55" i="3"/>
  <c r="GX181" i="3"/>
  <c r="IY188" i="3"/>
  <c r="LH62" i="3"/>
  <c r="GX32" i="3"/>
  <c r="JH168" i="3"/>
  <c r="LB45" i="3"/>
  <c r="ER116" i="3"/>
  <c r="JC65" i="3"/>
  <c r="LC199" i="3"/>
  <c r="IV191" i="3"/>
  <c r="AS44" i="3"/>
  <c r="AL44" i="3"/>
  <c r="AN44" i="3"/>
  <c r="AH44" i="3"/>
  <c r="AK44" i="3"/>
  <c r="AI44" i="3"/>
  <c r="AM44" i="3"/>
  <c r="AJ44" i="3"/>
  <c r="AO44" i="3"/>
  <c r="JA129" i="3"/>
  <c r="LE35" i="3"/>
  <c r="GP168" i="3"/>
  <c r="JD68" i="3"/>
  <c r="AF102" i="3"/>
  <c r="AC102" i="3"/>
  <c r="AE102" i="3"/>
  <c r="Z102" i="3"/>
  <c r="AD102" i="3"/>
  <c r="W102" i="3"/>
  <c r="AB102" i="3"/>
  <c r="X102" i="3"/>
  <c r="Y102" i="3"/>
  <c r="AA102" i="3"/>
  <c r="AG102" i="3"/>
  <c r="U102" i="3"/>
  <c r="V102" i="3"/>
  <c r="LC179" i="3"/>
  <c r="GW104" i="3"/>
  <c r="EQ47" i="3"/>
  <c r="JD61" i="3"/>
  <c r="IV60" i="3"/>
  <c r="EL191" i="3"/>
  <c r="EQ116" i="3"/>
  <c r="EL179" i="3"/>
  <c r="KZ81" i="3"/>
  <c r="LF122" i="3"/>
  <c r="IY106" i="3"/>
  <c r="EV187" i="3"/>
  <c r="GQ186" i="3"/>
  <c r="AH197" i="3"/>
  <c r="AJ197" i="3"/>
  <c r="AI197" i="3"/>
  <c r="AS197" i="3"/>
  <c r="AM197" i="3"/>
  <c r="AL197" i="3"/>
  <c r="AK197" i="3"/>
  <c r="AO197" i="3"/>
  <c r="AN197" i="3"/>
  <c r="JG164" i="3"/>
  <c r="IU203" i="3"/>
  <c r="EM144" i="3"/>
  <c r="ES199" i="3"/>
  <c r="JB201" i="3"/>
  <c r="HA203" i="3"/>
  <c r="F190" i="3"/>
  <c r="J190" i="3"/>
  <c r="L190" i="3"/>
  <c r="AP190" i="3"/>
  <c r="S190" i="3"/>
  <c r="Q190" i="3"/>
  <c r="T190" i="3"/>
  <c r="I190" i="3"/>
  <c r="R190" i="3"/>
  <c r="P190" i="3"/>
  <c r="O190" i="3"/>
  <c r="N190" i="3"/>
  <c r="G190" i="3"/>
  <c r="M190" i="3"/>
  <c r="EJ190" i="3"/>
  <c r="H190" i="3"/>
  <c r="K190" i="3"/>
  <c r="BV192" i="3"/>
  <c r="CA192" i="3"/>
  <c r="BU192" i="3"/>
  <c r="BO192" i="3"/>
  <c r="BT192" i="3"/>
  <c r="BP192" i="3"/>
  <c r="BR192" i="3"/>
  <c r="BX192" i="3"/>
  <c r="BW192" i="3"/>
  <c r="BY192" i="3"/>
  <c r="BS192" i="3"/>
  <c r="BZ192" i="3"/>
  <c r="BQ192" i="3"/>
  <c r="GQ189" i="3"/>
  <c r="LF54" i="3"/>
  <c r="LA120" i="3"/>
  <c r="IV174" i="3"/>
  <c r="GY164" i="3"/>
  <c r="LA177" i="3"/>
  <c r="AS164" i="3"/>
  <c r="AN164" i="3"/>
  <c r="AI164" i="3"/>
  <c r="AL164" i="3"/>
  <c r="AO164" i="3"/>
  <c r="AJ164" i="3"/>
  <c r="AH164" i="3"/>
  <c r="AM164" i="3"/>
  <c r="AK164" i="3"/>
  <c r="EU121" i="3"/>
  <c r="EO79" i="3"/>
  <c r="LE138" i="3"/>
  <c r="EL180" i="3"/>
  <c r="LD197" i="3"/>
  <c r="KZ91" i="3"/>
  <c r="LA189" i="3"/>
  <c r="IX84" i="3"/>
  <c r="EX189" i="3"/>
  <c r="IV163" i="3"/>
  <c r="Y44" i="3"/>
  <c r="W44" i="3"/>
  <c r="AE44" i="3"/>
  <c r="U44" i="3"/>
  <c r="AF44" i="3"/>
  <c r="AB44" i="3"/>
  <c r="X44" i="3"/>
  <c r="AA44" i="3"/>
  <c r="AC44" i="3"/>
  <c r="Z44" i="3"/>
  <c r="AG44" i="3"/>
  <c r="V44" i="3"/>
  <c r="AD44" i="3"/>
  <c r="ET193" i="3"/>
  <c r="ER190" i="3"/>
  <c r="EU204" i="3"/>
  <c r="JH173" i="3"/>
  <c r="EN202" i="3"/>
  <c r="GY165" i="3"/>
  <c r="AE192" i="3"/>
  <c r="Z192" i="3"/>
  <c r="W192" i="3"/>
  <c r="AA192" i="3"/>
  <c r="Y192" i="3"/>
  <c r="AF192" i="3"/>
  <c r="U192" i="3"/>
  <c r="AC192" i="3"/>
  <c r="AD192" i="3"/>
  <c r="AB192" i="3"/>
  <c r="AG192" i="3"/>
  <c r="V192" i="3"/>
  <c r="X192" i="3"/>
  <c r="LK202" i="3"/>
  <c r="ER189" i="3"/>
  <c r="AD196" i="3"/>
  <c r="U196" i="3"/>
  <c r="AF196" i="3"/>
  <c r="Z196" i="3"/>
  <c r="AG196" i="3"/>
  <c r="Y196" i="3"/>
  <c r="AB196" i="3"/>
  <c r="AA196" i="3"/>
  <c r="X196" i="3"/>
  <c r="AE196" i="3"/>
  <c r="V196" i="3"/>
  <c r="AC196" i="3"/>
  <c r="W196" i="3"/>
  <c r="LJ188" i="3"/>
  <c r="GQ95" i="3"/>
  <c r="GR189" i="3"/>
  <c r="AQ182" i="3"/>
  <c r="GO182" i="3"/>
  <c r="EQ108" i="3"/>
  <c r="GP139" i="3"/>
  <c r="ES200" i="3"/>
  <c r="EK172" i="3"/>
  <c r="EU127" i="3"/>
  <c r="EL92" i="3"/>
  <c r="LL177" i="3"/>
  <c r="AQ96" i="3"/>
  <c r="GO96" i="3"/>
  <c r="LI60" i="3"/>
  <c r="HC196" i="3"/>
  <c r="KY188" i="3"/>
  <c r="CK188" i="3"/>
  <c r="GV156" i="3"/>
  <c r="GT200" i="3"/>
  <c r="GW89" i="3"/>
  <c r="IW153" i="3"/>
  <c r="LH108" i="3"/>
  <c r="EO201" i="3"/>
  <c r="EK177" i="3"/>
  <c r="AZ170" i="3"/>
  <c r="BM170" i="3"/>
  <c r="BN170" i="3"/>
  <c r="BC170" i="3"/>
  <c r="BA170" i="3"/>
  <c r="CJ170" i="3"/>
  <c r="CL170" i="3" s="1"/>
  <c r="BF170" i="3"/>
  <c r="BE170" i="3"/>
  <c r="BD170" i="3"/>
  <c r="BB170" i="3"/>
  <c r="BH170" i="3"/>
  <c r="IT170" i="3"/>
  <c r="BK170" i="3"/>
  <c r="BG170" i="3"/>
  <c r="BL170" i="3"/>
  <c r="BJ170" i="3"/>
  <c r="BI170" i="3"/>
  <c r="KZ200" i="3"/>
  <c r="EQ85" i="3"/>
  <c r="GQ102" i="3"/>
  <c r="GU139" i="3"/>
  <c r="GX196" i="3"/>
  <c r="LM183" i="3"/>
  <c r="IY204" i="3"/>
  <c r="BI197" i="3"/>
  <c r="BL197" i="3"/>
  <c r="BJ197" i="3"/>
  <c r="BN197" i="3"/>
  <c r="BM197" i="3"/>
  <c r="CJ197" i="3"/>
  <c r="BC197" i="3"/>
  <c r="BB197" i="3"/>
  <c r="BF197" i="3"/>
  <c r="BH197" i="3"/>
  <c r="IT197" i="3"/>
  <c r="BA197" i="3"/>
  <c r="BD197" i="3"/>
  <c r="BK197" i="3"/>
  <c r="BE197" i="3"/>
  <c r="AZ197" i="3"/>
  <c r="BG197" i="3"/>
  <c r="EP98" i="3"/>
  <c r="LE26" i="3"/>
  <c r="CH190" i="3"/>
  <c r="CG190" i="3"/>
  <c r="CF190" i="3"/>
  <c r="CI190" i="3"/>
  <c r="CB190" i="3"/>
  <c r="CC190" i="3"/>
  <c r="CD190" i="3"/>
  <c r="CM190" i="3"/>
  <c r="CE190" i="3"/>
  <c r="LM199" i="3"/>
  <c r="EM197" i="3"/>
  <c r="GR183" i="3"/>
  <c r="CN200" i="3"/>
  <c r="GU75" i="3"/>
  <c r="LL181" i="3"/>
  <c r="ER198" i="3"/>
  <c r="JG204" i="3"/>
  <c r="LG59" i="3"/>
  <c r="JA200" i="3"/>
  <c r="BT62" i="3"/>
  <c r="BU62" i="3"/>
  <c r="BX62" i="3"/>
  <c r="BR62" i="3"/>
  <c r="CA62" i="3"/>
  <c r="BS62" i="3"/>
  <c r="BW62" i="3"/>
  <c r="BP62" i="3"/>
  <c r="BQ62" i="3"/>
  <c r="BY62" i="3"/>
  <c r="BO62" i="3"/>
  <c r="BZ62" i="3"/>
  <c r="BV62" i="3"/>
  <c r="GY168" i="3"/>
  <c r="LA58" i="3"/>
  <c r="HA184" i="3"/>
  <c r="JA183" i="3"/>
  <c r="GU82" i="3"/>
  <c r="LI84" i="3"/>
  <c r="LB168" i="3"/>
  <c r="ES176" i="3"/>
  <c r="BF94" i="3"/>
  <c r="CJ94" i="3"/>
  <c r="BE94" i="3"/>
  <c r="BM94" i="3"/>
  <c r="BK94" i="3"/>
  <c r="BG94" i="3"/>
  <c r="AZ94" i="3"/>
  <c r="IT94" i="3"/>
  <c r="BB94" i="3"/>
  <c r="BL94" i="3"/>
  <c r="BD94" i="3"/>
  <c r="BJ94" i="3"/>
  <c r="BH94" i="3"/>
  <c r="BA94" i="3"/>
  <c r="BI94" i="3"/>
  <c r="BN94" i="3"/>
  <c r="BC94" i="3"/>
  <c r="CG183" i="3"/>
  <c r="CI183" i="3"/>
  <c r="CF183" i="3"/>
  <c r="CM183" i="3"/>
  <c r="CD183" i="3"/>
  <c r="CC183" i="3"/>
  <c r="CH183" i="3"/>
  <c r="CE183" i="3"/>
  <c r="CB183" i="3"/>
  <c r="ER201" i="3"/>
  <c r="LA95" i="3"/>
  <c r="JB184" i="3"/>
  <c r="IZ42" i="3"/>
  <c r="ET185" i="3"/>
  <c r="JH183" i="3"/>
  <c r="JB198" i="3"/>
  <c r="LF173" i="3"/>
  <c r="GU89" i="3"/>
  <c r="IY136" i="3"/>
  <c r="LI70" i="3"/>
  <c r="LH142" i="3"/>
  <c r="HB179" i="3"/>
  <c r="JC107" i="3"/>
  <c r="ET88" i="3"/>
  <c r="LI170" i="3"/>
  <c r="ES91" i="3"/>
  <c r="LK193" i="3"/>
  <c r="EN50" i="3"/>
  <c r="AT162" i="3"/>
  <c r="GX197" i="3"/>
  <c r="ES131" i="3"/>
  <c r="JD132" i="3"/>
  <c r="GY49" i="3"/>
  <c r="ES181" i="3"/>
  <c r="LB171" i="3"/>
  <c r="LE99" i="3"/>
  <c r="EQ84" i="3"/>
  <c r="IW30" i="3"/>
  <c r="GX206" i="3"/>
  <c r="EK184" i="3"/>
  <c r="EV203" i="3"/>
  <c r="GX201" i="3"/>
  <c r="BC205" i="3"/>
  <c r="BL205" i="3"/>
  <c r="BM205" i="3"/>
  <c r="IT205" i="3"/>
  <c r="BE205" i="3"/>
  <c r="BF205" i="3"/>
  <c r="BG205" i="3"/>
  <c r="BI205" i="3"/>
  <c r="BA205" i="3"/>
  <c r="AZ205" i="3"/>
  <c r="BH205" i="3"/>
  <c r="BD205" i="3"/>
  <c r="BB205" i="3"/>
  <c r="CJ205" i="3"/>
  <c r="BJ205" i="3"/>
  <c r="BK205" i="3"/>
  <c r="BN205" i="3"/>
  <c r="KZ205" i="3"/>
  <c r="LI56" i="3"/>
  <c r="HC204" i="3"/>
  <c r="LK178" i="3"/>
  <c r="IZ193" i="3"/>
  <c r="IZ118" i="3"/>
  <c r="JB27" i="3"/>
  <c r="IX114" i="3"/>
  <c r="GT98" i="3"/>
  <c r="JB179" i="3"/>
  <c r="GS83" i="3"/>
  <c r="LG125" i="3"/>
  <c r="IZ190" i="3"/>
  <c r="LM198" i="3"/>
  <c r="LG75" i="3"/>
  <c r="BR143" i="3"/>
  <c r="BO143" i="3"/>
  <c r="BZ143" i="3"/>
  <c r="BQ143" i="3"/>
  <c r="BS143" i="3"/>
  <c r="BW143" i="3"/>
  <c r="CA143" i="3"/>
  <c r="BU143" i="3"/>
  <c r="BV143" i="3"/>
  <c r="BY143" i="3"/>
  <c r="BX143" i="3"/>
  <c r="BT143" i="3"/>
  <c r="BP143" i="3"/>
  <c r="GP99" i="3"/>
  <c r="IV184" i="3"/>
  <c r="IU199" i="3"/>
  <c r="LD183" i="3"/>
  <c r="CA205" i="3"/>
  <c r="BZ205" i="3"/>
  <c r="BS205" i="3"/>
  <c r="BU205" i="3"/>
  <c r="BQ205" i="3"/>
  <c r="BR205" i="3"/>
  <c r="BT205" i="3"/>
  <c r="BW205" i="3"/>
  <c r="BP205" i="3"/>
  <c r="BX205" i="3"/>
  <c r="BO205" i="3"/>
  <c r="BY205" i="3"/>
  <c r="BV205" i="3"/>
  <c r="LD206" i="3"/>
  <c r="LL170" i="3"/>
  <c r="AT46" i="3"/>
  <c r="EP203" i="3"/>
  <c r="ER179" i="3"/>
  <c r="CK204" i="3"/>
  <c r="KY204" i="3"/>
  <c r="LK173" i="3"/>
  <c r="LC86" i="3"/>
  <c r="JB138" i="3"/>
  <c r="Y104" i="3"/>
  <c r="X104" i="3"/>
  <c r="AA104" i="3"/>
  <c r="U104" i="3"/>
  <c r="AC104" i="3"/>
  <c r="W104" i="3"/>
  <c r="V104" i="3"/>
  <c r="AD104" i="3"/>
  <c r="AB104" i="3"/>
  <c r="AF104" i="3"/>
  <c r="AE104" i="3"/>
  <c r="Z104" i="3"/>
  <c r="AG104" i="3"/>
  <c r="AT205" i="3"/>
  <c r="AN204" i="3"/>
  <c r="AS204" i="3"/>
  <c r="AM204" i="3"/>
  <c r="AI204" i="3"/>
  <c r="AH204" i="3"/>
  <c r="AO204" i="3"/>
  <c r="AL204" i="3"/>
  <c r="AJ204" i="3"/>
  <c r="AK204" i="3"/>
  <c r="EM206" i="3"/>
  <c r="JE204" i="3"/>
  <c r="LA62" i="3"/>
  <c r="JB166" i="3"/>
  <c r="GR180" i="3"/>
  <c r="AD187" i="3"/>
  <c r="V187" i="3"/>
  <c r="U187" i="3"/>
  <c r="AE187" i="3"/>
  <c r="AB187" i="3"/>
  <c r="AA187" i="3"/>
  <c r="Z187" i="3"/>
  <c r="AG187" i="3"/>
  <c r="AC187" i="3"/>
  <c r="X187" i="3"/>
  <c r="Y187" i="3"/>
  <c r="AF187" i="3"/>
  <c r="W187" i="3"/>
  <c r="GY34" i="3"/>
  <c r="IZ140" i="3"/>
  <c r="LE57" i="3"/>
  <c r="CM200" i="3"/>
  <c r="CI200" i="3"/>
  <c r="CF200" i="3"/>
  <c r="CB200" i="3"/>
  <c r="CD200" i="3"/>
  <c r="CG200" i="3"/>
  <c r="CH200" i="3"/>
  <c r="CE200" i="3"/>
  <c r="CC200" i="3"/>
  <c r="JB204" i="3"/>
  <c r="LF201" i="3"/>
  <c r="K123" i="3"/>
  <c r="R123" i="3"/>
  <c r="AP123" i="3"/>
  <c r="N123" i="3"/>
  <c r="F123" i="3"/>
  <c r="Q123" i="3"/>
  <c r="G123" i="3"/>
  <c r="O123" i="3"/>
  <c r="EJ123" i="3"/>
  <c r="I123" i="3"/>
  <c r="H123" i="3"/>
  <c r="P123" i="3"/>
  <c r="J123" i="3"/>
  <c r="T123" i="3"/>
  <c r="S123" i="3"/>
  <c r="L123" i="3"/>
  <c r="M123" i="3"/>
  <c r="GQ127" i="3"/>
  <c r="IX135" i="3"/>
  <c r="IW201" i="3"/>
  <c r="GX142" i="3"/>
  <c r="EV201" i="3"/>
  <c r="GO106" i="3"/>
  <c r="AQ106" i="3"/>
  <c r="LK192" i="3"/>
  <c r="LI199" i="3"/>
  <c r="EK193" i="3"/>
  <c r="EQ114" i="3"/>
  <c r="LK198" i="3"/>
  <c r="CK78" i="3"/>
  <c r="KY78" i="3"/>
  <c r="CG171" i="3"/>
  <c r="CD171" i="3"/>
  <c r="CM171" i="3"/>
  <c r="CH171" i="3"/>
  <c r="CF171" i="3"/>
  <c r="CC171" i="3"/>
  <c r="CI171" i="3"/>
  <c r="CB171" i="3"/>
  <c r="CE171" i="3"/>
  <c r="IU185" i="3"/>
  <c r="HB202" i="3"/>
  <c r="ER167" i="3"/>
  <c r="IV161" i="3"/>
  <c r="AT190" i="3"/>
  <c r="EW172" i="3"/>
  <c r="LA197" i="3"/>
  <c r="EO28" i="3"/>
  <c r="ER170" i="3"/>
  <c r="GU25" i="3"/>
  <c r="GV185" i="3"/>
  <c r="ET182" i="3"/>
  <c r="EN191" i="3"/>
  <c r="IV152" i="3"/>
  <c r="GV165" i="3"/>
  <c r="IV177" i="3"/>
  <c r="IZ92" i="3"/>
  <c r="GS179" i="3"/>
  <c r="IW196" i="3"/>
  <c r="LF177" i="3"/>
  <c r="IU46" i="3"/>
  <c r="ER27" i="3"/>
  <c r="IX187" i="3"/>
  <c r="ET42" i="3"/>
  <c r="LI89" i="3"/>
  <c r="IZ113" i="3"/>
  <c r="AE198" i="3"/>
  <c r="AD198" i="3"/>
  <c r="Y198" i="3"/>
  <c r="W198" i="3"/>
  <c r="AA198" i="3"/>
  <c r="U198" i="3"/>
  <c r="AF198" i="3"/>
  <c r="X198" i="3"/>
  <c r="AC198" i="3"/>
  <c r="AG198" i="3"/>
  <c r="Z198" i="3"/>
  <c r="AB198" i="3"/>
  <c r="V198" i="3"/>
  <c r="JC171" i="3"/>
  <c r="AT184" i="3"/>
  <c r="AU184" i="3" s="1"/>
  <c r="LM196" i="3"/>
  <c r="GR199" i="3"/>
  <c r="EM174" i="3"/>
  <c r="EN82" i="3"/>
  <c r="IW26" i="3"/>
  <c r="GW133" i="3"/>
  <c r="LI187" i="3"/>
  <c r="KZ196" i="3"/>
  <c r="GW142" i="3"/>
  <c r="LI197" i="3"/>
  <c r="LG147" i="3"/>
  <c r="AT191" i="3"/>
  <c r="JE191" i="3"/>
  <c r="ES44" i="3"/>
  <c r="IX196" i="3"/>
  <c r="LA204" i="3"/>
  <c r="LJ199" i="3"/>
  <c r="GY157" i="3"/>
  <c r="AQ204" i="3"/>
  <c r="AR204" i="3" s="1"/>
  <c r="GO204" i="3"/>
  <c r="GZ154" i="3"/>
  <c r="N163" i="3"/>
  <c r="Q163" i="3"/>
  <c r="H163" i="3"/>
  <c r="J163" i="3"/>
  <c r="S163" i="3"/>
  <c r="I163" i="3"/>
  <c r="R163" i="3"/>
  <c r="K163" i="3"/>
  <c r="O163" i="3"/>
  <c r="F163" i="3"/>
  <c r="P163" i="3"/>
  <c r="M163" i="3"/>
  <c r="L163" i="3"/>
  <c r="G163" i="3"/>
  <c r="AP163" i="3"/>
  <c r="T163" i="3"/>
  <c r="EJ163" i="3"/>
  <c r="LF73" i="3"/>
  <c r="LJ192" i="3"/>
  <c r="F184" i="3"/>
  <c r="P184" i="3"/>
  <c r="S184" i="3"/>
  <c r="M184" i="3"/>
  <c r="J184" i="3"/>
  <c r="R184" i="3"/>
  <c r="N184" i="3"/>
  <c r="L184" i="3"/>
  <c r="I184" i="3"/>
  <c r="T184" i="3"/>
  <c r="O184" i="3"/>
  <c r="K184" i="3"/>
  <c r="G184" i="3"/>
  <c r="Q184" i="3"/>
  <c r="H184" i="3"/>
  <c r="EJ184" i="3"/>
  <c r="AP184" i="3"/>
  <c r="F126" i="3"/>
  <c r="I126" i="3"/>
  <c r="L126" i="3"/>
  <c r="P126" i="3"/>
  <c r="EJ126" i="3"/>
  <c r="N126" i="3"/>
  <c r="R126" i="3"/>
  <c r="T126" i="3"/>
  <c r="K126" i="3"/>
  <c r="O126" i="3"/>
  <c r="J126" i="3"/>
  <c r="S126" i="3"/>
  <c r="AP126" i="3"/>
  <c r="M126" i="3"/>
  <c r="H126" i="3"/>
  <c r="G126" i="3"/>
  <c r="Q126" i="3"/>
  <c r="EM182" i="3"/>
  <c r="GX102" i="3"/>
  <c r="GQ204" i="3"/>
  <c r="EQ197" i="3"/>
  <c r="GU169" i="3"/>
  <c r="AC195" i="3"/>
  <c r="W195" i="3"/>
  <c r="AD195" i="3"/>
  <c r="AB195" i="3"/>
  <c r="AE195" i="3"/>
  <c r="V195" i="3"/>
  <c r="Y195" i="3"/>
  <c r="Z195" i="3"/>
  <c r="AG195" i="3"/>
  <c r="AF195" i="3"/>
  <c r="X195" i="3"/>
  <c r="U195" i="3"/>
  <c r="AA195" i="3"/>
  <c r="HC192" i="3"/>
  <c r="KY52" i="3"/>
  <c r="CK52" i="3"/>
  <c r="AH62" i="3"/>
  <c r="AK62" i="3"/>
  <c r="AI62" i="3"/>
  <c r="AO62" i="3"/>
  <c r="AS62" i="3"/>
  <c r="AJ62" i="3"/>
  <c r="AN62" i="3"/>
  <c r="AL62" i="3"/>
  <c r="AM62" i="3"/>
  <c r="LJ186" i="3"/>
  <c r="EO44" i="3"/>
  <c r="EN118" i="3"/>
  <c r="LI202" i="3"/>
  <c r="GP204" i="3"/>
  <c r="LK196" i="3"/>
  <c r="JF194" i="3"/>
  <c r="LD165" i="3"/>
  <c r="EM135" i="3"/>
  <c r="EN70" i="3"/>
  <c r="IZ189" i="3"/>
  <c r="LE51" i="3"/>
  <c r="ER117" i="3"/>
  <c r="EP113" i="3"/>
  <c r="LJ138" i="3"/>
  <c r="LC128" i="3"/>
  <c r="IV98" i="3"/>
  <c r="GY173" i="3"/>
  <c r="EN181" i="3"/>
  <c r="LL182" i="3"/>
  <c r="LH131" i="3"/>
  <c r="CK202" i="3"/>
  <c r="KY202" i="3"/>
  <c r="KZ141" i="3"/>
  <c r="LM171" i="3"/>
  <c r="LD179" i="3"/>
  <c r="GR63" i="3"/>
  <c r="AT180" i="3"/>
  <c r="BR116" i="3"/>
  <c r="BZ116" i="3"/>
  <c r="BV116" i="3"/>
  <c r="BT116" i="3"/>
  <c r="BS116" i="3"/>
  <c r="BP116" i="3"/>
  <c r="BY116" i="3"/>
  <c r="BX116" i="3"/>
  <c r="BU116" i="3"/>
  <c r="BQ116" i="3"/>
  <c r="BO116" i="3"/>
  <c r="CA116" i="3"/>
  <c r="BW116" i="3"/>
  <c r="GY201" i="3"/>
  <c r="GT199" i="3"/>
  <c r="JF172" i="3"/>
  <c r="ES106" i="3"/>
  <c r="LD42" i="3"/>
  <c r="LE177" i="3"/>
  <c r="KY198" i="3"/>
  <c r="CK198" i="3"/>
  <c r="CL198" i="3" s="1"/>
  <c r="GT182" i="3"/>
  <c r="LE27" i="3"/>
  <c r="ES69" i="3"/>
  <c r="EM188" i="3"/>
  <c r="LA26" i="3"/>
  <c r="LH67" i="3"/>
  <c r="T203" i="3"/>
  <c r="N203" i="3"/>
  <c r="O203" i="3"/>
  <c r="S203" i="3"/>
  <c r="K203" i="3"/>
  <c r="Q203" i="3"/>
  <c r="P203" i="3"/>
  <c r="M203" i="3"/>
  <c r="H203" i="3"/>
  <c r="I203" i="3"/>
  <c r="R203" i="3"/>
  <c r="F203" i="3"/>
  <c r="L203" i="3"/>
  <c r="G203" i="3"/>
  <c r="AP203" i="3"/>
  <c r="EJ203" i="3"/>
  <c r="J203" i="3"/>
  <c r="EP180" i="3"/>
  <c r="IZ169" i="3"/>
  <c r="EK205" i="3"/>
  <c r="EL170" i="3"/>
  <c r="EP194" i="3"/>
  <c r="LH106" i="3"/>
  <c r="IX176" i="3"/>
  <c r="IY104" i="3"/>
  <c r="LH45" i="3"/>
  <c r="ER194" i="3"/>
  <c r="LD93" i="3"/>
  <c r="CT202" i="3"/>
  <c r="LC189" i="3"/>
  <c r="ES193" i="3"/>
  <c r="LE64" i="3"/>
  <c r="LC203" i="3"/>
  <c r="AT200" i="3"/>
  <c r="GZ160" i="3"/>
  <c r="GV202" i="3"/>
  <c r="JB195" i="3"/>
  <c r="IV63" i="3"/>
  <c r="EL107" i="3"/>
  <c r="LJ180" i="3"/>
  <c r="LH49" i="3"/>
  <c r="LG162" i="3"/>
  <c r="HC200" i="3"/>
  <c r="GO190" i="3"/>
  <c r="AQ190" i="3"/>
  <c r="JC170" i="3"/>
  <c r="IZ123" i="3"/>
  <c r="CA175" i="3"/>
  <c r="BT175" i="3"/>
  <c r="BQ175" i="3"/>
  <c r="BX175" i="3"/>
  <c r="BO175" i="3"/>
  <c r="BV175" i="3"/>
  <c r="BU175" i="3"/>
  <c r="BY175" i="3"/>
  <c r="BW175" i="3"/>
  <c r="BS175" i="3"/>
  <c r="BR175" i="3"/>
  <c r="BP175" i="3"/>
  <c r="BZ175" i="3"/>
  <c r="LI131" i="3"/>
  <c r="GT178" i="3"/>
  <c r="GQ202" i="3"/>
  <c r="GO174" i="3"/>
  <c r="AQ174" i="3"/>
  <c r="CT179" i="3"/>
  <c r="BE160" i="3"/>
  <c r="BJ160" i="3"/>
  <c r="BD160" i="3"/>
  <c r="BB160" i="3"/>
  <c r="BK160" i="3"/>
  <c r="BA160" i="3"/>
  <c r="BC160" i="3"/>
  <c r="BH160" i="3"/>
  <c r="AZ160" i="3"/>
  <c r="BI160" i="3"/>
  <c r="BN160" i="3"/>
  <c r="IT160" i="3"/>
  <c r="BG160" i="3"/>
  <c r="BM160" i="3"/>
  <c r="BF160" i="3"/>
  <c r="BL160" i="3"/>
  <c r="CJ160" i="3"/>
  <c r="LB157" i="3"/>
  <c r="JF189" i="3"/>
  <c r="GP167" i="3"/>
  <c r="IV121" i="3"/>
  <c r="LA46" i="3"/>
  <c r="GT191" i="3"/>
  <c r="IZ126" i="3"/>
  <c r="GS111" i="3"/>
  <c r="HB187" i="3"/>
  <c r="GU204" i="3"/>
  <c r="EM25" i="3"/>
  <c r="I25" i="3"/>
  <c r="EL86" i="3"/>
  <c r="GS73" i="3"/>
  <c r="BX104" i="3"/>
  <c r="BP104" i="3"/>
  <c r="BY104" i="3"/>
  <c r="BT104" i="3"/>
  <c r="BO104" i="3"/>
  <c r="BV104" i="3"/>
  <c r="BW104" i="3"/>
  <c r="BS104" i="3"/>
  <c r="BU104" i="3"/>
  <c r="CA104" i="3"/>
  <c r="BR104" i="3"/>
  <c r="BQ104" i="3"/>
  <c r="BZ104" i="3"/>
  <c r="BR100" i="3"/>
  <c r="BP100" i="3"/>
  <c r="BU100" i="3"/>
  <c r="BO100" i="3"/>
  <c r="BY100" i="3"/>
  <c r="CA100" i="3"/>
  <c r="BZ100" i="3"/>
  <c r="BT100" i="3"/>
  <c r="BS100" i="3"/>
  <c r="BV100" i="3"/>
  <c r="BQ100" i="3"/>
  <c r="BW100" i="3"/>
  <c r="BX100" i="3"/>
  <c r="IV160" i="3"/>
  <c r="GU84" i="3"/>
  <c r="IV42" i="3"/>
  <c r="IU68" i="3"/>
  <c r="JA130" i="3"/>
  <c r="BB206" i="3"/>
  <c r="AZ206" i="3"/>
  <c r="BE206" i="3"/>
  <c r="BI206" i="3"/>
  <c r="BH206" i="3"/>
  <c r="BA206" i="3"/>
  <c r="BM206" i="3"/>
  <c r="BK206" i="3"/>
  <c r="BG206" i="3"/>
  <c r="BL206" i="3"/>
  <c r="IT206" i="3"/>
  <c r="BF206" i="3"/>
  <c r="BC206" i="3"/>
  <c r="BN206" i="3"/>
  <c r="BJ206" i="3"/>
  <c r="BD206" i="3"/>
  <c r="CJ206" i="3"/>
  <c r="LJ205" i="3"/>
  <c r="IV206" i="3"/>
  <c r="CK206" i="3"/>
  <c r="KY206" i="3"/>
  <c r="JH180" i="3"/>
  <c r="GQ27" i="3"/>
  <c r="LB154" i="3"/>
  <c r="EO88" i="3"/>
  <c r="JE199" i="3"/>
  <c r="EM204" i="3"/>
  <c r="EU186" i="3"/>
  <c r="LI193" i="3"/>
  <c r="IU182" i="3"/>
  <c r="AS192" i="3"/>
  <c r="AO192" i="3"/>
  <c r="AM192" i="3"/>
  <c r="AN192" i="3"/>
  <c r="AH192" i="3"/>
  <c r="AK192" i="3"/>
  <c r="AL192" i="3"/>
  <c r="AI192" i="3"/>
  <c r="AJ192" i="3"/>
  <c r="EU203" i="3"/>
  <c r="GY199" i="3"/>
  <c r="LG173" i="3"/>
  <c r="GT114" i="3"/>
  <c r="LI178" i="3"/>
  <c r="IW205" i="3"/>
  <c r="EW205" i="3"/>
  <c r="GS76" i="3"/>
  <c r="GV188" i="3"/>
  <c r="LB199" i="3"/>
  <c r="CM187" i="3"/>
  <c r="CC187" i="3"/>
  <c r="CB187" i="3"/>
  <c r="CF187" i="3"/>
  <c r="CD187" i="3"/>
  <c r="CH187" i="3"/>
  <c r="CG187" i="3"/>
  <c r="CI187" i="3"/>
  <c r="CE187" i="3"/>
  <c r="JD143" i="3"/>
  <c r="EQ135" i="3"/>
  <c r="EN201" i="3"/>
  <c r="AQ177" i="3"/>
  <c r="GO177" i="3"/>
  <c r="EN126" i="3"/>
  <c r="KZ93" i="3"/>
  <c r="EQ206" i="3"/>
  <c r="LE171" i="3"/>
  <c r="EN73" i="3"/>
  <c r="IV59" i="3"/>
  <c r="GY204" i="3"/>
  <c r="GX192" i="3"/>
  <c r="EP204" i="3"/>
  <c r="GT185" i="3"/>
  <c r="EP195" i="3"/>
  <c r="LE201" i="3"/>
  <c r="ER34" i="3"/>
  <c r="EJ177" i="3"/>
  <c r="L177" i="3"/>
  <c r="Q177" i="3"/>
  <c r="N177" i="3"/>
  <c r="R177" i="3"/>
  <c r="M177" i="3"/>
  <c r="K177" i="3"/>
  <c r="G177" i="3"/>
  <c r="T177" i="3"/>
  <c r="O177" i="3"/>
  <c r="S177" i="3"/>
  <c r="AP177" i="3"/>
  <c r="P177" i="3"/>
  <c r="F177" i="3"/>
  <c r="J177" i="3"/>
  <c r="H177" i="3"/>
  <c r="I177" i="3"/>
  <c r="CN194" i="3"/>
  <c r="IX201" i="3"/>
  <c r="BN131" i="3"/>
  <c r="BJ131" i="3"/>
  <c r="IT131" i="3"/>
  <c r="BF131" i="3"/>
  <c r="BC131" i="3"/>
  <c r="BI131" i="3"/>
  <c r="AZ131" i="3"/>
  <c r="BD131" i="3"/>
  <c r="CJ131" i="3"/>
  <c r="BB131" i="3"/>
  <c r="BG131" i="3"/>
  <c r="BH131" i="3"/>
  <c r="BA131" i="3"/>
  <c r="BM131" i="3"/>
  <c r="BK131" i="3"/>
  <c r="BE131" i="3"/>
  <c r="BL131" i="3"/>
  <c r="KZ68" i="3"/>
  <c r="EU193" i="3"/>
  <c r="EP143" i="3"/>
  <c r="LA188" i="3"/>
  <c r="JG189" i="3"/>
  <c r="HB204" i="3"/>
  <c r="J100" i="3"/>
  <c r="F100" i="3"/>
  <c r="L100" i="3"/>
  <c r="K100" i="3"/>
  <c r="M100" i="3"/>
  <c r="AP100" i="3"/>
  <c r="P100" i="3"/>
  <c r="O100" i="3"/>
  <c r="T100" i="3"/>
  <c r="G100" i="3"/>
  <c r="I100" i="3"/>
  <c r="R100" i="3"/>
  <c r="N100" i="3"/>
  <c r="EJ100" i="3"/>
  <c r="H100" i="3"/>
  <c r="S100" i="3"/>
  <c r="Q100" i="3"/>
  <c r="ET51" i="3"/>
  <c r="AP49" i="3"/>
  <c r="M49" i="3"/>
  <c r="J49" i="3"/>
  <c r="R49" i="3"/>
  <c r="F49" i="3"/>
  <c r="H49" i="3"/>
  <c r="Q49" i="3"/>
  <c r="EJ49" i="3"/>
  <c r="L49" i="3"/>
  <c r="G49" i="3"/>
  <c r="P49" i="3"/>
  <c r="N49" i="3"/>
  <c r="O49" i="3"/>
  <c r="K49" i="3"/>
  <c r="T49" i="3"/>
  <c r="S49" i="3"/>
  <c r="I49" i="3"/>
  <c r="LK171" i="3"/>
  <c r="GW138" i="3"/>
  <c r="LG196" i="3"/>
  <c r="EN152" i="3"/>
  <c r="EQ189" i="3"/>
  <c r="GW202" i="3"/>
  <c r="JC141" i="3"/>
  <c r="LD172" i="3"/>
  <c r="IY194" i="3"/>
  <c r="JA101" i="3"/>
  <c r="AT198" i="3"/>
  <c r="EM203" i="3"/>
  <c r="AK111" i="3"/>
  <c r="AS111" i="3"/>
  <c r="AO111" i="3"/>
  <c r="AJ111" i="3"/>
  <c r="AM111" i="3"/>
  <c r="AI111" i="3"/>
  <c r="AL111" i="3"/>
  <c r="AH111" i="3"/>
  <c r="AN111" i="3"/>
  <c r="LF80" i="3"/>
  <c r="EQ202" i="3"/>
  <c r="LH200" i="3"/>
  <c r="ER171" i="3"/>
  <c r="HA175" i="3"/>
  <c r="AJ180" i="3"/>
  <c r="AN180" i="3"/>
  <c r="AH180" i="3"/>
  <c r="AM180" i="3"/>
  <c r="AI180" i="3"/>
  <c r="AL180" i="3"/>
  <c r="AO180" i="3"/>
  <c r="AK180" i="3"/>
  <c r="AS180" i="3"/>
  <c r="GP188" i="3"/>
  <c r="BQ195" i="3"/>
  <c r="BV195" i="3"/>
  <c r="BY195" i="3"/>
  <c r="BO195" i="3"/>
  <c r="BW195" i="3"/>
  <c r="BP195" i="3"/>
  <c r="BZ195" i="3"/>
  <c r="BT195" i="3"/>
  <c r="BX195" i="3"/>
  <c r="CA195" i="3"/>
  <c r="BS195" i="3"/>
  <c r="BR195" i="3"/>
  <c r="BU195" i="3"/>
  <c r="LH203" i="3"/>
  <c r="KZ187" i="3"/>
  <c r="GS175" i="3"/>
  <c r="GW199" i="3"/>
  <c r="LG58" i="3"/>
  <c r="JA204" i="3"/>
  <c r="IX200" i="3"/>
  <c r="AK198" i="3"/>
  <c r="AN198" i="3"/>
  <c r="AJ198" i="3"/>
  <c r="AM198" i="3"/>
  <c r="AS198" i="3"/>
  <c r="AH198" i="3"/>
  <c r="AI198" i="3"/>
  <c r="AL198" i="3"/>
  <c r="AO198" i="3"/>
  <c r="LI80" i="3"/>
  <c r="IY108" i="3"/>
  <c r="LE173" i="3"/>
  <c r="IY80" i="3"/>
  <c r="JH174" i="3"/>
  <c r="JB98" i="3"/>
  <c r="CM104" i="3"/>
  <c r="AV104" i="3" s="1"/>
  <c r="CF104" i="3"/>
  <c r="CB104" i="3"/>
  <c r="CE104" i="3"/>
  <c r="CG104" i="3"/>
  <c r="CC104" i="3"/>
  <c r="CH104" i="3"/>
  <c r="CD104" i="3"/>
  <c r="CI104" i="3"/>
  <c r="GY182" i="3"/>
  <c r="LA194" i="3"/>
  <c r="LE97" i="3"/>
  <c r="IW183" i="3"/>
  <c r="EP79" i="3"/>
  <c r="HA195" i="3"/>
  <c r="Q172" i="3"/>
  <c r="M172" i="3"/>
  <c r="S172" i="3"/>
  <c r="O172" i="3"/>
  <c r="H172" i="3"/>
  <c r="P172" i="3"/>
  <c r="AP172" i="3"/>
  <c r="G172" i="3"/>
  <c r="F172" i="3"/>
  <c r="L172" i="3"/>
  <c r="K172" i="3"/>
  <c r="I172" i="3"/>
  <c r="R172" i="3"/>
  <c r="N172" i="3"/>
  <c r="T172" i="3"/>
  <c r="J172" i="3"/>
  <c r="EJ172" i="3"/>
  <c r="LH190" i="3"/>
  <c r="GT139" i="3"/>
  <c r="HB200" i="3"/>
  <c r="EU150" i="3"/>
  <c r="EU111" i="3"/>
  <c r="EL201" i="3"/>
  <c r="EK183" i="3"/>
  <c r="BZ158" i="3"/>
  <c r="BP158" i="3"/>
  <c r="BV158" i="3"/>
  <c r="BX158" i="3"/>
  <c r="BT158" i="3"/>
  <c r="BU158" i="3"/>
  <c r="BR158" i="3"/>
  <c r="BO158" i="3"/>
  <c r="BW158" i="3"/>
  <c r="BS158" i="3"/>
  <c r="BY158" i="3"/>
  <c r="CA158" i="3"/>
  <c r="BQ158" i="3"/>
  <c r="EQ185" i="3"/>
  <c r="CN73" i="3"/>
  <c r="LJ156" i="3"/>
  <c r="LF184" i="3"/>
  <c r="EX179" i="3"/>
  <c r="ES196" i="3"/>
  <c r="LL175" i="3"/>
  <c r="EQ191" i="3"/>
  <c r="EM106" i="3"/>
  <c r="Z200" i="3"/>
  <c r="AA200" i="3"/>
  <c r="U200" i="3"/>
  <c r="X200" i="3"/>
  <c r="AC200" i="3"/>
  <c r="Y200" i="3"/>
  <c r="W200" i="3"/>
  <c r="AF200" i="3"/>
  <c r="AB200" i="3"/>
  <c r="AE200" i="3"/>
  <c r="V200" i="3"/>
  <c r="AG200" i="3"/>
  <c r="AD200" i="3"/>
  <c r="GZ188" i="3"/>
  <c r="IU168" i="3"/>
  <c r="IW171" i="3"/>
  <c r="JD166" i="3"/>
  <c r="JH165" i="3"/>
  <c r="I178" i="3"/>
  <c r="T178" i="3"/>
  <c r="L178" i="3"/>
  <c r="F178" i="3"/>
  <c r="Q178" i="3"/>
  <c r="EJ178" i="3"/>
  <c r="AP178" i="3"/>
  <c r="O178" i="3"/>
  <c r="H178" i="3"/>
  <c r="R178" i="3"/>
  <c r="K178" i="3"/>
  <c r="P178" i="3"/>
  <c r="S178" i="3"/>
  <c r="J178" i="3"/>
  <c r="G178" i="3"/>
  <c r="M178" i="3"/>
  <c r="N178" i="3"/>
  <c r="EO65" i="3"/>
  <c r="EX202" i="3"/>
  <c r="JE200" i="3"/>
  <c r="GV204" i="3"/>
  <c r="IX203" i="3"/>
  <c r="HC191" i="3"/>
  <c r="GS107" i="3"/>
  <c r="ET194" i="3"/>
  <c r="GV190" i="3"/>
  <c r="EO150" i="3"/>
  <c r="JF183" i="3"/>
  <c r="EK189" i="3"/>
  <c r="GU202" i="3"/>
  <c r="IW110" i="3"/>
  <c r="HC202" i="3"/>
  <c r="LC193" i="3"/>
  <c r="GP152" i="3"/>
  <c r="GQ94" i="3"/>
  <c r="CM177" i="3"/>
  <c r="AV177" i="3" s="1"/>
  <c r="CE177" i="3"/>
  <c r="CF177" i="3"/>
  <c r="CB177" i="3"/>
  <c r="CI177" i="3"/>
  <c r="CD177" i="3"/>
  <c r="CH177" i="3"/>
  <c r="CG177" i="3"/>
  <c r="CC177" i="3"/>
  <c r="JA202" i="3"/>
  <c r="JA172" i="3"/>
  <c r="EN108" i="3"/>
  <c r="ET197" i="3"/>
  <c r="K165" i="3"/>
  <c r="O165" i="3"/>
  <c r="S165" i="3"/>
  <c r="H165" i="3"/>
  <c r="M165" i="3"/>
  <c r="P165" i="3"/>
  <c r="N165" i="3"/>
  <c r="AP165" i="3"/>
  <c r="Q165" i="3"/>
  <c r="G165" i="3"/>
  <c r="T165" i="3"/>
  <c r="L165" i="3"/>
  <c r="J165" i="3"/>
  <c r="F165" i="3"/>
  <c r="EJ165" i="3"/>
  <c r="I165" i="3"/>
  <c r="R165" i="3"/>
  <c r="JB171" i="3"/>
  <c r="CI198" i="3"/>
  <c r="CG198" i="3"/>
  <c r="CE198" i="3"/>
  <c r="CD198" i="3"/>
  <c r="CM198" i="3"/>
  <c r="AV198" i="3" s="1"/>
  <c r="CC198" i="3"/>
  <c r="CH198" i="3"/>
  <c r="CB198" i="3"/>
  <c r="CF198" i="3"/>
  <c r="IV162" i="3"/>
  <c r="LA176" i="3"/>
  <c r="JA122" i="3"/>
  <c r="JG194" i="3"/>
  <c r="AQ81" i="3"/>
  <c r="GO81" i="3"/>
  <c r="GS166" i="3"/>
  <c r="GY203" i="3"/>
  <c r="JE196" i="3"/>
  <c r="CT169" i="3"/>
  <c r="GQ172" i="3"/>
  <c r="GV203" i="3"/>
  <c r="LM204" i="3"/>
  <c r="LB181" i="3"/>
  <c r="GZ185" i="3"/>
  <c r="KZ192" i="3"/>
  <c r="ES178" i="3"/>
  <c r="CT167" i="3"/>
  <c r="LJ135" i="3"/>
  <c r="IY203" i="3"/>
  <c r="EP124" i="3"/>
  <c r="JA195" i="3"/>
  <c r="LB108" i="3"/>
  <c r="JD162" i="3"/>
  <c r="EX169" i="3"/>
  <c r="GZ167" i="3"/>
  <c r="AM201" i="3"/>
  <c r="AL201" i="3"/>
  <c r="AH201" i="3"/>
  <c r="AJ201" i="3"/>
  <c r="AI201" i="3"/>
  <c r="AO201" i="3"/>
  <c r="AK201" i="3"/>
  <c r="AN201" i="3"/>
  <c r="AS201" i="3"/>
  <c r="LM191" i="3"/>
  <c r="KY163" i="3"/>
  <c r="CK163" i="3"/>
  <c r="IY189" i="3"/>
  <c r="LH192" i="3"/>
  <c r="CC201" i="3"/>
  <c r="CE201" i="3"/>
  <c r="CD201" i="3"/>
  <c r="CH201" i="3"/>
  <c r="CM201" i="3"/>
  <c r="CI201" i="3"/>
  <c r="CG201" i="3"/>
  <c r="CF201" i="3"/>
  <c r="CB201" i="3"/>
  <c r="JA62" i="3"/>
  <c r="JG161" i="3"/>
  <c r="IY183" i="3"/>
  <c r="GW100" i="3"/>
  <c r="IZ78" i="3"/>
  <c r="ES205" i="3"/>
  <c r="EL55" i="3"/>
  <c r="GT51" i="3"/>
  <c r="GV197" i="3"/>
  <c r="LM169" i="3"/>
  <c r="IW204" i="3"/>
  <c r="LL195" i="3"/>
  <c r="JD46" i="3"/>
  <c r="EN69" i="3"/>
  <c r="GU59" i="3"/>
  <c r="GW33" i="3"/>
  <c r="T94" i="3"/>
  <c r="F94" i="3"/>
  <c r="N94" i="3"/>
  <c r="G94" i="3"/>
  <c r="P94" i="3"/>
  <c r="H94" i="3"/>
  <c r="O94" i="3"/>
  <c r="EJ94" i="3"/>
  <c r="Q94" i="3"/>
  <c r="R94" i="3"/>
  <c r="I94" i="3"/>
  <c r="S94" i="3"/>
  <c r="J94" i="3"/>
  <c r="K94" i="3"/>
  <c r="M94" i="3"/>
  <c r="L94" i="3"/>
  <c r="AP94" i="3"/>
  <c r="LG170" i="3"/>
  <c r="IY114" i="3"/>
  <c r="GV112" i="3"/>
  <c r="LE165" i="3"/>
  <c r="AT151" i="3"/>
  <c r="GP104" i="3"/>
  <c r="EN190" i="3"/>
  <c r="AO185" i="3"/>
  <c r="AK185" i="3"/>
  <c r="AM185" i="3"/>
  <c r="AH185" i="3"/>
  <c r="AS185" i="3"/>
  <c r="AN185" i="3"/>
  <c r="AJ185" i="3"/>
  <c r="AL185" i="3"/>
  <c r="AI185" i="3"/>
  <c r="IU192" i="3"/>
  <c r="JC201" i="3"/>
  <c r="KZ202" i="3"/>
  <c r="CK189" i="3"/>
  <c r="KY189" i="3"/>
  <c r="JH177" i="3"/>
  <c r="JF171" i="3"/>
  <c r="EQ69" i="3"/>
  <c r="IZ197" i="3"/>
  <c r="LG181" i="3"/>
  <c r="EK187" i="3"/>
  <c r="EM140" i="3"/>
  <c r="GW141" i="3"/>
  <c r="GQ98" i="3"/>
  <c r="LI203" i="3"/>
  <c r="EV172" i="3"/>
  <c r="GT107" i="3"/>
  <c r="EX181" i="3"/>
  <c r="GP184" i="3"/>
  <c r="EO81" i="3"/>
  <c r="EM54" i="3"/>
  <c r="JD173" i="3"/>
  <c r="HB181" i="3"/>
  <c r="LF155" i="3"/>
  <c r="EN185" i="3"/>
  <c r="LG193" i="3"/>
  <c r="LK199" i="3"/>
  <c r="IV205" i="3"/>
  <c r="EW206" i="3"/>
  <c r="LB179" i="3"/>
  <c r="JD58" i="3"/>
  <c r="JD203" i="3"/>
  <c r="LE28" i="3"/>
  <c r="GQ205" i="3"/>
  <c r="GW198" i="3"/>
  <c r="LJ184" i="3"/>
  <c r="JG182" i="3"/>
  <c r="LJ171" i="3"/>
  <c r="JD96" i="3"/>
  <c r="EV185" i="3"/>
  <c r="JC41" i="3"/>
  <c r="JD174" i="3"/>
  <c r="LA182" i="3"/>
  <c r="LD174" i="3"/>
  <c r="LH184" i="3"/>
  <c r="JD129" i="3"/>
  <c r="JA37" i="3"/>
  <c r="LF206" i="3"/>
  <c r="AS206" i="3"/>
  <c r="AH206" i="3"/>
  <c r="AJ206" i="3"/>
  <c r="AL206" i="3"/>
  <c r="AO206" i="3"/>
  <c r="AI206" i="3"/>
  <c r="AK206" i="3"/>
  <c r="AM206" i="3"/>
  <c r="AN206" i="3"/>
  <c r="HA205" i="3"/>
  <c r="ER182" i="3"/>
  <c r="JF169" i="3"/>
  <c r="GY47" i="3"/>
  <c r="AT117" i="3"/>
  <c r="LL187" i="3"/>
  <c r="JH175" i="3"/>
  <c r="GW108" i="3"/>
  <c r="LA187" i="3"/>
  <c r="LH169" i="3"/>
  <c r="IW206" i="3"/>
  <c r="IZ205" i="3"/>
  <c r="CN203" i="3"/>
  <c r="JD176" i="3"/>
  <c r="JH187" i="3"/>
  <c r="CB150" i="3"/>
  <c r="CD150" i="3"/>
  <c r="CC150" i="3"/>
  <c r="CM150" i="3"/>
  <c r="CF150" i="3"/>
  <c r="CH150" i="3"/>
  <c r="CI150" i="3"/>
  <c r="CG150" i="3"/>
  <c r="CE150" i="3"/>
  <c r="EP97" i="3"/>
  <c r="IZ82" i="3"/>
  <c r="JF201" i="3"/>
  <c r="EL90" i="3"/>
  <c r="LB184" i="3"/>
  <c r="GW149" i="3"/>
  <c r="ET198" i="3"/>
  <c r="GR37" i="3"/>
  <c r="GW188" i="3"/>
  <c r="CN27" i="3"/>
  <c r="J83" i="3"/>
  <c r="T83" i="3"/>
  <c r="I83" i="3"/>
  <c r="K83" i="3"/>
  <c r="N83" i="3"/>
  <c r="S83" i="3"/>
  <c r="H83" i="3"/>
  <c r="AP83" i="3"/>
  <c r="Q83" i="3"/>
  <c r="O83" i="3"/>
  <c r="L83" i="3"/>
  <c r="P83" i="3"/>
  <c r="F83" i="3"/>
  <c r="EJ83" i="3"/>
  <c r="M83" i="3"/>
  <c r="R83" i="3"/>
  <c r="G83" i="3"/>
  <c r="IX128" i="3"/>
  <c r="LB183" i="3"/>
  <c r="GQ123" i="3"/>
  <c r="LD63" i="3"/>
  <c r="JG199" i="3"/>
  <c r="LE195" i="3"/>
  <c r="EP183" i="3"/>
  <c r="JE203" i="3"/>
  <c r="LL189" i="3"/>
  <c r="JB106" i="3"/>
  <c r="EK199" i="3"/>
  <c r="LC167" i="3"/>
  <c r="IY56" i="3"/>
  <c r="AT54" i="3"/>
  <c r="EW200" i="3"/>
  <c r="CA162" i="3"/>
  <c r="BZ162" i="3"/>
  <c r="BS162" i="3"/>
  <c r="BW162" i="3"/>
  <c r="BY162" i="3"/>
  <c r="BX162" i="3"/>
  <c r="BP162" i="3"/>
  <c r="BU162" i="3"/>
  <c r="BO162" i="3"/>
  <c r="BR162" i="3"/>
  <c r="BT162" i="3"/>
  <c r="BQ162" i="3"/>
  <c r="BV162" i="3"/>
  <c r="IY72" i="3"/>
  <c r="GX191" i="3"/>
  <c r="EO87" i="3"/>
  <c r="Y151" i="3"/>
  <c r="AA151" i="3"/>
  <c r="AF151" i="3"/>
  <c r="W151" i="3"/>
  <c r="AB151" i="3"/>
  <c r="V151" i="3"/>
  <c r="AG151" i="3"/>
  <c r="AC151" i="3"/>
  <c r="Z151" i="3"/>
  <c r="X151" i="3"/>
  <c r="AE151" i="3"/>
  <c r="AD151" i="3"/>
  <c r="U151" i="3"/>
  <c r="GY161" i="3"/>
  <c r="GR198" i="3"/>
  <c r="CT163" i="3"/>
  <c r="GV195" i="3"/>
  <c r="CT191" i="3"/>
  <c r="JB63" i="3"/>
  <c r="JB190" i="3"/>
  <c r="LI129" i="3"/>
  <c r="GW186" i="3"/>
  <c r="LK197" i="3"/>
  <c r="LD192" i="3"/>
  <c r="AT195" i="3"/>
  <c r="AU195" i="3" s="1"/>
  <c r="LI204" i="3"/>
  <c r="BZ189" i="3"/>
  <c r="BW189" i="3"/>
  <c r="BO189" i="3"/>
  <c r="BY189" i="3"/>
  <c r="BU189" i="3"/>
  <c r="BV189" i="3"/>
  <c r="BQ189" i="3"/>
  <c r="BS189" i="3"/>
  <c r="CA189" i="3"/>
  <c r="BX189" i="3"/>
  <c r="BT189" i="3"/>
  <c r="BR189" i="3"/>
  <c r="BP189" i="3"/>
  <c r="AT37" i="3"/>
  <c r="BW68" i="3"/>
  <c r="BR68" i="3"/>
  <c r="BZ68" i="3"/>
  <c r="BU68" i="3"/>
  <c r="BS68" i="3"/>
  <c r="BQ68" i="3"/>
  <c r="CA68" i="3"/>
  <c r="BY68" i="3"/>
  <c r="BV68" i="3"/>
  <c r="BO68" i="3"/>
  <c r="BP68" i="3"/>
  <c r="BT68" i="3"/>
  <c r="BX68" i="3"/>
  <c r="EQ199" i="3"/>
  <c r="LG142" i="3"/>
  <c r="LI169" i="3"/>
  <c r="GQ191" i="3"/>
  <c r="IY101" i="3"/>
  <c r="LD177" i="3"/>
  <c r="GR155" i="3"/>
  <c r="EQ32" i="3"/>
  <c r="LA37" i="3"/>
  <c r="LE81" i="3"/>
  <c r="AQ118" i="3"/>
  <c r="GO118" i="3"/>
  <c r="LJ204" i="3"/>
  <c r="KZ96" i="3"/>
  <c r="GS65" i="3"/>
  <c r="M139" i="3"/>
  <c r="J139" i="3"/>
  <c r="F139" i="3"/>
  <c r="O139" i="3"/>
  <c r="Q139" i="3"/>
  <c r="L139" i="3"/>
  <c r="P139" i="3"/>
  <c r="I139" i="3"/>
  <c r="T139" i="3"/>
  <c r="S139" i="3"/>
  <c r="G139" i="3"/>
  <c r="R139" i="3"/>
  <c r="H139" i="3"/>
  <c r="K139" i="3"/>
  <c r="N139" i="3"/>
  <c r="EJ139" i="3"/>
  <c r="AP139" i="3"/>
  <c r="JB122" i="3"/>
  <c r="JH181" i="3"/>
  <c r="LH204" i="3"/>
  <c r="AT129" i="3"/>
  <c r="LG70" i="3"/>
  <c r="LI189" i="3"/>
  <c r="GS196" i="3"/>
  <c r="JA199" i="3"/>
  <c r="LG202" i="3"/>
  <c r="EX199" i="3"/>
  <c r="EK130" i="3"/>
  <c r="EL190" i="3"/>
  <c r="HA169" i="3"/>
  <c r="CE184" i="3"/>
  <c r="CM184" i="3"/>
  <c r="CC184" i="3"/>
  <c r="CH184" i="3"/>
  <c r="CD184" i="3"/>
  <c r="CG184" i="3"/>
  <c r="CB184" i="3"/>
  <c r="CI184" i="3"/>
  <c r="CF184" i="3"/>
  <c r="CT198" i="3"/>
  <c r="HA200" i="3"/>
  <c r="GP172" i="3"/>
  <c r="JH184" i="3"/>
  <c r="CN186" i="3"/>
  <c r="JB55" i="3"/>
  <c r="GS136" i="3"/>
  <c r="JB188" i="3"/>
  <c r="HA197" i="3"/>
  <c r="KZ99" i="3"/>
  <c r="AJ90" i="3"/>
  <c r="AK90" i="3"/>
  <c r="AO90" i="3"/>
  <c r="AL90" i="3"/>
  <c r="AI90" i="3"/>
  <c r="AS90" i="3"/>
  <c r="AM90" i="3"/>
  <c r="AH90" i="3"/>
  <c r="AN90" i="3"/>
  <c r="EM198" i="3"/>
  <c r="IU172" i="3"/>
  <c r="GO109" i="3"/>
  <c r="AQ109" i="3"/>
  <c r="JD201" i="3"/>
  <c r="BK150" i="3"/>
  <c r="BB150" i="3"/>
  <c r="BD150" i="3"/>
  <c r="IT150" i="3"/>
  <c r="BJ150" i="3"/>
  <c r="BI150" i="3"/>
  <c r="BA150" i="3"/>
  <c r="BE150" i="3"/>
  <c r="AZ150" i="3"/>
  <c r="BH150" i="3"/>
  <c r="BC150" i="3"/>
  <c r="BF150" i="3"/>
  <c r="BL150" i="3"/>
  <c r="BN150" i="3"/>
  <c r="CJ150" i="3"/>
  <c r="BG150" i="3"/>
  <c r="BM150" i="3"/>
  <c r="LG200" i="3"/>
  <c r="EO89" i="3"/>
  <c r="CT203" i="3"/>
  <c r="JB150" i="3"/>
  <c r="EX203" i="3"/>
  <c r="JD181" i="3"/>
  <c r="ES204" i="3"/>
  <c r="GU156" i="3"/>
  <c r="EU195" i="3"/>
  <c r="CH54" i="3"/>
  <c r="CD54" i="3"/>
  <c r="CB54" i="3"/>
  <c r="CC54" i="3"/>
  <c r="CI54" i="3"/>
  <c r="CF54" i="3"/>
  <c r="CM54" i="3"/>
  <c r="CE54" i="3"/>
  <c r="CG54" i="3"/>
  <c r="LG187" i="3"/>
  <c r="BL114" i="3"/>
  <c r="CJ114" i="3"/>
  <c r="BG114" i="3"/>
  <c r="IT114" i="3"/>
  <c r="BA114" i="3"/>
  <c r="BB114" i="3"/>
  <c r="BK114" i="3"/>
  <c r="BF114" i="3"/>
  <c r="BI114" i="3"/>
  <c r="BE114" i="3"/>
  <c r="BN114" i="3"/>
  <c r="BD114" i="3"/>
  <c r="BJ114" i="3"/>
  <c r="BC114" i="3"/>
  <c r="BM114" i="3"/>
  <c r="AZ114" i="3"/>
  <c r="BH114" i="3"/>
  <c r="EP201" i="3"/>
  <c r="GU194" i="3"/>
  <c r="ES174" i="3"/>
  <c r="JA96" i="3"/>
  <c r="HB191" i="3"/>
  <c r="EN177" i="3"/>
  <c r="JB53" i="3"/>
  <c r="ET168" i="3"/>
  <c r="LF148" i="3"/>
  <c r="LA199" i="3"/>
  <c r="IZ86" i="3"/>
  <c r="IU174" i="3"/>
  <c r="GZ202" i="3"/>
  <c r="EV174" i="3"/>
  <c r="EO85" i="3"/>
  <c r="W136" i="3"/>
  <c r="AA136" i="3"/>
  <c r="AG136" i="3"/>
  <c r="AF136" i="3"/>
  <c r="V136" i="3"/>
  <c r="AB136" i="3"/>
  <c r="Z136" i="3"/>
  <c r="U136" i="3"/>
  <c r="Y136" i="3"/>
  <c r="AC136" i="3"/>
  <c r="AE136" i="3"/>
  <c r="AD136" i="3"/>
  <c r="X136" i="3"/>
  <c r="JE194" i="3"/>
  <c r="AT196" i="3"/>
  <c r="EP52" i="3"/>
  <c r="HC195" i="3"/>
  <c r="GY133" i="3"/>
  <c r="GV134" i="3"/>
  <c r="HA188" i="3"/>
  <c r="GT126" i="3"/>
  <c r="AM157" i="3"/>
  <c r="AK157" i="3"/>
  <c r="AO157" i="3"/>
  <c r="AN157" i="3"/>
  <c r="AJ157" i="3"/>
  <c r="AI157" i="3"/>
  <c r="AH157" i="3"/>
  <c r="AL157" i="3"/>
  <c r="AS157" i="3"/>
  <c r="LB107" i="3"/>
  <c r="EU175" i="3"/>
  <c r="GX155" i="3"/>
  <c r="L200" i="3"/>
  <c r="S200" i="3"/>
  <c r="K200" i="3"/>
  <c r="T200" i="3"/>
  <c r="F200" i="3"/>
  <c r="J200" i="3"/>
  <c r="I200" i="3"/>
  <c r="R200" i="3"/>
  <c r="M200" i="3"/>
  <c r="EJ200" i="3"/>
  <c r="P200" i="3"/>
  <c r="G200" i="3"/>
  <c r="N200" i="3"/>
  <c r="H200" i="3"/>
  <c r="AP200" i="3"/>
  <c r="Q200" i="3"/>
  <c r="O200" i="3"/>
  <c r="GY45" i="3"/>
  <c r="GV67" i="3"/>
  <c r="ES156" i="3"/>
  <c r="GZ177" i="3"/>
  <c r="GW62" i="3"/>
  <c r="JB180" i="3"/>
  <c r="GP186" i="3"/>
  <c r="LK200" i="3"/>
  <c r="JE193" i="3"/>
  <c r="JB86" i="3"/>
  <c r="LD203" i="3"/>
  <c r="GW203" i="3"/>
  <c r="HA182" i="3"/>
  <c r="EM191" i="3"/>
  <c r="EX172" i="3"/>
  <c r="JB202" i="3"/>
  <c r="AQ205" i="3"/>
  <c r="AR205" i="3" s="1"/>
  <c r="GO205" i="3"/>
  <c r="GQ203" i="3"/>
  <c r="IU202" i="3"/>
  <c r="AG76" i="3"/>
  <c r="Z76" i="3"/>
  <c r="U76" i="3"/>
  <c r="AB76" i="3"/>
  <c r="V76" i="3"/>
  <c r="AC76" i="3"/>
  <c r="AD76" i="3"/>
  <c r="AF76" i="3"/>
  <c r="AE76" i="3"/>
  <c r="X76" i="3"/>
  <c r="Y76" i="3"/>
  <c r="W76" i="3"/>
  <c r="AA76" i="3"/>
  <c r="AB202" i="3"/>
  <c r="Z202" i="3"/>
  <c r="W202" i="3"/>
  <c r="AE202" i="3"/>
  <c r="AC202" i="3"/>
  <c r="Y202" i="3"/>
  <c r="U202" i="3"/>
  <c r="X202" i="3"/>
  <c r="AA202" i="3"/>
  <c r="AG202" i="3"/>
  <c r="V202" i="3"/>
  <c r="AF202" i="3"/>
  <c r="AD202" i="3"/>
  <c r="AP202" i="3"/>
  <c r="M202" i="3"/>
  <c r="T202" i="3"/>
  <c r="O202" i="3"/>
  <c r="F202" i="3"/>
  <c r="I202" i="3"/>
  <c r="N202" i="3"/>
  <c r="S202" i="3"/>
  <c r="G202" i="3"/>
  <c r="Q202" i="3"/>
  <c r="P202" i="3"/>
  <c r="L202" i="3"/>
  <c r="K202" i="3"/>
  <c r="EJ202" i="3"/>
  <c r="R202" i="3"/>
  <c r="J202" i="3"/>
  <c r="H202" i="3"/>
  <c r="EM172" i="3"/>
  <c r="IX129" i="3"/>
  <c r="GX198" i="3"/>
  <c r="LA203" i="3"/>
  <c r="KZ53" i="3"/>
  <c r="KZ161" i="3"/>
  <c r="IZ108" i="3"/>
  <c r="ER164" i="3"/>
  <c r="GP105" i="3"/>
  <c r="ES88" i="3"/>
  <c r="LD127" i="3"/>
  <c r="CC193" i="3"/>
  <c r="CF193" i="3"/>
  <c r="CH193" i="3"/>
  <c r="CI193" i="3"/>
  <c r="CG193" i="3"/>
  <c r="CE193" i="3"/>
  <c r="CD193" i="3"/>
  <c r="CB193" i="3"/>
  <c r="CM193" i="3"/>
  <c r="LE137" i="3"/>
  <c r="EL81" i="3"/>
  <c r="GY126" i="3"/>
  <c r="IV204" i="3"/>
  <c r="IY201" i="3"/>
  <c r="JH170" i="3"/>
  <c r="GR122" i="3"/>
  <c r="LI163" i="3"/>
  <c r="AJ118" i="3"/>
  <c r="AL118" i="3"/>
  <c r="AN118" i="3"/>
  <c r="AI118" i="3"/>
  <c r="AO118" i="3"/>
  <c r="AS118" i="3"/>
  <c r="AH118" i="3"/>
  <c r="AK118" i="3"/>
  <c r="AM118" i="3"/>
  <c r="IV48" i="3"/>
  <c r="ET186" i="3"/>
  <c r="GW189" i="3"/>
  <c r="JF192" i="3"/>
  <c r="LG175" i="3"/>
  <c r="CG197" i="3"/>
  <c r="CH197" i="3"/>
  <c r="CM197" i="3"/>
  <c r="CF197" i="3"/>
  <c r="CB197" i="3"/>
  <c r="CE197" i="3"/>
  <c r="CD197" i="3"/>
  <c r="CI197" i="3"/>
  <c r="CC197" i="3"/>
  <c r="CN100" i="3"/>
  <c r="GQ174" i="3"/>
  <c r="EN147" i="3"/>
  <c r="F108" i="3"/>
  <c r="G108" i="3"/>
  <c r="Q108" i="3"/>
  <c r="L108" i="3"/>
  <c r="O108" i="3"/>
  <c r="S108" i="3"/>
  <c r="AP108" i="3"/>
  <c r="J108" i="3"/>
  <c r="T108" i="3"/>
  <c r="P108" i="3"/>
  <c r="I108" i="3"/>
  <c r="N108" i="3"/>
  <c r="H108" i="3"/>
  <c r="K108" i="3"/>
  <c r="M108" i="3"/>
  <c r="EJ108" i="3"/>
  <c r="R108" i="3"/>
  <c r="GZ170" i="3"/>
  <c r="JD163" i="3"/>
  <c r="JC192" i="3"/>
  <c r="EO64" i="3"/>
  <c r="EK35" i="3"/>
  <c r="EM178" i="3"/>
  <c r="GY63" i="3"/>
  <c r="JC130" i="3"/>
  <c r="EN159" i="3"/>
  <c r="GT32" i="3"/>
  <c r="LD73" i="3"/>
  <c r="JA118" i="3"/>
  <c r="AT97" i="3"/>
  <c r="HC193" i="3"/>
  <c r="IU59" i="3"/>
  <c r="LD77" i="3"/>
  <c r="P182" i="3"/>
  <c r="S182" i="3"/>
  <c r="J182" i="3"/>
  <c r="K182" i="3"/>
  <c r="N182" i="3"/>
  <c r="Q182" i="3"/>
  <c r="I182" i="3"/>
  <c r="G182" i="3"/>
  <c r="O182" i="3"/>
  <c r="EJ182" i="3"/>
  <c r="AP182" i="3"/>
  <c r="AR182" i="3" s="1"/>
  <c r="R182" i="3"/>
  <c r="H182" i="3"/>
  <c r="L182" i="3"/>
  <c r="T182" i="3"/>
  <c r="F182" i="3"/>
  <c r="M182" i="3"/>
  <c r="GR187" i="3"/>
  <c r="GS171" i="3"/>
  <c r="IY116" i="3"/>
  <c r="LG197" i="3"/>
  <c r="KZ124" i="3"/>
  <c r="ER178" i="3"/>
  <c r="GX172" i="3"/>
  <c r="IX120" i="3"/>
  <c r="GX49" i="3"/>
  <c r="CC99" i="3"/>
  <c r="CI99" i="3"/>
  <c r="CM99" i="3"/>
  <c r="CB99" i="3"/>
  <c r="CG99" i="3"/>
  <c r="CH99" i="3"/>
  <c r="CF99" i="3"/>
  <c r="CD99" i="3"/>
  <c r="CE99" i="3"/>
  <c r="JE186" i="3"/>
  <c r="CF53" i="3"/>
  <c r="CH53" i="3"/>
  <c r="CD53" i="3"/>
  <c r="CE53" i="3"/>
  <c r="CM53" i="3"/>
  <c r="CB53" i="3"/>
  <c r="CI53" i="3"/>
  <c r="CG53" i="3"/>
  <c r="CC53" i="3"/>
  <c r="LB132" i="3"/>
  <c r="EU174" i="3"/>
  <c r="JC198" i="3"/>
  <c r="IZ35" i="3"/>
  <c r="EU140" i="3"/>
  <c r="LJ129" i="3"/>
  <c r="GY181" i="3"/>
  <c r="JF179" i="3"/>
  <c r="ET150" i="3"/>
  <c r="JD160" i="3"/>
  <c r="CB170" i="3"/>
  <c r="CI170" i="3"/>
  <c r="CG170" i="3"/>
  <c r="CM170" i="3"/>
  <c r="CO170" i="3" s="1"/>
  <c r="CH170" i="3"/>
  <c r="CD170" i="3"/>
  <c r="CE170" i="3"/>
  <c r="CC170" i="3"/>
  <c r="CF170" i="3"/>
  <c r="CI195" i="3"/>
  <c r="CD195" i="3"/>
  <c r="CH195" i="3"/>
  <c r="CF195" i="3"/>
  <c r="CB195" i="3"/>
  <c r="CE195" i="3"/>
  <c r="CC195" i="3"/>
  <c r="CG195" i="3"/>
  <c r="CM195" i="3"/>
  <c r="AV195" i="3" s="1"/>
  <c r="CN192" i="3"/>
  <c r="GT172" i="3"/>
  <c r="LG126" i="3"/>
  <c r="GR177" i="3"/>
  <c r="EP198" i="3"/>
  <c r="JD45" i="3"/>
  <c r="IV189" i="3"/>
  <c r="LD68" i="3"/>
  <c r="LF157" i="3"/>
  <c r="EU138" i="3"/>
  <c r="LC87" i="3"/>
  <c r="CT171" i="3"/>
  <c r="JF202" i="3"/>
  <c r="LK203" i="3"/>
  <c r="LI152" i="3"/>
  <c r="JG172" i="3"/>
  <c r="IW184" i="3"/>
  <c r="JH191" i="3"/>
  <c r="J186" i="3"/>
  <c r="L186" i="3"/>
  <c r="O186" i="3"/>
  <c r="F186" i="3"/>
  <c r="Q186" i="3"/>
  <c r="K186" i="3"/>
  <c r="I186" i="3"/>
  <c r="H186" i="3"/>
  <c r="G186" i="3"/>
  <c r="P186" i="3"/>
  <c r="AP186" i="3"/>
  <c r="EJ186" i="3"/>
  <c r="T186" i="3"/>
  <c r="R186" i="3"/>
  <c r="N186" i="3"/>
  <c r="S186" i="3"/>
  <c r="M186" i="3"/>
  <c r="M201" i="3"/>
  <c r="P201" i="3"/>
  <c r="K201" i="3"/>
  <c r="AP201" i="3"/>
  <c r="O201" i="3"/>
  <c r="L201" i="3"/>
  <c r="F201" i="3"/>
  <c r="G201" i="3"/>
  <c r="N201" i="3"/>
  <c r="Q201" i="3"/>
  <c r="EJ201" i="3"/>
  <c r="J201" i="3"/>
  <c r="H201" i="3"/>
  <c r="R201" i="3"/>
  <c r="I201" i="3"/>
  <c r="S201" i="3"/>
  <c r="T201" i="3"/>
  <c r="JA61" i="3"/>
  <c r="IY174" i="3"/>
  <c r="AB25" i="3"/>
  <c r="EM27" i="3"/>
  <c r="JA170" i="3"/>
  <c r="GR119" i="3"/>
  <c r="LF77" i="3"/>
  <c r="LD36" i="3"/>
  <c r="IW32" i="3"/>
  <c r="HC201" i="3"/>
  <c r="EM75" i="3"/>
  <c r="ET172" i="3"/>
  <c r="GQ199" i="3"/>
  <c r="LC201" i="3"/>
  <c r="LI74" i="3"/>
  <c r="EQ77" i="3"/>
  <c r="EW169" i="3"/>
  <c r="M191" i="3"/>
  <c r="H191" i="3"/>
  <c r="Q191" i="3"/>
  <c r="K191" i="3"/>
  <c r="T191" i="3"/>
  <c r="J191" i="3"/>
  <c r="R191" i="3"/>
  <c r="O191" i="3"/>
  <c r="F191" i="3"/>
  <c r="AP191" i="3"/>
  <c r="P191" i="3"/>
  <c r="I191" i="3"/>
  <c r="N191" i="3"/>
  <c r="S191" i="3"/>
  <c r="L191" i="3"/>
  <c r="EJ191" i="3"/>
  <c r="G191" i="3"/>
  <c r="CT157" i="3"/>
  <c r="ES187" i="3"/>
  <c r="LE32" i="3"/>
  <c r="JG174" i="3"/>
  <c r="GZ162" i="3"/>
  <c r="IY180" i="3"/>
  <c r="BW46" i="3"/>
  <c r="BT46" i="3"/>
  <c r="BS46" i="3"/>
  <c r="BO46" i="3"/>
  <c r="BZ46" i="3"/>
  <c r="CA46" i="3"/>
  <c r="BY46" i="3"/>
  <c r="BQ46" i="3"/>
  <c r="BX46" i="3"/>
  <c r="BP46" i="3"/>
  <c r="BR46" i="3"/>
  <c r="BV46" i="3"/>
  <c r="BU46" i="3"/>
  <c r="LB91" i="3"/>
  <c r="EX194" i="3"/>
  <c r="IW124" i="3"/>
  <c r="AT171" i="3"/>
  <c r="IY128" i="3"/>
  <c r="KY90" i="3"/>
  <c r="CK90" i="3"/>
  <c r="KZ175" i="3"/>
  <c r="EU198" i="3"/>
  <c r="GU72" i="3"/>
  <c r="LD189" i="3"/>
  <c r="IZ30" i="3"/>
  <c r="GQ183" i="3"/>
  <c r="IU191" i="3"/>
  <c r="KZ179" i="3"/>
  <c r="CN104" i="3"/>
  <c r="CN120" i="3"/>
  <c r="GZ135" i="3"/>
  <c r="GR92" i="3"/>
  <c r="JC162" i="3"/>
  <c r="EV198" i="3"/>
  <c r="GY175" i="3"/>
  <c r="LB188" i="3"/>
  <c r="EL143" i="3"/>
  <c r="IU31" i="3"/>
  <c r="EO173" i="3"/>
  <c r="LH198" i="3"/>
  <c r="EK84" i="3"/>
  <c r="LJ185" i="3"/>
  <c r="LA191" i="3"/>
  <c r="ES64" i="3"/>
  <c r="JA89" i="3"/>
  <c r="EW182" i="3"/>
  <c r="AT35" i="3"/>
  <c r="EO35" i="3"/>
  <c r="EP81" i="3"/>
  <c r="P118" i="3"/>
  <c r="K118" i="3"/>
  <c r="AP118" i="3"/>
  <c r="J118" i="3"/>
  <c r="G118" i="3"/>
  <c r="I118" i="3"/>
  <c r="Q118" i="3"/>
  <c r="N118" i="3"/>
  <c r="T118" i="3"/>
  <c r="R118" i="3"/>
  <c r="H118" i="3"/>
  <c r="L118" i="3"/>
  <c r="M118" i="3"/>
  <c r="O118" i="3"/>
  <c r="EJ118" i="3"/>
  <c r="F118" i="3"/>
  <c r="S118" i="3"/>
  <c r="LB139" i="3"/>
  <c r="LA167" i="3"/>
  <c r="GP175" i="3"/>
  <c r="CT184" i="3"/>
  <c r="BO173" i="3"/>
  <c r="BR173" i="3"/>
  <c r="BU173" i="3"/>
  <c r="BX173" i="3"/>
  <c r="BZ173" i="3"/>
  <c r="BV173" i="3"/>
  <c r="CA173" i="3"/>
  <c r="BS173" i="3"/>
  <c r="BQ173" i="3"/>
  <c r="BY173" i="3"/>
  <c r="BT173" i="3"/>
  <c r="BP173" i="3"/>
  <c r="BW173" i="3"/>
  <c r="LI77" i="3"/>
  <c r="HB171" i="3"/>
  <c r="JE150" i="3"/>
  <c r="AS186" i="3"/>
  <c r="AJ186" i="3"/>
  <c r="AK186" i="3"/>
  <c r="AO186" i="3"/>
  <c r="AI186" i="3"/>
  <c r="AM186" i="3"/>
  <c r="AL186" i="3"/>
  <c r="AN186" i="3"/>
  <c r="AH186" i="3"/>
  <c r="GS135" i="3"/>
  <c r="LL198" i="3"/>
  <c r="LL188" i="3"/>
  <c r="EO94" i="3"/>
  <c r="IY202" i="3"/>
  <c r="GV182" i="3"/>
  <c r="IU100" i="3"/>
  <c r="IV31" i="3"/>
  <c r="EK28" i="3"/>
  <c r="GV114" i="3"/>
  <c r="HB198" i="3"/>
  <c r="ES198" i="3"/>
  <c r="S192" i="3"/>
  <c r="K192" i="3"/>
  <c r="O192" i="3"/>
  <c r="G192" i="3"/>
  <c r="I192" i="3"/>
  <c r="T192" i="3"/>
  <c r="P192" i="3"/>
  <c r="EJ192" i="3"/>
  <c r="M192" i="3"/>
  <c r="R192" i="3"/>
  <c r="Q192" i="3"/>
  <c r="H192" i="3"/>
  <c r="L192" i="3"/>
  <c r="AP192" i="3"/>
  <c r="N192" i="3"/>
  <c r="J192" i="3"/>
  <c r="F192" i="3"/>
  <c r="BV81" i="3"/>
  <c r="BW81" i="3"/>
  <c r="BS81" i="3"/>
  <c r="BO81" i="3"/>
  <c r="CA81" i="3"/>
  <c r="BZ81" i="3"/>
  <c r="BR81" i="3"/>
  <c r="BT81" i="3"/>
  <c r="BP81" i="3"/>
  <c r="BY81" i="3"/>
  <c r="BU81" i="3"/>
  <c r="BX81" i="3"/>
  <c r="BQ81" i="3"/>
  <c r="GT201" i="3"/>
  <c r="LA183" i="3"/>
  <c r="IW180" i="3"/>
  <c r="AT45" i="3"/>
  <c r="JD127" i="3"/>
  <c r="GQ109" i="3"/>
  <c r="GZ195" i="3"/>
  <c r="GV94" i="3"/>
  <c r="CB40" i="3"/>
  <c r="CC40" i="3"/>
  <c r="CI40" i="3"/>
  <c r="CM40" i="3"/>
  <c r="CF40" i="3"/>
  <c r="CG40" i="3"/>
  <c r="CD40" i="3"/>
  <c r="CE40" i="3"/>
  <c r="CH40" i="3"/>
  <c r="GP116" i="3"/>
  <c r="EN61" i="3"/>
  <c r="KZ195" i="3"/>
  <c r="CN177" i="3"/>
  <c r="CO177" i="3" s="1"/>
  <c r="GP109" i="3"/>
  <c r="IY166" i="3"/>
  <c r="HB186" i="3"/>
  <c r="LG179" i="3"/>
  <c r="LA97" i="3"/>
  <c r="LF49" i="3"/>
  <c r="JD35" i="3"/>
  <c r="CG148" i="3"/>
  <c r="CH148" i="3"/>
  <c r="CI148" i="3"/>
  <c r="CD148" i="3"/>
  <c r="CF148" i="3"/>
  <c r="CE148" i="3"/>
  <c r="CM148" i="3"/>
  <c r="CB148" i="3"/>
  <c r="CC148" i="3"/>
  <c r="EM76" i="3"/>
  <c r="IY193" i="3"/>
  <c r="BX89" i="3"/>
  <c r="BS89" i="3"/>
  <c r="BU89" i="3"/>
  <c r="BW89" i="3"/>
  <c r="BQ89" i="3"/>
  <c r="BT89" i="3"/>
  <c r="BY89" i="3"/>
  <c r="CA89" i="3"/>
  <c r="BP89" i="3"/>
  <c r="BO89" i="3"/>
  <c r="BZ89" i="3"/>
  <c r="BR89" i="3"/>
  <c r="BV89" i="3"/>
  <c r="LJ143" i="3"/>
  <c r="EM34" i="3"/>
  <c r="IV183" i="3"/>
  <c r="GU188" i="3"/>
  <c r="GU118" i="3"/>
  <c r="JB75" i="3"/>
  <c r="ET204" i="3"/>
  <c r="ES30" i="3"/>
  <c r="GT64" i="3"/>
  <c r="LM189" i="3"/>
  <c r="BK189" i="3"/>
  <c r="BJ189" i="3"/>
  <c r="BL189" i="3"/>
  <c r="BM189" i="3"/>
  <c r="BD189" i="3"/>
  <c r="CJ189" i="3"/>
  <c r="BH189" i="3"/>
  <c r="BI189" i="3"/>
  <c r="BB189" i="3"/>
  <c r="BE189" i="3"/>
  <c r="BA189" i="3"/>
  <c r="IT189" i="3"/>
  <c r="BG189" i="3"/>
  <c r="BN189" i="3"/>
  <c r="BF189" i="3"/>
  <c r="BC189" i="3"/>
  <c r="AZ189" i="3"/>
  <c r="LI194" i="3"/>
  <c r="EX200" i="3"/>
  <c r="EQ204" i="3"/>
  <c r="GS203" i="3"/>
  <c r="LA138" i="3"/>
  <c r="AE25" i="3"/>
  <c r="IZ77" i="3"/>
  <c r="CK203" i="3"/>
  <c r="CL203" i="3" s="1"/>
  <c r="KY203" i="3"/>
  <c r="HB203" i="3"/>
  <c r="AL97" i="3"/>
  <c r="AH97" i="3"/>
  <c r="AN97" i="3"/>
  <c r="AS97" i="3"/>
  <c r="AM97" i="3"/>
  <c r="AJ97" i="3"/>
  <c r="AO97" i="3"/>
  <c r="AI97" i="3"/>
  <c r="AK97" i="3"/>
  <c r="LB189" i="3"/>
  <c r="LC139" i="3"/>
  <c r="EP177" i="3"/>
  <c r="LG194" i="3"/>
  <c r="LE89" i="3"/>
  <c r="LJ176" i="3"/>
  <c r="GT187" i="3"/>
  <c r="EW191" i="3"/>
  <c r="GT180" i="3"/>
  <c r="AQ201" i="3"/>
  <c r="GO201" i="3"/>
  <c r="LI118" i="3"/>
  <c r="IV85" i="3"/>
  <c r="KZ169" i="3"/>
  <c r="LB140" i="3"/>
  <c r="Z90" i="3"/>
  <c r="W90" i="3"/>
  <c r="V90" i="3"/>
  <c r="AC90" i="3"/>
  <c r="AG90" i="3"/>
  <c r="AE90" i="3"/>
  <c r="AD90" i="3"/>
  <c r="AF90" i="3"/>
  <c r="Y90" i="3"/>
  <c r="AA90" i="3"/>
  <c r="X90" i="3"/>
  <c r="U90" i="3"/>
  <c r="AB90" i="3"/>
  <c r="IU124" i="3"/>
  <c r="CN202" i="3"/>
  <c r="EO183" i="3"/>
  <c r="BI169" i="3"/>
  <c r="CJ169" i="3"/>
  <c r="BN169" i="3"/>
  <c r="AZ169" i="3"/>
  <c r="BE169" i="3"/>
  <c r="BF169" i="3"/>
  <c r="BL169" i="3"/>
  <c r="BC169" i="3"/>
  <c r="BJ169" i="3"/>
  <c r="BD169" i="3"/>
  <c r="IT169" i="3"/>
  <c r="BM169" i="3"/>
  <c r="BG169" i="3"/>
  <c r="BK169" i="3"/>
  <c r="BH169" i="3"/>
  <c r="BA169" i="3"/>
  <c r="BB169" i="3"/>
  <c r="IU58" i="3"/>
  <c r="GW191" i="3"/>
  <c r="KY77" i="3"/>
  <c r="CK77" i="3"/>
  <c r="V191" i="3"/>
  <c r="W191" i="3"/>
  <c r="AA191" i="3"/>
  <c r="U191" i="3"/>
  <c r="AD191" i="3"/>
  <c r="AF191" i="3"/>
  <c r="AC191" i="3"/>
  <c r="AB191" i="3"/>
  <c r="AG191" i="3"/>
  <c r="X191" i="3"/>
  <c r="Y191" i="3"/>
  <c r="Z191" i="3"/>
  <c r="AE191" i="3"/>
  <c r="LD160" i="3"/>
  <c r="JC184" i="3"/>
  <c r="GQ155" i="3"/>
  <c r="CK72" i="3"/>
  <c r="KY72" i="3"/>
  <c r="LJ160" i="3"/>
  <c r="JB161" i="3"/>
  <c r="KZ186" i="3"/>
  <c r="GU43" i="3"/>
  <c r="EM120" i="3"/>
  <c r="LE185" i="3"/>
  <c r="LA152" i="3"/>
  <c r="GV164" i="3"/>
  <c r="GS99" i="3"/>
  <c r="KZ182" i="3"/>
  <c r="CT177" i="3"/>
  <c r="GU184" i="3"/>
  <c r="IU65" i="3"/>
  <c r="IX179" i="3"/>
  <c r="LC149" i="3"/>
  <c r="LM200" i="3"/>
  <c r="LF197" i="3"/>
  <c r="LD84" i="3"/>
  <c r="EX176" i="3"/>
  <c r="AB37" i="3"/>
  <c r="AE37" i="3"/>
  <c r="Z37" i="3"/>
  <c r="Y37" i="3"/>
  <c r="U37" i="3"/>
  <c r="AF37" i="3"/>
  <c r="V37" i="3"/>
  <c r="AA37" i="3"/>
  <c r="AC37" i="3"/>
  <c r="X37" i="3"/>
  <c r="AD37" i="3"/>
  <c r="W37" i="3"/>
  <c r="AG37" i="3"/>
  <c r="GQ197" i="3"/>
  <c r="LD140" i="3"/>
  <c r="BJ177" i="3"/>
  <c r="BI177" i="3"/>
  <c r="IT177" i="3"/>
  <c r="BF177" i="3"/>
  <c r="BN177" i="3"/>
  <c r="BA177" i="3"/>
  <c r="BM177" i="3"/>
  <c r="BC177" i="3"/>
  <c r="CJ177" i="3"/>
  <c r="BD177" i="3"/>
  <c r="BE177" i="3"/>
  <c r="BK177" i="3"/>
  <c r="BG177" i="3"/>
  <c r="BL177" i="3"/>
  <c r="BB177" i="3"/>
  <c r="BH177" i="3"/>
  <c r="AZ177" i="3"/>
  <c r="CD153" i="3"/>
  <c r="CF153" i="3"/>
  <c r="CM153" i="3"/>
  <c r="CH153" i="3"/>
  <c r="CE153" i="3"/>
  <c r="CG153" i="3"/>
  <c r="CC153" i="3"/>
  <c r="CI153" i="3"/>
  <c r="CB153" i="3"/>
  <c r="LG183" i="3"/>
  <c r="IU26" i="3"/>
  <c r="LJ121" i="3"/>
  <c r="LA36" i="3"/>
  <c r="EO164" i="3"/>
  <c r="LA153" i="3"/>
  <c r="EO176" i="3"/>
  <c r="IV196" i="3"/>
  <c r="LI73" i="3"/>
  <c r="ER177" i="3"/>
  <c r="AO25" i="3"/>
  <c r="BP25" i="3"/>
  <c r="LH97" i="3"/>
  <c r="CT188" i="3"/>
  <c r="EX187" i="3"/>
  <c r="IU121" i="3"/>
  <c r="ES67" i="3"/>
  <c r="EU192" i="3"/>
  <c r="LH167" i="3"/>
  <c r="GO180" i="3"/>
  <c r="AQ180" i="3"/>
  <c r="EQ183" i="3"/>
  <c r="IU154" i="3"/>
  <c r="GV187" i="3"/>
  <c r="IU195" i="3"/>
  <c r="IU175" i="3"/>
  <c r="IZ109" i="3"/>
  <c r="IU193" i="3"/>
  <c r="EU179" i="3"/>
  <c r="EN149" i="3"/>
  <c r="LC104" i="3"/>
  <c r="LJ191" i="3"/>
  <c r="GT113" i="3"/>
  <c r="LE127" i="3"/>
  <c r="JE137" i="3"/>
  <c r="HC174" i="3"/>
  <c r="GX64" i="3"/>
  <c r="IZ175" i="3"/>
  <c r="ES184" i="3"/>
  <c r="KY162" i="3"/>
  <c r="CK162" i="3"/>
  <c r="GW70" i="3"/>
  <c r="JD180" i="3"/>
  <c r="BP163" i="3"/>
  <c r="BT163" i="3"/>
  <c r="BY163" i="3"/>
  <c r="BZ163" i="3"/>
  <c r="BX163" i="3"/>
  <c r="CA163" i="3"/>
  <c r="BQ163" i="3"/>
  <c r="BW163" i="3"/>
  <c r="BU163" i="3"/>
  <c r="BV163" i="3"/>
  <c r="BR163" i="3"/>
  <c r="BS163" i="3"/>
  <c r="BO163" i="3"/>
  <c r="CK181" i="3"/>
  <c r="KY181" i="3"/>
  <c r="AT182" i="3"/>
  <c r="GX89" i="3"/>
  <c r="JD74" i="3"/>
  <c r="GS194" i="3"/>
  <c r="ET179" i="3"/>
  <c r="KZ82" i="3"/>
  <c r="JC197" i="3"/>
  <c r="LC144" i="3"/>
  <c r="ET188" i="3"/>
  <c r="IY163" i="3"/>
  <c r="EL194" i="3"/>
  <c r="JB84" i="3"/>
  <c r="EV194" i="3"/>
  <c r="JD28" i="3"/>
  <c r="ES94" i="3"/>
  <c r="EO67" i="3"/>
  <c r="AJ170" i="3"/>
  <c r="AS170" i="3"/>
  <c r="AI170" i="3"/>
  <c r="AL170" i="3"/>
  <c r="AH170" i="3"/>
  <c r="AM170" i="3"/>
  <c r="AN170" i="3"/>
  <c r="AK170" i="3"/>
  <c r="AO170" i="3"/>
  <c r="IX70" i="3"/>
  <c r="GS154" i="3"/>
  <c r="JH167" i="3"/>
  <c r="BP56" i="3"/>
  <c r="BX56" i="3"/>
  <c r="BW56" i="3"/>
  <c r="BU56" i="3"/>
  <c r="BR56" i="3"/>
  <c r="BY56" i="3"/>
  <c r="BQ56" i="3"/>
  <c r="BZ56" i="3"/>
  <c r="BO56" i="3"/>
  <c r="BV56" i="3"/>
  <c r="BT56" i="3"/>
  <c r="BS56" i="3"/>
  <c r="CA56" i="3"/>
  <c r="CN29" i="3"/>
  <c r="GY172" i="3"/>
  <c r="AB78" i="3"/>
  <c r="AF78" i="3"/>
  <c r="U78" i="3"/>
  <c r="Z78" i="3"/>
  <c r="W78" i="3"/>
  <c r="Y78" i="3"/>
  <c r="AC78" i="3"/>
  <c r="AA78" i="3"/>
  <c r="AG78" i="3"/>
  <c r="AD78" i="3"/>
  <c r="X78" i="3"/>
  <c r="V78" i="3"/>
  <c r="AE78" i="3"/>
  <c r="GV146" i="3"/>
  <c r="LF75" i="3"/>
  <c r="KZ127" i="3"/>
  <c r="GT95" i="3"/>
  <c r="JH169" i="3"/>
  <c r="BA121" i="3"/>
  <c r="BN121" i="3"/>
  <c r="CJ121" i="3"/>
  <c r="BL121" i="3"/>
  <c r="AZ121" i="3"/>
  <c r="BK121" i="3"/>
  <c r="BF121" i="3"/>
  <c r="BH121" i="3"/>
  <c r="BD121" i="3"/>
  <c r="BM121" i="3"/>
  <c r="IT121" i="3"/>
  <c r="BI121" i="3"/>
  <c r="BJ121" i="3"/>
  <c r="BE121" i="3"/>
  <c r="BB121" i="3"/>
  <c r="BC121" i="3"/>
  <c r="BG121" i="3"/>
  <c r="GS178" i="3"/>
  <c r="CT183" i="3"/>
  <c r="IW165" i="3"/>
  <c r="BU26" i="3"/>
  <c r="BZ26" i="3"/>
  <c r="BV26" i="3"/>
  <c r="BT26" i="3"/>
  <c r="BO26" i="3"/>
  <c r="BS26" i="3"/>
  <c r="BP26" i="3"/>
  <c r="BW26" i="3"/>
  <c r="BY26" i="3"/>
  <c r="BX26" i="3"/>
  <c r="BR26" i="3"/>
  <c r="CA26" i="3"/>
  <c r="BQ26" i="3"/>
  <c r="LE132" i="3"/>
  <c r="EL128" i="3"/>
  <c r="EP184" i="3"/>
  <c r="GT102" i="3"/>
  <c r="CT197" i="3"/>
  <c r="JC167" i="3"/>
  <c r="GU195" i="3"/>
  <c r="GP118" i="3"/>
  <c r="GT145" i="3"/>
  <c r="GX187" i="3"/>
  <c r="EX190" i="3"/>
  <c r="JC92" i="3"/>
  <c r="ES172" i="3"/>
  <c r="EL64" i="3"/>
  <c r="EO62" i="3"/>
  <c r="GP185" i="3"/>
  <c r="JE198" i="3"/>
  <c r="GQ88" i="3"/>
  <c r="LH157" i="3"/>
  <c r="JE202" i="3"/>
  <c r="HB180" i="3"/>
  <c r="JB93" i="3"/>
  <c r="IX101" i="3"/>
  <c r="LE123" i="3"/>
  <c r="HA198" i="3"/>
  <c r="EL197" i="3"/>
  <c r="AD105" i="3"/>
  <c r="AC105" i="3"/>
  <c r="Z105" i="3"/>
  <c r="AG105" i="3"/>
  <c r="W105" i="3"/>
  <c r="AE105" i="3"/>
  <c r="V105" i="3"/>
  <c r="AA105" i="3"/>
  <c r="AF105" i="3"/>
  <c r="Y105" i="3"/>
  <c r="U105" i="3"/>
  <c r="X105" i="3"/>
  <c r="AB105" i="3"/>
  <c r="AP155" i="3"/>
  <c r="T155" i="3"/>
  <c r="P155" i="3"/>
  <c r="EJ155" i="3"/>
  <c r="H155" i="3"/>
  <c r="O155" i="3"/>
  <c r="F155" i="3"/>
  <c r="K155" i="3"/>
  <c r="G155" i="3"/>
  <c r="S155" i="3"/>
  <c r="R155" i="3"/>
  <c r="L155" i="3"/>
  <c r="N155" i="3"/>
  <c r="Q155" i="3"/>
  <c r="I155" i="3"/>
  <c r="J155" i="3"/>
  <c r="M155" i="3"/>
  <c r="GQ192" i="3"/>
  <c r="LK179" i="3"/>
  <c r="LJ201" i="3"/>
  <c r="LI182" i="3"/>
  <c r="JC42" i="3"/>
  <c r="ER94" i="3"/>
  <c r="EN182" i="3"/>
  <c r="IU159" i="3"/>
  <c r="HC199" i="3"/>
  <c r="GW170" i="3"/>
  <c r="EW189" i="3"/>
  <c r="CG121" i="3"/>
  <c r="CH121" i="3"/>
  <c r="CB121" i="3"/>
  <c r="CF121" i="3"/>
  <c r="CD121" i="3"/>
  <c r="CC121" i="3"/>
  <c r="CM121" i="3"/>
  <c r="CI121" i="3"/>
  <c r="CE121" i="3"/>
  <c r="HA174" i="3"/>
  <c r="JB187" i="3"/>
  <c r="CK179" i="3"/>
  <c r="KY179" i="3"/>
  <c r="IZ106" i="3"/>
  <c r="LI164" i="3"/>
  <c r="HB170" i="3"/>
  <c r="LJ198" i="3"/>
  <c r="EO56" i="3"/>
  <c r="GS138" i="3"/>
  <c r="IX45" i="3"/>
  <c r="ET189" i="3"/>
  <c r="GR200" i="3"/>
  <c r="ES171" i="3"/>
  <c r="EP95" i="3"/>
  <c r="HC194" i="3"/>
  <c r="GW52" i="3"/>
  <c r="EV195" i="3"/>
  <c r="EK153" i="3"/>
  <c r="EQ193" i="3"/>
  <c r="LM185" i="3"/>
  <c r="HC186" i="3"/>
  <c r="EO158" i="3"/>
  <c r="GW37" i="3"/>
  <c r="GP81" i="3"/>
  <c r="GU102" i="3"/>
  <c r="ER63" i="3"/>
  <c r="LE184" i="3"/>
  <c r="IV106" i="3"/>
  <c r="EO30" i="3"/>
  <c r="JE139" i="3"/>
  <c r="EM177" i="3"/>
  <c r="KY192" i="3"/>
  <c r="CK192" i="3"/>
  <c r="ET176" i="3"/>
  <c r="EM148" i="3"/>
  <c r="JA176" i="3"/>
  <c r="LI166" i="3"/>
  <c r="LB54" i="3"/>
  <c r="GU38" i="3"/>
  <c r="KZ193" i="3"/>
  <c r="GS98" i="3"/>
  <c r="GO84" i="3"/>
  <c r="AQ84" i="3"/>
  <c r="JF167" i="3"/>
  <c r="LF78" i="3"/>
  <c r="EP42" i="3"/>
  <c r="JH179" i="3"/>
  <c r="GT116" i="3"/>
  <c r="EN170" i="3"/>
  <c r="CN195" i="3"/>
  <c r="EO168" i="3"/>
  <c r="KZ148" i="3"/>
  <c r="CG68" i="3"/>
  <c r="CD68" i="3"/>
  <c r="CC68" i="3"/>
  <c r="CH68" i="3"/>
  <c r="CM68" i="3"/>
  <c r="CB68" i="3"/>
  <c r="CF68" i="3"/>
  <c r="CE68" i="3"/>
  <c r="CI68" i="3"/>
  <c r="EN195" i="3"/>
  <c r="LC192" i="3"/>
  <c r="AT66" i="3"/>
  <c r="GV189" i="3"/>
  <c r="EQ188" i="3"/>
  <c r="BF66" i="3"/>
  <c r="BE66" i="3"/>
  <c r="BH66" i="3"/>
  <c r="BL66" i="3"/>
  <c r="AZ66" i="3"/>
  <c r="BM66" i="3"/>
  <c r="BI66" i="3"/>
  <c r="BG66" i="3"/>
  <c r="BB66" i="3"/>
  <c r="BN66" i="3"/>
  <c r="BJ66" i="3"/>
  <c r="IT66" i="3"/>
  <c r="CJ66" i="3"/>
  <c r="BK66" i="3"/>
  <c r="BA66" i="3"/>
  <c r="BD66" i="3"/>
  <c r="BC66" i="3"/>
  <c r="LA162" i="3"/>
  <c r="ES73" i="3"/>
  <c r="EQ46" i="3"/>
  <c r="IU128" i="3"/>
  <c r="JA92" i="3"/>
  <c r="GW128" i="3"/>
  <c r="LH31" i="3"/>
  <c r="KZ110" i="3"/>
  <c r="GZ119" i="3"/>
  <c r="EN145" i="3"/>
  <c r="IV153" i="3"/>
  <c r="LC124" i="3"/>
  <c r="IZ65" i="3"/>
  <c r="IZ43" i="3"/>
  <c r="LI47" i="3"/>
  <c r="ER118" i="3"/>
  <c r="GW105" i="3"/>
  <c r="GZ137" i="3"/>
  <c r="IY43" i="3"/>
  <c r="JG183" i="3"/>
  <c r="LG180" i="3"/>
  <c r="EV200" i="3"/>
  <c r="JE115" i="3"/>
  <c r="JF182" i="3"/>
  <c r="Y203" i="3"/>
  <c r="X203" i="3"/>
  <c r="AE203" i="3"/>
  <c r="U203" i="3"/>
  <c r="V203" i="3"/>
  <c r="AA203" i="3"/>
  <c r="AF203" i="3"/>
  <c r="Z203" i="3"/>
  <c r="W203" i="3"/>
  <c r="AC203" i="3"/>
  <c r="AG203" i="3"/>
  <c r="AD203" i="3"/>
  <c r="AB203" i="3"/>
  <c r="LJ168" i="3"/>
  <c r="EU201" i="3"/>
  <c r="EP167" i="3"/>
  <c r="LI172" i="3"/>
  <c r="CN171" i="3"/>
  <c r="LJ197" i="3"/>
  <c r="IU204" i="3"/>
  <c r="LL200" i="3"/>
  <c r="JA54" i="3"/>
  <c r="AO203" i="3"/>
  <c r="AK203" i="3"/>
  <c r="AJ203" i="3"/>
  <c r="AL203" i="3"/>
  <c r="AN203" i="3"/>
  <c r="AM203" i="3"/>
  <c r="AH203" i="3"/>
  <c r="AI203" i="3"/>
  <c r="AS203" i="3"/>
  <c r="LE198" i="3"/>
  <c r="KZ201" i="3"/>
  <c r="JA194" i="3"/>
  <c r="GW192" i="3"/>
  <c r="AF199" i="3"/>
  <c r="Z199" i="3"/>
  <c r="AC199" i="3"/>
  <c r="AD199" i="3"/>
  <c r="AE199" i="3"/>
  <c r="U199" i="3"/>
  <c r="V199" i="3"/>
  <c r="Y199" i="3"/>
  <c r="AG199" i="3"/>
  <c r="X199" i="3"/>
  <c r="AB199" i="3"/>
  <c r="AA199" i="3"/>
  <c r="W199" i="3"/>
  <c r="Q194" i="3"/>
  <c r="J194" i="3"/>
  <c r="F194" i="3"/>
  <c r="T194" i="3"/>
  <c r="L194" i="3"/>
  <c r="H194" i="3"/>
  <c r="EJ194" i="3"/>
  <c r="N194" i="3"/>
  <c r="P194" i="3"/>
  <c r="K194" i="3"/>
  <c r="M194" i="3"/>
  <c r="O194" i="3"/>
  <c r="S194" i="3"/>
  <c r="R194" i="3"/>
  <c r="G194" i="3"/>
  <c r="AP194" i="3"/>
  <c r="I194" i="3"/>
  <c r="EO198" i="3"/>
  <c r="LM190" i="3"/>
  <c r="ES99" i="3"/>
  <c r="HC198" i="3"/>
  <c r="JA102" i="3"/>
  <c r="IV107" i="3"/>
  <c r="EL129" i="3"/>
  <c r="LG185" i="3"/>
  <c r="LF200" i="3"/>
  <c r="EU122" i="3"/>
  <c r="JF193" i="3"/>
  <c r="GU124" i="3"/>
  <c r="GZ172" i="3"/>
  <c r="GZ118" i="3"/>
  <c r="BW177" i="3"/>
  <c r="BX177" i="3"/>
  <c r="BV177" i="3"/>
  <c r="BP177" i="3"/>
  <c r="BT177" i="3"/>
  <c r="BZ177" i="3"/>
  <c r="BR177" i="3"/>
  <c r="BY177" i="3"/>
  <c r="BQ177" i="3"/>
  <c r="BS177" i="3"/>
  <c r="BO177" i="3"/>
  <c r="CA177" i="3"/>
  <c r="BU177" i="3"/>
  <c r="GV120" i="3"/>
  <c r="JB83" i="3"/>
  <c r="LH89" i="3"/>
  <c r="AP27" i="3"/>
  <c r="P27" i="3"/>
  <c r="M27" i="3"/>
  <c r="N27" i="3"/>
  <c r="H27" i="3"/>
  <c r="O27" i="3"/>
  <c r="R27" i="3"/>
  <c r="K27" i="3"/>
  <c r="F27" i="3"/>
  <c r="Q27" i="3"/>
  <c r="I27" i="3"/>
  <c r="G27" i="3"/>
  <c r="T27" i="3"/>
  <c r="S27" i="3"/>
  <c r="J27" i="3"/>
  <c r="L27" i="3"/>
  <c r="EJ27" i="3"/>
  <c r="AA107" i="3"/>
  <c r="AD107" i="3"/>
  <c r="AF107" i="3"/>
  <c r="AG107" i="3"/>
  <c r="X107" i="3"/>
  <c r="U107" i="3"/>
  <c r="W107" i="3"/>
  <c r="Z107" i="3"/>
  <c r="V107" i="3"/>
  <c r="AC107" i="3"/>
  <c r="Y107" i="3"/>
  <c r="AE107" i="3"/>
  <c r="AB107" i="3"/>
  <c r="CT190" i="3"/>
  <c r="JC183" i="3"/>
  <c r="ES103" i="3"/>
  <c r="GY151" i="3"/>
  <c r="G167" i="3"/>
  <c r="R167" i="3"/>
  <c r="AP167" i="3"/>
  <c r="T167" i="3"/>
  <c r="J167" i="3"/>
  <c r="EJ167" i="3"/>
  <c r="P167" i="3"/>
  <c r="N167" i="3"/>
  <c r="H167" i="3"/>
  <c r="F167" i="3"/>
  <c r="I167" i="3"/>
  <c r="K167" i="3"/>
  <c r="S167" i="3"/>
  <c r="Q167" i="3"/>
  <c r="M167" i="3"/>
  <c r="L167" i="3"/>
  <c r="O167" i="3"/>
  <c r="IZ170" i="3"/>
  <c r="IZ116" i="3"/>
  <c r="LK181" i="3"/>
  <c r="CT154" i="3"/>
  <c r="EN41" i="3"/>
  <c r="GX137" i="3"/>
  <c r="GU105" i="3"/>
  <c r="GU119" i="3"/>
  <c r="CT138" i="3"/>
  <c r="IY37" i="3"/>
  <c r="EW196" i="3"/>
  <c r="JH196" i="3"/>
  <c r="GP194" i="3"/>
  <c r="LE49" i="3"/>
  <c r="AL191" i="3"/>
  <c r="AS191" i="3"/>
  <c r="AU191" i="3" s="1"/>
  <c r="AI191" i="3"/>
  <c r="AJ191" i="3"/>
  <c r="AM191" i="3"/>
  <c r="AH191" i="3"/>
  <c r="AK191" i="3"/>
  <c r="AN191" i="3"/>
  <c r="AO191" i="3"/>
  <c r="CD196" i="3"/>
  <c r="CE196" i="3"/>
  <c r="CG196" i="3"/>
  <c r="CM196" i="3"/>
  <c r="CF196" i="3"/>
  <c r="CB196" i="3"/>
  <c r="CH196" i="3"/>
  <c r="CC196" i="3"/>
  <c r="CI196" i="3"/>
  <c r="ES148" i="3"/>
  <c r="EQ126" i="3"/>
  <c r="LE120" i="3"/>
  <c r="ET167" i="3"/>
  <c r="JE114" i="3"/>
  <c r="AJ182" i="3"/>
  <c r="AN182" i="3"/>
  <c r="AO182" i="3"/>
  <c r="AM182" i="3"/>
  <c r="AL182" i="3"/>
  <c r="AS182" i="3"/>
  <c r="AH182" i="3"/>
  <c r="AK182" i="3"/>
  <c r="AI182" i="3"/>
  <c r="GR193" i="3"/>
  <c r="ES112" i="3"/>
  <c r="U201" i="3"/>
  <c r="V201" i="3"/>
  <c r="AB201" i="3"/>
  <c r="AE201" i="3"/>
  <c r="W201" i="3"/>
  <c r="AC201" i="3"/>
  <c r="AG201" i="3"/>
  <c r="X201" i="3"/>
  <c r="Z201" i="3"/>
  <c r="AF201" i="3"/>
  <c r="Y201" i="3"/>
  <c r="AA201" i="3"/>
  <c r="AD201" i="3"/>
  <c r="LI159" i="3"/>
  <c r="JE184" i="3"/>
  <c r="ER82" i="3"/>
  <c r="EP58" i="3"/>
  <c r="EU172" i="3"/>
  <c r="CI83" i="3"/>
  <c r="CH83" i="3"/>
  <c r="CG83" i="3"/>
  <c r="CF83" i="3"/>
  <c r="CC83" i="3"/>
  <c r="CM83" i="3"/>
  <c r="CD83" i="3"/>
  <c r="CE83" i="3"/>
  <c r="CB83" i="3"/>
  <c r="IW73" i="3"/>
  <c r="GZ181" i="3"/>
  <c r="JB91" i="3"/>
  <c r="GU158" i="3"/>
  <c r="LI105" i="3"/>
  <c r="J188" i="3"/>
  <c r="M188" i="3"/>
  <c r="R188" i="3"/>
  <c r="P188" i="3"/>
  <c r="N188" i="3"/>
  <c r="L188" i="3"/>
  <c r="I188" i="3"/>
  <c r="EJ188" i="3"/>
  <c r="AP188" i="3"/>
  <c r="G188" i="3"/>
  <c r="O188" i="3"/>
  <c r="Q188" i="3"/>
  <c r="F188" i="3"/>
  <c r="T188" i="3"/>
  <c r="H188" i="3"/>
  <c r="S188" i="3"/>
  <c r="K188" i="3"/>
  <c r="EM45" i="3"/>
  <c r="EM26" i="3"/>
  <c r="JF191" i="3"/>
  <c r="JA153" i="3"/>
  <c r="GP151" i="3"/>
  <c r="GV99" i="3"/>
  <c r="JA91" i="3"/>
  <c r="EN173" i="3"/>
  <c r="LB58" i="3"/>
  <c r="LH114" i="3"/>
  <c r="EN71" i="3"/>
  <c r="AT199" i="3"/>
  <c r="CN139" i="3"/>
  <c r="IY164" i="3"/>
  <c r="LJ202" i="3"/>
  <c r="EV177" i="3"/>
  <c r="IU190" i="3"/>
  <c r="HA199" i="3"/>
  <c r="AP153" i="3"/>
  <c r="H153" i="3"/>
  <c r="L153" i="3"/>
  <c r="Q153" i="3"/>
  <c r="R153" i="3"/>
  <c r="J153" i="3"/>
  <c r="N153" i="3"/>
  <c r="G153" i="3"/>
  <c r="K153" i="3"/>
  <c r="T153" i="3"/>
  <c r="EJ153" i="3"/>
  <c r="F153" i="3"/>
  <c r="S153" i="3"/>
  <c r="M153" i="3"/>
  <c r="I153" i="3"/>
  <c r="O153" i="3"/>
  <c r="P153" i="3"/>
  <c r="LB197" i="3"/>
  <c r="AG175" i="3"/>
  <c r="W175" i="3"/>
  <c r="Y175" i="3"/>
  <c r="Z175" i="3"/>
  <c r="AF175" i="3"/>
  <c r="AC175" i="3"/>
  <c r="U175" i="3"/>
  <c r="V175" i="3"/>
  <c r="X175" i="3"/>
  <c r="AD175" i="3"/>
  <c r="AB175" i="3"/>
  <c r="AA175" i="3"/>
  <c r="AE175" i="3"/>
  <c r="EO95" i="3"/>
  <c r="IW195" i="3"/>
  <c r="JA26" i="3"/>
  <c r="LJ163" i="3"/>
  <c r="ET136" i="3"/>
  <c r="GQ190" i="3"/>
  <c r="IZ177" i="3"/>
  <c r="JH162" i="3"/>
  <c r="LF193" i="3"/>
  <c r="AP28" i="3"/>
  <c r="N28" i="3"/>
  <c r="F28" i="3"/>
  <c r="Q28" i="3"/>
  <c r="T28" i="3"/>
  <c r="R28" i="3"/>
  <c r="H28" i="3"/>
  <c r="S28" i="3"/>
  <c r="P28" i="3"/>
  <c r="G28" i="3"/>
  <c r="J28" i="3"/>
  <c r="M28" i="3"/>
  <c r="I28" i="3"/>
  <c r="O28" i="3"/>
  <c r="K28" i="3"/>
  <c r="L28" i="3"/>
  <c r="EJ28" i="3"/>
  <c r="IU151" i="3"/>
  <c r="IZ155" i="3"/>
  <c r="GU197" i="3"/>
  <c r="LD33" i="3"/>
  <c r="JH195" i="3"/>
  <c r="GT169" i="3"/>
  <c r="JD179" i="3"/>
  <c r="EN193" i="3"/>
  <c r="JB173" i="3"/>
  <c r="EP43" i="3"/>
  <c r="LH138" i="3"/>
  <c r="JC61" i="3"/>
  <c r="GO175" i="3"/>
  <c r="AQ175" i="3"/>
  <c r="ET68" i="3"/>
  <c r="EL159" i="3"/>
  <c r="GS113" i="3"/>
  <c r="JB58" i="3"/>
  <c r="KY56" i="3"/>
  <c r="CK56" i="3"/>
  <c r="AT186" i="3"/>
  <c r="AU186" i="3" s="1"/>
  <c r="CT186" i="3"/>
  <c r="GT186" i="3"/>
  <c r="GY40" i="3"/>
  <c r="T141" i="3"/>
  <c r="Q141" i="3"/>
  <c r="EJ141" i="3"/>
  <c r="H141" i="3"/>
  <c r="M141" i="3"/>
  <c r="G141" i="3"/>
  <c r="I141" i="3"/>
  <c r="R141" i="3"/>
  <c r="N141" i="3"/>
  <c r="P141" i="3"/>
  <c r="K141" i="3"/>
  <c r="O141" i="3"/>
  <c r="S141" i="3"/>
  <c r="L141" i="3"/>
  <c r="AP141" i="3"/>
  <c r="F141" i="3"/>
  <c r="J141" i="3"/>
  <c r="AN135" i="3"/>
  <c r="AH135" i="3"/>
  <c r="AL135" i="3"/>
  <c r="AJ135" i="3"/>
  <c r="AK135" i="3"/>
  <c r="AI135" i="3"/>
  <c r="AS135" i="3"/>
  <c r="AO135" i="3"/>
  <c r="AM135" i="3"/>
  <c r="GQ101" i="3"/>
  <c r="JF163" i="3"/>
  <c r="AG113" i="3"/>
  <c r="AA113" i="3"/>
  <c r="Y113" i="3"/>
  <c r="AC113" i="3"/>
  <c r="U113" i="3"/>
  <c r="Z113" i="3"/>
  <c r="X113" i="3"/>
  <c r="AE113" i="3"/>
  <c r="AF113" i="3"/>
  <c r="AD113" i="3"/>
  <c r="V113" i="3"/>
  <c r="W113" i="3"/>
  <c r="AB113" i="3"/>
  <c r="GR136" i="3"/>
  <c r="CB189" i="3"/>
  <c r="CH189" i="3"/>
  <c r="CC189" i="3"/>
  <c r="CF189" i="3"/>
  <c r="CI189" i="3"/>
  <c r="CE189" i="3"/>
  <c r="CM189" i="3"/>
  <c r="CD189" i="3"/>
  <c r="CG189" i="3"/>
  <c r="ET181" i="3"/>
  <c r="EO136" i="3"/>
  <c r="EO82" i="3"/>
  <c r="IW59" i="3"/>
  <c r="AS95" i="3"/>
  <c r="AJ95" i="3"/>
  <c r="AK95" i="3"/>
  <c r="AM95" i="3"/>
  <c r="AN95" i="3"/>
  <c r="AI95" i="3"/>
  <c r="AH95" i="3"/>
  <c r="AL95" i="3"/>
  <c r="AO95" i="3"/>
  <c r="LH179" i="3"/>
  <c r="IV33" i="3"/>
  <c r="IW173" i="3"/>
  <c r="GY179" i="3"/>
  <c r="BM126" i="3"/>
  <c r="BF126" i="3"/>
  <c r="BG126" i="3"/>
  <c r="BN126" i="3"/>
  <c r="BE126" i="3"/>
  <c r="BA126" i="3"/>
  <c r="BK126" i="3"/>
  <c r="BL126" i="3"/>
  <c r="AZ126" i="3"/>
  <c r="CJ126" i="3"/>
  <c r="BD126" i="3"/>
  <c r="BI126" i="3"/>
  <c r="BC126" i="3"/>
  <c r="BJ126" i="3"/>
  <c r="BH126" i="3"/>
  <c r="BB126" i="3"/>
  <c r="IT126" i="3"/>
  <c r="ER59" i="3"/>
  <c r="IZ58" i="3"/>
  <c r="ES189" i="3"/>
  <c r="CF28" i="3"/>
  <c r="CG28" i="3"/>
  <c r="CE28" i="3"/>
  <c r="CI28" i="3"/>
  <c r="CH28" i="3"/>
  <c r="CD28" i="3"/>
  <c r="CB28" i="3"/>
  <c r="CM28" i="3"/>
  <c r="CC28" i="3"/>
  <c r="JB133" i="3"/>
  <c r="GP200" i="3"/>
  <c r="CK191" i="3"/>
  <c r="KY191" i="3"/>
  <c r="IZ198" i="3"/>
  <c r="LA186" i="3"/>
  <c r="CT194" i="3"/>
  <c r="LB200" i="3"/>
  <c r="GW166" i="3"/>
  <c r="LE133" i="3"/>
  <c r="CN196" i="3"/>
  <c r="GQ55" i="3"/>
  <c r="IU160" i="3"/>
  <c r="JF178" i="3"/>
  <c r="LK189" i="3"/>
  <c r="LD198" i="3"/>
  <c r="IY119" i="3"/>
  <c r="AT173" i="3"/>
  <c r="GP142" i="3"/>
  <c r="EM29" i="3"/>
  <c r="EP25" i="3"/>
  <c r="L25" i="3"/>
  <c r="LG153" i="3"/>
  <c r="GX194" i="3"/>
  <c r="EL26" i="3"/>
  <c r="EQ29" i="3"/>
  <c r="GT181" i="3"/>
  <c r="BZ105" i="3"/>
  <c r="CA105" i="3"/>
  <c r="BQ105" i="3"/>
  <c r="BV105" i="3"/>
  <c r="BX105" i="3"/>
  <c r="BO105" i="3"/>
  <c r="BS105" i="3"/>
  <c r="BW105" i="3"/>
  <c r="BT105" i="3"/>
  <c r="BP105" i="3"/>
  <c r="BY105" i="3"/>
  <c r="BU105" i="3"/>
  <c r="BR105" i="3"/>
  <c r="LD194" i="3"/>
  <c r="GR188" i="3"/>
  <c r="BT117" i="3"/>
  <c r="CA117" i="3"/>
  <c r="BP117" i="3"/>
  <c r="BY117" i="3"/>
  <c r="BR117" i="3"/>
  <c r="BU117" i="3"/>
  <c r="BX117" i="3"/>
  <c r="BO117" i="3"/>
  <c r="BZ117" i="3"/>
  <c r="BS117" i="3"/>
  <c r="BQ117" i="3"/>
  <c r="BV117" i="3"/>
  <c r="BW117" i="3"/>
  <c r="AK126" i="3"/>
  <c r="AL126" i="3"/>
  <c r="AS126" i="3"/>
  <c r="AH126" i="3"/>
  <c r="AN126" i="3"/>
  <c r="AJ126" i="3"/>
  <c r="AO126" i="3"/>
  <c r="AM126" i="3"/>
  <c r="AI126" i="3"/>
  <c r="LM197" i="3"/>
  <c r="JB156" i="3"/>
  <c r="IX87" i="3"/>
  <c r="EM46" i="3"/>
  <c r="IX53" i="3"/>
  <c r="LB194" i="3"/>
  <c r="JA197" i="3"/>
  <c r="CN172" i="3"/>
  <c r="BA194" i="3"/>
  <c r="BM194" i="3"/>
  <c r="BG194" i="3"/>
  <c r="BI194" i="3"/>
  <c r="BN194" i="3"/>
  <c r="AZ194" i="3"/>
  <c r="BC194" i="3"/>
  <c r="IT194" i="3"/>
  <c r="BH194" i="3"/>
  <c r="BE194" i="3"/>
  <c r="BD194" i="3"/>
  <c r="BK194" i="3"/>
  <c r="BJ194" i="3"/>
  <c r="BF194" i="3"/>
  <c r="BL194" i="3"/>
  <c r="CJ194" i="3"/>
  <c r="BB194" i="3"/>
  <c r="S140" i="3"/>
  <c r="R140" i="3"/>
  <c r="EJ140" i="3"/>
  <c r="T140" i="3"/>
  <c r="I140" i="3"/>
  <c r="Q140" i="3"/>
  <c r="G140" i="3"/>
  <c r="H140" i="3"/>
  <c r="N140" i="3"/>
  <c r="O140" i="3"/>
  <c r="F140" i="3"/>
  <c r="P140" i="3"/>
  <c r="M140" i="3"/>
  <c r="J140" i="3"/>
  <c r="K140" i="3"/>
  <c r="L140" i="3"/>
  <c r="AP140" i="3"/>
  <c r="AQ95" i="3"/>
  <c r="GO95" i="3"/>
  <c r="W30" i="3"/>
  <c r="AF30" i="3"/>
  <c r="Y30" i="3"/>
  <c r="U30" i="3"/>
  <c r="AC30" i="3"/>
  <c r="Z30" i="3"/>
  <c r="AA30" i="3"/>
  <c r="V30" i="3"/>
  <c r="AG30" i="3"/>
  <c r="AD30" i="3"/>
  <c r="X30" i="3"/>
  <c r="AB30" i="3"/>
  <c r="AE30" i="3"/>
  <c r="BU25" i="3"/>
  <c r="LI113" i="3"/>
  <c r="ES75" i="3"/>
  <c r="JA32" i="3"/>
  <c r="IW189" i="3"/>
  <c r="GR87" i="3"/>
  <c r="JC176" i="3"/>
  <c r="AQ176" i="3"/>
  <c r="GO176" i="3"/>
  <c r="LD46" i="3"/>
  <c r="ET131" i="3"/>
  <c r="ES182" i="3"/>
  <c r="AQ197" i="3"/>
  <c r="GO197" i="3"/>
  <c r="GQ194" i="3"/>
  <c r="AT78" i="3"/>
  <c r="LF101" i="3"/>
  <c r="JC181" i="3"/>
  <c r="GP201" i="3"/>
  <c r="EN194" i="3"/>
  <c r="IX175" i="3"/>
  <c r="EM59" i="3"/>
  <c r="EO196" i="3"/>
  <c r="LF102" i="3"/>
  <c r="BG193" i="3"/>
  <c r="BI193" i="3"/>
  <c r="BK193" i="3"/>
  <c r="BF193" i="3"/>
  <c r="IT193" i="3"/>
  <c r="BM193" i="3"/>
  <c r="BA193" i="3"/>
  <c r="BN193" i="3"/>
  <c r="AZ193" i="3"/>
  <c r="CJ193" i="3"/>
  <c r="BC193" i="3"/>
  <c r="BH193" i="3"/>
  <c r="BB193" i="3"/>
  <c r="BD193" i="3"/>
  <c r="BJ193" i="3"/>
  <c r="BE193" i="3"/>
  <c r="BL193" i="3"/>
  <c r="GS70" i="3"/>
  <c r="CN83" i="3"/>
  <c r="EL186" i="3"/>
  <c r="LH194" i="3"/>
  <c r="EP62" i="3"/>
  <c r="AT83" i="3"/>
  <c r="Y182" i="3"/>
  <c r="AA182" i="3"/>
  <c r="X182" i="3"/>
  <c r="AB182" i="3"/>
  <c r="V182" i="3"/>
  <c r="AC182" i="3"/>
  <c r="AF182" i="3"/>
  <c r="AD182" i="3"/>
  <c r="AE182" i="3"/>
  <c r="U182" i="3"/>
  <c r="AG182" i="3"/>
  <c r="Z182" i="3"/>
  <c r="W182" i="3"/>
  <c r="U43" i="3"/>
  <c r="Y43" i="3"/>
  <c r="AC43" i="3"/>
  <c r="AA43" i="3"/>
  <c r="V43" i="3"/>
  <c r="AD43" i="3"/>
  <c r="W43" i="3"/>
  <c r="AB43" i="3"/>
  <c r="X43" i="3"/>
  <c r="Z43" i="3"/>
  <c r="AF43" i="3"/>
  <c r="AG43" i="3"/>
  <c r="AE43" i="3"/>
  <c r="IZ94" i="3"/>
  <c r="GX202" i="3"/>
  <c r="GY195" i="3"/>
  <c r="EO193" i="3"/>
  <c r="LD149" i="3"/>
  <c r="EK30" i="3"/>
  <c r="AJ66" i="3"/>
  <c r="AO66" i="3"/>
  <c r="AS66" i="3"/>
  <c r="AN66" i="3"/>
  <c r="AM66" i="3"/>
  <c r="AH66" i="3"/>
  <c r="AL66" i="3"/>
  <c r="AI66" i="3"/>
  <c r="AK66" i="3"/>
  <c r="LF142" i="3"/>
  <c r="CJ35" i="3"/>
  <c r="BK35" i="3"/>
  <c r="BI35" i="3"/>
  <c r="IT35" i="3"/>
  <c r="BF35" i="3"/>
  <c r="BN35" i="3"/>
  <c r="BB35" i="3"/>
  <c r="BH35" i="3"/>
  <c r="BC35" i="3"/>
  <c r="BL35" i="3"/>
  <c r="BM35" i="3"/>
  <c r="AZ35" i="3"/>
  <c r="BG35" i="3"/>
  <c r="BJ35" i="3"/>
  <c r="BA35" i="3"/>
  <c r="BD35" i="3"/>
  <c r="BE35" i="3"/>
  <c r="LH70" i="3"/>
  <c r="ES113" i="3"/>
  <c r="LG191" i="3"/>
  <c r="ES150" i="3"/>
  <c r="LA148" i="3"/>
  <c r="BC182" i="3"/>
  <c r="BL182" i="3"/>
  <c r="BE182" i="3"/>
  <c r="CJ182" i="3"/>
  <c r="BF182" i="3"/>
  <c r="BD182" i="3"/>
  <c r="BA182" i="3"/>
  <c r="IT182" i="3"/>
  <c r="BM182" i="3"/>
  <c r="BB182" i="3"/>
  <c r="BI182" i="3"/>
  <c r="BG182" i="3"/>
  <c r="BN182" i="3"/>
  <c r="BH182" i="3"/>
  <c r="AZ182" i="3"/>
  <c r="BJ182" i="3"/>
  <c r="BK182" i="3"/>
  <c r="GX193" i="3"/>
  <c r="GT91" i="3"/>
  <c r="EU197" i="3"/>
  <c r="GY82" i="3"/>
  <c r="LD184" i="3"/>
  <c r="LH201" i="3"/>
  <c r="GZ189" i="3"/>
  <c r="LL197" i="3"/>
  <c r="HC185" i="3"/>
  <c r="LB145" i="3"/>
  <c r="Q134" i="3"/>
  <c r="L134" i="3"/>
  <c r="G134" i="3"/>
  <c r="M134" i="3"/>
  <c r="O134" i="3"/>
  <c r="S134" i="3"/>
  <c r="EJ134" i="3"/>
  <c r="AP134" i="3"/>
  <c r="I134" i="3"/>
  <c r="K134" i="3"/>
  <c r="H134" i="3"/>
  <c r="R134" i="3"/>
  <c r="P134" i="3"/>
  <c r="J134" i="3"/>
  <c r="N134" i="3"/>
  <c r="F134" i="3"/>
  <c r="T134" i="3"/>
  <c r="CB202" i="3"/>
  <c r="CG202" i="3"/>
  <c r="CM202" i="3"/>
  <c r="CD202" i="3"/>
  <c r="CH202" i="3"/>
  <c r="CI202" i="3"/>
  <c r="CE202" i="3"/>
  <c r="CC202" i="3"/>
  <c r="CF202" i="3"/>
  <c r="GY101" i="3"/>
  <c r="LB73" i="3"/>
  <c r="JH192" i="3"/>
  <c r="ES61" i="3"/>
  <c r="GQ180" i="3"/>
  <c r="CN119" i="3"/>
  <c r="JG191" i="3"/>
  <c r="AQ193" i="3"/>
  <c r="GO193" i="3"/>
  <c r="LA198" i="3"/>
  <c r="EU158" i="3"/>
  <c r="ES137" i="3"/>
  <c r="KZ104" i="3"/>
  <c r="LC123" i="3"/>
  <c r="IW203" i="3"/>
  <c r="BJ145" i="3"/>
  <c r="BF145" i="3"/>
  <c r="BA145" i="3"/>
  <c r="AZ145" i="3"/>
  <c r="BM145" i="3"/>
  <c r="BB145" i="3"/>
  <c r="BK145" i="3"/>
  <c r="CJ145" i="3"/>
  <c r="BE145" i="3"/>
  <c r="BG145" i="3"/>
  <c r="BL145" i="3"/>
  <c r="BN145" i="3"/>
  <c r="BD145" i="3"/>
  <c r="BH145" i="3"/>
  <c r="IT145" i="3"/>
  <c r="BC145" i="3"/>
  <c r="BI145" i="3"/>
  <c r="CT140" i="3"/>
  <c r="EO165" i="3"/>
  <c r="JB41" i="3"/>
  <c r="LJ150" i="3"/>
  <c r="EM163" i="3"/>
  <c r="HC197" i="3"/>
  <c r="JG198" i="3"/>
  <c r="EW202" i="3"/>
  <c r="EN116" i="3"/>
  <c r="R151" i="3"/>
  <c r="EJ151" i="3"/>
  <c r="M151" i="3"/>
  <c r="F151" i="3"/>
  <c r="AP151" i="3"/>
  <c r="J151" i="3"/>
  <c r="H151" i="3"/>
  <c r="P151" i="3"/>
  <c r="S151" i="3"/>
  <c r="L151" i="3"/>
  <c r="Q151" i="3"/>
  <c r="T151" i="3"/>
  <c r="K151" i="3"/>
  <c r="N151" i="3"/>
  <c r="G151" i="3"/>
  <c r="I151" i="3"/>
  <c r="O151" i="3"/>
  <c r="JE133" i="3"/>
  <c r="EW174" i="3"/>
  <c r="GW115" i="3"/>
  <c r="AG170" i="3"/>
  <c r="AB170" i="3"/>
  <c r="AC170" i="3"/>
  <c r="AF170" i="3"/>
  <c r="Y170" i="3"/>
  <c r="AA170" i="3"/>
  <c r="W170" i="3"/>
  <c r="AD170" i="3"/>
  <c r="X170" i="3"/>
  <c r="V170" i="3"/>
  <c r="AE170" i="3"/>
  <c r="Z170" i="3"/>
  <c r="U170" i="3"/>
  <c r="EJ58" i="3"/>
  <c r="N58" i="3"/>
  <c r="H58" i="3"/>
  <c r="R58" i="3"/>
  <c r="O58" i="3"/>
  <c r="G58" i="3"/>
  <c r="AP58" i="3"/>
  <c r="M58" i="3"/>
  <c r="K58" i="3"/>
  <c r="T58" i="3"/>
  <c r="J58" i="3"/>
  <c r="S58" i="3"/>
  <c r="P58" i="3"/>
  <c r="L58" i="3"/>
  <c r="Q58" i="3"/>
  <c r="I58" i="3"/>
  <c r="F58" i="3"/>
  <c r="CN66" i="3"/>
  <c r="GX40" i="3"/>
  <c r="LB176" i="3"/>
  <c r="KZ131" i="3"/>
  <c r="ET130" i="3"/>
  <c r="CK33" i="3"/>
  <c r="KY33" i="3"/>
  <c r="IX174" i="3"/>
  <c r="GX126" i="3"/>
  <c r="JD149" i="3"/>
  <c r="AL137" i="3"/>
  <c r="AN137" i="3"/>
  <c r="AK137" i="3"/>
  <c r="AM137" i="3"/>
  <c r="AS137" i="3"/>
  <c r="AH137" i="3"/>
  <c r="AJ137" i="3"/>
  <c r="AI137" i="3"/>
  <c r="AO137" i="3"/>
  <c r="F128" i="3"/>
  <c r="AP128" i="3"/>
  <c r="T128" i="3"/>
  <c r="I128" i="3"/>
  <c r="M128" i="3"/>
  <c r="J128" i="3"/>
  <c r="Q128" i="3"/>
  <c r="S128" i="3"/>
  <c r="L128" i="3"/>
  <c r="O128" i="3"/>
  <c r="N128" i="3"/>
  <c r="K128" i="3"/>
  <c r="R128" i="3"/>
  <c r="G128" i="3"/>
  <c r="P128" i="3"/>
  <c r="EJ128" i="3"/>
  <c r="H128" i="3"/>
  <c r="EP118" i="3"/>
  <c r="GR202" i="3"/>
  <c r="GU198" i="3"/>
  <c r="IU186" i="3"/>
  <c r="ET148" i="3"/>
  <c r="LM175" i="3"/>
  <c r="V189" i="3"/>
  <c r="AD189" i="3"/>
  <c r="AG189" i="3"/>
  <c r="U189" i="3"/>
  <c r="AF189" i="3"/>
  <c r="AB189" i="3"/>
  <c r="AA189" i="3"/>
  <c r="AC189" i="3"/>
  <c r="Z189" i="3"/>
  <c r="Y189" i="3"/>
  <c r="W189" i="3"/>
  <c r="X189" i="3"/>
  <c r="AE189" i="3"/>
  <c r="GY170" i="3"/>
  <c r="EL32" i="3"/>
  <c r="CT189" i="3"/>
  <c r="GQ198" i="3"/>
  <c r="GX63" i="3"/>
  <c r="IY198" i="3"/>
  <c r="GU128" i="3"/>
  <c r="IU178" i="3"/>
  <c r="GP205" i="3"/>
  <c r="GR196" i="3"/>
  <c r="LL192" i="3"/>
  <c r="GY169" i="3"/>
  <c r="GO117" i="3"/>
  <c r="AQ117" i="3"/>
  <c r="J175" i="3"/>
  <c r="K175" i="3"/>
  <c r="AP175" i="3"/>
  <c r="O175" i="3"/>
  <c r="T175" i="3"/>
  <c r="H175" i="3"/>
  <c r="S175" i="3"/>
  <c r="R175" i="3"/>
  <c r="F175" i="3"/>
  <c r="L175" i="3"/>
  <c r="I175" i="3"/>
  <c r="P175" i="3"/>
  <c r="N175" i="3"/>
  <c r="G175" i="3"/>
  <c r="EJ175" i="3"/>
  <c r="M175" i="3"/>
  <c r="Q175" i="3"/>
  <c r="IU161" i="3"/>
  <c r="LH39" i="3"/>
  <c r="JD112" i="3"/>
  <c r="GY185" i="3"/>
  <c r="JD114" i="3"/>
  <c r="JB68" i="3"/>
  <c r="IU136" i="3"/>
  <c r="ER199" i="3"/>
  <c r="GP180" i="3"/>
  <c r="EM180" i="3"/>
  <c r="LD185" i="3"/>
  <c r="IV168" i="3"/>
  <c r="BL56" i="3"/>
  <c r="BM56" i="3"/>
  <c r="BF56" i="3"/>
  <c r="BE56" i="3"/>
  <c r="BD56" i="3"/>
  <c r="BN56" i="3"/>
  <c r="IT56" i="3"/>
  <c r="BH56" i="3"/>
  <c r="AZ56" i="3"/>
  <c r="BB56" i="3"/>
  <c r="BJ56" i="3"/>
  <c r="BA56" i="3"/>
  <c r="BI56" i="3"/>
  <c r="BC56" i="3"/>
  <c r="BK56" i="3"/>
  <c r="BG56" i="3"/>
  <c r="CJ56" i="3"/>
  <c r="HB182" i="3"/>
  <c r="HA177" i="3"/>
  <c r="IY173" i="3"/>
  <c r="LK187" i="3"/>
  <c r="ES161" i="3"/>
  <c r="IX117" i="3"/>
  <c r="ER72" i="3"/>
  <c r="HC183" i="3"/>
  <c r="JA76" i="3"/>
  <c r="ET115" i="3"/>
  <c r="GY191" i="3"/>
  <c r="GU176" i="3"/>
  <c r="CT129" i="3"/>
  <c r="LG94" i="3"/>
  <c r="AT202" i="3"/>
  <c r="AU202" i="3" s="1"/>
  <c r="BL58" i="3"/>
  <c r="BD58" i="3"/>
  <c r="BM58" i="3"/>
  <c r="BG58" i="3"/>
  <c r="BE58" i="3"/>
  <c r="BA58" i="3"/>
  <c r="BB58" i="3"/>
  <c r="BH58" i="3"/>
  <c r="BF58" i="3"/>
  <c r="BK58" i="3"/>
  <c r="IT58" i="3"/>
  <c r="BN58" i="3"/>
  <c r="BC58" i="3"/>
  <c r="BI58" i="3"/>
  <c r="AZ58" i="3"/>
  <c r="CJ58" i="3"/>
  <c r="BJ58" i="3"/>
  <c r="JE170" i="3"/>
  <c r="IY184" i="3"/>
  <c r="AT187" i="3"/>
  <c r="AU187" i="3" s="1"/>
  <c r="GU185" i="3"/>
  <c r="IU32" i="3"/>
  <c r="GU196" i="3"/>
  <c r="N189" i="3"/>
  <c r="J189" i="3"/>
  <c r="K189" i="3"/>
  <c r="R189" i="3"/>
  <c r="M189" i="3"/>
  <c r="I189" i="3"/>
  <c r="O189" i="3"/>
  <c r="P189" i="3"/>
  <c r="F189" i="3"/>
  <c r="G189" i="3"/>
  <c r="T189" i="3"/>
  <c r="L189" i="3"/>
  <c r="EJ189" i="3"/>
  <c r="S189" i="3"/>
  <c r="AP189" i="3"/>
  <c r="H189" i="3"/>
  <c r="Q189" i="3"/>
  <c r="EL69" i="3"/>
  <c r="LE104" i="3"/>
  <c r="IV148" i="3"/>
  <c r="GR173" i="3"/>
  <c r="LH188" i="3"/>
  <c r="JE183" i="3"/>
  <c r="GX203" i="3"/>
  <c r="JD191" i="3"/>
  <c r="LB196" i="3"/>
  <c r="BW197" i="3"/>
  <c r="BV197" i="3"/>
  <c r="BS197" i="3"/>
  <c r="BZ197" i="3"/>
  <c r="BT197" i="3"/>
  <c r="CA197" i="3"/>
  <c r="BO197" i="3"/>
  <c r="BP197" i="3"/>
  <c r="BX197" i="3"/>
  <c r="BQ197" i="3"/>
  <c r="BY197" i="3"/>
  <c r="BU197" i="3"/>
  <c r="BR197" i="3"/>
  <c r="EO101" i="3"/>
  <c r="AH28" i="3"/>
  <c r="AK28" i="3"/>
  <c r="AM28" i="3"/>
  <c r="AS28" i="3"/>
  <c r="AI28" i="3"/>
  <c r="AN28" i="3"/>
  <c r="AO28" i="3"/>
  <c r="AJ28" i="3"/>
  <c r="AL28" i="3"/>
  <c r="EL185" i="3"/>
  <c r="LA193" i="3"/>
  <c r="IZ168" i="3"/>
  <c r="GP95" i="3"/>
  <c r="BX183" i="3"/>
  <c r="BO183" i="3"/>
  <c r="BY183" i="3"/>
  <c r="BV183" i="3"/>
  <c r="BW183" i="3"/>
  <c r="BT183" i="3"/>
  <c r="BR183" i="3"/>
  <c r="BS183" i="3"/>
  <c r="BQ183" i="3"/>
  <c r="BZ183" i="3"/>
  <c r="BP183" i="3"/>
  <c r="CA183" i="3"/>
  <c r="BU183" i="3"/>
  <c r="EW167" i="3"/>
  <c r="GR169" i="3"/>
  <c r="IZ84" i="3"/>
  <c r="JB38" i="3"/>
  <c r="LD186" i="3"/>
  <c r="LB123" i="3"/>
  <c r="ES66" i="3"/>
  <c r="AN175" i="3"/>
  <c r="AI175" i="3"/>
  <c r="AM175" i="3"/>
  <c r="AS175" i="3"/>
  <c r="AH175" i="3"/>
  <c r="AK175" i="3"/>
  <c r="AJ175" i="3"/>
  <c r="AL175" i="3"/>
  <c r="AO175" i="3"/>
  <c r="GY166" i="3"/>
  <c r="GP59" i="3"/>
  <c r="LC107" i="3"/>
  <c r="GY42" i="3"/>
  <c r="GZ168" i="3"/>
  <c r="LA175" i="3"/>
  <c r="LG73" i="3"/>
  <c r="GZ165" i="3"/>
  <c r="LC121" i="3"/>
  <c r="EP138" i="3"/>
  <c r="GX179" i="3"/>
  <c r="HB189" i="3"/>
  <c r="GY93" i="3"/>
  <c r="EK100" i="3"/>
  <c r="GS165" i="3"/>
  <c r="KZ168" i="3"/>
  <c r="LB202" i="3"/>
  <c r="IY97" i="3"/>
  <c r="JC194" i="3"/>
  <c r="LB75" i="3"/>
  <c r="GS114" i="3"/>
  <c r="AI200" i="3"/>
  <c r="AN200" i="3"/>
  <c r="AS200" i="3"/>
  <c r="AJ200" i="3"/>
  <c r="AK200" i="3"/>
  <c r="AM200" i="3"/>
  <c r="AH200" i="3"/>
  <c r="AL200" i="3"/>
  <c r="AO200" i="3"/>
  <c r="GW32" i="3"/>
  <c r="GX66" i="3"/>
  <c r="IT201" i="3"/>
  <c r="BM201" i="3"/>
  <c r="BG201" i="3"/>
  <c r="BD201" i="3"/>
  <c r="BI201" i="3"/>
  <c r="BL201" i="3"/>
  <c r="BC201" i="3"/>
  <c r="CJ201" i="3"/>
  <c r="BB201" i="3"/>
  <c r="BF201" i="3"/>
  <c r="BJ201" i="3"/>
  <c r="BE201" i="3"/>
  <c r="BH201" i="3"/>
  <c r="BK201" i="3"/>
  <c r="BN201" i="3"/>
  <c r="BA201" i="3"/>
  <c r="AZ201" i="3"/>
  <c r="EV192" i="3"/>
  <c r="GP177" i="3"/>
  <c r="LF55" i="3"/>
  <c r="IZ188" i="3"/>
  <c r="EO184" i="3"/>
  <c r="JD185" i="3"/>
  <c r="GW185" i="3"/>
  <c r="IW176" i="3"/>
  <c r="I176" i="3"/>
  <c r="K176" i="3"/>
  <c r="EJ176" i="3"/>
  <c r="R176" i="3"/>
  <c r="P176" i="3"/>
  <c r="T176" i="3"/>
  <c r="J176" i="3"/>
  <c r="Q176" i="3"/>
  <c r="S176" i="3"/>
  <c r="F176" i="3"/>
  <c r="O176" i="3"/>
  <c r="M176" i="3"/>
  <c r="L176" i="3"/>
  <c r="AP176" i="3"/>
  <c r="N176" i="3"/>
  <c r="G176" i="3"/>
  <c r="H176" i="3"/>
  <c r="CK182" i="3"/>
  <c r="KY182" i="3"/>
  <c r="ER183" i="3"/>
  <c r="GX188" i="3"/>
  <c r="ER125" i="3"/>
  <c r="U157" i="3"/>
  <c r="AA157" i="3"/>
  <c r="AF157" i="3"/>
  <c r="AE157" i="3"/>
  <c r="AC157" i="3"/>
  <c r="Y157" i="3"/>
  <c r="V157" i="3"/>
  <c r="Z157" i="3"/>
  <c r="AB157" i="3"/>
  <c r="AG157" i="3"/>
  <c r="W157" i="3"/>
  <c r="X157" i="3"/>
  <c r="AD157" i="3"/>
  <c r="EV176" i="3"/>
  <c r="LK172" i="3"/>
  <c r="EK200" i="3"/>
  <c r="IY50" i="3"/>
  <c r="JD133" i="3"/>
  <c r="GS174" i="3"/>
  <c r="JC132" i="3"/>
  <c r="ES185" i="3"/>
  <c r="GQ165" i="3"/>
  <c r="EN180" i="3"/>
  <c r="GT85" i="3"/>
  <c r="GO108" i="3"/>
  <c r="AQ108" i="3"/>
  <c r="BI202" i="3"/>
  <c r="BD202" i="3"/>
  <c r="IT202" i="3"/>
  <c r="BL202" i="3"/>
  <c r="BH202" i="3"/>
  <c r="BE202" i="3"/>
  <c r="AZ202" i="3"/>
  <c r="BC202" i="3"/>
  <c r="BK202" i="3"/>
  <c r="BJ202" i="3"/>
  <c r="BA202" i="3"/>
  <c r="BG202" i="3"/>
  <c r="CJ202" i="3"/>
  <c r="CL202" i="3" s="1"/>
  <c r="BF202" i="3"/>
  <c r="BN202" i="3"/>
  <c r="BM202" i="3"/>
  <c r="BB202" i="3"/>
  <c r="GY180" i="3"/>
  <c r="CN113" i="3"/>
  <c r="EP191" i="3"/>
  <c r="AZ68" i="3"/>
  <c r="BA68" i="3"/>
  <c r="BD68" i="3"/>
  <c r="BF68" i="3"/>
  <c r="BE68" i="3"/>
  <c r="BM68" i="3"/>
  <c r="CJ68" i="3"/>
  <c r="BK68" i="3"/>
  <c r="BL68" i="3"/>
  <c r="BB68" i="3"/>
  <c r="IT68" i="3"/>
  <c r="BG68" i="3"/>
  <c r="BI68" i="3"/>
  <c r="BJ68" i="3"/>
  <c r="BN68" i="3"/>
  <c r="BC68" i="3"/>
  <c r="BH68" i="3"/>
  <c r="IY77" i="3"/>
  <c r="JC195" i="3"/>
  <c r="BZ57" i="3"/>
  <c r="BO57" i="3"/>
  <c r="BW57" i="3"/>
  <c r="BS57" i="3"/>
  <c r="CA57" i="3"/>
  <c r="BV57" i="3"/>
  <c r="BP57" i="3"/>
  <c r="BR57" i="3"/>
  <c r="BQ57" i="3"/>
  <c r="BU57" i="3"/>
  <c r="BT57" i="3"/>
  <c r="BX57" i="3"/>
  <c r="BY57" i="3"/>
  <c r="ET33" i="3"/>
  <c r="LB96" i="3"/>
  <c r="GZ192" i="3"/>
  <c r="LI130" i="3"/>
  <c r="JE180" i="3"/>
  <c r="LB103" i="3"/>
  <c r="HC180" i="3"/>
  <c r="JF180" i="3"/>
  <c r="LJ182" i="3"/>
  <c r="KZ185" i="3"/>
  <c r="IU92" i="3"/>
  <c r="IV131" i="3"/>
  <c r="EU183" i="3"/>
  <c r="IW108" i="3"/>
  <c r="GX116" i="3"/>
  <c r="GX152" i="3"/>
  <c r="IX204" i="3"/>
  <c r="CT196" i="3"/>
  <c r="GS137" i="3"/>
  <c r="EL192" i="3"/>
  <c r="GR205" i="3"/>
  <c r="LC202" i="3"/>
  <c r="EX195" i="3"/>
  <c r="EK42" i="3"/>
  <c r="LI102" i="3"/>
  <c r="LM195" i="3"/>
  <c r="EU202" i="3"/>
  <c r="IX188" i="3"/>
  <c r="BV121" i="3"/>
  <c r="BR121" i="3"/>
  <c r="BT121" i="3"/>
  <c r="BU121" i="3"/>
  <c r="CA121" i="3"/>
  <c r="BX121" i="3"/>
  <c r="BW121" i="3"/>
  <c r="BO121" i="3"/>
  <c r="BY121" i="3"/>
  <c r="BZ121" i="3"/>
  <c r="BP121" i="3"/>
  <c r="BQ121" i="3"/>
  <c r="BS121" i="3"/>
  <c r="GW156" i="3"/>
  <c r="GZ193" i="3"/>
  <c r="EM199" i="3"/>
  <c r="LD130" i="3"/>
  <c r="GP197" i="3"/>
  <c r="ES58" i="3"/>
  <c r="EQ49" i="3"/>
  <c r="LJ173" i="3"/>
  <c r="EM63" i="3"/>
  <c r="IU189" i="3"/>
  <c r="EL169" i="3"/>
  <c r="LA145" i="3"/>
  <c r="LH26" i="3"/>
  <c r="ER196" i="3"/>
  <c r="GT88" i="3"/>
  <c r="KY187" i="3"/>
  <c r="CK187" i="3"/>
  <c r="JD200" i="3"/>
  <c r="HA180" i="3"/>
  <c r="JD128" i="3"/>
  <c r="JA97" i="3"/>
  <c r="CN173" i="3"/>
  <c r="KY83" i="3"/>
  <c r="CK83" i="3"/>
  <c r="GV155" i="3"/>
  <c r="IY67" i="3"/>
  <c r="EN99" i="3"/>
  <c r="JE159" i="3"/>
  <c r="ES160" i="3"/>
  <c r="J54" i="3"/>
  <c r="L54" i="3"/>
  <c r="R54" i="3"/>
  <c r="P54" i="3"/>
  <c r="F54" i="3"/>
  <c r="AP54" i="3"/>
  <c r="N54" i="3"/>
  <c r="S54" i="3"/>
  <c r="H54" i="3"/>
  <c r="EJ54" i="3"/>
  <c r="O54" i="3"/>
  <c r="M54" i="3"/>
  <c r="Q54" i="3"/>
  <c r="K54" i="3"/>
  <c r="G54" i="3"/>
  <c r="T54" i="3"/>
  <c r="I54" i="3"/>
  <c r="GT97" i="3"/>
  <c r="LI72" i="3"/>
  <c r="GU125" i="3"/>
  <c r="GR53" i="3"/>
  <c r="EU161" i="3"/>
  <c r="LM177" i="3"/>
  <c r="ER89" i="3"/>
  <c r="GZ122" i="3"/>
  <c r="GP107" i="3"/>
  <c r="LF187" i="3"/>
  <c r="EP192" i="3"/>
  <c r="CK200" i="3"/>
  <c r="CL200" i="3" s="1"/>
  <c r="KY200" i="3"/>
  <c r="AB62" i="3"/>
  <c r="X62" i="3"/>
  <c r="U62" i="3"/>
  <c r="AE62" i="3"/>
  <c r="W62" i="3"/>
  <c r="AA62" i="3"/>
  <c r="AF62" i="3"/>
  <c r="Z62" i="3"/>
  <c r="AD62" i="3"/>
  <c r="AG62" i="3"/>
  <c r="AC62" i="3"/>
  <c r="V62" i="3"/>
  <c r="Y62" i="3"/>
  <c r="IU184" i="3"/>
  <c r="IW123" i="3"/>
  <c r="GP129" i="3"/>
  <c r="HB183" i="3"/>
  <c r="IW179" i="3"/>
  <c r="GU186" i="3"/>
  <c r="GY194" i="3"/>
  <c r="IU194" i="3"/>
  <c r="JD168" i="3"/>
  <c r="LE100" i="3"/>
  <c r="HB193" i="3"/>
  <c r="GX54" i="3"/>
  <c r="GW91" i="3"/>
  <c r="AT95" i="3"/>
  <c r="LL190" i="3"/>
  <c r="GV70" i="3"/>
  <c r="AT43" i="3"/>
  <c r="LB128" i="3"/>
  <c r="IV55" i="3"/>
  <c r="GU34" i="3"/>
  <c r="GS64" i="3"/>
  <c r="EL125" i="3"/>
  <c r="GQ169" i="3"/>
  <c r="EV196" i="3"/>
  <c r="GZ161" i="3"/>
  <c r="IW174" i="3"/>
  <c r="IW48" i="3"/>
  <c r="LJ183" i="3"/>
  <c r="JA87" i="3"/>
  <c r="CK195" i="3"/>
  <c r="CL195" i="3" s="1"/>
  <c r="KY195" i="3"/>
  <c r="GW120" i="3"/>
  <c r="IY182" i="3"/>
  <c r="BE41" i="3"/>
  <c r="BG41" i="3"/>
  <c r="BF41" i="3"/>
  <c r="BH41" i="3"/>
  <c r="AZ41" i="3"/>
  <c r="BD41" i="3"/>
  <c r="IT41" i="3"/>
  <c r="CJ41" i="3"/>
  <c r="BN41" i="3"/>
  <c r="BC41" i="3"/>
  <c r="BA41" i="3"/>
  <c r="BB41" i="3"/>
  <c r="BM41" i="3"/>
  <c r="BJ41" i="3"/>
  <c r="BI41" i="3"/>
  <c r="BK41" i="3"/>
  <c r="BL41" i="3"/>
  <c r="LG169" i="3"/>
  <c r="JB42" i="3"/>
  <c r="JD186" i="3"/>
  <c r="LH196" i="3"/>
  <c r="IY58" i="3"/>
  <c r="GS108" i="3"/>
  <c r="JE157" i="3"/>
  <c r="LF192" i="3"/>
  <c r="EW180" i="3"/>
  <c r="ER67" i="3"/>
  <c r="EK91" i="3"/>
  <c r="H31" i="3"/>
  <c r="O31" i="3"/>
  <c r="G31" i="3"/>
  <c r="P31" i="3"/>
  <c r="L31" i="3"/>
  <c r="N31" i="3"/>
  <c r="R31" i="3"/>
  <c r="I31" i="3"/>
  <c r="J31" i="3"/>
  <c r="T31" i="3"/>
  <c r="Q31" i="3"/>
  <c r="F31" i="3"/>
  <c r="EJ31" i="3"/>
  <c r="K31" i="3"/>
  <c r="S31" i="3"/>
  <c r="M31" i="3"/>
  <c r="AP31" i="3"/>
  <c r="LG67" i="3"/>
  <c r="LG136" i="3"/>
  <c r="EK119" i="3"/>
  <c r="GO194" i="3"/>
  <c r="AQ194" i="3"/>
  <c r="JH204" i="3"/>
  <c r="IW202" i="3"/>
  <c r="IV192" i="3"/>
  <c r="LH191" i="3"/>
  <c r="LF41" i="3"/>
  <c r="LI78" i="3"/>
  <c r="JA184" i="3"/>
  <c r="JA188" i="3"/>
  <c r="GZ180" i="3"/>
  <c r="GY88" i="3"/>
  <c r="LC29" i="3"/>
  <c r="LE143" i="3"/>
  <c r="BJ120" i="3"/>
  <c r="BF120" i="3"/>
  <c r="IT120" i="3"/>
  <c r="BK120" i="3"/>
  <c r="AZ120" i="3"/>
  <c r="BA120" i="3"/>
  <c r="BI120" i="3"/>
  <c r="CJ120" i="3"/>
  <c r="BE120" i="3"/>
  <c r="BL120" i="3"/>
  <c r="BB120" i="3"/>
  <c r="BC120" i="3"/>
  <c r="BG120" i="3"/>
  <c r="BD120" i="3"/>
  <c r="BN120" i="3"/>
  <c r="BH120" i="3"/>
  <c r="BM120" i="3"/>
  <c r="CT176" i="3"/>
  <c r="EO199" i="3"/>
  <c r="IV186" i="3"/>
  <c r="EK196" i="3"/>
  <c r="HB176" i="3"/>
  <c r="GV194" i="3"/>
  <c r="GV124" i="3"/>
  <c r="GU41" i="3"/>
  <c r="EP116" i="3"/>
  <c r="IY132" i="3"/>
  <c r="IX124" i="3"/>
  <c r="KY121" i="3"/>
  <c r="CK121" i="3"/>
  <c r="CL121" i="3" s="1"/>
  <c r="EN192" i="3"/>
  <c r="ET162" i="3"/>
  <c r="GR162" i="3"/>
  <c r="AL124" i="3"/>
  <c r="AI124" i="3"/>
  <c r="AN124" i="3"/>
  <c r="AM124" i="3"/>
  <c r="AH124" i="3"/>
  <c r="AO124" i="3"/>
  <c r="AK124" i="3"/>
  <c r="AS124" i="3"/>
  <c r="AJ124" i="3"/>
  <c r="LI173" i="3"/>
  <c r="JB113" i="3"/>
  <c r="GQ46" i="3"/>
  <c r="KZ40" i="3"/>
  <c r="IW96" i="3"/>
  <c r="CN116" i="3"/>
  <c r="JA79" i="3"/>
  <c r="Z79" i="3"/>
  <c r="AF79" i="3"/>
  <c r="W79" i="3"/>
  <c r="AB79" i="3"/>
  <c r="X79" i="3"/>
  <c r="AC79" i="3"/>
  <c r="AA79" i="3"/>
  <c r="AG79" i="3"/>
  <c r="AE79" i="3"/>
  <c r="AD79" i="3"/>
  <c r="Y79" i="3"/>
  <c r="V79" i="3"/>
  <c r="U79" i="3"/>
  <c r="ET52" i="3"/>
  <c r="KY158" i="3"/>
  <c r="CK158" i="3"/>
  <c r="BJ171" i="3"/>
  <c r="BI171" i="3"/>
  <c r="BN171" i="3"/>
  <c r="BL171" i="3"/>
  <c r="BH171" i="3"/>
  <c r="IT171" i="3"/>
  <c r="BK171" i="3"/>
  <c r="BA171" i="3"/>
  <c r="AZ171" i="3"/>
  <c r="BM171" i="3"/>
  <c r="BG171" i="3"/>
  <c r="BB171" i="3"/>
  <c r="CJ171" i="3"/>
  <c r="CL171" i="3" s="1"/>
  <c r="BE171" i="3"/>
  <c r="BD171" i="3"/>
  <c r="BC171" i="3"/>
  <c r="BF171" i="3"/>
  <c r="IU177" i="3"/>
  <c r="HA183" i="3"/>
  <c r="ER188" i="3"/>
  <c r="LK184" i="3"/>
  <c r="KZ176" i="3"/>
  <c r="LG31" i="3"/>
  <c r="IV70" i="3"/>
  <c r="LE181" i="3"/>
  <c r="LH74" i="3"/>
  <c r="GU76" i="3"/>
  <c r="JH189" i="3"/>
  <c r="IX198" i="3"/>
  <c r="AF59" i="3"/>
  <c r="U59" i="3"/>
  <c r="AB59" i="3"/>
  <c r="AG59" i="3"/>
  <c r="AC59" i="3"/>
  <c r="AA59" i="3"/>
  <c r="Z59" i="3"/>
  <c r="Y59" i="3"/>
  <c r="X59" i="3"/>
  <c r="V59" i="3"/>
  <c r="AD59" i="3"/>
  <c r="AE59" i="3"/>
  <c r="W59" i="3"/>
  <c r="GS181" i="3"/>
  <c r="GW178" i="3"/>
  <c r="KZ63" i="3"/>
  <c r="LG188" i="3"/>
  <c r="CK57" i="3"/>
  <c r="KY57" i="3"/>
  <c r="LM179" i="3"/>
  <c r="IW103" i="3"/>
  <c r="BY25" i="3"/>
  <c r="GQ153" i="3"/>
  <c r="ER112" i="3"/>
  <c r="ES130" i="3"/>
  <c r="GQ184" i="3"/>
  <c r="KZ180" i="3"/>
  <c r="GT54" i="3"/>
  <c r="IV185" i="3"/>
  <c r="EL200" i="3"/>
  <c r="EQ158" i="3"/>
  <c r="EV191" i="3"/>
  <c r="EP130" i="3"/>
  <c r="GX120" i="3"/>
  <c r="LI192" i="3"/>
  <c r="LB56" i="3"/>
  <c r="LF93" i="3"/>
  <c r="IV167" i="3"/>
  <c r="LG92" i="3"/>
  <c r="IZ147" i="3"/>
  <c r="GU200" i="3"/>
  <c r="IX31" i="3"/>
  <c r="LA196" i="3"/>
  <c r="IW155" i="3"/>
  <c r="IZ200" i="3"/>
  <c r="AH70" i="3"/>
  <c r="AJ70" i="3"/>
  <c r="AM70" i="3"/>
  <c r="AK70" i="3"/>
  <c r="AN70" i="3"/>
  <c r="AI70" i="3"/>
  <c r="AO70" i="3"/>
  <c r="AS70" i="3"/>
  <c r="AL70" i="3"/>
  <c r="IY123" i="3"/>
  <c r="JA150" i="3"/>
  <c r="EQ163" i="3"/>
  <c r="EL36" i="3"/>
  <c r="LA172" i="3"/>
  <c r="EL83" i="3"/>
  <c r="LK175" i="3"/>
  <c r="IU43" i="3"/>
  <c r="CN105" i="3"/>
  <c r="GW40" i="3"/>
  <c r="IZ57" i="3"/>
  <c r="AK26" i="3"/>
  <c r="AN26" i="3"/>
  <c r="AO26" i="3"/>
  <c r="AM26" i="3"/>
  <c r="AS26" i="3"/>
  <c r="AL26" i="3"/>
  <c r="AH26" i="3"/>
  <c r="AI26" i="3"/>
  <c r="AJ26" i="3"/>
  <c r="LA61" i="3"/>
  <c r="AT135" i="3"/>
  <c r="JA186" i="3"/>
  <c r="IX197" i="3"/>
  <c r="JB124" i="3"/>
  <c r="LG199" i="3"/>
  <c r="LB79" i="3"/>
  <c r="JE178" i="3"/>
  <c r="JH176" i="3"/>
  <c r="GW167" i="3"/>
  <c r="ER160" i="3"/>
  <c r="AT168" i="3"/>
  <c r="GS186" i="3"/>
  <c r="GX183" i="3"/>
  <c r="AA145" i="3"/>
  <c r="AF145" i="3"/>
  <c r="X145" i="3"/>
  <c r="U145" i="3"/>
  <c r="AE145" i="3"/>
  <c r="AG145" i="3"/>
  <c r="AB145" i="3"/>
  <c r="AC145" i="3"/>
  <c r="Y145" i="3"/>
  <c r="W145" i="3"/>
  <c r="Z145" i="3"/>
  <c r="V145" i="3"/>
  <c r="AD145" i="3"/>
  <c r="JG181" i="3"/>
  <c r="EU168" i="3"/>
  <c r="ET152" i="3"/>
  <c r="JE160" i="3"/>
  <c r="BO25" i="3"/>
  <c r="LD195" i="3"/>
  <c r="JD145" i="3"/>
  <c r="EQ41" i="3"/>
  <c r="GP187" i="3"/>
  <c r="LE183" i="3"/>
  <c r="BR191" i="3"/>
  <c r="BU191" i="3"/>
  <c r="BY191" i="3"/>
  <c r="BW191" i="3"/>
  <c r="BP191" i="3"/>
  <c r="BQ191" i="3"/>
  <c r="BV191" i="3"/>
  <c r="BO191" i="3"/>
  <c r="BX191" i="3"/>
  <c r="BS191" i="3"/>
  <c r="BT191" i="3"/>
  <c r="CA191" i="3"/>
  <c r="BZ191" i="3"/>
  <c r="EP187" i="3"/>
  <c r="AF126" i="3"/>
  <c r="AE126" i="3"/>
  <c r="AC126" i="3"/>
  <c r="Y126" i="3"/>
  <c r="U126" i="3"/>
  <c r="AA126" i="3"/>
  <c r="AG126" i="3"/>
  <c r="V126" i="3"/>
  <c r="AB126" i="3"/>
  <c r="AD126" i="3"/>
  <c r="W126" i="3"/>
  <c r="Z126" i="3"/>
  <c r="X126" i="3"/>
  <c r="LA102" i="3"/>
  <c r="EU199" i="3"/>
  <c r="LC163" i="3"/>
  <c r="LL201" i="3"/>
  <c r="GX185" i="3"/>
  <c r="JD199" i="3"/>
  <c r="EV168" i="3"/>
  <c r="LF35" i="3"/>
  <c r="GV92" i="3"/>
  <c r="LE180" i="3"/>
  <c r="N106" i="3"/>
  <c r="K106" i="3"/>
  <c r="Q106" i="3"/>
  <c r="F106" i="3"/>
  <c r="P106" i="3"/>
  <c r="M106" i="3"/>
  <c r="G106" i="3"/>
  <c r="S106" i="3"/>
  <c r="T106" i="3"/>
  <c r="AP106" i="3"/>
  <c r="R106" i="3"/>
  <c r="O106" i="3"/>
  <c r="I106" i="3"/>
  <c r="EJ106" i="3"/>
  <c r="H106" i="3"/>
  <c r="L106" i="3"/>
  <c r="J106" i="3"/>
  <c r="EV179" i="3"/>
  <c r="ER85" i="3"/>
  <c r="LI196" i="3"/>
  <c r="LG63" i="3"/>
  <c r="BE181" i="3"/>
  <c r="AZ181" i="3"/>
  <c r="BN181" i="3"/>
  <c r="BL181" i="3"/>
  <c r="BG181" i="3"/>
  <c r="BF181" i="3"/>
  <c r="IT181" i="3"/>
  <c r="BA181" i="3"/>
  <c r="BB181" i="3"/>
  <c r="BM181" i="3"/>
  <c r="BD181" i="3"/>
  <c r="BI181" i="3"/>
  <c r="BJ181" i="3"/>
  <c r="BK181" i="3"/>
  <c r="CJ181" i="3"/>
  <c r="BH181" i="3"/>
  <c r="BC181" i="3"/>
  <c r="GT135" i="3"/>
  <c r="JC180" i="3"/>
  <c r="LH128" i="3"/>
  <c r="EX182" i="3"/>
  <c r="ER97" i="3"/>
  <c r="ES188" i="3"/>
  <c r="LJ177" i="3"/>
  <c r="IX185" i="3"/>
  <c r="IU49" i="3"/>
  <c r="GP85" i="3"/>
  <c r="EP174" i="3"/>
  <c r="BT146" i="3"/>
  <c r="BP146" i="3"/>
  <c r="BR146" i="3"/>
  <c r="BV146" i="3"/>
  <c r="BU146" i="3"/>
  <c r="BZ146" i="3"/>
  <c r="BX146" i="3"/>
  <c r="BQ146" i="3"/>
  <c r="BS146" i="3"/>
  <c r="BY146" i="3"/>
  <c r="CA146" i="3"/>
  <c r="BO146" i="3"/>
  <c r="BW146" i="3"/>
  <c r="IZ162" i="3"/>
  <c r="IV197" i="3"/>
  <c r="LB156" i="3"/>
  <c r="HC188" i="3"/>
  <c r="CT200" i="3"/>
  <c r="ET201" i="3"/>
  <c r="EK170" i="3"/>
  <c r="GX38" i="3"/>
  <c r="IZ156" i="3"/>
  <c r="LG29" i="3"/>
  <c r="IZ161" i="3"/>
  <c r="IU35" i="3"/>
  <c r="IU169" i="3"/>
  <c r="CM26" i="3"/>
  <c r="CF26" i="3"/>
  <c r="CI26" i="3"/>
  <c r="CB26" i="3"/>
  <c r="CD26" i="3"/>
  <c r="CE26" i="3"/>
  <c r="CC26" i="3"/>
  <c r="CG26" i="3"/>
  <c r="CH26" i="3"/>
  <c r="J147" i="3"/>
  <c r="T147" i="3"/>
  <c r="P147" i="3"/>
  <c r="G147" i="3"/>
  <c r="L147" i="3"/>
  <c r="Q147" i="3"/>
  <c r="I147" i="3"/>
  <c r="K147" i="3"/>
  <c r="O147" i="3"/>
  <c r="M147" i="3"/>
  <c r="H147" i="3"/>
  <c r="AP147" i="3"/>
  <c r="F147" i="3"/>
  <c r="S147" i="3"/>
  <c r="N147" i="3"/>
  <c r="EJ147" i="3"/>
  <c r="R147" i="3"/>
  <c r="EU181" i="3"/>
  <c r="ER98" i="3"/>
  <c r="EU173" i="3"/>
  <c r="LI32" i="3"/>
  <c r="JA47" i="3"/>
  <c r="LK182" i="3"/>
  <c r="M132" i="3"/>
  <c r="I132" i="3"/>
  <c r="K132" i="3"/>
  <c r="F132" i="3"/>
  <c r="P132" i="3"/>
  <c r="H132" i="3"/>
  <c r="T132" i="3"/>
  <c r="J132" i="3"/>
  <c r="O132" i="3"/>
  <c r="AP132" i="3"/>
  <c r="R132" i="3"/>
  <c r="Q132" i="3"/>
  <c r="G132" i="3"/>
  <c r="EJ132" i="3"/>
  <c r="S132" i="3"/>
  <c r="L132" i="3"/>
  <c r="N132" i="3"/>
  <c r="LC171" i="3"/>
  <c r="LE163" i="3"/>
  <c r="EQ68" i="3"/>
  <c r="EK168" i="3"/>
  <c r="IW148" i="3"/>
  <c r="CH56" i="3"/>
  <c r="CC56" i="3"/>
  <c r="CF56" i="3"/>
  <c r="CE56" i="3"/>
  <c r="CG56" i="3"/>
  <c r="CI56" i="3"/>
  <c r="CD56" i="3"/>
  <c r="CB56" i="3"/>
  <c r="CM56" i="3"/>
  <c r="GV163" i="3"/>
  <c r="LI177" i="3"/>
  <c r="BH31" i="3"/>
  <c r="BK31" i="3"/>
  <c r="BJ31" i="3"/>
  <c r="AZ31" i="3"/>
  <c r="BM31" i="3"/>
  <c r="BF31" i="3"/>
  <c r="BA31" i="3"/>
  <c r="BD31" i="3"/>
  <c r="BE31" i="3"/>
  <c r="BG31" i="3"/>
  <c r="BL31" i="3"/>
  <c r="IT31" i="3"/>
  <c r="BI31" i="3"/>
  <c r="CJ31" i="3"/>
  <c r="BN31" i="3"/>
  <c r="BB31" i="3"/>
  <c r="BC31" i="3"/>
  <c r="AK172" i="3"/>
  <c r="AO172" i="3"/>
  <c r="AS172" i="3"/>
  <c r="AN172" i="3"/>
  <c r="AM172" i="3"/>
  <c r="AJ172" i="3"/>
  <c r="AL172" i="3"/>
  <c r="AI172" i="3"/>
  <c r="AH172" i="3"/>
  <c r="CN45" i="3"/>
  <c r="GT108" i="3"/>
  <c r="EN188" i="3"/>
  <c r="GR82" i="3"/>
  <c r="GT175" i="3"/>
  <c r="GU79" i="3"/>
  <c r="BY169" i="3"/>
  <c r="BZ169" i="3"/>
  <c r="BV169" i="3"/>
  <c r="BQ169" i="3"/>
  <c r="BS169" i="3"/>
  <c r="BT169" i="3"/>
  <c r="BP169" i="3"/>
  <c r="BX169" i="3"/>
  <c r="BO169" i="3"/>
  <c r="CA169" i="3"/>
  <c r="BW169" i="3"/>
  <c r="BR169" i="3"/>
  <c r="BU169" i="3"/>
  <c r="JH186" i="3"/>
  <c r="HA186" i="3"/>
  <c r="LH52" i="3"/>
  <c r="CK133" i="3"/>
  <c r="KY133" i="3"/>
  <c r="GS106" i="3"/>
  <c r="AI145" i="3"/>
  <c r="AN145" i="3"/>
  <c r="AJ145" i="3"/>
  <c r="AL145" i="3"/>
  <c r="AM145" i="3"/>
  <c r="AH145" i="3"/>
  <c r="AK145" i="3"/>
  <c r="AO145" i="3"/>
  <c r="AS145" i="3"/>
  <c r="BZ79" i="3"/>
  <c r="BR79" i="3"/>
  <c r="BW79" i="3"/>
  <c r="CA79" i="3"/>
  <c r="BS79" i="3"/>
  <c r="BX79" i="3"/>
  <c r="BU79" i="3"/>
  <c r="BP79" i="3"/>
  <c r="BQ79" i="3"/>
  <c r="BT79" i="3"/>
  <c r="BV79" i="3"/>
  <c r="BY79" i="3"/>
  <c r="BO79" i="3"/>
  <c r="IX134" i="3"/>
  <c r="HB192" i="3"/>
  <c r="EP176" i="3"/>
  <c r="JA115" i="3"/>
  <c r="GX157" i="3"/>
  <c r="LH126" i="3"/>
  <c r="LC118" i="3"/>
  <c r="IX144" i="3"/>
  <c r="GX112" i="3"/>
  <c r="EO74" i="3"/>
  <c r="ER69" i="3"/>
  <c r="JC31" i="3"/>
  <c r="GQ138" i="3"/>
  <c r="EP162" i="3"/>
  <c r="LA134" i="3"/>
  <c r="EP47" i="3"/>
  <c r="GO134" i="3"/>
  <c r="AQ134" i="3"/>
  <c r="AR134" i="3" s="1"/>
  <c r="IY168" i="3"/>
  <c r="CN69" i="3"/>
  <c r="EM28" i="3"/>
  <c r="LK174" i="3"/>
  <c r="JA80" i="3"/>
  <c r="EN27" i="3"/>
  <c r="GV171" i="3"/>
  <c r="GP149" i="3"/>
  <c r="EL31" i="3"/>
  <c r="ES132" i="3"/>
  <c r="EN184" i="3"/>
  <c r="EQ71" i="3"/>
  <c r="AB193" i="3"/>
  <c r="AA193" i="3"/>
  <c r="AC193" i="3"/>
  <c r="AG193" i="3"/>
  <c r="AE193" i="3"/>
  <c r="U193" i="3"/>
  <c r="Y193" i="3"/>
  <c r="AD193" i="3"/>
  <c r="V193" i="3"/>
  <c r="Z193" i="3"/>
  <c r="X193" i="3"/>
  <c r="W193" i="3"/>
  <c r="AF193" i="3"/>
  <c r="EM179" i="3"/>
  <c r="GU104" i="3"/>
  <c r="IX181" i="3"/>
  <c r="GQ40" i="3"/>
  <c r="F142" i="3"/>
  <c r="Q142" i="3"/>
  <c r="N142" i="3"/>
  <c r="T142" i="3"/>
  <c r="EJ142" i="3"/>
  <c r="R142" i="3"/>
  <c r="G142" i="3"/>
  <c r="L142" i="3"/>
  <c r="K142" i="3"/>
  <c r="M142" i="3"/>
  <c r="AP142" i="3"/>
  <c r="H142" i="3"/>
  <c r="P142" i="3"/>
  <c r="I142" i="3"/>
  <c r="O142" i="3"/>
  <c r="S142" i="3"/>
  <c r="J142" i="3"/>
  <c r="EU114" i="3"/>
  <c r="LB124" i="3"/>
  <c r="LC178" i="3"/>
  <c r="EU164" i="3"/>
  <c r="LE166" i="3"/>
  <c r="JB176" i="3"/>
  <c r="EK118" i="3"/>
  <c r="EQ166" i="3"/>
  <c r="EN140" i="3"/>
  <c r="CH119" i="3"/>
  <c r="CG119" i="3"/>
  <c r="CF119" i="3"/>
  <c r="CC119" i="3"/>
  <c r="CB119" i="3"/>
  <c r="CI119" i="3"/>
  <c r="CD119" i="3"/>
  <c r="CE119" i="3"/>
  <c r="CM119" i="3"/>
  <c r="AV119" i="3" s="1"/>
  <c r="JA106" i="3"/>
  <c r="LH25" i="3"/>
  <c r="JC126" i="3"/>
  <c r="KZ25" i="3"/>
  <c r="LE69" i="3"/>
  <c r="LD62" i="3"/>
  <c r="GY186" i="3"/>
  <c r="IX191" i="3"/>
  <c r="EX191" i="3"/>
  <c r="EQ120" i="3"/>
  <c r="GU179" i="3"/>
  <c r="CN46" i="3"/>
  <c r="AW46" i="3" s="1"/>
  <c r="EL117" i="3"/>
  <c r="IV190" i="3"/>
  <c r="IZ172" i="3"/>
  <c r="EN183" i="3"/>
  <c r="CT195" i="3"/>
  <c r="LB82" i="3"/>
  <c r="BR54" i="3"/>
  <c r="BW54" i="3"/>
  <c r="BX54" i="3"/>
  <c r="BS54" i="3"/>
  <c r="BV54" i="3"/>
  <c r="BO54" i="3"/>
  <c r="BY54" i="3"/>
  <c r="BQ54" i="3"/>
  <c r="BU54" i="3"/>
  <c r="CA54" i="3"/>
  <c r="BP54" i="3"/>
  <c r="BZ54" i="3"/>
  <c r="BT54" i="3"/>
  <c r="JC172" i="3"/>
  <c r="GP103" i="3"/>
  <c r="IZ117" i="3"/>
  <c r="ER113" i="3"/>
  <c r="LC80" i="3"/>
  <c r="GV176" i="3"/>
  <c r="EP128" i="3"/>
  <c r="ER90" i="3"/>
  <c r="LB110" i="3"/>
  <c r="BU181" i="3"/>
  <c r="CA181" i="3"/>
  <c r="BP181" i="3"/>
  <c r="BR181" i="3"/>
  <c r="BZ181" i="3"/>
  <c r="BY181" i="3"/>
  <c r="BT181" i="3"/>
  <c r="BQ181" i="3"/>
  <c r="BV181" i="3"/>
  <c r="BX181" i="3"/>
  <c r="BW181" i="3"/>
  <c r="BS181" i="3"/>
  <c r="BO181" i="3"/>
  <c r="EO126" i="3"/>
  <c r="CK36" i="3"/>
  <c r="KY36" i="3"/>
  <c r="EM166" i="3"/>
  <c r="LC102" i="3"/>
  <c r="CT182" i="3"/>
  <c r="CK35" i="3"/>
  <c r="CL35" i="3" s="1"/>
  <c r="KY35" i="3"/>
  <c r="LE157" i="3"/>
  <c r="KZ55" i="3"/>
  <c r="CG32" i="3"/>
  <c r="CM32" i="3"/>
  <c r="CI32" i="3"/>
  <c r="CF32" i="3"/>
  <c r="CD32" i="3"/>
  <c r="CB32" i="3"/>
  <c r="CH32" i="3"/>
  <c r="CC32" i="3"/>
  <c r="CE32" i="3"/>
  <c r="ES151" i="3"/>
  <c r="EM189" i="3"/>
  <c r="LA200" i="3"/>
  <c r="LB192" i="3"/>
  <c r="JG167" i="3"/>
  <c r="AJ151" i="3"/>
  <c r="AH151" i="3"/>
  <c r="AI151" i="3"/>
  <c r="AK151" i="3"/>
  <c r="AO151" i="3"/>
  <c r="AL151" i="3"/>
  <c r="AM151" i="3"/>
  <c r="AS151" i="3"/>
  <c r="AN151" i="3"/>
  <c r="LB80" i="3"/>
  <c r="CT165" i="3"/>
  <c r="GY192" i="3"/>
  <c r="ES170" i="3"/>
  <c r="GP192" i="3"/>
  <c r="GQ171" i="3"/>
  <c r="HB174" i="3"/>
  <c r="LC162" i="3"/>
  <c r="AT34" i="3"/>
  <c r="KZ118" i="3"/>
  <c r="ES186" i="3"/>
  <c r="LE43" i="3"/>
  <c r="J183" i="3"/>
  <c r="Q183" i="3"/>
  <c r="N183" i="3"/>
  <c r="L183" i="3"/>
  <c r="AP183" i="3"/>
  <c r="O183" i="3"/>
  <c r="F183" i="3"/>
  <c r="S183" i="3"/>
  <c r="T183" i="3"/>
  <c r="G183" i="3"/>
  <c r="P183" i="3"/>
  <c r="K183" i="3"/>
  <c r="I183" i="3"/>
  <c r="H183" i="3"/>
  <c r="M183" i="3"/>
  <c r="R183" i="3"/>
  <c r="EJ183" i="3"/>
  <c r="JH182" i="3"/>
  <c r="GP161" i="3"/>
  <c r="JA81" i="3"/>
  <c r="JA72" i="3"/>
  <c r="LJ149" i="3"/>
  <c r="LF126" i="3"/>
  <c r="JB144" i="3"/>
  <c r="IZ182" i="3"/>
  <c r="LK177" i="3"/>
  <c r="IU197" i="3"/>
  <c r="JC77" i="3"/>
  <c r="GZ186" i="3"/>
  <c r="EV189" i="3"/>
  <c r="GT165" i="3"/>
  <c r="LD151" i="3"/>
  <c r="EP92" i="3"/>
  <c r="EM183" i="3"/>
  <c r="GZ129" i="3"/>
  <c r="EU177" i="3"/>
  <c r="GP71" i="3"/>
  <c r="GV183" i="3"/>
  <c r="AT154" i="3"/>
  <c r="EV181" i="3"/>
  <c r="LG121" i="3"/>
  <c r="EO110" i="3"/>
  <c r="GP56" i="3"/>
  <c r="H131" i="3"/>
  <c r="S131" i="3"/>
  <c r="J131" i="3"/>
  <c r="N131" i="3"/>
  <c r="L131" i="3"/>
  <c r="K131" i="3"/>
  <c r="O131" i="3"/>
  <c r="EJ131" i="3"/>
  <c r="P131" i="3"/>
  <c r="I131" i="3"/>
  <c r="R131" i="3"/>
  <c r="Q131" i="3"/>
  <c r="M131" i="3"/>
  <c r="F131" i="3"/>
  <c r="AP131" i="3"/>
  <c r="T131" i="3"/>
  <c r="G131" i="3"/>
  <c r="EW199" i="3"/>
  <c r="LH189" i="3"/>
  <c r="EP197" i="3"/>
  <c r="LH135" i="3"/>
  <c r="IX96" i="3"/>
  <c r="JA189" i="3"/>
  <c r="LH182" i="3"/>
  <c r="EK90" i="3"/>
  <c r="LD71" i="3"/>
  <c r="GY178" i="3"/>
  <c r="EN139" i="3"/>
  <c r="JE188" i="3"/>
  <c r="LC36" i="3"/>
  <c r="EQ198" i="3"/>
  <c r="GT141" i="3"/>
  <c r="ET67" i="3"/>
  <c r="LC185" i="3"/>
  <c r="GU187" i="3"/>
  <c r="LJ194" i="3"/>
  <c r="LJ164" i="3"/>
  <c r="CK62" i="3"/>
  <c r="KY62" i="3"/>
  <c r="EN186" i="3"/>
  <c r="LH38" i="3"/>
  <c r="LB125" i="3"/>
  <c r="LK180" i="3"/>
  <c r="CE178" i="3"/>
  <c r="CB178" i="3"/>
  <c r="CH178" i="3"/>
  <c r="CM178" i="3"/>
  <c r="AV178" i="3" s="1"/>
  <c r="CI178" i="3"/>
  <c r="CD178" i="3"/>
  <c r="CG178" i="3"/>
  <c r="CC178" i="3"/>
  <c r="CF178" i="3"/>
  <c r="AL122" i="3"/>
  <c r="AK122" i="3"/>
  <c r="AS122" i="3"/>
  <c r="AJ122" i="3"/>
  <c r="AI122" i="3"/>
  <c r="AM122" i="3"/>
  <c r="AH122" i="3"/>
  <c r="AO122" i="3"/>
  <c r="AN122" i="3"/>
  <c r="IU148" i="3"/>
  <c r="IY52" i="3"/>
  <c r="CK113" i="3"/>
  <c r="KY113" i="3"/>
  <c r="Z185" i="3"/>
  <c r="AG185" i="3"/>
  <c r="U185" i="3"/>
  <c r="AC185" i="3"/>
  <c r="V185" i="3"/>
  <c r="AF185" i="3"/>
  <c r="AD185" i="3"/>
  <c r="W185" i="3"/>
  <c r="AA185" i="3"/>
  <c r="AB185" i="3"/>
  <c r="AE185" i="3"/>
  <c r="X185" i="3"/>
  <c r="Y185" i="3"/>
  <c r="BY123" i="3"/>
  <c r="BW123" i="3"/>
  <c r="BS123" i="3"/>
  <c r="BT123" i="3"/>
  <c r="BX123" i="3"/>
  <c r="BU123" i="3"/>
  <c r="BQ123" i="3"/>
  <c r="BO123" i="3"/>
  <c r="BR123" i="3"/>
  <c r="BV123" i="3"/>
  <c r="BP123" i="3"/>
  <c r="CA123" i="3"/>
  <c r="BZ123" i="3"/>
  <c r="IX138" i="3"/>
  <c r="HA189" i="3"/>
  <c r="CK122" i="3"/>
  <c r="KY122" i="3"/>
  <c r="IZ61" i="3"/>
  <c r="EL122" i="3"/>
  <c r="JA140" i="3"/>
  <c r="GR194" i="3"/>
  <c r="EK197" i="3"/>
  <c r="AG38" i="3"/>
  <c r="AB38" i="3"/>
  <c r="W38" i="3"/>
  <c r="AD38" i="3"/>
  <c r="Z38" i="3"/>
  <c r="AE38" i="3"/>
  <c r="V38" i="3"/>
  <c r="AF38" i="3"/>
  <c r="AA38" i="3"/>
  <c r="AC38" i="3"/>
  <c r="X38" i="3"/>
  <c r="Y38" i="3"/>
  <c r="U38" i="3"/>
  <c r="EM104" i="3"/>
  <c r="EQ73" i="3"/>
  <c r="GX129" i="3"/>
  <c r="EN136" i="3"/>
  <c r="GR153" i="3"/>
  <c r="JF198" i="3"/>
  <c r="IZ50" i="3"/>
  <c r="GT174" i="3"/>
  <c r="EP51" i="3"/>
  <c r="BE102" i="3"/>
  <c r="BB102" i="3"/>
  <c r="BK102" i="3"/>
  <c r="BG102" i="3"/>
  <c r="BI102" i="3"/>
  <c r="BJ102" i="3"/>
  <c r="BD102" i="3"/>
  <c r="BC102" i="3"/>
  <c r="BN102" i="3"/>
  <c r="IT102" i="3"/>
  <c r="CJ102" i="3"/>
  <c r="BA102" i="3"/>
  <c r="BH102" i="3"/>
  <c r="BM102" i="3"/>
  <c r="AZ102" i="3"/>
  <c r="BL102" i="3"/>
  <c r="BF102" i="3"/>
  <c r="K86" i="3"/>
  <c r="H86" i="3"/>
  <c r="AP86" i="3"/>
  <c r="F86" i="3"/>
  <c r="L86" i="3"/>
  <c r="J86" i="3"/>
  <c r="G86" i="3"/>
  <c r="I86" i="3"/>
  <c r="P86" i="3"/>
  <c r="N86" i="3"/>
  <c r="EJ86" i="3"/>
  <c r="T86" i="3"/>
  <c r="O86" i="3"/>
  <c r="M86" i="3"/>
  <c r="Q86" i="3"/>
  <c r="R86" i="3"/>
  <c r="S86" i="3"/>
  <c r="LC196" i="3"/>
  <c r="GU180" i="3"/>
  <c r="AI196" i="3"/>
  <c r="AO196" i="3"/>
  <c r="AN196" i="3"/>
  <c r="AH196" i="3"/>
  <c r="AL196" i="3"/>
  <c r="AJ196" i="3"/>
  <c r="AK196" i="3"/>
  <c r="AS196" i="3"/>
  <c r="AM196" i="3"/>
  <c r="EX196" i="3"/>
  <c r="LH181" i="3"/>
  <c r="GW190" i="3"/>
  <c r="AT194" i="3"/>
  <c r="AU194" i="3" s="1"/>
  <c r="IW191" i="3"/>
  <c r="EN83" i="3"/>
  <c r="LI200" i="3"/>
  <c r="JG190" i="3"/>
  <c r="ES169" i="3"/>
  <c r="AL105" i="3"/>
  <c r="AM105" i="3"/>
  <c r="AK105" i="3"/>
  <c r="AO105" i="3"/>
  <c r="AJ105" i="3"/>
  <c r="AI105" i="3"/>
  <c r="AH105" i="3"/>
  <c r="AN105" i="3"/>
  <c r="AS105" i="3"/>
  <c r="EO118" i="3"/>
  <c r="IW104" i="3"/>
  <c r="GW66" i="3"/>
  <c r="KZ103" i="3"/>
  <c r="IZ55" i="3"/>
  <c r="JG197" i="3"/>
  <c r="AL174" i="3"/>
  <c r="AJ174" i="3"/>
  <c r="AM174" i="3"/>
  <c r="AH174" i="3"/>
  <c r="AN174" i="3"/>
  <c r="AK174" i="3"/>
  <c r="AI174" i="3"/>
  <c r="AO174" i="3"/>
  <c r="AS174" i="3"/>
  <c r="CD186" i="3"/>
  <c r="CG186" i="3"/>
  <c r="CC186" i="3"/>
  <c r="CH186" i="3"/>
  <c r="CB186" i="3"/>
  <c r="CF186" i="3"/>
  <c r="CM186" i="3"/>
  <c r="AV186" i="3" s="1"/>
  <c r="CE186" i="3"/>
  <c r="CI186" i="3"/>
  <c r="LD86" i="3"/>
  <c r="GV58" i="3"/>
  <c r="GY176" i="3"/>
  <c r="I164" i="3"/>
  <c r="T164" i="3"/>
  <c r="S164" i="3"/>
  <c r="R164" i="3"/>
  <c r="O164" i="3"/>
  <c r="M164" i="3"/>
  <c r="Q164" i="3"/>
  <c r="F164" i="3"/>
  <c r="EJ164" i="3"/>
  <c r="AP164" i="3"/>
  <c r="J164" i="3"/>
  <c r="K164" i="3"/>
  <c r="N164" i="3"/>
  <c r="L164" i="3"/>
  <c r="H164" i="3"/>
  <c r="P164" i="3"/>
  <c r="G164" i="3"/>
  <c r="LD159" i="3"/>
  <c r="EQ147" i="3"/>
  <c r="LI96" i="3"/>
  <c r="KZ137" i="3"/>
  <c r="ES70" i="3"/>
  <c r="LA30" i="3"/>
  <c r="GV96" i="3"/>
  <c r="JA116" i="3"/>
  <c r="GQ30" i="3"/>
  <c r="GP146" i="3"/>
  <c r="GV25" i="3"/>
  <c r="AT28" i="3"/>
  <c r="IV112" i="3"/>
  <c r="GP176" i="3"/>
  <c r="IU180" i="3"/>
  <c r="IX145" i="3"/>
  <c r="LB116" i="3"/>
  <c r="CN38" i="3"/>
  <c r="ER36" i="3"/>
  <c r="JC163" i="3"/>
  <c r="EP103" i="3"/>
  <c r="HA171" i="3"/>
  <c r="IY70" i="3"/>
  <c r="EP179" i="3"/>
  <c r="JD49" i="3"/>
  <c r="IW54" i="3"/>
  <c r="LI153" i="3"/>
  <c r="LG96" i="3"/>
  <c r="KZ184" i="3"/>
  <c r="CK161" i="3"/>
  <c r="KY161" i="3"/>
  <c r="LG198" i="3"/>
  <c r="ER136" i="3"/>
  <c r="LF186" i="3"/>
  <c r="IZ158" i="3"/>
  <c r="ES135" i="3"/>
  <c r="CT155" i="3"/>
  <c r="LG79" i="3"/>
  <c r="EL52" i="3"/>
  <c r="JC187" i="3"/>
  <c r="GQ36" i="3"/>
  <c r="EQ61" i="3"/>
  <c r="IW164" i="3"/>
  <c r="GV93" i="3"/>
  <c r="EM175" i="3"/>
  <c r="HC187" i="3"/>
  <c r="AT193" i="3"/>
  <c r="LF169" i="3"/>
  <c r="GR174" i="3"/>
  <c r="BJ61" i="3"/>
  <c r="BH61" i="3"/>
  <c r="BI61" i="3"/>
  <c r="BM61" i="3"/>
  <c r="BB61" i="3"/>
  <c r="BF61" i="3"/>
  <c r="CJ61" i="3"/>
  <c r="IT61" i="3"/>
  <c r="BE61" i="3"/>
  <c r="BK61" i="3"/>
  <c r="AZ61" i="3"/>
  <c r="BD61" i="3"/>
  <c r="BA61" i="3"/>
  <c r="BG61" i="3"/>
  <c r="BC61" i="3"/>
  <c r="BL61" i="3"/>
  <c r="BN61" i="3"/>
  <c r="GP171" i="3"/>
  <c r="GW163" i="3"/>
  <c r="JB186" i="3"/>
  <c r="EK162" i="3"/>
  <c r="V32" i="3"/>
  <c r="AF32" i="3"/>
  <c r="Z32" i="3"/>
  <c r="AC32" i="3"/>
  <c r="AE32" i="3"/>
  <c r="W32" i="3"/>
  <c r="X32" i="3"/>
  <c r="AA32" i="3"/>
  <c r="AG32" i="3"/>
  <c r="U32" i="3"/>
  <c r="AB32" i="3"/>
  <c r="Y32" i="3"/>
  <c r="AD32" i="3"/>
  <c r="CM180" i="3"/>
  <c r="CD180" i="3"/>
  <c r="CH180" i="3"/>
  <c r="CB180" i="3"/>
  <c r="CI180" i="3"/>
  <c r="CG180" i="3"/>
  <c r="CE180" i="3"/>
  <c r="CF180" i="3"/>
  <c r="CC180" i="3"/>
  <c r="GR115" i="3"/>
  <c r="GY76" i="3"/>
  <c r="CK73" i="3"/>
  <c r="KY73" i="3"/>
  <c r="EL45" i="3"/>
  <c r="GZ166" i="3"/>
  <c r="EN53" i="3"/>
  <c r="AT80" i="3"/>
  <c r="EO132" i="3"/>
  <c r="LC119" i="3"/>
  <c r="BV125" i="3"/>
  <c r="BU125" i="3"/>
  <c r="BX125" i="3"/>
  <c r="BT125" i="3"/>
  <c r="CA125" i="3"/>
  <c r="BW125" i="3"/>
  <c r="BO125" i="3"/>
  <c r="BS125" i="3"/>
  <c r="BP125" i="3"/>
  <c r="BQ125" i="3"/>
  <c r="BZ125" i="3"/>
  <c r="BR125" i="3"/>
  <c r="BY125" i="3"/>
  <c r="CT168" i="3"/>
  <c r="JD44" i="3"/>
  <c r="JD102" i="3"/>
  <c r="KY136" i="3"/>
  <c r="CK136" i="3"/>
  <c r="EK160" i="3"/>
  <c r="AK181" i="3"/>
  <c r="AL181" i="3"/>
  <c r="AO181" i="3"/>
  <c r="AI181" i="3"/>
  <c r="AN181" i="3"/>
  <c r="AS181" i="3"/>
  <c r="AV181" i="3" s="1"/>
  <c r="AH181" i="3"/>
  <c r="AM181" i="3"/>
  <c r="AJ181" i="3"/>
  <c r="GX167" i="3"/>
  <c r="LD181" i="3"/>
  <c r="GP91" i="3"/>
  <c r="GV57" i="3"/>
  <c r="IU176" i="3"/>
  <c r="EM117" i="3"/>
  <c r="IV113" i="3"/>
  <c r="EX164" i="3"/>
  <c r="LD45" i="3"/>
  <c r="ES98" i="3"/>
  <c r="JA86" i="3"/>
  <c r="JD64" i="3"/>
  <c r="JH164" i="3"/>
  <c r="LA171" i="3"/>
  <c r="EK85" i="3"/>
  <c r="LG123" i="3"/>
  <c r="IZ69" i="3"/>
  <c r="KZ95" i="3"/>
  <c r="JG162" i="3"/>
  <c r="GX75" i="3"/>
  <c r="EP110" i="3"/>
  <c r="JA38" i="3"/>
  <c r="IY27" i="3"/>
  <c r="LF68" i="3"/>
  <c r="AJ183" i="3"/>
  <c r="AL183" i="3"/>
  <c r="AN183" i="3"/>
  <c r="AM183" i="3"/>
  <c r="AO183" i="3"/>
  <c r="AI183" i="3"/>
  <c r="AH183" i="3"/>
  <c r="AK183" i="3"/>
  <c r="AS183" i="3"/>
  <c r="GX186" i="3"/>
  <c r="AT169" i="3"/>
  <c r="EQ88" i="3"/>
  <c r="BX118" i="3"/>
  <c r="BO118" i="3"/>
  <c r="BQ118" i="3"/>
  <c r="BP118" i="3"/>
  <c r="BS118" i="3"/>
  <c r="BU118" i="3"/>
  <c r="BW118" i="3"/>
  <c r="BR118" i="3"/>
  <c r="BZ118" i="3"/>
  <c r="BV118" i="3"/>
  <c r="CA118" i="3"/>
  <c r="BY118" i="3"/>
  <c r="BT118" i="3"/>
  <c r="GO183" i="3"/>
  <c r="AQ183" i="3"/>
  <c r="AR183" i="3" s="1"/>
  <c r="GP65" i="3"/>
  <c r="LH166" i="3"/>
  <c r="EL108" i="3"/>
  <c r="GZ191" i="3"/>
  <c r="LH178" i="3"/>
  <c r="LI119" i="3"/>
  <c r="IU149" i="3"/>
  <c r="GX48" i="3"/>
  <c r="LH122" i="3"/>
  <c r="IW40" i="3"/>
  <c r="ES155" i="3"/>
  <c r="LG83" i="3"/>
  <c r="GX170" i="3"/>
  <c r="AD190" i="3"/>
  <c r="Y190" i="3"/>
  <c r="AF190" i="3"/>
  <c r="AC190" i="3"/>
  <c r="AE190" i="3"/>
  <c r="AG190" i="3"/>
  <c r="AB190" i="3"/>
  <c r="X190" i="3"/>
  <c r="W190" i="3"/>
  <c r="AA190" i="3"/>
  <c r="V190" i="3"/>
  <c r="Z190" i="3"/>
  <c r="U190" i="3"/>
  <c r="LG26" i="3"/>
  <c r="EO108" i="3"/>
  <c r="KY66" i="3"/>
  <c r="CK66" i="3"/>
  <c r="JB134" i="3"/>
  <c r="LF190" i="3"/>
  <c r="LG109" i="3"/>
  <c r="GS102" i="3"/>
  <c r="CN122" i="3"/>
  <c r="JB60" i="3"/>
  <c r="EO154" i="3"/>
  <c r="LC91" i="3"/>
  <c r="LJ187" i="3"/>
  <c r="IU118" i="3"/>
  <c r="EL189" i="3"/>
  <c r="LA159" i="3"/>
  <c r="IW170" i="3"/>
  <c r="GW82" i="3"/>
  <c r="S59" i="3"/>
  <c r="O59" i="3"/>
  <c r="L59" i="3"/>
  <c r="K59" i="3"/>
  <c r="T59" i="3"/>
  <c r="P59" i="3"/>
  <c r="G59" i="3"/>
  <c r="Q59" i="3"/>
  <c r="M59" i="3"/>
  <c r="EJ59" i="3"/>
  <c r="I59" i="3"/>
  <c r="H59" i="3"/>
  <c r="F59" i="3"/>
  <c r="N59" i="3"/>
  <c r="AP59" i="3"/>
  <c r="R59" i="3"/>
  <c r="J59" i="3"/>
  <c r="GP82" i="3"/>
  <c r="GQ37" i="3"/>
  <c r="LA140" i="3"/>
  <c r="JE185" i="3"/>
  <c r="EN68" i="3"/>
  <c r="EW170" i="3"/>
  <c r="LF109" i="3"/>
  <c r="EW171" i="3"/>
  <c r="EM90" i="3"/>
  <c r="JG175" i="3"/>
  <c r="O43" i="3"/>
  <c r="H43" i="3"/>
  <c r="F43" i="3"/>
  <c r="T43" i="3"/>
  <c r="G43" i="3"/>
  <c r="P43" i="3"/>
  <c r="Q43" i="3"/>
  <c r="AP43" i="3"/>
  <c r="J43" i="3"/>
  <c r="N43" i="3"/>
  <c r="M43" i="3"/>
  <c r="K43" i="3"/>
  <c r="L43" i="3"/>
  <c r="R43" i="3"/>
  <c r="S43" i="3"/>
  <c r="I43" i="3"/>
  <c r="EJ43" i="3"/>
  <c r="LA89" i="3"/>
  <c r="GS168" i="3"/>
  <c r="EU165" i="3"/>
  <c r="GQ61" i="3"/>
  <c r="GR148" i="3"/>
  <c r="JG169" i="3"/>
  <c r="LI92" i="3"/>
  <c r="BX122" i="3"/>
  <c r="BY122" i="3"/>
  <c r="BS122" i="3"/>
  <c r="BU122" i="3"/>
  <c r="BO122" i="3"/>
  <c r="BZ122" i="3"/>
  <c r="BP122" i="3"/>
  <c r="CA122" i="3"/>
  <c r="BR122" i="3"/>
  <c r="BQ122" i="3"/>
  <c r="BW122" i="3"/>
  <c r="BV122" i="3"/>
  <c r="BT122" i="3"/>
  <c r="GR49" i="3"/>
  <c r="BD82" i="3"/>
  <c r="BF82" i="3"/>
  <c r="BN82" i="3"/>
  <c r="BE82" i="3"/>
  <c r="BC82" i="3"/>
  <c r="BA82" i="3"/>
  <c r="BB82" i="3"/>
  <c r="BG82" i="3"/>
  <c r="BK82" i="3"/>
  <c r="BM82" i="3"/>
  <c r="IT82" i="3"/>
  <c r="CJ82" i="3"/>
  <c r="BL82" i="3"/>
  <c r="AZ82" i="3"/>
  <c r="BI82" i="3"/>
  <c r="BH82" i="3"/>
  <c r="BJ82" i="3"/>
  <c r="LB53" i="3"/>
  <c r="LH77" i="3"/>
  <c r="ET164" i="3"/>
  <c r="IZ145" i="3"/>
  <c r="JF181" i="3"/>
  <c r="IU61" i="3"/>
  <c r="EL25" i="3"/>
  <c r="H25" i="3"/>
  <c r="LF137" i="3"/>
  <c r="IV178" i="3"/>
  <c r="CN97" i="3"/>
  <c r="IV126" i="3"/>
  <c r="AO190" i="3"/>
  <c r="AL190" i="3"/>
  <c r="AN190" i="3"/>
  <c r="AH190" i="3"/>
  <c r="AJ190" i="3"/>
  <c r="AM190" i="3"/>
  <c r="AS190" i="3"/>
  <c r="AK190" i="3"/>
  <c r="AI190" i="3"/>
  <c r="EP182" i="3"/>
  <c r="CT173" i="3"/>
  <c r="IW72" i="3"/>
  <c r="EN178" i="3"/>
  <c r="JC155" i="3"/>
  <c r="ET173" i="3"/>
  <c r="EX162" i="3"/>
  <c r="LF141" i="3"/>
  <c r="LC72" i="3"/>
  <c r="EL124" i="3"/>
  <c r="JA179" i="3"/>
  <c r="AQ36" i="3"/>
  <c r="GO36" i="3"/>
  <c r="IY147" i="3"/>
  <c r="Z171" i="3"/>
  <c r="AC171" i="3"/>
  <c r="X171" i="3"/>
  <c r="AF171" i="3"/>
  <c r="AA171" i="3"/>
  <c r="V171" i="3"/>
  <c r="AE171" i="3"/>
  <c r="AG171" i="3"/>
  <c r="AB171" i="3"/>
  <c r="U171" i="3"/>
  <c r="AD171" i="3"/>
  <c r="Y171" i="3"/>
  <c r="W171" i="3"/>
  <c r="EV169" i="3"/>
  <c r="ET192" i="3"/>
  <c r="GO165" i="3"/>
  <c r="AQ165" i="3"/>
  <c r="AR165" i="3" s="1"/>
  <c r="AL74" i="3"/>
  <c r="AS74" i="3"/>
  <c r="AK74" i="3"/>
  <c r="AM74" i="3"/>
  <c r="AN74" i="3"/>
  <c r="AH74" i="3"/>
  <c r="AO74" i="3"/>
  <c r="AJ74" i="3"/>
  <c r="AI74" i="3"/>
  <c r="GP189" i="3"/>
  <c r="JF188" i="3"/>
  <c r="GX117" i="3"/>
  <c r="HB194" i="3"/>
  <c r="IY199" i="3"/>
  <c r="IW41" i="3"/>
  <c r="CK125" i="3"/>
  <c r="KY125" i="3"/>
  <c r="LG84" i="3"/>
  <c r="IV199" i="3"/>
  <c r="JE173" i="3"/>
  <c r="KZ170" i="3"/>
  <c r="GV109" i="3"/>
  <c r="EV184" i="3"/>
  <c r="LA100" i="3"/>
  <c r="AM193" i="3"/>
  <c r="AS193" i="3"/>
  <c r="AI193" i="3"/>
  <c r="AN193" i="3"/>
  <c r="AL193" i="3"/>
  <c r="AO193" i="3"/>
  <c r="AH193" i="3"/>
  <c r="AJ193" i="3"/>
  <c r="AK193" i="3"/>
  <c r="LB27" i="3"/>
  <c r="LF96" i="3"/>
  <c r="EV170" i="3"/>
  <c r="IW60" i="3"/>
  <c r="GV166" i="3"/>
  <c r="ER119" i="3"/>
  <c r="EO188" i="3"/>
  <c r="LK191" i="3"/>
  <c r="GX165" i="3"/>
  <c r="EN200" i="3"/>
  <c r="HC181" i="3"/>
  <c r="LF118" i="3"/>
  <c r="IY30" i="3"/>
  <c r="AT179" i="3"/>
  <c r="GU150" i="3"/>
  <c r="LG156" i="3"/>
  <c r="BF36" i="3"/>
  <c r="IT36" i="3"/>
  <c r="BN36" i="3"/>
  <c r="BG36" i="3"/>
  <c r="BC36" i="3"/>
  <c r="AZ36" i="3"/>
  <c r="BD36" i="3"/>
  <c r="BA36" i="3"/>
  <c r="BM36" i="3"/>
  <c r="BI36" i="3"/>
  <c r="BH36" i="3"/>
  <c r="BE36" i="3"/>
  <c r="BJ36" i="3"/>
  <c r="BK36" i="3"/>
  <c r="BB36" i="3"/>
  <c r="CJ36" i="3"/>
  <c r="BL36" i="3"/>
  <c r="LH197" i="3"/>
  <c r="LJ189" i="3"/>
  <c r="LG57" i="3"/>
  <c r="LA92" i="3"/>
  <c r="JD170" i="3"/>
  <c r="EK155" i="3"/>
  <c r="CN146" i="3"/>
  <c r="ES110" i="3"/>
  <c r="GP173" i="3"/>
  <c r="EP87" i="3"/>
  <c r="GS33" i="3"/>
  <c r="LH159" i="3"/>
  <c r="GZ174" i="3"/>
  <c r="EK120" i="3"/>
  <c r="IY39" i="3"/>
  <c r="LD114" i="3"/>
  <c r="GS163" i="3"/>
  <c r="GV107" i="3"/>
  <c r="BS37" i="3"/>
  <c r="BZ37" i="3"/>
  <c r="BU37" i="3"/>
  <c r="BT37" i="3"/>
  <c r="BY37" i="3"/>
  <c r="CA37" i="3"/>
  <c r="BR37" i="3"/>
  <c r="BO37" i="3"/>
  <c r="BV37" i="3"/>
  <c r="BQ37" i="3"/>
  <c r="BW37" i="3"/>
  <c r="BX37" i="3"/>
  <c r="BP37" i="3"/>
  <c r="JE189" i="3"/>
  <c r="LE186" i="3"/>
  <c r="EK98" i="3"/>
  <c r="GP198" i="3"/>
  <c r="LI180" i="3"/>
  <c r="JD120" i="3"/>
  <c r="JA196" i="3"/>
  <c r="IU140" i="3"/>
  <c r="AZ196" i="3"/>
  <c r="BH196" i="3"/>
  <c r="BL196" i="3"/>
  <c r="BJ196" i="3"/>
  <c r="BK196" i="3"/>
  <c r="CJ196" i="3"/>
  <c r="CL196" i="3" s="1"/>
  <c r="BE196" i="3"/>
  <c r="BB196" i="3"/>
  <c r="BA196" i="3"/>
  <c r="BD196" i="3"/>
  <c r="BM196" i="3"/>
  <c r="BI196" i="3"/>
  <c r="BC196" i="3"/>
  <c r="BN196" i="3"/>
  <c r="BG196" i="3"/>
  <c r="BF196" i="3"/>
  <c r="IT196" i="3"/>
  <c r="IU201" i="3"/>
  <c r="L84" i="3"/>
  <c r="I84" i="3"/>
  <c r="O84" i="3"/>
  <c r="J84" i="3"/>
  <c r="H84" i="3"/>
  <c r="S84" i="3"/>
  <c r="G84" i="3"/>
  <c r="M84" i="3"/>
  <c r="N84" i="3"/>
  <c r="EJ84" i="3"/>
  <c r="K84" i="3"/>
  <c r="F84" i="3"/>
  <c r="Q84" i="3"/>
  <c r="P84" i="3"/>
  <c r="AP84" i="3"/>
  <c r="T84" i="3"/>
  <c r="R84" i="3"/>
  <c r="GQ188" i="3"/>
  <c r="GR201" i="3"/>
  <c r="AZ185" i="3"/>
  <c r="BI185" i="3"/>
  <c r="BM185" i="3"/>
  <c r="BN185" i="3"/>
  <c r="BA185" i="3"/>
  <c r="BB185" i="3"/>
  <c r="BE185" i="3"/>
  <c r="BC185" i="3"/>
  <c r="BG185" i="3"/>
  <c r="BL185" i="3"/>
  <c r="BF185" i="3"/>
  <c r="CJ185" i="3"/>
  <c r="BJ185" i="3"/>
  <c r="BK185" i="3"/>
  <c r="BD185" i="3"/>
  <c r="IT185" i="3"/>
  <c r="BH185" i="3"/>
  <c r="GU175" i="3"/>
  <c r="GY183" i="3"/>
  <c r="AT192" i="3"/>
  <c r="AU192" i="3" s="1"/>
  <c r="ES175" i="3"/>
  <c r="LA179" i="3"/>
  <c r="GQ93" i="3"/>
  <c r="EO91" i="3"/>
  <c r="HC173" i="3"/>
  <c r="LE187" i="3"/>
  <c r="LD30" i="3"/>
  <c r="IU72" i="3"/>
  <c r="LJ116" i="3"/>
  <c r="LE113" i="3"/>
  <c r="HA190" i="3"/>
  <c r="LG37" i="3"/>
  <c r="EL146" i="3"/>
  <c r="JB185" i="3"/>
  <c r="LJ131" i="3"/>
  <c r="IV129" i="3"/>
  <c r="GS180" i="3"/>
  <c r="JC81" i="3"/>
  <c r="GX84" i="3"/>
  <c r="GU142" i="3"/>
  <c r="KZ178" i="3"/>
  <c r="GU183" i="3"/>
  <c r="JD164" i="3"/>
  <c r="CE188" i="3"/>
  <c r="CG188" i="3"/>
  <c r="CD188" i="3"/>
  <c r="CF188" i="3"/>
  <c r="CB188" i="3"/>
  <c r="CM188" i="3"/>
  <c r="AV188" i="3" s="1"/>
  <c r="CI188" i="3"/>
  <c r="CC188" i="3"/>
  <c r="CH188" i="3"/>
  <c r="CK38" i="3"/>
  <c r="KY38" i="3"/>
  <c r="LC165" i="3"/>
  <c r="LF51" i="3"/>
  <c r="LM180" i="3"/>
  <c r="GU147" i="3"/>
  <c r="CN175" i="3"/>
  <c r="IY95" i="3"/>
  <c r="GW168" i="3"/>
  <c r="LG155" i="3"/>
  <c r="EP73" i="3"/>
  <c r="EQ173" i="3"/>
  <c r="GP133" i="3"/>
  <c r="BZ61" i="3"/>
  <c r="BU61" i="3"/>
  <c r="BW61" i="3"/>
  <c r="BT61" i="3"/>
  <c r="BV61" i="3"/>
  <c r="BO61" i="3"/>
  <c r="BY61" i="3"/>
  <c r="BQ61" i="3"/>
  <c r="BS61" i="3"/>
  <c r="BR61" i="3"/>
  <c r="BX61" i="3"/>
  <c r="CA61" i="3"/>
  <c r="BP61" i="3"/>
  <c r="JD154" i="3"/>
  <c r="GX176" i="3"/>
  <c r="BF187" i="3"/>
  <c r="BJ187" i="3"/>
  <c r="BG187" i="3"/>
  <c r="AZ187" i="3"/>
  <c r="CJ187" i="3"/>
  <c r="BE187" i="3"/>
  <c r="BL187" i="3"/>
  <c r="BH187" i="3"/>
  <c r="IT187" i="3"/>
  <c r="BB187" i="3"/>
  <c r="BK187" i="3"/>
  <c r="BA187" i="3"/>
  <c r="BM187" i="3"/>
  <c r="BN187" i="3"/>
  <c r="BC187" i="3"/>
  <c r="BI187" i="3"/>
  <c r="BD187" i="3"/>
  <c r="BJ161" i="3"/>
  <c r="BI161" i="3"/>
  <c r="BB161" i="3"/>
  <c r="BM161" i="3"/>
  <c r="BE161" i="3"/>
  <c r="BH161" i="3"/>
  <c r="BA161" i="3"/>
  <c r="IT161" i="3"/>
  <c r="BF161" i="3"/>
  <c r="BG161" i="3"/>
  <c r="BK161" i="3"/>
  <c r="BN161" i="3"/>
  <c r="BL161" i="3"/>
  <c r="AZ161" i="3"/>
  <c r="BD161" i="3"/>
  <c r="BC161" i="3"/>
  <c r="CJ161" i="3"/>
  <c r="LE141" i="3"/>
  <c r="IX159" i="3"/>
  <c r="GO198" i="3"/>
  <c r="AQ198" i="3"/>
  <c r="AR198" i="3" s="1"/>
  <c r="GR61" i="3"/>
  <c r="EU184" i="3"/>
  <c r="JH166" i="3"/>
  <c r="Z188" i="3"/>
  <c r="U188" i="3"/>
  <c r="Y188" i="3"/>
  <c r="AD188" i="3"/>
  <c r="AG188" i="3"/>
  <c r="W188" i="3"/>
  <c r="AB188" i="3"/>
  <c r="AE188" i="3"/>
  <c r="AC188" i="3"/>
  <c r="V188" i="3"/>
  <c r="AA188" i="3"/>
  <c r="X188" i="3"/>
  <c r="AF188" i="3"/>
  <c r="LE178" i="3"/>
  <c r="IW145" i="3"/>
  <c r="GV161" i="3"/>
  <c r="IV68" i="3"/>
  <c r="LI114" i="3"/>
  <c r="LB144" i="3"/>
  <c r="JB142" i="3"/>
  <c r="LJ124" i="3"/>
  <c r="GS161" i="3"/>
  <c r="BU154" i="3"/>
  <c r="BY154" i="3"/>
  <c r="BR154" i="3"/>
  <c r="CA154" i="3"/>
  <c r="BZ154" i="3"/>
  <c r="BS154" i="3"/>
  <c r="BQ154" i="3"/>
  <c r="BT154" i="3"/>
  <c r="BX154" i="3"/>
  <c r="BP154" i="3"/>
  <c r="BO154" i="3"/>
  <c r="BV154" i="3"/>
  <c r="BW154" i="3"/>
  <c r="LL173" i="3"/>
  <c r="LC63" i="3"/>
  <c r="LJ170" i="3"/>
  <c r="JB95" i="3"/>
  <c r="JB127" i="3"/>
  <c r="JB183" i="3"/>
  <c r="IW114" i="3"/>
  <c r="LE93" i="3"/>
  <c r="GS192" i="3"/>
  <c r="GP84" i="3"/>
  <c r="IV39" i="3"/>
  <c r="GW136" i="3"/>
  <c r="AT167" i="3"/>
  <c r="AU167" i="3" s="1"/>
  <c r="IW178" i="3"/>
  <c r="ES153" i="3"/>
  <c r="JA167" i="3"/>
  <c r="GQ120" i="3"/>
  <c r="AT155" i="3"/>
  <c r="EP48" i="3"/>
  <c r="IX177" i="3"/>
  <c r="ET190" i="3"/>
  <c r="LD136" i="3"/>
  <c r="ET121" i="3"/>
  <c r="IZ110" i="3"/>
  <c r="EK123" i="3"/>
  <c r="EK36" i="3"/>
  <c r="CH105" i="3"/>
  <c r="CF105" i="3"/>
  <c r="CB105" i="3"/>
  <c r="CC105" i="3"/>
  <c r="CE105" i="3"/>
  <c r="CI105" i="3"/>
  <c r="CM105" i="3"/>
  <c r="CG105" i="3"/>
  <c r="CD105" i="3"/>
  <c r="LG167" i="3"/>
  <c r="CN77" i="3"/>
  <c r="JB108" i="3"/>
  <c r="ET133" i="3"/>
  <c r="EK195" i="3"/>
  <c r="EO73" i="3"/>
  <c r="AI100" i="3"/>
  <c r="AJ100" i="3"/>
  <c r="AL100" i="3"/>
  <c r="AN100" i="3"/>
  <c r="AO100" i="3"/>
  <c r="AH100" i="3"/>
  <c r="AK100" i="3"/>
  <c r="AS100" i="3"/>
  <c r="AM100" i="3"/>
  <c r="JC51" i="3"/>
  <c r="IZ44" i="3"/>
  <c r="LH163" i="3"/>
  <c r="LB68" i="3"/>
  <c r="GU178" i="3"/>
  <c r="IZ99" i="3"/>
  <c r="GS42" i="3"/>
  <c r="IW156" i="3"/>
  <c r="IY178" i="3"/>
  <c r="JD29" i="3"/>
  <c r="GU51" i="3"/>
  <c r="IY40" i="3"/>
  <c r="LB174" i="3"/>
  <c r="GW193" i="3"/>
  <c r="LB195" i="3"/>
  <c r="LD196" i="3"/>
  <c r="IX158" i="3"/>
  <c r="JD79" i="3"/>
  <c r="LE192" i="3"/>
  <c r="IX161" i="3"/>
  <c r="GY65" i="3"/>
  <c r="LL178" i="3"/>
  <c r="KY177" i="3"/>
  <c r="CK177" i="3"/>
  <c r="CL177" i="3" s="1"/>
  <c r="IV169" i="3"/>
  <c r="JC165" i="3"/>
  <c r="IY44" i="3"/>
  <c r="LE174" i="3"/>
  <c r="GP78" i="3"/>
  <c r="LB186" i="3"/>
  <c r="EQ175" i="3"/>
  <c r="EV171" i="3"/>
  <c r="KY174" i="3"/>
  <c r="CK174" i="3"/>
  <c r="CI141" i="3"/>
  <c r="CD141" i="3"/>
  <c r="CE141" i="3"/>
  <c r="CB141" i="3"/>
  <c r="CM141" i="3"/>
  <c r="CG141" i="3"/>
  <c r="CC141" i="3"/>
  <c r="CF141" i="3"/>
  <c r="CH141" i="3"/>
  <c r="LJ155" i="3"/>
  <c r="GX146" i="3"/>
  <c r="GV193" i="3"/>
  <c r="LE109" i="3"/>
  <c r="GR192" i="3"/>
  <c r="LH199" i="3"/>
  <c r="LE191" i="3"/>
  <c r="BR199" i="3"/>
  <c r="BX199" i="3"/>
  <c r="BY199" i="3"/>
  <c r="BP199" i="3"/>
  <c r="BS199" i="3"/>
  <c r="CA199" i="3"/>
  <c r="BU199" i="3"/>
  <c r="BT199" i="3"/>
  <c r="BV199" i="3"/>
  <c r="BQ199" i="3"/>
  <c r="BZ199" i="3"/>
  <c r="BW199" i="3"/>
  <c r="BO199" i="3"/>
  <c r="IX194" i="3"/>
  <c r="BI99" i="3"/>
  <c r="CJ99" i="3"/>
  <c r="BB99" i="3"/>
  <c r="IT99" i="3"/>
  <c r="BL99" i="3"/>
  <c r="BC99" i="3"/>
  <c r="BK99" i="3"/>
  <c r="BJ99" i="3"/>
  <c r="BH99" i="3"/>
  <c r="BE99" i="3"/>
  <c r="AZ99" i="3"/>
  <c r="BN99" i="3"/>
  <c r="BA99" i="3"/>
  <c r="BF99" i="3"/>
  <c r="BG99" i="3"/>
  <c r="BM99" i="3"/>
  <c r="BD99" i="3"/>
  <c r="CM55" i="3"/>
  <c r="AV55" i="3" s="1"/>
  <c r="CD55" i="3"/>
  <c r="CB55" i="3"/>
  <c r="CF55" i="3"/>
  <c r="CE55" i="3"/>
  <c r="CG55" i="3"/>
  <c r="CH55" i="3"/>
  <c r="CC55" i="3"/>
  <c r="CI55" i="3"/>
  <c r="ER130" i="3"/>
  <c r="BH132" i="3"/>
  <c r="BF132" i="3"/>
  <c r="BE132" i="3"/>
  <c r="BG132" i="3"/>
  <c r="IT132" i="3"/>
  <c r="BL132" i="3"/>
  <c r="BJ132" i="3"/>
  <c r="BD132" i="3"/>
  <c r="BM132" i="3"/>
  <c r="AZ132" i="3"/>
  <c r="CJ132" i="3"/>
  <c r="BA132" i="3"/>
  <c r="BI132" i="3"/>
  <c r="BB132" i="3"/>
  <c r="BN132" i="3"/>
  <c r="BK132" i="3"/>
  <c r="BC132" i="3"/>
  <c r="EN187" i="3"/>
  <c r="EO180" i="3"/>
  <c r="IU198" i="3"/>
  <c r="ES179" i="3"/>
  <c r="ES191" i="3"/>
  <c r="CT181" i="3"/>
  <c r="JA136" i="3"/>
  <c r="LF84" i="3"/>
  <c r="JC188" i="3"/>
  <c r="AJ166" i="3"/>
  <c r="AK166" i="3"/>
  <c r="AM166" i="3"/>
  <c r="AH166" i="3"/>
  <c r="AN166" i="3"/>
  <c r="AL166" i="3"/>
  <c r="AI166" i="3"/>
  <c r="AO166" i="3"/>
  <c r="AS166" i="3"/>
  <c r="LD152" i="3"/>
  <c r="LF174" i="3"/>
  <c r="EW201" i="3"/>
  <c r="LF182" i="3"/>
  <c r="GY174" i="3"/>
  <c r="ES145" i="3"/>
  <c r="EP196" i="3"/>
  <c r="EW188" i="3"/>
  <c r="KY183" i="3"/>
  <c r="CK183" i="3"/>
  <c r="CL183" i="3" s="1"/>
  <c r="EQ129" i="3"/>
  <c r="EM171" i="3"/>
  <c r="JE143" i="3"/>
  <c r="GR134" i="3"/>
  <c r="LF160" i="3"/>
  <c r="KY180" i="3"/>
  <c r="CK180" i="3"/>
  <c r="CL180" i="3" s="1"/>
  <c r="GR167" i="3"/>
  <c r="JD183" i="3"/>
  <c r="GR64" i="3"/>
  <c r="LI104" i="3"/>
  <c r="AP95" i="3"/>
  <c r="AR95" i="3" s="1"/>
  <c r="K95" i="3"/>
  <c r="S95" i="3"/>
  <c r="Q95" i="3"/>
  <c r="J95" i="3"/>
  <c r="T95" i="3"/>
  <c r="M95" i="3"/>
  <c r="H95" i="3"/>
  <c r="N95" i="3"/>
  <c r="I95" i="3"/>
  <c r="O95" i="3"/>
  <c r="G95" i="3"/>
  <c r="R95" i="3"/>
  <c r="F95" i="3"/>
  <c r="L95" i="3"/>
  <c r="P95" i="3"/>
  <c r="EJ95" i="3"/>
  <c r="JC174" i="3"/>
  <c r="EP181" i="3"/>
  <c r="LL183" i="3"/>
  <c r="LG184" i="3"/>
  <c r="EP190" i="3"/>
  <c r="IX111" i="3"/>
  <c r="IZ100" i="3"/>
  <c r="IV193" i="3"/>
  <c r="IZ142" i="3"/>
  <c r="EQ75" i="3"/>
  <c r="GV148" i="3"/>
  <c r="IW194" i="3"/>
  <c r="GW110" i="3"/>
  <c r="AT189" i="3"/>
  <c r="LJ175" i="3"/>
  <c r="J85" i="3"/>
  <c r="M85" i="3"/>
  <c r="G85" i="3"/>
  <c r="O85" i="3"/>
  <c r="L85" i="3"/>
  <c r="F85" i="3"/>
  <c r="H85" i="3"/>
  <c r="R85" i="3"/>
  <c r="K85" i="3"/>
  <c r="P85" i="3"/>
  <c r="Q85" i="3"/>
  <c r="AP85" i="3"/>
  <c r="T85" i="3"/>
  <c r="N85" i="3"/>
  <c r="EJ85" i="3"/>
  <c r="I85" i="3"/>
  <c r="S85" i="3"/>
  <c r="LE38" i="3"/>
  <c r="IV195" i="3"/>
  <c r="HA173" i="3"/>
  <c r="LI175" i="3"/>
  <c r="EO139" i="3"/>
  <c r="KZ189" i="3"/>
  <c r="EQ184" i="3"/>
  <c r="AO171" i="3"/>
  <c r="AJ171" i="3"/>
  <c r="AL171" i="3"/>
  <c r="AK171" i="3"/>
  <c r="AM171" i="3"/>
  <c r="AS171" i="3"/>
  <c r="AH171" i="3"/>
  <c r="AI171" i="3"/>
  <c r="AN171" i="3"/>
  <c r="EP67" i="3"/>
  <c r="HB172" i="3"/>
  <c r="EQ105" i="3"/>
  <c r="GY132" i="3"/>
  <c r="BC153" i="3"/>
  <c r="BN153" i="3"/>
  <c r="IT153" i="3"/>
  <c r="BD153" i="3"/>
  <c r="BG153" i="3"/>
  <c r="BA153" i="3"/>
  <c r="BE153" i="3"/>
  <c r="BL153" i="3"/>
  <c r="BF153" i="3"/>
  <c r="BJ153" i="3"/>
  <c r="CJ153" i="3"/>
  <c r="BH153" i="3"/>
  <c r="AZ153" i="3"/>
  <c r="BI153" i="3"/>
  <c r="BK153" i="3"/>
  <c r="BB153" i="3"/>
  <c r="BM153" i="3"/>
  <c r="JC103" i="3"/>
  <c r="LB47" i="3"/>
  <c r="LA185" i="3"/>
  <c r="EV197" i="3"/>
  <c r="LF196" i="3"/>
  <c r="GO184" i="3"/>
  <c r="AQ184" i="3"/>
  <c r="EQ170" i="3"/>
  <c r="IU33" i="3"/>
  <c r="IZ194" i="3"/>
  <c r="GW180" i="3"/>
  <c r="AM52" i="3"/>
  <c r="AS52" i="3"/>
  <c r="AI52" i="3"/>
  <c r="AH52" i="3"/>
  <c r="AO52" i="3"/>
  <c r="AL52" i="3"/>
  <c r="AN52" i="3"/>
  <c r="AK52" i="3"/>
  <c r="AJ52" i="3"/>
  <c r="EK186" i="3"/>
  <c r="CN124" i="3"/>
  <c r="CO124" i="3" s="1"/>
  <c r="HA185" i="3"/>
  <c r="EO172" i="3"/>
  <c r="LJ153" i="3"/>
  <c r="GV154" i="3"/>
  <c r="KZ150" i="3"/>
  <c r="ER92" i="3"/>
  <c r="CT185" i="3"/>
  <c r="BT196" i="3"/>
  <c r="BQ196" i="3"/>
  <c r="BU196" i="3"/>
  <c r="BO196" i="3"/>
  <c r="BW196" i="3"/>
  <c r="CA196" i="3"/>
  <c r="BR196" i="3"/>
  <c r="BY196" i="3"/>
  <c r="BP196" i="3"/>
  <c r="BZ196" i="3"/>
  <c r="BV196" i="3"/>
  <c r="BS196" i="3"/>
  <c r="BX196" i="3"/>
  <c r="JB196" i="3"/>
  <c r="GX122" i="3"/>
  <c r="IX97" i="3"/>
  <c r="EO97" i="3"/>
  <c r="CN167" i="3"/>
  <c r="GP102" i="3"/>
  <c r="LI149" i="3"/>
  <c r="CN199" i="3"/>
  <c r="GR184" i="3"/>
  <c r="GS191" i="3"/>
  <c r="GU189" i="3"/>
  <c r="LC138" i="3"/>
  <c r="JB174" i="3"/>
  <c r="AT62" i="3"/>
  <c r="AU62" i="3" s="1"/>
  <c r="IV156" i="3"/>
  <c r="ES162" i="3"/>
  <c r="LC77" i="3"/>
  <c r="EO169" i="3"/>
  <c r="IW106" i="3"/>
  <c r="KZ173" i="3"/>
  <c r="LA66" i="3"/>
  <c r="GV136" i="3"/>
  <c r="IV128" i="3"/>
  <c r="JA59" i="3"/>
  <c r="JA109" i="3"/>
  <c r="CN134" i="3"/>
  <c r="ER115" i="3"/>
  <c r="CN53" i="3"/>
  <c r="CO53" i="3" s="1"/>
  <c r="GZ175" i="3"/>
  <c r="JC182" i="3"/>
  <c r="EQ91" i="3"/>
  <c r="EU170" i="3"/>
  <c r="GU71" i="3"/>
  <c r="EO90" i="3"/>
  <c r="GQ167" i="3"/>
  <c r="IY181" i="3"/>
  <c r="IY154" i="3"/>
  <c r="EP49" i="3"/>
  <c r="JA166" i="3"/>
  <c r="IV27" i="3"/>
  <c r="ES133" i="3"/>
  <c r="GX106" i="3"/>
  <c r="LG164" i="3"/>
  <c r="LF72" i="3"/>
  <c r="BX193" i="3"/>
  <c r="BW193" i="3"/>
  <c r="BO193" i="3"/>
  <c r="BZ193" i="3"/>
  <c r="BY193" i="3"/>
  <c r="BP193" i="3"/>
  <c r="CA193" i="3"/>
  <c r="BR193" i="3"/>
  <c r="BS193" i="3"/>
  <c r="BV193" i="3"/>
  <c r="BQ193" i="3"/>
  <c r="BT193" i="3"/>
  <c r="BU193" i="3"/>
  <c r="AA179" i="3"/>
  <c r="V179" i="3"/>
  <c r="AG179" i="3"/>
  <c r="AD179" i="3"/>
  <c r="AC179" i="3"/>
  <c r="AF179" i="3"/>
  <c r="X179" i="3"/>
  <c r="AE179" i="3"/>
  <c r="AB179" i="3"/>
  <c r="W179" i="3"/>
  <c r="Y179" i="3"/>
  <c r="Z179" i="3"/>
  <c r="U179" i="3"/>
  <c r="ES116" i="3"/>
  <c r="JA159" i="3"/>
  <c r="JD137" i="3"/>
  <c r="IW162" i="3"/>
  <c r="EV175" i="3"/>
  <c r="IU73" i="3"/>
  <c r="LA124" i="3"/>
  <c r="BY164" i="3"/>
  <c r="BR164" i="3"/>
  <c r="BS164" i="3"/>
  <c r="BV164" i="3"/>
  <c r="BW164" i="3"/>
  <c r="BO164" i="3"/>
  <c r="BX164" i="3"/>
  <c r="CA164" i="3"/>
  <c r="BZ164" i="3"/>
  <c r="BT164" i="3"/>
  <c r="BQ164" i="3"/>
  <c r="BU164" i="3"/>
  <c r="BP164" i="3"/>
  <c r="LJ174" i="3"/>
  <c r="IY153" i="3"/>
  <c r="GO43" i="3"/>
  <c r="AQ43" i="3"/>
  <c r="LL191" i="3"/>
  <c r="GR145" i="3"/>
  <c r="EQ168" i="3"/>
  <c r="BT148" i="3"/>
  <c r="BY148" i="3"/>
  <c r="BR148" i="3"/>
  <c r="BV148" i="3"/>
  <c r="BQ148" i="3"/>
  <c r="BW148" i="3"/>
  <c r="BU148" i="3"/>
  <c r="BP148" i="3"/>
  <c r="BO148" i="3"/>
  <c r="BX148" i="3"/>
  <c r="BS148" i="3"/>
  <c r="CA148" i="3"/>
  <c r="BZ148" i="3"/>
  <c r="Q193" i="3"/>
  <c r="F193" i="3"/>
  <c r="O193" i="3"/>
  <c r="N193" i="3"/>
  <c r="H193" i="3"/>
  <c r="M193" i="3"/>
  <c r="G193" i="3"/>
  <c r="S193" i="3"/>
  <c r="K193" i="3"/>
  <c r="L193" i="3"/>
  <c r="EJ193" i="3"/>
  <c r="J193" i="3"/>
  <c r="AP193" i="3"/>
  <c r="P193" i="3"/>
  <c r="I193" i="3"/>
  <c r="R193" i="3"/>
  <c r="T193" i="3"/>
  <c r="EN157" i="3"/>
  <c r="LJ132" i="3"/>
  <c r="JC173" i="3"/>
  <c r="JA171" i="3"/>
  <c r="IW65" i="3"/>
  <c r="JE124" i="3"/>
  <c r="GW127" i="3"/>
  <c r="EM105" i="3"/>
  <c r="IZ191" i="3"/>
  <c r="CT170" i="3"/>
  <c r="AT183" i="3"/>
  <c r="LB170" i="3"/>
  <c r="LF86" i="3"/>
  <c r="AG160" i="3"/>
  <c r="AE160" i="3"/>
  <c r="AD160" i="3"/>
  <c r="Z160" i="3"/>
  <c r="Y160" i="3"/>
  <c r="U160" i="3"/>
  <c r="W160" i="3"/>
  <c r="AA160" i="3"/>
  <c r="AF160" i="3"/>
  <c r="X160" i="3"/>
  <c r="V160" i="3"/>
  <c r="AB160" i="3"/>
  <c r="AC160" i="3"/>
  <c r="CN155" i="3"/>
  <c r="W96" i="3"/>
  <c r="AC96" i="3"/>
  <c r="V96" i="3"/>
  <c r="X96" i="3"/>
  <c r="Y96" i="3"/>
  <c r="AA96" i="3"/>
  <c r="AE96" i="3"/>
  <c r="AB96" i="3"/>
  <c r="AF96" i="3"/>
  <c r="U96" i="3"/>
  <c r="AD96" i="3"/>
  <c r="AG96" i="3"/>
  <c r="Z96" i="3"/>
  <c r="GS184" i="3"/>
  <c r="LD72" i="3"/>
  <c r="CN49" i="3"/>
  <c r="LF194" i="3"/>
  <c r="LH64" i="3"/>
  <c r="BJ186" i="3"/>
  <c r="BM186" i="3"/>
  <c r="BD186" i="3"/>
  <c r="BN186" i="3"/>
  <c r="BE186" i="3"/>
  <c r="IT186" i="3"/>
  <c r="BB186" i="3"/>
  <c r="BL186" i="3"/>
  <c r="BK186" i="3"/>
  <c r="BA186" i="3"/>
  <c r="CJ186" i="3"/>
  <c r="BG186" i="3"/>
  <c r="BF186" i="3"/>
  <c r="BI186" i="3"/>
  <c r="AZ186" i="3"/>
  <c r="BH186" i="3"/>
  <c r="BC186" i="3"/>
  <c r="CI66" i="3"/>
  <c r="CB66" i="3"/>
  <c r="CD66" i="3"/>
  <c r="CE66" i="3"/>
  <c r="CF66" i="3"/>
  <c r="CG66" i="3"/>
  <c r="CC66" i="3"/>
  <c r="CH66" i="3"/>
  <c r="CM66" i="3"/>
  <c r="AV66" i="3" s="1"/>
  <c r="GT121" i="3"/>
  <c r="GQ53" i="3"/>
  <c r="LB173" i="3"/>
  <c r="CT130" i="3"/>
  <c r="EQ70" i="3"/>
  <c r="CN75" i="3"/>
  <c r="EK29" i="3"/>
  <c r="BF48" i="3"/>
  <c r="BB48" i="3"/>
  <c r="BN48" i="3"/>
  <c r="BM48" i="3"/>
  <c r="BD48" i="3"/>
  <c r="IT48" i="3"/>
  <c r="BI48" i="3"/>
  <c r="BC48" i="3"/>
  <c r="BK48" i="3"/>
  <c r="BL48" i="3"/>
  <c r="BA48" i="3"/>
  <c r="BG48" i="3"/>
  <c r="BE48" i="3"/>
  <c r="BH48" i="3"/>
  <c r="BJ48" i="3"/>
  <c r="AZ48" i="3"/>
  <c r="CJ48" i="3"/>
  <c r="HC176" i="3"/>
  <c r="GT74" i="3"/>
  <c r="LF25" i="3"/>
  <c r="AT172" i="3"/>
  <c r="EX171" i="3"/>
  <c r="GW113" i="3"/>
  <c r="JE171" i="3"/>
  <c r="BG133" i="3"/>
  <c r="BI133" i="3"/>
  <c r="BH133" i="3"/>
  <c r="IT133" i="3"/>
  <c r="BJ133" i="3"/>
  <c r="BF133" i="3"/>
  <c r="BB133" i="3"/>
  <c r="AZ133" i="3"/>
  <c r="BD133" i="3"/>
  <c r="BM133" i="3"/>
  <c r="BK133" i="3"/>
  <c r="BA133" i="3"/>
  <c r="BL133" i="3"/>
  <c r="BC133" i="3"/>
  <c r="CJ133" i="3"/>
  <c r="BN133" i="3"/>
  <c r="BE133" i="3"/>
  <c r="AL168" i="3"/>
  <c r="AO168" i="3"/>
  <c r="AN168" i="3"/>
  <c r="AH168" i="3"/>
  <c r="AJ168" i="3"/>
  <c r="AK168" i="3"/>
  <c r="AS168" i="3"/>
  <c r="AI168" i="3"/>
  <c r="AM168" i="3"/>
  <c r="EP38" i="3"/>
  <c r="KZ116" i="3"/>
  <c r="LI176" i="3"/>
  <c r="LE154" i="3"/>
  <c r="EK190" i="3"/>
  <c r="HB197" i="3"/>
  <c r="LA190" i="3"/>
  <c r="IY197" i="3"/>
  <c r="KZ44" i="3"/>
  <c r="EQ194" i="3"/>
  <c r="IV179" i="3"/>
  <c r="EK194" i="3"/>
  <c r="LI51" i="3"/>
  <c r="EJ72" i="3"/>
  <c r="S72" i="3"/>
  <c r="K72" i="3"/>
  <c r="Q72" i="3"/>
  <c r="F72" i="3"/>
  <c r="G72" i="3"/>
  <c r="J72" i="3"/>
  <c r="R72" i="3"/>
  <c r="AP72" i="3"/>
  <c r="N72" i="3"/>
  <c r="L72" i="3"/>
  <c r="M72" i="3"/>
  <c r="T72" i="3"/>
  <c r="O72" i="3"/>
  <c r="I72" i="3"/>
  <c r="P72" i="3"/>
  <c r="H72" i="3"/>
  <c r="IW198" i="3"/>
  <c r="EQ125" i="3"/>
  <c r="CG87" i="3"/>
  <c r="CB87" i="3"/>
  <c r="CC87" i="3"/>
  <c r="CD87" i="3"/>
  <c r="CM87" i="3"/>
  <c r="CI87" i="3"/>
  <c r="CE87" i="3"/>
  <c r="CH87" i="3"/>
  <c r="CF87" i="3"/>
  <c r="EO189" i="3"/>
  <c r="LH41" i="3"/>
  <c r="GZ179" i="3"/>
  <c r="BX25" i="3"/>
  <c r="GY86" i="3"/>
  <c r="LH125" i="3"/>
  <c r="GW187" i="3"/>
  <c r="EL198" i="3"/>
  <c r="ER195" i="3"/>
  <c r="GY54" i="3"/>
  <c r="IY29" i="3"/>
  <c r="GR203" i="3"/>
  <c r="GV173" i="3"/>
  <c r="GV162" i="3"/>
  <c r="P174" i="3"/>
  <c r="M174" i="3"/>
  <c r="H174" i="3"/>
  <c r="K174" i="3"/>
  <c r="R174" i="3"/>
  <c r="EJ174" i="3"/>
  <c r="J174" i="3"/>
  <c r="O174" i="3"/>
  <c r="L174" i="3"/>
  <c r="Q174" i="3"/>
  <c r="S174" i="3"/>
  <c r="N174" i="3"/>
  <c r="G174" i="3"/>
  <c r="AP174" i="3"/>
  <c r="F174" i="3"/>
  <c r="I174" i="3"/>
  <c r="T174" i="3"/>
  <c r="AM57" i="3"/>
  <c r="AK57" i="3"/>
  <c r="AS57" i="3"/>
  <c r="AL57" i="3"/>
  <c r="AN57" i="3"/>
  <c r="AH57" i="3"/>
  <c r="AJ57" i="3"/>
  <c r="AO57" i="3"/>
  <c r="AI57" i="3"/>
  <c r="EL174" i="3"/>
  <c r="JE195" i="3"/>
  <c r="ET199" i="3"/>
  <c r="CN193" i="3"/>
  <c r="BX180" i="3"/>
  <c r="BU180" i="3"/>
  <c r="BP180" i="3"/>
  <c r="BZ180" i="3"/>
  <c r="BO180" i="3"/>
  <c r="BS180" i="3"/>
  <c r="BY180" i="3"/>
  <c r="BR180" i="3"/>
  <c r="BT180" i="3"/>
  <c r="BQ180" i="3"/>
  <c r="CA180" i="3"/>
  <c r="BW180" i="3"/>
  <c r="BV180" i="3"/>
  <c r="CN31" i="3"/>
  <c r="JA169" i="3"/>
  <c r="GP135" i="3"/>
  <c r="JD95" i="3"/>
  <c r="BU174" i="3"/>
  <c r="BY174" i="3"/>
  <c r="BQ174" i="3"/>
  <c r="BO174" i="3"/>
  <c r="BT174" i="3"/>
  <c r="BR174" i="3"/>
  <c r="BV174" i="3"/>
  <c r="BZ174" i="3"/>
  <c r="BS174" i="3"/>
  <c r="BP174" i="3"/>
  <c r="BX174" i="3"/>
  <c r="CA174" i="3"/>
  <c r="BW174" i="3"/>
  <c r="JG192" i="3"/>
  <c r="GT41" i="3"/>
  <c r="GX87" i="3"/>
  <c r="CN131" i="3"/>
  <c r="GR190" i="3"/>
  <c r="GW176" i="3"/>
  <c r="IW87" i="3"/>
  <c r="GW195" i="3"/>
  <c r="EK48" i="3"/>
  <c r="LE162" i="3"/>
  <c r="AQ158" i="3"/>
  <c r="GO158" i="3"/>
  <c r="EO202" i="3"/>
  <c r="JH190" i="3"/>
  <c r="LB119" i="3"/>
  <c r="ER31" i="3"/>
  <c r="GX171" i="3"/>
  <c r="GX98" i="3"/>
  <c r="IZ28" i="3"/>
  <c r="LH143" i="3"/>
  <c r="IW78" i="3"/>
  <c r="LL193" i="3"/>
  <c r="JE112" i="3"/>
  <c r="ES119" i="3"/>
  <c r="JD177" i="3"/>
  <c r="GP86" i="3"/>
  <c r="CT124" i="3"/>
  <c r="CS22" i="3"/>
  <c r="KY26" i="3"/>
  <c r="CK26" i="3"/>
  <c r="Z134" i="3"/>
  <c r="U134" i="3"/>
  <c r="AG134" i="3"/>
  <c r="AF134" i="3"/>
  <c r="AE134" i="3"/>
  <c r="W134" i="3"/>
  <c r="V134" i="3"/>
  <c r="X134" i="3"/>
  <c r="AD134" i="3"/>
  <c r="Y134" i="3"/>
  <c r="AC134" i="3"/>
  <c r="AB134" i="3"/>
  <c r="AA134" i="3"/>
  <c r="EL176" i="3"/>
  <c r="EU189" i="3"/>
  <c r="GU191" i="3"/>
  <c r="EQ177" i="3"/>
  <c r="LD162" i="3"/>
  <c r="EN199" i="3"/>
  <c r="EO42" i="3"/>
  <c r="LI184" i="3"/>
  <c r="GZ196" i="3"/>
  <c r="AE186" i="3"/>
  <c r="W186" i="3"/>
  <c r="Y186" i="3"/>
  <c r="AD186" i="3"/>
  <c r="AF186" i="3"/>
  <c r="V186" i="3"/>
  <c r="AA186" i="3"/>
  <c r="U186" i="3"/>
  <c r="X186" i="3"/>
  <c r="Z186" i="3"/>
  <c r="AC186" i="3"/>
  <c r="AB186" i="3"/>
  <c r="AG186" i="3"/>
  <c r="LA166" i="3"/>
  <c r="EU187" i="3"/>
  <c r="EU149" i="3"/>
  <c r="LI171" i="3"/>
  <c r="EL145" i="3"/>
  <c r="GO89" i="3"/>
  <c r="AQ89" i="3"/>
  <c r="LB169" i="3"/>
  <c r="KY28" i="3"/>
  <c r="CK28" i="3"/>
  <c r="AT36" i="3"/>
  <c r="AT140" i="3"/>
  <c r="LG99" i="3"/>
  <c r="ER192" i="3"/>
  <c r="EL27" i="3"/>
  <c r="GX29" i="3"/>
  <c r="AQ173" i="3"/>
  <c r="GO173" i="3"/>
  <c r="KY175" i="3"/>
  <c r="CK175" i="3"/>
  <c r="ES195" i="3"/>
  <c r="GZ158" i="3"/>
  <c r="LC191" i="3"/>
  <c r="CI94" i="3"/>
  <c r="CB94" i="3"/>
  <c r="CH94" i="3"/>
  <c r="CM94" i="3"/>
  <c r="CC94" i="3"/>
  <c r="CE94" i="3"/>
  <c r="CD94" i="3"/>
  <c r="CG94" i="3"/>
  <c r="CF94" i="3"/>
  <c r="GP170" i="3"/>
  <c r="JF175" i="3"/>
  <c r="GV196" i="3"/>
  <c r="JA181" i="3"/>
  <c r="IU80" i="3"/>
  <c r="CN157" i="3"/>
  <c r="LF130" i="3"/>
  <c r="EM190" i="3"/>
  <c r="GR175" i="3"/>
  <c r="LF108" i="3"/>
  <c r="IV61" i="3"/>
  <c r="EM170" i="3"/>
  <c r="ER126" i="3"/>
  <c r="GV177" i="3"/>
  <c r="JB192" i="3"/>
  <c r="EN81" i="3"/>
  <c r="AF176" i="3"/>
  <c r="U176" i="3"/>
  <c r="W176" i="3"/>
  <c r="V176" i="3"/>
  <c r="AG176" i="3"/>
  <c r="AA176" i="3"/>
  <c r="AD176" i="3"/>
  <c r="AB176" i="3"/>
  <c r="Y176" i="3"/>
  <c r="X176" i="3"/>
  <c r="AE176" i="3"/>
  <c r="AC176" i="3"/>
  <c r="Z176" i="3"/>
  <c r="JD165" i="3"/>
  <c r="EO187" i="3"/>
  <c r="JB65" i="3"/>
  <c r="ET35" i="3"/>
  <c r="AT59" i="3"/>
  <c r="EK182" i="3"/>
  <c r="ET174" i="3"/>
  <c r="GS80" i="3"/>
  <c r="IV140" i="3"/>
  <c r="JD34" i="3"/>
  <c r="GW86" i="3"/>
  <c r="IY59" i="3"/>
  <c r="J158" i="3"/>
  <c r="G158" i="3"/>
  <c r="S158" i="3"/>
  <c r="K158" i="3"/>
  <c r="M158" i="3"/>
  <c r="H158" i="3"/>
  <c r="N158" i="3"/>
  <c r="I158" i="3"/>
  <c r="O158" i="3"/>
  <c r="AP158" i="3"/>
  <c r="F158" i="3"/>
  <c r="Q158" i="3"/>
  <c r="P158" i="3"/>
  <c r="L158" i="3"/>
  <c r="R158" i="3"/>
  <c r="EJ158" i="3"/>
  <c r="T158" i="3"/>
  <c r="EM161" i="3"/>
  <c r="LG182" i="3"/>
  <c r="JC131" i="3"/>
  <c r="BH55" i="3"/>
  <c r="IT55" i="3"/>
  <c r="BC55" i="3"/>
  <c r="BA55" i="3"/>
  <c r="BJ55" i="3"/>
  <c r="BI55" i="3"/>
  <c r="BK55" i="3"/>
  <c r="CJ55" i="3"/>
  <c r="BE55" i="3"/>
  <c r="BF55" i="3"/>
  <c r="BG55" i="3"/>
  <c r="BD55" i="3"/>
  <c r="BN55" i="3"/>
  <c r="AZ55" i="3"/>
  <c r="BL55" i="3"/>
  <c r="BB55" i="3"/>
  <c r="BM55" i="3"/>
  <c r="ET71" i="3"/>
  <c r="IX39" i="3"/>
  <c r="IX133" i="3"/>
  <c r="LH42" i="3"/>
  <c r="EN52" i="3"/>
  <c r="GX57" i="3"/>
  <c r="CT180" i="3"/>
  <c r="EN176" i="3"/>
  <c r="ES36" i="3"/>
  <c r="BW149" i="3"/>
  <c r="BO149" i="3"/>
  <c r="BR149" i="3"/>
  <c r="BP149" i="3"/>
  <c r="BX149" i="3"/>
  <c r="CA149" i="3"/>
  <c r="BZ149" i="3"/>
  <c r="BY149" i="3"/>
  <c r="BS149" i="3"/>
  <c r="BV149" i="3"/>
  <c r="BU149" i="3"/>
  <c r="BQ149" i="3"/>
  <c r="BT149" i="3"/>
  <c r="GV159" i="3"/>
  <c r="JE192" i="3"/>
  <c r="GY31" i="3"/>
  <c r="GS123" i="3"/>
  <c r="GS26" i="3"/>
  <c r="LE190" i="3"/>
  <c r="LE95" i="3"/>
  <c r="KZ69" i="3"/>
  <c r="IU88" i="3"/>
  <c r="KZ120" i="3"/>
  <c r="GT73" i="3"/>
  <c r="EO175" i="3"/>
  <c r="GU81" i="3"/>
  <c r="EL183" i="3"/>
  <c r="U83" i="3"/>
  <c r="AA83" i="3"/>
  <c r="AG83" i="3"/>
  <c r="Z83" i="3"/>
  <c r="V83" i="3"/>
  <c r="W83" i="3"/>
  <c r="Y83" i="3"/>
  <c r="AC83" i="3"/>
  <c r="AB83" i="3"/>
  <c r="AE83" i="3"/>
  <c r="AF83" i="3"/>
  <c r="AD83" i="3"/>
  <c r="X83" i="3"/>
  <c r="LF53" i="3"/>
  <c r="CD146" i="3"/>
  <c r="CM146" i="3"/>
  <c r="CC146" i="3"/>
  <c r="CG146" i="3"/>
  <c r="CE146" i="3"/>
  <c r="CH146" i="3"/>
  <c r="CF146" i="3"/>
  <c r="CI146" i="3"/>
  <c r="CB146" i="3"/>
  <c r="ET75" i="3"/>
  <c r="IU122" i="3"/>
  <c r="IX166" i="3"/>
  <c r="GP33" i="3"/>
  <c r="ET154" i="3"/>
  <c r="GY64" i="3"/>
  <c r="LJ127" i="3"/>
  <c r="CT161" i="3"/>
  <c r="GS62" i="3"/>
  <c r="GX70" i="3"/>
  <c r="GW124" i="3"/>
  <c r="IV76" i="3"/>
  <c r="AQ172" i="3"/>
  <c r="AR172" i="3" s="1"/>
  <c r="GO172" i="3"/>
  <c r="AQ53" i="3"/>
  <c r="GO53" i="3"/>
  <c r="EV163" i="3"/>
  <c r="HB175" i="3"/>
  <c r="KY55" i="3"/>
  <c r="CK55" i="3"/>
  <c r="CL55" i="3" s="1"/>
  <c r="JB112" i="3"/>
  <c r="H46" i="3"/>
  <c r="O46" i="3"/>
  <c r="G46" i="3"/>
  <c r="L46" i="3"/>
  <c r="EJ46" i="3"/>
  <c r="F46" i="3"/>
  <c r="K46" i="3"/>
  <c r="R46" i="3"/>
  <c r="Q46" i="3"/>
  <c r="P46" i="3"/>
  <c r="J46" i="3"/>
  <c r="N46" i="3"/>
  <c r="T46" i="3"/>
  <c r="S46" i="3"/>
  <c r="I46" i="3"/>
  <c r="AP46" i="3"/>
  <c r="M46" i="3"/>
  <c r="GS187" i="3"/>
  <c r="GY156" i="3"/>
  <c r="LJ142" i="3"/>
  <c r="ET175" i="3"/>
  <c r="ES27" i="3"/>
  <c r="JG166" i="3"/>
  <c r="IV51" i="3"/>
  <c r="LB182" i="3"/>
  <c r="GY89" i="3"/>
  <c r="JF186" i="3"/>
  <c r="LF140" i="3"/>
  <c r="LA122" i="3"/>
  <c r="IW168" i="3"/>
  <c r="EN26" i="3"/>
  <c r="LA130" i="3"/>
  <c r="LD117" i="3"/>
  <c r="AA92" i="3"/>
  <c r="W92" i="3"/>
  <c r="AG92" i="3"/>
  <c r="Y92" i="3"/>
  <c r="AE92" i="3"/>
  <c r="Z92" i="3"/>
  <c r="U92" i="3"/>
  <c r="V92" i="3"/>
  <c r="X92" i="3"/>
  <c r="AD92" i="3"/>
  <c r="AC92" i="3"/>
  <c r="AB92" i="3"/>
  <c r="AF92" i="3"/>
  <c r="IY191" i="3"/>
  <c r="JD175" i="3"/>
  <c r="EX174" i="3"/>
  <c r="GT179" i="3"/>
  <c r="GS63" i="3"/>
  <c r="GP182" i="3"/>
  <c r="GS51" i="3"/>
  <c r="JE148" i="3"/>
  <c r="IU66" i="3"/>
  <c r="JA55" i="3"/>
  <c r="EK78" i="3"/>
  <c r="GW161" i="3"/>
  <c r="LB134" i="3"/>
  <c r="EN160" i="3"/>
  <c r="LH173" i="3"/>
  <c r="EK41" i="3"/>
  <c r="EK112" i="3"/>
  <c r="JD140" i="3"/>
  <c r="ET53" i="3"/>
  <c r="J117" i="3"/>
  <c r="I117" i="3"/>
  <c r="P117" i="3"/>
  <c r="S117" i="3"/>
  <c r="G117" i="3"/>
  <c r="T117" i="3"/>
  <c r="H117" i="3"/>
  <c r="O117" i="3"/>
  <c r="EJ117" i="3"/>
  <c r="AP117" i="3"/>
  <c r="AR117" i="3" s="1"/>
  <c r="N117" i="3"/>
  <c r="M117" i="3"/>
  <c r="Q117" i="3"/>
  <c r="R117" i="3"/>
  <c r="L117" i="3"/>
  <c r="K117" i="3"/>
  <c r="F117" i="3"/>
  <c r="GU94" i="3"/>
  <c r="CN161" i="3"/>
  <c r="GQ59" i="3"/>
  <c r="GQ160" i="3"/>
  <c r="ES53" i="3"/>
  <c r="JD84" i="3"/>
  <c r="R173" i="3"/>
  <c r="AP173" i="3"/>
  <c r="J173" i="3"/>
  <c r="P173" i="3"/>
  <c r="G173" i="3"/>
  <c r="I173" i="3"/>
  <c r="Q173" i="3"/>
  <c r="H173" i="3"/>
  <c r="S173" i="3"/>
  <c r="T173" i="3"/>
  <c r="K173" i="3"/>
  <c r="L173" i="3"/>
  <c r="O173" i="3"/>
  <c r="EJ173" i="3"/>
  <c r="N173" i="3"/>
  <c r="F173" i="3"/>
  <c r="M173" i="3"/>
  <c r="CC78" i="3"/>
  <c r="CI78" i="3"/>
  <c r="CE78" i="3"/>
  <c r="CG78" i="3"/>
  <c r="CM78" i="3"/>
  <c r="CH78" i="3"/>
  <c r="CF78" i="3"/>
  <c r="CD78" i="3"/>
  <c r="CB78" i="3"/>
  <c r="GZ198" i="3"/>
  <c r="IV86" i="3"/>
  <c r="X197" i="3"/>
  <c r="AC197" i="3"/>
  <c r="V197" i="3"/>
  <c r="Y197" i="3"/>
  <c r="AF197" i="3"/>
  <c r="AB197" i="3"/>
  <c r="AA197" i="3"/>
  <c r="U197" i="3"/>
  <c r="AG197" i="3"/>
  <c r="AD197" i="3"/>
  <c r="AE197" i="3"/>
  <c r="Z197" i="3"/>
  <c r="W197" i="3"/>
  <c r="IV187" i="3"/>
  <c r="JA151" i="3"/>
  <c r="KZ183" i="3"/>
  <c r="CK59" i="3"/>
  <c r="KY59" i="3"/>
  <c r="JB191" i="3"/>
  <c r="LJ190" i="3"/>
  <c r="CN150" i="3"/>
  <c r="CO150" i="3" s="1"/>
  <c r="W25" i="3"/>
  <c r="GO188" i="3"/>
  <c r="AQ188" i="3"/>
  <c r="AR188" i="3" s="1"/>
  <c r="EW168" i="3"/>
  <c r="LF116" i="3"/>
  <c r="BX84" i="3"/>
  <c r="BU84" i="3"/>
  <c r="BR84" i="3"/>
  <c r="BP84" i="3"/>
  <c r="BQ84" i="3"/>
  <c r="BS84" i="3"/>
  <c r="BY84" i="3"/>
  <c r="BZ84" i="3"/>
  <c r="BO84" i="3"/>
  <c r="BT84" i="3"/>
  <c r="CA84" i="3"/>
  <c r="BV84" i="3"/>
  <c r="BW84" i="3"/>
  <c r="EP145" i="3"/>
  <c r="GY190" i="3"/>
  <c r="JA108" i="3"/>
  <c r="EN66" i="3"/>
  <c r="JD100" i="3"/>
  <c r="GV157" i="3"/>
  <c r="GR42" i="3"/>
  <c r="JG187" i="3"/>
  <c r="ET166" i="3"/>
  <c r="EK174" i="3"/>
  <c r="JC87" i="3"/>
  <c r="GV192" i="3"/>
  <c r="BE191" i="3"/>
  <c r="AZ191" i="3"/>
  <c r="BL191" i="3"/>
  <c r="BC191" i="3"/>
  <c r="BN191" i="3"/>
  <c r="BF191" i="3"/>
  <c r="BK191" i="3"/>
  <c r="BJ191" i="3"/>
  <c r="BM191" i="3"/>
  <c r="IT191" i="3"/>
  <c r="BB191" i="3"/>
  <c r="BI191" i="3"/>
  <c r="CJ191" i="3"/>
  <c r="BD191" i="3"/>
  <c r="BH191" i="3"/>
  <c r="BA191" i="3"/>
  <c r="BG191" i="3"/>
  <c r="ES59" i="3"/>
  <c r="LD178" i="3"/>
  <c r="EN44" i="3"/>
  <c r="GO185" i="3"/>
  <c r="AQ185" i="3"/>
  <c r="IU45" i="3"/>
  <c r="IU115" i="3"/>
  <c r="IW58" i="3"/>
  <c r="KZ194" i="3"/>
  <c r="IT192" i="3"/>
  <c r="BD192" i="3"/>
  <c r="BI192" i="3"/>
  <c r="BG192" i="3"/>
  <c r="BJ192" i="3"/>
  <c r="BM192" i="3"/>
  <c r="BL192" i="3"/>
  <c r="CJ192" i="3"/>
  <c r="BC192" i="3"/>
  <c r="BH192" i="3"/>
  <c r="BN192" i="3"/>
  <c r="BF192" i="3"/>
  <c r="AZ192" i="3"/>
  <c r="BA192" i="3"/>
  <c r="BK192" i="3"/>
  <c r="BB192" i="3"/>
  <c r="BE192" i="3"/>
  <c r="LI160" i="3"/>
  <c r="CG92" i="3"/>
  <c r="CH92" i="3"/>
  <c r="CC92" i="3"/>
  <c r="CD92" i="3"/>
  <c r="CE92" i="3"/>
  <c r="CF92" i="3"/>
  <c r="CB92" i="3"/>
  <c r="CM92" i="3"/>
  <c r="CI92" i="3"/>
  <c r="KZ101" i="3"/>
  <c r="IZ164" i="3"/>
  <c r="KY166" i="3"/>
  <c r="CK166" i="3"/>
  <c r="IX199" i="3"/>
  <c r="IV166" i="3"/>
  <c r="LC30" i="3"/>
  <c r="LG166" i="3"/>
  <c r="EP144" i="3"/>
  <c r="EN132" i="3"/>
  <c r="ES194" i="3"/>
  <c r="JD54" i="3"/>
  <c r="IX76" i="3"/>
  <c r="EX197" i="3"/>
  <c r="JD71" i="3"/>
  <c r="LH79" i="3"/>
  <c r="IV105" i="3"/>
  <c r="CN178" i="3"/>
  <c r="CO178" i="3" s="1"/>
  <c r="JC200" i="3"/>
  <c r="EX186" i="3"/>
  <c r="GO135" i="3"/>
  <c r="AQ135" i="3"/>
  <c r="EK95" i="3"/>
  <c r="HA191" i="3"/>
  <c r="EU191" i="3"/>
  <c r="GS164" i="3"/>
  <c r="GR133" i="3"/>
  <c r="EP188" i="3"/>
  <c r="LF123" i="3"/>
  <c r="JB152" i="3"/>
  <c r="LE203" i="3"/>
  <c r="EW204" i="3"/>
  <c r="IZ178" i="3"/>
  <c r="GT189" i="3"/>
  <c r="GR52" i="3"/>
  <c r="GR67" i="3"/>
  <c r="LC187" i="3"/>
  <c r="GZ199" i="3"/>
  <c r="GT163" i="3"/>
  <c r="LD182" i="3"/>
  <c r="JD192" i="3"/>
  <c r="GR98" i="3"/>
  <c r="IZ27" i="3"/>
  <c r="EM99" i="3"/>
  <c r="ES173" i="3"/>
  <c r="V25" i="3"/>
  <c r="ET101" i="3"/>
  <c r="GY184" i="3"/>
  <c r="LD176" i="3"/>
  <c r="JA50" i="3"/>
  <c r="HC190" i="3"/>
  <c r="EL144" i="3"/>
  <c r="EM93" i="3"/>
  <c r="JG177" i="3"/>
  <c r="EQ187" i="3"/>
  <c r="GR35" i="3"/>
  <c r="LH109" i="3"/>
  <c r="EU144" i="3"/>
  <c r="LH92" i="3"/>
  <c r="ER61" i="3"/>
  <c r="IX36" i="3"/>
  <c r="GR127" i="3"/>
  <c r="IZ122" i="3"/>
  <c r="JA138" i="3"/>
  <c r="JB151" i="3"/>
  <c r="BH176" i="3"/>
  <c r="CJ176" i="3"/>
  <c r="BF176" i="3"/>
  <c r="BM176" i="3"/>
  <c r="BC176" i="3"/>
  <c r="BE176" i="3"/>
  <c r="BN176" i="3"/>
  <c r="BB176" i="3"/>
  <c r="AZ176" i="3"/>
  <c r="BL176" i="3"/>
  <c r="BJ176" i="3"/>
  <c r="BK176" i="3"/>
  <c r="BD176" i="3"/>
  <c r="BG176" i="3"/>
  <c r="BA176" i="3"/>
  <c r="BI176" i="3"/>
  <c r="IT176" i="3"/>
  <c r="EO84" i="3"/>
  <c r="BW101" i="3"/>
  <c r="BO101" i="3"/>
  <c r="BU101" i="3"/>
  <c r="BR101" i="3"/>
  <c r="BQ101" i="3"/>
  <c r="BX101" i="3"/>
  <c r="BZ101" i="3"/>
  <c r="BY101" i="3"/>
  <c r="BV101" i="3"/>
  <c r="CA101" i="3"/>
  <c r="BT101" i="3"/>
  <c r="BP101" i="3"/>
  <c r="BS101" i="3"/>
  <c r="AM99" i="3"/>
  <c r="AJ99" i="3"/>
  <c r="AI99" i="3"/>
  <c r="AK99" i="3"/>
  <c r="AL99" i="3"/>
  <c r="AS99" i="3"/>
  <c r="AO99" i="3"/>
  <c r="AH99" i="3"/>
  <c r="AN99" i="3"/>
  <c r="EN169" i="3"/>
  <c r="IZ38" i="3"/>
  <c r="EK145" i="3"/>
  <c r="LG195" i="3"/>
  <c r="HA181" i="3"/>
  <c r="LI46" i="3"/>
  <c r="GW159" i="3"/>
  <c r="LM173" i="3"/>
  <c r="GY167" i="3"/>
  <c r="LH51" i="3"/>
  <c r="JB139" i="3"/>
  <c r="CK184" i="3"/>
  <c r="CL184" i="3" s="1"/>
  <c r="KY184" i="3"/>
  <c r="CN76" i="3"/>
  <c r="GW132" i="3"/>
  <c r="EO106" i="3"/>
  <c r="EN171" i="3"/>
  <c r="EL70" i="3"/>
  <c r="IW172" i="3"/>
  <c r="JE156" i="3"/>
  <c r="EW184" i="3"/>
  <c r="IY175" i="3"/>
  <c r="LF185" i="3"/>
  <c r="EU131" i="3"/>
  <c r="GO90" i="3"/>
  <c r="AQ90" i="3"/>
  <c r="AR90" i="3" s="1"/>
  <c r="LI190" i="3"/>
  <c r="GQ86" i="3"/>
  <c r="LB177" i="3"/>
  <c r="LJ126" i="3"/>
  <c r="LD169" i="3"/>
  <c r="IX192" i="3"/>
  <c r="GW160" i="3"/>
  <c r="EM96" i="3"/>
  <c r="GW119" i="3"/>
  <c r="GU55" i="3"/>
  <c r="AF117" i="3"/>
  <c r="V117" i="3"/>
  <c r="X117" i="3"/>
  <c r="Z117" i="3"/>
  <c r="U117" i="3"/>
  <c r="AC117" i="3"/>
  <c r="Y117" i="3"/>
  <c r="AE117" i="3"/>
  <c r="AG117" i="3"/>
  <c r="W117" i="3"/>
  <c r="AA117" i="3"/>
  <c r="AB117" i="3"/>
  <c r="AD117" i="3"/>
  <c r="JE177" i="3"/>
  <c r="GX103" i="3"/>
  <c r="AT63" i="3"/>
  <c r="LJ172" i="3"/>
  <c r="CT175" i="3"/>
  <c r="IX164" i="3"/>
  <c r="LC181" i="3"/>
  <c r="EO149" i="3"/>
  <c r="HC169" i="3"/>
  <c r="ET180" i="3"/>
  <c r="LI126" i="3"/>
  <c r="V82" i="3"/>
  <c r="W82" i="3"/>
  <c r="AC82" i="3"/>
  <c r="AG82" i="3"/>
  <c r="U82" i="3"/>
  <c r="X82" i="3"/>
  <c r="Y82" i="3"/>
  <c r="Z82" i="3"/>
  <c r="AD82" i="3"/>
  <c r="AF82" i="3"/>
  <c r="AE82" i="3"/>
  <c r="AB82" i="3"/>
  <c r="AA82" i="3"/>
  <c r="AT178" i="3"/>
  <c r="AU178" i="3" s="1"/>
  <c r="CI147" i="3"/>
  <c r="CG147" i="3"/>
  <c r="CE147" i="3"/>
  <c r="CH147" i="3"/>
  <c r="CM147" i="3"/>
  <c r="CF147" i="3"/>
  <c r="CC147" i="3"/>
  <c r="CD147" i="3"/>
  <c r="CB147" i="3"/>
  <c r="GR25" i="3"/>
  <c r="GS57" i="3"/>
  <c r="JD107" i="3"/>
  <c r="LG50" i="3"/>
  <c r="GR195" i="3"/>
  <c r="AF149" i="3"/>
  <c r="W149" i="3"/>
  <c r="AA149" i="3"/>
  <c r="AD149" i="3"/>
  <c r="AC149" i="3"/>
  <c r="X149" i="3"/>
  <c r="Y149" i="3"/>
  <c r="U149" i="3"/>
  <c r="AB149" i="3"/>
  <c r="Z149" i="3"/>
  <c r="AE149" i="3"/>
  <c r="V149" i="3"/>
  <c r="AG149" i="3"/>
  <c r="GO100" i="3"/>
  <c r="AQ100" i="3"/>
  <c r="AR100" i="3" s="1"/>
  <c r="AQ159" i="3"/>
  <c r="GO159" i="3"/>
  <c r="EQ97" i="3"/>
  <c r="LH48" i="3"/>
  <c r="GT146" i="3"/>
  <c r="GT106" i="3"/>
  <c r="BB123" i="3"/>
  <c r="BA123" i="3"/>
  <c r="BF123" i="3"/>
  <c r="BE123" i="3"/>
  <c r="AZ123" i="3"/>
  <c r="BI123" i="3"/>
  <c r="BM123" i="3"/>
  <c r="BJ123" i="3"/>
  <c r="BC123" i="3"/>
  <c r="BK123" i="3"/>
  <c r="CJ123" i="3"/>
  <c r="BH123" i="3"/>
  <c r="IT123" i="3"/>
  <c r="BD123" i="3"/>
  <c r="BN123" i="3"/>
  <c r="BG123" i="3"/>
  <c r="BL123" i="3"/>
  <c r="EP30" i="3"/>
  <c r="LG172" i="3"/>
  <c r="ER111" i="3"/>
  <c r="LE175" i="3"/>
  <c r="LF128" i="3"/>
  <c r="EO182" i="3"/>
  <c r="GS143" i="3"/>
  <c r="EL151" i="3"/>
  <c r="LI57" i="3"/>
  <c r="JB28" i="3"/>
  <c r="T51" i="3"/>
  <c r="K51" i="3"/>
  <c r="S51" i="3"/>
  <c r="L51" i="3"/>
  <c r="H51" i="3"/>
  <c r="P51" i="3"/>
  <c r="N51" i="3"/>
  <c r="J51" i="3"/>
  <c r="AP51" i="3"/>
  <c r="M51" i="3"/>
  <c r="F51" i="3"/>
  <c r="G51" i="3"/>
  <c r="R51" i="3"/>
  <c r="I51" i="3"/>
  <c r="EJ51" i="3"/>
  <c r="Q51" i="3"/>
  <c r="O51" i="3"/>
  <c r="JC154" i="3"/>
  <c r="V31" i="3"/>
  <c r="AF31" i="3"/>
  <c r="AD31" i="3"/>
  <c r="X31" i="3"/>
  <c r="AG31" i="3"/>
  <c r="Z31" i="3"/>
  <c r="AE31" i="3"/>
  <c r="U31" i="3"/>
  <c r="AB31" i="3"/>
  <c r="AA31" i="3"/>
  <c r="Y31" i="3"/>
  <c r="AC31" i="3"/>
  <c r="W31" i="3"/>
  <c r="KZ128" i="3"/>
  <c r="EP178" i="3"/>
  <c r="EL111" i="3"/>
  <c r="ER169" i="3"/>
  <c r="GR103" i="3"/>
  <c r="EN133" i="3"/>
  <c r="LG80" i="3"/>
  <c r="JE113" i="3"/>
  <c r="LE107" i="3"/>
  <c r="GQ154" i="3"/>
  <c r="ES79" i="3"/>
  <c r="CG194" i="3"/>
  <c r="CE194" i="3"/>
  <c r="CD194" i="3"/>
  <c r="CF194" i="3"/>
  <c r="CB194" i="3"/>
  <c r="CH194" i="3"/>
  <c r="CC194" i="3"/>
  <c r="CI194" i="3"/>
  <c r="CM194" i="3"/>
  <c r="AV194" i="3" s="1"/>
  <c r="GU182" i="3"/>
  <c r="EK146" i="3"/>
  <c r="LE82" i="3"/>
  <c r="JA28" i="3"/>
  <c r="ER42" i="3"/>
  <c r="IV103" i="3"/>
  <c r="JD111" i="3"/>
  <c r="GR77" i="3"/>
  <c r="IV54" i="3"/>
  <c r="GY26" i="3"/>
  <c r="GV139" i="3"/>
  <c r="JE197" i="3"/>
  <c r="GP93" i="3"/>
  <c r="ER147" i="3"/>
  <c r="LG189" i="3"/>
  <c r="K180" i="3"/>
  <c r="N180" i="3"/>
  <c r="AP180" i="3"/>
  <c r="Q180" i="3"/>
  <c r="L180" i="3"/>
  <c r="M180" i="3"/>
  <c r="T180" i="3"/>
  <c r="H180" i="3"/>
  <c r="I180" i="3"/>
  <c r="EJ180" i="3"/>
  <c r="S180" i="3"/>
  <c r="R180" i="3"/>
  <c r="G180" i="3"/>
  <c r="J180" i="3"/>
  <c r="P180" i="3"/>
  <c r="O180" i="3"/>
  <c r="F180" i="3"/>
  <c r="EK37" i="3"/>
  <c r="JC80" i="3"/>
  <c r="EL105" i="3"/>
  <c r="LI94" i="3"/>
  <c r="ET44" i="3"/>
  <c r="GR75" i="3"/>
  <c r="JC26" i="3"/>
  <c r="CN191" i="3"/>
  <c r="CO191" i="3" s="1"/>
  <c r="JB146" i="3"/>
  <c r="IV175" i="3"/>
  <c r="LE193" i="3"/>
  <c r="BB173" i="3"/>
  <c r="BI173" i="3"/>
  <c r="BN173" i="3"/>
  <c r="BL173" i="3"/>
  <c r="BD173" i="3"/>
  <c r="BE173" i="3"/>
  <c r="BG173" i="3"/>
  <c r="BM173" i="3"/>
  <c r="BJ173" i="3"/>
  <c r="BA173" i="3"/>
  <c r="CJ173" i="3"/>
  <c r="BF173" i="3"/>
  <c r="BH173" i="3"/>
  <c r="BC173" i="3"/>
  <c r="AZ173" i="3"/>
  <c r="IT173" i="3"/>
  <c r="BK173" i="3"/>
  <c r="GO116" i="3"/>
  <c r="AQ116" i="3"/>
  <c r="LI167" i="3"/>
  <c r="EP158" i="3"/>
  <c r="EP189" i="3"/>
  <c r="AQ178" i="3"/>
  <c r="AR178" i="3" s="1"/>
  <c r="GO178" i="3"/>
  <c r="LB193" i="3"/>
  <c r="EP100" i="3"/>
  <c r="AT98" i="3"/>
  <c r="IV87" i="3"/>
  <c r="GO113" i="3"/>
  <c r="AQ113" i="3"/>
  <c r="ES102" i="3"/>
  <c r="EV173" i="3"/>
  <c r="IZ73" i="3"/>
  <c r="GT128" i="3"/>
  <c r="AD178" i="3"/>
  <c r="Y178" i="3"/>
  <c r="X178" i="3"/>
  <c r="AF178" i="3"/>
  <c r="U178" i="3"/>
  <c r="Z178" i="3"/>
  <c r="V178" i="3"/>
  <c r="AC178" i="3"/>
  <c r="AE178" i="3"/>
  <c r="AG178" i="3"/>
  <c r="W178" i="3"/>
  <c r="AA178" i="3"/>
  <c r="AB178" i="3"/>
  <c r="GT122" i="3"/>
  <c r="IX143" i="3"/>
  <c r="CN90" i="3"/>
  <c r="IV34" i="3"/>
  <c r="EK161" i="3"/>
  <c r="KZ125" i="3"/>
  <c r="EM162" i="3"/>
  <c r="EP156" i="3"/>
  <c r="IY150" i="3"/>
  <c r="GU144" i="3"/>
  <c r="ES48" i="3"/>
  <c r="LB142" i="3"/>
  <c r="JE168" i="3"/>
  <c r="CN98" i="3"/>
  <c r="GT92" i="3"/>
  <c r="CK176" i="3"/>
  <c r="KY176" i="3"/>
  <c r="JC124" i="3"/>
  <c r="JE149" i="3"/>
  <c r="LB153" i="3"/>
  <c r="EL54" i="3"/>
  <c r="IY176" i="3"/>
  <c r="CI65" i="3"/>
  <c r="CC65" i="3"/>
  <c r="CE65" i="3"/>
  <c r="CD65" i="3"/>
  <c r="CM65" i="3"/>
  <c r="CG65" i="3"/>
  <c r="CH65" i="3"/>
  <c r="CB65" i="3"/>
  <c r="CF65" i="3"/>
  <c r="JD126" i="3"/>
  <c r="GY60" i="3"/>
  <c r="ER165" i="3"/>
  <c r="LC147" i="3"/>
  <c r="LA137" i="3"/>
  <c r="GQ121" i="3"/>
  <c r="GR168" i="3"/>
  <c r="EU171" i="3"/>
  <c r="AQ86" i="3"/>
  <c r="AR86" i="3" s="1"/>
  <c r="GO86" i="3"/>
  <c r="JD73" i="3"/>
  <c r="GP51" i="3"/>
  <c r="AT163" i="3"/>
  <c r="ET104" i="3"/>
  <c r="AF143" i="3"/>
  <c r="AD143" i="3"/>
  <c r="AE143" i="3"/>
  <c r="AG143" i="3"/>
  <c r="X143" i="3"/>
  <c r="AC143" i="3"/>
  <c r="W143" i="3"/>
  <c r="Z143" i="3"/>
  <c r="U143" i="3"/>
  <c r="AB143" i="3"/>
  <c r="AA143" i="3"/>
  <c r="V143" i="3"/>
  <c r="Y143" i="3"/>
  <c r="EN42" i="3"/>
  <c r="ES46" i="3"/>
  <c r="JA174" i="3"/>
  <c r="GR152" i="3"/>
  <c r="GW111" i="3"/>
  <c r="EO186" i="3"/>
  <c r="GT53" i="3"/>
  <c r="JA175" i="3"/>
  <c r="EQ79" i="3"/>
  <c r="JB175" i="3"/>
  <c r="CK145" i="3"/>
  <c r="CL145" i="3" s="1"/>
  <c r="KY145" i="3"/>
  <c r="EM142" i="3"/>
  <c r="CN179" i="3"/>
  <c r="GY135" i="3"/>
  <c r="EM108" i="3"/>
  <c r="JA191" i="3"/>
  <c r="IX126" i="3"/>
  <c r="LH168" i="3"/>
  <c r="IZ183" i="3"/>
  <c r="GX101" i="3"/>
  <c r="GT120" i="3"/>
  <c r="GW78" i="3"/>
  <c r="JA137" i="3"/>
  <c r="ER35" i="3"/>
  <c r="EP33" i="3"/>
  <c r="LC151" i="3"/>
  <c r="BG138" i="3"/>
  <c r="BJ138" i="3"/>
  <c r="BK138" i="3"/>
  <c r="BD138" i="3"/>
  <c r="AZ138" i="3"/>
  <c r="BI138" i="3"/>
  <c r="CJ138" i="3"/>
  <c r="BA138" i="3"/>
  <c r="BL138" i="3"/>
  <c r="BF138" i="3"/>
  <c r="BC138" i="3"/>
  <c r="BM138" i="3"/>
  <c r="BH138" i="3"/>
  <c r="IT138" i="3"/>
  <c r="BN138" i="3"/>
  <c r="BB138" i="3"/>
  <c r="BE138" i="3"/>
  <c r="LC168" i="3"/>
  <c r="KZ162" i="3"/>
  <c r="LJ178" i="3"/>
  <c r="GQ168" i="3"/>
  <c r="IV90" i="3"/>
  <c r="ES167" i="3"/>
  <c r="LA141" i="3"/>
  <c r="JF176" i="3"/>
  <c r="CN85" i="3"/>
  <c r="EM150" i="3"/>
  <c r="EK109" i="3"/>
  <c r="ER186" i="3"/>
  <c r="ES118" i="3"/>
  <c r="M196" i="3"/>
  <c r="R196" i="3"/>
  <c r="EJ196" i="3"/>
  <c r="I196" i="3"/>
  <c r="H196" i="3"/>
  <c r="G196" i="3"/>
  <c r="J196" i="3"/>
  <c r="K196" i="3"/>
  <c r="P196" i="3"/>
  <c r="S196" i="3"/>
  <c r="L196" i="3"/>
  <c r="AP196" i="3"/>
  <c r="AR196" i="3" s="1"/>
  <c r="Q196" i="3"/>
  <c r="O196" i="3"/>
  <c r="N196" i="3"/>
  <c r="F196" i="3"/>
  <c r="T196" i="3"/>
  <c r="LI123" i="3"/>
  <c r="CJ88" i="3"/>
  <c r="BA88" i="3"/>
  <c r="BF88" i="3"/>
  <c r="BK88" i="3"/>
  <c r="BC88" i="3"/>
  <c r="AZ88" i="3"/>
  <c r="BL88" i="3"/>
  <c r="BN88" i="3"/>
  <c r="BH88" i="3"/>
  <c r="BB88" i="3"/>
  <c r="BG88" i="3"/>
  <c r="IT88" i="3"/>
  <c r="BD88" i="3"/>
  <c r="BJ88" i="3"/>
  <c r="BE88" i="3"/>
  <c r="BM88" i="3"/>
  <c r="BI88" i="3"/>
  <c r="KY71" i="3"/>
  <c r="CK71" i="3"/>
  <c r="JF170" i="3"/>
  <c r="GR138" i="3"/>
  <c r="EM133" i="3"/>
  <c r="EN142" i="3"/>
  <c r="JA163" i="3"/>
  <c r="GO85" i="3"/>
  <c r="AQ85" i="3"/>
  <c r="ER187" i="3"/>
  <c r="EP102" i="3"/>
  <c r="ER110" i="3"/>
  <c r="AC128" i="3"/>
  <c r="U128" i="3"/>
  <c r="W128" i="3"/>
  <c r="AB128" i="3"/>
  <c r="AD128" i="3"/>
  <c r="Y128" i="3"/>
  <c r="AA128" i="3"/>
  <c r="AE128" i="3"/>
  <c r="AG128" i="3"/>
  <c r="V128" i="3"/>
  <c r="Z128" i="3"/>
  <c r="AF128" i="3"/>
  <c r="X128" i="3"/>
  <c r="GS170" i="3"/>
  <c r="GP169" i="3"/>
  <c r="LA170" i="3"/>
  <c r="LC177" i="3"/>
  <c r="LB51" i="3"/>
  <c r="GY188" i="3"/>
  <c r="CN112" i="3"/>
  <c r="GR28" i="3"/>
  <c r="EM80" i="3"/>
  <c r="KY153" i="3"/>
  <c r="CK153" i="3"/>
  <c r="LM182" i="3"/>
  <c r="GS140" i="3"/>
  <c r="EP32" i="3"/>
  <c r="GQ112" i="3"/>
  <c r="AQ64" i="3"/>
  <c r="GO64" i="3"/>
  <c r="EV167" i="3"/>
  <c r="ES86" i="3"/>
  <c r="GW97" i="3"/>
  <c r="EM160" i="3"/>
  <c r="LC155" i="3"/>
  <c r="GX161" i="3"/>
  <c r="EK139" i="3"/>
  <c r="LA192" i="3"/>
  <c r="AT165" i="3"/>
  <c r="JC78" i="3"/>
  <c r="JA41" i="3"/>
  <c r="LB69" i="3"/>
  <c r="EM73" i="3"/>
  <c r="EK63" i="3"/>
  <c r="LB86" i="3"/>
  <c r="JC153" i="3"/>
  <c r="EV164" i="3"/>
  <c r="ES28" i="3"/>
  <c r="JB128" i="3"/>
  <c r="LB31" i="3"/>
  <c r="GU42" i="3"/>
  <c r="ES126" i="3"/>
  <c r="IX167" i="3"/>
  <c r="LF38" i="3"/>
  <c r="IW188" i="3"/>
  <c r="JA31" i="3"/>
  <c r="GS169" i="3"/>
  <c r="LC126" i="3"/>
  <c r="ET66" i="3"/>
  <c r="EM65" i="3"/>
  <c r="GO25" i="3"/>
  <c r="GW184" i="3"/>
  <c r="IW91" i="3"/>
  <c r="EO61" i="3"/>
  <c r="GP130" i="3"/>
  <c r="EO156" i="3"/>
  <c r="JC58" i="3"/>
  <c r="GV76" i="3"/>
  <c r="LK169" i="3"/>
  <c r="JC27" i="3"/>
  <c r="EM36" i="3"/>
  <c r="IW109" i="3"/>
  <c r="LD59" i="3"/>
  <c r="EK188" i="3"/>
  <c r="IY179" i="3"/>
  <c r="ER191" i="3"/>
  <c r="GZ147" i="3"/>
  <c r="IX75" i="3"/>
  <c r="EQ58" i="3"/>
  <c r="JE128" i="3"/>
  <c r="AQ181" i="3"/>
  <c r="AR181" i="3" s="1"/>
  <c r="GO181" i="3"/>
  <c r="IZ171" i="3"/>
  <c r="LD80" i="3"/>
  <c r="EX167" i="3"/>
  <c r="IZ104" i="3"/>
  <c r="GV44" i="3"/>
  <c r="LF158" i="3"/>
  <c r="AQ88" i="3"/>
  <c r="GO88" i="3"/>
  <c r="JB37" i="3"/>
  <c r="LG186" i="3"/>
  <c r="EQ161" i="3"/>
  <c r="IX90" i="3"/>
  <c r="LF120" i="3"/>
  <c r="AT106" i="3"/>
  <c r="EW178" i="3"/>
  <c r="IX171" i="3"/>
  <c r="GO136" i="3"/>
  <c r="AQ136" i="3"/>
  <c r="IY139" i="3"/>
  <c r="JC152" i="3"/>
  <c r="CI107" i="3"/>
  <c r="CM107" i="3"/>
  <c r="CH107" i="3"/>
  <c r="CD107" i="3"/>
  <c r="CE107" i="3"/>
  <c r="CF107" i="3"/>
  <c r="CB107" i="3"/>
  <c r="CG107" i="3"/>
  <c r="CC107" i="3"/>
  <c r="EM152" i="3"/>
  <c r="LD164" i="3"/>
  <c r="JB56" i="3"/>
  <c r="HC177" i="3"/>
  <c r="EL67" i="3"/>
  <c r="JE165" i="3"/>
  <c r="BE139" i="3"/>
  <c r="BM139" i="3"/>
  <c r="BB139" i="3"/>
  <c r="BI139" i="3"/>
  <c r="BL139" i="3"/>
  <c r="BN139" i="3"/>
  <c r="BD139" i="3"/>
  <c r="BH139" i="3"/>
  <c r="AZ139" i="3"/>
  <c r="BA139" i="3"/>
  <c r="CJ139" i="3"/>
  <c r="BF139" i="3"/>
  <c r="BJ139" i="3"/>
  <c r="BC139" i="3"/>
  <c r="BK139" i="3"/>
  <c r="IT139" i="3"/>
  <c r="BG139" i="3"/>
  <c r="GW130" i="3"/>
  <c r="JD70" i="3"/>
  <c r="JB62" i="3"/>
  <c r="LC183" i="3"/>
  <c r="ER163" i="3"/>
  <c r="GY81" i="3"/>
  <c r="EO140" i="3"/>
  <c r="ER47" i="3"/>
  <c r="JA135" i="3"/>
  <c r="KY144" i="3"/>
  <c r="CK144" i="3"/>
  <c r="LD100" i="3"/>
  <c r="LE118" i="3"/>
  <c r="CK104" i="3"/>
  <c r="KY104" i="3"/>
  <c r="IZ174" i="3"/>
  <c r="ES117" i="3"/>
  <c r="EQ167" i="3"/>
  <c r="JB189" i="3"/>
  <c r="GV167" i="3"/>
  <c r="ET134" i="3"/>
  <c r="ET114" i="3"/>
  <c r="EM43" i="3"/>
  <c r="BQ176" i="3"/>
  <c r="BU176" i="3"/>
  <c r="BW176" i="3"/>
  <c r="BT176" i="3"/>
  <c r="BZ176" i="3"/>
  <c r="BV176" i="3"/>
  <c r="BX176" i="3"/>
  <c r="BY176" i="3"/>
  <c r="BR176" i="3"/>
  <c r="BP176" i="3"/>
  <c r="CA176" i="3"/>
  <c r="BO176" i="3"/>
  <c r="BS176" i="3"/>
  <c r="GS129" i="3"/>
  <c r="Q138" i="3"/>
  <c r="S138" i="3"/>
  <c r="P138" i="3"/>
  <c r="I138" i="3"/>
  <c r="AP138" i="3"/>
  <c r="M138" i="3"/>
  <c r="T138" i="3"/>
  <c r="G138" i="3"/>
  <c r="EJ138" i="3"/>
  <c r="L138" i="3"/>
  <c r="N138" i="3"/>
  <c r="O138" i="3"/>
  <c r="H138" i="3"/>
  <c r="K138" i="3"/>
  <c r="F138" i="3"/>
  <c r="R138" i="3"/>
  <c r="J138" i="3"/>
  <c r="T122" i="3"/>
  <c r="H122" i="3"/>
  <c r="G122" i="3"/>
  <c r="N122" i="3"/>
  <c r="O122" i="3"/>
  <c r="R122" i="3"/>
  <c r="P122" i="3"/>
  <c r="K122" i="3"/>
  <c r="F122" i="3"/>
  <c r="L122" i="3"/>
  <c r="I122" i="3"/>
  <c r="J122" i="3"/>
  <c r="M122" i="3"/>
  <c r="Q122" i="3"/>
  <c r="S122" i="3"/>
  <c r="EJ122" i="3"/>
  <c r="AP122" i="3"/>
  <c r="AR122" i="3" s="1"/>
  <c r="IW186" i="3"/>
  <c r="IV173" i="3"/>
  <c r="IZ185" i="3"/>
  <c r="CN153" i="3"/>
  <c r="LB165" i="3"/>
  <c r="GX30" i="3"/>
  <c r="H156" i="3"/>
  <c r="F156" i="3"/>
  <c r="P156" i="3"/>
  <c r="G156" i="3"/>
  <c r="L156" i="3"/>
  <c r="J156" i="3"/>
  <c r="T156" i="3"/>
  <c r="M156" i="3"/>
  <c r="R156" i="3"/>
  <c r="O156" i="3"/>
  <c r="N156" i="3"/>
  <c r="K156" i="3"/>
  <c r="Q156" i="3"/>
  <c r="EJ156" i="3"/>
  <c r="AP156" i="3"/>
  <c r="I156" i="3"/>
  <c r="S156" i="3"/>
  <c r="GW144" i="3"/>
  <c r="KZ142" i="3"/>
  <c r="JC85" i="3"/>
  <c r="ET135" i="3"/>
  <c r="LC106" i="3"/>
  <c r="GU32" i="3"/>
  <c r="KZ115" i="3"/>
  <c r="LA127" i="3"/>
  <c r="GX61" i="3"/>
  <c r="LD66" i="3"/>
  <c r="JD147" i="3"/>
  <c r="EO100" i="3"/>
  <c r="IW51" i="3"/>
  <c r="CK64" i="3"/>
  <c r="KY64" i="3"/>
  <c r="AT119" i="3"/>
  <c r="AU119" i="3" s="1"/>
  <c r="CK190" i="3"/>
  <c r="KY190" i="3"/>
  <c r="LI64" i="3"/>
  <c r="ES89" i="3"/>
  <c r="GT168" i="3"/>
  <c r="AH153" i="3"/>
  <c r="AO153" i="3"/>
  <c r="AS153" i="3"/>
  <c r="AV153" i="3" s="1"/>
  <c r="AL153" i="3"/>
  <c r="AM153" i="3"/>
  <c r="AK153" i="3"/>
  <c r="AN153" i="3"/>
  <c r="AI153" i="3"/>
  <c r="AJ153" i="3"/>
  <c r="GW181" i="3"/>
  <c r="JA48" i="3"/>
  <c r="EO178" i="3"/>
  <c r="CN145" i="3"/>
  <c r="GP67" i="3"/>
  <c r="GT30" i="3"/>
  <c r="IX85" i="3"/>
  <c r="ER96" i="3"/>
  <c r="AT175" i="3"/>
  <c r="AU175" i="3" s="1"/>
  <c r="EU182" i="3"/>
  <c r="EU141" i="3"/>
  <c r="EM82" i="3"/>
  <c r="LB44" i="3"/>
  <c r="EN172" i="3"/>
  <c r="AZ59" i="3"/>
  <c r="BD59" i="3"/>
  <c r="BH59" i="3"/>
  <c r="BK59" i="3"/>
  <c r="BC59" i="3"/>
  <c r="BE59" i="3"/>
  <c r="BI59" i="3"/>
  <c r="BN59" i="3"/>
  <c r="BF59" i="3"/>
  <c r="IT59" i="3"/>
  <c r="BL59" i="3"/>
  <c r="BM59" i="3"/>
  <c r="BG59" i="3"/>
  <c r="BB59" i="3"/>
  <c r="CJ59" i="3"/>
  <c r="BJ59" i="3"/>
  <c r="BA59" i="3"/>
  <c r="GV102" i="3"/>
  <c r="GY162" i="3"/>
  <c r="EX188" i="3"/>
  <c r="IZ105" i="3"/>
  <c r="ER58" i="3"/>
  <c r="EO47" i="3"/>
  <c r="GS195" i="3"/>
  <c r="GQ71" i="3"/>
  <c r="IY26" i="3"/>
  <c r="LL184" i="3"/>
  <c r="LA142" i="3"/>
  <c r="GR151" i="3"/>
  <c r="CD61" i="3"/>
  <c r="CF61" i="3"/>
  <c r="CE61" i="3"/>
  <c r="CH61" i="3"/>
  <c r="CI61" i="3"/>
  <c r="CM61" i="3"/>
  <c r="CG61" i="3"/>
  <c r="CB61" i="3"/>
  <c r="CC61" i="3"/>
  <c r="LI71" i="3"/>
  <c r="JC160" i="3"/>
  <c r="JB155" i="3"/>
  <c r="IU125" i="3"/>
  <c r="GU116" i="3"/>
  <c r="JD172" i="3"/>
  <c r="GO124" i="3"/>
  <c r="AQ124" i="3"/>
  <c r="AS98" i="3"/>
  <c r="AI98" i="3"/>
  <c r="AJ98" i="3"/>
  <c r="AL98" i="3"/>
  <c r="AM98" i="3"/>
  <c r="AH98" i="3"/>
  <c r="AO98" i="3"/>
  <c r="AK98" i="3"/>
  <c r="AN98" i="3"/>
  <c r="BM162" i="3"/>
  <c r="BH162" i="3"/>
  <c r="BJ162" i="3"/>
  <c r="BC162" i="3"/>
  <c r="BD162" i="3"/>
  <c r="BK162" i="3"/>
  <c r="IT162" i="3"/>
  <c r="BI162" i="3"/>
  <c r="BB162" i="3"/>
  <c r="BG162" i="3"/>
  <c r="BE162" i="3"/>
  <c r="BF162" i="3"/>
  <c r="CJ162" i="3"/>
  <c r="CL162" i="3" s="1"/>
  <c r="BA162" i="3"/>
  <c r="BL162" i="3"/>
  <c r="AZ162" i="3"/>
  <c r="BN162" i="3"/>
  <c r="LA101" i="3"/>
  <c r="LH175" i="3"/>
  <c r="HA170" i="3"/>
  <c r="EK44" i="3"/>
  <c r="LB65" i="3"/>
  <c r="BR95" i="3"/>
  <c r="BT95" i="3"/>
  <c r="CA95" i="3"/>
  <c r="BP95" i="3"/>
  <c r="BU95" i="3"/>
  <c r="BV95" i="3"/>
  <c r="BX95" i="3"/>
  <c r="BQ95" i="3"/>
  <c r="BS95" i="3"/>
  <c r="BZ95" i="3"/>
  <c r="BY95" i="3"/>
  <c r="BW95" i="3"/>
  <c r="BO95" i="3"/>
  <c r="EN131" i="3"/>
  <c r="AD130" i="3"/>
  <c r="AG130" i="3"/>
  <c r="X130" i="3"/>
  <c r="AC130" i="3"/>
  <c r="AE130" i="3"/>
  <c r="AA130" i="3"/>
  <c r="W130" i="3"/>
  <c r="AF130" i="3"/>
  <c r="V130" i="3"/>
  <c r="AB130" i="3"/>
  <c r="Z130" i="3"/>
  <c r="U130" i="3"/>
  <c r="Y130" i="3"/>
  <c r="AT68" i="3"/>
  <c r="LD126" i="3"/>
  <c r="LG116" i="3"/>
  <c r="EQ30" i="3"/>
  <c r="LI42" i="3"/>
  <c r="AK107" i="3"/>
  <c r="AN107" i="3"/>
  <c r="AJ107" i="3"/>
  <c r="AO107" i="3"/>
  <c r="AS107" i="3"/>
  <c r="AM107" i="3"/>
  <c r="AI107" i="3"/>
  <c r="AL107" i="3"/>
  <c r="AH107" i="3"/>
  <c r="EN137" i="3"/>
  <c r="R66" i="3"/>
  <c r="N66" i="3"/>
  <c r="O66" i="3"/>
  <c r="G66" i="3"/>
  <c r="P66" i="3"/>
  <c r="Q66" i="3"/>
  <c r="F66" i="3"/>
  <c r="I66" i="3"/>
  <c r="T66" i="3"/>
  <c r="K66" i="3"/>
  <c r="J66" i="3"/>
  <c r="M66" i="3"/>
  <c r="EJ66" i="3"/>
  <c r="L66" i="3"/>
  <c r="AP66" i="3"/>
  <c r="H66" i="3"/>
  <c r="S66" i="3"/>
  <c r="EP29" i="3"/>
  <c r="JB66" i="3"/>
  <c r="LD31" i="3"/>
  <c r="JA148" i="3"/>
  <c r="CC47" i="3"/>
  <c r="CB47" i="3"/>
  <c r="CI47" i="3"/>
  <c r="CF47" i="3"/>
  <c r="CD47" i="3"/>
  <c r="CM47" i="3"/>
  <c r="CG47" i="3"/>
  <c r="CE47" i="3"/>
  <c r="CH47" i="3"/>
  <c r="GQ128" i="3"/>
  <c r="GW73" i="3"/>
  <c r="EK169" i="3"/>
  <c r="CK85" i="3"/>
  <c r="KY85" i="3"/>
  <c r="AM89" i="3"/>
  <c r="AI89" i="3"/>
  <c r="AS89" i="3"/>
  <c r="AH89" i="3"/>
  <c r="AO89" i="3"/>
  <c r="AJ89" i="3"/>
  <c r="AL89" i="3"/>
  <c r="AK89" i="3"/>
  <c r="AN89" i="3"/>
  <c r="CN51" i="3"/>
  <c r="LG171" i="3"/>
  <c r="JC169" i="3"/>
  <c r="KZ139" i="3"/>
  <c r="Y80" i="3"/>
  <c r="W80" i="3"/>
  <c r="AE80" i="3"/>
  <c r="AA80" i="3"/>
  <c r="AF80" i="3"/>
  <c r="AB80" i="3"/>
  <c r="AC80" i="3"/>
  <c r="Z80" i="3"/>
  <c r="X80" i="3"/>
  <c r="V80" i="3"/>
  <c r="AG80" i="3"/>
  <c r="U80" i="3"/>
  <c r="AD80" i="3"/>
  <c r="ET107" i="3"/>
  <c r="GP74" i="3"/>
  <c r="EM95" i="3"/>
  <c r="BY171" i="3"/>
  <c r="BZ171" i="3"/>
  <c r="BO171" i="3"/>
  <c r="BU171" i="3"/>
  <c r="BT171" i="3"/>
  <c r="BR171" i="3"/>
  <c r="CA171" i="3"/>
  <c r="BX171" i="3"/>
  <c r="BQ171" i="3"/>
  <c r="BP171" i="3"/>
  <c r="BS171" i="3"/>
  <c r="BW171" i="3"/>
  <c r="BV171" i="3"/>
  <c r="IU81" i="3"/>
  <c r="GP45" i="3"/>
  <c r="JB182" i="3"/>
  <c r="GY130" i="3"/>
  <c r="LA180" i="3"/>
  <c r="IW142" i="3"/>
  <c r="ES81" i="3"/>
  <c r="EK26" i="3"/>
  <c r="GS91" i="3"/>
  <c r="IW137" i="3"/>
  <c r="KZ41" i="3"/>
  <c r="LB150" i="3"/>
  <c r="GZ157" i="3"/>
  <c r="EN88" i="3"/>
  <c r="BV45" i="3"/>
  <c r="BY45" i="3"/>
  <c r="BR45" i="3"/>
  <c r="BW45" i="3"/>
  <c r="BO45" i="3"/>
  <c r="BT45" i="3"/>
  <c r="BS45" i="3"/>
  <c r="BX45" i="3"/>
  <c r="BQ45" i="3"/>
  <c r="CA45" i="3"/>
  <c r="BU45" i="3"/>
  <c r="BZ45" i="3"/>
  <c r="BP45" i="3"/>
  <c r="HA179" i="3"/>
  <c r="GQ60" i="3"/>
  <c r="GR179" i="3"/>
  <c r="L38" i="3"/>
  <c r="O38" i="3"/>
  <c r="Q38" i="3"/>
  <c r="S38" i="3"/>
  <c r="F38" i="3"/>
  <c r="M38" i="3"/>
  <c r="J38" i="3"/>
  <c r="K38" i="3"/>
  <c r="G38" i="3"/>
  <c r="EJ38" i="3"/>
  <c r="R38" i="3"/>
  <c r="AP38" i="3"/>
  <c r="I38" i="3"/>
  <c r="N38" i="3"/>
  <c r="T38" i="3"/>
  <c r="H38" i="3"/>
  <c r="P38" i="3"/>
  <c r="CN103" i="3"/>
  <c r="IZ37" i="3"/>
  <c r="EX175" i="3"/>
  <c r="O25" i="3"/>
  <c r="ES25" i="3"/>
  <c r="CN68" i="3"/>
  <c r="LE67" i="3"/>
  <c r="IU187" i="3"/>
  <c r="AQ82" i="3"/>
  <c r="GO82" i="3"/>
  <c r="IW77" i="3"/>
  <c r="GV175" i="3"/>
  <c r="EQ179" i="3"/>
  <c r="CN189" i="3"/>
  <c r="EU163" i="3"/>
  <c r="GP190" i="3"/>
  <c r="AC181" i="3"/>
  <c r="AA181" i="3"/>
  <c r="X181" i="3"/>
  <c r="V181" i="3"/>
  <c r="W181" i="3"/>
  <c r="U181" i="3"/>
  <c r="AG181" i="3"/>
  <c r="AD181" i="3"/>
  <c r="Y181" i="3"/>
  <c r="AF181" i="3"/>
  <c r="AB181" i="3"/>
  <c r="AE181" i="3"/>
  <c r="Z181" i="3"/>
  <c r="LD122" i="3"/>
  <c r="EL87" i="3"/>
  <c r="GY102" i="3"/>
  <c r="LH172" i="3"/>
  <c r="EL155" i="3"/>
  <c r="IX184" i="3"/>
  <c r="EN89" i="3"/>
  <c r="EM192" i="3"/>
  <c r="JG185" i="3"/>
  <c r="LD170" i="3"/>
  <c r="IU196" i="3"/>
  <c r="LI186" i="3"/>
  <c r="CT174" i="3"/>
  <c r="IU91" i="3"/>
  <c r="EM139" i="3"/>
  <c r="GS189" i="3"/>
  <c r="EP165" i="3"/>
  <c r="LG137" i="3"/>
  <c r="GR39" i="3"/>
  <c r="JD155" i="3"/>
  <c r="GV158" i="3"/>
  <c r="IW71" i="3"/>
  <c r="IU60" i="3"/>
  <c r="CK156" i="3"/>
  <c r="CL156" i="3" s="1"/>
  <c r="KY156" i="3"/>
  <c r="EL35" i="3"/>
  <c r="LA174" i="3"/>
  <c r="EK68" i="3"/>
  <c r="EP126" i="3"/>
  <c r="EV178" i="3"/>
  <c r="EQ186" i="3"/>
  <c r="EP185" i="3"/>
  <c r="EJ157" i="3"/>
  <c r="L157" i="3"/>
  <c r="K157" i="3"/>
  <c r="O157" i="3"/>
  <c r="F157" i="3"/>
  <c r="R157" i="3"/>
  <c r="P157" i="3"/>
  <c r="Q157" i="3"/>
  <c r="T157" i="3"/>
  <c r="I157" i="3"/>
  <c r="N157" i="3"/>
  <c r="J157" i="3"/>
  <c r="H157" i="3"/>
  <c r="G157" i="3"/>
  <c r="AP157" i="3"/>
  <c r="S157" i="3"/>
  <c r="M157" i="3"/>
  <c r="GY120" i="3"/>
  <c r="ER148" i="3"/>
  <c r="JD157" i="3"/>
  <c r="EU196" i="3"/>
  <c r="GV170" i="3"/>
  <c r="CN61" i="3"/>
  <c r="GV179" i="3"/>
  <c r="IX182" i="3"/>
  <c r="JG173" i="3"/>
  <c r="LB48" i="3"/>
  <c r="LB87" i="3"/>
  <c r="KZ177" i="3"/>
  <c r="KY34" i="3"/>
  <c r="CK34" i="3"/>
  <c r="IX173" i="3"/>
  <c r="CK146" i="3"/>
  <c r="KY146" i="3"/>
  <c r="LA158" i="3"/>
  <c r="EW175" i="3"/>
  <c r="GW106" i="3"/>
  <c r="CN28" i="3"/>
  <c r="LI125" i="3"/>
  <c r="JE140" i="3"/>
  <c r="JC40" i="3"/>
  <c r="JC185" i="3"/>
  <c r="AA61" i="3"/>
  <c r="AB61" i="3"/>
  <c r="AF61" i="3"/>
  <c r="Z61" i="3"/>
  <c r="AC61" i="3"/>
  <c r="U61" i="3"/>
  <c r="V61" i="3"/>
  <c r="W61" i="3"/>
  <c r="AG61" i="3"/>
  <c r="X61" i="3"/>
  <c r="Y61" i="3"/>
  <c r="AE61" i="3"/>
  <c r="AD61" i="3"/>
  <c r="ER140" i="3"/>
  <c r="JB165" i="3"/>
  <c r="JA73" i="3"/>
  <c r="GU167" i="3"/>
  <c r="LF170" i="3"/>
  <c r="IU27" i="3"/>
  <c r="GV169" i="3"/>
  <c r="IX44" i="3"/>
  <c r="GP29" i="3"/>
  <c r="LB57" i="3"/>
  <c r="LK195" i="3"/>
  <c r="HA192" i="3"/>
  <c r="GY98" i="3"/>
  <c r="IU56" i="3"/>
  <c r="GU135" i="3"/>
  <c r="LH153" i="3"/>
  <c r="EU154" i="3"/>
  <c r="EL58" i="3"/>
  <c r="LI68" i="3"/>
  <c r="EK51" i="3"/>
  <c r="AL65" i="3"/>
  <c r="AS65" i="3"/>
  <c r="AH65" i="3"/>
  <c r="AO65" i="3"/>
  <c r="AK65" i="3"/>
  <c r="AI65" i="3"/>
  <c r="AJ65" i="3"/>
  <c r="AM65" i="3"/>
  <c r="AN65" i="3"/>
  <c r="LC154" i="3"/>
  <c r="ES157" i="3"/>
  <c r="GR45" i="3"/>
  <c r="LB55" i="3"/>
  <c r="IX29" i="3"/>
  <c r="GU28" i="3"/>
  <c r="ET170" i="3"/>
  <c r="GP120" i="3"/>
  <c r="EM69" i="3"/>
  <c r="ET169" i="3"/>
  <c r="GX121" i="3"/>
  <c r="BE81" i="3"/>
  <c r="BH81" i="3"/>
  <c r="CJ81" i="3"/>
  <c r="BJ81" i="3"/>
  <c r="IT81" i="3"/>
  <c r="BC81" i="3"/>
  <c r="BA81" i="3"/>
  <c r="BN81" i="3"/>
  <c r="BD81" i="3"/>
  <c r="BM81" i="3"/>
  <c r="BK81" i="3"/>
  <c r="BF81" i="3"/>
  <c r="BI81" i="3"/>
  <c r="BB81" i="3"/>
  <c r="BG81" i="3"/>
  <c r="BL81" i="3"/>
  <c r="AZ81" i="3"/>
  <c r="JA177" i="3"/>
  <c r="GV138" i="3"/>
  <c r="GX154" i="3"/>
  <c r="LD135" i="3"/>
  <c r="JB115" i="3"/>
  <c r="GS177" i="3"/>
  <c r="ES134" i="3"/>
  <c r="CI167" i="3"/>
  <c r="CB167" i="3"/>
  <c r="CF167" i="3"/>
  <c r="CC167" i="3"/>
  <c r="CH167" i="3"/>
  <c r="CD167" i="3"/>
  <c r="CM167" i="3"/>
  <c r="AV167" i="3" s="1"/>
  <c r="CE167" i="3"/>
  <c r="CG167" i="3"/>
  <c r="LE60" i="3"/>
  <c r="EQ104" i="3"/>
  <c r="CA182" i="3"/>
  <c r="BW182" i="3"/>
  <c r="BX182" i="3"/>
  <c r="BS182" i="3"/>
  <c r="BP182" i="3"/>
  <c r="BU182" i="3"/>
  <c r="BQ182" i="3"/>
  <c r="BR182" i="3"/>
  <c r="BO182" i="3"/>
  <c r="BZ182" i="3"/>
  <c r="BT182" i="3"/>
  <c r="BV182" i="3"/>
  <c r="BY182" i="3"/>
  <c r="GP121" i="3"/>
  <c r="CN107" i="3"/>
  <c r="EQ83" i="3"/>
  <c r="LA83" i="3"/>
  <c r="EL162" i="3"/>
  <c r="LI146" i="3"/>
  <c r="EK178" i="3"/>
  <c r="GR30" i="3"/>
  <c r="EL57" i="3"/>
  <c r="GY103" i="3"/>
  <c r="GQ87" i="3"/>
  <c r="CC165" i="3"/>
  <c r="CE165" i="3"/>
  <c r="CD165" i="3"/>
  <c r="CI165" i="3"/>
  <c r="CM165" i="3"/>
  <c r="CH165" i="3"/>
  <c r="CF165" i="3"/>
  <c r="CG165" i="3"/>
  <c r="CB165" i="3"/>
  <c r="EK181" i="3"/>
  <c r="KZ132" i="3"/>
  <c r="JD56" i="3"/>
  <c r="EU169" i="3"/>
  <c r="GW155" i="3"/>
  <c r="IY111" i="3"/>
  <c r="JD171" i="3"/>
  <c r="LI25" i="3"/>
  <c r="GQ193" i="3"/>
  <c r="GO189" i="3"/>
  <c r="AQ189" i="3"/>
  <c r="AR189" i="3" s="1"/>
  <c r="IV155" i="3"/>
  <c r="LI87" i="3"/>
  <c r="BE107" i="3"/>
  <c r="BC107" i="3"/>
  <c r="BB107" i="3"/>
  <c r="BI107" i="3"/>
  <c r="BJ107" i="3"/>
  <c r="BK107" i="3"/>
  <c r="BD107" i="3"/>
  <c r="BN107" i="3"/>
  <c r="CJ107" i="3"/>
  <c r="BG107" i="3"/>
  <c r="BA107" i="3"/>
  <c r="BL107" i="3"/>
  <c r="BM107" i="3"/>
  <c r="IT107" i="3"/>
  <c r="AZ107" i="3"/>
  <c r="BH107" i="3"/>
  <c r="BF107" i="3"/>
  <c r="GX178" i="3"/>
  <c r="EX198" i="3"/>
  <c r="IZ192" i="3"/>
  <c r="GY51" i="3"/>
  <c r="IW83" i="3"/>
  <c r="KZ129" i="3"/>
  <c r="JG171" i="3"/>
  <c r="IX26" i="3"/>
  <c r="LE74" i="3"/>
  <c r="EX183" i="3"/>
  <c r="HC171" i="3"/>
  <c r="GU165" i="3"/>
  <c r="IX168" i="3"/>
  <c r="EP154" i="3"/>
  <c r="LB122" i="3"/>
  <c r="KY102" i="3"/>
  <c r="CK102" i="3"/>
  <c r="CL102" i="3" s="1"/>
  <c r="GT36" i="3"/>
  <c r="IU127" i="3"/>
  <c r="LE78" i="3"/>
  <c r="JB147" i="3"/>
  <c r="LG25" i="3"/>
  <c r="AF133" i="3"/>
  <c r="Z133" i="3"/>
  <c r="AA133" i="3"/>
  <c r="V133" i="3"/>
  <c r="AC133" i="3"/>
  <c r="W133" i="3"/>
  <c r="AE133" i="3"/>
  <c r="AB133" i="3"/>
  <c r="U133" i="3"/>
  <c r="Y133" i="3"/>
  <c r="X133" i="3"/>
  <c r="AG133" i="3"/>
  <c r="AD133" i="3"/>
  <c r="BV133" i="3"/>
  <c r="BX133" i="3"/>
  <c r="BP133" i="3"/>
  <c r="BW133" i="3"/>
  <c r="BY133" i="3"/>
  <c r="BO133" i="3"/>
  <c r="BT133" i="3"/>
  <c r="CA133" i="3"/>
  <c r="BR133" i="3"/>
  <c r="BQ133" i="3"/>
  <c r="BU133" i="3"/>
  <c r="BS133" i="3"/>
  <c r="BZ133" i="3"/>
  <c r="LE80" i="3"/>
  <c r="GY96" i="3"/>
  <c r="EM33" i="3"/>
  <c r="AN161" i="3"/>
  <c r="AO161" i="3"/>
  <c r="AI161" i="3"/>
  <c r="AJ161" i="3"/>
  <c r="AH161" i="3"/>
  <c r="AL161" i="3"/>
  <c r="AM161" i="3"/>
  <c r="AS161" i="3"/>
  <c r="AV161" i="3" s="1"/>
  <c r="AK161" i="3"/>
  <c r="LC184" i="3"/>
  <c r="EU152" i="3"/>
  <c r="LI120" i="3"/>
  <c r="LE39" i="3"/>
  <c r="AF39" i="3"/>
  <c r="Y39" i="3"/>
  <c r="AG39" i="3"/>
  <c r="U39" i="3"/>
  <c r="W39" i="3"/>
  <c r="AB39" i="3"/>
  <c r="AE39" i="3"/>
  <c r="AA39" i="3"/>
  <c r="AD39" i="3"/>
  <c r="AC39" i="3"/>
  <c r="Z39" i="3"/>
  <c r="V39" i="3"/>
  <c r="X39" i="3"/>
  <c r="LA125" i="3"/>
  <c r="ES166" i="3"/>
  <c r="GR182" i="3"/>
  <c r="EN165" i="3"/>
  <c r="IW143" i="3"/>
  <c r="LB40" i="3"/>
  <c r="GX128" i="3"/>
  <c r="LA48" i="3"/>
  <c r="GZ173" i="3"/>
  <c r="LE52" i="3"/>
  <c r="IW57" i="3"/>
  <c r="EO146" i="3"/>
  <c r="EL119" i="3"/>
  <c r="CN138" i="3"/>
  <c r="ER151" i="3"/>
  <c r="LI33" i="3"/>
  <c r="LH84" i="3"/>
  <c r="KZ36" i="3"/>
  <c r="GW174" i="3"/>
  <c r="IU164" i="3"/>
  <c r="AT41" i="3"/>
  <c r="GR43" i="3"/>
  <c r="IX79" i="3"/>
  <c r="GV172" i="3"/>
  <c r="IY83" i="3"/>
  <c r="GW92" i="3"/>
  <c r="LD163" i="3"/>
  <c r="GT47" i="3"/>
  <c r="JH163" i="3"/>
  <c r="LI91" i="3"/>
  <c r="IV165" i="3"/>
  <c r="GR142" i="3"/>
  <c r="IV40" i="3"/>
  <c r="BQ50" i="3"/>
  <c r="BZ50" i="3"/>
  <c r="BP50" i="3"/>
  <c r="BS50" i="3"/>
  <c r="CA50" i="3"/>
  <c r="BO50" i="3"/>
  <c r="BY50" i="3"/>
  <c r="BT50" i="3"/>
  <c r="BV50" i="3"/>
  <c r="BW50" i="3"/>
  <c r="BX50" i="3"/>
  <c r="BR50" i="3"/>
  <c r="BU50" i="3"/>
  <c r="LG69" i="3"/>
  <c r="AQ162" i="3"/>
  <c r="GO162" i="3"/>
  <c r="LE179" i="3"/>
  <c r="LI122" i="3"/>
  <c r="EN60" i="3"/>
  <c r="LG90" i="3"/>
  <c r="GQ159" i="3"/>
  <c r="LD187" i="3"/>
  <c r="GW85" i="3"/>
  <c r="EL59" i="3"/>
  <c r="GQ179" i="3"/>
  <c r="EQ160" i="3"/>
  <c r="GT176" i="3"/>
  <c r="LC135" i="3"/>
  <c r="IY145" i="3"/>
  <c r="IZ76" i="3"/>
  <c r="IV73" i="3"/>
  <c r="GT167" i="3"/>
  <c r="LF26" i="3"/>
  <c r="U173" i="3"/>
  <c r="X173" i="3"/>
  <c r="V173" i="3"/>
  <c r="AA173" i="3"/>
  <c r="AF173" i="3"/>
  <c r="AG173" i="3"/>
  <c r="Z173" i="3"/>
  <c r="AD173" i="3"/>
  <c r="AE173" i="3"/>
  <c r="W173" i="3"/>
  <c r="AC173" i="3"/>
  <c r="AB173" i="3"/>
  <c r="Y173" i="3"/>
  <c r="W33" i="3"/>
  <c r="U33" i="3"/>
  <c r="AB33" i="3"/>
  <c r="AF33" i="3"/>
  <c r="X33" i="3"/>
  <c r="AC33" i="3"/>
  <c r="AD33" i="3"/>
  <c r="Y33" i="3"/>
  <c r="V33" i="3"/>
  <c r="AA33" i="3"/>
  <c r="AE33" i="3"/>
  <c r="AG33" i="3"/>
  <c r="Z33" i="3"/>
  <c r="IW64" i="3"/>
  <c r="KY168" i="3"/>
  <c r="CK168" i="3"/>
  <c r="CL168" i="3" s="1"/>
  <c r="S61" i="3"/>
  <c r="H61" i="3"/>
  <c r="G61" i="3"/>
  <c r="Q61" i="3"/>
  <c r="K61" i="3"/>
  <c r="EJ61" i="3"/>
  <c r="R61" i="3"/>
  <c r="J61" i="3"/>
  <c r="O61" i="3"/>
  <c r="T61" i="3"/>
  <c r="F61" i="3"/>
  <c r="M61" i="3"/>
  <c r="N61" i="3"/>
  <c r="AP61" i="3"/>
  <c r="P61" i="3"/>
  <c r="I61" i="3"/>
  <c r="L61" i="3"/>
  <c r="IV158" i="3"/>
  <c r="IV110" i="3"/>
  <c r="GT80" i="3"/>
  <c r="LF115" i="3"/>
  <c r="IU150" i="3"/>
  <c r="EL157" i="3"/>
  <c r="IZ31" i="3"/>
  <c r="EN103" i="3"/>
  <c r="GR154" i="3"/>
  <c r="AK152" i="3"/>
  <c r="AM152" i="3"/>
  <c r="AS152" i="3"/>
  <c r="AO152" i="3"/>
  <c r="AN152" i="3"/>
  <c r="AJ152" i="3"/>
  <c r="AI152" i="3"/>
  <c r="AH152" i="3"/>
  <c r="AL152" i="3"/>
  <c r="GR65" i="3"/>
  <c r="GY53" i="3"/>
  <c r="EK164" i="3"/>
  <c r="EM32" i="3"/>
  <c r="GQ162" i="3"/>
  <c r="IY133" i="3"/>
  <c r="AB68" i="3"/>
  <c r="W68" i="3"/>
  <c r="V68" i="3"/>
  <c r="AE68" i="3"/>
  <c r="X68" i="3"/>
  <c r="Z68" i="3"/>
  <c r="AF68" i="3"/>
  <c r="AA68" i="3"/>
  <c r="Y68" i="3"/>
  <c r="AG68" i="3"/>
  <c r="AC68" i="3"/>
  <c r="U68" i="3"/>
  <c r="AD68" i="3"/>
  <c r="GY150" i="3"/>
  <c r="JA147" i="3"/>
  <c r="LJ120" i="3"/>
  <c r="LI65" i="3"/>
  <c r="GZ114" i="3"/>
  <c r="GR149" i="3"/>
  <c r="ER46" i="3"/>
  <c r="LG41" i="3"/>
  <c r="AT70" i="3"/>
  <c r="AU70" i="3" s="1"/>
  <c r="BJ163" i="3"/>
  <c r="BF163" i="3"/>
  <c r="BE163" i="3"/>
  <c r="AZ163" i="3"/>
  <c r="BN163" i="3"/>
  <c r="BC163" i="3"/>
  <c r="BA163" i="3"/>
  <c r="BI163" i="3"/>
  <c r="BD163" i="3"/>
  <c r="BH163" i="3"/>
  <c r="BL163" i="3"/>
  <c r="BK163" i="3"/>
  <c r="BB163" i="3"/>
  <c r="BG163" i="3"/>
  <c r="IT163" i="3"/>
  <c r="CJ163" i="3"/>
  <c r="BM163" i="3"/>
  <c r="LL176" i="3"/>
  <c r="JD93" i="3"/>
  <c r="EM47" i="3"/>
  <c r="KY127" i="3"/>
  <c r="CK127" i="3"/>
  <c r="LF159" i="3"/>
  <c r="LG104" i="3"/>
  <c r="JD161" i="3"/>
  <c r="GV178" i="3"/>
  <c r="JC94" i="3"/>
  <c r="EN146" i="3"/>
  <c r="EM181" i="3"/>
  <c r="GT93" i="3"/>
  <c r="AG103" i="3"/>
  <c r="Y103" i="3"/>
  <c r="AB103" i="3"/>
  <c r="U103" i="3"/>
  <c r="W103" i="3"/>
  <c r="X103" i="3"/>
  <c r="AF103" i="3"/>
  <c r="Z103" i="3"/>
  <c r="AE103" i="3"/>
  <c r="V103" i="3"/>
  <c r="AD103" i="3"/>
  <c r="AC103" i="3"/>
  <c r="AA103" i="3"/>
  <c r="CM164" i="3"/>
  <c r="CE164" i="3"/>
  <c r="CC164" i="3"/>
  <c r="CB164" i="3"/>
  <c r="CG164" i="3"/>
  <c r="CI164" i="3"/>
  <c r="CF164" i="3"/>
  <c r="CD164" i="3"/>
  <c r="CH164" i="3"/>
  <c r="GT37" i="3"/>
  <c r="EV186" i="3"/>
  <c r="EO163" i="3"/>
  <c r="JB30" i="3"/>
  <c r="GR38" i="3"/>
  <c r="LG163" i="3"/>
  <c r="ER175" i="3"/>
  <c r="GU66" i="3"/>
  <c r="EK142" i="3"/>
  <c r="KY43" i="3"/>
  <c r="CK43" i="3"/>
  <c r="GR118" i="3"/>
  <c r="IY73" i="3"/>
  <c r="GO75" i="3"/>
  <c r="AQ75" i="3"/>
  <c r="AR75" i="3" s="1"/>
  <c r="AD124" i="3"/>
  <c r="W124" i="3"/>
  <c r="AB124" i="3"/>
  <c r="Z124" i="3"/>
  <c r="AG124" i="3"/>
  <c r="AC124" i="3"/>
  <c r="V124" i="3"/>
  <c r="Y124" i="3"/>
  <c r="AF124" i="3"/>
  <c r="AA124" i="3"/>
  <c r="X124" i="3"/>
  <c r="U124" i="3"/>
  <c r="AE124" i="3"/>
  <c r="LB121" i="3"/>
  <c r="EO49" i="3"/>
  <c r="GU113" i="3"/>
  <c r="LA169" i="3"/>
  <c r="LF45" i="3"/>
  <c r="IW94" i="3"/>
  <c r="T29" i="3"/>
  <c r="EJ29" i="3"/>
  <c r="AP29" i="3"/>
  <c r="N29" i="3"/>
  <c r="F29" i="3"/>
  <c r="H29" i="3"/>
  <c r="Q29" i="3"/>
  <c r="G29" i="3"/>
  <c r="J29" i="3"/>
  <c r="K29" i="3"/>
  <c r="S29" i="3"/>
  <c r="I29" i="3"/>
  <c r="P29" i="3"/>
  <c r="M29" i="3"/>
  <c r="L29" i="3"/>
  <c r="O29" i="3"/>
  <c r="R29" i="3"/>
  <c r="EN112" i="3"/>
  <c r="KZ45" i="3"/>
  <c r="EV182" i="3"/>
  <c r="EX168" i="3"/>
  <c r="ET94" i="3"/>
  <c r="LG133" i="3"/>
  <c r="ES164" i="3"/>
  <c r="IX73" i="3"/>
  <c r="ET69" i="3"/>
  <c r="IY87" i="3"/>
  <c r="GY111" i="3"/>
  <c r="AG63" i="3"/>
  <c r="AA63" i="3"/>
  <c r="W63" i="3"/>
  <c r="U63" i="3"/>
  <c r="AD63" i="3"/>
  <c r="AE63" i="3"/>
  <c r="X63" i="3"/>
  <c r="V63" i="3"/>
  <c r="Z63" i="3"/>
  <c r="AB63" i="3"/>
  <c r="AF63" i="3"/>
  <c r="Y63" i="3"/>
  <c r="AC63" i="3"/>
  <c r="LH177" i="3"/>
  <c r="ES95" i="3"/>
  <c r="IV80" i="3"/>
  <c r="GW182" i="3"/>
  <c r="AO139" i="3"/>
  <c r="AN139" i="3"/>
  <c r="AJ139" i="3"/>
  <c r="AH139" i="3"/>
  <c r="AL139" i="3"/>
  <c r="AS139" i="3"/>
  <c r="AM139" i="3"/>
  <c r="AK139" i="3"/>
  <c r="AI139" i="3"/>
  <c r="IX150" i="3"/>
  <c r="JE144" i="3"/>
  <c r="KZ111" i="3"/>
  <c r="LC180" i="3"/>
  <c r="GV145" i="3"/>
  <c r="AN125" i="3"/>
  <c r="AK125" i="3"/>
  <c r="AH125" i="3"/>
  <c r="AO125" i="3"/>
  <c r="AS125" i="3"/>
  <c r="AL125" i="3"/>
  <c r="AI125" i="3"/>
  <c r="AM125" i="3"/>
  <c r="AJ125" i="3"/>
  <c r="LC56" i="3"/>
  <c r="JB90" i="3"/>
  <c r="ET65" i="3"/>
  <c r="LC114" i="3"/>
  <c r="GV117" i="3"/>
  <c r="IV64" i="3"/>
  <c r="ER184" i="3"/>
  <c r="IU162" i="3"/>
  <c r="EN155" i="3"/>
  <c r="EM56" i="3"/>
  <c r="ES192" i="3"/>
  <c r="IY177" i="3"/>
  <c r="H116" i="3"/>
  <c r="T116" i="3"/>
  <c r="N116" i="3"/>
  <c r="R116" i="3"/>
  <c r="EJ116" i="3"/>
  <c r="K116" i="3"/>
  <c r="I116" i="3"/>
  <c r="L116" i="3"/>
  <c r="Q116" i="3"/>
  <c r="J116" i="3"/>
  <c r="G116" i="3"/>
  <c r="S116" i="3"/>
  <c r="F116" i="3"/>
  <c r="M116" i="3"/>
  <c r="AP116" i="3"/>
  <c r="P116" i="3"/>
  <c r="O116" i="3"/>
  <c r="EQ174" i="3"/>
  <c r="EW185" i="3"/>
  <c r="GV72" i="3"/>
  <c r="GW183" i="3"/>
  <c r="GT171" i="3"/>
  <c r="U46" i="3"/>
  <c r="AC46" i="3"/>
  <c r="AB46" i="3"/>
  <c r="X46" i="3"/>
  <c r="V46" i="3"/>
  <c r="AD46" i="3"/>
  <c r="W46" i="3"/>
  <c r="Z46" i="3"/>
  <c r="AA46" i="3"/>
  <c r="AG46" i="3"/>
  <c r="AF46" i="3"/>
  <c r="AE46" i="3"/>
  <c r="Y46" i="3"/>
  <c r="LD180" i="3"/>
  <c r="EM151" i="3"/>
  <c r="GP25" i="3"/>
  <c r="IW160" i="3"/>
  <c r="GW98" i="3"/>
  <c r="IZ66" i="3"/>
  <c r="EK167" i="3"/>
  <c r="LD166" i="3"/>
  <c r="AL128" i="3"/>
  <c r="AI128" i="3"/>
  <c r="AM128" i="3"/>
  <c r="AH128" i="3"/>
  <c r="AO128" i="3"/>
  <c r="AN128" i="3"/>
  <c r="AS128" i="3"/>
  <c r="AJ128" i="3"/>
  <c r="AK128" i="3"/>
  <c r="EP77" i="3"/>
  <c r="LG95" i="3"/>
  <c r="CG70" i="3"/>
  <c r="CC70" i="3"/>
  <c r="CI70" i="3"/>
  <c r="CM70" i="3"/>
  <c r="AV70" i="3" s="1"/>
  <c r="CD70" i="3"/>
  <c r="CE70" i="3"/>
  <c r="CH70" i="3"/>
  <c r="CF70" i="3"/>
  <c r="CB70" i="3"/>
  <c r="BW184" i="3"/>
  <c r="CA184" i="3"/>
  <c r="BV184" i="3"/>
  <c r="BP184" i="3"/>
  <c r="BU184" i="3"/>
  <c r="BX184" i="3"/>
  <c r="BR184" i="3"/>
  <c r="BS184" i="3"/>
  <c r="BQ184" i="3"/>
  <c r="BZ184" i="3"/>
  <c r="BY184" i="3"/>
  <c r="BO184" i="3"/>
  <c r="BT184" i="3"/>
  <c r="EL187" i="3"/>
  <c r="IZ121" i="3"/>
  <c r="GQ41" i="3"/>
  <c r="EU159" i="3"/>
  <c r="JB29" i="3"/>
  <c r="GV30" i="3"/>
  <c r="LC148" i="3"/>
  <c r="EO170" i="3"/>
  <c r="CN108" i="3"/>
  <c r="GT142" i="3"/>
  <c r="EO104" i="3"/>
  <c r="IU38" i="3"/>
  <c r="BG62" i="3"/>
  <c r="BL62" i="3"/>
  <c r="BB62" i="3"/>
  <c r="BH62" i="3"/>
  <c r="IT62" i="3"/>
  <c r="BI62" i="3"/>
  <c r="BJ62" i="3"/>
  <c r="BA62" i="3"/>
  <c r="BN62" i="3"/>
  <c r="BE62" i="3"/>
  <c r="BF62" i="3"/>
  <c r="AZ62" i="3"/>
  <c r="BK62" i="3"/>
  <c r="CJ62" i="3"/>
  <c r="BM62" i="3"/>
  <c r="BD62" i="3"/>
  <c r="BC62" i="3"/>
  <c r="IW80" i="3"/>
  <c r="GS35" i="3"/>
  <c r="GV184" i="3"/>
  <c r="LJ162" i="3"/>
  <c r="AL155" i="3"/>
  <c r="AO155" i="3"/>
  <c r="AH155" i="3"/>
  <c r="AM155" i="3"/>
  <c r="AK155" i="3"/>
  <c r="AJ155" i="3"/>
  <c r="AN155" i="3"/>
  <c r="AI155" i="3"/>
  <c r="AS155" i="3"/>
  <c r="LD121" i="3"/>
  <c r="GZ120" i="3"/>
  <c r="EL47" i="3"/>
  <c r="HB169" i="3"/>
  <c r="LH141" i="3"/>
  <c r="JB167" i="3"/>
  <c r="EO69" i="3"/>
  <c r="GO91" i="3"/>
  <c r="AQ91" i="3"/>
  <c r="GW44" i="3"/>
  <c r="CN42" i="3"/>
  <c r="ER107" i="3"/>
  <c r="CK106" i="3"/>
  <c r="KY106" i="3"/>
  <c r="JC93" i="3"/>
  <c r="IV136" i="3"/>
  <c r="EK55" i="3"/>
  <c r="GR105" i="3"/>
  <c r="GV40" i="3"/>
  <c r="HB173" i="3"/>
  <c r="GQ38" i="3"/>
  <c r="CH138" i="3"/>
  <c r="CG138" i="3"/>
  <c r="CE138" i="3"/>
  <c r="CC138" i="3"/>
  <c r="CI138" i="3"/>
  <c r="CF138" i="3"/>
  <c r="CM138" i="3"/>
  <c r="CB138" i="3"/>
  <c r="CD138" i="3"/>
  <c r="LK176" i="3"/>
  <c r="LJ130" i="3"/>
  <c r="EP148" i="3"/>
  <c r="GU122" i="3"/>
  <c r="GT150" i="3"/>
  <c r="CN158" i="3"/>
  <c r="F111" i="3"/>
  <c r="EJ111" i="3"/>
  <c r="J111" i="3"/>
  <c r="K111" i="3"/>
  <c r="S111" i="3"/>
  <c r="T111" i="3"/>
  <c r="R111" i="3"/>
  <c r="G111" i="3"/>
  <c r="Q111" i="3"/>
  <c r="M111" i="3"/>
  <c r="P111" i="3"/>
  <c r="N111" i="3"/>
  <c r="AP111" i="3"/>
  <c r="L111" i="3"/>
  <c r="O111" i="3"/>
  <c r="I111" i="3"/>
  <c r="H111" i="3"/>
  <c r="GV83" i="3"/>
  <c r="AT161" i="3"/>
  <c r="LD113" i="3"/>
  <c r="CE95" i="3"/>
  <c r="CB95" i="3"/>
  <c r="CI95" i="3"/>
  <c r="CM95" i="3"/>
  <c r="AV95" i="3" s="1"/>
  <c r="CH95" i="3"/>
  <c r="CC95" i="3"/>
  <c r="CD95" i="3"/>
  <c r="CG95" i="3"/>
  <c r="CF95" i="3"/>
  <c r="IX125" i="3"/>
  <c r="ER122" i="3"/>
  <c r="GY43" i="3"/>
  <c r="GU112" i="3"/>
  <c r="IY51" i="3"/>
  <c r="V86" i="3"/>
  <c r="X86" i="3"/>
  <c r="AA86" i="3"/>
  <c r="AE86" i="3"/>
  <c r="AD86" i="3"/>
  <c r="Y86" i="3"/>
  <c r="AG86" i="3"/>
  <c r="AB86" i="3"/>
  <c r="W86" i="3"/>
  <c r="U86" i="3"/>
  <c r="Z86" i="3"/>
  <c r="AF86" i="3"/>
  <c r="AC86" i="3"/>
  <c r="GS173" i="3"/>
  <c r="AQ160" i="3"/>
  <c r="GO160" i="3"/>
  <c r="GX163" i="3"/>
  <c r="EN121" i="3"/>
  <c r="ES41" i="3"/>
  <c r="GV111" i="3"/>
  <c r="GO154" i="3"/>
  <c r="AQ154" i="3"/>
  <c r="GS110" i="3"/>
  <c r="EO160" i="3"/>
  <c r="H103" i="3"/>
  <c r="I103" i="3"/>
  <c r="F103" i="3"/>
  <c r="O103" i="3"/>
  <c r="R103" i="3"/>
  <c r="S103" i="3"/>
  <c r="N103" i="3"/>
  <c r="G103" i="3"/>
  <c r="AP103" i="3"/>
  <c r="Q103" i="3"/>
  <c r="M103" i="3"/>
  <c r="K103" i="3"/>
  <c r="EJ103" i="3"/>
  <c r="L103" i="3"/>
  <c r="P103" i="3"/>
  <c r="T103" i="3"/>
  <c r="J103" i="3"/>
  <c r="LC136" i="3"/>
  <c r="ER45" i="3"/>
  <c r="IV62" i="3"/>
  <c r="CK132" i="3"/>
  <c r="KY132" i="3"/>
  <c r="GV105" i="3"/>
  <c r="LG46" i="3"/>
  <c r="JD184" i="3"/>
  <c r="EO145" i="3"/>
  <c r="LI141" i="3"/>
  <c r="ES138" i="3"/>
  <c r="ET84" i="3"/>
  <c r="EV188" i="3"/>
  <c r="AT166" i="3"/>
  <c r="AU166" i="3" s="1"/>
  <c r="JC178" i="3"/>
  <c r="LE84" i="3"/>
  <c r="EK122" i="3"/>
  <c r="EO124" i="3"/>
  <c r="IX186" i="3"/>
  <c r="GP83" i="3"/>
  <c r="EQ57" i="3"/>
  <c r="JG179" i="3"/>
  <c r="EP175" i="3"/>
  <c r="EW186" i="3"/>
  <c r="JA190" i="3"/>
  <c r="LG78" i="3"/>
  <c r="GU190" i="3"/>
  <c r="JB178" i="3"/>
  <c r="EK73" i="3"/>
  <c r="LJ169" i="3"/>
  <c r="CN180" i="3"/>
  <c r="CT145" i="3"/>
  <c r="GX39" i="3"/>
  <c r="CD166" i="3"/>
  <c r="CE166" i="3"/>
  <c r="CC166" i="3"/>
  <c r="CF166" i="3"/>
  <c r="CM166" i="3"/>
  <c r="AV166" i="3" s="1"/>
  <c r="CG166" i="3"/>
  <c r="CB166" i="3"/>
  <c r="CH166" i="3"/>
  <c r="CI166" i="3"/>
  <c r="IU82" i="3"/>
  <c r="JF177" i="3"/>
  <c r="LC188" i="3"/>
  <c r="LL180" i="3"/>
  <c r="EP161" i="3"/>
  <c r="JD169" i="3"/>
  <c r="GQ48" i="3"/>
  <c r="LC66" i="3"/>
  <c r="U112" i="3"/>
  <c r="AE112" i="3"/>
  <c r="Y112" i="3"/>
  <c r="X112" i="3"/>
  <c r="AF112" i="3"/>
  <c r="AD112" i="3"/>
  <c r="AC112" i="3"/>
  <c r="AG112" i="3"/>
  <c r="W112" i="3"/>
  <c r="V112" i="3"/>
  <c r="Z112" i="3"/>
  <c r="AA112" i="3"/>
  <c r="AB112" i="3"/>
  <c r="K63" i="3"/>
  <c r="N63" i="3"/>
  <c r="R63" i="3"/>
  <c r="F63" i="3"/>
  <c r="AP63" i="3"/>
  <c r="S63" i="3"/>
  <c r="P63" i="3"/>
  <c r="O63" i="3"/>
  <c r="M63" i="3"/>
  <c r="G63" i="3"/>
  <c r="L63" i="3"/>
  <c r="EJ63" i="3"/>
  <c r="J63" i="3"/>
  <c r="I63" i="3"/>
  <c r="T63" i="3"/>
  <c r="H63" i="3"/>
  <c r="Q63" i="3"/>
  <c r="GY36" i="3"/>
  <c r="ET37" i="3"/>
  <c r="GT183" i="3"/>
  <c r="GZ190" i="3"/>
  <c r="IU142" i="3"/>
  <c r="BE25" i="3"/>
  <c r="IY25" i="3"/>
  <c r="IU123" i="3"/>
  <c r="BL117" i="3"/>
  <c r="BH117" i="3"/>
  <c r="IT117" i="3"/>
  <c r="BC117" i="3"/>
  <c r="BF117" i="3"/>
  <c r="BK117" i="3"/>
  <c r="AZ117" i="3"/>
  <c r="BB117" i="3"/>
  <c r="BE117" i="3"/>
  <c r="BN117" i="3"/>
  <c r="BA117" i="3"/>
  <c r="BG117" i="3"/>
  <c r="BD117" i="3"/>
  <c r="BM117" i="3"/>
  <c r="BI117" i="3"/>
  <c r="BJ117" i="3"/>
  <c r="CJ117" i="3"/>
  <c r="IY170" i="3"/>
  <c r="EL123" i="3"/>
  <c r="JD178" i="3"/>
  <c r="ER91" i="3"/>
  <c r="AN176" i="3"/>
  <c r="AO176" i="3"/>
  <c r="AH176" i="3"/>
  <c r="AK176" i="3"/>
  <c r="AS176" i="3"/>
  <c r="AL176" i="3"/>
  <c r="AJ176" i="3"/>
  <c r="AM176" i="3"/>
  <c r="AI176" i="3"/>
  <c r="LI28" i="3"/>
  <c r="GQ157" i="3"/>
  <c r="CD114" i="3"/>
  <c r="CC114" i="3"/>
  <c r="CH114" i="3"/>
  <c r="CI114" i="3"/>
  <c r="CF114" i="3"/>
  <c r="CB114" i="3"/>
  <c r="CE114" i="3"/>
  <c r="CM114" i="3"/>
  <c r="CG114" i="3"/>
  <c r="LI52" i="3"/>
  <c r="LF117" i="3"/>
  <c r="JC120" i="3"/>
  <c r="GV121" i="3"/>
  <c r="CD51" i="3"/>
  <c r="CE51" i="3"/>
  <c r="CC51" i="3"/>
  <c r="CM51" i="3"/>
  <c r="CG51" i="3"/>
  <c r="CI51" i="3"/>
  <c r="CH51" i="3"/>
  <c r="CB51" i="3"/>
  <c r="CF51" i="3"/>
  <c r="EU134" i="3"/>
  <c r="Y51" i="3"/>
  <c r="AB51" i="3"/>
  <c r="X51" i="3"/>
  <c r="AE51" i="3"/>
  <c r="AD51" i="3"/>
  <c r="Z51" i="3"/>
  <c r="AA51" i="3"/>
  <c r="AG51" i="3"/>
  <c r="AF51" i="3"/>
  <c r="U51" i="3"/>
  <c r="V51" i="3"/>
  <c r="AC51" i="3"/>
  <c r="W51" i="3"/>
  <c r="IV30" i="3"/>
  <c r="KZ88" i="3"/>
  <c r="CI134" i="3"/>
  <c r="CM134" i="3"/>
  <c r="CC134" i="3"/>
  <c r="CG134" i="3"/>
  <c r="CE134" i="3"/>
  <c r="CF134" i="3"/>
  <c r="CB134" i="3"/>
  <c r="CD134" i="3"/>
  <c r="CH134" i="3"/>
  <c r="GR172" i="3"/>
  <c r="IU181" i="3"/>
  <c r="CN114" i="3"/>
  <c r="LH88" i="3"/>
  <c r="ES154" i="3"/>
  <c r="CH39" i="3"/>
  <c r="CI39" i="3"/>
  <c r="CE39" i="3"/>
  <c r="CC39" i="3"/>
  <c r="CB39" i="3"/>
  <c r="CF39" i="3"/>
  <c r="CM39" i="3"/>
  <c r="CG39" i="3"/>
  <c r="CD39" i="3"/>
  <c r="BO115" i="3"/>
  <c r="BW115" i="3"/>
  <c r="BR115" i="3"/>
  <c r="CA115" i="3"/>
  <c r="BX115" i="3"/>
  <c r="BQ115" i="3"/>
  <c r="BY115" i="3"/>
  <c r="BU115" i="3"/>
  <c r="BP115" i="3"/>
  <c r="BV115" i="3"/>
  <c r="BS115" i="3"/>
  <c r="BT115" i="3"/>
  <c r="BZ115" i="3"/>
  <c r="IU132" i="3"/>
  <c r="LA50" i="3"/>
  <c r="IY81" i="3"/>
  <c r="LB129" i="3"/>
  <c r="AQ168" i="3"/>
  <c r="GO168" i="3"/>
  <c r="EM128" i="3"/>
  <c r="EM116" i="3"/>
  <c r="ER66" i="3"/>
  <c r="EL62" i="3"/>
  <c r="ER105" i="3"/>
  <c r="IW126" i="3"/>
  <c r="AZ79" i="3"/>
  <c r="BC79" i="3"/>
  <c r="BI79" i="3"/>
  <c r="BN79" i="3"/>
  <c r="BJ79" i="3"/>
  <c r="BB79" i="3"/>
  <c r="BK79" i="3"/>
  <c r="BH79" i="3"/>
  <c r="BA79" i="3"/>
  <c r="BF79" i="3"/>
  <c r="BG79" i="3"/>
  <c r="IT79" i="3"/>
  <c r="BM79" i="3"/>
  <c r="BE79" i="3"/>
  <c r="BL79" i="3"/>
  <c r="CJ79" i="3"/>
  <c r="BD79" i="3"/>
  <c r="S135" i="3"/>
  <c r="N135" i="3"/>
  <c r="K135" i="3"/>
  <c r="Q135" i="3"/>
  <c r="M135" i="3"/>
  <c r="AP135" i="3"/>
  <c r="AR135" i="3" s="1"/>
  <c r="L135" i="3"/>
  <c r="T135" i="3"/>
  <c r="EJ135" i="3"/>
  <c r="H135" i="3"/>
  <c r="O135" i="3"/>
  <c r="G135" i="3"/>
  <c r="R135" i="3"/>
  <c r="J135" i="3"/>
  <c r="F135" i="3"/>
  <c r="I135" i="3"/>
  <c r="P135" i="3"/>
  <c r="EP115" i="3"/>
  <c r="IU50" i="3"/>
  <c r="LG138" i="3"/>
  <c r="EP104" i="3"/>
  <c r="IZ87" i="3"/>
  <c r="EQ59" i="3"/>
  <c r="IV47" i="3"/>
  <c r="JB78" i="3"/>
  <c r="LG177" i="3"/>
  <c r="AH103" i="3"/>
  <c r="AL103" i="3"/>
  <c r="AI103" i="3"/>
  <c r="AN103" i="3"/>
  <c r="AK103" i="3"/>
  <c r="AS103" i="3"/>
  <c r="AM103" i="3"/>
  <c r="AO103" i="3"/>
  <c r="AJ103" i="3"/>
  <c r="GT162" i="3"/>
  <c r="IY68" i="3"/>
  <c r="IU144" i="3"/>
  <c r="GW35" i="3"/>
  <c r="JB172" i="3"/>
  <c r="JC161" i="3"/>
  <c r="LI45" i="3"/>
  <c r="GY62" i="3"/>
  <c r="IY117" i="3"/>
  <c r="LA38" i="3"/>
  <c r="LE31" i="3"/>
  <c r="AT133" i="3"/>
  <c r="JE118" i="3"/>
  <c r="ET113" i="3"/>
  <c r="EQ87" i="3"/>
  <c r="IZ166" i="3"/>
  <c r="LI121" i="3"/>
  <c r="LB167" i="3"/>
  <c r="GY25" i="3"/>
  <c r="GR161" i="3"/>
  <c r="GX125" i="3"/>
  <c r="EK148" i="3"/>
  <c r="JE172" i="3"/>
  <c r="CD126" i="3"/>
  <c r="CF126" i="3"/>
  <c r="CH126" i="3"/>
  <c r="CC126" i="3"/>
  <c r="CI126" i="3"/>
  <c r="CM126" i="3"/>
  <c r="CB126" i="3"/>
  <c r="CE126" i="3"/>
  <c r="CG126" i="3"/>
  <c r="GU27" i="3"/>
  <c r="LD29" i="3"/>
  <c r="JD83" i="3"/>
  <c r="GO78" i="3"/>
  <c r="AQ78" i="3"/>
  <c r="LE48" i="3"/>
  <c r="GR113" i="3"/>
  <c r="GQ114" i="3"/>
  <c r="GV32" i="3"/>
  <c r="LI132" i="3"/>
  <c r="ET64" i="3"/>
  <c r="JD52" i="3"/>
  <c r="LG112" i="3"/>
  <c r="CB176" i="3"/>
  <c r="CI176" i="3"/>
  <c r="CE176" i="3"/>
  <c r="CC176" i="3"/>
  <c r="CG176" i="3"/>
  <c r="CH176" i="3"/>
  <c r="CF176" i="3"/>
  <c r="CM176" i="3"/>
  <c r="CD176" i="3"/>
  <c r="GP144" i="3"/>
  <c r="AJ173" i="3"/>
  <c r="AI173" i="3"/>
  <c r="AH173" i="3"/>
  <c r="AM173" i="3"/>
  <c r="AK173" i="3"/>
  <c r="AN173" i="3"/>
  <c r="AS173" i="3"/>
  <c r="AO173" i="3"/>
  <c r="AL173" i="3"/>
  <c r="BC72" i="3"/>
  <c r="BF72" i="3"/>
  <c r="BN72" i="3"/>
  <c r="BM72" i="3"/>
  <c r="BI72" i="3"/>
  <c r="AZ72" i="3"/>
  <c r="BJ72" i="3"/>
  <c r="BK72" i="3"/>
  <c r="IT72" i="3"/>
  <c r="CJ72" i="3"/>
  <c r="BA72" i="3"/>
  <c r="BB72" i="3"/>
  <c r="BH72" i="3"/>
  <c r="BE72" i="3"/>
  <c r="BL72" i="3"/>
  <c r="BD72" i="3"/>
  <c r="BG72" i="3"/>
  <c r="IT60" i="3"/>
  <c r="BD60" i="3"/>
  <c r="BM60" i="3"/>
  <c r="CJ60" i="3"/>
  <c r="BE60" i="3"/>
  <c r="BH60" i="3"/>
  <c r="BC60" i="3"/>
  <c r="BG60" i="3"/>
  <c r="BI60" i="3"/>
  <c r="BB60" i="3"/>
  <c r="BL60" i="3"/>
  <c r="BA60" i="3"/>
  <c r="BF60" i="3"/>
  <c r="BJ60" i="3"/>
  <c r="BK60" i="3"/>
  <c r="BN60" i="3"/>
  <c r="AZ60" i="3"/>
  <c r="EL120" i="3"/>
  <c r="EL165" i="3"/>
  <c r="EO128" i="3"/>
  <c r="AT188" i="3"/>
  <c r="AU188" i="3" s="1"/>
  <c r="GO163" i="3"/>
  <c r="AQ163" i="3"/>
  <c r="AR163" i="3" s="1"/>
  <c r="LH119" i="3"/>
  <c r="LD94" i="3"/>
  <c r="JB136" i="3"/>
  <c r="LB36" i="3"/>
  <c r="GY59" i="3"/>
  <c r="GT33" i="3"/>
  <c r="GY83" i="3"/>
  <c r="EK152" i="3"/>
  <c r="EV166" i="3"/>
  <c r="LF176" i="3"/>
  <c r="GV51" i="3"/>
  <c r="EN167" i="3"/>
  <c r="EL43" i="3"/>
  <c r="LI44" i="3"/>
  <c r="LE148" i="3"/>
  <c r="GU117" i="3"/>
  <c r="ET108" i="3"/>
  <c r="GU88" i="3"/>
  <c r="LD97" i="3"/>
  <c r="EQ181" i="3"/>
  <c r="EQ180" i="3"/>
  <c r="LG40" i="3"/>
  <c r="GX31" i="3"/>
  <c r="IW134" i="3"/>
  <c r="GZ176" i="3"/>
  <c r="EQ35" i="3"/>
  <c r="EO86" i="3"/>
  <c r="GO72" i="3"/>
  <c r="AQ72" i="3"/>
  <c r="AR72" i="3" s="1"/>
  <c r="LA85" i="3"/>
  <c r="LH34" i="3"/>
  <c r="EK163" i="3"/>
  <c r="GU161" i="3"/>
  <c r="CT151" i="3"/>
  <c r="EL177" i="3"/>
  <c r="KZ188" i="3"/>
  <c r="P179" i="3"/>
  <c r="M179" i="3"/>
  <c r="R179" i="3"/>
  <c r="K179" i="3"/>
  <c r="G179" i="3"/>
  <c r="N179" i="3"/>
  <c r="F179" i="3"/>
  <c r="S179" i="3"/>
  <c r="Q179" i="3"/>
  <c r="EJ179" i="3"/>
  <c r="H179" i="3"/>
  <c r="T179" i="3"/>
  <c r="I179" i="3"/>
  <c r="AP179" i="3"/>
  <c r="O179" i="3"/>
  <c r="L179" i="3"/>
  <c r="J179" i="3"/>
  <c r="EP68" i="3"/>
  <c r="GZ159" i="3"/>
  <c r="IV114" i="3"/>
  <c r="AQ30" i="3"/>
  <c r="GO30" i="3"/>
  <c r="LF106" i="3"/>
  <c r="LH96" i="3"/>
  <c r="T112" i="3"/>
  <c r="N112" i="3"/>
  <c r="R112" i="3"/>
  <c r="L112" i="3"/>
  <c r="K112" i="3"/>
  <c r="O112" i="3"/>
  <c r="P112" i="3"/>
  <c r="S112" i="3"/>
  <c r="M112" i="3"/>
  <c r="F112" i="3"/>
  <c r="AP112" i="3"/>
  <c r="I112" i="3"/>
  <c r="G112" i="3"/>
  <c r="EJ112" i="3"/>
  <c r="Q112" i="3"/>
  <c r="J112" i="3"/>
  <c r="H112" i="3"/>
  <c r="GO126" i="3"/>
  <c r="AQ126" i="3"/>
  <c r="AR126" i="3" s="1"/>
  <c r="GX136" i="3"/>
  <c r="GU85" i="3"/>
  <c r="GP150" i="3"/>
  <c r="GP157" i="3"/>
  <c r="EL168" i="3"/>
  <c r="BY67" i="3"/>
  <c r="BO67" i="3"/>
  <c r="BP67" i="3"/>
  <c r="BQ67" i="3"/>
  <c r="BT67" i="3"/>
  <c r="BV67" i="3"/>
  <c r="BS67" i="3"/>
  <c r="BX67" i="3"/>
  <c r="BR67" i="3"/>
  <c r="BW67" i="3"/>
  <c r="BZ67" i="3"/>
  <c r="BU67" i="3"/>
  <c r="CA67" i="3"/>
  <c r="JC175" i="3"/>
  <c r="LB185" i="3"/>
  <c r="CG27" i="3"/>
  <c r="CI27" i="3"/>
  <c r="CB27" i="3"/>
  <c r="CD27" i="3"/>
  <c r="CF27" i="3"/>
  <c r="CH27" i="3"/>
  <c r="CM27" i="3"/>
  <c r="CC27" i="3"/>
  <c r="CE27" i="3"/>
  <c r="BZ47" i="3"/>
  <c r="BP47" i="3"/>
  <c r="BV47" i="3"/>
  <c r="BX47" i="3"/>
  <c r="BT47" i="3"/>
  <c r="BY47" i="3"/>
  <c r="BU47" i="3"/>
  <c r="BO47" i="3"/>
  <c r="CA47" i="3"/>
  <c r="BQ47" i="3"/>
  <c r="BR47" i="3"/>
  <c r="BW47" i="3"/>
  <c r="BS47" i="3"/>
  <c r="LF134" i="3"/>
  <c r="CN106" i="3"/>
  <c r="LG115" i="3"/>
  <c r="GQ62" i="3"/>
  <c r="LA25" i="3"/>
  <c r="LH91" i="3"/>
  <c r="JD40" i="3"/>
  <c r="GY171" i="3"/>
  <c r="LC140" i="3"/>
  <c r="GR159" i="3"/>
  <c r="JE155" i="3"/>
  <c r="EL98" i="3"/>
  <c r="ER172" i="3"/>
  <c r="AQ127" i="3"/>
  <c r="GO127" i="3"/>
  <c r="LC53" i="3"/>
  <c r="KZ90" i="3"/>
  <c r="LA164" i="3"/>
  <c r="AQ131" i="3"/>
  <c r="AR131" i="3" s="1"/>
  <c r="GO131" i="3"/>
  <c r="IV176" i="3"/>
  <c r="GX36" i="3"/>
  <c r="EU113" i="3"/>
  <c r="EQ157" i="3"/>
  <c r="CB36" i="3"/>
  <c r="CE36" i="3"/>
  <c r="CH36" i="3"/>
  <c r="CF36" i="3"/>
  <c r="CG36" i="3"/>
  <c r="CI36" i="3"/>
  <c r="CC36" i="3"/>
  <c r="CD36" i="3"/>
  <c r="CM36" i="3"/>
  <c r="GO31" i="3"/>
  <c r="AQ31" i="3"/>
  <c r="AR31" i="3" s="1"/>
  <c r="CM139" i="3"/>
  <c r="CB139" i="3"/>
  <c r="CC139" i="3"/>
  <c r="CH139" i="3"/>
  <c r="CD139" i="3"/>
  <c r="CF139" i="3"/>
  <c r="CI139" i="3"/>
  <c r="CG139" i="3"/>
  <c r="CE139" i="3"/>
  <c r="LD167" i="3"/>
  <c r="IX156" i="3"/>
  <c r="EM137" i="3"/>
  <c r="CM64" i="3"/>
  <c r="CF64" i="3"/>
  <c r="CG64" i="3"/>
  <c r="CD64" i="3"/>
  <c r="CI64" i="3"/>
  <c r="CB64" i="3"/>
  <c r="CC64" i="3"/>
  <c r="CE64" i="3"/>
  <c r="CH64" i="3"/>
  <c r="JB132" i="3"/>
  <c r="LB64" i="3"/>
  <c r="IX47" i="3"/>
  <c r="LF189" i="3"/>
  <c r="LA128" i="3"/>
  <c r="AQ146" i="3"/>
  <c r="GO146" i="3"/>
  <c r="GV52" i="3"/>
  <c r="JA113" i="3"/>
  <c r="IX131" i="3"/>
  <c r="GW79" i="3"/>
  <c r="LC99" i="3"/>
  <c r="GR96" i="3"/>
  <c r="EQ50" i="3"/>
  <c r="GX140" i="3"/>
  <c r="ER57" i="3"/>
  <c r="IX43" i="3"/>
  <c r="IZ157" i="3"/>
  <c r="EN161" i="3"/>
  <c r="M145" i="3"/>
  <c r="AP145" i="3"/>
  <c r="T145" i="3"/>
  <c r="EJ145" i="3"/>
  <c r="N145" i="3"/>
  <c r="P145" i="3"/>
  <c r="S145" i="3"/>
  <c r="L145" i="3"/>
  <c r="H145" i="3"/>
  <c r="I145" i="3"/>
  <c r="G145" i="3"/>
  <c r="F145" i="3"/>
  <c r="Q145" i="3"/>
  <c r="K145" i="3"/>
  <c r="J145" i="3"/>
  <c r="O145" i="3"/>
  <c r="R145" i="3"/>
  <c r="GX153" i="3"/>
  <c r="GP131" i="3"/>
  <c r="GV168" i="3"/>
  <c r="IY149" i="3"/>
  <c r="KZ87" i="3"/>
  <c r="LD111" i="3"/>
  <c r="BN158" i="3"/>
  <c r="BF158" i="3"/>
  <c r="BI158" i="3"/>
  <c r="BB158" i="3"/>
  <c r="BC158" i="3"/>
  <c r="BJ158" i="3"/>
  <c r="AZ158" i="3"/>
  <c r="BD158" i="3"/>
  <c r="BK158" i="3"/>
  <c r="BL158" i="3"/>
  <c r="BG158" i="3"/>
  <c r="IT158" i="3"/>
  <c r="BA158" i="3"/>
  <c r="BH158" i="3"/>
  <c r="BM158" i="3"/>
  <c r="BE158" i="3"/>
  <c r="CJ158" i="3"/>
  <c r="GS74" i="3"/>
  <c r="AO189" i="3"/>
  <c r="AK189" i="3"/>
  <c r="AL189" i="3"/>
  <c r="AM189" i="3"/>
  <c r="AI189" i="3"/>
  <c r="AS189" i="3"/>
  <c r="AV189" i="3" s="1"/>
  <c r="AN189" i="3"/>
  <c r="AH189" i="3"/>
  <c r="AJ189" i="3"/>
  <c r="EL109" i="3"/>
  <c r="AN68" i="3"/>
  <c r="AH68" i="3"/>
  <c r="AM68" i="3"/>
  <c r="AL68" i="3"/>
  <c r="AK68" i="3"/>
  <c r="AJ68" i="3"/>
  <c r="AO68" i="3"/>
  <c r="AI68" i="3"/>
  <c r="AS68" i="3"/>
  <c r="JC83" i="3"/>
  <c r="EP108" i="3"/>
  <c r="EL178" i="3"/>
  <c r="GV95" i="3"/>
  <c r="EP64" i="3"/>
  <c r="GW96" i="3"/>
  <c r="ET82" i="3"/>
  <c r="CF179" i="3"/>
  <c r="CG179" i="3"/>
  <c r="CD179" i="3"/>
  <c r="CB179" i="3"/>
  <c r="CI179" i="3"/>
  <c r="CH179" i="3"/>
  <c r="CC179" i="3"/>
  <c r="CM179" i="3"/>
  <c r="CE179" i="3"/>
  <c r="GO104" i="3"/>
  <c r="AQ104" i="3"/>
  <c r="IZ75" i="3"/>
  <c r="EL74" i="3"/>
  <c r="GZ146" i="3"/>
  <c r="IZ165" i="3"/>
  <c r="BS48" i="3"/>
  <c r="BQ48" i="3"/>
  <c r="BR48" i="3"/>
  <c r="BX48" i="3"/>
  <c r="BT48" i="3"/>
  <c r="BP48" i="3"/>
  <c r="BY48" i="3"/>
  <c r="BW48" i="3"/>
  <c r="BO48" i="3"/>
  <c r="CA48" i="3"/>
  <c r="BV48" i="3"/>
  <c r="BU48" i="3"/>
  <c r="BZ48" i="3"/>
  <c r="JA158" i="3"/>
  <c r="IU188" i="3"/>
  <c r="KZ50" i="3"/>
  <c r="JB51" i="3"/>
  <c r="LI191" i="3"/>
  <c r="GS58" i="3"/>
  <c r="ER95" i="3"/>
  <c r="EO141" i="3"/>
  <c r="GV50" i="3"/>
  <c r="JD125" i="3"/>
  <c r="CC60" i="3"/>
  <c r="CH60" i="3"/>
  <c r="CB60" i="3"/>
  <c r="CE60" i="3"/>
  <c r="CI60" i="3"/>
  <c r="CM60" i="3"/>
  <c r="CD60" i="3"/>
  <c r="CF60" i="3"/>
  <c r="CG60" i="3"/>
  <c r="EO191" i="3"/>
  <c r="EL161" i="3"/>
  <c r="GY115" i="3"/>
  <c r="LD25" i="3"/>
  <c r="ES74" i="3"/>
  <c r="AC172" i="3"/>
  <c r="AG172" i="3"/>
  <c r="AD172" i="3"/>
  <c r="AE172" i="3"/>
  <c r="AF172" i="3"/>
  <c r="X172" i="3"/>
  <c r="W172" i="3"/>
  <c r="AB172" i="3"/>
  <c r="V172" i="3"/>
  <c r="U172" i="3"/>
  <c r="Z172" i="3"/>
  <c r="Y172" i="3"/>
  <c r="AA172" i="3"/>
  <c r="IZ195" i="3"/>
  <c r="CI135" i="3"/>
  <c r="CE135" i="3"/>
  <c r="CG135" i="3"/>
  <c r="CM135" i="3"/>
  <c r="AV135" i="3" s="1"/>
  <c r="CD135" i="3"/>
  <c r="CH135" i="3"/>
  <c r="CB135" i="3"/>
  <c r="CC135" i="3"/>
  <c r="CF135" i="3"/>
  <c r="LE44" i="3"/>
  <c r="LC175" i="3"/>
  <c r="EQ86" i="3"/>
  <c r="EP27" i="3"/>
  <c r="JB168" i="3"/>
  <c r="Y165" i="3"/>
  <c r="V165" i="3"/>
  <c r="AE165" i="3"/>
  <c r="AF165" i="3"/>
  <c r="X165" i="3"/>
  <c r="U165" i="3"/>
  <c r="AD165" i="3"/>
  <c r="AC165" i="3"/>
  <c r="AB165" i="3"/>
  <c r="AA165" i="3"/>
  <c r="W165" i="3"/>
  <c r="Z165" i="3"/>
  <c r="AG165" i="3"/>
  <c r="KZ151" i="3"/>
  <c r="IY54" i="3"/>
  <c r="ER133" i="3"/>
  <c r="JD105" i="3"/>
  <c r="EQ82" i="3"/>
  <c r="CD156" i="3"/>
  <c r="CM156" i="3"/>
  <c r="CC156" i="3"/>
  <c r="CB156" i="3"/>
  <c r="CF156" i="3"/>
  <c r="CI156" i="3"/>
  <c r="CG156" i="3"/>
  <c r="CH156" i="3"/>
  <c r="CE156" i="3"/>
  <c r="AN131" i="3"/>
  <c r="AM131" i="3"/>
  <c r="AS131" i="3"/>
  <c r="AK131" i="3"/>
  <c r="AL131" i="3"/>
  <c r="AI131" i="3"/>
  <c r="AH131" i="3"/>
  <c r="AO131" i="3"/>
  <c r="AJ131" i="3"/>
  <c r="GP148" i="3"/>
  <c r="IZ96" i="3"/>
  <c r="EM66" i="3"/>
  <c r="AT64" i="3"/>
  <c r="LC31" i="3"/>
  <c r="LF133" i="3"/>
  <c r="AJ160" i="3"/>
  <c r="AN160" i="3"/>
  <c r="AL160" i="3"/>
  <c r="AH160" i="3"/>
  <c r="AO160" i="3"/>
  <c r="AS160" i="3"/>
  <c r="AI160" i="3"/>
  <c r="AM160" i="3"/>
  <c r="AK160" i="3"/>
  <c r="GS182" i="3"/>
  <c r="LC64" i="3"/>
  <c r="LB95" i="3"/>
  <c r="IY61" i="3"/>
  <c r="KY160" i="3"/>
  <c r="CK160" i="3"/>
  <c r="CL160" i="3" s="1"/>
  <c r="GP160" i="3"/>
  <c r="JC86" i="3"/>
  <c r="LG132" i="3"/>
  <c r="GX105" i="3"/>
  <c r="IX34" i="3"/>
  <c r="AT60" i="3"/>
  <c r="CJ33" i="3"/>
  <c r="BN33" i="3"/>
  <c r="BJ33" i="3"/>
  <c r="BD33" i="3"/>
  <c r="BI33" i="3"/>
  <c r="IT33" i="3"/>
  <c r="BH33" i="3"/>
  <c r="BA33" i="3"/>
  <c r="BM33" i="3"/>
  <c r="BF33" i="3"/>
  <c r="BK33" i="3"/>
  <c r="BG33" i="3"/>
  <c r="BE33" i="3"/>
  <c r="AZ33" i="3"/>
  <c r="BC33" i="3"/>
  <c r="BB33" i="3"/>
  <c r="BL33" i="3"/>
  <c r="LI29" i="3"/>
  <c r="GU77" i="3"/>
  <c r="GV142" i="3"/>
  <c r="AT89" i="3"/>
  <c r="AU89" i="3" s="1"/>
  <c r="GU168" i="3"/>
  <c r="EM113" i="3"/>
  <c r="CN87" i="3"/>
  <c r="CO87" i="3" s="1"/>
  <c r="GW90" i="3"/>
  <c r="GR141" i="3"/>
  <c r="EP35" i="3"/>
  <c r="EN158" i="3"/>
  <c r="AI123" i="3"/>
  <c r="AJ123" i="3"/>
  <c r="AK123" i="3"/>
  <c r="AS123" i="3"/>
  <c r="AL123" i="3"/>
  <c r="AO123" i="3"/>
  <c r="AM123" i="3"/>
  <c r="AN123" i="3"/>
  <c r="AH123" i="3"/>
  <c r="CN80" i="3"/>
  <c r="ET78" i="3"/>
  <c r="JD117" i="3"/>
  <c r="JA164" i="3"/>
  <c r="EK117" i="3"/>
  <c r="GS121" i="3"/>
  <c r="EP28" i="3"/>
  <c r="JD99" i="3"/>
  <c r="BJ165" i="3"/>
  <c r="BL165" i="3"/>
  <c r="BB165" i="3"/>
  <c r="BM165" i="3"/>
  <c r="BF165" i="3"/>
  <c r="BH165" i="3"/>
  <c r="BC165" i="3"/>
  <c r="BK165" i="3"/>
  <c r="BN165" i="3"/>
  <c r="CJ165" i="3"/>
  <c r="BA165" i="3"/>
  <c r="BI165" i="3"/>
  <c r="BD165" i="3"/>
  <c r="BE165" i="3"/>
  <c r="IT165" i="3"/>
  <c r="BG165" i="3"/>
  <c r="AZ165" i="3"/>
  <c r="LE111" i="3"/>
  <c r="ET27" i="3"/>
  <c r="ER79" i="3"/>
  <c r="JD72" i="3"/>
  <c r="IZ79" i="3"/>
  <c r="BX53" i="3"/>
  <c r="CA53" i="3"/>
  <c r="BP53" i="3"/>
  <c r="BY53" i="3"/>
  <c r="BO53" i="3"/>
  <c r="BZ53" i="3"/>
  <c r="BR53" i="3"/>
  <c r="BW53" i="3"/>
  <c r="BQ53" i="3"/>
  <c r="BU53" i="3"/>
  <c r="BS53" i="3"/>
  <c r="BV53" i="3"/>
  <c r="BT53" i="3"/>
  <c r="LC127" i="3"/>
  <c r="GV77" i="3"/>
  <c r="GP156" i="3"/>
  <c r="GO68" i="3"/>
  <c r="AQ68" i="3"/>
  <c r="JA44" i="3"/>
  <c r="EN34" i="3"/>
  <c r="EN150" i="3"/>
  <c r="GU93" i="3"/>
  <c r="GY114" i="3"/>
  <c r="LJ111" i="3"/>
  <c r="JC90" i="3"/>
  <c r="GR160" i="3"/>
  <c r="GQ52" i="3"/>
  <c r="LH127" i="3"/>
  <c r="KZ34" i="3"/>
  <c r="EK150" i="3"/>
  <c r="GV98" i="3"/>
  <c r="JB126" i="3"/>
  <c r="ET81" i="3"/>
  <c r="EU118" i="3"/>
  <c r="KZ113" i="3"/>
  <c r="EQ76" i="3"/>
  <c r="LA45" i="3"/>
  <c r="LG102" i="3"/>
  <c r="CK31" i="3"/>
  <c r="CL31" i="3" s="1"/>
  <c r="KY31" i="3"/>
  <c r="GW171" i="3"/>
  <c r="GV118" i="3"/>
  <c r="GV43" i="3"/>
  <c r="ES29" i="3"/>
  <c r="JB33" i="3"/>
  <c r="EQ178" i="3"/>
  <c r="GP75" i="3"/>
  <c r="KZ52" i="3"/>
  <c r="ES93" i="3"/>
  <c r="EL34" i="3"/>
  <c r="AZ25" i="3"/>
  <c r="IT25" i="3"/>
  <c r="GS79" i="3"/>
  <c r="LD142" i="3"/>
  <c r="GW103" i="3"/>
  <c r="KY37" i="3"/>
  <c r="CK37" i="3"/>
  <c r="LF52" i="3"/>
  <c r="IX86" i="3"/>
  <c r="EN98" i="3"/>
  <c r="KZ85" i="3"/>
  <c r="ES165" i="3"/>
  <c r="IV69" i="3"/>
  <c r="GT60" i="3"/>
  <c r="LA28" i="3"/>
  <c r="IX146" i="3"/>
  <c r="EK103" i="3"/>
  <c r="GX177" i="3"/>
  <c r="CT178" i="3"/>
  <c r="LF183" i="3"/>
  <c r="GW173" i="3"/>
  <c r="JA173" i="3"/>
  <c r="LD110" i="3"/>
  <c r="IW150" i="3"/>
  <c r="IU64" i="3"/>
  <c r="GQ150" i="3"/>
  <c r="IW39" i="3"/>
  <c r="CN96" i="3"/>
  <c r="GW162" i="3"/>
  <c r="ET100" i="3"/>
  <c r="GY104" i="3"/>
  <c r="GS50" i="3"/>
  <c r="IW128" i="3"/>
  <c r="LB70" i="3"/>
  <c r="BX40" i="3"/>
  <c r="CA40" i="3"/>
  <c r="BP40" i="3"/>
  <c r="BZ40" i="3"/>
  <c r="BS40" i="3"/>
  <c r="BT40" i="3"/>
  <c r="BQ40" i="3"/>
  <c r="BR40" i="3"/>
  <c r="BV40" i="3"/>
  <c r="BY40" i="3"/>
  <c r="BU40" i="3"/>
  <c r="BO40" i="3"/>
  <c r="BW40" i="3"/>
  <c r="EU190" i="3"/>
  <c r="GQ47" i="3"/>
  <c r="IZ120" i="3"/>
  <c r="GX50" i="3"/>
  <c r="EO125" i="3"/>
  <c r="EL60" i="3"/>
  <c r="W159" i="3"/>
  <c r="Z159" i="3"/>
  <c r="AC159" i="3"/>
  <c r="AB159" i="3"/>
  <c r="AG159" i="3"/>
  <c r="AD159" i="3"/>
  <c r="Y159" i="3"/>
  <c r="AA159" i="3"/>
  <c r="AF159" i="3"/>
  <c r="V159" i="3"/>
  <c r="U159" i="3"/>
  <c r="X159" i="3"/>
  <c r="AE159" i="3"/>
  <c r="GQ143" i="3"/>
  <c r="AT91" i="3"/>
  <c r="IV93" i="3"/>
  <c r="GX41" i="3"/>
  <c r="LG113" i="3"/>
  <c r="LB49" i="3"/>
  <c r="GW49" i="3"/>
  <c r="JB107" i="3"/>
  <c r="AN50" i="3"/>
  <c r="AO50" i="3"/>
  <c r="AJ50" i="3"/>
  <c r="AK50" i="3"/>
  <c r="AS50" i="3"/>
  <c r="AI50" i="3"/>
  <c r="AL50" i="3"/>
  <c r="AM50" i="3"/>
  <c r="AH50" i="3"/>
  <c r="JC99" i="3"/>
  <c r="LA81" i="3"/>
  <c r="GP115" i="3"/>
  <c r="ER124" i="3"/>
  <c r="GW29" i="3"/>
  <c r="AJ142" i="3"/>
  <c r="AL142" i="3"/>
  <c r="AS142" i="3"/>
  <c r="AI142" i="3"/>
  <c r="AH142" i="3"/>
  <c r="AO142" i="3"/>
  <c r="AK142" i="3"/>
  <c r="AM142" i="3"/>
  <c r="AN142" i="3"/>
  <c r="LH156" i="3"/>
  <c r="GS103" i="3"/>
  <c r="GY70" i="3"/>
  <c r="K169" i="3"/>
  <c r="O169" i="3"/>
  <c r="R169" i="3"/>
  <c r="Q169" i="3"/>
  <c r="EJ169" i="3"/>
  <c r="I169" i="3"/>
  <c r="AP169" i="3"/>
  <c r="H169" i="3"/>
  <c r="T169" i="3"/>
  <c r="L169" i="3"/>
  <c r="G169" i="3"/>
  <c r="F169" i="3"/>
  <c r="M169" i="3"/>
  <c r="P169" i="3"/>
  <c r="N169" i="3"/>
  <c r="S169" i="3"/>
  <c r="J169" i="3"/>
  <c r="AH91" i="3"/>
  <c r="AL91" i="3"/>
  <c r="AO91" i="3"/>
  <c r="AM91" i="3"/>
  <c r="AK91" i="3"/>
  <c r="AJ91" i="3"/>
  <c r="AI91" i="3"/>
  <c r="AN91" i="3"/>
  <c r="AS91" i="3"/>
  <c r="EV180" i="3"/>
  <c r="LD173" i="3"/>
  <c r="GP165" i="3"/>
  <c r="LC174" i="3"/>
  <c r="EQ140" i="3"/>
  <c r="IU138" i="3"/>
  <c r="GQ158" i="3"/>
  <c r="EN144" i="3"/>
  <c r="AT87" i="3"/>
  <c r="IZ67" i="3"/>
  <c r="JC138" i="3"/>
  <c r="GV48" i="3"/>
  <c r="LF61" i="3"/>
  <c r="IY47" i="3"/>
  <c r="LI90" i="3"/>
  <c r="GP145" i="3"/>
  <c r="EK128" i="3"/>
  <c r="LM181" i="3"/>
  <c r="LD175" i="3"/>
  <c r="GT56" i="3"/>
  <c r="EO177" i="3"/>
  <c r="EN57" i="3"/>
  <c r="GU143" i="3"/>
  <c r="IV78" i="3"/>
  <c r="LI157" i="3"/>
  <c r="JC125" i="3"/>
  <c r="GS156" i="3"/>
  <c r="LH68" i="3"/>
  <c r="GW77" i="3"/>
  <c r="LF88" i="3"/>
  <c r="EN168" i="3"/>
  <c r="LE172" i="3"/>
  <c r="LG168" i="3"/>
  <c r="JD53" i="3"/>
  <c r="ER62" i="3"/>
  <c r="EQ43" i="3"/>
  <c r="GP113" i="3"/>
  <c r="LI48" i="3"/>
  <c r="CN121" i="3"/>
  <c r="GR97" i="3"/>
  <c r="IX56" i="3"/>
  <c r="LD61" i="3"/>
  <c r="LF168" i="3"/>
  <c r="GV59" i="3"/>
  <c r="AT42" i="3"/>
  <c r="GO166" i="3"/>
  <c r="AQ166" i="3"/>
  <c r="EO98" i="3"/>
  <c r="EM42" i="3"/>
  <c r="LD102" i="3"/>
  <c r="GU157" i="3"/>
  <c r="ES32" i="3"/>
  <c r="EN174" i="3"/>
  <c r="LC46" i="3"/>
  <c r="GW31" i="3"/>
  <c r="LG174" i="3"/>
  <c r="GW139" i="3"/>
  <c r="CE155" i="3"/>
  <c r="CF155" i="3"/>
  <c r="CC155" i="3"/>
  <c r="CH155" i="3"/>
  <c r="CM155" i="3"/>
  <c r="AV155" i="3" s="1"/>
  <c r="CI155" i="3"/>
  <c r="CB155" i="3"/>
  <c r="CG155" i="3"/>
  <c r="CD155" i="3"/>
  <c r="EN90" i="3"/>
  <c r="BF27" i="3"/>
  <c r="BK27" i="3"/>
  <c r="AZ27" i="3"/>
  <c r="IT27" i="3"/>
  <c r="BE27" i="3"/>
  <c r="BI27" i="3"/>
  <c r="BA27" i="3"/>
  <c r="BM27" i="3"/>
  <c r="BH27" i="3"/>
  <c r="BL27" i="3"/>
  <c r="BN27" i="3"/>
  <c r="BD27" i="3"/>
  <c r="BG27" i="3"/>
  <c r="BC27" i="3"/>
  <c r="CJ27" i="3"/>
  <c r="BJ27" i="3"/>
  <c r="BB27" i="3"/>
  <c r="T88" i="3"/>
  <c r="AP88" i="3"/>
  <c r="G88" i="3"/>
  <c r="EJ88" i="3"/>
  <c r="K88" i="3"/>
  <c r="S88" i="3"/>
  <c r="L88" i="3"/>
  <c r="H88" i="3"/>
  <c r="F88" i="3"/>
  <c r="R88" i="3"/>
  <c r="Q88" i="3"/>
  <c r="M88" i="3"/>
  <c r="P88" i="3"/>
  <c r="O88" i="3"/>
  <c r="I88" i="3"/>
  <c r="N88" i="3"/>
  <c r="J88" i="3"/>
  <c r="EQ44" i="3"/>
  <c r="AE91" i="3"/>
  <c r="AD91" i="3"/>
  <c r="Y91" i="3"/>
  <c r="Z91" i="3"/>
  <c r="V91" i="3"/>
  <c r="X91" i="3"/>
  <c r="AF91" i="3"/>
  <c r="AG91" i="3"/>
  <c r="AB91" i="3"/>
  <c r="AC91" i="3"/>
  <c r="U91" i="3"/>
  <c r="W91" i="3"/>
  <c r="AA91" i="3"/>
  <c r="LB141" i="3"/>
  <c r="LI150" i="3"/>
  <c r="EM145" i="3"/>
  <c r="GT160" i="3"/>
  <c r="AN47" i="3"/>
  <c r="AS47" i="3"/>
  <c r="AH47" i="3"/>
  <c r="AL47" i="3"/>
  <c r="AI47" i="3"/>
  <c r="AO47" i="3"/>
  <c r="AM47" i="3"/>
  <c r="AK47" i="3"/>
  <c r="AJ47" i="3"/>
  <c r="GS133" i="3"/>
  <c r="EL66" i="3"/>
  <c r="EP89" i="3"/>
  <c r="EO161" i="3"/>
  <c r="IX72" i="3"/>
  <c r="IW28" i="3"/>
  <c r="IZ144" i="3"/>
  <c r="N48" i="3"/>
  <c r="T48" i="3"/>
  <c r="O48" i="3"/>
  <c r="S48" i="3"/>
  <c r="K48" i="3"/>
  <c r="Q48" i="3"/>
  <c r="P48" i="3"/>
  <c r="G48" i="3"/>
  <c r="AP48" i="3"/>
  <c r="I48" i="3"/>
  <c r="EJ48" i="3"/>
  <c r="R48" i="3"/>
  <c r="J48" i="3"/>
  <c r="M48" i="3"/>
  <c r="H48" i="3"/>
  <c r="L48" i="3"/>
  <c r="F48" i="3"/>
  <c r="GT138" i="3"/>
  <c r="EL84" i="3"/>
  <c r="KZ58" i="3"/>
  <c r="LI135" i="3"/>
  <c r="BO166" i="3"/>
  <c r="BY166" i="3"/>
  <c r="BW166" i="3"/>
  <c r="BR166" i="3"/>
  <c r="BP166" i="3"/>
  <c r="BT166" i="3"/>
  <c r="BU166" i="3"/>
  <c r="BQ166" i="3"/>
  <c r="BS166" i="3"/>
  <c r="BZ166" i="3"/>
  <c r="CA166" i="3"/>
  <c r="BX166" i="3"/>
  <c r="BV166" i="3"/>
  <c r="G81" i="3"/>
  <c r="F81" i="3"/>
  <c r="R81" i="3"/>
  <c r="H81" i="3"/>
  <c r="Q81" i="3"/>
  <c r="N81" i="3"/>
  <c r="EJ81" i="3"/>
  <c r="K81" i="3"/>
  <c r="L81" i="3"/>
  <c r="M81" i="3"/>
  <c r="T81" i="3"/>
  <c r="I81" i="3"/>
  <c r="P81" i="3"/>
  <c r="S81" i="3"/>
  <c r="J81" i="3"/>
  <c r="AP81" i="3"/>
  <c r="O81" i="3"/>
  <c r="LB92" i="3"/>
  <c r="LM172" i="3"/>
  <c r="GT26" i="3"/>
  <c r="LD89" i="3"/>
  <c r="GY109" i="3"/>
  <c r="AQ169" i="3"/>
  <c r="GO169" i="3"/>
  <c r="GP100" i="3"/>
  <c r="LC82" i="3"/>
  <c r="LB155" i="3"/>
  <c r="GX168" i="3"/>
  <c r="LG165" i="3"/>
  <c r="ET105" i="3"/>
  <c r="EL85" i="3"/>
  <c r="EM149" i="3"/>
  <c r="GV147" i="3"/>
  <c r="IZ102" i="3"/>
  <c r="GQ35" i="3"/>
  <c r="ET112" i="3"/>
  <c r="AT127" i="3"/>
  <c r="IY45" i="3"/>
  <c r="GX166" i="3"/>
  <c r="EK45" i="3"/>
  <c r="GQ77" i="3"/>
  <c r="LH180" i="3"/>
  <c r="JF185" i="3"/>
  <c r="GQ56" i="3"/>
  <c r="JD110" i="3"/>
  <c r="IV116" i="3"/>
  <c r="AS169" i="3"/>
  <c r="AM169" i="3"/>
  <c r="AN169" i="3"/>
  <c r="AJ169" i="3"/>
  <c r="AK169" i="3"/>
  <c r="AI169" i="3"/>
  <c r="AH169" i="3"/>
  <c r="AO169" i="3"/>
  <c r="AL169" i="3"/>
  <c r="GW179" i="3"/>
  <c r="CB125" i="3"/>
  <c r="CF125" i="3"/>
  <c r="CE125" i="3"/>
  <c r="CG125" i="3"/>
  <c r="CC125" i="3"/>
  <c r="CD125" i="3"/>
  <c r="CH125" i="3"/>
  <c r="CI125" i="3"/>
  <c r="CM125" i="3"/>
  <c r="JD67" i="3"/>
  <c r="LA44" i="3"/>
  <c r="GO105" i="3"/>
  <c r="AQ105" i="3"/>
  <c r="W97" i="3"/>
  <c r="AC97" i="3"/>
  <c r="AD97" i="3"/>
  <c r="V97" i="3"/>
  <c r="U97" i="3"/>
  <c r="AB97" i="3"/>
  <c r="Y97" i="3"/>
  <c r="X97" i="3"/>
  <c r="AA97" i="3"/>
  <c r="Z97" i="3"/>
  <c r="AF97" i="3"/>
  <c r="AE97" i="3"/>
  <c r="AG97" i="3"/>
  <c r="LH165" i="3"/>
  <c r="CB115" i="3"/>
  <c r="CG115" i="3"/>
  <c r="CF115" i="3"/>
  <c r="CE115" i="3"/>
  <c r="CD115" i="3"/>
  <c r="CI115" i="3"/>
  <c r="CH115" i="3"/>
  <c r="CC115" i="3"/>
  <c r="CM115" i="3"/>
  <c r="LF64" i="3"/>
  <c r="AS114" i="3"/>
  <c r="AM114" i="3"/>
  <c r="AJ114" i="3"/>
  <c r="AI114" i="3"/>
  <c r="AO114" i="3"/>
  <c r="AK114" i="3"/>
  <c r="AH114" i="3"/>
  <c r="AL114" i="3"/>
  <c r="AN114" i="3"/>
  <c r="EM159" i="3"/>
  <c r="GP179" i="3"/>
  <c r="GS127" i="3"/>
  <c r="GP138" i="3"/>
  <c r="EM68" i="3"/>
  <c r="ET149" i="3"/>
  <c r="BX86" i="3"/>
  <c r="BW86" i="3"/>
  <c r="BO86" i="3"/>
  <c r="BS86" i="3"/>
  <c r="BP86" i="3"/>
  <c r="BY86" i="3"/>
  <c r="BV86" i="3"/>
  <c r="BZ86" i="3"/>
  <c r="BQ86" i="3"/>
  <c r="BU86" i="3"/>
  <c r="CA86" i="3"/>
  <c r="BT86" i="3"/>
  <c r="BR86" i="3"/>
  <c r="LA126" i="3"/>
  <c r="EP94" i="3"/>
  <c r="CN151" i="3"/>
  <c r="ER93" i="3"/>
  <c r="CN82" i="3"/>
  <c r="IW154" i="3"/>
  <c r="EK81" i="3"/>
  <c r="R113" i="3"/>
  <c r="L113" i="3"/>
  <c r="J113" i="3"/>
  <c r="F113" i="3"/>
  <c r="K113" i="3"/>
  <c r="G113" i="3"/>
  <c r="I113" i="3"/>
  <c r="M113" i="3"/>
  <c r="S113" i="3"/>
  <c r="P113" i="3"/>
  <c r="T113" i="3"/>
  <c r="AP113" i="3"/>
  <c r="H113" i="3"/>
  <c r="O113" i="3"/>
  <c r="Q113" i="3"/>
  <c r="N113" i="3"/>
  <c r="EJ113" i="3"/>
  <c r="CK154" i="3"/>
  <c r="KY154" i="3"/>
  <c r="IX170" i="3"/>
  <c r="IV150" i="3"/>
  <c r="BU38" i="3"/>
  <c r="BO38" i="3"/>
  <c r="BZ38" i="3"/>
  <c r="BQ38" i="3"/>
  <c r="BY38" i="3"/>
  <c r="CA38" i="3"/>
  <c r="BR38" i="3"/>
  <c r="BS38" i="3"/>
  <c r="BT38" i="3"/>
  <c r="BW38" i="3"/>
  <c r="BV38" i="3"/>
  <c r="BX38" i="3"/>
  <c r="BP38" i="3"/>
  <c r="LC27" i="3"/>
  <c r="BN175" i="3"/>
  <c r="BL175" i="3"/>
  <c r="BH175" i="3"/>
  <c r="IT175" i="3"/>
  <c r="BJ175" i="3"/>
  <c r="BK175" i="3"/>
  <c r="BD175" i="3"/>
  <c r="BI175" i="3"/>
  <c r="BE175" i="3"/>
  <c r="CJ175" i="3"/>
  <c r="BB175" i="3"/>
  <c r="BF175" i="3"/>
  <c r="AZ175" i="3"/>
  <c r="BG175" i="3"/>
  <c r="BM175" i="3"/>
  <c r="BC175" i="3"/>
  <c r="BA175" i="3"/>
  <c r="S185" i="3"/>
  <c r="F185" i="3"/>
  <c r="M185" i="3"/>
  <c r="EJ185" i="3"/>
  <c r="K185" i="3"/>
  <c r="Q185" i="3"/>
  <c r="G185" i="3"/>
  <c r="J185" i="3"/>
  <c r="N185" i="3"/>
  <c r="I185" i="3"/>
  <c r="AP185" i="3"/>
  <c r="T185" i="3"/>
  <c r="H185" i="3"/>
  <c r="L185" i="3"/>
  <c r="P185" i="3"/>
  <c r="O185" i="3"/>
  <c r="R185" i="3"/>
  <c r="JD38" i="3"/>
  <c r="IV125" i="3"/>
  <c r="JC101" i="3"/>
  <c r="EK179" i="3"/>
  <c r="LI183" i="3"/>
  <c r="LD171" i="3"/>
  <c r="AL25" i="3"/>
  <c r="GR166" i="3"/>
  <c r="CF74" i="3"/>
  <c r="CM74" i="3"/>
  <c r="AV74" i="3" s="1"/>
  <c r="CD74" i="3"/>
  <c r="CG74" i="3"/>
  <c r="CC74" i="3"/>
  <c r="CH74" i="3"/>
  <c r="CE74" i="3"/>
  <c r="CI74" i="3"/>
  <c r="CB74" i="3"/>
  <c r="JC32" i="3"/>
  <c r="EW164" i="3"/>
  <c r="IW37" i="3"/>
  <c r="KZ61" i="3"/>
  <c r="CD109" i="3"/>
  <c r="CG109" i="3"/>
  <c r="CM109" i="3"/>
  <c r="CC109" i="3"/>
  <c r="CF109" i="3"/>
  <c r="CE109" i="3"/>
  <c r="CH109" i="3"/>
  <c r="CB109" i="3"/>
  <c r="CI109" i="3"/>
  <c r="IW45" i="3"/>
  <c r="GQ173" i="3"/>
  <c r="ES82" i="3"/>
  <c r="GX111" i="3"/>
  <c r="BP160" i="3"/>
  <c r="BW160" i="3"/>
  <c r="BZ160" i="3"/>
  <c r="BT160" i="3"/>
  <c r="BR160" i="3"/>
  <c r="BV160" i="3"/>
  <c r="BO160" i="3"/>
  <c r="BY160" i="3"/>
  <c r="BQ160" i="3"/>
  <c r="BU160" i="3"/>
  <c r="CA160" i="3"/>
  <c r="BS160" i="3"/>
  <c r="BX160" i="3"/>
  <c r="BT165" i="3"/>
  <c r="BS165" i="3"/>
  <c r="BW165" i="3"/>
  <c r="BX165" i="3"/>
  <c r="BR165" i="3"/>
  <c r="BQ165" i="3"/>
  <c r="BP165" i="3"/>
  <c r="BY165" i="3"/>
  <c r="BO165" i="3"/>
  <c r="BU165" i="3"/>
  <c r="BV165" i="3"/>
  <c r="CA165" i="3"/>
  <c r="BZ165" i="3"/>
  <c r="EN162" i="3"/>
  <c r="GR146" i="3"/>
  <c r="ES163" i="3"/>
  <c r="IZ111" i="3"/>
  <c r="LL169" i="3"/>
  <c r="LE155" i="3"/>
  <c r="LH101" i="3"/>
  <c r="EK166" i="3"/>
  <c r="EN153" i="3"/>
  <c r="JC168" i="3"/>
  <c r="LH43" i="3"/>
  <c r="I89" i="3"/>
  <c r="EJ89" i="3"/>
  <c r="G89" i="3"/>
  <c r="K89" i="3"/>
  <c r="N89" i="3"/>
  <c r="H89" i="3"/>
  <c r="S89" i="3"/>
  <c r="F89" i="3"/>
  <c r="AP89" i="3"/>
  <c r="AR89" i="3" s="1"/>
  <c r="L89" i="3"/>
  <c r="J89" i="3"/>
  <c r="M89" i="3"/>
  <c r="R89" i="3"/>
  <c r="P89" i="3"/>
  <c r="Q89" i="3"/>
  <c r="O89" i="3"/>
  <c r="T89" i="3"/>
  <c r="IY159" i="3"/>
  <c r="IX157" i="3"/>
  <c r="EQ54" i="3"/>
  <c r="ES56" i="3"/>
  <c r="IX30" i="3"/>
  <c r="IU29" i="3"/>
  <c r="GT55" i="3"/>
  <c r="LC48" i="3"/>
  <c r="LB43" i="3"/>
  <c r="EP157" i="3"/>
  <c r="LD52" i="3"/>
  <c r="CN40" i="3"/>
  <c r="EO51" i="3"/>
  <c r="EN55" i="3"/>
  <c r="EO114" i="3"/>
  <c r="JE174" i="3"/>
  <c r="JA104" i="3"/>
  <c r="ET103" i="3"/>
  <c r="R152" i="3"/>
  <c r="F152" i="3"/>
  <c r="O152" i="3"/>
  <c r="G152" i="3"/>
  <c r="T152" i="3"/>
  <c r="H152" i="3"/>
  <c r="L152" i="3"/>
  <c r="EJ152" i="3"/>
  <c r="Q152" i="3"/>
  <c r="N152" i="3"/>
  <c r="J152" i="3"/>
  <c r="K152" i="3"/>
  <c r="I152" i="3"/>
  <c r="P152" i="3"/>
  <c r="S152" i="3"/>
  <c r="AP152" i="3"/>
  <c r="M152" i="3"/>
  <c r="ES55" i="3"/>
  <c r="KZ171" i="3"/>
  <c r="GU50" i="3"/>
  <c r="BG174" i="3"/>
  <c r="BH174" i="3"/>
  <c r="BC174" i="3"/>
  <c r="BB174" i="3"/>
  <c r="BJ174" i="3"/>
  <c r="CJ174" i="3"/>
  <c r="CL174" i="3" s="1"/>
  <c r="IT174" i="3"/>
  <c r="BL174" i="3"/>
  <c r="BE174" i="3"/>
  <c r="BA174" i="3"/>
  <c r="BK174" i="3"/>
  <c r="AZ174" i="3"/>
  <c r="BI174" i="3"/>
  <c r="BM174" i="3"/>
  <c r="BD174" i="3"/>
  <c r="BN174" i="3"/>
  <c r="BF174" i="3"/>
  <c r="GP174" i="3"/>
  <c r="EO174" i="3"/>
  <c r="LH60" i="3"/>
  <c r="IV75" i="3"/>
  <c r="EQ55" i="3"/>
  <c r="BY109" i="3"/>
  <c r="BU109" i="3"/>
  <c r="BW109" i="3"/>
  <c r="BS109" i="3"/>
  <c r="BT109" i="3"/>
  <c r="BQ109" i="3"/>
  <c r="BO109" i="3"/>
  <c r="BR109" i="3"/>
  <c r="BV109" i="3"/>
  <c r="BP109" i="3"/>
  <c r="CA109" i="3"/>
  <c r="BZ109" i="3"/>
  <c r="BX109" i="3"/>
  <c r="LB126" i="3"/>
  <c r="CJ113" i="3"/>
  <c r="BC113" i="3"/>
  <c r="BM113" i="3"/>
  <c r="IT113" i="3"/>
  <c r="BE113" i="3"/>
  <c r="BL113" i="3"/>
  <c r="BI113" i="3"/>
  <c r="BG113" i="3"/>
  <c r="BK113" i="3"/>
  <c r="BH113" i="3"/>
  <c r="BD113" i="3"/>
  <c r="BN113" i="3"/>
  <c r="BA113" i="3"/>
  <c r="BJ113" i="3"/>
  <c r="AZ113" i="3"/>
  <c r="BB113" i="3"/>
  <c r="BF113" i="3"/>
  <c r="IY82" i="3"/>
  <c r="JF165" i="3"/>
  <c r="GS145" i="3"/>
  <c r="LA112" i="3"/>
  <c r="GW88" i="3"/>
  <c r="GT152" i="3"/>
  <c r="LF60" i="3"/>
  <c r="GQ175" i="3"/>
  <c r="LI49" i="3"/>
  <c r="CK40" i="3"/>
  <c r="KY40" i="3"/>
  <c r="GS25" i="3"/>
  <c r="LI109" i="3"/>
  <c r="EQ42" i="3"/>
  <c r="X57" i="3"/>
  <c r="AB57" i="3"/>
  <c r="W57" i="3"/>
  <c r="Y57" i="3"/>
  <c r="AA57" i="3"/>
  <c r="AC57" i="3"/>
  <c r="Z57" i="3"/>
  <c r="AF57" i="3"/>
  <c r="AD57" i="3"/>
  <c r="AG57" i="3"/>
  <c r="AE57" i="3"/>
  <c r="V57" i="3"/>
  <c r="U57" i="3"/>
  <c r="LE139" i="3"/>
  <c r="ER158" i="3"/>
  <c r="EX165" i="3"/>
  <c r="GW71" i="3"/>
  <c r="LB29" i="3"/>
  <c r="ET119" i="3"/>
  <c r="JA165" i="3"/>
  <c r="LE125" i="3"/>
  <c r="GS115" i="3"/>
  <c r="CD96" i="3"/>
  <c r="CB96" i="3"/>
  <c r="CC96" i="3"/>
  <c r="CI96" i="3"/>
  <c r="CF96" i="3"/>
  <c r="CH96" i="3"/>
  <c r="CE96" i="3"/>
  <c r="CM96" i="3"/>
  <c r="CG96" i="3"/>
  <c r="JC60" i="3"/>
  <c r="LF154" i="3"/>
  <c r="GQ50" i="3"/>
  <c r="CT134" i="3"/>
  <c r="GU31" i="3"/>
  <c r="Q105" i="3"/>
  <c r="K105" i="3"/>
  <c r="R105" i="3"/>
  <c r="O105" i="3"/>
  <c r="EJ105" i="3"/>
  <c r="AP105" i="3"/>
  <c r="P105" i="3"/>
  <c r="N105" i="3"/>
  <c r="F105" i="3"/>
  <c r="L105" i="3"/>
  <c r="S105" i="3"/>
  <c r="G105" i="3"/>
  <c r="H105" i="3"/>
  <c r="J105" i="3"/>
  <c r="T105" i="3"/>
  <c r="I105" i="3"/>
  <c r="M105" i="3"/>
  <c r="KY46" i="3"/>
  <c r="CK46" i="3"/>
  <c r="GS183" i="3"/>
  <c r="EO68" i="3"/>
  <c r="JD153" i="3"/>
  <c r="JB43" i="3"/>
  <c r="EQ162" i="3"/>
  <c r="AK158" i="3"/>
  <c r="AN158" i="3"/>
  <c r="AL158" i="3"/>
  <c r="AO158" i="3"/>
  <c r="AH158" i="3"/>
  <c r="AM158" i="3"/>
  <c r="AJ158" i="3"/>
  <c r="AS158" i="3"/>
  <c r="AI158" i="3"/>
  <c r="GV35" i="3"/>
  <c r="CF25" i="3"/>
  <c r="EN130" i="3"/>
  <c r="R144" i="3"/>
  <c r="EJ144" i="3"/>
  <c r="S144" i="3"/>
  <c r="AP144" i="3"/>
  <c r="G144" i="3"/>
  <c r="F144" i="3"/>
  <c r="M144" i="3"/>
  <c r="P144" i="3"/>
  <c r="I144" i="3"/>
  <c r="N144" i="3"/>
  <c r="H144" i="3"/>
  <c r="J144" i="3"/>
  <c r="O144" i="3"/>
  <c r="K144" i="3"/>
  <c r="Q144" i="3"/>
  <c r="T144" i="3"/>
  <c r="L144" i="3"/>
  <c r="GV115" i="3"/>
  <c r="JD57" i="3"/>
  <c r="AQ40" i="3"/>
  <c r="GO40" i="3"/>
  <c r="LI99" i="3"/>
  <c r="JE111" i="3"/>
  <c r="GS78" i="3"/>
  <c r="KY172" i="3"/>
  <c r="CK172" i="3"/>
  <c r="CL172" i="3" s="1"/>
  <c r="BW63" i="3"/>
  <c r="BR63" i="3"/>
  <c r="BQ63" i="3"/>
  <c r="BX63" i="3"/>
  <c r="BY63" i="3"/>
  <c r="BV63" i="3"/>
  <c r="CA63" i="3"/>
  <c r="BT63" i="3"/>
  <c r="BZ63" i="3"/>
  <c r="BU63" i="3"/>
  <c r="BO63" i="3"/>
  <c r="BP63" i="3"/>
  <c r="BS63" i="3"/>
  <c r="GQ107" i="3"/>
  <c r="GO147" i="3"/>
  <c r="AQ147" i="3"/>
  <c r="GS139" i="3"/>
  <c r="LC142" i="3"/>
  <c r="LE45" i="3"/>
  <c r="IZ154" i="3"/>
  <c r="LC146" i="3"/>
  <c r="GT115" i="3"/>
  <c r="EK96" i="3"/>
  <c r="LH116" i="3"/>
  <c r="LG32" i="3"/>
  <c r="LH30" i="3"/>
  <c r="CN88" i="3"/>
  <c r="CN30" i="3"/>
  <c r="BG116" i="3"/>
  <c r="BL116" i="3"/>
  <c r="BM116" i="3"/>
  <c r="BF116" i="3"/>
  <c r="BK116" i="3"/>
  <c r="BJ116" i="3"/>
  <c r="BD116" i="3"/>
  <c r="BB116" i="3"/>
  <c r="IT116" i="3"/>
  <c r="CJ116" i="3"/>
  <c r="BI116" i="3"/>
  <c r="BE116" i="3"/>
  <c r="BC116" i="3"/>
  <c r="BN116" i="3"/>
  <c r="AZ116" i="3"/>
  <c r="BH116" i="3"/>
  <c r="BA116" i="3"/>
  <c r="ES38" i="3"/>
  <c r="GV69" i="3"/>
  <c r="IZ97" i="3"/>
  <c r="JG180" i="3"/>
  <c r="CG77" i="3"/>
  <c r="CD77" i="3"/>
  <c r="CB77" i="3"/>
  <c r="CF77" i="3"/>
  <c r="CM77" i="3"/>
  <c r="CH77" i="3"/>
  <c r="CI77" i="3"/>
  <c r="CE77" i="3"/>
  <c r="CC77" i="3"/>
  <c r="ER131" i="3"/>
  <c r="EU176" i="3"/>
  <c r="CN93" i="3"/>
  <c r="EM130" i="3"/>
  <c r="EL181" i="3"/>
  <c r="EN96" i="3"/>
  <c r="GV103" i="3"/>
  <c r="LE129" i="3"/>
  <c r="AH53" i="3"/>
  <c r="AJ53" i="3"/>
  <c r="AI53" i="3"/>
  <c r="AN53" i="3"/>
  <c r="AM53" i="3"/>
  <c r="AL53" i="3"/>
  <c r="AK53" i="3"/>
  <c r="AO53" i="3"/>
  <c r="AS53" i="3"/>
  <c r="IZ133" i="3"/>
  <c r="AT125" i="3"/>
  <c r="GO142" i="3"/>
  <c r="AQ142" i="3"/>
  <c r="LJ136" i="3"/>
  <c r="IW47" i="3"/>
  <c r="LM176" i="3"/>
  <c r="BF53" i="3"/>
  <c r="BI53" i="3"/>
  <c r="BN53" i="3"/>
  <c r="BA53" i="3"/>
  <c r="BL53" i="3"/>
  <c r="BE53" i="3"/>
  <c r="BJ53" i="3"/>
  <c r="BB53" i="3"/>
  <c r="IT53" i="3"/>
  <c r="BD53" i="3"/>
  <c r="BK53" i="3"/>
  <c r="AZ53" i="3"/>
  <c r="CJ53" i="3"/>
  <c r="BH53" i="3"/>
  <c r="BM53" i="3"/>
  <c r="BC53" i="3"/>
  <c r="BG53" i="3"/>
  <c r="GR68" i="3"/>
  <c r="GQ116" i="3"/>
  <c r="EK143" i="3"/>
  <c r="LA73" i="3"/>
  <c r="GY29" i="3"/>
  <c r="GT62" i="3"/>
  <c r="BN97" i="3"/>
  <c r="BF97" i="3"/>
  <c r="BA97" i="3"/>
  <c r="AZ97" i="3"/>
  <c r="BI97" i="3"/>
  <c r="IT97" i="3"/>
  <c r="BB97" i="3"/>
  <c r="BC97" i="3"/>
  <c r="BJ97" i="3"/>
  <c r="BK97" i="3"/>
  <c r="BL97" i="3"/>
  <c r="CJ97" i="3"/>
  <c r="BD97" i="3"/>
  <c r="BH97" i="3"/>
  <c r="BE97" i="3"/>
  <c r="BM97" i="3"/>
  <c r="BG97" i="3"/>
  <c r="R32" i="3"/>
  <c r="T32" i="3"/>
  <c r="F32" i="3"/>
  <c r="K32" i="3"/>
  <c r="O32" i="3"/>
  <c r="EJ32" i="3"/>
  <c r="G32" i="3"/>
  <c r="H32" i="3"/>
  <c r="N32" i="3"/>
  <c r="AP32" i="3"/>
  <c r="P32" i="3"/>
  <c r="I32" i="3"/>
  <c r="M32" i="3"/>
  <c r="Q32" i="3"/>
  <c r="S32" i="3"/>
  <c r="L32" i="3"/>
  <c r="J32" i="3"/>
  <c r="CK44" i="3"/>
  <c r="KY44" i="3"/>
  <c r="JC159" i="3"/>
  <c r="EP99" i="3"/>
  <c r="GV91" i="3"/>
  <c r="KZ158" i="3"/>
  <c r="ER71" i="3"/>
  <c r="GV180" i="3"/>
  <c r="AA58" i="3"/>
  <c r="AB58" i="3"/>
  <c r="AE58" i="3"/>
  <c r="AC58" i="3"/>
  <c r="Y58" i="3"/>
  <c r="V58" i="3"/>
  <c r="AF58" i="3"/>
  <c r="AD58" i="3"/>
  <c r="W58" i="3"/>
  <c r="AG58" i="3"/>
  <c r="Z58" i="3"/>
  <c r="U58" i="3"/>
  <c r="X58" i="3"/>
  <c r="EM131" i="3"/>
  <c r="GY69" i="3"/>
  <c r="JD119" i="3"/>
  <c r="IW181" i="3"/>
  <c r="CI103" i="3"/>
  <c r="CH103" i="3"/>
  <c r="CM103" i="3"/>
  <c r="CD103" i="3"/>
  <c r="CE103" i="3"/>
  <c r="CG103" i="3"/>
  <c r="CB103" i="3"/>
  <c r="CF103" i="3"/>
  <c r="CC103" i="3"/>
  <c r="LC45" i="3"/>
  <c r="EM83" i="3"/>
  <c r="EM136" i="3"/>
  <c r="AO86" i="3"/>
  <c r="AN86" i="3"/>
  <c r="AI86" i="3"/>
  <c r="AJ86" i="3"/>
  <c r="AH86" i="3"/>
  <c r="AK86" i="3"/>
  <c r="AL86" i="3"/>
  <c r="AM86" i="3"/>
  <c r="AS86" i="3"/>
  <c r="AV86" i="3" s="1"/>
  <c r="JD36" i="3"/>
  <c r="GQ145" i="3"/>
  <c r="IV91" i="3"/>
  <c r="EM124" i="3"/>
  <c r="ER99" i="3"/>
  <c r="LE66" i="3"/>
  <c r="GW87" i="3"/>
  <c r="IU171" i="3"/>
  <c r="BP124" i="3"/>
  <c r="BO124" i="3"/>
  <c r="CA124" i="3"/>
  <c r="BW124" i="3"/>
  <c r="BR124" i="3"/>
  <c r="BQ124" i="3"/>
  <c r="BS124" i="3"/>
  <c r="BV124" i="3"/>
  <c r="BU124" i="3"/>
  <c r="BX124" i="3"/>
  <c r="BY124" i="3"/>
  <c r="BZ124" i="3"/>
  <c r="BT124" i="3"/>
  <c r="LI107" i="3"/>
  <c r="GY144" i="3"/>
  <c r="AT136" i="3"/>
  <c r="LC52" i="3"/>
  <c r="LA132" i="3"/>
  <c r="LF47" i="3"/>
  <c r="EQ98" i="3"/>
  <c r="CA71" i="3"/>
  <c r="BR71" i="3"/>
  <c r="BV71" i="3"/>
  <c r="BS71" i="3"/>
  <c r="BY71" i="3"/>
  <c r="BW71" i="3"/>
  <c r="BT71" i="3"/>
  <c r="BO71" i="3"/>
  <c r="BU71" i="3"/>
  <c r="BQ71" i="3"/>
  <c r="BP71" i="3"/>
  <c r="BZ71" i="3"/>
  <c r="BX71" i="3"/>
  <c r="EO153" i="3"/>
  <c r="ES35" i="3"/>
  <c r="LH82" i="3"/>
  <c r="GX182" i="3"/>
  <c r="LG124" i="3"/>
  <c r="JD33" i="3"/>
  <c r="JA154" i="3"/>
  <c r="CM182" i="3"/>
  <c r="AV182" i="3" s="1"/>
  <c r="CH182" i="3"/>
  <c r="CC182" i="3"/>
  <c r="CI182" i="3"/>
  <c r="CE182" i="3"/>
  <c r="CF182" i="3"/>
  <c r="CD182" i="3"/>
  <c r="CB182" i="3"/>
  <c r="CG182" i="3"/>
  <c r="BI112" i="3"/>
  <c r="AZ112" i="3"/>
  <c r="BK112" i="3"/>
  <c r="BJ112" i="3"/>
  <c r="BL112" i="3"/>
  <c r="IT112" i="3"/>
  <c r="BE112" i="3"/>
  <c r="BB112" i="3"/>
  <c r="CJ112" i="3"/>
  <c r="BM112" i="3"/>
  <c r="BD112" i="3"/>
  <c r="BA112" i="3"/>
  <c r="BH112" i="3"/>
  <c r="BC112" i="3"/>
  <c r="BN112" i="3"/>
  <c r="BG112" i="3"/>
  <c r="BF112" i="3"/>
  <c r="GR112" i="3"/>
  <c r="AT79" i="3"/>
  <c r="GZ163" i="3"/>
  <c r="IV130" i="3"/>
  <c r="ER180" i="3"/>
  <c r="JB160" i="3"/>
  <c r="CN92" i="3"/>
  <c r="CK63" i="3"/>
  <c r="KY63" i="3"/>
  <c r="EL91" i="3"/>
  <c r="GT68" i="3"/>
  <c r="GU99" i="3"/>
  <c r="LE170" i="3"/>
  <c r="GV137" i="3"/>
  <c r="CN94" i="3"/>
  <c r="GR171" i="3"/>
  <c r="LB39" i="3"/>
  <c r="ES168" i="3"/>
  <c r="ET151" i="3"/>
  <c r="EN175" i="3"/>
  <c r="IX33" i="3"/>
  <c r="JD98" i="3"/>
  <c r="GR86" i="3"/>
  <c r="EM35" i="3"/>
  <c r="LF65" i="3"/>
  <c r="JE110" i="3"/>
  <c r="GR126" i="3"/>
  <c r="EK31" i="3"/>
  <c r="JB143" i="3"/>
  <c r="GV33" i="3"/>
  <c r="BW88" i="3"/>
  <c r="CA88" i="3"/>
  <c r="BR88" i="3"/>
  <c r="BY88" i="3"/>
  <c r="BS88" i="3"/>
  <c r="BP88" i="3"/>
  <c r="BU88" i="3"/>
  <c r="BX88" i="3"/>
  <c r="BQ88" i="3"/>
  <c r="BT88" i="3"/>
  <c r="BO88" i="3"/>
  <c r="BZ88" i="3"/>
  <c r="BV88" i="3"/>
  <c r="GY38" i="3"/>
  <c r="JF166" i="3"/>
  <c r="GX95" i="3"/>
  <c r="EO109" i="3"/>
  <c r="GQ118" i="3"/>
  <c r="V47" i="3"/>
  <c r="AB47" i="3"/>
  <c r="AD47" i="3"/>
  <c r="AF47" i="3"/>
  <c r="AA47" i="3"/>
  <c r="Z47" i="3"/>
  <c r="AE47" i="3"/>
  <c r="AG47" i="3"/>
  <c r="X47" i="3"/>
  <c r="AC47" i="3"/>
  <c r="W47" i="3"/>
  <c r="U47" i="3"/>
  <c r="Y47" i="3"/>
  <c r="EQ124" i="3"/>
  <c r="EO113" i="3"/>
  <c r="EL72" i="3"/>
  <c r="GU52" i="3"/>
  <c r="IX141" i="3"/>
  <c r="EM185" i="3"/>
  <c r="GR32" i="3"/>
  <c r="GR170" i="3"/>
  <c r="LC95" i="3"/>
  <c r="GV104" i="3"/>
  <c r="LF125" i="3"/>
  <c r="LD67" i="3"/>
  <c r="IY36" i="3"/>
  <c r="EU136" i="3"/>
  <c r="LF79" i="3"/>
  <c r="GX143" i="3"/>
  <c r="JG178" i="3"/>
  <c r="IX104" i="3"/>
  <c r="ES49" i="3"/>
  <c r="EM31" i="3"/>
  <c r="GX180" i="3"/>
  <c r="EL175" i="3"/>
  <c r="AC27" i="3"/>
  <c r="AF27" i="3"/>
  <c r="U27" i="3"/>
  <c r="W27" i="3"/>
  <c r="Z27" i="3"/>
  <c r="AE27" i="3"/>
  <c r="AD27" i="3"/>
  <c r="Y27" i="3"/>
  <c r="AA27" i="3"/>
  <c r="AG27" i="3"/>
  <c r="V27" i="3"/>
  <c r="AB27" i="3"/>
  <c r="X27" i="3"/>
  <c r="IX130" i="3"/>
  <c r="JB120" i="3"/>
  <c r="EK58" i="3"/>
  <c r="LF162" i="3"/>
  <c r="LD34" i="3"/>
  <c r="JA128" i="3"/>
  <c r="GT84" i="3"/>
  <c r="JB162" i="3"/>
  <c r="IY66" i="3"/>
  <c r="LA33" i="3"/>
  <c r="EL163" i="3"/>
  <c r="KZ73" i="3"/>
  <c r="GW38" i="3"/>
  <c r="P154" i="3"/>
  <c r="N154" i="3"/>
  <c r="G154" i="3"/>
  <c r="O154" i="3"/>
  <c r="I154" i="3"/>
  <c r="H154" i="3"/>
  <c r="K154" i="3"/>
  <c r="T154" i="3"/>
  <c r="R154" i="3"/>
  <c r="M154" i="3"/>
  <c r="Q154" i="3"/>
  <c r="EJ154" i="3"/>
  <c r="S154" i="3"/>
  <c r="L154" i="3"/>
  <c r="AP154" i="3"/>
  <c r="F154" i="3"/>
  <c r="J154" i="3"/>
  <c r="LD137" i="3"/>
  <c r="IU67" i="3"/>
  <c r="LD28" i="3"/>
  <c r="EO162" i="3"/>
  <c r="CT128" i="3"/>
  <c r="BA135" i="3"/>
  <c r="BE135" i="3"/>
  <c r="BD135" i="3"/>
  <c r="BF135" i="3"/>
  <c r="BC135" i="3"/>
  <c r="BB135" i="3"/>
  <c r="BM135" i="3"/>
  <c r="BJ135" i="3"/>
  <c r="BH135" i="3"/>
  <c r="BN135" i="3"/>
  <c r="AZ135" i="3"/>
  <c r="BI135" i="3"/>
  <c r="CJ135" i="3"/>
  <c r="BK135" i="3"/>
  <c r="BL135" i="3"/>
  <c r="IT135" i="3"/>
  <c r="BG135" i="3"/>
  <c r="JB49" i="3"/>
  <c r="J121" i="3"/>
  <c r="L121" i="3"/>
  <c r="K121" i="3"/>
  <c r="EJ121" i="3"/>
  <c r="F121" i="3"/>
  <c r="N121" i="3"/>
  <c r="I121" i="3"/>
  <c r="R121" i="3"/>
  <c r="S121" i="3"/>
  <c r="T121" i="3"/>
  <c r="H121" i="3"/>
  <c r="P121" i="3"/>
  <c r="G121" i="3"/>
  <c r="Q121" i="3"/>
  <c r="AP121" i="3"/>
  <c r="M121" i="3"/>
  <c r="O121" i="3"/>
  <c r="GQ54" i="3"/>
  <c r="GQ124" i="3"/>
  <c r="LG74" i="3"/>
  <c r="GQ147" i="3"/>
  <c r="LJ137" i="3"/>
  <c r="LE94" i="3"/>
  <c r="AC99" i="3"/>
  <c r="V99" i="3"/>
  <c r="X99" i="3"/>
  <c r="AA99" i="3"/>
  <c r="AG99" i="3"/>
  <c r="W99" i="3"/>
  <c r="Y99" i="3"/>
  <c r="U99" i="3"/>
  <c r="AE99" i="3"/>
  <c r="AD99" i="3"/>
  <c r="AF99" i="3"/>
  <c r="Z99" i="3"/>
  <c r="AB99" i="3"/>
  <c r="EQ176" i="3"/>
  <c r="LD37" i="3"/>
  <c r="W162" i="3"/>
  <c r="AF162" i="3"/>
  <c r="AA162" i="3"/>
  <c r="AC162" i="3"/>
  <c r="V162" i="3"/>
  <c r="U162" i="3"/>
  <c r="Y162" i="3"/>
  <c r="AB162" i="3"/>
  <c r="X162" i="3"/>
  <c r="Z162" i="3"/>
  <c r="AD162" i="3"/>
  <c r="AE162" i="3"/>
  <c r="AG162" i="3"/>
  <c r="HB177" i="3"/>
  <c r="IW33" i="3"/>
  <c r="GS147" i="3"/>
  <c r="GZ131" i="3"/>
  <c r="BJ25" i="3"/>
  <c r="JD25" i="3"/>
  <c r="EL80" i="3"/>
  <c r="LE46" i="3"/>
  <c r="LG135" i="3"/>
  <c r="BJ32" i="3"/>
  <c r="AZ32" i="3"/>
  <c r="BF32" i="3"/>
  <c r="BK32" i="3"/>
  <c r="BL32" i="3"/>
  <c r="BE32" i="3"/>
  <c r="BM32" i="3"/>
  <c r="BA32" i="3"/>
  <c r="BN32" i="3"/>
  <c r="BD32" i="3"/>
  <c r="BG32" i="3"/>
  <c r="IT32" i="3"/>
  <c r="CJ32" i="3"/>
  <c r="BB32" i="3"/>
  <c r="BI32" i="3"/>
  <c r="BC32" i="3"/>
  <c r="BH32" i="3"/>
  <c r="BW34" i="3"/>
  <c r="CA34" i="3"/>
  <c r="BZ34" i="3"/>
  <c r="BV34" i="3"/>
  <c r="BQ34" i="3"/>
  <c r="BO34" i="3"/>
  <c r="BR34" i="3"/>
  <c r="BT34" i="3"/>
  <c r="BS34" i="3"/>
  <c r="BX34" i="3"/>
  <c r="BY34" i="3"/>
  <c r="BP34" i="3"/>
  <c r="BU34" i="3"/>
  <c r="EP152" i="3"/>
  <c r="CN129" i="3"/>
  <c r="AW129" i="3" s="1"/>
  <c r="CA141" i="3"/>
  <c r="BX141" i="3"/>
  <c r="BO141" i="3"/>
  <c r="BV141" i="3"/>
  <c r="BY141" i="3"/>
  <c r="BW141" i="3"/>
  <c r="BS141" i="3"/>
  <c r="BT141" i="3"/>
  <c r="BQ141" i="3"/>
  <c r="BR141" i="3"/>
  <c r="BU141" i="3"/>
  <c r="BP141" i="3"/>
  <c r="BZ141" i="3"/>
  <c r="AQ74" i="3"/>
  <c r="GO74" i="3"/>
  <c r="GU164" i="3"/>
  <c r="KZ66" i="3"/>
  <c r="EO167" i="3"/>
  <c r="JC164" i="3"/>
  <c r="IV81" i="3"/>
  <c r="BR167" i="3"/>
  <c r="BU167" i="3"/>
  <c r="BO167" i="3"/>
  <c r="BY167" i="3"/>
  <c r="CA167" i="3"/>
  <c r="BX167" i="3"/>
  <c r="BV167" i="3"/>
  <c r="BP167" i="3"/>
  <c r="BQ167" i="3"/>
  <c r="BZ167" i="3"/>
  <c r="BS167" i="3"/>
  <c r="BW167" i="3"/>
  <c r="BT167" i="3"/>
  <c r="EN179" i="3"/>
  <c r="IZ51" i="3"/>
  <c r="GQ139" i="3"/>
  <c r="EU147" i="3"/>
  <c r="LE103" i="3"/>
  <c r="EP36" i="3"/>
  <c r="ES125" i="3"/>
  <c r="LG160" i="3"/>
  <c r="JD136" i="3"/>
  <c r="IY89" i="3"/>
  <c r="AT157" i="3"/>
  <c r="AU157" i="3" s="1"/>
  <c r="GY84" i="3"/>
  <c r="X140" i="3"/>
  <c r="AF140" i="3"/>
  <c r="W140" i="3"/>
  <c r="Y140" i="3"/>
  <c r="AA140" i="3"/>
  <c r="AE140" i="3"/>
  <c r="AG140" i="3"/>
  <c r="AC140" i="3"/>
  <c r="AD140" i="3"/>
  <c r="V140" i="3"/>
  <c r="U140" i="3"/>
  <c r="Z140" i="3"/>
  <c r="AB140" i="3"/>
  <c r="LA113" i="3"/>
  <c r="EO78" i="3"/>
  <c r="AT142" i="3"/>
  <c r="IX92" i="3"/>
  <c r="CN50" i="3"/>
  <c r="GO121" i="3"/>
  <c r="AQ121" i="3"/>
  <c r="GU69" i="3"/>
  <c r="GR139" i="3"/>
  <c r="LI154" i="3"/>
  <c r="HC178" i="3"/>
  <c r="JD55" i="3"/>
  <c r="LI128" i="3"/>
  <c r="EM50" i="3"/>
  <c r="BG43" i="3"/>
  <c r="BN43" i="3"/>
  <c r="AZ43" i="3"/>
  <c r="CJ43" i="3"/>
  <c r="CL43" i="3" s="1"/>
  <c r="BJ43" i="3"/>
  <c r="BL43" i="3"/>
  <c r="IT43" i="3"/>
  <c r="BD43" i="3"/>
  <c r="BB43" i="3"/>
  <c r="BF43" i="3"/>
  <c r="BE43" i="3"/>
  <c r="BK43" i="3"/>
  <c r="BM43" i="3"/>
  <c r="BA43" i="3"/>
  <c r="BH43" i="3"/>
  <c r="BI43" i="3"/>
  <c r="BC43" i="3"/>
  <c r="IV83" i="3"/>
  <c r="KY167" i="3"/>
  <c r="CK167" i="3"/>
  <c r="CL167" i="3" s="1"/>
  <c r="LI139" i="3"/>
  <c r="CC160" i="3"/>
  <c r="CG160" i="3"/>
  <c r="CH160" i="3"/>
  <c r="CD160" i="3"/>
  <c r="CI160" i="3"/>
  <c r="CE160" i="3"/>
  <c r="CM160" i="3"/>
  <c r="CB160" i="3"/>
  <c r="CF160" i="3"/>
  <c r="EK49" i="3"/>
  <c r="LD147" i="3"/>
  <c r="GS36" i="3"/>
  <c r="LC90" i="3"/>
  <c r="CN62" i="3"/>
  <c r="AW62" i="3" s="1"/>
  <c r="EM40" i="3"/>
  <c r="EO148" i="3"/>
  <c r="EP117" i="3"/>
  <c r="GZ145" i="3"/>
  <c r="CH81" i="3"/>
  <c r="CD81" i="3"/>
  <c r="CI81" i="3"/>
  <c r="CB81" i="3"/>
  <c r="CG81" i="3"/>
  <c r="CE81" i="3"/>
  <c r="CC81" i="3"/>
  <c r="CF81" i="3"/>
  <c r="CM81" i="3"/>
  <c r="LG134" i="3"/>
  <c r="IU95" i="3"/>
  <c r="GU44" i="3"/>
  <c r="CD132" i="3"/>
  <c r="CF132" i="3"/>
  <c r="CI132" i="3"/>
  <c r="CC132" i="3"/>
  <c r="CH132" i="3"/>
  <c r="CE132" i="3"/>
  <c r="CM132" i="3"/>
  <c r="CB132" i="3"/>
  <c r="CG132" i="3"/>
  <c r="EK25" i="3"/>
  <c r="G25" i="3"/>
  <c r="EP171" i="3"/>
  <c r="KZ38" i="3"/>
  <c r="LI50" i="3"/>
  <c r="EP125" i="3"/>
  <c r="LI151" i="3"/>
  <c r="GR74" i="3"/>
  <c r="IW167" i="3"/>
  <c r="CT133" i="3"/>
  <c r="JD48" i="3"/>
  <c r="LH174" i="3"/>
  <c r="AE161" i="3"/>
  <c r="AD161" i="3"/>
  <c r="AC161" i="3"/>
  <c r="AF161" i="3"/>
  <c r="W161" i="3"/>
  <c r="AA161" i="3"/>
  <c r="Z161" i="3"/>
  <c r="X161" i="3"/>
  <c r="V161" i="3"/>
  <c r="U161" i="3"/>
  <c r="Y161" i="3"/>
  <c r="AB161" i="3"/>
  <c r="AG161" i="3"/>
  <c r="LI147" i="3"/>
  <c r="LD65" i="3"/>
  <c r="JE136" i="3"/>
  <c r="IX52" i="3"/>
  <c r="BO170" i="3"/>
  <c r="BY170" i="3"/>
  <c r="BU170" i="3"/>
  <c r="BX170" i="3"/>
  <c r="BS170" i="3"/>
  <c r="BR170" i="3"/>
  <c r="BV170" i="3"/>
  <c r="CA170" i="3"/>
  <c r="BT170" i="3"/>
  <c r="BP170" i="3"/>
  <c r="BZ170" i="3"/>
  <c r="BQ170" i="3"/>
  <c r="BW170" i="3"/>
  <c r="LC62" i="3"/>
  <c r="LB41" i="3"/>
  <c r="GZ149" i="3"/>
  <c r="GS157" i="3"/>
  <c r="GW59" i="3"/>
  <c r="LA60" i="3"/>
  <c r="BD98" i="3"/>
  <c r="BK98" i="3"/>
  <c r="CJ98" i="3"/>
  <c r="BG98" i="3"/>
  <c r="BE98" i="3"/>
  <c r="BN98" i="3"/>
  <c r="BI98" i="3"/>
  <c r="IT98" i="3"/>
  <c r="BF98" i="3"/>
  <c r="BL98" i="3"/>
  <c r="BH98" i="3"/>
  <c r="BM98" i="3"/>
  <c r="BA98" i="3"/>
  <c r="AZ98" i="3"/>
  <c r="BJ98" i="3"/>
  <c r="BB98" i="3"/>
  <c r="BC98" i="3"/>
  <c r="LA160" i="3"/>
  <c r="ER84" i="3"/>
  <c r="CM173" i="3"/>
  <c r="CF173" i="3"/>
  <c r="CB173" i="3"/>
  <c r="CH173" i="3"/>
  <c r="CE173" i="3"/>
  <c r="CI173" i="3"/>
  <c r="CD173" i="3"/>
  <c r="CG173" i="3"/>
  <c r="CC173" i="3"/>
  <c r="LC101" i="3"/>
  <c r="BI84" i="3"/>
  <c r="BH84" i="3"/>
  <c r="BB84" i="3"/>
  <c r="BF84" i="3"/>
  <c r="BC84" i="3"/>
  <c r="CJ84" i="3"/>
  <c r="BG84" i="3"/>
  <c r="BM84" i="3"/>
  <c r="BA84" i="3"/>
  <c r="BK84" i="3"/>
  <c r="BJ84" i="3"/>
  <c r="BL84" i="3"/>
  <c r="BN84" i="3"/>
  <c r="IT84" i="3"/>
  <c r="BD84" i="3"/>
  <c r="AZ84" i="3"/>
  <c r="BE84" i="3"/>
  <c r="IV104" i="3"/>
  <c r="CN128" i="3"/>
  <c r="GY153" i="3"/>
  <c r="AT93" i="3"/>
  <c r="JC142" i="3"/>
  <c r="JB181" i="3"/>
  <c r="LC41" i="3"/>
  <c r="GO83" i="3"/>
  <c r="AQ83" i="3"/>
  <c r="AR83" i="3" s="1"/>
  <c r="EO77" i="3"/>
  <c r="GV88" i="3"/>
  <c r="GT89" i="3"/>
  <c r="GX169" i="3"/>
  <c r="CN34" i="3"/>
  <c r="AW34" i="3" s="1"/>
  <c r="CM45" i="3"/>
  <c r="CI45" i="3"/>
  <c r="CF45" i="3"/>
  <c r="CE45" i="3"/>
  <c r="CG45" i="3"/>
  <c r="CH45" i="3"/>
  <c r="CB45" i="3"/>
  <c r="CD45" i="3"/>
  <c r="CC45" i="3"/>
  <c r="IT103" i="3"/>
  <c r="BM103" i="3"/>
  <c r="BL103" i="3"/>
  <c r="BJ103" i="3"/>
  <c r="BC103" i="3"/>
  <c r="BH103" i="3"/>
  <c r="BA103" i="3"/>
  <c r="BF103" i="3"/>
  <c r="BD103" i="3"/>
  <c r="BK103" i="3"/>
  <c r="AZ103" i="3"/>
  <c r="BE103" i="3"/>
  <c r="BN103" i="3"/>
  <c r="BB103" i="3"/>
  <c r="CJ103" i="3"/>
  <c r="CL103" i="3" s="1"/>
  <c r="BI103" i="3"/>
  <c r="BG103" i="3"/>
  <c r="GZ110" i="3"/>
  <c r="CT162" i="3"/>
  <c r="EO131" i="3"/>
  <c r="ES146" i="3"/>
  <c r="ET153" i="3"/>
  <c r="LF150" i="3"/>
  <c r="ES54" i="3"/>
  <c r="GR71" i="3"/>
  <c r="KZ31" i="3"/>
  <c r="GQ141" i="3"/>
  <c r="IW111" i="3"/>
  <c r="GS94" i="3"/>
  <c r="ES71" i="3"/>
  <c r="EL140" i="3"/>
  <c r="EN156" i="3"/>
  <c r="IW187" i="3"/>
  <c r="GV140" i="3"/>
  <c r="LB147" i="3"/>
  <c r="GU132" i="3"/>
  <c r="IZ81" i="3"/>
  <c r="KY93" i="3"/>
  <c r="CK93" i="3"/>
  <c r="IU51" i="3"/>
  <c r="ER166" i="3"/>
  <c r="EQ132" i="3"/>
  <c r="BE57" i="3"/>
  <c r="BC57" i="3"/>
  <c r="IT57" i="3"/>
  <c r="BG57" i="3"/>
  <c r="BH57" i="3"/>
  <c r="BD57" i="3"/>
  <c r="BB57" i="3"/>
  <c r="BL57" i="3"/>
  <c r="CJ57" i="3"/>
  <c r="BK57" i="3"/>
  <c r="BN57" i="3"/>
  <c r="BA57" i="3"/>
  <c r="BJ57" i="3"/>
  <c r="BF57" i="3"/>
  <c r="BI57" i="3"/>
  <c r="BM57" i="3"/>
  <c r="AZ57" i="3"/>
  <c r="JB52" i="3"/>
  <c r="IY135" i="3"/>
  <c r="JB100" i="3"/>
  <c r="EK38" i="3"/>
  <c r="GY44" i="3"/>
  <c r="EM51" i="3"/>
  <c r="LF59" i="3"/>
  <c r="IW92" i="3"/>
  <c r="GQ126" i="3"/>
  <c r="ER87" i="3"/>
  <c r="AA101" i="3"/>
  <c r="AC101" i="3"/>
  <c r="W101" i="3"/>
  <c r="AE101" i="3"/>
  <c r="AG101" i="3"/>
  <c r="X101" i="3"/>
  <c r="V101" i="3"/>
  <c r="Y101" i="3"/>
  <c r="U101" i="3"/>
  <c r="AF101" i="3"/>
  <c r="AD101" i="3"/>
  <c r="AB101" i="3"/>
  <c r="Z101" i="3"/>
  <c r="EM58" i="3"/>
  <c r="JE116" i="3"/>
  <c r="EQ153" i="3"/>
  <c r="LB32" i="3"/>
  <c r="EQ28" i="3"/>
  <c r="GZ150" i="3"/>
  <c r="EQ74" i="3"/>
  <c r="EU129" i="3"/>
  <c r="CN43" i="3"/>
  <c r="GQ156" i="3"/>
  <c r="IY110" i="3"/>
  <c r="AT130" i="3"/>
  <c r="JC91" i="3"/>
  <c r="EK141" i="3"/>
  <c r="GO137" i="3"/>
  <c r="AQ137" i="3"/>
  <c r="ER157" i="3"/>
  <c r="EJ136" i="3"/>
  <c r="F136" i="3"/>
  <c r="M136" i="3"/>
  <c r="T136" i="3"/>
  <c r="H136" i="3"/>
  <c r="J136" i="3"/>
  <c r="Q136" i="3"/>
  <c r="L136" i="3"/>
  <c r="R136" i="3"/>
  <c r="N136" i="3"/>
  <c r="O136" i="3"/>
  <c r="S136" i="3"/>
  <c r="G136" i="3"/>
  <c r="K136" i="3"/>
  <c r="AP136" i="3"/>
  <c r="P136" i="3"/>
  <c r="I136" i="3"/>
  <c r="IZ131" i="3"/>
  <c r="IX69" i="3"/>
  <c r="JB92" i="3"/>
  <c r="LG27" i="3"/>
  <c r="AT156" i="3"/>
  <c r="GQ68" i="3"/>
  <c r="IU131" i="3"/>
  <c r="EK151" i="3"/>
  <c r="LJ151" i="3"/>
  <c r="H161" i="3"/>
  <c r="Q161" i="3"/>
  <c r="O161" i="3"/>
  <c r="G161" i="3"/>
  <c r="J161" i="3"/>
  <c r="R161" i="3"/>
  <c r="M161" i="3"/>
  <c r="AP161" i="3"/>
  <c r="N161" i="3"/>
  <c r="EJ161" i="3"/>
  <c r="P161" i="3"/>
  <c r="L161" i="3"/>
  <c r="F161" i="3"/>
  <c r="K161" i="3"/>
  <c r="S161" i="3"/>
  <c r="I161" i="3"/>
  <c r="T161" i="3"/>
  <c r="CT159" i="3"/>
  <c r="GS134" i="3"/>
  <c r="GQ134" i="3"/>
  <c r="LD145" i="3"/>
  <c r="GV152" i="3"/>
  <c r="BM115" i="3"/>
  <c r="BA115" i="3"/>
  <c r="BI115" i="3"/>
  <c r="BG115" i="3"/>
  <c r="BF115" i="3"/>
  <c r="CJ115" i="3"/>
  <c r="BK115" i="3"/>
  <c r="BB115" i="3"/>
  <c r="BL115" i="3"/>
  <c r="BC115" i="3"/>
  <c r="IT115" i="3"/>
  <c r="BN115" i="3"/>
  <c r="AZ115" i="3"/>
  <c r="BJ115" i="3"/>
  <c r="BE115" i="3"/>
  <c r="BD115" i="3"/>
  <c r="BH115" i="3"/>
  <c r="LB105" i="3"/>
  <c r="ER146" i="3"/>
  <c r="JE166" i="3"/>
  <c r="IU153" i="3"/>
  <c r="GX134" i="3"/>
  <c r="EP63" i="3"/>
  <c r="EQ151" i="3"/>
  <c r="EK86" i="3"/>
  <c r="LB138" i="3"/>
  <c r="AI75" i="3"/>
  <c r="AK75" i="3"/>
  <c r="AM75" i="3"/>
  <c r="AN75" i="3"/>
  <c r="AO75" i="3"/>
  <c r="AH75" i="3"/>
  <c r="AJ75" i="3"/>
  <c r="AS75" i="3"/>
  <c r="AL75" i="3"/>
  <c r="LH57" i="3"/>
  <c r="EN84" i="3"/>
  <c r="IY38" i="3"/>
  <c r="I129" i="3"/>
  <c r="O129" i="3"/>
  <c r="Q129" i="3"/>
  <c r="L129" i="3"/>
  <c r="T129" i="3"/>
  <c r="H129" i="3"/>
  <c r="N129" i="3"/>
  <c r="S129" i="3"/>
  <c r="P129" i="3"/>
  <c r="G129" i="3"/>
  <c r="K129" i="3"/>
  <c r="R129" i="3"/>
  <c r="EJ129" i="3"/>
  <c r="M129" i="3"/>
  <c r="AP129" i="3"/>
  <c r="J129" i="3"/>
  <c r="F129" i="3"/>
  <c r="GX175" i="3"/>
  <c r="KZ86" i="3"/>
  <c r="GV46" i="3"/>
  <c r="LB178" i="3"/>
  <c r="IV37" i="3"/>
  <c r="GS32" i="3"/>
  <c r="LA168" i="3"/>
  <c r="LH61" i="3"/>
  <c r="GZ139" i="3"/>
  <c r="IW36" i="3"/>
  <c r="JC45" i="3"/>
  <c r="GS84" i="3"/>
  <c r="IV122" i="3"/>
  <c r="LF171" i="3"/>
  <c r="ER106" i="3"/>
  <c r="BU150" i="3"/>
  <c r="BR150" i="3"/>
  <c r="BW150" i="3"/>
  <c r="BX150" i="3"/>
  <c r="BZ150" i="3"/>
  <c r="BS150" i="3"/>
  <c r="BV150" i="3"/>
  <c r="BO150" i="3"/>
  <c r="CA150" i="3"/>
  <c r="BQ150" i="3"/>
  <c r="BY150" i="3"/>
  <c r="BT150" i="3"/>
  <c r="BP150" i="3"/>
  <c r="GW56" i="3"/>
  <c r="AT65" i="3"/>
  <c r="AW65" i="3" s="1"/>
  <c r="IU109" i="3"/>
  <c r="EK108" i="3"/>
  <c r="LE59" i="3"/>
  <c r="EQ165" i="3"/>
  <c r="GP158" i="3"/>
  <c r="IV118" i="3"/>
  <c r="EQ128" i="3"/>
  <c r="EN119" i="3"/>
  <c r="GR124" i="3"/>
  <c r="LC158" i="3"/>
  <c r="LE142" i="3"/>
  <c r="EM121" i="3"/>
  <c r="LC120" i="3"/>
  <c r="EO59" i="3"/>
  <c r="EL100" i="3"/>
  <c r="ET144" i="3"/>
  <c r="EQ80" i="3"/>
  <c r="IV71" i="3"/>
  <c r="LE146" i="3"/>
  <c r="EO134" i="3"/>
  <c r="CN118" i="3"/>
  <c r="LB81" i="3"/>
  <c r="EK171" i="3"/>
  <c r="JB137" i="3"/>
  <c r="IW52" i="3"/>
  <c r="GQ146" i="3"/>
  <c r="JD151" i="3"/>
  <c r="EL89" i="3"/>
  <c r="AK179" i="3"/>
  <c r="AM179" i="3"/>
  <c r="AI179" i="3"/>
  <c r="AJ179" i="3"/>
  <c r="AL179" i="3"/>
  <c r="AH179" i="3"/>
  <c r="AN179" i="3"/>
  <c r="AO179" i="3"/>
  <c r="AS179" i="3"/>
  <c r="GX114" i="3"/>
  <c r="JC166" i="3"/>
  <c r="LC100" i="3"/>
  <c r="EP84" i="3"/>
  <c r="KZ164" i="3"/>
  <c r="LI165" i="3"/>
  <c r="AK33" i="3"/>
  <c r="AI33" i="3"/>
  <c r="AH33" i="3"/>
  <c r="AJ33" i="3"/>
  <c r="AN33" i="3"/>
  <c r="AM33" i="3"/>
  <c r="AS33" i="3"/>
  <c r="AL33" i="3"/>
  <c r="AO33" i="3"/>
  <c r="LF90" i="3"/>
  <c r="GP143" i="3"/>
  <c r="EO34" i="3"/>
  <c r="AT38" i="3"/>
  <c r="AU38" i="3" s="1"/>
  <c r="GT158" i="3"/>
  <c r="LD148" i="3"/>
  <c r="LC169" i="3"/>
  <c r="IV65" i="3"/>
  <c r="GV144" i="3"/>
  <c r="LE88" i="3"/>
  <c r="LE25" i="3"/>
  <c r="BL70" i="3"/>
  <c r="CJ70" i="3"/>
  <c r="BM70" i="3"/>
  <c r="BF70" i="3"/>
  <c r="IT70" i="3"/>
  <c r="BD70" i="3"/>
  <c r="BE70" i="3"/>
  <c r="BH70" i="3"/>
  <c r="BI70" i="3"/>
  <c r="BK70" i="3"/>
  <c r="BB70" i="3"/>
  <c r="BN70" i="3"/>
  <c r="BA70" i="3"/>
  <c r="BG70" i="3"/>
  <c r="AZ70" i="3"/>
  <c r="BJ70" i="3"/>
  <c r="BC70" i="3"/>
  <c r="GZ142" i="3"/>
  <c r="JB48" i="3"/>
  <c r="LG157" i="3"/>
  <c r="F170" i="3"/>
  <c r="I170" i="3"/>
  <c r="P170" i="3"/>
  <c r="Q170" i="3"/>
  <c r="N170" i="3"/>
  <c r="O170" i="3"/>
  <c r="R170" i="3"/>
  <c r="L170" i="3"/>
  <c r="S170" i="3"/>
  <c r="H170" i="3"/>
  <c r="G170" i="3"/>
  <c r="AP170" i="3"/>
  <c r="EJ170" i="3"/>
  <c r="M170" i="3"/>
  <c r="T170" i="3"/>
  <c r="J170" i="3"/>
  <c r="K170" i="3"/>
  <c r="GV80" i="3"/>
  <c r="LE124" i="3"/>
  <c r="EK133" i="3"/>
  <c r="EP132" i="3"/>
  <c r="ES105" i="3"/>
  <c r="IY112" i="3"/>
  <c r="EU166" i="3"/>
  <c r="JE131" i="3"/>
  <c r="EN102" i="3"/>
  <c r="IU84" i="3"/>
  <c r="LH93" i="3"/>
  <c r="AT114" i="3"/>
  <c r="JC179" i="3"/>
  <c r="CN137" i="3"/>
  <c r="KY165" i="3"/>
  <c r="CK165" i="3"/>
  <c r="EX184" i="3"/>
  <c r="EM154" i="3"/>
  <c r="LG128" i="3"/>
  <c r="GW26" i="3"/>
  <c r="IW74" i="3"/>
  <c r="EL96" i="3"/>
  <c r="JC144" i="3"/>
  <c r="GY108" i="3"/>
  <c r="CI136" i="3"/>
  <c r="CD136" i="3"/>
  <c r="CH136" i="3"/>
  <c r="CB136" i="3"/>
  <c r="CM136" i="3"/>
  <c r="CC136" i="3"/>
  <c r="CE136" i="3"/>
  <c r="CF136" i="3"/>
  <c r="CG136" i="3"/>
  <c r="GR44" i="3"/>
  <c r="ES76" i="3"/>
  <c r="LA35" i="3"/>
  <c r="GY67" i="3"/>
  <c r="LF132" i="3"/>
  <c r="LD120" i="3"/>
  <c r="JB110" i="3"/>
  <c r="IV99" i="3"/>
  <c r="AI77" i="3"/>
  <c r="AO77" i="3"/>
  <c r="AH77" i="3"/>
  <c r="AL77" i="3"/>
  <c r="AS77" i="3"/>
  <c r="AN77" i="3"/>
  <c r="AK77" i="3"/>
  <c r="AJ77" i="3"/>
  <c r="AM77" i="3"/>
  <c r="JB69" i="3"/>
  <c r="EU142" i="3"/>
  <c r="O137" i="3"/>
  <c r="R137" i="3"/>
  <c r="AP137" i="3"/>
  <c r="J137" i="3"/>
  <c r="N137" i="3"/>
  <c r="H137" i="3"/>
  <c r="M137" i="3"/>
  <c r="F137" i="3"/>
  <c r="P137" i="3"/>
  <c r="Q137" i="3"/>
  <c r="I137" i="3"/>
  <c r="EJ137" i="3"/>
  <c r="T137" i="3"/>
  <c r="G137" i="3"/>
  <c r="L137" i="3"/>
  <c r="S137" i="3"/>
  <c r="K137" i="3"/>
  <c r="CM118" i="3"/>
  <c r="CH118" i="3"/>
  <c r="CF118" i="3"/>
  <c r="CG118" i="3"/>
  <c r="CI118" i="3"/>
  <c r="CB118" i="3"/>
  <c r="CE118" i="3"/>
  <c r="CC118" i="3"/>
  <c r="CD118" i="3"/>
  <c r="ES40" i="3"/>
  <c r="GQ73" i="3"/>
  <c r="BO112" i="3"/>
  <c r="BU112" i="3"/>
  <c r="BV112" i="3"/>
  <c r="BS112" i="3"/>
  <c r="BT112" i="3"/>
  <c r="BY112" i="3"/>
  <c r="CA112" i="3"/>
  <c r="BQ112" i="3"/>
  <c r="BZ112" i="3"/>
  <c r="BX112" i="3"/>
  <c r="BP112" i="3"/>
  <c r="BR112" i="3"/>
  <c r="BW112" i="3"/>
  <c r="EK27" i="3"/>
  <c r="ET30" i="3"/>
  <c r="EM155" i="3"/>
  <c r="LA84" i="3"/>
  <c r="EL104" i="3"/>
  <c r="CT143" i="3"/>
  <c r="GS59" i="3"/>
  <c r="JA149" i="3"/>
  <c r="CK98" i="3"/>
  <c r="KY98" i="3"/>
  <c r="JE127" i="3"/>
  <c r="ES107" i="3"/>
  <c r="CT166" i="3"/>
  <c r="HC184" i="3"/>
  <c r="LJ140" i="3"/>
  <c r="AT39" i="3"/>
  <c r="EM143" i="3"/>
  <c r="LF48" i="3"/>
  <c r="CN160" i="3"/>
  <c r="BR36" i="3"/>
  <c r="BT36" i="3"/>
  <c r="BW36" i="3"/>
  <c r="BY36" i="3"/>
  <c r="BO36" i="3"/>
  <c r="CA36" i="3"/>
  <c r="BV36" i="3"/>
  <c r="BX36" i="3"/>
  <c r="BP36" i="3"/>
  <c r="BQ36" i="3"/>
  <c r="BZ36" i="3"/>
  <c r="BS36" i="3"/>
  <c r="BU36" i="3"/>
  <c r="LH55" i="3"/>
  <c r="GV75" i="3"/>
  <c r="JA70" i="3"/>
  <c r="JC128" i="3"/>
  <c r="GO61" i="3"/>
  <c r="AQ61" i="3"/>
  <c r="LA114" i="3"/>
  <c r="LA67" i="3"/>
  <c r="LJ181" i="3"/>
  <c r="GX53" i="3"/>
  <c r="BX99" i="3"/>
  <c r="BY99" i="3"/>
  <c r="BU99" i="3"/>
  <c r="BP99" i="3"/>
  <c r="BT99" i="3"/>
  <c r="BO99" i="3"/>
  <c r="BV99" i="3"/>
  <c r="BR99" i="3"/>
  <c r="BQ99" i="3"/>
  <c r="BZ99" i="3"/>
  <c r="BS99" i="3"/>
  <c r="CA99" i="3"/>
  <c r="BW99" i="3"/>
  <c r="CC69" i="3"/>
  <c r="CD69" i="3"/>
  <c r="CM69" i="3"/>
  <c r="CB69" i="3"/>
  <c r="CI69" i="3"/>
  <c r="CH69" i="3"/>
  <c r="CE69" i="3"/>
  <c r="CF69" i="3"/>
  <c r="CG69" i="3"/>
  <c r="GW151" i="3"/>
  <c r="EQ81" i="3"/>
  <c r="EL75" i="3"/>
  <c r="CG52" i="3"/>
  <c r="CB52" i="3"/>
  <c r="CH52" i="3"/>
  <c r="CE52" i="3"/>
  <c r="CI52" i="3"/>
  <c r="CC52" i="3"/>
  <c r="CF52" i="3"/>
  <c r="CD52" i="3"/>
  <c r="CM52" i="3"/>
  <c r="AV52" i="3" s="1"/>
  <c r="LD124" i="3"/>
  <c r="IZ41" i="3"/>
  <c r="GX104" i="3"/>
  <c r="IX89" i="3"/>
  <c r="BS49" i="3"/>
  <c r="BR49" i="3"/>
  <c r="BW49" i="3"/>
  <c r="BO49" i="3"/>
  <c r="BT49" i="3"/>
  <c r="BV49" i="3"/>
  <c r="CA49" i="3"/>
  <c r="BQ49" i="3"/>
  <c r="BY49" i="3"/>
  <c r="BP49" i="3"/>
  <c r="BZ49" i="3"/>
  <c r="BX49" i="3"/>
  <c r="BU49" i="3"/>
  <c r="GP26" i="3"/>
  <c r="IX142" i="3"/>
  <c r="GV61" i="3"/>
  <c r="ER121" i="3"/>
  <c r="ER134" i="3"/>
  <c r="IW177" i="3"/>
  <c r="GU60" i="3"/>
  <c r="IX94" i="3"/>
  <c r="IU55" i="3"/>
  <c r="BH89" i="3"/>
  <c r="BE89" i="3"/>
  <c r="BD89" i="3"/>
  <c r="BC89" i="3"/>
  <c r="BN89" i="3"/>
  <c r="BG89" i="3"/>
  <c r="BJ89" i="3"/>
  <c r="AZ89" i="3"/>
  <c r="BM89" i="3"/>
  <c r="BB89" i="3"/>
  <c r="BK89" i="3"/>
  <c r="IT89" i="3"/>
  <c r="BF89" i="3"/>
  <c r="CJ89" i="3"/>
  <c r="BI89" i="3"/>
  <c r="BA89" i="3"/>
  <c r="BL89" i="3"/>
  <c r="IV58" i="3"/>
  <c r="KZ92" i="3"/>
  <c r="LJ125" i="3"/>
  <c r="LG111" i="3"/>
  <c r="JB123" i="3"/>
  <c r="IW169" i="3"/>
  <c r="LH37" i="3"/>
  <c r="GW169" i="3"/>
  <c r="JA46" i="3"/>
  <c r="BF51" i="3"/>
  <c r="BD51" i="3"/>
  <c r="BI51" i="3"/>
  <c r="BM51" i="3"/>
  <c r="CJ51" i="3"/>
  <c r="CL51" i="3" s="1"/>
  <c r="BC51" i="3"/>
  <c r="BJ51" i="3"/>
  <c r="BB51" i="3"/>
  <c r="AZ51" i="3"/>
  <c r="BG51" i="3"/>
  <c r="IT51" i="3"/>
  <c r="BA51" i="3"/>
  <c r="BE51" i="3"/>
  <c r="BH51" i="3"/>
  <c r="BK51" i="3"/>
  <c r="BL51" i="3"/>
  <c r="BN51" i="3"/>
  <c r="LA143" i="3"/>
  <c r="GQ45" i="3"/>
  <c r="EU115" i="3"/>
  <c r="AG106" i="3"/>
  <c r="AD106" i="3"/>
  <c r="AC106" i="3"/>
  <c r="X106" i="3"/>
  <c r="AB106" i="3"/>
  <c r="Z106" i="3"/>
  <c r="Y106" i="3"/>
  <c r="V106" i="3"/>
  <c r="AE106" i="3"/>
  <c r="AA106" i="3"/>
  <c r="AF106" i="3"/>
  <c r="U106" i="3"/>
  <c r="W106" i="3"/>
  <c r="EO107" i="3"/>
  <c r="GV82" i="3"/>
  <c r="BI49" i="3"/>
  <c r="BA49" i="3"/>
  <c r="BM49" i="3"/>
  <c r="BL49" i="3"/>
  <c r="BF49" i="3"/>
  <c r="BG49" i="3"/>
  <c r="BD49" i="3"/>
  <c r="BE49" i="3"/>
  <c r="BH49" i="3"/>
  <c r="CJ49" i="3"/>
  <c r="BC49" i="3"/>
  <c r="AZ49" i="3"/>
  <c r="BN49" i="3"/>
  <c r="BB49" i="3"/>
  <c r="BJ49" i="3"/>
  <c r="IT49" i="3"/>
  <c r="BK49" i="3"/>
  <c r="JD101" i="3"/>
  <c r="Z150" i="3"/>
  <c r="U150" i="3"/>
  <c r="AG150" i="3"/>
  <c r="AF150" i="3"/>
  <c r="V150" i="3"/>
  <c r="AC150" i="3"/>
  <c r="AE150" i="3"/>
  <c r="X150" i="3"/>
  <c r="AD150" i="3"/>
  <c r="Y150" i="3"/>
  <c r="W150" i="3"/>
  <c r="AA150" i="3"/>
  <c r="AB150" i="3"/>
  <c r="GU58" i="3"/>
  <c r="AI141" i="3"/>
  <c r="AL141" i="3"/>
  <c r="AJ141" i="3"/>
  <c r="AO141" i="3"/>
  <c r="AN141" i="3"/>
  <c r="AK141" i="3"/>
  <c r="AH141" i="3"/>
  <c r="AS141" i="3"/>
  <c r="AM141" i="3"/>
  <c r="JB99" i="3"/>
  <c r="GU39" i="3"/>
  <c r="GT50" i="3"/>
  <c r="JE129" i="3"/>
  <c r="LA155" i="3"/>
  <c r="LC70" i="3"/>
  <c r="EM125" i="3"/>
  <c r="EO147" i="3"/>
  <c r="GS90" i="3"/>
  <c r="LA103" i="3"/>
  <c r="AO109" i="3"/>
  <c r="AI109" i="3"/>
  <c r="AH109" i="3"/>
  <c r="AK109" i="3"/>
  <c r="AM109" i="3"/>
  <c r="AL109" i="3"/>
  <c r="AS109" i="3"/>
  <c r="AJ109" i="3"/>
  <c r="AN109" i="3"/>
  <c r="EN97" i="3"/>
  <c r="GT77" i="3"/>
  <c r="ET36" i="3"/>
  <c r="GY77" i="3"/>
  <c r="LH76" i="3"/>
  <c r="LJ179" i="3"/>
  <c r="BA129" i="3"/>
  <c r="BB129" i="3"/>
  <c r="IT129" i="3"/>
  <c r="BN129" i="3"/>
  <c r="BC129" i="3"/>
  <c r="BF129" i="3"/>
  <c r="BG129" i="3"/>
  <c r="BJ129" i="3"/>
  <c r="AZ129" i="3"/>
  <c r="BE129" i="3"/>
  <c r="BM129" i="3"/>
  <c r="BK129" i="3"/>
  <c r="CJ129" i="3"/>
  <c r="BL129" i="3"/>
  <c r="BD129" i="3"/>
  <c r="BI129" i="3"/>
  <c r="BH129" i="3"/>
  <c r="JE145" i="3"/>
  <c r="LI62" i="3"/>
  <c r="AT40" i="3"/>
  <c r="IV32" i="3"/>
  <c r="IV46" i="3"/>
  <c r="GT109" i="3"/>
  <c r="IW120" i="3"/>
  <c r="JE169" i="3"/>
  <c r="CK135" i="3"/>
  <c r="KY135" i="3"/>
  <c r="LD141" i="3"/>
  <c r="CH158" i="3"/>
  <c r="CE158" i="3"/>
  <c r="CB158" i="3"/>
  <c r="CI158" i="3"/>
  <c r="CG158" i="3"/>
  <c r="CC158" i="3"/>
  <c r="CM158" i="3"/>
  <c r="AV158" i="3" s="1"/>
  <c r="CD158" i="3"/>
  <c r="CF158" i="3"/>
  <c r="LC35" i="3"/>
  <c r="JD60" i="3"/>
  <c r="EL127" i="3"/>
  <c r="GR137" i="3"/>
  <c r="U155" i="3"/>
  <c r="AE155" i="3"/>
  <c r="Y155" i="3"/>
  <c r="W155" i="3"/>
  <c r="AD155" i="3"/>
  <c r="Z155" i="3"/>
  <c r="AA155" i="3"/>
  <c r="AF155" i="3"/>
  <c r="AC155" i="3"/>
  <c r="AG155" i="3"/>
  <c r="X155" i="3"/>
  <c r="V155" i="3"/>
  <c r="AB155" i="3"/>
  <c r="EN39" i="3"/>
  <c r="GS141" i="3"/>
  <c r="LM174" i="3"/>
  <c r="GS190" i="3"/>
  <c r="LA71" i="3"/>
  <c r="IZ146" i="3"/>
  <c r="GW43" i="3"/>
  <c r="JA58" i="3"/>
  <c r="JD75" i="3"/>
  <c r="IX155" i="3"/>
  <c r="GV135" i="3"/>
  <c r="AT51" i="3"/>
  <c r="F68" i="3"/>
  <c r="O68" i="3"/>
  <c r="AP68" i="3"/>
  <c r="Q68" i="3"/>
  <c r="L68" i="3"/>
  <c r="S68" i="3"/>
  <c r="H68" i="3"/>
  <c r="N68" i="3"/>
  <c r="R68" i="3"/>
  <c r="M68" i="3"/>
  <c r="P68" i="3"/>
  <c r="EJ68" i="3"/>
  <c r="I68" i="3"/>
  <c r="G68" i="3"/>
  <c r="K68" i="3"/>
  <c r="T68" i="3"/>
  <c r="J68" i="3"/>
  <c r="EL49" i="3"/>
  <c r="GP154" i="3"/>
  <c r="CG57" i="3"/>
  <c r="CE57" i="3"/>
  <c r="CC57" i="3"/>
  <c r="CM57" i="3"/>
  <c r="AV57" i="3" s="1"/>
  <c r="CH57" i="3"/>
  <c r="CI57" i="3"/>
  <c r="CF57" i="3"/>
  <c r="CB57" i="3"/>
  <c r="CD57" i="3"/>
  <c r="JB80" i="3"/>
  <c r="JC72" i="3"/>
  <c r="BM137" i="3"/>
  <c r="AZ137" i="3"/>
  <c r="BN137" i="3"/>
  <c r="BA137" i="3"/>
  <c r="BE137" i="3"/>
  <c r="BK137" i="3"/>
  <c r="BF137" i="3"/>
  <c r="BB137" i="3"/>
  <c r="BH137" i="3"/>
  <c r="BG137" i="3"/>
  <c r="IT137" i="3"/>
  <c r="BC137" i="3"/>
  <c r="CJ137" i="3"/>
  <c r="BI137" i="3"/>
  <c r="BJ137" i="3"/>
  <c r="BD137" i="3"/>
  <c r="BL137" i="3"/>
  <c r="JD30" i="3"/>
  <c r="EU116" i="3"/>
  <c r="LC156" i="3"/>
  <c r="JC117" i="3"/>
  <c r="JC122" i="3"/>
  <c r="GR57" i="3"/>
  <c r="AI117" i="3"/>
  <c r="AS117" i="3"/>
  <c r="AO117" i="3"/>
  <c r="AH117" i="3"/>
  <c r="AK117" i="3"/>
  <c r="AJ117" i="3"/>
  <c r="AL117" i="3"/>
  <c r="AM117" i="3"/>
  <c r="AN117" i="3"/>
  <c r="IW67" i="3"/>
  <c r="LA119" i="3"/>
  <c r="GS130" i="3"/>
  <c r="LG118" i="3"/>
  <c r="JA60" i="3"/>
  <c r="EP31" i="3"/>
  <c r="CN142" i="3"/>
  <c r="GT124" i="3"/>
  <c r="GU100" i="3"/>
  <c r="LD35" i="3"/>
  <c r="IZ88" i="3"/>
  <c r="GS69" i="3"/>
  <c r="LE169" i="3"/>
  <c r="BO188" i="3"/>
  <c r="BS188" i="3"/>
  <c r="BP188" i="3"/>
  <c r="BQ188" i="3"/>
  <c r="BY188" i="3"/>
  <c r="CA188" i="3"/>
  <c r="BV188" i="3"/>
  <c r="BT188" i="3"/>
  <c r="BX188" i="3"/>
  <c r="BW188" i="3"/>
  <c r="BR188" i="3"/>
  <c r="BU188" i="3"/>
  <c r="BZ188" i="3"/>
  <c r="EM84" i="3"/>
  <c r="GP68" i="3"/>
  <c r="EK83" i="3"/>
  <c r="LH112" i="3"/>
  <c r="IU52" i="3"/>
  <c r="GS92" i="3"/>
  <c r="IY69" i="3"/>
  <c r="EP119" i="3"/>
  <c r="EL147" i="3"/>
  <c r="ET96" i="3"/>
  <c r="JA111" i="3"/>
  <c r="GR47" i="3"/>
  <c r="LB28" i="3"/>
  <c r="EM85" i="3"/>
  <c r="U25" i="3"/>
  <c r="LC67" i="3"/>
  <c r="IZ91" i="3"/>
  <c r="LM178" i="3"/>
  <c r="IY158" i="3"/>
  <c r="IY137" i="3"/>
  <c r="CD41" i="3"/>
  <c r="CB41" i="3"/>
  <c r="CM41" i="3"/>
  <c r="CI41" i="3"/>
  <c r="CE41" i="3"/>
  <c r="CC41" i="3"/>
  <c r="CF41" i="3"/>
  <c r="CG41" i="3"/>
  <c r="CH41" i="3"/>
  <c r="ES83" i="3"/>
  <c r="IV164" i="3"/>
  <c r="LC25" i="3"/>
  <c r="AB110" i="3"/>
  <c r="AD110" i="3"/>
  <c r="Z110" i="3"/>
  <c r="X110" i="3"/>
  <c r="AG110" i="3"/>
  <c r="V110" i="3"/>
  <c r="AF110" i="3"/>
  <c r="AE110" i="3"/>
  <c r="W110" i="3"/>
  <c r="AC110" i="3"/>
  <c r="U110" i="3"/>
  <c r="Y110" i="3"/>
  <c r="AA110" i="3"/>
  <c r="LC116" i="3"/>
  <c r="AT94" i="3"/>
  <c r="IZ26" i="3"/>
  <c r="LE131" i="3"/>
  <c r="LF144" i="3"/>
  <c r="J187" i="3"/>
  <c r="M187" i="3"/>
  <c r="Q187" i="3"/>
  <c r="H187" i="3"/>
  <c r="G187" i="3"/>
  <c r="AP187" i="3"/>
  <c r="AR187" i="3" s="1"/>
  <c r="O187" i="3"/>
  <c r="EJ187" i="3"/>
  <c r="L187" i="3"/>
  <c r="T187" i="3"/>
  <c r="P187" i="3"/>
  <c r="K187" i="3"/>
  <c r="I187" i="3"/>
  <c r="F187" i="3"/>
  <c r="N187" i="3"/>
  <c r="R187" i="3"/>
  <c r="S187" i="3"/>
  <c r="AO130" i="3"/>
  <c r="AJ130" i="3"/>
  <c r="AL130" i="3"/>
  <c r="AN130" i="3"/>
  <c r="AM130" i="3"/>
  <c r="AI130" i="3"/>
  <c r="AS130" i="3"/>
  <c r="AH130" i="3"/>
  <c r="AK130" i="3"/>
  <c r="GQ137" i="3"/>
  <c r="ER173" i="3"/>
  <c r="BJ124" i="3"/>
  <c r="BH124" i="3"/>
  <c r="BD124" i="3"/>
  <c r="BI124" i="3"/>
  <c r="BL124" i="3"/>
  <c r="AZ124" i="3"/>
  <c r="BC124" i="3"/>
  <c r="IT124" i="3"/>
  <c r="BN124" i="3"/>
  <c r="CJ124" i="3"/>
  <c r="BM124" i="3"/>
  <c r="BF124" i="3"/>
  <c r="BE124" i="3"/>
  <c r="BG124" i="3"/>
  <c r="BA124" i="3"/>
  <c r="BK124" i="3"/>
  <c r="BB124" i="3"/>
  <c r="CT146" i="3"/>
  <c r="EO130" i="3"/>
  <c r="IW56" i="3"/>
  <c r="IW147" i="3"/>
  <c r="R40" i="3"/>
  <c r="S40" i="3"/>
  <c r="T40" i="3"/>
  <c r="L40" i="3"/>
  <c r="Q40" i="3"/>
  <c r="EJ40" i="3"/>
  <c r="F40" i="3"/>
  <c r="K40" i="3"/>
  <c r="J40" i="3"/>
  <c r="N40" i="3"/>
  <c r="P40" i="3"/>
  <c r="O40" i="3"/>
  <c r="G40" i="3"/>
  <c r="AP40" i="3"/>
  <c r="I40" i="3"/>
  <c r="H40" i="3"/>
  <c r="M40" i="3"/>
  <c r="GX65" i="3"/>
  <c r="CN148" i="3"/>
  <c r="JC66" i="3"/>
  <c r="LH35" i="3"/>
  <c r="GQ185" i="3"/>
  <c r="IU99" i="3"/>
  <c r="KY92" i="3"/>
  <c r="CK92" i="3"/>
  <c r="CL92" i="3" s="1"/>
  <c r="IX49" i="3"/>
  <c r="KZ100" i="3"/>
  <c r="GS37" i="3"/>
  <c r="O171" i="3"/>
  <c r="N171" i="3"/>
  <c r="I171" i="3"/>
  <c r="F171" i="3"/>
  <c r="AP171" i="3"/>
  <c r="AR171" i="3" s="1"/>
  <c r="T171" i="3"/>
  <c r="J171" i="3"/>
  <c r="EJ171" i="3"/>
  <c r="H171" i="3"/>
  <c r="Q171" i="3"/>
  <c r="L171" i="3"/>
  <c r="G171" i="3"/>
  <c r="K171" i="3"/>
  <c r="R171" i="3"/>
  <c r="S171" i="3"/>
  <c r="M171" i="3"/>
  <c r="P171" i="3"/>
  <c r="EK134" i="3"/>
  <c r="ET120" i="3"/>
  <c r="GT119" i="3"/>
  <c r="IV171" i="3"/>
  <c r="LD39" i="3"/>
  <c r="LA55" i="3"/>
  <c r="BL69" i="3"/>
  <c r="BJ69" i="3"/>
  <c r="BF69" i="3"/>
  <c r="BI69" i="3"/>
  <c r="AZ69" i="3"/>
  <c r="CJ69" i="3"/>
  <c r="BK69" i="3"/>
  <c r="BD69" i="3"/>
  <c r="BN69" i="3"/>
  <c r="BE69" i="3"/>
  <c r="BC69" i="3"/>
  <c r="BM69" i="3"/>
  <c r="BH69" i="3"/>
  <c r="BB69" i="3"/>
  <c r="BG69" i="3"/>
  <c r="BA69" i="3"/>
  <c r="IT69" i="3"/>
  <c r="EX166" i="3"/>
  <c r="GW153" i="3"/>
  <c r="LB46" i="3"/>
  <c r="EP34" i="3"/>
  <c r="LC73" i="3"/>
  <c r="GU36" i="3"/>
  <c r="LF83" i="3"/>
  <c r="GX68" i="3"/>
  <c r="GV123" i="3"/>
  <c r="ES97" i="3"/>
  <c r="IW121" i="3"/>
  <c r="GU162" i="3"/>
  <c r="EK33" i="3"/>
  <c r="GU127" i="3"/>
  <c r="EQ113" i="3"/>
  <c r="LM184" i="3"/>
  <c r="LH54" i="3"/>
  <c r="LB159" i="3"/>
  <c r="CT164" i="3"/>
  <c r="IV133" i="3"/>
  <c r="GY118" i="3"/>
  <c r="EO157" i="3"/>
  <c r="AO31" i="3"/>
  <c r="AN31" i="3"/>
  <c r="AK31" i="3"/>
  <c r="AH31" i="3"/>
  <c r="AM31" i="3"/>
  <c r="AI31" i="3"/>
  <c r="AJ31" i="3"/>
  <c r="AL31" i="3"/>
  <c r="AS31" i="3"/>
  <c r="LD57" i="3"/>
  <c r="CM59" i="3"/>
  <c r="CF59" i="3"/>
  <c r="CE59" i="3"/>
  <c r="CD59" i="3"/>
  <c r="CI59" i="3"/>
  <c r="CB59" i="3"/>
  <c r="CH59" i="3"/>
  <c r="CG59" i="3"/>
  <c r="CC59" i="3"/>
  <c r="IU53" i="3"/>
  <c r="EN94" i="3"/>
  <c r="IZ71" i="3"/>
  <c r="EO33" i="3"/>
  <c r="AT49" i="3"/>
  <c r="AW49" i="3" s="1"/>
  <c r="EM126" i="3"/>
  <c r="GV106" i="3"/>
  <c r="IY85" i="3"/>
  <c r="KY138" i="3"/>
  <c r="CK138" i="3"/>
  <c r="CL138" i="3" s="1"/>
  <c r="GZ125" i="3"/>
  <c r="LH107" i="3"/>
  <c r="JD134" i="3"/>
  <c r="LI41" i="3"/>
  <c r="CN91" i="3"/>
  <c r="EU153" i="3"/>
  <c r="JA112" i="3"/>
  <c r="GP127" i="3"/>
  <c r="KY155" i="3"/>
  <c r="CK155" i="3"/>
  <c r="GW118" i="3"/>
  <c r="IU85" i="3"/>
  <c r="JA78" i="3"/>
  <c r="LA49" i="3"/>
  <c r="EQ154" i="3"/>
  <c r="W53" i="3"/>
  <c r="Y53" i="3"/>
  <c r="AG53" i="3"/>
  <c r="X53" i="3"/>
  <c r="AB53" i="3"/>
  <c r="AC53" i="3"/>
  <c r="AD53" i="3"/>
  <c r="V53" i="3"/>
  <c r="AA53" i="3"/>
  <c r="Z53" i="3"/>
  <c r="AE53" i="3"/>
  <c r="AF53" i="3"/>
  <c r="U53" i="3"/>
  <c r="LI101" i="3"/>
  <c r="GW80" i="3"/>
  <c r="JC156" i="3"/>
  <c r="CN72" i="3"/>
  <c r="AW72" i="3" s="1"/>
  <c r="JD77" i="3"/>
  <c r="BO91" i="3"/>
  <c r="BZ91" i="3"/>
  <c r="BP91" i="3"/>
  <c r="BU91" i="3"/>
  <c r="BT91" i="3"/>
  <c r="BX91" i="3"/>
  <c r="CA91" i="3"/>
  <c r="BW91" i="3"/>
  <c r="BY91" i="3"/>
  <c r="BS91" i="3"/>
  <c r="BR91" i="3"/>
  <c r="BQ91" i="3"/>
  <c r="BV91" i="3"/>
  <c r="GY143" i="3"/>
  <c r="GP147" i="3"/>
  <c r="ES63" i="3"/>
  <c r="IZ134" i="3"/>
  <c r="ES127" i="3"/>
  <c r="H96" i="3"/>
  <c r="Q96" i="3"/>
  <c r="EJ96" i="3"/>
  <c r="I96" i="3"/>
  <c r="F96" i="3"/>
  <c r="L96" i="3"/>
  <c r="S96" i="3"/>
  <c r="T96" i="3"/>
  <c r="AP96" i="3"/>
  <c r="AR96" i="3" s="1"/>
  <c r="K96" i="3"/>
  <c r="J96" i="3"/>
  <c r="M96" i="3"/>
  <c r="P96" i="3"/>
  <c r="R96" i="3"/>
  <c r="O96" i="3"/>
  <c r="G96" i="3"/>
  <c r="N96" i="3"/>
  <c r="GT39" i="3"/>
  <c r="GT49" i="3"/>
  <c r="LH145" i="3"/>
  <c r="KZ76" i="3"/>
  <c r="LE53" i="3"/>
  <c r="AT50" i="3"/>
  <c r="ER152" i="3"/>
  <c r="EN77" i="3"/>
  <c r="IV45" i="3"/>
  <c r="AT88" i="3"/>
  <c r="KZ166" i="3"/>
  <c r="LI81" i="3"/>
  <c r="M148" i="3"/>
  <c r="I148" i="3"/>
  <c r="G148" i="3"/>
  <c r="H148" i="3"/>
  <c r="O148" i="3"/>
  <c r="AP148" i="3"/>
  <c r="R148" i="3"/>
  <c r="EJ148" i="3"/>
  <c r="P148" i="3"/>
  <c r="T148" i="3"/>
  <c r="F148" i="3"/>
  <c r="Q148" i="3"/>
  <c r="J148" i="3"/>
  <c r="N148" i="3"/>
  <c r="L148" i="3"/>
  <c r="K148" i="3"/>
  <c r="S148" i="3"/>
  <c r="GT59" i="3"/>
  <c r="JA141" i="3"/>
  <c r="IV84" i="3"/>
  <c r="BP93" i="3"/>
  <c r="BT93" i="3"/>
  <c r="BQ93" i="3"/>
  <c r="BW93" i="3"/>
  <c r="BV93" i="3"/>
  <c r="BO93" i="3"/>
  <c r="BS93" i="3"/>
  <c r="BZ93" i="3"/>
  <c r="BY93" i="3"/>
  <c r="BU93" i="3"/>
  <c r="BR93" i="3"/>
  <c r="CA93" i="3"/>
  <c r="BX93" i="3"/>
  <c r="JD91" i="3"/>
  <c r="GO34" i="3"/>
  <c r="AQ34" i="3"/>
  <c r="CN74" i="3"/>
  <c r="IW42" i="3"/>
  <c r="GR91" i="3"/>
  <c r="AT75" i="3"/>
  <c r="AW75" i="3" s="1"/>
  <c r="EQ182" i="3"/>
  <c r="EQ119" i="3"/>
  <c r="LE72" i="3"/>
  <c r="BI146" i="3"/>
  <c r="BD146" i="3"/>
  <c r="AZ146" i="3"/>
  <c r="BL146" i="3"/>
  <c r="BF146" i="3"/>
  <c r="BJ146" i="3"/>
  <c r="IT146" i="3"/>
  <c r="BM146" i="3"/>
  <c r="BK146" i="3"/>
  <c r="BE146" i="3"/>
  <c r="BA146" i="3"/>
  <c r="BC146" i="3"/>
  <c r="BN146" i="3"/>
  <c r="CJ146" i="3"/>
  <c r="CL146" i="3" s="1"/>
  <c r="BB146" i="3"/>
  <c r="BH146" i="3"/>
  <c r="BG146" i="3"/>
  <c r="GX164" i="3"/>
  <c r="LF28" i="3"/>
  <c r="IY96" i="3"/>
  <c r="IW46" i="3"/>
  <c r="AT32" i="3"/>
  <c r="LE119" i="3"/>
  <c r="GV90" i="3"/>
  <c r="EN106" i="3"/>
  <c r="ET38" i="3"/>
  <c r="BY83" i="3"/>
  <c r="BU83" i="3"/>
  <c r="BQ83" i="3"/>
  <c r="BS83" i="3"/>
  <c r="BX83" i="3"/>
  <c r="BP83" i="3"/>
  <c r="BR83" i="3"/>
  <c r="BZ83" i="3"/>
  <c r="BW83" i="3"/>
  <c r="BT83" i="3"/>
  <c r="CA83" i="3"/>
  <c r="BV83" i="3"/>
  <c r="BO83" i="3"/>
  <c r="LE110" i="3"/>
  <c r="GP36" i="3"/>
  <c r="ET57" i="3"/>
  <c r="EP53" i="3"/>
  <c r="GW114" i="3"/>
  <c r="JC48" i="3"/>
  <c r="CN156" i="3"/>
  <c r="EU120" i="3"/>
  <c r="IW135" i="3"/>
  <c r="EL126" i="3"/>
  <c r="LE42" i="3"/>
  <c r="IV172" i="3"/>
  <c r="GR79" i="3"/>
  <c r="GY72" i="3"/>
  <c r="JC127" i="3"/>
  <c r="IU102" i="3"/>
  <c r="GY106" i="3"/>
  <c r="EO53" i="3"/>
  <c r="LD150" i="3"/>
  <c r="JB81" i="3"/>
  <c r="GQ148" i="3"/>
  <c r="EQ33" i="3"/>
  <c r="EN28" i="3"/>
  <c r="EM41" i="3"/>
  <c r="GT117" i="3"/>
  <c r="GP27" i="3"/>
  <c r="LC161" i="3"/>
  <c r="JA126" i="3"/>
  <c r="GY139" i="3"/>
  <c r="R109" i="3"/>
  <c r="AP109" i="3"/>
  <c r="J109" i="3"/>
  <c r="S109" i="3"/>
  <c r="L109" i="3"/>
  <c r="H109" i="3"/>
  <c r="Q109" i="3"/>
  <c r="EJ109" i="3"/>
  <c r="T109" i="3"/>
  <c r="K109" i="3"/>
  <c r="M109" i="3"/>
  <c r="F109" i="3"/>
  <c r="G109" i="3"/>
  <c r="I109" i="3"/>
  <c r="O109" i="3"/>
  <c r="P109" i="3"/>
  <c r="N109" i="3"/>
  <c r="CE122" i="3"/>
  <c r="CB122" i="3"/>
  <c r="CH122" i="3"/>
  <c r="CC122" i="3"/>
  <c r="CF122" i="3"/>
  <c r="CG122" i="3"/>
  <c r="CM122" i="3"/>
  <c r="AV122" i="3" s="1"/>
  <c r="CD122" i="3"/>
  <c r="CI122" i="3"/>
  <c r="CK164" i="3"/>
  <c r="KY164" i="3"/>
  <c r="GZ138" i="3"/>
  <c r="BN149" i="3"/>
  <c r="BH149" i="3"/>
  <c r="BI149" i="3"/>
  <c r="BA149" i="3"/>
  <c r="BL149" i="3"/>
  <c r="IT149" i="3"/>
  <c r="BM149" i="3"/>
  <c r="BD149" i="3"/>
  <c r="CJ149" i="3"/>
  <c r="BF149" i="3"/>
  <c r="AZ149" i="3"/>
  <c r="BJ149" i="3"/>
  <c r="BE149" i="3"/>
  <c r="BG149" i="3"/>
  <c r="BB149" i="3"/>
  <c r="BK149" i="3"/>
  <c r="BC149" i="3"/>
  <c r="JF162" i="3"/>
  <c r="CN84" i="3"/>
  <c r="KY27" i="3"/>
  <c r="CK27" i="3"/>
  <c r="IZ40" i="3"/>
  <c r="GP61" i="3"/>
  <c r="ER153" i="3"/>
  <c r="LF147" i="3"/>
  <c r="IV57" i="3"/>
  <c r="KZ154" i="3"/>
  <c r="EK76" i="3"/>
  <c r="JE121" i="3"/>
  <c r="LD108" i="3"/>
  <c r="EQ115" i="3"/>
  <c r="Z70" i="3"/>
  <c r="AD70" i="3"/>
  <c r="AC70" i="3"/>
  <c r="Y70" i="3"/>
  <c r="AF70" i="3"/>
  <c r="AB70" i="3"/>
  <c r="U70" i="3"/>
  <c r="AG70" i="3"/>
  <c r="W70" i="3"/>
  <c r="X70" i="3"/>
  <c r="AA70" i="3"/>
  <c r="V70" i="3"/>
  <c r="AE70" i="3"/>
  <c r="JC112" i="3"/>
  <c r="ET146" i="3"/>
  <c r="GU45" i="3"/>
  <c r="GZ127" i="3"/>
  <c r="AQ35" i="3"/>
  <c r="GO35" i="3"/>
  <c r="IW31" i="3"/>
  <c r="AQ125" i="3"/>
  <c r="GO125" i="3"/>
  <c r="GS29" i="3"/>
  <c r="GR56" i="3"/>
  <c r="LH140" i="3"/>
  <c r="GV65" i="3"/>
  <c r="AT137" i="3"/>
  <c r="AU137" i="3" s="1"/>
  <c r="GV127" i="3"/>
  <c r="JC151" i="3"/>
  <c r="GZ164" i="3"/>
  <c r="CJ65" i="3"/>
  <c r="BH65" i="3"/>
  <c r="BE65" i="3"/>
  <c r="BB65" i="3"/>
  <c r="BN65" i="3"/>
  <c r="BC65" i="3"/>
  <c r="BI65" i="3"/>
  <c r="BF65" i="3"/>
  <c r="BM65" i="3"/>
  <c r="BJ65" i="3"/>
  <c r="BA65" i="3"/>
  <c r="BG65" i="3"/>
  <c r="BK65" i="3"/>
  <c r="BD65" i="3"/>
  <c r="AZ65" i="3"/>
  <c r="IT65" i="3"/>
  <c r="BL65" i="3"/>
  <c r="JE142" i="3"/>
  <c r="LF66" i="3"/>
  <c r="IU143" i="3"/>
  <c r="LF76" i="3"/>
  <c r="IY78" i="3"/>
  <c r="JB121" i="3"/>
  <c r="JE146" i="3"/>
  <c r="JC28" i="3"/>
  <c r="JD152" i="3"/>
  <c r="EQ78" i="3"/>
  <c r="GY91" i="3"/>
  <c r="CK89" i="3"/>
  <c r="KY89" i="3"/>
  <c r="ES122" i="3"/>
  <c r="IW146" i="3"/>
  <c r="LJ113" i="3"/>
  <c r="IU75" i="3"/>
  <c r="EO103" i="3"/>
  <c r="GP79" i="3"/>
  <c r="AG84" i="3"/>
  <c r="X84" i="3"/>
  <c r="U84" i="3"/>
  <c r="W84" i="3"/>
  <c r="AE84" i="3"/>
  <c r="AB84" i="3"/>
  <c r="V84" i="3"/>
  <c r="AD84" i="3"/>
  <c r="Y84" i="3"/>
  <c r="AF84" i="3"/>
  <c r="Z84" i="3"/>
  <c r="AA84" i="3"/>
  <c r="AC84" i="3"/>
  <c r="LC141" i="3"/>
  <c r="GY73" i="3"/>
  <c r="LH90" i="3"/>
  <c r="GU92" i="3"/>
  <c r="LD41" i="3"/>
  <c r="KY86" i="3"/>
  <c r="CK86" i="3"/>
  <c r="EQ149" i="3"/>
  <c r="AT61" i="3"/>
  <c r="GP110" i="3"/>
  <c r="AQ51" i="3"/>
  <c r="AR51" i="3" s="1"/>
  <c r="GO51" i="3"/>
  <c r="GU57" i="3"/>
  <c r="EL44" i="3"/>
  <c r="GY57" i="3"/>
  <c r="GT157" i="3"/>
  <c r="GQ111" i="3"/>
  <c r="LG161" i="3"/>
  <c r="HC172" i="3"/>
  <c r="GY113" i="3"/>
  <c r="EM112" i="3"/>
  <c r="GP76" i="3"/>
  <c r="ET118" i="3"/>
  <c r="GY155" i="3"/>
  <c r="GV126" i="3"/>
  <c r="BL125" i="3"/>
  <c r="BF125" i="3"/>
  <c r="IT125" i="3"/>
  <c r="BI125" i="3"/>
  <c r="AZ125" i="3"/>
  <c r="BH125" i="3"/>
  <c r="BA125" i="3"/>
  <c r="BK125" i="3"/>
  <c r="BM125" i="3"/>
  <c r="BJ125" i="3"/>
  <c r="BN125" i="3"/>
  <c r="BC125" i="3"/>
  <c r="BB125" i="3"/>
  <c r="BE125" i="3"/>
  <c r="BD125" i="3"/>
  <c r="CJ125" i="3"/>
  <c r="BG125" i="3"/>
  <c r="EP173" i="3"/>
  <c r="LG77" i="3"/>
  <c r="GV29" i="3"/>
  <c r="LH103" i="3"/>
  <c r="K25" i="3"/>
  <c r="EO25" i="3"/>
  <c r="IV124" i="3"/>
  <c r="GU26" i="3"/>
  <c r="ER149" i="3"/>
  <c r="LC54" i="3"/>
  <c r="KZ122" i="3"/>
  <c r="GS148" i="3"/>
  <c r="IY84" i="3"/>
  <c r="LB111" i="3"/>
  <c r="IW161" i="3"/>
  <c r="CN147" i="3"/>
  <c r="IY169" i="3"/>
  <c r="EL156" i="3"/>
  <c r="IW130" i="3"/>
  <c r="GU78" i="3"/>
  <c r="KZ160" i="3"/>
  <c r="LH151" i="3"/>
  <c r="KZ156" i="3"/>
  <c r="LA111" i="3"/>
  <c r="EQ31" i="3"/>
  <c r="GS44" i="3"/>
  <c r="GO42" i="3"/>
  <c r="AQ42" i="3"/>
  <c r="EL164" i="3"/>
  <c r="LE112" i="3"/>
  <c r="LI111" i="3"/>
  <c r="BD104" i="3"/>
  <c r="CJ104" i="3"/>
  <c r="BN104" i="3"/>
  <c r="IT104" i="3"/>
  <c r="AZ104" i="3"/>
  <c r="BH104" i="3"/>
  <c r="BK104" i="3"/>
  <c r="BI104" i="3"/>
  <c r="BL104" i="3"/>
  <c r="BF104" i="3"/>
  <c r="BM104" i="3"/>
  <c r="BG104" i="3"/>
  <c r="BJ104" i="3"/>
  <c r="BB104" i="3"/>
  <c r="BE104" i="3"/>
  <c r="BC104" i="3"/>
  <c r="BA104" i="3"/>
  <c r="GT42" i="3"/>
  <c r="GQ70" i="3"/>
  <c r="LB63" i="3"/>
  <c r="AT96" i="3"/>
  <c r="AW96" i="3" s="1"/>
  <c r="GX77" i="3"/>
  <c r="AQ145" i="3"/>
  <c r="AR145" i="3" s="1"/>
  <c r="GO145" i="3"/>
  <c r="AQ60" i="3"/>
  <c r="GO60" i="3"/>
  <c r="IU110" i="3"/>
  <c r="LB164" i="3"/>
  <c r="JA139" i="3"/>
  <c r="IY103" i="3"/>
  <c r="ER159" i="3"/>
  <c r="GR125" i="3"/>
  <c r="EM94" i="3"/>
  <c r="GZ144" i="3"/>
  <c r="EL97" i="3"/>
  <c r="EK52" i="3"/>
  <c r="ET34" i="3"/>
  <c r="T99" i="3"/>
  <c r="J99" i="3"/>
  <c r="F99" i="3"/>
  <c r="H99" i="3"/>
  <c r="I99" i="3"/>
  <c r="S99" i="3"/>
  <c r="R99" i="3"/>
  <c r="Q99" i="3"/>
  <c r="O99" i="3"/>
  <c r="AP99" i="3"/>
  <c r="N99" i="3"/>
  <c r="G99" i="3"/>
  <c r="EJ99" i="3"/>
  <c r="P99" i="3"/>
  <c r="L99" i="3"/>
  <c r="K99" i="3"/>
  <c r="M99" i="3"/>
  <c r="EK115" i="3"/>
  <c r="JB79" i="3"/>
  <c r="GT69" i="3"/>
  <c r="JD62" i="3"/>
  <c r="KZ70" i="3"/>
  <c r="IX50" i="3"/>
  <c r="EQ56" i="3"/>
  <c r="KY126" i="3"/>
  <c r="CK126" i="3"/>
  <c r="CL126" i="3" s="1"/>
  <c r="Z156" i="3"/>
  <c r="U156" i="3"/>
  <c r="AC156" i="3"/>
  <c r="V156" i="3"/>
  <c r="AA156" i="3"/>
  <c r="AE156" i="3"/>
  <c r="AB156" i="3"/>
  <c r="Y156" i="3"/>
  <c r="AG156" i="3"/>
  <c r="AF156" i="3"/>
  <c r="W156" i="3"/>
  <c r="X156" i="3"/>
  <c r="AD156" i="3"/>
  <c r="ER88" i="3"/>
  <c r="IX121" i="3"/>
  <c r="EM38" i="3"/>
  <c r="GW147" i="3"/>
  <c r="GX115" i="3"/>
  <c r="IY161" i="3"/>
  <c r="IY55" i="3"/>
  <c r="EK66" i="3"/>
  <c r="GU134" i="3"/>
  <c r="JC36" i="3"/>
  <c r="EO71" i="3"/>
  <c r="GX88" i="3"/>
  <c r="LF31" i="3"/>
  <c r="AT58" i="3"/>
  <c r="GP89" i="3"/>
  <c r="IW97" i="3"/>
  <c r="LH69" i="3"/>
  <c r="CI110" i="3"/>
  <c r="CG110" i="3"/>
  <c r="CE110" i="3"/>
  <c r="CF110" i="3"/>
  <c r="CB110" i="3"/>
  <c r="CH110" i="3"/>
  <c r="CC110" i="3"/>
  <c r="CD110" i="3"/>
  <c r="CM110" i="3"/>
  <c r="LF104" i="3"/>
  <c r="ER28" i="3"/>
  <c r="EN58" i="3"/>
  <c r="AQ77" i="3"/>
  <c r="GO77" i="3"/>
  <c r="LG97" i="3"/>
  <c r="ET161" i="3"/>
  <c r="AQ55" i="3"/>
  <c r="GO55" i="3"/>
  <c r="LC50" i="3"/>
  <c r="LJ133" i="3"/>
  <c r="AC87" i="3"/>
  <c r="AE87" i="3"/>
  <c r="AA87" i="3"/>
  <c r="W87" i="3"/>
  <c r="Y87" i="3"/>
  <c r="AB87" i="3"/>
  <c r="AG87" i="3"/>
  <c r="Z87" i="3"/>
  <c r="X87" i="3"/>
  <c r="U87" i="3"/>
  <c r="AD87" i="3"/>
  <c r="V87" i="3"/>
  <c r="AF87" i="3"/>
  <c r="LH46" i="3"/>
  <c r="LC137" i="3"/>
  <c r="IZ112" i="3"/>
  <c r="LI106" i="3"/>
  <c r="GU136" i="3"/>
  <c r="ER120" i="3"/>
  <c r="LE164" i="3"/>
  <c r="EL77" i="3"/>
  <c r="LB136" i="3"/>
  <c r="LC84" i="3"/>
  <c r="EP168" i="3"/>
  <c r="LD106" i="3"/>
  <c r="EM107" i="3"/>
  <c r="CE123" i="3"/>
  <c r="CF123" i="3"/>
  <c r="CM123" i="3"/>
  <c r="CC123" i="3"/>
  <c r="CH123" i="3"/>
  <c r="CD123" i="3"/>
  <c r="CB123" i="3"/>
  <c r="CG123" i="3"/>
  <c r="CI123" i="3"/>
  <c r="GQ44" i="3"/>
  <c r="LF46" i="3"/>
  <c r="JC79" i="3"/>
  <c r="JB158" i="3"/>
  <c r="EP172" i="3"/>
  <c r="EO80" i="3"/>
  <c r="GU40" i="3"/>
  <c r="BG93" i="3"/>
  <c r="AZ93" i="3"/>
  <c r="IT93" i="3"/>
  <c r="BD93" i="3"/>
  <c r="BH93" i="3"/>
  <c r="BK93" i="3"/>
  <c r="BJ93" i="3"/>
  <c r="BE93" i="3"/>
  <c r="BA93" i="3"/>
  <c r="BN93" i="3"/>
  <c r="BM93" i="3"/>
  <c r="BC93" i="3"/>
  <c r="BF93" i="3"/>
  <c r="CJ93" i="3"/>
  <c r="BL93" i="3"/>
  <c r="BI93" i="3"/>
  <c r="BB93" i="3"/>
  <c r="JA88" i="3"/>
  <c r="GR50" i="3"/>
  <c r="LD119" i="3"/>
  <c r="EU110" i="3"/>
  <c r="EN125" i="3"/>
  <c r="JA114" i="3"/>
  <c r="LC130" i="3"/>
  <c r="EM37" i="3"/>
  <c r="AQ132" i="3"/>
  <c r="AR132" i="3" s="1"/>
  <c r="GO132" i="3"/>
  <c r="CN164" i="3"/>
  <c r="CO164" i="3" s="1"/>
  <c r="IU145" i="3"/>
  <c r="CD140" i="3"/>
  <c r="CF140" i="3"/>
  <c r="CM140" i="3"/>
  <c r="CI140" i="3"/>
  <c r="CB140" i="3"/>
  <c r="CH140" i="3"/>
  <c r="CC140" i="3"/>
  <c r="CE140" i="3"/>
  <c r="CG140" i="3"/>
  <c r="EK138" i="3"/>
  <c r="AM154" i="3"/>
  <c r="AK154" i="3"/>
  <c r="AN154" i="3"/>
  <c r="AO154" i="3"/>
  <c r="AH154" i="3"/>
  <c r="AS154" i="3"/>
  <c r="AJ154" i="3"/>
  <c r="AI154" i="3"/>
  <c r="AL154" i="3"/>
  <c r="LG76" i="3"/>
  <c r="IY99" i="3"/>
  <c r="JD86" i="3"/>
  <c r="CH37" i="3"/>
  <c r="CD37" i="3"/>
  <c r="CM37" i="3"/>
  <c r="CF37" i="3"/>
  <c r="CI37" i="3"/>
  <c r="CG37" i="3"/>
  <c r="CE37" i="3"/>
  <c r="CB37" i="3"/>
  <c r="CC37" i="3"/>
  <c r="BE164" i="3"/>
  <c r="BB164" i="3"/>
  <c r="BN164" i="3"/>
  <c r="BD164" i="3"/>
  <c r="BI164" i="3"/>
  <c r="BG164" i="3"/>
  <c r="BC164" i="3"/>
  <c r="BH164" i="3"/>
  <c r="BM164" i="3"/>
  <c r="CJ164" i="3"/>
  <c r="BA164" i="3"/>
  <c r="AZ164" i="3"/>
  <c r="BJ164" i="3"/>
  <c r="BL164" i="3"/>
  <c r="BK164" i="3"/>
  <c r="IT164" i="3"/>
  <c r="BF164" i="3"/>
  <c r="GY32" i="3"/>
  <c r="IY65" i="3"/>
  <c r="EN87" i="3"/>
  <c r="KZ60" i="3"/>
  <c r="LA53" i="3"/>
  <c r="CN109" i="3"/>
  <c r="GY137" i="3"/>
  <c r="LE61" i="3"/>
  <c r="EM169" i="3"/>
  <c r="JA35" i="3"/>
  <c r="LH72" i="3"/>
  <c r="AI121" i="3"/>
  <c r="AH121" i="3"/>
  <c r="AM121" i="3"/>
  <c r="AK121" i="3"/>
  <c r="AL121" i="3"/>
  <c r="AS121" i="3"/>
  <c r="AV121" i="3" s="1"/>
  <c r="AO121" i="3"/>
  <c r="AJ121" i="3"/>
  <c r="AN121" i="3"/>
  <c r="IW75" i="3"/>
  <c r="IW76" i="3"/>
  <c r="GW63" i="3"/>
  <c r="CK173" i="3"/>
  <c r="CL173" i="3" s="1"/>
  <c r="KY173" i="3"/>
  <c r="LH152" i="3"/>
  <c r="EU143" i="3"/>
  <c r="JA117" i="3"/>
  <c r="GP163" i="3"/>
  <c r="LC129" i="3"/>
  <c r="ER162" i="3"/>
  <c r="GS120" i="3"/>
  <c r="ES51" i="3"/>
  <c r="ER109" i="3"/>
  <c r="F110" i="3"/>
  <c r="G110" i="3"/>
  <c r="AP110" i="3"/>
  <c r="N110" i="3"/>
  <c r="M110" i="3"/>
  <c r="L110" i="3"/>
  <c r="H110" i="3"/>
  <c r="I110" i="3"/>
  <c r="O110" i="3"/>
  <c r="Q110" i="3"/>
  <c r="R110" i="3"/>
  <c r="EJ110" i="3"/>
  <c r="S110" i="3"/>
  <c r="K110" i="3"/>
  <c r="P110" i="3"/>
  <c r="J110" i="3"/>
  <c r="T110" i="3"/>
  <c r="GQ152" i="3"/>
  <c r="EL79" i="3"/>
  <c r="JE122" i="3"/>
  <c r="LF97" i="3"/>
  <c r="EO37" i="3"/>
  <c r="KY100" i="3"/>
  <c r="CK100" i="3"/>
  <c r="LE135" i="3"/>
  <c r="LF131" i="3"/>
  <c r="KZ157" i="3"/>
  <c r="EN49" i="3"/>
  <c r="GO110" i="3"/>
  <c r="AQ110" i="3"/>
  <c r="JB130" i="3"/>
  <c r="IX68" i="3"/>
  <c r="EM97" i="3"/>
  <c r="IW158" i="3"/>
  <c r="GR111" i="3"/>
  <c r="LA96" i="3"/>
  <c r="GY94" i="3"/>
  <c r="LI55" i="3"/>
  <c r="LB175" i="3"/>
  <c r="GY121" i="3"/>
  <c r="LD128" i="3"/>
  <c r="AZ141" i="3"/>
  <c r="BC141" i="3"/>
  <c r="BA141" i="3"/>
  <c r="CJ141" i="3"/>
  <c r="BG141" i="3"/>
  <c r="IT141" i="3"/>
  <c r="BN141" i="3"/>
  <c r="BI141" i="3"/>
  <c r="BJ141" i="3"/>
  <c r="BM141" i="3"/>
  <c r="BB141" i="3"/>
  <c r="BD141" i="3"/>
  <c r="BE141" i="3"/>
  <c r="BK141" i="3"/>
  <c r="BF141" i="3"/>
  <c r="BL141" i="3"/>
  <c r="BH141" i="3"/>
  <c r="EQ90" i="3"/>
  <c r="BY129" i="3"/>
  <c r="BU129" i="3"/>
  <c r="BS129" i="3"/>
  <c r="CA129" i="3"/>
  <c r="BO129" i="3"/>
  <c r="BV129" i="3"/>
  <c r="BR129" i="3"/>
  <c r="BT129" i="3"/>
  <c r="BW129" i="3"/>
  <c r="BX129" i="3"/>
  <c r="BQ129" i="3"/>
  <c r="BZ129" i="3"/>
  <c r="BP129" i="3"/>
  <c r="EN91" i="3"/>
  <c r="GW135" i="3"/>
  <c r="EO123" i="3"/>
  <c r="IU25" i="3"/>
  <c r="BA25" i="3"/>
  <c r="AG116" i="3"/>
  <c r="AC116" i="3"/>
  <c r="U116" i="3"/>
  <c r="AD116" i="3"/>
  <c r="Z116" i="3"/>
  <c r="AF116" i="3"/>
  <c r="AB116" i="3"/>
  <c r="AE116" i="3"/>
  <c r="W116" i="3"/>
  <c r="V116" i="3"/>
  <c r="AA116" i="3"/>
  <c r="X116" i="3"/>
  <c r="Y116" i="3"/>
  <c r="GU64" i="3"/>
  <c r="EL73" i="3"/>
  <c r="EK57" i="3"/>
  <c r="IX55" i="3"/>
  <c r="LE108" i="3"/>
  <c r="AT104" i="3"/>
  <c r="AU104" i="3" s="1"/>
  <c r="IW102" i="3"/>
  <c r="IZ130" i="3"/>
  <c r="GT123" i="3"/>
  <c r="JB77" i="3"/>
  <c r="KZ109" i="3"/>
  <c r="GR101" i="3"/>
  <c r="JH161" i="3"/>
  <c r="EK105" i="3"/>
  <c r="AO56" i="3"/>
  <c r="AK56" i="3"/>
  <c r="AL56" i="3"/>
  <c r="AI56" i="3"/>
  <c r="AS56" i="3"/>
  <c r="AH56" i="3"/>
  <c r="AN56" i="3"/>
  <c r="AJ56" i="3"/>
  <c r="AM56" i="3"/>
  <c r="GO167" i="3"/>
  <c r="AQ167" i="3"/>
  <c r="AR167" i="3" s="1"/>
  <c r="GT65" i="3"/>
  <c r="IX110" i="3"/>
  <c r="EK147" i="3"/>
  <c r="GS39" i="3"/>
  <c r="LH148" i="3"/>
  <c r="BS96" i="3"/>
  <c r="CA96" i="3"/>
  <c r="BW96" i="3"/>
  <c r="BY96" i="3"/>
  <c r="BQ96" i="3"/>
  <c r="BT96" i="3"/>
  <c r="BP96" i="3"/>
  <c r="BZ96" i="3"/>
  <c r="BV96" i="3"/>
  <c r="BX96" i="3"/>
  <c r="BO96" i="3"/>
  <c r="BU96" i="3"/>
  <c r="BR96" i="3"/>
  <c r="AM25" i="3"/>
  <c r="GY142" i="3"/>
  <c r="EL142" i="3"/>
  <c r="EL171" i="3"/>
  <c r="GU65" i="3"/>
  <c r="JA77" i="3"/>
  <c r="IZ124" i="3"/>
  <c r="CT141" i="3"/>
  <c r="LC76" i="3"/>
  <c r="GY95" i="3"/>
  <c r="GX145" i="3"/>
  <c r="I159" i="3"/>
  <c r="Q159" i="3"/>
  <c r="F159" i="3"/>
  <c r="H159" i="3"/>
  <c r="J159" i="3"/>
  <c r="S159" i="3"/>
  <c r="R159" i="3"/>
  <c r="L159" i="3"/>
  <c r="T159" i="3"/>
  <c r="O159" i="3"/>
  <c r="M159" i="3"/>
  <c r="P159" i="3"/>
  <c r="AP159" i="3"/>
  <c r="AR159" i="3" s="1"/>
  <c r="K159" i="3"/>
  <c r="G159" i="3"/>
  <c r="EJ159" i="3"/>
  <c r="N159" i="3"/>
  <c r="BV144" i="3"/>
  <c r="BW144" i="3"/>
  <c r="BR144" i="3"/>
  <c r="BX144" i="3"/>
  <c r="BQ144" i="3"/>
  <c r="BP144" i="3"/>
  <c r="BU144" i="3"/>
  <c r="BS144" i="3"/>
  <c r="BY144" i="3"/>
  <c r="BO144" i="3"/>
  <c r="BT144" i="3"/>
  <c r="CA144" i="3"/>
  <c r="BZ144" i="3"/>
  <c r="JB50" i="3"/>
  <c r="JA68" i="3"/>
  <c r="IU146" i="3"/>
  <c r="GX83" i="3"/>
  <c r="LG51" i="3"/>
  <c r="KZ98" i="3"/>
  <c r="JA125" i="3"/>
  <c r="LA94" i="3"/>
  <c r="LA57" i="3"/>
  <c r="AB69" i="3"/>
  <c r="U69" i="3"/>
  <c r="W69" i="3"/>
  <c r="AE69" i="3"/>
  <c r="Y69" i="3"/>
  <c r="X69" i="3"/>
  <c r="AG69" i="3"/>
  <c r="AC69" i="3"/>
  <c r="AD69" i="3"/>
  <c r="V69" i="3"/>
  <c r="AF69" i="3"/>
  <c r="AA69" i="3"/>
  <c r="Z69" i="3"/>
  <c r="IY115" i="3"/>
  <c r="GV34" i="3"/>
  <c r="EO144" i="3"/>
  <c r="LG62" i="3"/>
  <c r="EW166" i="3"/>
  <c r="EQ117" i="3"/>
  <c r="CN165" i="3"/>
  <c r="GW95" i="3"/>
  <c r="IV108" i="3"/>
  <c r="ET99" i="3"/>
  <c r="JD158" i="3"/>
  <c r="LG65" i="3"/>
  <c r="GT70" i="3"/>
  <c r="GY33" i="3"/>
  <c r="GP123" i="3"/>
  <c r="GQ26" i="3"/>
  <c r="EO41" i="3"/>
  <c r="BS159" i="3"/>
  <c r="BP159" i="3"/>
  <c r="BV159" i="3"/>
  <c r="BY159" i="3"/>
  <c r="BQ159" i="3"/>
  <c r="BO159" i="3"/>
  <c r="BT159" i="3"/>
  <c r="BR159" i="3"/>
  <c r="BZ159" i="3"/>
  <c r="CA159" i="3"/>
  <c r="BW159" i="3"/>
  <c r="BU159" i="3"/>
  <c r="BX159" i="3"/>
  <c r="JD92" i="3"/>
  <c r="LH75" i="3"/>
  <c r="LD50" i="3"/>
  <c r="JC74" i="3"/>
  <c r="CN58" i="3"/>
  <c r="IZ33" i="3"/>
  <c r="GT129" i="3"/>
  <c r="IX46" i="3"/>
  <c r="IW116" i="3"/>
  <c r="LJ166" i="3"/>
  <c r="ES124" i="3"/>
  <c r="GV47" i="3"/>
  <c r="EO105" i="3"/>
  <c r="LB114" i="3"/>
  <c r="GR109" i="3"/>
  <c r="CN115" i="3"/>
  <c r="CO115" i="3" s="1"/>
  <c r="IY102" i="3"/>
  <c r="IZ119" i="3"/>
  <c r="LA43" i="3"/>
  <c r="GU114" i="3"/>
  <c r="LJ148" i="3"/>
  <c r="IW86" i="3"/>
  <c r="BR43" i="3"/>
  <c r="BY43" i="3"/>
  <c r="BZ43" i="3"/>
  <c r="BW43" i="3"/>
  <c r="BS43" i="3"/>
  <c r="BQ43" i="3"/>
  <c r="BP43" i="3"/>
  <c r="CA43" i="3"/>
  <c r="BT43" i="3"/>
  <c r="BO43" i="3"/>
  <c r="BX43" i="3"/>
  <c r="BU43" i="3"/>
  <c r="BV43" i="3"/>
  <c r="V72" i="3"/>
  <c r="X72" i="3"/>
  <c r="AB72" i="3"/>
  <c r="AG72" i="3"/>
  <c r="U72" i="3"/>
  <c r="AE72" i="3"/>
  <c r="W72" i="3"/>
  <c r="Z72" i="3"/>
  <c r="AF72" i="3"/>
  <c r="AC72" i="3"/>
  <c r="AD72" i="3"/>
  <c r="Y72" i="3"/>
  <c r="AA72" i="3"/>
  <c r="LB59" i="3"/>
  <c r="IY86" i="3"/>
  <c r="LD155" i="3"/>
  <c r="CC25" i="3"/>
  <c r="JC134" i="3"/>
  <c r="ER32" i="3"/>
  <c r="GY78" i="3"/>
  <c r="LA115" i="3"/>
  <c r="GT147" i="3"/>
  <c r="KZ72" i="3"/>
  <c r="LF153" i="3"/>
  <c r="JC35" i="3"/>
  <c r="LI142" i="3"/>
  <c r="CK88" i="3"/>
  <c r="KY88" i="3"/>
  <c r="AI113" i="3"/>
  <c r="AN113" i="3"/>
  <c r="AL113" i="3"/>
  <c r="AK113" i="3"/>
  <c r="AH113" i="3"/>
  <c r="AM113" i="3"/>
  <c r="AO113" i="3"/>
  <c r="AJ113" i="3"/>
  <c r="AS113" i="3"/>
  <c r="IX51" i="3"/>
  <c r="LI103" i="3"/>
  <c r="CK151" i="3"/>
  <c r="KY151" i="3"/>
  <c r="BO31" i="3"/>
  <c r="BR31" i="3"/>
  <c r="BZ31" i="3"/>
  <c r="BT31" i="3"/>
  <c r="BY31" i="3"/>
  <c r="BX31" i="3"/>
  <c r="CA31" i="3"/>
  <c r="BS31" i="3"/>
  <c r="BV31" i="3"/>
  <c r="BP31" i="3"/>
  <c r="BQ31" i="3"/>
  <c r="BU31" i="3"/>
  <c r="BW31" i="3"/>
  <c r="GV53" i="3"/>
  <c r="JD148" i="3"/>
  <c r="JC106" i="3"/>
  <c r="BT35" i="3"/>
  <c r="BW35" i="3"/>
  <c r="BS35" i="3"/>
  <c r="BP35" i="3"/>
  <c r="BR35" i="3"/>
  <c r="BU35" i="3"/>
  <c r="BZ35" i="3"/>
  <c r="BV35" i="3"/>
  <c r="CA35" i="3"/>
  <c r="BX35" i="3"/>
  <c r="BQ35" i="3"/>
  <c r="BO35" i="3"/>
  <c r="BY35" i="3"/>
  <c r="AC42" i="3"/>
  <c r="V42" i="3"/>
  <c r="AG42" i="3"/>
  <c r="AB42" i="3"/>
  <c r="AE42" i="3"/>
  <c r="AD42" i="3"/>
  <c r="U42" i="3"/>
  <c r="Z42" i="3"/>
  <c r="AA42" i="3"/>
  <c r="W42" i="3"/>
  <c r="X42" i="3"/>
  <c r="AF42" i="3"/>
  <c r="Y42" i="3"/>
  <c r="ET63" i="3"/>
  <c r="GY138" i="3"/>
  <c r="AH165" i="3"/>
  <c r="AL165" i="3"/>
  <c r="AN165" i="3"/>
  <c r="AI165" i="3"/>
  <c r="AM165" i="3"/>
  <c r="AO165" i="3"/>
  <c r="AJ165" i="3"/>
  <c r="AS165" i="3"/>
  <c r="AU165" i="3" s="1"/>
  <c r="AK165" i="3"/>
  <c r="EP83" i="3"/>
  <c r="GS153" i="3"/>
  <c r="AQ80" i="3"/>
  <c r="GO80" i="3"/>
  <c r="IU166" i="3"/>
  <c r="GU151" i="3"/>
  <c r="IW79" i="3"/>
  <c r="LD123" i="3"/>
  <c r="EP54" i="3"/>
  <c r="GQ28" i="3"/>
  <c r="EP127" i="3"/>
  <c r="GS68" i="3"/>
  <c r="JC29" i="3"/>
  <c r="GV150" i="3"/>
  <c r="IZ151" i="3"/>
  <c r="LA157" i="3"/>
  <c r="CK76" i="3"/>
  <c r="KY76" i="3"/>
  <c r="EN46" i="3"/>
  <c r="BE76" i="3"/>
  <c r="BM76" i="3"/>
  <c r="BI76" i="3"/>
  <c r="BF76" i="3"/>
  <c r="BD76" i="3"/>
  <c r="BN76" i="3"/>
  <c r="BL76" i="3"/>
  <c r="BJ76" i="3"/>
  <c r="BC76" i="3"/>
  <c r="BA76" i="3"/>
  <c r="BG76" i="3"/>
  <c r="AZ76" i="3"/>
  <c r="BB76" i="3"/>
  <c r="BK76" i="3"/>
  <c r="BH76" i="3"/>
  <c r="CJ76" i="3"/>
  <c r="IT76" i="3"/>
  <c r="GS104" i="3"/>
  <c r="GZ116" i="3"/>
  <c r="EU178" i="3"/>
  <c r="LE62" i="3"/>
  <c r="GT86" i="3"/>
  <c r="BL67" i="3"/>
  <c r="BE67" i="3"/>
  <c r="BC67" i="3"/>
  <c r="AZ67" i="3"/>
  <c r="BH67" i="3"/>
  <c r="BG67" i="3"/>
  <c r="BI67" i="3"/>
  <c r="BF67" i="3"/>
  <c r="CJ67" i="3"/>
  <c r="BN67" i="3"/>
  <c r="IT67" i="3"/>
  <c r="BM67" i="3"/>
  <c r="BJ67" i="3"/>
  <c r="BA67" i="3"/>
  <c r="BB67" i="3"/>
  <c r="BD67" i="3"/>
  <c r="BK67" i="3"/>
  <c r="GW93" i="3"/>
  <c r="JD156" i="3"/>
  <c r="IW35" i="3"/>
  <c r="EQ63" i="3"/>
  <c r="LK190" i="3"/>
  <c r="LH130" i="3"/>
  <c r="CM108" i="3"/>
  <c r="AV108" i="3" s="1"/>
  <c r="CB108" i="3"/>
  <c r="CE108" i="3"/>
  <c r="CD108" i="3"/>
  <c r="CC108" i="3"/>
  <c r="CF108" i="3"/>
  <c r="CI108" i="3"/>
  <c r="CG108" i="3"/>
  <c r="CH108" i="3"/>
  <c r="ES42" i="3"/>
  <c r="EN43" i="3"/>
  <c r="LC57" i="3"/>
  <c r="LH161" i="3"/>
  <c r="LA86" i="3"/>
  <c r="AI110" i="3"/>
  <c r="AN110" i="3"/>
  <c r="AS110" i="3"/>
  <c r="AO110" i="3"/>
  <c r="AJ110" i="3"/>
  <c r="AH110" i="3"/>
  <c r="AK110" i="3"/>
  <c r="AM110" i="3"/>
  <c r="AL110" i="3"/>
  <c r="GS86" i="3"/>
  <c r="IX99" i="3"/>
  <c r="AE184" i="3"/>
  <c r="Y184" i="3"/>
  <c r="U184" i="3"/>
  <c r="AD184" i="3"/>
  <c r="AF184" i="3"/>
  <c r="AA184" i="3"/>
  <c r="W184" i="3"/>
  <c r="AC184" i="3"/>
  <c r="AG184" i="3"/>
  <c r="X184" i="3"/>
  <c r="V184" i="3"/>
  <c r="Z184" i="3"/>
  <c r="AB184" i="3"/>
  <c r="EK176" i="3"/>
  <c r="GW50" i="3"/>
  <c r="EK175" i="3"/>
  <c r="Y67" i="3"/>
  <c r="Z67" i="3"/>
  <c r="AD67" i="3"/>
  <c r="U67" i="3"/>
  <c r="AE67" i="3"/>
  <c r="X67" i="3"/>
  <c r="W67" i="3"/>
  <c r="AB67" i="3"/>
  <c r="AF67" i="3"/>
  <c r="V67" i="3"/>
  <c r="AA67" i="3"/>
  <c r="AC67" i="3"/>
  <c r="AG67" i="3"/>
  <c r="LB163" i="3"/>
  <c r="LF62" i="3"/>
  <c r="CA172" i="3"/>
  <c r="BR172" i="3"/>
  <c r="BW172" i="3"/>
  <c r="BQ172" i="3"/>
  <c r="BS172" i="3"/>
  <c r="BT172" i="3"/>
  <c r="BZ172" i="3"/>
  <c r="BX172" i="3"/>
  <c r="BP172" i="3"/>
  <c r="BV172" i="3"/>
  <c r="BU172" i="3"/>
  <c r="BY172" i="3"/>
  <c r="BO172" i="3"/>
  <c r="JA133" i="3"/>
  <c r="GR83" i="3"/>
  <c r="IY121" i="3"/>
  <c r="KZ29" i="3"/>
  <c r="EP70" i="3"/>
  <c r="BY102" i="3"/>
  <c r="BO102" i="3"/>
  <c r="CA102" i="3"/>
  <c r="BV102" i="3"/>
  <c r="BW102" i="3"/>
  <c r="BU102" i="3"/>
  <c r="BX102" i="3"/>
  <c r="BR102" i="3"/>
  <c r="BS102" i="3"/>
  <c r="BZ102" i="3"/>
  <c r="BT102" i="3"/>
  <c r="BQ102" i="3"/>
  <c r="BP102" i="3"/>
  <c r="BY92" i="3"/>
  <c r="BQ92" i="3"/>
  <c r="BV92" i="3"/>
  <c r="BT92" i="3"/>
  <c r="BP92" i="3"/>
  <c r="BW92" i="3"/>
  <c r="BO92" i="3"/>
  <c r="BR92" i="3"/>
  <c r="BZ92" i="3"/>
  <c r="CA92" i="3"/>
  <c r="BS92" i="3"/>
  <c r="BX92" i="3"/>
  <c r="BU92" i="3"/>
  <c r="EK32" i="3"/>
  <c r="EX161" i="3"/>
  <c r="KZ119" i="3"/>
  <c r="BR139" i="3"/>
  <c r="BY139" i="3"/>
  <c r="BP139" i="3"/>
  <c r="BW139" i="3"/>
  <c r="BV139" i="3"/>
  <c r="BU139" i="3"/>
  <c r="BQ139" i="3"/>
  <c r="CA139" i="3"/>
  <c r="BS139" i="3"/>
  <c r="BO139" i="3"/>
  <c r="BX139" i="3"/>
  <c r="BZ139" i="3"/>
  <c r="BT139" i="3"/>
  <c r="GW107" i="3"/>
  <c r="LF127" i="3"/>
  <c r="ES78" i="3"/>
  <c r="EU112" i="3"/>
  <c r="GS40" i="3"/>
  <c r="AK78" i="3"/>
  <c r="AO78" i="3"/>
  <c r="AL78" i="3"/>
  <c r="AN78" i="3"/>
  <c r="AI78" i="3"/>
  <c r="AJ78" i="3"/>
  <c r="AS78" i="3"/>
  <c r="AU78" i="3" s="1"/>
  <c r="AH78" i="3"/>
  <c r="AM78" i="3"/>
  <c r="LA74" i="3"/>
  <c r="ES57" i="3"/>
  <c r="LE150" i="3"/>
  <c r="LF29" i="3"/>
  <c r="KY109" i="3"/>
  <c r="CK109" i="3"/>
  <c r="CL109" i="3" s="1"/>
  <c r="LJ157" i="3"/>
  <c r="ET137" i="3"/>
  <c r="GO128" i="3"/>
  <c r="AQ128" i="3"/>
  <c r="AR128" i="3" s="1"/>
  <c r="GO101" i="3"/>
  <c r="AQ101" i="3"/>
  <c r="JA93" i="3"/>
  <c r="LF92" i="3"/>
  <c r="LB143" i="3"/>
  <c r="LC93" i="3"/>
  <c r="ER49" i="3"/>
  <c r="CK159" i="3"/>
  <c r="CL159" i="3" s="1"/>
  <c r="KY159" i="3"/>
  <c r="AG152" i="3"/>
  <c r="W152" i="3"/>
  <c r="Z152" i="3"/>
  <c r="AE152" i="3"/>
  <c r="AF152" i="3"/>
  <c r="AC152" i="3"/>
  <c r="AB152" i="3"/>
  <c r="X152" i="3"/>
  <c r="AD152" i="3"/>
  <c r="V152" i="3"/>
  <c r="Y152" i="3"/>
  <c r="AA152" i="3"/>
  <c r="U152" i="3"/>
  <c r="AD95" i="3"/>
  <c r="AG95" i="3"/>
  <c r="Z95" i="3"/>
  <c r="V95" i="3"/>
  <c r="X95" i="3"/>
  <c r="AC95" i="3"/>
  <c r="W95" i="3"/>
  <c r="U95" i="3"/>
  <c r="AF95" i="3"/>
  <c r="Y95" i="3"/>
  <c r="AE95" i="3"/>
  <c r="AA95" i="3"/>
  <c r="AB95" i="3"/>
  <c r="W138" i="3"/>
  <c r="AA138" i="3"/>
  <c r="AC138" i="3"/>
  <c r="Y138" i="3"/>
  <c r="V138" i="3"/>
  <c r="AG138" i="3"/>
  <c r="AE138" i="3"/>
  <c r="AB138" i="3"/>
  <c r="X138" i="3"/>
  <c r="AF138" i="3"/>
  <c r="AD138" i="3"/>
  <c r="U138" i="3"/>
  <c r="Z138" i="3"/>
  <c r="EU126" i="3"/>
  <c r="GQ91" i="3"/>
  <c r="JB135" i="3"/>
  <c r="KY111" i="3"/>
  <c r="CK111" i="3"/>
  <c r="JD123" i="3"/>
  <c r="IY71" i="3"/>
  <c r="IU48" i="3"/>
  <c r="GV129" i="3"/>
  <c r="GW177" i="3"/>
  <c r="LI39" i="3"/>
  <c r="KY120" i="3"/>
  <c r="CK120" i="3"/>
  <c r="CL120" i="3" s="1"/>
  <c r="CT137" i="3"/>
  <c r="BI30" i="3"/>
  <c r="CJ30" i="3"/>
  <c r="BH30" i="3"/>
  <c r="AZ30" i="3"/>
  <c r="BG30" i="3"/>
  <c r="BF30" i="3"/>
  <c r="BB30" i="3"/>
  <c r="BN30" i="3"/>
  <c r="BE30" i="3"/>
  <c r="BA30" i="3"/>
  <c r="BC30" i="3"/>
  <c r="BJ30" i="3"/>
  <c r="IT30" i="3"/>
  <c r="BM30" i="3"/>
  <c r="BK30" i="3"/>
  <c r="BL30" i="3"/>
  <c r="BD30" i="3"/>
  <c r="GT28" i="3"/>
  <c r="LB89" i="3"/>
  <c r="BF106" i="3"/>
  <c r="BD106" i="3"/>
  <c r="BA106" i="3"/>
  <c r="BI106" i="3"/>
  <c r="BK106" i="3"/>
  <c r="CJ106" i="3"/>
  <c r="BE106" i="3"/>
  <c r="BB106" i="3"/>
  <c r="BH106" i="3"/>
  <c r="BM106" i="3"/>
  <c r="IT106" i="3"/>
  <c r="BG106" i="3"/>
  <c r="BJ106" i="3"/>
  <c r="BL106" i="3"/>
  <c r="BC106" i="3"/>
  <c r="AZ106" i="3"/>
  <c r="BN106" i="3"/>
  <c r="GQ149" i="3"/>
  <c r="ET165" i="3"/>
  <c r="LD81" i="3"/>
  <c r="JC71" i="3"/>
  <c r="IV52" i="3"/>
  <c r="LA131" i="3"/>
  <c r="KY143" i="3"/>
  <c r="CK143" i="3"/>
  <c r="LB148" i="3"/>
  <c r="EN166" i="3"/>
  <c r="KY119" i="3"/>
  <c r="CK119" i="3"/>
  <c r="LJ112" i="3"/>
  <c r="EU128" i="3"/>
  <c r="KZ117" i="3"/>
  <c r="AL67" i="3"/>
  <c r="AH67" i="3"/>
  <c r="AJ67" i="3"/>
  <c r="AO67" i="3"/>
  <c r="AI67" i="3"/>
  <c r="AN67" i="3"/>
  <c r="AK67" i="3"/>
  <c r="AS67" i="3"/>
  <c r="AM67" i="3"/>
  <c r="GR165" i="3"/>
  <c r="EQ53" i="3"/>
  <c r="EK74" i="3"/>
  <c r="EL118" i="3"/>
  <c r="LA150" i="3"/>
  <c r="GP53" i="3"/>
  <c r="EU139" i="3"/>
  <c r="AQ156" i="3"/>
  <c r="AR156" i="3" s="1"/>
  <c r="GO156" i="3"/>
  <c r="CM58" i="3"/>
  <c r="CH58" i="3"/>
  <c r="CI58" i="3"/>
  <c r="CC58" i="3"/>
  <c r="CF58" i="3"/>
  <c r="CE58" i="3"/>
  <c r="CG58" i="3"/>
  <c r="CB58" i="3"/>
  <c r="CD58" i="3"/>
  <c r="AT118" i="3"/>
  <c r="LA165" i="3"/>
  <c r="GS172" i="3"/>
  <c r="GR62" i="3"/>
  <c r="IU120" i="3"/>
  <c r="BY131" i="3"/>
  <c r="BR131" i="3"/>
  <c r="BZ131" i="3"/>
  <c r="BS131" i="3"/>
  <c r="BO131" i="3"/>
  <c r="BT131" i="3"/>
  <c r="BV131" i="3"/>
  <c r="BP131" i="3"/>
  <c r="BX131" i="3"/>
  <c r="BQ131" i="3"/>
  <c r="BU131" i="3"/>
  <c r="CA131" i="3"/>
  <c r="BW131" i="3"/>
  <c r="JE153" i="3"/>
  <c r="EM157" i="3"/>
  <c r="GR147" i="3"/>
  <c r="LF145" i="3"/>
  <c r="V153" i="3"/>
  <c r="AD153" i="3"/>
  <c r="AG153" i="3"/>
  <c r="Z153" i="3"/>
  <c r="X153" i="3"/>
  <c r="AC153" i="3"/>
  <c r="U153" i="3"/>
  <c r="AF153" i="3"/>
  <c r="Y153" i="3"/>
  <c r="AB153" i="3"/>
  <c r="AE153" i="3"/>
  <c r="AA153" i="3"/>
  <c r="W153" i="3"/>
  <c r="GS101" i="3"/>
  <c r="GY99" i="3"/>
  <c r="CE142" i="3"/>
  <c r="CB142" i="3"/>
  <c r="CH142" i="3"/>
  <c r="CF142" i="3"/>
  <c r="CD142" i="3"/>
  <c r="CM142" i="3"/>
  <c r="AV142" i="3" s="1"/>
  <c r="CC142" i="3"/>
  <c r="CG142" i="3"/>
  <c r="CI142" i="3"/>
  <c r="EL88" i="3"/>
  <c r="LG71" i="3"/>
  <c r="LI115" i="3"/>
  <c r="EJ92" i="3"/>
  <c r="L92" i="3"/>
  <c r="P92" i="3"/>
  <c r="S92" i="3"/>
  <c r="M92" i="3"/>
  <c r="I92" i="3"/>
  <c r="G92" i="3"/>
  <c r="O92" i="3"/>
  <c r="Q92" i="3"/>
  <c r="H92" i="3"/>
  <c r="N92" i="3"/>
  <c r="J92" i="3"/>
  <c r="R92" i="3"/>
  <c r="T92" i="3"/>
  <c r="K92" i="3"/>
  <c r="F92" i="3"/>
  <c r="AP92" i="3"/>
  <c r="AT164" i="3"/>
  <c r="LG122" i="3"/>
  <c r="KZ33" i="3"/>
  <c r="LC105" i="3"/>
  <c r="GT134" i="3"/>
  <c r="EN163" i="3"/>
  <c r="LA47" i="3"/>
  <c r="JA83" i="3"/>
  <c r="GU163" i="3"/>
  <c r="ET62" i="3"/>
  <c r="BQ161" i="3"/>
  <c r="BV161" i="3"/>
  <c r="BW161" i="3"/>
  <c r="BP161" i="3"/>
  <c r="CA161" i="3"/>
  <c r="BS161" i="3"/>
  <c r="BY161" i="3"/>
  <c r="BZ161" i="3"/>
  <c r="BO161" i="3"/>
  <c r="BX161" i="3"/>
  <c r="BT161" i="3"/>
  <c r="BU161" i="3"/>
  <c r="BR161" i="3"/>
  <c r="IX80" i="3"/>
  <c r="BQ25" i="3"/>
  <c r="GV130" i="3"/>
  <c r="EL53" i="3"/>
  <c r="EP88" i="3"/>
  <c r="AN37" i="3"/>
  <c r="AO37" i="3"/>
  <c r="AJ37" i="3"/>
  <c r="AI37" i="3"/>
  <c r="AK37" i="3"/>
  <c r="AM37" i="3"/>
  <c r="AS37" i="3"/>
  <c r="AH37" i="3"/>
  <c r="AL37" i="3"/>
  <c r="O64" i="3"/>
  <c r="P64" i="3"/>
  <c r="M64" i="3"/>
  <c r="R64" i="3"/>
  <c r="L64" i="3"/>
  <c r="AP64" i="3"/>
  <c r="EJ64" i="3"/>
  <c r="G64" i="3"/>
  <c r="K64" i="3"/>
  <c r="N64" i="3"/>
  <c r="H64" i="3"/>
  <c r="I64" i="3"/>
  <c r="F64" i="3"/>
  <c r="J64" i="3"/>
  <c r="S64" i="3"/>
  <c r="Q64" i="3"/>
  <c r="T64" i="3"/>
  <c r="GR84" i="3"/>
  <c r="LC89" i="3"/>
  <c r="JD146" i="3"/>
  <c r="LD51" i="3"/>
  <c r="AM94" i="3"/>
  <c r="AH94" i="3"/>
  <c r="AI94" i="3"/>
  <c r="AL94" i="3"/>
  <c r="AO94" i="3"/>
  <c r="AK94" i="3"/>
  <c r="AJ94" i="3"/>
  <c r="AS94" i="3"/>
  <c r="AV94" i="3" s="1"/>
  <c r="AN94" i="3"/>
  <c r="ER77" i="3"/>
  <c r="EN51" i="3"/>
  <c r="JA65" i="3"/>
  <c r="GU83" i="3"/>
  <c r="AT153" i="3"/>
  <c r="AU153" i="3" s="1"/>
  <c r="LE158" i="3"/>
  <c r="EP61" i="3"/>
  <c r="LI36" i="3"/>
  <c r="LF103" i="3"/>
  <c r="GQ74" i="3"/>
  <c r="IY118" i="3"/>
  <c r="JD39" i="3"/>
  <c r="GQ33" i="3"/>
  <c r="P42" i="3"/>
  <c r="K42" i="3"/>
  <c r="O42" i="3"/>
  <c r="Q42" i="3"/>
  <c r="T42" i="3"/>
  <c r="L42" i="3"/>
  <c r="AP42" i="3"/>
  <c r="F42" i="3"/>
  <c r="H42" i="3"/>
  <c r="J42" i="3"/>
  <c r="N42" i="3"/>
  <c r="G42" i="3"/>
  <c r="M42" i="3"/>
  <c r="I42" i="3"/>
  <c r="EJ42" i="3"/>
  <c r="S42" i="3"/>
  <c r="R42" i="3"/>
  <c r="LC133" i="3"/>
  <c r="LA116" i="3"/>
  <c r="LE41" i="3"/>
  <c r="EU146" i="3"/>
  <c r="GQ129" i="3"/>
  <c r="EN164" i="3"/>
  <c r="GS155" i="3"/>
  <c r="GO92" i="3"/>
  <c r="AQ92" i="3"/>
  <c r="IZ93" i="3"/>
  <c r="JA145" i="3"/>
  <c r="EU133" i="3"/>
  <c r="LE149" i="3"/>
  <c r="GS56" i="3"/>
  <c r="LF58" i="3"/>
  <c r="IV102" i="3"/>
  <c r="GO164" i="3"/>
  <c r="AQ164" i="3"/>
  <c r="AR164" i="3" s="1"/>
  <c r="LH95" i="3"/>
  <c r="JA67" i="3"/>
  <c r="CN182" i="3"/>
  <c r="AW182" i="3" s="1"/>
  <c r="AX182" i="3" s="1"/>
  <c r="LE167" i="3"/>
  <c r="EP159" i="3"/>
  <c r="BD90" i="3"/>
  <c r="BC90" i="3"/>
  <c r="BN90" i="3"/>
  <c r="IT90" i="3"/>
  <c r="BG90" i="3"/>
  <c r="AZ90" i="3"/>
  <c r="BI90" i="3"/>
  <c r="BL90" i="3"/>
  <c r="BM90" i="3"/>
  <c r="BH90" i="3"/>
  <c r="BF90" i="3"/>
  <c r="CJ90" i="3"/>
  <c r="CL90" i="3" s="1"/>
  <c r="BK90" i="3"/>
  <c r="BA90" i="3"/>
  <c r="BJ90" i="3"/>
  <c r="BE90" i="3"/>
  <c r="BB90" i="3"/>
  <c r="GZ156" i="3"/>
  <c r="EK157" i="3"/>
  <c r="AQ111" i="3"/>
  <c r="AR111" i="3" s="1"/>
  <c r="GO111" i="3"/>
  <c r="ER155" i="3"/>
  <c r="KY48" i="3"/>
  <c r="CK48" i="3"/>
  <c r="CL48" i="3" s="1"/>
  <c r="EK107" i="3"/>
  <c r="EU117" i="3"/>
  <c r="BW55" i="3"/>
  <c r="BT55" i="3"/>
  <c r="BO55" i="3"/>
  <c r="BZ55" i="3"/>
  <c r="CA55" i="3"/>
  <c r="BU55" i="3"/>
  <c r="BY55" i="3"/>
  <c r="BX55" i="3"/>
  <c r="BQ55" i="3"/>
  <c r="BS55" i="3"/>
  <c r="BR55" i="3"/>
  <c r="BP55" i="3"/>
  <c r="BV55" i="3"/>
  <c r="BX70" i="3"/>
  <c r="BP70" i="3"/>
  <c r="BT70" i="3"/>
  <c r="BQ70" i="3"/>
  <c r="BZ70" i="3"/>
  <c r="BY70" i="3"/>
  <c r="BV70" i="3"/>
  <c r="BW70" i="3"/>
  <c r="BO70" i="3"/>
  <c r="BS70" i="3"/>
  <c r="BR70" i="3"/>
  <c r="BU70" i="3"/>
  <c r="CA70" i="3"/>
  <c r="IX140" i="3"/>
  <c r="GO37" i="3"/>
  <c r="AQ37" i="3"/>
  <c r="JC100" i="3"/>
  <c r="IV144" i="3"/>
  <c r="EK102" i="3"/>
  <c r="LF91" i="3"/>
  <c r="AP125" i="3"/>
  <c r="R125" i="3"/>
  <c r="EJ125" i="3"/>
  <c r="G125" i="3"/>
  <c r="F125" i="3"/>
  <c r="S125" i="3"/>
  <c r="N125" i="3"/>
  <c r="P125" i="3"/>
  <c r="H125" i="3"/>
  <c r="T125" i="3"/>
  <c r="Q125" i="3"/>
  <c r="I125" i="3"/>
  <c r="K125" i="3"/>
  <c r="O125" i="3"/>
  <c r="L125" i="3"/>
  <c r="J125" i="3"/>
  <c r="M125" i="3"/>
  <c r="GX160" i="3"/>
  <c r="IU173" i="3"/>
  <c r="IW62" i="3"/>
  <c r="LG120" i="3"/>
  <c r="GZ112" i="3"/>
  <c r="LG152" i="3"/>
  <c r="LI95" i="3"/>
  <c r="JC84" i="3"/>
  <c r="GX33" i="3"/>
  <c r="GO157" i="3"/>
  <c r="AQ157" i="3"/>
  <c r="ER25" i="3"/>
  <c r="N25" i="3"/>
  <c r="GX43" i="3"/>
  <c r="GW75" i="3"/>
  <c r="LG81" i="3"/>
  <c r="LH160" i="3"/>
  <c r="IW98" i="3"/>
  <c r="KZ67" i="3"/>
  <c r="EL173" i="3"/>
  <c r="IZ32" i="3"/>
  <c r="GY131" i="3"/>
  <c r="GR93" i="3"/>
  <c r="AP34" i="3"/>
  <c r="N34" i="3"/>
  <c r="J34" i="3"/>
  <c r="S34" i="3"/>
  <c r="L34" i="3"/>
  <c r="Q34" i="3"/>
  <c r="I34" i="3"/>
  <c r="R34" i="3"/>
  <c r="K34" i="3"/>
  <c r="T34" i="3"/>
  <c r="F34" i="3"/>
  <c r="O34" i="3"/>
  <c r="M34" i="3"/>
  <c r="EJ34" i="3"/>
  <c r="H34" i="3"/>
  <c r="P34" i="3"/>
  <c r="G34" i="3"/>
  <c r="IY53" i="3"/>
  <c r="GT57" i="3"/>
  <c r="EL136" i="3"/>
  <c r="GR48" i="3"/>
  <c r="AC111" i="3"/>
  <c r="AE111" i="3"/>
  <c r="AB111" i="3"/>
  <c r="W111" i="3"/>
  <c r="AD111" i="3"/>
  <c r="Z111" i="3"/>
  <c r="X111" i="3"/>
  <c r="U111" i="3"/>
  <c r="AG111" i="3"/>
  <c r="Y111" i="3"/>
  <c r="V111" i="3"/>
  <c r="AF111" i="3"/>
  <c r="AA111" i="3"/>
  <c r="ET159" i="3"/>
  <c r="EK72" i="3"/>
  <c r="GT103" i="3"/>
  <c r="GV128" i="3"/>
  <c r="KZ136" i="3"/>
  <c r="KZ26" i="3"/>
  <c r="BI25" i="3"/>
  <c r="JC25" i="3"/>
  <c r="AI143" i="3"/>
  <c r="AJ143" i="3"/>
  <c r="AM143" i="3"/>
  <c r="AO143" i="3"/>
  <c r="AK143" i="3"/>
  <c r="AH143" i="3"/>
  <c r="AS143" i="3"/>
  <c r="AN143" i="3"/>
  <c r="AL143" i="3"/>
  <c r="GO70" i="3"/>
  <c r="AQ70" i="3"/>
  <c r="JB169" i="3"/>
  <c r="EN62" i="3"/>
  <c r="IU83" i="3"/>
  <c r="GT161" i="3"/>
  <c r="BM95" i="3"/>
  <c r="BH95" i="3"/>
  <c r="BC95" i="3"/>
  <c r="AZ95" i="3"/>
  <c r="BD95" i="3"/>
  <c r="BL95" i="3"/>
  <c r="BK95" i="3"/>
  <c r="BI95" i="3"/>
  <c r="IT95" i="3"/>
  <c r="BN95" i="3"/>
  <c r="CJ95" i="3"/>
  <c r="BB95" i="3"/>
  <c r="BF95" i="3"/>
  <c r="BG95" i="3"/>
  <c r="BJ95" i="3"/>
  <c r="BA95" i="3"/>
  <c r="BE95" i="3"/>
  <c r="ER138" i="3"/>
  <c r="EL93" i="3"/>
  <c r="GS89" i="3"/>
  <c r="EP163" i="3"/>
  <c r="IX119" i="3"/>
  <c r="KZ140" i="3"/>
  <c r="LD118" i="3"/>
  <c r="EK75" i="3"/>
  <c r="GV56" i="3"/>
  <c r="BN74" i="3"/>
  <c r="IT74" i="3"/>
  <c r="BB74" i="3"/>
  <c r="BM74" i="3"/>
  <c r="BE74" i="3"/>
  <c r="AZ74" i="3"/>
  <c r="BI74" i="3"/>
  <c r="BG74" i="3"/>
  <c r="BK74" i="3"/>
  <c r="BA74" i="3"/>
  <c r="BC74" i="3"/>
  <c r="BH74" i="3"/>
  <c r="BJ74" i="3"/>
  <c r="BD74" i="3"/>
  <c r="CJ74" i="3"/>
  <c r="BF74" i="3"/>
  <c r="BL74" i="3"/>
  <c r="CK107" i="3"/>
  <c r="CL107" i="3" s="1"/>
  <c r="KY107" i="3"/>
  <c r="LG130" i="3"/>
  <c r="CK114" i="3"/>
  <c r="CL114" i="3" s="1"/>
  <c r="KY114" i="3"/>
  <c r="KY42" i="3"/>
  <c r="CK42" i="3"/>
  <c r="GW57" i="3"/>
  <c r="BE101" i="3"/>
  <c r="BM101" i="3"/>
  <c r="BI101" i="3"/>
  <c r="BL101" i="3"/>
  <c r="BG101" i="3"/>
  <c r="AZ101" i="3"/>
  <c r="BC101" i="3"/>
  <c r="BB101" i="3"/>
  <c r="BH101" i="3"/>
  <c r="IT101" i="3"/>
  <c r="BF101" i="3"/>
  <c r="BK101" i="3"/>
  <c r="BA101" i="3"/>
  <c r="BD101" i="3"/>
  <c r="BJ101" i="3"/>
  <c r="BN101" i="3"/>
  <c r="CJ101" i="3"/>
  <c r="AT128" i="3"/>
  <c r="GV41" i="3"/>
  <c r="GV37" i="3"/>
  <c r="GW112" i="3"/>
  <c r="LG47" i="3"/>
  <c r="L41" i="3"/>
  <c r="M41" i="3"/>
  <c r="O41" i="3"/>
  <c r="AP41" i="3"/>
  <c r="F41" i="3"/>
  <c r="Q41" i="3"/>
  <c r="G41" i="3"/>
  <c r="EJ41" i="3"/>
  <c r="T41" i="3"/>
  <c r="N41" i="3"/>
  <c r="P41" i="3"/>
  <c r="S41" i="3"/>
  <c r="H41" i="3"/>
  <c r="K41" i="3"/>
  <c r="R41" i="3"/>
  <c r="I41" i="3"/>
  <c r="J41" i="3"/>
  <c r="GX138" i="3"/>
  <c r="LA136" i="3"/>
  <c r="LF98" i="3"/>
  <c r="GQ119" i="3"/>
  <c r="GP87" i="3"/>
  <c r="IU117" i="3"/>
  <c r="AT134" i="3"/>
  <c r="IU114" i="3"/>
  <c r="JA94" i="3"/>
  <c r="LA98" i="3"/>
  <c r="BY142" i="3"/>
  <c r="BQ142" i="3"/>
  <c r="BS142" i="3"/>
  <c r="BZ142" i="3"/>
  <c r="BT142" i="3"/>
  <c r="BX142" i="3"/>
  <c r="BO142" i="3"/>
  <c r="BU142" i="3"/>
  <c r="BR142" i="3"/>
  <c r="BP142" i="3"/>
  <c r="CA142" i="3"/>
  <c r="BV142" i="3"/>
  <c r="BW142" i="3"/>
  <c r="IV88" i="3"/>
  <c r="EN122" i="3"/>
  <c r="KZ172" i="3"/>
  <c r="LH56" i="3"/>
  <c r="EN127" i="3"/>
  <c r="AP160" i="3"/>
  <c r="K160" i="3"/>
  <c r="O160" i="3"/>
  <c r="T160" i="3"/>
  <c r="I160" i="3"/>
  <c r="Q160" i="3"/>
  <c r="S160" i="3"/>
  <c r="R160" i="3"/>
  <c r="EJ160" i="3"/>
  <c r="G160" i="3"/>
  <c r="F160" i="3"/>
  <c r="L160" i="3"/>
  <c r="H160" i="3"/>
  <c r="M160" i="3"/>
  <c r="J160" i="3"/>
  <c r="P160" i="3"/>
  <c r="N160" i="3"/>
  <c r="JC148" i="3"/>
  <c r="LH29" i="3"/>
  <c r="KZ74" i="3"/>
  <c r="GW123" i="3"/>
  <c r="BF38" i="3"/>
  <c r="BC38" i="3"/>
  <c r="IT38" i="3"/>
  <c r="BE38" i="3"/>
  <c r="BM38" i="3"/>
  <c r="CJ38" i="3"/>
  <c r="BB38" i="3"/>
  <c r="BK38" i="3"/>
  <c r="BJ38" i="3"/>
  <c r="BH38" i="3"/>
  <c r="BG38" i="3"/>
  <c r="BL38" i="3"/>
  <c r="BA38" i="3"/>
  <c r="BN38" i="3"/>
  <c r="BI38" i="3"/>
  <c r="AZ38" i="3"/>
  <c r="BD38" i="3"/>
  <c r="JD42" i="3"/>
  <c r="LH146" i="3"/>
  <c r="BH75" i="3"/>
  <c r="IT75" i="3"/>
  <c r="BN75" i="3"/>
  <c r="BG75" i="3"/>
  <c r="BB75" i="3"/>
  <c r="BJ75" i="3"/>
  <c r="BC75" i="3"/>
  <c r="BA75" i="3"/>
  <c r="BI75" i="3"/>
  <c r="BF75" i="3"/>
  <c r="CJ75" i="3"/>
  <c r="BL75" i="3"/>
  <c r="BM75" i="3"/>
  <c r="BK75" i="3"/>
  <c r="AZ75" i="3"/>
  <c r="BD75" i="3"/>
  <c r="BE75" i="3"/>
  <c r="GQ31" i="3"/>
  <c r="GR85" i="3"/>
  <c r="EQ143" i="3"/>
  <c r="JB85" i="3"/>
  <c r="EP121" i="3"/>
  <c r="GS67" i="3"/>
  <c r="EK114" i="3"/>
  <c r="ER68" i="3"/>
  <c r="EN93" i="3"/>
  <c r="JB94" i="3"/>
  <c r="GR78" i="3"/>
  <c r="CF116" i="3"/>
  <c r="CC116" i="3"/>
  <c r="CH116" i="3"/>
  <c r="CM116" i="3"/>
  <c r="CD116" i="3"/>
  <c r="CI116" i="3"/>
  <c r="CG116" i="3"/>
  <c r="CB116" i="3"/>
  <c r="CE116" i="3"/>
  <c r="EQ144" i="3"/>
  <c r="LG55" i="3"/>
  <c r="GW140" i="3"/>
  <c r="EQ34" i="3"/>
  <c r="LI174" i="3"/>
  <c r="LC85" i="3"/>
  <c r="AT53" i="3"/>
  <c r="CT150" i="3"/>
  <c r="KY32" i="3"/>
  <c r="CK32" i="3"/>
  <c r="BX85" i="3"/>
  <c r="BV85" i="3"/>
  <c r="BP85" i="3"/>
  <c r="BZ85" i="3"/>
  <c r="BU85" i="3"/>
  <c r="BY85" i="3"/>
  <c r="BT85" i="3"/>
  <c r="BR85" i="3"/>
  <c r="BO85" i="3"/>
  <c r="CA85" i="3"/>
  <c r="BW85" i="3"/>
  <c r="BQ85" i="3"/>
  <c r="BS85" i="3"/>
  <c r="IZ101" i="3"/>
  <c r="LB100" i="3"/>
  <c r="CK80" i="3"/>
  <c r="KY80" i="3"/>
  <c r="JE117" i="3"/>
  <c r="AO156" i="3"/>
  <c r="AJ156" i="3"/>
  <c r="AH156" i="3"/>
  <c r="AM156" i="3"/>
  <c r="AK156" i="3"/>
  <c r="AI156" i="3"/>
  <c r="AS156" i="3"/>
  <c r="AL156" i="3"/>
  <c r="AN156" i="3"/>
  <c r="U137" i="3"/>
  <c r="AA137" i="3"/>
  <c r="AG137" i="3"/>
  <c r="AE137" i="3"/>
  <c r="AD137" i="3"/>
  <c r="X137" i="3"/>
  <c r="AF137" i="3"/>
  <c r="AC137" i="3"/>
  <c r="W137" i="3"/>
  <c r="Z137" i="3"/>
  <c r="Y137" i="3"/>
  <c r="AB137" i="3"/>
  <c r="V137" i="3"/>
  <c r="GP125" i="3"/>
  <c r="EV165" i="3"/>
  <c r="BW157" i="3"/>
  <c r="BY157" i="3"/>
  <c r="BQ157" i="3"/>
  <c r="BT157" i="3"/>
  <c r="BZ157" i="3"/>
  <c r="BO157" i="3"/>
  <c r="BR157" i="3"/>
  <c r="CA157" i="3"/>
  <c r="BP157" i="3"/>
  <c r="BU157" i="3"/>
  <c r="BV157" i="3"/>
  <c r="BS157" i="3"/>
  <c r="BX157" i="3"/>
  <c r="LG108" i="3"/>
  <c r="ER161" i="3"/>
  <c r="EO75" i="3"/>
  <c r="GY105" i="3"/>
  <c r="GY160" i="3"/>
  <c r="IV142" i="3"/>
  <c r="LC40" i="3"/>
  <c r="ES77" i="3"/>
  <c r="JE134" i="3"/>
  <c r="LI43" i="3"/>
  <c r="CK39" i="3"/>
  <c r="KY39" i="3"/>
  <c r="CB102" i="3"/>
  <c r="CE102" i="3"/>
  <c r="CD102" i="3"/>
  <c r="CG102" i="3"/>
  <c r="CI102" i="3"/>
  <c r="CM102" i="3"/>
  <c r="CH102" i="3"/>
  <c r="CC102" i="3"/>
  <c r="CF102" i="3"/>
  <c r="IY94" i="3"/>
  <c r="KY97" i="3"/>
  <c r="CK97" i="3"/>
  <c r="CL97" i="3" s="1"/>
  <c r="EM39" i="3"/>
  <c r="GW109" i="3"/>
  <c r="LJ158" i="3"/>
  <c r="EP141" i="3"/>
  <c r="LD38" i="3"/>
  <c r="BV51" i="3"/>
  <c r="BQ51" i="3"/>
  <c r="BP51" i="3"/>
  <c r="BR51" i="3"/>
  <c r="CA51" i="3"/>
  <c r="BS51" i="3"/>
  <c r="BT51" i="3"/>
  <c r="BO51" i="3"/>
  <c r="BY51" i="3"/>
  <c r="BZ51" i="3"/>
  <c r="BU51" i="3"/>
  <c r="BW51" i="3"/>
  <c r="BX51" i="3"/>
  <c r="EN124" i="3"/>
  <c r="GW121" i="3"/>
  <c r="KZ114" i="3"/>
  <c r="ET97" i="3"/>
  <c r="AO48" i="3"/>
  <c r="AS48" i="3"/>
  <c r="AU48" i="3" s="1"/>
  <c r="AH48" i="3"/>
  <c r="AJ48" i="3"/>
  <c r="AI48" i="3"/>
  <c r="AL48" i="3"/>
  <c r="AM48" i="3"/>
  <c r="AN48" i="3"/>
  <c r="AK48" i="3"/>
  <c r="LB42" i="3"/>
  <c r="AT138" i="3"/>
  <c r="IW133" i="3"/>
  <c r="GP166" i="3"/>
  <c r="LE98" i="3"/>
  <c r="CF73" i="3"/>
  <c r="CH73" i="3"/>
  <c r="CE73" i="3"/>
  <c r="CG73" i="3"/>
  <c r="CM73" i="3"/>
  <c r="CO73" i="3" s="1"/>
  <c r="CD73" i="3"/>
  <c r="CB73" i="3"/>
  <c r="CI73" i="3"/>
  <c r="CC73" i="3"/>
  <c r="CN56" i="3"/>
  <c r="CO56" i="3" s="1"/>
  <c r="GZ126" i="3"/>
  <c r="AT92" i="3"/>
  <c r="LD134" i="3"/>
  <c r="GV60" i="3"/>
  <c r="KZ107" i="3"/>
  <c r="LF179" i="3"/>
  <c r="AQ79" i="3"/>
  <c r="GO79" i="3"/>
  <c r="GU166" i="3"/>
  <c r="F70" i="3"/>
  <c r="O70" i="3"/>
  <c r="G70" i="3"/>
  <c r="T70" i="3"/>
  <c r="H70" i="3"/>
  <c r="N70" i="3"/>
  <c r="S70" i="3"/>
  <c r="EJ70" i="3"/>
  <c r="L70" i="3"/>
  <c r="P70" i="3"/>
  <c r="K70" i="3"/>
  <c r="Q70" i="3"/>
  <c r="J70" i="3"/>
  <c r="M70" i="3"/>
  <c r="R70" i="3"/>
  <c r="AP70" i="3"/>
  <c r="I70" i="3"/>
  <c r="LI162" i="3"/>
  <c r="AL134" i="3"/>
  <c r="AM134" i="3"/>
  <c r="AS134" i="3"/>
  <c r="AV134" i="3" s="1"/>
  <c r="AO134" i="3"/>
  <c r="AJ134" i="3"/>
  <c r="AK134" i="3"/>
  <c r="AH134" i="3"/>
  <c r="AN134" i="3"/>
  <c r="AI134" i="3"/>
  <c r="ER128" i="3"/>
  <c r="IU78" i="3"/>
  <c r="EM71" i="3"/>
  <c r="GP31" i="3"/>
  <c r="GZ148" i="3"/>
  <c r="ES180" i="3"/>
  <c r="ES68" i="3"/>
  <c r="IZ173" i="3"/>
  <c r="JA30" i="3"/>
  <c r="ER33" i="3"/>
  <c r="JC129" i="3"/>
  <c r="ES109" i="3"/>
  <c r="IU40" i="3"/>
  <c r="JE162" i="3"/>
  <c r="IV72" i="3"/>
  <c r="GT87" i="3"/>
  <c r="BC25" i="3"/>
  <c r="IW25" i="3"/>
  <c r="GX72" i="3"/>
  <c r="ER108" i="3"/>
  <c r="LH137" i="3"/>
  <c r="EM111" i="3"/>
  <c r="AB45" i="3"/>
  <c r="AC45" i="3"/>
  <c r="X45" i="3"/>
  <c r="AD45" i="3"/>
  <c r="W45" i="3"/>
  <c r="AG45" i="3"/>
  <c r="Z45" i="3"/>
  <c r="U45" i="3"/>
  <c r="AE45" i="3"/>
  <c r="AF45" i="3"/>
  <c r="V45" i="3"/>
  <c r="AA45" i="3"/>
  <c r="Y45" i="3"/>
  <c r="CT160" i="3"/>
  <c r="EM110" i="3"/>
  <c r="IV89" i="3"/>
  <c r="EL116" i="3"/>
  <c r="JC89" i="3"/>
  <c r="IX63" i="3"/>
  <c r="IZ70" i="3"/>
  <c r="IY100" i="3"/>
  <c r="EO48" i="3"/>
  <c r="LH123" i="3"/>
  <c r="EK113" i="3"/>
  <c r="ES50" i="3"/>
  <c r="EN56" i="3"/>
  <c r="LG64" i="3"/>
  <c r="EO142" i="3"/>
  <c r="JB148" i="3"/>
  <c r="LH121" i="3"/>
  <c r="CK149" i="3"/>
  <c r="KY149" i="3"/>
  <c r="EQ146" i="3"/>
  <c r="GQ166" i="3"/>
  <c r="JA103" i="3"/>
  <c r="LF112" i="3"/>
  <c r="GW129" i="3"/>
  <c r="GO62" i="3"/>
  <c r="AQ62" i="3"/>
  <c r="GO65" i="3"/>
  <c r="AQ65" i="3"/>
  <c r="ET147" i="3"/>
  <c r="EK110" i="3"/>
  <c r="JB157" i="3"/>
  <c r="GX135" i="3"/>
  <c r="HC170" i="3"/>
  <c r="LE105" i="3"/>
  <c r="EK156" i="3"/>
  <c r="ES141" i="3"/>
  <c r="GQ104" i="3"/>
  <c r="EL113" i="3"/>
  <c r="GT177" i="3"/>
  <c r="EP146" i="3"/>
  <c r="LE128" i="3"/>
  <c r="EM74" i="3"/>
  <c r="LA65" i="3"/>
  <c r="IX160" i="3"/>
  <c r="F115" i="3"/>
  <c r="Q115" i="3"/>
  <c r="O115" i="3"/>
  <c r="AP115" i="3"/>
  <c r="R115" i="3"/>
  <c r="EJ115" i="3"/>
  <c r="P115" i="3"/>
  <c r="L115" i="3"/>
  <c r="K115" i="3"/>
  <c r="N115" i="3"/>
  <c r="G115" i="3"/>
  <c r="J115" i="3"/>
  <c r="S115" i="3"/>
  <c r="I115" i="3"/>
  <c r="H115" i="3"/>
  <c r="T115" i="3"/>
  <c r="M115" i="3"/>
  <c r="EQ141" i="3"/>
  <c r="IX108" i="3"/>
  <c r="EO138" i="3"/>
  <c r="LF94" i="3"/>
  <c r="LB112" i="3"/>
  <c r="GO170" i="3"/>
  <c r="AQ170" i="3"/>
  <c r="AR170" i="3" s="1"/>
  <c r="LG117" i="3"/>
  <c r="LG39" i="3"/>
  <c r="AT150" i="3"/>
  <c r="AW150" i="3" s="1"/>
  <c r="T150" i="3"/>
  <c r="N150" i="3"/>
  <c r="G150" i="3"/>
  <c r="AP150" i="3"/>
  <c r="Q150" i="3"/>
  <c r="I150" i="3"/>
  <c r="EJ150" i="3"/>
  <c r="F150" i="3"/>
  <c r="M150" i="3"/>
  <c r="O150" i="3"/>
  <c r="H150" i="3"/>
  <c r="P150" i="3"/>
  <c r="L150" i="3"/>
  <c r="R150" i="3"/>
  <c r="S150" i="3"/>
  <c r="K150" i="3"/>
  <c r="J150" i="3"/>
  <c r="EU125" i="3"/>
  <c r="LB127" i="3"/>
  <c r="IX62" i="3"/>
  <c r="P25" i="3"/>
  <c r="ET25" i="3"/>
  <c r="Z25" i="3"/>
  <c r="LC49" i="3"/>
  <c r="GO130" i="3"/>
  <c r="AQ130" i="3"/>
  <c r="JB71" i="3"/>
  <c r="EL48" i="3"/>
  <c r="EL152" i="3"/>
  <c r="GR29" i="3"/>
  <c r="GY79" i="3"/>
  <c r="ET123" i="3"/>
  <c r="GR90" i="3"/>
  <c r="AA109" i="3"/>
  <c r="AC109" i="3"/>
  <c r="AD109" i="3"/>
  <c r="AG109" i="3"/>
  <c r="X109" i="3"/>
  <c r="W109" i="3"/>
  <c r="V109" i="3"/>
  <c r="AE109" i="3"/>
  <c r="U109" i="3"/>
  <c r="Z109" i="3"/>
  <c r="AF109" i="3"/>
  <c r="Y109" i="3"/>
  <c r="AB109" i="3"/>
  <c r="AO140" i="3"/>
  <c r="AJ140" i="3"/>
  <c r="AI140" i="3"/>
  <c r="AK140" i="3"/>
  <c r="AL140" i="3"/>
  <c r="AM140" i="3"/>
  <c r="AH140" i="3"/>
  <c r="AS140" i="3"/>
  <c r="AU140" i="3" s="1"/>
  <c r="AN140" i="3"/>
  <c r="CN130" i="3"/>
  <c r="LI86" i="3"/>
  <c r="EO83" i="3"/>
  <c r="GU86" i="3"/>
  <c r="GS48" i="3"/>
  <c r="LE182" i="3"/>
  <c r="W131" i="3"/>
  <c r="AE131" i="3"/>
  <c r="Y131" i="3"/>
  <c r="U131" i="3"/>
  <c r="X131" i="3"/>
  <c r="Z131" i="3"/>
  <c r="AF131" i="3"/>
  <c r="AG131" i="3"/>
  <c r="AA131" i="3"/>
  <c r="AB131" i="3"/>
  <c r="AD131" i="3"/>
  <c r="V131" i="3"/>
  <c r="AC131" i="3"/>
  <c r="GY117" i="3"/>
  <c r="IY31" i="3"/>
  <c r="EM72" i="3"/>
  <c r="IZ148" i="3"/>
  <c r="CT148" i="3"/>
  <c r="AN87" i="3"/>
  <c r="AS87" i="3"/>
  <c r="AM87" i="3"/>
  <c r="AH87" i="3"/>
  <c r="AO87" i="3"/>
  <c r="AK87" i="3"/>
  <c r="AI87" i="3"/>
  <c r="AL87" i="3"/>
  <c r="AJ87" i="3"/>
  <c r="AM64" i="3"/>
  <c r="AS64" i="3"/>
  <c r="AV64" i="3" s="1"/>
  <c r="AL64" i="3"/>
  <c r="AH64" i="3"/>
  <c r="AK64" i="3"/>
  <c r="AI64" i="3"/>
  <c r="AN64" i="3"/>
  <c r="AJ64" i="3"/>
  <c r="AO64" i="3"/>
  <c r="EO137" i="3"/>
  <c r="LD70" i="3"/>
  <c r="LJ144" i="3"/>
  <c r="AP146" i="3"/>
  <c r="EJ146" i="3"/>
  <c r="K146" i="3"/>
  <c r="F146" i="3"/>
  <c r="J146" i="3"/>
  <c r="R146" i="3"/>
  <c r="H146" i="3"/>
  <c r="Q146" i="3"/>
  <c r="T146" i="3"/>
  <c r="I146" i="3"/>
  <c r="G146" i="3"/>
  <c r="O146" i="3"/>
  <c r="L146" i="3"/>
  <c r="P146" i="3"/>
  <c r="N146" i="3"/>
  <c r="M146" i="3"/>
  <c r="S146" i="3"/>
  <c r="ES33" i="3"/>
  <c r="AH80" i="3"/>
  <c r="AK80" i="3"/>
  <c r="AL80" i="3"/>
  <c r="AN80" i="3"/>
  <c r="AS80" i="3"/>
  <c r="AU80" i="3" s="1"/>
  <c r="AI80" i="3"/>
  <c r="AO80" i="3"/>
  <c r="AJ80" i="3"/>
  <c r="AM80" i="3"/>
  <c r="LC33" i="3"/>
  <c r="LH83" i="3"/>
  <c r="IX163" i="3"/>
  <c r="LG114" i="3"/>
  <c r="ES142" i="3"/>
  <c r="EM70" i="3"/>
  <c r="CK67" i="3"/>
  <c r="KY67" i="3"/>
  <c r="IU79" i="3"/>
  <c r="AL39" i="3"/>
  <c r="AI39" i="3"/>
  <c r="AJ39" i="3"/>
  <c r="AN39" i="3"/>
  <c r="AS39" i="3"/>
  <c r="AO39" i="3"/>
  <c r="AK39" i="3"/>
  <c r="AH39" i="3"/>
  <c r="AM39" i="3"/>
  <c r="ET46" i="3"/>
  <c r="IX152" i="3"/>
  <c r="IZ141" i="3"/>
  <c r="GW146" i="3"/>
  <c r="IU165" i="3"/>
  <c r="EL63" i="3"/>
  <c r="CN169" i="3"/>
  <c r="IU41" i="3"/>
  <c r="GU46" i="3"/>
  <c r="LG131" i="3"/>
  <c r="GV151" i="3"/>
  <c r="IX67" i="3"/>
  <c r="IX82" i="3"/>
  <c r="GY30" i="3"/>
  <c r="LH71" i="3"/>
  <c r="AQ123" i="3"/>
  <c r="AR123" i="3" s="1"/>
  <c r="GO123" i="3"/>
  <c r="LH147" i="3"/>
  <c r="GT40" i="3"/>
  <c r="GW148" i="3"/>
  <c r="GY27" i="3"/>
  <c r="EN135" i="3"/>
  <c r="LJ145" i="3"/>
  <c r="LI140" i="3"/>
  <c r="AQ98" i="3"/>
  <c r="GO98" i="3"/>
  <c r="ET90" i="3"/>
  <c r="GS38" i="3"/>
  <c r="JC95" i="3"/>
  <c r="LB99" i="3"/>
  <c r="GQ81" i="3"/>
  <c r="GR33" i="3"/>
  <c r="EN30" i="3"/>
  <c r="EU167" i="3"/>
  <c r="JC34" i="3"/>
  <c r="CN123" i="3"/>
  <c r="EO121" i="3"/>
  <c r="CN63" i="3"/>
  <c r="AW63" i="3" s="1"/>
  <c r="GX28" i="3"/>
  <c r="EP46" i="3"/>
  <c r="AQ27" i="3"/>
  <c r="AR27" i="3" s="1"/>
  <c r="GO27" i="3"/>
  <c r="KY152" i="3"/>
  <c r="CK152" i="3"/>
  <c r="GR58" i="3"/>
  <c r="GQ32" i="3"/>
  <c r="GW55" i="3"/>
  <c r="BI152" i="3"/>
  <c r="BH152" i="3"/>
  <c r="BJ152" i="3"/>
  <c r="BL152" i="3"/>
  <c r="BA152" i="3"/>
  <c r="BE152" i="3"/>
  <c r="BN152" i="3"/>
  <c r="BB152" i="3"/>
  <c r="IT152" i="3"/>
  <c r="BD152" i="3"/>
  <c r="BG152" i="3"/>
  <c r="BK152" i="3"/>
  <c r="BM152" i="3"/>
  <c r="BC152" i="3"/>
  <c r="BF152" i="3"/>
  <c r="AZ152" i="3"/>
  <c r="CJ152" i="3"/>
  <c r="GV100" i="3"/>
  <c r="GP132" i="3"/>
  <c r="EO52" i="3"/>
  <c r="JB153" i="3"/>
  <c r="JF168" i="3"/>
  <c r="IY60" i="3"/>
  <c r="LA77" i="3"/>
  <c r="LD98" i="3"/>
  <c r="JA34" i="3"/>
  <c r="GT166" i="3"/>
  <c r="GS45" i="3"/>
  <c r="GV74" i="3"/>
  <c r="GY146" i="3"/>
  <c r="IX81" i="3"/>
  <c r="JB61" i="3"/>
  <c r="JB118" i="3"/>
  <c r="GS88" i="3"/>
  <c r="EO38" i="3"/>
  <c r="EO171" i="3"/>
  <c r="ES123" i="3"/>
  <c r="GP34" i="3"/>
  <c r="JA75" i="3"/>
  <c r="AF40" i="3"/>
  <c r="Z40" i="3"/>
  <c r="AG40" i="3"/>
  <c r="Y40" i="3"/>
  <c r="AC40" i="3"/>
  <c r="V40" i="3"/>
  <c r="AE40" i="3"/>
  <c r="W40" i="3"/>
  <c r="AD40" i="3"/>
  <c r="AB40" i="3"/>
  <c r="U40" i="3"/>
  <c r="X40" i="3"/>
  <c r="AA40" i="3"/>
  <c r="BS65" i="3"/>
  <c r="BT65" i="3"/>
  <c r="BV65" i="3"/>
  <c r="BZ65" i="3"/>
  <c r="BY65" i="3"/>
  <c r="BR65" i="3"/>
  <c r="BQ65" i="3"/>
  <c r="BW65" i="3"/>
  <c r="BO65" i="3"/>
  <c r="BU65" i="3"/>
  <c r="BX65" i="3"/>
  <c r="CA65" i="3"/>
  <c r="BP65" i="3"/>
  <c r="JC147" i="3"/>
  <c r="AT176" i="3"/>
  <c r="AU176" i="3" s="1"/>
  <c r="LI143" i="3"/>
  <c r="KZ43" i="3"/>
  <c r="GZ155" i="3"/>
  <c r="JC115" i="3"/>
  <c r="IU113" i="3"/>
  <c r="LG82" i="3"/>
  <c r="KZ149" i="3"/>
  <c r="KZ167" i="3"/>
  <c r="ET158" i="3"/>
  <c r="LE160" i="3"/>
  <c r="LG36" i="3"/>
  <c r="CN95" i="3"/>
  <c r="CD25" i="3"/>
  <c r="IV41" i="3"/>
  <c r="LH149" i="3"/>
  <c r="LJ118" i="3"/>
  <c r="JB70" i="3"/>
  <c r="CD29" i="3"/>
  <c r="CI29" i="3"/>
  <c r="CC29" i="3"/>
  <c r="CF29" i="3"/>
  <c r="CE29" i="3"/>
  <c r="CG29" i="3"/>
  <c r="CM29" i="3"/>
  <c r="CO29" i="3" s="1"/>
  <c r="CH29" i="3"/>
  <c r="CB29" i="3"/>
  <c r="JC146" i="3"/>
  <c r="LH99" i="3"/>
  <c r="EP111" i="3"/>
  <c r="LD91" i="3"/>
  <c r="GW30" i="3"/>
  <c r="IU94" i="3"/>
  <c r="BH108" i="3"/>
  <c r="BG108" i="3"/>
  <c r="BJ108" i="3"/>
  <c r="BN108" i="3"/>
  <c r="BL108" i="3"/>
  <c r="BD108" i="3"/>
  <c r="BF108" i="3"/>
  <c r="BM108" i="3"/>
  <c r="CJ108" i="3"/>
  <c r="BC108" i="3"/>
  <c r="BE108" i="3"/>
  <c r="BK108" i="3"/>
  <c r="BB108" i="3"/>
  <c r="AZ108" i="3"/>
  <c r="IT108" i="3"/>
  <c r="BA108" i="3"/>
  <c r="BI108" i="3"/>
  <c r="IZ48" i="3"/>
  <c r="AG174" i="3"/>
  <c r="AB174" i="3"/>
  <c r="U174" i="3"/>
  <c r="X174" i="3"/>
  <c r="AE174" i="3"/>
  <c r="W174" i="3"/>
  <c r="AD174" i="3"/>
  <c r="AF174" i="3"/>
  <c r="Z174" i="3"/>
  <c r="V174" i="3"/>
  <c r="AA174" i="3"/>
  <c r="Y174" i="3"/>
  <c r="AC174" i="3"/>
  <c r="LC39" i="3"/>
  <c r="EQ39" i="3"/>
  <c r="JC118" i="3"/>
  <c r="EO135" i="3"/>
  <c r="IV157" i="3"/>
  <c r="IU54" i="3"/>
  <c r="IY142" i="3"/>
  <c r="JB163" i="3"/>
  <c r="BE166" i="3"/>
  <c r="BJ166" i="3"/>
  <c r="BG166" i="3"/>
  <c r="BK166" i="3"/>
  <c r="IT166" i="3"/>
  <c r="BH166" i="3"/>
  <c r="BF166" i="3"/>
  <c r="BM166" i="3"/>
  <c r="BI166" i="3"/>
  <c r="CJ166" i="3"/>
  <c r="CL166" i="3" s="1"/>
  <c r="BL166" i="3"/>
  <c r="AZ166" i="3"/>
  <c r="BA166" i="3"/>
  <c r="BC166" i="3"/>
  <c r="BB166" i="3"/>
  <c r="BD166" i="3"/>
  <c r="BN166" i="3"/>
  <c r="IX147" i="3"/>
  <c r="EO76" i="3"/>
  <c r="AH127" i="3"/>
  <c r="AS127" i="3"/>
  <c r="AU127" i="3" s="1"/>
  <c r="AI127" i="3"/>
  <c r="AN127" i="3"/>
  <c r="AK127" i="3"/>
  <c r="AL127" i="3"/>
  <c r="AO127" i="3"/>
  <c r="AJ127" i="3"/>
  <c r="AM127" i="3"/>
  <c r="LG42" i="3"/>
  <c r="CN81" i="3"/>
  <c r="CK30" i="3"/>
  <c r="KY30" i="3"/>
  <c r="JB89" i="3"/>
  <c r="IW107" i="3"/>
  <c r="IY98" i="3"/>
  <c r="ER129" i="3"/>
  <c r="ER51" i="3"/>
  <c r="EQ164" i="3"/>
  <c r="LH33" i="3"/>
  <c r="LD168" i="3"/>
  <c r="IX60" i="3"/>
  <c r="CN57" i="3"/>
  <c r="LC115" i="3"/>
  <c r="EO27" i="3"/>
  <c r="R166" i="3"/>
  <c r="F166" i="3"/>
  <c r="M166" i="3"/>
  <c r="K166" i="3"/>
  <c r="G166" i="3"/>
  <c r="P166" i="3"/>
  <c r="S166" i="3"/>
  <c r="L166" i="3"/>
  <c r="EJ166" i="3"/>
  <c r="Q166" i="3"/>
  <c r="N166" i="3"/>
  <c r="O166" i="3"/>
  <c r="J166" i="3"/>
  <c r="AP166" i="3"/>
  <c r="AR166" i="3" s="1"/>
  <c r="I166" i="3"/>
  <c r="T166" i="3"/>
  <c r="H166" i="3"/>
  <c r="IZ59" i="3"/>
  <c r="AT115" i="3"/>
  <c r="GT154" i="3"/>
  <c r="BS107" i="3"/>
  <c r="BY107" i="3"/>
  <c r="BT107" i="3"/>
  <c r="BZ107" i="3"/>
  <c r="BW107" i="3"/>
  <c r="CA107" i="3"/>
  <c r="BO107" i="3"/>
  <c r="BR107" i="3"/>
  <c r="BX107" i="3"/>
  <c r="BU107" i="3"/>
  <c r="BQ107" i="3"/>
  <c r="BV107" i="3"/>
  <c r="BP107" i="3"/>
  <c r="CN41" i="3"/>
  <c r="AW41" i="3" s="1"/>
  <c r="ET102" i="3"/>
  <c r="KY150" i="3"/>
  <c r="CK150" i="3"/>
  <c r="BX76" i="3"/>
  <c r="CA76" i="3"/>
  <c r="BQ76" i="3"/>
  <c r="BZ76" i="3"/>
  <c r="BR76" i="3"/>
  <c r="BP76" i="3"/>
  <c r="BU76" i="3"/>
  <c r="BS76" i="3"/>
  <c r="BO76" i="3"/>
  <c r="BT76" i="3"/>
  <c r="BV76" i="3"/>
  <c r="BY76" i="3"/>
  <c r="BW76" i="3"/>
  <c r="LD143" i="3"/>
  <c r="ET110" i="3"/>
  <c r="GU49" i="3"/>
  <c r="IY90" i="3"/>
  <c r="EK149" i="3"/>
  <c r="ET122" i="3"/>
  <c r="GQ132" i="3"/>
  <c r="CK61" i="3"/>
  <c r="CL61" i="3" s="1"/>
  <c r="KY61" i="3"/>
  <c r="CI49" i="3"/>
  <c r="CB49" i="3"/>
  <c r="CG49" i="3"/>
  <c r="CC49" i="3"/>
  <c r="CH49" i="3"/>
  <c r="CM49" i="3"/>
  <c r="CE49" i="3"/>
  <c r="CF49" i="3"/>
  <c r="CD49" i="3"/>
  <c r="JA152" i="3"/>
  <c r="GQ85" i="3"/>
  <c r="LD139" i="3"/>
  <c r="IY167" i="3"/>
  <c r="IY42" i="3"/>
  <c r="KZ94" i="3"/>
  <c r="LC143" i="3"/>
  <c r="ET127" i="3"/>
  <c r="Y26" i="3"/>
  <c r="V26" i="3"/>
  <c r="X26" i="3"/>
  <c r="AA26" i="3"/>
  <c r="AB26" i="3"/>
  <c r="W26" i="3"/>
  <c r="AC26" i="3"/>
  <c r="AD26" i="3"/>
  <c r="AG26" i="3"/>
  <c r="AF26" i="3"/>
  <c r="Z26" i="3"/>
  <c r="AE26" i="3"/>
  <c r="U26" i="3"/>
  <c r="GZ169" i="3"/>
  <c r="IU86" i="3"/>
  <c r="ER80" i="3"/>
  <c r="GX109" i="3"/>
  <c r="LE87" i="3"/>
  <c r="LJ115" i="3"/>
  <c r="LJ139" i="3"/>
  <c r="GQ130" i="3"/>
  <c r="IZ36" i="3"/>
  <c r="LB158" i="3"/>
  <c r="EX163" i="3"/>
  <c r="EN143" i="3"/>
  <c r="Q143" i="3"/>
  <c r="S143" i="3"/>
  <c r="AP143" i="3"/>
  <c r="N143" i="3"/>
  <c r="O143" i="3"/>
  <c r="R143" i="3"/>
  <c r="P143" i="3"/>
  <c r="K143" i="3"/>
  <c r="L143" i="3"/>
  <c r="T143" i="3"/>
  <c r="H143" i="3"/>
  <c r="F143" i="3"/>
  <c r="I143" i="3"/>
  <c r="G143" i="3"/>
  <c r="J143" i="3"/>
  <c r="EJ143" i="3"/>
  <c r="M143" i="3"/>
  <c r="GX52" i="3"/>
  <c r="BF39" i="3"/>
  <c r="BD39" i="3"/>
  <c r="IT39" i="3"/>
  <c r="BM39" i="3"/>
  <c r="BN39" i="3"/>
  <c r="BJ39" i="3"/>
  <c r="BE39" i="3"/>
  <c r="BC39" i="3"/>
  <c r="BL39" i="3"/>
  <c r="BK39" i="3"/>
  <c r="BI39" i="3"/>
  <c r="BH39" i="3"/>
  <c r="BA39" i="3"/>
  <c r="BB39" i="3"/>
  <c r="CJ39" i="3"/>
  <c r="AZ39" i="3"/>
  <c r="BG39" i="3"/>
  <c r="LA72" i="3"/>
  <c r="EU137" i="3"/>
  <c r="EN31" i="3"/>
  <c r="IU119" i="3"/>
  <c r="BB25" i="3"/>
  <c r="IV25" i="3"/>
  <c r="LB85" i="3"/>
  <c r="JD65" i="3"/>
  <c r="ET61" i="3"/>
  <c r="GQ78" i="3"/>
  <c r="AT55" i="3"/>
  <c r="AU55" i="3" s="1"/>
  <c r="BF118" i="3"/>
  <c r="BC118" i="3"/>
  <c r="IT118" i="3"/>
  <c r="BI118" i="3"/>
  <c r="BA118" i="3"/>
  <c r="BB118" i="3"/>
  <c r="BM118" i="3"/>
  <c r="BK118" i="3"/>
  <c r="CJ118" i="3"/>
  <c r="BL118" i="3"/>
  <c r="AZ118" i="3"/>
  <c r="BE118" i="3"/>
  <c r="BG118" i="3"/>
  <c r="BD118" i="3"/>
  <c r="BN118" i="3"/>
  <c r="BH118" i="3"/>
  <c r="BJ118" i="3"/>
  <c r="LF69" i="3"/>
  <c r="AT132" i="3"/>
  <c r="LF164" i="3"/>
  <c r="GU145" i="3"/>
  <c r="JA142" i="3"/>
  <c r="AZ151" i="3"/>
  <c r="BH151" i="3"/>
  <c r="BF151" i="3"/>
  <c r="BD151" i="3"/>
  <c r="BI151" i="3"/>
  <c r="CJ151" i="3"/>
  <c r="BE151" i="3"/>
  <c r="BB151" i="3"/>
  <c r="BN151" i="3"/>
  <c r="BA151" i="3"/>
  <c r="BL151" i="3"/>
  <c r="BJ151" i="3"/>
  <c r="BM151" i="3"/>
  <c r="BG151" i="3"/>
  <c r="BK151" i="3"/>
  <c r="BC151" i="3"/>
  <c r="IT151" i="3"/>
  <c r="JD118" i="3"/>
  <c r="GX45" i="3"/>
  <c r="EL99" i="3"/>
  <c r="LH47" i="3"/>
  <c r="AT121" i="3"/>
  <c r="EQ26" i="3"/>
  <c r="GY28" i="3"/>
  <c r="GY119" i="3"/>
  <c r="EM167" i="3"/>
  <c r="IZ63" i="3"/>
  <c r="GP50" i="3"/>
  <c r="LC96" i="3"/>
  <c r="GO71" i="3"/>
  <c r="AQ71" i="3"/>
  <c r="GT112" i="3"/>
  <c r="JB154" i="3"/>
  <c r="IY28" i="3"/>
  <c r="GT155" i="3"/>
  <c r="IV29" i="3"/>
  <c r="LG110" i="3"/>
  <c r="JC63" i="3"/>
  <c r="GW102" i="3"/>
  <c r="AM60" i="3"/>
  <c r="AJ60" i="3"/>
  <c r="AH60" i="3"/>
  <c r="AK60" i="3"/>
  <c r="AS60" i="3"/>
  <c r="AU60" i="3" s="1"/>
  <c r="AI60" i="3"/>
  <c r="AO60" i="3"/>
  <c r="AL60" i="3"/>
  <c r="AN60" i="3"/>
  <c r="ES159" i="3"/>
  <c r="EQ102" i="3"/>
  <c r="AN61" i="3"/>
  <c r="AS61" i="3"/>
  <c r="AO61" i="3"/>
  <c r="AI61" i="3"/>
  <c r="AH61" i="3"/>
  <c r="AK61" i="3"/>
  <c r="AL61" i="3"/>
  <c r="AM61" i="3"/>
  <c r="AJ61" i="3"/>
  <c r="CI88" i="3"/>
  <c r="CG88" i="3"/>
  <c r="CD88" i="3"/>
  <c r="CE88" i="3"/>
  <c r="CB88" i="3"/>
  <c r="CC88" i="3"/>
  <c r="CM88" i="3"/>
  <c r="CH88" i="3"/>
  <c r="CF88" i="3"/>
  <c r="GV68" i="3"/>
  <c r="IW85" i="3"/>
  <c r="GX58" i="3"/>
  <c r="EM52" i="3"/>
  <c r="EO43" i="3"/>
  <c r="LE117" i="3"/>
  <c r="LE116" i="3"/>
  <c r="ES47" i="3"/>
  <c r="JD59" i="3"/>
  <c r="EN47" i="3"/>
  <c r="IZ159" i="3"/>
  <c r="GO50" i="3"/>
  <c r="AQ50" i="3"/>
  <c r="JD121" i="3"/>
  <c r="GW154" i="3"/>
  <c r="JD108" i="3"/>
  <c r="JA82" i="3"/>
  <c r="CD63" i="3"/>
  <c r="CM63" i="3"/>
  <c r="CH63" i="3"/>
  <c r="CG63" i="3"/>
  <c r="CE63" i="3"/>
  <c r="CF63" i="3"/>
  <c r="CI63" i="3"/>
  <c r="CC63" i="3"/>
  <c r="CB63" i="3"/>
  <c r="LF121" i="3"/>
  <c r="GQ89" i="3"/>
  <c r="IZ167" i="3"/>
  <c r="GQ99" i="3"/>
  <c r="JD113" i="3"/>
  <c r="ET160" i="3"/>
  <c r="AT101" i="3"/>
  <c r="CN141" i="3"/>
  <c r="CO141" i="3" s="1"/>
  <c r="IU157" i="3"/>
  <c r="EU157" i="3"/>
  <c r="CE90" i="3"/>
  <c r="CM90" i="3"/>
  <c r="CI90" i="3"/>
  <c r="CH90" i="3"/>
  <c r="CB90" i="3"/>
  <c r="CD90" i="3"/>
  <c r="CG90" i="3"/>
  <c r="CC90" i="3"/>
  <c r="CF90" i="3"/>
  <c r="EN75" i="3"/>
  <c r="GP114" i="3"/>
  <c r="GR114" i="3"/>
  <c r="CH93" i="3"/>
  <c r="CD93" i="3"/>
  <c r="CC93" i="3"/>
  <c r="CI93" i="3"/>
  <c r="CF93" i="3"/>
  <c r="CB93" i="3"/>
  <c r="CE93" i="3"/>
  <c r="CG93" i="3"/>
  <c r="CM93" i="3"/>
  <c r="GT94" i="3"/>
  <c r="CB71" i="3"/>
  <c r="CM71" i="3"/>
  <c r="CH71" i="3"/>
  <c r="CI71" i="3"/>
  <c r="CD71" i="3"/>
  <c r="CF71" i="3"/>
  <c r="CG71" i="3"/>
  <c r="CE71" i="3"/>
  <c r="CC71" i="3"/>
  <c r="JA51" i="3"/>
  <c r="EN33" i="3"/>
  <c r="LD56" i="3"/>
  <c r="EN113" i="3"/>
  <c r="IZ72" i="3"/>
  <c r="LC60" i="3"/>
  <c r="GX37" i="3"/>
  <c r="AM159" i="3"/>
  <c r="AL159" i="3"/>
  <c r="AK159" i="3"/>
  <c r="AJ159" i="3"/>
  <c r="AS159" i="3"/>
  <c r="AN159" i="3"/>
  <c r="AH159" i="3"/>
  <c r="AI159" i="3"/>
  <c r="AO159" i="3"/>
  <c r="CK91" i="3"/>
  <c r="KY91" i="3"/>
  <c r="GZ132" i="3"/>
  <c r="GR108" i="3"/>
  <c r="EK131" i="3"/>
  <c r="JC43" i="3"/>
  <c r="CM80" i="3"/>
  <c r="CG80" i="3"/>
  <c r="CB80" i="3"/>
  <c r="CF80" i="3"/>
  <c r="CI80" i="3"/>
  <c r="CD80" i="3"/>
  <c r="CE80" i="3"/>
  <c r="CH80" i="3"/>
  <c r="CC80" i="3"/>
  <c r="IV115" i="3"/>
  <c r="EK94" i="3"/>
  <c r="ER86" i="3"/>
  <c r="JG186" i="3"/>
  <c r="JD88" i="3"/>
  <c r="BD105" i="3"/>
  <c r="IT105" i="3"/>
  <c r="BI105" i="3"/>
  <c r="BH105" i="3"/>
  <c r="AZ105" i="3"/>
  <c r="BN105" i="3"/>
  <c r="BG105" i="3"/>
  <c r="BL105" i="3"/>
  <c r="BJ105" i="3"/>
  <c r="BE105" i="3"/>
  <c r="BF105" i="3"/>
  <c r="BM105" i="3"/>
  <c r="BK105" i="3"/>
  <c r="BB105" i="3"/>
  <c r="BC105" i="3"/>
  <c r="BA105" i="3"/>
  <c r="CJ105" i="3"/>
  <c r="CL105" i="3" s="1"/>
  <c r="AQ47" i="3"/>
  <c r="GO47" i="3"/>
  <c r="LE151" i="3"/>
  <c r="CD162" i="3"/>
  <c r="CB162" i="3"/>
  <c r="CG162" i="3"/>
  <c r="CF162" i="3"/>
  <c r="CE162" i="3"/>
  <c r="CH162" i="3"/>
  <c r="CM162" i="3"/>
  <c r="CI162" i="3"/>
  <c r="CC162" i="3"/>
  <c r="BN110" i="3"/>
  <c r="BE110" i="3"/>
  <c r="BB110" i="3"/>
  <c r="BI110" i="3"/>
  <c r="AZ110" i="3"/>
  <c r="BF110" i="3"/>
  <c r="BH110" i="3"/>
  <c r="BK110" i="3"/>
  <c r="BJ110" i="3"/>
  <c r="BD110" i="3"/>
  <c r="BG110" i="3"/>
  <c r="BC110" i="3"/>
  <c r="BL110" i="3"/>
  <c r="IT110" i="3"/>
  <c r="BM110" i="3"/>
  <c r="BA110" i="3"/>
  <c r="CJ110" i="3"/>
  <c r="GY125" i="3"/>
  <c r="GU98" i="3"/>
  <c r="LE156" i="3"/>
  <c r="BT103" i="3"/>
  <c r="BV103" i="3"/>
  <c r="BX103" i="3"/>
  <c r="BO103" i="3"/>
  <c r="BY103" i="3"/>
  <c r="BP103" i="3"/>
  <c r="BQ103" i="3"/>
  <c r="BR103" i="3"/>
  <c r="BU103" i="3"/>
  <c r="BS103" i="3"/>
  <c r="BW103" i="3"/>
  <c r="CA103" i="3"/>
  <c r="BZ103" i="3"/>
  <c r="GR27" i="3"/>
  <c r="GW45" i="3"/>
  <c r="EQ110" i="3"/>
  <c r="GV132" i="3"/>
  <c r="GS28" i="3"/>
  <c r="CN117" i="3"/>
  <c r="LF36" i="3"/>
  <c r="GR117" i="3"/>
  <c r="GV119" i="3"/>
  <c r="IX123" i="3"/>
  <c r="BA96" i="3"/>
  <c r="BG96" i="3"/>
  <c r="BH96" i="3"/>
  <c r="BD96" i="3"/>
  <c r="BE96" i="3"/>
  <c r="BJ96" i="3"/>
  <c r="BL96" i="3"/>
  <c r="AZ96" i="3"/>
  <c r="IT96" i="3"/>
  <c r="BN96" i="3"/>
  <c r="BM96" i="3"/>
  <c r="BB96" i="3"/>
  <c r="BF96" i="3"/>
  <c r="BK96" i="3"/>
  <c r="BI96" i="3"/>
  <c r="CJ96" i="3"/>
  <c r="BC96" i="3"/>
  <c r="EV162" i="3"/>
  <c r="AA29" i="3"/>
  <c r="Z29" i="3"/>
  <c r="AB29" i="3"/>
  <c r="W29" i="3"/>
  <c r="Y29" i="3"/>
  <c r="X29" i="3"/>
  <c r="AF29" i="3"/>
  <c r="AC29" i="3"/>
  <c r="V29" i="3"/>
  <c r="AG29" i="3"/>
  <c r="AD29" i="3"/>
  <c r="AE29" i="3"/>
  <c r="U29" i="3"/>
  <c r="GX127" i="3"/>
  <c r="KZ51" i="3"/>
  <c r="CK131" i="3"/>
  <c r="CL131" i="3" s="1"/>
  <c r="KY131" i="3"/>
  <c r="IX40" i="3"/>
  <c r="KZ152" i="3"/>
  <c r="IZ85" i="3"/>
  <c r="GR140" i="3"/>
  <c r="EL82" i="3"/>
  <c r="LH115" i="3"/>
  <c r="GP101" i="3"/>
  <c r="LC98" i="3"/>
  <c r="IW66" i="3"/>
  <c r="LI75" i="3"/>
  <c r="EW162" i="3"/>
  <c r="IW139" i="3"/>
  <c r="IW163" i="3"/>
  <c r="JD139" i="3"/>
  <c r="EL166" i="3"/>
  <c r="LE126" i="3"/>
  <c r="GS100" i="3"/>
  <c r="GS49" i="3"/>
  <c r="GP73" i="3"/>
  <c r="JC110" i="3"/>
  <c r="GU149" i="3"/>
  <c r="EQ93" i="3"/>
  <c r="IX162" i="3"/>
  <c r="ER135" i="3"/>
  <c r="ER150" i="3"/>
  <c r="KZ134" i="3"/>
  <c r="BZ94" i="3"/>
  <c r="CA94" i="3"/>
  <c r="BV94" i="3"/>
  <c r="BU94" i="3"/>
  <c r="BO94" i="3"/>
  <c r="BR94" i="3"/>
  <c r="BX94" i="3"/>
  <c r="BY94" i="3"/>
  <c r="BT94" i="3"/>
  <c r="BW94" i="3"/>
  <c r="BQ94" i="3"/>
  <c r="BP94" i="3"/>
  <c r="BS94" i="3"/>
  <c r="LD32" i="3"/>
  <c r="AT120" i="3"/>
  <c r="JA110" i="3"/>
  <c r="CF76" i="3"/>
  <c r="CB76" i="3"/>
  <c r="CC76" i="3"/>
  <c r="CD76" i="3"/>
  <c r="CM76" i="3"/>
  <c r="CH76" i="3"/>
  <c r="CE76" i="3"/>
  <c r="CI76" i="3"/>
  <c r="CG76" i="3"/>
  <c r="GX96" i="3"/>
  <c r="GP137" i="3"/>
  <c r="EP140" i="3"/>
  <c r="IU105" i="3"/>
  <c r="JD41" i="3"/>
  <c r="JD141" i="3"/>
  <c r="LE92" i="3"/>
  <c r="EQ40" i="3"/>
  <c r="BI143" i="3"/>
  <c r="AZ143" i="3"/>
  <c r="BN143" i="3"/>
  <c r="BL143" i="3"/>
  <c r="BD143" i="3"/>
  <c r="CJ143" i="3"/>
  <c r="BE143" i="3"/>
  <c r="BG143" i="3"/>
  <c r="IT143" i="3"/>
  <c r="BK143" i="3"/>
  <c r="BJ143" i="3"/>
  <c r="BA143" i="3"/>
  <c r="BF143" i="3"/>
  <c r="BB143" i="3"/>
  <c r="BM143" i="3"/>
  <c r="BH143" i="3"/>
  <c r="BC143" i="3"/>
  <c r="GR150" i="3"/>
  <c r="LA82" i="3"/>
  <c r="LH129" i="3"/>
  <c r="IU139" i="3"/>
  <c r="AT122" i="3"/>
  <c r="AU122" i="3" s="1"/>
  <c r="AQ32" i="3"/>
  <c r="AR32" i="3" s="1"/>
  <c r="GO32" i="3"/>
  <c r="GS144" i="3"/>
  <c r="EM147" i="3"/>
  <c r="GU115" i="3"/>
  <c r="IU37" i="3"/>
  <c r="EM60" i="3"/>
  <c r="LJ159" i="3"/>
  <c r="AT145" i="3"/>
  <c r="BA154" i="3"/>
  <c r="IT154" i="3"/>
  <c r="BF154" i="3"/>
  <c r="BL154" i="3"/>
  <c r="BE154" i="3"/>
  <c r="BM154" i="3"/>
  <c r="BG154" i="3"/>
  <c r="BI154" i="3"/>
  <c r="BJ154" i="3"/>
  <c r="BH154" i="3"/>
  <c r="BD154" i="3"/>
  <c r="CJ154" i="3"/>
  <c r="CL154" i="3" s="1"/>
  <c r="BK154" i="3"/>
  <c r="BC154" i="3"/>
  <c r="BN154" i="3"/>
  <c r="AZ154" i="3"/>
  <c r="BB154" i="3"/>
  <c r="LC157" i="3"/>
  <c r="LA87" i="3"/>
  <c r="GO45" i="3"/>
  <c r="AQ45" i="3"/>
  <c r="CJ71" i="3"/>
  <c r="CL71" i="3" s="1"/>
  <c r="BG71" i="3"/>
  <c r="BM71" i="3"/>
  <c r="BC71" i="3"/>
  <c r="BB71" i="3"/>
  <c r="BN71" i="3"/>
  <c r="AZ71" i="3"/>
  <c r="BL71" i="3"/>
  <c r="BH71" i="3"/>
  <c r="BE71" i="3"/>
  <c r="BF71" i="3"/>
  <c r="BD71" i="3"/>
  <c r="BJ71" i="3"/>
  <c r="IT71" i="3"/>
  <c r="BK71" i="3"/>
  <c r="BI71" i="3"/>
  <c r="BA71" i="3"/>
  <c r="GW152" i="3"/>
  <c r="GQ151" i="3"/>
  <c r="GT29" i="3"/>
  <c r="GQ29" i="3"/>
  <c r="GO144" i="3"/>
  <c r="AQ144" i="3"/>
  <c r="AR144" i="3" s="1"/>
  <c r="IZ149" i="3"/>
  <c r="GV66" i="3"/>
  <c r="KZ47" i="3"/>
  <c r="AD115" i="3"/>
  <c r="AF115" i="3"/>
  <c r="AE115" i="3"/>
  <c r="Y115" i="3"/>
  <c r="AA115" i="3"/>
  <c r="X115" i="3"/>
  <c r="Z115" i="3"/>
  <c r="AC115" i="3"/>
  <c r="AG115" i="3"/>
  <c r="V115" i="3"/>
  <c r="W115" i="3"/>
  <c r="AB115" i="3"/>
  <c r="U115" i="3"/>
  <c r="LI69" i="3"/>
  <c r="BK50" i="3"/>
  <c r="BM50" i="3"/>
  <c r="BF50" i="3"/>
  <c r="BH50" i="3"/>
  <c r="BI50" i="3"/>
  <c r="BE50" i="3"/>
  <c r="BG50" i="3"/>
  <c r="BC50" i="3"/>
  <c r="IT50" i="3"/>
  <c r="BN50" i="3"/>
  <c r="CJ50" i="3"/>
  <c r="CL50" i="3" s="1"/>
  <c r="AZ50" i="3"/>
  <c r="BL50" i="3"/>
  <c r="BB50" i="3"/>
  <c r="BD50" i="3"/>
  <c r="BA50" i="3"/>
  <c r="BJ50" i="3"/>
  <c r="AQ153" i="3"/>
  <c r="AR153" i="3" s="1"/>
  <c r="GO153" i="3"/>
  <c r="JD85" i="3"/>
  <c r="AQ49" i="3"/>
  <c r="GO49" i="3"/>
  <c r="IU141" i="3"/>
  <c r="GT48" i="3"/>
  <c r="CM48" i="3"/>
  <c r="CF48" i="3"/>
  <c r="CI48" i="3"/>
  <c r="CG48" i="3"/>
  <c r="CB48" i="3"/>
  <c r="CH48" i="3"/>
  <c r="CE48" i="3"/>
  <c r="CC48" i="3"/>
  <c r="CD48" i="3"/>
  <c r="LC134" i="3"/>
  <c r="CN86" i="3"/>
  <c r="CO86" i="3" s="1"/>
  <c r="GQ92" i="3"/>
  <c r="GQ103" i="3"/>
  <c r="GV54" i="3"/>
  <c r="LE76" i="3"/>
  <c r="IZ107" i="3"/>
  <c r="EO39" i="3"/>
  <c r="GX85" i="3"/>
  <c r="EK135" i="3"/>
  <c r="EP160" i="3"/>
  <c r="LG98" i="3"/>
  <c r="CK123" i="3"/>
  <c r="CL123" i="3" s="1"/>
  <c r="KY123" i="3"/>
  <c r="GU131" i="3"/>
  <c r="LD96" i="3"/>
  <c r="IV66" i="3"/>
  <c r="GW36" i="3"/>
  <c r="ET43" i="3"/>
  <c r="EQ99" i="3"/>
  <c r="LF124" i="3"/>
  <c r="GY140" i="3"/>
  <c r="JG165" i="3"/>
  <c r="GU56" i="3"/>
  <c r="LI136" i="3"/>
  <c r="AL163" i="3"/>
  <c r="AH163" i="3"/>
  <c r="AM163" i="3"/>
  <c r="AS163" i="3"/>
  <c r="AV163" i="3" s="1"/>
  <c r="AO163" i="3"/>
  <c r="AJ163" i="3"/>
  <c r="AI163" i="3"/>
  <c r="AN163" i="3"/>
  <c r="AK163" i="3"/>
  <c r="IX27" i="3"/>
  <c r="CN144" i="3"/>
  <c r="EK125" i="3"/>
  <c r="EU160" i="3"/>
  <c r="JC133" i="3"/>
  <c r="GW165" i="3"/>
  <c r="AQ138" i="3"/>
  <c r="AR138" i="3" s="1"/>
  <c r="GO138" i="3"/>
  <c r="BS73" i="3"/>
  <c r="BV73" i="3"/>
  <c r="BY73" i="3"/>
  <c r="BU73" i="3"/>
  <c r="BT73" i="3"/>
  <c r="BP73" i="3"/>
  <c r="BQ73" i="3"/>
  <c r="BZ73" i="3"/>
  <c r="BX73" i="3"/>
  <c r="BW73" i="3"/>
  <c r="BR73" i="3"/>
  <c r="CA73" i="3"/>
  <c r="BO73" i="3"/>
  <c r="LB149" i="3"/>
  <c r="IW131" i="3"/>
  <c r="IX65" i="3"/>
  <c r="BB136" i="3"/>
  <c r="BJ136" i="3"/>
  <c r="BH136" i="3"/>
  <c r="BF136" i="3"/>
  <c r="BC136" i="3"/>
  <c r="BA136" i="3"/>
  <c r="CJ136" i="3"/>
  <c r="CL136" i="3" s="1"/>
  <c r="BG136" i="3"/>
  <c r="IT136" i="3"/>
  <c r="BE136" i="3"/>
  <c r="BM136" i="3"/>
  <c r="BL136" i="3"/>
  <c r="BD136" i="3"/>
  <c r="BK136" i="3"/>
  <c r="AZ136" i="3"/>
  <c r="BI136" i="3"/>
  <c r="BN136" i="3"/>
  <c r="EP133" i="3"/>
  <c r="GS55" i="3"/>
  <c r="IZ139" i="3"/>
  <c r="EK59" i="3"/>
  <c r="GR158" i="3"/>
  <c r="GS162" i="3"/>
  <c r="IU152" i="3"/>
  <c r="LA156" i="3"/>
  <c r="LI108" i="3"/>
  <c r="LH170" i="3"/>
  <c r="CN135" i="3"/>
  <c r="CT153" i="3"/>
  <c r="JD167" i="3"/>
  <c r="EN109" i="3"/>
  <c r="EQ150" i="3"/>
  <c r="JA146" i="3"/>
  <c r="AQ52" i="3"/>
  <c r="GO52" i="3"/>
  <c r="GV55" i="3"/>
  <c r="ET49" i="3"/>
  <c r="EQ148" i="3"/>
  <c r="LF152" i="3"/>
  <c r="AL88" i="3"/>
  <c r="AI88" i="3"/>
  <c r="AJ88" i="3"/>
  <c r="AH88" i="3"/>
  <c r="AS88" i="3"/>
  <c r="AN88" i="3"/>
  <c r="AM88" i="3"/>
  <c r="AK88" i="3"/>
  <c r="AO88" i="3"/>
  <c r="AO72" i="3"/>
  <c r="AS72" i="3"/>
  <c r="AM72" i="3"/>
  <c r="AJ72" i="3"/>
  <c r="AK72" i="3"/>
  <c r="AN72" i="3"/>
  <c r="AL72" i="3"/>
  <c r="AI72" i="3"/>
  <c r="AH72" i="3"/>
  <c r="IY79" i="3"/>
  <c r="LG44" i="3"/>
  <c r="GT78" i="3"/>
  <c r="GU62" i="3"/>
  <c r="CN47" i="3"/>
  <c r="CO47" i="3" s="1"/>
  <c r="LF95" i="3"/>
  <c r="IT155" i="3"/>
  <c r="BB155" i="3"/>
  <c r="BI155" i="3"/>
  <c r="BE155" i="3"/>
  <c r="BC155" i="3"/>
  <c r="BA155" i="3"/>
  <c r="AZ155" i="3"/>
  <c r="BM155" i="3"/>
  <c r="BL155" i="3"/>
  <c r="BN155" i="3"/>
  <c r="CJ155" i="3"/>
  <c r="BD155" i="3"/>
  <c r="BK155" i="3"/>
  <c r="BJ155" i="3"/>
  <c r="BH155" i="3"/>
  <c r="BF155" i="3"/>
  <c r="BG155" i="3"/>
  <c r="BX126" i="3"/>
  <c r="BS126" i="3"/>
  <c r="BP126" i="3"/>
  <c r="BZ126" i="3"/>
  <c r="BQ126" i="3"/>
  <c r="BW126" i="3"/>
  <c r="BR126" i="3"/>
  <c r="BU126" i="3"/>
  <c r="BY126" i="3"/>
  <c r="BV126" i="3"/>
  <c r="CA126" i="3"/>
  <c r="BO126" i="3"/>
  <c r="BT126" i="3"/>
  <c r="CN162" i="3"/>
  <c r="AW162" i="3" s="1"/>
  <c r="CD79" i="3"/>
  <c r="CH79" i="3"/>
  <c r="CM79" i="3"/>
  <c r="CF79" i="3"/>
  <c r="CG79" i="3"/>
  <c r="CE79" i="3"/>
  <c r="CI79" i="3"/>
  <c r="CB79" i="3"/>
  <c r="CC79" i="3"/>
  <c r="ES111" i="3"/>
  <c r="LC159" i="3"/>
  <c r="EK111" i="3"/>
  <c r="GX130" i="3"/>
  <c r="JC30" i="3"/>
  <c r="GS97" i="3"/>
  <c r="LH136" i="3"/>
  <c r="GS85" i="3"/>
  <c r="GY148" i="3"/>
  <c r="GV125" i="3"/>
  <c r="GX118" i="3"/>
  <c r="LE147" i="3"/>
  <c r="LI34" i="3"/>
  <c r="AQ102" i="3"/>
  <c r="GO102" i="3"/>
  <c r="JB46" i="3"/>
  <c r="GS34" i="3"/>
  <c r="GY123" i="3"/>
  <c r="GY147" i="3"/>
  <c r="IV154" i="3"/>
  <c r="JB36" i="3"/>
  <c r="EO46" i="3"/>
  <c r="GQ66" i="3"/>
  <c r="IW136" i="3"/>
  <c r="GP155" i="3"/>
  <c r="AT141" i="3"/>
  <c r="AG98" i="3"/>
  <c r="AA98" i="3"/>
  <c r="V98" i="3"/>
  <c r="AC98" i="3"/>
  <c r="AF98" i="3"/>
  <c r="Y98" i="3"/>
  <c r="Z98" i="3"/>
  <c r="AB98" i="3"/>
  <c r="AD98" i="3"/>
  <c r="AE98" i="3"/>
  <c r="U98" i="3"/>
  <c r="W98" i="3"/>
  <c r="X98" i="3"/>
  <c r="GT164" i="3"/>
  <c r="GS53" i="3"/>
  <c r="AL132" i="3"/>
  <c r="AN132" i="3"/>
  <c r="AH132" i="3"/>
  <c r="AS132" i="3"/>
  <c r="AO132" i="3"/>
  <c r="AM132" i="3"/>
  <c r="AK132" i="3"/>
  <c r="AI132" i="3"/>
  <c r="AJ132" i="3"/>
  <c r="LA32" i="3"/>
  <c r="BV135" i="3"/>
  <c r="BR135" i="3"/>
  <c r="BQ135" i="3"/>
  <c r="BZ135" i="3"/>
  <c r="BT135" i="3"/>
  <c r="BO135" i="3"/>
  <c r="BX135" i="3"/>
  <c r="CA135" i="3"/>
  <c r="BS135" i="3"/>
  <c r="BP135" i="3"/>
  <c r="BY135" i="3"/>
  <c r="BW135" i="3"/>
  <c r="BU135" i="3"/>
  <c r="GQ25" i="3"/>
  <c r="LI100" i="3"/>
  <c r="GR54" i="3"/>
  <c r="AT143" i="3"/>
  <c r="LE85" i="3"/>
  <c r="LE71" i="3"/>
  <c r="GP49" i="3"/>
  <c r="T74" i="3"/>
  <c r="S74" i="3"/>
  <c r="P74" i="3"/>
  <c r="M74" i="3"/>
  <c r="Q74" i="3"/>
  <c r="AP74" i="3"/>
  <c r="K74" i="3"/>
  <c r="O74" i="3"/>
  <c r="R74" i="3"/>
  <c r="J74" i="3"/>
  <c r="H74" i="3"/>
  <c r="N74" i="3"/>
  <c r="I74" i="3"/>
  <c r="L74" i="3"/>
  <c r="F74" i="3"/>
  <c r="G74" i="3"/>
  <c r="EJ74" i="3"/>
  <c r="IW117" i="3"/>
  <c r="LH94" i="3"/>
  <c r="IV95" i="3"/>
  <c r="F39" i="3"/>
  <c r="S39" i="3"/>
  <c r="N39" i="3"/>
  <c r="R39" i="3"/>
  <c r="M39" i="3"/>
  <c r="G39" i="3"/>
  <c r="T39" i="3"/>
  <c r="P39" i="3"/>
  <c r="Q39" i="3"/>
  <c r="I39" i="3"/>
  <c r="H39" i="3"/>
  <c r="AP39" i="3"/>
  <c r="K39" i="3"/>
  <c r="EJ39" i="3"/>
  <c r="L39" i="3"/>
  <c r="J39" i="3"/>
  <c r="O39" i="3"/>
  <c r="EU155" i="3"/>
  <c r="CI25" i="3"/>
  <c r="IW112" i="3"/>
  <c r="AA41" i="3"/>
  <c r="X41" i="3"/>
  <c r="AD41" i="3"/>
  <c r="Z41" i="3"/>
  <c r="AF41" i="3"/>
  <c r="AB41" i="3"/>
  <c r="U41" i="3"/>
  <c r="Y41" i="3"/>
  <c r="AG41" i="3"/>
  <c r="AE41" i="3"/>
  <c r="V41" i="3"/>
  <c r="W41" i="3"/>
  <c r="AC41" i="3"/>
  <c r="IV143" i="3"/>
  <c r="GW122" i="3"/>
  <c r="ER43" i="3"/>
  <c r="GT35" i="3"/>
  <c r="GY152" i="3"/>
  <c r="AI96" i="3"/>
  <c r="AH96" i="3"/>
  <c r="AJ96" i="3"/>
  <c r="AN96" i="3"/>
  <c r="AL96" i="3"/>
  <c r="AS96" i="3"/>
  <c r="AV96" i="3" s="1"/>
  <c r="AK96" i="3"/>
  <c r="AM96" i="3"/>
  <c r="AO96" i="3"/>
  <c r="LI66" i="3"/>
  <c r="M87" i="3"/>
  <c r="Q87" i="3"/>
  <c r="N87" i="3"/>
  <c r="L87" i="3"/>
  <c r="O87" i="3"/>
  <c r="S87" i="3"/>
  <c r="AP87" i="3"/>
  <c r="T87" i="3"/>
  <c r="G87" i="3"/>
  <c r="EJ87" i="3"/>
  <c r="K87" i="3"/>
  <c r="P87" i="3"/>
  <c r="H87" i="3"/>
  <c r="R87" i="3"/>
  <c r="J87" i="3"/>
  <c r="F87" i="3"/>
  <c r="I87" i="3"/>
  <c r="EQ134" i="3"/>
  <c r="GP80" i="3"/>
  <c r="IU103" i="3"/>
  <c r="LG144" i="3"/>
  <c r="GQ164" i="3"/>
  <c r="LI137" i="3"/>
  <c r="IZ150" i="3"/>
  <c r="LE34" i="3"/>
  <c r="EO119" i="3"/>
  <c r="IU71" i="3"/>
  <c r="EN110" i="3"/>
  <c r="ER78" i="3"/>
  <c r="LG140" i="3"/>
  <c r="GR157" i="3"/>
  <c r="IU106" i="3"/>
  <c r="IX77" i="3"/>
  <c r="L107" i="3"/>
  <c r="J107" i="3"/>
  <c r="G107" i="3"/>
  <c r="T107" i="3"/>
  <c r="Q107" i="3"/>
  <c r="S107" i="3"/>
  <c r="M107" i="3"/>
  <c r="K107" i="3"/>
  <c r="N107" i="3"/>
  <c r="EJ107" i="3"/>
  <c r="R107" i="3"/>
  <c r="AP107" i="3"/>
  <c r="AR107" i="3" s="1"/>
  <c r="F107" i="3"/>
  <c r="I107" i="3"/>
  <c r="H107" i="3"/>
  <c r="O107" i="3"/>
  <c r="P107" i="3"/>
  <c r="CN159" i="3"/>
  <c r="AW159" i="3" s="1"/>
  <c r="JE130" i="3"/>
  <c r="GQ42" i="3"/>
  <c r="AQ39" i="3"/>
  <c r="GO39" i="3"/>
  <c r="IU107" i="3"/>
  <c r="CN33" i="3"/>
  <c r="CD98" i="3"/>
  <c r="CE98" i="3"/>
  <c r="CM98" i="3"/>
  <c r="CF98" i="3"/>
  <c r="CB98" i="3"/>
  <c r="CC98" i="3"/>
  <c r="CI98" i="3"/>
  <c r="CG98" i="3"/>
  <c r="CH98" i="3"/>
  <c r="GV39" i="3"/>
  <c r="Z114" i="3"/>
  <c r="V114" i="3"/>
  <c r="AE114" i="3"/>
  <c r="AD114" i="3"/>
  <c r="U114" i="3"/>
  <c r="AG114" i="3"/>
  <c r="AC114" i="3"/>
  <c r="AA114" i="3"/>
  <c r="AB114" i="3"/>
  <c r="X114" i="3"/>
  <c r="W114" i="3"/>
  <c r="AF114" i="3"/>
  <c r="Y114" i="3"/>
  <c r="O79" i="3"/>
  <c r="I79" i="3"/>
  <c r="AP79" i="3"/>
  <c r="T79" i="3"/>
  <c r="EJ79" i="3"/>
  <c r="M79" i="3"/>
  <c r="J79" i="3"/>
  <c r="F79" i="3"/>
  <c r="H79" i="3"/>
  <c r="K79" i="3"/>
  <c r="L79" i="3"/>
  <c r="G79" i="3"/>
  <c r="N79" i="3"/>
  <c r="Q79" i="3"/>
  <c r="R79" i="3"/>
  <c r="S79" i="3"/>
  <c r="P79" i="3"/>
  <c r="JA69" i="3"/>
  <c r="GP46" i="3"/>
  <c r="ES136" i="3"/>
  <c r="IY162" i="3"/>
  <c r="GZ134" i="3"/>
  <c r="JB109" i="3"/>
  <c r="BC63" i="3"/>
  <c r="CJ63" i="3"/>
  <c r="BE63" i="3"/>
  <c r="BB63" i="3"/>
  <c r="BA63" i="3"/>
  <c r="BJ63" i="3"/>
  <c r="IT63" i="3"/>
  <c r="BL63" i="3"/>
  <c r="BK63" i="3"/>
  <c r="BN63" i="3"/>
  <c r="BF63" i="3"/>
  <c r="BM63" i="3"/>
  <c r="BI63" i="3"/>
  <c r="BH63" i="3"/>
  <c r="BG63" i="3"/>
  <c r="BD63" i="3"/>
  <c r="AZ63" i="3"/>
  <c r="GT81" i="3"/>
  <c r="CT139" i="3"/>
  <c r="IZ47" i="3"/>
  <c r="AQ26" i="3"/>
  <c r="GO26" i="3"/>
  <c r="LB118" i="3"/>
  <c r="LB90" i="3"/>
  <c r="EO120" i="3"/>
  <c r="CG152" i="3"/>
  <c r="CI152" i="3"/>
  <c r="CE152" i="3"/>
  <c r="CB152" i="3"/>
  <c r="CM152" i="3"/>
  <c r="AV152" i="3" s="1"/>
  <c r="CF152" i="3"/>
  <c r="CD152" i="3"/>
  <c r="CC152" i="3"/>
  <c r="CH152" i="3"/>
  <c r="GT132" i="3"/>
  <c r="CK116" i="3"/>
  <c r="CL116" i="3" s="1"/>
  <c r="KY116" i="3"/>
  <c r="IZ53" i="3"/>
  <c r="GT130" i="3"/>
  <c r="BV25" i="3"/>
  <c r="LH134" i="3"/>
  <c r="ER53" i="3"/>
  <c r="GX25" i="3"/>
  <c r="LC71" i="3"/>
  <c r="KZ130" i="3"/>
  <c r="BM128" i="3"/>
  <c r="BE128" i="3"/>
  <c r="BC128" i="3"/>
  <c r="BD128" i="3"/>
  <c r="AZ128" i="3"/>
  <c r="BA128" i="3"/>
  <c r="BJ128" i="3"/>
  <c r="BG128" i="3"/>
  <c r="BF128" i="3"/>
  <c r="BI128" i="3"/>
  <c r="BL128" i="3"/>
  <c r="BN128" i="3"/>
  <c r="BB128" i="3"/>
  <c r="BK128" i="3"/>
  <c r="IT128" i="3"/>
  <c r="BH128" i="3"/>
  <c r="CJ128" i="3"/>
  <c r="CL128" i="3" s="1"/>
  <c r="AQ73" i="3"/>
  <c r="GO73" i="3"/>
  <c r="JA66" i="3"/>
  <c r="GX59" i="3"/>
  <c r="ES139" i="3"/>
  <c r="KZ65" i="3"/>
  <c r="LD99" i="3"/>
  <c r="GQ64" i="3"/>
  <c r="IY156" i="3"/>
  <c r="IX109" i="3"/>
  <c r="LB26" i="3"/>
  <c r="JC158" i="3"/>
  <c r="IX118" i="3"/>
  <c r="CN152" i="3"/>
  <c r="CN102" i="3"/>
  <c r="EP106" i="3"/>
  <c r="CT127" i="3"/>
  <c r="GU29" i="3"/>
  <c r="EN32" i="3"/>
  <c r="GP112" i="3"/>
  <c r="ET31" i="3"/>
  <c r="GP90" i="3"/>
  <c r="EQ67" i="3"/>
  <c r="GS150" i="3"/>
  <c r="EV161" i="3"/>
  <c r="BT52" i="3"/>
  <c r="BQ52" i="3"/>
  <c r="BV52" i="3"/>
  <c r="BZ52" i="3"/>
  <c r="BO52" i="3"/>
  <c r="BX52" i="3"/>
  <c r="BU52" i="3"/>
  <c r="BW52" i="3"/>
  <c r="BR52" i="3"/>
  <c r="BP52" i="3"/>
  <c r="BS52" i="3"/>
  <c r="CA52" i="3"/>
  <c r="BY52" i="3"/>
  <c r="GV78" i="3"/>
  <c r="P130" i="3"/>
  <c r="EJ130" i="3"/>
  <c r="N130" i="3"/>
  <c r="I130" i="3"/>
  <c r="S130" i="3"/>
  <c r="O130" i="3"/>
  <c r="G130" i="3"/>
  <c r="AP130" i="3"/>
  <c r="K130" i="3"/>
  <c r="F130" i="3"/>
  <c r="T130" i="3"/>
  <c r="J130" i="3"/>
  <c r="R130" i="3"/>
  <c r="Q130" i="3"/>
  <c r="M130" i="3"/>
  <c r="H130" i="3"/>
  <c r="L130" i="3"/>
  <c r="AI40" i="3"/>
  <c r="AH40" i="3"/>
  <c r="AS40" i="3"/>
  <c r="AO40" i="3"/>
  <c r="AK40" i="3"/>
  <c r="AL40" i="3"/>
  <c r="AM40" i="3"/>
  <c r="AN40" i="3"/>
  <c r="AJ40" i="3"/>
  <c r="CN44" i="3"/>
  <c r="AW44" i="3" s="1"/>
  <c r="LH150" i="3"/>
  <c r="BB37" i="3"/>
  <c r="BN37" i="3"/>
  <c r="AZ37" i="3"/>
  <c r="BA37" i="3"/>
  <c r="BD37" i="3"/>
  <c r="BC37" i="3"/>
  <c r="BG37" i="3"/>
  <c r="BH37" i="3"/>
  <c r="IT37" i="3"/>
  <c r="CJ37" i="3"/>
  <c r="CL37" i="3" s="1"/>
  <c r="BI37" i="3"/>
  <c r="BL37" i="3"/>
  <c r="BF37" i="3"/>
  <c r="BK37" i="3"/>
  <c r="BJ37" i="3"/>
  <c r="BE37" i="3"/>
  <c r="BM37" i="3"/>
  <c r="GQ34" i="3"/>
  <c r="LF111" i="3"/>
  <c r="ER76" i="3"/>
  <c r="GP41" i="3"/>
  <c r="CT149" i="3"/>
  <c r="LH102" i="3"/>
  <c r="LB61" i="3"/>
  <c r="LD92" i="3"/>
  <c r="AO129" i="3"/>
  <c r="AM129" i="3"/>
  <c r="AN129" i="3"/>
  <c r="AH129" i="3"/>
  <c r="AI129" i="3"/>
  <c r="AJ129" i="3"/>
  <c r="AS129" i="3"/>
  <c r="AU129" i="3" s="1"/>
  <c r="AK129" i="3"/>
  <c r="AL129" i="3"/>
  <c r="J119" i="3"/>
  <c r="H119" i="3"/>
  <c r="Q119" i="3"/>
  <c r="AP119" i="3"/>
  <c r="R119" i="3"/>
  <c r="N119" i="3"/>
  <c r="I119" i="3"/>
  <c r="EJ119" i="3"/>
  <c r="L119" i="3"/>
  <c r="F119" i="3"/>
  <c r="K119" i="3"/>
  <c r="S119" i="3"/>
  <c r="G119" i="3"/>
  <c r="P119" i="3"/>
  <c r="M119" i="3"/>
  <c r="O119" i="3"/>
  <c r="T119" i="3"/>
  <c r="LC44" i="3"/>
  <c r="GT137" i="3"/>
  <c r="GV160" i="3"/>
  <c r="JB44" i="3"/>
  <c r="LJ147" i="3"/>
  <c r="GO59" i="3"/>
  <c r="AQ59" i="3"/>
  <c r="AR59" i="3" s="1"/>
  <c r="LA107" i="3"/>
  <c r="GP88" i="3"/>
  <c r="LC132" i="3"/>
  <c r="EO112" i="3"/>
  <c r="AT158" i="3"/>
  <c r="AU158" i="3" s="1"/>
  <c r="LG159" i="3"/>
  <c r="L93" i="3"/>
  <c r="N93" i="3"/>
  <c r="M93" i="3"/>
  <c r="I93" i="3"/>
  <c r="H93" i="3"/>
  <c r="P93" i="3"/>
  <c r="F93" i="3"/>
  <c r="AP93" i="3"/>
  <c r="R93" i="3"/>
  <c r="J93" i="3"/>
  <c r="S93" i="3"/>
  <c r="K93" i="3"/>
  <c r="O93" i="3"/>
  <c r="Q93" i="3"/>
  <c r="T93" i="3"/>
  <c r="EJ93" i="3"/>
  <c r="G93" i="3"/>
  <c r="IZ143" i="3"/>
  <c r="EQ156" i="3"/>
  <c r="GP62" i="3"/>
  <c r="LA104" i="3"/>
  <c r="EO54" i="3"/>
  <c r="IX115" i="3"/>
  <c r="AQ38" i="3"/>
  <c r="GO38" i="3"/>
  <c r="JA144" i="3"/>
  <c r="LF67" i="3"/>
  <c r="GS61" i="3"/>
  <c r="BV41" i="3"/>
  <c r="BU41" i="3"/>
  <c r="BZ41" i="3"/>
  <c r="BS41" i="3"/>
  <c r="BP41" i="3"/>
  <c r="BT41" i="3"/>
  <c r="BQ41" i="3"/>
  <c r="BW41" i="3"/>
  <c r="BY41" i="3"/>
  <c r="BR41" i="3"/>
  <c r="CA41" i="3"/>
  <c r="BO41" i="3"/>
  <c r="BX41" i="3"/>
  <c r="LA31" i="3"/>
  <c r="EP40" i="3"/>
  <c r="GS152" i="3"/>
  <c r="LH40" i="3"/>
  <c r="I37" i="3"/>
  <c r="M37" i="3"/>
  <c r="G37" i="3"/>
  <c r="Q37" i="3"/>
  <c r="J37" i="3"/>
  <c r="H37" i="3"/>
  <c r="R37" i="3"/>
  <c r="O37" i="3"/>
  <c r="P37" i="3"/>
  <c r="K37" i="3"/>
  <c r="AP37" i="3"/>
  <c r="L37" i="3"/>
  <c r="N37" i="3"/>
  <c r="T37" i="3"/>
  <c r="F37" i="3"/>
  <c r="EJ37" i="3"/>
  <c r="S37" i="3"/>
  <c r="EM129" i="3"/>
  <c r="ES100" i="3"/>
  <c r="GR95" i="3"/>
  <c r="EK43" i="3"/>
  <c r="AZ40" i="3"/>
  <c r="BA40" i="3"/>
  <c r="BD40" i="3"/>
  <c r="BI40" i="3"/>
  <c r="BE40" i="3"/>
  <c r="BF40" i="3"/>
  <c r="BL40" i="3"/>
  <c r="BJ40" i="3"/>
  <c r="BM40" i="3"/>
  <c r="BB40" i="3"/>
  <c r="BK40" i="3"/>
  <c r="BG40" i="3"/>
  <c r="IT40" i="3"/>
  <c r="CJ40" i="3"/>
  <c r="BH40" i="3"/>
  <c r="BC40" i="3"/>
  <c r="BN40" i="3"/>
  <c r="IV28" i="3"/>
  <c r="LG103" i="3"/>
  <c r="GU67" i="3"/>
  <c r="EO92" i="3"/>
  <c r="IV53" i="3"/>
  <c r="AQ115" i="3"/>
  <c r="GO115" i="3"/>
  <c r="GT61" i="3"/>
  <c r="LI58" i="3"/>
  <c r="GU63" i="3"/>
  <c r="LD83" i="3"/>
  <c r="LG30" i="3"/>
  <c r="T168" i="3"/>
  <c r="K168" i="3"/>
  <c r="G168" i="3"/>
  <c r="S168" i="3"/>
  <c r="O168" i="3"/>
  <c r="P168" i="3"/>
  <c r="M168" i="3"/>
  <c r="N168" i="3"/>
  <c r="AP168" i="3"/>
  <c r="L168" i="3"/>
  <c r="F168" i="3"/>
  <c r="J168" i="3"/>
  <c r="H168" i="3"/>
  <c r="EJ168" i="3"/>
  <c r="R168" i="3"/>
  <c r="Q168" i="3"/>
  <c r="I168" i="3"/>
  <c r="LI79" i="3"/>
  <c r="IX41" i="3"/>
  <c r="ET26" i="3"/>
  <c r="JC113" i="3"/>
  <c r="JC57" i="3"/>
  <c r="LC153" i="3"/>
  <c r="KY99" i="3"/>
  <c r="CK99" i="3"/>
  <c r="CL99" i="3" s="1"/>
  <c r="EQ109" i="3"/>
  <c r="GY129" i="3"/>
  <c r="KZ155" i="3"/>
  <c r="AF132" i="3"/>
  <c r="X132" i="3"/>
  <c r="AD132" i="3"/>
  <c r="AE132" i="3"/>
  <c r="V132" i="3"/>
  <c r="U132" i="3"/>
  <c r="AA132" i="3"/>
  <c r="W132" i="3"/>
  <c r="AB132" i="3"/>
  <c r="AG132" i="3"/>
  <c r="Y132" i="3"/>
  <c r="AC132" i="3"/>
  <c r="Z132" i="3"/>
  <c r="GO155" i="3"/>
  <c r="AQ155" i="3"/>
  <c r="AR155" i="3" s="1"/>
  <c r="CT144" i="3"/>
  <c r="IX122" i="3"/>
  <c r="CN127" i="3"/>
  <c r="GZ121" i="3"/>
  <c r="LE77" i="3"/>
  <c r="GU133" i="3"/>
  <c r="JE132" i="3"/>
  <c r="JC109" i="3"/>
  <c r="ET56" i="3"/>
  <c r="GY97" i="3"/>
  <c r="IY138" i="3"/>
  <c r="JA74" i="3"/>
  <c r="JC53" i="3"/>
  <c r="AT73" i="3"/>
  <c r="AW73" i="3" s="1"/>
  <c r="GP162" i="3"/>
  <c r="JA119" i="3"/>
  <c r="IZ129" i="3"/>
  <c r="LD158" i="3"/>
  <c r="CT156" i="3"/>
  <c r="LJ134" i="3"/>
  <c r="EM101" i="3"/>
  <c r="AN93" i="3"/>
  <c r="AH93" i="3"/>
  <c r="AM93" i="3"/>
  <c r="AJ93" i="3"/>
  <c r="AI93" i="3"/>
  <c r="AL93" i="3"/>
  <c r="AO93" i="3"/>
  <c r="AS93" i="3"/>
  <c r="AK93" i="3"/>
  <c r="GU148" i="3"/>
  <c r="EP93" i="3"/>
  <c r="GU30" i="3"/>
  <c r="CD128" i="3"/>
  <c r="CH128" i="3"/>
  <c r="CF128" i="3"/>
  <c r="CG128" i="3"/>
  <c r="CC128" i="3"/>
  <c r="CI128" i="3"/>
  <c r="CE128" i="3"/>
  <c r="CB128" i="3"/>
  <c r="CM128" i="3"/>
  <c r="EM55" i="3"/>
  <c r="LI85" i="3"/>
  <c r="GP30" i="3"/>
  <c r="CG120" i="3"/>
  <c r="CD120" i="3"/>
  <c r="CB120" i="3"/>
  <c r="CC120" i="3"/>
  <c r="CM120" i="3"/>
  <c r="CH120" i="3"/>
  <c r="CF120" i="3"/>
  <c r="CE120" i="3"/>
  <c r="CI120" i="3"/>
  <c r="CF117" i="3"/>
  <c r="CH117" i="3"/>
  <c r="CB117" i="3"/>
  <c r="CE117" i="3"/>
  <c r="CD117" i="3"/>
  <c r="CI117" i="3"/>
  <c r="CG117" i="3"/>
  <c r="CM117" i="3"/>
  <c r="AV117" i="3" s="1"/>
  <c r="CC117" i="3"/>
  <c r="LI97" i="3"/>
  <c r="GV71" i="3"/>
  <c r="ET40" i="3"/>
  <c r="ES140" i="3"/>
  <c r="IT42" i="3"/>
  <c r="BM42" i="3"/>
  <c r="BG42" i="3"/>
  <c r="BD42" i="3"/>
  <c r="BL42" i="3"/>
  <c r="BJ42" i="3"/>
  <c r="AZ42" i="3"/>
  <c r="BI42" i="3"/>
  <c r="BK42" i="3"/>
  <c r="BN42" i="3"/>
  <c r="BE42" i="3"/>
  <c r="BA42" i="3"/>
  <c r="CJ42" i="3"/>
  <c r="BH42" i="3"/>
  <c r="BB42" i="3"/>
  <c r="BF42" i="3"/>
  <c r="BC42" i="3"/>
  <c r="LF114" i="3"/>
  <c r="LD157" i="3"/>
  <c r="GQ65" i="3"/>
  <c r="IZ153" i="3"/>
  <c r="GU35" i="3"/>
  <c r="IW70" i="3"/>
  <c r="JA100" i="3"/>
  <c r="LD44" i="3"/>
  <c r="EJ52" i="3"/>
  <c r="O52" i="3"/>
  <c r="M52" i="3"/>
  <c r="Q52" i="3"/>
  <c r="K52" i="3"/>
  <c r="F52" i="3"/>
  <c r="S52" i="3"/>
  <c r="H52" i="3"/>
  <c r="J52" i="3"/>
  <c r="G52" i="3"/>
  <c r="R52" i="3"/>
  <c r="N52" i="3"/>
  <c r="L52" i="3"/>
  <c r="AP52" i="3"/>
  <c r="T52" i="3"/>
  <c r="I52" i="3"/>
  <c r="P52" i="3"/>
  <c r="ER44" i="3"/>
  <c r="IY157" i="3"/>
  <c r="V52" i="3"/>
  <c r="Y52" i="3"/>
  <c r="AB52" i="3"/>
  <c r="AC52" i="3"/>
  <c r="X52" i="3"/>
  <c r="AA52" i="3"/>
  <c r="Z52" i="3"/>
  <c r="W52" i="3"/>
  <c r="U52" i="3"/>
  <c r="AF52" i="3"/>
  <c r="AG52" i="3"/>
  <c r="AD52" i="3"/>
  <c r="AE52" i="3"/>
  <c r="EM30" i="3"/>
  <c r="EW165" i="3"/>
  <c r="CG85" i="3"/>
  <c r="CE85" i="3"/>
  <c r="CC85" i="3"/>
  <c r="CF85" i="3"/>
  <c r="CM85" i="3"/>
  <c r="CH85" i="3"/>
  <c r="CB85" i="3"/>
  <c r="CD85" i="3"/>
  <c r="CI85" i="3"/>
  <c r="GV26" i="3"/>
  <c r="LD116" i="3"/>
  <c r="JA124" i="3"/>
  <c r="AC163" i="3"/>
  <c r="AG163" i="3"/>
  <c r="W163" i="3"/>
  <c r="X163" i="3"/>
  <c r="AD163" i="3"/>
  <c r="AE163" i="3"/>
  <c r="V163" i="3"/>
  <c r="AA163" i="3"/>
  <c r="Y163" i="3"/>
  <c r="AB163" i="3"/>
  <c r="Z163" i="3"/>
  <c r="U163" i="3"/>
  <c r="AF163" i="3"/>
  <c r="GS52" i="3"/>
  <c r="JB82" i="3"/>
  <c r="GP64" i="3"/>
  <c r="LA41" i="3"/>
  <c r="AQ56" i="3"/>
  <c r="GO56" i="3"/>
  <c r="JE161" i="3"/>
  <c r="GW27" i="3"/>
  <c r="KZ42" i="3"/>
  <c r="EP151" i="3"/>
  <c r="EM78" i="3"/>
  <c r="JC116" i="3"/>
  <c r="LI144" i="3"/>
  <c r="AQ46" i="3"/>
  <c r="GO46" i="3"/>
  <c r="U125" i="3"/>
  <c r="X125" i="3"/>
  <c r="AA125" i="3"/>
  <c r="V125" i="3"/>
  <c r="W125" i="3"/>
  <c r="Y125" i="3"/>
  <c r="AB125" i="3"/>
  <c r="AC125" i="3"/>
  <c r="AF125" i="3"/>
  <c r="Z125" i="3"/>
  <c r="AE125" i="3"/>
  <c r="AG125" i="3"/>
  <c r="AD125" i="3"/>
  <c r="EN141" i="3"/>
  <c r="EN120" i="3"/>
  <c r="IZ29" i="3"/>
  <c r="EL139" i="3"/>
  <c r="LD138" i="3"/>
  <c r="LG60" i="3"/>
  <c r="EN59" i="3"/>
  <c r="AT67" i="3"/>
  <c r="JG170" i="3"/>
  <c r="AT71" i="3"/>
  <c r="EK159" i="3"/>
  <c r="BJ78" i="3"/>
  <c r="BI78" i="3"/>
  <c r="IT78" i="3"/>
  <c r="BA78" i="3"/>
  <c r="BD78" i="3"/>
  <c r="BF78" i="3"/>
  <c r="BB78" i="3"/>
  <c r="AZ78" i="3"/>
  <c r="BG78" i="3"/>
  <c r="BM78" i="3"/>
  <c r="CJ78" i="3"/>
  <c r="CL78" i="3" s="1"/>
  <c r="BH78" i="3"/>
  <c r="BL78" i="3"/>
  <c r="BC78" i="3"/>
  <c r="BE78" i="3"/>
  <c r="BN78" i="3"/>
  <c r="BK78" i="3"/>
  <c r="GU90" i="3"/>
  <c r="GR55" i="3"/>
  <c r="LI83" i="3"/>
  <c r="GP32" i="3"/>
  <c r="JE120" i="3"/>
  <c r="GS122" i="3"/>
  <c r="GP108" i="3"/>
  <c r="ER143" i="3"/>
  <c r="JA25" i="3"/>
  <c r="BG25" i="3"/>
  <c r="AJ162" i="3"/>
  <c r="AL162" i="3"/>
  <c r="AO162" i="3"/>
  <c r="AS162" i="3"/>
  <c r="AU162" i="3" s="1"/>
  <c r="AI162" i="3"/>
  <c r="AH162" i="3"/>
  <c r="AK162" i="3"/>
  <c r="AM162" i="3"/>
  <c r="AN162" i="3"/>
  <c r="LC103" i="3"/>
  <c r="LE40" i="3"/>
  <c r="AS148" i="3"/>
  <c r="AV148" i="3" s="1"/>
  <c r="AI148" i="3"/>
  <c r="AL148" i="3"/>
  <c r="AJ148" i="3"/>
  <c r="AO148" i="3"/>
  <c r="AH148" i="3"/>
  <c r="AK148" i="3"/>
  <c r="AM148" i="3"/>
  <c r="AN148" i="3"/>
  <c r="LC145" i="3"/>
  <c r="AT147" i="3"/>
  <c r="AJ82" i="3"/>
  <c r="AM82" i="3"/>
  <c r="AI82" i="3"/>
  <c r="AH82" i="3"/>
  <c r="AS82" i="3"/>
  <c r="AN82" i="3"/>
  <c r="AO82" i="3"/>
  <c r="AK82" i="3"/>
  <c r="AL82" i="3"/>
  <c r="CK141" i="3"/>
  <c r="CL141" i="3" s="1"/>
  <c r="KY141" i="3"/>
  <c r="EL94" i="3"/>
  <c r="IY155" i="3"/>
  <c r="AQ41" i="3"/>
  <c r="GO41" i="3"/>
  <c r="LB146" i="3"/>
  <c r="BP113" i="3"/>
  <c r="BR113" i="3"/>
  <c r="BT113" i="3"/>
  <c r="BO113" i="3"/>
  <c r="BX113" i="3"/>
  <c r="CA113" i="3"/>
  <c r="BS113" i="3"/>
  <c r="BV113" i="3"/>
  <c r="BZ113" i="3"/>
  <c r="BU113" i="3"/>
  <c r="BY113" i="3"/>
  <c r="BW113" i="3"/>
  <c r="BQ113" i="3"/>
  <c r="EO122" i="3"/>
  <c r="LF181" i="3"/>
  <c r="LF100" i="3"/>
  <c r="EM98" i="3"/>
  <c r="AK84" i="3"/>
  <c r="AS84" i="3"/>
  <c r="AO84" i="3"/>
  <c r="AM84" i="3"/>
  <c r="AH84" i="3"/>
  <c r="AI84" i="3"/>
  <c r="AN84" i="3"/>
  <c r="AJ84" i="3"/>
  <c r="AL84" i="3"/>
  <c r="LG61" i="3"/>
  <c r="LA79" i="3"/>
  <c r="LD27" i="3"/>
  <c r="GY56" i="3"/>
  <c r="GX94" i="3"/>
  <c r="IY143" i="3"/>
  <c r="GY159" i="3"/>
  <c r="BU155" i="3"/>
  <c r="BV155" i="3"/>
  <c r="BY155" i="3"/>
  <c r="BT155" i="3"/>
  <c r="BP155" i="3"/>
  <c r="BO155" i="3"/>
  <c r="BW155" i="3"/>
  <c r="BQ155" i="3"/>
  <c r="CA155" i="3"/>
  <c r="BS155" i="3"/>
  <c r="BX155" i="3"/>
  <c r="BZ155" i="3"/>
  <c r="BR155" i="3"/>
  <c r="GW47" i="3"/>
  <c r="CN64" i="3"/>
  <c r="CO64" i="3" s="1"/>
  <c r="IV100" i="3"/>
  <c r="GQ105" i="3"/>
  <c r="JC121" i="3"/>
  <c r="JC102" i="3"/>
  <c r="GS96" i="3"/>
  <c r="EQ136" i="3"/>
  <c r="LB33" i="3"/>
  <c r="EP153" i="3"/>
  <c r="LD115" i="3"/>
  <c r="BS25" i="3"/>
  <c r="GW58" i="3"/>
  <c r="CF145" i="3"/>
  <c r="CB145" i="3"/>
  <c r="CC145" i="3"/>
  <c r="CI145" i="3"/>
  <c r="CM145" i="3"/>
  <c r="CE145" i="3"/>
  <c r="CH145" i="3"/>
  <c r="CG145" i="3"/>
  <c r="CD145" i="3"/>
  <c r="JA84" i="3"/>
  <c r="LI161" i="3"/>
  <c r="EP44" i="3"/>
  <c r="GP164" i="3"/>
  <c r="CR22" i="3"/>
  <c r="CS21" i="3" s="1"/>
  <c r="IW53" i="3"/>
  <c r="GR156" i="3"/>
  <c r="LA68" i="3"/>
  <c r="EL50" i="3"/>
  <c r="JE154" i="3"/>
  <c r="IY93" i="3"/>
  <c r="GT136" i="3"/>
  <c r="KZ84" i="3"/>
  <c r="KY112" i="3"/>
  <c r="CK112" i="3"/>
  <c r="IW132" i="3"/>
  <c r="GP134" i="3"/>
  <c r="EN129" i="3"/>
  <c r="EK99" i="3"/>
  <c r="GT104" i="3"/>
  <c r="GZ133" i="3"/>
  <c r="LA64" i="3"/>
  <c r="CG30" i="3"/>
  <c r="CH30" i="3"/>
  <c r="CC30" i="3"/>
  <c r="CB30" i="3"/>
  <c r="CI30" i="3"/>
  <c r="CM30" i="3"/>
  <c r="CO30" i="3" s="1"/>
  <c r="CF30" i="3"/>
  <c r="CD30" i="3"/>
  <c r="CE30" i="3"/>
  <c r="LC108" i="3"/>
  <c r="GO69" i="3"/>
  <c r="AQ69" i="3"/>
  <c r="O82" i="3"/>
  <c r="P82" i="3"/>
  <c r="F82" i="3"/>
  <c r="T82" i="3"/>
  <c r="N82" i="3"/>
  <c r="M82" i="3"/>
  <c r="K82" i="3"/>
  <c r="L82" i="3"/>
  <c r="S82" i="3"/>
  <c r="J82" i="3"/>
  <c r="AP82" i="3"/>
  <c r="Q82" i="3"/>
  <c r="G82" i="3"/>
  <c r="I82" i="3"/>
  <c r="R82" i="3"/>
  <c r="EJ82" i="3"/>
  <c r="H82" i="3"/>
  <c r="GV49" i="3"/>
  <c r="ET58" i="3"/>
  <c r="IU133" i="3"/>
  <c r="JC56" i="3"/>
  <c r="KZ146" i="3"/>
  <c r="AN25" i="3"/>
  <c r="IW141" i="3"/>
  <c r="ET128" i="3"/>
  <c r="GU140" i="3"/>
  <c r="LC68" i="3"/>
  <c r="EM77" i="3"/>
  <c r="LA59" i="3"/>
  <c r="JC139" i="3"/>
  <c r="ET143" i="3"/>
  <c r="ES108" i="3"/>
  <c r="LE136" i="3"/>
  <c r="IX78" i="3"/>
  <c r="EK67" i="3"/>
  <c r="BH64" i="3"/>
  <c r="CJ64" i="3"/>
  <c r="BG64" i="3"/>
  <c r="BN64" i="3"/>
  <c r="BK64" i="3"/>
  <c r="BC64" i="3"/>
  <c r="BM64" i="3"/>
  <c r="AZ64" i="3"/>
  <c r="BJ64" i="3"/>
  <c r="BE64" i="3"/>
  <c r="BI64" i="3"/>
  <c r="BF64" i="3"/>
  <c r="BA64" i="3"/>
  <c r="BB64" i="3"/>
  <c r="BD64" i="3"/>
  <c r="BL64" i="3"/>
  <c r="IT64" i="3"/>
  <c r="IY88" i="3"/>
  <c r="GR143" i="3"/>
  <c r="GU107" i="3"/>
  <c r="CG42" i="3"/>
  <c r="CH42" i="3"/>
  <c r="CF42" i="3"/>
  <c r="CC42" i="3"/>
  <c r="CE42" i="3"/>
  <c r="CD42" i="3"/>
  <c r="CM42" i="3"/>
  <c r="CO42" i="3" s="1"/>
  <c r="CI42" i="3"/>
  <c r="CB42" i="3"/>
  <c r="IU134" i="3"/>
  <c r="GQ69" i="3"/>
  <c r="LF57" i="3"/>
  <c r="GW157" i="3"/>
  <c r="IU93" i="3"/>
  <c r="X25" i="3"/>
  <c r="EU124" i="3"/>
  <c r="O114" i="3"/>
  <c r="L114" i="3"/>
  <c r="H114" i="3"/>
  <c r="AP114" i="3"/>
  <c r="EJ114" i="3"/>
  <c r="J114" i="3"/>
  <c r="T114" i="3"/>
  <c r="M114" i="3"/>
  <c r="Q114" i="3"/>
  <c r="G114" i="3"/>
  <c r="K114" i="3"/>
  <c r="F114" i="3"/>
  <c r="I114" i="3"/>
  <c r="R114" i="3"/>
  <c r="S114" i="3"/>
  <c r="P114" i="3"/>
  <c r="N114" i="3"/>
  <c r="JE123" i="3"/>
  <c r="AO69" i="3"/>
  <c r="AK69" i="3"/>
  <c r="AM69" i="3"/>
  <c r="AH69" i="3"/>
  <c r="AL69" i="3"/>
  <c r="AJ69" i="3"/>
  <c r="AN69" i="3"/>
  <c r="AS69" i="3"/>
  <c r="AI69" i="3"/>
  <c r="IU112" i="3"/>
  <c r="GQ83" i="3"/>
  <c r="AL101" i="3"/>
  <c r="AO101" i="3"/>
  <c r="AM101" i="3"/>
  <c r="AK101" i="3"/>
  <c r="AI101" i="3"/>
  <c r="AS101" i="3"/>
  <c r="AN101" i="3"/>
  <c r="AH101" i="3"/>
  <c r="AJ101" i="3"/>
  <c r="EQ101" i="3"/>
  <c r="LC109" i="3"/>
  <c r="AT82" i="3"/>
  <c r="IW138" i="3"/>
  <c r="AT109" i="3"/>
  <c r="GY112" i="3"/>
  <c r="IW61" i="3"/>
  <c r="IX127" i="3"/>
  <c r="GP122" i="3"/>
  <c r="EO117" i="3"/>
  <c r="LI133" i="3"/>
  <c r="EK97" i="3"/>
  <c r="JC88" i="3"/>
  <c r="EO102" i="3"/>
  <c r="EL106" i="3"/>
  <c r="O35" i="3"/>
  <c r="I35" i="3"/>
  <c r="EJ35" i="3"/>
  <c r="N35" i="3"/>
  <c r="T35" i="3"/>
  <c r="AP35" i="3"/>
  <c r="M35" i="3"/>
  <c r="P35" i="3"/>
  <c r="F35" i="3"/>
  <c r="H35" i="3"/>
  <c r="G35" i="3"/>
  <c r="S35" i="3"/>
  <c r="Q35" i="3"/>
  <c r="J35" i="3"/>
  <c r="K35" i="3"/>
  <c r="R35" i="3"/>
  <c r="L35" i="3"/>
  <c r="LI93" i="3"/>
  <c r="GP119" i="3"/>
  <c r="GV110" i="3"/>
  <c r="BO98" i="3"/>
  <c r="BQ98" i="3"/>
  <c r="BV98" i="3"/>
  <c r="CA98" i="3"/>
  <c r="BW98" i="3"/>
  <c r="BR98" i="3"/>
  <c r="BP98" i="3"/>
  <c r="BS98" i="3"/>
  <c r="BT98" i="3"/>
  <c r="BZ98" i="3"/>
  <c r="BU98" i="3"/>
  <c r="BY98" i="3"/>
  <c r="BX98" i="3"/>
  <c r="KZ39" i="3"/>
  <c r="AT144" i="3"/>
  <c r="AU144" i="3" s="1"/>
  <c r="LB30" i="3"/>
  <c r="GV87" i="3"/>
  <c r="LE54" i="3"/>
  <c r="GV86" i="3"/>
  <c r="GY58" i="3"/>
  <c r="LE86" i="3"/>
  <c r="GT148" i="3"/>
  <c r="F25" i="3"/>
  <c r="EJ25" i="3"/>
  <c r="AT90" i="3"/>
  <c r="AW90" i="3" s="1"/>
  <c r="BS39" i="3"/>
  <c r="BU39" i="3"/>
  <c r="CA39" i="3"/>
  <c r="BY39" i="3"/>
  <c r="BV39" i="3"/>
  <c r="BX39" i="3"/>
  <c r="BZ39" i="3"/>
  <c r="BT39" i="3"/>
  <c r="BQ39" i="3"/>
  <c r="BO39" i="3"/>
  <c r="BR39" i="3"/>
  <c r="BW39" i="3"/>
  <c r="BP39" i="3"/>
  <c r="CN126" i="3"/>
  <c r="CO126" i="3" s="1"/>
  <c r="LH85" i="3"/>
  <c r="IW49" i="3"/>
  <c r="EN86" i="3"/>
  <c r="KZ37" i="3"/>
  <c r="EP169" i="3"/>
  <c r="IZ138" i="3"/>
  <c r="EQ48" i="3"/>
  <c r="GW81" i="3"/>
  <c r="CE33" i="3"/>
  <c r="CB33" i="3"/>
  <c r="CI33" i="3"/>
  <c r="CG33" i="3"/>
  <c r="CM33" i="3"/>
  <c r="CC33" i="3"/>
  <c r="CH33" i="3"/>
  <c r="CF33" i="3"/>
  <c r="CD33" i="3"/>
  <c r="JA143" i="3"/>
  <c r="GX131" i="3"/>
  <c r="AT126" i="3"/>
  <c r="IW55" i="3"/>
  <c r="JC33" i="3"/>
  <c r="LJ119" i="3"/>
  <c r="AA122" i="3"/>
  <c r="Y122" i="3"/>
  <c r="AF122" i="3"/>
  <c r="Z122" i="3"/>
  <c r="V122" i="3"/>
  <c r="AC122" i="3"/>
  <c r="X122" i="3"/>
  <c r="AG122" i="3"/>
  <c r="AD122" i="3"/>
  <c r="AB122" i="3"/>
  <c r="U122" i="3"/>
  <c r="AE122" i="3"/>
  <c r="W122" i="3"/>
  <c r="GQ108" i="3"/>
  <c r="EQ38" i="3"/>
  <c r="LF129" i="3"/>
  <c r="CK140" i="3"/>
  <c r="KY140" i="3"/>
  <c r="LE144" i="3"/>
  <c r="IV94" i="3"/>
  <c r="IV35" i="3"/>
  <c r="IY144" i="3"/>
  <c r="BX119" i="3"/>
  <c r="BY119" i="3"/>
  <c r="BV119" i="3"/>
  <c r="BP119" i="3"/>
  <c r="BW119" i="3"/>
  <c r="BT119" i="3"/>
  <c r="BR119" i="3"/>
  <c r="BO119" i="3"/>
  <c r="BU119" i="3"/>
  <c r="CA119" i="3"/>
  <c r="BS119" i="3"/>
  <c r="BZ119" i="3"/>
  <c r="BQ119" i="3"/>
  <c r="LG143" i="3"/>
  <c r="EO93" i="3"/>
  <c r="JD43" i="3"/>
  <c r="IU126" i="3"/>
  <c r="JC67" i="3"/>
  <c r="GX47" i="3"/>
  <c r="GV42" i="3"/>
  <c r="EP123" i="3"/>
  <c r="ET80" i="3"/>
  <c r="EM49" i="3"/>
  <c r="AT99" i="3"/>
  <c r="AU99" i="3" s="1"/>
  <c r="AQ151" i="3"/>
  <c r="AR151" i="3" s="1"/>
  <c r="GO151" i="3"/>
  <c r="EM115" i="3"/>
  <c r="ET86" i="3"/>
  <c r="LJ128" i="3"/>
  <c r="LE63" i="3"/>
  <c r="IV138" i="3"/>
  <c r="KZ48" i="3"/>
  <c r="CC84" i="3"/>
  <c r="CB84" i="3"/>
  <c r="CI84" i="3"/>
  <c r="CD84" i="3"/>
  <c r="CG84" i="3"/>
  <c r="CH84" i="3"/>
  <c r="CE84" i="3"/>
  <c r="CM84" i="3"/>
  <c r="CF84" i="3"/>
  <c r="LG154" i="3"/>
  <c r="CK130" i="3"/>
  <c r="KY130" i="3"/>
  <c r="IU158" i="3"/>
  <c r="AQ141" i="3"/>
  <c r="AR141" i="3" s="1"/>
  <c r="GO141" i="3"/>
  <c r="EM156" i="3"/>
  <c r="GZ140" i="3"/>
  <c r="GY55" i="3"/>
  <c r="LH164" i="3"/>
  <c r="GX51" i="3"/>
  <c r="EL38" i="3"/>
  <c r="EL114" i="3"/>
  <c r="GU70" i="3"/>
  <c r="IZ137" i="3"/>
  <c r="IY64" i="3"/>
  <c r="CK134" i="3"/>
  <c r="KY134" i="3"/>
  <c r="ET117" i="3"/>
  <c r="BL85" i="3"/>
  <c r="CJ85" i="3"/>
  <c r="CL85" i="3" s="1"/>
  <c r="BK85" i="3"/>
  <c r="BH85" i="3"/>
  <c r="BC85" i="3"/>
  <c r="BI85" i="3"/>
  <c r="BE85" i="3"/>
  <c r="BD85" i="3"/>
  <c r="BG85" i="3"/>
  <c r="AZ85" i="3"/>
  <c r="BN85" i="3"/>
  <c r="BB85" i="3"/>
  <c r="BF85" i="3"/>
  <c r="IT85" i="3"/>
  <c r="BM85" i="3"/>
  <c r="BA85" i="3"/>
  <c r="BJ85" i="3"/>
  <c r="EN100" i="3"/>
  <c r="IU34" i="3"/>
  <c r="GQ75" i="3"/>
  <c r="LA163" i="3"/>
  <c r="GX92" i="3"/>
  <c r="EO63" i="3"/>
  <c r="IZ125" i="3"/>
  <c r="KZ57" i="3"/>
  <c r="GV63" i="3"/>
  <c r="ES101" i="3"/>
  <c r="LE152" i="3"/>
  <c r="AT27" i="3"/>
  <c r="BV97" i="3"/>
  <c r="BS97" i="3"/>
  <c r="BU97" i="3"/>
  <c r="BO97" i="3"/>
  <c r="BZ97" i="3"/>
  <c r="BQ97" i="3"/>
  <c r="BX97" i="3"/>
  <c r="CA97" i="3"/>
  <c r="BR97" i="3"/>
  <c r="BP97" i="3"/>
  <c r="BW97" i="3"/>
  <c r="BY97" i="3"/>
  <c r="BT97" i="3"/>
  <c r="JB125" i="3"/>
  <c r="AC141" i="3"/>
  <c r="AE141" i="3"/>
  <c r="W141" i="3"/>
  <c r="Z141" i="3"/>
  <c r="AF141" i="3"/>
  <c r="X141" i="3"/>
  <c r="V141" i="3"/>
  <c r="Y141" i="3"/>
  <c r="AD141" i="3"/>
  <c r="AG141" i="3"/>
  <c r="AA141" i="3"/>
  <c r="AB141" i="3"/>
  <c r="U141" i="3"/>
  <c r="IZ115" i="3"/>
  <c r="EQ100" i="3"/>
  <c r="IZ60" i="3"/>
  <c r="AL133" i="3"/>
  <c r="AI133" i="3"/>
  <c r="AS133" i="3"/>
  <c r="AU133" i="3" s="1"/>
  <c r="AK133" i="3"/>
  <c r="AM133" i="3"/>
  <c r="AO133" i="3"/>
  <c r="AH133" i="3"/>
  <c r="AN133" i="3"/>
  <c r="AJ133" i="3"/>
  <c r="LI54" i="3"/>
  <c r="V93" i="3"/>
  <c r="AB93" i="3"/>
  <c r="AA93" i="3"/>
  <c r="X93" i="3"/>
  <c r="AD93" i="3"/>
  <c r="Z93" i="3"/>
  <c r="AF93" i="3"/>
  <c r="U93" i="3"/>
  <c r="AG93" i="3"/>
  <c r="Y93" i="3"/>
  <c r="AC93" i="3"/>
  <c r="AE93" i="3"/>
  <c r="W93" i="3"/>
  <c r="LA129" i="3"/>
  <c r="GW41" i="3"/>
  <c r="GR69" i="3"/>
  <c r="LB98" i="3"/>
  <c r="EP142" i="3"/>
  <c r="LG68" i="3"/>
  <c r="LA70" i="3"/>
  <c r="LD43" i="3"/>
  <c r="AQ66" i="3"/>
  <c r="GO66" i="3"/>
  <c r="LF105" i="3"/>
  <c r="LF146" i="3"/>
  <c r="LI76" i="3"/>
  <c r="GT83" i="3"/>
  <c r="LG139" i="3"/>
  <c r="JA53" i="3"/>
  <c r="LG146" i="3"/>
  <c r="IU89" i="3"/>
  <c r="IU108" i="3"/>
  <c r="IV82" i="3"/>
  <c r="KZ83" i="3"/>
  <c r="GS47" i="3"/>
  <c r="EQ130" i="3"/>
  <c r="CK139" i="3"/>
  <c r="CL139" i="3" s="1"/>
  <c r="KY139" i="3"/>
  <c r="GV85" i="3"/>
  <c r="LF151" i="3"/>
  <c r="LI38" i="3"/>
  <c r="GY66" i="3"/>
  <c r="EP91" i="3"/>
  <c r="GY154" i="3"/>
  <c r="EM88" i="3"/>
  <c r="AG166" i="3"/>
  <c r="U166" i="3"/>
  <c r="W166" i="3"/>
  <c r="Y166" i="3"/>
  <c r="AB166" i="3"/>
  <c r="X166" i="3"/>
  <c r="AC166" i="3"/>
  <c r="V166" i="3"/>
  <c r="Z166" i="3"/>
  <c r="AE166" i="3"/>
  <c r="AD166" i="3"/>
  <c r="AF166" i="3"/>
  <c r="AA166" i="3"/>
  <c r="IU116" i="3"/>
  <c r="LJ167" i="3"/>
  <c r="LE145" i="3"/>
  <c r="KZ80" i="3"/>
  <c r="EK127" i="3"/>
  <c r="U135" i="3"/>
  <c r="Y135" i="3"/>
  <c r="AF135" i="3"/>
  <c r="AA135" i="3"/>
  <c r="AE135" i="3"/>
  <c r="AG135" i="3"/>
  <c r="AB135" i="3"/>
  <c r="W135" i="3"/>
  <c r="AD135" i="3"/>
  <c r="X135" i="3"/>
  <c r="Z135" i="3"/>
  <c r="AC135" i="3"/>
  <c r="V135" i="3"/>
  <c r="LC78" i="3"/>
  <c r="EK104" i="3"/>
  <c r="LB101" i="3"/>
  <c r="H60" i="3"/>
  <c r="R60" i="3"/>
  <c r="T60" i="3"/>
  <c r="P60" i="3"/>
  <c r="F60" i="3"/>
  <c r="Q60" i="3"/>
  <c r="I60" i="3"/>
  <c r="O60" i="3"/>
  <c r="S60" i="3"/>
  <c r="L60" i="3"/>
  <c r="AP60" i="3"/>
  <c r="K60" i="3"/>
  <c r="M60" i="3"/>
  <c r="EJ60" i="3"/>
  <c r="G60" i="3"/>
  <c r="N60" i="3"/>
  <c r="J60" i="3"/>
  <c r="IZ163" i="3"/>
  <c r="GY74" i="3"/>
  <c r="EN40" i="3"/>
  <c r="LG127" i="3"/>
  <c r="EK64" i="3"/>
  <c r="JC46" i="3"/>
  <c r="JA95" i="3"/>
  <c r="CD89" i="3"/>
  <c r="CF89" i="3"/>
  <c r="CG89" i="3"/>
  <c r="CI89" i="3"/>
  <c r="CC89" i="3"/>
  <c r="CH89" i="3"/>
  <c r="CE89" i="3"/>
  <c r="CM89" i="3"/>
  <c r="AV89" i="3" s="1"/>
  <c r="CB89" i="3"/>
  <c r="GX86" i="3"/>
  <c r="EM100" i="3"/>
  <c r="ER103" i="3"/>
  <c r="GX141" i="3"/>
  <c r="JC47" i="3"/>
  <c r="GW46" i="3"/>
  <c r="LH132" i="3"/>
  <c r="LH78" i="3"/>
  <c r="CN55" i="3"/>
  <c r="CO55" i="3" s="1"/>
  <c r="IU63" i="3"/>
  <c r="ES104" i="3"/>
  <c r="ES34" i="3"/>
  <c r="IY126" i="3"/>
  <c r="LB102" i="3"/>
  <c r="GU80" i="3"/>
  <c r="CN149" i="3"/>
  <c r="CO149" i="3" s="1"/>
  <c r="AE146" i="3"/>
  <c r="W146" i="3"/>
  <c r="Y146" i="3"/>
  <c r="V146" i="3"/>
  <c r="AB146" i="3"/>
  <c r="AA146" i="3"/>
  <c r="AF146" i="3"/>
  <c r="AC146" i="3"/>
  <c r="AG146" i="3"/>
  <c r="AD146" i="3"/>
  <c r="U146" i="3"/>
  <c r="X146" i="3"/>
  <c r="Z146" i="3"/>
  <c r="LB34" i="3"/>
  <c r="CC169" i="3"/>
  <c r="CI169" i="3"/>
  <c r="CM169" i="3"/>
  <c r="AV169" i="3" s="1"/>
  <c r="CD169" i="3"/>
  <c r="CG169" i="3"/>
  <c r="CE169" i="3"/>
  <c r="CF169" i="3"/>
  <c r="CB169" i="3"/>
  <c r="CH169" i="3"/>
  <c r="EU156" i="3"/>
  <c r="JE125" i="3"/>
  <c r="AD139" i="3"/>
  <c r="Z139" i="3"/>
  <c r="AB139" i="3"/>
  <c r="V139" i="3"/>
  <c r="AG139" i="3"/>
  <c r="X139" i="3"/>
  <c r="AA139" i="3"/>
  <c r="AE139" i="3"/>
  <c r="Y139" i="3"/>
  <c r="W139" i="3"/>
  <c r="U139" i="3"/>
  <c r="AF139" i="3"/>
  <c r="AC139" i="3"/>
  <c r="GY116" i="3"/>
  <c r="EQ138" i="3"/>
  <c r="CD31" i="3"/>
  <c r="CM31" i="3"/>
  <c r="AV31" i="3" s="1"/>
  <c r="CF31" i="3"/>
  <c r="CB31" i="3"/>
  <c r="CC31" i="3"/>
  <c r="CH31" i="3"/>
  <c r="CG31" i="3"/>
  <c r="CE31" i="3"/>
  <c r="CI31" i="3"/>
  <c r="IY160" i="3"/>
  <c r="JE151" i="3"/>
  <c r="CH129" i="3"/>
  <c r="CI129" i="3"/>
  <c r="CD129" i="3"/>
  <c r="CG129" i="3"/>
  <c r="CC129" i="3"/>
  <c r="CF129" i="3"/>
  <c r="CB129" i="3"/>
  <c r="CE129" i="3"/>
  <c r="CM129" i="3"/>
  <c r="CO129" i="3" s="1"/>
  <c r="GW94" i="3"/>
  <c r="AT146" i="3"/>
  <c r="AW146" i="3" s="1"/>
  <c r="AT86" i="3"/>
  <c r="CK87" i="3"/>
  <c r="KY87" i="3"/>
  <c r="EL130" i="3"/>
  <c r="AN83" i="3"/>
  <c r="AL83" i="3"/>
  <c r="AO83" i="3"/>
  <c r="AI83" i="3"/>
  <c r="AS83" i="3"/>
  <c r="AU83" i="3" s="1"/>
  <c r="AK83" i="3"/>
  <c r="AH83" i="3"/>
  <c r="AM83" i="3"/>
  <c r="AJ83" i="3"/>
  <c r="GW76" i="3"/>
  <c r="LH73" i="3"/>
  <c r="IY33" i="3"/>
  <c r="IX100" i="3"/>
  <c r="AQ76" i="3"/>
  <c r="GO76" i="3"/>
  <c r="EK88" i="3"/>
  <c r="CN163" i="3"/>
  <c r="CO163" i="3" s="1"/>
  <c r="EL41" i="3"/>
  <c r="GP57" i="3"/>
  <c r="BY33" i="3"/>
  <c r="BR33" i="3"/>
  <c r="BU33" i="3"/>
  <c r="CA33" i="3"/>
  <c r="BZ33" i="3"/>
  <c r="BO33" i="3"/>
  <c r="BX33" i="3"/>
  <c r="BQ33" i="3"/>
  <c r="BS33" i="3"/>
  <c r="BP33" i="3"/>
  <c r="BW33" i="3"/>
  <c r="BT33" i="3"/>
  <c r="BV33" i="3"/>
  <c r="GR36" i="3"/>
  <c r="EL39" i="3"/>
  <c r="IW127" i="3"/>
  <c r="BY145" i="3"/>
  <c r="BT145" i="3"/>
  <c r="BO145" i="3"/>
  <c r="BQ145" i="3"/>
  <c r="BX145" i="3"/>
  <c r="BU145" i="3"/>
  <c r="BR145" i="3"/>
  <c r="BP145" i="3"/>
  <c r="BZ145" i="3"/>
  <c r="CA145" i="3"/>
  <c r="BW145" i="3"/>
  <c r="BV145" i="3"/>
  <c r="BS145" i="3"/>
  <c r="GS60" i="3"/>
  <c r="AN51" i="3"/>
  <c r="AJ51" i="3"/>
  <c r="AS51" i="3"/>
  <c r="AL51" i="3"/>
  <c r="AO51" i="3"/>
  <c r="AH51" i="3"/>
  <c r="AK51" i="3"/>
  <c r="AI51" i="3"/>
  <c r="AM51" i="3"/>
  <c r="GX56" i="3"/>
  <c r="GQ161" i="3"/>
  <c r="AQ99" i="3"/>
  <c r="AR99" i="3" s="1"/>
  <c r="GO99" i="3"/>
  <c r="GP44" i="3"/>
  <c r="IW27" i="3"/>
  <c r="EP69" i="3"/>
  <c r="LA110" i="3"/>
  <c r="LE130" i="3"/>
  <c r="JD159" i="3"/>
  <c r="GU106" i="3"/>
  <c r="IY109" i="3"/>
  <c r="LD95" i="3"/>
  <c r="BF127" i="3"/>
  <c r="BM127" i="3"/>
  <c r="IT127" i="3"/>
  <c r="BI127" i="3"/>
  <c r="BG127" i="3"/>
  <c r="BC127" i="3"/>
  <c r="BH127" i="3"/>
  <c r="BB127" i="3"/>
  <c r="AZ127" i="3"/>
  <c r="BJ127" i="3"/>
  <c r="BK127" i="3"/>
  <c r="CJ127" i="3"/>
  <c r="CL127" i="3" s="1"/>
  <c r="BE127" i="3"/>
  <c r="BA127" i="3"/>
  <c r="BL127" i="3"/>
  <c r="BN127" i="3"/>
  <c r="BD127" i="3"/>
  <c r="KZ108" i="3"/>
  <c r="T101" i="3"/>
  <c r="S101" i="3"/>
  <c r="I101" i="3"/>
  <c r="P101" i="3"/>
  <c r="M101" i="3"/>
  <c r="AP101" i="3"/>
  <c r="J101" i="3"/>
  <c r="R101" i="3"/>
  <c r="H101" i="3"/>
  <c r="G101" i="3"/>
  <c r="F101" i="3"/>
  <c r="L101" i="3"/>
  <c r="O101" i="3"/>
  <c r="Q101" i="3"/>
  <c r="EJ101" i="3"/>
  <c r="K101" i="3"/>
  <c r="N101" i="3"/>
  <c r="GS131" i="3"/>
  <c r="AN147" i="3"/>
  <c r="AI147" i="3"/>
  <c r="AH147" i="3"/>
  <c r="AJ147" i="3"/>
  <c r="AM147" i="3"/>
  <c r="AS147" i="3"/>
  <c r="AV147" i="3" s="1"/>
  <c r="AL147" i="3"/>
  <c r="AK147" i="3"/>
  <c r="AO147" i="3"/>
  <c r="EO115" i="3"/>
  <c r="LG148" i="3"/>
  <c r="GX60" i="3"/>
  <c r="AN115" i="3"/>
  <c r="AH115" i="3"/>
  <c r="AK115" i="3"/>
  <c r="AI115" i="3"/>
  <c r="AM115" i="3"/>
  <c r="AJ115" i="3"/>
  <c r="AS115" i="3"/>
  <c r="AV115" i="3" s="1"/>
  <c r="AL115" i="3"/>
  <c r="AO115" i="3"/>
  <c r="AQ63" i="3"/>
  <c r="AR63" i="3" s="1"/>
  <c r="GO63" i="3"/>
  <c r="CN37" i="3"/>
  <c r="AW37" i="3" s="1"/>
  <c r="GX133" i="3"/>
  <c r="JA107" i="3"/>
  <c r="GV27" i="3"/>
  <c r="LH66" i="3"/>
  <c r="ER39" i="3"/>
  <c r="JF161" i="3"/>
  <c r="IZ45" i="3"/>
  <c r="LC69" i="3"/>
  <c r="IU57" i="3"/>
  <c r="LG48" i="3"/>
  <c r="EO66" i="3"/>
  <c r="EL148" i="3"/>
  <c r="CC43" i="3"/>
  <c r="CM43" i="3"/>
  <c r="CO43" i="3" s="1"/>
  <c r="CG43" i="3"/>
  <c r="CD43" i="3"/>
  <c r="CB43" i="3"/>
  <c r="CE43" i="3"/>
  <c r="CF43" i="3"/>
  <c r="CI43" i="3"/>
  <c r="CH43" i="3"/>
  <c r="IW81" i="3"/>
  <c r="GS128" i="3"/>
  <c r="LH28" i="3"/>
  <c r="EK80" i="3"/>
  <c r="Q80" i="3"/>
  <c r="O80" i="3"/>
  <c r="S80" i="3"/>
  <c r="K80" i="3"/>
  <c r="G80" i="3"/>
  <c r="P80" i="3"/>
  <c r="N80" i="3"/>
  <c r="J80" i="3"/>
  <c r="I80" i="3"/>
  <c r="M80" i="3"/>
  <c r="EJ80" i="3"/>
  <c r="F80" i="3"/>
  <c r="AP80" i="3"/>
  <c r="AR80" i="3" s="1"/>
  <c r="L80" i="3"/>
  <c r="R80" i="3"/>
  <c r="T80" i="3"/>
  <c r="H80" i="3"/>
  <c r="EP76" i="3"/>
  <c r="GY71" i="3"/>
  <c r="KZ147" i="3"/>
  <c r="JC73" i="3"/>
  <c r="ET39" i="3"/>
  <c r="LG106" i="3"/>
  <c r="BD111" i="3"/>
  <c r="BI111" i="3"/>
  <c r="BA111" i="3"/>
  <c r="BM111" i="3"/>
  <c r="BB111" i="3"/>
  <c r="BL111" i="3"/>
  <c r="CJ111" i="3"/>
  <c r="BC111" i="3"/>
  <c r="BE111" i="3"/>
  <c r="BJ111" i="3"/>
  <c r="BF111" i="3"/>
  <c r="BG111" i="3"/>
  <c r="IT111" i="3"/>
  <c r="BK111" i="3"/>
  <c r="AZ111" i="3"/>
  <c r="BN111" i="3"/>
  <c r="BH111" i="3"/>
  <c r="ET163" i="3"/>
  <c r="GS41" i="3"/>
  <c r="LG66" i="3"/>
  <c r="GS109" i="3"/>
  <c r="IU44" i="3"/>
  <c r="G36" i="3"/>
  <c r="T36" i="3"/>
  <c r="H36" i="3"/>
  <c r="I36" i="3"/>
  <c r="O36" i="3"/>
  <c r="P36" i="3"/>
  <c r="F36" i="3"/>
  <c r="K36" i="3"/>
  <c r="R36" i="3"/>
  <c r="AP36" i="3"/>
  <c r="AR36" i="3" s="1"/>
  <c r="N36" i="3"/>
  <c r="J36" i="3"/>
  <c r="EJ36" i="3"/>
  <c r="L36" i="3"/>
  <c r="M36" i="3"/>
  <c r="Q36" i="3"/>
  <c r="S36" i="3"/>
  <c r="GQ136" i="3"/>
  <c r="CG46" i="3"/>
  <c r="CD46" i="3"/>
  <c r="CM46" i="3"/>
  <c r="CO46" i="3" s="1"/>
  <c r="CB46" i="3"/>
  <c r="CH46" i="3"/>
  <c r="CF46" i="3"/>
  <c r="CC46" i="3"/>
  <c r="CE46" i="3"/>
  <c r="CI46" i="3"/>
  <c r="GY39" i="3"/>
  <c r="LJ141" i="3"/>
  <c r="P33" i="3"/>
  <c r="R33" i="3"/>
  <c r="F33" i="3"/>
  <c r="K33" i="3"/>
  <c r="M33" i="3"/>
  <c r="O33" i="3"/>
  <c r="G33" i="3"/>
  <c r="Q33" i="3"/>
  <c r="J33" i="3"/>
  <c r="T33" i="3"/>
  <c r="H33" i="3"/>
  <c r="S33" i="3"/>
  <c r="I33" i="3"/>
  <c r="EJ33" i="3"/>
  <c r="L33" i="3"/>
  <c r="N33" i="3"/>
  <c r="AP33" i="3"/>
  <c r="LI35" i="3"/>
  <c r="GP70" i="3"/>
  <c r="IW82" i="3"/>
  <c r="AI136" i="3"/>
  <c r="AJ136" i="3"/>
  <c r="AS136" i="3"/>
  <c r="AU136" i="3" s="1"/>
  <c r="AO136" i="3"/>
  <c r="AH136" i="3"/>
  <c r="AK136" i="3"/>
  <c r="AN136" i="3"/>
  <c r="AM136" i="3"/>
  <c r="AL136" i="3"/>
  <c r="GT76" i="3"/>
  <c r="LD107" i="3"/>
  <c r="GU108" i="3"/>
  <c r="AH25" i="3"/>
  <c r="JB116" i="3"/>
  <c r="CN99" i="3"/>
  <c r="AT112" i="3"/>
  <c r="IW34" i="3"/>
  <c r="GU101" i="3"/>
  <c r="GQ163" i="3"/>
  <c r="CK124" i="3"/>
  <c r="KY124" i="3"/>
  <c r="LG38" i="3"/>
  <c r="KY25" i="3"/>
  <c r="AQ114" i="3"/>
  <c r="GO114" i="3"/>
  <c r="KY84" i="3"/>
  <c r="CK84" i="3"/>
  <c r="IY62" i="3"/>
  <c r="GP55" i="3"/>
  <c r="GS146" i="3"/>
  <c r="AT77" i="3"/>
  <c r="AW77" i="3" s="1"/>
  <c r="GQ106" i="3"/>
  <c r="EM132" i="3"/>
  <c r="GT153" i="3"/>
  <c r="GT43" i="3"/>
  <c r="GW67" i="3"/>
  <c r="JD103" i="3"/>
  <c r="EQ112" i="3"/>
  <c r="LG145" i="3"/>
  <c r="LH111" i="3"/>
  <c r="EL46" i="3"/>
  <c r="CN140" i="3"/>
  <c r="KZ79" i="3"/>
  <c r="EK53" i="3"/>
  <c r="LF70" i="3"/>
  <c r="EM91" i="3"/>
  <c r="EP37" i="3"/>
  <c r="BR58" i="3"/>
  <c r="CA58" i="3"/>
  <c r="BY58" i="3"/>
  <c r="BT58" i="3"/>
  <c r="BW58" i="3"/>
  <c r="BV58" i="3"/>
  <c r="BQ58" i="3"/>
  <c r="BZ58" i="3"/>
  <c r="BP58" i="3"/>
  <c r="BS58" i="3"/>
  <c r="BO58" i="3"/>
  <c r="BX58" i="3"/>
  <c r="BU58" i="3"/>
  <c r="JB105" i="3"/>
  <c r="IV50" i="3"/>
  <c r="BH144" i="3"/>
  <c r="BI144" i="3"/>
  <c r="BN144" i="3"/>
  <c r="BA144" i="3"/>
  <c r="BK144" i="3"/>
  <c r="BE144" i="3"/>
  <c r="BD144" i="3"/>
  <c r="BL144" i="3"/>
  <c r="CJ144" i="3"/>
  <c r="BJ144" i="3"/>
  <c r="BB144" i="3"/>
  <c r="IT144" i="3"/>
  <c r="BF144" i="3"/>
  <c r="BG144" i="3"/>
  <c r="BC144" i="3"/>
  <c r="BM144" i="3"/>
  <c r="AZ144" i="3"/>
  <c r="AT124" i="3"/>
  <c r="GS117" i="3"/>
  <c r="JB149" i="3"/>
  <c r="JC62" i="3"/>
  <c r="GV73" i="3"/>
  <c r="IZ95" i="3"/>
  <c r="ER101" i="3"/>
  <c r="LF136" i="3"/>
  <c r="KY137" i="3"/>
  <c r="CK137" i="3"/>
  <c r="IV146" i="3"/>
  <c r="LH110" i="3"/>
  <c r="ET98" i="3"/>
  <c r="JB74" i="3"/>
  <c r="GS158" i="3"/>
  <c r="KZ71" i="3"/>
  <c r="EP50" i="3"/>
  <c r="KZ123" i="3"/>
  <c r="JE141" i="3"/>
  <c r="ES90" i="3"/>
  <c r="GY61" i="3"/>
  <c r="LA133" i="3"/>
  <c r="JC96" i="3"/>
  <c r="EL51" i="3"/>
  <c r="AP44" i="3"/>
  <c r="Q44" i="3"/>
  <c r="S44" i="3"/>
  <c r="T44" i="3"/>
  <c r="F44" i="3"/>
  <c r="M44" i="3"/>
  <c r="L44" i="3"/>
  <c r="N44" i="3"/>
  <c r="G44" i="3"/>
  <c r="P44" i="3"/>
  <c r="H44" i="3"/>
  <c r="J44" i="3"/>
  <c r="EJ44" i="3"/>
  <c r="K44" i="3"/>
  <c r="O44" i="3"/>
  <c r="I44" i="3"/>
  <c r="R44" i="3"/>
  <c r="EK79" i="3"/>
  <c r="GR51" i="3"/>
  <c r="LC75" i="3"/>
  <c r="EO96" i="3"/>
  <c r="ET77" i="3"/>
  <c r="JA71" i="3"/>
  <c r="GV38" i="3"/>
  <c r="CF157" i="3"/>
  <c r="CG157" i="3"/>
  <c r="CB157" i="3"/>
  <c r="CH157" i="3"/>
  <c r="CM157" i="3"/>
  <c r="AV157" i="3" s="1"/>
  <c r="CD157" i="3"/>
  <c r="CE157" i="3"/>
  <c r="CI157" i="3"/>
  <c r="CC157" i="3"/>
  <c r="BR25" i="3"/>
  <c r="ER54" i="3"/>
  <c r="CH75" i="3"/>
  <c r="CF75" i="3"/>
  <c r="CM75" i="3"/>
  <c r="CO75" i="3" s="1"/>
  <c r="CG75" i="3"/>
  <c r="CE75" i="3"/>
  <c r="CC75" i="3"/>
  <c r="CD75" i="3"/>
  <c r="CB75" i="3"/>
  <c r="CI75" i="3"/>
  <c r="JB39" i="3"/>
  <c r="LG100" i="3"/>
  <c r="LG88" i="3"/>
  <c r="GP124" i="3"/>
  <c r="LA42" i="3"/>
  <c r="LG141" i="3"/>
  <c r="GU129" i="3"/>
  <c r="EN35" i="3"/>
  <c r="LA106" i="3"/>
  <c r="KZ30" i="3"/>
  <c r="KZ126" i="3"/>
  <c r="CB67" i="3"/>
  <c r="CM67" i="3"/>
  <c r="CG67" i="3"/>
  <c r="CH67" i="3"/>
  <c r="CC67" i="3"/>
  <c r="CF67" i="3"/>
  <c r="CE67" i="3"/>
  <c r="CI67" i="3"/>
  <c r="CD67" i="3"/>
  <c r="CK101" i="3"/>
  <c r="KY101" i="3"/>
  <c r="BQ138" i="3"/>
  <c r="BZ138" i="3"/>
  <c r="BP138" i="3"/>
  <c r="BS138" i="3"/>
  <c r="BU138" i="3"/>
  <c r="BV138" i="3"/>
  <c r="BX138" i="3"/>
  <c r="BR138" i="3"/>
  <c r="BO138" i="3"/>
  <c r="BT138" i="3"/>
  <c r="BY138" i="3"/>
  <c r="CA138" i="3"/>
  <c r="BW138" i="3"/>
  <c r="JD80" i="3"/>
  <c r="IV151" i="3"/>
  <c r="EL56" i="3"/>
  <c r="IZ39" i="3"/>
  <c r="GZ111" i="3"/>
  <c r="LB52" i="3"/>
  <c r="GS119" i="3"/>
  <c r="EM79" i="3"/>
  <c r="LI148" i="3"/>
  <c r="LH98" i="3"/>
  <c r="LC150" i="3"/>
  <c r="EL40" i="3"/>
  <c r="LE33" i="3"/>
  <c r="LF149" i="3"/>
  <c r="GO140" i="3"/>
  <c r="AQ140" i="3"/>
  <c r="ET125" i="3"/>
  <c r="ER139" i="3"/>
  <c r="LF27" i="3"/>
  <c r="LH144" i="3"/>
  <c r="BI122" i="3"/>
  <c r="AZ122" i="3"/>
  <c r="BN122" i="3"/>
  <c r="BJ122" i="3"/>
  <c r="CJ122" i="3"/>
  <c r="CL122" i="3" s="1"/>
  <c r="BE122" i="3"/>
  <c r="BC122" i="3"/>
  <c r="IT122" i="3"/>
  <c r="BF122" i="3"/>
  <c r="BA122" i="3"/>
  <c r="BL122" i="3"/>
  <c r="BH122" i="3"/>
  <c r="BB122" i="3"/>
  <c r="BM122" i="3"/>
  <c r="BG122" i="3"/>
  <c r="BK122" i="3"/>
  <c r="BD122" i="3"/>
  <c r="GR73" i="3"/>
  <c r="GX82" i="3"/>
  <c r="GU141" i="3"/>
  <c r="U65" i="3"/>
  <c r="AG65" i="3"/>
  <c r="AB65" i="3"/>
  <c r="AC65" i="3"/>
  <c r="Z65" i="3"/>
  <c r="AF65" i="3"/>
  <c r="AE65" i="3"/>
  <c r="Y65" i="3"/>
  <c r="V65" i="3"/>
  <c r="AA65" i="3"/>
  <c r="W65" i="3"/>
  <c r="X65" i="3"/>
  <c r="AD65" i="3"/>
  <c r="EP56" i="3"/>
  <c r="GT52" i="3"/>
  <c r="ET29" i="3"/>
  <c r="EP65" i="3"/>
  <c r="JA27" i="3"/>
  <c r="LA78" i="3"/>
  <c r="JD130" i="3"/>
  <c r="JA49" i="3"/>
  <c r="JB59" i="3"/>
  <c r="IV132" i="3"/>
  <c r="ES147" i="3"/>
  <c r="GT118" i="3"/>
  <c r="LG91" i="3"/>
  <c r="AG154" i="3"/>
  <c r="AF154" i="3"/>
  <c r="AC154" i="3"/>
  <c r="AA154" i="3"/>
  <c r="AB154" i="3"/>
  <c r="AE154" i="3"/>
  <c r="Z154" i="3"/>
  <c r="U154" i="3"/>
  <c r="W154" i="3"/>
  <c r="X154" i="3"/>
  <c r="V154" i="3"/>
  <c r="AD154" i="3"/>
  <c r="Y154" i="3"/>
  <c r="GT66" i="3"/>
  <c r="IZ64" i="3"/>
  <c r="CN59" i="3"/>
  <c r="AW59" i="3" s="1"/>
  <c r="IW100" i="3"/>
  <c r="LH139" i="3"/>
  <c r="LC43" i="3"/>
  <c r="LB120" i="3"/>
  <c r="IU98" i="3"/>
  <c r="ES158" i="3"/>
  <c r="U148" i="3"/>
  <c r="Z148" i="3"/>
  <c r="AB148" i="3"/>
  <c r="AA148" i="3"/>
  <c r="V148" i="3"/>
  <c r="AF148" i="3"/>
  <c r="AC148" i="3"/>
  <c r="W148" i="3"/>
  <c r="X148" i="3"/>
  <c r="AG148" i="3"/>
  <c r="AE148" i="3"/>
  <c r="AD148" i="3"/>
  <c r="Y148" i="3"/>
  <c r="LI155" i="3"/>
  <c r="JC105" i="3"/>
  <c r="JD150" i="3"/>
  <c r="GP96" i="3"/>
  <c r="GW131" i="3"/>
  <c r="LE50" i="3"/>
  <c r="CT132" i="3"/>
  <c r="JB26" i="3"/>
  <c r="GX110" i="3"/>
  <c r="EN92" i="3"/>
  <c r="IV96" i="3"/>
  <c r="LC83" i="3"/>
  <c r="JC50" i="3"/>
  <c r="ES152" i="3"/>
  <c r="J73" i="3"/>
  <c r="Q73" i="3"/>
  <c r="I73" i="3"/>
  <c r="T73" i="3"/>
  <c r="G73" i="3"/>
  <c r="N73" i="3"/>
  <c r="K73" i="3"/>
  <c r="R73" i="3"/>
  <c r="S73" i="3"/>
  <c r="AP73" i="3"/>
  <c r="EJ73" i="3"/>
  <c r="L73" i="3"/>
  <c r="O73" i="3"/>
  <c r="M73" i="3"/>
  <c r="F73" i="3"/>
  <c r="H73" i="3"/>
  <c r="P73" i="3"/>
  <c r="CT147" i="3"/>
  <c r="IY165" i="3"/>
  <c r="KZ145" i="3"/>
  <c r="GR131" i="3"/>
  <c r="LG53" i="3"/>
  <c r="IX54" i="3"/>
  <c r="GV113" i="3"/>
  <c r="ET41" i="3"/>
  <c r="ET171" i="3"/>
  <c r="EU130" i="3"/>
  <c r="IY113" i="3"/>
  <c r="AT113" i="3"/>
  <c r="AU113" i="3" s="1"/>
  <c r="JD138" i="3"/>
  <c r="GP48" i="3"/>
  <c r="LB104" i="3"/>
  <c r="GS124" i="3"/>
  <c r="AK27" i="3"/>
  <c r="AO27" i="3"/>
  <c r="AS27" i="3"/>
  <c r="AM27" i="3"/>
  <c r="AJ27" i="3"/>
  <c r="AH27" i="3"/>
  <c r="AN27" i="3"/>
  <c r="AL27" i="3"/>
  <c r="AI27" i="3"/>
  <c r="JB140" i="3"/>
  <c r="LB66" i="3"/>
  <c r="GQ115" i="3"/>
  <c r="LB38" i="3"/>
  <c r="JC150" i="3"/>
  <c r="GW48" i="3"/>
  <c r="GU137" i="3"/>
  <c r="AN149" i="3"/>
  <c r="AS149" i="3"/>
  <c r="AV149" i="3" s="1"/>
  <c r="AO149" i="3"/>
  <c r="AH149" i="3"/>
  <c r="AJ149" i="3"/>
  <c r="AL149" i="3"/>
  <c r="AK149" i="3"/>
  <c r="AM149" i="3"/>
  <c r="AI149" i="3"/>
  <c r="GX73" i="3"/>
  <c r="IZ89" i="3"/>
  <c r="GR129" i="3"/>
  <c r="KY94" i="3"/>
  <c r="CK94" i="3"/>
  <c r="CL94" i="3" s="1"/>
  <c r="GQ49" i="3"/>
  <c r="EP39" i="3"/>
  <c r="GU130" i="3"/>
  <c r="LC32" i="3"/>
  <c r="EO45" i="3"/>
  <c r="EL112" i="3"/>
  <c r="AT103" i="3"/>
  <c r="AU103" i="3" s="1"/>
  <c r="LH27" i="3"/>
  <c r="EM138" i="3"/>
  <c r="ET109" i="3"/>
  <c r="KZ133" i="3"/>
  <c r="CN39" i="3"/>
  <c r="AW39" i="3" s="1"/>
  <c r="JC75" i="3"/>
  <c r="LD153" i="3"/>
  <c r="AQ28" i="3"/>
  <c r="AR28" i="3" s="1"/>
  <c r="GO28" i="3"/>
  <c r="LG150" i="3"/>
  <c r="GX67" i="3"/>
  <c r="KZ64" i="3"/>
  <c r="AQ150" i="3"/>
  <c r="GO150" i="3"/>
  <c r="EM48" i="3"/>
  <c r="GR41" i="3"/>
  <c r="IW38" i="3"/>
  <c r="GW116" i="3"/>
  <c r="GV143" i="3"/>
  <c r="EQ145" i="3"/>
  <c r="AT116" i="3"/>
  <c r="AW116" i="3" s="1"/>
  <c r="EL37" i="3"/>
  <c r="EQ60" i="3"/>
  <c r="LH58" i="3"/>
  <c r="JD104" i="3"/>
  <c r="IW88" i="3"/>
  <c r="EP139" i="3"/>
  <c r="JC111" i="3"/>
  <c r="JB87" i="3"/>
  <c r="LA69" i="3"/>
  <c r="GS77" i="3"/>
  <c r="LC152" i="3"/>
  <c r="CN136" i="3"/>
  <c r="EU145" i="3"/>
  <c r="IZ46" i="3"/>
  <c r="N71" i="3"/>
  <c r="F71" i="3"/>
  <c r="P71" i="3"/>
  <c r="H71" i="3"/>
  <c r="T71" i="3"/>
  <c r="K71" i="3"/>
  <c r="J71" i="3"/>
  <c r="EJ71" i="3"/>
  <c r="R71" i="3"/>
  <c r="AP71" i="3"/>
  <c r="M71" i="3"/>
  <c r="L71" i="3"/>
  <c r="I71" i="3"/>
  <c r="Q71" i="3"/>
  <c r="O71" i="3"/>
  <c r="S71" i="3"/>
  <c r="G71" i="3"/>
  <c r="JB129" i="3"/>
  <c r="IX102" i="3"/>
  <c r="LA76" i="3"/>
  <c r="EL132" i="3"/>
  <c r="EL28" i="3"/>
  <c r="LD85" i="3"/>
  <c r="GR130" i="3"/>
  <c r="CK82" i="3"/>
  <c r="CL82" i="3" s="1"/>
  <c r="KY82" i="3"/>
  <c r="KY49" i="3"/>
  <c r="CK49" i="3"/>
  <c r="CL49" i="3" s="1"/>
  <c r="CH82" i="3"/>
  <c r="CE82" i="3"/>
  <c r="CC82" i="3"/>
  <c r="CF82" i="3"/>
  <c r="CG82" i="3"/>
  <c r="CD82" i="3"/>
  <c r="CI82" i="3"/>
  <c r="CB82" i="3"/>
  <c r="CM82" i="3"/>
  <c r="CO82" i="3" s="1"/>
  <c r="IU36" i="3"/>
  <c r="IV43" i="3"/>
  <c r="BS30" i="3"/>
  <c r="BQ30" i="3"/>
  <c r="BO30" i="3"/>
  <c r="BY30" i="3"/>
  <c r="BR30" i="3"/>
  <c r="CA30" i="3"/>
  <c r="BW30" i="3"/>
  <c r="BP30" i="3"/>
  <c r="BU30" i="3"/>
  <c r="BT30" i="3"/>
  <c r="BV30" i="3"/>
  <c r="BZ30" i="3"/>
  <c r="BX30" i="3"/>
  <c r="EM109" i="3"/>
  <c r="EN25" i="3"/>
  <c r="J25" i="3"/>
  <c r="GY110" i="3"/>
  <c r="EM64" i="3"/>
  <c r="GU97" i="3"/>
  <c r="IY91" i="3"/>
  <c r="EK129" i="3"/>
  <c r="IX95" i="3"/>
  <c r="LD109" i="3"/>
  <c r="IY148" i="3"/>
  <c r="LI158" i="3"/>
  <c r="LD90" i="3"/>
  <c r="BO60" i="3"/>
  <c r="CA60" i="3"/>
  <c r="BW60" i="3"/>
  <c r="BP60" i="3"/>
  <c r="BS60" i="3"/>
  <c r="BU60" i="3"/>
  <c r="BT60" i="3"/>
  <c r="BV60" i="3"/>
  <c r="BQ60" i="3"/>
  <c r="BR60" i="3"/>
  <c r="BX60" i="3"/>
  <c r="BZ60" i="3"/>
  <c r="BY60" i="3"/>
  <c r="GV131" i="3"/>
  <c r="EK62" i="3"/>
  <c r="LF110" i="3"/>
  <c r="GR104" i="3"/>
  <c r="CJ87" i="3"/>
  <c r="BC87" i="3"/>
  <c r="BI87" i="3"/>
  <c r="BN87" i="3"/>
  <c r="BF87" i="3"/>
  <c r="BD87" i="3"/>
  <c r="BH87" i="3"/>
  <c r="BE87" i="3"/>
  <c r="BG87" i="3"/>
  <c r="BJ87" i="3"/>
  <c r="BM87" i="3"/>
  <c r="BB87" i="3"/>
  <c r="IT87" i="3"/>
  <c r="BK87" i="3"/>
  <c r="BA87" i="3"/>
  <c r="AZ87" i="3"/>
  <c r="BL87" i="3"/>
  <c r="GQ57" i="3"/>
  <c r="JC157" i="3"/>
  <c r="EM53" i="3"/>
  <c r="GU155" i="3"/>
  <c r="GW99" i="3"/>
  <c r="CM111" i="3"/>
  <c r="AV111" i="3" s="1"/>
  <c r="CH111" i="3"/>
  <c r="CD111" i="3"/>
  <c r="CI111" i="3"/>
  <c r="CG111" i="3"/>
  <c r="CE111" i="3"/>
  <c r="CC111" i="3"/>
  <c r="CF111" i="3"/>
  <c r="CB111" i="3"/>
  <c r="IX64" i="3"/>
  <c r="GR106" i="3"/>
  <c r="LI61" i="3"/>
  <c r="LH86" i="3"/>
  <c r="LD87" i="3"/>
  <c r="JA85" i="3"/>
  <c r="CN78" i="3"/>
  <c r="IW90" i="3"/>
  <c r="JC49" i="3"/>
  <c r="GR60" i="3"/>
  <c r="JA45" i="3"/>
  <c r="JD69" i="3"/>
  <c r="GX74" i="3"/>
  <c r="X35" i="3"/>
  <c r="U35" i="3"/>
  <c r="AB35" i="3"/>
  <c r="AD35" i="3"/>
  <c r="AF35" i="3"/>
  <c r="Z35" i="3"/>
  <c r="W35" i="3"/>
  <c r="V35" i="3"/>
  <c r="Y35" i="3"/>
  <c r="AA35" i="3"/>
  <c r="AC35" i="3"/>
  <c r="AG35" i="3"/>
  <c r="AE35" i="3"/>
  <c r="GU96" i="3"/>
  <c r="IZ56" i="3"/>
  <c r="LH44" i="3"/>
  <c r="EU119" i="3"/>
  <c r="ER132" i="3"/>
  <c r="KZ135" i="3"/>
  <c r="CH44" i="3"/>
  <c r="CC44" i="3"/>
  <c r="CD44" i="3"/>
  <c r="CM44" i="3"/>
  <c r="AV44" i="3" s="1"/>
  <c r="AX44" i="3" s="1"/>
  <c r="CI44" i="3"/>
  <c r="CF44" i="3"/>
  <c r="CG44" i="3"/>
  <c r="CB44" i="3"/>
  <c r="CE44" i="3"/>
  <c r="LI112" i="3"/>
  <c r="Z50" i="3"/>
  <c r="AB50" i="3"/>
  <c r="V50" i="3"/>
  <c r="AG50" i="3"/>
  <c r="AF50" i="3"/>
  <c r="W50" i="3"/>
  <c r="AA50" i="3"/>
  <c r="Y50" i="3"/>
  <c r="AE50" i="3"/>
  <c r="AD50" i="3"/>
  <c r="U50" i="3"/>
  <c r="X50" i="3"/>
  <c r="AC50" i="3"/>
  <c r="AT123" i="3"/>
  <c r="AU123" i="3" s="1"/>
  <c r="J77" i="3"/>
  <c r="EJ77" i="3"/>
  <c r="O77" i="3"/>
  <c r="R77" i="3"/>
  <c r="P77" i="3"/>
  <c r="S77" i="3"/>
  <c r="F77" i="3"/>
  <c r="N77" i="3"/>
  <c r="T77" i="3"/>
  <c r="AP77" i="3"/>
  <c r="AR77" i="3" s="1"/>
  <c r="L77" i="3"/>
  <c r="I77" i="3"/>
  <c r="H77" i="3"/>
  <c r="K77" i="3"/>
  <c r="Q77" i="3"/>
  <c r="M77" i="3"/>
  <c r="G77" i="3"/>
  <c r="GP38" i="3"/>
  <c r="GZ136" i="3"/>
  <c r="CK81" i="3"/>
  <c r="CL81" i="3" s="1"/>
  <c r="KY81" i="3"/>
  <c r="EQ159" i="3"/>
  <c r="IU30" i="3"/>
  <c r="GS66" i="3"/>
  <c r="JA98" i="3"/>
  <c r="JA162" i="3"/>
  <c r="AT152" i="3"/>
  <c r="AU152" i="3" s="1"/>
  <c r="GU61" i="3"/>
  <c r="EL141" i="3"/>
  <c r="IU130" i="3"/>
  <c r="GQ58" i="3"/>
  <c r="EK82" i="3"/>
  <c r="JD144" i="3"/>
  <c r="JC55" i="3"/>
  <c r="GU53" i="3"/>
  <c r="AT100" i="3"/>
  <c r="AW100" i="3" s="1"/>
  <c r="EL110" i="3"/>
  <c r="LD75" i="3"/>
  <c r="EP57" i="3"/>
  <c r="GS142" i="3"/>
  <c r="JE163" i="3"/>
  <c r="ER64" i="3"/>
  <c r="LD78" i="3"/>
  <c r="LG105" i="3"/>
  <c r="GY37" i="3"/>
  <c r="CA42" i="3"/>
  <c r="BP42" i="3"/>
  <c r="BV42" i="3"/>
  <c r="BQ42" i="3"/>
  <c r="BU42" i="3"/>
  <c r="BT42" i="3"/>
  <c r="BW42" i="3"/>
  <c r="BZ42" i="3"/>
  <c r="BO42" i="3"/>
  <c r="BS42" i="3"/>
  <c r="BY42" i="3"/>
  <c r="BR42" i="3"/>
  <c r="BX42" i="3"/>
  <c r="LH100" i="3"/>
  <c r="GT96" i="3"/>
  <c r="EK116" i="3"/>
  <c r="CH50" i="3"/>
  <c r="CC50" i="3"/>
  <c r="CF50" i="3"/>
  <c r="CI50" i="3"/>
  <c r="CD50" i="3"/>
  <c r="CM50" i="3"/>
  <c r="CO50" i="3" s="1"/>
  <c r="CG50" i="3"/>
  <c r="CE50" i="3"/>
  <c r="CB50" i="3"/>
  <c r="LJ154" i="3"/>
  <c r="KZ75" i="3"/>
  <c r="GT82" i="3"/>
  <c r="EP55" i="3"/>
  <c r="GU33" i="3"/>
  <c r="LG87" i="3"/>
  <c r="GQ142" i="3"/>
  <c r="AH29" i="3"/>
  <c r="AN29" i="3"/>
  <c r="AI29" i="3"/>
  <c r="AO29" i="3"/>
  <c r="AJ29" i="3"/>
  <c r="AK29" i="3"/>
  <c r="AL29" i="3"/>
  <c r="AM29" i="3"/>
  <c r="AS29" i="3"/>
  <c r="EK60" i="3"/>
  <c r="EK137" i="3"/>
  <c r="BS108" i="3"/>
  <c r="BP108" i="3"/>
  <c r="BT108" i="3"/>
  <c r="BY108" i="3"/>
  <c r="BW108" i="3"/>
  <c r="BZ108" i="3"/>
  <c r="BQ108" i="3"/>
  <c r="BU108" i="3"/>
  <c r="BX108" i="3"/>
  <c r="BO108" i="3"/>
  <c r="BV108" i="3"/>
  <c r="BR108" i="3"/>
  <c r="CA108" i="3"/>
  <c r="AP69" i="3"/>
  <c r="EJ69" i="3"/>
  <c r="H69" i="3"/>
  <c r="Q69" i="3"/>
  <c r="N69" i="3"/>
  <c r="K69" i="3"/>
  <c r="P69" i="3"/>
  <c r="L69" i="3"/>
  <c r="G69" i="3"/>
  <c r="F69" i="3"/>
  <c r="S69" i="3"/>
  <c r="J69" i="3"/>
  <c r="R69" i="3"/>
  <c r="O69" i="3"/>
  <c r="M69" i="3"/>
  <c r="I69" i="3"/>
  <c r="T69" i="3"/>
  <c r="GR116" i="3"/>
  <c r="BH25" i="3"/>
  <c r="JB25" i="3"/>
  <c r="EN107" i="3"/>
  <c r="EN36" i="3"/>
  <c r="IU97" i="3"/>
  <c r="EL115" i="3"/>
  <c r="IW43" i="3"/>
  <c r="U66" i="3"/>
  <c r="W66" i="3"/>
  <c r="Y66" i="3"/>
  <c r="X66" i="3"/>
  <c r="AF66" i="3"/>
  <c r="AA66" i="3"/>
  <c r="V66" i="3"/>
  <c r="AB66" i="3"/>
  <c r="AE66" i="3"/>
  <c r="Z66" i="3"/>
  <c r="AC66" i="3"/>
  <c r="AG66" i="3"/>
  <c r="AD66" i="3"/>
  <c r="IW44" i="3"/>
  <c r="IX83" i="3"/>
  <c r="EL76" i="3"/>
  <c r="GW150" i="3"/>
  <c r="CN133" i="3"/>
  <c r="AW133" i="3" s="1"/>
  <c r="GY134" i="3"/>
  <c r="EP114" i="3"/>
  <c r="S67" i="3"/>
  <c r="AP67" i="3"/>
  <c r="Q67" i="3"/>
  <c r="M67" i="3"/>
  <c r="L67" i="3"/>
  <c r="T67" i="3"/>
  <c r="G67" i="3"/>
  <c r="N67" i="3"/>
  <c r="F67" i="3"/>
  <c r="O67" i="3"/>
  <c r="I67" i="3"/>
  <c r="EJ67" i="3"/>
  <c r="H67" i="3"/>
  <c r="P67" i="3"/>
  <c r="K67" i="3"/>
  <c r="R67" i="3"/>
  <c r="J67" i="3"/>
  <c r="LB35" i="3"/>
  <c r="V119" i="3"/>
  <c r="AB119" i="3"/>
  <c r="AC119" i="3"/>
  <c r="W119" i="3"/>
  <c r="AD119" i="3"/>
  <c r="Z119" i="3"/>
  <c r="X119" i="3"/>
  <c r="U119" i="3"/>
  <c r="Y119" i="3"/>
  <c r="AE119" i="3"/>
  <c r="AF119" i="3"/>
  <c r="AG119" i="3"/>
  <c r="AA119" i="3"/>
  <c r="AL92" i="3"/>
  <c r="AN92" i="3"/>
  <c r="AS92" i="3"/>
  <c r="AV92" i="3" s="1"/>
  <c r="AH92" i="3"/>
  <c r="AM92" i="3"/>
  <c r="AJ92" i="3"/>
  <c r="AK92" i="3"/>
  <c r="AI92" i="3"/>
  <c r="AO92" i="3"/>
  <c r="EM127" i="3"/>
  <c r="LA27" i="3"/>
  <c r="KZ143" i="3"/>
  <c r="JD131" i="3"/>
  <c r="EK106" i="3"/>
  <c r="GT105" i="3"/>
  <c r="GZ153" i="3"/>
  <c r="CN32" i="3"/>
  <c r="GQ133" i="3"/>
  <c r="GT149" i="3"/>
  <c r="LB109" i="3"/>
  <c r="IW113" i="3"/>
  <c r="JB72" i="3"/>
  <c r="GO133" i="3"/>
  <c r="AQ133" i="3"/>
  <c r="EP135" i="3"/>
  <c r="EQ122" i="3"/>
  <c r="GT46" i="3"/>
  <c r="KZ159" i="3"/>
  <c r="JA131" i="3"/>
  <c r="AH43" i="3"/>
  <c r="AJ43" i="3"/>
  <c r="AK43" i="3"/>
  <c r="AN43" i="3"/>
  <c r="AS43" i="3"/>
  <c r="AI43" i="3"/>
  <c r="AO43" i="3"/>
  <c r="AM43" i="3"/>
  <c r="AL43" i="3"/>
  <c r="AJ46" i="3"/>
  <c r="AS46" i="3"/>
  <c r="AU46" i="3" s="1"/>
  <c r="AH46" i="3"/>
  <c r="AK46" i="3"/>
  <c r="AO46" i="3"/>
  <c r="AM46" i="3"/>
  <c r="AL46" i="3"/>
  <c r="AN46" i="3"/>
  <c r="AI46" i="3"/>
  <c r="ES85" i="3"/>
  <c r="LI40" i="3"/>
  <c r="LA88" i="3"/>
  <c r="JA157" i="3"/>
  <c r="EO159" i="3"/>
  <c r="IY34" i="3"/>
  <c r="EM158" i="3"/>
  <c r="JB57" i="3"/>
  <c r="LA105" i="3"/>
  <c r="IX93" i="3"/>
  <c r="LC55" i="3"/>
  <c r="CN36" i="3"/>
  <c r="CO36" i="3" s="1"/>
  <c r="GR100" i="3"/>
  <c r="GP47" i="3"/>
  <c r="LB117" i="3"/>
  <c r="GQ43" i="3"/>
  <c r="ET85" i="3"/>
  <c r="IV97" i="3"/>
  <c r="GX119" i="3"/>
  <c r="JB34" i="3"/>
  <c r="EQ152" i="3"/>
  <c r="EP71" i="3"/>
  <c r="CE112" i="3"/>
  <c r="CM112" i="3"/>
  <c r="CO112" i="3" s="1"/>
  <c r="CC112" i="3"/>
  <c r="CF112" i="3"/>
  <c r="CB112" i="3"/>
  <c r="CD112" i="3"/>
  <c r="CG112" i="3"/>
  <c r="CI112" i="3"/>
  <c r="CH112" i="3"/>
  <c r="GU146" i="3"/>
  <c r="IW140" i="3"/>
  <c r="LF39" i="3"/>
  <c r="ER70" i="3"/>
  <c r="IY124" i="3"/>
  <c r="LD76" i="3"/>
  <c r="LI30" i="3"/>
  <c r="CT126" i="3"/>
  <c r="EL160" i="3"/>
  <c r="KZ49" i="3"/>
  <c r="EN78" i="3"/>
  <c r="ET45" i="3"/>
  <c r="CE100" i="3"/>
  <c r="CC100" i="3"/>
  <c r="CB100" i="3"/>
  <c r="CF100" i="3"/>
  <c r="CH100" i="3"/>
  <c r="CG100" i="3"/>
  <c r="CM100" i="3"/>
  <c r="CI100" i="3"/>
  <c r="CD100" i="3"/>
  <c r="JB97" i="3"/>
  <c r="LF156" i="3"/>
  <c r="LC42" i="3"/>
  <c r="LI116" i="3"/>
  <c r="LC59" i="3"/>
  <c r="JD26" i="3"/>
  <c r="JD94" i="3"/>
  <c r="CF159" i="3"/>
  <c r="CD159" i="3"/>
  <c r="CB159" i="3"/>
  <c r="CC159" i="3"/>
  <c r="CI159" i="3"/>
  <c r="CM159" i="3"/>
  <c r="CE159" i="3"/>
  <c r="CG159" i="3"/>
  <c r="CH159" i="3"/>
  <c r="GX108" i="3"/>
  <c r="AM34" i="3"/>
  <c r="AL34" i="3"/>
  <c r="AS34" i="3"/>
  <c r="AU34" i="3" s="1"/>
  <c r="AJ34" i="3"/>
  <c r="AN34" i="3"/>
  <c r="AI34" i="3"/>
  <c r="AO34" i="3"/>
  <c r="AH34" i="3"/>
  <c r="AK34" i="3"/>
  <c r="IW50" i="3"/>
  <c r="BF140" i="3"/>
  <c r="BE140" i="3"/>
  <c r="BH140" i="3"/>
  <c r="BG140" i="3"/>
  <c r="BJ140" i="3"/>
  <c r="BI140" i="3"/>
  <c r="IT140" i="3"/>
  <c r="CJ140" i="3"/>
  <c r="BL140" i="3"/>
  <c r="BK140" i="3"/>
  <c r="BD140" i="3"/>
  <c r="AZ140" i="3"/>
  <c r="BM140" i="3"/>
  <c r="BB140" i="3"/>
  <c r="BA140" i="3"/>
  <c r="BN140" i="3"/>
  <c r="BC140" i="3"/>
  <c r="ET28" i="3"/>
  <c r="GW137" i="3"/>
  <c r="ET95" i="3"/>
  <c r="GX76" i="3"/>
  <c r="AT74" i="3"/>
  <c r="AU74" i="3" s="1"/>
  <c r="KZ112" i="3"/>
  <c r="EQ36" i="3"/>
  <c r="EL30" i="3"/>
  <c r="JA123" i="3"/>
  <c r="BL52" i="3"/>
  <c r="BM52" i="3"/>
  <c r="BJ52" i="3"/>
  <c r="BI52" i="3"/>
  <c r="BK52" i="3"/>
  <c r="BF52" i="3"/>
  <c r="BD52" i="3"/>
  <c r="BE52" i="3"/>
  <c r="CJ52" i="3"/>
  <c r="CL52" i="3" s="1"/>
  <c r="BG52" i="3"/>
  <c r="BN52" i="3"/>
  <c r="BH52" i="3"/>
  <c r="BC52" i="3"/>
  <c r="BB52" i="3"/>
  <c r="IT52" i="3"/>
  <c r="AZ52" i="3"/>
  <c r="BA52" i="3"/>
  <c r="AT33" i="3"/>
  <c r="JB111" i="3"/>
  <c r="CE35" i="3"/>
  <c r="CI35" i="3"/>
  <c r="CH35" i="3"/>
  <c r="CC35" i="3"/>
  <c r="CB35" i="3"/>
  <c r="CD35" i="3"/>
  <c r="CG35" i="3"/>
  <c r="CF35" i="3"/>
  <c r="CM35" i="3"/>
  <c r="BF25" i="3"/>
  <c r="IZ25" i="3"/>
  <c r="LB97" i="3"/>
  <c r="AS32" i="3"/>
  <c r="AJ32" i="3"/>
  <c r="AM32" i="3"/>
  <c r="AN32" i="3"/>
  <c r="AK32" i="3"/>
  <c r="AH32" i="3"/>
  <c r="AL32" i="3"/>
  <c r="AI32" i="3"/>
  <c r="AO32" i="3"/>
  <c r="ER123" i="3"/>
  <c r="BB47" i="3"/>
  <c r="AZ47" i="3"/>
  <c r="BH47" i="3"/>
  <c r="BK47" i="3"/>
  <c r="BF47" i="3"/>
  <c r="BI47" i="3"/>
  <c r="BC47" i="3"/>
  <c r="BJ47" i="3"/>
  <c r="CJ47" i="3"/>
  <c r="BL47" i="3"/>
  <c r="BE47" i="3"/>
  <c r="BD47" i="3"/>
  <c r="BG47" i="3"/>
  <c r="BM47" i="3"/>
  <c r="BA47" i="3"/>
  <c r="BN47" i="3"/>
  <c r="IT47" i="3"/>
  <c r="AI54" i="3"/>
  <c r="AN54" i="3"/>
  <c r="AH54" i="3"/>
  <c r="AM54" i="3"/>
  <c r="AJ54" i="3"/>
  <c r="AO54" i="3"/>
  <c r="AS54" i="3"/>
  <c r="AU54" i="3" s="1"/>
  <c r="AL54" i="3"/>
  <c r="AK54" i="3"/>
  <c r="GX62" i="3"/>
  <c r="GP77" i="3"/>
  <c r="GR40" i="3"/>
  <c r="JD82" i="3"/>
  <c r="JC140" i="3"/>
  <c r="EQ89" i="3"/>
  <c r="LD154" i="3"/>
  <c r="JC108" i="3"/>
  <c r="AQ129" i="3"/>
  <c r="AR129" i="3" s="1"/>
  <c r="GO129" i="3"/>
  <c r="GP111" i="3"/>
  <c r="IV127" i="3"/>
  <c r="GX42" i="3"/>
  <c r="JA39" i="3"/>
  <c r="EP85" i="3"/>
  <c r="CT152" i="3"/>
  <c r="KZ77" i="3"/>
  <c r="GW83" i="3"/>
  <c r="CN79" i="3"/>
  <c r="AW79" i="3" s="1"/>
  <c r="LE79" i="3"/>
  <c r="IX151" i="3"/>
  <c r="U56" i="3"/>
  <c r="AG56" i="3"/>
  <c r="W56" i="3"/>
  <c r="V56" i="3"/>
  <c r="X56" i="3"/>
  <c r="AF56" i="3"/>
  <c r="Y56" i="3"/>
  <c r="AC56" i="3"/>
  <c r="Z56" i="3"/>
  <c r="AE56" i="3"/>
  <c r="AA56" i="3"/>
  <c r="AD56" i="3"/>
  <c r="AB56" i="3"/>
  <c r="EO127" i="3"/>
  <c r="JB164" i="3"/>
  <c r="EL150" i="3"/>
  <c r="AQ94" i="3"/>
  <c r="AR94" i="3" s="1"/>
  <c r="GO94" i="3"/>
  <c r="EQ96" i="3"/>
  <c r="EK89" i="3"/>
  <c r="EO70" i="3"/>
  <c r="GQ100" i="3"/>
  <c r="LD105" i="3"/>
  <c r="JA120" i="3"/>
  <c r="BP136" i="3"/>
  <c r="BW136" i="3"/>
  <c r="BO136" i="3"/>
  <c r="BT136" i="3"/>
  <c r="CA136" i="3"/>
  <c r="BR136" i="3"/>
  <c r="BS136" i="3"/>
  <c r="BZ136" i="3"/>
  <c r="BY136" i="3"/>
  <c r="BQ136" i="3"/>
  <c r="BV136" i="3"/>
  <c r="BU136" i="3"/>
  <c r="BX136" i="3"/>
  <c r="JB35" i="3"/>
  <c r="GZ141" i="3"/>
  <c r="ET55" i="3"/>
  <c r="EO57" i="3"/>
  <c r="AQ54" i="3"/>
  <c r="AR54" i="3" s="1"/>
  <c r="GO54" i="3"/>
  <c r="AT57" i="3"/>
  <c r="AU57" i="3" s="1"/>
  <c r="GU160" i="3"/>
  <c r="ET70" i="3"/>
  <c r="AT148" i="3"/>
  <c r="V36" i="3"/>
  <c r="Y36" i="3"/>
  <c r="AG36" i="3"/>
  <c r="AF36" i="3"/>
  <c r="U36" i="3"/>
  <c r="AB36" i="3"/>
  <c r="AE36" i="3"/>
  <c r="X36" i="3"/>
  <c r="AC36" i="3"/>
  <c r="Z36" i="3"/>
  <c r="AD36" i="3"/>
  <c r="W36" i="3"/>
  <c r="AA36" i="3"/>
  <c r="ES84" i="3"/>
  <c r="AQ103" i="3"/>
  <c r="AR103" i="3" s="1"/>
  <c r="GO103" i="3"/>
  <c r="IY92" i="3"/>
  <c r="GV64" i="3"/>
  <c r="IV159" i="3"/>
  <c r="GW117" i="3"/>
  <c r="AT131" i="3"/>
  <c r="GX113" i="3"/>
  <c r="KZ144" i="3"/>
  <c r="LD88" i="3"/>
  <c r="GS93" i="3"/>
  <c r="GP92" i="3"/>
  <c r="GZ128" i="3"/>
  <c r="AL49" i="3"/>
  <c r="AN49" i="3"/>
  <c r="AM49" i="3"/>
  <c r="AS49" i="3"/>
  <c r="AU49" i="3" s="1"/>
  <c r="AH49" i="3"/>
  <c r="AJ49" i="3"/>
  <c r="AI49" i="3"/>
  <c r="AK49" i="3"/>
  <c r="AO49" i="3"/>
  <c r="GZ151" i="3"/>
  <c r="AJ36" i="3"/>
  <c r="AM36" i="3"/>
  <c r="AN36" i="3"/>
  <c r="AI36" i="3"/>
  <c r="AH36" i="3"/>
  <c r="AK36" i="3"/>
  <c r="AS36" i="3"/>
  <c r="AV36" i="3" s="1"/>
  <c r="AL36" i="3"/>
  <c r="AO36" i="3"/>
  <c r="GW65" i="3"/>
  <c r="LC131" i="3"/>
  <c r="BU128" i="3"/>
  <c r="BW128" i="3"/>
  <c r="BY128" i="3"/>
  <c r="BS128" i="3"/>
  <c r="BP128" i="3"/>
  <c r="BV128" i="3"/>
  <c r="BR128" i="3"/>
  <c r="BZ128" i="3"/>
  <c r="BO128" i="3"/>
  <c r="BQ128" i="3"/>
  <c r="CA128" i="3"/>
  <c r="BT128" i="3"/>
  <c r="BX128" i="3"/>
  <c r="GX132" i="3"/>
  <c r="JB114" i="3"/>
  <c r="ER26" i="3"/>
  <c r="EN79" i="3"/>
  <c r="EO116" i="3"/>
  <c r="GS105" i="3"/>
  <c r="LJ114" i="3"/>
  <c r="LE47" i="3"/>
  <c r="IZ135" i="3"/>
  <c r="ET156" i="3"/>
  <c r="ER81" i="3"/>
  <c r="EP107" i="3"/>
  <c r="G57" i="3"/>
  <c r="N57" i="3"/>
  <c r="O57" i="3"/>
  <c r="EJ57" i="3"/>
  <c r="L57" i="3"/>
  <c r="F57" i="3"/>
  <c r="I57" i="3"/>
  <c r="R57" i="3"/>
  <c r="J57" i="3"/>
  <c r="M57" i="3"/>
  <c r="AP57" i="3"/>
  <c r="AR57" i="3" s="1"/>
  <c r="P57" i="3"/>
  <c r="Q57" i="3"/>
  <c r="T57" i="3"/>
  <c r="H57" i="3"/>
  <c r="K57" i="3"/>
  <c r="S57" i="3"/>
  <c r="EU151" i="3"/>
  <c r="AK85" i="3"/>
  <c r="AI85" i="3"/>
  <c r="AS85" i="3"/>
  <c r="AU85" i="3" s="1"/>
  <c r="AH85" i="3"/>
  <c r="AL85" i="3"/>
  <c r="AM85" i="3"/>
  <c r="AJ85" i="3"/>
  <c r="AO85" i="3"/>
  <c r="AN85" i="3"/>
  <c r="EM164" i="3"/>
  <c r="CA106" i="3"/>
  <c r="BW106" i="3"/>
  <c r="BT106" i="3"/>
  <c r="BP106" i="3"/>
  <c r="BQ106" i="3"/>
  <c r="BY106" i="3"/>
  <c r="BV106" i="3"/>
  <c r="BX106" i="3"/>
  <c r="BR106" i="3"/>
  <c r="BU106" i="3"/>
  <c r="BO106" i="3"/>
  <c r="BS106" i="3"/>
  <c r="BZ106" i="3"/>
  <c r="AI73" i="3"/>
  <c r="AM73" i="3"/>
  <c r="AK73" i="3"/>
  <c r="AH73" i="3"/>
  <c r="AO73" i="3"/>
  <c r="AS73" i="3"/>
  <c r="AV73" i="3" s="1"/>
  <c r="AL73" i="3"/>
  <c r="AN73" i="3"/>
  <c r="AJ73" i="3"/>
  <c r="EN117" i="3"/>
  <c r="X144" i="3"/>
  <c r="V144" i="3"/>
  <c r="U144" i="3"/>
  <c r="AF144" i="3"/>
  <c r="AB144" i="3"/>
  <c r="AD144" i="3"/>
  <c r="W144" i="3"/>
  <c r="AC144" i="3"/>
  <c r="Y144" i="3"/>
  <c r="AA144" i="3"/>
  <c r="Z144" i="3"/>
  <c r="AG144" i="3"/>
  <c r="AE144" i="3"/>
  <c r="GX71" i="3"/>
  <c r="JC97" i="3"/>
  <c r="N50" i="3"/>
  <c r="EJ50" i="3"/>
  <c r="G50" i="3"/>
  <c r="I50" i="3"/>
  <c r="T50" i="3"/>
  <c r="Q50" i="3"/>
  <c r="S50" i="3"/>
  <c r="K50" i="3"/>
  <c r="P50" i="3"/>
  <c r="O50" i="3"/>
  <c r="L50" i="3"/>
  <c r="J50" i="3"/>
  <c r="F50" i="3"/>
  <c r="M50" i="3"/>
  <c r="R50" i="3"/>
  <c r="AP50" i="3"/>
  <c r="H50" i="3"/>
  <c r="JD50" i="3"/>
  <c r="CG133" i="3"/>
  <c r="CE133" i="3"/>
  <c r="CH133" i="3"/>
  <c r="CF133" i="3"/>
  <c r="CD133" i="3"/>
  <c r="CM133" i="3"/>
  <c r="CB133" i="3"/>
  <c r="CI133" i="3"/>
  <c r="CC133" i="3"/>
  <c r="Y25" i="3"/>
  <c r="GV101" i="3"/>
  <c r="GP140" i="3"/>
  <c r="CM97" i="3"/>
  <c r="CO97" i="3" s="1"/>
  <c r="CG97" i="3"/>
  <c r="CI97" i="3"/>
  <c r="CB97" i="3"/>
  <c r="CE97" i="3"/>
  <c r="CD97" i="3"/>
  <c r="CF97" i="3"/>
  <c r="CH97" i="3"/>
  <c r="CC97" i="3"/>
  <c r="BU151" i="3"/>
  <c r="BW151" i="3"/>
  <c r="BX151" i="3"/>
  <c r="BR151" i="3"/>
  <c r="BV151" i="3"/>
  <c r="BQ151" i="3"/>
  <c r="BZ151" i="3"/>
  <c r="BP151" i="3"/>
  <c r="BO151" i="3"/>
  <c r="CA151" i="3"/>
  <c r="BS151" i="3"/>
  <c r="BT151" i="3"/>
  <c r="BY151" i="3"/>
  <c r="GV108" i="3"/>
  <c r="GP40" i="3"/>
  <c r="EN76" i="3"/>
  <c r="GT111" i="3"/>
  <c r="IX28" i="3"/>
  <c r="AT76" i="3"/>
  <c r="AW76" i="3" s="1"/>
  <c r="BF91" i="3"/>
  <c r="BJ91" i="3"/>
  <c r="BB91" i="3"/>
  <c r="AZ91" i="3"/>
  <c r="BC91" i="3"/>
  <c r="BA91" i="3"/>
  <c r="BM91" i="3"/>
  <c r="IT91" i="3"/>
  <c r="BK91" i="3"/>
  <c r="BE91" i="3"/>
  <c r="BL91" i="3"/>
  <c r="BN91" i="3"/>
  <c r="BH91" i="3"/>
  <c r="BI91" i="3"/>
  <c r="BD91" i="3"/>
  <c r="BG91" i="3"/>
  <c r="CJ91" i="3"/>
  <c r="LD49" i="3"/>
  <c r="GS43" i="3"/>
  <c r="BG119" i="3"/>
  <c r="BM119" i="3"/>
  <c r="BC119" i="3"/>
  <c r="BJ119" i="3"/>
  <c r="IT119" i="3"/>
  <c r="BE119" i="3"/>
  <c r="BN119" i="3"/>
  <c r="BA119" i="3"/>
  <c r="BB119" i="3"/>
  <c r="BI119" i="3"/>
  <c r="BF119" i="3"/>
  <c r="BK119" i="3"/>
  <c r="CJ119" i="3"/>
  <c r="BH119" i="3"/>
  <c r="BD119" i="3"/>
  <c r="AZ119" i="3"/>
  <c r="BL119" i="3"/>
  <c r="LH50" i="3"/>
  <c r="BT25" i="3"/>
  <c r="GX148" i="3"/>
  <c r="IW151" i="3"/>
  <c r="LD131" i="3"/>
  <c r="IX35" i="3"/>
  <c r="LE65" i="3"/>
  <c r="GT58" i="3"/>
  <c r="LC79" i="3"/>
  <c r="AZ100" i="3"/>
  <c r="BE100" i="3"/>
  <c r="BF100" i="3"/>
  <c r="BC100" i="3"/>
  <c r="BH100" i="3"/>
  <c r="CJ100" i="3"/>
  <c r="CL100" i="3" s="1"/>
  <c r="BK100" i="3"/>
  <c r="IT100" i="3"/>
  <c r="BI100" i="3"/>
  <c r="BM100" i="3"/>
  <c r="BN100" i="3"/>
  <c r="BB100" i="3"/>
  <c r="BG100" i="3"/>
  <c r="BD100" i="3"/>
  <c r="BL100" i="3"/>
  <c r="BJ100" i="3"/>
  <c r="BA100" i="3"/>
  <c r="JC145" i="3"/>
  <c r="ET111" i="3"/>
  <c r="AK25" i="3"/>
  <c r="GR110" i="3"/>
  <c r="GW125" i="3"/>
  <c r="ER154" i="3"/>
  <c r="GP136" i="3"/>
  <c r="JC70" i="3"/>
  <c r="EQ123" i="3"/>
  <c r="EM89" i="3"/>
  <c r="GW72" i="3"/>
  <c r="GO67" i="3"/>
  <c r="AQ67" i="3"/>
  <c r="GS75" i="3"/>
  <c r="GU153" i="3"/>
  <c r="LH155" i="3"/>
  <c r="JD51" i="3"/>
  <c r="GY80" i="3"/>
  <c r="CN154" i="3"/>
  <c r="CO154" i="3" s="1"/>
  <c r="ES62" i="3"/>
  <c r="EK87" i="3"/>
  <c r="AG94" i="3"/>
  <c r="AC94" i="3"/>
  <c r="Y94" i="3"/>
  <c r="V94" i="3"/>
  <c r="X94" i="3"/>
  <c r="AA94" i="3"/>
  <c r="AD94" i="3"/>
  <c r="W94" i="3"/>
  <c r="AF94" i="3"/>
  <c r="U94" i="3"/>
  <c r="AE94" i="3"/>
  <c r="Z94" i="3"/>
  <c r="AB94" i="3"/>
  <c r="KZ59" i="3"/>
  <c r="BY75" i="3"/>
  <c r="BV75" i="3"/>
  <c r="BW75" i="3"/>
  <c r="BT75" i="3"/>
  <c r="BP75" i="3"/>
  <c r="BQ75" i="3"/>
  <c r="BU75" i="3"/>
  <c r="BS75" i="3"/>
  <c r="CA75" i="3"/>
  <c r="BX75" i="3"/>
  <c r="BR75" i="3"/>
  <c r="BZ75" i="3"/>
  <c r="BO75" i="3"/>
  <c r="GO87" i="3"/>
  <c r="AQ87" i="3"/>
  <c r="Y127" i="3"/>
  <c r="AE127" i="3"/>
  <c r="AA127" i="3"/>
  <c r="AD127" i="3"/>
  <c r="AF127" i="3"/>
  <c r="X127" i="3"/>
  <c r="AC127" i="3"/>
  <c r="U127" i="3"/>
  <c r="Z127" i="3"/>
  <c r="V127" i="3"/>
  <c r="W127" i="3"/>
  <c r="AB127" i="3"/>
  <c r="AG127" i="3"/>
  <c r="GS46" i="3"/>
  <c r="IU76" i="3"/>
  <c r="IZ160" i="3"/>
  <c r="LM168" i="3"/>
  <c r="EL103" i="3"/>
  <c r="EP150" i="3"/>
  <c r="IZ114" i="3"/>
  <c r="ER50" i="3"/>
  <c r="GZ115" i="3"/>
  <c r="EQ51" i="3"/>
  <c r="JC104" i="3"/>
  <c r="EP90" i="3"/>
  <c r="EU135" i="3"/>
  <c r="IU111" i="3"/>
  <c r="GS149" i="3"/>
  <c r="EM62" i="3"/>
  <c r="EM118" i="3"/>
  <c r="AH35" i="3"/>
  <c r="AL35" i="3"/>
  <c r="AK35" i="3"/>
  <c r="AN35" i="3"/>
  <c r="AO35" i="3"/>
  <c r="AS35" i="3"/>
  <c r="AU35" i="3" s="1"/>
  <c r="AI35" i="3"/>
  <c r="AM35" i="3"/>
  <c r="AJ35" i="3"/>
  <c r="GW60" i="3"/>
  <c r="JA42" i="3"/>
  <c r="IY125" i="3"/>
  <c r="JB54" i="3"/>
  <c r="IX148" i="3"/>
  <c r="LF138" i="3"/>
  <c r="ER104" i="3"/>
  <c r="EN128" i="3"/>
  <c r="JD135" i="3"/>
  <c r="JC114" i="3"/>
  <c r="JD63" i="3"/>
  <c r="IW105" i="3"/>
  <c r="GS27" i="3"/>
  <c r="JC119" i="3"/>
  <c r="IV141" i="3"/>
  <c r="JD109" i="3"/>
  <c r="GO97" i="3"/>
  <c r="AQ97" i="3"/>
  <c r="AR97" i="3" s="1"/>
  <c r="GY35" i="3"/>
  <c r="CF144" i="3"/>
  <c r="CE144" i="3"/>
  <c r="CH144" i="3"/>
  <c r="CC144" i="3"/>
  <c r="CM144" i="3"/>
  <c r="CO144" i="3" s="1"/>
  <c r="CD144" i="3"/>
  <c r="CI144" i="3"/>
  <c r="CG144" i="3"/>
  <c r="CB144" i="3"/>
  <c r="AC25" i="3"/>
  <c r="KZ97" i="3"/>
  <c r="ES87" i="3"/>
  <c r="EQ155" i="3"/>
  <c r="GT100" i="3"/>
  <c r="GW126" i="3"/>
  <c r="GV45" i="3"/>
  <c r="CI91" i="3"/>
  <c r="CF91" i="3"/>
  <c r="CH91" i="3"/>
  <c r="CC91" i="3"/>
  <c r="CG91" i="3"/>
  <c r="CB91" i="3"/>
  <c r="CM91" i="3"/>
  <c r="AV91" i="3" s="1"/>
  <c r="CD91" i="3"/>
  <c r="CE91" i="3"/>
  <c r="ER142" i="3"/>
  <c r="KZ54" i="3"/>
  <c r="IU163" i="3"/>
  <c r="EO99" i="3"/>
  <c r="IU42" i="3"/>
  <c r="LD48" i="3"/>
  <c r="GU95" i="3"/>
  <c r="LG93" i="3"/>
  <c r="LC26" i="3"/>
  <c r="GQ122" i="3"/>
  <c r="JA36" i="3"/>
  <c r="LA109" i="3"/>
  <c r="JD89" i="3"/>
  <c r="LF87" i="3"/>
  <c r="LA147" i="3"/>
  <c r="LF30" i="3"/>
  <c r="EP101" i="3"/>
  <c r="LF40" i="3"/>
  <c r="IX132" i="3"/>
  <c r="BU153" i="3"/>
  <c r="BW153" i="3"/>
  <c r="BR153" i="3"/>
  <c r="BX153" i="3"/>
  <c r="BO153" i="3"/>
  <c r="BT153" i="3"/>
  <c r="BV153" i="3"/>
  <c r="CA153" i="3"/>
  <c r="BQ153" i="3"/>
  <c r="BY153" i="3"/>
  <c r="BS153" i="3"/>
  <c r="BZ153" i="3"/>
  <c r="BP153" i="3"/>
  <c r="AT107" i="3"/>
  <c r="AU107" i="3" s="1"/>
  <c r="BO29" i="3"/>
  <c r="BZ29" i="3"/>
  <c r="BY29" i="3"/>
  <c r="BX29" i="3"/>
  <c r="BU29" i="3"/>
  <c r="CA29" i="3"/>
  <c r="BQ29" i="3"/>
  <c r="BT29" i="3"/>
  <c r="BP29" i="3"/>
  <c r="BV29" i="3"/>
  <c r="BS29" i="3"/>
  <c r="BR29" i="3"/>
  <c r="BW29" i="3"/>
  <c r="AI45" i="3"/>
  <c r="AN45" i="3"/>
  <c r="AM45" i="3"/>
  <c r="AS45" i="3"/>
  <c r="AU45" i="3" s="1"/>
  <c r="AH45" i="3"/>
  <c r="AO45" i="3"/>
  <c r="AJ45" i="3"/>
  <c r="AK45" i="3"/>
  <c r="AL45" i="3"/>
  <c r="G78" i="3"/>
  <c r="S78" i="3"/>
  <c r="R78" i="3"/>
  <c r="Q78" i="3"/>
  <c r="EJ78" i="3"/>
  <c r="M78" i="3"/>
  <c r="T78" i="3"/>
  <c r="O78" i="3"/>
  <c r="F78" i="3"/>
  <c r="P78" i="3"/>
  <c r="N78" i="3"/>
  <c r="H78" i="3"/>
  <c r="J78" i="3"/>
  <c r="L78" i="3"/>
  <c r="K78" i="3"/>
  <c r="AP78" i="3"/>
  <c r="I78" i="3"/>
  <c r="AK120" i="3"/>
  <c r="AL120" i="3"/>
  <c r="AO120" i="3"/>
  <c r="AI120" i="3"/>
  <c r="AH120" i="3"/>
  <c r="AN120" i="3"/>
  <c r="AM120" i="3"/>
  <c r="AJ120" i="3"/>
  <c r="AS120" i="3"/>
  <c r="AV120" i="3" s="1"/>
  <c r="AM59" i="3"/>
  <c r="AH59" i="3"/>
  <c r="AN59" i="3"/>
  <c r="AK59" i="3"/>
  <c r="AS59" i="3"/>
  <c r="AU59" i="3" s="1"/>
  <c r="AL59" i="3"/>
  <c r="AO59" i="3"/>
  <c r="AI59" i="3"/>
  <c r="AJ59" i="3"/>
  <c r="EQ62" i="3"/>
  <c r="M162" i="3"/>
  <c r="T162" i="3"/>
  <c r="Q162" i="3"/>
  <c r="EJ162" i="3"/>
  <c r="I162" i="3"/>
  <c r="H162" i="3"/>
  <c r="G162" i="3"/>
  <c r="J162" i="3"/>
  <c r="S162" i="3"/>
  <c r="R162" i="3"/>
  <c r="K162" i="3"/>
  <c r="F162" i="3"/>
  <c r="O162" i="3"/>
  <c r="AP162" i="3"/>
  <c r="AR162" i="3" s="1"/>
  <c r="N162" i="3"/>
  <c r="L162" i="3"/>
  <c r="P162" i="3"/>
  <c r="EL95" i="3"/>
  <c r="GS81" i="3"/>
  <c r="IW125" i="3"/>
  <c r="IV79" i="3"/>
  <c r="JC76" i="3"/>
  <c r="GV97" i="3"/>
  <c r="LA63" i="3"/>
  <c r="IW115" i="3"/>
  <c r="ET79" i="3"/>
  <c r="EP60" i="3"/>
  <c r="IV92" i="3"/>
  <c r="GT133" i="3"/>
  <c r="GP126" i="3"/>
  <c r="GY127" i="3"/>
  <c r="JB96" i="3"/>
  <c r="EL29" i="3"/>
  <c r="GT79" i="3"/>
  <c r="GQ144" i="3"/>
  <c r="LH133" i="3"/>
  <c r="LC65" i="3"/>
  <c r="ER74" i="3"/>
  <c r="IZ132" i="3"/>
  <c r="T45" i="3"/>
  <c r="S45" i="3"/>
  <c r="O45" i="3"/>
  <c r="J45" i="3"/>
  <c r="N45" i="3"/>
  <c r="K45" i="3"/>
  <c r="F45" i="3"/>
  <c r="P45" i="3"/>
  <c r="EJ45" i="3"/>
  <c r="G45" i="3"/>
  <c r="Q45" i="3"/>
  <c r="M45" i="3"/>
  <c r="R45" i="3"/>
  <c r="AP45" i="3"/>
  <c r="I45" i="3"/>
  <c r="L45" i="3"/>
  <c r="H45" i="3"/>
  <c r="JD97" i="3"/>
  <c r="JA29" i="3"/>
  <c r="GY136" i="3"/>
  <c r="LE36" i="3"/>
  <c r="JB119" i="3"/>
  <c r="BR87" i="3"/>
  <c r="BS87" i="3"/>
  <c r="BT87" i="3"/>
  <c r="BQ87" i="3"/>
  <c r="BO87" i="3"/>
  <c r="CA87" i="3"/>
  <c r="BU87" i="3"/>
  <c r="BW87" i="3"/>
  <c r="BY87" i="3"/>
  <c r="BZ87" i="3"/>
  <c r="BP87" i="3"/>
  <c r="BV87" i="3"/>
  <c r="BX87" i="3"/>
  <c r="BM28" i="3"/>
  <c r="BB28" i="3"/>
  <c r="BD28" i="3"/>
  <c r="BI28" i="3"/>
  <c r="BL28" i="3"/>
  <c r="BE28" i="3"/>
  <c r="CJ28" i="3"/>
  <c r="CL28" i="3" s="1"/>
  <c r="AZ28" i="3"/>
  <c r="IT28" i="3"/>
  <c r="BN28" i="3"/>
  <c r="BF28" i="3"/>
  <c r="BJ28" i="3"/>
  <c r="BA28" i="3"/>
  <c r="BK28" i="3"/>
  <c r="BG28" i="3"/>
  <c r="BC28" i="3"/>
  <c r="BH28" i="3"/>
  <c r="ET60" i="3"/>
  <c r="AQ93" i="3"/>
  <c r="GO93" i="3"/>
  <c r="GT63" i="3"/>
  <c r="CH25" i="3"/>
  <c r="ES39" i="3"/>
  <c r="EP112" i="3"/>
  <c r="GP37" i="3"/>
  <c r="IW119" i="3"/>
  <c r="GO58" i="3"/>
  <c r="AQ58" i="3"/>
  <c r="AR58" i="3" s="1"/>
  <c r="ER38" i="3"/>
  <c r="LE58" i="3"/>
  <c r="M25" i="3"/>
  <c r="EQ25" i="3"/>
  <c r="KZ32" i="3"/>
  <c r="IY48" i="3"/>
  <c r="EK46" i="3"/>
  <c r="GQ67" i="3"/>
  <c r="EQ131" i="3"/>
  <c r="ES120" i="3"/>
  <c r="ES80" i="3"/>
  <c r="LI110" i="3"/>
  <c r="LB74" i="3"/>
  <c r="LB25" i="3"/>
  <c r="EP105" i="3"/>
  <c r="LD55" i="3"/>
  <c r="JB145" i="3"/>
  <c r="IY134" i="3"/>
  <c r="GW145" i="3"/>
  <c r="GX91" i="3"/>
  <c r="CK115" i="3"/>
  <c r="CL115" i="3" s="1"/>
  <c r="KY115" i="3"/>
  <c r="KZ78" i="3"/>
  <c r="LC92" i="3"/>
  <c r="EP134" i="3"/>
  <c r="GV28" i="3"/>
  <c r="IY146" i="3"/>
  <c r="CG25" i="3"/>
  <c r="LA56" i="3"/>
  <c r="GO44" i="3"/>
  <c r="AQ44" i="3"/>
  <c r="LI63" i="3"/>
  <c r="EL101" i="3"/>
  <c r="IV139" i="3"/>
  <c r="CT131" i="3"/>
  <c r="CN35" i="3"/>
  <c r="CO35" i="3" s="1"/>
  <c r="LI27" i="3"/>
  <c r="ER55" i="3"/>
  <c r="BY28" i="3"/>
  <c r="BX28" i="3"/>
  <c r="BZ28" i="3"/>
  <c r="CA28" i="3"/>
  <c r="BR28" i="3"/>
  <c r="BP28" i="3"/>
  <c r="BU28" i="3"/>
  <c r="BW28" i="3"/>
  <c r="BV28" i="3"/>
  <c r="BS28" i="3"/>
  <c r="BT28" i="3"/>
  <c r="BO28" i="3"/>
  <c r="BQ28" i="3"/>
  <c r="EP122" i="3"/>
  <c r="BR130" i="3"/>
  <c r="BV130" i="3"/>
  <c r="BO130" i="3"/>
  <c r="BQ130" i="3"/>
  <c r="BY130" i="3"/>
  <c r="BT130" i="3"/>
  <c r="BU130" i="3"/>
  <c r="BW130" i="3"/>
  <c r="CA130" i="3"/>
  <c r="BP130" i="3"/>
  <c r="BX130" i="3"/>
  <c r="BS130" i="3"/>
  <c r="BZ130" i="3"/>
  <c r="GR123" i="3"/>
  <c r="HB168" i="3"/>
  <c r="GY87" i="3"/>
  <c r="GS87" i="3"/>
  <c r="IV117" i="3"/>
  <c r="LH124" i="3"/>
  <c r="GR26" i="3"/>
  <c r="BV64" i="3"/>
  <c r="BU64" i="3"/>
  <c r="CA64" i="3"/>
  <c r="BZ64" i="3"/>
  <c r="BX64" i="3"/>
  <c r="BO64" i="3"/>
  <c r="BT64" i="3"/>
  <c r="BQ64" i="3"/>
  <c r="BP64" i="3"/>
  <c r="BW64" i="3"/>
  <c r="BR64" i="3"/>
  <c r="BS64" i="3"/>
  <c r="BY64" i="3"/>
  <c r="JA156" i="3"/>
  <c r="LA51" i="3"/>
  <c r="EK71" i="3"/>
  <c r="GT67" i="3"/>
  <c r="IU96" i="3"/>
  <c r="IX136" i="3"/>
  <c r="EK50" i="3"/>
  <c r="GU68" i="3"/>
  <c r="LE140" i="3"/>
  <c r="GP58" i="3"/>
  <c r="IX32" i="3"/>
  <c r="LB77" i="3"/>
  <c r="IX154" i="3"/>
  <c r="AT149" i="3"/>
  <c r="JA132" i="3"/>
  <c r="BN130" i="3"/>
  <c r="BF130" i="3"/>
  <c r="BG130" i="3"/>
  <c r="BH130" i="3"/>
  <c r="AZ130" i="3"/>
  <c r="BK130" i="3"/>
  <c r="BB130" i="3"/>
  <c r="IT130" i="3"/>
  <c r="BC130" i="3"/>
  <c r="CJ130" i="3"/>
  <c r="BA130" i="3"/>
  <c r="BM130" i="3"/>
  <c r="BL130" i="3"/>
  <c r="BI130" i="3"/>
  <c r="BJ130" i="3"/>
  <c r="BD130" i="3"/>
  <c r="BE130" i="3"/>
  <c r="IU135" i="3"/>
  <c r="EM141" i="3"/>
  <c r="EK77" i="3"/>
  <c r="AF75" i="3"/>
  <c r="X75" i="3"/>
  <c r="AE75" i="3"/>
  <c r="AG75" i="3"/>
  <c r="W75" i="3"/>
  <c r="Z75" i="3"/>
  <c r="AB75" i="3"/>
  <c r="U75" i="3"/>
  <c r="AD75" i="3"/>
  <c r="AA75" i="3"/>
  <c r="Y75" i="3"/>
  <c r="AC75" i="3"/>
  <c r="V75" i="3"/>
  <c r="IV149" i="3"/>
  <c r="ES52" i="3"/>
  <c r="GS72" i="3"/>
  <c r="LH87" i="3"/>
  <c r="GW74" i="3"/>
  <c r="CK142" i="3"/>
  <c r="KY142" i="3"/>
  <c r="GS30" i="3"/>
  <c r="IW144" i="3"/>
  <c r="AT110" i="3"/>
  <c r="AU110" i="3" s="1"/>
  <c r="GR128" i="3"/>
  <c r="EO111" i="3"/>
  <c r="EN63" i="3"/>
  <c r="JA63" i="3"/>
  <c r="LF74" i="3"/>
  <c r="GX34" i="3"/>
  <c r="IV147" i="3"/>
  <c r="EL131" i="3"/>
  <c r="JD122" i="3"/>
  <c r="GP72" i="3"/>
  <c r="JC68" i="3"/>
  <c r="EQ103" i="3"/>
  <c r="IT134" i="3"/>
  <c r="BF134" i="3"/>
  <c r="BD134" i="3"/>
  <c r="BE134" i="3"/>
  <c r="BG134" i="3"/>
  <c r="CJ134" i="3"/>
  <c r="BL134" i="3"/>
  <c r="BC134" i="3"/>
  <c r="AZ134" i="3"/>
  <c r="BB134" i="3"/>
  <c r="BM134" i="3"/>
  <c r="BJ134" i="3"/>
  <c r="BI134" i="3"/>
  <c r="BK134" i="3"/>
  <c r="BH134" i="3"/>
  <c r="BN134" i="3"/>
  <c r="BA134" i="3"/>
  <c r="JB88" i="3"/>
  <c r="GX159" i="3"/>
  <c r="GX46" i="3"/>
  <c r="GU110" i="3"/>
  <c r="LA146" i="3"/>
  <c r="AB120" i="3"/>
  <c r="Y120" i="3"/>
  <c r="V120" i="3"/>
  <c r="X120" i="3"/>
  <c r="W120" i="3"/>
  <c r="AE120" i="3"/>
  <c r="AF120" i="3"/>
  <c r="AA120" i="3"/>
  <c r="U120" i="3"/>
  <c r="AC120" i="3"/>
  <c r="AG120" i="3"/>
  <c r="Z120" i="3"/>
  <c r="AD120" i="3"/>
  <c r="IX42" i="3"/>
  <c r="LB37" i="3"/>
  <c r="LE121" i="3"/>
  <c r="GP66" i="3"/>
  <c r="IV44" i="3"/>
  <c r="AQ119" i="3"/>
  <c r="GO119" i="3"/>
  <c r="IY129" i="3"/>
  <c r="CH34" i="3"/>
  <c r="CC34" i="3"/>
  <c r="CD34" i="3"/>
  <c r="CE34" i="3"/>
  <c r="CB34" i="3"/>
  <c r="CF34" i="3"/>
  <c r="CG34" i="3"/>
  <c r="CI34" i="3"/>
  <c r="CM34" i="3"/>
  <c r="JB47" i="3"/>
  <c r="JB117" i="3"/>
  <c r="GQ140" i="3"/>
  <c r="HA168" i="3"/>
  <c r="LC81" i="3"/>
  <c r="KZ62" i="3"/>
  <c r="IU90" i="3"/>
  <c r="LF44" i="3"/>
  <c r="N47" i="3"/>
  <c r="P47" i="3"/>
  <c r="L47" i="3"/>
  <c r="G47" i="3"/>
  <c r="H47" i="3"/>
  <c r="K47" i="3"/>
  <c r="Q47" i="3"/>
  <c r="AP47" i="3"/>
  <c r="AR47" i="3" s="1"/>
  <c r="EJ47" i="3"/>
  <c r="M47" i="3"/>
  <c r="O47" i="3"/>
  <c r="S47" i="3"/>
  <c r="T47" i="3"/>
  <c r="I47" i="3"/>
  <c r="J47" i="3"/>
  <c r="F47" i="3"/>
  <c r="R47" i="3"/>
  <c r="ER144" i="3"/>
  <c r="AO58" i="3"/>
  <c r="AS58" i="3"/>
  <c r="AL58" i="3"/>
  <c r="AH58" i="3"/>
  <c r="AI58" i="3"/>
  <c r="AJ58" i="3"/>
  <c r="AN58" i="3"/>
  <c r="AK58" i="3"/>
  <c r="AM58" i="3"/>
  <c r="X81" i="3"/>
  <c r="V81" i="3"/>
  <c r="AE81" i="3"/>
  <c r="Y81" i="3"/>
  <c r="AA81" i="3"/>
  <c r="W81" i="3"/>
  <c r="AD81" i="3"/>
  <c r="AC81" i="3"/>
  <c r="AF81" i="3"/>
  <c r="AG81" i="3"/>
  <c r="AB81" i="3"/>
  <c r="U81" i="3"/>
  <c r="Z81" i="3"/>
  <c r="EO58" i="3"/>
  <c r="JC82" i="3"/>
  <c r="GR135" i="3"/>
  <c r="IX98" i="3"/>
  <c r="GR46" i="3"/>
  <c r="CN89" i="3"/>
  <c r="ES31" i="3"/>
  <c r="AM41" i="3"/>
  <c r="AN41" i="3"/>
  <c r="AO41" i="3"/>
  <c r="AJ41" i="3"/>
  <c r="AK41" i="3"/>
  <c r="AI41" i="3"/>
  <c r="AL41" i="3"/>
  <c r="AS41" i="3"/>
  <c r="AU41" i="3" s="1"/>
  <c r="AH41" i="3"/>
  <c r="LE161" i="3"/>
  <c r="GP98" i="3"/>
  <c r="LA54" i="3"/>
  <c r="GY68" i="3"/>
  <c r="LD104" i="3"/>
  <c r="EP96" i="3"/>
  <c r="GQ117" i="3"/>
  <c r="BJ80" i="3"/>
  <c r="BM80" i="3"/>
  <c r="BN80" i="3"/>
  <c r="CJ80" i="3"/>
  <c r="CL80" i="3" s="1"/>
  <c r="BC80" i="3"/>
  <c r="BG80" i="3"/>
  <c r="BB80" i="3"/>
  <c r="BL80" i="3"/>
  <c r="BA80" i="3"/>
  <c r="BK80" i="3"/>
  <c r="BF80" i="3"/>
  <c r="BI80" i="3"/>
  <c r="IT80" i="3"/>
  <c r="BE80" i="3"/>
  <c r="BD80" i="3"/>
  <c r="AZ80" i="3"/>
  <c r="BH80" i="3"/>
  <c r="EO133" i="3"/>
  <c r="IZ54" i="3"/>
  <c r="CJ54" i="3"/>
  <c r="IT54" i="3"/>
  <c r="BC54" i="3"/>
  <c r="BF54" i="3"/>
  <c r="BB54" i="3"/>
  <c r="BI54" i="3"/>
  <c r="BE54" i="3"/>
  <c r="BM54" i="3"/>
  <c r="BJ54" i="3"/>
  <c r="BA54" i="3"/>
  <c r="BN54" i="3"/>
  <c r="BG54" i="3"/>
  <c r="BH54" i="3"/>
  <c r="BL54" i="3"/>
  <c r="BD54" i="3"/>
  <c r="AZ54" i="3"/>
  <c r="BK54" i="3"/>
  <c r="GS132" i="3"/>
  <c r="EP155" i="3"/>
  <c r="IV101" i="3"/>
  <c r="JB45" i="3"/>
  <c r="LI31" i="3"/>
  <c r="JA155" i="3"/>
  <c r="KY117" i="3"/>
  <c r="CK117" i="3"/>
  <c r="CL117" i="3" s="1"/>
  <c r="JD87" i="3"/>
  <c r="LB78" i="3"/>
  <c r="GV133" i="3"/>
  <c r="GT44" i="3"/>
  <c r="JE152" i="3"/>
  <c r="LG89" i="3"/>
  <c r="ET106" i="3"/>
  <c r="IV111" i="3"/>
  <c r="GY100" i="3"/>
  <c r="LC74" i="3"/>
  <c r="BF77" i="3"/>
  <c r="AZ77" i="3"/>
  <c r="CJ77" i="3"/>
  <c r="CL77" i="3" s="1"/>
  <c r="BL77" i="3"/>
  <c r="BA77" i="3"/>
  <c r="BG77" i="3"/>
  <c r="BI77" i="3"/>
  <c r="BM77" i="3"/>
  <c r="BD77" i="3"/>
  <c r="BB77" i="3"/>
  <c r="BE77" i="3"/>
  <c r="BC77" i="3"/>
  <c r="BJ77" i="3"/>
  <c r="BN77" i="3"/>
  <c r="BH77" i="3"/>
  <c r="IT77" i="3"/>
  <c r="BK77" i="3"/>
  <c r="ET89" i="3"/>
  <c r="BZ137" i="3"/>
  <c r="BQ137" i="3"/>
  <c r="BU137" i="3"/>
  <c r="BW137" i="3"/>
  <c r="BT137" i="3"/>
  <c r="BX137" i="3"/>
  <c r="CA137" i="3"/>
  <c r="BS137" i="3"/>
  <c r="BO137" i="3"/>
  <c r="BP137" i="3"/>
  <c r="BY137" i="3"/>
  <c r="BR137" i="3"/>
  <c r="BV137" i="3"/>
  <c r="IU39" i="3"/>
  <c r="IV38" i="3"/>
  <c r="LE115" i="3"/>
  <c r="EP59" i="3"/>
  <c r="IW129" i="3"/>
  <c r="GY145" i="3"/>
  <c r="IX48" i="3"/>
  <c r="LI88" i="3"/>
  <c r="JA127" i="3"/>
  <c r="JA52" i="3"/>
  <c r="IX91" i="3"/>
  <c r="EL153" i="3"/>
  <c r="EU162" i="3"/>
  <c r="GY41" i="3"/>
  <c r="LF34" i="3"/>
  <c r="EO55" i="3"/>
  <c r="ET54" i="3"/>
  <c r="GX93" i="3"/>
  <c r="IW63" i="3"/>
  <c r="CK60" i="3"/>
  <c r="KY60" i="3"/>
  <c r="LB94" i="3"/>
  <c r="EQ121" i="3"/>
  <c r="LH154" i="3"/>
  <c r="CK129" i="3"/>
  <c r="CL129" i="3" s="1"/>
  <c r="KY129" i="3"/>
  <c r="ER29" i="3"/>
  <c r="BI34" i="3"/>
  <c r="CJ34" i="3"/>
  <c r="CL34" i="3" s="1"/>
  <c r="BL34" i="3"/>
  <c r="IT34" i="3"/>
  <c r="BA34" i="3"/>
  <c r="BC34" i="3"/>
  <c r="BH34" i="3"/>
  <c r="AZ34" i="3"/>
  <c r="BN34" i="3"/>
  <c r="BD34" i="3"/>
  <c r="BB34" i="3"/>
  <c r="BK34" i="3"/>
  <c r="BF34" i="3"/>
  <c r="BM34" i="3"/>
  <c r="BE34" i="3"/>
  <c r="BG34" i="3"/>
  <c r="BJ34" i="3"/>
  <c r="BX27" i="3"/>
  <c r="BQ27" i="3"/>
  <c r="BU27" i="3"/>
  <c r="BZ27" i="3"/>
  <c r="BR27" i="3"/>
  <c r="BT27" i="3"/>
  <c r="BV27" i="3"/>
  <c r="CA27" i="3"/>
  <c r="BY27" i="3"/>
  <c r="BP27" i="3"/>
  <c r="BW27" i="3"/>
  <c r="BO27" i="3"/>
  <c r="BS27" i="3"/>
  <c r="LD58" i="3"/>
  <c r="IV74" i="3"/>
  <c r="BD148" i="3"/>
  <c r="BG148" i="3"/>
  <c r="AZ148" i="3"/>
  <c r="BC148" i="3"/>
  <c r="BH148" i="3"/>
  <c r="BE148" i="3"/>
  <c r="BM148" i="3"/>
  <c r="BB148" i="3"/>
  <c r="BF148" i="3"/>
  <c r="BA148" i="3"/>
  <c r="IT148" i="3"/>
  <c r="BN148" i="3"/>
  <c r="BJ148" i="3"/>
  <c r="BK148" i="3"/>
  <c r="CJ148" i="3"/>
  <c r="CL148" i="3" s="1"/>
  <c r="BL148" i="3"/>
  <c r="BI148" i="3"/>
  <c r="AN79" i="3"/>
  <c r="AI79" i="3"/>
  <c r="AJ79" i="3"/>
  <c r="AS79" i="3"/>
  <c r="AV79" i="3" s="1"/>
  <c r="AH79" i="3"/>
  <c r="AK79" i="3"/>
  <c r="AL79" i="3"/>
  <c r="AM79" i="3"/>
  <c r="AO79" i="3"/>
  <c r="L65" i="3"/>
  <c r="R65" i="3"/>
  <c r="F65" i="3"/>
  <c r="K65" i="3"/>
  <c r="N65" i="3"/>
  <c r="Q65" i="3"/>
  <c r="T65" i="3"/>
  <c r="I65" i="3"/>
  <c r="O65" i="3"/>
  <c r="S65" i="3"/>
  <c r="EJ65" i="3"/>
  <c r="AP65" i="3"/>
  <c r="AR65" i="3" s="1"/>
  <c r="H65" i="3"/>
  <c r="G65" i="3"/>
  <c r="M65" i="3"/>
  <c r="J65" i="3"/>
  <c r="P65" i="3"/>
  <c r="LA135" i="3"/>
  <c r="KZ89" i="3"/>
  <c r="BG26" i="3"/>
  <c r="BA26" i="3"/>
  <c r="BC26" i="3"/>
  <c r="BH26" i="3"/>
  <c r="CJ26" i="3"/>
  <c r="BD26" i="3"/>
  <c r="BE26" i="3"/>
  <c r="BI26" i="3"/>
  <c r="BJ26" i="3"/>
  <c r="IT26" i="3"/>
  <c r="BF26" i="3"/>
  <c r="BL26" i="3"/>
  <c r="AZ26" i="3"/>
  <c r="BN26" i="3"/>
  <c r="BB26" i="3"/>
  <c r="BK26" i="3"/>
  <c r="BM26" i="3"/>
  <c r="LC28" i="3"/>
  <c r="LF63" i="3"/>
  <c r="GR59" i="3"/>
  <c r="CI137" i="3"/>
  <c r="CC137" i="3"/>
  <c r="CM137" i="3"/>
  <c r="AV137" i="3" s="1"/>
  <c r="CH137" i="3"/>
  <c r="CD137" i="3"/>
  <c r="CF137" i="3"/>
  <c r="CB137" i="3"/>
  <c r="CG137" i="3"/>
  <c r="CE137" i="3"/>
  <c r="AN42" i="3"/>
  <c r="AO42" i="3"/>
  <c r="AH42" i="3"/>
  <c r="AK42" i="3"/>
  <c r="AJ42" i="3"/>
  <c r="AL42" i="3"/>
  <c r="AM42" i="3"/>
  <c r="AS42" i="3"/>
  <c r="AU42" i="3" s="1"/>
  <c r="AI42" i="3"/>
  <c r="EU123" i="3"/>
  <c r="LB67" i="3"/>
  <c r="ES26" i="3"/>
  <c r="EP109" i="3"/>
  <c r="BL157" i="3"/>
  <c r="BG157" i="3"/>
  <c r="IT157" i="3"/>
  <c r="BH157" i="3"/>
  <c r="BK157" i="3"/>
  <c r="BB157" i="3"/>
  <c r="BF157" i="3"/>
  <c r="BM157" i="3"/>
  <c r="AZ157" i="3"/>
  <c r="BC157" i="3"/>
  <c r="BA157" i="3"/>
  <c r="BJ157" i="3"/>
  <c r="BN157" i="3"/>
  <c r="BD157" i="3"/>
  <c r="BE157" i="3"/>
  <c r="CJ157" i="3"/>
  <c r="BI157" i="3"/>
  <c r="KY69" i="3"/>
  <c r="CK69" i="3"/>
  <c r="ET138" i="3"/>
  <c r="EQ52" i="3"/>
  <c r="CE143" i="3"/>
  <c r="CM143" i="3"/>
  <c r="CO143" i="3" s="1"/>
  <c r="CF143" i="3"/>
  <c r="CH143" i="3"/>
  <c r="CI143" i="3"/>
  <c r="CB143" i="3"/>
  <c r="CC143" i="3"/>
  <c r="CG143" i="3"/>
  <c r="CD143" i="3"/>
  <c r="BP32" i="3"/>
  <c r="BQ32" i="3"/>
  <c r="BV32" i="3"/>
  <c r="BY32" i="3"/>
  <c r="BO32" i="3"/>
  <c r="BX32" i="3"/>
  <c r="BW32" i="3"/>
  <c r="CA32" i="3"/>
  <c r="BS32" i="3"/>
  <c r="BZ32" i="3"/>
  <c r="BT32" i="3"/>
  <c r="BR32" i="3"/>
  <c r="BU32" i="3"/>
  <c r="CN48" i="3"/>
  <c r="AW48" i="3" s="1"/>
  <c r="GP97" i="3"/>
  <c r="IW84" i="3"/>
  <c r="CE113" i="3"/>
  <c r="CF113" i="3"/>
  <c r="CC113" i="3"/>
  <c r="CH113" i="3"/>
  <c r="CI113" i="3"/>
  <c r="CG113" i="3"/>
  <c r="CD113" i="3"/>
  <c r="CB113" i="3"/>
  <c r="CM113" i="3"/>
  <c r="CO113" i="3" s="1"/>
  <c r="GO148" i="3"/>
  <c r="AQ148" i="3"/>
  <c r="JA105" i="3"/>
  <c r="JC98" i="3"/>
  <c r="LA117" i="3"/>
  <c r="LF42" i="3"/>
  <c r="CB25" i="3"/>
  <c r="GZ123" i="3"/>
  <c r="LC113" i="3"/>
  <c r="AT52" i="3"/>
  <c r="AU52" i="3" s="1"/>
  <c r="GQ76" i="3"/>
  <c r="IX38" i="3"/>
  <c r="GX90" i="3"/>
  <c r="GW51" i="3"/>
  <c r="BT69" i="3"/>
  <c r="BV69" i="3"/>
  <c r="BS69" i="3"/>
  <c r="BU69" i="3"/>
  <c r="BY69" i="3"/>
  <c r="CA69" i="3"/>
  <c r="BO69" i="3"/>
  <c r="BR69" i="3"/>
  <c r="BQ69" i="3"/>
  <c r="BW69" i="3"/>
  <c r="BZ69" i="3"/>
  <c r="BP69" i="3"/>
  <c r="BX69" i="3"/>
  <c r="ET48" i="3"/>
  <c r="GR34" i="3"/>
  <c r="AQ152" i="3"/>
  <c r="AR152" i="3" s="1"/>
  <c r="GO152" i="3"/>
  <c r="LD47" i="3"/>
  <c r="LH120" i="3"/>
  <c r="GQ96" i="3"/>
  <c r="EK121" i="3"/>
  <c r="LF43" i="3"/>
  <c r="GT31" i="3"/>
  <c r="EK92" i="3"/>
  <c r="EK39" i="3"/>
  <c r="EP72" i="3"/>
  <c r="JE147" i="3"/>
  <c r="EL65" i="3"/>
  <c r="LI67" i="3"/>
  <c r="EN111" i="3"/>
  <c r="KY58" i="3"/>
  <c r="CK58" i="3"/>
  <c r="GS82" i="3"/>
  <c r="GP60" i="3"/>
  <c r="GV36" i="3"/>
  <c r="EL102" i="3"/>
  <c r="KY41" i="3"/>
  <c r="CK41" i="3"/>
  <c r="LD79" i="3"/>
  <c r="ER30" i="3"/>
  <c r="IZ34" i="3"/>
  <c r="GY85" i="3"/>
  <c r="EK65" i="3"/>
  <c r="LA144" i="3"/>
  <c r="LF56" i="3"/>
  <c r="IX112" i="3"/>
  <c r="LD146" i="3"/>
  <c r="GW68" i="3"/>
  <c r="LJ161" i="3"/>
  <c r="LF161" i="3"/>
  <c r="ES43" i="3"/>
  <c r="LB76" i="3"/>
  <c r="GS54" i="3"/>
  <c r="CK65" i="3"/>
  <c r="KY65" i="3"/>
  <c r="AE147" i="3"/>
  <c r="AD147" i="3"/>
  <c r="AF147" i="3"/>
  <c r="AC147" i="3"/>
  <c r="X147" i="3"/>
  <c r="AB147" i="3"/>
  <c r="Z147" i="3"/>
  <c r="AG147" i="3"/>
  <c r="Y147" i="3"/>
  <c r="V147" i="3"/>
  <c r="U147" i="3"/>
  <c r="AA147" i="3"/>
  <c r="W147" i="3"/>
  <c r="GV89" i="3"/>
  <c r="ER56" i="3"/>
  <c r="EL61" i="3"/>
  <c r="LC47" i="3"/>
  <c r="GP39" i="3"/>
  <c r="AT29" i="3"/>
  <c r="LA123" i="3"/>
  <c r="BO152" i="3"/>
  <c r="BR152" i="3"/>
  <c r="BW152" i="3"/>
  <c r="BT152" i="3"/>
  <c r="BX152" i="3"/>
  <c r="BY152" i="3"/>
  <c r="CA152" i="3"/>
  <c r="BU152" i="3"/>
  <c r="BP152" i="3"/>
  <c r="BS152" i="3"/>
  <c r="BZ152" i="3"/>
  <c r="BV152" i="3"/>
  <c r="BQ152" i="3"/>
  <c r="JA56" i="3"/>
  <c r="GX81" i="3"/>
  <c r="EL154" i="3"/>
  <c r="EN101" i="3"/>
  <c r="CT136" i="3"/>
  <c r="J127" i="3"/>
  <c r="AP127" i="3"/>
  <c r="AR127" i="3" s="1"/>
  <c r="M127" i="3"/>
  <c r="EJ127" i="3"/>
  <c r="I127" i="3"/>
  <c r="R127" i="3"/>
  <c r="G127" i="3"/>
  <c r="O127" i="3"/>
  <c r="K127" i="3"/>
  <c r="F127" i="3"/>
  <c r="H127" i="3"/>
  <c r="T127" i="3"/>
  <c r="S127" i="3"/>
  <c r="L127" i="3"/>
  <c r="Q127" i="3"/>
  <c r="P127" i="3"/>
  <c r="N127" i="3"/>
  <c r="ES129" i="3"/>
  <c r="CE25" i="3"/>
  <c r="AT160" i="3"/>
  <c r="AU160" i="3" s="1"/>
  <c r="IU69" i="3"/>
  <c r="GX35" i="3"/>
  <c r="GV141" i="3"/>
  <c r="KZ56" i="3"/>
  <c r="CK118" i="3"/>
  <c r="KY118" i="3"/>
  <c r="LG33" i="3"/>
  <c r="AT26" i="3"/>
  <c r="EK40" i="3"/>
  <c r="LA108" i="3"/>
  <c r="GO112" i="3"/>
  <c r="AQ112" i="3"/>
  <c r="AR112" i="3" s="1"/>
  <c r="EP164" i="3"/>
  <c r="EK93" i="3"/>
  <c r="EN65" i="3"/>
  <c r="AS102" i="3"/>
  <c r="AL102" i="3"/>
  <c r="AH102" i="3"/>
  <c r="AI102" i="3"/>
  <c r="AN102" i="3"/>
  <c r="AM102" i="3"/>
  <c r="AK102" i="3"/>
  <c r="AJ102" i="3"/>
  <c r="AO102" i="3"/>
  <c r="LB133" i="3"/>
  <c r="ET139" i="3"/>
  <c r="IY63" i="3"/>
  <c r="IY41" i="3"/>
  <c r="EM102" i="3"/>
  <c r="LD40" i="3"/>
  <c r="AD158" i="3"/>
  <c r="AC158" i="3"/>
  <c r="Z158" i="3"/>
  <c r="U158" i="3"/>
  <c r="X158" i="3"/>
  <c r="Y158" i="3"/>
  <c r="W158" i="3"/>
  <c r="AB158" i="3"/>
  <c r="AA158" i="3"/>
  <c r="AE158" i="3"/>
  <c r="AG158" i="3"/>
  <c r="V158" i="3"/>
  <c r="AF158" i="3"/>
  <c r="AQ48" i="3"/>
  <c r="AR48" i="3" s="1"/>
  <c r="GO48" i="3"/>
  <c r="GQ131" i="3"/>
  <c r="JA40" i="3"/>
  <c r="ER145" i="3"/>
  <c r="LA139" i="3"/>
  <c r="Z48" i="3"/>
  <c r="AB48" i="3"/>
  <c r="AE48" i="3"/>
  <c r="AF48" i="3"/>
  <c r="W48" i="3"/>
  <c r="U48" i="3"/>
  <c r="X48" i="3"/>
  <c r="AG48" i="3"/>
  <c r="V48" i="3"/>
  <c r="AC48" i="3"/>
  <c r="AA48" i="3"/>
  <c r="AD48" i="3"/>
  <c r="Y48" i="3"/>
  <c r="IZ80" i="3"/>
  <c r="IX74" i="3"/>
  <c r="AT31" i="3"/>
  <c r="AW31" i="3" s="1"/>
  <c r="LG49" i="3"/>
  <c r="AT105" i="3"/>
  <c r="AU105" i="3" s="1"/>
  <c r="F149" i="3"/>
  <c r="I149" i="3"/>
  <c r="EJ149" i="3"/>
  <c r="S149" i="3"/>
  <c r="T149" i="3"/>
  <c r="L149" i="3"/>
  <c r="R149" i="3"/>
  <c r="J149" i="3"/>
  <c r="AP149" i="3"/>
  <c r="K149" i="3"/>
  <c r="H149" i="3"/>
  <c r="P149" i="3"/>
  <c r="O149" i="3"/>
  <c r="N149" i="3"/>
  <c r="G149" i="3"/>
  <c r="M149" i="3"/>
  <c r="Q149" i="3"/>
  <c r="H53" i="3"/>
  <c r="I53" i="3"/>
  <c r="O53" i="3"/>
  <c r="R53" i="3"/>
  <c r="J53" i="3"/>
  <c r="L53" i="3"/>
  <c r="S53" i="3"/>
  <c r="F53" i="3"/>
  <c r="T53" i="3"/>
  <c r="EJ53" i="3"/>
  <c r="M53" i="3"/>
  <c r="N53" i="3"/>
  <c r="AP53" i="3"/>
  <c r="AR53" i="3" s="1"/>
  <c r="P53" i="3"/>
  <c r="G53" i="3"/>
  <c r="Q53" i="3"/>
  <c r="K53" i="3"/>
  <c r="EL33" i="3"/>
  <c r="GS167" i="3"/>
  <c r="GW134" i="3"/>
  <c r="LH32" i="3"/>
  <c r="JD116" i="3"/>
  <c r="ES115" i="3"/>
  <c r="ET141" i="3"/>
  <c r="GX147" i="3"/>
  <c r="EL42" i="3"/>
  <c r="AQ161" i="3"/>
  <c r="AR161" i="3" s="1"/>
  <c r="GO161" i="3"/>
  <c r="LG158" i="3"/>
  <c r="GX27" i="3"/>
  <c r="JC38" i="3"/>
  <c r="CN101" i="3"/>
  <c r="AW101" i="3" s="1"/>
  <c r="GT110" i="3"/>
  <c r="N55" i="3"/>
  <c r="I55" i="3"/>
  <c r="O55" i="3"/>
  <c r="Q55" i="3"/>
  <c r="H55" i="3"/>
  <c r="F55" i="3"/>
  <c r="M55" i="3"/>
  <c r="J55" i="3"/>
  <c r="S55" i="3"/>
  <c r="R55" i="3"/>
  <c r="T55" i="3"/>
  <c r="L55" i="3"/>
  <c r="G55" i="3"/>
  <c r="EJ55" i="3"/>
  <c r="K55" i="3"/>
  <c r="P55" i="3"/>
  <c r="AP55" i="3"/>
  <c r="AR55" i="3" s="1"/>
  <c r="LI59" i="3"/>
  <c r="Q98" i="3"/>
  <c r="R98" i="3"/>
  <c r="O98" i="3"/>
  <c r="K98" i="3"/>
  <c r="AP98" i="3"/>
  <c r="S98" i="3"/>
  <c r="EJ98" i="3"/>
  <c r="G98" i="3"/>
  <c r="M98" i="3"/>
  <c r="F98" i="3"/>
  <c r="I98" i="3"/>
  <c r="N98" i="3"/>
  <c r="J98" i="3"/>
  <c r="P98" i="3"/>
  <c r="H98" i="3"/>
  <c r="T98" i="3"/>
  <c r="L98" i="3"/>
  <c r="IV109" i="3"/>
  <c r="GR99" i="3"/>
  <c r="GT140" i="3"/>
  <c r="BF29" i="3"/>
  <c r="BB29" i="3"/>
  <c r="BN29" i="3"/>
  <c r="AZ29" i="3"/>
  <c r="BL29" i="3"/>
  <c r="BM29" i="3"/>
  <c r="BE29" i="3"/>
  <c r="BK29" i="3"/>
  <c r="CJ29" i="3"/>
  <c r="CL29" i="3" s="1"/>
  <c r="BC29" i="3"/>
  <c r="BD29" i="3"/>
  <c r="BJ29" i="3"/>
  <c r="BG29" i="3"/>
  <c r="BI29" i="3"/>
  <c r="IT29" i="3"/>
  <c r="BA29" i="3"/>
  <c r="BH29" i="3"/>
  <c r="JA57" i="3"/>
  <c r="JC69" i="3"/>
  <c r="BU77" i="3"/>
  <c r="BP77" i="3"/>
  <c r="BZ77" i="3"/>
  <c r="BO77" i="3"/>
  <c r="BQ77" i="3"/>
  <c r="BR77" i="3"/>
  <c r="BX77" i="3"/>
  <c r="BW77" i="3"/>
  <c r="BY77" i="3"/>
  <c r="BV77" i="3"/>
  <c r="CA77" i="3"/>
  <c r="BT77" i="3"/>
  <c r="BS77" i="3"/>
  <c r="EO72" i="3"/>
  <c r="IX103" i="3"/>
  <c r="GX149" i="3"/>
  <c r="J26" i="3"/>
  <c r="M26" i="3"/>
  <c r="P26" i="3"/>
  <c r="T26" i="3"/>
  <c r="Q26" i="3"/>
  <c r="H26" i="3"/>
  <c r="I26" i="3"/>
  <c r="L26" i="3"/>
  <c r="R26" i="3"/>
  <c r="AP26" i="3"/>
  <c r="AR26" i="3" s="1"/>
  <c r="S26" i="3"/>
  <c r="EJ26" i="3"/>
  <c r="N26" i="3"/>
  <c r="O26" i="3"/>
  <c r="K26" i="3"/>
  <c r="F26" i="3"/>
  <c r="G26" i="3"/>
  <c r="LF82" i="3"/>
  <c r="IX61" i="3"/>
  <c r="EO151" i="3"/>
  <c r="GT144" i="3"/>
  <c r="Y88" i="3"/>
  <c r="AD88" i="3"/>
  <c r="Z88" i="3"/>
  <c r="W88" i="3"/>
  <c r="AE88" i="3"/>
  <c r="U88" i="3"/>
  <c r="AF88" i="3"/>
  <c r="AA88" i="3"/>
  <c r="V88" i="3"/>
  <c r="X88" i="3"/>
  <c r="AG88" i="3"/>
  <c r="AB88" i="3"/>
  <c r="AC88" i="3"/>
  <c r="LI117" i="3"/>
  <c r="EQ65" i="3"/>
  <c r="EK56" i="3"/>
  <c r="LF139" i="3"/>
  <c r="GS112" i="3"/>
  <c r="JD124" i="3"/>
  <c r="LH36" i="3"/>
  <c r="LE37" i="3"/>
  <c r="KY157" i="3"/>
  <c r="CK157" i="3"/>
  <c r="CL157" i="3" s="1"/>
  <c r="CB62" i="3"/>
  <c r="CD62" i="3"/>
  <c r="CE62" i="3"/>
  <c r="CH62" i="3"/>
  <c r="CC62" i="3"/>
  <c r="CF62" i="3"/>
  <c r="CI62" i="3"/>
  <c r="CM62" i="3"/>
  <c r="AV62" i="3" s="1"/>
  <c r="AX62" i="3" s="1"/>
  <c r="CG62" i="3"/>
  <c r="BX120" i="3"/>
  <c r="BS120" i="3"/>
  <c r="BR120" i="3"/>
  <c r="BO120" i="3"/>
  <c r="BY120" i="3"/>
  <c r="BV120" i="3"/>
  <c r="BP120" i="3"/>
  <c r="BW120" i="3"/>
  <c r="BZ120" i="3"/>
  <c r="BQ120" i="3"/>
  <c r="BT120" i="3"/>
  <c r="CA120" i="3"/>
  <c r="BU120" i="3"/>
  <c r="LE30" i="3"/>
  <c r="ES114" i="3"/>
  <c r="IV123" i="3"/>
  <c r="CK74" i="3"/>
  <c r="CL74" i="3" s="1"/>
  <c r="KY74" i="3"/>
  <c r="LG28" i="3"/>
  <c r="BX44" i="3"/>
  <c r="BY44" i="3"/>
  <c r="BZ44" i="3"/>
  <c r="BU44" i="3"/>
  <c r="BT44" i="3"/>
  <c r="BQ44" i="3"/>
  <c r="CA44" i="3"/>
  <c r="BR44" i="3"/>
  <c r="BP44" i="3"/>
  <c r="BO44" i="3"/>
  <c r="BS44" i="3"/>
  <c r="BW44" i="3"/>
  <c r="BV44" i="3"/>
  <c r="LC51" i="3"/>
  <c r="AE129" i="3"/>
  <c r="Y129" i="3"/>
  <c r="AC129" i="3"/>
  <c r="AG129" i="3"/>
  <c r="V129" i="3"/>
  <c r="AB129" i="3"/>
  <c r="AF129" i="3"/>
  <c r="AD129" i="3"/>
  <c r="X129" i="3"/>
  <c r="U129" i="3"/>
  <c r="W129" i="3"/>
  <c r="Z129" i="3"/>
  <c r="AA129" i="3"/>
  <c r="EN54" i="3"/>
  <c r="IY140" i="3"/>
  <c r="IZ128" i="3"/>
  <c r="LL168" i="3"/>
  <c r="AO76" i="3"/>
  <c r="AM76" i="3"/>
  <c r="AI76" i="3"/>
  <c r="AJ76" i="3"/>
  <c r="AL76" i="3"/>
  <c r="AH76" i="3"/>
  <c r="AN76" i="3"/>
  <c r="AK76" i="3"/>
  <c r="AS76" i="3"/>
  <c r="GQ80" i="3"/>
  <c r="CT125" i="3"/>
  <c r="IV26" i="3"/>
  <c r="JA33" i="3"/>
  <c r="IY152" i="3"/>
  <c r="AZ44" i="3"/>
  <c r="BM44" i="3"/>
  <c r="BB44" i="3"/>
  <c r="BN44" i="3"/>
  <c r="IT44" i="3"/>
  <c r="BE44" i="3"/>
  <c r="BG44" i="3"/>
  <c r="BL44" i="3"/>
  <c r="BH44" i="3"/>
  <c r="BD44" i="3"/>
  <c r="BK44" i="3"/>
  <c r="BJ44" i="3"/>
  <c r="BF44" i="3"/>
  <c r="BI44" i="3"/>
  <c r="BA44" i="3"/>
  <c r="CJ44" i="3"/>
  <c r="CL44" i="3" s="1"/>
  <c r="BC44" i="3"/>
  <c r="BG73" i="3"/>
  <c r="BH73" i="3"/>
  <c r="BB73" i="3"/>
  <c r="AZ73" i="3"/>
  <c r="BI73" i="3"/>
  <c r="IT73" i="3"/>
  <c r="BM73" i="3"/>
  <c r="BC73" i="3"/>
  <c r="BE73" i="3"/>
  <c r="BF73" i="3"/>
  <c r="BN73" i="3"/>
  <c r="BK73" i="3"/>
  <c r="BD73" i="3"/>
  <c r="BJ73" i="3"/>
  <c r="BL73" i="3"/>
  <c r="BA73" i="3"/>
  <c r="CJ73" i="3"/>
  <c r="AB74" i="3"/>
  <c r="U74" i="3"/>
  <c r="AC74" i="3"/>
  <c r="AG74" i="3"/>
  <c r="X74" i="3"/>
  <c r="Z74" i="3"/>
  <c r="AE74" i="3"/>
  <c r="AF74" i="3"/>
  <c r="AD74" i="3"/>
  <c r="Y74" i="3"/>
  <c r="V74" i="3"/>
  <c r="W74" i="3"/>
  <c r="AA74" i="3"/>
  <c r="HC168" i="3"/>
  <c r="LA52" i="3"/>
  <c r="LD53" i="3"/>
  <c r="GQ79" i="3"/>
  <c r="GX69" i="3"/>
  <c r="IX66" i="3"/>
  <c r="EL135" i="3"/>
  <c r="ES149" i="3"/>
  <c r="GV149" i="3"/>
  <c r="IV56" i="3"/>
  <c r="LF89" i="3"/>
  <c r="JD66" i="3"/>
  <c r="AT69" i="3"/>
  <c r="AU69" i="3" s="1"/>
  <c r="EP137" i="3"/>
  <c r="JB40" i="3"/>
  <c r="EL138" i="3"/>
  <c r="LE29" i="3"/>
  <c r="ES72" i="3"/>
  <c r="GR88" i="3"/>
  <c r="JC123" i="3"/>
  <c r="LE122" i="3"/>
  <c r="Y55" i="3"/>
  <c r="AF55" i="3"/>
  <c r="AC55" i="3"/>
  <c r="W55" i="3"/>
  <c r="AG55" i="3"/>
  <c r="AE55" i="3"/>
  <c r="U55" i="3"/>
  <c r="AB55" i="3"/>
  <c r="Z55" i="3"/>
  <c r="AA55" i="3"/>
  <c r="AD55" i="3"/>
  <c r="X55" i="3"/>
  <c r="V55" i="3"/>
  <c r="GX124" i="3"/>
  <c r="JA64" i="3"/>
  <c r="JB64" i="3"/>
  <c r="GX139" i="3"/>
  <c r="CN71" i="3"/>
  <c r="JA99" i="3"/>
  <c r="EN95" i="3"/>
  <c r="LH53" i="3"/>
  <c r="GQ135" i="3"/>
  <c r="V118" i="3"/>
  <c r="AB118" i="3"/>
  <c r="U118" i="3"/>
  <c r="AD118" i="3"/>
  <c r="AC118" i="3"/>
  <c r="AG118" i="3"/>
  <c r="Z118" i="3"/>
  <c r="AE118" i="3"/>
  <c r="X118" i="3"/>
  <c r="AF118" i="3"/>
  <c r="Y118" i="3"/>
  <c r="AA118" i="3"/>
  <c r="W118" i="3"/>
  <c r="LI26" i="3"/>
  <c r="AF77" i="3"/>
  <c r="AD77" i="3"/>
  <c r="AC77" i="3"/>
  <c r="AA77" i="3"/>
  <c r="AE77" i="3"/>
  <c r="Z77" i="3"/>
  <c r="Y77" i="3"/>
  <c r="X77" i="3"/>
  <c r="W77" i="3"/>
  <c r="AG77" i="3"/>
  <c r="V77" i="3"/>
  <c r="U77" i="3"/>
  <c r="AB77" i="3"/>
  <c r="LD60" i="3"/>
  <c r="EQ27" i="3"/>
  <c r="LA39" i="3"/>
  <c r="LA91" i="3"/>
  <c r="JE119" i="3"/>
  <c r="BQ132" i="3"/>
  <c r="BP132" i="3"/>
  <c r="BU132" i="3"/>
  <c r="BZ132" i="3"/>
  <c r="BW132" i="3"/>
  <c r="BT132" i="3"/>
  <c r="BR132" i="3"/>
  <c r="BV132" i="3"/>
  <c r="CA132" i="3"/>
  <c r="BS132" i="3"/>
  <c r="BY132" i="3"/>
  <c r="BX132" i="3"/>
  <c r="BO132" i="3"/>
  <c r="LG85" i="3"/>
  <c r="ET145" i="3"/>
  <c r="CK68" i="3"/>
  <c r="CL68" i="3" s="1"/>
  <c r="KY68" i="3"/>
  <c r="LE68" i="3"/>
  <c r="AI25" i="3"/>
  <c r="LA161" i="3"/>
  <c r="GU159" i="3"/>
  <c r="EM153" i="3"/>
  <c r="JD31" i="3"/>
  <c r="IV135" i="3"/>
  <c r="AG100" i="3"/>
  <c r="Z100" i="3"/>
  <c r="W100" i="3"/>
  <c r="AA100" i="3"/>
  <c r="AD100" i="3"/>
  <c r="X100" i="3"/>
  <c r="AF100" i="3"/>
  <c r="Y100" i="3"/>
  <c r="AE100" i="3"/>
  <c r="U100" i="3"/>
  <c r="AC100" i="3"/>
  <c r="AB100" i="3"/>
  <c r="V100" i="3"/>
  <c r="GP63" i="3"/>
  <c r="GP117" i="3"/>
  <c r="JB141" i="3"/>
  <c r="LC122" i="3"/>
  <c r="I104" i="3"/>
  <c r="EJ104" i="3"/>
  <c r="N104" i="3"/>
  <c r="L104" i="3"/>
  <c r="K104" i="3"/>
  <c r="S104" i="3"/>
  <c r="O104" i="3"/>
  <c r="T104" i="3"/>
  <c r="R104" i="3"/>
  <c r="AP104" i="3"/>
  <c r="AR104" i="3" s="1"/>
  <c r="J104" i="3"/>
  <c r="F104" i="3"/>
  <c r="G104" i="3"/>
  <c r="P104" i="3"/>
  <c r="H104" i="3"/>
  <c r="M104" i="3"/>
  <c r="Q104" i="3"/>
  <c r="JE135" i="3"/>
  <c r="IV36" i="3"/>
  <c r="IW118" i="3"/>
  <c r="CK96" i="3"/>
  <c r="KY96" i="3"/>
  <c r="LB60" i="3"/>
  <c r="GU109" i="3"/>
  <c r="IW152" i="3"/>
  <c r="CT135" i="3"/>
  <c r="GU48" i="3"/>
  <c r="AK146" i="3"/>
  <c r="AN146" i="3"/>
  <c r="AI146" i="3"/>
  <c r="AM146" i="3"/>
  <c r="AS146" i="3"/>
  <c r="AV146" i="3" s="1"/>
  <c r="AO146" i="3"/>
  <c r="AL146" i="3"/>
  <c r="AJ146" i="3"/>
  <c r="AH146" i="3"/>
  <c r="IV119" i="3"/>
  <c r="AP56" i="3"/>
  <c r="K56" i="3"/>
  <c r="P56" i="3"/>
  <c r="I56" i="3"/>
  <c r="G56" i="3"/>
  <c r="EJ56" i="3"/>
  <c r="R56" i="3"/>
  <c r="N56" i="3"/>
  <c r="L56" i="3"/>
  <c r="M56" i="3"/>
  <c r="F56" i="3"/>
  <c r="T56" i="3"/>
  <c r="Q56" i="3"/>
  <c r="H56" i="3"/>
  <c r="O56" i="3"/>
  <c r="S56" i="3"/>
  <c r="J56" i="3"/>
  <c r="LA151" i="3"/>
  <c r="EO29" i="3"/>
  <c r="LH118" i="3"/>
  <c r="GQ72" i="3"/>
  <c r="LI37" i="3"/>
  <c r="AQ29" i="3"/>
  <c r="AR29" i="3" s="1"/>
  <c r="GO29" i="3"/>
  <c r="AN81" i="3"/>
  <c r="AM81" i="3"/>
  <c r="AJ81" i="3"/>
  <c r="AI81" i="3"/>
  <c r="AH81" i="3"/>
  <c r="AK81" i="3"/>
  <c r="AO81" i="3"/>
  <c r="AL81" i="3"/>
  <c r="AS81" i="3"/>
  <c r="AM63" i="3"/>
  <c r="AS63" i="3"/>
  <c r="AU63" i="3" s="1"/>
  <c r="AO63" i="3"/>
  <c r="AN63" i="3"/>
  <c r="AJ63" i="3"/>
  <c r="AI63" i="3"/>
  <c r="AL63" i="3"/>
  <c r="AK63" i="3"/>
  <c r="AH63" i="3"/>
  <c r="KY47" i="3"/>
  <c r="CK47" i="3"/>
  <c r="CL47" i="3" s="1"/>
  <c r="BT66" i="3"/>
  <c r="CA66" i="3"/>
  <c r="BY66" i="3"/>
  <c r="BR66" i="3"/>
  <c r="BQ66" i="3"/>
  <c r="BX66" i="3"/>
  <c r="BP66" i="3"/>
  <c r="BZ66" i="3"/>
  <c r="BS66" i="3"/>
  <c r="BW66" i="3"/>
  <c r="BV66" i="3"/>
  <c r="BO66" i="3"/>
  <c r="BU66" i="3"/>
  <c r="EO32" i="3"/>
  <c r="GU87" i="3"/>
  <c r="IX107" i="3"/>
  <c r="GO143" i="3"/>
  <c r="AQ143" i="3"/>
  <c r="IY120" i="3"/>
  <c r="LG54" i="3"/>
  <c r="ES92" i="3"/>
  <c r="EO36" i="3"/>
  <c r="LB152" i="3"/>
  <c r="IX57" i="3"/>
  <c r="LD125" i="3"/>
  <c r="GU126" i="3"/>
  <c r="GT99" i="3"/>
  <c r="AE89" i="3"/>
  <c r="W89" i="3"/>
  <c r="Z89" i="3"/>
  <c r="X89" i="3"/>
  <c r="Y89" i="3"/>
  <c r="AB89" i="3"/>
  <c r="U89" i="3"/>
  <c r="AG89" i="3"/>
  <c r="AC89" i="3"/>
  <c r="AD89" i="3"/>
  <c r="AA89" i="3"/>
  <c r="V89" i="3"/>
  <c r="AF89" i="3"/>
  <c r="BB86" i="3"/>
  <c r="BJ86" i="3"/>
  <c r="BE86" i="3"/>
  <c r="BA86" i="3"/>
  <c r="BH86" i="3"/>
  <c r="BK86" i="3"/>
  <c r="BF86" i="3"/>
  <c r="BL86" i="3"/>
  <c r="AZ86" i="3"/>
  <c r="BC86" i="3"/>
  <c r="BG86" i="3"/>
  <c r="CJ86" i="3"/>
  <c r="CL86" i="3" s="1"/>
  <c r="BI86" i="3"/>
  <c r="BM86" i="3"/>
  <c r="BD86" i="3"/>
  <c r="IT86" i="3"/>
  <c r="BN86" i="3"/>
  <c r="GQ82" i="3"/>
  <c r="IW122" i="3"/>
  <c r="LC38" i="3"/>
  <c r="LA149" i="3"/>
  <c r="GR31" i="3"/>
  <c r="EQ37" i="3"/>
  <c r="GP54" i="3"/>
  <c r="LB62" i="3"/>
  <c r="GU37" i="3"/>
  <c r="CN110" i="3"/>
  <c r="CO110" i="3" s="1"/>
  <c r="GS118" i="3"/>
  <c r="LB83" i="3"/>
  <c r="GX97" i="3"/>
  <c r="GX55" i="3"/>
  <c r="AT56" i="3"/>
  <c r="IZ103" i="3"/>
  <c r="LH113" i="3"/>
  <c r="KY110" i="3"/>
  <c r="CK110" i="3"/>
  <c r="BS114" i="3"/>
  <c r="BO114" i="3"/>
  <c r="BX114" i="3"/>
  <c r="BQ114" i="3"/>
  <c r="BP114" i="3"/>
  <c r="BY114" i="3"/>
  <c r="BV114" i="3"/>
  <c r="BT114" i="3"/>
  <c r="BR114" i="3"/>
  <c r="BW114" i="3"/>
  <c r="CA114" i="3"/>
  <c r="BZ114" i="3"/>
  <c r="BU114" i="3"/>
  <c r="LD132" i="3"/>
  <c r="IU101" i="3"/>
  <c r="LE106" i="3"/>
  <c r="ES144" i="3"/>
  <c r="CK70" i="3"/>
  <c r="CL70" i="3" s="1"/>
  <c r="KY70" i="3"/>
  <c r="LC125" i="3"/>
  <c r="GR102" i="3"/>
  <c r="GQ90" i="3"/>
  <c r="AT84" i="3"/>
  <c r="GV31" i="3"/>
  <c r="BS110" i="3"/>
  <c r="BX110" i="3"/>
  <c r="BR110" i="3"/>
  <c r="BT110" i="3"/>
  <c r="BU110" i="3"/>
  <c r="BP110" i="3"/>
  <c r="BV110" i="3"/>
  <c r="BY110" i="3"/>
  <c r="BQ110" i="3"/>
  <c r="BW110" i="3"/>
  <c r="BZ110" i="3"/>
  <c r="CA110" i="3"/>
  <c r="BO110" i="3"/>
  <c r="AP62" i="3"/>
  <c r="T62" i="3"/>
  <c r="M62" i="3"/>
  <c r="F62" i="3"/>
  <c r="L62" i="3"/>
  <c r="I62" i="3"/>
  <c r="R62" i="3"/>
  <c r="J62" i="3"/>
  <c r="H62" i="3"/>
  <c r="S62" i="3"/>
  <c r="Q62" i="3"/>
  <c r="K62" i="3"/>
  <c r="EJ62" i="3"/>
  <c r="P62" i="3"/>
  <c r="O62" i="3"/>
  <c r="G62" i="3"/>
  <c r="N62" i="3"/>
  <c r="IX153" i="3"/>
  <c r="CJ83" i="3"/>
  <c r="CL83" i="3" s="1"/>
  <c r="BF83" i="3"/>
  <c r="BJ83" i="3"/>
  <c r="BA83" i="3"/>
  <c r="BI83" i="3"/>
  <c r="BM83" i="3"/>
  <c r="BC83" i="3"/>
  <c r="BN83" i="3"/>
  <c r="BG83" i="3"/>
  <c r="BL83" i="3"/>
  <c r="BD83" i="3"/>
  <c r="AZ83" i="3"/>
  <c r="BH83" i="3"/>
  <c r="BB83" i="3"/>
  <c r="BE83" i="3"/>
  <c r="IT83" i="3"/>
  <c r="BK83" i="3"/>
  <c r="IV77" i="3"/>
  <c r="BZ78" i="3"/>
  <c r="BX78" i="3"/>
  <c r="BS78" i="3"/>
  <c r="BQ78" i="3"/>
  <c r="BT78" i="3"/>
  <c r="BV78" i="3"/>
  <c r="BW78" i="3"/>
  <c r="BO78" i="3"/>
  <c r="BR78" i="3"/>
  <c r="CA78" i="3"/>
  <c r="BU78" i="3"/>
  <c r="BY78" i="3"/>
  <c r="BP78" i="3"/>
  <c r="JD106" i="3"/>
  <c r="GT75" i="3"/>
  <c r="GS125" i="3"/>
  <c r="GT72" i="3"/>
  <c r="BR80" i="3"/>
  <c r="BQ80" i="3"/>
  <c r="BX80" i="3"/>
  <c r="BT80" i="3"/>
  <c r="BO80" i="3"/>
  <c r="BS80" i="3"/>
  <c r="BU80" i="3"/>
  <c r="BP80" i="3"/>
  <c r="BV80" i="3"/>
  <c r="BW80" i="3"/>
  <c r="BZ80" i="3"/>
  <c r="BY80" i="3"/>
  <c r="CA80" i="3"/>
  <c r="GR72" i="3"/>
  <c r="JD142" i="3"/>
  <c r="EM114" i="3"/>
  <c r="GW84" i="3"/>
  <c r="LH104" i="3"/>
  <c r="AL30" i="3"/>
  <c r="AK30" i="3"/>
  <c r="AH30" i="3"/>
  <c r="AJ30" i="3"/>
  <c r="AO30" i="3"/>
  <c r="AM30" i="3"/>
  <c r="AN30" i="3"/>
  <c r="AI30" i="3"/>
  <c r="AS30" i="3"/>
  <c r="CN70" i="3"/>
  <c r="IW149" i="3"/>
  <c r="LH117" i="3"/>
  <c r="EN123" i="3"/>
  <c r="ET72" i="3"/>
  <c r="JB67" i="3"/>
  <c r="AZ46" i="3"/>
  <c r="BD46" i="3"/>
  <c r="BI46" i="3"/>
  <c r="BN46" i="3"/>
  <c r="BM46" i="3"/>
  <c r="BJ46" i="3"/>
  <c r="BC46" i="3"/>
  <c r="BL46" i="3"/>
  <c r="BB46" i="3"/>
  <c r="CJ46" i="3"/>
  <c r="CL46" i="3" s="1"/>
  <c r="BH46" i="3"/>
  <c r="IT46" i="3"/>
  <c r="BG46" i="3"/>
  <c r="BE46" i="3"/>
  <c r="BK46" i="3"/>
  <c r="BF46" i="3"/>
  <c r="BA46" i="3"/>
  <c r="GX99" i="3"/>
  <c r="EK124" i="3"/>
  <c r="CK95" i="3"/>
  <c r="KY95" i="3"/>
  <c r="BP147" i="3"/>
  <c r="BT147" i="3"/>
  <c r="CA147" i="3"/>
  <c r="BW147" i="3"/>
  <c r="BZ147" i="3"/>
  <c r="BU147" i="3"/>
  <c r="BX147" i="3"/>
  <c r="BY147" i="3"/>
  <c r="BV147" i="3"/>
  <c r="BS147" i="3"/>
  <c r="BO147" i="3"/>
  <c r="BQ147" i="3"/>
  <c r="BR147" i="3"/>
  <c r="IV137" i="3"/>
  <c r="EM57" i="3"/>
  <c r="EN114" i="3"/>
  <c r="JA43" i="3"/>
  <c r="JD90" i="3"/>
  <c r="LA75" i="3"/>
  <c r="AD25" i="3"/>
  <c r="EP82" i="3"/>
  <c r="JA121" i="3"/>
  <c r="GW101" i="3"/>
  <c r="LI138" i="3"/>
  <c r="EK101" i="3"/>
  <c r="LB88" i="3"/>
  <c r="BU59" i="3"/>
  <c r="CA59" i="3"/>
  <c r="BT59" i="3"/>
  <c r="BX59" i="3"/>
  <c r="BZ59" i="3"/>
  <c r="BS59" i="3"/>
  <c r="BQ59" i="3"/>
  <c r="BY59" i="3"/>
  <c r="BP59" i="3"/>
  <c r="BR59" i="3"/>
  <c r="BV59" i="3"/>
  <c r="BW59" i="3"/>
  <c r="BO59" i="3"/>
  <c r="IU147" i="3"/>
  <c r="LG151" i="3"/>
  <c r="AQ33" i="3"/>
  <c r="GO33" i="3"/>
  <c r="IW157" i="3"/>
  <c r="ET116" i="3"/>
  <c r="IW101" i="3"/>
  <c r="JC59" i="3"/>
  <c r="EQ137" i="3"/>
  <c r="CC101" i="3"/>
  <c r="CF101" i="3"/>
  <c r="CB101" i="3"/>
  <c r="CE101" i="3"/>
  <c r="CI101" i="3"/>
  <c r="CD101" i="3"/>
  <c r="CM101" i="3"/>
  <c r="AV101" i="3" s="1"/>
  <c r="CG101" i="3"/>
  <c r="CH101" i="3"/>
  <c r="ER75" i="3"/>
  <c r="GP43" i="3"/>
  <c r="GY141" i="3"/>
  <c r="GW53" i="3"/>
  <c r="IU28" i="3"/>
  <c r="LC110" i="3"/>
  <c r="GQ51" i="3"/>
  <c r="ER83" i="3"/>
  <c r="EP75" i="3"/>
  <c r="EN38" i="3"/>
  <c r="LI53" i="3"/>
  <c r="JD27" i="3"/>
  <c r="EP129" i="3"/>
  <c r="AA25" i="3"/>
  <c r="ET76" i="3"/>
  <c r="AA34" i="3"/>
  <c r="AB34" i="3"/>
  <c r="AF34" i="3"/>
  <c r="Z34" i="3"/>
  <c r="U34" i="3"/>
  <c r="X34" i="3"/>
  <c r="AG34" i="3"/>
  <c r="AD34" i="3"/>
  <c r="V34" i="3"/>
  <c r="W34" i="3"/>
  <c r="Y34" i="3"/>
  <c r="AE34" i="3"/>
  <c r="AC34" i="3"/>
  <c r="GV116" i="3"/>
  <c r="JC149" i="3"/>
  <c r="LF135" i="3"/>
  <c r="EQ127" i="3"/>
  <c r="AO138" i="3"/>
  <c r="AN138" i="3"/>
  <c r="AH138" i="3"/>
  <c r="AJ138" i="3"/>
  <c r="AI138" i="3"/>
  <c r="AK138" i="3"/>
  <c r="AL138" i="3"/>
  <c r="AS138" i="3"/>
  <c r="AU138" i="3" s="1"/>
  <c r="AM138" i="3"/>
  <c r="L91" i="3"/>
  <c r="I91" i="3"/>
  <c r="M91" i="3"/>
  <c r="N91" i="3"/>
  <c r="Q91" i="3"/>
  <c r="S91" i="3"/>
  <c r="G91" i="3"/>
  <c r="T91" i="3"/>
  <c r="J91" i="3"/>
  <c r="F91" i="3"/>
  <c r="R91" i="3"/>
  <c r="H91" i="3"/>
  <c r="P91" i="3"/>
  <c r="EJ91" i="3"/>
  <c r="K91" i="3"/>
  <c r="AP91" i="3"/>
  <c r="AR91" i="3" s="1"/>
  <c r="O91" i="3"/>
  <c r="ET74" i="3"/>
  <c r="GT101" i="3"/>
  <c r="EN45" i="3"/>
  <c r="GY52" i="3"/>
  <c r="H133" i="3"/>
  <c r="N133" i="3"/>
  <c r="EJ133" i="3"/>
  <c r="P133" i="3"/>
  <c r="R133" i="3"/>
  <c r="L133" i="3"/>
  <c r="K133" i="3"/>
  <c r="O133" i="3"/>
  <c r="J133" i="3"/>
  <c r="G133" i="3"/>
  <c r="M133" i="3"/>
  <c r="AP133" i="3"/>
  <c r="F133" i="3"/>
  <c r="Q133" i="3"/>
  <c r="I133" i="3"/>
  <c r="T133" i="3"/>
  <c r="S133" i="3"/>
  <c r="LG56" i="3"/>
  <c r="ER141" i="3"/>
  <c r="IZ90" i="3"/>
  <c r="IY74" i="3"/>
  <c r="EK69" i="3"/>
  <c r="EM92" i="3"/>
  <c r="EP149" i="3"/>
  <c r="ET126" i="3"/>
  <c r="AD60" i="3"/>
  <c r="AG60" i="3"/>
  <c r="U60" i="3"/>
  <c r="X60" i="3"/>
  <c r="W60" i="3"/>
  <c r="AC60" i="3"/>
  <c r="Y60" i="3"/>
  <c r="AA60" i="3"/>
  <c r="AE60" i="3"/>
  <c r="AF60" i="3"/>
  <c r="V60" i="3"/>
  <c r="Z60" i="3"/>
  <c r="AB60" i="3"/>
  <c r="EU132" i="3"/>
  <c r="LA80" i="3"/>
  <c r="CA140" i="3"/>
  <c r="BS140" i="3"/>
  <c r="BY140" i="3"/>
  <c r="BV140" i="3"/>
  <c r="BR140" i="3"/>
  <c r="BO140" i="3"/>
  <c r="BP140" i="3"/>
  <c r="BX140" i="3"/>
  <c r="BQ140" i="3"/>
  <c r="BU140" i="3"/>
  <c r="BW140" i="3"/>
  <c r="BT140" i="3"/>
  <c r="BZ140" i="3"/>
  <c r="IY130" i="3"/>
  <c r="JB103" i="3"/>
  <c r="IW99" i="3"/>
  <c r="AH71" i="3"/>
  <c r="AN71" i="3"/>
  <c r="AJ71" i="3"/>
  <c r="AM71" i="3"/>
  <c r="AK71" i="3"/>
  <c r="AL71" i="3"/>
  <c r="AS71" i="3"/>
  <c r="AI71" i="3"/>
  <c r="AO71" i="3"/>
  <c r="IX139" i="3"/>
  <c r="AN116" i="3"/>
  <c r="AH116" i="3"/>
  <c r="AM116" i="3"/>
  <c r="AS116" i="3"/>
  <c r="AL116" i="3"/>
  <c r="AJ116" i="3"/>
  <c r="AK116" i="3"/>
  <c r="AO116" i="3"/>
  <c r="AI116" i="3"/>
  <c r="ER60" i="3"/>
  <c r="EP41" i="3"/>
  <c r="GO149" i="3"/>
  <c r="AQ149" i="3"/>
  <c r="JB102" i="3"/>
  <c r="GT131" i="3"/>
  <c r="GP141" i="3"/>
  <c r="Y28" i="3"/>
  <c r="AE28" i="3"/>
  <c r="AC28" i="3"/>
  <c r="U28" i="3"/>
  <c r="V28" i="3"/>
  <c r="AB28" i="3"/>
  <c r="W28" i="3"/>
  <c r="Z28" i="3"/>
  <c r="AF28" i="3"/>
  <c r="AA28" i="3"/>
  <c r="AD28" i="3"/>
  <c r="AG28" i="3"/>
  <c r="X28" i="3"/>
  <c r="ER52" i="3"/>
  <c r="EP26" i="3"/>
  <c r="LB106" i="3"/>
  <c r="LD54" i="3"/>
  <c r="LA99" i="3"/>
  <c r="GW42" i="3"/>
  <c r="GT156" i="3"/>
  <c r="AT81" i="3"/>
  <c r="LK168" i="3"/>
  <c r="CK54" i="3"/>
  <c r="KY54" i="3"/>
  <c r="JB31" i="3"/>
  <c r="M102" i="3"/>
  <c r="L102" i="3"/>
  <c r="G102" i="3"/>
  <c r="AP102" i="3"/>
  <c r="F102" i="3"/>
  <c r="P102" i="3"/>
  <c r="R102" i="3"/>
  <c r="N102" i="3"/>
  <c r="K102" i="3"/>
  <c r="H102" i="3"/>
  <c r="J102" i="3"/>
  <c r="T102" i="3"/>
  <c r="O102" i="3"/>
  <c r="EJ102" i="3"/>
  <c r="S102" i="3"/>
  <c r="I102" i="3"/>
  <c r="Q102" i="3"/>
  <c r="CN125" i="3"/>
  <c r="AW125" i="3" s="1"/>
  <c r="CB127" i="3"/>
  <c r="CI127" i="3"/>
  <c r="CF127" i="3"/>
  <c r="CC127" i="3"/>
  <c r="CH127" i="3"/>
  <c r="CE127" i="3"/>
  <c r="CD127" i="3"/>
  <c r="CG127" i="3"/>
  <c r="CM127" i="3"/>
  <c r="AV127" i="3" s="1"/>
  <c r="KZ138" i="3"/>
  <c r="ES37" i="3"/>
  <c r="ER127" i="3"/>
  <c r="LH105" i="3"/>
  <c r="GU123" i="3"/>
  <c r="EN48" i="3"/>
  <c r="CN132" i="3"/>
  <c r="CO132" i="3" s="1"/>
  <c r="GR70" i="3"/>
  <c r="IV134" i="3"/>
  <c r="JB104" i="3"/>
  <c r="AT30" i="3"/>
  <c r="AW30" i="3" s="1"/>
  <c r="EP80" i="3"/>
  <c r="LF50" i="3"/>
  <c r="IX37" i="3"/>
  <c r="V64" i="3"/>
  <c r="X64" i="3"/>
  <c r="AF64" i="3"/>
  <c r="AB64" i="3"/>
  <c r="AA64" i="3"/>
  <c r="AC64" i="3"/>
  <c r="U64" i="3"/>
  <c r="AG64" i="3"/>
  <c r="Y64" i="3"/>
  <c r="AE64" i="3"/>
  <c r="W64" i="3"/>
  <c r="AD64" i="3"/>
  <c r="Z64" i="3"/>
  <c r="GU47" i="3"/>
  <c r="GV62" i="3"/>
  <c r="LF143" i="3"/>
  <c r="KZ106" i="3"/>
  <c r="LD69" i="3"/>
  <c r="LD74" i="3"/>
  <c r="IZ52" i="3"/>
  <c r="GQ39" i="3"/>
  <c r="EN115" i="3"/>
  <c r="IV120" i="3"/>
  <c r="LD144" i="3"/>
  <c r="GS95" i="3"/>
  <c r="LJ152" i="3"/>
  <c r="AT47" i="3"/>
  <c r="AW47" i="3" s="1"/>
  <c r="IY49" i="3"/>
  <c r="IX59" i="3"/>
  <c r="CK75" i="3"/>
  <c r="CL75" i="3" s="1"/>
  <c r="KY75" i="3"/>
  <c r="EN85" i="3"/>
  <c r="CA90" i="3"/>
  <c r="BV90" i="3"/>
  <c r="BP90" i="3"/>
  <c r="BY90" i="3"/>
  <c r="BT90" i="3"/>
  <c r="BQ90" i="3"/>
  <c r="BS90" i="3"/>
  <c r="BW90" i="3"/>
  <c r="BZ90" i="3"/>
  <c r="BO90" i="3"/>
  <c r="BU90" i="3"/>
  <c r="BR90" i="3"/>
  <c r="BX90" i="3"/>
  <c r="CE131" i="3"/>
  <c r="CM131" i="3"/>
  <c r="AV131" i="3" s="1"/>
  <c r="CI131" i="3"/>
  <c r="CB131" i="3"/>
  <c r="CF131" i="3"/>
  <c r="CG131" i="3"/>
  <c r="CH131" i="3"/>
  <c r="CD131" i="3"/>
  <c r="CC131" i="3"/>
  <c r="GW143" i="3"/>
  <c r="GX78" i="3"/>
  <c r="JA161" i="3"/>
  <c r="ER40" i="3"/>
  <c r="CN54" i="3"/>
  <c r="AW54" i="3" s="1"/>
  <c r="EQ64" i="3"/>
  <c r="LH65" i="3"/>
  <c r="EP131" i="3"/>
  <c r="IW29" i="3"/>
  <c r="CT158" i="3"/>
  <c r="GR66" i="3"/>
  <c r="BK45" i="3"/>
  <c r="BF45" i="3"/>
  <c r="BB45" i="3"/>
  <c r="CJ45" i="3"/>
  <c r="CL45" i="3" s="1"/>
  <c r="BJ45" i="3"/>
  <c r="BM45" i="3"/>
  <c r="BH45" i="3"/>
  <c r="BA45" i="3"/>
  <c r="AZ45" i="3"/>
  <c r="BI45" i="3"/>
  <c r="BL45" i="3"/>
  <c r="IT45" i="3"/>
  <c r="BD45" i="3"/>
  <c r="BC45" i="3"/>
  <c r="BE45" i="3"/>
  <c r="BN45" i="3"/>
  <c r="BG45" i="3"/>
  <c r="GR80" i="3"/>
  <c r="LE70" i="3"/>
  <c r="AA49" i="3"/>
  <c r="AB49" i="3"/>
  <c r="U49" i="3"/>
  <c r="AC49" i="3"/>
  <c r="AD49" i="3"/>
  <c r="W49" i="3"/>
  <c r="AG49" i="3"/>
  <c r="Z49" i="3"/>
  <c r="Y49" i="3"/>
  <c r="X49" i="3"/>
  <c r="AE49" i="3"/>
  <c r="V49" i="3"/>
  <c r="AF49" i="3"/>
  <c r="LC34" i="3"/>
  <c r="LB93" i="3"/>
  <c r="EP147" i="3"/>
  <c r="LB137" i="3"/>
  <c r="ES121" i="3"/>
  <c r="AA121" i="3"/>
  <c r="U121" i="3"/>
  <c r="AF121" i="3"/>
  <c r="X121" i="3"/>
  <c r="AG121" i="3"/>
  <c r="Z121" i="3"/>
  <c r="AB121" i="3"/>
  <c r="AC121" i="3"/>
  <c r="AE121" i="3"/>
  <c r="W121" i="3"/>
  <c r="AD121" i="3"/>
  <c r="V121" i="3"/>
  <c r="Y121" i="3"/>
  <c r="EK126" i="3"/>
  <c r="LF37" i="3"/>
  <c r="H76" i="3"/>
  <c r="N76" i="3"/>
  <c r="G76" i="3"/>
  <c r="K76" i="3"/>
  <c r="F76" i="3"/>
  <c r="M76" i="3"/>
  <c r="EJ76" i="3"/>
  <c r="O76" i="3"/>
  <c r="P76" i="3"/>
  <c r="T76" i="3"/>
  <c r="R76" i="3"/>
  <c r="S76" i="3"/>
  <c r="Q76" i="3"/>
  <c r="L76" i="3"/>
  <c r="J76" i="3"/>
  <c r="AP76" i="3"/>
  <c r="I76" i="3"/>
  <c r="EQ118" i="3"/>
  <c r="EM122" i="3"/>
  <c r="EP66" i="3"/>
  <c r="CJ142" i="3"/>
  <c r="BN142" i="3"/>
  <c r="AZ142" i="3"/>
  <c r="BB142" i="3"/>
  <c r="BH142" i="3"/>
  <c r="BK142" i="3"/>
  <c r="BJ142" i="3"/>
  <c r="BG142" i="3"/>
  <c r="BL142" i="3"/>
  <c r="BC142" i="3"/>
  <c r="BE142" i="3"/>
  <c r="BD142" i="3"/>
  <c r="BF142" i="3"/>
  <c r="BI142" i="3"/>
  <c r="BM142" i="3"/>
  <c r="BA142" i="3"/>
  <c r="IT142" i="3"/>
  <c r="AT102" i="3"/>
  <c r="AW102" i="3" s="1"/>
  <c r="IX116" i="3"/>
  <c r="GV84" i="3"/>
  <c r="GX107" i="3"/>
  <c r="EL137" i="3"/>
  <c r="GQ63" i="3"/>
  <c r="ER100" i="3"/>
  <c r="LA90" i="3"/>
  <c r="R30" i="3"/>
  <c r="T30" i="3"/>
  <c r="L30" i="3"/>
  <c r="P30" i="3"/>
  <c r="F30" i="3"/>
  <c r="Q30" i="3"/>
  <c r="EJ30" i="3"/>
  <c r="AP30" i="3"/>
  <c r="AR30" i="3" s="1"/>
  <c r="I30" i="3"/>
  <c r="O30" i="3"/>
  <c r="G30" i="3"/>
  <c r="S30" i="3"/>
  <c r="N30" i="3"/>
  <c r="K30" i="3"/>
  <c r="M30" i="3"/>
  <c r="J30" i="3"/>
  <c r="H30" i="3"/>
  <c r="GV81" i="3"/>
  <c r="GU111" i="3"/>
  <c r="EN72" i="3"/>
  <c r="IX88" i="3"/>
  <c r="IZ152" i="3"/>
  <c r="GZ113" i="3"/>
  <c r="CA72" i="3"/>
  <c r="BZ72" i="3"/>
  <c r="BU72" i="3"/>
  <c r="BW72" i="3"/>
  <c r="BR72" i="3"/>
  <c r="BT72" i="3"/>
  <c r="BX72" i="3"/>
  <c r="BY72" i="3"/>
  <c r="BO72" i="3"/>
  <c r="BP72" i="3"/>
  <c r="BQ72" i="3"/>
  <c r="BV72" i="3"/>
  <c r="BS72" i="3"/>
  <c r="GU138" i="3"/>
  <c r="GV153" i="3"/>
  <c r="EK136" i="3"/>
  <c r="LD26" i="3"/>
  <c r="ES45" i="3"/>
  <c r="EM134" i="3"/>
  <c r="LB72" i="3"/>
  <c r="GP153" i="3"/>
  <c r="EN105" i="3"/>
  <c r="IV145" i="3"/>
  <c r="ET32" i="3"/>
  <c r="LJ110" i="3"/>
  <c r="AM106" i="3"/>
  <c r="AN106" i="3"/>
  <c r="AO106" i="3"/>
  <c r="AL106" i="3"/>
  <c r="AJ106" i="3"/>
  <c r="AI106" i="3"/>
  <c r="AS106" i="3"/>
  <c r="AU106" i="3" s="1"/>
  <c r="AK106" i="3"/>
  <c r="AH106" i="3"/>
  <c r="LH63" i="3"/>
  <c r="KZ27" i="3"/>
  <c r="GS31" i="3"/>
  <c r="AH150" i="3"/>
  <c r="AN150" i="3"/>
  <c r="AJ150" i="3"/>
  <c r="AL150" i="3"/>
  <c r="AK150" i="3"/>
  <c r="AS150" i="3"/>
  <c r="AV150" i="3" s="1"/>
  <c r="AI150" i="3"/>
  <c r="AO150" i="3"/>
  <c r="AM150" i="3"/>
  <c r="H124" i="3"/>
  <c r="I124" i="3"/>
  <c r="J124" i="3"/>
  <c r="S124" i="3"/>
  <c r="F124" i="3"/>
  <c r="N124" i="3"/>
  <c r="G124" i="3"/>
  <c r="M124" i="3"/>
  <c r="T124" i="3"/>
  <c r="R124" i="3"/>
  <c r="L124" i="3"/>
  <c r="AP124" i="3"/>
  <c r="AR124" i="3" s="1"/>
  <c r="K124" i="3"/>
  <c r="O124" i="3"/>
  <c r="Q124" i="3"/>
  <c r="P124" i="3"/>
  <c r="EJ124" i="3"/>
  <c r="IX58" i="3"/>
  <c r="GU121" i="3"/>
  <c r="CO59" i="3"/>
  <c r="CO162" i="3"/>
  <c r="AV123" i="3"/>
  <c r="AR175" i="3"/>
  <c r="CL112" i="3"/>
  <c r="CL132" i="3"/>
  <c r="AU115" i="3"/>
  <c r="AU87" i="3"/>
  <c r="CL149" i="3"/>
  <c r="AR157" i="3"/>
  <c r="AU125" i="3"/>
  <c r="CO155" i="3"/>
  <c r="CL152" i="3"/>
  <c r="AV180" i="3"/>
  <c r="AR184" i="3"/>
  <c r="AV77" i="3"/>
  <c r="CL89" i="3"/>
  <c r="AV103" i="3"/>
  <c r="CO114" i="3"/>
  <c r="CL189" i="3"/>
  <c r="CO81" i="3"/>
  <c r="AU180" i="3"/>
  <c r="AV78" i="3"/>
  <c r="CL133" i="3"/>
  <c r="AV39" i="3"/>
  <c r="AR38" i="3"/>
  <c r="AU177" i="3"/>
  <c r="AR43" i="3"/>
  <c r="CO39" i="3"/>
  <c r="CL66" i="3"/>
  <c r="AU65" i="3"/>
  <c r="AW115" i="3"/>
  <c r="AX115" i="3" s="1"/>
  <c r="AU112" i="3"/>
  <c r="AR190" i="3"/>
  <c r="AW91" i="3"/>
  <c r="AR169" i="3"/>
  <c r="CL106" i="3"/>
  <c r="CO189" i="3"/>
  <c r="AW189" i="3"/>
  <c r="AU90" i="3"/>
  <c r="CO102" i="3"/>
  <c r="AV109" i="3"/>
  <c r="AW68" i="3"/>
  <c r="CO68" i="3"/>
  <c r="AW87" i="3"/>
  <c r="AW108" i="3"/>
  <c r="AX108" i="3" s="1"/>
  <c r="CO108" i="3"/>
  <c r="CL72" i="3"/>
  <c r="AR191" i="3"/>
  <c r="AU196" i="3"/>
  <c r="AW166" i="3"/>
  <c r="AX166" i="3" s="1"/>
  <c r="CO166" i="3"/>
  <c r="CL147" i="3"/>
  <c r="AU108" i="3"/>
  <c r="AW170" i="3"/>
  <c r="CL79" i="3"/>
  <c r="AW130" i="3"/>
  <c r="CO74" i="3"/>
  <c r="CO180" i="3"/>
  <c r="AW180" i="3"/>
  <c r="CO153" i="3"/>
  <c r="AV165" i="3"/>
  <c r="CO122" i="3"/>
  <c r="CL113" i="3"/>
  <c r="AR158" i="3"/>
  <c r="CL57" i="3"/>
  <c r="AU95" i="3"/>
  <c r="AU174" i="3"/>
  <c r="AV193" i="3"/>
  <c r="AV191" i="3"/>
  <c r="AW19" i="3"/>
  <c r="AU37" i="3"/>
  <c r="AR186" i="3"/>
  <c r="CO183" i="3"/>
  <c r="AV129" i="3"/>
  <c r="AX129" i="3" s="1"/>
  <c r="CL111" i="3"/>
  <c r="AU39" i="3"/>
  <c r="CL135" i="3"/>
  <c r="CO173" i="3"/>
  <c r="AV173" i="3"/>
  <c r="AR113" i="3"/>
  <c r="AW178" i="3"/>
  <c r="AX178" i="3" s="1"/>
  <c r="AR193" i="3"/>
  <c r="CO139" i="3"/>
  <c r="AV168" i="3"/>
  <c r="AU117" i="3"/>
  <c r="AW94" i="3"/>
  <c r="CO94" i="3"/>
  <c r="AW80" i="3"/>
  <c r="CO80" i="3"/>
  <c r="AW61" i="3"/>
  <c r="CL38" i="3"/>
  <c r="CO146" i="3"/>
  <c r="CL62" i="3"/>
  <c r="CO105" i="3"/>
  <c r="AR108" i="3"/>
  <c r="AV124" i="3"/>
  <c r="AR202" i="3"/>
  <c r="CL53" i="3"/>
  <c r="AR192" i="3"/>
  <c r="AW198" i="3"/>
  <c r="AX198" i="3" s="1"/>
  <c r="CO198" i="3"/>
  <c r="CO185" i="3"/>
  <c r="AW118" i="3"/>
  <c r="CO142" i="3"/>
  <c r="AW93" i="3"/>
  <c r="AV114" i="3"/>
  <c r="CL191" i="3"/>
  <c r="CO197" i="3"/>
  <c r="AW197" i="3"/>
  <c r="AR203" i="3"/>
  <c r="AW161" i="3"/>
  <c r="CO161" i="3"/>
  <c r="CO167" i="3"/>
  <c r="AW167" i="3"/>
  <c r="AX167" i="3" s="1"/>
  <c r="CL59" i="3"/>
  <c r="AV196" i="3"/>
  <c r="CO192" i="3"/>
  <c r="AW192" i="3"/>
  <c r="CO186" i="3"/>
  <c r="AW186" i="3"/>
  <c r="AX186" i="3" s="1"/>
  <c r="AV184" i="3"/>
  <c r="AR106" i="3"/>
  <c r="AW111" i="3"/>
  <c r="CL204" i="3"/>
  <c r="AW124" i="3"/>
  <c r="AU124" i="3"/>
  <c r="AW128" i="3"/>
  <c r="CO128" i="3"/>
  <c r="AR105" i="3"/>
  <c r="CL192" i="3"/>
  <c r="AW97" i="3"/>
  <c r="AV183" i="3"/>
  <c r="AV185" i="3"/>
  <c r="AU190" i="3"/>
  <c r="CL194" i="3"/>
  <c r="AR177" i="3"/>
  <c r="AV187" i="3"/>
  <c r="CO65" i="3"/>
  <c r="AU185" i="3"/>
  <c r="CO187" i="3"/>
  <c r="AW187" i="3"/>
  <c r="AU206" i="3"/>
  <c r="AR206" i="3"/>
  <c r="KY207" i="3"/>
  <c r="CK207" i="3"/>
  <c r="CL207" i="3" s="1"/>
  <c r="BK207" i="3"/>
  <c r="AZ207" i="3"/>
  <c r="BH207" i="3"/>
  <c r="BJ207" i="3"/>
  <c r="GT207" i="3"/>
  <c r="LK207" i="3"/>
  <c r="BL207" i="3"/>
  <c r="CE207" i="3"/>
  <c r="JA207" i="3"/>
  <c r="BV207" i="3"/>
  <c r="AM207" i="3"/>
  <c r="LC207" i="3"/>
  <c r="BD207" i="3"/>
  <c r="BG207" i="3"/>
  <c r="LF207" i="3"/>
  <c r="LH207" i="3"/>
  <c r="BI207" i="3"/>
  <c r="BW207" i="3"/>
  <c r="JB207" i="3"/>
  <c r="BR207" i="3"/>
  <c r="LB207" i="3"/>
  <c r="AN207" i="3"/>
  <c r="GW207" i="3"/>
  <c r="EV207" i="3"/>
  <c r="AJ207" i="3"/>
  <c r="HA207" i="3"/>
  <c r="EL207" i="3"/>
  <c r="CT207" i="3"/>
  <c r="CG207" i="3"/>
  <c r="BA207" i="3"/>
  <c r="IU207" i="3"/>
  <c r="BB207" i="3"/>
  <c r="LA207" i="3"/>
  <c r="CH207" i="3"/>
  <c r="LM207" i="3"/>
  <c r="BN207" i="3"/>
  <c r="CI207" i="3"/>
  <c r="GQ207" i="3"/>
  <c r="KZ207" i="3"/>
  <c r="LD207" i="3"/>
  <c r="BE207" i="3"/>
  <c r="ER207" i="3"/>
  <c r="GZ207" i="3"/>
  <c r="P207" i="3"/>
  <c r="L207" i="3"/>
  <c r="S207" i="3"/>
  <c r="O207" i="3"/>
  <c r="M207" i="3"/>
  <c r="R207" i="3"/>
  <c r="Q207" i="3"/>
  <c r="K207" i="3"/>
  <c r="T207" i="3"/>
  <c r="H207" i="3"/>
  <c r="F207" i="3"/>
  <c r="I207" i="3"/>
  <c r="EJ207" i="3"/>
  <c r="G207" i="3"/>
  <c r="N207" i="3"/>
  <c r="AP207" i="3"/>
  <c r="J207" i="3"/>
  <c r="HC207" i="3"/>
  <c r="LJ207" i="3"/>
  <c r="BZ207" i="3"/>
  <c r="JD207" i="3"/>
  <c r="BY207" i="3"/>
  <c r="CC207" i="3"/>
  <c r="AI207" i="3"/>
  <c r="BC207" i="3"/>
  <c r="IW207" i="3"/>
  <c r="IZ207" i="3"/>
  <c r="BF207" i="3"/>
  <c r="EQ207" i="3"/>
  <c r="AL207" i="3"/>
  <c r="GS207" i="3"/>
  <c r="CD207" i="3"/>
  <c r="ES207" i="3"/>
  <c r="LL207" i="3"/>
  <c r="BM207" i="3"/>
  <c r="GP207" i="3"/>
  <c r="EO207" i="3"/>
  <c r="EU207" i="3"/>
  <c r="GY207" i="3"/>
  <c r="EP207" i="3"/>
  <c r="AG207" i="3"/>
  <c r="AA207" i="3"/>
  <c r="AD207" i="3"/>
  <c r="GO207" i="3"/>
  <c r="Z207" i="3"/>
  <c r="AQ207" i="3"/>
  <c r="Y207" i="3"/>
  <c r="U207" i="3"/>
  <c r="AC207" i="3"/>
  <c r="AE207" i="3"/>
  <c r="X207" i="3"/>
  <c r="V207" i="3"/>
  <c r="AB207" i="3"/>
  <c r="AF207" i="3"/>
  <c r="W207" i="3"/>
  <c r="BT207" i="3"/>
  <c r="IY207" i="3"/>
  <c r="CA207" i="3"/>
  <c r="JF207" i="3"/>
  <c r="GU207" i="3"/>
  <c r="HB207" i="3"/>
  <c r="AW207" i="3"/>
  <c r="JG208" i="3"/>
  <c r="LJ208" i="3"/>
  <c r="AU207" i="3"/>
  <c r="AV207" i="3"/>
  <c r="EW208" i="3"/>
  <c r="CN208" i="3"/>
  <c r="GT208" i="3"/>
  <c r="ET208" i="3"/>
  <c r="AT208" i="3"/>
  <c r="IZ208" i="3"/>
  <c r="EK208" i="3"/>
  <c r="C209" i="3"/>
  <c r="CO207" i="3"/>
  <c r="JQ209" i="3"/>
  <c r="GI209" i="3"/>
  <c r="GK209" i="3"/>
  <c r="II208" i="3"/>
  <c r="FS208" i="3"/>
  <c r="JQ208" i="3"/>
  <c r="HQ209" i="3"/>
  <c r="JX208" i="3"/>
  <c r="GC209" i="3"/>
  <c r="IG209" i="3"/>
  <c r="FT209" i="3"/>
  <c r="FV208" i="3"/>
  <c r="JW209" i="3"/>
  <c r="HX208" i="3"/>
  <c r="IE209" i="3"/>
  <c r="FE209" i="3"/>
  <c r="FS209" i="3"/>
  <c r="FM208" i="3"/>
  <c r="IF208" i="3"/>
  <c r="DP209" i="3"/>
  <c r="CR209" i="3"/>
  <c r="GB209" i="3"/>
  <c r="DQ208" i="3"/>
  <c r="GI208" i="3"/>
  <c r="FP208" i="3"/>
  <c r="JR208" i="3"/>
  <c r="KW209" i="3"/>
  <c r="IG208" i="3"/>
  <c r="FB209" i="3"/>
  <c r="JS208" i="3"/>
  <c r="GC208" i="3"/>
  <c r="HH209" i="3"/>
  <c r="FB208" i="3"/>
  <c r="KU208" i="3"/>
  <c r="HO208" i="3"/>
  <c r="FY209" i="3"/>
  <c r="KB209" i="3"/>
  <c r="DY208" i="3"/>
  <c r="EH208" i="3"/>
  <c r="DS208" i="3"/>
  <c r="EB209" i="3"/>
  <c r="KL209" i="3"/>
  <c r="FC209" i="3"/>
  <c r="IL209" i="3"/>
  <c r="KF208" i="3"/>
  <c r="JR209" i="3"/>
  <c r="KP209" i="3"/>
  <c r="FX208" i="3"/>
  <c r="KG209" i="3"/>
  <c r="GL209" i="3"/>
  <c r="GB208" i="3"/>
  <c r="EA208" i="3"/>
  <c r="HR208" i="3"/>
  <c r="IQ209" i="3"/>
  <c r="KV208" i="3"/>
  <c r="FL209" i="3"/>
  <c r="DF209" i="3"/>
  <c r="DD208" i="3"/>
  <c r="DS209" i="3"/>
  <c r="DR209" i="3"/>
  <c r="HZ209" i="3"/>
  <c r="DE208" i="3"/>
  <c r="GH209" i="3"/>
  <c r="FJ209" i="3"/>
  <c r="GK208" i="3"/>
  <c r="IE208" i="3"/>
  <c r="JP209" i="3"/>
  <c r="FU209" i="3"/>
  <c r="DK209" i="3"/>
  <c r="HW208" i="3"/>
  <c r="HH208" i="3"/>
  <c r="IB209" i="3"/>
  <c r="JL209" i="3"/>
  <c r="CX209" i="3"/>
  <c r="CW209" i="3"/>
  <c r="DB209" i="3"/>
  <c r="KS209" i="3"/>
  <c r="DV208" i="3"/>
  <c r="HT209" i="3"/>
  <c r="CY208" i="3"/>
  <c r="KF209" i="3"/>
  <c r="JY208" i="3"/>
  <c r="CR208" i="3"/>
  <c r="DM208" i="3"/>
  <c r="FK208" i="3"/>
  <c r="DW209" i="3"/>
  <c r="EH209" i="3"/>
  <c r="HJ208" i="3"/>
  <c r="JT209" i="3"/>
  <c r="HX209" i="3"/>
  <c r="KQ209" i="3"/>
  <c r="IK208" i="3"/>
  <c r="FX209" i="3"/>
  <c r="HR209" i="3"/>
  <c r="ID208" i="3"/>
  <c r="IB208" i="3"/>
  <c r="JS209" i="3"/>
  <c r="ED209" i="3"/>
  <c r="GD208" i="3"/>
  <c r="KU209" i="3"/>
  <c r="FZ209" i="3"/>
  <c r="EC209" i="3"/>
  <c r="HY208" i="3"/>
  <c r="FF209" i="3"/>
  <c r="HI209" i="3"/>
  <c r="IA209" i="3"/>
  <c r="HS209" i="3"/>
  <c r="KR209" i="3"/>
  <c r="EA209" i="3"/>
  <c r="DO209" i="3"/>
  <c r="DJ209" i="3"/>
  <c r="DD209" i="3"/>
  <c r="DK208" i="3"/>
  <c r="CY209" i="3"/>
  <c r="IP208" i="3"/>
  <c r="FW209" i="3"/>
  <c r="HI208" i="3"/>
  <c r="HY209" i="3"/>
  <c r="EC208" i="3"/>
  <c r="KJ209" i="3"/>
  <c r="KJ208" i="3"/>
  <c r="HG209" i="3"/>
  <c r="KE209" i="3"/>
  <c r="IF209" i="3"/>
  <c r="KH209" i="3"/>
  <c r="IC209" i="3"/>
  <c r="DN209" i="3"/>
  <c r="KR208" i="3"/>
  <c r="DI209" i="3"/>
  <c r="GA208" i="3"/>
  <c r="IL208" i="3"/>
  <c r="IM208" i="3"/>
  <c r="HP208" i="3"/>
  <c r="HL209" i="3"/>
  <c r="KM209" i="3"/>
  <c r="FF208" i="3"/>
  <c r="HP209" i="3"/>
  <c r="FR209" i="3"/>
  <c r="DC209" i="3"/>
  <c r="GG209" i="3"/>
  <c r="JP208" i="3"/>
  <c r="IH209" i="3"/>
  <c r="CS209" i="3"/>
  <c r="HK209" i="3"/>
  <c r="DY209" i="3"/>
  <c r="EF209" i="3"/>
  <c r="JV209" i="3"/>
  <c r="FY208" i="3"/>
  <c r="JN209" i="3"/>
  <c r="DQ209" i="3"/>
  <c r="JM208" i="3"/>
  <c r="IN209" i="3"/>
  <c r="GJ208" i="3"/>
  <c r="GM209" i="3"/>
  <c r="DV209" i="3"/>
  <c r="KL208" i="3"/>
  <c r="DB208" i="3"/>
  <c r="GH208" i="3"/>
  <c r="IR209" i="3"/>
  <c r="DU209" i="3"/>
  <c r="IK209" i="3"/>
  <c r="DP208" i="3"/>
  <c r="EE208" i="3"/>
  <c r="CZ209" i="3"/>
  <c r="FM209" i="3"/>
  <c r="EE209" i="3"/>
  <c r="DI208" i="3"/>
  <c r="FZ208" i="3"/>
  <c r="KK209" i="3"/>
  <c r="FG209" i="3"/>
  <c r="JO209" i="3"/>
  <c r="FN208" i="3"/>
  <c r="KV209" i="3"/>
  <c r="DX209" i="3"/>
  <c r="DT209" i="3"/>
  <c r="HQ208" i="3"/>
  <c r="FI209" i="3"/>
  <c r="FK209" i="3"/>
  <c r="FV209" i="3"/>
  <c r="HK208" i="3"/>
  <c r="KI209" i="3"/>
  <c r="FD209" i="3"/>
  <c r="IO209" i="3"/>
  <c r="FU208" i="3"/>
  <c r="DE209" i="3"/>
  <c r="KN208" i="3"/>
  <c r="DC208" i="3"/>
  <c r="IP209" i="3"/>
  <c r="DG209" i="3"/>
  <c r="GJ209" i="3"/>
  <c r="DM209" i="3"/>
  <c r="DA209" i="3"/>
  <c r="JU209" i="3"/>
  <c r="FT208" i="3"/>
  <c r="GF209" i="3"/>
  <c r="JU208" i="3"/>
  <c r="JZ208" i="3"/>
  <c r="KC209" i="3"/>
  <c r="GL208" i="3"/>
  <c r="HJ209" i="3"/>
  <c r="EG209" i="3"/>
  <c r="JO208" i="3"/>
  <c r="KD209" i="3"/>
  <c r="ED208" i="3"/>
  <c r="FH209" i="3"/>
  <c r="FI208" i="3"/>
  <c r="JL208" i="3"/>
  <c r="JM209" i="3"/>
  <c r="GA209" i="3"/>
  <c r="HG208" i="3"/>
  <c r="DH209" i="3"/>
  <c r="HU209" i="3"/>
  <c r="IQ208" i="3"/>
  <c r="HO209" i="3"/>
  <c r="IM209" i="3"/>
  <c r="JV208" i="3"/>
  <c r="JN208" i="3"/>
  <c r="DX208" i="3"/>
  <c r="HU208" i="3"/>
  <c r="ID209" i="3"/>
  <c r="HN209" i="3"/>
  <c r="KT209" i="3"/>
  <c r="FO208" i="3"/>
  <c r="HW209" i="3"/>
  <c r="AR93" i="3" l="1"/>
  <c r="AX73" i="3"/>
  <c r="AW98" i="3"/>
  <c r="AV88" i="3"/>
  <c r="AR201" i="3"/>
  <c r="AR41" i="3"/>
  <c r="AV46" i="3"/>
  <c r="AX46" i="3" s="1"/>
  <c r="AR116" i="3"/>
  <c r="AW144" i="3"/>
  <c r="CO58" i="3"/>
  <c r="AX96" i="3"/>
  <c r="AR98" i="3"/>
  <c r="CL96" i="3"/>
  <c r="AU96" i="3"/>
  <c r="AR125" i="3"/>
  <c r="AR60" i="3"/>
  <c r="CL63" i="3"/>
  <c r="CO88" i="3"/>
  <c r="CL60" i="3"/>
  <c r="CL84" i="3"/>
  <c r="CO33" i="3"/>
  <c r="CL165" i="3"/>
  <c r="AR78" i="3"/>
  <c r="AR66" i="3"/>
  <c r="CO135" i="3"/>
  <c r="AU109" i="3"/>
  <c r="AU53" i="3"/>
  <c r="AU131" i="3"/>
  <c r="AW88" i="3"/>
  <c r="AV37" i="3"/>
  <c r="AX37" i="3" s="1"/>
  <c r="AW141" i="3"/>
  <c r="AR39" i="3"/>
  <c r="AU50" i="3"/>
  <c r="AU135" i="3"/>
  <c r="AV35" i="3"/>
  <c r="AU31" i="3"/>
  <c r="AW107" i="3"/>
  <c r="AR119" i="3"/>
  <c r="AV160" i="3"/>
  <c r="AV50" i="3"/>
  <c r="AV162" i="3"/>
  <c r="AX162" i="3" s="1"/>
  <c r="CL110" i="3"/>
  <c r="AR148" i="3"/>
  <c r="CO79" i="3"/>
  <c r="CO140" i="3"/>
  <c r="CO41" i="3"/>
  <c r="AX150" i="3"/>
  <c r="AU143" i="3"/>
  <c r="AW113" i="3"/>
  <c r="CO71" i="3"/>
  <c r="AX31" i="3"/>
  <c r="AU28" i="3"/>
  <c r="CL143" i="3"/>
  <c r="AR50" i="3"/>
  <c r="CL124" i="3"/>
  <c r="AU183" i="3"/>
  <c r="AU36" i="3"/>
  <c r="AW163" i="3"/>
  <c r="AX163" i="3" s="1"/>
  <c r="AW126" i="3"/>
  <c r="AU100" i="3"/>
  <c r="CO44" i="3"/>
  <c r="AV144" i="3"/>
  <c r="AW36" i="3"/>
  <c r="AX36" i="3" s="1"/>
  <c r="AW149" i="3"/>
  <c r="AX149" i="3" s="1"/>
  <c r="AW131" i="3"/>
  <c r="AX131" i="3" s="1"/>
  <c r="AX91" i="3"/>
  <c r="AR133" i="3"/>
  <c r="CL87" i="3"/>
  <c r="AW140" i="3"/>
  <c r="CL95" i="3"/>
  <c r="AV29" i="3"/>
  <c r="CL137" i="3"/>
  <c r="AR142" i="3"/>
  <c r="AU88" i="3"/>
  <c r="AR62" i="3"/>
  <c r="CO77" i="3"/>
  <c r="AW176" i="3"/>
  <c r="AR61" i="3"/>
  <c r="CL188" i="3"/>
  <c r="AX146" i="3"/>
  <c r="AW32" i="3"/>
  <c r="AV139" i="3"/>
  <c r="AW191" i="3"/>
  <c r="AX191" i="3" s="1"/>
  <c r="AV75" i="3"/>
  <c r="AX75" i="3" s="1"/>
  <c r="AV133" i="3"/>
  <c r="AX133" i="3" s="1"/>
  <c r="AV43" i="3"/>
  <c r="AW185" i="3"/>
  <c r="AX185" i="3" s="1"/>
  <c r="AR56" i="3"/>
  <c r="CO160" i="3"/>
  <c r="AU142" i="3"/>
  <c r="CO63" i="3"/>
  <c r="AW58" i="3"/>
  <c r="AR85" i="3"/>
  <c r="AV93" i="3"/>
  <c r="AX93" i="3" s="1"/>
  <c r="AR150" i="3"/>
  <c r="CL164" i="3"/>
  <c r="AU146" i="3"/>
  <c r="CL134" i="3"/>
  <c r="AR71" i="3"/>
  <c r="CL30" i="3"/>
  <c r="CO152" i="3"/>
  <c r="AR92" i="3"/>
  <c r="CL67" i="3"/>
  <c r="AW122" i="3"/>
  <c r="AX122" i="3" s="1"/>
  <c r="AR143" i="3"/>
  <c r="CO48" i="3"/>
  <c r="AV140" i="3"/>
  <c r="AV116" i="3"/>
  <c r="AX116" i="3" s="1"/>
  <c r="AV102" i="3"/>
  <c r="AX102" i="3" s="1"/>
  <c r="AW55" i="3"/>
  <c r="AX55" i="3" s="1"/>
  <c r="AV42" i="3"/>
  <c r="AX94" i="3"/>
  <c r="AU94" i="3"/>
  <c r="AR33" i="3"/>
  <c r="AU120" i="3"/>
  <c r="AV63" i="3"/>
  <c r="AX63" i="3" s="1"/>
  <c r="CL98" i="3"/>
  <c r="AV82" i="3"/>
  <c r="AU82" i="3"/>
  <c r="AU147" i="3"/>
  <c r="AR130" i="3"/>
  <c r="CL42" i="3"/>
  <c r="AW137" i="3"/>
  <c r="AX137" i="3" s="1"/>
  <c r="AX79" i="3"/>
  <c r="AU116" i="3"/>
  <c r="AU149" i="3"/>
  <c r="AR176" i="3"/>
  <c r="AW110" i="3"/>
  <c r="CO138" i="3"/>
  <c r="AR37" i="3"/>
  <c r="CO37" i="3"/>
  <c r="AR69" i="3"/>
  <c r="AR121" i="3"/>
  <c r="AV54" i="3"/>
  <c r="AX54" i="3" s="1"/>
  <c r="AV138" i="3"/>
  <c r="CO62" i="3"/>
  <c r="CO91" i="3"/>
  <c r="AU121" i="3"/>
  <c r="AW53" i="3"/>
  <c r="CO101" i="3"/>
  <c r="AU150" i="3"/>
  <c r="AV41" i="3"/>
  <c r="AX41" i="3" s="1"/>
  <c r="AU81" i="3"/>
  <c r="AR149" i="3"/>
  <c r="AU71" i="3"/>
  <c r="CO70" i="3"/>
  <c r="AU29" i="3"/>
  <c r="AR87" i="3"/>
  <c r="AR114" i="3"/>
  <c r="AU40" i="3"/>
  <c r="CO107" i="3"/>
  <c r="AV58" i="3"/>
  <c r="CL142" i="3"/>
  <c r="AU77" i="3"/>
  <c r="AV30" i="3"/>
  <c r="AX30" i="3" s="1"/>
  <c r="CO182" i="3"/>
  <c r="AU75" i="3"/>
  <c r="AW56" i="3"/>
  <c r="AU33" i="3"/>
  <c r="AV59" i="3"/>
  <c r="AX59" i="3" s="1"/>
  <c r="AW64" i="3"/>
  <c r="AX64" i="3" s="1"/>
  <c r="AU102" i="3"/>
  <c r="AU163" i="3"/>
  <c r="CL118" i="3"/>
  <c r="AV159" i="3"/>
  <c r="AX159" i="3" s="1"/>
  <c r="AW155" i="3"/>
  <c r="AX155" i="3" s="1"/>
  <c r="AW69" i="3"/>
  <c r="AW71" i="3"/>
  <c r="AV113" i="3"/>
  <c r="AX113" i="3" s="1"/>
  <c r="AU30" i="3"/>
  <c r="AR44" i="3"/>
  <c r="AR67" i="3"/>
  <c r="AU148" i="3"/>
  <c r="AV84" i="3"/>
  <c r="CO131" i="3"/>
  <c r="CL54" i="3"/>
  <c r="CL130" i="3"/>
  <c r="CL76" i="3"/>
  <c r="AV201" i="3"/>
  <c r="AU58" i="3"/>
  <c r="AW35" i="3"/>
  <c r="CO137" i="3"/>
  <c r="BO21" i="3"/>
  <c r="AR102" i="3"/>
  <c r="AR45" i="3"/>
  <c r="AU101" i="3"/>
  <c r="AU132" i="3"/>
  <c r="AW57" i="3"/>
  <c r="AX57" i="3" s="1"/>
  <c r="AU92" i="3"/>
  <c r="CL101" i="3"/>
  <c r="CL119" i="3"/>
  <c r="CL151" i="3"/>
  <c r="CL155" i="3"/>
  <c r="AU141" i="3"/>
  <c r="CL32" i="3"/>
  <c r="U21" i="3"/>
  <c r="CO125" i="3"/>
  <c r="AR68" i="3"/>
  <c r="AV156" i="3"/>
  <c r="AR154" i="3"/>
  <c r="CO158" i="3"/>
  <c r="AW138" i="3"/>
  <c r="CO103" i="3"/>
  <c r="AW51" i="3"/>
  <c r="CL104" i="3"/>
  <c r="AU193" i="3"/>
  <c r="AU154" i="3"/>
  <c r="CO32" i="3"/>
  <c r="F21" i="3"/>
  <c r="AW43" i="3"/>
  <c r="CL187" i="3"/>
  <c r="AW173" i="3"/>
  <c r="AX173" i="3" s="1"/>
  <c r="CL181" i="3"/>
  <c r="AV170" i="3"/>
  <c r="AX170" i="3" s="1"/>
  <c r="AR109" i="3"/>
  <c r="AU151" i="3"/>
  <c r="CL206" i="3"/>
  <c r="CO72" i="3"/>
  <c r="AV106" i="3"/>
  <c r="CL186" i="3"/>
  <c r="CO52" i="3"/>
  <c r="AR200" i="3"/>
  <c r="AV130" i="3"/>
  <c r="AX130" i="3" s="1"/>
  <c r="CO190" i="3"/>
  <c r="AW139" i="3"/>
  <c r="AV172" i="3"/>
  <c r="AW42" i="3"/>
  <c r="AV192" i="3"/>
  <c r="AX192" i="3" s="1"/>
  <c r="AX39" i="3"/>
  <c r="AZ21" i="3"/>
  <c r="AR52" i="3"/>
  <c r="AV65" i="3"/>
  <c r="AX65" i="3" s="1"/>
  <c r="AV28" i="3"/>
  <c r="AU182" i="3"/>
  <c r="CO200" i="3"/>
  <c r="AR110" i="3"/>
  <c r="AW86" i="3"/>
  <c r="AX86" i="3" s="1"/>
  <c r="AU86" i="3"/>
  <c r="CO76" i="3"/>
  <c r="AV76" i="3"/>
  <c r="AX76" i="3" s="1"/>
  <c r="AW106" i="3"/>
  <c r="CO106" i="3"/>
  <c r="AU204" i="3"/>
  <c r="AW164" i="3"/>
  <c r="CO57" i="3"/>
  <c r="CO89" i="3"/>
  <c r="AV112" i="3"/>
  <c r="AW78" i="3"/>
  <c r="AX78" i="3" s="1"/>
  <c r="CO78" i="3"/>
  <c r="AU126" i="3"/>
  <c r="AR82" i="3"/>
  <c r="CL150" i="3"/>
  <c r="AR70" i="3"/>
  <c r="AU118" i="3"/>
  <c r="AW109" i="3"/>
  <c r="AX109" i="3" s="1"/>
  <c r="CO109" i="3"/>
  <c r="AV110" i="3"/>
  <c r="CL27" i="3"/>
  <c r="CO156" i="3"/>
  <c r="AW156" i="3"/>
  <c r="AU32" i="3"/>
  <c r="AV69" i="3"/>
  <c r="AR147" i="3"/>
  <c r="AV27" i="3"/>
  <c r="AV61" i="3"/>
  <c r="AX61" i="3" s="1"/>
  <c r="CL26" i="3"/>
  <c r="AW199" i="3"/>
  <c r="CO199" i="3"/>
  <c r="AU179" i="3"/>
  <c r="CL161" i="3"/>
  <c r="CO45" i="3"/>
  <c r="AW45" i="3"/>
  <c r="CL158" i="3"/>
  <c r="AW66" i="3"/>
  <c r="AX66" i="3" s="1"/>
  <c r="CO66" i="3"/>
  <c r="AR84" i="3"/>
  <c r="AV40" i="3"/>
  <c r="CO104" i="3"/>
  <c r="AW104" i="3"/>
  <c r="AX104" i="3" s="1"/>
  <c r="CL163" i="3"/>
  <c r="AU159" i="3"/>
  <c r="CO176" i="3"/>
  <c r="AU197" i="3"/>
  <c r="CL201" i="3"/>
  <c r="CL185" i="3"/>
  <c r="AU72" i="3"/>
  <c r="CO205" i="3"/>
  <c r="AV205" i="3"/>
  <c r="AR199" i="3"/>
  <c r="AW70" i="3"/>
  <c r="AX70" i="3" s="1"/>
  <c r="AU189" i="3"/>
  <c r="AW135" i="3"/>
  <c r="AX135" i="3" s="1"/>
  <c r="AW105" i="3"/>
  <c r="AV125" i="3"/>
  <c r="AX125" i="3" s="1"/>
  <c r="AV33" i="3"/>
  <c r="AW84" i="3"/>
  <c r="AU84" i="3"/>
  <c r="AW89" i="3"/>
  <c r="AX89" i="3" s="1"/>
  <c r="CO145" i="3"/>
  <c r="AV145" i="3"/>
  <c r="AR115" i="3"/>
  <c r="AW33" i="3"/>
  <c r="AW165" i="3"/>
  <c r="AX165" i="3" s="1"/>
  <c r="CO165" i="3"/>
  <c r="AR42" i="3"/>
  <c r="AV118" i="3"/>
  <c r="AX118" i="3" s="1"/>
  <c r="AR136" i="3"/>
  <c r="AR137" i="3"/>
  <c r="AV47" i="3"/>
  <c r="AX47" i="3" s="1"/>
  <c r="CL64" i="3"/>
  <c r="AU98" i="3"/>
  <c r="CL175" i="3"/>
  <c r="AU169" i="3"/>
  <c r="CL36" i="3"/>
  <c r="CO116" i="3"/>
  <c r="CO172" i="3"/>
  <c r="AW172" i="3"/>
  <c r="AU199" i="3"/>
  <c r="AW195" i="3"/>
  <c r="AX195" i="3" s="1"/>
  <c r="CO195" i="3"/>
  <c r="CL179" i="3"/>
  <c r="AV53" i="3"/>
  <c r="AR118" i="3"/>
  <c r="CO27" i="3"/>
  <c r="AW27" i="3"/>
  <c r="AR81" i="3"/>
  <c r="AW205" i="3"/>
  <c r="AU205" i="3"/>
  <c r="AU111" i="3"/>
  <c r="AW184" i="3"/>
  <c r="AX184" i="3" s="1"/>
  <c r="CO184" i="3"/>
  <c r="AW60" i="3"/>
  <c r="AV204" i="3"/>
  <c r="AW201" i="3"/>
  <c r="CO201" i="3"/>
  <c r="CO34" i="3"/>
  <c r="AV34" i="3"/>
  <c r="AX34" i="3" s="1"/>
  <c r="CO60" i="3"/>
  <c r="AV19" i="3"/>
  <c r="AV60" i="3"/>
  <c r="AW136" i="3"/>
  <c r="CO67" i="3"/>
  <c r="AV67" i="3"/>
  <c r="AW112" i="3"/>
  <c r="AV72" i="3"/>
  <c r="AX72" i="3" s="1"/>
  <c r="AR49" i="3"/>
  <c r="CO90" i="3"/>
  <c r="AV90" i="3"/>
  <c r="AX90" i="3" s="1"/>
  <c r="AR79" i="3"/>
  <c r="AW134" i="3"/>
  <c r="AX134" i="3" s="1"/>
  <c r="AU134" i="3"/>
  <c r="AV136" i="3"/>
  <c r="AU156" i="3"/>
  <c r="AV132" i="3"/>
  <c r="AW82" i="3"/>
  <c r="AW121" i="3"/>
  <c r="AX121" i="3" s="1"/>
  <c r="CO121" i="3"/>
  <c r="AW114" i="3"/>
  <c r="AX114" i="3" s="1"/>
  <c r="AU68" i="3"/>
  <c r="CL144" i="3"/>
  <c r="AR88" i="3"/>
  <c r="AR185" i="3"/>
  <c r="AV202" i="3"/>
  <c r="AV68" i="3"/>
  <c r="AX68" i="3" s="1"/>
  <c r="AW194" i="3"/>
  <c r="AX194" i="3" s="1"/>
  <c r="CO194" i="3"/>
  <c r="AV200" i="3"/>
  <c r="AV190" i="3"/>
  <c r="AV175" i="3"/>
  <c r="AV203" i="3"/>
  <c r="AW181" i="3"/>
  <c r="AX181" i="3" s="1"/>
  <c r="CO181" i="3"/>
  <c r="CO174" i="3"/>
  <c r="AW174" i="3"/>
  <c r="AR139" i="3"/>
  <c r="AV154" i="3"/>
  <c r="CO120" i="3"/>
  <c r="AW120" i="3"/>
  <c r="AX120" i="3" s="1"/>
  <c r="AW152" i="3"/>
  <c r="AX152" i="3" s="1"/>
  <c r="AV71" i="3"/>
  <c r="AW177" i="3"/>
  <c r="AX177" i="3" s="1"/>
  <c r="AX101" i="3"/>
  <c r="AW26" i="3"/>
  <c r="AU26" i="3"/>
  <c r="AW99" i="3"/>
  <c r="CO99" i="3"/>
  <c r="AR46" i="3"/>
  <c r="AW169" i="3"/>
  <c r="AX169" i="3" s="1"/>
  <c r="CO169" i="3"/>
  <c r="CO130" i="3"/>
  <c r="AR101" i="3"/>
  <c r="AU51" i="3"/>
  <c r="AU114" i="3"/>
  <c r="AV45" i="3"/>
  <c r="AU79" i="3"/>
  <c r="CO93" i="3"/>
  <c r="AU91" i="3"/>
  <c r="CO96" i="3"/>
  <c r="AU64" i="3"/>
  <c r="AV179" i="3"/>
  <c r="AR146" i="3"/>
  <c r="AV51" i="3"/>
  <c r="AV164" i="3"/>
  <c r="AV107" i="3"/>
  <c r="AX107" i="3" s="1"/>
  <c r="CL153" i="3"/>
  <c r="AU155" i="3"/>
  <c r="AV26" i="3"/>
  <c r="CO26" i="3"/>
  <c r="CL182" i="3"/>
  <c r="CL33" i="3"/>
  <c r="AR197" i="3"/>
  <c r="AU66" i="3"/>
  <c r="AR180" i="3"/>
  <c r="CL193" i="3"/>
  <c r="CL205" i="3"/>
  <c r="AU170" i="3"/>
  <c r="AU44" i="3"/>
  <c r="CO157" i="3"/>
  <c r="AW157" i="3"/>
  <c r="AX157" i="3" s="1"/>
  <c r="AW190" i="3"/>
  <c r="AW52" i="3"/>
  <c r="AX52" i="3" s="1"/>
  <c r="CO54" i="3"/>
  <c r="AW160" i="3"/>
  <c r="CO133" i="3"/>
  <c r="AW81" i="3"/>
  <c r="AV143" i="3"/>
  <c r="AW132" i="3"/>
  <c r="AU56" i="3"/>
  <c r="CL58" i="3"/>
  <c r="AU43" i="3"/>
  <c r="AR140" i="3"/>
  <c r="CL140" i="3"/>
  <c r="AR73" i="3"/>
  <c r="AU145" i="3"/>
  <c r="CL91" i="3"/>
  <c r="CO49" i="3"/>
  <c r="AV49" i="3"/>
  <c r="AX49" i="3" s="1"/>
  <c r="AW95" i="3"/>
  <c r="AX95" i="3" s="1"/>
  <c r="CO95" i="3"/>
  <c r="CL39" i="3"/>
  <c r="CL88" i="3"/>
  <c r="AR35" i="3"/>
  <c r="CL93" i="3"/>
  <c r="AV81" i="3"/>
  <c r="CO151" i="3"/>
  <c r="AW151" i="3"/>
  <c r="AU173" i="3"/>
  <c r="AU161" i="3"/>
  <c r="CO61" i="3"/>
  <c r="AR173" i="3"/>
  <c r="AW193" i="3"/>
  <c r="AX193" i="3" s="1"/>
  <c r="CO193" i="3"/>
  <c r="AR174" i="3"/>
  <c r="AV87" i="3"/>
  <c r="AX87" i="3" s="1"/>
  <c r="AV141" i="3"/>
  <c r="AX141" i="3" s="1"/>
  <c r="AV105" i="3"/>
  <c r="AW38" i="3"/>
  <c r="CO38" i="3"/>
  <c r="AW202" i="3"/>
  <c r="CO202" i="3"/>
  <c r="AU171" i="3"/>
  <c r="AV197" i="3"/>
  <c r="AX197" i="3" s="1"/>
  <c r="AU198" i="3"/>
  <c r="AU203" i="3"/>
  <c r="AU201" i="3"/>
  <c r="CO204" i="3"/>
  <c r="AW204" i="3"/>
  <c r="AR179" i="3"/>
  <c r="CO206" i="3"/>
  <c r="CO40" i="3"/>
  <c r="AW40" i="3"/>
  <c r="CO111" i="3"/>
  <c r="AW74" i="3"/>
  <c r="AX74" i="3" s="1"/>
  <c r="CO136" i="3"/>
  <c r="CO51" i="3"/>
  <c r="AW103" i="3"/>
  <c r="AX103" i="3" s="1"/>
  <c r="CO159" i="3"/>
  <c r="AU73" i="3"/>
  <c r="AU76" i="3"/>
  <c r="AV97" i="3"/>
  <c r="AX97" i="3" s="1"/>
  <c r="CO100" i="3"/>
  <c r="AV100" i="3"/>
  <c r="AX100" i="3" s="1"/>
  <c r="AW67" i="3"/>
  <c r="AU67" i="3"/>
  <c r="AV85" i="3"/>
  <c r="AW127" i="3"/>
  <c r="AX127" i="3" s="1"/>
  <c r="CO127" i="3"/>
  <c r="AW117" i="3"/>
  <c r="AX117" i="3" s="1"/>
  <c r="CO117" i="3"/>
  <c r="CO147" i="3"/>
  <c r="AW147" i="3"/>
  <c r="AX147" i="3" s="1"/>
  <c r="AR34" i="3"/>
  <c r="CO148" i="3"/>
  <c r="AW148" i="3"/>
  <c r="AX148" i="3" s="1"/>
  <c r="AU130" i="3"/>
  <c r="AW50" i="3"/>
  <c r="AV176" i="3"/>
  <c r="AV126" i="3"/>
  <c r="AR168" i="3"/>
  <c r="AW28" i="3"/>
  <c r="CO28" i="3"/>
  <c r="AW145" i="3"/>
  <c r="AW179" i="3"/>
  <c r="CO179" i="3"/>
  <c r="CL176" i="3"/>
  <c r="AV56" i="3"/>
  <c r="AW168" i="3"/>
  <c r="AX168" i="3" s="1"/>
  <c r="AU168" i="3"/>
  <c r="AR194" i="3"/>
  <c r="AW83" i="3"/>
  <c r="CO83" i="3"/>
  <c r="AV99" i="3"/>
  <c r="AU97" i="3"/>
  <c r="AV206" i="3"/>
  <c r="AX206" i="3" s="1"/>
  <c r="AV151" i="3"/>
  <c r="AV199" i="3"/>
  <c r="CO168" i="3"/>
  <c r="AV174" i="3"/>
  <c r="AU181" i="3"/>
  <c r="AV38" i="3"/>
  <c r="CL169" i="3"/>
  <c r="CL197" i="3"/>
  <c r="CL178" i="3"/>
  <c r="AW158" i="3"/>
  <c r="AX158" i="3" s="1"/>
  <c r="AU47" i="3"/>
  <c r="AW154" i="3"/>
  <c r="AX111" i="3"/>
  <c r="AW153" i="3"/>
  <c r="AX153" i="3" s="1"/>
  <c r="CO84" i="3"/>
  <c r="AW29" i="3"/>
  <c r="CL73" i="3"/>
  <c r="CL65" i="3"/>
  <c r="CL41" i="3"/>
  <c r="CL69" i="3"/>
  <c r="AV32" i="3"/>
  <c r="AR76" i="3"/>
  <c r="AU27" i="3"/>
  <c r="AV128" i="3"/>
  <c r="AX128" i="3" s="1"/>
  <c r="CO98" i="3"/>
  <c r="AV98" i="3"/>
  <c r="AV48" i="3"/>
  <c r="AX48" i="3" s="1"/>
  <c r="AV80" i="3"/>
  <c r="AX80" i="3" s="1"/>
  <c r="AW123" i="3"/>
  <c r="AX123" i="3" s="1"/>
  <c r="CO123" i="3"/>
  <c r="AU128" i="3"/>
  <c r="AU164" i="3"/>
  <c r="CL125" i="3"/>
  <c r="AU61" i="3"/>
  <c r="AW142" i="3"/>
  <c r="AX142" i="3" s="1"/>
  <c r="CO118" i="3"/>
  <c r="AU93" i="3"/>
  <c r="AR74" i="3"/>
  <c r="CO92" i="3"/>
  <c r="AW92" i="3"/>
  <c r="AX92" i="3" s="1"/>
  <c r="AR40" i="3"/>
  <c r="CL40" i="3"/>
  <c r="AR160" i="3"/>
  <c r="AU139" i="3"/>
  <c r="CL190" i="3"/>
  <c r="AR64" i="3"/>
  <c r="AW85" i="3"/>
  <c r="CO85" i="3"/>
  <c r="CO31" i="3"/>
  <c r="AU172" i="3"/>
  <c r="CO134" i="3"/>
  <c r="CO175" i="3"/>
  <c r="AW175" i="3"/>
  <c r="CO69" i="3"/>
  <c r="AW119" i="3"/>
  <c r="AX119" i="3" s="1"/>
  <c r="CO119" i="3"/>
  <c r="CO196" i="3"/>
  <c r="AW196" i="3"/>
  <c r="AX196" i="3" s="1"/>
  <c r="CL56" i="3"/>
  <c r="AV83" i="3"/>
  <c r="CO171" i="3"/>
  <c r="AW171" i="3"/>
  <c r="AW203" i="3"/>
  <c r="CO203" i="3"/>
  <c r="AW200" i="3"/>
  <c r="AU200" i="3"/>
  <c r="AV171" i="3"/>
  <c r="CL108" i="3"/>
  <c r="AW188" i="3"/>
  <c r="AX188" i="3" s="1"/>
  <c r="CO188" i="3"/>
  <c r="AW183" i="3"/>
  <c r="AX183" i="3" s="1"/>
  <c r="AW143" i="3"/>
  <c r="AX77" i="3"/>
  <c r="AX180" i="3"/>
  <c r="AX189" i="3"/>
  <c r="AX187" i="3"/>
  <c r="AX161" i="3"/>
  <c r="AX124" i="3"/>
  <c r="EO208" i="3"/>
  <c r="BO208" i="3"/>
  <c r="BT208" i="3"/>
  <c r="BX208" i="3"/>
  <c r="BZ208" i="3"/>
  <c r="BU208" i="3"/>
  <c r="BR208" i="3"/>
  <c r="BY208" i="3"/>
  <c r="EX208" i="3"/>
  <c r="JC208" i="3"/>
  <c r="GV208" i="3"/>
  <c r="ES208" i="3"/>
  <c r="LA208" i="3"/>
  <c r="GP208" i="3"/>
  <c r="GZ208" i="3"/>
  <c r="IY208" i="3"/>
  <c r="IT208" i="3"/>
  <c r="CJ208" i="3"/>
  <c r="K208" i="3"/>
  <c r="GO208" i="3"/>
  <c r="AQ208" i="3"/>
  <c r="L208" i="3"/>
  <c r="F208" i="3"/>
  <c r="Q208" i="3"/>
  <c r="G208" i="3"/>
  <c r="I208" i="3"/>
  <c r="P208" i="3"/>
  <c r="EM208" i="3"/>
  <c r="AR207" i="3"/>
  <c r="LH208" i="3"/>
  <c r="LI208" i="3"/>
  <c r="LB208" i="3"/>
  <c r="O208" i="3"/>
  <c r="GX208" i="3"/>
  <c r="LC208" i="3"/>
  <c r="BS208" i="3"/>
  <c r="BW208" i="3"/>
  <c r="JB208" i="3"/>
  <c r="IU208" i="3"/>
  <c r="EU208" i="3"/>
  <c r="W208" i="3"/>
  <c r="AF208" i="3"/>
  <c r="AE208" i="3"/>
  <c r="AD208" i="3"/>
  <c r="EJ208" i="3"/>
  <c r="V208" i="3"/>
  <c r="U208" i="3"/>
  <c r="AA208" i="3"/>
  <c r="AC208" i="3"/>
  <c r="AP208" i="3"/>
  <c r="AB208" i="3"/>
  <c r="X208" i="3"/>
  <c r="AG208" i="3"/>
  <c r="Z208" i="3"/>
  <c r="Y208" i="3"/>
  <c r="LF208" i="3"/>
  <c r="JF208" i="3"/>
  <c r="CA208" i="3"/>
  <c r="BP208" i="3"/>
  <c r="J208" i="3"/>
  <c r="GS208" i="3"/>
  <c r="LL208" i="3"/>
  <c r="CT208" i="3"/>
  <c r="LD208" i="3"/>
  <c r="HC208" i="3"/>
  <c r="T208" i="3"/>
  <c r="EN208" i="3"/>
  <c r="BV208" i="3"/>
  <c r="JA208" i="3"/>
  <c r="CF208" i="3"/>
  <c r="CM208" i="3"/>
  <c r="CO208" i="3" s="1"/>
  <c r="CH208" i="3"/>
  <c r="CD208" i="3"/>
  <c r="CC208" i="3"/>
  <c r="CI208" i="3"/>
  <c r="CG208" i="3"/>
  <c r="CB208" i="3"/>
  <c r="CE208" i="3"/>
  <c r="EP208" i="3"/>
  <c r="JE208" i="3"/>
  <c r="JD208" i="3"/>
  <c r="M208" i="3"/>
  <c r="EQ208" i="3"/>
  <c r="IW208" i="3"/>
  <c r="HA208" i="3"/>
  <c r="GU208" i="3"/>
  <c r="EL208" i="3"/>
  <c r="H208" i="3"/>
  <c r="LG208" i="3"/>
  <c r="LM208" i="3"/>
  <c r="KZ208" i="3"/>
  <c r="IV208" i="3"/>
  <c r="BQ208" i="3"/>
  <c r="AM208" i="3"/>
  <c r="AS208" i="3"/>
  <c r="AU208" i="3" s="1"/>
  <c r="AN208" i="3"/>
  <c r="AK208" i="3"/>
  <c r="AO208" i="3"/>
  <c r="AL208" i="3"/>
  <c r="AI208" i="3"/>
  <c r="AJ208" i="3"/>
  <c r="AH208" i="3"/>
  <c r="IX208" i="3"/>
  <c r="LK208" i="3"/>
  <c r="GY208" i="3"/>
  <c r="GQ208" i="3"/>
  <c r="BD208" i="3"/>
  <c r="KY208" i="3"/>
  <c r="AZ208" i="3"/>
  <c r="BB208" i="3"/>
  <c r="BE208" i="3"/>
  <c r="BJ208" i="3"/>
  <c r="BN208" i="3"/>
  <c r="BK208" i="3"/>
  <c r="BI208" i="3"/>
  <c r="BL208" i="3"/>
  <c r="BH208" i="3"/>
  <c r="BF208" i="3"/>
  <c r="BM208" i="3"/>
  <c r="BG208" i="3"/>
  <c r="CK208" i="3"/>
  <c r="BC208" i="3"/>
  <c r="BA208" i="3"/>
  <c r="LE208" i="3"/>
  <c r="N208" i="3"/>
  <c r="ER208" i="3"/>
  <c r="GW208" i="3"/>
  <c r="JH208" i="3"/>
  <c r="EV208" i="3"/>
  <c r="R208" i="3"/>
  <c r="GR208" i="3"/>
  <c r="HB208" i="3"/>
  <c r="S208" i="3"/>
  <c r="AX207" i="3"/>
  <c r="JG209" i="3"/>
  <c r="JH209" i="3"/>
  <c r="JE209" i="3"/>
  <c r="LJ209" i="3"/>
  <c r="AW208" i="3"/>
  <c r="EX209" i="3"/>
  <c r="EW209" i="3"/>
  <c r="EV209" i="3"/>
  <c r="IY209" i="3"/>
  <c r="GY209" i="3"/>
  <c r="JA209" i="3"/>
  <c r="AT209" i="3"/>
  <c r="EL209" i="3"/>
  <c r="LI209" i="3"/>
  <c r="BV209" i="3"/>
  <c r="BX209" i="3"/>
  <c r="BW209" i="3"/>
  <c r="BU209" i="3"/>
  <c r="BQ209" i="3"/>
  <c r="BT209" i="3"/>
  <c r="BO209" i="3"/>
  <c r="BS209" i="3"/>
  <c r="BY209" i="3"/>
  <c r="BP209" i="3"/>
  <c r="BR209" i="3"/>
  <c r="BZ209" i="3"/>
  <c r="LD209" i="3"/>
  <c r="EQ209" i="3"/>
  <c r="AQ209" i="3"/>
  <c r="GO209" i="3"/>
  <c r="ET209" i="3"/>
  <c r="CN209" i="3"/>
  <c r="EO209" i="3"/>
  <c r="GP209" i="3"/>
  <c r="LE209" i="3"/>
  <c r="EP209" i="3"/>
  <c r="IV209" i="3"/>
  <c r="LA209" i="3"/>
  <c r="IX209" i="3"/>
  <c r="GV209" i="3"/>
  <c r="GW209" i="3"/>
  <c r="CM209" i="3"/>
  <c r="CI209" i="3"/>
  <c r="CE209" i="3"/>
  <c r="CG209" i="3"/>
  <c r="CH209" i="3"/>
  <c r="CD209" i="3"/>
  <c r="CC209" i="3"/>
  <c r="CB209" i="3"/>
  <c r="CF209" i="3"/>
  <c r="IU209" i="3"/>
  <c r="EM209" i="3"/>
  <c r="M209" i="3"/>
  <c r="K209" i="3"/>
  <c r="G209" i="3"/>
  <c r="O209" i="3"/>
  <c r="Q209" i="3"/>
  <c r="P209" i="3"/>
  <c r="F209" i="3"/>
  <c r="N209" i="3"/>
  <c r="H209" i="3"/>
  <c r="J209" i="3"/>
  <c r="I209" i="3"/>
  <c r="EJ209" i="3"/>
  <c r="L209" i="3"/>
  <c r="AP209" i="3"/>
  <c r="KZ209" i="3"/>
  <c r="ES209" i="3"/>
  <c r="EU209" i="3"/>
  <c r="JC209" i="3"/>
  <c r="LC209" i="3"/>
  <c r="AK209" i="3"/>
  <c r="AS209" i="3"/>
  <c r="AH209" i="3"/>
  <c r="AM209" i="3"/>
  <c r="AL209" i="3"/>
  <c r="AO209" i="3"/>
  <c r="AN209" i="3"/>
  <c r="AI209" i="3"/>
  <c r="AJ209" i="3"/>
  <c r="EK209" i="3"/>
  <c r="ER209" i="3"/>
  <c r="GZ209" i="3"/>
  <c r="GT209" i="3"/>
  <c r="GX209" i="3"/>
  <c r="CK209" i="3"/>
  <c r="KY209" i="3"/>
  <c r="AA209" i="3"/>
  <c r="Y209" i="3"/>
  <c r="AC209" i="3"/>
  <c r="AD209" i="3"/>
  <c r="AB209" i="3"/>
  <c r="AF209" i="3"/>
  <c r="U209" i="3"/>
  <c r="Z209" i="3"/>
  <c r="V209" i="3"/>
  <c r="X209" i="3"/>
  <c r="AE209" i="3"/>
  <c r="W209" i="3"/>
  <c r="IW209" i="3"/>
  <c r="JD209" i="3"/>
  <c r="GR209" i="3"/>
  <c r="GU209" i="3"/>
  <c r="LG209" i="3"/>
  <c r="LF209" i="3"/>
  <c r="LB209" i="3"/>
  <c r="BA209" i="3"/>
  <c r="BI209" i="3"/>
  <c r="BE209" i="3"/>
  <c r="IT209" i="3"/>
  <c r="AZ209" i="3"/>
  <c r="BD209" i="3"/>
  <c r="BJ209" i="3"/>
  <c r="CJ209" i="3"/>
  <c r="BK209" i="3"/>
  <c r="BG209" i="3"/>
  <c r="BC209" i="3"/>
  <c r="BH209" i="3"/>
  <c r="BB209" i="3"/>
  <c r="JB209" i="3"/>
  <c r="GQ209" i="3"/>
  <c r="LH209" i="3"/>
  <c r="GS209" i="3"/>
  <c r="EN209" i="3"/>
  <c r="CT209" i="3"/>
  <c r="C210" i="3"/>
  <c r="FN209" i="3"/>
  <c r="FO209" i="3"/>
  <c r="JZ209" i="3"/>
  <c r="FV210" i="3"/>
  <c r="II209" i="3"/>
  <c r="JY209" i="3"/>
  <c r="KL210" i="3"/>
  <c r="KN209" i="3"/>
  <c r="JX209" i="3"/>
  <c r="FM210" i="3"/>
  <c r="GD209" i="3"/>
  <c r="HM209" i="3"/>
  <c r="FP209" i="3"/>
  <c r="AX88" i="3" l="1"/>
  <c r="AX98" i="3"/>
  <c r="AX144" i="3"/>
  <c r="AX32" i="3"/>
  <c r="AX35" i="3"/>
  <c r="AX26" i="3"/>
  <c r="AX176" i="3"/>
  <c r="AX160" i="3"/>
  <c r="AX50" i="3"/>
  <c r="AX29" i="3"/>
  <c r="AX126" i="3"/>
  <c r="AX139" i="3"/>
  <c r="AX140" i="3"/>
  <c r="AX43" i="3"/>
  <c r="AX138" i="3"/>
  <c r="AX110" i="3"/>
  <c r="AX106" i="3"/>
  <c r="AX58" i="3"/>
  <c r="AX42" i="3"/>
  <c r="AX45" i="3"/>
  <c r="AX154" i="3"/>
  <c r="AX151" i="3"/>
  <c r="AX82" i="3"/>
  <c r="AX84" i="3"/>
  <c r="AX201" i="3"/>
  <c r="AX156" i="3"/>
  <c r="AX56" i="3"/>
  <c r="AX53" i="3"/>
  <c r="AX51" i="3"/>
  <c r="AX203" i="3"/>
  <c r="AX69" i="3"/>
  <c r="AX174" i="3"/>
  <c r="AX60" i="3"/>
  <c r="AX71" i="3"/>
  <c r="AX172" i="3"/>
  <c r="AX99" i="3"/>
  <c r="AX40" i="3"/>
  <c r="AX190" i="3"/>
  <c r="AX83" i="3"/>
  <c r="AX81" i="3"/>
  <c r="AX171" i="3"/>
  <c r="AX199" i="3"/>
  <c r="AX28" i="3"/>
  <c r="AX33" i="3"/>
  <c r="AX175" i="3"/>
  <c r="AX204" i="3"/>
  <c r="AX105" i="3"/>
  <c r="AX164" i="3"/>
  <c r="AX202" i="3"/>
  <c r="AX179" i="3"/>
  <c r="AX132" i="3"/>
  <c r="AX145" i="3"/>
  <c r="AX85" i="3"/>
  <c r="AX143" i="3"/>
  <c r="AX200" i="3"/>
  <c r="AX38" i="3"/>
  <c r="AX136" i="3"/>
  <c r="AX205" i="3"/>
  <c r="AX27" i="3"/>
  <c r="AX67" i="3"/>
  <c r="AX112" i="3"/>
  <c r="CL208" i="3"/>
  <c r="AR208" i="3"/>
  <c r="IZ209" i="3"/>
  <c r="BF209" i="3"/>
  <c r="LL209" i="3"/>
  <c r="BM209" i="3"/>
  <c r="HC209" i="3"/>
  <c r="T209" i="3"/>
  <c r="CA209" i="3"/>
  <c r="JF209" i="3"/>
  <c r="LM209" i="3"/>
  <c r="BN209" i="3"/>
  <c r="AG209" i="3"/>
  <c r="HA209" i="3"/>
  <c r="R209" i="3"/>
  <c r="LK209" i="3"/>
  <c r="BL209" i="3"/>
  <c r="HB209" i="3"/>
  <c r="S209" i="3"/>
  <c r="AV208" i="3"/>
  <c r="AX208" i="3" s="1"/>
  <c r="CL209" i="3"/>
  <c r="AR209" i="3"/>
  <c r="AW209" i="3"/>
  <c r="CO209" i="3"/>
  <c r="AU209" i="3"/>
  <c r="C211" i="3"/>
  <c r="AV209" i="3"/>
  <c r="EG210" i="3"/>
  <c r="HO210" i="3"/>
  <c r="GM210" i="3"/>
  <c r="IA210" i="3"/>
  <c r="DQ210" i="3"/>
  <c r="DH210" i="3"/>
  <c r="FL211" i="3"/>
  <c r="IP210" i="3"/>
  <c r="HS210" i="3"/>
  <c r="EB210" i="3"/>
  <c r="KQ210" i="3"/>
  <c r="FZ210" i="3"/>
  <c r="HW210" i="3"/>
  <c r="HK210" i="3"/>
  <c r="GK210" i="3"/>
  <c r="IF210" i="3"/>
  <c r="HI210" i="3"/>
  <c r="GL210" i="3"/>
  <c r="CW210" i="3"/>
  <c r="EF210" i="3"/>
  <c r="DA210" i="3"/>
  <c r="FI210" i="3"/>
  <c r="KS210" i="3"/>
  <c r="DE210" i="3"/>
  <c r="HT210" i="3"/>
  <c r="JO210" i="3"/>
  <c r="JP210" i="3"/>
  <c r="JL210" i="3"/>
  <c r="HR210" i="3"/>
  <c r="DT211" i="3"/>
  <c r="GI210" i="3"/>
  <c r="FY210" i="3"/>
  <c r="HX210" i="3"/>
  <c r="GB210" i="3"/>
  <c r="FN210" i="3"/>
  <c r="JX210" i="3"/>
  <c r="KU210" i="3"/>
  <c r="EH210" i="3"/>
  <c r="KJ210" i="3"/>
  <c r="FU210" i="3"/>
  <c r="IH210" i="3"/>
  <c r="DV210" i="3"/>
  <c r="CZ210" i="3"/>
  <c r="KK210" i="3"/>
  <c r="HM210" i="3"/>
  <c r="EA210" i="3"/>
  <c r="DJ210" i="3"/>
  <c r="KT210" i="3"/>
  <c r="DP210" i="3"/>
  <c r="HP210" i="3"/>
  <c r="HJ210" i="3"/>
  <c r="KI210" i="3"/>
  <c r="HQ210" i="3"/>
  <c r="CX210" i="3"/>
  <c r="DR210" i="3"/>
  <c r="JZ210" i="3"/>
  <c r="KP210" i="3"/>
  <c r="FG210" i="3"/>
  <c r="IM210" i="3"/>
  <c r="IB210" i="3"/>
  <c r="JU210" i="3"/>
  <c r="GG210" i="3"/>
  <c r="JR210" i="3"/>
  <c r="FW210" i="3"/>
  <c r="KF211" i="3"/>
  <c r="FC210" i="3"/>
  <c r="KE210" i="3"/>
  <c r="DF210" i="3"/>
  <c r="JO211" i="3"/>
  <c r="IO210" i="3"/>
  <c r="HZ210" i="3"/>
  <c r="FB211" i="3"/>
  <c r="KF210" i="3"/>
  <c r="DT210" i="3"/>
  <c r="GA210" i="3"/>
  <c r="HZ211" i="3"/>
  <c r="IE210" i="3"/>
  <c r="FX210" i="3"/>
  <c r="JT210" i="3"/>
  <c r="KH210" i="3"/>
  <c r="FO210" i="3"/>
  <c r="GF210" i="3"/>
  <c r="FP210" i="3"/>
  <c r="IG210" i="3"/>
  <c r="KV210" i="3"/>
  <c r="DD210" i="3"/>
  <c r="JV210" i="3"/>
  <c r="JQ210" i="3"/>
  <c r="IQ210" i="3"/>
  <c r="EE210" i="3"/>
  <c r="HG210" i="3"/>
  <c r="KN210" i="3"/>
  <c r="DO210" i="3"/>
  <c r="KR210" i="3"/>
  <c r="DY210" i="3"/>
  <c r="FH210" i="3"/>
  <c r="IR210" i="3"/>
  <c r="KW210" i="3"/>
  <c r="HL210" i="3"/>
  <c r="DN210" i="3"/>
  <c r="DS210" i="3"/>
  <c r="CY210" i="3"/>
  <c r="JW210" i="3"/>
  <c r="ID210" i="3"/>
  <c r="FJ210" i="3"/>
  <c r="IN210" i="3"/>
  <c r="DK210" i="3"/>
  <c r="JN210" i="3"/>
  <c r="IC210" i="3"/>
  <c r="HU210" i="3"/>
  <c r="IK210" i="3"/>
  <c r="FL210" i="3"/>
  <c r="DM210" i="3"/>
  <c r="KG210" i="3"/>
  <c r="DW210" i="3"/>
  <c r="KB210" i="3"/>
  <c r="KM210" i="3"/>
  <c r="DC210" i="3"/>
  <c r="FF210" i="3"/>
  <c r="FE210" i="3"/>
  <c r="GC210" i="3"/>
  <c r="FS210" i="3"/>
  <c r="GH210" i="3"/>
  <c r="II210" i="3"/>
  <c r="GD210" i="3"/>
  <c r="FK210" i="3"/>
  <c r="HY210" i="3"/>
  <c r="IL210" i="3"/>
  <c r="JM210" i="3"/>
  <c r="JS210" i="3"/>
  <c r="DX210" i="3"/>
  <c r="FR210" i="3"/>
  <c r="DG210" i="3"/>
  <c r="DB210" i="3"/>
  <c r="FT210" i="3"/>
  <c r="HN210" i="3"/>
  <c r="DV211" i="3"/>
  <c r="DI210" i="3"/>
  <c r="DU210" i="3"/>
  <c r="FB210" i="3"/>
  <c r="HH210" i="3"/>
  <c r="JY210" i="3"/>
  <c r="KD210" i="3"/>
  <c r="EC210" i="3"/>
  <c r="CS210" i="3"/>
  <c r="GJ210" i="3"/>
  <c r="KC210" i="3"/>
  <c r="CR210" i="3"/>
  <c r="ED210" i="3"/>
  <c r="FD210" i="3"/>
  <c r="EX210" i="3" l="1"/>
  <c r="GS210" i="3"/>
  <c r="GO210" i="3"/>
  <c r="AQ210" i="3"/>
  <c r="LB210" i="3"/>
  <c r="IY210" i="3"/>
  <c r="GX210" i="3"/>
  <c r="JE210" i="3"/>
  <c r="GV210" i="3"/>
  <c r="LC210" i="3"/>
  <c r="BT210" i="3"/>
  <c r="BV210" i="3"/>
  <c r="BU210" i="3"/>
  <c r="BP210" i="3"/>
  <c r="BR210" i="3"/>
  <c r="CA210" i="3"/>
  <c r="BO210" i="3"/>
  <c r="BY210" i="3"/>
  <c r="BW210" i="3"/>
  <c r="BZ210" i="3"/>
  <c r="BS210" i="3"/>
  <c r="BQ210" i="3"/>
  <c r="BX210" i="3"/>
  <c r="LH210" i="3"/>
  <c r="GQ210" i="3"/>
  <c r="JF210" i="3"/>
  <c r="EO210" i="3"/>
  <c r="GT210" i="3"/>
  <c r="ET210" i="3"/>
  <c r="EW210" i="3"/>
  <c r="ER210" i="3"/>
  <c r="CN210" i="3"/>
  <c r="LM210" i="3"/>
  <c r="LL210" i="3"/>
  <c r="EQ210" i="3"/>
  <c r="EP210" i="3"/>
  <c r="CT210" i="3"/>
  <c r="JG210" i="3"/>
  <c r="ES210" i="3"/>
  <c r="IW210" i="3"/>
  <c r="CD210" i="3"/>
  <c r="CB210" i="3"/>
  <c r="CE210" i="3"/>
  <c r="CG210" i="3"/>
  <c r="CI210" i="3"/>
  <c r="CF210" i="3"/>
  <c r="CH210" i="3"/>
  <c r="CC210" i="3"/>
  <c r="CM210" i="3"/>
  <c r="LG210" i="3"/>
  <c r="GY210" i="3"/>
  <c r="KZ210" i="3"/>
  <c r="AJ210" i="3"/>
  <c r="AS210" i="3"/>
  <c r="AL210" i="3"/>
  <c r="AK210" i="3"/>
  <c r="AO210" i="3"/>
  <c r="AI210" i="3"/>
  <c r="AH210" i="3"/>
  <c r="AM210" i="3"/>
  <c r="AN210" i="3"/>
  <c r="LE210" i="3"/>
  <c r="IX210" i="3"/>
  <c r="BK210" i="3"/>
  <c r="BH210" i="3"/>
  <c r="IT210" i="3"/>
  <c r="BI210" i="3"/>
  <c r="BF210" i="3"/>
  <c r="BJ210" i="3"/>
  <c r="BL210" i="3"/>
  <c r="BB210" i="3"/>
  <c r="BG210" i="3"/>
  <c r="BA210" i="3"/>
  <c r="BM210" i="3"/>
  <c r="BE210" i="3"/>
  <c r="BC210" i="3"/>
  <c r="BN210" i="3"/>
  <c r="CJ210" i="3"/>
  <c r="AZ210" i="3"/>
  <c r="BD210" i="3"/>
  <c r="KY210" i="3"/>
  <c r="CK210" i="3"/>
  <c r="HB210" i="3"/>
  <c r="LA210" i="3"/>
  <c r="EM210" i="3"/>
  <c r="GP210" i="3"/>
  <c r="AT210" i="3"/>
  <c r="GZ210" i="3"/>
  <c r="JD210" i="3"/>
  <c r="IZ210" i="3"/>
  <c r="EL210" i="3"/>
  <c r="LJ210" i="3"/>
  <c r="AB210" i="3"/>
  <c r="V210" i="3"/>
  <c r="X210" i="3"/>
  <c r="AA210" i="3"/>
  <c r="AD210" i="3"/>
  <c r="AC210" i="3"/>
  <c r="AF210" i="3"/>
  <c r="AE210" i="3"/>
  <c r="Z210" i="3"/>
  <c r="U210" i="3"/>
  <c r="Y210" i="3"/>
  <c r="W210" i="3"/>
  <c r="AG210" i="3"/>
  <c r="HC210" i="3"/>
  <c r="GU210" i="3"/>
  <c r="EK210" i="3"/>
  <c r="S210" i="3"/>
  <c r="J210" i="3"/>
  <c r="K210" i="3"/>
  <c r="R210" i="3"/>
  <c r="H210" i="3"/>
  <c r="L210" i="3"/>
  <c r="I210" i="3"/>
  <c r="EJ210" i="3"/>
  <c r="P210" i="3"/>
  <c r="O210" i="3"/>
  <c r="AP210" i="3"/>
  <c r="G210" i="3"/>
  <c r="F210" i="3"/>
  <c r="T210" i="3"/>
  <c r="M210" i="3"/>
  <c r="Q210" i="3"/>
  <c r="N210" i="3"/>
  <c r="LK210" i="3"/>
  <c r="JA210" i="3"/>
  <c r="LI210" i="3"/>
  <c r="LF210" i="3"/>
  <c r="EV210" i="3"/>
  <c r="LD210" i="3"/>
  <c r="HA210" i="3"/>
  <c r="IU210" i="3"/>
  <c r="IV210" i="3"/>
  <c r="JH210" i="3"/>
  <c r="JC210" i="3"/>
  <c r="JB210" i="3"/>
  <c r="EU210" i="3"/>
  <c r="GW210" i="3"/>
  <c r="EN210" i="3"/>
  <c r="GR210" i="3"/>
  <c r="AX209" i="3"/>
  <c r="C212" i="3"/>
  <c r="ED211" i="3"/>
  <c r="FT211" i="3"/>
  <c r="FD211" i="3"/>
  <c r="FI211" i="3"/>
  <c r="JV211" i="3"/>
  <c r="KQ211" i="3"/>
  <c r="JY211" i="3"/>
  <c r="HS211" i="3"/>
  <c r="IG211" i="3"/>
  <c r="EH211" i="3"/>
  <c r="FM211" i="3"/>
  <c r="KB211" i="3"/>
  <c r="GC211" i="3"/>
  <c r="DP211" i="3"/>
  <c r="HH212" i="3"/>
  <c r="JS211" i="3"/>
  <c r="JP211" i="3"/>
  <c r="CY211" i="3"/>
  <c r="GG211" i="3"/>
  <c r="JL211" i="3"/>
  <c r="FC211" i="3"/>
  <c r="IK211" i="3"/>
  <c r="HU211" i="3"/>
  <c r="IM211" i="3"/>
  <c r="IQ211" i="3"/>
  <c r="GH211" i="3"/>
  <c r="KC211" i="3"/>
  <c r="JR211" i="3"/>
  <c r="DW211" i="3"/>
  <c r="DN211" i="3"/>
  <c r="FF211" i="3"/>
  <c r="FZ211" i="3"/>
  <c r="HN211" i="3"/>
  <c r="DQ211" i="3"/>
  <c r="FS211" i="3"/>
  <c r="JZ211" i="3"/>
  <c r="JX211" i="3"/>
  <c r="FN211" i="3"/>
  <c r="IE211" i="3"/>
  <c r="EF211" i="3"/>
  <c r="HP211" i="3"/>
  <c r="HT211" i="3"/>
  <c r="DU211" i="3"/>
  <c r="FW211" i="3"/>
  <c r="DJ211" i="3"/>
  <c r="KV211" i="3"/>
  <c r="KH211" i="3"/>
  <c r="FJ211" i="3"/>
  <c r="HG211" i="3"/>
  <c r="JT211" i="3"/>
  <c r="CZ212" i="3"/>
  <c r="GM211" i="3"/>
  <c r="JR212" i="3"/>
  <c r="EB211" i="3"/>
  <c r="HH211" i="3"/>
  <c r="FP211" i="3"/>
  <c r="FB212" i="3"/>
  <c r="KE211" i="3"/>
  <c r="KI211" i="3"/>
  <c r="KM211" i="3"/>
  <c r="HM211" i="3"/>
  <c r="HX211" i="3"/>
  <c r="KT211" i="3"/>
  <c r="KU211" i="3"/>
  <c r="KG211" i="3"/>
  <c r="HI211" i="3"/>
  <c r="IA211" i="3"/>
  <c r="HL211" i="3"/>
  <c r="FR211" i="3"/>
  <c r="HJ211" i="3"/>
  <c r="HR211" i="3"/>
  <c r="FG211" i="3"/>
  <c r="DF211" i="3"/>
  <c r="FV211" i="3"/>
  <c r="EE211" i="3"/>
  <c r="II211" i="3"/>
  <c r="GK211" i="3"/>
  <c r="FE211" i="3"/>
  <c r="KW211" i="3"/>
  <c r="IN211" i="3"/>
  <c r="DS211" i="3"/>
  <c r="FU211" i="3"/>
  <c r="JQ211" i="3"/>
  <c r="IR211" i="3"/>
  <c r="ID211" i="3"/>
  <c r="KS211" i="3"/>
  <c r="HO211" i="3"/>
  <c r="HQ211" i="3"/>
  <c r="HY211" i="3"/>
  <c r="HN212" i="3"/>
  <c r="FO211" i="3"/>
  <c r="IH211" i="3"/>
  <c r="JN211" i="3"/>
  <c r="KN211" i="3"/>
  <c r="CS211" i="3"/>
  <c r="KJ211" i="3"/>
  <c r="DH212" i="3"/>
  <c r="GB211" i="3"/>
  <c r="DM212" i="3"/>
  <c r="CR211" i="3"/>
  <c r="DB211" i="3"/>
  <c r="GD211" i="3"/>
  <c r="JU211" i="3"/>
  <c r="GF211" i="3"/>
  <c r="EC211" i="3"/>
  <c r="FY211" i="3"/>
  <c r="DG211" i="3"/>
  <c r="DO211" i="3"/>
  <c r="CX211" i="3"/>
  <c r="DY211" i="3"/>
  <c r="IO211" i="3"/>
  <c r="KL211" i="3"/>
  <c r="GM212" i="3"/>
  <c r="CW211" i="3"/>
  <c r="FX211" i="3"/>
  <c r="IP211" i="3"/>
  <c r="DX211" i="3"/>
  <c r="KP211" i="3"/>
  <c r="GA211" i="3"/>
  <c r="FH211" i="3"/>
  <c r="DD211" i="3"/>
  <c r="GJ211" i="3"/>
  <c r="FX212" i="3"/>
  <c r="IC211" i="3"/>
  <c r="DE211" i="3"/>
  <c r="IF211" i="3"/>
  <c r="CZ211" i="3"/>
  <c r="DM211" i="3"/>
  <c r="EG211" i="3"/>
  <c r="KK211" i="3"/>
  <c r="KR211" i="3"/>
  <c r="HK211" i="3"/>
  <c r="DR211" i="3"/>
  <c r="IC212" i="3"/>
  <c r="DH211" i="3"/>
  <c r="FK211" i="3"/>
  <c r="DI211" i="3"/>
  <c r="EA211" i="3"/>
  <c r="HK212" i="3"/>
  <c r="GL211" i="3"/>
  <c r="JW211" i="3"/>
  <c r="IL211" i="3"/>
  <c r="GI211" i="3"/>
  <c r="IO212" i="3"/>
  <c r="JM211" i="3"/>
  <c r="HW211" i="3"/>
  <c r="KD211" i="3"/>
  <c r="DC212" i="3"/>
  <c r="DA211" i="3"/>
  <c r="DK211" i="3"/>
  <c r="DC211" i="3"/>
  <c r="IB211" i="3"/>
  <c r="KW212" i="3"/>
  <c r="EX211" i="3" l="1"/>
  <c r="CL210" i="3"/>
  <c r="AU210" i="3"/>
  <c r="AR210" i="3"/>
  <c r="AV210" i="3"/>
  <c r="AW210" i="3"/>
  <c r="IZ211" i="3"/>
  <c r="GT211" i="3"/>
  <c r="EP211" i="3"/>
  <c r="LE211" i="3"/>
  <c r="GX211" i="3"/>
  <c r="HA211" i="3"/>
  <c r="GZ211" i="3"/>
  <c r="EK211" i="3"/>
  <c r="ER211" i="3"/>
  <c r="ET211" i="3"/>
  <c r="JC211" i="3"/>
  <c r="IW211" i="3"/>
  <c r="EW211" i="3"/>
  <c r="JA211" i="3"/>
  <c r="LD211" i="3"/>
  <c r="AT211" i="3"/>
  <c r="LF211" i="3"/>
  <c r="LJ211" i="3"/>
  <c r="ES211" i="3"/>
  <c r="GR211" i="3"/>
  <c r="IX211" i="3"/>
  <c r="HC211" i="3"/>
  <c r="BI211" i="3"/>
  <c r="CK211" i="3"/>
  <c r="BJ211" i="3"/>
  <c r="BK211" i="3"/>
  <c r="BB211" i="3"/>
  <c r="BD211" i="3"/>
  <c r="AZ211" i="3"/>
  <c r="BN211" i="3"/>
  <c r="BL211" i="3"/>
  <c r="BM211" i="3"/>
  <c r="BF211" i="3"/>
  <c r="BG211" i="3"/>
  <c r="BE211" i="3"/>
  <c r="BA211" i="3"/>
  <c r="BC211" i="3"/>
  <c r="KY211" i="3"/>
  <c r="BH211" i="3"/>
  <c r="LM211" i="3"/>
  <c r="EV211" i="3"/>
  <c r="KZ211" i="3"/>
  <c r="LA211" i="3"/>
  <c r="EO211" i="3"/>
  <c r="IV211" i="3"/>
  <c r="JD211" i="3"/>
  <c r="EL211" i="3"/>
  <c r="CT211" i="3"/>
  <c r="GY211" i="3"/>
  <c r="EN211" i="3"/>
  <c r="JE211" i="3"/>
  <c r="R211" i="3"/>
  <c r="G211" i="3"/>
  <c r="P211" i="3"/>
  <c r="S211" i="3"/>
  <c r="AP211" i="3"/>
  <c r="K211" i="3"/>
  <c r="T211" i="3"/>
  <c r="L211" i="3"/>
  <c r="O211" i="3"/>
  <c r="EJ211" i="3"/>
  <c r="M211" i="3"/>
  <c r="N211" i="3"/>
  <c r="Q211" i="3"/>
  <c r="J211" i="3"/>
  <c r="I211" i="3"/>
  <c r="H211" i="3"/>
  <c r="F211" i="3"/>
  <c r="JB211" i="3"/>
  <c r="LI211" i="3"/>
  <c r="GU211" i="3"/>
  <c r="LL211" i="3"/>
  <c r="JH211" i="3"/>
  <c r="JG211" i="3"/>
  <c r="EU211" i="3"/>
  <c r="CN211" i="3"/>
  <c r="LH211" i="3"/>
  <c r="GP211" i="3"/>
  <c r="AQ211" i="3"/>
  <c r="GO211" i="3"/>
  <c r="JF211" i="3"/>
  <c r="LG211" i="3"/>
  <c r="EQ211" i="3"/>
  <c r="GW211" i="3"/>
  <c r="HB211" i="3"/>
  <c r="LB211" i="3"/>
  <c r="IY211" i="3"/>
  <c r="GS211" i="3"/>
  <c r="W211" i="3"/>
  <c r="V211" i="3"/>
  <c r="AA211" i="3"/>
  <c r="AB211" i="3"/>
  <c r="U211" i="3"/>
  <c r="Y211" i="3"/>
  <c r="AE211" i="3"/>
  <c r="AC211" i="3"/>
  <c r="AD211" i="3"/>
  <c r="AG211" i="3"/>
  <c r="AF211" i="3"/>
  <c r="Z211" i="3"/>
  <c r="X211" i="3"/>
  <c r="AK211" i="3"/>
  <c r="AS211" i="3"/>
  <c r="AI211" i="3"/>
  <c r="AH211" i="3"/>
  <c r="AL211" i="3"/>
  <c r="AO211" i="3"/>
  <c r="AJ211" i="3"/>
  <c r="AM211" i="3"/>
  <c r="AN211" i="3"/>
  <c r="GQ211" i="3"/>
  <c r="IU211" i="3"/>
  <c r="GV211" i="3"/>
  <c r="BX211" i="3"/>
  <c r="CJ211" i="3"/>
  <c r="BV211" i="3"/>
  <c r="BQ211" i="3"/>
  <c r="BZ211" i="3"/>
  <c r="BR211" i="3"/>
  <c r="BO211" i="3"/>
  <c r="CA211" i="3"/>
  <c r="BY211" i="3"/>
  <c r="BU211" i="3"/>
  <c r="IT211" i="3"/>
  <c r="BP211" i="3"/>
  <c r="BS211" i="3"/>
  <c r="BW211" i="3"/>
  <c r="BT211" i="3"/>
  <c r="LK211" i="3"/>
  <c r="LC211" i="3"/>
  <c r="EM211" i="3"/>
  <c r="CF211" i="3"/>
  <c r="CD211" i="3"/>
  <c r="CM211" i="3"/>
  <c r="CC211" i="3"/>
  <c r="CE211" i="3"/>
  <c r="CG211" i="3"/>
  <c r="CB211" i="3"/>
  <c r="CI211" i="3"/>
  <c r="CH211" i="3"/>
  <c r="CO210" i="3"/>
  <c r="C213" i="3"/>
  <c r="GM213" i="3"/>
  <c r="KT212" i="3"/>
  <c r="GA213" i="3"/>
  <c r="GG213" i="3"/>
  <c r="IM212" i="3"/>
  <c r="DP213" i="3"/>
  <c r="JW213" i="3"/>
  <c r="KK213" i="3"/>
  <c r="FG212" i="3"/>
  <c r="FX213" i="3"/>
  <c r="IK212" i="3"/>
  <c r="JM213" i="3"/>
  <c r="KG212" i="3"/>
  <c r="FC212" i="3"/>
  <c r="EC212" i="3"/>
  <c r="HZ212" i="3"/>
  <c r="FT212" i="3"/>
  <c r="EA213" i="3"/>
  <c r="KJ213" i="3"/>
  <c r="HL213" i="3"/>
  <c r="GI212" i="3"/>
  <c r="CY212" i="3"/>
  <c r="II212" i="3"/>
  <c r="EB213" i="3"/>
  <c r="IN212" i="3"/>
  <c r="GH212" i="3"/>
  <c r="HM213" i="3"/>
  <c r="HQ212" i="3"/>
  <c r="KI212" i="3"/>
  <c r="IM213" i="3"/>
  <c r="GJ213" i="3"/>
  <c r="GL212" i="3"/>
  <c r="HK213" i="3"/>
  <c r="DD212" i="3"/>
  <c r="GL213" i="3"/>
  <c r="DN212" i="3"/>
  <c r="EA212" i="3"/>
  <c r="KJ212" i="3"/>
  <c r="KB212" i="3"/>
  <c r="CS213" i="3"/>
  <c r="IR213" i="3"/>
  <c r="HY212" i="3"/>
  <c r="HT213" i="3"/>
  <c r="FK212" i="3"/>
  <c r="EE213" i="3"/>
  <c r="IO213" i="3"/>
  <c r="DP212" i="3"/>
  <c r="HG213" i="3"/>
  <c r="JV212" i="3"/>
  <c r="IE212" i="3"/>
  <c r="FW213" i="3"/>
  <c r="FF212" i="3"/>
  <c r="HP213" i="3"/>
  <c r="JM212" i="3"/>
  <c r="FY212" i="3"/>
  <c r="JN213" i="3"/>
  <c r="JY212" i="3"/>
  <c r="CW212" i="3"/>
  <c r="EH212" i="3"/>
  <c r="KC213" i="3"/>
  <c r="EG212" i="3"/>
  <c r="JL212" i="3"/>
  <c r="JV213" i="3"/>
  <c r="FE213" i="3"/>
  <c r="IL213" i="3"/>
  <c r="DU212" i="3"/>
  <c r="DV213" i="3"/>
  <c r="JZ212" i="3"/>
  <c r="KC212" i="3"/>
  <c r="IA212" i="3"/>
  <c r="GK213" i="3"/>
  <c r="FH212" i="3"/>
  <c r="JR213" i="3"/>
  <c r="KW213" i="3"/>
  <c r="DK212" i="3"/>
  <c r="EE212" i="3"/>
  <c r="KT213" i="3"/>
  <c r="KV212" i="3"/>
  <c r="IL212" i="3"/>
  <c r="IB212" i="3"/>
  <c r="IR212" i="3"/>
  <c r="DU213" i="3"/>
  <c r="GJ212" i="3"/>
  <c r="CX212" i="3"/>
  <c r="EC213" i="3"/>
  <c r="KM213" i="3"/>
  <c r="FD212" i="3"/>
  <c r="JL213" i="3"/>
  <c r="FN212" i="3"/>
  <c r="FI213" i="3"/>
  <c r="KK212" i="3"/>
  <c r="KR213" i="3"/>
  <c r="DG212" i="3"/>
  <c r="HU213" i="3"/>
  <c r="IB213" i="3"/>
  <c r="DQ213" i="3"/>
  <c r="CY213" i="3"/>
  <c r="DJ213" i="3"/>
  <c r="FF213" i="3"/>
  <c r="FW212" i="3"/>
  <c r="FM213" i="3"/>
  <c r="HQ213" i="3"/>
  <c r="EH213" i="3"/>
  <c r="IN213" i="3"/>
  <c r="DK213" i="3"/>
  <c r="GG212" i="3"/>
  <c r="HR213" i="3"/>
  <c r="KL212" i="3"/>
  <c r="KF212" i="3"/>
  <c r="DD213" i="3"/>
  <c r="KB213" i="3"/>
  <c r="ED213" i="3"/>
  <c r="KS213" i="3"/>
  <c r="JQ213" i="3"/>
  <c r="FP212" i="3"/>
  <c r="HO213" i="3"/>
  <c r="KP212" i="3"/>
  <c r="IF213" i="3"/>
  <c r="DV212" i="3"/>
  <c r="FS213" i="3"/>
  <c r="KG213" i="3"/>
  <c r="FK213" i="3"/>
  <c r="FO212" i="3"/>
  <c r="FB213" i="3"/>
  <c r="EF212" i="3"/>
  <c r="KR212" i="3"/>
  <c r="ID212" i="3"/>
  <c r="FU213" i="3"/>
  <c r="HI212" i="3"/>
  <c r="FJ212" i="3"/>
  <c r="DB212" i="3"/>
  <c r="DT212" i="3"/>
  <c r="FJ213" i="3"/>
  <c r="DA212" i="3"/>
  <c r="FV213" i="3"/>
  <c r="KH213" i="3"/>
  <c r="HT212" i="3"/>
  <c r="HY213" i="3"/>
  <c r="EB212" i="3"/>
  <c r="CW213" i="3"/>
  <c r="JP212" i="3"/>
  <c r="HS212" i="3"/>
  <c r="FR212" i="3"/>
  <c r="DQ212" i="3"/>
  <c r="DR212" i="3"/>
  <c r="HW213" i="3"/>
  <c r="JW212" i="3"/>
  <c r="KL213" i="3"/>
  <c r="JS212" i="3"/>
  <c r="DA213" i="3"/>
  <c r="GC212" i="3"/>
  <c r="HH213" i="3"/>
  <c r="DW212" i="3"/>
  <c r="DH213" i="3"/>
  <c r="KQ213" i="3"/>
  <c r="IP212" i="3"/>
  <c r="DX212" i="3"/>
  <c r="EG213" i="3"/>
  <c r="GI213" i="3"/>
  <c r="CS212" i="3"/>
  <c r="FZ212" i="3"/>
  <c r="HL212" i="3"/>
  <c r="HZ213" i="3"/>
  <c r="FV212" i="3"/>
  <c r="GH213" i="3"/>
  <c r="FE212" i="3"/>
  <c r="HJ212" i="3"/>
  <c r="KH212" i="3"/>
  <c r="JX212" i="3"/>
  <c r="FD213" i="3"/>
  <c r="HG212" i="3"/>
  <c r="DO213" i="3"/>
  <c r="GB213" i="3"/>
  <c r="DY212" i="3"/>
  <c r="GF212" i="3"/>
  <c r="FC213" i="3"/>
  <c r="CR213" i="3"/>
  <c r="IA213" i="3"/>
  <c r="FI212" i="3"/>
  <c r="ED212" i="3"/>
  <c r="FU212" i="3"/>
  <c r="KD213" i="3"/>
  <c r="DI212" i="3"/>
  <c r="GK212" i="3"/>
  <c r="DC213" i="3"/>
  <c r="FT213" i="3"/>
  <c r="JT213" i="3"/>
  <c r="KQ212" i="3"/>
  <c r="JT212" i="3"/>
  <c r="FR213" i="3"/>
  <c r="DG213" i="3"/>
  <c r="DO212" i="3"/>
  <c r="DX213" i="3"/>
  <c r="KE213" i="3"/>
  <c r="JS213" i="3"/>
  <c r="FH213" i="3"/>
  <c r="GA212" i="3"/>
  <c r="JN212" i="3"/>
  <c r="HP212" i="3"/>
  <c r="JU212" i="3"/>
  <c r="KM212" i="3"/>
  <c r="HM212" i="3"/>
  <c r="HS213" i="3"/>
  <c r="GD212" i="3"/>
  <c r="HU212" i="3"/>
  <c r="DS213" i="3"/>
  <c r="DY213" i="3"/>
  <c r="FZ213" i="3"/>
  <c r="DB213" i="3"/>
  <c r="DN213" i="3"/>
  <c r="GF213" i="3"/>
  <c r="FL213" i="3"/>
  <c r="IQ212" i="3"/>
  <c r="FL212" i="3"/>
  <c r="KD212" i="3"/>
  <c r="IG213" i="3"/>
  <c r="IK213" i="3"/>
  <c r="FG213" i="3"/>
  <c r="JO212" i="3"/>
  <c r="KE212" i="3"/>
  <c r="HN213" i="3"/>
  <c r="IF212" i="3"/>
  <c r="GB212" i="3"/>
  <c r="CZ213" i="3"/>
  <c r="DS212" i="3"/>
  <c r="KS212" i="3"/>
  <c r="HO212" i="3"/>
  <c r="IH212" i="3"/>
  <c r="HX212" i="3"/>
  <c r="KI213" i="3"/>
  <c r="CR212" i="3"/>
  <c r="DF213" i="3"/>
  <c r="HR212" i="3"/>
  <c r="DW213" i="3"/>
  <c r="HI213" i="3"/>
  <c r="KN212" i="3"/>
  <c r="JO213" i="3"/>
  <c r="FS212" i="3"/>
  <c r="KU212" i="3"/>
  <c r="IH213" i="3"/>
  <c r="JQ212" i="3"/>
  <c r="DF212" i="3"/>
  <c r="GC213" i="3"/>
  <c r="IG212" i="3"/>
  <c r="DJ212" i="3"/>
  <c r="IP213" i="3"/>
  <c r="KF213" i="3"/>
  <c r="IE213" i="3"/>
  <c r="DM213" i="3"/>
  <c r="DE212" i="3"/>
  <c r="KU213" i="3"/>
  <c r="FM212" i="3"/>
  <c r="IQ213" i="3"/>
  <c r="ID213" i="3"/>
  <c r="HW212" i="3"/>
  <c r="IZ212" i="3" l="1"/>
  <c r="CO211" i="3"/>
  <c r="AR211" i="3"/>
  <c r="AW211" i="3"/>
  <c r="AX210" i="3"/>
  <c r="AV211" i="3"/>
  <c r="AU211" i="3"/>
  <c r="CL211" i="3"/>
  <c r="LM212" i="3"/>
  <c r="LE212" i="3"/>
  <c r="EN212" i="3"/>
  <c r="LD212" i="3"/>
  <c r="GQ212" i="3"/>
  <c r="LC212" i="3"/>
  <c r="HC212" i="3"/>
  <c r="M212" i="3"/>
  <c r="Q212" i="3"/>
  <c r="AP212" i="3"/>
  <c r="I212" i="3"/>
  <c r="K212" i="3"/>
  <c r="P212" i="3"/>
  <c r="R212" i="3"/>
  <c r="F212" i="3"/>
  <c r="J212" i="3"/>
  <c r="N212" i="3"/>
  <c r="EJ212" i="3"/>
  <c r="T212" i="3"/>
  <c r="G212" i="3"/>
  <c r="L212" i="3"/>
  <c r="S212" i="3"/>
  <c r="O212" i="3"/>
  <c r="H212" i="3"/>
  <c r="GW212" i="3"/>
  <c r="AT212" i="3"/>
  <c r="CB212" i="3"/>
  <c r="CF212" i="3"/>
  <c r="CM212" i="3"/>
  <c r="CC212" i="3"/>
  <c r="CG212" i="3"/>
  <c r="CH212" i="3"/>
  <c r="CI212" i="3"/>
  <c r="CE212" i="3"/>
  <c r="CD212" i="3"/>
  <c r="GZ212" i="3"/>
  <c r="KZ212" i="3"/>
  <c r="EK212" i="3"/>
  <c r="CK212" i="3"/>
  <c r="KY212" i="3"/>
  <c r="AK212" i="3"/>
  <c r="AL212" i="3"/>
  <c r="AS212" i="3"/>
  <c r="AN212" i="3"/>
  <c r="AM212" i="3"/>
  <c r="AO212" i="3"/>
  <c r="AI212" i="3"/>
  <c r="AH212" i="3"/>
  <c r="AJ212" i="3"/>
  <c r="JH212" i="3"/>
  <c r="LA212" i="3"/>
  <c r="GU212" i="3"/>
  <c r="IV212" i="3"/>
  <c r="LL212" i="3"/>
  <c r="LB212" i="3"/>
  <c r="LJ212" i="3"/>
  <c r="LF212" i="3"/>
  <c r="GV212" i="3"/>
  <c r="JC212" i="3"/>
  <c r="GT212" i="3"/>
  <c r="HB212" i="3"/>
  <c r="GR212" i="3"/>
  <c r="CT212" i="3"/>
  <c r="JG212" i="3"/>
  <c r="GP212" i="3"/>
  <c r="GY212" i="3"/>
  <c r="ES212" i="3"/>
  <c r="IU212" i="3"/>
  <c r="IW212" i="3"/>
  <c r="GX212" i="3"/>
  <c r="JA212" i="3"/>
  <c r="EV212" i="3"/>
  <c r="LK212" i="3"/>
  <c r="EM212" i="3"/>
  <c r="JD212" i="3"/>
  <c r="LG212" i="3"/>
  <c r="EL212" i="3"/>
  <c r="IY212" i="3"/>
  <c r="GS212" i="3"/>
  <c r="EO212" i="3"/>
  <c r="JB212" i="3"/>
  <c r="ER212" i="3"/>
  <c r="GO212" i="3"/>
  <c r="U212" i="3"/>
  <c r="Z212" i="3"/>
  <c r="AB212" i="3"/>
  <c r="AA212" i="3"/>
  <c r="AE212" i="3"/>
  <c r="Y212" i="3"/>
  <c r="AG212" i="3"/>
  <c r="AC212" i="3"/>
  <c r="AF212" i="3"/>
  <c r="X212" i="3"/>
  <c r="V212" i="3"/>
  <c r="AQ212" i="3"/>
  <c r="AD212" i="3"/>
  <c r="W212" i="3"/>
  <c r="IT212" i="3"/>
  <c r="BD212" i="3"/>
  <c r="CJ212" i="3"/>
  <c r="BF212" i="3"/>
  <c r="BK212" i="3"/>
  <c r="BN212" i="3"/>
  <c r="BL212" i="3"/>
  <c r="AZ212" i="3"/>
  <c r="BM212" i="3"/>
  <c r="BE212" i="3"/>
  <c r="BH212" i="3"/>
  <c r="BI212" i="3"/>
  <c r="BB212" i="3"/>
  <c r="BG212" i="3"/>
  <c r="BJ212" i="3"/>
  <c r="BA212" i="3"/>
  <c r="BC212" i="3"/>
  <c r="EW212" i="3"/>
  <c r="LI212" i="3"/>
  <c r="EP212" i="3"/>
  <c r="IX212" i="3"/>
  <c r="JE212" i="3"/>
  <c r="EQ212" i="3"/>
  <c r="LH212" i="3"/>
  <c r="EU212" i="3"/>
  <c r="JF212" i="3"/>
  <c r="ET212" i="3"/>
  <c r="CA212" i="3"/>
  <c r="BS212" i="3"/>
  <c r="BX212" i="3"/>
  <c r="BZ212" i="3"/>
  <c r="BQ212" i="3"/>
  <c r="BO212" i="3"/>
  <c r="BP212" i="3"/>
  <c r="BT212" i="3"/>
  <c r="BU212" i="3"/>
  <c r="BV212" i="3"/>
  <c r="BW212" i="3"/>
  <c r="BY212" i="3"/>
  <c r="BR212" i="3"/>
  <c r="EX212" i="3"/>
  <c r="HA212" i="3"/>
  <c r="CN212" i="3"/>
  <c r="JG213" i="3"/>
  <c r="JH213" i="3"/>
  <c r="JE213" i="3"/>
  <c r="LJ213" i="3"/>
  <c r="EX213" i="3"/>
  <c r="EW213" i="3"/>
  <c r="AT213" i="3"/>
  <c r="JC213" i="3"/>
  <c r="BG213" i="3"/>
  <c r="BE213" i="3"/>
  <c r="BJ213" i="3"/>
  <c r="BH213" i="3"/>
  <c r="IT213" i="3"/>
  <c r="CJ213" i="3"/>
  <c r="BF213" i="3"/>
  <c r="AZ213" i="3"/>
  <c r="BK213" i="3"/>
  <c r="BA213" i="3"/>
  <c r="BB213" i="3"/>
  <c r="JA213" i="3"/>
  <c r="LD213" i="3"/>
  <c r="AQ213" i="3"/>
  <c r="GO213" i="3"/>
  <c r="ES213" i="3"/>
  <c r="GS213" i="3"/>
  <c r="GW213" i="3"/>
  <c r="GX213" i="3"/>
  <c r="EN213" i="3"/>
  <c r="IX213" i="3"/>
  <c r="GR213" i="3"/>
  <c r="ET213" i="3"/>
  <c r="LE213" i="3"/>
  <c r="GZ213" i="3"/>
  <c r="GP213" i="3"/>
  <c r="LG213" i="3"/>
  <c r="LA213" i="3"/>
  <c r="JD213" i="3"/>
  <c r="GY213" i="3"/>
  <c r="U213" i="3"/>
  <c r="AA213" i="3"/>
  <c r="W213" i="3"/>
  <c r="AF213" i="3"/>
  <c r="X213" i="3"/>
  <c r="Y213" i="3"/>
  <c r="AC213" i="3"/>
  <c r="V213" i="3"/>
  <c r="AD213" i="3"/>
  <c r="AE213" i="3"/>
  <c r="EL213" i="3"/>
  <c r="JB213" i="3"/>
  <c r="LI213" i="3"/>
  <c r="GQ213" i="3"/>
  <c r="CM213" i="3"/>
  <c r="GT213" i="3"/>
  <c r="BW213" i="3"/>
  <c r="BZ213" i="3"/>
  <c r="BV213" i="3"/>
  <c r="BY213" i="3"/>
  <c r="BO213" i="3"/>
  <c r="BQ213" i="3"/>
  <c r="BT213" i="3"/>
  <c r="BR213" i="3"/>
  <c r="BS213" i="3"/>
  <c r="BX213" i="3"/>
  <c r="EU213" i="3"/>
  <c r="IY213" i="3"/>
  <c r="KZ213" i="3"/>
  <c r="AK213" i="3"/>
  <c r="AS213" i="3"/>
  <c r="AI213" i="3"/>
  <c r="AJ213" i="3"/>
  <c r="AN213" i="3"/>
  <c r="AH213" i="3"/>
  <c r="AL213" i="3"/>
  <c r="AO213" i="3"/>
  <c r="GU213" i="3"/>
  <c r="EM213" i="3"/>
  <c r="CT213" i="3"/>
  <c r="LB213" i="3"/>
  <c r="F213" i="3"/>
  <c r="EJ213" i="3"/>
  <c r="P213" i="3"/>
  <c r="Q213" i="3"/>
  <c r="J213" i="3"/>
  <c r="K213" i="3"/>
  <c r="AP213" i="3"/>
  <c r="H213" i="3"/>
  <c r="L213" i="3"/>
  <c r="O213" i="3"/>
  <c r="M213" i="3"/>
  <c r="I213" i="3"/>
  <c r="CK213" i="3"/>
  <c r="KY213" i="3"/>
  <c r="EP213" i="3"/>
  <c r="LF213" i="3"/>
  <c r="IV213" i="3"/>
  <c r="C214" i="3"/>
  <c r="FK214" i="3"/>
  <c r="DI213" i="3"/>
  <c r="FM214" i="3"/>
  <c r="KP213" i="3"/>
  <c r="IF214" i="3"/>
  <c r="JZ213" i="3"/>
  <c r="II213" i="3"/>
  <c r="EB214" i="3"/>
  <c r="IP214" i="3"/>
  <c r="KU214" i="3"/>
  <c r="FO213" i="3"/>
  <c r="DD214" i="3"/>
  <c r="FU214" i="3"/>
  <c r="FC214" i="3"/>
  <c r="KN213" i="3"/>
  <c r="HO214" i="3"/>
  <c r="KL214" i="3"/>
  <c r="EE214" i="3"/>
  <c r="DE214" i="3"/>
  <c r="HJ214" i="3"/>
  <c r="EF213" i="3"/>
  <c r="KV213" i="3"/>
  <c r="IC213" i="3"/>
  <c r="DF214" i="3"/>
  <c r="KT214" i="3"/>
  <c r="HY214" i="3"/>
  <c r="HX213" i="3"/>
  <c r="IN214" i="3"/>
  <c r="CX213" i="3"/>
  <c r="GD213" i="3"/>
  <c r="DO214" i="3"/>
  <c r="HS214" i="3"/>
  <c r="FY214" i="3"/>
  <c r="GA214" i="3"/>
  <c r="KM214" i="3"/>
  <c r="DA214" i="3"/>
  <c r="FZ214" i="3"/>
  <c r="JY213" i="3"/>
  <c r="EC214" i="3"/>
  <c r="IL214" i="3"/>
  <c r="DP214" i="3"/>
  <c r="JU213" i="3"/>
  <c r="DT213" i="3"/>
  <c r="DR213" i="3"/>
  <c r="HH214" i="3"/>
  <c r="HK214" i="3"/>
  <c r="HM214" i="3"/>
  <c r="FN213" i="3"/>
  <c r="DE213" i="3"/>
  <c r="FB214" i="3"/>
  <c r="FX214" i="3"/>
  <c r="JX213" i="3"/>
  <c r="IH214" i="3"/>
  <c r="KG214" i="3"/>
  <c r="JP213" i="3"/>
  <c r="DY214" i="3"/>
  <c r="KS214" i="3"/>
  <c r="FL214" i="3"/>
  <c r="JU214" i="3"/>
  <c r="GG214" i="3"/>
  <c r="EH214" i="3"/>
  <c r="GH214" i="3"/>
  <c r="HQ214" i="3"/>
  <c r="FP213" i="3"/>
  <c r="JL214" i="3"/>
  <c r="KB214" i="3"/>
  <c r="HR214" i="3"/>
  <c r="IC214" i="3"/>
  <c r="FY213" i="3"/>
  <c r="FV214" i="3"/>
  <c r="IQ214" i="3"/>
  <c r="HJ213" i="3"/>
  <c r="BC213" i="3" l="1"/>
  <c r="IW213" i="3"/>
  <c r="IU213" i="3"/>
  <c r="BP213" i="3"/>
  <c r="AM213" i="3"/>
  <c r="AB213" i="3"/>
  <c r="EQ213" i="3"/>
  <c r="Z213" i="3"/>
  <c r="EO213" i="3"/>
  <c r="EV213" i="3"/>
  <c r="GV213" i="3"/>
  <c r="IZ213" i="3"/>
  <c r="BU213" i="3"/>
  <c r="LH213" i="3"/>
  <c r="BI213" i="3"/>
  <c r="EK213" i="3"/>
  <c r="G213" i="3"/>
  <c r="CI213" i="3"/>
  <c r="CH213" i="3"/>
  <c r="CF213" i="3"/>
  <c r="CG213" i="3"/>
  <c r="CB213" i="3"/>
  <c r="CC213" i="3"/>
  <c r="CD213" i="3"/>
  <c r="CN213" i="3"/>
  <c r="AW213" i="3" s="1"/>
  <c r="CE213" i="3"/>
  <c r="ER213" i="3"/>
  <c r="N213" i="3"/>
  <c r="LC213" i="3"/>
  <c r="BD213" i="3"/>
  <c r="AR212" i="3"/>
  <c r="AW212" i="3"/>
  <c r="AX211" i="3"/>
  <c r="AV212" i="3"/>
  <c r="AU212" i="3"/>
  <c r="CO212" i="3"/>
  <c r="CL212" i="3"/>
  <c r="AU213" i="3"/>
  <c r="AG213" i="3"/>
  <c r="CA213" i="3"/>
  <c r="JF213" i="3"/>
  <c r="HC213" i="3"/>
  <c r="T213" i="3"/>
  <c r="LK213" i="3"/>
  <c r="BL213" i="3"/>
  <c r="LL213" i="3"/>
  <c r="BM213" i="3"/>
  <c r="HB213" i="3"/>
  <c r="S213" i="3"/>
  <c r="LM213" i="3"/>
  <c r="BN213" i="3"/>
  <c r="HA213" i="3"/>
  <c r="R213" i="3"/>
  <c r="JE214" i="3"/>
  <c r="AV213" i="3"/>
  <c r="GX214" i="3"/>
  <c r="IZ214" i="3"/>
  <c r="KY214" i="3"/>
  <c r="CK214" i="3"/>
  <c r="CL213" i="3"/>
  <c r="C215" i="3"/>
  <c r="AR213" i="3"/>
  <c r="GK215" i="3"/>
  <c r="EA215" i="3"/>
  <c r="KJ215" i="3"/>
  <c r="FI215" i="3"/>
  <c r="JR214" i="3"/>
  <c r="KW214" i="3"/>
  <c r="KP214" i="3"/>
  <c r="DI214" i="3"/>
  <c r="CZ215" i="3"/>
  <c r="HW215" i="3"/>
  <c r="HJ215" i="3"/>
  <c r="DM215" i="3"/>
  <c r="JM214" i="3"/>
  <c r="JL215" i="3"/>
  <c r="IK215" i="3"/>
  <c r="KK214" i="3"/>
  <c r="IL215" i="3"/>
  <c r="FN214" i="3"/>
  <c r="DD215" i="3"/>
  <c r="KK215" i="3"/>
  <c r="HR215" i="3"/>
  <c r="KL215" i="3"/>
  <c r="HH215" i="3"/>
  <c r="IF215" i="3"/>
  <c r="GJ215" i="3"/>
  <c r="FC215" i="3"/>
  <c r="KU215" i="3"/>
  <c r="FL215" i="3"/>
  <c r="KQ215" i="3"/>
  <c r="GM214" i="3"/>
  <c r="JV214" i="3"/>
  <c r="DK214" i="3"/>
  <c r="HT214" i="3"/>
  <c r="ED214" i="3"/>
  <c r="GL214" i="3"/>
  <c r="KI214" i="3"/>
  <c r="GK214" i="3"/>
  <c r="DA215" i="3"/>
  <c r="FP214" i="3"/>
  <c r="IR214" i="3"/>
  <c r="FE215" i="3"/>
  <c r="KR214" i="3"/>
  <c r="DW215" i="3"/>
  <c r="FO214" i="3"/>
  <c r="HZ215" i="3"/>
  <c r="DU214" i="3"/>
  <c r="IP215" i="3"/>
  <c r="HX214" i="3"/>
  <c r="IE214" i="3"/>
  <c r="HG215" i="3"/>
  <c r="DS214" i="3"/>
  <c r="GB214" i="3"/>
  <c r="FS214" i="3"/>
  <c r="DT214" i="3"/>
  <c r="GI214" i="3"/>
  <c r="CS215" i="3"/>
  <c r="IO214" i="3"/>
  <c r="IH215" i="3"/>
  <c r="JO215" i="3"/>
  <c r="HY215" i="3"/>
  <c r="JT214" i="3"/>
  <c r="FM215" i="3"/>
  <c r="HN214" i="3"/>
  <c r="FK215" i="3"/>
  <c r="FT215" i="3"/>
  <c r="JW214" i="3"/>
  <c r="IG215" i="3"/>
  <c r="GC215" i="3"/>
  <c r="JY214" i="3"/>
  <c r="HP214" i="3"/>
  <c r="HK215" i="3"/>
  <c r="EF215" i="3"/>
  <c r="DR214" i="3"/>
  <c r="FH214" i="3"/>
  <c r="JR215" i="3"/>
  <c r="FV215" i="3"/>
  <c r="KF214" i="3"/>
  <c r="DQ214" i="3"/>
  <c r="JU215" i="3"/>
  <c r="IM215" i="3"/>
  <c r="DB214" i="3"/>
  <c r="DR215" i="3"/>
  <c r="EG214" i="3"/>
  <c r="FR214" i="3"/>
  <c r="FT214" i="3"/>
  <c r="IA214" i="3"/>
  <c r="EF214" i="3"/>
  <c r="DN214" i="3"/>
  <c r="FW215" i="3"/>
  <c r="HO215" i="3"/>
  <c r="CX215" i="3"/>
  <c r="KE214" i="3"/>
  <c r="JO214" i="3"/>
  <c r="KB215" i="3"/>
  <c r="KH215" i="3"/>
  <c r="EE215" i="3"/>
  <c r="CY214" i="3"/>
  <c r="FB215" i="3"/>
  <c r="ID215" i="3"/>
  <c r="IR215" i="3"/>
  <c r="DW214" i="3"/>
  <c r="GA215" i="3"/>
  <c r="HQ215" i="3"/>
  <c r="KD214" i="3"/>
  <c r="GM215" i="3"/>
  <c r="GD214" i="3"/>
  <c r="DV214" i="3"/>
  <c r="EH215" i="3"/>
  <c r="DU215" i="3"/>
  <c r="DG215" i="3"/>
  <c r="IC215" i="3"/>
  <c r="IB214" i="3"/>
  <c r="DC215" i="3"/>
  <c r="FW214" i="3"/>
  <c r="CR214" i="3"/>
  <c r="KH214" i="3"/>
  <c r="KD215" i="3"/>
  <c r="HI214" i="3"/>
  <c r="FF214" i="3"/>
  <c r="KC214" i="3"/>
  <c r="FI214" i="3"/>
  <c r="KQ214" i="3"/>
  <c r="IO215" i="3"/>
  <c r="HG214" i="3"/>
  <c r="DO215" i="3"/>
  <c r="IG214" i="3"/>
  <c r="JM215" i="3"/>
  <c r="KI215" i="3"/>
  <c r="KV215" i="3"/>
  <c r="FG215" i="3"/>
  <c r="JQ214" i="3"/>
  <c r="HN215" i="3"/>
  <c r="FE214" i="3"/>
  <c r="GI215" i="3"/>
  <c r="FD214" i="3"/>
  <c r="FD215" i="3"/>
  <c r="CZ214" i="3"/>
  <c r="HP215" i="3"/>
  <c r="JW215" i="3"/>
  <c r="EG215" i="3"/>
  <c r="CS214" i="3"/>
  <c r="IN215" i="3"/>
  <c r="FJ214" i="3"/>
  <c r="KR215" i="3"/>
  <c r="JV215" i="3"/>
  <c r="JX214" i="3"/>
  <c r="DH215" i="3"/>
  <c r="FH215" i="3"/>
  <c r="GH215" i="3"/>
  <c r="JZ214" i="3"/>
  <c r="JN215" i="3"/>
  <c r="DH214" i="3"/>
  <c r="HL214" i="3"/>
  <c r="JP214" i="3"/>
  <c r="KP215" i="3"/>
  <c r="GB215" i="3"/>
  <c r="JS214" i="3"/>
  <c r="CY215" i="3"/>
  <c r="DC214" i="3"/>
  <c r="GJ214" i="3"/>
  <c r="KN214" i="3"/>
  <c r="IE215" i="3"/>
  <c r="HU214" i="3"/>
  <c r="EB215" i="3"/>
  <c r="EA214" i="3"/>
  <c r="FR215" i="3"/>
  <c r="HU215" i="3"/>
  <c r="JS215" i="3"/>
  <c r="DT215" i="3"/>
  <c r="HW214" i="3"/>
  <c r="DG214" i="3"/>
  <c r="KW215" i="3"/>
  <c r="DQ215" i="3"/>
  <c r="DK215" i="3"/>
  <c r="HT215" i="3"/>
  <c r="II214" i="3"/>
  <c r="IM214" i="3"/>
  <c r="KS215" i="3"/>
  <c r="GC214" i="3"/>
  <c r="KV214" i="3"/>
  <c r="HM215" i="3"/>
  <c r="DM214" i="3"/>
  <c r="DX215" i="3"/>
  <c r="CW214" i="3"/>
  <c r="FG214" i="3"/>
  <c r="JN214" i="3"/>
  <c r="GG215" i="3"/>
  <c r="ID214" i="3"/>
  <c r="HS215" i="3"/>
  <c r="CX214" i="3"/>
  <c r="IK214" i="3"/>
  <c r="KJ214" i="3"/>
  <c r="DJ214" i="3"/>
  <c r="GL215" i="3"/>
  <c r="DS215" i="3"/>
  <c r="KC215" i="3"/>
  <c r="DY215" i="3"/>
  <c r="KG215" i="3"/>
  <c r="GF214" i="3"/>
  <c r="DX214" i="3"/>
  <c r="HZ214" i="3"/>
  <c r="CO213" i="3" l="1"/>
  <c r="AX212" i="3"/>
  <c r="JB214" i="3"/>
  <c r="KZ214" i="3"/>
  <c r="EV214" i="3"/>
  <c r="EN214" i="3"/>
  <c r="EU214" i="3"/>
  <c r="O214" i="3"/>
  <c r="J214" i="3"/>
  <c r="P214" i="3"/>
  <c r="N214" i="3"/>
  <c r="Q214" i="3"/>
  <c r="H214" i="3"/>
  <c r="G214" i="3"/>
  <c r="S214" i="3"/>
  <c r="EJ214" i="3"/>
  <c r="I214" i="3"/>
  <c r="M214" i="3"/>
  <c r="T214" i="3"/>
  <c r="K214" i="3"/>
  <c r="AP214" i="3"/>
  <c r="L214" i="3"/>
  <c r="R214" i="3"/>
  <c r="F214" i="3"/>
  <c r="LI214" i="3"/>
  <c r="EM214" i="3"/>
  <c r="ER214" i="3"/>
  <c r="LM214" i="3"/>
  <c r="GS214" i="3"/>
  <c r="GO214" i="3"/>
  <c r="AQ214" i="3"/>
  <c r="JF214" i="3"/>
  <c r="EL214" i="3"/>
  <c r="BI214" i="3"/>
  <c r="BL214" i="3"/>
  <c r="BA214" i="3"/>
  <c r="BF214" i="3"/>
  <c r="CJ214" i="3"/>
  <c r="CL214" i="3" s="1"/>
  <c r="AZ214" i="3"/>
  <c r="BN214" i="3"/>
  <c r="BM214" i="3"/>
  <c r="BB214" i="3"/>
  <c r="BJ214" i="3"/>
  <c r="BG214" i="3"/>
  <c r="BK214" i="3"/>
  <c r="BD214" i="3"/>
  <c r="BC214" i="3"/>
  <c r="BE214" i="3"/>
  <c r="BH214" i="3"/>
  <c r="IT214" i="3"/>
  <c r="GW214" i="3"/>
  <c r="EW214" i="3"/>
  <c r="LB214" i="3"/>
  <c r="IX214" i="3"/>
  <c r="GY214" i="3"/>
  <c r="HC214" i="3"/>
  <c r="AT214" i="3"/>
  <c r="JA214" i="3"/>
  <c r="IU214" i="3"/>
  <c r="HB214" i="3"/>
  <c r="LF214" i="3"/>
  <c r="CT214" i="3"/>
  <c r="ET214" i="3"/>
  <c r="IW214" i="3"/>
  <c r="GV214" i="3"/>
  <c r="IY214" i="3"/>
  <c r="LD214" i="3"/>
  <c r="LC214" i="3"/>
  <c r="EK214" i="3"/>
  <c r="CN214" i="3"/>
  <c r="LL214" i="3"/>
  <c r="JH214" i="3"/>
  <c r="GQ214" i="3"/>
  <c r="LA214" i="3"/>
  <c r="JG214" i="3"/>
  <c r="EQ214" i="3"/>
  <c r="EP214" i="3"/>
  <c r="LG214" i="3"/>
  <c r="LJ214" i="3"/>
  <c r="HA214" i="3"/>
  <c r="GZ214" i="3"/>
  <c r="BR214" i="3"/>
  <c r="BV214" i="3"/>
  <c r="BS214" i="3"/>
  <c r="BW214" i="3"/>
  <c r="BZ214" i="3"/>
  <c r="BP214" i="3"/>
  <c r="BY214" i="3"/>
  <c r="BQ214" i="3"/>
  <c r="BT214" i="3"/>
  <c r="BX214" i="3"/>
  <c r="BO214" i="3"/>
  <c r="BU214" i="3"/>
  <c r="CA214" i="3"/>
  <c r="GT214" i="3"/>
  <c r="LK214" i="3"/>
  <c r="EX214" i="3"/>
  <c r="LE214" i="3"/>
  <c r="GR214" i="3"/>
  <c r="CE214" i="3"/>
  <c r="CC214" i="3"/>
  <c r="CF214" i="3"/>
  <c r="CM214" i="3"/>
  <c r="CI214" i="3"/>
  <c r="CH214" i="3"/>
  <c r="CD214" i="3"/>
  <c r="CB214" i="3"/>
  <c r="CG214" i="3"/>
  <c r="JD214" i="3"/>
  <c r="GP214" i="3"/>
  <c r="GU214" i="3"/>
  <c r="JC214" i="3"/>
  <c r="ES214" i="3"/>
  <c r="IV214" i="3"/>
  <c r="AI214" i="3"/>
  <c r="AM214" i="3"/>
  <c r="AJ214" i="3"/>
  <c r="AN214" i="3"/>
  <c r="AL214" i="3"/>
  <c r="AH214" i="3"/>
  <c r="AK214" i="3"/>
  <c r="AS214" i="3"/>
  <c r="AO214" i="3"/>
  <c r="EO214" i="3"/>
  <c r="LH214" i="3"/>
  <c r="X214" i="3"/>
  <c r="U214" i="3"/>
  <c r="AE214" i="3"/>
  <c r="AD214" i="3"/>
  <c r="AA214" i="3"/>
  <c r="AG214" i="3"/>
  <c r="Y214" i="3"/>
  <c r="AF214" i="3"/>
  <c r="AC214" i="3"/>
  <c r="V214" i="3"/>
  <c r="Z214" i="3"/>
  <c r="W214" i="3"/>
  <c r="AB214" i="3"/>
  <c r="JG215" i="3"/>
  <c r="JH215" i="3"/>
  <c r="JE215" i="3"/>
  <c r="AX213" i="3"/>
  <c r="EX215" i="3"/>
  <c r="GO215" i="3"/>
  <c r="AQ215" i="3"/>
  <c r="GQ215" i="3"/>
  <c r="GY215" i="3"/>
  <c r="EU215" i="3"/>
  <c r="GT215" i="3"/>
  <c r="IZ215" i="3"/>
  <c r="IW215" i="3"/>
  <c r="Y215" i="3"/>
  <c r="U215" i="3"/>
  <c r="W215" i="3"/>
  <c r="AF215" i="3"/>
  <c r="Z215" i="3"/>
  <c r="AE215" i="3"/>
  <c r="KZ215" i="3"/>
  <c r="GX215" i="3"/>
  <c r="CK215" i="3"/>
  <c r="KY215" i="3"/>
  <c r="EN215" i="3"/>
  <c r="AZ215" i="3"/>
  <c r="BC215" i="3"/>
  <c r="BG215" i="3"/>
  <c r="IT215" i="3"/>
  <c r="BA215" i="3"/>
  <c r="BF215" i="3"/>
  <c r="CJ215" i="3"/>
  <c r="BI215" i="3"/>
  <c r="BJ215" i="3"/>
  <c r="BK215" i="3"/>
  <c r="JB215" i="3"/>
  <c r="JA215" i="3"/>
  <c r="EP215" i="3"/>
  <c r="JC215" i="3"/>
  <c r="CN215" i="3"/>
  <c r="LF215" i="3"/>
  <c r="ET215" i="3"/>
  <c r="CB215" i="3"/>
  <c r="CE215" i="3"/>
  <c r="CG215" i="3"/>
  <c r="CD215" i="3"/>
  <c r="CM215" i="3"/>
  <c r="CI215" i="3"/>
  <c r="CC215" i="3"/>
  <c r="EL215" i="3"/>
  <c r="AS215" i="3"/>
  <c r="LI215" i="3"/>
  <c r="LH215" i="3"/>
  <c r="LE215" i="3"/>
  <c r="EQ215" i="3"/>
  <c r="BY215" i="3"/>
  <c r="BX215" i="3"/>
  <c r="BU215" i="3"/>
  <c r="BW215" i="3"/>
  <c r="BQ215" i="3"/>
  <c r="BO215" i="3"/>
  <c r="BV215" i="3"/>
  <c r="LA215" i="3"/>
  <c r="JD215" i="3"/>
  <c r="GZ215" i="3"/>
  <c r="C216" i="3"/>
  <c r="CW215" i="3"/>
  <c r="KT215" i="3"/>
  <c r="JU216" i="3"/>
  <c r="GF216" i="3"/>
  <c r="FL216" i="3"/>
  <c r="KP216" i="3"/>
  <c r="KN215" i="3"/>
  <c r="GD215" i="3"/>
  <c r="JR216" i="3"/>
  <c r="DN215" i="3"/>
  <c r="DW216" i="3"/>
  <c r="KJ216" i="3"/>
  <c r="FX216" i="3"/>
  <c r="JZ215" i="3"/>
  <c r="DJ215" i="3"/>
  <c r="FO215" i="3"/>
  <c r="JX215" i="3"/>
  <c r="IR216" i="3"/>
  <c r="HU216" i="3"/>
  <c r="FR216" i="3"/>
  <c r="KD216" i="3"/>
  <c r="HS216" i="3"/>
  <c r="DY216" i="3"/>
  <c r="DX216" i="3"/>
  <c r="HX215" i="3"/>
  <c r="EB216" i="3"/>
  <c r="FV216" i="3"/>
  <c r="HM216" i="3"/>
  <c r="JQ215" i="3"/>
  <c r="KT216" i="3"/>
  <c r="FF215" i="3"/>
  <c r="CS216" i="3"/>
  <c r="DP216" i="3"/>
  <c r="DF216" i="3"/>
  <c r="GM216" i="3"/>
  <c r="GA216" i="3"/>
  <c r="GJ216" i="3"/>
  <c r="FJ216" i="3"/>
  <c r="HZ216" i="3"/>
  <c r="KE215" i="3"/>
  <c r="DB216" i="3"/>
  <c r="IG216" i="3"/>
  <c r="EC216" i="3"/>
  <c r="HL215" i="3"/>
  <c r="FZ215" i="3"/>
  <c r="DB215" i="3"/>
  <c r="DC216" i="3"/>
  <c r="FS215" i="3"/>
  <c r="JY215" i="3"/>
  <c r="FT216" i="3"/>
  <c r="CY216" i="3"/>
  <c r="CX216" i="3"/>
  <c r="FW216" i="3"/>
  <c r="FK216" i="3"/>
  <c r="FZ216" i="3"/>
  <c r="HQ216" i="3"/>
  <c r="JM216" i="3"/>
  <c r="FY215" i="3"/>
  <c r="DQ216" i="3"/>
  <c r="GL216" i="3"/>
  <c r="EC215" i="3"/>
  <c r="HR216" i="3"/>
  <c r="DF215" i="3"/>
  <c r="JL216" i="3"/>
  <c r="JO216" i="3"/>
  <c r="FH216" i="3"/>
  <c r="FX215" i="3"/>
  <c r="ID216" i="3"/>
  <c r="GH216" i="3"/>
  <c r="FU216" i="3"/>
  <c r="IO216" i="3"/>
  <c r="GC216" i="3"/>
  <c r="ED216" i="3"/>
  <c r="FU215" i="3"/>
  <c r="KQ216" i="3"/>
  <c r="DO216" i="3"/>
  <c r="HN216" i="3"/>
  <c r="FD216" i="3"/>
  <c r="DN216" i="3"/>
  <c r="HO216" i="3"/>
  <c r="IE216" i="3"/>
  <c r="IA215" i="3"/>
  <c r="HJ216" i="3"/>
  <c r="JP215" i="3"/>
  <c r="HY216" i="3"/>
  <c r="KM215" i="3"/>
  <c r="DR216" i="3"/>
  <c r="KC216" i="3"/>
  <c r="KM216" i="3"/>
  <c r="IN216" i="3"/>
  <c r="GG216" i="3"/>
  <c r="DI215" i="3"/>
  <c r="HI216" i="3"/>
  <c r="GI216" i="3"/>
  <c r="CR215" i="3"/>
  <c r="DU216" i="3"/>
  <c r="JT216" i="3"/>
  <c r="JP216" i="3"/>
  <c r="IH216" i="3"/>
  <c r="FF216" i="3"/>
  <c r="JW216" i="3"/>
  <c r="DA216" i="3"/>
  <c r="FE216" i="3"/>
  <c r="CR216" i="3"/>
  <c r="FM216" i="3"/>
  <c r="KI216" i="3"/>
  <c r="FB216" i="3"/>
  <c r="FI216" i="3"/>
  <c r="KK216" i="3"/>
  <c r="DT216" i="3"/>
  <c r="HX216" i="3"/>
  <c r="II215" i="3"/>
  <c r="JT215" i="3"/>
  <c r="IA216" i="3"/>
  <c r="ED215" i="3"/>
  <c r="KH216" i="3"/>
  <c r="HG216" i="3"/>
  <c r="IB216" i="3"/>
  <c r="HH216" i="3"/>
  <c r="JS216" i="3"/>
  <c r="KS216" i="3"/>
  <c r="HK216" i="3"/>
  <c r="DE215" i="3"/>
  <c r="KU216" i="3"/>
  <c r="DH216" i="3"/>
  <c r="DV216" i="3"/>
  <c r="DJ216" i="3"/>
  <c r="DK216" i="3"/>
  <c r="IF216" i="3"/>
  <c r="DI216" i="3"/>
  <c r="EG216" i="3"/>
  <c r="CZ216" i="3"/>
  <c r="FN215" i="3"/>
  <c r="HT216" i="3"/>
  <c r="KB216" i="3"/>
  <c r="GK216" i="3"/>
  <c r="HI215" i="3"/>
  <c r="KF216" i="3"/>
  <c r="DG216" i="3"/>
  <c r="DV215" i="3"/>
  <c r="IQ215" i="3"/>
  <c r="DP215" i="3"/>
  <c r="JN216" i="3"/>
  <c r="IP216" i="3"/>
  <c r="KW216" i="3"/>
  <c r="FJ215" i="3"/>
  <c r="JQ216" i="3"/>
  <c r="DM216" i="3"/>
  <c r="DS216" i="3"/>
  <c r="CW216" i="3"/>
  <c r="EE216" i="3"/>
  <c r="HP216" i="3"/>
  <c r="EA216" i="3"/>
  <c r="IM216" i="3"/>
  <c r="KL216" i="3"/>
  <c r="DD216" i="3"/>
  <c r="GB216" i="3"/>
  <c r="IC216" i="3"/>
  <c r="GF215" i="3"/>
  <c r="FP215" i="3"/>
  <c r="KR216" i="3"/>
  <c r="KG216" i="3"/>
  <c r="IB215" i="3"/>
  <c r="JV216" i="3"/>
  <c r="DE216" i="3"/>
  <c r="IQ216" i="3"/>
  <c r="KF215" i="3"/>
  <c r="FC216" i="3"/>
  <c r="KE216" i="3"/>
  <c r="CF215" i="3" l="1"/>
  <c r="LB215" i="3"/>
  <c r="BR215" i="3"/>
  <c r="GR215" i="3"/>
  <c r="BS215" i="3"/>
  <c r="IX215" i="3"/>
  <c r="ES215" i="3"/>
  <c r="CT215" i="3"/>
  <c r="BE215" i="3"/>
  <c r="IY215" i="3"/>
  <c r="EM215" i="3"/>
  <c r="X215" i="3"/>
  <c r="EV215" i="3"/>
  <c r="ER215" i="3"/>
  <c r="AD215" i="3"/>
  <c r="GP215" i="3"/>
  <c r="LC215" i="3"/>
  <c r="BD215" i="3"/>
  <c r="BT215" i="3"/>
  <c r="CH215" i="3"/>
  <c r="LJ215" i="3"/>
  <c r="BZ215" i="3"/>
  <c r="BP215" i="3"/>
  <c r="IU215" i="3"/>
  <c r="AC215" i="3"/>
  <c r="K215" i="3"/>
  <c r="Q215" i="3"/>
  <c r="O215" i="3"/>
  <c r="N215" i="3"/>
  <c r="G215" i="3"/>
  <c r="P215" i="3"/>
  <c r="AP215" i="3"/>
  <c r="AR215" i="3" s="1"/>
  <c r="M215" i="3"/>
  <c r="F215" i="3"/>
  <c r="EJ215" i="3"/>
  <c r="L215" i="3"/>
  <c r="I215" i="3"/>
  <c r="H215" i="3"/>
  <c r="J215" i="3"/>
  <c r="GS215" i="3"/>
  <c r="EO215" i="3"/>
  <c r="AB215" i="3"/>
  <c r="GV215" i="3"/>
  <c r="V215" i="3"/>
  <c r="EK215" i="3"/>
  <c r="LD215" i="3"/>
  <c r="EW215" i="3"/>
  <c r="AM215" i="3"/>
  <c r="AH215" i="3"/>
  <c r="AT215" i="3"/>
  <c r="AW215" i="3" s="1"/>
  <c r="AN215" i="3"/>
  <c r="AO215" i="3"/>
  <c r="AJ215" i="3"/>
  <c r="AL215" i="3"/>
  <c r="AI215" i="3"/>
  <c r="AK215" i="3"/>
  <c r="GU215" i="3"/>
  <c r="AA215" i="3"/>
  <c r="GW215" i="3"/>
  <c r="BH215" i="3"/>
  <c r="LG215" i="3"/>
  <c r="BB215" i="3"/>
  <c r="IV215" i="3"/>
  <c r="AV214" i="3"/>
  <c r="AU214" i="3"/>
  <c r="AW214" i="3"/>
  <c r="AR214" i="3"/>
  <c r="CO214" i="3"/>
  <c r="AG215" i="3"/>
  <c r="LM215" i="3"/>
  <c r="BN215" i="3"/>
  <c r="LK215" i="3"/>
  <c r="BL215" i="3"/>
  <c r="HB215" i="3"/>
  <c r="S215" i="3"/>
  <c r="HA215" i="3"/>
  <c r="R215" i="3"/>
  <c r="HC215" i="3"/>
  <c r="T215" i="3"/>
  <c r="LL215" i="3"/>
  <c r="BM215" i="3"/>
  <c r="CA215" i="3"/>
  <c r="JF215" i="3"/>
  <c r="JH216" i="3"/>
  <c r="JG216" i="3"/>
  <c r="JE216" i="3"/>
  <c r="LJ216" i="3"/>
  <c r="AV215" i="3"/>
  <c r="EW216" i="3"/>
  <c r="EV216" i="3"/>
  <c r="EX216" i="3"/>
  <c r="LI216" i="3"/>
  <c r="LD216" i="3"/>
  <c r="JC216" i="3"/>
  <c r="LG216" i="3"/>
  <c r="GO216" i="3"/>
  <c r="AQ216" i="3"/>
  <c r="IX216" i="3"/>
  <c r="LC216" i="3"/>
  <c r="AT216" i="3"/>
  <c r="EQ216" i="3"/>
  <c r="GS216" i="3"/>
  <c r="AC216" i="3"/>
  <c r="U216" i="3"/>
  <c r="AD216" i="3"/>
  <c r="AA216" i="3"/>
  <c r="W216" i="3"/>
  <c r="AE216" i="3"/>
  <c r="Z216" i="3"/>
  <c r="AF216" i="3"/>
  <c r="Y216" i="3"/>
  <c r="X216" i="3"/>
  <c r="KY216" i="3"/>
  <c r="CK216" i="3"/>
  <c r="GQ216" i="3"/>
  <c r="LF216" i="3"/>
  <c r="EU216" i="3"/>
  <c r="IV216" i="3"/>
  <c r="EK216" i="3"/>
  <c r="IZ216" i="3"/>
  <c r="EP216" i="3"/>
  <c r="GR216" i="3"/>
  <c r="CN216" i="3"/>
  <c r="EM216" i="3"/>
  <c r="LE216" i="3"/>
  <c r="LA216" i="3"/>
  <c r="EN216" i="3"/>
  <c r="IW216" i="3"/>
  <c r="AS216" i="3"/>
  <c r="AL216" i="3"/>
  <c r="AI216" i="3"/>
  <c r="AK216" i="3"/>
  <c r="AN216" i="3"/>
  <c r="AH216" i="3"/>
  <c r="AJ216" i="3"/>
  <c r="CT216" i="3"/>
  <c r="EO216" i="3"/>
  <c r="GY216" i="3"/>
  <c r="IU216" i="3"/>
  <c r="ET216" i="3"/>
  <c r="P216" i="3"/>
  <c r="I216" i="3"/>
  <c r="F216" i="3"/>
  <c r="G216" i="3"/>
  <c r="M216" i="3"/>
  <c r="AP216" i="3"/>
  <c r="J216" i="3"/>
  <c r="H216" i="3"/>
  <c r="L216" i="3"/>
  <c r="Q216" i="3"/>
  <c r="EJ216" i="3"/>
  <c r="O216" i="3"/>
  <c r="N216" i="3"/>
  <c r="LB216" i="3"/>
  <c r="GW216" i="3"/>
  <c r="ES216" i="3"/>
  <c r="EL216" i="3"/>
  <c r="KZ216" i="3"/>
  <c r="GU216" i="3"/>
  <c r="JD216" i="3"/>
  <c r="BD216" i="3"/>
  <c r="BH216" i="3"/>
  <c r="BA216" i="3"/>
  <c r="BC216" i="3"/>
  <c r="AZ216" i="3"/>
  <c r="BF216" i="3"/>
  <c r="BK216" i="3"/>
  <c r="BG216" i="3"/>
  <c r="BI216" i="3"/>
  <c r="BJ216" i="3"/>
  <c r="BB216" i="3"/>
  <c r="JA216" i="3"/>
  <c r="ER216" i="3"/>
  <c r="GZ216" i="3"/>
  <c r="JB216" i="3"/>
  <c r="GX216" i="3"/>
  <c r="LH216" i="3"/>
  <c r="CL215" i="3"/>
  <c r="C217" i="3"/>
  <c r="CO215" i="3"/>
  <c r="HK217" i="3"/>
  <c r="II216" i="3"/>
  <c r="IG217" i="3"/>
  <c r="DE217" i="3"/>
  <c r="DK217" i="3"/>
  <c r="HS217" i="3"/>
  <c r="HP217" i="3"/>
  <c r="JW217" i="3"/>
  <c r="KG217" i="3"/>
  <c r="DN217" i="3"/>
  <c r="JU217" i="3"/>
  <c r="JR217" i="3"/>
  <c r="DB217" i="3"/>
  <c r="EB217" i="3"/>
  <c r="HJ217" i="3"/>
  <c r="HZ217" i="3"/>
  <c r="HW216" i="3"/>
  <c r="DP217" i="3"/>
  <c r="IN217" i="3"/>
  <c r="DW217" i="3"/>
  <c r="DY217" i="3"/>
  <c r="CY217" i="3"/>
  <c r="FX217" i="3"/>
  <c r="DO217" i="3"/>
  <c r="ED217" i="3"/>
  <c r="KE217" i="3"/>
  <c r="GA217" i="3"/>
  <c r="KW217" i="3"/>
  <c r="IM217" i="3"/>
  <c r="KV216" i="3"/>
  <c r="IR217" i="3"/>
  <c r="HO217" i="3"/>
  <c r="EF216" i="3"/>
  <c r="GK217" i="3"/>
  <c r="HY217" i="3"/>
  <c r="GD216" i="3"/>
  <c r="EH217" i="3"/>
  <c r="HX217" i="3"/>
  <c r="DU217" i="3"/>
  <c r="KL217" i="3"/>
  <c r="HR217" i="3"/>
  <c r="HG217" i="3"/>
  <c r="JX216" i="3"/>
  <c r="HM217" i="3"/>
  <c r="IK216" i="3"/>
  <c r="DX217" i="3"/>
  <c r="KI217" i="3"/>
  <c r="KR217" i="3"/>
  <c r="JQ217" i="3"/>
  <c r="FY216" i="3"/>
  <c r="HI217" i="3"/>
  <c r="HL217" i="3"/>
  <c r="FP216" i="3"/>
  <c r="KN216" i="3"/>
  <c r="FG217" i="3"/>
  <c r="IB217" i="3"/>
  <c r="JM217" i="3"/>
  <c r="DJ217" i="3"/>
  <c r="KF217" i="3"/>
  <c r="DD217" i="3"/>
  <c r="JT217" i="3"/>
  <c r="KK217" i="3"/>
  <c r="FN216" i="3"/>
  <c r="IC217" i="3"/>
  <c r="EE217" i="3"/>
  <c r="KJ217" i="3"/>
  <c r="FV217" i="3"/>
  <c r="FF217" i="3"/>
  <c r="KD217" i="3"/>
  <c r="IO217" i="3"/>
  <c r="JL217" i="3"/>
  <c r="DG217" i="3"/>
  <c r="GI217" i="3"/>
  <c r="FT217" i="3"/>
  <c r="CX217" i="3"/>
  <c r="JV217" i="3"/>
  <c r="JN217" i="3"/>
  <c r="IL216" i="3"/>
  <c r="KM217" i="3"/>
  <c r="KB217" i="3"/>
  <c r="HH217" i="3"/>
  <c r="DM217" i="3"/>
  <c r="CS217" i="3"/>
  <c r="CZ217" i="3"/>
  <c r="KC217" i="3"/>
  <c r="JS217" i="3"/>
  <c r="IF217" i="3"/>
  <c r="DC217" i="3"/>
  <c r="EA217" i="3"/>
  <c r="FO216" i="3"/>
  <c r="DS217" i="3"/>
  <c r="CR217" i="3"/>
  <c r="KT217" i="3"/>
  <c r="KU217" i="3"/>
  <c r="DI217" i="3"/>
  <c r="DR217" i="3"/>
  <c r="HL216" i="3"/>
  <c r="DA217" i="3"/>
  <c r="IE217" i="3"/>
  <c r="KV217" i="3"/>
  <c r="FG216" i="3"/>
  <c r="HQ217" i="3"/>
  <c r="KQ217" i="3"/>
  <c r="EF217" i="3"/>
  <c r="JY216" i="3"/>
  <c r="FK217" i="3"/>
  <c r="HW217" i="3"/>
  <c r="IH217" i="3"/>
  <c r="IL217" i="3"/>
  <c r="FR217" i="3"/>
  <c r="KS217" i="3"/>
  <c r="FI217" i="3"/>
  <c r="EC217" i="3"/>
  <c r="HN217" i="3"/>
  <c r="FC217" i="3"/>
  <c r="GM217" i="3"/>
  <c r="DV217" i="3"/>
  <c r="GL217" i="3"/>
  <c r="IP217" i="3"/>
  <c r="DF217" i="3"/>
  <c r="DH217" i="3"/>
  <c r="FY217" i="3"/>
  <c r="IQ217" i="3"/>
  <c r="FD217" i="3"/>
  <c r="FL217" i="3"/>
  <c r="FB217" i="3"/>
  <c r="HT217" i="3"/>
  <c r="FE217" i="3"/>
  <c r="EH216" i="3"/>
  <c r="CW217" i="3"/>
  <c r="GF217" i="3"/>
  <c r="KP217" i="3"/>
  <c r="DT217" i="3"/>
  <c r="EG217" i="3"/>
  <c r="FW217" i="3"/>
  <c r="JZ216" i="3"/>
  <c r="KH217" i="3"/>
  <c r="FJ217" i="3"/>
  <c r="FM217" i="3"/>
  <c r="GH217" i="3"/>
  <c r="FS216" i="3"/>
  <c r="FZ217" i="3"/>
  <c r="GJ217" i="3"/>
  <c r="FH217" i="3"/>
  <c r="GG217" i="3"/>
  <c r="AU215" i="3" l="1"/>
  <c r="AX214" i="3"/>
  <c r="AR216" i="3"/>
  <c r="CI216" i="3"/>
  <c r="CE216" i="3"/>
  <c r="CF216" i="3"/>
  <c r="CM216" i="3"/>
  <c r="AV216" i="3" s="1"/>
  <c r="CC216" i="3"/>
  <c r="CH216" i="3"/>
  <c r="CB216" i="3"/>
  <c r="CG216" i="3"/>
  <c r="CD216" i="3"/>
  <c r="HA216" i="3"/>
  <c r="R216" i="3"/>
  <c r="BZ216" i="3"/>
  <c r="CA216" i="3"/>
  <c r="BS216" i="3"/>
  <c r="BV216" i="3"/>
  <c r="CJ216" i="3"/>
  <c r="CL216" i="3" s="1"/>
  <c r="BY216" i="3"/>
  <c r="BP216" i="3"/>
  <c r="IT216" i="3"/>
  <c r="BU216" i="3"/>
  <c r="BT216" i="3"/>
  <c r="BR216" i="3"/>
  <c r="BW216" i="3"/>
  <c r="BX216" i="3"/>
  <c r="BQ216" i="3"/>
  <c r="BO216" i="3"/>
  <c r="HC216" i="3"/>
  <c r="T216" i="3"/>
  <c r="LM216" i="3"/>
  <c r="BN216" i="3"/>
  <c r="AB216" i="3"/>
  <c r="GV216" i="3"/>
  <c r="V216" i="3"/>
  <c r="GP216" i="3"/>
  <c r="LK216" i="3"/>
  <c r="BL216" i="3"/>
  <c r="HB216" i="3"/>
  <c r="S216" i="3"/>
  <c r="AO216" i="3"/>
  <c r="JF216" i="3"/>
  <c r="LL216" i="3"/>
  <c r="BM216" i="3"/>
  <c r="BE216" i="3"/>
  <c r="IY216" i="3"/>
  <c r="AM216" i="3"/>
  <c r="GT216" i="3"/>
  <c r="K216" i="3"/>
  <c r="AG216" i="3"/>
  <c r="JG217" i="3"/>
  <c r="JE217" i="3"/>
  <c r="LJ217" i="3"/>
  <c r="AX215" i="3"/>
  <c r="AU216" i="3"/>
  <c r="EX217" i="3"/>
  <c r="EW217" i="3"/>
  <c r="EV217" i="3"/>
  <c r="LA217" i="3"/>
  <c r="IZ217" i="3"/>
  <c r="AT217" i="3"/>
  <c r="ET217" i="3"/>
  <c r="GT217" i="3"/>
  <c r="AQ217" i="3"/>
  <c r="GO217" i="3"/>
  <c r="EM217" i="3"/>
  <c r="AA217" i="3"/>
  <c r="U217" i="3"/>
  <c r="W217" i="3"/>
  <c r="AD217" i="3"/>
  <c r="AC217" i="3"/>
  <c r="Z217" i="3"/>
  <c r="AB217" i="3"/>
  <c r="LF217" i="3"/>
  <c r="KY217" i="3"/>
  <c r="CK217" i="3"/>
  <c r="GX217" i="3"/>
  <c r="LG217" i="3"/>
  <c r="KZ217" i="3"/>
  <c r="IY217" i="3"/>
  <c r="GU217" i="3"/>
  <c r="LH217" i="3"/>
  <c r="EO217" i="3"/>
  <c r="JB217" i="3"/>
  <c r="ES217" i="3"/>
  <c r="CT217" i="3"/>
  <c r="GS217" i="3"/>
  <c r="IV217" i="3"/>
  <c r="IW217" i="3"/>
  <c r="BZ217" i="3"/>
  <c r="BU217" i="3"/>
  <c r="BW217" i="3"/>
  <c r="BP217" i="3"/>
  <c r="BX217" i="3"/>
  <c r="BT217" i="3"/>
  <c r="BO217" i="3"/>
  <c r="BY217" i="3"/>
  <c r="BQ217" i="3"/>
  <c r="BR217" i="3"/>
  <c r="LD217" i="3"/>
  <c r="EU217" i="3"/>
  <c r="GQ217" i="3"/>
  <c r="EL217" i="3"/>
  <c r="ER217" i="3"/>
  <c r="EP217" i="3"/>
  <c r="GV217" i="3"/>
  <c r="IT217" i="3"/>
  <c r="BF217" i="3"/>
  <c r="BK217" i="3"/>
  <c r="BJ217" i="3"/>
  <c r="BG217" i="3"/>
  <c r="BB217" i="3"/>
  <c r="BA217" i="3"/>
  <c r="BH217" i="3"/>
  <c r="CJ217" i="3"/>
  <c r="BI217" i="3"/>
  <c r="BE217" i="3"/>
  <c r="AZ217" i="3"/>
  <c r="GW217" i="3"/>
  <c r="AO217" i="3"/>
  <c r="AN217" i="3"/>
  <c r="AS217" i="3"/>
  <c r="AI217" i="3"/>
  <c r="AJ217" i="3"/>
  <c r="AK217" i="3"/>
  <c r="AM217" i="3"/>
  <c r="AH217" i="3"/>
  <c r="AL217" i="3"/>
  <c r="LE217" i="3"/>
  <c r="EK217" i="3"/>
  <c r="CN217" i="3"/>
  <c r="EQ217" i="3"/>
  <c r="I217" i="3"/>
  <c r="L217" i="3"/>
  <c r="F217" i="3"/>
  <c r="K217" i="3"/>
  <c r="AP217" i="3"/>
  <c r="Q217" i="3"/>
  <c r="H217" i="3"/>
  <c r="G217" i="3"/>
  <c r="N217" i="3"/>
  <c r="P217" i="3"/>
  <c r="J217" i="3"/>
  <c r="EJ217" i="3"/>
  <c r="M217" i="3"/>
  <c r="O217" i="3"/>
  <c r="IU217" i="3"/>
  <c r="LI217" i="3"/>
  <c r="JD217" i="3"/>
  <c r="JC217" i="3"/>
  <c r="C218" i="3"/>
  <c r="AW216" i="3"/>
  <c r="FS217" i="3"/>
  <c r="DG218" i="3"/>
  <c r="IG218" i="3"/>
  <c r="ID218" i="3"/>
  <c r="HU217" i="3"/>
  <c r="FN217" i="3"/>
  <c r="IK217" i="3"/>
  <c r="DX218" i="3"/>
  <c r="IE218" i="3"/>
  <c r="JW218" i="3"/>
  <c r="KG218" i="3"/>
  <c r="JP217" i="3"/>
  <c r="DF218" i="3"/>
  <c r="FP217" i="3"/>
  <c r="IM218" i="3"/>
  <c r="KN217" i="3"/>
  <c r="GB217" i="3"/>
  <c r="JO217" i="3"/>
  <c r="FF218" i="3"/>
  <c r="DQ217" i="3"/>
  <c r="JT218" i="3"/>
  <c r="IN218" i="3"/>
  <c r="JO218" i="3"/>
  <c r="EF218" i="3"/>
  <c r="FU217" i="3"/>
  <c r="KE218" i="3"/>
  <c r="KW218" i="3"/>
  <c r="HJ218" i="3"/>
  <c r="HX218" i="3"/>
  <c r="GM218" i="3"/>
  <c r="HN218" i="3"/>
  <c r="JY217" i="3"/>
  <c r="GD217" i="3"/>
  <c r="JL218" i="3"/>
  <c r="DS218" i="3"/>
  <c r="HH218" i="3"/>
  <c r="II217" i="3"/>
  <c r="DW218" i="3"/>
  <c r="HK218" i="3"/>
  <c r="ID217" i="3"/>
  <c r="DQ218" i="3"/>
  <c r="JZ217" i="3"/>
  <c r="GC218" i="3"/>
  <c r="JX217" i="3"/>
  <c r="FL218" i="3"/>
  <c r="KM218" i="3"/>
  <c r="GC217" i="3"/>
  <c r="IA217" i="3"/>
  <c r="KI218" i="3"/>
  <c r="FO217" i="3"/>
  <c r="FT218" i="3"/>
  <c r="IO218" i="3"/>
  <c r="HM218" i="3"/>
  <c r="CO216" i="3" l="1"/>
  <c r="BC217" i="3"/>
  <c r="LB217" i="3"/>
  <c r="HC217" i="3"/>
  <c r="T217" i="3"/>
  <c r="EN217" i="3"/>
  <c r="Y217" i="3"/>
  <c r="LC217" i="3"/>
  <c r="BD217" i="3"/>
  <c r="AF217" i="3"/>
  <c r="GZ217" i="3"/>
  <c r="HA217" i="3"/>
  <c r="R217" i="3"/>
  <c r="JF217" i="3"/>
  <c r="CA217" i="3"/>
  <c r="GP217" i="3"/>
  <c r="V217" i="3"/>
  <c r="LL217" i="3"/>
  <c r="BM217" i="3"/>
  <c r="LM217" i="3"/>
  <c r="GR217" i="3"/>
  <c r="X217" i="3"/>
  <c r="HB217" i="3"/>
  <c r="S217" i="3"/>
  <c r="AE217" i="3"/>
  <c r="GY217" i="3"/>
  <c r="BV217" i="3"/>
  <c r="JA217" i="3"/>
  <c r="LK217" i="3"/>
  <c r="BL217" i="3"/>
  <c r="JH217" i="3"/>
  <c r="BN217" i="3"/>
  <c r="IX217" i="3"/>
  <c r="BS217" i="3"/>
  <c r="AG217" i="3"/>
  <c r="CI217" i="3"/>
  <c r="CM217" i="3"/>
  <c r="AV217" i="3" s="1"/>
  <c r="CE217" i="3"/>
  <c r="CF217" i="3"/>
  <c r="CB217" i="3"/>
  <c r="CH217" i="3"/>
  <c r="CD217" i="3"/>
  <c r="CG217" i="3"/>
  <c r="CC217" i="3"/>
  <c r="LJ218" i="3"/>
  <c r="AX216" i="3"/>
  <c r="AR217" i="3"/>
  <c r="CL217" i="3"/>
  <c r="IU218" i="3"/>
  <c r="ET218" i="3"/>
  <c r="LB218" i="3"/>
  <c r="JA218" i="3"/>
  <c r="C219" i="3"/>
  <c r="AU217" i="3"/>
  <c r="AW217" i="3"/>
  <c r="HK219" i="3"/>
  <c r="CZ219" i="3"/>
  <c r="HT219" i="3"/>
  <c r="DX219" i="3"/>
  <c r="FS219" i="3"/>
  <c r="FO218" i="3"/>
  <c r="CX218" i="3"/>
  <c r="GH219" i="3"/>
  <c r="KJ219" i="3"/>
  <c r="HU219" i="3"/>
  <c r="HQ219" i="3"/>
  <c r="GF218" i="3"/>
  <c r="GH218" i="3"/>
  <c r="EC219" i="3"/>
  <c r="JW219" i="3"/>
  <c r="GI219" i="3"/>
  <c r="IA219" i="3"/>
  <c r="JN219" i="3"/>
  <c r="FR219" i="3"/>
  <c r="KH219" i="3"/>
  <c r="GK219" i="3"/>
  <c r="KU219" i="3"/>
  <c r="KL219" i="3"/>
  <c r="JV218" i="3"/>
  <c r="HJ219" i="3"/>
  <c r="DM219" i="3"/>
  <c r="KJ218" i="3"/>
  <c r="FY219" i="3"/>
  <c r="KU218" i="3"/>
  <c r="CW219" i="3"/>
  <c r="DC218" i="3"/>
  <c r="KB218" i="3"/>
  <c r="FM219" i="3"/>
  <c r="KK219" i="3"/>
  <c r="KR219" i="3"/>
  <c r="JP218" i="3"/>
  <c r="HO219" i="3"/>
  <c r="DG219" i="3"/>
  <c r="DN218" i="3"/>
  <c r="HW218" i="3"/>
  <c r="HR219" i="3"/>
  <c r="HZ218" i="3"/>
  <c r="IO219" i="3"/>
  <c r="IE219" i="3"/>
  <c r="IC219" i="3"/>
  <c r="EB218" i="3"/>
  <c r="DT219" i="3"/>
  <c r="HL219" i="3"/>
  <c r="FW219" i="3"/>
  <c r="ID219" i="3"/>
  <c r="DT218" i="3"/>
  <c r="DD219" i="3"/>
  <c r="GK218" i="3"/>
  <c r="FX219" i="3"/>
  <c r="FX218" i="3"/>
  <c r="ED218" i="3"/>
  <c r="GJ218" i="3"/>
  <c r="FB219" i="3"/>
  <c r="KR218" i="3"/>
  <c r="IL218" i="3"/>
  <c r="IP219" i="3"/>
  <c r="DU219" i="3"/>
  <c r="CS219" i="3"/>
  <c r="KS218" i="3"/>
  <c r="HL218" i="3"/>
  <c r="FF219" i="3"/>
  <c r="IK218" i="3"/>
  <c r="JQ218" i="3"/>
  <c r="KG219" i="3"/>
  <c r="GG218" i="3"/>
  <c r="JR219" i="3"/>
  <c r="JN218" i="3"/>
  <c r="IB219" i="3"/>
  <c r="FE218" i="3"/>
  <c r="FJ218" i="3"/>
  <c r="HY218" i="3"/>
  <c r="JU218" i="3"/>
  <c r="IB218" i="3"/>
  <c r="JM219" i="3"/>
  <c r="JQ219" i="3"/>
  <c r="FK219" i="3"/>
  <c r="FH219" i="3"/>
  <c r="EC218" i="3"/>
  <c r="DC219" i="3"/>
  <c r="FP218" i="3"/>
  <c r="FZ218" i="3"/>
  <c r="FD219" i="3"/>
  <c r="KH218" i="3"/>
  <c r="KI219" i="3"/>
  <c r="DJ219" i="3"/>
  <c r="DD218" i="3"/>
  <c r="CS218" i="3"/>
  <c r="JZ218" i="3"/>
  <c r="KT218" i="3"/>
  <c r="HU218" i="3"/>
  <c r="HS218" i="3"/>
  <c r="EG219" i="3"/>
  <c r="HZ219" i="3"/>
  <c r="DY219" i="3"/>
  <c r="IH219" i="3"/>
  <c r="JT219" i="3"/>
  <c r="FM218" i="3"/>
  <c r="IQ218" i="3"/>
  <c r="HM219" i="3"/>
  <c r="EH218" i="3"/>
  <c r="GJ219" i="3"/>
  <c r="GL218" i="3"/>
  <c r="KT219" i="3"/>
  <c r="DH218" i="3"/>
  <c r="DV218" i="3"/>
  <c r="FT219" i="3"/>
  <c r="KV218" i="3"/>
  <c r="DK218" i="3"/>
  <c r="DV219" i="3"/>
  <c r="HP218" i="3"/>
  <c r="FN218" i="3"/>
  <c r="FC219" i="3"/>
  <c r="JS218" i="3"/>
  <c r="KM219" i="3"/>
  <c r="IF218" i="3"/>
  <c r="DA219" i="3"/>
  <c r="HT218" i="3"/>
  <c r="KW219" i="3"/>
  <c r="FY218" i="3"/>
  <c r="FG218" i="3"/>
  <c r="DW219" i="3"/>
  <c r="DJ218" i="3"/>
  <c r="FJ219" i="3"/>
  <c r="KP219" i="3"/>
  <c r="DO219" i="3"/>
  <c r="IP218" i="3"/>
  <c r="FL219" i="3"/>
  <c r="DM218" i="3"/>
  <c r="HG219" i="3"/>
  <c r="GD218" i="3"/>
  <c r="IK219" i="3"/>
  <c r="IL219" i="3"/>
  <c r="KV219" i="3"/>
  <c r="IM219" i="3"/>
  <c r="DR218" i="3"/>
  <c r="KD218" i="3"/>
  <c r="FI219" i="3"/>
  <c r="IN219" i="3"/>
  <c r="HY219" i="3"/>
  <c r="DA218" i="3"/>
  <c r="ED219" i="3"/>
  <c r="DI219" i="3"/>
  <c r="DR219" i="3"/>
  <c r="DE219" i="3"/>
  <c r="HI218" i="3"/>
  <c r="HO218" i="3"/>
  <c r="FR218" i="3"/>
  <c r="DP219" i="3"/>
  <c r="FU219" i="3"/>
  <c r="KC219" i="3"/>
  <c r="IA218" i="3"/>
  <c r="JO219" i="3"/>
  <c r="HI219" i="3"/>
  <c r="EE218" i="3"/>
  <c r="JY218" i="3"/>
  <c r="EH219" i="3"/>
  <c r="GC219" i="3"/>
  <c r="DB218" i="3"/>
  <c r="EE219" i="3"/>
  <c r="DK219" i="3"/>
  <c r="DY218" i="3"/>
  <c r="HQ218" i="3"/>
  <c r="KF219" i="3"/>
  <c r="DF219" i="3"/>
  <c r="KQ219" i="3"/>
  <c r="FD218" i="3"/>
  <c r="EA219" i="3"/>
  <c r="KP218" i="3"/>
  <c r="CZ218" i="3"/>
  <c r="DS219" i="3"/>
  <c r="IH218" i="3"/>
  <c r="DO218" i="3"/>
  <c r="IR219" i="3"/>
  <c r="JV219" i="3"/>
  <c r="EG218" i="3"/>
  <c r="HN219" i="3"/>
  <c r="KL218" i="3"/>
  <c r="CY218" i="3"/>
  <c r="GG219" i="3"/>
  <c r="DI218" i="3"/>
  <c r="GA219" i="3"/>
  <c r="IQ219" i="3"/>
  <c r="EB219" i="3"/>
  <c r="HR218" i="3"/>
  <c r="GL219" i="3"/>
  <c r="II218" i="3"/>
  <c r="FH218" i="3"/>
  <c r="KQ218" i="3"/>
  <c r="JP219" i="3"/>
  <c r="JX218" i="3"/>
  <c r="GA218" i="3"/>
  <c r="IR218" i="3"/>
  <c r="HS219" i="3"/>
  <c r="KK218" i="3"/>
  <c r="FU218" i="3"/>
  <c r="FV218" i="3"/>
  <c r="HG218" i="3"/>
  <c r="FW218" i="3"/>
  <c r="JR218" i="3"/>
  <c r="FE219" i="3"/>
  <c r="GI218" i="3"/>
  <c r="KS219" i="3"/>
  <c r="KD219" i="3"/>
  <c r="CR219" i="3"/>
  <c r="CW218" i="3"/>
  <c r="FZ219" i="3"/>
  <c r="DE218" i="3"/>
  <c r="JM218" i="3"/>
  <c r="DQ219" i="3"/>
  <c r="DU218" i="3"/>
  <c r="EF219" i="3"/>
  <c r="KE219" i="3"/>
  <c r="IC218" i="3"/>
  <c r="FC218" i="3"/>
  <c r="FV219" i="3"/>
  <c r="FB218" i="3"/>
  <c r="JS219" i="3"/>
  <c r="FS218" i="3"/>
  <c r="IF219" i="3"/>
  <c r="KF218" i="3"/>
  <c r="GB218" i="3"/>
  <c r="KB219" i="3"/>
  <c r="CX219" i="3"/>
  <c r="FK218" i="3"/>
  <c r="KN218" i="3"/>
  <c r="IG219" i="3"/>
  <c r="GB219" i="3"/>
  <c r="DP218" i="3"/>
  <c r="GM219" i="3"/>
  <c r="JL219" i="3"/>
  <c r="EA218" i="3"/>
  <c r="DN219" i="3"/>
  <c r="KC218" i="3"/>
  <c r="FI218" i="3"/>
  <c r="CR218" i="3"/>
  <c r="FG219" i="3"/>
  <c r="CY219" i="3"/>
  <c r="LH218" i="3" l="1"/>
  <c r="EK218" i="3"/>
  <c r="JB218" i="3"/>
  <c r="EP218" i="3"/>
  <c r="EU218" i="3"/>
  <c r="ES218" i="3"/>
  <c r="EN218" i="3"/>
  <c r="JD218" i="3"/>
  <c r="EV218" i="3"/>
  <c r="EO218" i="3"/>
  <c r="LG218" i="3"/>
  <c r="JC218" i="3"/>
  <c r="IV218" i="3"/>
  <c r="ER218" i="3"/>
  <c r="GT218" i="3"/>
  <c r="AJ218" i="3"/>
  <c r="AK218" i="3"/>
  <c r="AO218" i="3"/>
  <c r="AS218" i="3"/>
  <c r="AN218" i="3"/>
  <c r="AL218" i="3"/>
  <c r="AI218" i="3"/>
  <c r="AH218" i="3"/>
  <c r="AM218" i="3"/>
  <c r="CK218" i="3"/>
  <c r="KY218" i="3"/>
  <c r="LI218" i="3"/>
  <c r="KZ218" i="3"/>
  <c r="GS218" i="3"/>
  <c r="EM218" i="3"/>
  <c r="LA218" i="3"/>
  <c r="LE218" i="3"/>
  <c r="EW218" i="3"/>
  <c r="EX218" i="3"/>
  <c r="GU218" i="3"/>
  <c r="IZ218" i="3"/>
  <c r="GP218" i="3"/>
  <c r="CT218" i="3"/>
  <c r="JH218" i="3"/>
  <c r="IX218" i="3"/>
  <c r="BO218" i="3"/>
  <c r="BW218" i="3"/>
  <c r="BP218" i="3"/>
  <c r="BU218" i="3"/>
  <c r="BR218" i="3"/>
  <c r="BT218" i="3"/>
  <c r="BY218" i="3"/>
  <c r="BX218" i="3"/>
  <c r="BQ218" i="3"/>
  <c r="BV218" i="3"/>
  <c r="BZ218" i="3"/>
  <c r="BS218" i="3"/>
  <c r="CF218" i="3"/>
  <c r="CH218" i="3"/>
  <c r="CG218" i="3"/>
  <c r="CC218" i="3"/>
  <c r="CD218" i="3"/>
  <c r="CM218" i="3"/>
  <c r="CB218" i="3"/>
  <c r="CI218" i="3"/>
  <c r="CE218" i="3"/>
  <c r="J218" i="3"/>
  <c r="H218" i="3"/>
  <c r="O218" i="3"/>
  <c r="Q218" i="3"/>
  <c r="N218" i="3"/>
  <c r="K218" i="3"/>
  <c r="EJ218" i="3"/>
  <c r="G218" i="3"/>
  <c r="I218" i="3"/>
  <c r="AP218" i="3"/>
  <c r="F218" i="3"/>
  <c r="P218" i="3"/>
  <c r="M218" i="3"/>
  <c r="L218" i="3"/>
  <c r="GX218" i="3"/>
  <c r="JE218" i="3"/>
  <c r="LC218" i="3"/>
  <c r="CN218" i="3"/>
  <c r="GZ218" i="3"/>
  <c r="GR218" i="3"/>
  <c r="EL218" i="3"/>
  <c r="IY218" i="3"/>
  <c r="IW218" i="3"/>
  <c r="Y218" i="3"/>
  <c r="AD218" i="3"/>
  <c r="Z218" i="3"/>
  <c r="X218" i="3"/>
  <c r="AC218" i="3"/>
  <c r="AA218" i="3"/>
  <c r="AB218" i="3"/>
  <c r="AE218" i="3"/>
  <c r="AF218" i="3"/>
  <c r="U218" i="3"/>
  <c r="V218" i="3"/>
  <c r="W218" i="3"/>
  <c r="EQ218" i="3"/>
  <c r="GV218" i="3"/>
  <c r="GY218" i="3"/>
  <c r="LD218" i="3"/>
  <c r="GQ218" i="3"/>
  <c r="GO218" i="3"/>
  <c r="AQ218" i="3"/>
  <c r="AT218" i="3"/>
  <c r="BG218" i="3"/>
  <c r="BJ218" i="3"/>
  <c r="BC218" i="3"/>
  <c r="BE218" i="3"/>
  <c r="BD218" i="3"/>
  <c r="BK218" i="3"/>
  <c r="CJ218" i="3"/>
  <c r="BF218" i="3"/>
  <c r="BA218" i="3"/>
  <c r="BB218" i="3"/>
  <c r="AZ218" i="3"/>
  <c r="BH218" i="3"/>
  <c r="BI218" i="3"/>
  <c r="IT218" i="3"/>
  <c r="GW218" i="3"/>
  <c r="LF218" i="3"/>
  <c r="JG218" i="3"/>
  <c r="CO217" i="3"/>
  <c r="LL218" i="3"/>
  <c r="BM218" i="3"/>
  <c r="AG218" i="3"/>
  <c r="LM218" i="3"/>
  <c r="BN218" i="3"/>
  <c r="HB218" i="3"/>
  <c r="S218" i="3"/>
  <c r="JF218" i="3"/>
  <c r="CA218" i="3"/>
  <c r="LK218" i="3"/>
  <c r="BL218" i="3"/>
  <c r="HC218" i="3"/>
  <c r="T218" i="3"/>
  <c r="HA218" i="3"/>
  <c r="R218" i="3"/>
  <c r="JG219" i="3"/>
  <c r="JH219" i="3"/>
  <c r="JE219" i="3"/>
  <c r="LJ219" i="3"/>
  <c r="AX217" i="3"/>
  <c r="EV219" i="3"/>
  <c r="EW219" i="3"/>
  <c r="EX219" i="3"/>
  <c r="BB219" i="3"/>
  <c r="BF219" i="3"/>
  <c r="BK219" i="3"/>
  <c r="BC219" i="3"/>
  <c r="BE219" i="3"/>
  <c r="AZ219" i="3"/>
  <c r="BD219" i="3"/>
  <c r="BH219" i="3"/>
  <c r="BG219" i="3"/>
  <c r="BJ219" i="3"/>
  <c r="JD219" i="3"/>
  <c r="LF219" i="3"/>
  <c r="LE219" i="3"/>
  <c r="LG219" i="3"/>
  <c r="EM219" i="3"/>
  <c r="JA219" i="3"/>
  <c r="EL219" i="3"/>
  <c r="GY219" i="3"/>
  <c r="AE219" i="3"/>
  <c r="Z219" i="3"/>
  <c r="Y219" i="3"/>
  <c r="AD219" i="3"/>
  <c r="V219" i="3"/>
  <c r="AC219" i="3"/>
  <c r="W219" i="3"/>
  <c r="AB219" i="3"/>
  <c r="AF219" i="3"/>
  <c r="X219" i="3"/>
  <c r="U219" i="3"/>
  <c r="AA219" i="3"/>
  <c r="CG219" i="3"/>
  <c r="CC219" i="3"/>
  <c r="CF219" i="3"/>
  <c r="CI219" i="3"/>
  <c r="CH219" i="3"/>
  <c r="CB219" i="3"/>
  <c r="CM219" i="3"/>
  <c r="CE219" i="3"/>
  <c r="CD219" i="3"/>
  <c r="LB219" i="3"/>
  <c r="LC219" i="3"/>
  <c r="JB219" i="3"/>
  <c r="IX219" i="3"/>
  <c r="GU219" i="3"/>
  <c r="GP219" i="3"/>
  <c r="EP219" i="3"/>
  <c r="LA219" i="3"/>
  <c r="GS219" i="3"/>
  <c r="EN219" i="3"/>
  <c r="KY219" i="3"/>
  <c r="CK219" i="3"/>
  <c r="IW219" i="3"/>
  <c r="GV219" i="3"/>
  <c r="EQ219" i="3"/>
  <c r="EK219" i="3"/>
  <c r="GO219" i="3"/>
  <c r="AQ219" i="3"/>
  <c r="O219" i="3"/>
  <c r="EJ219" i="3"/>
  <c r="AP219" i="3"/>
  <c r="L219" i="3"/>
  <c r="I219" i="3"/>
  <c r="H219" i="3"/>
  <c r="G219" i="3"/>
  <c r="N219" i="3"/>
  <c r="M219" i="3"/>
  <c r="J219" i="3"/>
  <c r="P219" i="3"/>
  <c r="F219" i="3"/>
  <c r="AS219" i="3"/>
  <c r="GX219" i="3"/>
  <c r="GT219" i="3"/>
  <c r="CN219" i="3"/>
  <c r="IZ219" i="3"/>
  <c r="GQ219" i="3"/>
  <c r="CT219" i="3"/>
  <c r="IV219" i="3"/>
  <c r="ES219" i="3"/>
  <c r="GZ219" i="3"/>
  <c r="GR219" i="3"/>
  <c r="KZ219" i="3"/>
  <c r="GW219" i="3"/>
  <c r="LD219" i="3"/>
  <c r="IY219" i="3"/>
  <c r="ET219" i="3"/>
  <c r="LI219" i="3"/>
  <c r="ER219" i="3"/>
  <c r="C220" i="3"/>
  <c r="II219" i="3"/>
  <c r="HP219" i="3"/>
  <c r="DH219" i="3"/>
  <c r="JY219" i="3"/>
  <c r="KN219" i="3"/>
  <c r="JU219" i="3"/>
  <c r="HH219" i="3"/>
  <c r="JX219" i="3"/>
  <c r="FN219" i="3"/>
  <c r="HW219" i="3"/>
  <c r="FO219" i="3"/>
  <c r="GF219" i="3"/>
  <c r="FP219" i="3"/>
  <c r="DB219" i="3"/>
  <c r="HX219" i="3"/>
  <c r="JZ219" i="3"/>
  <c r="GD219" i="3"/>
  <c r="AR218" i="3" l="1"/>
  <c r="AU218" i="3"/>
  <c r="AV218" i="3"/>
  <c r="CL218" i="3"/>
  <c r="AW218" i="3"/>
  <c r="CO218" i="3"/>
  <c r="Q219" i="3"/>
  <c r="EU219" i="3"/>
  <c r="AT219" i="3"/>
  <c r="AW219" i="3" s="1"/>
  <c r="AN219" i="3"/>
  <c r="AK219" i="3"/>
  <c r="AO219" i="3"/>
  <c r="AH219" i="3"/>
  <c r="AJ219" i="3"/>
  <c r="AL219" i="3"/>
  <c r="AM219" i="3"/>
  <c r="AI219" i="3"/>
  <c r="LH219" i="3"/>
  <c r="JC219" i="3"/>
  <c r="BI219" i="3"/>
  <c r="IU219" i="3"/>
  <c r="BA219" i="3"/>
  <c r="IT219" i="3"/>
  <c r="BT219" i="3"/>
  <c r="BY219" i="3"/>
  <c r="BX219" i="3"/>
  <c r="BU219" i="3"/>
  <c r="BP219" i="3"/>
  <c r="BO219" i="3"/>
  <c r="BQ219" i="3"/>
  <c r="BR219" i="3"/>
  <c r="BW219" i="3"/>
  <c r="BZ219" i="3"/>
  <c r="BS219" i="3"/>
  <c r="CJ219" i="3"/>
  <c r="CL219" i="3" s="1"/>
  <c r="BV219" i="3"/>
  <c r="K219" i="3"/>
  <c r="EO219" i="3"/>
  <c r="LL219" i="3"/>
  <c r="BM219" i="3"/>
  <c r="HB219" i="3"/>
  <c r="S219" i="3"/>
  <c r="JF219" i="3"/>
  <c r="CA219" i="3"/>
  <c r="LK219" i="3"/>
  <c r="BL219" i="3"/>
  <c r="HA219" i="3"/>
  <c r="R219" i="3"/>
  <c r="LM219" i="3"/>
  <c r="BN219" i="3"/>
  <c r="AG219" i="3"/>
  <c r="HC219" i="3"/>
  <c r="T219" i="3"/>
  <c r="AR219" i="3"/>
  <c r="AV219" i="3"/>
  <c r="CO219" i="3"/>
  <c r="C221" i="3"/>
  <c r="GD220" i="3"/>
  <c r="IH220" i="3"/>
  <c r="KU220" i="3"/>
  <c r="GK220" i="3"/>
  <c r="HI220" i="3"/>
  <c r="JW220" i="3"/>
  <c r="KK220" i="3"/>
  <c r="DV220" i="3"/>
  <c r="EB220" i="3"/>
  <c r="IK220" i="3"/>
  <c r="HQ220" i="3"/>
  <c r="JY220" i="3"/>
  <c r="JO220" i="3"/>
  <c r="FY220" i="3"/>
  <c r="IC220" i="3"/>
  <c r="GG220" i="3"/>
  <c r="KD221" i="3"/>
  <c r="CX220" i="3"/>
  <c r="IO220" i="3"/>
  <c r="EE220" i="3"/>
  <c r="KW220" i="3"/>
  <c r="DH220" i="3"/>
  <c r="FS220" i="3"/>
  <c r="FX220" i="3"/>
  <c r="FH220" i="3"/>
  <c r="KP221" i="3"/>
  <c r="HL220" i="3"/>
  <c r="CY221" i="3"/>
  <c r="CR220" i="3"/>
  <c r="JM220" i="3"/>
  <c r="II220" i="3"/>
  <c r="DW221" i="3"/>
  <c r="KG220" i="3"/>
  <c r="JS220" i="3"/>
  <c r="KT220" i="3"/>
  <c r="HU220" i="3"/>
  <c r="KF220" i="3"/>
  <c r="IC221" i="3"/>
  <c r="FK220" i="3"/>
  <c r="HT220" i="3"/>
  <c r="DM220" i="3"/>
  <c r="DN220" i="3"/>
  <c r="JX220" i="3"/>
  <c r="IB220" i="3"/>
  <c r="HN221" i="3"/>
  <c r="GJ220" i="3"/>
  <c r="KC220" i="3"/>
  <c r="HJ220" i="3"/>
  <c r="DA220" i="3"/>
  <c r="HK220" i="3"/>
  <c r="CW220" i="3"/>
  <c r="CY220" i="3"/>
  <c r="HZ221" i="3"/>
  <c r="DC221" i="3"/>
  <c r="FJ220" i="3"/>
  <c r="DU221" i="3"/>
  <c r="FN220" i="3"/>
  <c r="HY220" i="3"/>
  <c r="CS221" i="3"/>
  <c r="ED220" i="3"/>
  <c r="DQ220" i="3"/>
  <c r="IF220" i="3"/>
  <c r="DW220" i="3"/>
  <c r="JT220" i="3"/>
  <c r="FV220" i="3"/>
  <c r="CX221" i="3"/>
  <c r="JL220" i="3"/>
  <c r="KM221" i="3"/>
  <c r="FI220" i="3"/>
  <c r="FC220" i="3"/>
  <c r="FG220" i="3"/>
  <c r="DQ221" i="3"/>
  <c r="GI220" i="3"/>
  <c r="KV220" i="3"/>
  <c r="FW221" i="3"/>
  <c r="HP220" i="3"/>
  <c r="JU220" i="3"/>
  <c r="DX221" i="3"/>
  <c r="JQ221" i="3"/>
  <c r="ID220" i="3"/>
  <c r="CR221" i="3"/>
  <c r="HO221" i="3"/>
  <c r="KS220" i="3"/>
  <c r="FE220" i="3"/>
  <c r="DE220" i="3"/>
  <c r="JO221" i="3"/>
  <c r="DI221" i="3"/>
  <c r="IN220" i="3"/>
  <c r="JN220" i="3"/>
  <c r="HM220" i="3"/>
  <c r="HX220" i="3"/>
  <c r="JP220" i="3"/>
  <c r="DJ220" i="3"/>
  <c r="KQ220" i="3"/>
  <c r="FB220" i="3"/>
  <c r="DK220" i="3"/>
  <c r="HT221" i="3"/>
  <c r="KL220" i="3"/>
  <c r="DP220" i="3"/>
  <c r="HX221" i="3"/>
  <c r="KN220" i="3"/>
  <c r="EH220" i="3"/>
  <c r="KR221" i="3"/>
  <c r="HS220" i="3"/>
  <c r="IM220" i="3"/>
  <c r="KM220" i="3"/>
  <c r="IQ220" i="3"/>
  <c r="IG220" i="3"/>
  <c r="GB220" i="3"/>
  <c r="GL220" i="3"/>
  <c r="FM220" i="3"/>
  <c r="KD220" i="3"/>
  <c r="DB220" i="3"/>
  <c r="DK221" i="3"/>
  <c r="EC220" i="3"/>
  <c r="DX220" i="3"/>
  <c r="DN221" i="3"/>
  <c r="IA220" i="3"/>
  <c r="FI221" i="3"/>
  <c r="HH220" i="3"/>
  <c r="EA221" i="3"/>
  <c r="FU220" i="3"/>
  <c r="GM220" i="3"/>
  <c r="JN221" i="3"/>
  <c r="FL220" i="3"/>
  <c r="FU221" i="3"/>
  <c r="DO220" i="3"/>
  <c r="JR220" i="3"/>
  <c r="KI220" i="3"/>
  <c r="DS220" i="3"/>
  <c r="EF220" i="3"/>
  <c r="HR220" i="3"/>
  <c r="KH220" i="3"/>
  <c r="IL220" i="3"/>
  <c r="FZ220" i="3"/>
  <c r="EA220" i="3"/>
  <c r="JV221" i="3"/>
  <c r="KU221" i="3"/>
  <c r="EG220" i="3"/>
  <c r="FD220" i="3"/>
  <c r="FW220" i="3"/>
  <c r="FP220" i="3"/>
  <c r="FF220" i="3"/>
  <c r="DU220" i="3"/>
  <c r="HN220" i="3"/>
  <c r="DC220" i="3"/>
  <c r="KB220" i="3"/>
  <c r="KR220" i="3"/>
  <c r="FY221" i="3"/>
  <c r="HG220" i="3"/>
  <c r="GF220" i="3"/>
  <c r="DT220" i="3"/>
  <c r="FT220" i="3"/>
  <c r="DG220" i="3"/>
  <c r="EC221" i="3"/>
  <c r="FM221" i="3"/>
  <c r="FR220" i="3"/>
  <c r="JV220" i="3"/>
  <c r="HO220" i="3"/>
  <c r="GH220" i="3"/>
  <c r="FO220" i="3"/>
  <c r="DY220" i="3"/>
  <c r="IE220" i="3"/>
  <c r="JZ220" i="3"/>
  <c r="JQ220" i="3"/>
  <c r="GA220" i="3"/>
  <c r="DI220" i="3"/>
  <c r="HZ220" i="3"/>
  <c r="DD220" i="3"/>
  <c r="KJ220" i="3"/>
  <c r="KW221" i="3"/>
  <c r="IK221" i="3"/>
  <c r="DF220" i="3"/>
  <c r="IR220" i="3"/>
  <c r="DR220" i="3"/>
  <c r="CZ220" i="3"/>
  <c r="KE220" i="3"/>
  <c r="GC220" i="3"/>
  <c r="IP220" i="3"/>
  <c r="HW220" i="3"/>
  <c r="CS220" i="3"/>
  <c r="KP220" i="3"/>
  <c r="AX218" i="3" l="1"/>
  <c r="AU219" i="3"/>
  <c r="AX219" i="3"/>
  <c r="LL220" i="3"/>
  <c r="HC220" i="3"/>
  <c r="LK220" i="3"/>
  <c r="HB220" i="3"/>
  <c r="HA220" i="3"/>
  <c r="LM220" i="3"/>
  <c r="GS220" i="3"/>
  <c r="CF220" i="3"/>
  <c r="CC220" i="3"/>
  <c r="CD220" i="3"/>
  <c r="CB220" i="3"/>
  <c r="CI220" i="3"/>
  <c r="CG220" i="3"/>
  <c r="CE220" i="3"/>
  <c r="CM220" i="3"/>
  <c r="CH220" i="3"/>
  <c r="JG220" i="3"/>
  <c r="LD220" i="3"/>
  <c r="ER220" i="3"/>
  <c r="EP220" i="3"/>
  <c r="EL220" i="3"/>
  <c r="EU220" i="3"/>
  <c r="IW220" i="3"/>
  <c r="GY220" i="3"/>
  <c r="IY220" i="3"/>
  <c r="LG220" i="3"/>
  <c r="AZ220" i="3"/>
  <c r="BH220" i="3"/>
  <c r="BF220" i="3"/>
  <c r="BE220" i="3"/>
  <c r="BN220" i="3"/>
  <c r="CJ220" i="3"/>
  <c r="BB220" i="3"/>
  <c r="BK220" i="3"/>
  <c r="BG220" i="3"/>
  <c r="BL220" i="3"/>
  <c r="BC220" i="3"/>
  <c r="BJ220" i="3"/>
  <c r="BA220" i="3"/>
  <c r="BM220" i="3"/>
  <c r="IT220" i="3"/>
  <c r="BD220" i="3"/>
  <c r="BI220" i="3"/>
  <c r="LB220" i="3"/>
  <c r="AG220" i="3"/>
  <c r="AA220" i="3"/>
  <c r="AB220" i="3"/>
  <c r="X220" i="3"/>
  <c r="V220" i="3"/>
  <c r="Z220" i="3"/>
  <c r="AE220" i="3"/>
  <c r="Y220" i="3"/>
  <c r="AF220" i="3"/>
  <c r="AC220" i="3"/>
  <c r="W220" i="3"/>
  <c r="AD220" i="3"/>
  <c r="U220" i="3"/>
  <c r="IZ220" i="3"/>
  <c r="AK220" i="3"/>
  <c r="AH220" i="3"/>
  <c r="AM220" i="3"/>
  <c r="AI220" i="3"/>
  <c r="AS220" i="3"/>
  <c r="AN220" i="3"/>
  <c r="AJ220" i="3"/>
  <c r="AL220" i="3"/>
  <c r="AO220" i="3"/>
  <c r="EO220" i="3"/>
  <c r="GP220" i="3"/>
  <c r="LI220" i="3"/>
  <c r="JF220" i="3"/>
  <c r="LH220" i="3"/>
  <c r="KZ220" i="3"/>
  <c r="CK220" i="3"/>
  <c r="KY220" i="3"/>
  <c r="GW220" i="3"/>
  <c r="GU220" i="3"/>
  <c r="EV220" i="3"/>
  <c r="JA220" i="3"/>
  <c r="EQ220" i="3"/>
  <c r="GQ220" i="3"/>
  <c r="IU220" i="3"/>
  <c r="JD220" i="3"/>
  <c r="JE220" i="3"/>
  <c r="LF220" i="3"/>
  <c r="GR220" i="3"/>
  <c r="JH220" i="3"/>
  <c r="AP220" i="3"/>
  <c r="L220" i="3"/>
  <c r="I220" i="3"/>
  <c r="R220" i="3"/>
  <c r="J220" i="3"/>
  <c r="K220" i="3"/>
  <c r="Q220" i="3"/>
  <c r="S220" i="3"/>
  <c r="F220" i="3"/>
  <c r="O220" i="3"/>
  <c r="P220" i="3"/>
  <c r="M220" i="3"/>
  <c r="T220" i="3"/>
  <c r="H220" i="3"/>
  <c r="G220" i="3"/>
  <c r="EJ220" i="3"/>
  <c r="N220" i="3"/>
  <c r="LJ220" i="3"/>
  <c r="EW220" i="3"/>
  <c r="LC220" i="3"/>
  <c r="GT220" i="3"/>
  <c r="AT220" i="3"/>
  <c r="ET220" i="3"/>
  <c r="GX220" i="3"/>
  <c r="EN220" i="3"/>
  <c r="AQ220" i="3"/>
  <c r="GO220" i="3"/>
  <c r="IV220" i="3"/>
  <c r="JC220" i="3"/>
  <c r="GV220" i="3"/>
  <c r="JB220" i="3"/>
  <c r="LE220" i="3"/>
  <c r="GZ220" i="3"/>
  <c r="LA220" i="3"/>
  <c r="EK220" i="3"/>
  <c r="CA220" i="3"/>
  <c r="BQ220" i="3"/>
  <c r="BW220" i="3"/>
  <c r="BO220" i="3"/>
  <c r="BR220" i="3"/>
  <c r="BZ220" i="3"/>
  <c r="BT220" i="3"/>
  <c r="BU220" i="3"/>
  <c r="BP220" i="3"/>
  <c r="BX220" i="3"/>
  <c r="BV220" i="3"/>
  <c r="BS220" i="3"/>
  <c r="BY220" i="3"/>
  <c r="CN220" i="3"/>
  <c r="EX220" i="3"/>
  <c r="IX220" i="3"/>
  <c r="EM220" i="3"/>
  <c r="ES220" i="3"/>
  <c r="CT220" i="3"/>
  <c r="JG221" i="3"/>
  <c r="EX221" i="3"/>
  <c r="CN221" i="3"/>
  <c r="CB221" i="3"/>
  <c r="CM221" i="3"/>
  <c r="GV221" i="3"/>
  <c r="LA221" i="3"/>
  <c r="EK221" i="3"/>
  <c r="AS221" i="3"/>
  <c r="CT221" i="3"/>
  <c r="C222" i="3"/>
  <c r="JV222" i="3"/>
  <c r="IN221" i="3"/>
  <c r="FI222" i="3"/>
  <c r="KT221" i="3"/>
  <c r="FH221" i="3"/>
  <c r="JT222" i="3"/>
  <c r="FX222" i="3"/>
  <c r="JT221" i="3"/>
  <c r="JW221" i="3"/>
  <c r="HM222" i="3"/>
  <c r="FT221" i="3"/>
  <c r="DB221" i="3"/>
  <c r="FZ221" i="3"/>
  <c r="IF221" i="3"/>
  <c r="JL221" i="3"/>
  <c r="DT222" i="3"/>
  <c r="IF222" i="3"/>
  <c r="FU222" i="3"/>
  <c r="FS221" i="3"/>
  <c r="JR221" i="3"/>
  <c r="KC221" i="3"/>
  <c r="FF221" i="3"/>
  <c r="DF222" i="3"/>
  <c r="II221" i="3"/>
  <c r="KN221" i="3"/>
  <c r="KI221" i="3"/>
  <c r="FR222" i="3"/>
  <c r="KD222" i="3"/>
  <c r="FX221" i="3"/>
  <c r="DN222" i="3"/>
  <c r="HU221" i="3"/>
  <c r="FF222" i="3"/>
  <c r="HU222" i="3"/>
  <c r="GC221" i="3"/>
  <c r="DG221" i="3"/>
  <c r="JR222" i="3"/>
  <c r="DA221" i="3"/>
  <c r="KL221" i="3"/>
  <c r="ID222" i="3"/>
  <c r="DP222" i="3"/>
  <c r="IR221" i="3"/>
  <c r="IB221" i="3"/>
  <c r="HI221" i="3"/>
  <c r="EE221" i="3"/>
  <c r="HQ221" i="3"/>
  <c r="HT222" i="3"/>
  <c r="IR222" i="3"/>
  <c r="FJ221" i="3"/>
  <c r="KR222" i="3"/>
  <c r="CZ221" i="3"/>
  <c r="JX221" i="3"/>
  <c r="HZ222" i="3"/>
  <c r="KQ221" i="3"/>
  <c r="JW222" i="3"/>
  <c r="IM221" i="3"/>
  <c r="FG221" i="3"/>
  <c r="JY221" i="3"/>
  <c r="HH221" i="3"/>
  <c r="DU222" i="3"/>
  <c r="JU222" i="3"/>
  <c r="IL222" i="3"/>
  <c r="JU221" i="3"/>
  <c r="GA222" i="3"/>
  <c r="DR222" i="3"/>
  <c r="KV221" i="3"/>
  <c r="IA221" i="3"/>
  <c r="HO222" i="3"/>
  <c r="HR222" i="3"/>
  <c r="DO222" i="3"/>
  <c r="KE221" i="3"/>
  <c r="HW221" i="3"/>
  <c r="GF221" i="3"/>
  <c r="HQ222" i="3"/>
  <c r="KI222" i="3"/>
  <c r="HH222" i="3"/>
  <c r="EE222" i="3"/>
  <c r="CW221" i="3"/>
  <c r="DE221" i="3"/>
  <c r="DJ222" i="3"/>
  <c r="GH221" i="3"/>
  <c r="IG221" i="3"/>
  <c r="DC222" i="3"/>
  <c r="DG222" i="3"/>
  <c r="IL221" i="3"/>
  <c r="FB222" i="3"/>
  <c r="HJ222" i="3"/>
  <c r="GH222" i="3"/>
  <c r="JO222" i="3"/>
  <c r="KJ222" i="3"/>
  <c r="CX222" i="3"/>
  <c r="HG221" i="3"/>
  <c r="HP222" i="3"/>
  <c r="DY221" i="3"/>
  <c r="GM222" i="3"/>
  <c r="FN221" i="3"/>
  <c r="EF222" i="3"/>
  <c r="FL221" i="3"/>
  <c r="EF221" i="3"/>
  <c r="EG221" i="3"/>
  <c r="KS221" i="3"/>
  <c r="CZ222" i="3"/>
  <c r="FO221" i="3"/>
  <c r="IK222" i="3"/>
  <c r="CW222" i="3"/>
  <c r="KT222" i="3"/>
  <c r="IE221" i="3"/>
  <c r="KG221" i="3"/>
  <c r="DV221" i="3"/>
  <c r="DJ221" i="3"/>
  <c r="HR221" i="3"/>
  <c r="DS222" i="3"/>
  <c r="DY222" i="3"/>
  <c r="GI222" i="3"/>
  <c r="FR221" i="3"/>
  <c r="FE221" i="3"/>
  <c r="FH222" i="3"/>
  <c r="DD222" i="3"/>
  <c r="KM222" i="3"/>
  <c r="FZ222" i="3"/>
  <c r="EC222" i="3"/>
  <c r="GB222" i="3"/>
  <c r="JQ222" i="3"/>
  <c r="FD221" i="3"/>
  <c r="KW222" i="3"/>
  <c r="IP221" i="3"/>
  <c r="HJ221" i="3"/>
  <c r="HY222" i="3"/>
  <c r="JP221" i="3"/>
  <c r="JN222" i="3"/>
  <c r="GM221" i="3"/>
  <c r="GB221" i="3"/>
  <c r="FJ222" i="3"/>
  <c r="KF222" i="3"/>
  <c r="HS221" i="3"/>
  <c r="GL221" i="3"/>
  <c r="EA222" i="3"/>
  <c r="DM222" i="3"/>
  <c r="EH221" i="3"/>
  <c r="GI221" i="3"/>
  <c r="KF221" i="3"/>
  <c r="HP221" i="3"/>
  <c r="KH221" i="3"/>
  <c r="CR222" i="3"/>
  <c r="GL222" i="3"/>
  <c r="HK222" i="3"/>
  <c r="DF221" i="3"/>
  <c r="JM222" i="3"/>
  <c r="ID221" i="3"/>
  <c r="FV221" i="3"/>
  <c r="FB221" i="3"/>
  <c r="GK221" i="3"/>
  <c r="KU222" i="3"/>
  <c r="JS221" i="3"/>
  <c r="FD222" i="3"/>
  <c r="KV222" i="3"/>
  <c r="GJ222" i="3"/>
  <c r="JM221" i="3"/>
  <c r="EB221" i="3"/>
  <c r="IO221" i="3"/>
  <c r="DH221" i="3"/>
  <c r="HK221" i="3"/>
  <c r="EG222" i="3"/>
  <c r="GA221" i="3"/>
  <c r="DV222" i="3"/>
  <c r="DE222" i="3"/>
  <c r="FK221" i="3"/>
  <c r="HS222" i="3"/>
  <c r="DO221" i="3"/>
  <c r="IE222" i="3"/>
  <c r="GG221" i="3"/>
  <c r="HY221" i="3"/>
  <c r="FS222" i="3"/>
  <c r="GD221" i="3"/>
  <c r="GG222" i="3"/>
  <c r="DT221" i="3"/>
  <c r="DP221" i="3"/>
  <c r="IQ221" i="3"/>
  <c r="KL222" i="3"/>
  <c r="KK221" i="3"/>
  <c r="HI222" i="3"/>
  <c r="DB222" i="3"/>
  <c r="GJ221" i="3"/>
  <c r="HM221" i="3"/>
  <c r="KB221" i="3"/>
  <c r="FM222" i="3"/>
  <c r="GF222" i="3"/>
  <c r="JZ221" i="3"/>
  <c r="FC221" i="3"/>
  <c r="ED221" i="3"/>
  <c r="DS221" i="3"/>
  <c r="KS222" i="3"/>
  <c r="JL222" i="3"/>
  <c r="KJ221" i="3"/>
  <c r="DD221" i="3"/>
  <c r="EB222" i="3"/>
  <c r="KC222" i="3"/>
  <c r="DM221" i="3"/>
  <c r="CY222" i="3"/>
  <c r="IH221" i="3"/>
  <c r="IB222" i="3"/>
  <c r="HL221" i="3"/>
  <c r="FP221" i="3"/>
  <c r="FL222" i="3"/>
  <c r="FV222" i="3"/>
  <c r="KH222" i="3"/>
  <c r="IC222" i="3"/>
  <c r="FW222" i="3"/>
  <c r="DR221" i="3"/>
  <c r="DI222" i="3"/>
  <c r="GQ221" i="3" l="1"/>
  <c r="EQ221" i="3"/>
  <c r="EV221" i="3"/>
  <c r="LB221" i="3"/>
  <c r="IY221" i="3"/>
  <c r="IV221" i="3"/>
  <c r="GO221" i="3"/>
  <c r="AQ221" i="3"/>
  <c r="BT221" i="3"/>
  <c r="BO221" i="3"/>
  <c r="BZ221" i="3"/>
  <c r="BV221" i="3"/>
  <c r="BQ221" i="3"/>
  <c r="BS221" i="3"/>
  <c r="BX221" i="3"/>
  <c r="BP221" i="3"/>
  <c r="BR221" i="3"/>
  <c r="BU221" i="3"/>
  <c r="BY221" i="3"/>
  <c r="GS221" i="3"/>
  <c r="CK221" i="3"/>
  <c r="KY221" i="3"/>
  <c r="CE221" i="3"/>
  <c r="LH221" i="3"/>
  <c r="GX221" i="3"/>
  <c r="CI221" i="3"/>
  <c r="LF221" i="3"/>
  <c r="IU221" i="3"/>
  <c r="GW221" i="3"/>
  <c r="ES221" i="3"/>
  <c r="JD221" i="3"/>
  <c r="GT221" i="3"/>
  <c r="GU221" i="3"/>
  <c r="CH221" i="3"/>
  <c r="LD221" i="3"/>
  <c r="GY221" i="3"/>
  <c r="CC221" i="3"/>
  <c r="JE221" i="3"/>
  <c r="BI221" i="3"/>
  <c r="CJ221" i="3"/>
  <c r="BE221" i="3"/>
  <c r="BJ221" i="3"/>
  <c r="BF221" i="3"/>
  <c r="BA221" i="3"/>
  <c r="BK221" i="3"/>
  <c r="BH221" i="3"/>
  <c r="IT221" i="3"/>
  <c r="BC221" i="3"/>
  <c r="BG221" i="3"/>
  <c r="BB221" i="3"/>
  <c r="BD221" i="3"/>
  <c r="AZ221" i="3"/>
  <c r="KZ221" i="3"/>
  <c r="AE221" i="3"/>
  <c r="AB221" i="3"/>
  <c r="Z221" i="3"/>
  <c r="X221" i="3"/>
  <c r="Y221" i="3"/>
  <c r="U221" i="3"/>
  <c r="AA221" i="3"/>
  <c r="AF221" i="3"/>
  <c r="AD221" i="3"/>
  <c r="AC221" i="3"/>
  <c r="ER221" i="3"/>
  <c r="CD221" i="3"/>
  <c r="JB221" i="3"/>
  <c r="ET221" i="3"/>
  <c r="GZ221" i="3"/>
  <c r="JC221" i="3"/>
  <c r="EU221" i="3"/>
  <c r="JA221" i="3"/>
  <c r="LJ221" i="3"/>
  <c r="CF221" i="3"/>
  <c r="AM221" i="3"/>
  <c r="AJ221" i="3"/>
  <c r="AL221" i="3"/>
  <c r="AN221" i="3"/>
  <c r="AT221" i="3"/>
  <c r="AU221" i="3" s="1"/>
  <c r="AH221" i="3"/>
  <c r="AO221" i="3"/>
  <c r="LE221" i="3"/>
  <c r="K221" i="3"/>
  <c r="L221" i="3"/>
  <c r="P221" i="3"/>
  <c r="AP221" i="3"/>
  <c r="EJ221" i="3"/>
  <c r="F221" i="3"/>
  <c r="Q221" i="3"/>
  <c r="I221" i="3"/>
  <c r="M221" i="3"/>
  <c r="H221" i="3"/>
  <c r="G221" i="3"/>
  <c r="N221" i="3"/>
  <c r="O221" i="3"/>
  <c r="IX221" i="3"/>
  <c r="GR221" i="3"/>
  <c r="JH221" i="3"/>
  <c r="IZ221" i="3"/>
  <c r="EP221" i="3"/>
  <c r="LC221" i="3"/>
  <c r="LI221" i="3"/>
  <c r="EO221" i="3"/>
  <c r="IW221" i="3"/>
  <c r="EM221" i="3"/>
  <c r="AV220" i="3"/>
  <c r="AK221" i="3"/>
  <c r="CG221" i="3"/>
  <c r="LL221" i="3"/>
  <c r="BM221" i="3"/>
  <c r="S221" i="3"/>
  <c r="EW221" i="3"/>
  <c r="HB221" i="3"/>
  <c r="LM221" i="3"/>
  <c r="BN221" i="3"/>
  <c r="LG221" i="3"/>
  <c r="BW221" i="3"/>
  <c r="JF221" i="3"/>
  <c r="CA221" i="3"/>
  <c r="W221" i="3"/>
  <c r="EL221" i="3"/>
  <c r="LK221" i="3"/>
  <c r="BL221" i="3"/>
  <c r="J221" i="3"/>
  <c r="EN221" i="3"/>
  <c r="HA221" i="3"/>
  <c r="R221" i="3"/>
  <c r="V221" i="3"/>
  <c r="GP221" i="3"/>
  <c r="AG221" i="3"/>
  <c r="AI221" i="3"/>
  <c r="HC221" i="3"/>
  <c r="T221" i="3"/>
  <c r="CO220" i="3"/>
  <c r="AR220" i="3"/>
  <c r="AW220" i="3"/>
  <c r="CL220" i="3"/>
  <c r="AU220" i="3"/>
  <c r="JH222" i="3"/>
  <c r="JG222" i="3"/>
  <c r="AV221" i="3"/>
  <c r="LJ222" i="3"/>
  <c r="EV222" i="3"/>
  <c r="EW222" i="3"/>
  <c r="EK222" i="3"/>
  <c r="H222" i="3"/>
  <c r="EJ222" i="3"/>
  <c r="AP222" i="3"/>
  <c r="P222" i="3"/>
  <c r="M222" i="3"/>
  <c r="F222" i="3"/>
  <c r="N222" i="3"/>
  <c r="L222" i="3"/>
  <c r="AT222" i="3"/>
  <c r="AA222" i="3"/>
  <c r="Z222" i="3"/>
  <c r="U222" i="3"/>
  <c r="V222" i="3"/>
  <c r="X222" i="3"/>
  <c r="AC222" i="3"/>
  <c r="AD222" i="3"/>
  <c r="ES222" i="3"/>
  <c r="EP222" i="3"/>
  <c r="GU222" i="3"/>
  <c r="LG222" i="3"/>
  <c r="EL222" i="3"/>
  <c r="LE222" i="3"/>
  <c r="AL222" i="3"/>
  <c r="AS222" i="3"/>
  <c r="AH222" i="3"/>
  <c r="AN222" i="3"/>
  <c r="AI222" i="3"/>
  <c r="AJ222" i="3"/>
  <c r="LA222" i="3"/>
  <c r="JB222" i="3"/>
  <c r="ER222" i="3"/>
  <c r="EQ222" i="3"/>
  <c r="CM222" i="3"/>
  <c r="IV222" i="3"/>
  <c r="GS222" i="3"/>
  <c r="KZ222" i="3"/>
  <c r="LI222" i="3"/>
  <c r="EO222" i="3"/>
  <c r="GW222" i="3"/>
  <c r="GY222" i="3"/>
  <c r="EM222" i="3"/>
  <c r="GO222" i="3"/>
  <c r="AQ222" i="3"/>
  <c r="IW222" i="3"/>
  <c r="JC222" i="3"/>
  <c r="IZ222" i="3"/>
  <c r="C223" i="3"/>
  <c r="CO221" i="3"/>
  <c r="FE222" i="3"/>
  <c r="KU223" i="3"/>
  <c r="DA222" i="3"/>
  <c r="GK222" i="3"/>
  <c r="IA223" i="3"/>
  <c r="FG222" i="3"/>
  <c r="FR223" i="3"/>
  <c r="HZ223" i="3"/>
  <c r="FE223" i="3"/>
  <c r="EH222" i="3"/>
  <c r="JN223" i="3"/>
  <c r="KQ223" i="3"/>
  <c r="CY223" i="3"/>
  <c r="DU223" i="3"/>
  <c r="DV223" i="3"/>
  <c r="CR223" i="3"/>
  <c r="DH223" i="3"/>
  <c r="GD222" i="3"/>
  <c r="KJ223" i="3"/>
  <c r="IG222" i="3"/>
  <c r="GF223" i="3"/>
  <c r="EH223" i="3"/>
  <c r="DX222" i="3"/>
  <c r="FZ223" i="3"/>
  <c r="KB222" i="3"/>
  <c r="FT222" i="3"/>
  <c r="JU223" i="3"/>
  <c r="II222" i="3"/>
  <c r="FJ223" i="3"/>
  <c r="DA223" i="3"/>
  <c r="HG223" i="3"/>
  <c r="IH222" i="3"/>
  <c r="CZ223" i="3"/>
  <c r="KK222" i="3"/>
  <c r="DE223" i="3"/>
  <c r="DN223" i="3"/>
  <c r="CS222" i="3"/>
  <c r="FC223" i="3"/>
  <c r="FY223" i="3"/>
  <c r="KC223" i="3"/>
  <c r="JZ222" i="3"/>
  <c r="DK222" i="3"/>
  <c r="JX222" i="3"/>
  <c r="IP223" i="3"/>
  <c r="DJ223" i="3"/>
  <c r="HU223" i="3"/>
  <c r="HN222" i="3"/>
  <c r="GH223" i="3"/>
  <c r="FO222" i="3"/>
  <c r="FT223" i="3"/>
  <c r="KF223" i="3"/>
  <c r="EG223" i="3"/>
  <c r="JS222" i="3"/>
  <c r="DY223" i="3"/>
  <c r="HG222" i="3"/>
  <c r="IN222" i="3"/>
  <c r="JR223" i="3"/>
  <c r="DQ222" i="3"/>
  <c r="KK223" i="3"/>
  <c r="IP222" i="3"/>
  <c r="FF223" i="3"/>
  <c r="FD223" i="3"/>
  <c r="IB223" i="3"/>
  <c r="KN222" i="3"/>
  <c r="DT223" i="3"/>
  <c r="KR223" i="3"/>
  <c r="DX223" i="3"/>
  <c r="IM222" i="3"/>
  <c r="JO223" i="3"/>
  <c r="HH223" i="3"/>
  <c r="IA222" i="3"/>
  <c r="JP223" i="3"/>
  <c r="DF223" i="3"/>
  <c r="DH222" i="3"/>
  <c r="KE222" i="3"/>
  <c r="DI223" i="3"/>
  <c r="IH223" i="3"/>
  <c r="GC222" i="3"/>
  <c r="HO223" i="3"/>
  <c r="FP222" i="3"/>
  <c r="IK223" i="3"/>
  <c r="DW222" i="3"/>
  <c r="FH223" i="3"/>
  <c r="FC222" i="3"/>
  <c r="KQ222" i="3"/>
  <c r="DS223" i="3"/>
  <c r="IN223" i="3"/>
  <c r="FN222" i="3"/>
  <c r="ED222" i="3"/>
  <c r="KL223" i="3"/>
  <c r="CX223" i="3"/>
  <c r="KM223" i="3"/>
  <c r="HR223" i="3"/>
  <c r="KD223" i="3"/>
  <c r="KP222" i="3"/>
  <c r="JY222" i="3"/>
  <c r="JP222" i="3"/>
  <c r="HQ223" i="3"/>
  <c r="EA223" i="3"/>
  <c r="HW222" i="3"/>
  <c r="GG223" i="3"/>
  <c r="KG222" i="3"/>
  <c r="HL222" i="3"/>
  <c r="FK222" i="3"/>
  <c r="KP223" i="3"/>
  <c r="HM223" i="3"/>
  <c r="HY223" i="3"/>
  <c r="HW223" i="3"/>
  <c r="IQ222" i="3"/>
  <c r="DR223" i="3"/>
  <c r="HK223" i="3"/>
  <c r="HX222" i="3"/>
  <c r="FY222" i="3"/>
  <c r="IO222" i="3"/>
  <c r="CL221" i="3" l="1"/>
  <c r="AR221" i="3"/>
  <c r="AW221" i="3"/>
  <c r="AX221" i="3" s="1"/>
  <c r="LF222" i="3"/>
  <c r="AK222" i="3"/>
  <c r="Y222" i="3"/>
  <c r="AX220" i="3"/>
  <c r="CK222" i="3"/>
  <c r="KY222" i="3"/>
  <c r="BZ222" i="3"/>
  <c r="BR222" i="3"/>
  <c r="BQ222" i="3"/>
  <c r="BS222" i="3"/>
  <c r="CA222" i="3"/>
  <c r="BV222" i="3"/>
  <c r="BP222" i="3"/>
  <c r="BY222" i="3"/>
  <c r="BW222" i="3"/>
  <c r="BT222" i="3"/>
  <c r="BU222" i="3"/>
  <c r="BX222" i="3"/>
  <c r="BO222" i="3"/>
  <c r="AF222" i="3"/>
  <c r="J222" i="3"/>
  <c r="EN222" i="3"/>
  <c r="GZ222" i="3"/>
  <c r="LM222" i="3"/>
  <c r="IY222" i="3"/>
  <c r="W222" i="3"/>
  <c r="GQ222" i="3"/>
  <c r="GX222" i="3"/>
  <c r="O222" i="3"/>
  <c r="IX222" i="3"/>
  <c r="GR222" i="3"/>
  <c r="I222" i="3"/>
  <c r="GP222" i="3"/>
  <c r="G222" i="3"/>
  <c r="ET222" i="3"/>
  <c r="AE222" i="3"/>
  <c r="LC222" i="3"/>
  <c r="AB222" i="3"/>
  <c r="GV222" i="3"/>
  <c r="AM222" i="3"/>
  <c r="JF222" i="3"/>
  <c r="HB222" i="3"/>
  <c r="S222" i="3"/>
  <c r="LB222" i="3"/>
  <c r="LD222" i="3"/>
  <c r="JA222" i="3"/>
  <c r="IU222" i="3"/>
  <c r="JD222" i="3"/>
  <c r="LK222" i="3"/>
  <c r="BH222" i="3"/>
  <c r="BG222" i="3"/>
  <c r="BF222" i="3"/>
  <c r="BB222" i="3"/>
  <c r="BC222" i="3"/>
  <c r="BA222" i="3"/>
  <c r="BI222" i="3"/>
  <c r="IT222" i="3"/>
  <c r="BL222" i="3"/>
  <c r="BJ222" i="3"/>
  <c r="BN222" i="3"/>
  <c r="BE222" i="3"/>
  <c r="AZ222" i="3"/>
  <c r="BM222" i="3"/>
  <c r="BK222" i="3"/>
  <c r="CJ222" i="3"/>
  <c r="BD222" i="3"/>
  <c r="Q222" i="3"/>
  <c r="EU222" i="3"/>
  <c r="EX222" i="3"/>
  <c r="T222" i="3"/>
  <c r="LH222" i="3"/>
  <c r="LL222" i="3"/>
  <c r="AG222" i="3"/>
  <c r="AO222" i="3"/>
  <c r="K222" i="3"/>
  <c r="GT222" i="3"/>
  <c r="HC222" i="3"/>
  <c r="CI222" i="3"/>
  <c r="CN222" i="3"/>
  <c r="CO222" i="3" s="1"/>
  <c r="CG222" i="3"/>
  <c r="CC222" i="3"/>
  <c r="CH222" i="3"/>
  <c r="CE222" i="3"/>
  <c r="CB222" i="3"/>
  <c r="CD222" i="3"/>
  <c r="CF222" i="3"/>
  <c r="CT222" i="3"/>
  <c r="JE222" i="3"/>
  <c r="HA222" i="3"/>
  <c r="R222" i="3"/>
  <c r="AR222" i="3"/>
  <c r="JH223" i="3"/>
  <c r="JE223" i="3"/>
  <c r="AV222" i="3"/>
  <c r="EV223" i="3"/>
  <c r="EW223" i="3"/>
  <c r="CJ223" i="3"/>
  <c r="IT223" i="3"/>
  <c r="ER223" i="3"/>
  <c r="CN223" i="3"/>
  <c r="ES223" i="3"/>
  <c r="LH223" i="3"/>
  <c r="EK223" i="3"/>
  <c r="IX223" i="3"/>
  <c r="CM223" i="3"/>
  <c r="CB223" i="3"/>
  <c r="CG223" i="3"/>
  <c r="LC223" i="3"/>
  <c r="LA223" i="3"/>
  <c r="GQ223" i="3"/>
  <c r="AH223" i="3"/>
  <c r="AS223" i="3"/>
  <c r="EU223" i="3"/>
  <c r="AT223" i="3"/>
  <c r="GW223" i="3"/>
  <c r="AU222" i="3"/>
  <c r="C224" i="3"/>
  <c r="GD223" i="3"/>
  <c r="DW223" i="3"/>
  <c r="DK223" i="3"/>
  <c r="JS223" i="3"/>
  <c r="DX224" i="3"/>
  <c r="IL223" i="3"/>
  <c r="IO223" i="3"/>
  <c r="FB223" i="3"/>
  <c r="FK223" i="3"/>
  <c r="GM223" i="3"/>
  <c r="ID223" i="3"/>
  <c r="FP223" i="3"/>
  <c r="EE223" i="3"/>
  <c r="GL223" i="3"/>
  <c r="JT223" i="3"/>
  <c r="FU223" i="3"/>
  <c r="GC223" i="3"/>
  <c r="EC223" i="3"/>
  <c r="JX223" i="3"/>
  <c r="FO223" i="3"/>
  <c r="FH224" i="3"/>
  <c r="CS223" i="3"/>
  <c r="JM223" i="3"/>
  <c r="KN223" i="3"/>
  <c r="CW223" i="3"/>
  <c r="EB223" i="3"/>
  <c r="KH223" i="3"/>
  <c r="IF224" i="3"/>
  <c r="DP223" i="3"/>
  <c r="GA223" i="3"/>
  <c r="KG223" i="3"/>
  <c r="IM223" i="3"/>
  <c r="KS223" i="3"/>
  <c r="FU224" i="3"/>
  <c r="JW223" i="3"/>
  <c r="GI223" i="3"/>
  <c r="KI223" i="3"/>
  <c r="GJ223" i="3"/>
  <c r="HN223" i="3"/>
  <c r="CZ224" i="3"/>
  <c r="GB223" i="3"/>
  <c r="ED223" i="3"/>
  <c r="DU224" i="3"/>
  <c r="FN223" i="3"/>
  <c r="FL224" i="3"/>
  <c r="HZ224" i="3"/>
  <c r="GI224" i="3"/>
  <c r="KB223" i="3"/>
  <c r="DD223" i="3"/>
  <c r="HL223" i="3"/>
  <c r="IC224" i="3"/>
  <c r="IE223" i="3"/>
  <c r="JZ223" i="3"/>
  <c r="HW224" i="3"/>
  <c r="FM223" i="3"/>
  <c r="HP223" i="3"/>
  <c r="IF223" i="3"/>
  <c r="HO224" i="3"/>
  <c r="KE223" i="3"/>
  <c r="DG223" i="3"/>
  <c r="KV223" i="3"/>
  <c r="GK223" i="3"/>
  <c r="JQ223" i="3"/>
  <c r="EF223" i="3"/>
  <c r="KR224" i="3"/>
  <c r="IR223" i="3"/>
  <c r="DM223" i="3"/>
  <c r="FW223" i="3"/>
  <c r="JY223" i="3"/>
  <c r="JL223" i="3"/>
  <c r="DC223" i="3"/>
  <c r="FI223" i="3"/>
  <c r="DQ223" i="3"/>
  <c r="HJ223" i="3"/>
  <c r="KW223" i="3"/>
  <c r="HT223" i="3"/>
  <c r="JV223" i="3"/>
  <c r="HS223" i="3"/>
  <c r="DO223" i="3"/>
  <c r="FT224" i="3"/>
  <c r="KI224" i="3"/>
  <c r="HX224" i="3"/>
  <c r="FG223" i="3"/>
  <c r="HX223" i="3"/>
  <c r="FX223" i="3"/>
  <c r="IC223" i="3"/>
  <c r="HI223" i="3"/>
  <c r="FL223" i="3"/>
  <c r="DB223" i="3"/>
  <c r="II223" i="3"/>
  <c r="FS223" i="3"/>
  <c r="KT223" i="3"/>
  <c r="IQ223" i="3"/>
  <c r="IG223" i="3"/>
  <c r="FV223" i="3"/>
  <c r="AJ223" i="3" l="1"/>
  <c r="AI223" i="3"/>
  <c r="CD223" i="3"/>
  <c r="GR223" i="3"/>
  <c r="BS223" i="3"/>
  <c r="BR223" i="3"/>
  <c r="BQ223" i="3"/>
  <c r="BO223" i="3"/>
  <c r="BZ223" i="3"/>
  <c r="BY223" i="3"/>
  <c r="GP223" i="3"/>
  <c r="LE223" i="3"/>
  <c r="KZ223" i="3"/>
  <c r="GU223" i="3"/>
  <c r="CT223" i="3"/>
  <c r="EL223" i="3"/>
  <c r="EX223" i="3"/>
  <c r="JD223" i="3"/>
  <c r="LB223" i="3"/>
  <c r="GV223" i="3"/>
  <c r="LI223" i="3"/>
  <c r="LJ223" i="3"/>
  <c r="AW223" i="3"/>
  <c r="CL222" i="3"/>
  <c r="JA223" i="3"/>
  <c r="CC223" i="3"/>
  <c r="GZ223" i="3"/>
  <c r="ET223" i="3"/>
  <c r="AB223" i="3"/>
  <c r="AG223" i="3"/>
  <c r="AC223" i="3"/>
  <c r="W223" i="3"/>
  <c r="U223" i="3"/>
  <c r="AF223" i="3"/>
  <c r="Z223" i="3"/>
  <c r="AD223" i="3"/>
  <c r="Y223" i="3"/>
  <c r="AA223" i="3"/>
  <c r="AE223" i="3"/>
  <c r="X223" i="3"/>
  <c r="V223" i="3"/>
  <c r="LK223" i="3"/>
  <c r="LD223" i="3"/>
  <c r="BT223" i="3"/>
  <c r="CE223" i="3"/>
  <c r="CF223" i="3"/>
  <c r="IV223" i="3"/>
  <c r="AO223" i="3"/>
  <c r="EO223" i="3"/>
  <c r="JC223" i="3"/>
  <c r="BX223" i="3"/>
  <c r="BV223" i="3"/>
  <c r="JB223" i="3"/>
  <c r="BW223" i="3"/>
  <c r="JG223" i="3"/>
  <c r="AL223" i="3"/>
  <c r="CA223" i="3"/>
  <c r="JF223" i="3"/>
  <c r="BU223" i="3"/>
  <c r="IZ223" i="3"/>
  <c r="AN223" i="3"/>
  <c r="EN223" i="3"/>
  <c r="AK223" i="3"/>
  <c r="HC223" i="3"/>
  <c r="GO223" i="3"/>
  <c r="AQ223" i="3"/>
  <c r="CI223" i="3"/>
  <c r="GS223" i="3"/>
  <c r="AM223" i="3"/>
  <c r="LF223" i="3"/>
  <c r="LL223" i="3"/>
  <c r="IY223" i="3"/>
  <c r="EM223" i="3"/>
  <c r="HB223" i="3"/>
  <c r="EQ223" i="3"/>
  <c r="IW223" i="3"/>
  <c r="GT223" i="3"/>
  <c r="GX223" i="3"/>
  <c r="BL223" i="3"/>
  <c r="BF223" i="3"/>
  <c r="BH223" i="3"/>
  <c r="BI223" i="3"/>
  <c r="BG223" i="3"/>
  <c r="BJ223" i="3"/>
  <c r="CK223" i="3"/>
  <c r="CL223" i="3" s="1"/>
  <c r="BM223" i="3"/>
  <c r="AZ223" i="3"/>
  <c r="BK223" i="3"/>
  <c r="BB223" i="3"/>
  <c r="BC223" i="3"/>
  <c r="KY223" i="3"/>
  <c r="BE223" i="3"/>
  <c r="BN223" i="3"/>
  <c r="BA223" i="3"/>
  <c r="BD223" i="3"/>
  <c r="LM223" i="3"/>
  <c r="GY223" i="3"/>
  <c r="AP223" i="3"/>
  <c r="N223" i="3"/>
  <c r="R223" i="3"/>
  <c r="F223" i="3"/>
  <c r="M223" i="3"/>
  <c r="G223" i="3"/>
  <c r="T223" i="3"/>
  <c r="P223" i="3"/>
  <c r="Q223" i="3"/>
  <c r="EJ223" i="3"/>
  <c r="O223" i="3"/>
  <c r="I223" i="3"/>
  <c r="H223" i="3"/>
  <c r="S223" i="3"/>
  <c r="K223" i="3"/>
  <c r="J223" i="3"/>
  <c r="L223" i="3"/>
  <c r="BP223" i="3"/>
  <c r="IU223" i="3"/>
  <c r="CH223" i="3"/>
  <c r="LG223" i="3"/>
  <c r="HA223" i="3"/>
  <c r="EP223" i="3"/>
  <c r="AW222" i="3"/>
  <c r="AX222" i="3" s="1"/>
  <c r="AV223" i="3"/>
  <c r="C225" i="3"/>
  <c r="CO223" i="3"/>
  <c r="AU223" i="3"/>
  <c r="JS225" i="3"/>
  <c r="HH224" i="3"/>
  <c r="DH225" i="3"/>
  <c r="KR225" i="3"/>
  <c r="FE224" i="3"/>
  <c r="DQ224" i="3"/>
  <c r="FW224" i="3"/>
  <c r="HU225" i="3"/>
  <c r="EE224" i="3"/>
  <c r="JQ225" i="3"/>
  <c r="JO225" i="3"/>
  <c r="HO225" i="3"/>
  <c r="HK224" i="3"/>
  <c r="KS224" i="3"/>
  <c r="IM224" i="3"/>
  <c r="EG224" i="3"/>
  <c r="GM224" i="3"/>
  <c r="JL224" i="3"/>
  <c r="DW224" i="3"/>
  <c r="IR225" i="3"/>
  <c r="JM224" i="3"/>
  <c r="CX224" i="3"/>
  <c r="HX225" i="3"/>
  <c r="KM225" i="3"/>
  <c r="GL225" i="3"/>
  <c r="DP224" i="3"/>
  <c r="JY224" i="3"/>
  <c r="HU224" i="3"/>
  <c r="HN225" i="3"/>
  <c r="GD224" i="3"/>
  <c r="FS225" i="3"/>
  <c r="KV224" i="3"/>
  <c r="HI224" i="3"/>
  <c r="IB224" i="3"/>
  <c r="JL225" i="3"/>
  <c r="GH224" i="3"/>
  <c r="DH224" i="3"/>
  <c r="CR224" i="3"/>
  <c r="KT224" i="3"/>
  <c r="GC224" i="3"/>
  <c r="FS224" i="3"/>
  <c r="KL225" i="3"/>
  <c r="JQ224" i="3"/>
  <c r="JU224" i="3"/>
  <c r="FB224" i="3"/>
  <c r="GK224" i="3"/>
  <c r="JW224" i="3"/>
  <c r="IA224" i="3"/>
  <c r="DJ224" i="3"/>
  <c r="HL224" i="3"/>
  <c r="KU224" i="3"/>
  <c r="DE225" i="3"/>
  <c r="KG224" i="3"/>
  <c r="DR224" i="3"/>
  <c r="CW224" i="3"/>
  <c r="CY224" i="3"/>
  <c r="DS224" i="3"/>
  <c r="CS224" i="3"/>
  <c r="GG225" i="3"/>
  <c r="FF224" i="3"/>
  <c r="KW224" i="3"/>
  <c r="HT224" i="3"/>
  <c r="HM225" i="3"/>
  <c r="GB224" i="3"/>
  <c r="KS225" i="3"/>
  <c r="EF224" i="3"/>
  <c r="FN224" i="3"/>
  <c r="KJ224" i="3"/>
  <c r="JT224" i="3"/>
  <c r="JM225" i="3"/>
  <c r="JN224" i="3"/>
  <c r="DT224" i="3"/>
  <c r="CW225" i="3"/>
  <c r="HZ225" i="3"/>
  <c r="DG224" i="3"/>
  <c r="HR224" i="3"/>
  <c r="DN224" i="3"/>
  <c r="FV224" i="3"/>
  <c r="IQ224" i="3"/>
  <c r="DB224" i="3"/>
  <c r="JX224" i="3"/>
  <c r="FP224" i="3"/>
  <c r="JS224" i="3"/>
  <c r="DA224" i="3"/>
  <c r="DY224" i="3"/>
  <c r="GL224" i="3"/>
  <c r="KQ224" i="3"/>
  <c r="EB224" i="3"/>
  <c r="IH224" i="3"/>
  <c r="KN224" i="3"/>
  <c r="FR224" i="3"/>
  <c r="EC224" i="3"/>
  <c r="FX224" i="3"/>
  <c r="IG224" i="3"/>
  <c r="FZ224" i="3"/>
  <c r="KH224" i="3"/>
  <c r="DD224" i="3"/>
  <c r="DI225" i="3"/>
  <c r="FK224" i="3"/>
  <c r="GJ224" i="3"/>
  <c r="IQ225" i="3"/>
  <c r="JN225" i="3"/>
  <c r="DO224" i="3"/>
  <c r="FJ224" i="3"/>
  <c r="JR225" i="3"/>
  <c r="DX225" i="3"/>
  <c r="DF224" i="3"/>
  <c r="IE224" i="3"/>
  <c r="FC224" i="3"/>
  <c r="DO225" i="3"/>
  <c r="HN224" i="3"/>
  <c r="FF225" i="3"/>
  <c r="KB224" i="3"/>
  <c r="IK224" i="3"/>
  <c r="HG224" i="3"/>
  <c r="FR225" i="3"/>
  <c r="HQ224" i="3"/>
  <c r="FD224" i="3"/>
  <c r="KW225" i="3"/>
  <c r="EA224" i="3"/>
  <c r="GI225" i="3"/>
  <c r="ED224" i="3"/>
  <c r="DK224" i="3"/>
  <c r="II224" i="3"/>
  <c r="DI224" i="3"/>
  <c r="ID224" i="3"/>
  <c r="IO224" i="3"/>
  <c r="HR225" i="3"/>
  <c r="DV224" i="3"/>
  <c r="JR224" i="3"/>
  <c r="JV224" i="3"/>
  <c r="EH224" i="3"/>
  <c r="FE225" i="3"/>
  <c r="FW225" i="3"/>
  <c r="JW225" i="3"/>
  <c r="CZ225" i="3"/>
  <c r="FM224" i="3"/>
  <c r="KP224" i="3"/>
  <c r="FI224" i="3"/>
  <c r="KL224" i="3"/>
  <c r="IL224" i="3"/>
  <c r="DG225" i="3"/>
  <c r="FY224" i="3"/>
  <c r="JZ224" i="3"/>
  <c r="FT225" i="3"/>
  <c r="FO224" i="3"/>
  <c r="KD224" i="3"/>
  <c r="IL225" i="3"/>
  <c r="JO224" i="3"/>
  <c r="GF224" i="3"/>
  <c r="JP224" i="3"/>
  <c r="HY224" i="3"/>
  <c r="IG225" i="3"/>
  <c r="KF224" i="3"/>
  <c r="KE224" i="3"/>
  <c r="HS224" i="3"/>
  <c r="IR224" i="3"/>
  <c r="DE224" i="3"/>
  <c r="KM224" i="3"/>
  <c r="FI225" i="3"/>
  <c r="IA225" i="3"/>
  <c r="KB225" i="3"/>
  <c r="KC224" i="3"/>
  <c r="HM224" i="3"/>
  <c r="HJ224" i="3"/>
  <c r="GA224" i="3"/>
  <c r="KG225" i="3"/>
  <c r="KI225" i="3"/>
  <c r="GJ225" i="3"/>
  <c r="HP224" i="3"/>
  <c r="FG224" i="3"/>
  <c r="IP224" i="3"/>
  <c r="DM224" i="3"/>
  <c r="IN224" i="3"/>
  <c r="DC224" i="3"/>
  <c r="GG224" i="3"/>
  <c r="IP225" i="3"/>
  <c r="KK224" i="3"/>
  <c r="AX223" i="3" l="1"/>
  <c r="AR223" i="3"/>
  <c r="EV224" i="3"/>
  <c r="LC224" i="3"/>
  <c r="AC224" i="3"/>
  <c r="AF224" i="3"/>
  <c r="AD224" i="3"/>
  <c r="AE224" i="3"/>
  <c r="AA224" i="3"/>
  <c r="AB224" i="3"/>
  <c r="Z224" i="3"/>
  <c r="V224" i="3"/>
  <c r="W224" i="3"/>
  <c r="U224" i="3"/>
  <c r="X224" i="3"/>
  <c r="AG224" i="3"/>
  <c r="Y224" i="3"/>
  <c r="JF224" i="3"/>
  <c r="GT224" i="3"/>
  <c r="BP224" i="3"/>
  <c r="BU224" i="3"/>
  <c r="BR224" i="3"/>
  <c r="BZ224" i="3"/>
  <c r="BX224" i="3"/>
  <c r="BW224" i="3"/>
  <c r="CA224" i="3"/>
  <c r="BV224" i="3"/>
  <c r="BS224" i="3"/>
  <c r="BY224" i="3"/>
  <c r="BQ224" i="3"/>
  <c r="BO224" i="3"/>
  <c r="BT224" i="3"/>
  <c r="LL224" i="3"/>
  <c r="JE224" i="3"/>
  <c r="AT224" i="3"/>
  <c r="IX224" i="3"/>
  <c r="EM224" i="3"/>
  <c r="JA224" i="3"/>
  <c r="LG224" i="3"/>
  <c r="EL224" i="3"/>
  <c r="GX224" i="3"/>
  <c r="CN224" i="3"/>
  <c r="JB224" i="3"/>
  <c r="LF224" i="3"/>
  <c r="HA224" i="3"/>
  <c r="IU224" i="3"/>
  <c r="R224" i="3"/>
  <c r="N224" i="3"/>
  <c r="I224" i="3"/>
  <c r="H224" i="3"/>
  <c r="F224" i="3"/>
  <c r="O224" i="3"/>
  <c r="T224" i="3"/>
  <c r="AP224" i="3"/>
  <c r="K224" i="3"/>
  <c r="EJ224" i="3"/>
  <c r="G224" i="3"/>
  <c r="S224" i="3"/>
  <c r="J224" i="3"/>
  <c r="L224" i="3"/>
  <c r="M224" i="3"/>
  <c r="Q224" i="3"/>
  <c r="P224" i="3"/>
  <c r="GY224" i="3"/>
  <c r="HC224" i="3"/>
  <c r="KY224" i="3"/>
  <c r="CK224" i="3"/>
  <c r="EX224" i="3"/>
  <c r="CT224" i="3"/>
  <c r="JD224" i="3"/>
  <c r="ET224" i="3"/>
  <c r="EO224" i="3"/>
  <c r="LD224" i="3"/>
  <c r="IV224" i="3"/>
  <c r="GP224" i="3"/>
  <c r="EQ224" i="3"/>
  <c r="GU224" i="3"/>
  <c r="LK224" i="3"/>
  <c r="JC224" i="3"/>
  <c r="BG224" i="3"/>
  <c r="BH224" i="3"/>
  <c r="IT224" i="3"/>
  <c r="AZ224" i="3"/>
  <c r="BK224" i="3"/>
  <c r="BD224" i="3"/>
  <c r="BN224" i="3"/>
  <c r="BB224" i="3"/>
  <c r="CJ224" i="3"/>
  <c r="BE224" i="3"/>
  <c r="BC224" i="3"/>
  <c r="BI224" i="3"/>
  <c r="BL224" i="3"/>
  <c r="BM224" i="3"/>
  <c r="BF224" i="3"/>
  <c r="BA224" i="3"/>
  <c r="BJ224" i="3"/>
  <c r="AS224" i="3"/>
  <c r="AO224" i="3"/>
  <c r="AM224" i="3"/>
  <c r="AL224" i="3"/>
  <c r="AI224" i="3"/>
  <c r="AH224" i="3"/>
  <c r="AJ224" i="3"/>
  <c r="AN224" i="3"/>
  <c r="AK224" i="3"/>
  <c r="GQ224" i="3"/>
  <c r="EN224" i="3"/>
  <c r="LJ224" i="3"/>
  <c r="GV224" i="3"/>
  <c r="GW224" i="3"/>
  <c r="IZ224" i="3"/>
  <c r="JG224" i="3"/>
  <c r="EW224" i="3"/>
  <c r="JH224" i="3"/>
  <c r="LE224" i="3"/>
  <c r="EU224" i="3"/>
  <c r="LB224" i="3"/>
  <c r="LH224" i="3"/>
  <c r="GS224" i="3"/>
  <c r="LI224" i="3"/>
  <c r="LM224" i="3"/>
  <c r="EP224" i="3"/>
  <c r="ER224" i="3"/>
  <c r="GR224" i="3"/>
  <c r="ES224" i="3"/>
  <c r="EK224" i="3"/>
  <c r="IY224" i="3"/>
  <c r="HB224" i="3"/>
  <c r="AQ224" i="3"/>
  <c r="GO224" i="3"/>
  <c r="GZ224" i="3"/>
  <c r="KZ224" i="3"/>
  <c r="CM224" i="3"/>
  <c r="CG224" i="3"/>
  <c r="CD224" i="3"/>
  <c r="CH224" i="3"/>
  <c r="CI224" i="3"/>
  <c r="CE224" i="3"/>
  <c r="CC224" i="3"/>
  <c r="CB224" i="3"/>
  <c r="CF224" i="3"/>
  <c r="IW224" i="3"/>
  <c r="LA224" i="3"/>
  <c r="JH225" i="3"/>
  <c r="LJ225" i="3"/>
  <c r="CK225" i="3"/>
  <c r="KY225" i="3"/>
  <c r="EU225" i="3"/>
  <c r="LD225" i="3"/>
  <c r="LF225" i="3"/>
  <c r="C226" i="3"/>
  <c r="KB226" i="3"/>
  <c r="DG226" i="3"/>
  <c r="CY225" i="3"/>
  <c r="JZ225" i="3"/>
  <c r="KP225" i="3"/>
  <c r="EA225" i="3"/>
  <c r="ID226" i="3"/>
  <c r="KV226" i="3"/>
  <c r="JP225" i="3"/>
  <c r="HJ226" i="3"/>
  <c r="EE225" i="3"/>
  <c r="DC226" i="3"/>
  <c r="KE225" i="3"/>
  <c r="DM225" i="3"/>
  <c r="KF225" i="3"/>
  <c r="FB225" i="3"/>
  <c r="KR226" i="3"/>
  <c r="FV225" i="3"/>
  <c r="FN225" i="3"/>
  <c r="FU225" i="3"/>
  <c r="DE226" i="3"/>
  <c r="DK225" i="3"/>
  <c r="EB225" i="3"/>
  <c r="GC225" i="3"/>
  <c r="FY225" i="3"/>
  <c r="DR226" i="3"/>
  <c r="JR226" i="3"/>
  <c r="GF225" i="3"/>
  <c r="HW225" i="3"/>
  <c r="HT225" i="3"/>
  <c r="DB225" i="3"/>
  <c r="DP225" i="3"/>
  <c r="IO225" i="3"/>
  <c r="CS225" i="3"/>
  <c r="DV225" i="3"/>
  <c r="KC225" i="3"/>
  <c r="GM225" i="3"/>
  <c r="FK225" i="3"/>
  <c r="KT225" i="3"/>
  <c r="FG225" i="3"/>
  <c r="DS225" i="3"/>
  <c r="CX225" i="3"/>
  <c r="FX225" i="3"/>
  <c r="HL225" i="3"/>
  <c r="EG225" i="3"/>
  <c r="IC225" i="3"/>
  <c r="FH225" i="3"/>
  <c r="HG226" i="3"/>
  <c r="FD225" i="3"/>
  <c r="KV225" i="3"/>
  <c r="DA225" i="3"/>
  <c r="KS226" i="3"/>
  <c r="KN225" i="3"/>
  <c r="IH225" i="3"/>
  <c r="HI225" i="3"/>
  <c r="JX225" i="3"/>
  <c r="HK225" i="3"/>
  <c r="IP226" i="3"/>
  <c r="IK225" i="3"/>
  <c r="HQ226" i="3"/>
  <c r="FL225" i="3"/>
  <c r="ED226" i="3"/>
  <c r="IE225" i="3"/>
  <c r="KD225" i="3"/>
  <c r="DC225" i="3"/>
  <c r="EC225" i="3"/>
  <c r="GB225" i="3"/>
  <c r="DJ225" i="3"/>
  <c r="GD225" i="3"/>
  <c r="IB225" i="3"/>
  <c r="JU226" i="3"/>
  <c r="KJ225" i="3"/>
  <c r="DJ226" i="3"/>
  <c r="DN225" i="3"/>
  <c r="DR225" i="3"/>
  <c r="DF225" i="3"/>
  <c r="FZ225" i="3"/>
  <c r="IN225" i="3"/>
  <c r="FM225" i="3"/>
  <c r="GJ226" i="3"/>
  <c r="KF226" i="3"/>
  <c r="GF226" i="3"/>
  <c r="EF225" i="3"/>
  <c r="FJ225" i="3"/>
  <c r="HY225" i="3"/>
  <c r="JQ226" i="3"/>
  <c r="GK225" i="3"/>
  <c r="FI226" i="3"/>
  <c r="DY225" i="3"/>
  <c r="EH225" i="3"/>
  <c r="IF225" i="3"/>
  <c r="HX226" i="3"/>
  <c r="KH226" i="3"/>
  <c r="HG225" i="3"/>
  <c r="DW225" i="3"/>
  <c r="DD225" i="3"/>
  <c r="DW226" i="3"/>
  <c r="FC225" i="3"/>
  <c r="KK225" i="3"/>
  <c r="HZ226" i="3"/>
  <c r="HQ225" i="3"/>
  <c r="FP225" i="3"/>
  <c r="FZ226" i="3"/>
  <c r="HS225" i="3"/>
  <c r="ID225" i="3"/>
  <c r="JV225" i="3"/>
  <c r="HJ225" i="3"/>
  <c r="DS226" i="3"/>
  <c r="KH225" i="3"/>
  <c r="DT225" i="3"/>
  <c r="HL226" i="3"/>
  <c r="KQ225" i="3"/>
  <c r="FO225" i="3"/>
  <c r="IM225" i="3"/>
  <c r="HH225" i="3"/>
  <c r="CR225" i="3"/>
  <c r="JU225" i="3"/>
  <c r="DP226" i="3"/>
  <c r="HP225" i="3"/>
  <c r="DD226" i="3"/>
  <c r="KU225" i="3"/>
  <c r="GA225" i="3"/>
  <c r="DU225" i="3"/>
  <c r="GH225" i="3"/>
  <c r="II225" i="3"/>
  <c r="DQ225" i="3"/>
  <c r="HH226" i="3"/>
  <c r="JT225" i="3"/>
  <c r="ED225" i="3"/>
  <c r="JY225" i="3"/>
  <c r="F225" i="3" l="1"/>
  <c r="I225" i="3"/>
  <c r="GO225" i="3"/>
  <c r="AQ225" i="3"/>
  <c r="AV224" i="3"/>
  <c r="CL224" i="3"/>
  <c r="AW224" i="3"/>
  <c r="CO224" i="3"/>
  <c r="AR224" i="3"/>
  <c r="AU224" i="3"/>
  <c r="EV225" i="3"/>
  <c r="Y225" i="3"/>
  <c r="AG225" i="3"/>
  <c r="Z225" i="3"/>
  <c r="X225" i="3"/>
  <c r="AF225" i="3"/>
  <c r="AD225" i="3"/>
  <c r="U225" i="3"/>
  <c r="AP225" i="3"/>
  <c r="AE225" i="3"/>
  <c r="AB225" i="3"/>
  <c r="EJ225" i="3"/>
  <c r="V225" i="3"/>
  <c r="W225" i="3"/>
  <c r="AA225" i="3"/>
  <c r="AC225" i="3"/>
  <c r="JB225" i="3"/>
  <c r="EM225" i="3"/>
  <c r="LB225" i="3"/>
  <c r="HA225" i="3"/>
  <c r="R225" i="3"/>
  <c r="JE225" i="3"/>
  <c r="IV225" i="3"/>
  <c r="EW225" i="3"/>
  <c r="S225" i="3"/>
  <c r="BN225" i="3"/>
  <c r="BD225" i="3"/>
  <c r="BC225" i="3"/>
  <c r="BA225" i="3"/>
  <c r="IT225" i="3"/>
  <c r="BJ225" i="3"/>
  <c r="BI225" i="3"/>
  <c r="BM225" i="3"/>
  <c r="BE225" i="3"/>
  <c r="BB225" i="3"/>
  <c r="BH225" i="3"/>
  <c r="AZ225" i="3"/>
  <c r="BG225" i="3"/>
  <c r="BL225" i="3"/>
  <c r="CJ225" i="3"/>
  <c r="CL225" i="3" s="1"/>
  <c r="BF225" i="3"/>
  <c r="BK225" i="3"/>
  <c r="JA225" i="3"/>
  <c r="IY225" i="3"/>
  <c r="GX225" i="3"/>
  <c r="EK225" i="3"/>
  <c r="G225" i="3"/>
  <c r="GR225" i="3"/>
  <c r="LK225" i="3"/>
  <c r="J225" i="3"/>
  <c r="EN225" i="3"/>
  <c r="LC225" i="3"/>
  <c r="CN225" i="3"/>
  <c r="ER225" i="3"/>
  <c r="N225" i="3"/>
  <c r="GW225" i="3"/>
  <c r="GU225" i="3"/>
  <c r="T225" i="3"/>
  <c r="EX225" i="3"/>
  <c r="GP225" i="3"/>
  <c r="EO225" i="3"/>
  <c r="K225" i="3"/>
  <c r="LL225" i="3"/>
  <c r="KZ225" i="3"/>
  <c r="LI225" i="3"/>
  <c r="LG225" i="3"/>
  <c r="EQ225" i="3"/>
  <c r="M225" i="3"/>
  <c r="P225" i="3"/>
  <c r="GY225" i="3"/>
  <c r="CF225" i="3"/>
  <c r="CD225" i="3"/>
  <c r="CC225" i="3"/>
  <c r="CG225" i="3"/>
  <c r="CM225" i="3"/>
  <c r="CE225" i="3"/>
  <c r="CH225" i="3"/>
  <c r="CI225" i="3"/>
  <c r="CB225" i="3"/>
  <c r="AT225" i="3"/>
  <c r="IU225" i="3"/>
  <c r="ES225" i="3"/>
  <c r="O225" i="3"/>
  <c r="LM225" i="3"/>
  <c r="ET225" i="3"/>
  <c r="IX225" i="3"/>
  <c r="CT225" i="3"/>
  <c r="IZ225" i="3"/>
  <c r="GS225" i="3"/>
  <c r="GQ225" i="3"/>
  <c r="JF225" i="3"/>
  <c r="IW225" i="3"/>
  <c r="HC225" i="3"/>
  <c r="EP225" i="3"/>
  <c r="L225" i="3"/>
  <c r="LA225" i="3"/>
  <c r="GZ225" i="3"/>
  <c r="Q225" i="3"/>
  <c r="JC225" i="3"/>
  <c r="JD225" i="3"/>
  <c r="LE225" i="3"/>
  <c r="AS225" i="3"/>
  <c r="AN225" i="3"/>
  <c r="AO225" i="3"/>
  <c r="AL225" i="3"/>
  <c r="AK225" i="3"/>
  <c r="AH225" i="3"/>
  <c r="AI225" i="3"/>
  <c r="AM225" i="3"/>
  <c r="AJ225" i="3"/>
  <c r="GT225" i="3"/>
  <c r="GV225" i="3"/>
  <c r="HB225" i="3"/>
  <c r="LH225" i="3"/>
  <c r="JG225" i="3"/>
  <c r="BR225" i="3"/>
  <c r="BP225" i="3"/>
  <c r="BS225" i="3"/>
  <c r="BT225" i="3"/>
  <c r="BW225" i="3"/>
  <c r="BU225" i="3"/>
  <c r="BQ225" i="3"/>
  <c r="BO225" i="3"/>
  <c r="CA225" i="3"/>
  <c r="BZ225" i="3"/>
  <c r="BX225" i="3"/>
  <c r="BV225" i="3"/>
  <c r="BY225" i="3"/>
  <c r="H225" i="3"/>
  <c r="EL225" i="3"/>
  <c r="EW226" i="3"/>
  <c r="IW226" i="3"/>
  <c r="ET226" i="3"/>
  <c r="LE226" i="3"/>
  <c r="EP226" i="3"/>
  <c r="AT226" i="3"/>
  <c r="IU226" i="3"/>
  <c r="C227" i="3"/>
  <c r="FU226" i="3"/>
  <c r="JV226" i="3"/>
  <c r="JY226" i="3"/>
  <c r="HM226" i="3"/>
  <c r="KM227" i="3"/>
  <c r="FY226" i="3"/>
  <c r="IB226" i="3"/>
  <c r="HL227" i="3"/>
  <c r="KG226" i="3"/>
  <c r="IR227" i="3"/>
  <c r="JO226" i="3"/>
  <c r="IK227" i="3"/>
  <c r="HO227" i="3"/>
  <c r="IR226" i="3"/>
  <c r="FH226" i="3"/>
  <c r="KC226" i="3"/>
  <c r="FW227" i="3"/>
  <c r="IA226" i="3"/>
  <c r="JN227" i="3"/>
  <c r="GB226" i="3"/>
  <c r="HR226" i="3"/>
  <c r="HH227" i="3"/>
  <c r="EF227" i="3"/>
  <c r="IC227" i="3"/>
  <c r="KU226" i="3"/>
  <c r="JW227" i="3"/>
  <c r="HT227" i="3"/>
  <c r="IB227" i="3"/>
  <c r="IN226" i="3"/>
  <c r="FB227" i="3"/>
  <c r="IL227" i="3"/>
  <c r="IC226" i="3"/>
  <c r="HI226" i="3"/>
  <c r="EH226" i="3"/>
  <c r="HK226" i="3"/>
  <c r="JN226" i="3"/>
  <c r="FX227" i="3"/>
  <c r="FO226" i="3"/>
  <c r="FR227" i="3"/>
  <c r="FG226" i="3"/>
  <c r="DJ227" i="3"/>
  <c r="DU226" i="3"/>
  <c r="FR226" i="3"/>
  <c r="FN226" i="3"/>
  <c r="EA226" i="3"/>
  <c r="DA227" i="3"/>
  <c r="HP226" i="3"/>
  <c r="FE226" i="3"/>
  <c r="GC227" i="3"/>
  <c r="KK227" i="3"/>
  <c r="FK226" i="3"/>
  <c r="IQ226" i="3"/>
  <c r="IA227" i="3"/>
  <c r="KK226" i="3"/>
  <c r="IE226" i="3"/>
  <c r="HZ227" i="3"/>
  <c r="CR226" i="3"/>
  <c r="FH227" i="3"/>
  <c r="IO226" i="3"/>
  <c r="DY226" i="3"/>
  <c r="IK226" i="3"/>
  <c r="KB227" i="3"/>
  <c r="DF226" i="3"/>
  <c r="KQ227" i="3"/>
  <c r="CS226" i="3"/>
  <c r="HU226" i="3"/>
  <c r="DO227" i="3"/>
  <c r="FD226" i="3"/>
  <c r="DR227" i="3"/>
  <c r="JT226" i="3"/>
  <c r="HS226" i="3"/>
  <c r="JS226" i="3"/>
  <c r="CX226" i="3"/>
  <c r="KJ226" i="3"/>
  <c r="DX226" i="3"/>
  <c r="CR227" i="3"/>
  <c r="FM227" i="3"/>
  <c r="JM227" i="3"/>
  <c r="II226" i="3"/>
  <c r="GM226" i="3"/>
  <c r="EE226" i="3"/>
  <c r="JU227" i="3"/>
  <c r="JX226" i="3"/>
  <c r="JS227" i="3"/>
  <c r="DQ226" i="3"/>
  <c r="EG226" i="3"/>
  <c r="FG227" i="3"/>
  <c r="ID227" i="3"/>
  <c r="FK227" i="3"/>
  <c r="KP226" i="3"/>
  <c r="IG226" i="3"/>
  <c r="DI227" i="3"/>
  <c r="DH226" i="3"/>
  <c r="GD226" i="3"/>
  <c r="GC226" i="3"/>
  <c r="DB226" i="3"/>
  <c r="DA226" i="3"/>
  <c r="HM227" i="3"/>
  <c r="GG226" i="3"/>
  <c r="FF226" i="3"/>
  <c r="HN226" i="3"/>
  <c r="CZ226" i="3"/>
  <c r="KE226" i="3"/>
  <c r="JP226" i="3"/>
  <c r="IL226" i="3"/>
  <c r="FT227" i="3"/>
  <c r="JW226" i="3"/>
  <c r="FS226" i="3"/>
  <c r="HN227" i="3"/>
  <c r="CY226" i="3"/>
  <c r="FC226" i="3"/>
  <c r="KE227" i="3"/>
  <c r="EG227" i="3"/>
  <c r="JL227" i="3"/>
  <c r="FL227" i="3"/>
  <c r="CW226" i="3"/>
  <c r="FL226" i="3"/>
  <c r="GA226" i="3"/>
  <c r="KN226" i="3"/>
  <c r="IF226" i="3"/>
  <c r="IN227" i="3"/>
  <c r="HO226" i="3"/>
  <c r="KL227" i="3"/>
  <c r="KQ226" i="3"/>
  <c r="IG227" i="3"/>
  <c r="FT226" i="3"/>
  <c r="DG227" i="3"/>
  <c r="GK227" i="3"/>
  <c r="KS227" i="3"/>
  <c r="JP227" i="3"/>
  <c r="FW226" i="3"/>
  <c r="HJ227" i="3"/>
  <c r="KI226" i="3"/>
  <c r="ED227" i="3"/>
  <c r="KT227" i="3"/>
  <c r="FP226" i="3"/>
  <c r="KU227" i="3"/>
  <c r="HR227" i="3"/>
  <c r="IP227" i="3"/>
  <c r="KL226" i="3"/>
  <c r="IM226" i="3"/>
  <c r="FB226" i="3"/>
  <c r="HY226" i="3"/>
  <c r="EC226" i="3"/>
  <c r="DK226" i="3"/>
  <c r="DN226" i="3"/>
  <c r="JZ226" i="3"/>
  <c r="DT226" i="3"/>
  <c r="KW226" i="3"/>
  <c r="EB226" i="3"/>
  <c r="IO227" i="3"/>
  <c r="GH227" i="3"/>
  <c r="GI226" i="3"/>
  <c r="JO227" i="3"/>
  <c r="IH226" i="3"/>
  <c r="EF226" i="3"/>
  <c r="KI227" i="3"/>
  <c r="JM226" i="3"/>
  <c r="JT227" i="3"/>
  <c r="JL226" i="3"/>
  <c r="GL226" i="3"/>
  <c r="DO226" i="3"/>
  <c r="FM226" i="3"/>
  <c r="DP227" i="3"/>
  <c r="HP227" i="3"/>
  <c r="GF227" i="3"/>
  <c r="HT226" i="3"/>
  <c r="KD226" i="3"/>
  <c r="HS227" i="3"/>
  <c r="DM226" i="3"/>
  <c r="FV226" i="3"/>
  <c r="HG227" i="3"/>
  <c r="KM226" i="3"/>
  <c r="FJ226" i="3"/>
  <c r="GL227" i="3"/>
  <c r="KW227" i="3"/>
  <c r="DQ227" i="3"/>
  <c r="KJ227" i="3"/>
  <c r="HW226" i="3"/>
  <c r="GK226" i="3"/>
  <c r="KH227" i="3"/>
  <c r="DX227" i="3"/>
  <c r="EH227" i="3"/>
  <c r="FX226" i="3"/>
  <c r="FY227" i="3"/>
  <c r="DV226" i="3"/>
  <c r="FE227" i="3"/>
  <c r="DI226" i="3"/>
  <c r="DS227" i="3"/>
  <c r="GH226" i="3"/>
  <c r="KT226" i="3"/>
  <c r="AR225" i="3" l="1"/>
  <c r="AX224" i="3"/>
  <c r="CO225" i="3"/>
  <c r="AU225" i="3"/>
  <c r="AW225" i="3"/>
  <c r="AV225" i="3"/>
  <c r="GZ226" i="3"/>
  <c r="LC226" i="3"/>
  <c r="GO226" i="3"/>
  <c r="AQ226" i="3"/>
  <c r="R226" i="3"/>
  <c r="K226" i="3"/>
  <c r="N226" i="3"/>
  <c r="T226" i="3"/>
  <c r="P226" i="3"/>
  <c r="L226" i="3"/>
  <c r="M226" i="3"/>
  <c r="J226" i="3"/>
  <c r="G226" i="3"/>
  <c r="I226" i="3"/>
  <c r="O226" i="3"/>
  <c r="EJ226" i="3"/>
  <c r="Q226" i="3"/>
  <c r="S226" i="3"/>
  <c r="AP226" i="3"/>
  <c r="F226" i="3"/>
  <c r="H226" i="3"/>
  <c r="EV226" i="3"/>
  <c r="JH226" i="3"/>
  <c r="EQ226" i="3"/>
  <c r="V226" i="3"/>
  <c r="U226" i="3"/>
  <c r="Z226" i="3"/>
  <c r="AF226" i="3"/>
  <c r="X226" i="3"/>
  <c r="AE226" i="3"/>
  <c r="AD226" i="3"/>
  <c r="Y226" i="3"/>
  <c r="AC226" i="3"/>
  <c r="AG226" i="3"/>
  <c r="W226" i="3"/>
  <c r="AA226" i="3"/>
  <c r="AB226" i="3"/>
  <c r="LK226" i="3"/>
  <c r="LG226" i="3"/>
  <c r="JD226" i="3"/>
  <c r="EM226" i="3"/>
  <c r="JC226" i="3"/>
  <c r="LD226" i="3"/>
  <c r="EO226" i="3"/>
  <c r="CM226" i="3"/>
  <c r="CD226" i="3"/>
  <c r="CC226" i="3"/>
  <c r="CG226" i="3"/>
  <c r="CE226" i="3"/>
  <c r="CH226" i="3"/>
  <c r="CI226" i="3"/>
  <c r="CB226" i="3"/>
  <c r="CF226" i="3"/>
  <c r="CN226" i="3"/>
  <c r="AW226" i="3" s="1"/>
  <c r="GQ226" i="3"/>
  <c r="HA226" i="3"/>
  <c r="CT226" i="3"/>
  <c r="ES226" i="3"/>
  <c r="EU226" i="3"/>
  <c r="EL226" i="3"/>
  <c r="JF226" i="3"/>
  <c r="KZ226" i="3"/>
  <c r="JA226" i="3"/>
  <c r="AL226" i="3"/>
  <c r="AO226" i="3"/>
  <c r="AH226" i="3"/>
  <c r="AI226" i="3"/>
  <c r="AK226" i="3"/>
  <c r="AS226" i="3"/>
  <c r="AU226" i="3" s="1"/>
  <c r="AN226" i="3"/>
  <c r="AM226" i="3"/>
  <c r="AJ226" i="3"/>
  <c r="LL226" i="3"/>
  <c r="GY226" i="3"/>
  <c r="GT226" i="3"/>
  <c r="IY226" i="3"/>
  <c r="GV226" i="3"/>
  <c r="JG226" i="3"/>
  <c r="BF226" i="3"/>
  <c r="BC226" i="3"/>
  <c r="BJ226" i="3"/>
  <c r="BL226" i="3"/>
  <c r="AZ226" i="3"/>
  <c r="BM226" i="3"/>
  <c r="KY226" i="3"/>
  <c r="BE226" i="3"/>
  <c r="BK226" i="3"/>
  <c r="BN226" i="3"/>
  <c r="CK226" i="3"/>
  <c r="BA226" i="3"/>
  <c r="BG226" i="3"/>
  <c r="BD226" i="3"/>
  <c r="BH226" i="3"/>
  <c r="BI226" i="3"/>
  <c r="BB226" i="3"/>
  <c r="ER226" i="3"/>
  <c r="GX226" i="3"/>
  <c r="GS226" i="3"/>
  <c r="EX226" i="3"/>
  <c r="HC226" i="3"/>
  <c r="LM226" i="3"/>
  <c r="LJ226" i="3"/>
  <c r="GR226" i="3"/>
  <c r="GU226" i="3"/>
  <c r="IX226" i="3"/>
  <c r="CJ226" i="3"/>
  <c r="BP226" i="3"/>
  <c r="BS226" i="3"/>
  <c r="BX226" i="3"/>
  <c r="CA226" i="3"/>
  <c r="IT226" i="3"/>
  <c r="BO226" i="3"/>
  <c r="BR226" i="3"/>
  <c r="BZ226" i="3"/>
  <c r="BQ226" i="3"/>
  <c r="BV226" i="3"/>
  <c r="BY226" i="3"/>
  <c r="BU226" i="3"/>
  <c r="BT226" i="3"/>
  <c r="BW226" i="3"/>
  <c r="EN226" i="3"/>
  <c r="JE226" i="3"/>
  <c r="LF226" i="3"/>
  <c r="IZ226" i="3"/>
  <c r="GW226" i="3"/>
  <c r="HB226" i="3"/>
  <c r="JB226" i="3"/>
  <c r="LH226" i="3"/>
  <c r="EK226" i="3"/>
  <c r="LB226" i="3"/>
  <c r="GP226" i="3"/>
  <c r="LI226" i="3"/>
  <c r="IV226" i="3"/>
  <c r="LA226" i="3"/>
  <c r="JG227" i="3"/>
  <c r="LJ227" i="3"/>
  <c r="EW227" i="3"/>
  <c r="LB227" i="3"/>
  <c r="LH227" i="3"/>
  <c r="JA227" i="3"/>
  <c r="CM227" i="3"/>
  <c r="GZ227" i="3"/>
  <c r="IW227" i="3"/>
  <c r="GT227" i="3"/>
  <c r="IZ227" i="3"/>
  <c r="AT227" i="3"/>
  <c r="IY227" i="3"/>
  <c r="EN227" i="3"/>
  <c r="KY227" i="3"/>
  <c r="CK227" i="3"/>
  <c r="BI227" i="3"/>
  <c r="BC227" i="3"/>
  <c r="BA227" i="3"/>
  <c r="AZ227" i="3"/>
  <c r="BH227" i="3"/>
  <c r="BG227" i="3"/>
  <c r="BK227" i="3"/>
  <c r="LG227" i="3"/>
  <c r="GU227" i="3"/>
  <c r="GO227" i="3"/>
  <c r="AQ227" i="3"/>
  <c r="LF227" i="3"/>
  <c r="C228" i="3"/>
  <c r="HY227" i="3"/>
  <c r="FM228" i="3"/>
  <c r="HP228" i="3"/>
  <c r="FS228" i="3"/>
  <c r="IO228" i="3"/>
  <c r="JW228" i="3"/>
  <c r="KD227" i="3"/>
  <c r="GG227" i="3"/>
  <c r="DE228" i="3"/>
  <c r="KM228" i="3"/>
  <c r="IH227" i="3"/>
  <c r="JY227" i="3"/>
  <c r="DQ228" i="3"/>
  <c r="FN227" i="3"/>
  <c r="EF228" i="3"/>
  <c r="DT227" i="3"/>
  <c r="HR228" i="3"/>
  <c r="JV227" i="3"/>
  <c r="HH228" i="3"/>
  <c r="EG228" i="3"/>
  <c r="KP228" i="3"/>
  <c r="DN228" i="3"/>
  <c r="DM227" i="3"/>
  <c r="KE228" i="3"/>
  <c r="KF227" i="3"/>
  <c r="HN228" i="3"/>
  <c r="II227" i="3"/>
  <c r="KV227" i="3"/>
  <c r="JR228" i="3"/>
  <c r="FF228" i="3"/>
  <c r="HW227" i="3"/>
  <c r="IR228" i="3"/>
  <c r="IN228" i="3"/>
  <c r="DH227" i="3"/>
  <c r="HI228" i="3"/>
  <c r="FJ227" i="3"/>
  <c r="JU228" i="3"/>
  <c r="HT228" i="3"/>
  <c r="JQ228" i="3"/>
  <c r="CX228" i="3"/>
  <c r="GI227" i="3"/>
  <c r="IF228" i="3"/>
  <c r="DV228" i="3"/>
  <c r="KW228" i="3"/>
  <c r="HY228" i="3"/>
  <c r="IM227" i="3"/>
  <c r="GA228" i="3"/>
  <c r="GM227" i="3"/>
  <c r="CS228" i="3"/>
  <c r="IM228" i="3"/>
  <c r="JX227" i="3"/>
  <c r="IG228" i="3"/>
  <c r="IH228" i="3"/>
  <c r="DB227" i="3"/>
  <c r="DX228" i="3"/>
  <c r="FY228" i="3"/>
  <c r="JM228" i="3"/>
  <c r="IE228" i="3"/>
  <c r="IB228" i="3"/>
  <c r="KP227" i="3"/>
  <c r="EB228" i="3"/>
  <c r="FT228" i="3"/>
  <c r="DP228" i="3"/>
  <c r="HI227" i="3"/>
  <c r="DD228" i="3"/>
  <c r="KQ228" i="3"/>
  <c r="CW227" i="3"/>
  <c r="KJ228" i="3"/>
  <c r="GK228" i="3"/>
  <c r="IF227" i="3"/>
  <c r="JS228" i="3"/>
  <c r="GM228" i="3"/>
  <c r="KB228" i="3"/>
  <c r="DY227" i="3"/>
  <c r="CY228" i="3"/>
  <c r="KV228" i="3"/>
  <c r="JT228" i="3"/>
  <c r="HL228" i="3"/>
  <c r="DK227" i="3"/>
  <c r="FF227" i="3"/>
  <c r="CZ227" i="3"/>
  <c r="EB227" i="3"/>
  <c r="DF228" i="3"/>
  <c r="DU228" i="3"/>
  <c r="FR228" i="3"/>
  <c r="KI228" i="3"/>
  <c r="FZ228" i="3"/>
  <c r="FI227" i="3"/>
  <c r="DC228" i="3"/>
  <c r="IE227" i="3"/>
  <c r="DV227" i="3"/>
  <c r="HU227" i="3"/>
  <c r="DT228" i="3"/>
  <c r="GC228" i="3"/>
  <c r="KN227" i="3"/>
  <c r="GL228" i="3"/>
  <c r="HM228" i="3"/>
  <c r="CX227" i="3"/>
  <c r="KG227" i="3"/>
  <c r="KT228" i="3"/>
  <c r="DN227" i="3"/>
  <c r="KL228" i="3"/>
  <c r="HX227" i="3"/>
  <c r="FD228" i="3"/>
  <c r="HQ227" i="3"/>
  <c r="EC227" i="3"/>
  <c r="FI228" i="3"/>
  <c r="FC228" i="3"/>
  <c r="GA227" i="3"/>
  <c r="FB228" i="3"/>
  <c r="EH228" i="3"/>
  <c r="HJ228" i="3"/>
  <c r="HK228" i="3"/>
  <c r="GG228" i="3"/>
  <c r="FV228" i="3"/>
  <c r="JQ227" i="3"/>
  <c r="JZ227" i="3"/>
  <c r="FU227" i="3"/>
  <c r="FZ227" i="3"/>
  <c r="DF227" i="3"/>
  <c r="DU227" i="3"/>
  <c r="CR228" i="3"/>
  <c r="DC227" i="3"/>
  <c r="FD227" i="3"/>
  <c r="FH228" i="3"/>
  <c r="IQ228" i="3"/>
  <c r="IA228" i="3"/>
  <c r="FC227" i="3"/>
  <c r="DD227" i="3"/>
  <c r="DS228" i="3"/>
  <c r="FU228" i="3"/>
  <c r="FP227" i="3"/>
  <c r="KC228" i="3"/>
  <c r="DW228" i="3"/>
  <c r="JO228" i="3"/>
  <c r="EA228" i="3"/>
  <c r="EE227" i="3"/>
  <c r="HU228" i="3"/>
  <c r="IQ227" i="3"/>
  <c r="HQ228" i="3"/>
  <c r="FS227" i="3"/>
  <c r="GJ227" i="3"/>
  <c r="CS227" i="3"/>
  <c r="DK228" i="3"/>
  <c r="JN228" i="3"/>
  <c r="KC227" i="3"/>
  <c r="EC228" i="3"/>
  <c r="FO227" i="3"/>
  <c r="HZ228" i="3"/>
  <c r="DG228" i="3"/>
  <c r="KR227" i="3"/>
  <c r="DH228" i="3"/>
  <c r="EA227" i="3"/>
  <c r="GB227" i="3"/>
  <c r="JV228" i="3"/>
  <c r="HK227" i="3"/>
  <c r="FG228" i="3"/>
  <c r="ID228" i="3"/>
  <c r="JR227" i="3"/>
  <c r="DY228" i="3"/>
  <c r="GB228" i="3"/>
  <c r="KS228" i="3"/>
  <c r="FX228" i="3"/>
  <c r="DE227" i="3"/>
  <c r="KK228" i="3"/>
  <c r="GD227" i="3"/>
  <c r="FV227" i="3"/>
  <c r="KF228" i="3"/>
  <c r="CY227" i="3"/>
  <c r="DW227" i="3"/>
  <c r="KG228" i="3"/>
  <c r="EK227" i="3" l="1"/>
  <c r="LI227" i="3"/>
  <c r="GR227" i="3"/>
  <c r="EM227" i="3"/>
  <c r="IU227" i="3"/>
  <c r="GV227" i="3"/>
  <c r="IX227" i="3"/>
  <c r="BD227" i="3"/>
  <c r="U227" i="3"/>
  <c r="Z227" i="3"/>
  <c r="AA227" i="3"/>
  <c r="AC227" i="3"/>
  <c r="V227" i="3"/>
  <c r="AB227" i="3"/>
  <c r="AF227" i="3"/>
  <c r="X227" i="3"/>
  <c r="W227" i="3"/>
  <c r="EL227" i="3"/>
  <c r="JC227" i="3"/>
  <c r="EX227" i="3"/>
  <c r="BT227" i="3"/>
  <c r="BO227" i="3"/>
  <c r="BX227" i="3"/>
  <c r="BU227" i="3"/>
  <c r="CJ227" i="3"/>
  <c r="CL227" i="3" s="1"/>
  <c r="BR227" i="3"/>
  <c r="BY227" i="3"/>
  <c r="IT227" i="3"/>
  <c r="BV227" i="3"/>
  <c r="EP227" i="3"/>
  <c r="CL226" i="3"/>
  <c r="AV226" i="3"/>
  <c r="AX226" i="3" s="1"/>
  <c r="AX225" i="3"/>
  <c r="AI227" i="3"/>
  <c r="AK227" i="3"/>
  <c r="AM227" i="3"/>
  <c r="AL227" i="3"/>
  <c r="AJ227" i="3"/>
  <c r="AH227" i="3"/>
  <c r="AN227" i="3"/>
  <c r="AO227" i="3"/>
  <c r="AS227" i="3"/>
  <c r="AV227" i="3" s="1"/>
  <c r="CT227" i="3"/>
  <c r="LD227" i="3"/>
  <c r="BE227" i="3"/>
  <c r="GS227" i="3"/>
  <c r="BW227" i="3"/>
  <c r="JB227" i="3"/>
  <c r="EQ227" i="3"/>
  <c r="LK227" i="3"/>
  <c r="BL227" i="3"/>
  <c r="LC227" i="3"/>
  <c r="BS227" i="3"/>
  <c r="CE227" i="3"/>
  <c r="CH227" i="3"/>
  <c r="CD227" i="3"/>
  <c r="CB227" i="3"/>
  <c r="CG227" i="3"/>
  <c r="CC227" i="3"/>
  <c r="CI227" i="3"/>
  <c r="CN227" i="3"/>
  <c r="CO227" i="3" s="1"/>
  <c r="CF227" i="3"/>
  <c r="JH227" i="3"/>
  <c r="BN227" i="3"/>
  <c r="BF227" i="3"/>
  <c r="LE227" i="3"/>
  <c r="GX227" i="3"/>
  <c r="EU227" i="3"/>
  <c r="CA227" i="3"/>
  <c r="JF227" i="3"/>
  <c r="GQ227" i="3"/>
  <c r="Y227" i="3"/>
  <c r="EV227" i="3"/>
  <c r="AG227" i="3"/>
  <c r="GW227" i="3"/>
  <c r="HB227" i="3"/>
  <c r="JD227" i="3"/>
  <c r="BJ227" i="3"/>
  <c r="HC227" i="3"/>
  <c r="ES227" i="3"/>
  <c r="LA227" i="3"/>
  <c r="EO227" i="3"/>
  <c r="AE227" i="3"/>
  <c r="ET227" i="3"/>
  <c r="HA227" i="3"/>
  <c r="AD227" i="3"/>
  <c r="BZ227" i="3"/>
  <c r="JE227" i="3"/>
  <c r="BB227" i="3"/>
  <c r="IV227" i="3"/>
  <c r="F227" i="3"/>
  <c r="EJ227" i="3"/>
  <c r="AP227" i="3"/>
  <c r="AR227" i="3" s="1"/>
  <c r="G227" i="3"/>
  <c r="I227" i="3"/>
  <c r="M227" i="3"/>
  <c r="P227" i="3"/>
  <c r="L227" i="3"/>
  <c r="J227" i="3"/>
  <c r="H227" i="3"/>
  <c r="N227" i="3"/>
  <c r="R227" i="3"/>
  <c r="Q227" i="3"/>
  <c r="K227" i="3"/>
  <c r="T227" i="3"/>
  <c r="O227" i="3"/>
  <c r="S227" i="3"/>
  <c r="LM227" i="3"/>
  <c r="LL227" i="3"/>
  <c r="BM227" i="3"/>
  <c r="GY227" i="3"/>
  <c r="KZ227" i="3"/>
  <c r="BP227" i="3"/>
  <c r="ER227" i="3"/>
  <c r="BQ227" i="3"/>
  <c r="GP227" i="3"/>
  <c r="CO226" i="3"/>
  <c r="AR226" i="3"/>
  <c r="JH228" i="3"/>
  <c r="JG228" i="3"/>
  <c r="JE228" i="3"/>
  <c r="LJ228" i="3"/>
  <c r="EX228" i="3"/>
  <c r="IY228" i="3"/>
  <c r="GZ228" i="3"/>
  <c r="ET228" i="3"/>
  <c r="EQ228" i="3"/>
  <c r="JD228" i="3"/>
  <c r="GO228" i="3"/>
  <c r="AQ228" i="3"/>
  <c r="GV228" i="3"/>
  <c r="IV228" i="3"/>
  <c r="LD228" i="3"/>
  <c r="JC228" i="3"/>
  <c r="KZ228" i="3"/>
  <c r="JA228" i="3"/>
  <c r="GQ228" i="3"/>
  <c r="IW228" i="3"/>
  <c r="LF228" i="3"/>
  <c r="LG228" i="3"/>
  <c r="GS228" i="3"/>
  <c r="GP228" i="3"/>
  <c r="IX228" i="3"/>
  <c r="LH228" i="3"/>
  <c r="EP228" i="3"/>
  <c r="LB228" i="3"/>
  <c r="AS228" i="3"/>
  <c r="CN228" i="3"/>
  <c r="EU228" i="3"/>
  <c r="ER228" i="3"/>
  <c r="EK228" i="3"/>
  <c r="GU228" i="3"/>
  <c r="ES228" i="3"/>
  <c r="CT228" i="3"/>
  <c r="LI228" i="3"/>
  <c r="C229" i="3"/>
  <c r="GJ228" i="3"/>
  <c r="KR228" i="3"/>
  <c r="GC229" i="3"/>
  <c r="DR228" i="3"/>
  <c r="FO228" i="3"/>
  <c r="IP228" i="3"/>
  <c r="IL228" i="3"/>
  <c r="KU229" i="3"/>
  <c r="DJ229" i="3"/>
  <c r="FK228" i="3"/>
  <c r="HZ229" i="3"/>
  <c r="EC229" i="3"/>
  <c r="JP228" i="3"/>
  <c r="JX228" i="3"/>
  <c r="ED228" i="3"/>
  <c r="DM228" i="3"/>
  <c r="IK228" i="3"/>
  <c r="DJ228" i="3"/>
  <c r="JY228" i="3"/>
  <c r="DG229" i="3"/>
  <c r="HG228" i="3"/>
  <c r="DD229" i="3"/>
  <c r="DA228" i="3"/>
  <c r="FN228" i="3"/>
  <c r="HS228" i="3"/>
  <c r="IC228" i="3"/>
  <c r="DP229" i="3"/>
  <c r="EE228" i="3"/>
  <c r="FE228" i="3"/>
  <c r="GI228" i="3"/>
  <c r="CW228" i="3"/>
  <c r="GH228" i="3"/>
  <c r="JL228" i="3"/>
  <c r="GG229" i="3"/>
  <c r="JZ228" i="3"/>
  <c r="GF228" i="3"/>
  <c r="KV229" i="3"/>
  <c r="GD228" i="3"/>
  <c r="KG229" i="3"/>
  <c r="FJ228" i="3"/>
  <c r="HR229" i="3"/>
  <c r="FL228" i="3"/>
  <c r="KD228" i="3"/>
  <c r="CZ228" i="3"/>
  <c r="DO228" i="3"/>
  <c r="FT229" i="3"/>
  <c r="KU228" i="3"/>
  <c r="FP228" i="3"/>
  <c r="DM229" i="3"/>
  <c r="DB228" i="3"/>
  <c r="HO228" i="3"/>
  <c r="DB229" i="3"/>
  <c r="JQ229" i="3"/>
  <c r="FW228" i="3"/>
  <c r="EG229" i="3"/>
  <c r="II228" i="3"/>
  <c r="KH228" i="3"/>
  <c r="KN228" i="3"/>
  <c r="HX228" i="3"/>
  <c r="DI228" i="3"/>
  <c r="HW228" i="3"/>
  <c r="AU227" i="3" l="1"/>
  <c r="AW227" i="3"/>
  <c r="AX227" i="3" s="1"/>
  <c r="EM228" i="3"/>
  <c r="CB228" i="3"/>
  <c r="CC228" i="3"/>
  <c r="CM228" i="3"/>
  <c r="AV228" i="3" s="1"/>
  <c r="CE228" i="3"/>
  <c r="CI228" i="3"/>
  <c r="CH228" i="3"/>
  <c r="CF228" i="3"/>
  <c r="CD228" i="3"/>
  <c r="CG228" i="3"/>
  <c r="EW228" i="3"/>
  <c r="LA228" i="3"/>
  <c r="HB228" i="3"/>
  <c r="GY228" i="3"/>
  <c r="LC228" i="3"/>
  <c r="HA228" i="3"/>
  <c r="GX228" i="3"/>
  <c r="LE228" i="3"/>
  <c r="EL228" i="3"/>
  <c r="IU228" i="3"/>
  <c r="GR228" i="3"/>
  <c r="HC228" i="3"/>
  <c r="AI228" i="3"/>
  <c r="AO228" i="3"/>
  <c r="AT228" i="3"/>
  <c r="AW228" i="3" s="1"/>
  <c r="AK228" i="3"/>
  <c r="AH228" i="3"/>
  <c r="AL228" i="3"/>
  <c r="AM228" i="3"/>
  <c r="AJ228" i="3"/>
  <c r="AN228" i="3"/>
  <c r="EN228" i="3"/>
  <c r="IZ228" i="3"/>
  <c r="S228" i="3"/>
  <c r="I228" i="3"/>
  <c r="M228" i="3"/>
  <c r="L228" i="3"/>
  <c r="N228" i="3"/>
  <c r="H228" i="3"/>
  <c r="J228" i="3"/>
  <c r="EJ228" i="3"/>
  <c r="O228" i="3"/>
  <c r="AP228" i="3"/>
  <c r="AR228" i="3" s="1"/>
  <c r="P228" i="3"/>
  <c r="Q228" i="3"/>
  <c r="T228" i="3"/>
  <c r="K228" i="3"/>
  <c r="G228" i="3"/>
  <c r="R228" i="3"/>
  <c r="F228" i="3"/>
  <c r="EO228" i="3"/>
  <c r="GW228" i="3"/>
  <c r="JF228" i="3"/>
  <c r="JB228" i="3"/>
  <c r="LL228" i="3"/>
  <c r="GT228" i="3"/>
  <c r="LM228" i="3"/>
  <c r="BC228" i="3"/>
  <c r="BI228" i="3"/>
  <c r="BA228" i="3"/>
  <c r="IT228" i="3"/>
  <c r="BG228" i="3"/>
  <c r="AZ228" i="3"/>
  <c r="BJ228" i="3"/>
  <c r="BN228" i="3"/>
  <c r="BB228" i="3"/>
  <c r="BL228" i="3"/>
  <c r="BD228" i="3"/>
  <c r="BM228" i="3"/>
  <c r="BK228" i="3"/>
  <c r="BF228" i="3"/>
  <c r="BH228" i="3"/>
  <c r="BE228" i="3"/>
  <c r="CJ228" i="3"/>
  <c r="X228" i="3"/>
  <c r="V228" i="3"/>
  <c r="Z228" i="3"/>
  <c r="W228" i="3"/>
  <c r="U228" i="3"/>
  <c r="Y228" i="3"/>
  <c r="AB228" i="3"/>
  <c r="AE228" i="3"/>
  <c r="AA228" i="3"/>
  <c r="AC228" i="3"/>
  <c r="AD228" i="3"/>
  <c r="AG228" i="3"/>
  <c r="AF228" i="3"/>
  <c r="BT228" i="3"/>
  <c r="BX228" i="3"/>
  <c r="CA228" i="3"/>
  <c r="BV228" i="3"/>
  <c r="BU228" i="3"/>
  <c r="BP228" i="3"/>
  <c r="BR228" i="3"/>
  <c r="BQ228" i="3"/>
  <c r="BS228" i="3"/>
  <c r="BZ228" i="3"/>
  <c r="BY228" i="3"/>
  <c r="BW228" i="3"/>
  <c r="BO228" i="3"/>
  <c r="KY228" i="3"/>
  <c r="CK228" i="3"/>
  <c r="EV228" i="3"/>
  <c r="LK228" i="3"/>
  <c r="EW229" i="3"/>
  <c r="LD229" i="3"/>
  <c r="C230" i="3"/>
  <c r="FR229" i="3"/>
  <c r="FC230" i="3"/>
  <c r="FU229" i="3"/>
  <c r="DE229" i="3"/>
  <c r="DS229" i="3"/>
  <c r="FR230" i="3"/>
  <c r="GJ229" i="3"/>
  <c r="FL229" i="3"/>
  <c r="KG230" i="3"/>
  <c r="HN229" i="3"/>
  <c r="FE229" i="3"/>
  <c r="GL229" i="3"/>
  <c r="KP229" i="3"/>
  <c r="GG230" i="3"/>
  <c r="KQ230" i="3"/>
  <c r="FI229" i="3"/>
  <c r="HJ229" i="3"/>
  <c r="EB230" i="3"/>
  <c r="ID230" i="3"/>
  <c r="HG229" i="3"/>
  <c r="KJ229" i="3"/>
  <c r="HO229" i="3"/>
  <c r="CW230" i="3"/>
  <c r="IR229" i="3"/>
  <c r="DE230" i="3"/>
  <c r="FF229" i="3"/>
  <c r="ID229" i="3"/>
  <c r="HU230" i="3"/>
  <c r="EH229" i="3"/>
  <c r="EF229" i="3"/>
  <c r="GH230" i="3"/>
  <c r="DB230" i="3"/>
  <c r="JU230" i="3"/>
  <c r="FL230" i="3"/>
  <c r="IO230" i="3"/>
  <c r="DU229" i="3"/>
  <c r="DN230" i="3"/>
  <c r="JW229" i="3"/>
  <c r="KW230" i="3"/>
  <c r="HJ230" i="3"/>
  <c r="DI229" i="3"/>
  <c r="GC230" i="3"/>
  <c r="HW229" i="3"/>
  <c r="FJ229" i="3"/>
  <c r="JS230" i="3"/>
  <c r="IC229" i="3"/>
  <c r="JW230" i="3"/>
  <c r="DO230" i="3"/>
  <c r="DF229" i="3"/>
  <c r="IA229" i="3"/>
  <c r="HN230" i="3"/>
  <c r="EE229" i="3"/>
  <c r="DT229" i="3"/>
  <c r="HT230" i="3"/>
  <c r="DV229" i="3"/>
  <c r="KI230" i="3"/>
  <c r="GF230" i="3"/>
  <c r="IE230" i="3"/>
  <c r="GB229" i="3"/>
  <c r="KR229" i="3"/>
  <c r="DC230" i="3"/>
  <c r="KH229" i="3"/>
  <c r="IB229" i="3"/>
  <c r="FT230" i="3"/>
  <c r="IE229" i="3"/>
  <c r="IC230" i="3"/>
  <c r="FO229" i="3"/>
  <c r="JL229" i="3"/>
  <c r="IL229" i="3"/>
  <c r="HQ230" i="3"/>
  <c r="DY230" i="3"/>
  <c r="KD229" i="3"/>
  <c r="FS230" i="3"/>
  <c r="IQ229" i="3"/>
  <c r="HL230" i="3"/>
  <c r="HI230" i="3"/>
  <c r="KQ229" i="3"/>
  <c r="KF229" i="3"/>
  <c r="IF229" i="3"/>
  <c r="CW229" i="3"/>
  <c r="CX229" i="3"/>
  <c r="GH229" i="3"/>
  <c r="FV230" i="3"/>
  <c r="KM230" i="3"/>
  <c r="JX229" i="3"/>
  <c r="CR229" i="3"/>
  <c r="DI230" i="3"/>
  <c r="KI229" i="3"/>
  <c r="KW229" i="3"/>
  <c r="HT229" i="3"/>
  <c r="GA229" i="3"/>
  <c r="GD229" i="3"/>
  <c r="DX229" i="3"/>
  <c r="JP229" i="3"/>
  <c r="CZ230" i="3"/>
  <c r="EE230" i="3"/>
  <c r="KB229" i="3"/>
  <c r="IL230" i="3"/>
  <c r="FV229" i="3"/>
  <c r="KC229" i="3"/>
  <c r="DH229" i="3"/>
  <c r="IM229" i="3"/>
  <c r="DQ229" i="3"/>
  <c r="EC230" i="3"/>
  <c r="DY229" i="3"/>
  <c r="FJ230" i="3"/>
  <c r="FF230" i="3"/>
  <c r="HI229" i="3"/>
  <c r="JT229" i="3"/>
  <c r="CZ229" i="3"/>
  <c r="EF230" i="3"/>
  <c r="GM230" i="3"/>
  <c r="HX229" i="3"/>
  <c r="HZ230" i="3"/>
  <c r="DF230" i="3"/>
  <c r="FH230" i="3"/>
  <c r="HK229" i="3"/>
  <c r="KJ230" i="3"/>
  <c r="JS229" i="3"/>
  <c r="JV229" i="3"/>
  <c r="DW229" i="3"/>
  <c r="FB229" i="3"/>
  <c r="CS229" i="3"/>
  <c r="KL230" i="3"/>
  <c r="GI229" i="3"/>
  <c r="IB230" i="3"/>
  <c r="KE229" i="3"/>
  <c r="FB230" i="3"/>
  <c r="KS229" i="3"/>
  <c r="GB230" i="3"/>
  <c r="DN229" i="3"/>
  <c r="HM229" i="3"/>
  <c r="FP229" i="3"/>
  <c r="II229" i="3"/>
  <c r="EB229" i="3"/>
  <c r="FN229" i="3"/>
  <c r="GL230" i="3"/>
  <c r="KB230" i="3"/>
  <c r="DA229" i="3"/>
  <c r="FK229" i="3"/>
  <c r="DT230" i="3"/>
  <c r="CY229" i="3"/>
  <c r="FC229" i="3"/>
  <c r="CY230" i="3"/>
  <c r="FH229" i="3"/>
  <c r="JR230" i="3"/>
  <c r="FU230" i="3"/>
  <c r="IN230" i="3"/>
  <c r="HU229" i="3"/>
  <c r="HH229" i="3"/>
  <c r="FY229" i="3"/>
  <c r="DO229" i="3"/>
  <c r="FS229" i="3"/>
  <c r="JT230" i="3"/>
  <c r="IP229" i="3"/>
  <c r="FG229" i="3"/>
  <c r="DG230" i="3"/>
  <c r="GA230" i="3"/>
  <c r="KL229" i="3"/>
  <c r="JR229" i="3"/>
  <c r="JO229" i="3"/>
  <c r="KT230" i="3"/>
  <c r="IO229" i="3"/>
  <c r="FE230" i="3"/>
  <c r="KN229" i="3"/>
  <c r="HL229" i="3"/>
  <c r="FW229" i="3"/>
  <c r="KK230" i="3"/>
  <c r="KK229" i="3"/>
  <c r="JY229" i="3"/>
  <c r="HY229" i="3"/>
  <c r="EA230" i="3"/>
  <c r="FZ230" i="3"/>
  <c r="JM229" i="3"/>
  <c r="FX229" i="3"/>
  <c r="ED230" i="3"/>
  <c r="HQ229" i="3"/>
  <c r="EA229" i="3"/>
  <c r="JZ229" i="3"/>
  <c r="HS229" i="3"/>
  <c r="DC229" i="3"/>
  <c r="FD229" i="3"/>
  <c r="IH229" i="3"/>
  <c r="GJ230" i="3"/>
  <c r="JU229" i="3"/>
  <c r="KM229" i="3"/>
  <c r="CR230" i="3"/>
  <c r="DK229" i="3"/>
  <c r="FM229" i="3"/>
  <c r="IN229" i="3"/>
  <c r="KT229" i="3"/>
  <c r="GM229" i="3"/>
  <c r="FD230" i="3"/>
  <c r="DH230" i="3"/>
  <c r="IG229" i="3"/>
  <c r="JP230" i="3"/>
  <c r="IK229" i="3"/>
  <c r="FZ229" i="3"/>
  <c r="IM230" i="3"/>
  <c r="HP229" i="3"/>
  <c r="IH230" i="3"/>
  <c r="ED229" i="3"/>
  <c r="GK229" i="3"/>
  <c r="GF229" i="3"/>
  <c r="JN229" i="3"/>
  <c r="DR229" i="3"/>
  <c r="FG230" i="3"/>
  <c r="AT229" i="3" l="1"/>
  <c r="EM229" i="3"/>
  <c r="LJ229" i="3"/>
  <c r="CM229" i="3"/>
  <c r="CL228" i="3"/>
  <c r="AU228" i="3"/>
  <c r="CO228" i="3"/>
  <c r="LB229" i="3"/>
  <c r="LG229" i="3"/>
  <c r="ET229" i="3"/>
  <c r="ER229" i="3"/>
  <c r="LL229" i="3"/>
  <c r="KY229" i="3"/>
  <c r="CK229" i="3"/>
  <c r="GO229" i="3"/>
  <c r="AQ229" i="3"/>
  <c r="EQ229" i="3"/>
  <c r="GW229" i="3"/>
  <c r="JE229" i="3"/>
  <c r="Q229" i="3"/>
  <c r="I229" i="3"/>
  <c r="T229" i="3"/>
  <c r="P229" i="3"/>
  <c r="F229" i="3"/>
  <c r="EJ229" i="3"/>
  <c r="H229" i="3"/>
  <c r="AP229" i="3"/>
  <c r="K229" i="3"/>
  <c r="S229" i="3"/>
  <c r="N229" i="3"/>
  <c r="G229" i="3"/>
  <c r="R229" i="3"/>
  <c r="J229" i="3"/>
  <c r="M229" i="3"/>
  <c r="L229" i="3"/>
  <c r="O229" i="3"/>
  <c r="GV229" i="3"/>
  <c r="LH229" i="3"/>
  <c r="HC229" i="3"/>
  <c r="LA229" i="3"/>
  <c r="JB229" i="3"/>
  <c r="AE229" i="3"/>
  <c r="AB229" i="3"/>
  <c r="Y229" i="3"/>
  <c r="AF229" i="3"/>
  <c r="U229" i="3"/>
  <c r="AG229" i="3"/>
  <c r="V229" i="3"/>
  <c r="Z229" i="3"/>
  <c r="AC229" i="3"/>
  <c r="AD229" i="3"/>
  <c r="W229" i="3"/>
  <c r="X229" i="3"/>
  <c r="AA229" i="3"/>
  <c r="EN229" i="3"/>
  <c r="ES229" i="3"/>
  <c r="GY229" i="3"/>
  <c r="JC229" i="3"/>
  <c r="EK229" i="3"/>
  <c r="GS229" i="3"/>
  <c r="GZ229" i="3"/>
  <c r="JA229" i="3"/>
  <c r="HA229" i="3"/>
  <c r="LI229" i="3"/>
  <c r="LC229" i="3"/>
  <c r="EP229" i="3"/>
  <c r="JD229" i="3"/>
  <c r="EV229" i="3"/>
  <c r="IX229" i="3"/>
  <c r="CT229" i="3"/>
  <c r="LK229" i="3"/>
  <c r="GT229" i="3"/>
  <c r="GQ229" i="3"/>
  <c r="GU229" i="3"/>
  <c r="IZ229" i="3"/>
  <c r="LE229" i="3"/>
  <c r="GX229" i="3"/>
  <c r="LF229" i="3"/>
  <c r="CG229" i="3"/>
  <c r="CN229" i="3"/>
  <c r="CF229" i="3"/>
  <c r="CI229" i="3"/>
  <c r="CE229" i="3"/>
  <c r="CH229" i="3"/>
  <c r="CD229" i="3"/>
  <c r="CC229" i="3"/>
  <c r="CB229" i="3"/>
  <c r="EO229" i="3"/>
  <c r="BL229" i="3"/>
  <c r="BC229" i="3"/>
  <c r="BH229" i="3"/>
  <c r="BI229" i="3"/>
  <c r="BM229" i="3"/>
  <c r="BB229" i="3"/>
  <c r="BE229" i="3"/>
  <c r="BN229" i="3"/>
  <c r="AZ229" i="3"/>
  <c r="BG229" i="3"/>
  <c r="BF229" i="3"/>
  <c r="BA229" i="3"/>
  <c r="IT229" i="3"/>
  <c r="BD229" i="3"/>
  <c r="BJ229" i="3"/>
  <c r="CJ229" i="3"/>
  <c r="BK229" i="3"/>
  <c r="AI229" i="3"/>
  <c r="AL229" i="3"/>
  <c r="AM229" i="3"/>
  <c r="AS229" i="3"/>
  <c r="AK229" i="3"/>
  <c r="AJ229" i="3"/>
  <c r="AH229" i="3"/>
  <c r="AO229" i="3"/>
  <c r="AN229" i="3"/>
  <c r="EX229" i="3"/>
  <c r="HB229" i="3"/>
  <c r="LM229" i="3"/>
  <c r="EU229" i="3"/>
  <c r="JG229" i="3"/>
  <c r="BY229" i="3"/>
  <c r="BX229" i="3"/>
  <c r="BR229" i="3"/>
  <c r="BP229" i="3"/>
  <c r="BO229" i="3"/>
  <c r="BT229" i="3"/>
  <c r="BV229" i="3"/>
  <c r="BZ229" i="3"/>
  <c r="BU229" i="3"/>
  <c r="CA229" i="3"/>
  <c r="BQ229" i="3"/>
  <c r="BS229" i="3"/>
  <c r="BW229" i="3"/>
  <c r="GR229" i="3"/>
  <c r="EL229" i="3"/>
  <c r="IV229" i="3"/>
  <c r="IY229" i="3"/>
  <c r="JF229" i="3"/>
  <c r="IU229" i="3"/>
  <c r="KZ229" i="3"/>
  <c r="JH229" i="3"/>
  <c r="IW229" i="3"/>
  <c r="GP229" i="3"/>
  <c r="JH230" i="3"/>
  <c r="JG230" i="3"/>
  <c r="LJ230" i="3"/>
  <c r="AX228" i="3"/>
  <c r="EV230" i="3"/>
  <c r="EL230" i="3"/>
  <c r="GS230" i="3"/>
  <c r="AT230" i="3"/>
  <c r="LF230" i="3"/>
  <c r="LH230" i="3"/>
  <c r="GQ230" i="3"/>
  <c r="IY230" i="3"/>
  <c r="AI230" i="3"/>
  <c r="AS230" i="3"/>
  <c r="AL230" i="3"/>
  <c r="AH230" i="3"/>
  <c r="AJ230" i="3"/>
  <c r="JA230" i="3"/>
  <c r="IW230" i="3"/>
  <c r="F230" i="3"/>
  <c r="K230" i="3"/>
  <c r="L230" i="3"/>
  <c r="H230" i="3"/>
  <c r="P230" i="3"/>
  <c r="N230" i="3"/>
  <c r="I230" i="3"/>
  <c r="GW230" i="3"/>
  <c r="LG230" i="3"/>
  <c r="GO230" i="3"/>
  <c r="AQ230" i="3"/>
  <c r="GP230" i="3"/>
  <c r="GY230" i="3"/>
  <c r="GR230" i="3"/>
  <c r="C231" i="3"/>
  <c r="DX230" i="3"/>
  <c r="JL230" i="3"/>
  <c r="IK230" i="3"/>
  <c r="CS230" i="3"/>
  <c r="KN230" i="3"/>
  <c r="FW230" i="3"/>
  <c r="HW230" i="3"/>
  <c r="DQ230" i="3"/>
  <c r="IP230" i="3"/>
  <c r="CX230" i="3"/>
  <c r="FI230" i="3"/>
  <c r="JY230" i="3"/>
  <c r="JO230" i="3"/>
  <c r="DM230" i="3"/>
  <c r="DK230" i="3"/>
  <c r="FP230" i="3"/>
  <c r="EG230" i="3"/>
  <c r="FX230" i="3"/>
  <c r="KU230" i="3"/>
  <c r="FM230" i="3"/>
  <c r="KF230" i="3"/>
  <c r="KD230" i="3"/>
  <c r="IR230" i="3"/>
  <c r="KC230" i="3"/>
  <c r="HY231" i="3"/>
  <c r="IF230" i="3"/>
  <c r="GI230" i="3"/>
  <c r="KP230" i="3"/>
  <c r="DT231" i="3"/>
  <c r="JN230" i="3"/>
  <c r="DU230" i="3"/>
  <c r="JM230" i="3"/>
  <c r="DP230" i="3"/>
  <c r="FY230" i="3"/>
  <c r="FN230" i="3"/>
  <c r="JO231" i="3"/>
  <c r="KV230" i="3"/>
  <c r="JV230" i="3"/>
  <c r="JX230" i="3"/>
  <c r="II230" i="3"/>
  <c r="DV230" i="3"/>
  <c r="HK230" i="3"/>
  <c r="HO230" i="3"/>
  <c r="KE230" i="3"/>
  <c r="DW230" i="3"/>
  <c r="HG230" i="3"/>
  <c r="FO230" i="3"/>
  <c r="HR230" i="3"/>
  <c r="JZ230" i="3"/>
  <c r="FK230" i="3"/>
  <c r="HP230" i="3"/>
  <c r="HX230" i="3"/>
  <c r="EH230" i="3"/>
  <c r="IQ230" i="3"/>
  <c r="DS230" i="3"/>
  <c r="DA230" i="3"/>
  <c r="JQ230" i="3"/>
  <c r="GK230" i="3"/>
  <c r="HS230" i="3"/>
  <c r="GD230" i="3"/>
  <c r="IA230" i="3"/>
  <c r="HH230" i="3"/>
  <c r="EG231" i="3"/>
  <c r="DJ230" i="3"/>
  <c r="HM230" i="3"/>
  <c r="KR230" i="3"/>
  <c r="IG230" i="3"/>
  <c r="HY230" i="3"/>
  <c r="KS230" i="3"/>
  <c r="DD230" i="3"/>
  <c r="KH230" i="3"/>
  <c r="DR230" i="3"/>
  <c r="AU229" i="3" l="1"/>
  <c r="AW229" i="3"/>
  <c r="EX230" i="3"/>
  <c r="GU230" i="3"/>
  <c r="AO230" i="3"/>
  <c r="JC230" i="3"/>
  <c r="IZ230" i="3"/>
  <c r="ET230" i="3"/>
  <c r="AM230" i="3"/>
  <c r="GT230" i="3"/>
  <c r="AK230" i="3"/>
  <c r="EW230" i="3"/>
  <c r="CK230" i="3"/>
  <c r="KY230" i="3"/>
  <c r="EP230" i="3"/>
  <c r="BY230" i="3"/>
  <c r="BX230" i="3"/>
  <c r="BV230" i="3"/>
  <c r="BQ230" i="3"/>
  <c r="BZ230" i="3"/>
  <c r="BT230" i="3"/>
  <c r="BW230" i="3"/>
  <c r="BR230" i="3"/>
  <c r="BO230" i="3"/>
  <c r="BC230" i="3"/>
  <c r="AZ230" i="3"/>
  <c r="IT230" i="3"/>
  <c r="BK230" i="3"/>
  <c r="CJ230" i="3"/>
  <c r="BA230" i="3"/>
  <c r="BB230" i="3"/>
  <c r="BG230" i="3"/>
  <c r="BH230" i="3"/>
  <c r="BI230" i="3"/>
  <c r="BF230" i="3"/>
  <c r="ER230" i="3"/>
  <c r="LA230" i="3"/>
  <c r="JE230" i="3"/>
  <c r="EO230" i="3"/>
  <c r="JD230" i="3"/>
  <c r="EM230" i="3"/>
  <c r="EU230" i="3"/>
  <c r="IV230" i="3"/>
  <c r="AN230" i="3"/>
  <c r="ES230" i="3"/>
  <c r="LB230" i="3"/>
  <c r="JB230" i="3"/>
  <c r="CL229" i="3"/>
  <c r="AV229" i="3"/>
  <c r="CO229" i="3"/>
  <c r="AR229" i="3"/>
  <c r="LC230" i="3"/>
  <c r="BS230" i="3"/>
  <c r="AA230" i="3"/>
  <c r="W230" i="3"/>
  <c r="EJ230" i="3"/>
  <c r="AE230" i="3"/>
  <c r="X230" i="3"/>
  <c r="AP230" i="3"/>
  <c r="AR230" i="3" s="1"/>
  <c r="Y230" i="3"/>
  <c r="AD230" i="3"/>
  <c r="AG230" i="3"/>
  <c r="AC230" i="3"/>
  <c r="AB230" i="3"/>
  <c r="AF230" i="3"/>
  <c r="U230" i="3"/>
  <c r="Z230" i="3"/>
  <c r="V230" i="3"/>
  <c r="CA230" i="3"/>
  <c r="JF230" i="3"/>
  <c r="EN230" i="3"/>
  <c r="J230" i="3"/>
  <c r="CN230" i="3"/>
  <c r="AW230" i="3" s="1"/>
  <c r="LL230" i="3"/>
  <c r="BM230" i="3"/>
  <c r="EK230" i="3"/>
  <c r="G230" i="3"/>
  <c r="BD230" i="3"/>
  <c r="IX230" i="3"/>
  <c r="LK230" i="3"/>
  <c r="BL230" i="3"/>
  <c r="CT230" i="3"/>
  <c r="BU230" i="3"/>
  <c r="LE230" i="3"/>
  <c r="HB230" i="3"/>
  <c r="S230" i="3"/>
  <c r="Q230" i="3"/>
  <c r="GZ230" i="3"/>
  <c r="KZ230" i="3"/>
  <c r="HA230" i="3"/>
  <c r="R230" i="3"/>
  <c r="BJ230" i="3"/>
  <c r="LI230" i="3"/>
  <c r="EQ230" i="3"/>
  <c r="M230" i="3"/>
  <c r="LM230" i="3"/>
  <c r="BN230" i="3"/>
  <c r="GV230" i="3"/>
  <c r="O230" i="3"/>
  <c r="GX230" i="3"/>
  <c r="HC230" i="3"/>
  <c r="T230" i="3"/>
  <c r="LD230" i="3"/>
  <c r="BE230" i="3"/>
  <c r="CB230" i="3"/>
  <c r="CC230" i="3"/>
  <c r="CE230" i="3"/>
  <c r="CH230" i="3"/>
  <c r="CD230" i="3"/>
  <c r="CG230" i="3"/>
  <c r="CF230" i="3"/>
  <c r="CM230" i="3"/>
  <c r="AV230" i="3" s="1"/>
  <c r="CI230" i="3"/>
  <c r="BP230" i="3"/>
  <c r="IU230" i="3"/>
  <c r="AU230" i="3"/>
  <c r="C232" i="3"/>
  <c r="GI231" i="3"/>
  <c r="FR231" i="3"/>
  <c r="DC231" i="3"/>
  <c r="KE232" i="3"/>
  <c r="DM231" i="3"/>
  <c r="FM232" i="3"/>
  <c r="JO232" i="3"/>
  <c r="HW232" i="3"/>
  <c r="GF231" i="3"/>
  <c r="DV231" i="3"/>
  <c r="EA231" i="3"/>
  <c r="GM231" i="3"/>
  <c r="DP231" i="3"/>
  <c r="DN231" i="3"/>
  <c r="KK232" i="3"/>
  <c r="GH231" i="3"/>
  <c r="IE231" i="3"/>
  <c r="IK231" i="3"/>
  <c r="DN232" i="3"/>
  <c r="IP232" i="3"/>
  <c r="KU231" i="3"/>
  <c r="DW232" i="3"/>
  <c r="KF231" i="3"/>
  <c r="FT231" i="3"/>
  <c r="HZ232" i="3"/>
  <c r="FY231" i="3"/>
  <c r="FE231" i="3"/>
  <c r="JM231" i="3"/>
  <c r="DF231" i="3"/>
  <c r="KV232" i="3"/>
  <c r="FK231" i="3"/>
  <c r="FJ231" i="3"/>
  <c r="FD231" i="3"/>
  <c r="DO231" i="3"/>
  <c r="DK231" i="3"/>
  <c r="GJ232" i="3"/>
  <c r="DG232" i="3"/>
  <c r="DC232" i="3"/>
  <c r="GJ231" i="3"/>
  <c r="HQ231" i="3"/>
  <c r="FL232" i="3"/>
  <c r="KM232" i="3"/>
  <c r="JM232" i="3"/>
  <c r="KL231" i="3"/>
  <c r="GA231" i="3"/>
  <c r="HP231" i="3"/>
  <c r="HM232" i="3"/>
  <c r="JX231" i="3"/>
  <c r="DH232" i="3"/>
  <c r="CZ232" i="3"/>
  <c r="IM231" i="3"/>
  <c r="DU232" i="3"/>
  <c r="HW231" i="3"/>
  <c r="IO232" i="3"/>
  <c r="FK232" i="3"/>
  <c r="HN232" i="3"/>
  <c r="DQ232" i="3"/>
  <c r="KE231" i="3"/>
  <c r="DY231" i="3"/>
  <c r="FN231" i="3"/>
  <c r="JV232" i="3"/>
  <c r="DJ232" i="3"/>
  <c r="HZ231" i="3"/>
  <c r="DI232" i="3"/>
  <c r="ID231" i="3"/>
  <c r="DE231" i="3"/>
  <c r="FP231" i="3"/>
  <c r="EB232" i="3"/>
  <c r="KD231" i="3"/>
  <c r="DQ231" i="3"/>
  <c r="IM232" i="3"/>
  <c r="JV231" i="3"/>
  <c r="JL232" i="3"/>
  <c r="FF231" i="3"/>
  <c r="DS232" i="3"/>
  <c r="FR232" i="3"/>
  <c r="HI232" i="3"/>
  <c r="KP232" i="3"/>
  <c r="FW231" i="3"/>
  <c r="HR231" i="3"/>
  <c r="JN231" i="3"/>
  <c r="HK232" i="3"/>
  <c r="JT231" i="3"/>
  <c r="FC231" i="3"/>
  <c r="HJ231" i="3"/>
  <c r="GB231" i="3"/>
  <c r="DO232" i="3"/>
  <c r="GL231" i="3"/>
  <c r="IR231" i="3"/>
  <c r="DA231" i="3"/>
  <c r="IG231" i="3"/>
  <c r="EB231" i="3"/>
  <c r="HH231" i="3"/>
  <c r="HY232" i="3"/>
  <c r="FB232" i="3"/>
  <c r="HL231" i="3"/>
  <c r="HX232" i="3"/>
  <c r="KQ232" i="3"/>
  <c r="FG232" i="3"/>
  <c r="IK232" i="3"/>
  <c r="FT232" i="3"/>
  <c r="EF231" i="3"/>
  <c r="DB232" i="3"/>
  <c r="CW231" i="3"/>
  <c r="GK232" i="3"/>
  <c r="KH232" i="3"/>
  <c r="FS231" i="3"/>
  <c r="KQ231" i="3"/>
  <c r="IQ231" i="3"/>
  <c r="FB231" i="3"/>
  <c r="ED231" i="3"/>
  <c r="DR232" i="3"/>
  <c r="JU231" i="3"/>
  <c r="KV231" i="3"/>
  <c r="KR231" i="3"/>
  <c r="HS231" i="3"/>
  <c r="JQ231" i="3"/>
  <c r="DH231" i="3"/>
  <c r="IB232" i="3"/>
  <c r="FY232" i="3"/>
  <c r="HU231" i="3"/>
  <c r="DD232" i="3"/>
  <c r="GB232" i="3"/>
  <c r="FG231" i="3"/>
  <c r="FI231" i="3"/>
  <c r="FU231" i="3"/>
  <c r="HN231" i="3"/>
  <c r="EC231" i="3"/>
  <c r="GK231" i="3"/>
  <c r="KT232" i="3"/>
  <c r="JY231" i="3"/>
  <c r="KN231" i="3"/>
  <c r="JZ231" i="3"/>
  <c r="CZ231" i="3"/>
  <c r="IL232" i="3"/>
  <c r="HS232" i="3"/>
  <c r="KL232" i="3"/>
  <c r="HK231" i="3"/>
  <c r="CR232" i="3"/>
  <c r="KT231" i="3"/>
  <c r="DJ231" i="3"/>
  <c r="IF232" i="3"/>
  <c r="DS231" i="3"/>
  <c r="HG231" i="3"/>
  <c r="KG231" i="3"/>
  <c r="KB231" i="3"/>
  <c r="KM231" i="3"/>
  <c r="DD231" i="3"/>
  <c r="CX232" i="3"/>
  <c r="KI232" i="3"/>
  <c r="IG232" i="3"/>
  <c r="EE231" i="3"/>
  <c r="KU232" i="3"/>
  <c r="EH231" i="3"/>
  <c r="FS232" i="3"/>
  <c r="DR231" i="3"/>
  <c r="DX232" i="3"/>
  <c r="DK232" i="3"/>
  <c r="DB231" i="3"/>
  <c r="IA231" i="3"/>
  <c r="IL231" i="3"/>
  <c r="GG231" i="3"/>
  <c r="GM232" i="3"/>
  <c r="DF232" i="3"/>
  <c r="IC232" i="3"/>
  <c r="GG232" i="3"/>
  <c r="ED232" i="3"/>
  <c r="KK231" i="3"/>
  <c r="IN231" i="3"/>
  <c r="DI231" i="3"/>
  <c r="JQ232" i="3"/>
  <c r="HQ232" i="3"/>
  <c r="FF232" i="3"/>
  <c r="DG231" i="3"/>
  <c r="JR231" i="3"/>
  <c r="DP232" i="3"/>
  <c r="FW232" i="3"/>
  <c r="JP231" i="3"/>
  <c r="JS231" i="3"/>
  <c r="HM231" i="3"/>
  <c r="EA232" i="3"/>
  <c r="IB231" i="3"/>
  <c r="EG232" i="3"/>
  <c r="CY231" i="3"/>
  <c r="HH232" i="3"/>
  <c r="IE232" i="3"/>
  <c r="DX231" i="3"/>
  <c r="GC232" i="3"/>
  <c r="HU232" i="3"/>
  <c r="DM232" i="3"/>
  <c r="HT231" i="3"/>
  <c r="FO231" i="3"/>
  <c r="JL231" i="3"/>
  <c r="IP231" i="3"/>
  <c r="II231" i="3"/>
  <c r="FV231" i="3"/>
  <c r="KI231" i="3"/>
  <c r="FL231" i="3"/>
  <c r="CX231" i="3"/>
  <c r="HX231" i="3"/>
  <c r="HG232" i="3"/>
  <c r="FH231" i="3"/>
  <c r="KC231" i="3"/>
  <c r="IQ232" i="3"/>
  <c r="IO231" i="3"/>
  <c r="GD231" i="3"/>
  <c r="CY232" i="3"/>
  <c r="HO231" i="3"/>
  <c r="KS231" i="3"/>
  <c r="FH232" i="3"/>
  <c r="ID232" i="3"/>
  <c r="IN232" i="3"/>
  <c r="CS231" i="3"/>
  <c r="KD232" i="3"/>
  <c r="HL232" i="3"/>
  <c r="GL232" i="3"/>
  <c r="IF231" i="3"/>
  <c r="KW232" i="3"/>
  <c r="FZ231" i="3"/>
  <c r="DT232" i="3"/>
  <c r="IA232" i="3"/>
  <c r="FD232" i="3"/>
  <c r="KP231" i="3"/>
  <c r="FX231" i="3"/>
  <c r="DA232" i="3"/>
  <c r="JW231" i="3"/>
  <c r="DV232" i="3"/>
  <c r="DU231" i="3"/>
  <c r="CR231" i="3"/>
  <c r="IH232" i="3"/>
  <c r="IH231" i="3"/>
  <c r="IC231" i="3"/>
  <c r="GC231" i="3"/>
  <c r="KH231" i="3"/>
  <c r="FM231" i="3"/>
  <c r="KW231" i="3"/>
  <c r="CW232" i="3"/>
  <c r="DW231" i="3"/>
  <c r="DE232" i="3"/>
  <c r="JN232" i="3"/>
  <c r="JW232" i="3"/>
  <c r="KJ231" i="3"/>
  <c r="HI231" i="3"/>
  <c r="AX229" i="3" l="1"/>
  <c r="CL230" i="3"/>
  <c r="EQ231" i="3"/>
  <c r="CM231" i="3"/>
  <c r="JH231" i="3"/>
  <c r="AT231" i="3"/>
  <c r="JG231" i="3"/>
  <c r="AS231" i="3"/>
  <c r="AH231" i="3"/>
  <c r="CO230" i="3"/>
  <c r="EN231" i="3"/>
  <c r="LB231" i="3"/>
  <c r="CF231" i="3"/>
  <c r="CG231" i="3"/>
  <c r="CH231" i="3"/>
  <c r="CN231" i="3"/>
  <c r="CB231" i="3"/>
  <c r="CE231" i="3"/>
  <c r="CI231" i="3"/>
  <c r="CD231" i="3"/>
  <c r="CC231" i="3"/>
  <c r="IV231" i="3"/>
  <c r="GY231" i="3"/>
  <c r="EU231" i="3"/>
  <c r="AI231" i="3"/>
  <c r="AK231" i="3"/>
  <c r="AJ231" i="3"/>
  <c r="JD231" i="3"/>
  <c r="IZ231" i="3"/>
  <c r="BQ231" i="3"/>
  <c r="BV231" i="3"/>
  <c r="BY231" i="3"/>
  <c r="BS231" i="3"/>
  <c r="BP231" i="3"/>
  <c r="BT231" i="3"/>
  <c r="BW231" i="3"/>
  <c r="BX231" i="3"/>
  <c r="BO231" i="3"/>
  <c r="BZ231" i="3"/>
  <c r="CA231" i="3"/>
  <c r="BU231" i="3"/>
  <c r="BR231" i="3"/>
  <c r="LC231" i="3"/>
  <c r="EK231" i="3"/>
  <c r="GT231" i="3"/>
  <c r="Q231" i="3"/>
  <c r="O231" i="3"/>
  <c r="J231" i="3"/>
  <c r="M231" i="3"/>
  <c r="F231" i="3"/>
  <c r="H231" i="3"/>
  <c r="P231" i="3"/>
  <c r="T231" i="3"/>
  <c r="AP231" i="3"/>
  <c r="N231" i="3"/>
  <c r="R231" i="3"/>
  <c r="K231" i="3"/>
  <c r="G231" i="3"/>
  <c r="L231" i="3"/>
  <c r="S231" i="3"/>
  <c r="I231" i="3"/>
  <c r="EJ231" i="3"/>
  <c r="JE231" i="3"/>
  <c r="LI231" i="3"/>
  <c r="ES231" i="3"/>
  <c r="LK231" i="3"/>
  <c r="AL231" i="3"/>
  <c r="BM231" i="3"/>
  <c r="AZ231" i="3"/>
  <c r="BC231" i="3"/>
  <c r="BN231" i="3"/>
  <c r="BG231" i="3"/>
  <c r="BF231" i="3"/>
  <c r="BL231" i="3"/>
  <c r="BH231" i="3"/>
  <c r="BJ231" i="3"/>
  <c r="BK231" i="3"/>
  <c r="BB231" i="3"/>
  <c r="CJ231" i="3"/>
  <c r="IT231" i="3"/>
  <c r="BD231" i="3"/>
  <c r="BI231" i="3"/>
  <c r="BA231" i="3"/>
  <c r="BE231" i="3"/>
  <c r="EX231" i="3"/>
  <c r="GO231" i="3"/>
  <c r="AQ231" i="3"/>
  <c r="GU231" i="3"/>
  <c r="EW231" i="3"/>
  <c r="LA231" i="3"/>
  <c r="HB231" i="3"/>
  <c r="LL231" i="3"/>
  <c r="IU231" i="3"/>
  <c r="EM231" i="3"/>
  <c r="AM231" i="3"/>
  <c r="GR231" i="3"/>
  <c r="IY231" i="3"/>
  <c r="GZ231" i="3"/>
  <c r="HC231" i="3"/>
  <c r="GX231" i="3"/>
  <c r="EV231" i="3"/>
  <c r="GV231" i="3"/>
  <c r="JC231" i="3"/>
  <c r="JA231" i="3"/>
  <c r="IX231" i="3"/>
  <c r="CK231" i="3"/>
  <c r="KY231" i="3"/>
  <c r="JB231" i="3"/>
  <c r="EO231" i="3"/>
  <c r="ER231" i="3"/>
  <c r="LG231" i="3"/>
  <c r="GQ231" i="3"/>
  <c r="HA231" i="3"/>
  <c r="LD231" i="3"/>
  <c r="GW231" i="3"/>
  <c r="EP231" i="3"/>
  <c r="GS231" i="3"/>
  <c r="CT231" i="3"/>
  <c r="IW231" i="3"/>
  <c r="LJ231" i="3"/>
  <c r="ET231" i="3"/>
  <c r="AA231" i="3"/>
  <c r="AD231" i="3"/>
  <c r="V231" i="3"/>
  <c r="AF231" i="3"/>
  <c r="Z231" i="3"/>
  <c r="AB231" i="3"/>
  <c r="AG231" i="3"/>
  <c r="Y231" i="3"/>
  <c r="U231" i="3"/>
  <c r="AC231" i="3"/>
  <c r="X231" i="3"/>
  <c r="AE231" i="3"/>
  <c r="W231" i="3"/>
  <c r="LE231" i="3"/>
  <c r="AO231" i="3"/>
  <c r="KZ231" i="3"/>
  <c r="LF231" i="3"/>
  <c r="AN231" i="3"/>
  <c r="LH231" i="3"/>
  <c r="LM231" i="3"/>
  <c r="GP231" i="3"/>
  <c r="JF231" i="3"/>
  <c r="EL231" i="3"/>
  <c r="JH232" i="3"/>
  <c r="LJ232" i="3"/>
  <c r="AX230" i="3"/>
  <c r="EW232" i="3"/>
  <c r="EX232" i="3"/>
  <c r="ER232" i="3"/>
  <c r="ET232" i="3"/>
  <c r="IV232" i="3"/>
  <c r="EQ232" i="3"/>
  <c r="IU232" i="3"/>
  <c r="GZ232" i="3"/>
  <c r="AZ232" i="3"/>
  <c r="BA232" i="3"/>
  <c r="CJ232" i="3"/>
  <c r="IT232" i="3"/>
  <c r="BB232" i="3"/>
  <c r="BJ232" i="3"/>
  <c r="BE232" i="3"/>
  <c r="LI232" i="3"/>
  <c r="IX232" i="3"/>
  <c r="U232" i="3"/>
  <c r="AB232" i="3"/>
  <c r="W232" i="3"/>
  <c r="AE232" i="3"/>
  <c r="AF232" i="3"/>
  <c r="Z232" i="3"/>
  <c r="V232" i="3"/>
  <c r="GT232" i="3"/>
  <c r="EN232" i="3"/>
  <c r="ES232" i="3"/>
  <c r="GQ232" i="3"/>
  <c r="LA232" i="3"/>
  <c r="JA232" i="3"/>
  <c r="JD232" i="3"/>
  <c r="CN232" i="3"/>
  <c r="AS232" i="3"/>
  <c r="IZ232" i="3"/>
  <c r="EP232" i="3"/>
  <c r="EO232" i="3"/>
  <c r="EK232" i="3"/>
  <c r="GY232" i="3"/>
  <c r="AQ232" i="3"/>
  <c r="GO232" i="3"/>
  <c r="EL232" i="3"/>
  <c r="LB232" i="3"/>
  <c r="J232" i="3"/>
  <c r="K232" i="3"/>
  <c r="L232" i="3"/>
  <c r="O232" i="3"/>
  <c r="Q232" i="3"/>
  <c r="P232" i="3"/>
  <c r="F232" i="3"/>
  <c r="AP232" i="3"/>
  <c r="H232" i="3"/>
  <c r="EJ232" i="3"/>
  <c r="CG232" i="3"/>
  <c r="CB232" i="3"/>
  <c r="CH232" i="3"/>
  <c r="CF232" i="3"/>
  <c r="CM232" i="3"/>
  <c r="CC232" i="3"/>
  <c r="EM232" i="3"/>
  <c r="EU232" i="3"/>
  <c r="IY232" i="3"/>
  <c r="C233" i="3"/>
  <c r="FP232" i="3"/>
  <c r="IF233" i="3"/>
  <c r="EE233" i="3"/>
  <c r="EE232" i="3"/>
  <c r="KN232" i="3"/>
  <c r="FM233" i="3"/>
  <c r="FZ233" i="3"/>
  <c r="FT233" i="3"/>
  <c r="KU233" i="3"/>
  <c r="KG232" i="3"/>
  <c r="HJ233" i="3"/>
  <c r="FO232" i="3"/>
  <c r="KC232" i="3"/>
  <c r="GK233" i="3"/>
  <c r="KE233" i="3"/>
  <c r="JQ233" i="3"/>
  <c r="EC232" i="3"/>
  <c r="HJ232" i="3"/>
  <c r="GH232" i="3"/>
  <c r="IA233" i="3"/>
  <c r="JR232" i="3"/>
  <c r="II232" i="3"/>
  <c r="KM233" i="3"/>
  <c r="JY232" i="3"/>
  <c r="ID233" i="3"/>
  <c r="DK233" i="3"/>
  <c r="IN233" i="3"/>
  <c r="JX232" i="3"/>
  <c r="KR233" i="3"/>
  <c r="DX233" i="3"/>
  <c r="FL233" i="3"/>
  <c r="DM233" i="3"/>
  <c r="GC233" i="3"/>
  <c r="FY233" i="3"/>
  <c r="GL233" i="3"/>
  <c r="ED233" i="3"/>
  <c r="FN232" i="3"/>
  <c r="EC233" i="3"/>
  <c r="KB232" i="3"/>
  <c r="JW233" i="3"/>
  <c r="GF232" i="3"/>
  <c r="HP233" i="3"/>
  <c r="KP233" i="3"/>
  <c r="HY233" i="3"/>
  <c r="FX233" i="3"/>
  <c r="HR232" i="3"/>
  <c r="FU233" i="3"/>
  <c r="IP233" i="3"/>
  <c r="HO232" i="3"/>
  <c r="EF232" i="3"/>
  <c r="GI232" i="3"/>
  <c r="EG233" i="3"/>
  <c r="KC233" i="3"/>
  <c r="DU233" i="3"/>
  <c r="DR233" i="3"/>
  <c r="HT232" i="3"/>
  <c r="GH233" i="3"/>
  <c r="IR232" i="3"/>
  <c r="GD232" i="3"/>
  <c r="HG233" i="3"/>
  <c r="DI233" i="3"/>
  <c r="CW233" i="3"/>
  <c r="EH232" i="3"/>
  <c r="JZ232" i="3"/>
  <c r="HQ233" i="3"/>
  <c r="FI232" i="3"/>
  <c r="FV232" i="3"/>
  <c r="FV233" i="3"/>
  <c r="JT233" i="3"/>
  <c r="KB233" i="3"/>
  <c r="JU232" i="3"/>
  <c r="KJ232" i="3"/>
  <c r="KL233" i="3"/>
  <c r="KD233" i="3"/>
  <c r="KV233" i="3"/>
  <c r="JP232" i="3"/>
  <c r="HI233" i="3"/>
  <c r="GJ233" i="3"/>
  <c r="HN233" i="3"/>
  <c r="JN233" i="3"/>
  <c r="KS233" i="3"/>
  <c r="FU232" i="3"/>
  <c r="IR233" i="3"/>
  <c r="GA232" i="3"/>
  <c r="DJ233" i="3"/>
  <c r="FE232" i="3"/>
  <c r="EF233" i="3"/>
  <c r="HP232" i="3"/>
  <c r="DS233" i="3"/>
  <c r="FC232" i="3"/>
  <c r="FX232" i="3"/>
  <c r="DY232" i="3"/>
  <c r="JM233" i="3"/>
  <c r="FE233" i="3"/>
  <c r="CR233" i="3"/>
  <c r="KR232" i="3"/>
  <c r="CS232" i="3"/>
  <c r="FS233" i="3"/>
  <c r="CY233" i="3"/>
  <c r="EB233" i="3"/>
  <c r="JT232" i="3"/>
  <c r="HU233" i="3"/>
  <c r="DG233" i="3"/>
  <c r="FC233" i="3"/>
  <c r="JS232" i="3"/>
  <c r="FZ232" i="3"/>
  <c r="KF232" i="3"/>
  <c r="DV233" i="3"/>
  <c r="FJ232" i="3"/>
  <c r="KS232" i="3"/>
  <c r="HZ233" i="3"/>
  <c r="DD233" i="3"/>
  <c r="KQ233" i="3"/>
  <c r="AU231" i="3" l="1"/>
  <c r="AV231" i="3"/>
  <c r="AW231" i="3"/>
  <c r="AR231" i="3"/>
  <c r="CL231" i="3"/>
  <c r="CO231" i="3"/>
  <c r="AT232" i="3"/>
  <c r="AU232" i="3" s="1"/>
  <c r="AN232" i="3"/>
  <c r="AO232" i="3"/>
  <c r="AM232" i="3"/>
  <c r="AI232" i="3"/>
  <c r="AK232" i="3"/>
  <c r="AJ232" i="3"/>
  <c r="AL232" i="3"/>
  <c r="AH232" i="3"/>
  <c r="CI232" i="3"/>
  <c r="BQ232" i="3"/>
  <c r="BW232" i="3"/>
  <c r="BT232" i="3"/>
  <c r="BV232" i="3"/>
  <c r="BU232" i="3"/>
  <c r="CK232" i="3"/>
  <c r="CL232" i="3" s="1"/>
  <c r="CA232" i="3"/>
  <c r="BR232" i="3"/>
  <c r="BX232" i="3"/>
  <c r="KY232" i="3"/>
  <c r="BZ232" i="3"/>
  <c r="BS232" i="3"/>
  <c r="BO232" i="3"/>
  <c r="BP232" i="3"/>
  <c r="BY232" i="3"/>
  <c r="JG232" i="3"/>
  <c r="BM232" i="3"/>
  <c r="CE232" i="3"/>
  <c r="AC232" i="3"/>
  <c r="X232" i="3"/>
  <c r="JE232" i="3"/>
  <c r="BK232" i="3"/>
  <c r="LM232" i="3"/>
  <c r="BN232" i="3"/>
  <c r="BG232" i="3"/>
  <c r="LF232" i="3"/>
  <c r="EV232" i="3"/>
  <c r="AG232" i="3"/>
  <c r="KZ232" i="3"/>
  <c r="IW232" i="3"/>
  <c r="BC232" i="3"/>
  <c r="HB232" i="3"/>
  <c r="S232" i="3"/>
  <c r="G232" i="3"/>
  <c r="GP232" i="3"/>
  <c r="I232" i="3"/>
  <c r="GR232" i="3"/>
  <c r="LG232" i="3"/>
  <c r="HA232" i="3"/>
  <c r="R232" i="3"/>
  <c r="Y232" i="3"/>
  <c r="GS232" i="3"/>
  <c r="GX232" i="3"/>
  <c r="AD232" i="3"/>
  <c r="M232" i="3"/>
  <c r="GV232" i="3"/>
  <c r="LD232" i="3"/>
  <c r="CT232" i="3"/>
  <c r="HC232" i="3"/>
  <c r="T232" i="3"/>
  <c r="CD232" i="3"/>
  <c r="GU232" i="3"/>
  <c r="AA232" i="3"/>
  <c r="LE232" i="3"/>
  <c r="BF232" i="3"/>
  <c r="LC232" i="3"/>
  <c r="BD232" i="3"/>
  <c r="BI232" i="3"/>
  <c r="JC232" i="3"/>
  <c r="LK232" i="3"/>
  <c r="BL232" i="3"/>
  <c r="LH232" i="3"/>
  <c r="JB232" i="3"/>
  <c r="BH232" i="3"/>
  <c r="GW232" i="3"/>
  <c r="N232" i="3"/>
  <c r="JF232" i="3"/>
  <c r="LL232" i="3"/>
  <c r="JH233" i="3"/>
  <c r="LJ233" i="3"/>
  <c r="AR232" i="3"/>
  <c r="EX233" i="3"/>
  <c r="EW233" i="3"/>
  <c r="GZ233" i="3"/>
  <c r="KZ233" i="3"/>
  <c r="IV233" i="3"/>
  <c r="AP233" i="3"/>
  <c r="EJ233" i="3"/>
  <c r="JC233" i="3"/>
  <c r="GP233" i="3"/>
  <c r="CN233" i="3"/>
  <c r="IW233" i="3"/>
  <c r="GR233" i="3"/>
  <c r="JA233" i="3"/>
  <c r="LA233" i="3"/>
  <c r="C234" i="3"/>
  <c r="CO232" i="3"/>
  <c r="AV232" i="3"/>
  <c r="KL234" i="3"/>
  <c r="KD234" i="3"/>
  <c r="FY234" i="3"/>
  <c r="KH233" i="3"/>
  <c r="JO234" i="3"/>
  <c r="HZ234" i="3"/>
  <c r="FJ233" i="3"/>
  <c r="DB233" i="3"/>
  <c r="KN233" i="3"/>
  <c r="IF234" i="3"/>
  <c r="KV234" i="3"/>
  <c r="DH234" i="3"/>
  <c r="IM234" i="3"/>
  <c r="JX233" i="3"/>
  <c r="GI234" i="3"/>
  <c r="IG234" i="3"/>
  <c r="EH234" i="3"/>
  <c r="GM234" i="3"/>
  <c r="JZ233" i="3"/>
  <c r="EC234" i="3"/>
  <c r="EG234" i="3"/>
  <c r="KB234" i="3"/>
  <c r="IL233" i="3"/>
  <c r="JV234" i="3"/>
  <c r="KF234" i="3"/>
  <c r="KW233" i="3"/>
  <c r="FH234" i="3"/>
  <c r="JP233" i="3"/>
  <c r="FG233" i="3"/>
  <c r="HT233" i="3"/>
  <c r="HO233" i="3"/>
  <c r="HO234" i="3"/>
  <c r="FW234" i="3"/>
  <c r="EE234" i="3"/>
  <c r="DJ234" i="3"/>
  <c r="IK233" i="3"/>
  <c r="KH234" i="3"/>
  <c r="HR233" i="3"/>
  <c r="KT233" i="3"/>
  <c r="JV233" i="3"/>
  <c r="GB233" i="3"/>
  <c r="JS233" i="3"/>
  <c r="HL233" i="3"/>
  <c r="KG234" i="3"/>
  <c r="KS234" i="3"/>
  <c r="IQ234" i="3"/>
  <c r="IG233" i="3"/>
  <c r="FB234" i="3"/>
  <c r="HG234" i="3"/>
  <c r="IO233" i="3"/>
  <c r="FR233" i="3"/>
  <c r="JU233" i="3"/>
  <c r="DF234" i="3"/>
  <c r="GF233" i="3"/>
  <c r="IP234" i="3"/>
  <c r="KJ234" i="3"/>
  <c r="HP234" i="3"/>
  <c r="GF234" i="3"/>
  <c r="GM233" i="3"/>
  <c r="DW233" i="3"/>
  <c r="JR233" i="3"/>
  <c r="DS234" i="3"/>
  <c r="JT234" i="3"/>
  <c r="DT233" i="3"/>
  <c r="IQ233" i="3"/>
  <c r="FG234" i="3"/>
  <c r="IE233" i="3"/>
  <c r="IL234" i="3"/>
  <c r="GJ234" i="3"/>
  <c r="KR234" i="3"/>
  <c r="DN234" i="3"/>
  <c r="KP234" i="3"/>
  <c r="DC233" i="3"/>
  <c r="CY234" i="3"/>
  <c r="KF233" i="3"/>
  <c r="IR234" i="3"/>
  <c r="DF233" i="3"/>
  <c r="KI233" i="3"/>
  <c r="IA234" i="3"/>
  <c r="IN234" i="3"/>
  <c r="FD233" i="3"/>
  <c r="FB233" i="3"/>
  <c r="GB234" i="3"/>
  <c r="FP233" i="3"/>
  <c r="DE233" i="3"/>
  <c r="DM234" i="3"/>
  <c r="GD233" i="3"/>
  <c r="GA233" i="3"/>
  <c r="FH233" i="3"/>
  <c r="DK234" i="3"/>
  <c r="JS234" i="3"/>
  <c r="IH233" i="3"/>
  <c r="CX233" i="3"/>
  <c r="FO233" i="3"/>
  <c r="DO233" i="3"/>
  <c r="JL233" i="3"/>
  <c r="HW233" i="3"/>
  <c r="HI234" i="3"/>
  <c r="KM234" i="3"/>
  <c r="IC234" i="3"/>
  <c r="KU234" i="3"/>
  <c r="HT234" i="3"/>
  <c r="FJ234" i="3"/>
  <c r="CS233" i="3"/>
  <c r="DP233" i="3"/>
  <c r="IO234" i="3"/>
  <c r="KK233" i="3"/>
  <c r="FW233" i="3"/>
  <c r="JY233" i="3"/>
  <c r="IE234" i="3"/>
  <c r="HX234" i="3"/>
  <c r="HS233" i="3"/>
  <c r="GL234" i="3"/>
  <c r="HY234" i="3"/>
  <c r="KT234" i="3"/>
  <c r="CZ233" i="3"/>
  <c r="JR234" i="3"/>
  <c r="EH233" i="3"/>
  <c r="DE234" i="3"/>
  <c r="JM234" i="3"/>
  <c r="DQ234" i="3"/>
  <c r="HH234" i="3"/>
  <c r="HX233" i="3"/>
  <c r="DH233" i="3"/>
  <c r="HQ234" i="3"/>
  <c r="FF233" i="3"/>
  <c r="DW234" i="3"/>
  <c r="GA234" i="3"/>
  <c r="HS234" i="3"/>
  <c r="FR234" i="3"/>
  <c r="HJ234" i="3"/>
  <c r="JO233" i="3"/>
  <c r="DN233" i="3"/>
  <c r="FI233" i="3"/>
  <c r="DV234" i="3"/>
  <c r="CZ234" i="3"/>
  <c r="DT234" i="3"/>
  <c r="FD234" i="3"/>
  <c r="KQ234" i="3"/>
  <c r="DQ233" i="3"/>
  <c r="GI233" i="3"/>
  <c r="HN234" i="3"/>
  <c r="EA233" i="3"/>
  <c r="DA233" i="3"/>
  <c r="HU234" i="3"/>
  <c r="FN233" i="3"/>
  <c r="HM234" i="3"/>
  <c r="HK233" i="3"/>
  <c r="IC233" i="3"/>
  <c r="HM233" i="3"/>
  <c r="FF234" i="3"/>
  <c r="IK234" i="3"/>
  <c r="II233" i="3"/>
  <c r="IM233" i="3"/>
  <c r="DI234" i="3"/>
  <c r="GG233" i="3"/>
  <c r="CX234" i="3"/>
  <c r="KJ233" i="3"/>
  <c r="DY233" i="3"/>
  <c r="KI234" i="3"/>
  <c r="KG233" i="3"/>
  <c r="FK233" i="3"/>
  <c r="FX234" i="3"/>
  <c r="HH233" i="3"/>
  <c r="IB233" i="3"/>
  <c r="AX231" i="3" l="1"/>
  <c r="LG233" i="3"/>
  <c r="AT233" i="3"/>
  <c r="AW233" i="3" s="1"/>
  <c r="EP233" i="3"/>
  <c r="CT233" i="3"/>
  <c r="GS233" i="3"/>
  <c r="JD233" i="3"/>
  <c r="EN233" i="3"/>
  <c r="EK233" i="3"/>
  <c r="LH233" i="3"/>
  <c r="IZ233" i="3"/>
  <c r="ES233" i="3"/>
  <c r="LD233" i="3"/>
  <c r="GY233" i="3"/>
  <c r="LE233" i="3"/>
  <c r="EV233" i="3"/>
  <c r="EU233" i="3"/>
  <c r="IU233" i="3"/>
  <c r="LC233" i="3"/>
  <c r="AI233" i="3"/>
  <c r="AO233" i="3"/>
  <c r="AL233" i="3"/>
  <c r="AH233" i="3"/>
  <c r="AJ233" i="3"/>
  <c r="AM233" i="3"/>
  <c r="AK233" i="3"/>
  <c r="AS233" i="3"/>
  <c r="AN233" i="3"/>
  <c r="GU233" i="3"/>
  <c r="EL233" i="3"/>
  <c r="J233" i="3"/>
  <c r="M233" i="3"/>
  <c r="GO233" i="3"/>
  <c r="G233" i="3"/>
  <c r="L233" i="3"/>
  <c r="K233" i="3"/>
  <c r="I233" i="3"/>
  <c r="F233" i="3"/>
  <c r="P233" i="3"/>
  <c r="AQ233" i="3"/>
  <c r="AR233" i="3" s="1"/>
  <c r="H233" i="3"/>
  <c r="O233" i="3"/>
  <c r="Q233" i="3"/>
  <c r="N233" i="3"/>
  <c r="BD233" i="3"/>
  <c r="BJ233" i="3"/>
  <c r="BC233" i="3"/>
  <c r="AZ233" i="3"/>
  <c r="BB233" i="3"/>
  <c r="BE233" i="3"/>
  <c r="BF233" i="3"/>
  <c r="KY233" i="3"/>
  <c r="CK233" i="3"/>
  <c r="BA233" i="3"/>
  <c r="BG233" i="3"/>
  <c r="BH233" i="3"/>
  <c r="BI233" i="3"/>
  <c r="BK233" i="3"/>
  <c r="JB233" i="3"/>
  <c r="EM233" i="3"/>
  <c r="AE233" i="3"/>
  <c r="W233" i="3"/>
  <c r="Z233" i="3"/>
  <c r="AA233" i="3"/>
  <c r="X233" i="3"/>
  <c r="AB233" i="3"/>
  <c r="AF233" i="3"/>
  <c r="Y233" i="3"/>
  <c r="AD233" i="3"/>
  <c r="AC233" i="3"/>
  <c r="U233" i="3"/>
  <c r="V233" i="3"/>
  <c r="LF233" i="3"/>
  <c r="JE233" i="3"/>
  <c r="ER233" i="3"/>
  <c r="CD233" i="3"/>
  <c r="CG233" i="3"/>
  <c r="CM233" i="3"/>
  <c r="CO233" i="3" s="1"/>
  <c r="CE233" i="3"/>
  <c r="CB233" i="3"/>
  <c r="CH233" i="3"/>
  <c r="CI233" i="3"/>
  <c r="EQ233" i="3"/>
  <c r="IY233" i="3"/>
  <c r="GV233" i="3"/>
  <c r="GX233" i="3"/>
  <c r="LB233" i="3"/>
  <c r="EO233" i="3"/>
  <c r="BU233" i="3"/>
  <c r="BV233" i="3"/>
  <c r="BZ233" i="3"/>
  <c r="BP233" i="3"/>
  <c r="BX233" i="3"/>
  <c r="BW233" i="3"/>
  <c r="BS233" i="3"/>
  <c r="BO233" i="3"/>
  <c r="BQ233" i="3"/>
  <c r="BT233" i="3"/>
  <c r="CJ233" i="3"/>
  <c r="IT233" i="3"/>
  <c r="BY233" i="3"/>
  <c r="BR233" i="3"/>
  <c r="JG233" i="3"/>
  <c r="IX233" i="3"/>
  <c r="ET233" i="3"/>
  <c r="LI233" i="3"/>
  <c r="GW233" i="3"/>
  <c r="GT233" i="3"/>
  <c r="GQ233" i="3"/>
  <c r="AW232" i="3"/>
  <c r="AX232" i="3" s="1"/>
  <c r="CF233" i="3"/>
  <c r="LM233" i="3"/>
  <c r="BN233" i="3"/>
  <c r="AG233" i="3"/>
  <c r="LK233" i="3"/>
  <c r="BL233" i="3"/>
  <c r="HA233" i="3"/>
  <c r="R233" i="3"/>
  <c r="HB233" i="3"/>
  <c r="S233" i="3"/>
  <c r="CA233" i="3"/>
  <c r="JF233" i="3"/>
  <c r="LL233" i="3"/>
  <c r="BM233" i="3"/>
  <c r="HC233" i="3"/>
  <c r="T233" i="3"/>
  <c r="CC233" i="3"/>
  <c r="JH234" i="3"/>
  <c r="JG234" i="3"/>
  <c r="EX234" i="3"/>
  <c r="EW234" i="3"/>
  <c r="IU234" i="3"/>
  <c r="LI234" i="3"/>
  <c r="JC234" i="3"/>
  <c r="IV234" i="3"/>
  <c r="CN234" i="3"/>
  <c r="ES234" i="3"/>
  <c r="IW234" i="3"/>
  <c r="IZ234" i="3"/>
  <c r="LF234" i="3"/>
  <c r="AT234" i="3"/>
  <c r="CB234" i="3"/>
  <c r="CG234" i="3"/>
  <c r="CH234" i="3"/>
  <c r="CM234" i="3"/>
  <c r="CD234" i="3"/>
  <c r="CE234" i="3"/>
  <c r="CF234" i="3"/>
  <c r="CC234" i="3"/>
  <c r="GT234" i="3"/>
  <c r="AQ234" i="3"/>
  <c r="GO234" i="3"/>
  <c r="EK234" i="3"/>
  <c r="AB234" i="3"/>
  <c r="AE234" i="3"/>
  <c r="AA234" i="3"/>
  <c r="AD234" i="3"/>
  <c r="U234" i="3"/>
  <c r="LE234" i="3"/>
  <c r="LG234" i="3"/>
  <c r="GU234" i="3"/>
  <c r="JB234" i="3"/>
  <c r="JD234" i="3"/>
  <c r="C235" i="3"/>
  <c r="DK235" i="3"/>
  <c r="ID234" i="3"/>
  <c r="KS235" i="3"/>
  <c r="KE235" i="3"/>
  <c r="IH235" i="3"/>
  <c r="IL235" i="3"/>
  <c r="HW234" i="3"/>
  <c r="JY234" i="3"/>
  <c r="FU234" i="3"/>
  <c r="HM235" i="3"/>
  <c r="JQ235" i="3"/>
  <c r="IK235" i="3"/>
  <c r="DE235" i="3"/>
  <c r="FK234" i="3"/>
  <c r="JW234" i="3"/>
  <c r="IM235" i="3"/>
  <c r="HN235" i="3"/>
  <c r="FE234" i="3"/>
  <c r="FM235" i="3"/>
  <c r="FC235" i="3"/>
  <c r="JV235" i="3"/>
  <c r="DY234" i="3"/>
  <c r="DG234" i="3"/>
  <c r="DR234" i="3"/>
  <c r="EB234" i="3"/>
  <c r="FI234" i="3"/>
  <c r="DV235" i="3"/>
  <c r="HK234" i="3"/>
  <c r="GC234" i="3"/>
  <c r="ED234" i="3"/>
  <c r="KC235" i="3"/>
  <c r="GK234" i="3"/>
  <c r="KN234" i="3"/>
  <c r="DU234" i="3"/>
  <c r="EF234" i="3"/>
  <c r="JL235" i="3"/>
  <c r="JZ234" i="3"/>
  <c r="DO234" i="3"/>
  <c r="KG235" i="3"/>
  <c r="JX234" i="3"/>
  <c r="HL234" i="3"/>
  <c r="FH235" i="3"/>
  <c r="KW234" i="3"/>
  <c r="FZ234" i="3"/>
  <c r="HY235" i="3"/>
  <c r="FE235" i="3"/>
  <c r="JN235" i="3"/>
  <c r="EA234" i="3"/>
  <c r="FC234" i="3"/>
  <c r="FT234" i="3"/>
  <c r="GF235" i="3"/>
  <c r="HX235" i="3"/>
  <c r="DP234" i="3"/>
  <c r="JP234" i="3"/>
  <c r="HG235" i="3"/>
  <c r="KH235" i="3"/>
  <c r="CR234" i="3"/>
  <c r="CR235" i="3"/>
  <c r="KC234" i="3"/>
  <c r="HU235" i="3"/>
  <c r="DD234" i="3"/>
  <c r="GH234" i="3"/>
  <c r="FM234" i="3"/>
  <c r="FS235" i="3"/>
  <c r="FL234" i="3"/>
  <c r="FN234" i="3"/>
  <c r="FS234" i="3"/>
  <c r="CW234" i="3"/>
  <c r="HQ235" i="3"/>
  <c r="JL234" i="3"/>
  <c r="JN234" i="3"/>
  <c r="EF235" i="3"/>
  <c r="EE235" i="3"/>
  <c r="FP234" i="3"/>
  <c r="GD234" i="3"/>
  <c r="KF235" i="3"/>
  <c r="IF235" i="3"/>
  <c r="IB234" i="3"/>
  <c r="GG234" i="3"/>
  <c r="HI235" i="3"/>
  <c r="CS234" i="3"/>
  <c r="DC235" i="3"/>
  <c r="II234" i="3"/>
  <c r="EA235" i="3"/>
  <c r="FD235" i="3"/>
  <c r="DO235" i="3"/>
  <c r="DA234" i="3"/>
  <c r="FO234" i="3"/>
  <c r="KK234" i="3"/>
  <c r="IH234" i="3"/>
  <c r="JQ234" i="3"/>
  <c r="DB234" i="3"/>
  <c r="FV234" i="3"/>
  <c r="KE234" i="3"/>
  <c r="JU234" i="3"/>
  <c r="HR234" i="3"/>
  <c r="DX234" i="3"/>
  <c r="DC234" i="3"/>
  <c r="CL233" i="3" l="1"/>
  <c r="AU233" i="3"/>
  <c r="AV233" i="3"/>
  <c r="AX233" i="3" s="1"/>
  <c r="HC234" i="3"/>
  <c r="HA234" i="3"/>
  <c r="V234" i="3"/>
  <c r="ET234" i="3"/>
  <c r="GX234" i="3"/>
  <c r="AF234" i="3"/>
  <c r="EU234" i="3"/>
  <c r="IY234" i="3"/>
  <c r="GY234" i="3"/>
  <c r="N234" i="3"/>
  <c r="T234" i="3"/>
  <c r="O234" i="3"/>
  <c r="R234" i="3"/>
  <c r="S234" i="3"/>
  <c r="H234" i="3"/>
  <c r="AP234" i="3"/>
  <c r="AR234" i="3" s="1"/>
  <c r="K234" i="3"/>
  <c r="Q234" i="3"/>
  <c r="F234" i="3"/>
  <c r="J234" i="3"/>
  <c r="M234" i="3"/>
  <c r="EJ234" i="3"/>
  <c r="I234" i="3"/>
  <c r="G234" i="3"/>
  <c r="P234" i="3"/>
  <c r="L234" i="3"/>
  <c r="GZ234" i="3"/>
  <c r="LM234" i="3"/>
  <c r="ER234" i="3"/>
  <c r="AC234" i="3"/>
  <c r="X234" i="3"/>
  <c r="EM234" i="3"/>
  <c r="EN234" i="3"/>
  <c r="IX234" i="3"/>
  <c r="GQ234" i="3"/>
  <c r="EO234" i="3"/>
  <c r="HB234" i="3"/>
  <c r="EP234" i="3"/>
  <c r="GP234" i="3"/>
  <c r="GR234" i="3"/>
  <c r="LA234" i="3"/>
  <c r="LL234" i="3"/>
  <c r="LD234" i="3"/>
  <c r="BQ234" i="3"/>
  <c r="BS234" i="3"/>
  <c r="BX234" i="3"/>
  <c r="BV234" i="3"/>
  <c r="CJ234" i="3"/>
  <c r="BO234" i="3"/>
  <c r="CA234" i="3"/>
  <c r="BU234" i="3"/>
  <c r="BP234" i="3"/>
  <c r="BR234" i="3"/>
  <c r="IT234" i="3"/>
  <c r="BW234" i="3"/>
  <c r="BZ234" i="3"/>
  <c r="BT234" i="3"/>
  <c r="BY234" i="3"/>
  <c r="LJ234" i="3"/>
  <c r="JA234" i="3"/>
  <c r="GW234" i="3"/>
  <c r="CT234" i="3"/>
  <c r="W234" i="3"/>
  <c r="EL234" i="3"/>
  <c r="LH234" i="3"/>
  <c r="LC234" i="3"/>
  <c r="CI234" i="3"/>
  <c r="LB234" i="3"/>
  <c r="GV234" i="3"/>
  <c r="EQ234" i="3"/>
  <c r="AG234" i="3"/>
  <c r="EV234" i="3"/>
  <c r="JF234" i="3"/>
  <c r="BA234" i="3"/>
  <c r="BF234" i="3"/>
  <c r="KY234" i="3"/>
  <c r="BD234" i="3"/>
  <c r="BB234" i="3"/>
  <c r="BK234" i="3"/>
  <c r="BE234" i="3"/>
  <c r="AZ234" i="3"/>
  <c r="BL234" i="3"/>
  <c r="BG234" i="3"/>
  <c r="BM234" i="3"/>
  <c r="BC234" i="3"/>
  <c r="BI234" i="3"/>
  <c r="BN234" i="3"/>
  <c r="BJ234" i="3"/>
  <c r="CK234" i="3"/>
  <c r="BH234" i="3"/>
  <c r="AO234" i="3"/>
  <c r="AS234" i="3"/>
  <c r="AV234" i="3" s="1"/>
  <c r="AN234" i="3"/>
  <c r="AJ234" i="3"/>
  <c r="AK234" i="3"/>
  <c r="AL234" i="3"/>
  <c r="AM234" i="3"/>
  <c r="AH234" i="3"/>
  <c r="AI234" i="3"/>
  <c r="Y234" i="3"/>
  <c r="GS234" i="3"/>
  <c r="Z234" i="3"/>
  <c r="LK234" i="3"/>
  <c r="JE234" i="3"/>
  <c r="KZ234" i="3"/>
  <c r="JH235" i="3"/>
  <c r="EX235" i="3"/>
  <c r="BB235" i="3"/>
  <c r="AZ235" i="3"/>
  <c r="BJ235" i="3"/>
  <c r="IV235" i="3"/>
  <c r="AT235" i="3"/>
  <c r="GP235" i="3"/>
  <c r="LD235" i="3"/>
  <c r="AS235" i="3"/>
  <c r="AH235" i="3"/>
  <c r="CM235" i="3"/>
  <c r="C236" i="3"/>
  <c r="AW234" i="3"/>
  <c r="CO234" i="3"/>
  <c r="GB235" i="3"/>
  <c r="KJ235" i="3"/>
  <c r="HZ235" i="3"/>
  <c r="KK235" i="3"/>
  <c r="KM235" i="3"/>
  <c r="KT236" i="3"/>
  <c r="CX235" i="3"/>
  <c r="DW235" i="3"/>
  <c r="GJ235" i="3"/>
  <c r="DS235" i="3"/>
  <c r="IE235" i="3"/>
  <c r="FW235" i="3"/>
  <c r="DI235" i="3"/>
  <c r="JY235" i="3"/>
  <c r="KP235" i="3"/>
  <c r="GI236" i="3"/>
  <c r="JU235" i="3"/>
  <c r="CW235" i="3"/>
  <c r="EG235" i="3"/>
  <c r="JZ235" i="3"/>
  <c r="FR235" i="3"/>
  <c r="KB235" i="3"/>
  <c r="IN235" i="3"/>
  <c r="DB235" i="3"/>
  <c r="JM235" i="3"/>
  <c r="KT235" i="3"/>
  <c r="HH235" i="3"/>
  <c r="DV236" i="3"/>
  <c r="FG235" i="3"/>
  <c r="JT235" i="3"/>
  <c r="DP235" i="3"/>
  <c r="JS235" i="3"/>
  <c r="GC235" i="3"/>
  <c r="DF235" i="3"/>
  <c r="FU235" i="3"/>
  <c r="DT235" i="3"/>
  <c r="DM235" i="3"/>
  <c r="DU235" i="3"/>
  <c r="IC235" i="3"/>
  <c r="FX235" i="3"/>
  <c r="FO235" i="3"/>
  <c r="DD235" i="3"/>
  <c r="HT235" i="3"/>
  <c r="DM236" i="3"/>
  <c r="KU235" i="3"/>
  <c r="IB236" i="3"/>
  <c r="IB235" i="3"/>
  <c r="DA235" i="3"/>
  <c r="FJ235" i="3"/>
  <c r="IN236" i="3"/>
  <c r="FZ235" i="3"/>
  <c r="FY235" i="3"/>
  <c r="DG236" i="3"/>
  <c r="ID235" i="3"/>
  <c r="FT235" i="3"/>
  <c r="JP235" i="3"/>
  <c r="DG235" i="3"/>
  <c r="EB236" i="3"/>
  <c r="KD235" i="3"/>
  <c r="ED235" i="3"/>
  <c r="CZ235" i="3"/>
  <c r="IQ235" i="3"/>
  <c r="KB236" i="3"/>
  <c r="JX235" i="3"/>
  <c r="JW235" i="3"/>
  <c r="FL235" i="3"/>
  <c r="IR235" i="3"/>
  <c r="JT236" i="3"/>
  <c r="CS235" i="3"/>
  <c r="KV235" i="3"/>
  <c r="HY236" i="3"/>
  <c r="HK235" i="3"/>
  <c r="KN235" i="3"/>
  <c r="JO235" i="3"/>
  <c r="EE236" i="3"/>
  <c r="FP235" i="3"/>
  <c r="KR235" i="3"/>
  <c r="DQ235" i="3"/>
  <c r="IG235" i="3"/>
  <c r="HU236" i="3"/>
  <c r="GD235" i="3"/>
  <c r="GA235" i="3"/>
  <c r="CY235" i="3"/>
  <c r="FC236" i="3"/>
  <c r="FI235" i="3"/>
  <c r="GM235" i="3"/>
  <c r="KQ235" i="3"/>
  <c r="HP235" i="3"/>
  <c r="HS235" i="3"/>
  <c r="FB235" i="3"/>
  <c r="II235" i="3"/>
  <c r="FV235" i="3"/>
  <c r="DH235" i="3"/>
  <c r="JR235" i="3"/>
  <c r="GI235" i="3"/>
  <c r="KW235" i="3"/>
  <c r="IP236" i="3"/>
  <c r="FN235" i="3"/>
  <c r="FK235" i="3"/>
  <c r="HO235" i="3"/>
  <c r="DY235" i="3"/>
  <c r="IP235" i="3"/>
  <c r="DO236" i="3"/>
  <c r="KL235" i="3"/>
  <c r="GH235" i="3"/>
  <c r="HR235" i="3"/>
  <c r="HJ235" i="3"/>
  <c r="KI235" i="3"/>
  <c r="EF236" i="3"/>
  <c r="JO236" i="3"/>
  <c r="HW235" i="3"/>
  <c r="DN235" i="3"/>
  <c r="GL235" i="3"/>
  <c r="DB236" i="3"/>
  <c r="GG235" i="3"/>
  <c r="DJ235" i="3"/>
  <c r="HL235" i="3"/>
  <c r="IO235" i="3"/>
  <c r="IA235" i="3"/>
  <c r="EB235" i="3"/>
  <c r="DR235" i="3"/>
  <c r="DX235" i="3"/>
  <c r="EC235" i="3"/>
  <c r="GK235" i="3"/>
  <c r="EH235" i="3"/>
  <c r="FF235" i="3"/>
  <c r="JA235" i="3" l="1"/>
  <c r="AQ235" i="3"/>
  <c r="GO235" i="3"/>
  <c r="IU235" i="3"/>
  <c r="F235" i="3"/>
  <c r="AP235" i="3"/>
  <c r="L235" i="3"/>
  <c r="EJ235" i="3"/>
  <c r="U235" i="3"/>
  <c r="AV235" i="3"/>
  <c r="CL234" i="3"/>
  <c r="AU234" i="3"/>
  <c r="GS235" i="3"/>
  <c r="J235" i="3"/>
  <c r="EN235" i="3"/>
  <c r="LE235" i="3"/>
  <c r="BF235" i="3"/>
  <c r="AG235" i="3"/>
  <c r="LA235" i="3"/>
  <c r="AK235" i="3"/>
  <c r="LC235" i="3"/>
  <c r="HA235" i="3"/>
  <c r="CT235" i="3"/>
  <c r="BM235" i="3"/>
  <c r="JG235" i="3"/>
  <c r="N235" i="3"/>
  <c r="GW235" i="3"/>
  <c r="AL235" i="3"/>
  <c r="LB235" i="3"/>
  <c r="X235" i="3"/>
  <c r="AO235" i="3"/>
  <c r="O235" i="3"/>
  <c r="ES235" i="3"/>
  <c r="LL235" i="3"/>
  <c r="ET235" i="3"/>
  <c r="P235" i="3"/>
  <c r="V235" i="3"/>
  <c r="EL235" i="3"/>
  <c r="H235" i="3"/>
  <c r="GT235" i="3"/>
  <c r="Z235" i="3"/>
  <c r="AF235" i="3"/>
  <c r="IY235" i="3"/>
  <c r="BE235" i="3"/>
  <c r="GU235" i="3"/>
  <c r="LJ235" i="3"/>
  <c r="BD235" i="3"/>
  <c r="IX235" i="3"/>
  <c r="BK235" i="3"/>
  <c r="JE235" i="3"/>
  <c r="AM235" i="3"/>
  <c r="GR235" i="3"/>
  <c r="CK235" i="3"/>
  <c r="KY235" i="3"/>
  <c r="LF235" i="3"/>
  <c r="BG235" i="3"/>
  <c r="R235" i="3"/>
  <c r="EV235" i="3"/>
  <c r="LG235" i="3"/>
  <c r="EW235" i="3"/>
  <c r="S235" i="3"/>
  <c r="LH235" i="3"/>
  <c r="LI235" i="3"/>
  <c r="BS235" i="3"/>
  <c r="BW235" i="3"/>
  <c r="BZ235" i="3"/>
  <c r="CJ235" i="3"/>
  <c r="BY235" i="3"/>
  <c r="BT235" i="3"/>
  <c r="BU235" i="3"/>
  <c r="IT235" i="3"/>
  <c r="BX235" i="3"/>
  <c r="BO235" i="3"/>
  <c r="BR235" i="3"/>
  <c r="BQ235" i="3"/>
  <c r="CA235" i="3"/>
  <c r="BP235" i="3"/>
  <c r="BV235" i="3"/>
  <c r="JB235" i="3"/>
  <c r="BH235" i="3"/>
  <c r="GX235" i="3"/>
  <c r="M235" i="3"/>
  <c r="EQ235" i="3"/>
  <c r="JD235" i="3"/>
  <c r="HB235" i="3"/>
  <c r="Y235" i="3"/>
  <c r="AD235" i="3"/>
  <c r="AC235" i="3"/>
  <c r="ER235" i="3"/>
  <c r="BA235" i="3"/>
  <c r="KZ235" i="3"/>
  <c r="GV235" i="3"/>
  <c r="JF235" i="3"/>
  <c r="BL235" i="3"/>
  <c r="GY235" i="3"/>
  <c r="CI235" i="3"/>
  <c r="CN235" i="3"/>
  <c r="CO235" i="3" s="1"/>
  <c r="CE235" i="3"/>
  <c r="CC235" i="3"/>
  <c r="CD235" i="3"/>
  <c r="CB235" i="3"/>
  <c r="CH235" i="3"/>
  <c r="CF235" i="3"/>
  <c r="CG235" i="3"/>
  <c r="EU235" i="3"/>
  <c r="Q235" i="3"/>
  <c r="GZ235" i="3"/>
  <c r="LK235" i="3"/>
  <c r="G235" i="3"/>
  <c r="EK235" i="3"/>
  <c r="LM235" i="3"/>
  <c r="BN235" i="3"/>
  <c r="AB235" i="3"/>
  <c r="W235" i="3"/>
  <c r="GQ235" i="3"/>
  <c r="IZ235" i="3"/>
  <c r="AI235" i="3"/>
  <c r="BC235" i="3"/>
  <c r="IW235" i="3"/>
  <c r="EO235" i="3"/>
  <c r="K235" i="3"/>
  <c r="I235" i="3"/>
  <c r="EM235" i="3"/>
  <c r="JC235" i="3"/>
  <c r="BI235" i="3"/>
  <c r="AN235" i="3"/>
  <c r="AJ235" i="3"/>
  <c r="AE235" i="3"/>
  <c r="EP235" i="3"/>
  <c r="AA235" i="3"/>
  <c r="HC235" i="3"/>
  <c r="T235" i="3"/>
  <c r="JH236" i="3"/>
  <c r="AX234" i="3"/>
  <c r="AU235" i="3"/>
  <c r="C237" i="3"/>
  <c r="HP236" i="3"/>
  <c r="GI237" i="3"/>
  <c r="KJ236" i="3"/>
  <c r="FJ236" i="3"/>
  <c r="FL237" i="3"/>
  <c r="FD237" i="3"/>
  <c r="FD236" i="3"/>
  <c r="GA236" i="3"/>
  <c r="DN236" i="3"/>
  <c r="DS236" i="3"/>
  <c r="HM236" i="3"/>
  <c r="IF236" i="3"/>
  <c r="KR237" i="3"/>
  <c r="FR236" i="3"/>
  <c r="KM236" i="3"/>
  <c r="DF236" i="3"/>
  <c r="KP237" i="3"/>
  <c r="KD237" i="3"/>
  <c r="HZ236" i="3"/>
  <c r="GA237" i="3"/>
  <c r="KU236" i="3"/>
  <c r="FW236" i="3"/>
  <c r="HM237" i="3"/>
  <c r="JT237" i="3"/>
  <c r="HP237" i="3"/>
  <c r="IR236" i="3"/>
  <c r="GH236" i="3"/>
  <c r="JN236" i="3"/>
  <c r="FM237" i="3"/>
  <c r="DQ237" i="3"/>
  <c r="JQ237" i="3"/>
  <c r="JY236" i="3"/>
  <c r="KG236" i="3"/>
  <c r="FV237" i="3"/>
  <c r="FZ237" i="3"/>
  <c r="IC236" i="3"/>
  <c r="GD236" i="3"/>
  <c r="DK236" i="3"/>
  <c r="IL237" i="3"/>
  <c r="GB237" i="3"/>
  <c r="FZ236" i="3"/>
  <c r="CY236" i="3"/>
  <c r="IL236" i="3"/>
  <c r="HI236" i="3"/>
  <c r="HK237" i="3"/>
  <c r="JQ236" i="3"/>
  <c r="CW236" i="3"/>
  <c r="JL237" i="3"/>
  <c r="HJ236" i="3"/>
  <c r="KJ237" i="3"/>
  <c r="FH236" i="3"/>
  <c r="KR236" i="3"/>
  <c r="II236" i="3"/>
  <c r="JN237" i="3"/>
  <c r="DH237" i="3"/>
  <c r="FL236" i="3"/>
  <c r="JV236" i="3"/>
  <c r="KL237" i="3"/>
  <c r="FV236" i="3"/>
  <c r="JP236" i="3"/>
  <c r="DW236" i="3"/>
  <c r="FP236" i="3"/>
  <c r="JW237" i="3"/>
  <c r="FO236" i="3"/>
  <c r="ID236" i="3"/>
  <c r="JV237" i="3"/>
  <c r="HU237" i="3"/>
  <c r="FT237" i="3"/>
  <c r="DI236" i="3"/>
  <c r="GJ237" i="3"/>
  <c r="CX237" i="3"/>
  <c r="DJ236" i="3"/>
  <c r="KN236" i="3"/>
  <c r="DX236" i="3"/>
  <c r="HR236" i="3"/>
  <c r="FX237" i="3"/>
  <c r="DU236" i="3"/>
  <c r="IK236" i="3"/>
  <c r="HQ236" i="3"/>
  <c r="JR237" i="3"/>
  <c r="GG236" i="3"/>
  <c r="FF237" i="3"/>
  <c r="JS236" i="3"/>
  <c r="JX236" i="3"/>
  <c r="FT236" i="3"/>
  <c r="IP237" i="3"/>
  <c r="DN237" i="3"/>
  <c r="DT237" i="3"/>
  <c r="DI237" i="3"/>
  <c r="FB237" i="3"/>
  <c r="FS237" i="3"/>
  <c r="HQ237" i="3"/>
  <c r="JZ236" i="3"/>
  <c r="ID237" i="3"/>
  <c r="CR236" i="3"/>
  <c r="GC237" i="3"/>
  <c r="CZ237" i="3"/>
  <c r="FC237" i="3"/>
  <c r="DR236" i="3"/>
  <c r="HW236" i="3"/>
  <c r="DC237" i="3"/>
  <c r="GM236" i="3"/>
  <c r="GH237" i="3"/>
  <c r="IB237" i="3"/>
  <c r="DA236" i="3"/>
  <c r="KH236" i="3"/>
  <c r="JR236" i="3"/>
  <c r="KV237" i="3"/>
  <c r="JS237" i="3"/>
  <c r="FI236" i="3"/>
  <c r="HN236" i="3"/>
  <c r="GB236" i="3"/>
  <c r="HL237" i="3"/>
  <c r="KS237" i="3"/>
  <c r="HR237" i="3"/>
  <c r="KV236" i="3"/>
  <c r="DP236" i="3"/>
  <c r="DH236" i="3"/>
  <c r="KI237" i="3"/>
  <c r="HS236" i="3"/>
  <c r="DR237" i="3"/>
  <c r="GC236" i="3"/>
  <c r="EE237" i="3"/>
  <c r="KE236" i="3"/>
  <c r="KL236" i="3"/>
  <c r="FX236" i="3"/>
  <c r="KD236" i="3"/>
  <c r="DC236" i="3"/>
  <c r="DD236" i="3"/>
  <c r="IM237" i="3"/>
  <c r="EH236" i="3"/>
  <c r="DA237" i="3"/>
  <c r="DJ237" i="3"/>
  <c r="EG236" i="3"/>
  <c r="KI236" i="3"/>
  <c r="HO236" i="3"/>
  <c r="IA237" i="3"/>
  <c r="DB237" i="3"/>
  <c r="IH236" i="3"/>
  <c r="DG237" i="3"/>
  <c r="GM237" i="3"/>
  <c r="KK236" i="3"/>
  <c r="FM236" i="3"/>
  <c r="CS236" i="3"/>
  <c r="HX236" i="3"/>
  <c r="KP236" i="3"/>
  <c r="JL236" i="3"/>
  <c r="IF237" i="3"/>
  <c r="IG236" i="3"/>
  <c r="FF236" i="3"/>
  <c r="IO236" i="3"/>
  <c r="DW237" i="3"/>
  <c r="JU237" i="3"/>
  <c r="CS237" i="3"/>
  <c r="IQ236" i="3"/>
  <c r="GG237" i="3"/>
  <c r="FB236" i="3"/>
  <c r="IM236" i="3"/>
  <c r="DY236" i="3"/>
  <c r="GK236" i="3"/>
  <c r="KF236" i="3"/>
  <c r="FU237" i="3"/>
  <c r="DQ236" i="3"/>
  <c r="HK236" i="3"/>
  <c r="FU236" i="3"/>
  <c r="KW236" i="3"/>
  <c r="DE236" i="3"/>
  <c r="FR237" i="3"/>
  <c r="FW237" i="3"/>
  <c r="JU236" i="3"/>
  <c r="KC236" i="3"/>
  <c r="IK237" i="3"/>
  <c r="HZ237" i="3"/>
  <c r="HS237" i="3"/>
  <c r="CR237" i="3"/>
  <c r="CX236" i="3"/>
  <c r="KC237" i="3"/>
  <c r="KG237" i="3"/>
  <c r="GF237" i="3"/>
  <c r="DO237" i="3"/>
  <c r="JM236" i="3"/>
  <c r="DT236" i="3"/>
  <c r="IA236" i="3"/>
  <c r="GL236" i="3"/>
  <c r="GF236" i="3"/>
  <c r="DS237" i="3"/>
  <c r="FG236" i="3"/>
  <c r="GJ236" i="3"/>
  <c r="IC237" i="3"/>
  <c r="CW237" i="3"/>
  <c r="FE236" i="3"/>
  <c r="HL236" i="3"/>
  <c r="DF237" i="3"/>
  <c r="KU237" i="3"/>
  <c r="IO237" i="3"/>
  <c r="ED236" i="3"/>
  <c r="KT237" i="3"/>
  <c r="IE236" i="3"/>
  <c r="FN236" i="3"/>
  <c r="FY236" i="3"/>
  <c r="EC236" i="3"/>
  <c r="HH236" i="3"/>
  <c r="FS236" i="3"/>
  <c r="FK237" i="3"/>
  <c r="KF237" i="3"/>
  <c r="KS236" i="3"/>
  <c r="HG236" i="3"/>
  <c r="IE237" i="3"/>
  <c r="HN237" i="3"/>
  <c r="EA236" i="3"/>
  <c r="KQ236" i="3"/>
  <c r="HT236" i="3"/>
  <c r="FK236" i="3"/>
  <c r="CZ236" i="3"/>
  <c r="JW236" i="3"/>
  <c r="AR235" i="3" l="1"/>
  <c r="GR236" i="3"/>
  <c r="JB236" i="3"/>
  <c r="IY236" i="3"/>
  <c r="AW235" i="3"/>
  <c r="AX235" i="3" s="1"/>
  <c r="CL235" i="3"/>
  <c r="JG236" i="3"/>
  <c r="AT236" i="3"/>
  <c r="LF236" i="3"/>
  <c r="LL236" i="3"/>
  <c r="LE236" i="3"/>
  <c r="ER236" i="3"/>
  <c r="U236" i="3"/>
  <c r="AE236" i="3"/>
  <c r="AB236" i="3"/>
  <c r="V236" i="3"/>
  <c r="AD236" i="3"/>
  <c r="W236" i="3"/>
  <c r="AG236" i="3"/>
  <c r="AF236" i="3"/>
  <c r="AC236" i="3"/>
  <c r="AA236" i="3"/>
  <c r="X236" i="3"/>
  <c r="Z236" i="3"/>
  <c r="Y236" i="3"/>
  <c r="ES236" i="3"/>
  <c r="LI236" i="3"/>
  <c r="IU236" i="3"/>
  <c r="EV236" i="3"/>
  <c r="LK236" i="3"/>
  <c r="AM236" i="3"/>
  <c r="AK236" i="3"/>
  <c r="AS236" i="3"/>
  <c r="AO236" i="3"/>
  <c r="AH236" i="3"/>
  <c r="AI236" i="3"/>
  <c r="AJ236" i="3"/>
  <c r="AL236" i="3"/>
  <c r="AN236" i="3"/>
  <c r="AQ236" i="3"/>
  <c r="GO236" i="3"/>
  <c r="EL236" i="3"/>
  <c r="JA236" i="3"/>
  <c r="GZ236" i="3"/>
  <c r="LB236" i="3"/>
  <c r="LA236" i="3"/>
  <c r="EN236" i="3"/>
  <c r="HA236" i="3"/>
  <c r="GW236" i="3"/>
  <c r="GS236" i="3"/>
  <c r="GT236" i="3"/>
  <c r="EQ236" i="3"/>
  <c r="IZ236" i="3"/>
  <c r="HB236" i="3"/>
  <c r="EW236" i="3"/>
  <c r="EM236" i="3"/>
  <c r="GY236" i="3"/>
  <c r="EP236" i="3"/>
  <c r="IW236" i="3"/>
  <c r="BG236" i="3"/>
  <c r="AZ236" i="3"/>
  <c r="BM236" i="3"/>
  <c r="BF236" i="3"/>
  <c r="BN236" i="3"/>
  <c r="IT236" i="3"/>
  <c r="BI236" i="3"/>
  <c r="BJ236" i="3"/>
  <c r="BH236" i="3"/>
  <c r="BD236" i="3"/>
  <c r="BK236" i="3"/>
  <c r="BC236" i="3"/>
  <c r="BB236" i="3"/>
  <c r="BA236" i="3"/>
  <c r="BE236" i="3"/>
  <c r="CJ236" i="3"/>
  <c r="BL236" i="3"/>
  <c r="LM236" i="3"/>
  <c r="LH236" i="3"/>
  <c r="GV236" i="3"/>
  <c r="CA236" i="3"/>
  <c r="BT236" i="3"/>
  <c r="BS236" i="3"/>
  <c r="BW236" i="3"/>
  <c r="BO236" i="3"/>
  <c r="BV236" i="3"/>
  <c r="BZ236" i="3"/>
  <c r="BP236" i="3"/>
  <c r="BU236" i="3"/>
  <c r="BY236" i="3"/>
  <c r="BR236" i="3"/>
  <c r="BX236" i="3"/>
  <c r="BQ236" i="3"/>
  <c r="EX236" i="3"/>
  <c r="KZ236" i="3"/>
  <c r="JE236" i="3"/>
  <c r="JD236" i="3"/>
  <c r="GU236" i="3"/>
  <c r="CN236" i="3"/>
  <c r="EK236" i="3"/>
  <c r="ET236" i="3"/>
  <c r="EO236" i="3"/>
  <c r="LJ236" i="3"/>
  <c r="IV236" i="3"/>
  <c r="GQ236" i="3"/>
  <c r="JF236" i="3"/>
  <c r="CD236" i="3"/>
  <c r="CG236" i="3"/>
  <c r="CI236" i="3"/>
  <c r="CM236" i="3"/>
  <c r="CH236" i="3"/>
  <c r="CF236" i="3"/>
  <c r="CB236" i="3"/>
  <c r="CC236" i="3"/>
  <c r="CE236" i="3"/>
  <c r="JC236" i="3"/>
  <c r="LG236" i="3"/>
  <c r="LD236" i="3"/>
  <c r="J236" i="3"/>
  <c r="G236" i="3"/>
  <c r="H236" i="3"/>
  <c r="K236" i="3"/>
  <c r="AP236" i="3"/>
  <c r="O236" i="3"/>
  <c r="P236" i="3"/>
  <c r="R236" i="3"/>
  <c r="EJ236" i="3"/>
  <c r="S236" i="3"/>
  <c r="N236" i="3"/>
  <c r="F236" i="3"/>
  <c r="M236" i="3"/>
  <c r="T236" i="3"/>
  <c r="L236" i="3"/>
  <c r="I236" i="3"/>
  <c r="Q236" i="3"/>
  <c r="GP236" i="3"/>
  <c r="GX236" i="3"/>
  <c r="CT236" i="3"/>
  <c r="KY236" i="3"/>
  <c r="CK236" i="3"/>
  <c r="IX236" i="3"/>
  <c r="LC236" i="3"/>
  <c r="EU236" i="3"/>
  <c r="HC236" i="3"/>
  <c r="JH237" i="3"/>
  <c r="EW237" i="3"/>
  <c r="GS237" i="3"/>
  <c r="LG237" i="3"/>
  <c r="EO237" i="3"/>
  <c r="IZ237" i="3"/>
  <c r="EP237" i="3"/>
  <c r="CM237" i="3"/>
  <c r="CB237" i="3"/>
  <c r="CG237" i="3"/>
  <c r="CF237" i="3"/>
  <c r="CD237" i="3"/>
  <c r="JA237" i="3"/>
  <c r="LI237" i="3"/>
  <c r="GQ237" i="3"/>
  <c r="AQ237" i="3"/>
  <c r="GO237" i="3"/>
  <c r="CN237" i="3"/>
  <c r="IY237" i="3"/>
  <c r="Q237" i="3"/>
  <c r="O237" i="3"/>
  <c r="J237" i="3"/>
  <c r="F237" i="3"/>
  <c r="P237" i="3"/>
  <c r="G237" i="3"/>
  <c r="EK237" i="3"/>
  <c r="AT237" i="3"/>
  <c r="CT237" i="3"/>
  <c r="ET237" i="3"/>
  <c r="GZ237" i="3"/>
  <c r="LF237" i="3"/>
  <c r="EN237" i="3"/>
  <c r="GX237" i="3"/>
  <c r="IX237" i="3"/>
  <c r="LA237" i="3"/>
  <c r="JC237" i="3"/>
  <c r="GP237" i="3"/>
  <c r="LD237" i="3"/>
  <c r="GY237" i="3"/>
  <c r="C238" i="3"/>
  <c r="FR238" i="3"/>
  <c r="KH238" i="3"/>
  <c r="HW237" i="3"/>
  <c r="FZ238" i="3"/>
  <c r="KV238" i="3"/>
  <c r="FJ237" i="3"/>
  <c r="HQ238" i="3"/>
  <c r="GC238" i="3"/>
  <c r="FK238" i="3"/>
  <c r="CW238" i="3"/>
  <c r="DV237" i="3"/>
  <c r="DP237" i="3"/>
  <c r="DQ238" i="3"/>
  <c r="GD237" i="3"/>
  <c r="EH237" i="3"/>
  <c r="DT238" i="3"/>
  <c r="FP237" i="3"/>
  <c r="HG237" i="3"/>
  <c r="KT238" i="3"/>
  <c r="IG237" i="3"/>
  <c r="DO238" i="3"/>
  <c r="IH237" i="3"/>
  <c r="JO237" i="3"/>
  <c r="KQ237" i="3"/>
  <c r="JR238" i="3"/>
  <c r="KN237" i="3"/>
  <c r="KE238" i="3"/>
  <c r="DM237" i="3"/>
  <c r="DK237" i="3"/>
  <c r="IP238" i="3"/>
  <c r="HX237" i="3"/>
  <c r="DY238" i="3"/>
  <c r="KE237" i="3"/>
  <c r="IH238" i="3"/>
  <c r="DE237" i="3"/>
  <c r="DY237" i="3"/>
  <c r="DS238" i="3"/>
  <c r="KK237" i="3"/>
  <c r="FY237" i="3"/>
  <c r="DU237" i="3"/>
  <c r="IK238" i="3"/>
  <c r="DV238" i="3"/>
  <c r="KH237" i="3"/>
  <c r="FO237" i="3"/>
  <c r="JZ237" i="3"/>
  <c r="HJ237" i="3"/>
  <c r="DB238" i="3"/>
  <c r="FE237" i="3"/>
  <c r="DD238" i="3"/>
  <c r="FI238" i="3"/>
  <c r="FI237" i="3"/>
  <c r="ED237" i="3"/>
  <c r="JY237" i="3"/>
  <c r="KQ238" i="3"/>
  <c r="IQ237" i="3"/>
  <c r="JX237" i="3"/>
  <c r="HT237" i="3"/>
  <c r="CY237" i="3"/>
  <c r="IN237" i="3"/>
  <c r="JP237" i="3"/>
  <c r="HY237" i="3"/>
  <c r="KM237" i="3"/>
  <c r="IR237" i="3"/>
  <c r="DH238" i="3"/>
  <c r="EF238" i="3"/>
  <c r="HI237" i="3"/>
  <c r="FG237" i="3"/>
  <c r="HH237" i="3"/>
  <c r="JM237" i="3"/>
  <c r="EG237" i="3"/>
  <c r="IE238" i="3"/>
  <c r="DD237" i="3"/>
  <c r="HT238" i="3"/>
  <c r="FN237" i="3"/>
  <c r="EB237" i="3"/>
  <c r="KC238" i="3"/>
  <c r="KB237" i="3"/>
  <c r="DP238" i="3"/>
  <c r="GL237" i="3"/>
  <c r="EF237" i="3"/>
  <c r="DI238" i="3"/>
  <c r="II237" i="3"/>
  <c r="KW237" i="3"/>
  <c r="EC237" i="3"/>
  <c r="GK237" i="3"/>
  <c r="FH237" i="3"/>
  <c r="EA237" i="3"/>
  <c r="DX237" i="3"/>
  <c r="GH238" i="3"/>
  <c r="HO237" i="3"/>
  <c r="CL236" i="3" l="1"/>
  <c r="AV236" i="3"/>
  <c r="AR236" i="3"/>
  <c r="AW236" i="3"/>
  <c r="CO236" i="3"/>
  <c r="LH237" i="3"/>
  <c r="GW237" i="3"/>
  <c r="LB237" i="3"/>
  <c r="KZ237" i="3"/>
  <c r="CE237" i="3"/>
  <c r="JF237" i="3"/>
  <c r="I237" i="3"/>
  <c r="GR237" i="3"/>
  <c r="ER237" i="3"/>
  <c r="N237" i="3"/>
  <c r="JG237" i="3"/>
  <c r="LL237" i="3"/>
  <c r="EQ237" i="3"/>
  <c r="M237" i="3"/>
  <c r="CH237" i="3"/>
  <c r="HA237" i="3"/>
  <c r="R237" i="3"/>
  <c r="IW237" i="3"/>
  <c r="GU237" i="3"/>
  <c r="L237" i="3"/>
  <c r="EM237" i="3"/>
  <c r="BY237" i="3"/>
  <c r="BV237" i="3"/>
  <c r="BU237" i="3"/>
  <c r="BZ237" i="3"/>
  <c r="BS237" i="3"/>
  <c r="BT237" i="3"/>
  <c r="BX237" i="3"/>
  <c r="CA237" i="3"/>
  <c r="BP237" i="3"/>
  <c r="BR237" i="3"/>
  <c r="BO237" i="3"/>
  <c r="BQ237" i="3"/>
  <c r="BW237" i="3"/>
  <c r="HC237" i="3"/>
  <c r="JD237" i="3"/>
  <c r="LJ237" i="3"/>
  <c r="IV237" i="3"/>
  <c r="IU237" i="3"/>
  <c r="LK237" i="3"/>
  <c r="AC237" i="3"/>
  <c r="U237" i="3"/>
  <c r="AP237" i="3"/>
  <c r="AR237" i="3" s="1"/>
  <c r="X237" i="3"/>
  <c r="V237" i="3"/>
  <c r="AA237" i="3"/>
  <c r="AD237" i="3"/>
  <c r="AF237" i="3"/>
  <c r="W237" i="3"/>
  <c r="EJ237" i="3"/>
  <c r="Y237" i="3"/>
  <c r="Z237" i="3"/>
  <c r="AE237" i="3"/>
  <c r="AB237" i="3"/>
  <c r="AG237" i="3"/>
  <c r="KY237" i="3"/>
  <c r="CK237" i="3"/>
  <c r="JE237" i="3"/>
  <c r="GV237" i="3"/>
  <c r="LE237" i="3"/>
  <c r="EV237" i="3"/>
  <c r="AM237" i="3"/>
  <c r="AS237" i="3"/>
  <c r="AU237" i="3" s="1"/>
  <c r="AL237" i="3"/>
  <c r="AI237" i="3"/>
  <c r="AO237" i="3"/>
  <c r="AH237" i="3"/>
  <c r="AN237" i="3"/>
  <c r="AJ237" i="3"/>
  <c r="AK237" i="3"/>
  <c r="ES237" i="3"/>
  <c r="K237" i="3"/>
  <c r="GT237" i="3"/>
  <c r="H237" i="3"/>
  <c r="EL237" i="3"/>
  <c r="BI237" i="3"/>
  <c r="BC237" i="3"/>
  <c r="BH237" i="3"/>
  <c r="BD237" i="3"/>
  <c r="BG237" i="3"/>
  <c r="BF237" i="3"/>
  <c r="IT237" i="3"/>
  <c r="BE237" i="3"/>
  <c r="BA237" i="3"/>
  <c r="BL237" i="3"/>
  <c r="BB237" i="3"/>
  <c r="BJ237" i="3"/>
  <c r="BM237" i="3"/>
  <c r="AZ237" i="3"/>
  <c r="CJ237" i="3"/>
  <c r="BN237" i="3"/>
  <c r="BK237" i="3"/>
  <c r="CI237" i="3"/>
  <c r="LC237" i="3"/>
  <c r="LM237" i="3"/>
  <c r="CC237" i="3"/>
  <c r="T237" i="3"/>
  <c r="EX237" i="3"/>
  <c r="JB237" i="3"/>
  <c r="EU237" i="3"/>
  <c r="HB237" i="3"/>
  <c r="S237" i="3"/>
  <c r="AU236" i="3"/>
  <c r="JG238" i="3"/>
  <c r="EV238" i="3"/>
  <c r="CM238" i="3"/>
  <c r="LE238" i="3"/>
  <c r="EQ238" i="3"/>
  <c r="CO237" i="3"/>
  <c r="AW237" i="3"/>
  <c r="C239" i="3"/>
  <c r="KJ238" i="3"/>
  <c r="KK238" i="3"/>
  <c r="FX238" i="3"/>
  <c r="DD239" i="3"/>
  <c r="JN238" i="3"/>
  <c r="CX238" i="3"/>
  <c r="FM239" i="3"/>
  <c r="HI238" i="3"/>
  <c r="JM238" i="3"/>
  <c r="GI238" i="3"/>
  <c r="EG238" i="3"/>
  <c r="DU238" i="3"/>
  <c r="KM238" i="3"/>
  <c r="FC238" i="3"/>
  <c r="FM238" i="3"/>
  <c r="DN238" i="3"/>
  <c r="FD238" i="3"/>
  <c r="HZ238" i="3"/>
  <c r="HL238" i="3"/>
  <c r="HO238" i="3"/>
  <c r="JQ238" i="3"/>
  <c r="KI238" i="3"/>
  <c r="HL239" i="3"/>
  <c r="HM238" i="3"/>
  <c r="GJ238" i="3"/>
  <c r="GB238" i="3"/>
  <c r="FL238" i="3"/>
  <c r="JZ238" i="3"/>
  <c r="IL238" i="3"/>
  <c r="GM238" i="3"/>
  <c r="FV238" i="3"/>
  <c r="IQ238" i="3"/>
  <c r="EC239" i="3"/>
  <c r="JO239" i="3"/>
  <c r="KP239" i="3"/>
  <c r="DM238" i="3"/>
  <c r="JP238" i="3"/>
  <c r="IA238" i="3"/>
  <c r="IC238" i="3"/>
  <c r="GB239" i="3"/>
  <c r="KF238" i="3"/>
  <c r="KG238" i="3"/>
  <c r="JS238" i="3"/>
  <c r="IM239" i="3"/>
  <c r="IM238" i="3"/>
  <c r="DB239" i="3"/>
  <c r="ED238" i="3"/>
  <c r="EG239" i="3"/>
  <c r="FV239" i="3"/>
  <c r="DS239" i="3"/>
  <c r="JW238" i="3"/>
  <c r="KS239" i="3"/>
  <c r="IF238" i="3"/>
  <c r="GL238" i="3"/>
  <c r="HN238" i="3"/>
  <c r="GG239" i="3"/>
  <c r="DG238" i="3"/>
  <c r="HQ239" i="3"/>
  <c r="CS238" i="3"/>
  <c r="FH238" i="3"/>
  <c r="FE238" i="3"/>
  <c r="FW238" i="3"/>
  <c r="HP238" i="3"/>
  <c r="KK239" i="3"/>
  <c r="KP238" i="3"/>
  <c r="KU239" i="3"/>
  <c r="FF238" i="3"/>
  <c r="KS238" i="3"/>
  <c r="GF238" i="3"/>
  <c r="FH239" i="3"/>
  <c r="HW238" i="3"/>
  <c r="HM239" i="3"/>
  <c r="CR238" i="3"/>
  <c r="EB238" i="3"/>
  <c r="FS238" i="3"/>
  <c r="FE239" i="3"/>
  <c r="DA238" i="3"/>
  <c r="DR238" i="3"/>
  <c r="KF239" i="3"/>
  <c r="JQ239" i="3"/>
  <c r="JX238" i="3"/>
  <c r="KV239" i="3"/>
  <c r="EA238" i="3"/>
  <c r="EH239" i="3"/>
  <c r="KU238" i="3"/>
  <c r="HS238" i="3"/>
  <c r="FT238" i="3"/>
  <c r="FB238" i="3"/>
  <c r="CY238" i="3"/>
  <c r="IA239" i="3"/>
  <c r="JW239" i="3"/>
  <c r="HJ238" i="3"/>
  <c r="FY238" i="3"/>
  <c r="FO238" i="3"/>
  <c r="KR239" i="3"/>
  <c r="IQ239" i="3"/>
  <c r="DU239" i="3"/>
  <c r="FB239" i="3"/>
  <c r="JO238" i="3"/>
  <c r="JY238" i="3"/>
  <c r="EH238" i="3"/>
  <c r="JV238" i="3"/>
  <c r="DK239" i="3"/>
  <c r="HR238" i="3"/>
  <c r="IB238" i="3"/>
  <c r="EC238" i="3"/>
  <c r="II238" i="3"/>
  <c r="HW239" i="3"/>
  <c r="HH238" i="3"/>
  <c r="IN238" i="3"/>
  <c r="DF238" i="3"/>
  <c r="JU238" i="3"/>
  <c r="KL238" i="3"/>
  <c r="HU238" i="3"/>
  <c r="DC238" i="3"/>
  <c r="FG238" i="3"/>
  <c r="IG238" i="3"/>
  <c r="DX239" i="3"/>
  <c r="CZ238" i="3"/>
  <c r="GD238" i="3"/>
  <c r="IC239" i="3"/>
  <c r="HX238" i="3"/>
  <c r="ID238" i="3"/>
  <c r="DM239" i="3"/>
  <c r="FP238" i="3"/>
  <c r="DJ238" i="3"/>
  <c r="IO238" i="3"/>
  <c r="DW238" i="3"/>
  <c r="KN238" i="3"/>
  <c r="KW238" i="3"/>
  <c r="GA238" i="3"/>
  <c r="KB238" i="3"/>
  <c r="JT238" i="3"/>
  <c r="GK238" i="3"/>
  <c r="JL238" i="3"/>
  <c r="FU238" i="3"/>
  <c r="DX238" i="3"/>
  <c r="DE238" i="3"/>
  <c r="KD238" i="3"/>
  <c r="HK238" i="3"/>
  <c r="HG238" i="3"/>
  <c r="FU239" i="3"/>
  <c r="FF239" i="3"/>
  <c r="CX239" i="3"/>
  <c r="HY238" i="3"/>
  <c r="KR238" i="3"/>
  <c r="DK238" i="3"/>
  <c r="EE238" i="3"/>
  <c r="IR238" i="3"/>
  <c r="FN238" i="3"/>
  <c r="HJ239" i="3"/>
  <c r="GG238" i="3"/>
  <c r="FJ238" i="3"/>
  <c r="DF239" i="3"/>
  <c r="GC239" i="3"/>
  <c r="IV238" i="3" l="1"/>
  <c r="AQ238" i="3"/>
  <c r="GO238" i="3"/>
  <c r="M238" i="3"/>
  <c r="F238" i="3"/>
  <c r="O238" i="3"/>
  <c r="GU238" i="3"/>
  <c r="U238" i="3"/>
  <c r="AA238" i="3"/>
  <c r="W238" i="3"/>
  <c r="EJ238" i="3"/>
  <c r="AP238" i="3"/>
  <c r="ES238" i="3"/>
  <c r="EO238" i="3"/>
  <c r="AX236" i="3"/>
  <c r="AV237" i="3"/>
  <c r="AX237" i="3" s="1"/>
  <c r="CL237" i="3"/>
  <c r="JC238" i="3"/>
  <c r="LJ238" i="3"/>
  <c r="L238" i="3"/>
  <c r="EP238" i="3"/>
  <c r="CH238" i="3"/>
  <c r="CE238" i="3"/>
  <c r="CC238" i="3"/>
  <c r="CI238" i="3"/>
  <c r="CF238" i="3"/>
  <c r="CB238" i="3"/>
  <c r="CD238" i="3"/>
  <c r="CG238" i="3"/>
  <c r="CN238" i="3"/>
  <c r="CO238" i="3" s="1"/>
  <c r="LF238" i="3"/>
  <c r="GP238" i="3"/>
  <c r="GQ238" i="3"/>
  <c r="JE238" i="3"/>
  <c r="IW238" i="3"/>
  <c r="HA238" i="3"/>
  <c r="R238" i="3"/>
  <c r="GY238" i="3"/>
  <c r="AE238" i="3"/>
  <c r="JD238" i="3"/>
  <c r="Q238" i="3"/>
  <c r="GZ238" i="3"/>
  <c r="JF238" i="3"/>
  <c r="KY238" i="3"/>
  <c r="CK238" i="3"/>
  <c r="IY238" i="3"/>
  <c r="BN238" i="3"/>
  <c r="BH238" i="3"/>
  <c r="BM238" i="3"/>
  <c r="BI238" i="3"/>
  <c r="CJ238" i="3"/>
  <c r="BJ238" i="3"/>
  <c r="IT238" i="3"/>
  <c r="BK238" i="3"/>
  <c r="BD238" i="3"/>
  <c r="BG238" i="3"/>
  <c r="BB238" i="3"/>
  <c r="BA238" i="3"/>
  <c r="BF238" i="3"/>
  <c r="AZ238" i="3"/>
  <c r="BL238" i="3"/>
  <c r="BC238" i="3"/>
  <c r="BE238" i="3"/>
  <c r="LK238" i="3"/>
  <c r="X238" i="3"/>
  <c r="H238" i="3"/>
  <c r="EL238" i="3"/>
  <c r="P238" i="3"/>
  <c r="ET238" i="3"/>
  <c r="BZ238" i="3"/>
  <c r="BS238" i="3"/>
  <c r="BT238" i="3"/>
  <c r="BR238" i="3"/>
  <c r="BW238" i="3"/>
  <c r="BV238" i="3"/>
  <c r="BQ238" i="3"/>
  <c r="BP238" i="3"/>
  <c r="BX238" i="3"/>
  <c r="CA238" i="3"/>
  <c r="BY238" i="3"/>
  <c r="BO238" i="3"/>
  <c r="BU238" i="3"/>
  <c r="GR238" i="3"/>
  <c r="GS238" i="3"/>
  <c r="AT238" i="3"/>
  <c r="LM238" i="3"/>
  <c r="EU238" i="3"/>
  <c r="AF238" i="3"/>
  <c r="EM238" i="3"/>
  <c r="I238" i="3"/>
  <c r="AB238" i="3"/>
  <c r="GV238" i="3"/>
  <c r="ER238" i="3"/>
  <c r="N238" i="3"/>
  <c r="LH238" i="3"/>
  <c r="K238" i="3"/>
  <c r="GT238" i="3"/>
  <c r="LC238" i="3"/>
  <c r="LA238" i="3"/>
  <c r="AM238" i="3"/>
  <c r="AJ238" i="3"/>
  <c r="AK238" i="3"/>
  <c r="AS238" i="3"/>
  <c r="AV238" i="3" s="1"/>
  <c r="AI238" i="3"/>
  <c r="AH238" i="3"/>
  <c r="AL238" i="3"/>
  <c r="AO238" i="3"/>
  <c r="AN238" i="3"/>
  <c r="V238" i="3"/>
  <c r="AD238" i="3"/>
  <c r="GX238" i="3"/>
  <c r="Z238" i="3"/>
  <c r="HB238" i="3"/>
  <c r="GW238" i="3"/>
  <c r="JH238" i="3"/>
  <c r="IU238" i="3"/>
  <c r="T238" i="3"/>
  <c r="EX238" i="3"/>
  <c r="KZ238" i="3"/>
  <c r="AG238" i="3"/>
  <c r="LI238" i="3"/>
  <c r="CT238" i="3"/>
  <c r="EK238" i="3"/>
  <c r="G238" i="3"/>
  <c r="AC238" i="3"/>
  <c r="LG238" i="3"/>
  <c r="JA238" i="3"/>
  <c r="LB238" i="3"/>
  <c r="LL238" i="3"/>
  <c r="LD238" i="3"/>
  <c r="EW238" i="3"/>
  <c r="S238" i="3"/>
  <c r="IZ238" i="3"/>
  <c r="J238" i="3"/>
  <c r="EN238" i="3"/>
  <c r="IX238" i="3"/>
  <c r="Y238" i="3"/>
  <c r="JB238" i="3"/>
  <c r="HC238" i="3"/>
  <c r="EX239" i="3"/>
  <c r="C240" i="3"/>
  <c r="GZ239" i="3"/>
  <c r="GR239" i="3"/>
  <c r="IZ239" i="3"/>
  <c r="CN239" i="3"/>
  <c r="GS239" i="3"/>
  <c r="EA240" i="3"/>
  <c r="DE240" i="3"/>
  <c r="DC239" i="3"/>
  <c r="KQ239" i="3"/>
  <c r="KF240" i="3"/>
  <c r="FC240" i="3"/>
  <c r="HO239" i="3"/>
  <c r="DT240" i="3"/>
  <c r="IG240" i="3"/>
  <c r="FL240" i="3"/>
  <c r="KJ239" i="3"/>
  <c r="FJ239" i="3"/>
  <c r="CR239" i="3"/>
  <c r="KK240" i="3"/>
  <c r="HI240" i="3"/>
  <c r="GM239" i="3"/>
  <c r="FZ239" i="3"/>
  <c r="CR240" i="3"/>
  <c r="GI240" i="3"/>
  <c r="KN239" i="3"/>
  <c r="JR239" i="3"/>
  <c r="HN240" i="3"/>
  <c r="II239" i="3"/>
  <c r="DE239" i="3"/>
  <c r="JT239" i="3"/>
  <c r="ED239" i="3"/>
  <c r="HU239" i="3"/>
  <c r="DN240" i="3"/>
  <c r="HR240" i="3"/>
  <c r="HQ240" i="3"/>
  <c r="HY239" i="3"/>
  <c r="EG240" i="3"/>
  <c r="HI239" i="3"/>
  <c r="JQ240" i="3"/>
  <c r="IR240" i="3"/>
  <c r="KW239" i="3"/>
  <c r="DW239" i="3"/>
  <c r="DD240" i="3"/>
  <c r="HZ239" i="3"/>
  <c r="GH239" i="3"/>
  <c r="HP239" i="3"/>
  <c r="DC240" i="3"/>
  <c r="FU240" i="3"/>
  <c r="DS240" i="3"/>
  <c r="HX240" i="3"/>
  <c r="IB239" i="3"/>
  <c r="HG240" i="3"/>
  <c r="DX240" i="3"/>
  <c r="KL239" i="3"/>
  <c r="DA240" i="3"/>
  <c r="JV239" i="3"/>
  <c r="KH239" i="3"/>
  <c r="JN239" i="3"/>
  <c r="FE240" i="3"/>
  <c r="KH240" i="3"/>
  <c r="DM240" i="3"/>
  <c r="HR239" i="3"/>
  <c r="DQ239" i="3"/>
  <c r="JX239" i="3"/>
  <c r="FT239" i="3"/>
  <c r="JZ239" i="3"/>
  <c r="HX239" i="3"/>
  <c r="JO240" i="3"/>
  <c r="EC240" i="3"/>
  <c r="DY239" i="3"/>
  <c r="FD239" i="3"/>
  <c r="JL240" i="3"/>
  <c r="CZ240" i="3"/>
  <c r="GC240" i="3"/>
  <c r="IN239" i="3"/>
  <c r="GA239" i="3"/>
  <c r="IO239" i="3"/>
  <c r="ID240" i="3"/>
  <c r="JL239" i="3"/>
  <c r="HT239" i="3"/>
  <c r="JN240" i="3"/>
  <c r="DU240" i="3"/>
  <c r="GL239" i="3"/>
  <c r="HS240" i="3"/>
  <c r="KI239" i="3"/>
  <c r="DT239" i="3"/>
  <c r="FY239" i="3"/>
  <c r="HG239" i="3"/>
  <c r="FD240" i="3"/>
  <c r="HZ240" i="3"/>
  <c r="HN239" i="3"/>
  <c r="EF240" i="3"/>
  <c r="JU239" i="3"/>
  <c r="EF239" i="3"/>
  <c r="DA239" i="3"/>
  <c r="FS240" i="3"/>
  <c r="IO240" i="3"/>
  <c r="GB240" i="3"/>
  <c r="FR239" i="3"/>
  <c r="GJ239" i="3"/>
  <c r="GL240" i="3"/>
  <c r="IA240" i="3"/>
  <c r="DV239" i="3"/>
  <c r="DR239" i="3"/>
  <c r="DH239" i="3"/>
  <c r="CX240" i="3"/>
  <c r="FP239" i="3"/>
  <c r="FB240" i="3"/>
  <c r="HM240" i="3"/>
  <c r="IE240" i="3"/>
  <c r="IE239" i="3"/>
  <c r="KC239" i="3"/>
  <c r="EA239" i="3"/>
  <c r="DO239" i="3"/>
  <c r="FM240" i="3"/>
  <c r="EB239" i="3"/>
  <c r="IF239" i="3"/>
  <c r="DW240" i="3"/>
  <c r="KQ240" i="3"/>
  <c r="ED240" i="3"/>
  <c r="HO240" i="3"/>
  <c r="IK240" i="3"/>
  <c r="FG239" i="3"/>
  <c r="HK240" i="3"/>
  <c r="IP239" i="3"/>
  <c r="IL239" i="3"/>
  <c r="CY239" i="3"/>
  <c r="DR240" i="3"/>
  <c r="KS240" i="3"/>
  <c r="ID239" i="3"/>
  <c r="GG240" i="3"/>
  <c r="HJ240" i="3"/>
  <c r="DY240" i="3"/>
  <c r="JW240" i="3"/>
  <c r="FL239" i="3"/>
  <c r="CW239" i="3"/>
  <c r="DQ240" i="3"/>
  <c r="FK240" i="3"/>
  <c r="KI240" i="3"/>
  <c r="IC240" i="3"/>
  <c r="DG239" i="3"/>
  <c r="FI239" i="3"/>
  <c r="IK239" i="3"/>
  <c r="DV240" i="3"/>
  <c r="DH240" i="3"/>
  <c r="FC239" i="3"/>
  <c r="JR240" i="3"/>
  <c r="HH240" i="3"/>
  <c r="FY240" i="3"/>
  <c r="GF239" i="3"/>
  <c r="IP240" i="3"/>
  <c r="DK240" i="3"/>
  <c r="JM239" i="3"/>
  <c r="KG239" i="3"/>
  <c r="FO239" i="3"/>
  <c r="FK239" i="3"/>
  <c r="KW240" i="3"/>
  <c r="FR240" i="3"/>
  <c r="IN240" i="3"/>
  <c r="GA240" i="3"/>
  <c r="CS239" i="3"/>
  <c r="IH240" i="3"/>
  <c r="GF240" i="3"/>
  <c r="DO240" i="3"/>
  <c r="CZ239" i="3"/>
  <c r="FF240" i="3"/>
  <c r="KB239" i="3"/>
  <c r="FX239" i="3"/>
  <c r="FG240" i="3"/>
  <c r="DN239" i="3"/>
  <c r="HL240" i="3"/>
  <c r="JP239" i="3"/>
  <c r="GI239" i="3"/>
  <c r="FN239" i="3"/>
  <c r="DP240" i="3"/>
  <c r="DJ239" i="3"/>
  <c r="IG239" i="3"/>
  <c r="KR240" i="3"/>
  <c r="KD239" i="3"/>
  <c r="JS239" i="3"/>
  <c r="KV240" i="3"/>
  <c r="HS239" i="3"/>
  <c r="IQ240" i="3"/>
  <c r="JY239" i="3"/>
  <c r="IR239" i="3"/>
  <c r="JP240" i="3"/>
  <c r="KM240" i="3"/>
  <c r="KU240" i="3"/>
  <c r="HH239" i="3"/>
  <c r="HW240" i="3"/>
  <c r="FH240" i="3"/>
  <c r="KP240" i="3"/>
  <c r="DI239" i="3"/>
  <c r="CW240" i="3"/>
  <c r="DJ240" i="3"/>
  <c r="FW239" i="3"/>
  <c r="KD240" i="3"/>
  <c r="KE240" i="3"/>
  <c r="HK239" i="3"/>
  <c r="KT240" i="3"/>
  <c r="JM240" i="3"/>
  <c r="GD239" i="3"/>
  <c r="KM239" i="3"/>
  <c r="KE239" i="3"/>
  <c r="IH239" i="3"/>
  <c r="KL240" i="3"/>
  <c r="GJ240" i="3"/>
  <c r="DP239" i="3"/>
  <c r="KT239" i="3"/>
  <c r="KG240" i="3"/>
  <c r="IM240" i="3"/>
  <c r="EE239" i="3"/>
  <c r="FS239" i="3"/>
  <c r="GK239" i="3"/>
  <c r="EB240" i="3"/>
  <c r="AR238" i="3" l="1"/>
  <c r="EK239" i="3"/>
  <c r="LB239" i="3"/>
  <c r="JG239" i="3"/>
  <c r="LC239" i="3"/>
  <c r="ER239" i="3"/>
  <c r="AW238" i="3"/>
  <c r="AX238" i="3" s="1"/>
  <c r="CL238" i="3"/>
  <c r="AU238" i="3"/>
  <c r="EM239" i="3"/>
  <c r="JE239" i="3"/>
  <c r="LF239" i="3"/>
  <c r="GP239" i="3"/>
  <c r="AT239" i="3"/>
  <c r="GX239" i="3"/>
  <c r="BN239" i="3"/>
  <c r="BB239" i="3"/>
  <c r="BH239" i="3"/>
  <c r="BL239" i="3"/>
  <c r="IT239" i="3"/>
  <c r="BD239" i="3"/>
  <c r="BJ239" i="3"/>
  <c r="BF239" i="3"/>
  <c r="BC239" i="3"/>
  <c r="BK239" i="3"/>
  <c r="CJ239" i="3"/>
  <c r="BA239" i="3"/>
  <c r="AZ239" i="3"/>
  <c r="BE239" i="3"/>
  <c r="BM239" i="3"/>
  <c r="BI239" i="3"/>
  <c r="BG239" i="3"/>
  <c r="KZ239" i="3"/>
  <c r="IU239" i="3"/>
  <c r="CC239" i="3"/>
  <c r="CD239" i="3"/>
  <c r="CE239" i="3"/>
  <c r="CG239" i="3"/>
  <c r="CI239" i="3"/>
  <c r="CM239" i="3"/>
  <c r="CB239" i="3"/>
  <c r="CH239" i="3"/>
  <c r="CF239" i="3"/>
  <c r="AJ239" i="3"/>
  <c r="AH239" i="3"/>
  <c r="AI239" i="3"/>
  <c r="AS239" i="3"/>
  <c r="AN239" i="3"/>
  <c r="AL239" i="3"/>
  <c r="AK239" i="3"/>
  <c r="AO239" i="3"/>
  <c r="AM239" i="3"/>
  <c r="LL239" i="3"/>
  <c r="IY239" i="3"/>
  <c r="JH239" i="3"/>
  <c r="LH239" i="3"/>
  <c r="JD239" i="3"/>
  <c r="CT239" i="3"/>
  <c r="LD239" i="3"/>
  <c r="HB239" i="3"/>
  <c r="HC239" i="3"/>
  <c r="GW239" i="3"/>
  <c r="IV239" i="3"/>
  <c r="GQ239" i="3"/>
  <c r="GT239" i="3"/>
  <c r="LJ239" i="3"/>
  <c r="JA239" i="3"/>
  <c r="GY239" i="3"/>
  <c r="IW239" i="3"/>
  <c r="EO239" i="3"/>
  <c r="JC239" i="3"/>
  <c r="GO239" i="3"/>
  <c r="AD239" i="3"/>
  <c r="V239" i="3"/>
  <c r="AQ239" i="3"/>
  <c r="AB239" i="3"/>
  <c r="AC239" i="3"/>
  <c r="AG239" i="3"/>
  <c r="AA239" i="3"/>
  <c r="U239" i="3"/>
  <c r="X239" i="3"/>
  <c r="AF239" i="3"/>
  <c r="W239" i="3"/>
  <c r="Y239" i="3"/>
  <c r="AE239" i="3"/>
  <c r="Z239" i="3"/>
  <c r="EQ239" i="3"/>
  <c r="JF239" i="3"/>
  <c r="BT239" i="3"/>
  <c r="BO239" i="3"/>
  <c r="BV239" i="3"/>
  <c r="BU239" i="3"/>
  <c r="BZ239" i="3"/>
  <c r="BX239" i="3"/>
  <c r="BS239" i="3"/>
  <c r="BP239" i="3"/>
  <c r="BQ239" i="3"/>
  <c r="BY239" i="3"/>
  <c r="CA239" i="3"/>
  <c r="BW239" i="3"/>
  <c r="BR239" i="3"/>
  <c r="ES239" i="3"/>
  <c r="IX239" i="3"/>
  <c r="LE239" i="3"/>
  <c r="EL239" i="3"/>
  <c r="HA239" i="3"/>
  <c r="GU239" i="3"/>
  <c r="KY239" i="3"/>
  <c r="CK239" i="3"/>
  <c r="LA239" i="3"/>
  <c r="F239" i="3"/>
  <c r="G239" i="3"/>
  <c r="H239" i="3"/>
  <c r="K239" i="3"/>
  <c r="M239" i="3"/>
  <c r="EJ239" i="3"/>
  <c r="T239" i="3"/>
  <c r="P239" i="3"/>
  <c r="O239" i="3"/>
  <c r="N239" i="3"/>
  <c r="R239" i="3"/>
  <c r="AP239" i="3"/>
  <c r="S239" i="3"/>
  <c r="J239" i="3"/>
  <c r="Q239" i="3"/>
  <c r="I239" i="3"/>
  <c r="L239" i="3"/>
  <c r="EU239" i="3"/>
  <c r="EV239" i="3"/>
  <c r="EP239" i="3"/>
  <c r="JB239" i="3"/>
  <c r="LM239" i="3"/>
  <c r="EW239" i="3"/>
  <c r="LG239" i="3"/>
  <c r="GV239" i="3"/>
  <c r="ET239" i="3"/>
  <c r="LI239" i="3"/>
  <c r="LK239" i="3"/>
  <c r="EN239" i="3"/>
  <c r="JE240" i="3"/>
  <c r="LJ240" i="3"/>
  <c r="EW240" i="3"/>
  <c r="EX240" i="3"/>
  <c r="BB240" i="3"/>
  <c r="AZ240" i="3"/>
  <c r="BF240" i="3"/>
  <c r="IT240" i="3"/>
  <c r="BD240" i="3"/>
  <c r="CJ240" i="3"/>
  <c r="BC240" i="3"/>
  <c r="BA240" i="3"/>
  <c r="BK240" i="3"/>
  <c r="BE240" i="3"/>
  <c r="GR240" i="3"/>
  <c r="GY240" i="3"/>
  <c r="LE240" i="3"/>
  <c r="GZ240" i="3"/>
  <c r="Q240" i="3"/>
  <c r="G240" i="3"/>
  <c r="F240" i="3"/>
  <c r="AP240" i="3"/>
  <c r="J240" i="3"/>
  <c r="EJ240" i="3"/>
  <c r="I240" i="3"/>
  <c r="L240" i="3"/>
  <c r="LD240" i="3"/>
  <c r="IU240" i="3"/>
  <c r="CN240" i="3"/>
  <c r="EN240" i="3"/>
  <c r="EK240" i="3"/>
  <c r="AB240" i="3"/>
  <c r="AE240" i="3"/>
  <c r="AD240" i="3"/>
  <c r="U240" i="3"/>
  <c r="AF240" i="3"/>
  <c r="V240" i="3"/>
  <c r="X240" i="3"/>
  <c r="EU240" i="3"/>
  <c r="JA240" i="3"/>
  <c r="LB240" i="3"/>
  <c r="LA240" i="3"/>
  <c r="IZ240" i="3"/>
  <c r="JB240" i="3"/>
  <c r="CM240" i="3"/>
  <c r="CG240" i="3"/>
  <c r="CE240" i="3"/>
  <c r="CI240" i="3"/>
  <c r="CH240" i="3"/>
  <c r="CF240" i="3"/>
  <c r="CB240" i="3"/>
  <c r="CD240" i="3"/>
  <c r="JD240" i="3"/>
  <c r="AT240" i="3"/>
  <c r="AQ240" i="3"/>
  <c r="GO240" i="3"/>
  <c r="LC240" i="3"/>
  <c r="AS240" i="3"/>
  <c r="AN240" i="3"/>
  <c r="AK240" i="3"/>
  <c r="AI240" i="3"/>
  <c r="AH240" i="3"/>
  <c r="IW240" i="3"/>
  <c r="ER240" i="3"/>
  <c r="EM240" i="3"/>
  <c r="EP240" i="3"/>
  <c r="GX240" i="3"/>
  <c r="IX240" i="3"/>
  <c r="EQ240" i="3"/>
  <c r="GP240" i="3"/>
  <c r="C241" i="3"/>
  <c r="JY240" i="3"/>
  <c r="FD241" i="3"/>
  <c r="JX240" i="3"/>
  <c r="HL241" i="3"/>
  <c r="FY241" i="3"/>
  <c r="GJ241" i="3"/>
  <c r="JZ240" i="3"/>
  <c r="DN241" i="3"/>
  <c r="DF241" i="3"/>
  <c r="DS241" i="3"/>
  <c r="GF241" i="3"/>
  <c r="JS241" i="3"/>
  <c r="DM241" i="3"/>
  <c r="DJ241" i="3"/>
  <c r="FX240" i="3"/>
  <c r="JV240" i="3"/>
  <c r="FE241" i="3"/>
  <c r="FZ240" i="3"/>
  <c r="HG241" i="3"/>
  <c r="DH241" i="3"/>
  <c r="DQ241" i="3"/>
  <c r="FW240" i="3"/>
  <c r="GI241" i="3"/>
  <c r="JT241" i="3"/>
  <c r="GH241" i="3"/>
  <c r="HP240" i="3"/>
  <c r="HK241" i="3"/>
  <c r="FO240" i="3"/>
  <c r="JU241" i="3"/>
  <c r="KV241" i="3"/>
  <c r="IA241" i="3"/>
  <c r="FU241" i="3"/>
  <c r="KF241" i="3"/>
  <c r="DB240" i="3"/>
  <c r="DI240" i="3"/>
  <c r="KT241" i="3"/>
  <c r="IH241" i="3"/>
  <c r="GK241" i="3"/>
  <c r="EB241" i="3"/>
  <c r="DY241" i="3"/>
  <c r="DD241" i="3"/>
  <c r="EH241" i="3"/>
  <c r="JM241" i="3"/>
  <c r="FJ240" i="3"/>
  <c r="IF240" i="3"/>
  <c r="IO241" i="3"/>
  <c r="KC240" i="3"/>
  <c r="FB241" i="3"/>
  <c r="HS241" i="3"/>
  <c r="CS240" i="3"/>
  <c r="IM241" i="3"/>
  <c r="KM241" i="3"/>
  <c r="CY241" i="3"/>
  <c r="HU240" i="3"/>
  <c r="HU241" i="3"/>
  <c r="CW241" i="3"/>
  <c r="GD240" i="3"/>
  <c r="KJ241" i="3"/>
  <c r="FJ241" i="3"/>
  <c r="DW241" i="3"/>
  <c r="FT240" i="3"/>
  <c r="FV241" i="3"/>
  <c r="DT241" i="3"/>
  <c r="GK240" i="3"/>
  <c r="DF240" i="3"/>
  <c r="DK241" i="3"/>
  <c r="KC241" i="3"/>
  <c r="FG241" i="3"/>
  <c r="DV241" i="3"/>
  <c r="HJ241" i="3"/>
  <c r="JL241" i="3"/>
  <c r="EE241" i="3"/>
  <c r="HY241" i="3"/>
  <c r="II240" i="3"/>
  <c r="GM240" i="3"/>
  <c r="FZ241" i="3"/>
  <c r="HN241" i="3"/>
  <c r="KK241" i="3"/>
  <c r="HO241" i="3"/>
  <c r="FM241" i="3"/>
  <c r="FL241" i="3"/>
  <c r="JT240" i="3"/>
  <c r="FK241" i="3"/>
  <c r="FS241" i="3"/>
  <c r="HY240" i="3"/>
  <c r="JV241" i="3"/>
  <c r="FH241" i="3"/>
  <c r="JU240" i="3"/>
  <c r="HP241" i="3"/>
  <c r="HW241" i="3"/>
  <c r="DA241" i="3"/>
  <c r="IF241" i="3"/>
  <c r="EC241" i="3"/>
  <c r="FP240" i="3"/>
  <c r="HZ241" i="3"/>
  <c r="DP241" i="3"/>
  <c r="JS240" i="3"/>
  <c r="DU241" i="3"/>
  <c r="HM241" i="3"/>
  <c r="KJ240" i="3"/>
  <c r="HQ241" i="3"/>
  <c r="CY240" i="3"/>
  <c r="IK241" i="3"/>
  <c r="IG241" i="3"/>
  <c r="HT240" i="3"/>
  <c r="HR241" i="3"/>
  <c r="GM241" i="3"/>
  <c r="EG241" i="3"/>
  <c r="DO241" i="3"/>
  <c r="GB241" i="3"/>
  <c r="HT241" i="3"/>
  <c r="KD241" i="3"/>
  <c r="KU241" i="3"/>
  <c r="EE240" i="3"/>
  <c r="KB240" i="3"/>
  <c r="FW241" i="3"/>
  <c r="DI241" i="3"/>
  <c r="KQ241" i="3"/>
  <c r="GL241" i="3"/>
  <c r="DG240" i="3"/>
  <c r="JN241" i="3"/>
  <c r="HX241" i="3"/>
  <c r="IQ241" i="3"/>
  <c r="FI240" i="3"/>
  <c r="EH240" i="3"/>
  <c r="FT241" i="3"/>
  <c r="FN240" i="3"/>
  <c r="FV240" i="3"/>
  <c r="IL240" i="3"/>
  <c r="FI241" i="3"/>
  <c r="KG241" i="3"/>
  <c r="KS241" i="3"/>
  <c r="JO241" i="3"/>
  <c r="KB241" i="3"/>
  <c r="GH240" i="3"/>
  <c r="HI241" i="3"/>
  <c r="FF241" i="3"/>
  <c r="KH241" i="3"/>
  <c r="KL241" i="3"/>
  <c r="FR241" i="3"/>
  <c r="CS241" i="3"/>
  <c r="CX241" i="3"/>
  <c r="ED241" i="3"/>
  <c r="KN240" i="3"/>
  <c r="DR241" i="3"/>
  <c r="IR241" i="3"/>
  <c r="EA241" i="3"/>
  <c r="IB240" i="3"/>
  <c r="AU239" i="3" l="1"/>
  <c r="AR239" i="3"/>
  <c r="AW239" i="3"/>
  <c r="CL239" i="3"/>
  <c r="AV239" i="3"/>
  <c r="AJ240" i="3"/>
  <c r="JG240" i="3"/>
  <c r="BM240" i="3"/>
  <c r="AL240" i="3"/>
  <c r="H240" i="3"/>
  <c r="EL240" i="3"/>
  <c r="HB240" i="3"/>
  <c r="S240" i="3"/>
  <c r="AA240" i="3"/>
  <c r="GU240" i="3"/>
  <c r="IY240" i="3"/>
  <c r="CC240" i="3"/>
  <c r="JC240" i="3"/>
  <c r="BI240" i="3"/>
  <c r="ES240" i="3"/>
  <c r="O240" i="3"/>
  <c r="HC240" i="3"/>
  <c r="T240" i="3"/>
  <c r="JH240" i="3"/>
  <c r="BN240" i="3"/>
  <c r="LG240" i="3"/>
  <c r="BH240" i="3"/>
  <c r="P240" i="3"/>
  <c r="ET240" i="3"/>
  <c r="LM240" i="3"/>
  <c r="AM240" i="3"/>
  <c r="GS240" i="3"/>
  <c r="Y240" i="3"/>
  <c r="BG240" i="3"/>
  <c r="LF240" i="3"/>
  <c r="M240" i="3"/>
  <c r="GV240" i="3"/>
  <c r="JF240" i="3"/>
  <c r="BP240" i="3"/>
  <c r="BU240" i="3"/>
  <c r="BW240" i="3"/>
  <c r="BZ240" i="3"/>
  <c r="BQ240" i="3"/>
  <c r="CA240" i="3"/>
  <c r="BS240" i="3"/>
  <c r="BR240" i="3"/>
  <c r="KY240" i="3"/>
  <c r="BX240" i="3"/>
  <c r="BY240" i="3"/>
  <c r="CK240" i="3"/>
  <c r="CL240" i="3" s="1"/>
  <c r="BO240" i="3"/>
  <c r="BT240" i="3"/>
  <c r="BV240" i="3"/>
  <c r="K240" i="3"/>
  <c r="EO240" i="3"/>
  <c r="KZ240" i="3"/>
  <c r="IV240" i="3"/>
  <c r="AO240" i="3"/>
  <c r="AG240" i="3"/>
  <c r="LL240" i="3"/>
  <c r="LI240" i="3"/>
  <c r="BJ240" i="3"/>
  <c r="GW240" i="3"/>
  <c r="N240" i="3"/>
  <c r="AC240" i="3"/>
  <c r="LK240" i="3"/>
  <c r="BL240" i="3"/>
  <c r="R240" i="3"/>
  <c r="EV240" i="3"/>
  <c r="GT240" i="3"/>
  <c r="Z240" i="3"/>
  <c r="W240" i="3"/>
  <c r="GQ240" i="3"/>
  <c r="LH240" i="3"/>
  <c r="CT240" i="3"/>
  <c r="HA240" i="3"/>
  <c r="CO239" i="3"/>
  <c r="JH241" i="3"/>
  <c r="JG241" i="3"/>
  <c r="JE241" i="3"/>
  <c r="AR240" i="3"/>
  <c r="AW240" i="3"/>
  <c r="CO240" i="3"/>
  <c r="AU240" i="3"/>
  <c r="EX241" i="3"/>
  <c r="EW241" i="3"/>
  <c r="EV241" i="3"/>
  <c r="ES241" i="3"/>
  <c r="AQ241" i="3"/>
  <c r="GO241" i="3"/>
  <c r="V241" i="3"/>
  <c r="W241" i="3"/>
  <c r="AC241" i="3"/>
  <c r="AE241" i="3"/>
  <c r="Y241" i="3"/>
  <c r="AB241" i="3"/>
  <c r="Z241" i="3"/>
  <c r="U241" i="3"/>
  <c r="X241" i="3"/>
  <c r="LI241" i="3"/>
  <c r="EL241" i="3"/>
  <c r="KZ241" i="3"/>
  <c r="GQ241" i="3"/>
  <c r="BJ241" i="3"/>
  <c r="BI241" i="3"/>
  <c r="IT241" i="3"/>
  <c r="BB241" i="3"/>
  <c r="AZ241" i="3"/>
  <c r="BG241" i="3"/>
  <c r="BC241" i="3"/>
  <c r="BH241" i="3"/>
  <c r="CJ241" i="3"/>
  <c r="LA241" i="3"/>
  <c r="LH241" i="3"/>
  <c r="IX241" i="3"/>
  <c r="AT241" i="3"/>
  <c r="GR241" i="3"/>
  <c r="GV241" i="3"/>
  <c r="GY241" i="3"/>
  <c r="EQ241" i="3"/>
  <c r="GW241" i="3"/>
  <c r="GS241" i="3"/>
  <c r="AS241" i="3"/>
  <c r="AJ241" i="3"/>
  <c r="AO241" i="3"/>
  <c r="AL241" i="3"/>
  <c r="AN241" i="3"/>
  <c r="AK241" i="3"/>
  <c r="AH241" i="3"/>
  <c r="EK241" i="3"/>
  <c r="GT241" i="3"/>
  <c r="CM241" i="3"/>
  <c r="JD241" i="3"/>
  <c r="IW241" i="3"/>
  <c r="BP241" i="3"/>
  <c r="BX241" i="3"/>
  <c r="BY241" i="3"/>
  <c r="BZ241" i="3"/>
  <c r="BQ241" i="3"/>
  <c r="BS241" i="3"/>
  <c r="BO241" i="3"/>
  <c r="CK241" i="3"/>
  <c r="KY241" i="3"/>
  <c r="F241" i="3"/>
  <c r="Q241" i="3"/>
  <c r="J241" i="3"/>
  <c r="AP241" i="3"/>
  <c r="EJ241" i="3"/>
  <c r="H241" i="3"/>
  <c r="O241" i="3"/>
  <c r="M241" i="3"/>
  <c r="JC241" i="3"/>
  <c r="EN241" i="3"/>
  <c r="LG241" i="3"/>
  <c r="IV241" i="3"/>
  <c r="AV240" i="3"/>
  <c r="C242" i="3"/>
  <c r="JX241" i="3"/>
  <c r="CZ242" i="3"/>
  <c r="IO242" i="3"/>
  <c r="KR241" i="3"/>
  <c r="IH242" i="3"/>
  <c r="IE241" i="3"/>
  <c r="DG241" i="3"/>
  <c r="IF242" i="3"/>
  <c r="GL242" i="3"/>
  <c r="CS242" i="3"/>
  <c r="JL242" i="3"/>
  <c r="FX241" i="3"/>
  <c r="II241" i="3"/>
  <c r="KB242" i="3"/>
  <c r="HH241" i="3"/>
  <c r="HG242" i="3"/>
  <c r="IC241" i="3"/>
  <c r="DB241" i="3"/>
  <c r="GM242" i="3"/>
  <c r="DM242" i="3"/>
  <c r="JW241" i="3"/>
  <c r="FF242" i="3"/>
  <c r="JR241" i="3"/>
  <c r="KP241" i="3"/>
  <c r="DV242" i="3"/>
  <c r="FO241" i="3"/>
  <c r="KL242" i="3"/>
  <c r="EF241" i="3"/>
  <c r="CR241" i="3"/>
  <c r="FS242" i="3"/>
  <c r="KC242" i="3"/>
  <c r="FL242" i="3"/>
  <c r="CR242" i="3"/>
  <c r="DU242" i="3"/>
  <c r="IA242" i="3"/>
  <c r="KW242" i="3"/>
  <c r="ID241" i="3"/>
  <c r="KN241" i="3"/>
  <c r="DC241" i="3"/>
  <c r="CZ241" i="3"/>
  <c r="HX242" i="3"/>
  <c r="GI242" i="3"/>
  <c r="FN241" i="3"/>
  <c r="DW242" i="3"/>
  <c r="JQ241" i="3"/>
  <c r="DH242" i="3"/>
  <c r="IL241" i="3"/>
  <c r="HJ242" i="3"/>
  <c r="KW241" i="3"/>
  <c r="FE242" i="3"/>
  <c r="FP241" i="3"/>
  <c r="JP241" i="3"/>
  <c r="GD241" i="3"/>
  <c r="KM242" i="3"/>
  <c r="KV242" i="3"/>
  <c r="DX241" i="3"/>
  <c r="KI241" i="3"/>
  <c r="FC242" i="3"/>
  <c r="IN241" i="3"/>
  <c r="IP241" i="3"/>
  <c r="EC242" i="3"/>
  <c r="FC241" i="3"/>
  <c r="JZ241" i="3"/>
  <c r="IB241" i="3"/>
  <c r="HS242" i="3"/>
  <c r="KJ242" i="3"/>
  <c r="GG241" i="3"/>
  <c r="GA241" i="3"/>
  <c r="CY242" i="3"/>
  <c r="FY242" i="3"/>
  <c r="JP242" i="3"/>
  <c r="GC241" i="3"/>
  <c r="FT242" i="3"/>
  <c r="JY241" i="3"/>
  <c r="IP242" i="3"/>
  <c r="KE241" i="3"/>
  <c r="FH242" i="3"/>
  <c r="DR242" i="3"/>
  <c r="DE241" i="3"/>
  <c r="HM242" i="3"/>
  <c r="ER241" i="3" l="1"/>
  <c r="N241" i="3"/>
  <c r="AX239" i="3"/>
  <c r="AV241" i="3"/>
  <c r="LJ241" i="3"/>
  <c r="BK241" i="3"/>
  <c r="AM241" i="3"/>
  <c r="L241" i="3"/>
  <c r="EP241" i="3"/>
  <c r="LL241" i="3"/>
  <c r="BM241" i="3"/>
  <c r="LC241" i="3"/>
  <c r="BD241" i="3"/>
  <c r="BU241" i="3"/>
  <c r="IZ241" i="3"/>
  <c r="LK241" i="3"/>
  <c r="BL241" i="3"/>
  <c r="HA241" i="3"/>
  <c r="R241" i="3"/>
  <c r="BV241" i="3"/>
  <c r="JA241" i="3"/>
  <c r="P241" i="3"/>
  <c r="ET241" i="3"/>
  <c r="IU241" i="3"/>
  <c r="BA241" i="3"/>
  <c r="GX241" i="3"/>
  <c r="AD241" i="3"/>
  <c r="JF241" i="3"/>
  <c r="CA241" i="3"/>
  <c r="GU241" i="3"/>
  <c r="AA241" i="3"/>
  <c r="BT241" i="3"/>
  <c r="IY241" i="3"/>
  <c r="LF241" i="3"/>
  <c r="HC241" i="3"/>
  <c r="T241" i="3"/>
  <c r="LD241" i="3"/>
  <c r="BE241" i="3"/>
  <c r="K241" i="3"/>
  <c r="EO241" i="3"/>
  <c r="GP241" i="3"/>
  <c r="G241" i="3"/>
  <c r="GZ241" i="3"/>
  <c r="JB241" i="3"/>
  <c r="BW241" i="3"/>
  <c r="I241" i="3"/>
  <c r="EM241" i="3"/>
  <c r="LM241" i="3"/>
  <c r="BN241" i="3"/>
  <c r="EU241" i="3"/>
  <c r="AF241" i="3"/>
  <c r="CT241" i="3"/>
  <c r="AI241" i="3"/>
  <c r="HB241" i="3"/>
  <c r="S241" i="3"/>
  <c r="LB241" i="3"/>
  <c r="BR241" i="3"/>
  <c r="BF241" i="3"/>
  <c r="LE241" i="3"/>
  <c r="CH241" i="3"/>
  <c r="CE241" i="3"/>
  <c r="CB241" i="3"/>
  <c r="CG241" i="3"/>
  <c r="CD241" i="3"/>
  <c r="CF241" i="3"/>
  <c r="CN241" i="3"/>
  <c r="AW241" i="3" s="1"/>
  <c r="CC241" i="3"/>
  <c r="CI241" i="3"/>
  <c r="AG241" i="3"/>
  <c r="AX240" i="3"/>
  <c r="AR241" i="3"/>
  <c r="CL241" i="3"/>
  <c r="KY242" i="3"/>
  <c r="CK242" i="3"/>
  <c r="AZ242" i="3"/>
  <c r="CT242" i="3"/>
  <c r="GP242" i="3"/>
  <c r="C243" i="3"/>
  <c r="AU241" i="3"/>
  <c r="FG243" i="3"/>
  <c r="KH242" i="3"/>
  <c r="DD242" i="3"/>
  <c r="KI242" i="3"/>
  <c r="DB242" i="3"/>
  <c r="FI242" i="3"/>
  <c r="EA243" i="3"/>
  <c r="HO242" i="3"/>
  <c r="GJ242" i="3"/>
  <c r="KQ243" i="3"/>
  <c r="KD243" i="3"/>
  <c r="KR243" i="3"/>
  <c r="DJ242" i="3"/>
  <c r="KJ243" i="3"/>
  <c r="FW242" i="3"/>
  <c r="KT243" i="3"/>
  <c r="DA242" i="3"/>
  <c r="EA242" i="3"/>
  <c r="FM243" i="3"/>
  <c r="EF242" i="3"/>
  <c r="HP242" i="3"/>
  <c r="HY242" i="3"/>
  <c r="DF242" i="3"/>
  <c r="FJ243" i="3"/>
  <c r="KK243" i="3"/>
  <c r="JT243" i="3"/>
  <c r="JQ242" i="3"/>
  <c r="JU243" i="3"/>
  <c r="CY243" i="3"/>
  <c r="DK242" i="3"/>
  <c r="HI243" i="3"/>
  <c r="JO242" i="3"/>
  <c r="HK242" i="3"/>
  <c r="FF243" i="3"/>
  <c r="JY242" i="3"/>
  <c r="FJ242" i="3"/>
  <c r="KN242" i="3"/>
  <c r="CX243" i="3"/>
  <c r="DG243" i="3"/>
  <c r="CR243" i="3"/>
  <c r="JV242" i="3"/>
  <c r="KE242" i="3"/>
  <c r="EC243" i="3"/>
  <c r="EH243" i="3"/>
  <c r="DX242" i="3"/>
  <c r="DI242" i="3"/>
  <c r="KV243" i="3"/>
  <c r="HW242" i="3"/>
  <c r="FX242" i="3"/>
  <c r="HT242" i="3"/>
  <c r="FZ242" i="3"/>
  <c r="GD242" i="3"/>
  <c r="HN242" i="3"/>
  <c r="FV242" i="3"/>
  <c r="FX243" i="3"/>
  <c r="FK242" i="3"/>
  <c r="JS242" i="3"/>
  <c r="EG242" i="3"/>
  <c r="DQ243" i="3"/>
  <c r="HN243" i="3"/>
  <c r="DT242" i="3"/>
  <c r="HU242" i="3"/>
  <c r="HH242" i="3"/>
  <c r="KG242" i="3"/>
  <c r="DC242" i="3"/>
  <c r="IQ242" i="3"/>
  <c r="KS242" i="3"/>
  <c r="CW243" i="3"/>
  <c r="DN242" i="3"/>
  <c r="KB243" i="3"/>
  <c r="GB242" i="3"/>
  <c r="FD242" i="3"/>
  <c r="ED243" i="3"/>
  <c r="CW242" i="3"/>
  <c r="DH243" i="3"/>
  <c r="DO243" i="3"/>
  <c r="DM243" i="3"/>
  <c r="GH243" i="3"/>
  <c r="FG242" i="3"/>
  <c r="JW242" i="3"/>
  <c r="CZ243" i="3"/>
  <c r="JZ242" i="3"/>
  <c r="KU242" i="3"/>
  <c r="IK242" i="3"/>
  <c r="ED242" i="3"/>
  <c r="KM243" i="3"/>
  <c r="FU242" i="3"/>
  <c r="KP243" i="3"/>
  <c r="DS242" i="3"/>
  <c r="IC242" i="3"/>
  <c r="DX243" i="3"/>
  <c r="FR242" i="3"/>
  <c r="FM242" i="3"/>
  <c r="HT243" i="3"/>
  <c r="FD243" i="3"/>
  <c r="IN243" i="3"/>
  <c r="DJ243" i="3"/>
  <c r="IG242" i="3"/>
  <c r="IB243" i="3"/>
  <c r="KQ242" i="3"/>
  <c r="DY242" i="3"/>
  <c r="GG242" i="3"/>
  <c r="DO242" i="3"/>
  <c r="IM243" i="3"/>
  <c r="DE242" i="3"/>
  <c r="GH242" i="3"/>
  <c r="HR243" i="3"/>
  <c r="KF242" i="3"/>
  <c r="GC243" i="3"/>
  <c r="FO242" i="3"/>
  <c r="KD242" i="3"/>
  <c r="HQ242" i="3"/>
  <c r="JR243" i="3"/>
  <c r="DP243" i="3"/>
  <c r="IE242" i="3"/>
  <c r="HX243" i="3"/>
  <c r="CX242" i="3"/>
  <c r="FP242" i="3"/>
  <c r="EE242" i="3"/>
  <c r="GF242" i="3"/>
  <c r="DB243" i="3"/>
  <c r="DC243" i="3"/>
  <c r="GA242" i="3"/>
  <c r="JN242" i="3"/>
  <c r="FN242" i="3"/>
  <c r="HP243" i="3"/>
  <c r="FC243" i="3"/>
  <c r="JX242" i="3"/>
  <c r="II242" i="3"/>
  <c r="KK242" i="3"/>
  <c r="IR242" i="3"/>
  <c r="JU242" i="3"/>
  <c r="HK243" i="3"/>
  <c r="ID242" i="3"/>
  <c r="HL242" i="3"/>
  <c r="EB242" i="3"/>
  <c r="EH242" i="3"/>
  <c r="IB242" i="3"/>
  <c r="IM242" i="3"/>
  <c r="GC242" i="3"/>
  <c r="JM242" i="3"/>
  <c r="HR242" i="3"/>
  <c r="FB242" i="3"/>
  <c r="KP242" i="3"/>
  <c r="HI242" i="3"/>
  <c r="HZ242" i="3"/>
  <c r="KT242" i="3"/>
  <c r="DA243" i="3"/>
  <c r="DP242" i="3"/>
  <c r="JN243" i="3"/>
  <c r="DQ242" i="3"/>
  <c r="DN243" i="3"/>
  <c r="DG242" i="3"/>
  <c r="JR242" i="3"/>
  <c r="IR243" i="3"/>
  <c r="KR242" i="3"/>
  <c r="EE243" i="3"/>
  <c r="IL242" i="3"/>
  <c r="GK242" i="3"/>
  <c r="IN242" i="3"/>
  <c r="JT242" i="3"/>
  <c r="DT243" i="3"/>
  <c r="EO242" i="3" l="1"/>
  <c r="GV242" i="3"/>
  <c r="AT242" i="3"/>
  <c r="LC242" i="3"/>
  <c r="JC242" i="3"/>
  <c r="GX242" i="3"/>
  <c r="GT242" i="3"/>
  <c r="JG242" i="3"/>
  <c r="EM242" i="3"/>
  <c r="AX241" i="3"/>
  <c r="CO241" i="3"/>
  <c r="EV242" i="3"/>
  <c r="LF242" i="3"/>
  <c r="BK242" i="3"/>
  <c r="JE242" i="3"/>
  <c r="GW242" i="3"/>
  <c r="EQ242" i="3"/>
  <c r="LL242" i="3"/>
  <c r="BM242" i="3"/>
  <c r="LJ242" i="3"/>
  <c r="EP242" i="3"/>
  <c r="GZ242" i="3"/>
  <c r="JD242" i="3"/>
  <c r="BJ242" i="3"/>
  <c r="AS242" i="3"/>
  <c r="AI242" i="3"/>
  <c r="AL242" i="3"/>
  <c r="AO242" i="3"/>
  <c r="AK242" i="3"/>
  <c r="AJ242" i="3"/>
  <c r="AN242" i="3"/>
  <c r="AH242" i="3"/>
  <c r="AM242" i="3"/>
  <c r="GQ242" i="3"/>
  <c r="EK242" i="3"/>
  <c r="GR242" i="3"/>
  <c r="LI242" i="3"/>
  <c r="CB242" i="3"/>
  <c r="CI242" i="3"/>
  <c r="CD242" i="3"/>
  <c r="CH242" i="3"/>
  <c r="CF242" i="3"/>
  <c r="CC242" i="3"/>
  <c r="CG242" i="3"/>
  <c r="CE242" i="3"/>
  <c r="CM242" i="3"/>
  <c r="IX242" i="3"/>
  <c r="BD242" i="3"/>
  <c r="GY242" i="3"/>
  <c r="HA242" i="3"/>
  <c r="GU242" i="3"/>
  <c r="GS242" i="3"/>
  <c r="EU242" i="3"/>
  <c r="ET242" i="3"/>
  <c r="IY242" i="3"/>
  <c r="JH242" i="3"/>
  <c r="BN242" i="3"/>
  <c r="JF242" i="3"/>
  <c r="EN242" i="3"/>
  <c r="EW242" i="3"/>
  <c r="LG242" i="3"/>
  <c r="JA242" i="3"/>
  <c r="BG242" i="3"/>
  <c r="IU242" i="3"/>
  <c r="BA242" i="3"/>
  <c r="LM242" i="3"/>
  <c r="HB242" i="3"/>
  <c r="IZ242" i="3"/>
  <c r="LB242" i="3"/>
  <c r="BC242" i="3"/>
  <c r="BE242" i="3"/>
  <c r="LD242" i="3"/>
  <c r="IW242" i="3"/>
  <c r="LH242" i="3"/>
  <c r="BI242" i="3"/>
  <c r="ER242" i="3"/>
  <c r="LK242" i="3"/>
  <c r="BL242" i="3"/>
  <c r="BO242" i="3"/>
  <c r="BQ242" i="3"/>
  <c r="CJ242" i="3"/>
  <c r="CL242" i="3" s="1"/>
  <c r="BY242" i="3"/>
  <c r="BR242" i="3"/>
  <c r="BS242" i="3"/>
  <c r="CA242" i="3"/>
  <c r="BX242" i="3"/>
  <c r="IT242" i="3"/>
  <c r="BP242" i="3"/>
  <c r="BV242" i="3"/>
  <c r="BZ242" i="3"/>
  <c r="BW242" i="3"/>
  <c r="BT242" i="3"/>
  <c r="BU242" i="3"/>
  <c r="CN242" i="3"/>
  <c r="LE242" i="3"/>
  <c r="BF242" i="3"/>
  <c r="T242" i="3"/>
  <c r="I242" i="3"/>
  <c r="O242" i="3"/>
  <c r="S242" i="3"/>
  <c r="F242" i="3"/>
  <c r="R242" i="3"/>
  <c r="M242" i="3"/>
  <c r="L242" i="3"/>
  <c r="P242" i="3"/>
  <c r="G242" i="3"/>
  <c r="AP242" i="3"/>
  <c r="Q242" i="3"/>
  <c r="J242" i="3"/>
  <c r="H242" i="3"/>
  <c r="EJ242" i="3"/>
  <c r="N242" i="3"/>
  <c r="K242" i="3"/>
  <c r="EX242" i="3"/>
  <c r="BH242" i="3"/>
  <c r="JB242" i="3"/>
  <c r="KZ242" i="3"/>
  <c r="LA242" i="3"/>
  <c r="X242" i="3"/>
  <c r="Z242" i="3"/>
  <c r="Y242" i="3"/>
  <c r="AF242" i="3"/>
  <c r="AA242" i="3"/>
  <c r="AE242" i="3"/>
  <c r="U242" i="3"/>
  <c r="W242" i="3"/>
  <c r="AD242" i="3"/>
  <c r="V242" i="3"/>
  <c r="AQ242" i="3"/>
  <c r="AG242" i="3"/>
  <c r="AC242" i="3"/>
  <c r="AB242" i="3"/>
  <c r="GO242" i="3"/>
  <c r="ES242" i="3"/>
  <c r="EL242" i="3"/>
  <c r="IV242" i="3"/>
  <c r="BB242" i="3"/>
  <c r="HC242" i="3"/>
  <c r="JG243" i="3"/>
  <c r="EW243" i="3"/>
  <c r="EK243" i="3"/>
  <c r="CN243" i="3"/>
  <c r="AP243" i="3"/>
  <c r="EJ243" i="3"/>
  <c r="GZ243" i="3"/>
  <c r="LH243" i="3"/>
  <c r="LG243" i="3"/>
  <c r="AS243" i="3"/>
  <c r="EM243" i="3"/>
  <c r="LA243" i="3"/>
  <c r="EU243" i="3"/>
  <c r="EL243" i="3"/>
  <c r="EN243" i="3"/>
  <c r="C244" i="3"/>
  <c r="HH243" i="3"/>
  <c r="JW243" i="3"/>
  <c r="GI243" i="3"/>
  <c r="FM244" i="3"/>
  <c r="DP244" i="3"/>
  <c r="EG243" i="3"/>
  <c r="JP243" i="3"/>
  <c r="KI243" i="3"/>
  <c r="KG243" i="3"/>
  <c r="JX243" i="3"/>
  <c r="KS243" i="3"/>
  <c r="DI243" i="3"/>
  <c r="HM243" i="3"/>
  <c r="FH243" i="3"/>
  <c r="JS244" i="3"/>
  <c r="EA244" i="3"/>
  <c r="FY243" i="3"/>
  <c r="DV243" i="3"/>
  <c r="IE244" i="3"/>
  <c r="FO243" i="3"/>
  <c r="KF243" i="3"/>
  <c r="FR243" i="3"/>
  <c r="CY244" i="3"/>
  <c r="DS243" i="3"/>
  <c r="FU244" i="3"/>
  <c r="JS243" i="3"/>
  <c r="IL243" i="3"/>
  <c r="DY243" i="3"/>
  <c r="II243" i="3"/>
  <c r="HU243" i="3"/>
  <c r="FB244" i="3"/>
  <c r="HG243" i="3"/>
  <c r="FI243" i="3"/>
  <c r="FW243" i="3"/>
  <c r="FK243" i="3"/>
  <c r="GM243" i="3"/>
  <c r="HY243" i="3"/>
  <c r="HQ243" i="3"/>
  <c r="KT244" i="3"/>
  <c r="DD243" i="3"/>
  <c r="HW243" i="3"/>
  <c r="IG243" i="3"/>
  <c r="GM244" i="3"/>
  <c r="DG244" i="3"/>
  <c r="KU243" i="3"/>
  <c r="DK243" i="3"/>
  <c r="HJ243" i="3"/>
  <c r="KI244" i="3"/>
  <c r="FZ243" i="3"/>
  <c r="KN243" i="3"/>
  <c r="JO243" i="3"/>
  <c r="FT244" i="3"/>
  <c r="ID244" i="3"/>
  <c r="GK243" i="3"/>
  <c r="DU243" i="3"/>
  <c r="FL243" i="3"/>
  <c r="IH244" i="3"/>
  <c r="DB244" i="3"/>
  <c r="IF243" i="3"/>
  <c r="KL243" i="3"/>
  <c r="FV243" i="3"/>
  <c r="GL243" i="3"/>
  <c r="IK243" i="3"/>
  <c r="HS243" i="3"/>
  <c r="KW243" i="3"/>
  <c r="JL243" i="3"/>
  <c r="DX244" i="3"/>
  <c r="FP243" i="3"/>
  <c r="DR243" i="3"/>
  <c r="JV243" i="3"/>
  <c r="IQ243" i="3"/>
  <c r="FN243" i="3"/>
  <c r="JZ243" i="3"/>
  <c r="IE243" i="3"/>
  <c r="GJ243" i="3"/>
  <c r="HZ243" i="3"/>
  <c r="KE244" i="3"/>
  <c r="FU243" i="3"/>
  <c r="CS244" i="3"/>
  <c r="FZ244" i="3"/>
  <c r="FE243" i="3"/>
  <c r="DE244" i="3"/>
  <c r="IO243" i="3"/>
  <c r="DE243" i="3"/>
  <c r="IP243" i="3"/>
  <c r="HM244" i="3"/>
  <c r="CS243" i="3"/>
  <c r="ID243" i="3"/>
  <c r="HL243" i="3"/>
  <c r="FT243" i="3"/>
  <c r="GD243" i="3"/>
  <c r="FB243" i="3"/>
  <c r="IC243" i="3"/>
  <c r="GF243" i="3"/>
  <c r="KH243" i="3"/>
  <c r="KE243" i="3"/>
  <c r="FS244" i="3"/>
  <c r="JQ243" i="3"/>
  <c r="GA243" i="3"/>
  <c r="IB244" i="3"/>
  <c r="DF243" i="3"/>
  <c r="DS244" i="3"/>
  <c r="FS243" i="3"/>
  <c r="HO243" i="3"/>
  <c r="DW243" i="3"/>
  <c r="KD244" i="3"/>
  <c r="KC243" i="3"/>
  <c r="DQ244" i="3"/>
  <c r="EF243" i="3"/>
  <c r="JY243" i="3"/>
  <c r="EB243" i="3"/>
  <c r="GB243" i="3"/>
  <c r="GG243" i="3"/>
  <c r="GG244" i="3"/>
  <c r="IA243" i="3"/>
  <c r="JM243" i="3"/>
  <c r="EE244" i="3"/>
  <c r="IH243" i="3"/>
  <c r="CO242" i="3" l="1"/>
  <c r="AU242" i="3"/>
  <c r="JE243" i="3"/>
  <c r="LC243" i="3"/>
  <c r="LE243" i="3"/>
  <c r="GQ243" i="3"/>
  <c r="BU243" i="3"/>
  <c r="BQ243" i="3"/>
  <c r="BV243" i="3"/>
  <c r="BZ243" i="3"/>
  <c r="BX243" i="3"/>
  <c r="BP243" i="3"/>
  <c r="BT243" i="3"/>
  <c r="BS243" i="3"/>
  <c r="BO243" i="3"/>
  <c r="EX243" i="3"/>
  <c r="LI243" i="3"/>
  <c r="GR243" i="3"/>
  <c r="V243" i="3"/>
  <c r="U243" i="3"/>
  <c r="AF243" i="3"/>
  <c r="W243" i="3"/>
  <c r="AB243" i="3"/>
  <c r="Z243" i="3"/>
  <c r="AA243" i="3"/>
  <c r="X243" i="3"/>
  <c r="ER243" i="3"/>
  <c r="LD243" i="3"/>
  <c r="LB243" i="3"/>
  <c r="JC243" i="3"/>
  <c r="IU243" i="3"/>
  <c r="EQ243" i="3"/>
  <c r="LJ243" i="3"/>
  <c r="EO243" i="3"/>
  <c r="LF243" i="3"/>
  <c r="GX243" i="3"/>
  <c r="F243" i="3"/>
  <c r="O243" i="3"/>
  <c r="P243" i="3"/>
  <c r="I243" i="3"/>
  <c r="M243" i="3"/>
  <c r="H243" i="3"/>
  <c r="GO243" i="3"/>
  <c r="N243" i="3"/>
  <c r="J243" i="3"/>
  <c r="K243" i="3"/>
  <c r="AQ243" i="3"/>
  <c r="AR243" i="3" s="1"/>
  <c r="G243" i="3"/>
  <c r="Q243" i="3"/>
  <c r="IT243" i="3"/>
  <c r="CJ243" i="3"/>
  <c r="EP243" i="3"/>
  <c r="GT243" i="3"/>
  <c r="IV243" i="3"/>
  <c r="ET243" i="3"/>
  <c r="JA243" i="3"/>
  <c r="GV243" i="3"/>
  <c r="IX243" i="3"/>
  <c r="IZ243" i="3"/>
  <c r="GP243" i="3"/>
  <c r="KZ243" i="3"/>
  <c r="AO243" i="3"/>
  <c r="AN243" i="3"/>
  <c r="AL243" i="3"/>
  <c r="AT243" i="3"/>
  <c r="AU243" i="3" s="1"/>
  <c r="AJ243" i="3"/>
  <c r="AM243" i="3"/>
  <c r="AK243" i="3"/>
  <c r="AH243" i="3"/>
  <c r="IY243" i="3"/>
  <c r="AR242" i="3"/>
  <c r="AV242" i="3"/>
  <c r="AW242" i="3"/>
  <c r="GU243" i="3"/>
  <c r="L243" i="3"/>
  <c r="BI243" i="3"/>
  <c r="BG243" i="3"/>
  <c r="CK243" i="3"/>
  <c r="BM243" i="3"/>
  <c r="BH243" i="3"/>
  <c r="KY243" i="3"/>
  <c r="BN243" i="3"/>
  <c r="BF243" i="3"/>
  <c r="BL243" i="3"/>
  <c r="BB243" i="3"/>
  <c r="BA243" i="3"/>
  <c r="BE243" i="3"/>
  <c r="BC243" i="3"/>
  <c r="BD243" i="3"/>
  <c r="AZ243" i="3"/>
  <c r="BK243" i="3"/>
  <c r="BJ243" i="3"/>
  <c r="LM243" i="3"/>
  <c r="HC243" i="3"/>
  <c r="T243" i="3"/>
  <c r="AD243" i="3"/>
  <c r="ES243" i="3"/>
  <c r="BR243" i="3"/>
  <c r="IW243" i="3"/>
  <c r="LL243" i="3"/>
  <c r="BY243" i="3"/>
  <c r="JD243" i="3"/>
  <c r="AI243" i="3"/>
  <c r="AG243" i="3"/>
  <c r="BW243" i="3"/>
  <c r="JB243" i="3"/>
  <c r="CA243" i="3"/>
  <c r="JF243" i="3"/>
  <c r="GY243" i="3"/>
  <c r="AE243" i="3"/>
  <c r="Y243" i="3"/>
  <c r="GS243" i="3"/>
  <c r="HB243" i="3"/>
  <c r="S243" i="3"/>
  <c r="CT243" i="3"/>
  <c r="JH243" i="3"/>
  <c r="R243" i="3"/>
  <c r="EV243" i="3"/>
  <c r="CB243" i="3"/>
  <c r="CI243" i="3"/>
  <c r="CC243" i="3"/>
  <c r="CE243" i="3"/>
  <c r="CM243" i="3"/>
  <c r="AV243" i="3" s="1"/>
  <c r="CD243" i="3"/>
  <c r="CH243" i="3"/>
  <c r="CG243" i="3"/>
  <c r="CF243" i="3"/>
  <c r="LK243" i="3"/>
  <c r="GW243" i="3"/>
  <c r="AC243" i="3"/>
  <c r="HA243" i="3"/>
  <c r="AS244" i="3"/>
  <c r="LF244" i="3"/>
  <c r="C245" i="3"/>
  <c r="HO245" i="3"/>
  <c r="IC244" i="3"/>
  <c r="HY244" i="3"/>
  <c r="DQ245" i="3"/>
  <c r="FJ244" i="3"/>
  <c r="KW245" i="3"/>
  <c r="DU244" i="3"/>
  <c r="JT244" i="3"/>
  <c r="GJ244" i="3"/>
  <c r="FF245" i="3"/>
  <c r="HZ244" i="3"/>
  <c r="FL244" i="3"/>
  <c r="EG244" i="3"/>
  <c r="DH244" i="3"/>
  <c r="HH244" i="3"/>
  <c r="KH244" i="3"/>
  <c r="HU244" i="3"/>
  <c r="KQ244" i="3"/>
  <c r="DK245" i="3"/>
  <c r="DD244" i="3"/>
  <c r="IL244" i="3"/>
  <c r="FE244" i="3"/>
  <c r="DM244" i="3"/>
  <c r="GB245" i="3"/>
  <c r="JV244" i="3"/>
  <c r="HN245" i="3"/>
  <c r="DK244" i="3"/>
  <c r="IF245" i="3"/>
  <c r="GF245" i="3"/>
  <c r="HQ244" i="3"/>
  <c r="KR244" i="3"/>
  <c r="FU245" i="3"/>
  <c r="IA244" i="3"/>
  <c r="FV244" i="3"/>
  <c r="GA244" i="3"/>
  <c r="DC244" i="3"/>
  <c r="GI244" i="3"/>
  <c r="KG245" i="3"/>
  <c r="JV245" i="3"/>
  <c r="DI245" i="3"/>
  <c r="DO244" i="3"/>
  <c r="DI244" i="3"/>
  <c r="FS245" i="3"/>
  <c r="IR245" i="3"/>
  <c r="GJ245" i="3"/>
  <c r="HK245" i="3"/>
  <c r="DA244" i="3"/>
  <c r="HR244" i="3"/>
  <c r="KR245" i="3"/>
  <c r="KV244" i="3"/>
  <c r="EC244" i="3"/>
  <c r="CX245" i="3"/>
  <c r="GH244" i="3"/>
  <c r="IL245" i="3"/>
  <c r="FP244" i="3"/>
  <c r="DJ245" i="3"/>
  <c r="CR244" i="3"/>
  <c r="DY245" i="3"/>
  <c r="JQ244" i="3"/>
  <c r="FG245" i="3"/>
  <c r="FW245" i="3"/>
  <c r="IM245" i="3"/>
  <c r="GK245" i="3"/>
  <c r="JW244" i="3"/>
  <c r="DC245" i="3"/>
  <c r="JU244" i="3"/>
  <c r="CR245" i="3"/>
  <c r="FI245" i="3"/>
  <c r="KF244" i="3"/>
  <c r="HW244" i="3"/>
  <c r="HP244" i="3"/>
  <c r="JP245" i="3"/>
  <c r="FR244" i="3"/>
  <c r="ED244" i="3"/>
  <c r="HX244" i="3"/>
  <c r="GF244" i="3"/>
  <c r="KN244" i="3"/>
  <c r="CW244" i="3"/>
  <c r="KS244" i="3"/>
  <c r="KI245" i="3"/>
  <c r="HG244" i="3"/>
  <c r="DN244" i="3"/>
  <c r="CZ244" i="3"/>
  <c r="FI244" i="3"/>
  <c r="GK244" i="3"/>
  <c r="KU245" i="3"/>
  <c r="IN244" i="3"/>
  <c r="IQ244" i="3"/>
  <c r="GH245" i="3"/>
  <c r="DM245" i="3"/>
  <c r="EG245" i="3"/>
  <c r="FL245" i="3"/>
  <c r="KV245" i="3"/>
  <c r="JW245" i="3"/>
  <c r="KH245" i="3"/>
  <c r="FR245" i="3"/>
  <c r="IP244" i="3"/>
  <c r="HT245" i="3"/>
  <c r="FJ245" i="3"/>
  <c r="IO244" i="3"/>
  <c r="EB244" i="3"/>
  <c r="KF245" i="3"/>
  <c r="DE245" i="3"/>
  <c r="JL244" i="3"/>
  <c r="GC244" i="3"/>
  <c r="IG244" i="3"/>
  <c r="JP244" i="3"/>
  <c r="FG244" i="3"/>
  <c r="DT244" i="3"/>
  <c r="FK244" i="3"/>
  <c r="HI244" i="3"/>
  <c r="KG244" i="3"/>
  <c r="GL244" i="3"/>
  <c r="HT244" i="3"/>
  <c r="DB245" i="3"/>
  <c r="IM244" i="3"/>
  <c r="EC245" i="3"/>
  <c r="KB244" i="3"/>
  <c r="IN245" i="3"/>
  <c r="GM245" i="3"/>
  <c r="HK244" i="3"/>
  <c r="IB245" i="3"/>
  <c r="DW245" i="3"/>
  <c r="EH244" i="3"/>
  <c r="DA245" i="3"/>
  <c r="FE245" i="3"/>
  <c r="DR244" i="3"/>
  <c r="DX245" i="3"/>
  <c r="JM245" i="3"/>
  <c r="II244" i="3"/>
  <c r="DV244" i="3"/>
  <c r="GI245" i="3"/>
  <c r="HI245" i="3"/>
  <c r="KL244" i="3"/>
  <c r="HS244" i="3"/>
  <c r="FX244" i="3"/>
  <c r="GD244" i="3"/>
  <c r="FM245" i="3"/>
  <c r="JY244" i="3"/>
  <c r="DJ244" i="3"/>
  <c r="KU244" i="3"/>
  <c r="FO244" i="3"/>
  <c r="IF244" i="3"/>
  <c r="HJ244" i="3"/>
  <c r="EA245" i="3"/>
  <c r="FH245" i="3"/>
  <c r="FC244" i="3"/>
  <c r="HL244" i="3"/>
  <c r="IR244" i="3"/>
  <c r="CX244" i="3"/>
  <c r="KJ244" i="3"/>
  <c r="FD245" i="3"/>
  <c r="HN244" i="3"/>
  <c r="JX244" i="3"/>
  <c r="FW244" i="3"/>
  <c r="KQ245" i="3"/>
  <c r="KJ245" i="3"/>
  <c r="FY244" i="3"/>
  <c r="KW244" i="3"/>
  <c r="FB245" i="3"/>
  <c r="IC245" i="3"/>
  <c r="FN244" i="3"/>
  <c r="JZ244" i="3"/>
  <c r="KP244" i="3"/>
  <c r="GG245" i="3"/>
  <c r="HO244" i="3"/>
  <c r="JR244" i="3"/>
  <c r="EF245" i="3"/>
  <c r="HX245" i="3"/>
  <c r="GC245" i="3"/>
  <c r="JU245" i="3"/>
  <c r="KK244" i="3"/>
  <c r="GB244" i="3"/>
  <c r="JO244" i="3"/>
  <c r="JN244" i="3"/>
  <c r="HJ245" i="3"/>
  <c r="FF244" i="3"/>
  <c r="KB245" i="3"/>
  <c r="DY244" i="3"/>
  <c r="EF244" i="3"/>
  <c r="JR245" i="3"/>
  <c r="FD244" i="3"/>
  <c r="KM244" i="3"/>
  <c r="KC244" i="3"/>
  <c r="IK244" i="3"/>
  <c r="FZ245" i="3"/>
  <c r="DF244" i="3"/>
  <c r="FH244" i="3"/>
  <c r="DW244" i="3"/>
  <c r="KK245" i="3"/>
  <c r="JM244" i="3"/>
  <c r="CO243" i="3" l="1"/>
  <c r="CL243" i="3"/>
  <c r="AW243" i="3"/>
  <c r="AX243" i="3" s="1"/>
  <c r="CT244" i="3"/>
  <c r="LH244" i="3"/>
  <c r="GO244" i="3"/>
  <c r="AQ244" i="3"/>
  <c r="GQ244" i="3"/>
  <c r="EQ244" i="3"/>
  <c r="LB244" i="3"/>
  <c r="LC244" i="3"/>
  <c r="LI244" i="3"/>
  <c r="AA244" i="3"/>
  <c r="Z244" i="3"/>
  <c r="U244" i="3"/>
  <c r="AC244" i="3"/>
  <c r="W244" i="3"/>
  <c r="AE244" i="3"/>
  <c r="AB244" i="3"/>
  <c r="V244" i="3"/>
  <c r="Y244" i="3"/>
  <c r="X244" i="3"/>
  <c r="AD244" i="3"/>
  <c r="BA244" i="3"/>
  <c r="BH244" i="3"/>
  <c r="CJ244" i="3"/>
  <c r="AZ244" i="3"/>
  <c r="BG244" i="3"/>
  <c r="BK244" i="3"/>
  <c r="BE244" i="3"/>
  <c r="IT244" i="3"/>
  <c r="BD244" i="3"/>
  <c r="BJ244" i="3"/>
  <c r="BC244" i="3"/>
  <c r="BI244" i="3"/>
  <c r="BB244" i="3"/>
  <c r="BF244" i="3"/>
  <c r="JG244" i="3"/>
  <c r="ER244" i="3"/>
  <c r="LE244" i="3"/>
  <c r="BP244" i="3"/>
  <c r="BQ244" i="3"/>
  <c r="BR244" i="3"/>
  <c r="BO244" i="3"/>
  <c r="BX244" i="3"/>
  <c r="BY244" i="3"/>
  <c r="BU244" i="3"/>
  <c r="BS244" i="3"/>
  <c r="BT244" i="3"/>
  <c r="BZ244" i="3"/>
  <c r="BW244" i="3"/>
  <c r="BV244" i="3"/>
  <c r="ET244" i="3"/>
  <c r="EX244" i="3"/>
  <c r="IW244" i="3"/>
  <c r="LD244" i="3"/>
  <c r="EK244" i="3"/>
  <c r="IZ244" i="3"/>
  <c r="JD244" i="3"/>
  <c r="JE244" i="3"/>
  <c r="ES244" i="3"/>
  <c r="JB244" i="3"/>
  <c r="J244" i="3"/>
  <c r="H244" i="3"/>
  <c r="EJ244" i="3"/>
  <c r="F244" i="3"/>
  <c r="O244" i="3"/>
  <c r="I244" i="3"/>
  <c r="G244" i="3"/>
  <c r="AP244" i="3"/>
  <c r="N244" i="3"/>
  <c r="L244" i="3"/>
  <c r="P244" i="3"/>
  <c r="K244" i="3"/>
  <c r="Q244" i="3"/>
  <c r="M244" i="3"/>
  <c r="JH244" i="3"/>
  <c r="GY244" i="3"/>
  <c r="EN244" i="3"/>
  <c r="GP244" i="3"/>
  <c r="GW244" i="3"/>
  <c r="CN244" i="3"/>
  <c r="IY244" i="3"/>
  <c r="AI244" i="3"/>
  <c r="AT244" i="3"/>
  <c r="AU244" i="3" s="1"/>
  <c r="AN244" i="3"/>
  <c r="AO244" i="3"/>
  <c r="AM244" i="3"/>
  <c r="AL244" i="3"/>
  <c r="AH244" i="3"/>
  <c r="AJ244" i="3"/>
  <c r="GX244" i="3"/>
  <c r="IU244" i="3"/>
  <c r="GU244" i="3"/>
  <c r="LJ244" i="3"/>
  <c r="EV244" i="3"/>
  <c r="EL244" i="3"/>
  <c r="JA244" i="3"/>
  <c r="EM244" i="3"/>
  <c r="KZ244" i="3"/>
  <c r="GS244" i="3"/>
  <c r="GT244" i="3"/>
  <c r="LA244" i="3"/>
  <c r="LG244" i="3"/>
  <c r="EO244" i="3"/>
  <c r="EU244" i="3"/>
  <c r="CD244" i="3"/>
  <c r="CC244" i="3"/>
  <c r="CB244" i="3"/>
  <c r="CG244" i="3"/>
  <c r="CE244" i="3"/>
  <c r="CI244" i="3"/>
  <c r="CH244" i="3"/>
  <c r="CF244" i="3"/>
  <c r="CM244" i="3"/>
  <c r="AV244" i="3" s="1"/>
  <c r="IV244" i="3"/>
  <c r="GV244" i="3"/>
  <c r="IX244" i="3"/>
  <c r="EW244" i="3"/>
  <c r="GR244" i="3"/>
  <c r="EP244" i="3"/>
  <c r="KY244" i="3"/>
  <c r="CK244" i="3"/>
  <c r="JC244" i="3"/>
  <c r="AX242" i="3"/>
  <c r="JF244" i="3"/>
  <c r="CA244" i="3"/>
  <c r="AG244" i="3"/>
  <c r="AK244" i="3"/>
  <c r="LM244" i="3"/>
  <c r="BN244" i="3"/>
  <c r="GZ244" i="3"/>
  <c r="AF244" i="3"/>
  <c r="LL244" i="3"/>
  <c r="BM244" i="3"/>
  <c r="HB244" i="3"/>
  <c r="S244" i="3"/>
  <c r="HC244" i="3"/>
  <c r="T244" i="3"/>
  <c r="LK244" i="3"/>
  <c r="BL244" i="3"/>
  <c r="HA244" i="3"/>
  <c r="R244" i="3"/>
  <c r="JG245" i="3"/>
  <c r="EX245" i="3"/>
  <c r="EW245" i="3"/>
  <c r="EV245" i="3"/>
  <c r="AT245" i="3"/>
  <c r="EN245" i="3"/>
  <c r="GW245" i="3"/>
  <c r="GT245" i="3"/>
  <c r="LH245" i="3"/>
  <c r="LC245" i="3"/>
  <c r="LE245" i="3"/>
  <c r="GZ245" i="3"/>
  <c r="GR245" i="3"/>
  <c r="AF245" i="3"/>
  <c r="U245" i="3"/>
  <c r="AE245" i="3"/>
  <c r="GO245" i="3"/>
  <c r="AQ245" i="3"/>
  <c r="AH245" i="3"/>
  <c r="AS245" i="3"/>
  <c r="AM245" i="3"/>
  <c r="AJ245" i="3"/>
  <c r="GY245" i="3"/>
  <c r="C246" i="3"/>
  <c r="DG245" i="3"/>
  <c r="KR246" i="3"/>
  <c r="FY245" i="3"/>
  <c r="IP245" i="3"/>
  <c r="HU245" i="3"/>
  <c r="CY245" i="3"/>
  <c r="FN245" i="3"/>
  <c r="DR245" i="3"/>
  <c r="FO245" i="3"/>
  <c r="EE245" i="3"/>
  <c r="GA245" i="3"/>
  <c r="IA245" i="3"/>
  <c r="HS245" i="3"/>
  <c r="KS245" i="3"/>
  <c r="DV245" i="3"/>
  <c r="FP245" i="3"/>
  <c r="DU245" i="3"/>
  <c r="CW245" i="3"/>
  <c r="DT245" i="3"/>
  <c r="IH245" i="3"/>
  <c r="KT245" i="3"/>
  <c r="DD245" i="3"/>
  <c r="KM245" i="3"/>
  <c r="DH245" i="3"/>
  <c r="JT245" i="3"/>
  <c r="EB245" i="3"/>
  <c r="HW246" i="3"/>
  <c r="IO245" i="3"/>
  <c r="HM245" i="3"/>
  <c r="EH245" i="3"/>
  <c r="KP245" i="3"/>
  <c r="JZ245" i="3"/>
  <c r="JS245" i="3"/>
  <c r="KN245" i="3"/>
  <c r="FR246" i="3"/>
  <c r="HR245" i="3"/>
  <c r="DT246" i="3"/>
  <c r="HG245" i="3"/>
  <c r="HZ245" i="3"/>
  <c r="II245" i="3"/>
  <c r="KC245" i="3"/>
  <c r="GD245" i="3"/>
  <c r="JL245" i="3"/>
  <c r="GG246" i="3"/>
  <c r="FV245" i="3"/>
  <c r="GB246" i="3"/>
  <c r="IQ245" i="3"/>
  <c r="DC246" i="3"/>
  <c r="HL245" i="3"/>
  <c r="DN245" i="3"/>
  <c r="KL245" i="3"/>
  <c r="JN246" i="3"/>
  <c r="KL246" i="3"/>
  <c r="IE245" i="3"/>
  <c r="IK245" i="3"/>
  <c r="HP245" i="3"/>
  <c r="DF245" i="3"/>
  <c r="IG245" i="3"/>
  <c r="JN245" i="3"/>
  <c r="HW245" i="3"/>
  <c r="JY245" i="3"/>
  <c r="ID245" i="3"/>
  <c r="FT245" i="3"/>
  <c r="HQ245" i="3"/>
  <c r="FX245" i="3"/>
  <c r="DP245" i="3"/>
  <c r="JQ245" i="3"/>
  <c r="IL246" i="3"/>
  <c r="HH245" i="3"/>
  <c r="EH246" i="3"/>
  <c r="JO245" i="3"/>
  <c r="DO245" i="3"/>
  <c r="FK245" i="3"/>
  <c r="KE245" i="3"/>
  <c r="CS245" i="3"/>
  <c r="CZ245" i="3"/>
  <c r="DS245" i="3"/>
  <c r="FC245" i="3"/>
  <c r="JX245" i="3"/>
  <c r="GL245" i="3"/>
  <c r="HY245" i="3"/>
  <c r="KD245" i="3"/>
  <c r="ED245" i="3"/>
  <c r="KC246" i="3"/>
  <c r="AR244" i="3" l="1"/>
  <c r="CO244" i="3"/>
  <c r="CL244" i="3"/>
  <c r="K245" i="3"/>
  <c r="L245" i="3"/>
  <c r="Q245" i="3"/>
  <c r="H245" i="3"/>
  <c r="O245" i="3"/>
  <c r="I245" i="3"/>
  <c r="AP245" i="3"/>
  <c r="AR245" i="3" s="1"/>
  <c r="G245" i="3"/>
  <c r="F245" i="3"/>
  <c r="N245" i="3"/>
  <c r="M245" i="3"/>
  <c r="J245" i="3"/>
  <c r="P245" i="3"/>
  <c r="EJ245" i="3"/>
  <c r="AN245" i="3"/>
  <c r="IY245" i="3"/>
  <c r="AO245" i="3"/>
  <c r="ET245" i="3"/>
  <c r="EL245" i="3"/>
  <c r="JD245" i="3"/>
  <c r="CK245" i="3"/>
  <c r="KY245" i="3"/>
  <c r="EO245" i="3"/>
  <c r="Z245" i="3"/>
  <c r="AL245" i="3"/>
  <c r="JE245" i="3"/>
  <c r="BU245" i="3"/>
  <c r="BW245" i="3"/>
  <c r="BR245" i="3"/>
  <c r="BS245" i="3"/>
  <c r="BO245" i="3"/>
  <c r="BZ245" i="3"/>
  <c r="BY245" i="3"/>
  <c r="BX245" i="3"/>
  <c r="BV245" i="3"/>
  <c r="BP245" i="3"/>
  <c r="BT245" i="3"/>
  <c r="BQ245" i="3"/>
  <c r="W245" i="3"/>
  <c r="AI245" i="3"/>
  <c r="GP245" i="3"/>
  <c r="BK245" i="3"/>
  <c r="BF245" i="3"/>
  <c r="BC245" i="3"/>
  <c r="BI245" i="3"/>
  <c r="BB245" i="3"/>
  <c r="BJ245" i="3"/>
  <c r="BD245" i="3"/>
  <c r="BE245" i="3"/>
  <c r="BG245" i="3"/>
  <c r="BA245" i="3"/>
  <c r="AZ245" i="3"/>
  <c r="BH245" i="3"/>
  <c r="CJ245" i="3"/>
  <c r="IT245" i="3"/>
  <c r="V245" i="3"/>
  <c r="EK245" i="3"/>
  <c r="JC245" i="3"/>
  <c r="JB245" i="3"/>
  <c r="LJ245" i="3"/>
  <c r="LD245" i="3"/>
  <c r="EM245" i="3"/>
  <c r="LG245" i="3"/>
  <c r="EU245" i="3"/>
  <c r="JH245" i="3"/>
  <c r="EP245" i="3"/>
  <c r="AA245" i="3"/>
  <c r="AD245" i="3"/>
  <c r="GU245" i="3"/>
  <c r="CC245" i="3"/>
  <c r="CB245" i="3"/>
  <c r="CE245" i="3"/>
  <c r="CF245" i="3"/>
  <c r="CH245" i="3"/>
  <c r="CM245" i="3"/>
  <c r="AV245" i="3" s="1"/>
  <c r="CG245" i="3"/>
  <c r="CD245" i="3"/>
  <c r="CI245" i="3"/>
  <c r="IZ245" i="3"/>
  <c r="GQ245" i="3"/>
  <c r="LI245" i="3"/>
  <c r="ES245" i="3"/>
  <c r="X245" i="3"/>
  <c r="LA245" i="3"/>
  <c r="LF245" i="3"/>
  <c r="CT245" i="3"/>
  <c r="AB245" i="3"/>
  <c r="IU245" i="3"/>
  <c r="KZ245" i="3"/>
  <c r="AC245" i="3"/>
  <c r="ER245" i="3"/>
  <c r="IW245" i="3"/>
  <c r="LB245" i="3"/>
  <c r="EQ245" i="3"/>
  <c r="JA245" i="3"/>
  <c r="GX245" i="3"/>
  <c r="IX245" i="3"/>
  <c r="AK245" i="3"/>
  <c r="CN245" i="3"/>
  <c r="IV245" i="3"/>
  <c r="Y245" i="3"/>
  <c r="GS245" i="3"/>
  <c r="GV245" i="3"/>
  <c r="AW244" i="3"/>
  <c r="AX244" i="3" s="1"/>
  <c r="CA245" i="3"/>
  <c r="JF245" i="3"/>
  <c r="LM245" i="3"/>
  <c r="BN245" i="3"/>
  <c r="HA245" i="3"/>
  <c r="R245" i="3"/>
  <c r="HC245" i="3"/>
  <c r="T245" i="3"/>
  <c r="HB245" i="3"/>
  <c r="S245" i="3"/>
  <c r="LK245" i="3"/>
  <c r="BL245" i="3"/>
  <c r="AG245" i="3"/>
  <c r="LL245" i="3"/>
  <c r="BM245" i="3"/>
  <c r="C247" i="3"/>
  <c r="AU245" i="3"/>
  <c r="DJ246" i="3"/>
  <c r="GB247" i="3"/>
  <c r="FK246" i="3"/>
  <c r="FD246" i="3"/>
  <c r="IB246" i="3"/>
  <c r="HL246" i="3"/>
  <c r="KU247" i="3"/>
  <c r="EA246" i="3"/>
  <c r="FJ246" i="3"/>
  <c r="KG247" i="3"/>
  <c r="GM246" i="3"/>
  <c r="GI247" i="3"/>
  <c r="ID247" i="3"/>
  <c r="IP246" i="3"/>
  <c r="FB247" i="3"/>
  <c r="DD247" i="3"/>
  <c r="HT246" i="3"/>
  <c r="FI247" i="3"/>
  <c r="KU246" i="3"/>
  <c r="FO246" i="3"/>
  <c r="HR246" i="3"/>
  <c r="HO246" i="3"/>
  <c r="KI246" i="3"/>
  <c r="FS247" i="3"/>
  <c r="DR247" i="3"/>
  <c r="GI246" i="3"/>
  <c r="FN246" i="3"/>
  <c r="JT246" i="3"/>
  <c r="DH247" i="3"/>
  <c r="KH246" i="3"/>
  <c r="EE246" i="3"/>
  <c r="HU247" i="3"/>
  <c r="JX246" i="3"/>
  <c r="GJ246" i="3"/>
  <c r="CS246" i="3"/>
  <c r="DV247" i="3"/>
  <c r="FK247" i="3"/>
  <c r="EH247" i="3"/>
  <c r="DE246" i="3"/>
  <c r="DM246" i="3"/>
  <c r="FP246" i="3"/>
  <c r="IC247" i="3"/>
  <c r="CW247" i="3"/>
  <c r="HT247" i="3"/>
  <c r="II246" i="3"/>
  <c r="FE246" i="3"/>
  <c r="KQ247" i="3"/>
  <c r="JZ246" i="3"/>
  <c r="HU246" i="3"/>
  <c r="DD246" i="3"/>
  <c r="FY246" i="3"/>
  <c r="JQ246" i="3"/>
  <c r="EB246" i="3"/>
  <c r="HJ247" i="3"/>
  <c r="KB246" i="3"/>
  <c r="JS247" i="3"/>
  <c r="IE246" i="3"/>
  <c r="KQ246" i="3"/>
  <c r="HY246" i="3"/>
  <c r="GC246" i="3"/>
  <c r="FU246" i="3"/>
  <c r="JR246" i="3"/>
  <c r="FZ247" i="3"/>
  <c r="FJ247" i="3"/>
  <c r="FG246" i="3"/>
  <c r="DP246" i="3"/>
  <c r="KW247" i="3"/>
  <c r="IN246" i="3"/>
  <c r="HH246" i="3"/>
  <c r="KD246" i="3"/>
  <c r="FT246" i="3"/>
  <c r="DY246" i="3"/>
  <c r="KJ246" i="3"/>
  <c r="IK246" i="3"/>
  <c r="DN247" i="3"/>
  <c r="KV247" i="3"/>
  <c r="DU246" i="3"/>
  <c r="HL247" i="3"/>
  <c r="DY247" i="3"/>
  <c r="KM246" i="3"/>
  <c r="DO246" i="3"/>
  <c r="IH247" i="3"/>
  <c r="ID246" i="3"/>
  <c r="IM247" i="3"/>
  <c r="IG246" i="3"/>
  <c r="DS246" i="3"/>
  <c r="DM247" i="3"/>
  <c r="HQ247" i="3"/>
  <c r="JM247" i="3"/>
  <c r="CX246" i="3"/>
  <c r="HQ246" i="3"/>
  <c r="IE247" i="3"/>
  <c r="FB246" i="3"/>
  <c r="HO247" i="3"/>
  <c r="JU246" i="3"/>
  <c r="FW246" i="3"/>
  <c r="GK247" i="3"/>
  <c r="FZ246" i="3"/>
  <c r="JS246" i="3"/>
  <c r="JW246" i="3"/>
  <c r="KJ247" i="3"/>
  <c r="IN247" i="3"/>
  <c r="CW246" i="3"/>
  <c r="KT246" i="3"/>
  <c r="IA246" i="3"/>
  <c r="DB246" i="3"/>
  <c r="FS246" i="3"/>
  <c r="KN246" i="3"/>
  <c r="JY246" i="3"/>
  <c r="HM247" i="3"/>
  <c r="GL246" i="3"/>
  <c r="JT247" i="3"/>
  <c r="HS246" i="3"/>
  <c r="GG247" i="3"/>
  <c r="HK247" i="3"/>
  <c r="IC246" i="3"/>
  <c r="GC247" i="3"/>
  <c r="CR246" i="3"/>
  <c r="KV246" i="3"/>
  <c r="JL246" i="3"/>
  <c r="HG246" i="3"/>
  <c r="FW247" i="3"/>
  <c r="DK246" i="3"/>
  <c r="DF246" i="3"/>
  <c r="KW246" i="3"/>
  <c r="HZ247" i="3"/>
  <c r="CX247" i="3"/>
  <c r="DH246" i="3"/>
  <c r="DA246" i="3"/>
  <c r="CZ246" i="3"/>
  <c r="CY247" i="3"/>
  <c r="HM246" i="3"/>
  <c r="IR246" i="3"/>
  <c r="KG246" i="3"/>
  <c r="JW247" i="3"/>
  <c r="HK246" i="3"/>
  <c r="EF246" i="3"/>
  <c r="IO246" i="3"/>
  <c r="FL246" i="3"/>
  <c r="GF246" i="3"/>
  <c r="KK246" i="3"/>
  <c r="DN246" i="3"/>
  <c r="IL247" i="3"/>
  <c r="HZ246" i="3"/>
  <c r="FV246" i="3"/>
  <c r="HJ246" i="3"/>
  <c r="HI246" i="3"/>
  <c r="DU247" i="3"/>
  <c r="DR246" i="3"/>
  <c r="CS247" i="3"/>
  <c r="GA246" i="3"/>
  <c r="DQ246" i="3"/>
  <c r="KF246" i="3"/>
  <c r="GH246" i="3"/>
  <c r="DG246" i="3"/>
  <c r="HH247" i="3"/>
  <c r="GM247" i="3"/>
  <c r="DK247" i="3"/>
  <c r="KS246" i="3"/>
  <c r="HX246" i="3"/>
  <c r="HP246" i="3"/>
  <c r="GD246" i="3"/>
  <c r="DX247" i="3"/>
  <c r="FI246" i="3"/>
  <c r="IF246" i="3"/>
  <c r="EC246" i="3"/>
  <c r="FX246" i="3"/>
  <c r="GH247" i="3"/>
  <c r="HS247" i="3"/>
  <c r="FC246" i="3"/>
  <c r="EG246" i="3"/>
  <c r="DP247" i="3"/>
  <c r="DW246" i="3"/>
  <c r="GK246" i="3"/>
  <c r="FF246" i="3"/>
  <c r="EE247" i="3"/>
  <c r="FD247" i="3"/>
  <c r="KP246" i="3"/>
  <c r="IK247" i="3"/>
  <c r="JM246" i="3"/>
  <c r="IM246" i="3"/>
  <c r="CY246" i="3"/>
  <c r="HN246" i="3"/>
  <c r="DF247" i="3"/>
  <c r="IQ247" i="3"/>
  <c r="JV247" i="3"/>
  <c r="IG247" i="3"/>
  <c r="DX246" i="3"/>
  <c r="IH246" i="3"/>
  <c r="JQ247" i="3"/>
  <c r="JV246" i="3"/>
  <c r="FM246" i="3"/>
  <c r="JP246" i="3"/>
  <c r="IQ246" i="3"/>
  <c r="DV246" i="3"/>
  <c r="KE246" i="3"/>
  <c r="FH246" i="3"/>
  <c r="DI246" i="3"/>
  <c r="ED246" i="3"/>
  <c r="JO246" i="3"/>
  <c r="CO245" i="3" l="1"/>
  <c r="CL245" i="3"/>
  <c r="AW245" i="3"/>
  <c r="AX245" i="3" s="1"/>
  <c r="JH246" i="3"/>
  <c r="JE246" i="3"/>
  <c r="LI246" i="3"/>
  <c r="GX246" i="3"/>
  <c r="LA246" i="3"/>
  <c r="LD246" i="3"/>
  <c r="GW246" i="3"/>
  <c r="AT246" i="3"/>
  <c r="GO246" i="3"/>
  <c r="AQ246" i="3"/>
  <c r="CK246" i="3"/>
  <c r="KY246" i="3"/>
  <c r="EX246" i="3"/>
  <c r="KZ246" i="3"/>
  <c r="LE246" i="3"/>
  <c r="GV246" i="3"/>
  <c r="JG246" i="3"/>
  <c r="IW246" i="3"/>
  <c r="LC246" i="3"/>
  <c r="EQ246" i="3"/>
  <c r="BB246" i="3"/>
  <c r="IT246" i="3"/>
  <c r="BC246" i="3"/>
  <c r="BF246" i="3"/>
  <c r="CJ246" i="3"/>
  <c r="AZ246" i="3"/>
  <c r="BK246" i="3"/>
  <c r="GU246" i="3"/>
  <c r="L246" i="3"/>
  <c r="EJ246" i="3"/>
  <c r="AP246" i="3"/>
  <c r="O246" i="3"/>
  <c r="F246" i="3"/>
  <c r="M246" i="3"/>
  <c r="EV246" i="3"/>
  <c r="ES246" i="3"/>
  <c r="JC246" i="3"/>
  <c r="IZ246" i="3"/>
  <c r="AD246" i="3"/>
  <c r="AB246" i="3"/>
  <c r="AC246" i="3"/>
  <c r="U246" i="3"/>
  <c r="CN246" i="3"/>
  <c r="LB246" i="3"/>
  <c r="BV246" i="3"/>
  <c r="BR246" i="3"/>
  <c r="BU246" i="3"/>
  <c r="BW246" i="3"/>
  <c r="BO246" i="3"/>
  <c r="BT246" i="3"/>
  <c r="BS246" i="3"/>
  <c r="P246" i="3"/>
  <c r="GY246" i="3"/>
  <c r="S246" i="3"/>
  <c r="EW246" i="3"/>
  <c r="ER246" i="3"/>
  <c r="N246" i="3"/>
  <c r="X246" i="3"/>
  <c r="LJ246" i="3"/>
  <c r="BZ246" i="3"/>
  <c r="HB246" i="3"/>
  <c r="GZ246" i="3"/>
  <c r="EM246" i="3"/>
  <c r="I246" i="3"/>
  <c r="K246" i="3"/>
  <c r="EO246" i="3"/>
  <c r="AE246" i="3"/>
  <c r="ET246" i="3"/>
  <c r="LL246" i="3"/>
  <c r="BM246" i="3"/>
  <c r="BX246" i="3"/>
  <c r="J246" i="3"/>
  <c r="GS246" i="3"/>
  <c r="H246" i="3"/>
  <c r="GQ246" i="3"/>
  <c r="HA246" i="3"/>
  <c r="R246" i="3"/>
  <c r="BP246" i="3"/>
  <c r="CH246" i="3"/>
  <c r="CC246" i="3"/>
  <c r="CM246" i="3"/>
  <c r="CE246" i="3"/>
  <c r="CF246" i="3"/>
  <c r="CB246" i="3"/>
  <c r="CG246" i="3"/>
  <c r="CD246" i="3"/>
  <c r="CI246" i="3"/>
  <c r="IU246" i="3"/>
  <c r="BA246" i="3"/>
  <c r="AG246" i="3"/>
  <c r="Q246" i="3"/>
  <c r="EU246" i="3"/>
  <c r="BH246" i="3"/>
  <c r="JB246" i="3"/>
  <c r="BI246" i="3"/>
  <c r="LH246" i="3"/>
  <c r="Z246" i="3"/>
  <c r="G246" i="3"/>
  <c r="GP246" i="3"/>
  <c r="BY246" i="3"/>
  <c r="LK246" i="3"/>
  <c r="BG246" i="3"/>
  <c r="JA246" i="3"/>
  <c r="JF246" i="3"/>
  <c r="BL246" i="3"/>
  <c r="EN246" i="3"/>
  <c r="Y246" i="3"/>
  <c r="IY246" i="3"/>
  <c r="BE246" i="3"/>
  <c r="V246" i="3"/>
  <c r="EK246" i="3"/>
  <c r="CT246" i="3"/>
  <c r="CA246" i="3"/>
  <c r="BJ246" i="3"/>
  <c r="JD246" i="3"/>
  <c r="AL246" i="3"/>
  <c r="AK246" i="3"/>
  <c r="AS246" i="3"/>
  <c r="AM246" i="3"/>
  <c r="AN246" i="3"/>
  <c r="AH246" i="3"/>
  <c r="AO246" i="3"/>
  <c r="AI246" i="3"/>
  <c r="AJ246" i="3"/>
  <c r="LG246" i="3"/>
  <c r="IV246" i="3"/>
  <c r="BQ246" i="3"/>
  <c r="AA246" i="3"/>
  <c r="EP246" i="3"/>
  <c r="GT246" i="3"/>
  <c r="HC246" i="3"/>
  <c r="T246" i="3"/>
  <c r="AF246" i="3"/>
  <c r="EL246" i="3"/>
  <c r="W246" i="3"/>
  <c r="LF246" i="3"/>
  <c r="BD246" i="3"/>
  <c r="IX246" i="3"/>
  <c r="GR246" i="3"/>
  <c r="LM246" i="3"/>
  <c r="BN246" i="3"/>
  <c r="JH247" i="3"/>
  <c r="JG247" i="3"/>
  <c r="EX247" i="3"/>
  <c r="JB247" i="3"/>
  <c r="LG247" i="3"/>
  <c r="ES247" i="3"/>
  <c r="IW247" i="3"/>
  <c r="H247" i="3"/>
  <c r="F247" i="3"/>
  <c r="M247" i="3"/>
  <c r="O247" i="3"/>
  <c r="EJ247" i="3"/>
  <c r="AP247" i="3"/>
  <c r="LD247" i="3"/>
  <c r="EK247" i="3"/>
  <c r="EU247" i="3"/>
  <c r="JD247" i="3"/>
  <c r="CM247" i="3"/>
  <c r="GW247" i="3"/>
  <c r="IZ247" i="3"/>
  <c r="C248" i="3"/>
  <c r="JR247" i="3"/>
  <c r="DB247" i="3"/>
  <c r="KB247" i="3"/>
  <c r="KS247" i="3"/>
  <c r="FH247" i="3"/>
  <c r="FX247" i="3"/>
  <c r="JQ248" i="3"/>
  <c r="IE248" i="3"/>
  <c r="HG247" i="3"/>
  <c r="JP247" i="3"/>
  <c r="IB247" i="3"/>
  <c r="FU247" i="3"/>
  <c r="GA247" i="3"/>
  <c r="FG247" i="3"/>
  <c r="HZ248" i="3"/>
  <c r="FE247" i="3"/>
  <c r="DS247" i="3"/>
  <c r="FF247" i="3"/>
  <c r="ED247" i="3"/>
  <c r="KD247" i="3"/>
  <c r="IP247" i="3"/>
  <c r="DR248" i="3"/>
  <c r="FN247" i="3"/>
  <c r="DA247" i="3"/>
  <c r="FR247" i="3"/>
  <c r="KD248" i="3"/>
  <c r="JZ247" i="3"/>
  <c r="DG247" i="3"/>
  <c r="GD247" i="3"/>
  <c r="FH248" i="3"/>
  <c r="JW248" i="3"/>
  <c r="DI247" i="3"/>
  <c r="DW248" i="3"/>
  <c r="HN247" i="3"/>
  <c r="FL247" i="3"/>
  <c r="KK247" i="3"/>
  <c r="KR248" i="3"/>
  <c r="DE248" i="3"/>
  <c r="DE247" i="3"/>
  <c r="FS248" i="3"/>
  <c r="IO247" i="3"/>
  <c r="KF247" i="3"/>
  <c r="FY248" i="3"/>
  <c r="KT247" i="3"/>
  <c r="EH248" i="3"/>
  <c r="CW248" i="3"/>
  <c r="HY247" i="3"/>
  <c r="HI247" i="3"/>
  <c r="KM247" i="3"/>
  <c r="DP248" i="3"/>
  <c r="EC247" i="3"/>
  <c r="HH248" i="3"/>
  <c r="JN247" i="3"/>
  <c r="EB247" i="3"/>
  <c r="HX247" i="3"/>
  <c r="JS248" i="3"/>
  <c r="HX248" i="3"/>
  <c r="FB248" i="3"/>
  <c r="JO247" i="3"/>
  <c r="IP248" i="3"/>
  <c r="IA247" i="3"/>
  <c r="CR247" i="3"/>
  <c r="KE247" i="3"/>
  <c r="DC247" i="3"/>
  <c r="FP247" i="3"/>
  <c r="KJ248" i="3"/>
  <c r="IR247" i="3"/>
  <c r="KH247" i="3"/>
  <c r="FT248" i="3"/>
  <c r="GK248" i="3"/>
  <c r="JX247" i="3"/>
  <c r="GF247" i="3"/>
  <c r="FK248" i="3"/>
  <c r="KE248" i="3"/>
  <c r="KR247" i="3"/>
  <c r="KP248" i="3"/>
  <c r="GJ247" i="3"/>
  <c r="DC248" i="3"/>
  <c r="JU247" i="3"/>
  <c r="KC247" i="3"/>
  <c r="HR248" i="3"/>
  <c r="KP247" i="3"/>
  <c r="DG248" i="3"/>
  <c r="CZ247" i="3"/>
  <c r="GL247" i="3"/>
  <c r="II247" i="3"/>
  <c r="JV248" i="3"/>
  <c r="KC248" i="3"/>
  <c r="FX248" i="3"/>
  <c r="EA247" i="3"/>
  <c r="HR247" i="3"/>
  <c r="HW247" i="3"/>
  <c r="IF247" i="3"/>
  <c r="KK248" i="3"/>
  <c r="DT247" i="3"/>
  <c r="EG247" i="3"/>
  <c r="KL247" i="3"/>
  <c r="IR248" i="3"/>
  <c r="KI247" i="3"/>
  <c r="JP248" i="3"/>
  <c r="EF248" i="3"/>
  <c r="KN247" i="3"/>
  <c r="HO248" i="3"/>
  <c r="DO247" i="3"/>
  <c r="FY247" i="3"/>
  <c r="JL247" i="3"/>
  <c r="HN248" i="3"/>
  <c r="JO248" i="3"/>
  <c r="DJ247" i="3"/>
  <c r="JY247" i="3"/>
  <c r="FM247" i="3"/>
  <c r="HP247" i="3"/>
  <c r="FC247" i="3"/>
  <c r="DH248" i="3"/>
  <c r="FL248" i="3"/>
  <c r="DQ248" i="3"/>
  <c r="DQ247" i="3"/>
  <c r="DW247" i="3"/>
  <c r="FT247" i="3"/>
  <c r="FO247" i="3"/>
  <c r="FV247" i="3"/>
  <c r="DS248" i="3"/>
  <c r="EF247" i="3"/>
  <c r="GB248" i="3"/>
  <c r="EG248" i="3"/>
  <c r="AR246" i="3" l="1"/>
  <c r="CL246" i="3"/>
  <c r="AW246" i="3"/>
  <c r="EP247" i="3"/>
  <c r="L247" i="3"/>
  <c r="LB247" i="3"/>
  <c r="I247" i="3"/>
  <c r="EM247" i="3"/>
  <c r="LJ247" i="3"/>
  <c r="CN247" i="3"/>
  <c r="CD247" i="3"/>
  <c r="CB247" i="3"/>
  <c r="CC247" i="3"/>
  <c r="CF247" i="3"/>
  <c r="CG247" i="3"/>
  <c r="CH247" i="3"/>
  <c r="CI247" i="3"/>
  <c r="CE247" i="3"/>
  <c r="LC247" i="3"/>
  <c r="IU247" i="3"/>
  <c r="JA247" i="3"/>
  <c r="Q247" i="3"/>
  <c r="GZ247" i="3"/>
  <c r="LA247" i="3"/>
  <c r="IX247" i="3"/>
  <c r="AT247" i="3"/>
  <c r="IY247" i="3"/>
  <c r="GV247" i="3"/>
  <c r="EV247" i="3"/>
  <c r="EL247" i="3"/>
  <c r="GS247" i="3"/>
  <c r="BP247" i="3"/>
  <c r="BY247" i="3"/>
  <c r="BX247" i="3"/>
  <c r="BZ247" i="3"/>
  <c r="BQ247" i="3"/>
  <c r="BT247" i="3"/>
  <c r="BV247" i="3"/>
  <c r="BU247" i="3"/>
  <c r="BR247" i="3"/>
  <c r="BW247" i="3"/>
  <c r="BS247" i="3"/>
  <c r="BO247" i="3"/>
  <c r="AH247" i="3"/>
  <c r="AO247" i="3"/>
  <c r="AK247" i="3"/>
  <c r="AI247" i="3"/>
  <c r="AL247" i="3"/>
  <c r="AJ247" i="3"/>
  <c r="AM247" i="3"/>
  <c r="AN247" i="3"/>
  <c r="AS247" i="3"/>
  <c r="AV247" i="3" s="1"/>
  <c r="LH247" i="3"/>
  <c r="ER247" i="3"/>
  <c r="N247" i="3"/>
  <c r="J247" i="3"/>
  <c r="EN247" i="3"/>
  <c r="AZ247" i="3"/>
  <c r="BE247" i="3"/>
  <c r="BB247" i="3"/>
  <c r="BI247" i="3"/>
  <c r="CJ247" i="3"/>
  <c r="BG247" i="3"/>
  <c r="BD247" i="3"/>
  <c r="IT247" i="3"/>
  <c r="BK247" i="3"/>
  <c r="BJ247" i="3"/>
  <c r="BA247" i="3"/>
  <c r="BF247" i="3"/>
  <c r="BC247" i="3"/>
  <c r="BH247" i="3"/>
  <c r="CK247" i="3"/>
  <c r="KY247" i="3"/>
  <c r="GR247" i="3"/>
  <c r="V247" i="3"/>
  <c r="AA247" i="3"/>
  <c r="W247" i="3"/>
  <c r="AC247" i="3"/>
  <c r="AE247" i="3"/>
  <c r="Z247" i="3"/>
  <c r="X247" i="3"/>
  <c r="AF247" i="3"/>
  <c r="AQ247" i="3"/>
  <c r="AR247" i="3" s="1"/>
  <c r="AB247" i="3"/>
  <c r="Y247" i="3"/>
  <c r="GO247" i="3"/>
  <c r="AD247" i="3"/>
  <c r="U247" i="3"/>
  <c r="LI247" i="3"/>
  <c r="LF247" i="3"/>
  <c r="GP247" i="3"/>
  <c r="G247" i="3"/>
  <c r="CT247" i="3"/>
  <c r="EW247" i="3"/>
  <c r="KZ247" i="3"/>
  <c r="GU247" i="3"/>
  <c r="IV247" i="3"/>
  <c r="EQ247" i="3"/>
  <c r="JC247" i="3"/>
  <c r="GT247" i="3"/>
  <c r="JE247" i="3"/>
  <c r="GY247" i="3"/>
  <c r="GQ247" i="3"/>
  <c r="LE247" i="3"/>
  <c r="K247" i="3"/>
  <c r="EO247" i="3"/>
  <c r="ET247" i="3"/>
  <c r="P247" i="3"/>
  <c r="GX247" i="3"/>
  <c r="AU246" i="3"/>
  <c r="AV246" i="3"/>
  <c r="CO246" i="3"/>
  <c r="HA247" i="3"/>
  <c r="R247" i="3"/>
  <c r="LK247" i="3"/>
  <c r="BL247" i="3"/>
  <c r="LM247" i="3"/>
  <c r="BN247" i="3"/>
  <c r="HC247" i="3"/>
  <c r="T247" i="3"/>
  <c r="HB247" i="3"/>
  <c r="S247" i="3"/>
  <c r="LL247" i="3"/>
  <c r="BM247" i="3"/>
  <c r="CA247" i="3"/>
  <c r="JF247" i="3"/>
  <c r="AG247" i="3"/>
  <c r="EP248" i="3"/>
  <c r="CN248" i="3"/>
  <c r="GU248" i="3"/>
  <c r="LB248" i="3"/>
  <c r="P248" i="3"/>
  <c r="L248" i="3"/>
  <c r="F248" i="3"/>
  <c r="ET248" i="3"/>
  <c r="GY248" i="3"/>
  <c r="JB248" i="3"/>
  <c r="IU248" i="3"/>
  <c r="C249" i="3"/>
  <c r="IL248" i="3"/>
  <c r="JU248" i="3"/>
  <c r="CR248" i="3"/>
  <c r="DJ248" i="3"/>
  <c r="FW248" i="3"/>
  <c r="JM248" i="3"/>
  <c r="HJ248" i="3"/>
  <c r="FE249" i="3"/>
  <c r="CS248" i="3"/>
  <c r="GJ248" i="3"/>
  <c r="HS248" i="3"/>
  <c r="GM249" i="3"/>
  <c r="HZ249" i="3"/>
  <c r="DK248" i="3"/>
  <c r="EA248" i="3"/>
  <c r="GF248" i="3"/>
  <c r="CX248" i="3"/>
  <c r="JX248" i="3"/>
  <c r="EE248" i="3"/>
  <c r="GA248" i="3"/>
  <c r="EB249" i="3"/>
  <c r="IN248" i="3"/>
  <c r="DX248" i="3"/>
  <c r="JP249" i="3"/>
  <c r="IL249" i="3"/>
  <c r="HY249" i="3"/>
  <c r="CY248" i="3"/>
  <c r="DF248" i="3"/>
  <c r="HG248" i="3"/>
  <c r="HW249" i="3"/>
  <c r="IA248" i="3"/>
  <c r="KV248" i="3"/>
  <c r="IC249" i="3"/>
  <c r="DX249" i="3"/>
  <c r="DT249" i="3"/>
  <c r="FE248" i="3"/>
  <c r="DN248" i="3"/>
  <c r="FO248" i="3"/>
  <c r="FZ248" i="3"/>
  <c r="JV249" i="3"/>
  <c r="KM248" i="3"/>
  <c r="HM249" i="3"/>
  <c r="CW249" i="3"/>
  <c r="HG249" i="3"/>
  <c r="EE249" i="3"/>
  <c r="HI248" i="3"/>
  <c r="IC248" i="3"/>
  <c r="KT248" i="3"/>
  <c r="HK248" i="3"/>
  <c r="IF248" i="3"/>
  <c r="IO248" i="3"/>
  <c r="DS249" i="3"/>
  <c r="IB248" i="3"/>
  <c r="DT248" i="3"/>
  <c r="FF248" i="3"/>
  <c r="FS249" i="3"/>
  <c r="FJ248" i="3"/>
  <c r="ID248" i="3"/>
  <c r="GC248" i="3"/>
  <c r="KN248" i="3"/>
  <c r="GI248" i="3"/>
  <c r="FH249" i="3"/>
  <c r="HP248" i="3"/>
  <c r="HQ248" i="3"/>
  <c r="EB248" i="3"/>
  <c r="JT248" i="3"/>
  <c r="DV248" i="3"/>
  <c r="FY249" i="3"/>
  <c r="GC249" i="3"/>
  <c r="FG249" i="3"/>
  <c r="FM249" i="3"/>
  <c r="HM248" i="3"/>
  <c r="DI248" i="3"/>
  <c r="FG248" i="3"/>
  <c r="JN248" i="3"/>
  <c r="KS248" i="3"/>
  <c r="HT248" i="3"/>
  <c r="FU248" i="3"/>
  <c r="FC248" i="3"/>
  <c r="DB248" i="3"/>
  <c r="HS249" i="3"/>
  <c r="IG248" i="3"/>
  <c r="HL248" i="3"/>
  <c r="GG249" i="3"/>
  <c r="GH248" i="3"/>
  <c r="GH249" i="3"/>
  <c r="KB248" i="3"/>
  <c r="GM248" i="3"/>
  <c r="IM248" i="3"/>
  <c r="FN248" i="3"/>
  <c r="FJ249" i="3"/>
  <c r="KI248" i="3"/>
  <c r="GG248" i="3"/>
  <c r="IM249" i="3"/>
  <c r="DI249" i="3"/>
  <c r="DY248" i="3"/>
  <c r="HW248" i="3"/>
  <c r="CZ248" i="3"/>
  <c r="KF248" i="3"/>
  <c r="JZ248" i="3"/>
  <c r="KW248" i="3"/>
  <c r="EC249" i="3"/>
  <c r="DD249" i="3"/>
  <c r="JQ249" i="3"/>
  <c r="DD248" i="3"/>
  <c r="GL248" i="3"/>
  <c r="FM248" i="3"/>
  <c r="FV248" i="3"/>
  <c r="FR248" i="3"/>
  <c r="JL248" i="3"/>
  <c r="HU248" i="3"/>
  <c r="KH248" i="3"/>
  <c r="DO248" i="3"/>
  <c r="EC248" i="3"/>
  <c r="DM248" i="3"/>
  <c r="KC249" i="3"/>
  <c r="HY248" i="3"/>
  <c r="ED248" i="3"/>
  <c r="GA249" i="3"/>
  <c r="IB249" i="3"/>
  <c r="IQ248" i="3"/>
  <c r="KQ248" i="3"/>
  <c r="KU248" i="3"/>
  <c r="IK248" i="3"/>
  <c r="DM249" i="3"/>
  <c r="II248" i="3"/>
  <c r="FW249" i="3"/>
  <c r="FP248" i="3"/>
  <c r="JR248" i="3"/>
  <c r="IH248" i="3"/>
  <c r="KL248" i="3"/>
  <c r="FR249" i="3"/>
  <c r="JY248" i="3"/>
  <c r="KG248" i="3"/>
  <c r="FI248" i="3"/>
  <c r="DU248" i="3"/>
  <c r="DA248" i="3"/>
  <c r="GD248" i="3"/>
  <c r="FD248" i="3"/>
  <c r="AU247" i="3" l="1"/>
  <c r="AW247" i="3"/>
  <c r="AX247" i="3" s="1"/>
  <c r="AX246" i="3"/>
  <c r="CL247" i="3"/>
  <c r="CO247" i="3"/>
  <c r="IV248" i="3"/>
  <c r="LC248" i="3"/>
  <c r="EU248" i="3"/>
  <c r="AT248" i="3"/>
  <c r="AW248" i="3" s="1"/>
  <c r="CD248" i="3"/>
  <c r="CH248" i="3"/>
  <c r="CI248" i="3"/>
  <c r="CB248" i="3"/>
  <c r="CE248" i="3"/>
  <c r="CF248" i="3"/>
  <c r="CC248" i="3"/>
  <c r="CM248" i="3"/>
  <c r="CO248" i="3" s="1"/>
  <c r="CG248" i="3"/>
  <c r="HA248" i="3"/>
  <c r="EK248" i="3"/>
  <c r="G248" i="3"/>
  <c r="LI248" i="3"/>
  <c r="H248" i="3"/>
  <c r="EL248" i="3"/>
  <c r="IZ248" i="3"/>
  <c r="LF248" i="3"/>
  <c r="JE248" i="3"/>
  <c r="GQ248" i="3"/>
  <c r="AN248" i="3"/>
  <c r="AK248" i="3"/>
  <c r="AM248" i="3"/>
  <c r="AS248" i="3"/>
  <c r="AI248" i="3"/>
  <c r="AL248" i="3"/>
  <c r="AJ248" i="3"/>
  <c r="AO248" i="3"/>
  <c r="AH248" i="3"/>
  <c r="CK248" i="3"/>
  <c r="KY248" i="3"/>
  <c r="EN248" i="3"/>
  <c r="J248" i="3"/>
  <c r="I248" i="3"/>
  <c r="EM248" i="3"/>
  <c r="LD248" i="3"/>
  <c r="LJ248" i="3"/>
  <c r="LH248" i="3"/>
  <c r="JC248" i="3"/>
  <c r="ER248" i="3"/>
  <c r="KZ248" i="3"/>
  <c r="LL248" i="3"/>
  <c r="LA248" i="3"/>
  <c r="LE248" i="3"/>
  <c r="GX248" i="3"/>
  <c r="GZ248" i="3"/>
  <c r="Q248" i="3"/>
  <c r="LG248" i="3"/>
  <c r="N248" i="3"/>
  <c r="GW248" i="3"/>
  <c r="IW248" i="3"/>
  <c r="HC248" i="3"/>
  <c r="BF248" i="3"/>
  <c r="IT248" i="3"/>
  <c r="BH248" i="3"/>
  <c r="BA248" i="3"/>
  <c r="BI248" i="3"/>
  <c r="BC248" i="3"/>
  <c r="BJ248" i="3"/>
  <c r="BB248" i="3"/>
  <c r="BN248" i="3"/>
  <c r="BD248" i="3"/>
  <c r="CJ248" i="3"/>
  <c r="BL248" i="3"/>
  <c r="AZ248" i="3"/>
  <c r="BG248" i="3"/>
  <c r="BM248" i="3"/>
  <c r="BK248" i="3"/>
  <c r="BE248" i="3"/>
  <c r="R248" i="3"/>
  <c r="EV248" i="3"/>
  <c r="K248" i="3"/>
  <c r="EO248" i="3"/>
  <c r="CT248" i="3"/>
  <c r="JD248" i="3"/>
  <c r="GR248" i="3"/>
  <c r="LM248" i="3"/>
  <c r="JA248" i="3"/>
  <c r="IX248" i="3"/>
  <c r="T248" i="3"/>
  <c r="EX248" i="3"/>
  <c r="EW248" i="3"/>
  <c r="S248" i="3"/>
  <c r="AQ248" i="3"/>
  <c r="GO248" i="3"/>
  <c r="HB248" i="3"/>
  <c r="GT248" i="3"/>
  <c r="IY248" i="3"/>
  <c r="O248" i="3"/>
  <c r="ES248" i="3"/>
  <c r="GP248" i="3"/>
  <c r="JG248" i="3"/>
  <c r="GS248" i="3"/>
  <c r="LK248" i="3"/>
  <c r="JF248" i="3"/>
  <c r="BO248" i="3"/>
  <c r="BV248" i="3"/>
  <c r="BT248" i="3"/>
  <c r="BP248" i="3"/>
  <c r="BX248" i="3"/>
  <c r="CA248" i="3"/>
  <c r="BY248" i="3"/>
  <c r="BQ248" i="3"/>
  <c r="BW248" i="3"/>
  <c r="BU248" i="3"/>
  <c r="BS248" i="3"/>
  <c r="BR248" i="3"/>
  <c r="BZ248" i="3"/>
  <c r="JH248" i="3"/>
  <c r="M248" i="3"/>
  <c r="EQ248" i="3"/>
  <c r="GV248" i="3"/>
  <c r="AG248" i="3"/>
  <c r="AC248" i="3"/>
  <c r="W248" i="3"/>
  <c r="AD248" i="3"/>
  <c r="U248" i="3"/>
  <c r="AA248" i="3"/>
  <c r="EJ248" i="3"/>
  <c r="AE248" i="3"/>
  <c r="AP248" i="3"/>
  <c r="AF248" i="3"/>
  <c r="AB248" i="3"/>
  <c r="X248" i="3"/>
  <c r="Z248" i="3"/>
  <c r="Y248" i="3"/>
  <c r="V248" i="3"/>
  <c r="GZ249" i="3"/>
  <c r="GT249" i="3"/>
  <c r="U249" i="3"/>
  <c r="AB249" i="3"/>
  <c r="AF249" i="3"/>
  <c r="IZ249" i="3"/>
  <c r="IT249" i="3"/>
  <c r="CJ249" i="3"/>
  <c r="EQ249" i="3"/>
  <c r="AP249" i="3"/>
  <c r="EJ249" i="3"/>
  <c r="C250" i="3"/>
  <c r="JT250" i="3"/>
  <c r="HJ249" i="3"/>
  <c r="DK250" i="3"/>
  <c r="HQ250" i="3"/>
  <c r="FY250" i="3"/>
  <c r="FK250" i="3"/>
  <c r="GL249" i="3"/>
  <c r="GF249" i="3"/>
  <c r="HO250" i="3"/>
  <c r="KQ250" i="3"/>
  <c r="KM250" i="3"/>
  <c r="DG250" i="3"/>
  <c r="DF250" i="3"/>
  <c r="HU250" i="3"/>
  <c r="HH250" i="3"/>
  <c r="EG250" i="3"/>
  <c r="JN250" i="3"/>
  <c r="FS250" i="3"/>
  <c r="IB250" i="3"/>
  <c r="KW250" i="3"/>
  <c r="JM250" i="3"/>
  <c r="EF249" i="3"/>
  <c r="KD249" i="3"/>
  <c r="FC250" i="3"/>
  <c r="HO249" i="3"/>
  <c r="IF250" i="3"/>
  <c r="FX250" i="3"/>
  <c r="ID249" i="3"/>
  <c r="IP249" i="3"/>
  <c r="JR250" i="3"/>
  <c r="KV249" i="3"/>
  <c r="KS249" i="3"/>
  <c r="CS250" i="3"/>
  <c r="DH249" i="3"/>
  <c r="FO249" i="3"/>
  <c r="DB249" i="3"/>
  <c r="IN249" i="3"/>
  <c r="KG250" i="3"/>
  <c r="IQ249" i="3"/>
  <c r="KV250" i="3"/>
  <c r="ID250" i="3"/>
  <c r="FZ250" i="3"/>
  <c r="FD249" i="3"/>
  <c r="HL250" i="3"/>
  <c r="KJ249" i="3"/>
  <c r="GK250" i="3"/>
  <c r="JQ250" i="3"/>
  <c r="DM250" i="3"/>
  <c r="DW249" i="3"/>
  <c r="IE250" i="3"/>
  <c r="HH249" i="3"/>
  <c r="FI250" i="3"/>
  <c r="HS250" i="3"/>
  <c r="KR249" i="3"/>
  <c r="FC249" i="3"/>
  <c r="GD249" i="3"/>
  <c r="DN250" i="3"/>
  <c r="EA250" i="3"/>
  <c r="IE249" i="3"/>
  <c r="JS249" i="3"/>
  <c r="EC250" i="3"/>
  <c r="KD250" i="3"/>
  <c r="II249" i="3"/>
  <c r="HW250" i="3"/>
  <c r="GJ249" i="3"/>
  <c r="HT249" i="3"/>
  <c r="HG250" i="3"/>
  <c r="JR249" i="3"/>
  <c r="FE250" i="3"/>
  <c r="HP249" i="3"/>
  <c r="GG250" i="3"/>
  <c r="DU250" i="3"/>
  <c r="DV249" i="3"/>
  <c r="JY249" i="3"/>
  <c r="EH249" i="3"/>
  <c r="JM249" i="3"/>
  <c r="KL250" i="3"/>
  <c r="EH250" i="3"/>
  <c r="FH250" i="3"/>
  <c r="KB249" i="3"/>
  <c r="IO250" i="3"/>
  <c r="KL249" i="3"/>
  <c r="KP249" i="3"/>
  <c r="JZ249" i="3"/>
  <c r="GL250" i="3"/>
  <c r="KT249" i="3"/>
  <c r="HM250" i="3"/>
  <c r="IR249" i="3"/>
  <c r="KQ249" i="3"/>
  <c r="DQ249" i="3"/>
  <c r="JU250" i="3"/>
  <c r="FD250" i="3"/>
  <c r="KS250" i="3"/>
  <c r="CX249" i="3"/>
  <c r="JO249" i="3"/>
  <c r="FI249" i="3"/>
  <c r="DR249" i="3"/>
  <c r="JV250" i="3"/>
  <c r="KN249" i="3"/>
  <c r="FZ249" i="3"/>
  <c r="KP250" i="3"/>
  <c r="EA249" i="3"/>
  <c r="KG249" i="3"/>
  <c r="HU249" i="3"/>
  <c r="DH250" i="3"/>
  <c r="DC250" i="3"/>
  <c r="IL250" i="3"/>
  <c r="KH249" i="3"/>
  <c r="DR250" i="3"/>
  <c r="JU249" i="3"/>
  <c r="DW250" i="3"/>
  <c r="DO249" i="3"/>
  <c r="CR249" i="3"/>
  <c r="DC249" i="3"/>
  <c r="HI249" i="3"/>
  <c r="DB250" i="3"/>
  <c r="HX250" i="3"/>
  <c r="KI249" i="3"/>
  <c r="DK249" i="3"/>
  <c r="KI250" i="3"/>
  <c r="IA250" i="3"/>
  <c r="EE250" i="3"/>
  <c r="DF249" i="3"/>
  <c r="FL249" i="3"/>
  <c r="KK249" i="3"/>
  <c r="FG250" i="3"/>
  <c r="FU249" i="3"/>
  <c r="HP250" i="3"/>
  <c r="FF249" i="3"/>
  <c r="GI249" i="3"/>
  <c r="CX250" i="3"/>
  <c r="FT249" i="3"/>
  <c r="DD250" i="3"/>
  <c r="HL249" i="3"/>
  <c r="FV249" i="3"/>
  <c r="CS249" i="3"/>
  <c r="DA249" i="3"/>
  <c r="HN250" i="3"/>
  <c r="DT250" i="3"/>
  <c r="DG249" i="3"/>
  <c r="KU250" i="3"/>
  <c r="FX249" i="3"/>
  <c r="KU249" i="3"/>
  <c r="IN250" i="3"/>
  <c r="DU249" i="3"/>
  <c r="JS250" i="3"/>
  <c r="IO249" i="3"/>
  <c r="KJ250" i="3"/>
  <c r="IG250" i="3"/>
  <c r="JT249" i="3"/>
  <c r="FN249" i="3"/>
  <c r="DP250" i="3"/>
  <c r="JX249" i="3"/>
  <c r="CZ249" i="3"/>
  <c r="KM249" i="3"/>
  <c r="DP249" i="3"/>
  <c r="DV250" i="3"/>
  <c r="HR249" i="3"/>
  <c r="CY250" i="3"/>
  <c r="DJ249" i="3"/>
  <c r="DY249" i="3"/>
  <c r="FK249" i="3"/>
  <c r="JW249" i="3"/>
  <c r="KT250" i="3"/>
  <c r="KE249" i="3"/>
  <c r="IH249" i="3"/>
  <c r="KW249" i="3"/>
  <c r="FL250" i="3"/>
  <c r="IA249" i="3"/>
  <c r="HN249" i="3"/>
  <c r="ED249" i="3"/>
  <c r="EG249" i="3"/>
  <c r="DN249" i="3"/>
  <c r="FP249" i="3"/>
  <c r="JL249" i="3"/>
  <c r="JN249" i="3"/>
  <c r="IK250" i="3"/>
  <c r="IK249" i="3"/>
  <c r="GH250" i="3"/>
  <c r="HJ250" i="3"/>
  <c r="KF249" i="3"/>
  <c r="DA250" i="3"/>
  <c r="HQ249" i="3"/>
  <c r="IG249" i="3"/>
  <c r="EB250" i="3"/>
  <c r="KB250" i="3"/>
  <c r="IF249" i="3"/>
  <c r="CY249" i="3"/>
  <c r="HX249" i="3"/>
  <c r="HK249" i="3"/>
  <c r="GI250" i="3"/>
  <c r="GB249" i="3"/>
  <c r="HR250" i="3"/>
  <c r="FB249" i="3"/>
  <c r="GK249" i="3"/>
  <c r="DE249" i="3"/>
  <c r="KF250" i="3"/>
  <c r="JL250" i="3"/>
  <c r="LI249" i="3" l="1"/>
  <c r="AZ249" i="3"/>
  <c r="GX249" i="3"/>
  <c r="Z249" i="3"/>
  <c r="W249" i="3"/>
  <c r="CM249" i="3"/>
  <c r="AS249" i="3"/>
  <c r="GV249" i="3"/>
  <c r="AV248" i="3"/>
  <c r="AX248" i="3" s="1"/>
  <c r="AR248" i="3"/>
  <c r="CL248" i="3"/>
  <c r="EO249" i="3"/>
  <c r="GQ249" i="3"/>
  <c r="EN249" i="3"/>
  <c r="BK249" i="3"/>
  <c r="JE249" i="3"/>
  <c r="X249" i="3"/>
  <c r="JH249" i="3"/>
  <c r="BN249" i="3"/>
  <c r="JF249" i="3"/>
  <c r="EP249" i="3"/>
  <c r="EV249" i="3"/>
  <c r="AG249" i="3"/>
  <c r="HA249" i="3"/>
  <c r="LM249" i="3"/>
  <c r="BM249" i="3"/>
  <c r="JG249" i="3"/>
  <c r="AE249" i="3"/>
  <c r="JB249" i="3"/>
  <c r="BH249" i="3"/>
  <c r="LH249" i="3"/>
  <c r="ER249" i="3"/>
  <c r="LF249" i="3"/>
  <c r="LJ249" i="3"/>
  <c r="GP249" i="3"/>
  <c r="GS249" i="3"/>
  <c r="HC249" i="3"/>
  <c r="BB249" i="3"/>
  <c r="IV249" i="3"/>
  <c r="BE249" i="3"/>
  <c r="IY249" i="3"/>
  <c r="LL249" i="3"/>
  <c r="ES249" i="3"/>
  <c r="ET249" i="3"/>
  <c r="BC249" i="3"/>
  <c r="IW249" i="3"/>
  <c r="GW249" i="3"/>
  <c r="CT249" i="3"/>
  <c r="EU249" i="3"/>
  <c r="KZ249" i="3"/>
  <c r="GR249" i="3"/>
  <c r="LK249" i="3"/>
  <c r="BL249" i="3"/>
  <c r="EM249" i="3"/>
  <c r="EK249" i="3"/>
  <c r="BU249" i="3"/>
  <c r="BZ249" i="3"/>
  <c r="BW249" i="3"/>
  <c r="BX249" i="3"/>
  <c r="BY249" i="3"/>
  <c r="BV249" i="3"/>
  <c r="CA249" i="3"/>
  <c r="BR249" i="3"/>
  <c r="BS249" i="3"/>
  <c r="BO249" i="3"/>
  <c r="BP249" i="3"/>
  <c r="CK249" i="3"/>
  <c r="CL249" i="3" s="1"/>
  <c r="BT249" i="3"/>
  <c r="KY249" i="3"/>
  <c r="BQ249" i="3"/>
  <c r="LE249" i="3"/>
  <c r="BF249" i="3"/>
  <c r="IX249" i="3"/>
  <c r="BD249" i="3"/>
  <c r="V249" i="3"/>
  <c r="CB249" i="3"/>
  <c r="CF249" i="3"/>
  <c r="CI249" i="3"/>
  <c r="CD249" i="3"/>
  <c r="CN249" i="3"/>
  <c r="CH249" i="3"/>
  <c r="CG249" i="3"/>
  <c r="CC249" i="3"/>
  <c r="CE249" i="3"/>
  <c r="JD249" i="3"/>
  <c r="BJ249" i="3"/>
  <c r="LD249" i="3"/>
  <c r="Y249" i="3"/>
  <c r="EX249" i="3"/>
  <c r="BI249" i="3"/>
  <c r="JC249" i="3"/>
  <c r="AC249" i="3"/>
  <c r="LC249" i="3"/>
  <c r="AA249" i="3"/>
  <c r="GU249" i="3"/>
  <c r="IU249" i="3"/>
  <c r="BA249" i="3"/>
  <c r="GY249" i="3"/>
  <c r="HB249" i="3"/>
  <c r="LA249" i="3"/>
  <c r="S249" i="3"/>
  <c r="J249" i="3"/>
  <c r="I249" i="3"/>
  <c r="R249" i="3"/>
  <c r="N249" i="3"/>
  <c r="F249" i="3"/>
  <c r="T249" i="3"/>
  <c r="K249" i="3"/>
  <c r="O249" i="3"/>
  <c r="L249" i="3"/>
  <c r="G249" i="3"/>
  <c r="H249" i="3"/>
  <c r="P249" i="3"/>
  <c r="Q249" i="3"/>
  <c r="M249" i="3"/>
  <c r="GO249" i="3"/>
  <c r="AQ249" i="3"/>
  <c r="AR249" i="3" s="1"/>
  <c r="EL249" i="3"/>
  <c r="AI249" i="3"/>
  <c r="AL249" i="3"/>
  <c r="AO249" i="3"/>
  <c r="AJ249" i="3"/>
  <c r="AK249" i="3"/>
  <c r="AT249" i="3"/>
  <c r="AM249" i="3"/>
  <c r="AN249" i="3"/>
  <c r="AH249" i="3"/>
  <c r="LG249" i="3"/>
  <c r="AD249" i="3"/>
  <c r="JA249" i="3"/>
  <c r="BG249" i="3"/>
  <c r="EW249" i="3"/>
  <c r="LB249" i="3"/>
  <c r="AU248" i="3"/>
  <c r="JH250" i="3"/>
  <c r="EX250" i="3"/>
  <c r="JC250" i="3"/>
  <c r="CN250" i="3"/>
  <c r="JD250" i="3"/>
  <c r="GP250" i="3"/>
  <c r="EO250" i="3"/>
  <c r="EK250" i="3"/>
  <c r="BS250" i="3"/>
  <c r="BO250" i="3"/>
  <c r="BY250" i="3"/>
  <c r="BV250" i="3"/>
  <c r="BT250" i="3"/>
  <c r="BW250" i="3"/>
  <c r="JA250" i="3"/>
  <c r="ES250" i="3"/>
  <c r="CC250" i="3"/>
  <c r="CF250" i="3"/>
  <c r="CB250" i="3"/>
  <c r="CM250" i="3"/>
  <c r="CE250" i="3"/>
  <c r="LI250" i="3"/>
  <c r="AZ250" i="3"/>
  <c r="BJ250" i="3"/>
  <c r="BF250" i="3"/>
  <c r="BE250" i="3"/>
  <c r="BI250" i="3"/>
  <c r="BA250" i="3"/>
  <c r="CJ250" i="3"/>
  <c r="IT250" i="3"/>
  <c r="BH250" i="3"/>
  <c r="BG250" i="3"/>
  <c r="EQ250" i="3"/>
  <c r="IU250" i="3"/>
  <c r="CK250" i="3"/>
  <c r="KY250" i="3"/>
  <c r="GV250" i="3"/>
  <c r="LD250" i="3"/>
  <c r="ET250" i="3"/>
  <c r="AS250" i="3"/>
  <c r="LF250" i="3"/>
  <c r="IY250" i="3"/>
  <c r="JB250" i="3"/>
  <c r="GU250" i="3"/>
  <c r="LA250" i="3"/>
  <c r="LG250" i="3"/>
  <c r="C251" i="3"/>
  <c r="CR250" i="3"/>
  <c r="HQ251" i="3"/>
  <c r="FN250" i="3"/>
  <c r="FV251" i="3"/>
  <c r="JY250" i="3"/>
  <c r="KN250" i="3"/>
  <c r="JU251" i="3"/>
  <c r="IP250" i="3"/>
  <c r="IC250" i="3"/>
  <c r="HT250" i="3"/>
  <c r="FE251" i="3"/>
  <c r="CZ250" i="3"/>
  <c r="GD250" i="3"/>
  <c r="FP250" i="3"/>
  <c r="JP250" i="3"/>
  <c r="EF250" i="3"/>
  <c r="CW250" i="3"/>
  <c r="ED250" i="3"/>
  <c r="GM250" i="3"/>
  <c r="GB250" i="3"/>
  <c r="HI250" i="3"/>
  <c r="FO250" i="3"/>
  <c r="FT250" i="3"/>
  <c r="KJ251" i="3"/>
  <c r="FJ250" i="3"/>
  <c r="IN251" i="3"/>
  <c r="DI250" i="3"/>
  <c r="DQ250" i="3"/>
  <c r="DN251" i="3"/>
  <c r="KM251" i="3"/>
  <c r="FW251" i="3"/>
  <c r="IR251" i="3"/>
  <c r="IK251" i="3"/>
  <c r="JZ250" i="3"/>
  <c r="IM250" i="3"/>
  <c r="KR250" i="3"/>
  <c r="KE250" i="3"/>
  <c r="IL251" i="3"/>
  <c r="DJ250" i="3"/>
  <c r="JO250" i="3"/>
  <c r="DE250" i="3"/>
  <c r="GK251" i="3"/>
  <c r="KI251" i="3"/>
  <c r="JR251" i="3"/>
  <c r="GF250" i="3"/>
  <c r="EF251" i="3"/>
  <c r="GA250" i="3"/>
  <c r="KK250" i="3"/>
  <c r="FW250" i="3"/>
  <c r="FD251" i="3"/>
  <c r="DW251" i="3"/>
  <c r="HY250" i="3"/>
  <c r="ED251" i="3"/>
  <c r="IP251" i="3"/>
  <c r="HR251" i="3"/>
  <c r="HZ251" i="3"/>
  <c r="HK250" i="3"/>
  <c r="II250" i="3"/>
  <c r="DG251" i="3"/>
  <c r="DX250" i="3"/>
  <c r="IQ250" i="3"/>
  <c r="FR250" i="3"/>
  <c r="DO250" i="3"/>
  <c r="KC250" i="3"/>
  <c r="FL251" i="3"/>
  <c r="HG251" i="3"/>
  <c r="DY250" i="3"/>
  <c r="FS251" i="3"/>
  <c r="JX250" i="3"/>
  <c r="FV250" i="3"/>
  <c r="FM250" i="3"/>
  <c r="GJ250" i="3"/>
  <c r="FB250" i="3"/>
  <c r="JW250" i="3"/>
  <c r="HO251" i="3"/>
  <c r="DT251" i="3"/>
  <c r="FT251" i="3"/>
  <c r="KR251" i="3"/>
  <c r="GC250" i="3"/>
  <c r="IR250" i="3"/>
  <c r="FG251" i="3"/>
  <c r="FU250" i="3"/>
  <c r="DR251" i="3"/>
  <c r="HX251" i="3"/>
  <c r="JT251" i="3"/>
  <c r="IH250" i="3"/>
  <c r="EH251" i="3"/>
  <c r="FK251" i="3"/>
  <c r="KQ251" i="3"/>
  <c r="CX251" i="3"/>
  <c r="HZ250" i="3"/>
  <c r="FF251" i="3"/>
  <c r="DS250" i="3"/>
  <c r="GF251" i="3"/>
  <c r="FF250" i="3"/>
  <c r="KH250" i="3"/>
  <c r="FY251" i="3"/>
  <c r="CO249" i="3" l="1"/>
  <c r="AV249" i="3"/>
  <c r="JG250" i="3"/>
  <c r="CG250" i="3"/>
  <c r="IW250" i="3"/>
  <c r="CH250" i="3"/>
  <c r="AW249" i="3"/>
  <c r="AU249" i="3"/>
  <c r="BR250" i="3"/>
  <c r="CI250" i="3"/>
  <c r="EP250" i="3"/>
  <c r="HC250" i="3"/>
  <c r="EV250" i="3"/>
  <c r="GT250" i="3"/>
  <c r="ER250" i="3"/>
  <c r="GO250" i="3"/>
  <c r="AQ250" i="3"/>
  <c r="GS250" i="3"/>
  <c r="GX250" i="3"/>
  <c r="CT250" i="3"/>
  <c r="CA250" i="3"/>
  <c r="JF250" i="3"/>
  <c r="IV250" i="3"/>
  <c r="BB250" i="3"/>
  <c r="BQ250" i="3"/>
  <c r="LH250" i="3"/>
  <c r="BX250" i="3"/>
  <c r="KZ250" i="3"/>
  <c r="BP250" i="3"/>
  <c r="LC250" i="3"/>
  <c r="AE250" i="3"/>
  <c r="V250" i="3"/>
  <c r="AG250" i="3"/>
  <c r="AF250" i="3"/>
  <c r="AD250" i="3"/>
  <c r="Z250" i="3"/>
  <c r="U250" i="3"/>
  <c r="AB250" i="3"/>
  <c r="X250" i="3"/>
  <c r="AA250" i="3"/>
  <c r="W250" i="3"/>
  <c r="AC250" i="3"/>
  <c r="Y250" i="3"/>
  <c r="LL250" i="3"/>
  <c r="BM250" i="3"/>
  <c r="O250" i="3"/>
  <c r="L250" i="3"/>
  <c r="K250" i="3"/>
  <c r="T250" i="3"/>
  <c r="F250" i="3"/>
  <c r="S250" i="3"/>
  <c r="EJ250" i="3"/>
  <c r="M250" i="3"/>
  <c r="R250" i="3"/>
  <c r="H250" i="3"/>
  <c r="I250" i="3"/>
  <c r="N250" i="3"/>
  <c r="G250" i="3"/>
  <c r="J250" i="3"/>
  <c r="AP250" i="3"/>
  <c r="P250" i="3"/>
  <c r="Q250" i="3"/>
  <c r="JE250" i="3"/>
  <c r="BZ250" i="3"/>
  <c r="IX250" i="3"/>
  <c r="BD250" i="3"/>
  <c r="GZ250" i="3"/>
  <c r="LB250" i="3"/>
  <c r="BC250" i="3"/>
  <c r="GQ250" i="3"/>
  <c r="EN250" i="3"/>
  <c r="EW250" i="3"/>
  <c r="CD250" i="3"/>
  <c r="HA250" i="3"/>
  <c r="EU250" i="3"/>
  <c r="GY250" i="3"/>
  <c r="EL250" i="3"/>
  <c r="EM250" i="3"/>
  <c r="AI250" i="3"/>
  <c r="AH250" i="3"/>
  <c r="AM250" i="3"/>
  <c r="AJ250" i="3"/>
  <c r="AL250" i="3"/>
  <c r="AK250" i="3"/>
  <c r="AT250" i="3"/>
  <c r="AU250" i="3" s="1"/>
  <c r="AN250" i="3"/>
  <c r="AO250" i="3"/>
  <c r="GR250" i="3"/>
  <c r="LK250" i="3"/>
  <c r="BL250" i="3"/>
  <c r="IZ250" i="3"/>
  <c r="BU250" i="3"/>
  <c r="GW250" i="3"/>
  <c r="LJ250" i="3"/>
  <c r="BK250" i="3"/>
  <c r="HB250" i="3"/>
  <c r="LM250" i="3"/>
  <c r="BN250" i="3"/>
  <c r="LE250" i="3"/>
  <c r="AV250" i="3"/>
  <c r="CL250" i="3"/>
  <c r="EK251" i="3"/>
  <c r="AT251" i="3"/>
  <c r="GQ251" i="3"/>
  <c r="GT251" i="3"/>
  <c r="CM251" i="3"/>
  <c r="LG251" i="3"/>
  <c r="ET251" i="3"/>
  <c r="GS251" i="3"/>
  <c r="CO250" i="3"/>
  <c r="C252" i="3"/>
  <c r="EA251" i="3"/>
  <c r="HS252" i="3"/>
  <c r="DK252" i="3"/>
  <c r="DP251" i="3"/>
  <c r="EC252" i="3"/>
  <c r="KP252" i="3"/>
  <c r="GF252" i="3"/>
  <c r="GA251" i="3"/>
  <c r="GL251" i="3"/>
  <c r="IB251" i="3"/>
  <c r="DU252" i="3"/>
  <c r="CR251" i="3"/>
  <c r="GD251" i="3"/>
  <c r="FE252" i="3"/>
  <c r="EB251" i="3"/>
  <c r="ED252" i="3"/>
  <c r="IG251" i="3"/>
  <c r="FP251" i="3"/>
  <c r="HY252" i="3"/>
  <c r="DE251" i="3"/>
  <c r="KE252" i="3"/>
  <c r="KF252" i="3"/>
  <c r="KL252" i="3"/>
  <c r="IH252" i="3"/>
  <c r="GK252" i="3"/>
  <c r="DG252" i="3"/>
  <c r="GB252" i="3"/>
  <c r="JZ251" i="3"/>
  <c r="JY251" i="3"/>
  <c r="DE252" i="3"/>
  <c r="FR251" i="3"/>
  <c r="DQ251" i="3"/>
  <c r="KW251" i="3"/>
  <c r="DX251" i="3"/>
  <c r="JV251" i="3"/>
  <c r="EG251" i="3"/>
  <c r="DO251" i="3"/>
  <c r="KP251" i="3"/>
  <c r="CX252" i="3"/>
  <c r="JW251" i="3"/>
  <c r="JP251" i="3"/>
  <c r="GH252" i="3"/>
  <c r="HZ252" i="3"/>
  <c r="IQ251" i="3"/>
  <c r="FN251" i="3"/>
  <c r="IM251" i="3"/>
  <c r="DS251" i="3"/>
  <c r="HW252" i="3"/>
  <c r="JX251" i="3"/>
  <c r="FD252" i="3"/>
  <c r="JM252" i="3"/>
  <c r="FI252" i="3"/>
  <c r="HR252" i="3"/>
  <c r="HU251" i="3"/>
  <c r="HJ252" i="3"/>
  <c r="DJ252" i="3"/>
  <c r="HK252" i="3"/>
  <c r="JO251" i="3"/>
  <c r="FM251" i="3"/>
  <c r="DD251" i="3"/>
  <c r="FZ251" i="3"/>
  <c r="CY252" i="3"/>
  <c r="IC252" i="3"/>
  <c r="JL251" i="3"/>
  <c r="HT252" i="3"/>
  <c r="CY251" i="3"/>
  <c r="CS252" i="3"/>
  <c r="IC251" i="3"/>
  <c r="DS252" i="3"/>
  <c r="GB251" i="3"/>
  <c r="EA252" i="3"/>
  <c r="DI252" i="3"/>
  <c r="HM251" i="3"/>
  <c r="EH252" i="3"/>
  <c r="DA251" i="3"/>
  <c r="FO251" i="3"/>
  <c r="GI252" i="3"/>
  <c r="KM252" i="3"/>
  <c r="GG252" i="3"/>
  <c r="HP251" i="3"/>
  <c r="GM252" i="3"/>
  <c r="DP252" i="3"/>
  <c r="FX251" i="3"/>
  <c r="GG251" i="3"/>
  <c r="IB252" i="3"/>
  <c r="EF252" i="3"/>
  <c r="KS252" i="3"/>
  <c r="ID252" i="3"/>
  <c r="JT252" i="3"/>
  <c r="IH251" i="3"/>
  <c r="DA252" i="3"/>
  <c r="IP252" i="3"/>
  <c r="KK252" i="3"/>
  <c r="HL252" i="3"/>
  <c r="FB251" i="3"/>
  <c r="DF252" i="3"/>
  <c r="FX252" i="3"/>
  <c r="FW252" i="3"/>
  <c r="FF252" i="3"/>
  <c r="DV251" i="3"/>
  <c r="IE252" i="3"/>
  <c r="HO252" i="3"/>
  <c r="FV252" i="3"/>
  <c r="IF251" i="3"/>
  <c r="JR252" i="3"/>
  <c r="KB251" i="3"/>
  <c r="KL251" i="3"/>
  <c r="HP252" i="3"/>
  <c r="JS251" i="3"/>
  <c r="HL251" i="3"/>
  <c r="KU252" i="3"/>
  <c r="GJ252" i="3"/>
  <c r="JU252" i="3"/>
  <c r="KF251" i="3"/>
  <c r="GH251" i="3"/>
  <c r="CZ251" i="3"/>
  <c r="EE251" i="3"/>
  <c r="GA252" i="3"/>
  <c r="KV251" i="3"/>
  <c r="KC251" i="3"/>
  <c r="KE251" i="3"/>
  <c r="JN252" i="3"/>
  <c r="GJ251" i="3"/>
  <c r="DC251" i="3"/>
  <c r="IE251" i="3"/>
  <c r="GM251" i="3"/>
  <c r="DM251" i="3"/>
  <c r="HI251" i="3"/>
  <c r="IA252" i="3"/>
  <c r="DI251" i="3"/>
  <c r="IR252" i="3"/>
  <c r="JQ251" i="3"/>
  <c r="KU251" i="3"/>
  <c r="FH251" i="3"/>
  <c r="IN252" i="3"/>
  <c r="FM252" i="3"/>
  <c r="DJ251" i="3"/>
  <c r="KC252" i="3"/>
  <c r="FY252" i="3"/>
  <c r="DN252" i="3"/>
  <c r="KN251" i="3"/>
  <c r="KH251" i="3"/>
  <c r="DF251" i="3"/>
  <c r="FK252" i="3"/>
  <c r="EC251" i="3"/>
  <c r="FC251" i="3"/>
  <c r="CW251" i="3"/>
  <c r="KT251" i="3"/>
  <c r="HH251" i="3"/>
  <c r="FZ252" i="3"/>
  <c r="FT252" i="3"/>
  <c r="FJ252" i="3"/>
  <c r="ID251" i="3"/>
  <c r="IK252" i="3"/>
  <c r="HK251" i="3"/>
  <c r="DH252" i="3"/>
  <c r="KV252" i="3"/>
  <c r="HW251" i="3"/>
  <c r="DC252" i="3"/>
  <c r="GI251" i="3"/>
  <c r="CW252" i="3"/>
  <c r="DH251" i="3"/>
  <c r="KG251" i="3"/>
  <c r="HU252" i="3"/>
  <c r="IA251" i="3"/>
  <c r="DW252" i="3"/>
  <c r="DD252" i="3"/>
  <c r="DR252" i="3"/>
  <c r="HS251" i="3"/>
  <c r="CZ252" i="3"/>
  <c r="DX252" i="3"/>
  <c r="CR252" i="3"/>
  <c r="KQ252" i="3"/>
  <c r="IF252" i="3"/>
  <c r="FL252" i="3"/>
  <c r="FU251" i="3"/>
  <c r="DV252" i="3"/>
  <c r="GC251" i="3"/>
  <c r="KJ252" i="3"/>
  <c r="DB252" i="3"/>
  <c r="HN252" i="3"/>
  <c r="JN251" i="3"/>
  <c r="JM251" i="3"/>
  <c r="EE252" i="3"/>
  <c r="HJ251" i="3"/>
  <c r="DU251" i="3"/>
  <c r="DB251" i="3"/>
  <c r="HM252" i="3"/>
  <c r="KK251" i="3"/>
  <c r="HY251" i="3"/>
  <c r="FI251" i="3"/>
  <c r="DM252" i="3"/>
  <c r="KW252" i="3"/>
  <c r="GL252" i="3"/>
  <c r="HT251" i="3"/>
  <c r="KS251" i="3"/>
  <c r="DO252" i="3"/>
  <c r="KD251" i="3"/>
  <c r="IO251" i="3"/>
  <c r="II251" i="3"/>
  <c r="CS251" i="3"/>
  <c r="FJ251" i="3"/>
  <c r="KH252" i="3"/>
  <c r="DT252" i="3"/>
  <c r="DY252" i="3"/>
  <c r="HH252" i="3"/>
  <c r="HQ252" i="3"/>
  <c r="JL252" i="3"/>
  <c r="DK251" i="3"/>
  <c r="HN251" i="3"/>
  <c r="DY251" i="3"/>
  <c r="AX249" i="3" l="1"/>
  <c r="JH251" i="3"/>
  <c r="GR251" i="3"/>
  <c r="EU251" i="3"/>
  <c r="IX251" i="3"/>
  <c r="GZ251" i="3"/>
  <c r="EO251" i="3"/>
  <c r="LF251" i="3"/>
  <c r="GV251" i="3"/>
  <c r="GX251" i="3"/>
  <c r="JD251" i="3"/>
  <c r="IW251" i="3"/>
  <c r="ER251" i="3"/>
  <c r="JC251" i="3"/>
  <c r="AS251" i="3"/>
  <c r="AU251" i="3" s="1"/>
  <c r="AM251" i="3"/>
  <c r="AO251" i="3"/>
  <c r="AH251" i="3"/>
  <c r="GY251" i="3"/>
  <c r="CT251" i="3"/>
  <c r="CG251" i="3"/>
  <c r="CN251" i="3"/>
  <c r="AW251" i="3" s="1"/>
  <c r="CH251" i="3"/>
  <c r="CE251" i="3"/>
  <c r="CB251" i="3"/>
  <c r="CC251" i="3"/>
  <c r="AR250" i="3"/>
  <c r="AW250" i="3"/>
  <c r="AX250" i="3" s="1"/>
  <c r="CI251" i="3"/>
  <c r="LL251" i="3"/>
  <c r="LB251" i="3"/>
  <c r="BZ251" i="3"/>
  <c r="BQ251" i="3"/>
  <c r="BO251" i="3"/>
  <c r="BT251" i="3"/>
  <c r="BP251" i="3"/>
  <c r="BR251" i="3"/>
  <c r="BX251" i="3"/>
  <c r="BU251" i="3"/>
  <c r="BV251" i="3"/>
  <c r="CA251" i="3"/>
  <c r="BY251" i="3"/>
  <c r="IT251" i="3"/>
  <c r="BS251" i="3"/>
  <c r="BW251" i="3"/>
  <c r="CJ251" i="3"/>
  <c r="CF251" i="3"/>
  <c r="JG251" i="3"/>
  <c r="JA251" i="3"/>
  <c r="HC251" i="3"/>
  <c r="AL251" i="3"/>
  <c r="IZ251" i="3"/>
  <c r="M251" i="3"/>
  <c r="H251" i="3"/>
  <c r="T251" i="3"/>
  <c r="I251" i="3"/>
  <c r="G251" i="3"/>
  <c r="N251" i="3"/>
  <c r="R251" i="3"/>
  <c r="AP251" i="3"/>
  <c r="S251" i="3"/>
  <c r="L251" i="3"/>
  <c r="K251" i="3"/>
  <c r="F251" i="3"/>
  <c r="EJ251" i="3"/>
  <c r="J251" i="3"/>
  <c r="O251" i="3"/>
  <c r="Q251" i="3"/>
  <c r="P251" i="3"/>
  <c r="GO251" i="3"/>
  <c r="AQ251" i="3"/>
  <c r="LI251" i="3"/>
  <c r="LM251" i="3"/>
  <c r="IV251" i="3"/>
  <c r="AI251" i="3"/>
  <c r="EX251" i="3"/>
  <c r="KZ251" i="3"/>
  <c r="BI251" i="3"/>
  <c r="BE251" i="3"/>
  <c r="BF251" i="3"/>
  <c r="BB251" i="3"/>
  <c r="BK251" i="3"/>
  <c r="BG251" i="3"/>
  <c r="AZ251" i="3"/>
  <c r="BJ251" i="3"/>
  <c r="KY251" i="3"/>
  <c r="BH251" i="3"/>
  <c r="BD251" i="3"/>
  <c r="BM251" i="3"/>
  <c r="BA251" i="3"/>
  <c r="BN251" i="3"/>
  <c r="BL251" i="3"/>
  <c r="CK251" i="3"/>
  <c r="BC251" i="3"/>
  <c r="JF251" i="3"/>
  <c r="LH251" i="3"/>
  <c r="EM251" i="3"/>
  <c r="ES251" i="3"/>
  <c r="JE251" i="3"/>
  <c r="AJ251" i="3"/>
  <c r="LK251" i="3"/>
  <c r="EV251" i="3"/>
  <c r="EL251" i="3"/>
  <c r="EW251" i="3"/>
  <c r="AK251" i="3"/>
  <c r="LE251" i="3"/>
  <c r="GW251" i="3"/>
  <c r="IU251" i="3"/>
  <c r="EP251" i="3"/>
  <c r="LD251" i="3"/>
  <c r="LA251" i="3"/>
  <c r="JB251" i="3"/>
  <c r="LJ251" i="3"/>
  <c r="EQ251" i="3"/>
  <c r="HA251" i="3"/>
  <c r="IY251" i="3"/>
  <c r="GU251" i="3"/>
  <c r="AN251" i="3"/>
  <c r="GP251" i="3"/>
  <c r="CD251" i="3"/>
  <c r="LC251" i="3"/>
  <c r="AG251" i="3"/>
  <c r="AD251" i="3"/>
  <c r="AC251" i="3"/>
  <c r="AB251" i="3"/>
  <c r="AA251" i="3"/>
  <c r="U251" i="3"/>
  <c r="W251" i="3"/>
  <c r="X251" i="3"/>
  <c r="AF251" i="3"/>
  <c r="Z251" i="3"/>
  <c r="V251" i="3"/>
  <c r="AE251" i="3"/>
  <c r="Y251" i="3"/>
  <c r="EN251" i="3"/>
  <c r="HB251" i="3"/>
  <c r="JH252" i="3"/>
  <c r="JG252" i="3"/>
  <c r="JE252" i="3"/>
  <c r="EW252" i="3"/>
  <c r="EV252" i="3"/>
  <c r="EX252" i="3"/>
  <c r="GY252" i="3"/>
  <c r="EO252" i="3"/>
  <c r="GQ252" i="3"/>
  <c r="LH252" i="3"/>
  <c r="KZ252" i="3"/>
  <c r="EQ252" i="3"/>
  <c r="JC252" i="3"/>
  <c r="LG252" i="3"/>
  <c r="ES252" i="3"/>
  <c r="JA252" i="3"/>
  <c r="AT252" i="3"/>
  <c r="IW252" i="3"/>
  <c r="EJ252" i="3"/>
  <c r="AP252" i="3"/>
  <c r="CG252" i="3"/>
  <c r="CB252" i="3"/>
  <c r="CM252" i="3"/>
  <c r="CI252" i="3"/>
  <c r="CE252" i="3"/>
  <c r="EK252" i="3"/>
  <c r="AK252" i="3"/>
  <c r="AL252" i="3"/>
  <c r="AM252" i="3"/>
  <c r="AO252" i="3"/>
  <c r="AS252" i="3"/>
  <c r="AJ252" i="3"/>
  <c r="AH252" i="3"/>
  <c r="LE252" i="3"/>
  <c r="EL252" i="3"/>
  <c r="ET252" i="3"/>
  <c r="CN252" i="3"/>
  <c r="JB252" i="3"/>
  <c r="CT252" i="3"/>
  <c r="GV252" i="3"/>
  <c r="GX252" i="3"/>
  <c r="IY252" i="3"/>
  <c r="GS252" i="3"/>
  <c r="EP252" i="3"/>
  <c r="IX252" i="3"/>
  <c r="EM252" i="3"/>
  <c r="ER252" i="3"/>
  <c r="GW252" i="3"/>
  <c r="EU252" i="3"/>
  <c r="IZ252" i="3"/>
  <c r="C253" i="3"/>
  <c r="GJ253" i="3"/>
  <c r="IF253" i="3"/>
  <c r="FR252" i="3"/>
  <c r="GH253" i="3"/>
  <c r="GF253" i="3"/>
  <c r="CX253" i="3"/>
  <c r="HJ253" i="3"/>
  <c r="DS253" i="3"/>
  <c r="FD253" i="3"/>
  <c r="JM253" i="3"/>
  <c r="EG252" i="3"/>
  <c r="DD253" i="3"/>
  <c r="FH252" i="3"/>
  <c r="EE253" i="3"/>
  <c r="ED253" i="3"/>
  <c r="EC253" i="3"/>
  <c r="KI252" i="3"/>
  <c r="FG252" i="3"/>
  <c r="FH253" i="3"/>
  <c r="KQ253" i="3"/>
  <c r="JQ252" i="3"/>
  <c r="KV253" i="3"/>
  <c r="JX252" i="3"/>
  <c r="FU253" i="3"/>
  <c r="HX252" i="3"/>
  <c r="JQ253" i="3"/>
  <c r="DI253" i="3"/>
  <c r="HZ253" i="3"/>
  <c r="JY252" i="3"/>
  <c r="KB252" i="3"/>
  <c r="EB252" i="3"/>
  <c r="EB253" i="3"/>
  <c r="CR253" i="3"/>
  <c r="DF253" i="3"/>
  <c r="FX253" i="3"/>
  <c r="IA253" i="3"/>
  <c r="DR253" i="3"/>
  <c r="KS253" i="3"/>
  <c r="JO252" i="3"/>
  <c r="JP253" i="3"/>
  <c r="KU253" i="3"/>
  <c r="FG253" i="3"/>
  <c r="KN252" i="3"/>
  <c r="EH253" i="3"/>
  <c r="KE253" i="3"/>
  <c r="HO253" i="3"/>
  <c r="KH253" i="3"/>
  <c r="HI252" i="3"/>
  <c r="DK253" i="3"/>
  <c r="IR253" i="3"/>
  <c r="JV253" i="3"/>
  <c r="FS253" i="3"/>
  <c r="JS252" i="3"/>
  <c r="HI253" i="3"/>
  <c r="IG252" i="3"/>
  <c r="HL253" i="3"/>
  <c r="HU253" i="3"/>
  <c r="KF253" i="3"/>
  <c r="KM253" i="3"/>
  <c r="KB253" i="3"/>
  <c r="FO252" i="3"/>
  <c r="HX253" i="3"/>
  <c r="DQ253" i="3"/>
  <c r="JV252" i="3"/>
  <c r="HQ253" i="3"/>
  <c r="FN252" i="3"/>
  <c r="HP253" i="3"/>
  <c r="GD252" i="3"/>
  <c r="DW253" i="3"/>
  <c r="FS252" i="3"/>
  <c r="IK253" i="3"/>
  <c r="FT253" i="3"/>
  <c r="JS253" i="3"/>
  <c r="KJ253" i="3"/>
  <c r="DO253" i="3"/>
  <c r="GI253" i="3"/>
  <c r="HS253" i="3"/>
  <c r="DJ253" i="3"/>
  <c r="KK253" i="3"/>
  <c r="HG252" i="3"/>
  <c r="JO253" i="3"/>
  <c r="IH253" i="3"/>
  <c r="DT253" i="3"/>
  <c r="FB252" i="3"/>
  <c r="KR253" i="3"/>
  <c r="FV253" i="3"/>
  <c r="JW253" i="3"/>
  <c r="KD253" i="3"/>
  <c r="KG252" i="3"/>
  <c r="DQ252" i="3"/>
  <c r="FW253" i="3"/>
  <c r="IM253" i="3"/>
  <c r="IL253" i="3"/>
  <c r="GL253" i="3"/>
  <c r="IO252" i="3"/>
  <c r="FP252" i="3"/>
  <c r="KR252" i="3"/>
  <c r="JU253" i="3"/>
  <c r="GM253" i="3"/>
  <c r="FE253" i="3"/>
  <c r="DE253" i="3"/>
  <c r="FR253" i="3"/>
  <c r="IC253" i="3"/>
  <c r="IQ253" i="3"/>
  <c r="HG253" i="3"/>
  <c r="IL252" i="3"/>
  <c r="JN253" i="3"/>
  <c r="HT253" i="3"/>
  <c r="JP252" i="3"/>
  <c r="IO253" i="3"/>
  <c r="DY253" i="3"/>
  <c r="JW252" i="3"/>
  <c r="FB253" i="3"/>
  <c r="GK253" i="3"/>
  <c r="DA253" i="3"/>
  <c r="DN253" i="3"/>
  <c r="KW253" i="3"/>
  <c r="JZ252" i="3"/>
  <c r="HM253" i="3"/>
  <c r="FU252" i="3"/>
  <c r="FC252" i="3"/>
  <c r="IB253" i="3"/>
  <c r="KP253" i="3"/>
  <c r="HR253" i="3"/>
  <c r="HK253" i="3"/>
  <c r="FF253" i="3"/>
  <c r="KT252" i="3"/>
  <c r="IQ252" i="3"/>
  <c r="DP253" i="3"/>
  <c r="DM253" i="3"/>
  <c r="IN253" i="3"/>
  <c r="JT253" i="3"/>
  <c r="ID253" i="3"/>
  <c r="IE253" i="3"/>
  <c r="EF253" i="3"/>
  <c r="KL253" i="3"/>
  <c r="KD252" i="3"/>
  <c r="CY253" i="3"/>
  <c r="II252" i="3"/>
  <c r="FM253" i="3"/>
  <c r="IP253" i="3"/>
  <c r="FL253" i="3"/>
  <c r="HH253" i="3"/>
  <c r="IG253" i="3"/>
  <c r="KI253" i="3"/>
  <c r="FK253" i="3"/>
  <c r="GA253" i="3"/>
  <c r="HN253" i="3"/>
  <c r="GG253" i="3"/>
  <c r="FY253" i="3"/>
  <c r="DX253" i="3"/>
  <c r="KC253" i="3"/>
  <c r="IM252" i="3"/>
  <c r="GC253" i="3"/>
  <c r="GC252" i="3"/>
  <c r="KT253" i="3"/>
  <c r="AV251" i="3" l="1"/>
  <c r="AX251" i="3" s="1"/>
  <c r="CO251" i="3"/>
  <c r="LJ252" i="3"/>
  <c r="CH252" i="3"/>
  <c r="BB252" i="3"/>
  <c r="BE252" i="3"/>
  <c r="IT252" i="3"/>
  <c r="CJ252" i="3"/>
  <c r="AZ252" i="3"/>
  <c r="BC252" i="3"/>
  <c r="BF252" i="3"/>
  <c r="BA252" i="3"/>
  <c r="BI252" i="3"/>
  <c r="BK252" i="3"/>
  <c r="BH252" i="3"/>
  <c r="BJ252" i="3"/>
  <c r="BD252" i="3"/>
  <c r="LB252" i="3"/>
  <c r="IU252" i="3"/>
  <c r="GU252" i="3"/>
  <c r="LA252" i="3"/>
  <c r="GT252" i="3"/>
  <c r="CC252" i="3"/>
  <c r="Z252" i="3"/>
  <c r="U252" i="3"/>
  <c r="Y252" i="3"/>
  <c r="AE252" i="3"/>
  <c r="W252" i="3"/>
  <c r="X252" i="3"/>
  <c r="AC252" i="3"/>
  <c r="AA252" i="3"/>
  <c r="AF252" i="3"/>
  <c r="V252" i="3"/>
  <c r="AD252" i="3"/>
  <c r="AB252" i="3"/>
  <c r="N252" i="3"/>
  <c r="GO252" i="3"/>
  <c r="G252" i="3"/>
  <c r="L252" i="3"/>
  <c r="O252" i="3"/>
  <c r="M252" i="3"/>
  <c r="F252" i="3"/>
  <c r="P252" i="3"/>
  <c r="J252" i="3"/>
  <c r="I252" i="3"/>
  <c r="K252" i="3"/>
  <c r="Q252" i="3"/>
  <c r="H252" i="3"/>
  <c r="AQ252" i="3"/>
  <c r="AR252" i="3" s="1"/>
  <c r="IV252" i="3"/>
  <c r="AN252" i="3"/>
  <c r="LC252" i="3"/>
  <c r="CF252" i="3"/>
  <c r="EN252" i="3"/>
  <c r="GP252" i="3"/>
  <c r="LD252" i="3"/>
  <c r="AI252" i="3"/>
  <c r="GZ252" i="3"/>
  <c r="GR252" i="3"/>
  <c r="LI252" i="3"/>
  <c r="BR252" i="3"/>
  <c r="BP252" i="3"/>
  <c r="BY252" i="3"/>
  <c r="BQ252" i="3"/>
  <c r="BS252" i="3"/>
  <c r="BW252" i="3"/>
  <c r="BZ252" i="3"/>
  <c r="BO252" i="3"/>
  <c r="BT252" i="3"/>
  <c r="BU252" i="3"/>
  <c r="BV252" i="3"/>
  <c r="CK252" i="3"/>
  <c r="BX252" i="3"/>
  <c r="KY252" i="3"/>
  <c r="JD252" i="3"/>
  <c r="CD252" i="3"/>
  <c r="CL251" i="3"/>
  <c r="AR251" i="3"/>
  <c r="LM252" i="3"/>
  <c r="BN252" i="3"/>
  <c r="LF252" i="3"/>
  <c r="BG252" i="3"/>
  <c r="LL252" i="3"/>
  <c r="BM252" i="3"/>
  <c r="LK252" i="3"/>
  <c r="BL252" i="3"/>
  <c r="JF252" i="3"/>
  <c r="CA252" i="3"/>
  <c r="HB252" i="3"/>
  <c r="S252" i="3"/>
  <c r="AG252" i="3"/>
  <c r="HC252" i="3"/>
  <c r="T252" i="3"/>
  <c r="HA252" i="3"/>
  <c r="R252" i="3"/>
  <c r="JH253" i="3"/>
  <c r="JG253" i="3"/>
  <c r="JE253" i="3"/>
  <c r="LJ253" i="3"/>
  <c r="AU252" i="3"/>
  <c r="EX253" i="3"/>
  <c r="EW253" i="3"/>
  <c r="EV253" i="3"/>
  <c r="CM253" i="3"/>
  <c r="CF253" i="3"/>
  <c r="CH253" i="3"/>
  <c r="CB253" i="3"/>
  <c r="CE253" i="3"/>
  <c r="CG253" i="3"/>
  <c r="CD253" i="3"/>
  <c r="CC253" i="3"/>
  <c r="CI253" i="3"/>
  <c r="IX253" i="3"/>
  <c r="JB253" i="3"/>
  <c r="GU253" i="3"/>
  <c r="EN253" i="3"/>
  <c r="IW253" i="3"/>
  <c r="GQ253" i="3"/>
  <c r="LG253" i="3"/>
  <c r="LI253" i="3"/>
  <c r="LA253" i="3"/>
  <c r="LH253" i="3"/>
  <c r="AB253" i="3"/>
  <c r="AA253" i="3"/>
  <c r="V253" i="3"/>
  <c r="W253" i="3"/>
  <c r="Y253" i="3"/>
  <c r="AF253" i="3"/>
  <c r="Z253" i="3"/>
  <c r="X253" i="3"/>
  <c r="U253" i="3"/>
  <c r="JD253" i="3"/>
  <c r="GS253" i="3"/>
  <c r="LF253" i="3"/>
  <c r="JC253" i="3"/>
  <c r="GX253" i="3"/>
  <c r="CN253" i="3"/>
  <c r="LB253" i="3"/>
  <c r="GR253" i="3"/>
  <c r="IU253" i="3"/>
  <c r="EQ253" i="3"/>
  <c r="JA253" i="3"/>
  <c r="EK253" i="3"/>
  <c r="GZ253" i="3"/>
  <c r="AT253" i="3"/>
  <c r="KZ253" i="3"/>
  <c r="IZ253" i="3"/>
  <c r="LC253" i="3"/>
  <c r="GT253" i="3"/>
  <c r="EL253" i="3"/>
  <c r="GO253" i="3"/>
  <c r="AQ253" i="3"/>
  <c r="IY253" i="3"/>
  <c r="AV252" i="3"/>
  <c r="C254" i="3"/>
  <c r="CO252" i="3"/>
  <c r="AW252" i="3"/>
  <c r="GI254" i="3"/>
  <c r="EE254" i="3"/>
  <c r="II253" i="3"/>
  <c r="HZ254" i="3"/>
  <c r="EG253" i="3"/>
  <c r="FW254" i="3"/>
  <c r="DP254" i="3"/>
  <c r="FH254" i="3"/>
  <c r="HX254" i="3"/>
  <c r="DM254" i="3"/>
  <c r="FX254" i="3"/>
  <c r="KS254" i="3"/>
  <c r="CW253" i="3"/>
  <c r="CX254" i="3"/>
  <c r="KL254" i="3"/>
  <c r="CS253" i="3"/>
  <c r="DV254" i="3"/>
  <c r="DX254" i="3"/>
  <c r="JX253" i="3"/>
  <c r="KN253" i="3"/>
  <c r="FD254" i="3"/>
  <c r="EC254" i="3"/>
  <c r="DB254" i="3"/>
  <c r="KK254" i="3"/>
  <c r="FL254" i="3"/>
  <c r="HW253" i="3"/>
  <c r="HL254" i="3"/>
  <c r="JL253" i="3"/>
  <c r="JN254" i="3"/>
  <c r="KQ254" i="3"/>
  <c r="DH253" i="3"/>
  <c r="DA254" i="3"/>
  <c r="KW254" i="3"/>
  <c r="HS254" i="3"/>
  <c r="DD254" i="3"/>
  <c r="HY254" i="3"/>
  <c r="HP254" i="3"/>
  <c r="DT254" i="3"/>
  <c r="FY254" i="3"/>
  <c r="HN254" i="3"/>
  <c r="IR254" i="3"/>
  <c r="JR253" i="3"/>
  <c r="FZ253" i="3"/>
  <c r="FP253" i="3"/>
  <c r="CZ253" i="3"/>
  <c r="IQ254" i="3"/>
  <c r="EA253" i="3"/>
  <c r="FF254" i="3"/>
  <c r="FI253" i="3"/>
  <c r="FC253" i="3"/>
  <c r="GC254" i="3"/>
  <c r="JZ253" i="3"/>
  <c r="JS254" i="3"/>
  <c r="KI254" i="3"/>
  <c r="CZ254" i="3"/>
  <c r="DF254" i="3"/>
  <c r="JV254" i="3"/>
  <c r="DK254" i="3"/>
  <c r="JY253" i="3"/>
  <c r="KG254" i="3"/>
  <c r="FN253" i="3"/>
  <c r="GD253" i="3"/>
  <c r="KD254" i="3"/>
  <c r="GH254" i="3"/>
  <c r="JR254" i="3"/>
  <c r="EB254" i="3"/>
  <c r="IC254" i="3"/>
  <c r="DG253" i="3"/>
  <c r="FZ254" i="3"/>
  <c r="HK254" i="3"/>
  <c r="HY253" i="3"/>
  <c r="DV253" i="3"/>
  <c r="JU254" i="3"/>
  <c r="DE254" i="3"/>
  <c r="DC253" i="3"/>
  <c r="FO253" i="3"/>
  <c r="GG254" i="3"/>
  <c r="EH254" i="3"/>
  <c r="FJ253" i="3"/>
  <c r="KJ254" i="3"/>
  <c r="DI254" i="3"/>
  <c r="HG254" i="3"/>
  <c r="JQ254" i="3"/>
  <c r="FK254" i="3"/>
  <c r="KM254" i="3"/>
  <c r="IN254" i="3"/>
  <c r="DJ254" i="3"/>
  <c r="FM254" i="3"/>
  <c r="GJ254" i="3"/>
  <c r="DH254" i="3"/>
  <c r="KE254" i="3"/>
  <c r="DN254" i="3"/>
  <c r="KH254" i="3"/>
  <c r="DS254" i="3"/>
  <c r="FU254" i="3"/>
  <c r="KU254" i="3"/>
  <c r="GK254" i="3"/>
  <c r="KG253" i="3"/>
  <c r="HT254" i="3"/>
  <c r="GB253" i="3"/>
  <c r="DU253" i="3"/>
  <c r="KV254" i="3"/>
  <c r="IM254" i="3"/>
  <c r="IH254" i="3"/>
  <c r="GL254" i="3"/>
  <c r="DC254" i="3"/>
  <c r="IB254" i="3"/>
  <c r="DB253" i="3"/>
  <c r="CL252" i="3" l="1"/>
  <c r="EO253" i="3"/>
  <c r="CT253" i="3"/>
  <c r="BU253" i="3"/>
  <c r="BT253" i="3"/>
  <c r="BX253" i="3"/>
  <c r="BV253" i="3"/>
  <c r="IT253" i="3"/>
  <c r="BY253" i="3"/>
  <c r="BR253" i="3"/>
  <c r="CJ253" i="3"/>
  <c r="BP253" i="3"/>
  <c r="BO253" i="3"/>
  <c r="BW253" i="3"/>
  <c r="BS253" i="3"/>
  <c r="BZ253" i="3"/>
  <c r="GP253" i="3"/>
  <c r="LD253" i="3"/>
  <c r="GV253" i="3"/>
  <c r="AP253" i="3"/>
  <c r="AR253" i="3" s="1"/>
  <c r="K253" i="3"/>
  <c r="O253" i="3"/>
  <c r="EJ253" i="3"/>
  <c r="H253" i="3"/>
  <c r="F253" i="3"/>
  <c r="P253" i="3"/>
  <c r="M253" i="3"/>
  <c r="J253" i="3"/>
  <c r="G253" i="3"/>
  <c r="ES253" i="3"/>
  <c r="AD253" i="3"/>
  <c r="ET253" i="3"/>
  <c r="ER253" i="3"/>
  <c r="AC253" i="3"/>
  <c r="AK253" i="3"/>
  <c r="AO253" i="3"/>
  <c r="AJ253" i="3"/>
  <c r="AS253" i="3"/>
  <c r="AU253" i="3" s="1"/>
  <c r="AH253" i="3"/>
  <c r="AM253" i="3"/>
  <c r="AI253" i="3"/>
  <c r="AL253" i="3"/>
  <c r="AN253" i="3"/>
  <c r="AG253" i="3"/>
  <c r="EM253" i="3"/>
  <c r="I253" i="3"/>
  <c r="LL253" i="3"/>
  <c r="AE253" i="3"/>
  <c r="GY253" i="3"/>
  <c r="HA253" i="3"/>
  <c r="R253" i="3"/>
  <c r="HB253" i="3"/>
  <c r="S253" i="3"/>
  <c r="IV253" i="3"/>
  <c r="BQ253" i="3"/>
  <c r="CA253" i="3"/>
  <c r="JF253" i="3"/>
  <c r="LE253" i="3"/>
  <c r="EP253" i="3"/>
  <c r="L253" i="3"/>
  <c r="LK253" i="3"/>
  <c r="EU253" i="3"/>
  <c r="Q253" i="3"/>
  <c r="BF253" i="3"/>
  <c r="BE253" i="3"/>
  <c r="BC253" i="3"/>
  <c r="BI253" i="3"/>
  <c r="BJ253" i="3"/>
  <c r="BG253" i="3"/>
  <c r="BL253" i="3"/>
  <c r="BD253" i="3"/>
  <c r="BK253" i="3"/>
  <c r="KY253" i="3"/>
  <c r="BM253" i="3"/>
  <c r="BB253" i="3"/>
  <c r="AZ253" i="3"/>
  <c r="CK253" i="3"/>
  <c r="BN253" i="3"/>
  <c r="BH253" i="3"/>
  <c r="BA253" i="3"/>
  <c r="LM253" i="3"/>
  <c r="GW253" i="3"/>
  <c r="N253" i="3"/>
  <c r="HC253" i="3"/>
  <c r="T253" i="3"/>
  <c r="AX252" i="3"/>
  <c r="JG254" i="3"/>
  <c r="EX254" i="3"/>
  <c r="EW254" i="3"/>
  <c r="EP254" i="3"/>
  <c r="EM254" i="3"/>
  <c r="EU254" i="3"/>
  <c r="LH254" i="3"/>
  <c r="EK254" i="3"/>
  <c r="GZ254" i="3"/>
  <c r="LI254" i="3"/>
  <c r="LE254" i="3"/>
  <c r="GU254" i="3"/>
  <c r="LF254" i="3"/>
  <c r="EQ254" i="3"/>
  <c r="IY254" i="3"/>
  <c r="LD254" i="3"/>
  <c r="ES254" i="3"/>
  <c r="LA254" i="3"/>
  <c r="C255" i="3"/>
  <c r="CO253" i="3"/>
  <c r="AW253" i="3"/>
  <c r="DW255" i="3"/>
  <c r="GB255" i="3"/>
  <c r="FY255" i="3"/>
  <c r="FE255" i="3"/>
  <c r="DF255" i="3"/>
  <c r="JT255" i="3"/>
  <c r="FI255" i="3"/>
  <c r="KF255" i="3"/>
  <c r="HW254" i="3"/>
  <c r="GH255" i="3"/>
  <c r="FM255" i="3"/>
  <c r="DD255" i="3"/>
  <c r="HX255" i="3"/>
  <c r="FN254" i="3"/>
  <c r="JU255" i="3"/>
  <c r="ID254" i="3"/>
  <c r="ED254" i="3"/>
  <c r="CZ255" i="3"/>
  <c r="IA254" i="3"/>
  <c r="HU255" i="3"/>
  <c r="EB255" i="3"/>
  <c r="FK255" i="3"/>
  <c r="DW254" i="3"/>
  <c r="HO254" i="3"/>
  <c r="GG255" i="3"/>
  <c r="IO254" i="3"/>
  <c r="DQ255" i="3"/>
  <c r="KI255" i="3"/>
  <c r="KP255" i="3"/>
  <c r="HL255" i="3"/>
  <c r="CR255" i="3"/>
  <c r="KP254" i="3"/>
  <c r="DG255" i="3"/>
  <c r="IE255" i="3"/>
  <c r="GI255" i="3"/>
  <c r="KN254" i="3"/>
  <c r="KD255" i="3"/>
  <c r="DQ254" i="3"/>
  <c r="FS254" i="3"/>
  <c r="FV254" i="3"/>
  <c r="JZ254" i="3"/>
  <c r="DV255" i="3"/>
  <c r="FV255" i="3"/>
  <c r="IG255" i="3"/>
  <c r="KT255" i="3"/>
  <c r="DP255" i="3"/>
  <c r="FF255" i="3"/>
  <c r="CW254" i="3"/>
  <c r="KQ255" i="3"/>
  <c r="DY254" i="3"/>
  <c r="IG254" i="3"/>
  <c r="FJ254" i="3"/>
  <c r="DJ255" i="3"/>
  <c r="HK255" i="3"/>
  <c r="FC254" i="3"/>
  <c r="HZ255" i="3"/>
  <c r="DO255" i="3"/>
  <c r="HJ255" i="3"/>
  <c r="JT254" i="3"/>
  <c r="DH255" i="3"/>
  <c r="FZ255" i="3"/>
  <c r="IF254" i="3"/>
  <c r="HQ255" i="3"/>
  <c r="DT255" i="3"/>
  <c r="FW255" i="3"/>
  <c r="JR255" i="3"/>
  <c r="DE255" i="3"/>
  <c r="CR254" i="3"/>
  <c r="DG254" i="3"/>
  <c r="CS255" i="3"/>
  <c r="EF255" i="3"/>
  <c r="HG255" i="3"/>
  <c r="KV255" i="3"/>
  <c r="KU255" i="3"/>
  <c r="IA255" i="3"/>
  <c r="DI255" i="3"/>
  <c r="GF254" i="3"/>
  <c r="DB255" i="3"/>
  <c r="KK255" i="3"/>
  <c r="HM254" i="3"/>
  <c r="GA255" i="3"/>
  <c r="CX255" i="3"/>
  <c r="KC254" i="3"/>
  <c r="FP254" i="3"/>
  <c r="IR255" i="3"/>
  <c r="CS254" i="3"/>
  <c r="KR255" i="3"/>
  <c r="HS255" i="3"/>
  <c r="JM255" i="3"/>
  <c r="IE254" i="3"/>
  <c r="HM255" i="3"/>
  <c r="FR254" i="3"/>
  <c r="EC255" i="3"/>
  <c r="IB255" i="3"/>
  <c r="DK255" i="3"/>
  <c r="DU254" i="3"/>
  <c r="KB255" i="3"/>
  <c r="FC255" i="3"/>
  <c r="GM254" i="3"/>
  <c r="IF255" i="3"/>
  <c r="HH254" i="3"/>
  <c r="IK255" i="3"/>
  <c r="IC255" i="3"/>
  <c r="JW255" i="3"/>
  <c r="JW254" i="3"/>
  <c r="FT255" i="3"/>
  <c r="FB254" i="3"/>
  <c r="FR255" i="3"/>
  <c r="IQ255" i="3"/>
  <c r="FB255" i="3"/>
  <c r="DN255" i="3"/>
  <c r="GL255" i="3"/>
  <c r="KH255" i="3"/>
  <c r="DC255" i="3"/>
  <c r="FI254" i="3"/>
  <c r="JL254" i="3"/>
  <c r="FD255" i="3"/>
  <c r="HT255" i="3"/>
  <c r="KM255" i="3"/>
  <c r="FL255" i="3"/>
  <c r="HJ254" i="3"/>
  <c r="GM255" i="3"/>
  <c r="KT254" i="3"/>
  <c r="IL255" i="3"/>
  <c r="KC255" i="3"/>
  <c r="FS255" i="3"/>
  <c r="GC255" i="3"/>
  <c r="IN255" i="3"/>
  <c r="IP254" i="3"/>
  <c r="II254" i="3"/>
  <c r="HN255" i="3"/>
  <c r="EG255" i="3"/>
  <c r="KE255" i="3"/>
  <c r="EH255" i="3"/>
  <c r="KF254" i="3"/>
  <c r="DA255" i="3"/>
  <c r="IP255" i="3"/>
  <c r="IO255" i="3"/>
  <c r="JM254" i="3"/>
  <c r="HQ254" i="3"/>
  <c r="FE254" i="3"/>
  <c r="KJ255" i="3"/>
  <c r="FT254" i="3"/>
  <c r="DX255" i="3"/>
  <c r="GF255" i="3"/>
  <c r="EF254" i="3"/>
  <c r="DR255" i="3"/>
  <c r="JX254" i="3"/>
  <c r="DO254" i="3"/>
  <c r="JL255" i="3"/>
  <c r="FU255" i="3"/>
  <c r="FG255" i="3"/>
  <c r="DM255" i="3"/>
  <c r="EG254" i="3"/>
  <c r="DY255" i="3"/>
  <c r="CW255" i="3"/>
  <c r="GA254" i="3"/>
  <c r="KL255" i="3"/>
  <c r="JP254" i="3"/>
  <c r="GJ255" i="3"/>
  <c r="DU255" i="3"/>
  <c r="FG254" i="3"/>
  <c r="KG255" i="3"/>
  <c r="EA255" i="3"/>
  <c r="IK254" i="3"/>
  <c r="FX255" i="3"/>
  <c r="FO254" i="3"/>
  <c r="DR254" i="3"/>
  <c r="HW255" i="3"/>
  <c r="JS255" i="3"/>
  <c r="JN255" i="3"/>
  <c r="HH255" i="3"/>
  <c r="KS255" i="3"/>
  <c r="IH255" i="3"/>
  <c r="CY254" i="3"/>
  <c r="EA254" i="3"/>
  <c r="JO255" i="3"/>
  <c r="FH255" i="3"/>
  <c r="KW255" i="3"/>
  <c r="JV255" i="3"/>
  <c r="JY254" i="3"/>
  <c r="ID255" i="3"/>
  <c r="EE255" i="3"/>
  <c r="HR254" i="3"/>
  <c r="GB254" i="3"/>
  <c r="HI254" i="3"/>
  <c r="JQ255" i="3"/>
  <c r="FJ255" i="3"/>
  <c r="HP255" i="3"/>
  <c r="IM255" i="3"/>
  <c r="DS255" i="3"/>
  <c r="JP255" i="3"/>
  <c r="JO254" i="3"/>
  <c r="ED255" i="3"/>
  <c r="KB254" i="3"/>
  <c r="CY255" i="3"/>
  <c r="GK255" i="3"/>
  <c r="IL254" i="3"/>
  <c r="HI255" i="3"/>
  <c r="HY255" i="3"/>
  <c r="HO255" i="3"/>
  <c r="GD254" i="3"/>
  <c r="HU254" i="3"/>
  <c r="KR254" i="3"/>
  <c r="HR255" i="3"/>
  <c r="AV253" i="3" l="1"/>
  <c r="AX253" i="3" s="1"/>
  <c r="CL253" i="3"/>
  <c r="ET254" i="3"/>
  <c r="IV254" i="3"/>
  <c r="CC254" i="3"/>
  <c r="CE254" i="3"/>
  <c r="CD254" i="3"/>
  <c r="CB254" i="3"/>
  <c r="CF254" i="3"/>
  <c r="CG254" i="3"/>
  <c r="CI254" i="3"/>
  <c r="CH254" i="3"/>
  <c r="CM254" i="3"/>
  <c r="AQ254" i="3"/>
  <c r="GO254" i="3"/>
  <c r="EN254" i="3"/>
  <c r="IZ254" i="3"/>
  <c r="JH254" i="3"/>
  <c r="GS254" i="3"/>
  <c r="HB254" i="3"/>
  <c r="GV254" i="3"/>
  <c r="KZ254" i="3"/>
  <c r="IX254" i="3"/>
  <c r="GW254" i="3"/>
  <c r="GP254" i="3"/>
  <c r="EV254" i="3"/>
  <c r="IU254" i="3"/>
  <c r="JF254" i="3"/>
  <c r="LG254" i="3"/>
  <c r="AT254" i="3"/>
  <c r="LC254" i="3"/>
  <c r="JC254" i="3"/>
  <c r="AF254" i="3"/>
  <c r="AB254" i="3"/>
  <c r="AD254" i="3"/>
  <c r="Z254" i="3"/>
  <c r="Y254" i="3"/>
  <c r="AG254" i="3"/>
  <c r="V254" i="3"/>
  <c r="U254" i="3"/>
  <c r="X254" i="3"/>
  <c r="AE254" i="3"/>
  <c r="W254" i="3"/>
  <c r="AA254" i="3"/>
  <c r="AC254" i="3"/>
  <c r="EL254" i="3"/>
  <c r="GY254" i="3"/>
  <c r="LJ254" i="3"/>
  <c r="BL254" i="3"/>
  <c r="BD254" i="3"/>
  <c r="BB254" i="3"/>
  <c r="BN254" i="3"/>
  <c r="AZ254" i="3"/>
  <c r="BF254" i="3"/>
  <c r="BA254" i="3"/>
  <c r="BM254" i="3"/>
  <c r="BE254" i="3"/>
  <c r="BJ254" i="3"/>
  <c r="CK254" i="3"/>
  <c r="BH254" i="3"/>
  <c r="KY254" i="3"/>
  <c r="BK254" i="3"/>
  <c r="BC254" i="3"/>
  <c r="BI254" i="3"/>
  <c r="BG254" i="3"/>
  <c r="CN254" i="3"/>
  <c r="JB254" i="3"/>
  <c r="LM254" i="3"/>
  <c r="LK254" i="3"/>
  <c r="BP254" i="3"/>
  <c r="BY254" i="3"/>
  <c r="BV254" i="3"/>
  <c r="BW254" i="3"/>
  <c r="BT254" i="3"/>
  <c r="CA254" i="3"/>
  <c r="BX254" i="3"/>
  <c r="BU254" i="3"/>
  <c r="CJ254" i="3"/>
  <c r="BZ254" i="3"/>
  <c r="BQ254" i="3"/>
  <c r="BR254" i="3"/>
  <c r="BS254" i="3"/>
  <c r="BO254" i="3"/>
  <c r="IT254" i="3"/>
  <c r="ER254" i="3"/>
  <c r="JA254" i="3"/>
  <c r="F254" i="3"/>
  <c r="M254" i="3"/>
  <c r="AP254" i="3"/>
  <c r="H254" i="3"/>
  <c r="Q254" i="3"/>
  <c r="N254" i="3"/>
  <c r="L254" i="3"/>
  <c r="O254" i="3"/>
  <c r="T254" i="3"/>
  <c r="P254" i="3"/>
  <c r="G254" i="3"/>
  <c r="EJ254" i="3"/>
  <c r="S254" i="3"/>
  <c r="K254" i="3"/>
  <c r="R254" i="3"/>
  <c r="I254" i="3"/>
  <c r="J254" i="3"/>
  <c r="JE254" i="3"/>
  <c r="HC254" i="3"/>
  <c r="AN254" i="3"/>
  <c r="AJ254" i="3"/>
  <c r="AS254" i="3"/>
  <c r="AL254" i="3"/>
  <c r="AK254" i="3"/>
  <c r="AH254" i="3"/>
  <c r="AM254" i="3"/>
  <c r="AO254" i="3"/>
  <c r="AI254" i="3"/>
  <c r="GX254" i="3"/>
  <c r="GT254" i="3"/>
  <c r="IW254" i="3"/>
  <c r="CT254" i="3"/>
  <c r="EO254" i="3"/>
  <c r="GQ254" i="3"/>
  <c r="LL254" i="3"/>
  <c r="LB254" i="3"/>
  <c r="JD254" i="3"/>
  <c r="GR254" i="3"/>
  <c r="HA254" i="3"/>
  <c r="JH255" i="3"/>
  <c r="JG255" i="3"/>
  <c r="JE255" i="3"/>
  <c r="LJ255" i="3"/>
  <c r="EV255" i="3"/>
  <c r="EW255" i="3"/>
  <c r="EX255" i="3"/>
  <c r="JA255" i="3"/>
  <c r="GT255" i="3"/>
  <c r="ES255" i="3"/>
  <c r="GZ255" i="3"/>
  <c r="GU255" i="3"/>
  <c r="LA255" i="3"/>
  <c r="IU255" i="3"/>
  <c r="GX255" i="3"/>
  <c r="IY255" i="3"/>
  <c r="LC255" i="3"/>
  <c r="GY255" i="3"/>
  <c r="IZ255" i="3"/>
  <c r="AH255" i="3"/>
  <c r="AI255" i="3"/>
  <c r="AL255" i="3"/>
  <c r="AM255" i="3"/>
  <c r="AK255" i="3"/>
  <c r="AJ255" i="3"/>
  <c r="AS255" i="3"/>
  <c r="AO255" i="3"/>
  <c r="AN255" i="3"/>
  <c r="IW255" i="3"/>
  <c r="EO255" i="3"/>
  <c r="LH255" i="3"/>
  <c r="LI255" i="3"/>
  <c r="AT255" i="3"/>
  <c r="KY255" i="3"/>
  <c r="CK255" i="3"/>
  <c r="GP255" i="3"/>
  <c r="LG255" i="3"/>
  <c r="EN255" i="3"/>
  <c r="F255" i="3"/>
  <c r="H255" i="3"/>
  <c r="L255" i="3"/>
  <c r="M255" i="3"/>
  <c r="N255" i="3"/>
  <c r="G255" i="3"/>
  <c r="I255" i="3"/>
  <c r="O255" i="3"/>
  <c r="EJ255" i="3"/>
  <c r="J255" i="3"/>
  <c r="AP255" i="3"/>
  <c r="P255" i="3"/>
  <c r="Q255" i="3"/>
  <c r="K255" i="3"/>
  <c r="BF255" i="3"/>
  <c r="AZ255" i="3"/>
  <c r="BH255" i="3"/>
  <c r="BG255" i="3"/>
  <c r="BC255" i="3"/>
  <c r="BD255" i="3"/>
  <c r="BE255" i="3"/>
  <c r="BI255" i="3"/>
  <c r="BB255" i="3"/>
  <c r="CJ255" i="3"/>
  <c r="BJ255" i="3"/>
  <c r="BK255" i="3"/>
  <c r="IT255" i="3"/>
  <c r="BA255" i="3"/>
  <c r="EM255" i="3"/>
  <c r="GV255" i="3"/>
  <c r="ET255" i="3"/>
  <c r="JD255" i="3"/>
  <c r="CE255" i="3"/>
  <c r="CH255" i="3"/>
  <c r="CM255" i="3"/>
  <c r="CB255" i="3"/>
  <c r="CC255" i="3"/>
  <c r="CF255" i="3"/>
  <c r="CG255" i="3"/>
  <c r="CI255" i="3"/>
  <c r="CD255" i="3"/>
  <c r="CT255" i="3"/>
  <c r="LF255" i="3"/>
  <c r="EK255" i="3"/>
  <c r="CN255" i="3"/>
  <c r="LD255" i="3"/>
  <c r="EL255" i="3"/>
  <c r="IX255" i="3"/>
  <c r="LB255" i="3"/>
  <c r="BO255" i="3"/>
  <c r="BQ255" i="3"/>
  <c r="BY255" i="3"/>
  <c r="BZ255" i="3"/>
  <c r="BP255" i="3"/>
  <c r="BX255" i="3"/>
  <c r="BR255" i="3"/>
  <c r="BT255" i="3"/>
  <c r="BU255" i="3"/>
  <c r="BW255" i="3"/>
  <c r="BV255" i="3"/>
  <c r="BS255" i="3"/>
  <c r="EU255" i="3"/>
  <c r="GW255" i="3"/>
  <c r="GR255" i="3"/>
  <c r="GS255" i="3"/>
  <c r="U255" i="3"/>
  <c r="AE255" i="3"/>
  <c r="W255" i="3"/>
  <c r="X255" i="3"/>
  <c r="AC255" i="3"/>
  <c r="AB255" i="3"/>
  <c r="AA255" i="3"/>
  <c r="AD255" i="3"/>
  <c r="AF255" i="3"/>
  <c r="V255" i="3"/>
  <c r="Z255" i="3"/>
  <c r="Y255" i="3"/>
  <c r="EQ255" i="3"/>
  <c r="AQ255" i="3"/>
  <c r="GO255" i="3"/>
  <c r="JB255" i="3"/>
  <c r="IV255" i="3"/>
  <c r="GQ255" i="3"/>
  <c r="LE255" i="3"/>
  <c r="EP255" i="3"/>
  <c r="KZ255" i="3"/>
  <c r="JC255" i="3"/>
  <c r="ER255" i="3"/>
  <c r="C256" i="3"/>
  <c r="CW256" i="3"/>
  <c r="ID256" i="3"/>
  <c r="FP255" i="3"/>
  <c r="IR256" i="3"/>
  <c r="FO255" i="3"/>
  <c r="KD256" i="3"/>
  <c r="DN256" i="3"/>
  <c r="II255" i="3"/>
  <c r="DI256" i="3"/>
  <c r="EC256" i="3"/>
  <c r="KQ256" i="3"/>
  <c r="KB256" i="3"/>
  <c r="JX255" i="3"/>
  <c r="GD255" i="3"/>
  <c r="KW256" i="3"/>
  <c r="CY256" i="3"/>
  <c r="HZ256" i="3"/>
  <c r="ED256" i="3"/>
  <c r="IB256" i="3"/>
  <c r="DF256" i="3"/>
  <c r="FY256" i="3"/>
  <c r="KH256" i="3"/>
  <c r="KJ256" i="3"/>
  <c r="GJ256" i="3"/>
  <c r="FN255" i="3"/>
  <c r="JW256" i="3"/>
  <c r="FS256" i="3"/>
  <c r="FZ256" i="3"/>
  <c r="FD256" i="3"/>
  <c r="GG256" i="3"/>
  <c r="FC256" i="3"/>
  <c r="DC256" i="3"/>
  <c r="IP256" i="3"/>
  <c r="KK256" i="3"/>
  <c r="HH256" i="3"/>
  <c r="DW256" i="3"/>
  <c r="KN255" i="3"/>
  <c r="FK256" i="3"/>
  <c r="FX256" i="3"/>
  <c r="JN256" i="3"/>
  <c r="GM256" i="3"/>
  <c r="FR256" i="3"/>
  <c r="JY255" i="3"/>
  <c r="KP256" i="3"/>
  <c r="DV256" i="3"/>
  <c r="JZ255" i="3"/>
  <c r="HU256" i="3"/>
  <c r="JO256" i="3"/>
  <c r="KV256" i="3"/>
  <c r="HP256" i="3"/>
  <c r="FV256" i="3"/>
  <c r="DJ256" i="3"/>
  <c r="IK256" i="3"/>
  <c r="FF256" i="3"/>
  <c r="HS256" i="3"/>
  <c r="AR254" i="3" l="1"/>
  <c r="AW254" i="3"/>
  <c r="CO254" i="3"/>
  <c r="CL254" i="3"/>
  <c r="AU254" i="3"/>
  <c r="HC255" i="3"/>
  <c r="T255" i="3"/>
  <c r="HA255" i="3"/>
  <c r="R255" i="3"/>
  <c r="LK255" i="3"/>
  <c r="BL255" i="3"/>
  <c r="LL255" i="3"/>
  <c r="BM255" i="3"/>
  <c r="LM255" i="3"/>
  <c r="BN255" i="3"/>
  <c r="HB255" i="3"/>
  <c r="S255" i="3"/>
  <c r="CA255" i="3"/>
  <c r="JF255" i="3"/>
  <c r="AG255" i="3"/>
  <c r="AR255" i="3"/>
  <c r="AV254" i="3"/>
  <c r="JH256" i="3"/>
  <c r="CL255" i="3"/>
  <c r="EW256" i="3"/>
  <c r="CN256" i="3"/>
  <c r="ES256" i="3"/>
  <c r="LA256" i="3"/>
  <c r="CB256" i="3"/>
  <c r="CI256" i="3"/>
  <c r="CM256" i="3"/>
  <c r="GS256" i="3"/>
  <c r="GP256" i="3"/>
  <c r="AW255" i="3"/>
  <c r="CO255" i="3"/>
  <c r="C257" i="3"/>
  <c r="AV255" i="3"/>
  <c r="AU255" i="3"/>
  <c r="JO257" i="3"/>
  <c r="HR257" i="3"/>
  <c r="DH257" i="3"/>
  <c r="JV257" i="3"/>
  <c r="FU257" i="3"/>
  <c r="CS257" i="3"/>
  <c r="DP257" i="3"/>
  <c r="KU257" i="3"/>
  <c r="IM256" i="3"/>
  <c r="KT257" i="3"/>
  <c r="IN256" i="3"/>
  <c r="IC256" i="3"/>
  <c r="JL256" i="3"/>
  <c r="DE257" i="3"/>
  <c r="HY257" i="3"/>
  <c r="FG257" i="3"/>
  <c r="HI256" i="3"/>
  <c r="GK256" i="3"/>
  <c r="IA256" i="3"/>
  <c r="DX257" i="3"/>
  <c r="IL256" i="3"/>
  <c r="HQ257" i="3"/>
  <c r="KS256" i="3"/>
  <c r="KU256" i="3"/>
  <c r="DG257" i="3"/>
  <c r="IG257" i="3"/>
  <c r="FS257" i="3"/>
  <c r="DB257" i="3"/>
  <c r="JT257" i="3"/>
  <c r="DJ257" i="3"/>
  <c r="CX256" i="3"/>
  <c r="FL256" i="3"/>
  <c r="JP256" i="3"/>
  <c r="GI256" i="3"/>
  <c r="CS256" i="3"/>
  <c r="HT257" i="3"/>
  <c r="EG256" i="3"/>
  <c r="FN256" i="3"/>
  <c r="GA256" i="3"/>
  <c r="DQ256" i="3"/>
  <c r="GL256" i="3"/>
  <c r="CR257" i="3"/>
  <c r="HJ256" i="3"/>
  <c r="IF256" i="3"/>
  <c r="KN256" i="3"/>
  <c r="HR256" i="3"/>
  <c r="KT256" i="3"/>
  <c r="DU257" i="3"/>
  <c r="GL257" i="3"/>
  <c r="FH256" i="3"/>
  <c r="IC257" i="3"/>
  <c r="DD256" i="3"/>
  <c r="FW256" i="3"/>
  <c r="KD257" i="3"/>
  <c r="IR257" i="3"/>
  <c r="KF257" i="3"/>
  <c r="EC257" i="3"/>
  <c r="KG257" i="3"/>
  <c r="IP257" i="3"/>
  <c r="JM257" i="3"/>
  <c r="DE256" i="3"/>
  <c r="EH257" i="3"/>
  <c r="DK256" i="3"/>
  <c r="DA257" i="3"/>
  <c r="KI257" i="3"/>
  <c r="GC257" i="3"/>
  <c r="EF257" i="3"/>
  <c r="DX256" i="3"/>
  <c r="JW257" i="3"/>
  <c r="FV257" i="3"/>
  <c r="FB257" i="3"/>
  <c r="EH256" i="3"/>
  <c r="IL257" i="3"/>
  <c r="HU257" i="3"/>
  <c r="FF257" i="3"/>
  <c r="HO257" i="3"/>
  <c r="JS256" i="3"/>
  <c r="GG257" i="3"/>
  <c r="FB256" i="3"/>
  <c r="GI257" i="3"/>
  <c r="FC257" i="3"/>
  <c r="DM256" i="3"/>
  <c r="JL257" i="3"/>
  <c r="GK257" i="3"/>
  <c r="KC256" i="3"/>
  <c r="DM257" i="3"/>
  <c r="DK257" i="3"/>
  <c r="IA257" i="3"/>
  <c r="KQ257" i="3"/>
  <c r="FY257" i="3"/>
  <c r="HZ257" i="3"/>
  <c r="KK257" i="3"/>
  <c r="JT256" i="3"/>
  <c r="HS257" i="3"/>
  <c r="HW257" i="3"/>
  <c r="KR257" i="3"/>
  <c r="KM257" i="3"/>
  <c r="DO257" i="3"/>
  <c r="FM257" i="3"/>
  <c r="IE256" i="3"/>
  <c r="FL257" i="3"/>
  <c r="IK257" i="3"/>
  <c r="DA256" i="3"/>
  <c r="KR256" i="3"/>
  <c r="HK257" i="3"/>
  <c r="EG257" i="3"/>
  <c r="FJ257" i="3"/>
  <c r="HK256" i="3"/>
  <c r="DU256" i="3"/>
  <c r="EF256" i="3"/>
  <c r="DS257" i="3"/>
  <c r="JQ257" i="3"/>
  <c r="DC257" i="3"/>
  <c r="KL257" i="3"/>
  <c r="EB256" i="3"/>
  <c r="ID257" i="3"/>
  <c r="KE256" i="3"/>
  <c r="HX257" i="3"/>
  <c r="JY256" i="3"/>
  <c r="JX256" i="3"/>
  <c r="FO256" i="3"/>
  <c r="IG256" i="3"/>
  <c r="DG256" i="3"/>
  <c r="FZ257" i="3"/>
  <c r="DD257" i="3"/>
  <c r="EE257" i="3"/>
  <c r="GF257" i="3"/>
  <c r="EB257" i="3"/>
  <c r="HI257" i="3"/>
  <c r="DV257" i="3"/>
  <c r="DR257" i="3"/>
  <c r="HT256" i="3"/>
  <c r="CZ257" i="3"/>
  <c r="GB257" i="3"/>
  <c r="JS257" i="3"/>
  <c r="FT257" i="3"/>
  <c r="ED257" i="3"/>
  <c r="GA257" i="3"/>
  <c r="JR257" i="3"/>
  <c r="FM256" i="3"/>
  <c r="HM257" i="3"/>
  <c r="HL256" i="3"/>
  <c r="FK257" i="3"/>
  <c r="FR257" i="3"/>
  <c r="HM256" i="3"/>
  <c r="II256" i="3"/>
  <c r="KH257" i="3"/>
  <c r="CR256" i="3"/>
  <c r="FE257" i="3"/>
  <c r="DP256" i="3"/>
  <c r="KC257" i="3"/>
  <c r="DR256" i="3"/>
  <c r="FT256" i="3"/>
  <c r="HY256" i="3"/>
  <c r="FU256" i="3"/>
  <c r="FI256" i="3"/>
  <c r="HX256" i="3"/>
  <c r="FG256" i="3"/>
  <c r="JU256" i="3"/>
  <c r="HN256" i="3"/>
  <c r="JN257" i="3"/>
  <c r="CZ256" i="3"/>
  <c r="IQ256" i="3"/>
  <c r="DH256" i="3"/>
  <c r="GB256" i="3"/>
  <c r="KL256" i="3"/>
  <c r="IB257" i="3"/>
  <c r="GH256" i="3"/>
  <c r="JZ256" i="3"/>
  <c r="EE256" i="3"/>
  <c r="DF257" i="3"/>
  <c r="DT256" i="3"/>
  <c r="GC256" i="3"/>
  <c r="HO256" i="3"/>
  <c r="KV257" i="3"/>
  <c r="JP257" i="3"/>
  <c r="FW257" i="3"/>
  <c r="DO256" i="3"/>
  <c r="IN257" i="3"/>
  <c r="IE257" i="3"/>
  <c r="FE256" i="3"/>
  <c r="DW257" i="3"/>
  <c r="KS257" i="3"/>
  <c r="HW256" i="3"/>
  <c r="GD256" i="3"/>
  <c r="DY256" i="3"/>
  <c r="DY257" i="3"/>
  <c r="JV256" i="3"/>
  <c r="IM257" i="3"/>
  <c r="JQ256" i="3"/>
  <c r="IH256" i="3"/>
  <c r="IH257" i="3"/>
  <c r="DI257" i="3"/>
  <c r="JM256" i="3"/>
  <c r="CW257" i="3"/>
  <c r="IQ257" i="3"/>
  <c r="GF256" i="3"/>
  <c r="CY257" i="3"/>
  <c r="FH257" i="3"/>
  <c r="IO257" i="3"/>
  <c r="FJ256" i="3"/>
  <c r="HG257" i="3"/>
  <c r="HJ257" i="3"/>
  <c r="KW257" i="3"/>
  <c r="FP256" i="3"/>
  <c r="CX257" i="3"/>
  <c r="EA256" i="3"/>
  <c r="HN257" i="3"/>
  <c r="GH257" i="3"/>
  <c r="GJ257" i="3"/>
  <c r="HQ256" i="3"/>
  <c r="DN257" i="3"/>
  <c r="JR256" i="3"/>
  <c r="DQ257" i="3"/>
  <c r="KF256" i="3"/>
  <c r="HH257" i="3"/>
  <c r="KJ257" i="3"/>
  <c r="KG256" i="3"/>
  <c r="HL257" i="3"/>
  <c r="KM256" i="3"/>
  <c r="JU257" i="3"/>
  <c r="KB257" i="3"/>
  <c r="FD257" i="3"/>
  <c r="DB256" i="3"/>
  <c r="KE257" i="3"/>
  <c r="FI257" i="3"/>
  <c r="IO256" i="3"/>
  <c r="HP257" i="3"/>
  <c r="KI256" i="3"/>
  <c r="DT257" i="3"/>
  <c r="IF257" i="3"/>
  <c r="KP257" i="3"/>
  <c r="HG256" i="3"/>
  <c r="DS256" i="3"/>
  <c r="FX257" i="3"/>
  <c r="EA257" i="3"/>
  <c r="EP256" i="3" l="1"/>
  <c r="ET256" i="3"/>
  <c r="BW256" i="3"/>
  <c r="BO256" i="3"/>
  <c r="CT256" i="3"/>
  <c r="JB256" i="3"/>
  <c r="JG256" i="3"/>
  <c r="EX256" i="3"/>
  <c r="AA256" i="3"/>
  <c r="U256" i="3"/>
  <c r="V256" i="3"/>
  <c r="AP256" i="3"/>
  <c r="EJ256" i="3"/>
  <c r="GW256" i="3"/>
  <c r="GU256" i="3"/>
  <c r="CC256" i="3"/>
  <c r="IU256" i="3"/>
  <c r="AX254" i="3"/>
  <c r="GZ256" i="3"/>
  <c r="CF256" i="3"/>
  <c r="IX256" i="3"/>
  <c r="CG256" i="3"/>
  <c r="Z256" i="3"/>
  <c r="AB256" i="3"/>
  <c r="AJ256" i="3"/>
  <c r="AM256" i="3"/>
  <c r="AI256" i="3"/>
  <c r="AS256" i="3"/>
  <c r="AV256" i="3" s="1"/>
  <c r="AH256" i="3"/>
  <c r="AO256" i="3"/>
  <c r="AK256" i="3"/>
  <c r="AN256" i="3"/>
  <c r="AL256" i="3"/>
  <c r="LH256" i="3"/>
  <c r="EM256" i="3"/>
  <c r="LL256" i="3"/>
  <c r="EV256" i="3"/>
  <c r="AG256" i="3"/>
  <c r="AF256" i="3"/>
  <c r="LE256" i="3"/>
  <c r="EL256" i="3"/>
  <c r="W256" i="3"/>
  <c r="LG256" i="3"/>
  <c r="CK256" i="3"/>
  <c r="KY256" i="3"/>
  <c r="LD256" i="3"/>
  <c r="BS256" i="3"/>
  <c r="BU256" i="3"/>
  <c r="IZ256" i="3"/>
  <c r="CE256" i="3"/>
  <c r="HA256" i="3"/>
  <c r="LK256" i="3"/>
  <c r="KZ256" i="3"/>
  <c r="GQ256" i="3"/>
  <c r="BQ256" i="3"/>
  <c r="LB256" i="3"/>
  <c r="BR256" i="3"/>
  <c r="BZ256" i="3"/>
  <c r="LJ256" i="3"/>
  <c r="CH256" i="3"/>
  <c r="BT256" i="3"/>
  <c r="T256" i="3"/>
  <c r="F256" i="3"/>
  <c r="K256" i="3"/>
  <c r="H256" i="3"/>
  <c r="I256" i="3"/>
  <c r="M256" i="3"/>
  <c r="S256" i="3"/>
  <c r="J256" i="3"/>
  <c r="N256" i="3"/>
  <c r="GO256" i="3"/>
  <c r="O256" i="3"/>
  <c r="G256" i="3"/>
  <c r="R256" i="3"/>
  <c r="AQ256" i="3"/>
  <c r="L256" i="3"/>
  <c r="P256" i="3"/>
  <c r="Q256" i="3"/>
  <c r="BV256" i="3"/>
  <c r="LF256" i="3"/>
  <c r="IT256" i="3"/>
  <c r="BC256" i="3"/>
  <c r="BG256" i="3"/>
  <c r="AZ256" i="3"/>
  <c r="BN256" i="3"/>
  <c r="BI256" i="3"/>
  <c r="BF256" i="3"/>
  <c r="BL256" i="3"/>
  <c r="BJ256" i="3"/>
  <c r="BK256" i="3"/>
  <c r="BM256" i="3"/>
  <c r="BH256" i="3"/>
  <c r="BA256" i="3"/>
  <c r="CJ256" i="3"/>
  <c r="BD256" i="3"/>
  <c r="BB256" i="3"/>
  <c r="BE256" i="3"/>
  <c r="CD256" i="3"/>
  <c r="JC256" i="3"/>
  <c r="BX256" i="3"/>
  <c r="GR256" i="3"/>
  <c r="EK256" i="3"/>
  <c r="HB256" i="3"/>
  <c r="IV256" i="3"/>
  <c r="AT256" i="3"/>
  <c r="AW256" i="3" s="1"/>
  <c r="GT256" i="3"/>
  <c r="EO256" i="3"/>
  <c r="EN256" i="3"/>
  <c r="Y256" i="3"/>
  <c r="EQ256" i="3"/>
  <c r="CA256" i="3"/>
  <c r="JF256" i="3"/>
  <c r="JE256" i="3"/>
  <c r="EU256" i="3"/>
  <c r="IW256" i="3"/>
  <c r="JA256" i="3"/>
  <c r="X256" i="3"/>
  <c r="AD256" i="3"/>
  <c r="GX256" i="3"/>
  <c r="IY256" i="3"/>
  <c r="JD256" i="3"/>
  <c r="LI256" i="3"/>
  <c r="LM256" i="3"/>
  <c r="ER256" i="3"/>
  <c r="AC256" i="3"/>
  <c r="BY256" i="3"/>
  <c r="BP256" i="3"/>
  <c r="GV256" i="3"/>
  <c r="LC256" i="3"/>
  <c r="GY256" i="3"/>
  <c r="AE256" i="3"/>
  <c r="HC256" i="3"/>
  <c r="JH257" i="3"/>
  <c r="JG257" i="3"/>
  <c r="JE257" i="3"/>
  <c r="LJ257" i="3"/>
  <c r="EX257" i="3"/>
  <c r="EW257" i="3"/>
  <c r="EV257" i="3"/>
  <c r="Q257" i="3"/>
  <c r="N257" i="3"/>
  <c r="K257" i="3"/>
  <c r="H257" i="3"/>
  <c r="I257" i="3"/>
  <c r="G257" i="3"/>
  <c r="P257" i="3"/>
  <c r="J257" i="3"/>
  <c r="O257" i="3"/>
  <c r="AP257" i="3"/>
  <c r="L257" i="3"/>
  <c r="M257" i="3"/>
  <c r="EJ257" i="3"/>
  <c r="F257" i="3"/>
  <c r="ER257" i="3"/>
  <c r="EM257" i="3"/>
  <c r="GU257" i="3"/>
  <c r="LC257" i="3"/>
  <c r="AA257" i="3"/>
  <c r="AC257" i="3"/>
  <c r="AE257" i="3"/>
  <c r="AD257" i="3"/>
  <c r="Z257" i="3"/>
  <c r="Y257" i="3"/>
  <c r="AB257" i="3"/>
  <c r="X257" i="3"/>
  <c r="W257" i="3"/>
  <c r="U257" i="3"/>
  <c r="AF257" i="3"/>
  <c r="V257" i="3"/>
  <c r="JB257" i="3"/>
  <c r="IU257" i="3"/>
  <c r="CN257" i="3"/>
  <c r="AQ257" i="3"/>
  <c r="GO257" i="3"/>
  <c r="EQ257" i="3"/>
  <c r="GS257" i="3"/>
  <c r="EO257" i="3"/>
  <c r="EU257" i="3"/>
  <c r="EN257" i="3"/>
  <c r="CT257" i="3"/>
  <c r="IW257" i="3"/>
  <c r="AM257" i="3"/>
  <c r="AH257" i="3"/>
  <c r="AK257" i="3"/>
  <c r="AS257" i="3"/>
  <c r="AN257" i="3"/>
  <c r="AJ257" i="3"/>
  <c r="AL257" i="3"/>
  <c r="AI257" i="3"/>
  <c r="CK257" i="3"/>
  <c r="KY257" i="3"/>
  <c r="JC257" i="3"/>
  <c r="AT257" i="3"/>
  <c r="JA257" i="3"/>
  <c r="CC257" i="3"/>
  <c r="CF257" i="3"/>
  <c r="CI257" i="3"/>
  <c r="CM257" i="3"/>
  <c r="CD257" i="3"/>
  <c r="CG257" i="3"/>
  <c r="CE257" i="3"/>
  <c r="CH257" i="3"/>
  <c r="CB257" i="3"/>
  <c r="LF257" i="3"/>
  <c r="IZ257" i="3"/>
  <c r="GZ257" i="3"/>
  <c r="GY257" i="3"/>
  <c r="LH257" i="3"/>
  <c r="GT257" i="3"/>
  <c r="GQ257" i="3"/>
  <c r="KZ257" i="3"/>
  <c r="LI257" i="3"/>
  <c r="EK257" i="3"/>
  <c r="LE257" i="3"/>
  <c r="IV257" i="3"/>
  <c r="GV257" i="3"/>
  <c r="LD257" i="3"/>
  <c r="BQ257" i="3"/>
  <c r="BX257" i="3"/>
  <c r="BV257" i="3"/>
  <c r="BY257" i="3"/>
  <c r="BS257" i="3"/>
  <c r="BO257" i="3"/>
  <c r="BP257" i="3"/>
  <c r="BW257" i="3"/>
  <c r="BZ257" i="3"/>
  <c r="BU257" i="3"/>
  <c r="BT257" i="3"/>
  <c r="BR257" i="3"/>
  <c r="IY257" i="3"/>
  <c r="LB257" i="3"/>
  <c r="EL257" i="3"/>
  <c r="GP257" i="3"/>
  <c r="JD257" i="3"/>
  <c r="GR257" i="3"/>
  <c r="LA257" i="3"/>
  <c r="AZ257" i="3"/>
  <c r="BH257" i="3"/>
  <c r="BI257" i="3"/>
  <c r="BG257" i="3"/>
  <c r="BB257" i="3"/>
  <c r="BE257" i="3"/>
  <c r="BK257" i="3"/>
  <c r="BC257" i="3"/>
  <c r="CJ257" i="3"/>
  <c r="BA257" i="3"/>
  <c r="IT257" i="3"/>
  <c r="BJ257" i="3"/>
  <c r="BD257" i="3"/>
  <c r="BF257" i="3"/>
  <c r="GX257" i="3"/>
  <c r="LG257" i="3"/>
  <c r="ET257" i="3"/>
  <c r="GW257" i="3"/>
  <c r="IX257" i="3"/>
  <c r="EP257" i="3"/>
  <c r="ES257" i="3"/>
  <c r="AX255" i="3"/>
  <c r="C258" i="3"/>
  <c r="CO256" i="3"/>
  <c r="FO257" i="3"/>
  <c r="IF258" i="3"/>
  <c r="DG258" i="3"/>
  <c r="DV258" i="3"/>
  <c r="GL258" i="3"/>
  <c r="DN258" i="3"/>
  <c r="JT258" i="3"/>
  <c r="JS258" i="3"/>
  <c r="II257" i="3"/>
  <c r="DO258" i="3"/>
  <c r="DY258" i="3"/>
  <c r="IN258" i="3"/>
  <c r="CZ258" i="3"/>
  <c r="DH258" i="3"/>
  <c r="FP257" i="3"/>
  <c r="JX257" i="3"/>
  <c r="FT258" i="3"/>
  <c r="FS258" i="3"/>
  <c r="FI258" i="3"/>
  <c r="FX258" i="3"/>
  <c r="EH258" i="3"/>
  <c r="KF258" i="3"/>
  <c r="HW258" i="3"/>
  <c r="GD257" i="3"/>
  <c r="HG258" i="3"/>
  <c r="HS258" i="3"/>
  <c r="HQ258" i="3"/>
  <c r="HI258" i="3"/>
  <c r="CS258" i="3"/>
  <c r="CY258" i="3"/>
  <c r="IQ258" i="3"/>
  <c r="JN258" i="3"/>
  <c r="JY257" i="3"/>
  <c r="FY258" i="3"/>
  <c r="DA258" i="3"/>
  <c r="DB258" i="3"/>
  <c r="FM258" i="3"/>
  <c r="HL258" i="3"/>
  <c r="HH258" i="3"/>
  <c r="ID258" i="3"/>
  <c r="FV258" i="3"/>
  <c r="KH258" i="3"/>
  <c r="KS258" i="3"/>
  <c r="KE258" i="3"/>
  <c r="JZ257" i="3"/>
  <c r="EF258" i="3"/>
  <c r="DJ258" i="3"/>
  <c r="KI258" i="3"/>
  <c r="HM258" i="3"/>
  <c r="IH258" i="3"/>
  <c r="GC258" i="3"/>
  <c r="EE258" i="3"/>
  <c r="IR258" i="3"/>
  <c r="GA258" i="3"/>
  <c r="JP258" i="3"/>
  <c r="FN257" i="3"/>
  <c r="DM258" i="3"/>
  <c r="DX258" i="3"/>
  <c r="IK258" i="3"/>
  <c r="IL258" i="3"/>
  <c r="FG258" i="3"/>
  <c r="KN257" i="3"/>
  <c r="JM258" i="3"/>
  <c r="IP258" i="3"/>
  <c r="JL258" i="3"/>
  <c r="GF258" i="3"/>
  <c r="GG258" i="3"/>
  <c r="HK258" i="3"/>
  <c r="GM257" i="3"/>
  <c r="DC258" i="3"/>
  <c r="GI258" i="3"/>
  <c r="AR256" i="3" l="1"/>
  <c r="AU256" i="3"/>
  <c r="CL256" i="3"/>
  <c r="CA257" i="3"/>
  <c r="JF257" i="3"/>
  <c r="AG257" i="3"/>
  <c r="HA257" i="3"/>
  <c r="R257" i="3"/>
  <c r="LM257" i="3"/>
  <c r="BN257" i="3"/>
  <c r="AO257" i="3"/>
  <c r="HB257" i="3"/>
  <c r="S257" i="3"/>
  <c r="LL257" i="3"/>
  <c r="BM257" i="3"/>
  <c r="LK257" i="3"/>
  <c r="BL257" i="3"/>
  <c r="HC257" i="3"/>
  <c r="T257" i="3"/>
  <c r="AR257" i="3"/>
  <c r="AU257" i="3"/>
  <c r="AX256" i="3"/>
  <c r="AV257" i="3"/>
  <c r="CL257" i="3"/>
  <c r="EW258" i="3"/>
  <c r="GV258" i="3"/>
  <c r="IT258" i="3"/>
  <c r="BD258" i="3"/>
  <c r="CJ258" i="3"/>
  <c r="AZ258" i="3"/>
  <c r="BB258" i="3"/>
  <c r="BA258" i="3"/>
  <c r="LF258" i="3"/>
  <c r="CM258" i="3"/>
  <c r="AT258" i="3"/>
  <c r="EL258" i="3"/>
  <c r="LC258" i="3"/>
  <c r="GZ258" i="3"/>
  <c r="EU258" i="3"/>
  <c r="AW257" i="3"/>
  <c r="CO257" i="3"/>
  <c r="C259" i="3"/>
  <c r="FR258" i="3"/>
  <c r="KW259" i="3"/>
  <c r="GA259" i="3"/>
  <c r="KD258" i="3"/>
  <c r="EC259" i="3"/>
  <c r="DB259" i="3"/>
  <c r="KC259" i="3"/>
  <c r="JY258" i="3"/>
  <c r="FJ259" i="3"/>
  <c r="GK258" i="3"/>
  <c r="FB259" i="3"/>
  <c r="KQ258" i="3"/>
  <c r="IA259" i="3"/>
  <c r="IE258" i="3"/>
  <c r="DK259" i="3"/>
  <c r="DK258" i="3"/>
  <c r="IC259" i="3"/>
  <c r="IC258" i="3"/>
  <c r="JU258" i="3"/>
  <c r="IB259" i="3"/>
  <c r="IL259" i="3"/>
  <c r="DR259" i="3"/>
  <c r="JX258" i="3"/>
  <c r="KN258" i="3"/>
  <c r="KI259" i="3"/>
  <c r="FD258" i="3"/>
  <c r="IA258" i="3"/>
  <c r="IP259" i="3"/>
  <c r="HL259" i="3"/>
  <c r="HQ259" i="3"/>
  <c r="HM259" i="3"/>
  <c r="KJ258" i="3"/>
  <c r="JW258" i="3"/>
  <c r="JO259" i="3"/>
  <c r="KF259" i="3"/>
  <c r="JL259" i="3"/>
  <c r="EH259" i="3"/>
  <c r="DE259" i="3"/>
  <c r="HR258" i="3"/>
  <c r="HN258" i="3"/>
  <c r="JR259" i="3"/>
  <c r="HT258" i="3"/>
  <c r="KB258" i="3"/>
  <c r="KD259" i="3"/>
  <c r="FU258" i="3"/>
  <c r="DS258" i="3"/>
  <c r="HZ258" i="3"/>
  <c r="ED259" i="3"/>
  <c r="JS259" i="3"/>
  <c r="HI259" i="3"/>
  <c r="DQ258" i="3"/>
  <c r="FE259" i="3"/>
  <c r="FK259" i="3"/>
  <c r="DS259" i="3"/>
  <c r="DV259" i="3"/>
  <c r="JZ258" i="3"/>
  <c r="FY259" i="3"/>
  <c r="KK259" i="3"/>
  <c r="DF259" i="3"/>
  <c r="EE259" i="3"/>
  <c r="GJ258" i="3"/>
  <c r="HW259" i="3"/>
  <c r="CW258" i="3"/>
  <c r="HO259" i="3"/>
  <c r="GL259" i="3"/>
  <c r="DU258" i="3"/>
  <c r="HN259" i="3"/>
  <c r="HU259" i="3"/>
  <c r="DQ259" i="3"/>
  <c r="HR259" i="3"/>
  <c r="ED258" i="3"/>
  <c r="DM259" i="3"/>
  <c r="DT259" i="3"/>
  <c r="IM258" i="3"/>
  <c r="KC258" i="3"/>
  <c r="FP258" i="3"/>
  <c r="KR259" i="3"/>
  <c r="HJ259" i="3"/>
  <c r="HS259" i="3"/>
  <c r="DI258" i="3"/>
  <c r="KP258" i="3"/>
  <c r="DG259" i="3"/>
  <c r="FW259" i="3"/>
  <c r="DT258" i="3"/>
  <c r="DJ259" i="3"/>
  <c r="IK259" i="3"/>
  <c r="FL258" i="3"/>
  <c r="IN259" i="3"/>
  <c r="JQ258" i="3"/>
  <c r="HP259" i="3"/>
  <c r="JN259" i="3"/>
  <c r="DN259" i="3"/>
  <c r="FK258" i="3"/>
  <c r="FH258" i="3"/>
  <c r="FC259" i="3"/>
  <c r="FJ258" i="3"/>
  <c r="KL258" i="3"/>
  <c r="GB259" i="3"/>
  <c r="KM259" i="3"/>
  <c r="IQ259" i="3"/>
  <c r="GI259" i="3"/>
  <c r="HX259" i="3"/>
  <c r="DE258" i="3"/>
  <c r="GM259" i="3"/>
  <c r="IB258" i="3"/>
  <c r="FC258" i="3"/>
  <c r="CZ259" i="3"/>
  <c r="HH259" i="3"/>
  <c r="KW258" i="3"/>
  <c r="GM258" i="3"/>
  <c r="KU259" i="3"/>
  <c r="KH259" i="3"/>
  <c r="IE259" i="3"/>
  <c r="HY259" i="3"/>
  <c r="JP259" i="3"/>
  <c r="IO258" i="3"/>
  <c r="II258" i="3"/>
  <c r="IG258" i="3"/>
  <c r="KV258" i="3"/>
  <c r="DR258" i="3"/>
  <c r="ID259" i="3"/>
  <c r="GJ259" i="3"/>
  <c r="FO258" i="3"/>
  <c r="EA258" i="3"/>
  <c r="CY259" i="3"/>
  <c r="KL259" i="3"/>
  <c r="GB258" i="3"/>
  <c r="CR258" i="3"/>
  <c r="IR259" i="3"/>
  <c r="KU258" i="3"/>
  <c r="EB259" i="3"/>
  <c r="DH259" i="3"/>
  <c r="DD258" i="3"/>
  <c r="GG259" i="3"/>
  <c r="HT259" i="3"/>
  <c r="FU259" i="3"/>
  <c r="KS259" i="3"/>
  <c r="HP258" i="3"/>
  <c r="DO259" i="3"/>
  <c r="EG259" i="3"/>
  <c r="DI259" i="3"/>
  <c r="JM259" i="3"/>
  <c r="GC259" i="3"/>
  <c r="KG258" i="3"/>
  <c r="DW259" i="3"/>
  <c r="JW259" i="3"/>
  <c r="KG259" i="3"/>
  <c r="KJ259" i="3"/>
  <c r="EC258" i="3"/>
  <c r="EB258" i="3"/>
  <c r="IH259" i="3"/>
  <c r="FL259" i="3"/>
  <c r="DA259" i="3"/>
  <c r="KT259" i="3"/>
  <c r="KB259" i="3"/>
  <c r="HY258" i="3"/>
  <c r="HU258" i="3"/>
  <c r="GH259" i="3"/>
  <c r="DC259" i="3"/>
  <c r="KQ259" i="3"/>
  <c r="FB258" i="3"/>
  <c r="CS259" i="3"/>
  <c r="FW258" i="3"/>
  <c r="FE258" i="3"/>
  <c r="DU259" i="3"/>
  <c r="GD258" i="3"/>
  <c r="GK259" i="3"/>
  <c r="EA259" i="3"/>
  <c r="IO259" i="3"/>
  <c r="KM258" i="3"/>
  <c r="KR258" i="3"/>
  <c r="HX258" i="3"/>
  <c r="FI259" i="3"/>
  <c r="KP259" i="3"/>
  <c r="HO258" i="3"/>
  <c r="CR259" i="3"/>
  <c r="FM259" i="3"/>
  <c r="FZ258" i="3"/>
  <c r="EG258" i="3"/>
  <c r="JO258" i="3"/>
  <c r="DW258" i="3"/>
  <c r="EF259" i="3"/>
  <c r="KV259" i="3"/>
  <c r="JT259" i="3"/>
  <c r="DX259" i="3"/>
  <c r="FZ259" i="3"/>
  <c r="CX258" i="3"/>
  <c r="IF259" i="3"/>
  <c r="IG259" i="3"/>
  <c r="FX259" i="3"/>
  <c r="CX259" i="3"/>
  <c r="CW259" i="3"/>
  <c r="FS259" i="3"/>
  <c r="HJ258" i="3"/>
  <c r="FF258" i="3"/>
  <c r="JV258" i="3"/>
  <c r="HG259" i="3"/>
  <c r="JU259" i="3"/>
  <c r="FN258" i="3"/>
  <c r="DD259" i="3"/>
  <c r="FH259" i="3"/>
  <c r="DP259" i="3"/>
  <c r="GF259" i="3"/>
  <c r="GH258" i="3"/>
  <c r="KK258" i="3"/>
  <c r="FT259" i="3"/>
  <c r="HK259" i="3"/>
  <c r="IM259" i="3"/>
  <c r="DF258" i="3"/>
  <c r="DP258" i="3"/>
  <c r="JV259" i="3"/>
  <c r="KT258" i="3"/>
  <c r="FD259" i="3"/>
  <c r="JR258" i="3"/>
  <c r="DY259" i="3"/>
  <c r="AH258" i="3" l="1"/>
  <c r="AI258" i="3"/>
  <c r="AK258" i="3"/>
  <c r="AS258" i="3"/>
  <c r="AU258" i="3" s="1"/>
  <c r="BT258" i="3"/>
  <c r="KY258" i="3"/>
  <c r="CK258" i="3"/>
  <c r="CL258" i="3" s="1"/>
  <c r="BV258" i="3"/>
  <c r="BW258" i="3"/>
  <c r="BO258" i="3"/>
  <c r="BU258" i="3"/>
  <c r="BX258" i="3"/>
  <c r="IU258" i="3"/>
  <c r="BE258" i="3"/>
  <c r="LD258" i="3"/>
  <c r="GR258" i="3"/>
  <c r="IY258" i="3"/>
  <c r="EQ258" i="3"/>
  <c r="ET258" i="3"/>
  <c r="IZ258" i="3"/>
  <c r="ES258" i="3"/>
  <c r="GP258" i="3"/>
  <c r="JG258" i="3"/>
  <c r="LE258" i="3"/>
  <c r="BF258" i="3"/>
  <c r="GX258" i="3"/>
  <c r="JE258" i="3"/>
  <c r="BK258" i="3"/>
  <c r="GT258" i="3"/>
  <c r="ER258" i="3"/>
  <c r="LG258" i="3"/>
  <c r="AX257" i="3"/>
  <c r="BC258" i="3"/>
  <c r="LB258" i="3"/>
  <c r="KZ258" i="3"/>
  <c r="BP258" i="3"/>
  <c r="BJ258" i="3"/>
  <c r="LI258" i="3"/>
  <c r="GS258" i="3"/>
  <c r="LJ258" i="3"/>
  <c r="BZ258" i="3"/>
  <c r="LK258" i="3"/>
  <c r="BL258" i="3"/>
  <c r="GU258" i="3"/>
  <c r="GW258" i="3"/>
  <c r="EM258" i="3"/>
  <c r="LH258" i="3"/>
  <c r="EK258" i="3"/>
  <c r="HC258" i="3"/>
  <c r="AG258" i="3"/>
  <c r="AF258" i="3"/>
  <c r="AB258" i="3"/>
  <c r="Z258" i="3"/>
  <c r="Y258" i="3"/>
  <c r="V258" i="3"/>
  <c r="X258" i="3"/>
  <c r="GO258" i="3"/>
  <c r="W258" i="3"/>
  <c r="AA258" i="3"/>
  <c r="U258" i="3"/>
  <c r="AD258" i="3"/>
  <c r="AQ258" i="3"/>
  <c r="AC258" i="3"/>
  <c r="AE258" i="3"/>
  <c r="EO258" i="3"/>
  <c r="I258" i="3"/>
  <c r="Q258" i="3"/>
  <c r="M258" i="3"/>
  <c r="T258" i="3"/>
  <c r="N258" i="3"/>
  <c r="S258" i="3"/>
  <c r="K258" i="3"/>
  <c r="R258" i="3"/>
  <c r="L258" i="3"/>
  <c r="H258" i="3"/>
  <c r="J258" i="3"/>
  <c r="F258" i="3"/>
  <c r="EJ258" i="3"/>
  <c r="G258" i="3"/>
  <c r="P258" i="3"/>
  <c r="O258" i="3"/>
  <c r="AP258" i="3"/>
  <c r="AO258" i="3"/>
  <c r="LM258" i="3"/>
  <c r="AM258" i="3"/>
  <c r="JA258" i="3"/>
  <c r="BG258" i="3"/>
  <c r="GY258" i="3"/>
  <c r="CF258" i="3"/>
  <c r="CB258" i="3"/>
  <c r="CH258" i="3"/>
  <c r="CD258" i="3"/>
  <c r="CC258" i="3"/>
  <c r="CG258" i="3"/>
  <c r="CE258" i="3"/>
  <c r="CI258" i="3"/>
  <c r="CN258" i="3"/>
  <c r="CO258" i="3" s="1"/>
  <c r="EP258" i="3"/>
  <c r="JF258" i="3"/>
  <c r="CA258" i="3"/>
  <c r="IX258" i="3"/>
  <c r="BS258" i="3"/>
  <c r="EN258" i="3"/>
  <c r="BQ258" i="3"/>
  <c r="IV258" i="3"/>
  <c r="JH258" i="3"/>
  <c r="BN258" i="3"/>
  <c r="BH258" i="3"/>
  <c r="JB258" i="3"/>
  <c r="HB258" i="3"/>
  <c r="GQ258" i="3"/>
  <c r="AJ258" i="3"/>
  <c r="BY258" i="3"/>
  <c r="JD258" i="3"/>
  <c r="AL258" i="3"/>
  <c r="CT258" i="3"/>
  <c r="JC258" i="3"/>
  <c r="BI258" i="3"/>
  <c r="LA258" i="3"/>
  <c r="HA258" i="3"/>
  <c r="EV258" i="3"/>
  <c r="AN258" i="3"/>
  <c r="EX258" i="3"/>
  <c r="IW258" i="3"/>
  <c r="BR258" i="3"/>
  <c r="LL258" i="3"/>
  <c r="BM258" i="3"/>
  <c r="JH259" i="3"/>
  <c r="JG259" i="3"/>
  <c r="JE259" i="3"/>
  <c r="LJ259" i="3"/>
  <c r="AV258" i="3"/>
  <c r="EV259" i="3"/>
  <c r="EW259" i="3"/>
  <c r="EX259" i="3"/>
  <c r="BS259" i="3"/>
  <c r="BQ259" i="3"/>
  <c r="BV259" i="3"/>
  <c r="BZ259" i="3"/>
  <c r="BT259" i="3"/>
  <c r="BP259" i="3"/>
  <c r="BX259" i="3"/>
  <c r="BY259" i="3"/>
  <c r="BU259" i="3"/>
  <c r="BW259" i="3"/>
  <c r="BO259" i="3"/>
  <c r="GW259" i="3"/>
  <c r="GQ259" i="3"/>
  <c r="LC259" i="3"/>
  <c r="EM259" i="3"/>
  <c r="BC259" i="3"/>
  <c r="AZ259" i="3"/>
  <c r="IT259" i="3"/>
  <c r="BK259" i="3"/>
  <c r="BJ259" i="3"/>
  <c r="BG259" i="3"/>
  <c r="BA259" i="3"/>
  <c r="BH259" i="3"/>
  <c r="BF259" i="3"/>
  <c r="BB259" i="3"/>
  <c r="BD259" i="3"/>
  <c r="CJ259" i="3"/>
  <c r="BI259" i="3"/>
  <c r="GX259" i="3"/>
  <c r="KZ259" i="3"/>
  <c r="AT259" i="3"/>
  <c r="GZ259" i="3"/>
  <c r="JD259" i="3"/>
  <c r="GP259" i="3"/>
  <c r="CN259" i="3"/>
  <c r="GY259" i="3"/>
  <c r="JA259" i="3"/>
  <c r="GR259" i="3"/>
  <c r="JC259" i="3"/>
  <c r="EN259" i="3"/>
  <c r="ES259" i="3"/>
  <c r="EO259" i="3"/>
  <c r="IY259" i="3"/>
  <c r="IZ259" i="3"/>
  <c r="LH259" i="3"/>
  <c r="AM259" i="3"/>
  <c r="AK259" i="3"/>
  <c r="AN259" i="3"/>
  <c r="AH259" i="3"/>
  <c r="AO259" i="3"/>
  <c r="AS259" i="3"/>
  <c r="AI259" i="3"/>
  <c r="AJ259" i="3"/>
  <c r="AL259" i="3"/>
  <c r="EP259" i="3"/>
  <c r="LI259" i="3"/>
  <c r="ER259" i="3"/>
  <c r="CT259" i="3"/>
  <c r="EL259" i="3"/>
  <c r="JB259" i="3"/>
  <c r="EK259" i="3"/>
  <c r="LE259" i="3"/>
  <c r="GU259" i="3"/>
  <c r="KY259" i="3"/>
  <c r="CK259" i="3"/>
  <c r="CI259" i="3"/>
  <c r="CH259" i="3"/>
  <c r="CB259" i="3"/>
  <c r="CE259" i="3"/>
  <c r="CG259" i="3"/>
  <c r="CC259" i="3"/>
  <c r="CF259" i="3"/>
  <c r="CD259" i="3"/>
  <c r="CM259" i="3"/>
  <c r="IU259" i="3"/>
  <c r="LA259" i="3"/>
  <c r="O259" i="3"/>
  <c r="Q259" i="3"/>
  <c r="F259" i="3"/>
  <c r="M259" i="3"/>
  <c r="N259" i="3"/>
  <c r="I259" i="3"/>
  <c r="H259" i="3"/>
  <c r="EJ259" i="3"/>
  <c r="AP259" i="3"/>
  <c r="G259" i="3"/>
  <c r="P259" i="3"/>
  <c r="L259" i="3"/>
  <c r="ET259" i="3"/>
  <c r="LG259" i="3"/>
  <c r="GV259" i="3"/>
  <c r="IX259" i="3"/>
  <c r="EU259" i="3"/>
  <c r="IV259" i="3"/>
  <c r="EQ259" i="3"/>
  <c r="LF259" i="3"/>
  <c r="C260" i="3"/>
  <c r="CZ260" i="3"/>
  <c r="ED260" i="3"/>
  <c r="DQ260" i="3"/>
  <c r="DW260" i="3"/>
  <c r="FO259" i="3"/>
  <c r="II259" i="3"/>
  <c r="ID260" i="3"/>
  <c r="IQ260" i="3"/>
  <c r="HW260" i="3"/>
  <c r="IF260" i="3"/>
  <c r="JR260" i="3"/>
  <c r="KE259" i="3"/>
  <c r="EF260" i="3"/>
  <c r="FY260" i="3"/>
  <c r="FH260" i="3"/>
  <c r="DK260" i="3"/>
  <c r="FT260" i="3"/>
  <c r="KP260" i="3"/>
  <c r="FR260" i="3"/>
  <c r="KW260" i="3"/>
  <c r="FE260" i="3"/>
  <c r="KN259" i="3"/>
  <c r="DO260" i="3"/>
  <c r="DM260" i="3"/>
  <c r="GH260" i="3"/>
  <c r="CY260" i="3"/>
  <c r="FU260" i="3"/>
  <c r="JT260" i="3"/>
  <c r="FK260" i="3"/>
  <c r="IA260" i="3"/>
  <c r="HR260" i="3"/>
  <c r="FB260" i="3"/>
  <c r="JY259" i="3"/>
  <c r="FP259" i="3"/>
  <c r="FX260" i="3"/>
  <c r="FF259" i="3"/>
  <c r="CX260" i="3"/>
  <c r="IB260" i="3"/>
  <c r="HY260" i="3"/>
  <c r="HX260" i="3"/>
  <c r="GD259" i="3"/>
  <c r="IP260" i="3"/>
  <c r="JU260" i="3"/>
  <c r="HQ260" i="3"/>
  <c r="KD260" i="3"/>
  <c r="FJ260" i="3"/>
  <c r="IR260" i="3"/>
  <c r="KQ260" i="3"/>
  <c r="EG260" i="3"/>
  <c r="IM260" i="3"/>
  <c r="HU260" i="3"/>
  <c r="DB260" i="3"/>
  <c r="FG260" i="3"/>
  <c r="CW260" i="3"/>
  <c r="KL260" i="3"/>
  <c r="GC260" i="3"/>
  <c r="JN260" i="3"/>
  <c r="KI260" i="3"/>
  <c r="GI260" i="3"/>
  <c r="EB260" i="3"/>
  <c r="KJ260" i="3"/>
  <c r="DN260" i="3"/>
  <c r="KG260" i="3"/>
  <c r="GJ260" i="3"/>
  <c r="KU260" i="3"/>
  <c r="HP260" i="3"/>
  <c r="IK260" i="3"/>
  <c r="FL260" i="3"/>
  <c r="GA260" i="3"/>
  <c r="DF260" i="3"/>
  <c r="KM260" i="3"/>
  <c r="FR259" i="3"/>
  <c r="HN260" i="3"/>
  <c r="GM260" i="3"/>
  <c r="JQ259" i="3"/>
  <c r="DY260" i="3"/>
  <c r="KF260" i="3"/>
  <c r="HL260" i="3"/>
  <c r="KR260" i="3"/>
  <c r="FN259" i="3"/>
  <c r="JL260" i="3"/>
  <c r="IC260" i="3"/>
  <c r="DP260" i="3"/>
  <c r="DJ260" i="3"/>
  <c r="EA260" i="3"/>
  <c r="DE260" i="3"/>
  <c r="KE260" i="3"/>
  <c r="FF260" i="3"/>
  <c r="HZ260" i="3"/>
  <c r="HZ259" i="3"/>
  <c r="JX259" i="3"/>
  <c r="GF260" i="3"/>
  <c r="FG259" i="3"/>
  <c r="DX260" i="3"/>
  <c r="DU260" i="3"/>
  <c r="HK260" i="3"/>
  <c r="JO260" i="3"/>
  <c r="FI260" i="3"/>
  <c r="EC260" i="3"/>
  <c r="DH260" i="3"/>
  <c r="CR260" i="3"/>
  <c r="JQ260" i="3"/>
  <c r="GL260" i="3"/>
  <c r="FM260" i="3"/>
  <c r="FV259" i="3"/>
  <c r="HH260" i="3"/>
  <c r="DS260" i="3"/>
  <c r="JM260" i="3"/>
  <c r="IO260" i="3"/>
  <c r="IG260" i="3"/>
  <c r="IH260" i="3"/>
  <c r="KC260" i="3"/>
  <c r="GB260" i="3"/>
  <c r="JW260" i="3"/>
  <c r="FS260" i="3"/>
  <c r="DD260" i="3"/>
  <c r="KB260" i="3"/>
  <c r="DR260" i="3"/>
  <c r="EH260" i="3"/>
  <c r="DA260" i="3"/>
  <c r="JZ259" i="3"/>
  <c r="HJ260" i="3"/>
  <c r="GK260" i="3"/>
  <c r="AE259" i="3" l="1"/>
  <c r="AD259" i="3"/>
  <c r="X259" i="3"/>
  <c r="U259" i="3"/>
  <c r="AA259" i="3"/>
  <c r="AQ259" i="3"/>
  <c r="AR259" i="3" s="1"/>
  <c r="AB259" i="3"/>
  <c r="AC259" i="3"/>
  <c r="W259" i="3"/>
  <c r="AF259" i="3"/>
  <c r="V259" i="3"/>
  <c r="Z259" i="3"/>
  <c r="GO259" i="3"/>
  <c r="Y259" i="3"/>
  <c r="BE259" i="3"/>
  <c r="LD259" i="3"/>
  <c r="LB259" i="3"/>
  <c r="IW259" i="3"/>
  <c r="BR259" i="3"/>
  <c r="J259" i="3"/>
  <c r="GS259" i="3"/>
  <c r="GT259" i="3"/>
  <c r="K259" i="3"/>
  <c r="AR258" i="3"/>
  <c r="AW258" i="3"/>
  <c r="AX258" i="3" s="1"/>
  <c r="LM259" i="3"/>
  <c r="BN259" i="3"/>
  <c r="CA259" i="3"/>
  <c r="JF259" i="3"/>
  <c r="HB259" i="3"/>
  <c r="S259" i="3"/>
  <c r="AG259" i="3"/>
  <c r="HC259" i="3"/>
  <c r="T259" i="3"/>
  <c r="LK259" i="3"/>
  <c r="BL259" i="3"/>
  <c r="HA259" i="3"/>
  <c r="R259" i="3"/>
  <c r="LL259" i="3"/>
  <c r="BM259" i="3"/>
  <c r="JH260" i="3"/>
  <c r="JE260" i="3"/>
  <c r="LJ260" i="3"/>
  <c r="AV259" i="3"/>
  <c r="CL259" i="3"/>
  <c r="EW260" i="3"/>
  <c r="EX260" i="3"/>
  <c r="IW260" i="3"/>
  <c r="GR260" i="3"/>
  <c r="EN260" i="3"/>
  <c r="EU260" i="3"/>
  <c r="EK260" i="3"/>
  <c r="JA260" i="3"/>
  <c r="CK260" i="3"/>
  <c r="KY260" i="3"/>
  <c r="LB260" i="3"/>
  <c r="LD260" i="3"/>
  <c r="AM260" i="3"/>
  <c r="AK260" i="3"/>
  <c r="AJ260" i="3"/>
  <c r="AO260" i="3"/>
  <c r="AN260" i="3"/>
  <c r="AH260" i="3"/>
  <c r="AS260" i="3"/>
  <c r="JD260" i="3"/>
  <c r="KZ260" i="3"/>
  <c r="LG260" i="3"/>
  <c r="GV260" i="3"/>
  <c r="GU260" i="3"/>
  <c r="LA260" i="3"/>
  <c r="CN260" i="3"/>
  <c r="AT260" i="3"/>
  <c r="BZ260" i="3"/>
  <c r="BR260" i="3"/>
  <c r="BP260" i="3"/>
  <c r="BY260" i="3"/>
  <c r="BQ260" i="3"/>
  <c r="BS260" i="3"/>
  <c r="BO260" i="3"/>
  <c r="BT260" i="3"/>
  <c r="BV260" i="3"/>
  <c r="EL260" i="3"/>
  <c r="EO260" i="3"/>
  <c r="JC260" i="3"/>
  <c r="ER260" i="3"/>
  <c r="IU260" i="3"/>
  <c r="GY260" i="3"/>
  <c r="IX260" i="3"/>
  <c r="AQ260" i="3"/>
  <c r="GO260" i="3"/>
  <c r="EM260" i="3"/>
  <c r="AP260" i="3"/>
  <c r="EJ260" i="3"/>
  <c r="M260" i="3"/>
  <c r="I260" i="3"/>
  <c r="O260" i="3"/>
  <c r="Q260" i="3"/>
  <c r="F260" i="3"/>
  <c r="J260" i="3"/>
  <c r="K260" i="3"/>
  <c r="N260" i="3"/>
  <c r="IY260" i="3"/>
  <c r="CB260" i="3"/>
  <c r="CD260" i="3"/>
  <c r="CM260" i="3"/>
  <c r="CG260" i="3"/>
  <c r="CI260" i="3"/>
  <c r="GZ260" i="3"/>
  <c r="V260" i="3"/>
  <c r="X260" i="3"/>
  <c r="U260" i="3"/>
  <c r="AA260" i="3"/>
  <c r="W260" i="3"/>
  <c r="AF260" i="3"/>
  <c r="AE260" i="3"/>
  <c r="GX260" i="3"/>
  <c r="C261" i="3"/>
  <c r="AW259" i="3"/>
  <c r="CO259" i="3"/>
  <c r="AU259" i="3"/>
  <c r="KL261" i="3"/>
  <c r="KI261" i="3"/>
  <c r="JT261" i="3"/>
  <c r="JO261" i="3"/>
  <c r="JS261" i="3"/>
  <c r="FN260" i="3"/>
  <c r="FG261" i="3"/>
  <c r="JR261" i="3"/>
  <c r="DM261" i="3"/>
  <c r="DX261" i="3"/>
  <c r="FX261" i="3"/>
  <c r="DC260" i="3"/>
  <c r="CR261" i="3"/>
  <c r="FB261" i="3"/>
  <c r="DG260" i="3"/>
  <c r="KM261" i="3"/>
  <c r="FE261" i="3"/>
  <c r="DO261" i="3"/>
  <c r="KG261" i="3"/>
  <c r="KN260" i="3"/>
  <c r="IL260" i="3"/>
  <c r="JP260" i="3"/>
  <c r="HG261" i="3"/>
  <c r="IF261" i="3"/>
  <c r="DB261" i="3"/>
  <c r="HH261" i="3"/>
  <c r="IE261" i="3"/>
  <c r="FH261" i="3"/>
  <c r="FU261" i="3"/>
  <c r="KJ261" i="3"/>
  <c r="DI260" i="3"/>
  <c r="GF261" i="3"/>
  <c r="GL261" i="3"/>
  <c r="DV261" i="3"/>
  <c r="DV260" i="3"/>
  <c r="FI261" i="3"/>
  <c r="KV261" i="3"/>
  <c r="HL261" i="3"/>
  <c r="HK261" i="3"/>
  <c r="CX261" i="3"/>
  <c r="FW261" i="3"/>
  <c r="HQ261" i="3"/>
  <c r="HS260" i="3"/>
  <c r="GC261" i="3"/>
  <c r="IK261" i="3"/>
  <c r="GD260" i="3"/>
  <c r="IN260" i="3"/>
  <c r="DW261" i="3"/>
  <c r="GA261" i="3"/>
  <c r="IE260" i="3"/>
  <c r="IO261" i="3"/>
  <c r="DU261" i="3"/>
  <c r="HT261" i="3"/>
  <c r="DI261" i="3"/>
  <c r="EA261" i="3"/>
  <c r="KK261" i="3"/>
  <c r="KV260" i="3"/>
  <c r="IP261" i="3"/>
  <c r="GJ261" i="3"/>
  <c r="KU261" i="3"/>
  <c r="GG260" i="3"/>
  <c r="HP261" i="3"/>
  <c r="JX260" i="3"/>
  <c r="KK260" i="3"/>
  <c r="DT260" i="3"/>
  <c r="DJ261" i="3"/>
  <c r="DD261" i="3"/>
  <c r="IL261" i="3"/>
  <c r="EG261" i="3"/>
  <c r="KS260" i="3"/>
  <c r="DN261" i="3"/>
  <c r="FO260" i="3"/>
  <c r="DH261" i="3"/>
  <c r="IG261" i="3"/>
  <c r="KW261" i="3"/>
  <c r="FV260" i="3"/>
  <c r="JS260" i="3"/>
  <c r="II260" i="3"/>
  <c r="EE261" i="3"/>
  <c r="HY261" i="3"/>
  <c r="HG260" i="3"/>
  <c r="DY261" i="3"/>
  <c r="HT260" i="3"/>
  <c r="FW260" i="3"/>
  <c r="FP260" i="3"/>
  <c r="DE261" i="3"/>
  <c r="FZ260" i="3"/>
  <c r="FK261" i="3"/>
  <c r="FY261" i="3"/>
  <c r="KC261" i="3"/>
  <c r="JV261" i="3"/>
  <c r="CZ261" i="3"/>
  <c r="JV260" i="3"/>
  <c r="KP261" i="3"/>
  <c r="FR261" i="3"/>
  <c r="IB261" i="3"/>
  <c r="FD261" i="3"/>
  <c r="FL261" i="3"/>
  <c r="DA261" i="3"/>
  <c r="HR261" i="3"/>
  <c r="HU261" i="3"/>
  <c r="HI260" i="3"/>
  <c r="KH260" i="3"/>
  <c r="JN261" i="3"/>
  <c r="KT260" i="3"/>
  <c r="IQ261" i="3"/>
  <c r="GB261" i="3"/>
  <c r="IR261" i="3"/>
  <c r="HO260" i="3"/>
  <c r="FJ261" i="3"/>
  <c r="EF261" i="3"/>
  <c r="JY260" i="3"/>
  <c r="CW261" i="3"/>
  <c r="CS261" i="3"/>
  <c r="DC261" i="3"/>
  <c r="KB261" i="3"/>
  <c r="GG261" i="3"/>
  <c r="DF261" i="3"/>
  <c r="ID261" i="3"/>
  <c r="CY261" i="3"/>
  <c r="EH261" i="3"/>
  <c r="GI261" i="3"/>
  <c r="JU261" i="3"/>
  <c r="EC261" i="3"/>
  <c r="CS260" i="3"/>
  <c r="EE260" i="3"/>
  <c r="FV261" i="3"/>
  <c r="JW261" i="3"/>
  <c r="HW261" i="3"/>
  <c r="DP261" i="3"/>
  <c r="HZ261" i="3"/>
  <c r="FD260" i="3"/>
  <c r="GK261" i="3"/>
  <c r="FC261" i="3"/>
  <c r="FF261" i="3"/>
  <c r="KR261" i="3"/>
  <c r="IM261" i="3"/>
  <c r="EB261" i="3"/>
  <c r="KS261" i="3"/>
  <c r="FZ261" i="3"/>
  <c r="DS261" i="3"/>
  <c r="JZ260" i="3"/>
  <c r="KE261" i="3"/>
  <c r="JL261" i="3"/>
  <c r="HN261" i="3"/>
  <c r="HI261" i="3"/>
  <c r="HM260" i="3"/>
  <c r="FT261" i="3"/>
  <c r="KH261" i="3"/>
  <c r="KD261" i="3"/>
  <c r="KT261" i="3"/>
  <c r="IH261" i="3"/>
  <c r="FC260" i="3"/>
  <c r="AL260" i="3" l="1"/>
  <c r="CF260" i="3"/>
  <c r="IV260" i="3"/>
  <c r="EP260" i="3"/>
  <c r="L260" i="3"/>
  <c r="IZ260" i="3"/>
  <c r="G260" i="3"/>
  <c r="GP260" i="3"/>
  <c r="BF260" i="3"/>
  <c r="BC260" i="3"/>
  <c r="AZ260" i="3"/>
  <c r="BA260" i="3"/>
  <c r="BH260" i="3"/>
  <c r="BD260" i="3"/>
  <c r="BK260" i="3"/>
  <c r="IT260" i="3"/>
  <c r="BG260" i="3"/>
  <c r="BJ260" i="3"/>
  <c r="CJ260" i="3"/>
  <c r="CL260" i="3" s="1"/>
  <c r="BI260" i="3"/>
  <c r="BB260" i="3"/>
  <c r="BE260" i="3"/>
  <c r="CH260" i="3"/>
  <c r="LI260" i="3"/>
  <c r="P260" i="3"/>
  <c r="ET260" i="3"/>
  <c r="LE260" i="3"/>
  <c r="BU260" i="3"/>
  <c r="GQ260" i="3"/>
  <c r="H260" i="3"/>
  <c r="CT260" i="3"/>
  <c r="EQ260" i="3"/>
  <c r="AB260" i="3"/>
  <c r="BW260" i="3"/>
  <c r="AI260" i="3"/>
  <c r="LF260" i="3"/>
  <c r="EV260" i="3"/>
  <c r="CE260" i="3"/>
  <c r="AC260" i="3"/>
  <c r="GW260" i="3"/>
  <c r="JG260" i="3"/>
  <c r="CC260" i="3"/>
  <c r="Y260" i="3"/>
  <c r="GS260" i="3"/>
  <c r="JB260" i="3"/>
  <c r="BX260" i="3"/>
  <c r="LH260" i="3"/>
  <c r="GT260" i="3"/>
  <c r="Z260" i="3"/>
  <c r="LC260" i="3"/>
  <c r="AD260" i="3"/>
  <c r="ES260" i="3"/>
  <c r="HA260" i="3"/>
  <c r="R260" i="3"/>
  <c r="LK260" i="3"/>
  <c r="BL260" i="3"/>
  <c r="CA260" i="3"/>
  <c r="JF260" i="3"/>
  <c r="HC260" i="3"/>
  <c r="T260" i="3"/>
  <c r="HB260" i="3"/>
  <c r="S260" i="3"/>
  <c r="LM260" i="3"/>
  <c r="BN260" i="3"/>
  <c r="AG260" i="3"/>
  <c r="LL260" i="3"/>
  <c r="BM260" i="3"/>
  <c r="JH261" i="3"/>
  <c r="JG261" i="3"/>
  <c r="JE261" i="3"/>
  <c r="LJ261" i="3"/>
  <c r="AX259" i="3"/>
  <c r="AV260" i="3"/>
  <c r="AR260" i="3"/>
  <c r="AU260" i="3"/>
  <c r="EW261" i="3"/>
  <c r="EV261" i="3"/>
  <c r="BT261" i="3"/>
  <c r="BO261" i="3"/>
  <c r="BQ261" i="3"/>
  <c r="BZ261" i="3"/>
  <c r="BY261" i="3"/>
  <c r="BW261" i="3"/>
  <c r="BR261" i="3"/>
  <c r="BV261" i="3"/>
  <c r="BX261" i="3"/>
  <c r="GU261" i="3"/>
  <c r="JD261" i="3"/>
  <c r="LB261" i="3"/>
  <c r="GQ261" i="3"/>
  <c r="AT261" i="3"/>
  <c r="GO261" i="3"/>
  <c r="AQ261" i="3"/>
  <c r="EM261" i="3"/>
  <c r="LE261" i="3"/>
  <c r="GT261" i="3"/>
  <c r="AL261" i="3"/>
  <c r="AI261" i="3"/>
  <c r="AH261" i="3"/>
  <c r="AS261" i="3"/>
  <c r="AM261" i="3"/>
  <c r="AN261" i="3"/>
  <c r="GW261" i="3"/>
  <c r="EL261" i="3"/>
  <c r="LI261" i="3"/>
  <c r="GV261" i="3"/>
  <c r="GR261" i="3"/>
  <c r="JC261" i="3"/>
  <c r="KY261" i="3"/>
  <c r="CK261" i="3"/>
  <c r="LA261" i="3"/>
  <c r="AD261" i="3"/>
  <c r="U261" i="3"/>
  <c r="AA261" i="3"/>
  <c r="AF261" i="3"/>
  <c r="W261" i="3"/>
  <c r="AC261" i="3"/>
  <c r="AE261" i="3"/>
  <c r="X261" i="3"/>
  <c r="ES261" i="3"/>
  <c r="EK261" i="3"/>
  <c r="AP261" i="3"/>
  <c r="O261" i="3"/>
  <c r="EJ261" i="3"/>
  <c r="H261" i="3"/>
  <c r="J261" i="3"/>
  <c r="I261" i="3"/>
  <c r="F261" i="3"/>
  <c r="G261" i="3"/>
  <c r="L261" i="3"/>
  <c r="N261" i="3"/>
  <c r="K261" i="3"/>
  <c r="M261" i="3"/>
  <c r="GY261" i="3"/>
  <c r="LF261" i="3"/>
  <c r="LH261" i="3"/>
  <c r="LG261" i="3"/>
  <c r="GX261" i="3"/>
  <c r="EP261" i="3"/>
  <c r="CI261" i="3"/>
  <c r="CH261" i="3"/>
  <c r="CG261" i="3"/>
  <c r="CB261" i="3"/>
  <c r="CF261" i="3"/>
  <c r="CM261" i="3"/>
  <c r="CD261" i="3"/>
  <c r="JA261" i="3"/>
  <c r="EU261" i="3"/>
  <c r="ER261" i="3"/>
  <c r="CJ261" i="3"/>
  <c r="BJ261" i="3"/>
  <c r="BG261" i="3"/>
  <c r="AZ261" i="3"/>
  <c r="BB261" i="3"/>
  <c r="BK261" i="3"/>
  <c r="IT261" i="3"/>
  <c r="BI261" i="3"/>
  <c r="IY261" i="3"/>
  <c r="IV261" i="3"/>
  <c r="CT261" i="3"/>
  <c r="CN261" i="3"/>
  <c r="GS261" i="3"/>
  <c r="AW260" i="3"/>
  <c r="CO260" i="3"/>
  <c r="C262" i="3"/>
  <c r="HX261" i="3"/>
  <c r="KE262" i="3"/>
  <c r="JP261" i="3"/>
  <c r="FN261" i="3"/>
  <c r="HJ261" i="3"/>
  <c r="HO261" i="3"/>
  <c r="GB262" i="3"/>
  <c r="JZ261" i="3"/>
  <c r="JY261" i="3"/>
  <c r="JQ261" i="3"/>
  <c r="JM261" i="3"/>
  <c r="FS261" i="3"/>
  <c r="GH261" i="3"/>
  <c r="DQ261" i="3"/>
  <c r="FT262" i="3"/>
  <c r="GM261" i="3"/>
  <c r="DR261" i="3"/>
  <c r="GD261" i="3"/>
  <c r="HY262" i="3"/>
  <c r="KQ261" i="3"/>
  <c r="FM261" i="3"/>
  <c r="FX262" i="3"/>
  <c r="DG261" i="3"/>
  <c r="ED261" i="3"/>
  <c r="KF261" i="3"/>
  <c r="JX261" i="3"/>
  <c r="FO261" i="3"/>
  <c r="IC261" i="3"/>
  <c r="GH262" i="3"/>
  <c r="IN261" i="3"/>
  <c r="FP261" i="3"/>
  <c r="HS261" i="3"/>
  <c r="EC262" i="3"/>
  <c r="IA261" i="3"/>
  <c r="HM261" i="3"/>
  <c r="KN261" i="3"/>
  <c r="DT261" i="3"/>
  <c r="II261" i="3"/>
  <c r="DK261" i="3"/>
  <c r="BH261" i="3" l="1"/>
  <c r="JB261" i="3"/>
  <c r="V261" i="3"/>
  <c r="GP261" i="3"/>
  <c r="ET261" i="3"/>
  <c r="P261" i="3"/>
  <c r="BU261" i="3"/>
  <c r="AK261" i="3"/>
  <c r="IW261" i="3"/>
  <c r="BC261" i="3"/>
  <c r="BD261" i="3"/>
  <c r="LC261" i="3"/>
  <c r="BF261" i="3"/>
  <c r="IZ261" i="3"/>
  <c r="EN261" i="3"/>
  <c r="Y261" i="3"/>
  <c r="EX261" i="3"/>
  <c r="CC261" i="3"/>
  <c r="CE261" i="3"/>
  <c r="AO261" i="3"/>
  <c r="BS261" i="3"/>
  <c r="IX261" i="3"/>
  <c r="BP261" i="3"/>
  <c r="IU261" i="3"/>
  <c r="BE261" i="3"/>
  <c r="LD261" i="3"/>
  <c r="GZ261" i="3"/>
  <c r="Q261" i="3"/>
  <c r="AJ261" i="3"/>
  <c r="BA261" i="3"/>
  <c r="KZ261" i="3"/>
  <c r="Z261" i="3"/>
  <c r="EO261" i="3"/>
  <c r="AB261" i="3"/>
  <c r="EQ261" i="3"/>
  <c r="AG261" i="3"/>
  <c r="HC261" i="3"/>
  <c r="T261" i="3"/>
  <c r="CA261" i="3"/>
  <c r="JF261" i="3"/>
  <c r="LL261" i="3"/>
  <c r="BM261" i="3"/>
  <c r="HB261" i="3"/>
  <c r="S261" i="3"/>
  <c r="HA261" i="3"/>
  <c r="R261" i="3"/>
  <c r="LM261" i="3"/>
  <c r="BN261" i="3"/>
  <c r="LK261" i="3"/>
  <c r="BL261" i="3"/>
  <c r="AX260" i="3"/>
  <c r="AR261" i="3"/>
  <c r="AV261" i="3"/>
  <c r="C263" i="3"/>
  <c r="AW261" i="3"/>
  <c r="CO261" i="3"/>
  <c r="CL261" i="3"/>
  <c r="AU261" i="3"/>
  <c r="IP262" i="3"/>
  <c r="DI263" i="3"/>
  <c r="FC262" i="3"/>
  <c r="EC263" i="3"/>
  <c r="HJ263" i="3"/>
  <c r="KW262" i="3"/>
  <c r="KV263" i="3"/>
  <c r="KU263" i="3"/>
  <c r="JX262" i="3"/>
  <c r="DK262" i="3"/>
  <c r="GC263" i="3"/>
  <c r="IN262" i="3"/>
  <c r="IK262" i="3"/>
  <c r="EE263" i="3"/>
  <c r="DP263" i="3"/>
  <c r="GI262" i="3"/>
  <c r="FY263" i="3"/>
  <c r="DG262" i="3"/>
  <c r="HT262" i="3"/>
  <c r="HR263" i="3"/>
  <c r="HY263" i="3"/>
  <c r="GG263" i="3"/>
  <c r="JW262" i="3"/>
  <c r="DH263" i="3"/>
  <c r="JL262" i="3"/>
  <c r="DY262" i="3"/>
  <c r="DJ263" i="3"/>
  <c r="DQ263" i="3"/>
  <c r="IE262" i="3"/>
  <c r="FS263" i="3"/>
  <c r="FN262" i="3"/>
  <c r="FO262" i="3"/>
  <c r="KP262" i="3"/>
  <c r="EB262" i="3"/>
  <c r="IA262" i="3"/>
  <c r="ID263" i="3"/>
  <c r="JV263" i="3"/>
  <c r="IH263" i="3"/>
  <c r="KJ262" i="3"/>
  <c r="IL263" i="3"/>
  <c r="FS262" i="3"/>
  <c r="FZ263" i="3"/>
  <c r="IL262" i="3"/>
  <c r="JS263" i="3"/>
  <c r="GC262" i="3"/>
  <c r="HH263" i="3"/>
  <c r="DA262" i="3"/>
  <c r="DX262" i="3"/>
  <c r="CR262" i="3"/>
  <c r="KF262" i="3"/>
  <c r="FD263" i="3"/>
  <c r="KE263" i="3"/>
  <c r="DV262" i="3"/>
  <c r="DA263" i="3"/>
  <c r="HQ262" i="3"/>
  <c r="IH262" i="3"/>
  <c r="JO262" i="3"/>
  <c r="JY262" i="3"/>
  <c r="KJ263" i="3"/>
  <c r="KR263" i="3"/>
  <c r="GL262" i="3"/>
  <c r="IN263" i="3"/>
  <c r="JV262" i="3"/>
  <c r="JP262" i="3"/>
  <c r="KM263" i="3"/>
  <c r="ID262" i="3"/>
  <c r="FL262" i="3"/>
  <c r="DW263" i="3"/>
  <c r="EH262" i="3"/>
  <c r="EG263" i="3"/>
  <c r="CY262" i="3"/>
  <c r="JW263" i="3"/>
  <c r="KT262" i="3"/>
  <c r="DD262" i="3"/>
  <c r="FM263" i="3"/>
  <c r="GA262" i="3"/>
  <c r="IM262" i="3"/>
  <c r="CS263" i="3"/>
  <c r="HZ263" i="3"/>
  <c r="KN262" i="3"/>
  <c r="FI262" i="3"/>
  <c r="FY262" i="3"/>
  <c r="KK262" i="3"/>
  <c r="IG262" i="3"/>
  <c r="DG263" i="3"/>
  <c r="DF263" i="3"/>
  <c r="EF263" i="3"/>
  <c r="KG262" i="3"/>
  <c r="FT263" i="3"/>
  <c r="HW263" i="3"/>
  <c r="CW263" i="3"/>
  <c r="DM263" i="3"/>
  <c r="HM263" i="3"/>
  <c r="JR263" i="3"/>
  <c r="DV263" i="3"/>
  <c r="GF262" i="3"/>
  <c r="KS263" i="3"/>
  <c r="FD262" i="3"/>
  <c r="KK263" i="3"/>
  <c r="DC263" i="3"/>
  <c r="KD262" i="3"/>
  <c r="HK263" i="3"/>
  <c r="DU263" i="3"/>
  <c r="KT263" i="3"/>
  <c r="CY263" i="3"/>
  <c r="JN263" i="3"/>
  <c r="FJ263" i="3"/>
  <c r="JM262" i="3"/>
  <c r="IB262" i="3"/>
  <c r="IR263" i="3"/>
  <c r="IM263" i="3"/>
  <c r="DP262" i="3"/>
  <c r="ED263" i="3"/>
  <c r="HJ262" i="3"/>
  <c r="DB263" i="3"/>
  <c r="EA263" i="3"/>
  <c r="IO262" i="3"/>
  <c r="DO263" i="3"/>
  <c r="FG263" i="3"/>
  <c r="DD263" i="3"/>
  <c r="GJ262" i="3"/>
  <c r="DW262" i="3"/>
  <c r="GF263" i="3"/>
  <c r="HI262" i="3"/>
  <c r="FH262" i="3"/>
  <c r="HU263" i="3"/>
  <c r="JS262" i="3"/>
  <c r="DT262" i="3"/>
  <c r="IQ262" i="3"/>
  <c r="KL263" i="3"/>
  <c r="CZ262" i="3"/>
  <c r="FV263" i="3"/>
  <c r="KG263" i="3"/>
  <c r="JQ262" i="3"/>
  <c r="DK263" i="3"/>
  <c r="GM263" i="3"/>
  <c r="FB262" i="3"/>
  <c r="KR262" i="3"/>
  <c r="FW262" i="3"/>
  <c r="JP263" i="3"/>
  <c r="FK262" i="3"/>
  <c r="FX263" i="3"/>
  <c r="FE263" i="3"/>
  <c r="HH262" i="3"/>
  <c r="DS263" i="3"/>
  <c r="HU262" i="3"/>
  <c r="DM262" i="3"/>
  <c r="KM262" i="3"/>
  <c r="ED262" i="3"/>
  <c r="JZ262" i="3"/>
  <c r="IA263" i="3"/>
  <c r="GL263" i="3"/>
  <c r="KW263" i="3"/>
  <c r="FG262" i="3"/>
  <c r="DT263" i="3"/>
  <c r="FU262" i="3"/>
  <c r="DS262" i="3"/>
  <c r="FI263" i="3"/>
  <c r="HL263" i="3"/>
  <c r="FB263" i="3"/>
  <c r="IC262" i="3"/>
  <c r="HT263" i="3"/>
  <c r="IE263" i="3"/>
  <c r="KB263" i="3"/>
  <c r="GA263" i="3"/>
  <c r="DX263" i="3"/>
  <c r="HO263" i="3"/>
  <c r="HP262" i="3"/>
  <c r="FR263" i="3"/>
  <c r="HX263" i="3"/>
  <c r="KI262" i="3"/>
  <c r="GJ263" i="3"/>
  <c r="GD262" i="3"/>
  <c r="JO263" i="3"/>
  <c r="DQ262" i="3"/>
  <c r="KH262" i="3"/>
  <c r="II262" i="3"/>
  <c r="HO262" i="3"/>
  <c r="KV262" i="3"/>
  <c r="HX262" i="3"/>
  <c r="DE263" i="3"/>
  <c r="HS262" i="3"/>
  <c r="DR262" i="3"/>
  <c r="JT262" i="3"/>
  <c r="JQ263" i="3"/>
  <c r="KQ262" i="3"/>
  <c r="DO262" i="3"/>
  <c r="EF262" i="3"/>
  <c r="DC262" i="3"/>
  <c r="FM262" i="3"/>
  <c r="FR262" i="3"/>
  <c r="KP263" i="3"/>
  <c r="CX263" i="3"/>
  <c r="IR262" i="3"/>
  <c r="HR262" i="3"/>
  <c r="DN263" i="3"/>
  <c r="FL263" i="3"/>
  <c r="DJ262" i="3"/>
  <c r="FC263" i="3"/>
  <c r="HN262" i="3"/>
  <c r="KH263" i="3"/>
  <c r="JU262" i="3"/>
  <c r="CS262" i="3"/>
  <c r="IP263" i="3"/>
  <c r="HK262" i="3"/>
  <c r="JN262" i="3"/>
  <c r="HG262" i="3"/>
  <c r="FP262" i="3"/>
  <c r="EG262" i="3"/>
  <c r="KQ263" i="3"/>
  <c r="DR263" i="3"/>
  <c r="FW263" i="3"/>
  <c r="DF262" i="3"/>
  <c r="FV262" i="3"/>
  <c r="GK262" i="3"/>
  <c r="CW262" i="3"/>
  <c r="HG263" i="3"/>
  <c r="DE262" i="3"/>
  <c r="CZ263" i="3"/>
  <c r="JR262" i="3"/>
  <c r="HL262" i="3"/>
  <c r="CR263" i="3"/>
  <c r="EH263" i="3"/>
  <c r="HS263" i="3"/>
  <c r="FZ262" i="3"/>
  <c r="JL263" i="3"/>
  <c r="EB263" i="3"/>
  <c r="DH262" i="3"/>
  <c r="HI263" i="3"/>
  <c r="KI263" i="3"/>
  <c r="GB263" i="3"/>
  <c r="JM263" i="3"/>
  <c r="KC262" i="3"/>
  <c r="IB263" i="3"/>
  <c r="FK263" i="3"/>
  <c r="GG262" i="3"/>
  <c r="DI262" i="3"/>
  <c r="IG263" i="3"/>
  <c r="DY263" i="3"/>
  <c r="GK263" i="3"/>
  <c r="IC263" i="3"/>
  <c r="KB262" i="3"/>
  <c r="DN262" i="3"/>
  <c r="IK263" i="3"/>
  <c r="DB262" i="3"/>
  <c r="KC263" i="3"/>
  <c r="FJ262" i="3"/>
  <c r="KF263" i="3"/>
  <c r="HW262" i="3"/>
  <c r="EA262" i="3"/>
  <c r="IQ263" i="3"/>
  <c r="KU262" i="3"/>
  <c r="GM262" i="3"/>
  <c r="HQ263" i="3"/>
  <c r="HN263" i="3"/>
  <c r="JT263" i="3"/>
  <c r="DU262" i="3"/>
  <c r="HM262" i="3"/>
  <c r="IO263" i="3"/>
  <c r="HP263" i="3"/>
  <c r="FF262" i="3"/>
  <c r="GI263" i="3"/>
  <c r="CX262" i="3"/>
  <c r="FF263" i="3"/>
  <c r="GH263" i="3"/>
  <c r="KD263" i="3"/>
  <c r="FE262" i="3"/>
  <c r="IF262" i="3"/>
  <c r="FH263" i="3"/>
  <c r="KS262" i="3"/>
  <c r="HZ262" i="3"/>
  <c r="IF263" i="3"/>
  <c r="KL262" i="3"/>
  <c r="EE262" i="3"/>
  <c r="FU263" i="3"/>
  <c r="JU263" i="3"/>
  <c r="GV262" i="3" l="1"/>
  <c r="JB262" i="3"/>
  <c r="CC262" i="3"/>
  <c r="CI262" i="3"/>
  <c r="CE262" i="3"/>
  <c r="CM262" i="3"/>
  <c r="CB262" i="3"/>
  <c r="EQ262" i="3"/>
  <c r="GQ262" i="3"/>
  <c r="CK262" i="3"/>
  <c r="KY262" i="3"/>
  <c r="AS262" i="3"/>
  <c r="CN262" i="3"/>
  <c r="JE262" i="3"/>
  <c r="IV262" i="3"/>
  <c r="IU262" i="3"/>
  <c r="IZ262" i="3"/>
  <c r="GZ262" i="3"/>
  <c r="EN262" i="3"/>
  <c r="CG262" i="3"/>
  <c r="JG262" i="3"/>
  <c r="ES262" i="3"/>
  <c r="LG262" i="3"/>
  <c r="LK262" i="3"/>
  <c r="GR262" i="3"/>
  <c r="EW262" i="3"/>
  <c r="GS262" i="3"/>
  <c r="AK262" i="3"/>
  <c r="AN262" i="3"/>
  <c r="AT262" i="3"/>
  <c r="AO262" i="3"/>
  <c r="AJ262" i="3"/>
  <c r="AL262" i="3"/>
  <c r="AH262" i="3"/>
  <c r="AI262" i="3"/>
  <c r="AM262" i="3"/>
  <c r="JH262" i="3"/>
  <c r="CD262" i="3"/>
  <c r="JC262" i="3"/>
  <c r="IX262" i="3"/>
  <c r="EU262" i="3"/>
  <c r="HA262" i="3"/>
  <c r="LD262" i="3"/>
  <c r="AB262" i="3"/>
  <c r="W262" i="3"/>
  <c r="AC262" i="3"/>
  <c r="Y262" i="3"/>
  <c r="AG262" i="3"/>
  <c r="AD262" i="3"/>
  <c r="Z262" i="3"/>
  <c r="X262" i="3"/>
  <c r="V262" i="3"/>
  <c r="AA262" i="3"/>
  <c r="AF262" i="3"/>
  <c r="U262" i="3"/>
  <c r="AE262" i="3"/>
  <c r="LC262" i="3"/>
  <c r="CH262" i="3"/>
  <c r="LJ262" i="3"/>
  <c r="LH262" i="3"/>
  <c r="HC262" i="3"/>
  <c r="EL262" i="3"/>
  <c r="IY262" i="3"/>
  <c r="GP262" i="3"/>
  <c r="EX262" i="3"/>
  <c r="CA262" i="3"/>
  <c r="BS262" i="3"/>
  <c r="BQ262" i="3"/>
  <c r="BV262" i="3"/>
  <c r="BX262" i="3"/>
  <c r="BY262" i="3"/>
  <c r="BU262" i="3"/>
  <c r="BO262" i="3"/>
  <c r="BW262" i="3"/>
  <c r="BP262" i="3"/>
  <c r="BZ262" i="3"/>
  <c r="BR262" i="3"/>
  <c r="BT262" i="3"/>
  <c r="EM262" i="3"/>
  <c r="KZ262" i="3"/>
  <c r="LL262" i="3"/>
  <c r="LI262" i="3"/>
  <c r="EP262" i="3"/>
  <c r="GX262" i="3"/>
  <c r="CF262" i="3"/>
  <c r="LF262" i="3"/>
  <c r="IW262" i="3"/>
  <c r="LE262" i="3"/>
  <c r="LB262" i="3"/>
  <c r="AQ262" i="3"/>
  <c r="GO262" i="3"/>
  <c r="H262" i="3"/>
  <c r="L262" i="3"/>
  <c r="J262" i="3"/>
  <c r="O262" i="3"/>
  <c r="M262" i="3"/>
  <c r="G262" i="3"/>
  <c r="K262" i="3"/>
  <c r="F262" i="3"/>
  <c r="I262" i="3"/>
  <c r="T262" i="3"/>
  <c r="P262" i="3"/>
  <c r="S262" i="3"/>
  <c r="EJ262" i="3"/>
  <c r="AP262" i="3"/>
  <c r="Q262" i="3"/>
  <c r="R262" i="3"/>
  <c r="N262" i="3"/>
  <c r="CT262" i="3"/>
  <c r="GU262" i="3"/>
  <c r="EK262" i="3"/>
  <c r="JD262" i="3"/>
  <c r="HB262" i="3"/>
  <c r="GW262" i="3"/>
  <c r="EO262" i="3"/>
  <c r="LA262" i="3"/>
  <c r="IT262" i="3"/>
  <c r="BK262" i="3"/>
  <c r="BC262" i="3"/>
  <c r="BA262" i="3"/>
  <c r="BL262" i="3"/>
  <c r="BB262" i="3"/>
  <c r="BM262" i="3"/>
  <c r="BD262" i="3"/>
  <c r="BN262" i="3"/>
  <c r="CJ262" i="3"/>
  <c r="BE262" i="3"/>
  <c r="BH262" i="3"/>
  <c r="AZ262" i="3"/>
  <c r="BG262" i="3"/>
  <c r="BI262" i="3"/>
  <c r="BF262" i="3"/>
  <c r="BJ262" i="3"/>
  <c r="LM262" i="3"/>
  <c r="JA262" i="3"/>
  <c r="ET262" i="3"/>
  <c r="ER262" i="3"/>
  <c r="EV262" i="3"/>
  <c r="GT262" i="3"/>
  <c r="GY262" i="3"/>
  <c r="JF262" i="3"/>
  <c r="AX261" i="3"/>
  <c r="JH263" i="3"/>
  <c r="JG263" i="3"/>
  <c r="JE263" i="3"/>
  <c r="LJ263" i="3"/>
  <c r="EV263" i="3"/>
  <c r="EW263" i="3"/>
  <c r="EX263" i="3"/>
  <c r="LC263" i="3"/>
  <c r="EQ263" i="3"/>
  <c r="CI263" i="3"/>
  <c r="CD263" i="3"/>
  <c r="CC263" i="3"/>
  <c r="CM263" i="3"/>
  <c r="CG263" i="3"/>
  <c r="CB263" i="3"/>
  <c r="CF263" i="3"/>
  <c r="CE263" i="3"/>
  <c r="CH263" i="3"/>
  <c r="IY263" i="3"/>
  <c r="JA263" i="3"/>
  <c r="GP263" i="3"/>
  <c r="AK263" i="3"/>
  <c r="AM263" i="3"/>
  <c r="AL263" i="3"/>
  <c r="AN263" i="3"/>
  <c r="AH263" i="3"/>
  <c r="AO263" i="3"/>
  <c r="AS263" i="3"/>
  <c r="AJ263" i="3"/>
  <c r="AI263" i="3"/>
  <c r="GW263" i="3"/>
  <c r="LF263" i="3"/>
  <c r="IX263" i="3"/>
  <c r="GU263" i="3"/>
  <c r="GQ263" i="3"/>
  <c r="LI263" i="3"/>
  <c r="EK263" i="3"/>
  <c r="LB263" i="3"/>
  <c r="H263" i="3"/>
  <c r="EJ263" i="3"/>
  <c r="F263" i="3"/>
  <c r="J263" i="3"/>
  <c r="M263" i="3"/>
  <c r="AP263" i="3"/>
  <c r="K263" i="3"/>
  <c r="Q263" i="3"/>
  <c r="G263" i="3"/>
  <c r="I263" i="3"/>
  <c r="O263" i="3"/>
  <c r="L263" i="3"/>
  <c r="P263" i="3"/>
  <c r="N263" i="3"/>
  <c r="JB263" i="3"/>
  <c r="LA263" i="3"/>
  <c r="EP263" i="3"/>
  <c r="GV263" i="3"/>
  <c r="W263" i="3"/>
  <c r="AB263" i="3"/>
  <c r="X263" i="3"/>
  <c r="AD263" i="3"/>
  <c r="AF263" i="3"/>
  <c r="AA263" i="3"/>
  <c r="AE263" i="3"/>
  <c r="Z263" i="3"/>
  <c r="Y263" i="3"/>
  <c r="U263" i="3"/>
  <c r="AC263" i="3"/>
  <c r="V263" i="3"/>
  <c r="ES263" i="3"/>
  <c r="JC263" i="3"/>
  <c r="ET263" i="3"/>
  <c r="EU263" i="3"/>
  <c r="IU263" i="3"/>
  <c r="ER263" i="3"/>
  <c r="JD263" i="3"/>
  <c r="IV263" i="3"/>
  <c r="AQ263" i="3"/>
  <c r="GO263" i="3"/>
  <c r="GR263" i="3"/>
  <c r="BW263" i="3"/>
  <c r="BP263" i="3"/>
  <c r="BU263" i="3"/>
  <c r="BY263" i="3"/>
  <c r="BO263" i="3"/>
  <c r="BZ263" i="3"/>
  <c r="BS263" i="3"/>
  <c r="BR263" i="3"/>
  <c r="BX263" i="3"/>
  <c r="BQ263" i="3"/>
  <c r="BV263" i="3"/>
  <c r="BT263" i="3"/>
  <c r="EN263" i="3"/>
  <c r="AZ263" i="3"/>
  <c r="BI263" i="3"/>
  <c r="BD263" i="3"/>
  <c r="BE263" i="3"/>
  <c r="BB263" i="3"/>
  <c r="BG263" i="3"/>
  <c r="BC263" i="3"/>
  <c r="CJ263" i="3"/>
  <c r="BJ263" i="3"/>
  <c r="BF263" i="3"/>
  <c r="BH263" i="3"/>
  <c r="IT263" i="3"/>
  <c r="BK263" i="3"/>
  <c r="BA263" i="3"/>
  <c r="LE263" i="3"/>
  <c r="GS263" i="3"/>
  <c r="LD263" i="3"/>
  <c r="EO263" i="3"/>
  <c r="GY263" i="3"/>
  <c r="LH263" i="3"/>
  <c r="CN263" i="3"/>
  <c r="GT263" i="3"/>
  <c r="KZ263" i="3"/>
  <c r="GX263" i="3"/>
  <c r="IW263" i="3"/>
  <c r="IZ263" i="3"/>
  <c r="GZ263" i="3"/>
  <c r="LG263" i="3"/>
  <c r="CT263" i="3"/>
  <c r="EM263" i="3"/>
  <c r="AT263" i="3"/>
  <c r="KY263" i="3"/>
  <c r="CK263" i="3"/>
  <c r="EL263" i="3"/>
  <c r="C264" i="3"/>
  <c r="JM264" i="3"/>
  <c r="FJ264" i="3"/>
  <c r="FV264" i="3"/>
  <c r="FG264" i="3"/>
  <c r="EA264" i="3"/>
  <c r="FX264" i="3"/>
  <c r="IG264" i="3"/>
  <c r="KS264" i="3"/>
  <c r="IK264" i="3"/>
  <c r="KR264" i="3"/>
  <c r="JO264" i="3"/>
  <c r="FK264" i="3"/>
  <c r="FU264" i="3"/>
  <c r="FF264" i="3"/>
  <c r="FI264" i="3"/>
  <c r="DT264" i="3"/>
  <c r="FS264" i="3"/>
  <c r="HQ264" i="3"/>
  <c r="FB264" i="3"/>
  <c r="FL264" i="3"/>
  <c r="KH264" i="3"/>
  <c r="HI264" i="3"/>
  <c r="HT264" i="3"/>
  <c r="JX263" i="3"/>
  <c r="DC264" i="3"/>
  <c r="HL264" i="3"/>
  <c r="GJ264" i="3"/>
  <c r="JY263" i="3"/>
  <c r="FW264" i="3"/>
  <c r="DQ264" i="3"/>
  <c r="JN264" i="3"/>
  <c r="HN264" i="3"/>
  <c r="FC264" i="3"/>
  <c r="HM264" i="3"/>
  <c r="KK264" i="3"/>
  <c r="GI264" i="3"/>
  <c r="EB264" i="3"/>
  <c r="JZ263" i="3"/>
  <c r="GD263" i="3"/>
  <c r="KJ264" i="3"/>
  <c r="KD264" i="3"/>
  <c r="HP264" i="3"/>
  <c r="HR264" i="3"/>
  <c r="HH264" i="3"/>
  <c r="EC264" i="3"/>
  <c r="DY264" i="3"/>
  <c r="JP264" i="3"/>
  <c r="JU264" i="3"/>
  <c r="II263" i="3"/>
  <c r="KN263" i="3"/>
  <c r="DK264" i="3"/>
  <c r="JV264" i="3"/>
  <c r="DF264" i="3"/>
  <c r="HK264" i="3"/>
  <c r="IH264" i="3"/>
  <c r="CR264" i="3"/>
  <c r="FH264" i="3"/>
  <c r="KF264" i="3"/>
  <c r="DW264" i="3"/>
  <c r="DD264" i="3"/>
  <c r="FO263" i="3"/>
  <c r="DV264" i="3"/>
  <c r="JW264" i="3"/>
  <c r="ED264" i="3"/>
  <c r="KP264" i="3"/>
  <c r="DO264" i="3"/>
  <c r="FR264" i="3"/>
  <c r="KI264" i="3"/>
  <c r="GG264" i="3"/>
  <c r="IE264" i="3"/>
  <c r="KG264" i="3"/>
  <c r="HZ264" i="3"/>
  <c r="KW264" i="3"/>
  <c r="IQ264" i="3"/>
  <c r="GK264" i="3"/>
  <c r="GL264" i="3"/>
  <c r="DH264" i="3"/>
  <c r="GF264" i="3"/>
  <c r="HG264" i="3"/>
  <c r="HX264" i="3"/>
  <c r="HY264" i="3"/>
  <c r="GH264" i="3"/>
  <c r="HO264" i="3"/>
  <c r="CW264" i="3"/>
  <c r="IO264" i="3"/>
  <c r="FE264" i="3"/>
  <c r="KQ264" i="3"/>
  <c r="DB264" i="3"/>
  <c r="FN263" i="3"/>
  <c r="JS264" i="3"/>
  <c r="DP264" i="3"/>
  <c r="IN264" i="3"/>
  <c r="DX264" i="3"/>
  <c r="IF264" i="3"/>
  <c r="KV264" i="3"/>
  <c r="CS264" i="3"/>
  <c r="FP263" i="3"/>
  <c r="DM264" i="3"/>
  <c r="DI264" i="3"/>
  <c r="HJ264" i="3"/>
  <c r="ID264" i="3"/>
  <c r="CY264" i="3"/>
  <c r="DU264" i="3"/>
  <c r="KU264" i="3"/>
  <c r="EE264" i="3"/>
  <c r="IA264" i="3"/>
  <c r="FY264" i="3"/>
  <c r="IM264" i="3"/>
  <c r="DN264" i="3"/>
  <c r="DS264" i="3"/>
  <c r="KT264" i="3"/>
  <c r="GB264" i="3"/>
  <c r="FM264" i="3"/>
  <c r="JR264" i="3"/>
  <c r="EG264" i="3"/>
  <c r="FT264" i="3"/>
  <c r="KM264" i="3"/>
  <c r="AU262" i="3" l="1"/>
  <c r="AV262" i="3"/>
  <c r="CO262" i="3"/>
  <c r="CL262" i="3"/>
  <c r="AW262" i="3"/>
  <c r="AR262" i="3"/>
  <c r="LK263" i="3"/>
  <c r="BL263" i="3"/>
  <c r="HC263" i="3"/>
  <c r="T263" i="3"/>
  <c r="JF263" i="3"/>
  <c r="CA263" i="3"/>
  <c r="LL263" i="3"/>
  <c r="BM263" i="3"/>
  <c r="HA263" i="3"/>
  <c r="R263" i="3"/>
  <c r="HB263" i="3"/>
  <c r="S263" i="3"/>
  <c r="LM263" i="3"/>
  <c r="BN263" i="3"/>
  <c r="AG263" i="3"/>
  <c r="JG264" i="3"/>
  <c r="JE264" i="3"/>
  <c r="LJ264" i="3"/>
  <c r="EV264" i="3"/>
  <c r="EX264" i="3"/>
  <c r="GT264" i="3"/>
  <c r="JC264" i="3"/>
  <c r="JA264" i="3"/>
  <c r="CN264" i="3"/>
  <c r="GV264" i="3"/>
  <c r="AL264" i="3"/>
  <c r="AK264" i="3"/>
  <c r="AJ264" i="3"/>
  <c r="AI264" i="3"/>
  <c r="AS264" i="3"/>
  <c r="AN264" i="3"/>
  <c r="AH264" i="3"/>
  <c r="ES264" i="3"/>
  <c r="IW264" i="3"/>
  <c r="LH264" i="3"/>
  <c r="AT264" i="3"/>
  <c r="GO264" i="3"/>
  <c r="AQ264" i="3"/>
  <c r="JB264" i="3"/>
  <c r="GR264" i="3"/>
  <c r="EQ264" i="3"/>
  <c r="IU264" i="3"/>
  <c r="EP264" i="3"/>
  <c r="GU264" i="3"/>
  <c r="GY264" i="3"/>
  <c r="CM264" i="3"/>
  <c r="CE264" i="3"/>
  <c r="CD264" i="3"/>
  <c r="CB264" i="3"/>
  <c r="CH264" i="3"/>
  <c r="CF264" i="3"/>
  <c r="LE264" i="3"/>
  <c r="GP264" i="3"/>
  <c r="X264" i="3"/>
  <c r="W264" i="3"/>
  <c r="AE264" i="3"/>
  <c r="U264" i="3"/>
  <c r="V264" i="3"/>
  <c r="Y264" i="3"/>
  <c r="AB264" i="3"/>
  <c r="AA264" i="3"/>
  <c r="LA264" i="3"/>
  <c r="GS264" i="3"/>
  <c r="Q264" i="3"/>
  <c r="EJ264" i="3"/>
  <c r="L264" i="3"/>
  <c r="K264" i="3"/>
  <c r="O264" i="3"/>
  <c r="M264" i="3"/>
  <c r="AP264" i="3"/>
  <c r="F264" i="3"/>
  <c r="JD264" i="3"/>
  <c r="IV264" i="3"/>
  <c r="EL264" i="3"/>
  <c r="CT264" i="3"/>
  <c r="EU264" i="3"/>
  <c r="LF264" i="3"/>
  <c r="IX264" i="3"/>
  <c r="LC264" i="3"/>
  <c r="C265" i="3"/>
  <c r="AU263" i="3"/>
  <c r="CL263" i="3"/>
  <c r="CO263" i="3"/>
  <c r="AW263" i="3"/>
  <c r="AR263" i="3"/>
  <c r="AV263" i="3"/>
  <c r="JN265" i="3"/>
  <c r="DG264" i="3"/>
  <c r="IN265" i="3"/>
  <c r="KE264" i="3"/>
  <c r="GC264" i="3"/>
  <c r="HU264" i="3"/>
  <c r="FS265" i="3"/>
  <c r="KB264" i="3"/>
  <c r="KP265" i="3"/>
  <c r="IR264" i="3"/>
  <c r="KC265" i="3"/>
  <c r="HS264" i="3"/>
  <c r="HZ265" i="3"/>
  <c r="GM264" i="3"/>
  <c r="DW265" i="3"/>
  <c r="ED265" i="3"/>
  <c r="CW265" i="3"/>
  <c r="EC265" i="3"/>
  <c r="IG265" i="3"/>
  <c r="JT265" i="3"/>
  <c r="HW264" i="3"/>
  <c r="GC265" i="3"/>
  <c r="DV265" i="3"/>
  <c r="IA265" i="3"/>
  <c r="HX265" i="3"/>
  <c r="FD265" i="3"/>
  <c r="HM265" i="3"/>
  <c r="FL265" i="3"/>
  <c r="CX265" i="3"/>
  <c r="KB265" i="3"/>
  <c r="DA265" i="3"/>
  <c r="FF265" i="3"/>
  <c r="EG265" i="3"/>
  <c r="HO265" i="3"/>
  <c r="FR265" i="3"/>
  <c r="FV265" i="3"/>
  <c r="HS265" i="3"/>
  <c r="GH265" i="3"/>
  <c r="FB265" i="3"/>
  <c r="IL264" i="3"/>
  <c r="HP265" i="3"/>
  <c r="FC265" i="3"/>
  <c r="KM265" i="3"/>
  <c r="KT265" i="3"/>
  <c r="FN264" i="3"/>
  <c r="KE265" i="3"/>
  <c r="JZ264" i="3"/>
  <c r="DH265" i="3"/>
  <c r="DR265" i="3"/>
  <c r="HY265" i="3"/>
  <c r="DN265" i="3"/>
  <c r="DC265" i="3"/>
  <c r="JS265" i="3"/>
  <c r="JL264" i="3"/>
  <c r="HG265" i="3"/>
  <c r="CY265" i="3"/>
  <c r="DE265" i="3"/>
  <c r="FD264" i="3"/>
  <c r="IC265" i="3"/>
  <c r="IP265" i="3"/>
  <c r="CZ264" i="3"/>
  <c r="KH265" i="3"/>
  <c r="IH265" i="3"/>
  <c r="GF265" i="3"/>
  <c r="JU265" i="3"/>
  <c r="KF265" i="3"/>
  <c r="FH265" i="3"/>
  <c r="JX264" i="3"/>
  <c r="IL265" i="3"/>
  <c r="IQ265" i="3"/>
  <c r="KC264" i="3"/>
  <c r="KI265" i="3"/>
  <c r="DI265" i="3"/>
  <c r="EF264" i="3"/>
  <c r="HU265" i="3"/>
  <c r="JL265" i="3"/>
  <c r="FW265" i="3"/>
  <c r="KJ265" i="3"/>
  <c r="HL265" i="3"/>
  <c r="DD265" i="3"/>
  <c r="GB265" i="3"/>
  <c r="DM265" i="3"/>
  <c r="GA264" i="3"/>
  <c r="II264" i="3"/>
  <c r="FX265" i="3"/>
  <c r="JY264" i="3"/>
  <c r="DS265" i="3"/>
  <c r="FO264" i="3"/>
  <c r="EE265" i="3"/>
  <c r="KU265" i="3"/>
  <c r="HI265" i="3"/>
  <c r="GJ265" i="3"/>
  <c r="DY265" i="3"/>
  <c r="JW265" i="3"/>
  <c r="HR265" i="3"/>
  <c r="FI265" i="3"/>
  <c r="JQ265" i="3"/>
  <c r="FZ264" i="3"/>
  <c r="DF265" i="3"/>
  <c r="CR265" i="3"/>
  <c r="DU265" i="3"/>
  <c r="IB265" i="3"/>
  <c r="HJ265" i="3"/>
  <c r="DB265" i="3"/>
  <c r="KV265" i="3"/>
  <c r="DP265" i="3"/>
  <c r="HH265" i="3"/>
  <c r="DK265" i="3"/>
  <c r="IK265" i="3"/>
  <c r="HW265" i="3"/>
  <c r="KD265" i="3"/>
  <c r="EF265" i="3"/>
  <c r="GI265" i="3"/>
  <c r="ID265" i="3"/>
  <c r="JV265" i="3"/>
  <c r="KR265" i="3"/>
  <c r="GM265" i="3"/>
  <c r="FK265" i="3"/>
  <c r="KL265" i="3"/>
  <c r="FM265" i="3"/>
  <c r="JR265" i="3"/>
  <c r="FP264" i="3"/>
  <c r="JT264" i="3"/>
  <c r="KW265" i="3"/>
  <c r="DJ265" i="3"/>
  <c r="FJ265" i="3"/>
  <c r="DE264" i="3"/>
  <c r="DT265" i="3"/>
  <c r="JP265" i="3"/>
  <c r="GK265" i="3"/>
  <c r="CX264" i="3"/>
  <c r="JO265" i="3"/>
  <c r="FZ265" i="3"/>
  <c r="IM265" i="3"/>
  <c r="GG265" i="3"/>
  <c r="EH265" i="3"/>
  <c r="IC264" i="3"/>
  <c r="EB265" i="3"/>
  <c r="IO265" i="3"/>
  <c r="EA265" i="3"/>
  <c r="KK265" i="3"/>
  <c r="DR264" i="3"/>
  <c r="JQ264" i="3"/>
  <c r="CZ265" i="3"/>
  <c r="KS265" i="3"/>
  <c r="DQ265" i="3"/>
  <c r="HT265" i="3"/>
  <c r="FY265" i="3"/>
  <c r="IF265" i="3"/>
  <c r="HN265" i="3"/>
  <c r="DX265" i="3"/>
  <c r="GD264" i="3"/>
  <c r="DA264" i="3"/>
  <c r="IR265" i="3"/>
  <c r="EH264" i="3"/>
  <c r="FG265" i="3"/>
  <c r="IB264" i="3"/>
  <c r="DO265" i="3"/>
  <c r="GA265" i="3"/>
  <c r="DG265" i="3"/>
  <c r="IE265" i="3"/>
  <c r="GL265" i="3"/>
  <c r="HQ265" i="3"/>
  <c r="KG265" i="3"/>
  <c r="JM265" i="3"/>
  <c r="IP264" i="3"/>
  <c r="FU265" i="3"/>
  <c r="HK265" i="3"/>
  <c r="KL264" i="3"/>
  <c r="FT265" i="3"/>
  <c r="KN264" i="3"/>
  <c r="DJ264" i="3"/>
  <c r="FE265" i="3"/>
  <c r="CS265" i="3"/>
  <c r="KQ265" i="3"/>
  <c r="AX262" i="3" l="1"/>
  <c r="AO264" i="3"/>
  <c r="LD264" i="3"/>
  <c r="EK264" i="3"/>
  <c r="G264" i="3"/>
  <c r="N264" i="3"/>
  <c r="ER264" i="3"/>
  <c r="AF264" i="3"/>
  <c r="GZ264" i="3"/>
  <c r="AC264" i="3"/>
  <c r="GW264" i="3"/>
  <c r="J264" i="3"/>
  <c r="EN264" i="3"/>
  <c r="CG264" i="3"/>
  <c r="IZ264" i="3"/>
  <c r="AM264" i="3"/>
  <c r="LB264" i="3"/>
  <c r="LG264" i="3"/>
  <c r="AD264" i="3"/>
  <c r="GX264" i="3"/>
  <c r="ET264" i="3"/>
  <c r="P264" i="3"/>
  <c r="EW264" i="3"/>
  <c r="KZ264" i="3"/>
  <c r="JH264" i="3"/>
  <c r="GQ264" i="3"/>
  <c r="H264" i="3"/>
  <c r="EM264" i="3"/>
  <c r="I264" i="3"/>
  <c r="CI264" i="3"/>
  <c r="IY264" i="3"/>
  <c r="LI264" i="3"/>
  <c r="BU264" i="3"/>
  <c r="BX264" i="3"/>
  <c r="BT264" i="3"/>
  <c r="IT264" i="3"/>
  <c r="BR264" i="3"/>
  <c r="BO264" i="3"/>
  <c r="BS264" i="3"/>
  <c r="BV264" i="3"/>
  <c r="BW264" i="3"/>
  <c r="BY264" i="3"/>
  <c r="BP264" i="3"/>
  <c r="CJ264" i="3"/>
  <c r="BQ264" i="3"/>
  <c r="BZ264" i="3"/>
  <c r="EO264" i="3"/>
  <c r="Z264" i="3"/>
  <c r="CC264" i="3"/>
  <c r="BH264" i="3"/>
  <c r="BB264" i="3"/>
  <c r="KY264" i="3"/>
  <c r="AZ264" i="3"/>
  <c r="CK264" i="3"/>
  <c r="BI264" i="3"/>
  <c r="BF264" i="3"/>
  <c r="BK264" i="3"/>
  <c r="BC264" i="3"/>
  <c r="BD264" i="3"/>
  <c r="BG264" i="3"/>
  <c r="BA264" i="3"/>
  <c r="BJ264" i="3"/>
  <c r="BE264" i="3"/>
  <c r="AV264" i="3"/>
  <c r="HC264" i="3"/>
  <c r="T264" i="3"/>
  <c r="LK264" i="3"/>
  <c r="BL264" i="3"/>
  <c r="HB264" i="3"/>
  <c r="S264" i="3"/>
  <c r="AG264" i="3"/>
  <c r="LL264" i="3"/>
  <c r="BM264" i="3"/>
  <c r="LM264" i="3"/>
  <c r="BN264" i="3"/>
  <c r="CA264" i="3"/>
  <c r="JF264" i="3"/>
  <c r="HA264" i="3"/>
  <c r="R264" i="3"/>
  <c r="JH265" i="3"/>
  <c r="JG265" i="3"/>
  <c r="JE265" i="3"/>
  <c r="LJ265" i="3"/>
  <c r="AU264" i="3"/>
  <c r="EX265" i="3"/>
  <c r="EW265" i="3"/>
  <c r="EV265" i="3"/>
  <c r="LE265" i="3"/>
  <c r="IY265" i="3"/>
  <c r="GX265" i="3"/>
  <c r="KY265" i="3"/>
  <c r="CK265" i="3"/>
  <c r="GY265" i="3"/>
  <c r="KZ265" i="3"/>
  <c r="GT265" i="3"/>
  <c r="EQ265" i="3"/>
  <c r="EK265" i="3"/>
  <c r="ES265" i="3"/>
  <c r="IX265" i="3"/>
  <c r="GP265" i="3"/>
  <c r="AT265" i="3"/>
  <c r="EO265" i="3"/>
  <c r="LB265" i="3"/>
  <c r="LC265" i="3"/>
  <c r="JC265" i="3"/>
  <c r="EP265" i="3"/>
  <c r="GZ265" i="3"/>
  <c r="JA265" i="3"/>
  <c r="EM265" i="3"/>
  <c r="ER265" i="3"/>
  <c r="LF265" i="3"/>
  <c r="GS265" i="3"/>
  <c r="LA265" i="3"/>
  <c r="BB265" i="3"/>
  <c r="AZ265" i="3"/>
  <c r="CJ265" i="3"/>
  <c r="BF265" i="3"/>
  <c r="BD265" i="3"/>
  <c r="BK265" i="3"/>
  <c r="BA265" i="3"/>
  <c r="IT265" i="3"/>
  <c r="BG265" i="3"/>
  <c r="BE265" i="3"/>
  <c r="BJ265" i="3"/>
  <c r="BH265" i="3"/>
  <c r="BC265" i="3"/>
  <c r="BI265" i="3"/>
  <c r="CT265" i="3"/>
  <c r="IV265" i="3"/>
  <c r="LH265" i="3"/>
  <c r="IZ265" i="3"/>
  <c r="GV265" i="3"/>
  <c r="GO265" i="3"/>
  <c r="AQ265" i="3"/>
  <c r="EL265" i="3"/>
  <c r="CE265" i="3"/>
  <c r="CI265" i="3"/>
  <c r="CB265" i="3"/>
  <c r="CH265" i="3"/>
  <c r="CG265" i="3"/>
  <c r="CC265" i="3"/>
  <c r="CM265" i="3"/>
  <c r="CF265" i="3"/>
  <c r="CD265" i="3"/>
  <c r="CN265" i="3"/>
  <c r="U265" i="3"/>
  <c r="AC265" i="3"/>
  <c r="AA265" i="3"/>
  <c r="Y265" i="3"/>
  <c r="X265" i="3"/>
  <c r="Z265" i="3"/>
  <c r="V265" i="3"/>
  <c r="AF265" i="3"/>
  <c r="AD265" i="3"/>
  <c r="AE265" i="3"/>
  <c r="W265" i="3"/>
  <c r="AB265" i="3"/>
  <c r="IU265" i="3"/>
  <c r="O265" i="3"/>
  <c r="EJ265" i="3"/>
  <c r="J265" i="3"/>
  <c r="AP265" i="3"/>
  <c r="M265" i="3"/>
  <c r="K265" i="3"/>
  <c r="F265" i="3"/>
  <c r="Q265" i="3"/>
  <c r="P265" i="3"/>
  <c r="I265" i="3"/>
  <c r="G265" i="3"/>
  <c r="N265" i="3"/>
  <c r="H265" i="3"/>
  <c r="L265" i="3"/>
  <c r="IW265" i="3"/>
  <c r="GW265" i="3"/>
  <c r="EN265" i="3"/>
  <c r="LG265" i="3"/>
  <c r="ET265" i="3"/>
  <c r="JB265" i="3"/>
  <c r="EU265" i="3"/>
  <c r="LD265" i="3"/>
  <c r="BR265" i="3"/>
  <c r="BZ265" i="3"/>
  <c r="BS265" i="3"/>
  <c r="BO265" i="3"/>
  <c r="BQ265" i="3"/>
  <c r="BW265" i="3"/>
  <c r="BX265" i="3"/>
  <c r="BY265" i="3"/>
  <c r="BU265" i="3"/>
  <c r="BV265" i="3"/>
  <c r="BP265" i="3"/>
  <c r="BT265" i="3"/>
  <c r="GU265" i="3"/>
  <c r="JD265" i="3"/>
  <c r="LI265" i="3"/>
  <c r="GQ265" i="3"/>
  <c r="GR265" i="3"/>
  <c r="AS265" i="3"/>
  <c r="AL265" i="3"/>
  <c r="AH265" i="3"/>
  <c r="AI265" i="3"/>
  <c r="AM265" i="3"/>
  <c r="AN265" i="3"/>
  <c r="AO265" i="3"/>
  <c r="AK265" i="3"/>
  <c r="AJ265" i="3"/>
  <c r="C266" i="3"/>
  <c r="AR264" i="3"/>
  <c r="AX263" i="3"/>
  <c r="AW264" i="3"/>
  <c r="CO264" i="3"/>
  <c r="CZ266" i="3"/>
  <c r="HK266" i="3"/>
  <c r="JX265" i="3"/>
  <c r="IB266" i="3"/>
  <c r="KR266" i="3"/>
  <c r="IM266" i="3"/>
  <c r="HM266" i="3"/>
  <c r="FE266" i="3"/>
  <c r="ED266" i="3"/>
  <c r="DR266" i="3"/>
  <c r="KJ266" i="3"/>
  <c r="GC266" i="3"/>
  <c r="DG266" i="3"/>
  <c r="KU266" i="3"/>
  <c r="KF266" i="3"/>
  <c r="GI266" i="3"/>
  <c r="GH266" i="3"/>
  <c r="JU266" i="3"/>
  <c r="FG266" i="3"/>
  <c r="HZ266" i="3"/>
  <c r="KI266" i="3"/>
  <c r="DT266" i="3"/>
  <c r="ID266" i="3"/>
  <c r="KP266" i="3"/>
  <c r="DN266" i="3"/>
  <c r="IC266" i="3"/>
  <c r="FK266" i="3"/>
  <c r="KN265" i="3"/>
  <c r="IN266" i="3"/>
  <c r="FT266" i="3"/>
  <c r="FI266" i="3"/>
  <c r="GJ266" i="3"/>
  <c r="IF266" i="3"/>
  <c r="FV266" i="3"/>
  <c r="HO266" i="3"/>
  <c r="FD266" i="3"/>
  <c r="DE266" i="3"/>
  <c r="JZ265" i="3"/>
  <c r="IR266" i="3"/>
  <c r="HJ266" i="3"/>
  <c r="HW266" i="3"/>
  <c r="FF266" i="3"/>
  <c r="FY266" i="3"/>
  <c r="FB266" i="3"/>
  <c r="HU266" i="3"/>
  <c r="HG266" i="3"/>
  <c r="JL266" i="3"/>
  <c r="JY265" i="3"/>
  <c r="EA266" i="3"/>
  <c r="FU266" i="3"/>
  <c r="KC266" i="3"/>
  <c r="DI266" i="3"/>
  <c r="HP266" i="3"/>
  <c r="DJ266" i="3"/>
  <c r="IH266" i="3"/>
  <c r="DB266" i="3"/>
  <c r="CY266" i="3"/>
  <c r="DO266" i="3"/>
  <c r="FO265" i="3"/>
  <c r="HS266" i="3"/>
  <c r="GG266" i="3"/>
  <c r="IL266" i="3"/>
  <c r="DD266" i="3"/>
  <c r="FP265" i="3"/>
  <c r="JT266" i="3"/>
  <c r="JW266" i="3"/>
  <c r="DP266" i="3"/>
  <c r="FN265" i="3"/>
  <c r="FR266" i="3"/>
  <c r="KL266" i="3"/>
  <c r="HX266" i="3"/>
  <c r="II265" i="3"/>
  <c r="JO266" i="3"/>
  <c r="EF266" i="3"/>
  <c r="HI266" i="3"/>
  <c r="KQ266" i="3"/>
  <c r="KW266" i="3"/>
  <c r="KM266" i="3"/>
  <c r="FC266" i="3"/>
  <c r="KV266" i="3"/>
  <c r="GB266" i="3"/>
  <c r="DA266" i="3"/>
  <c r="GD265" i="3"/>
  <c r="IE266" i="3"/>
  <c r="DX266" i="3"/>
  <c r="CL264" i="3" l="1"/>
  <c r="AX264" i="3"/>
  <c r="LM265" i="3"/>
  <c r="BN265" i="3"/>
  <c r="AG265" i="3"/>
  <c r="CA265" i="3"/>
  <c r="JF265" i="3"/>
  <c r="HA265" i="3"/>
  <c r="R265" i="3"/>
  <c r="HC265" i="3"/>
  <c r="T265" i="3"/>
  <c r="LK265" i="3"/>
  <c r="BL265" i="3"/>
  <c r="HB265" i="3"/>
  <c r="S265" i="3"/>
  <c r="LL265" i="3"/>
  <c r="BM265" i="3"/>
  <c r="JH266" i="3"/>
  <c r="LJ266" i="3"/>
  <c r="EW266" i="3"/>
  <c r="GQ266" i="3"/>
  <c r="LG266" i="3"/>
  <c r="AS266" i="3"/>
  <c r="EO266" i="3"/>
  <c r="EM266" i="3"/>
  <c r="IW266" i="3"/>
  <c r="BI266" i="3"/>
  <c r="CJ266" i="3"/>
  <c r="AZ266" i="3"/>
  <c r="BH266" i="3"/>
  <c r="BC266" i="3"/>
  <c r="IT266" i="3"/>
  <c r="JB266" i="3"/>
  <c r="CN266" i="3"/>
  <c r="GS266" i="3"/>
  <c r="JC266" i="3"/>
  <c r="GV266" i="3"/>
  <c r="EQ266" i="3"/>
  <c r="EL266" i="3"/>
  <c r="IZ266" i="3"/>
  <c r="GR266" i="3"/>
  <c r="GO266" i="3"/>
  <c r="AQ266" i="3"/>
  <c r="CL265" i="3"/>
  <c r="AV265" i="3"/>
  <c r="AR265" i="3"/>
  <c r="C267" i="3"/>
  <c r="CO265" i="3"/>
  <c r="AW265" i="3"/>
  <c r="AU265" i="3"/>
  <c r="IR267" i="3"/>
  <c r="FM267" i="3"/>
  <c r="IG266" i="3"/>
  <c r="GH267" i="3"/>
  <c r="KT267" i="3"/>
  <c r="KB266" i="3"/>
  <c r="DW266" i="3"/>
  <c r="EE266" i="3"/>
  <c r="EC266" i="3"/>
  <c r="JZ266" i="3"/>
  <c r="EG266" i="3"/>
  <c r="KV267" i="3"/>
  <c r="DP267" i="3"/>
  <c r="DM266" i="3"/>
  <c r="GD266" i="3"/>
  <c r="JS267" i="3"/>
  <c r="KH266" i="3"/>
  <c r="EC267" i="3"/>
  <c r="JR266" i="3"/>
  <c r="CR266" i="3"/>
  <c r="FB267" i="3"/>
  <c r="IA267" i="3"/>
  <c r="DJ267" i="3"/>
  <c r="FX266" i="3"/>
  <c r="GK266" i="3"/>
  <c r="DU266" i="3"/>
  <c r="DV267" i="3"/>
  <c r="DQ266" i="3"/>
  <c r="EF267" i="3"/>
  <c r="DX267" i="3"/>
  <c r="JP266" i="3"/>
  <c r="HY266" i="3"/>
  <c r="KR267" i="3"/>
  <c r="HH266" i="3"/>
  <c r="DB267" i="3"/>
  <c r="GJ267" i="3"/>
  <c r="FH266" i="3"/>
  <c r="GC267" i="3"/>
  <c r="KD266" i="3"/>
  <c r="FD267" i="3"/>
  <c r="FJ266" i="3"/>
  <c r="HL267" i="3"/>
  <c r="HR266" i="3"/>
  <c r="IO266" i="3"/>
  <c r="EH267" i="3"/>
  <c r="JY266" i="3"/>
  <c r="ED267" i="3"/>
  <c r="DE267" i="3"/>
  <c r="DO267" i="3"/>
  <c r="FL266" i="3"/>
  <c r="DC266" i="3"/>
  <c r="CX266" i="3"/>
  <c r="HQ266" i="3"/>
  <c r="FS266" i="3"/>
  <c r="JO267" i="3"/>
  <c r="HQ267" i="3"/>
  <c r="FZ266" i="3"/>
  <c r="DV266" i="3"/>
  <c r="FW267" i="3"/>
  <c r="IL267" i="3"/>
  <c r="KL267" i="3"/>
  <c r="GF266" i="3"/>
  <c r="GL266" i="3"/>
  <c r="CW266" i="3"/>
  <c r="DH266" i="3"/>
  <c r="KT266" i="3"/>
  <c r="FW266" i="3"/>
  <c r="HM267" i="3"/>
  <c r="FY267" i="3"/>
  <c r="JM267" i="3"/>
  <c r="FN266" i="3"/>
  <c r="DK266" i="3"/>
  <c r="CS266" i="3"/>
  <c r="JN266" i="3"/>
  <c r="FH267" i="3"/>
  <c r="IK266" i="3"/>
  <c r="GM267" i="3"/>
  <c r="HI267" i="3"/>
  <c r="JV267" i="3"/>
  <c r="KJ267" i="3"/>
  <c r="HT266" i="3"/>
  <c r="EB266" i="3"/>
  <c r="IF267" i="3"/>
  <c r="IP266" i="3"/>
  <c r="HK267" i="3"/>
  <c r="GM266" i="3"/>
  <c r="HW267" i="3"/>
  <c r="JV266" i="3"/>
  <c r="DF266" i="3"/>
  <c r="EH266" i="3"/>
  <c r="HZ267" i="3"/>
  <c r="GF267" i="3"/>
  <c r="HX267" i="3"/>
  <c r="IO267" i="3"/>
  <c r="IC267" i="3"/>
  <c r="KD267" i="3"/>
  <c r="FP266" i="3"/>
  <c r="FZ267" i="3"/>
  <c r="FO266" i="3"/>
  <c r="II266" i="3"/>
  <c r="JX266" i="3"/>
  <c r="HG267" i="3"/>
  <c r="JS266" i="3"/>
  <c r="GA266" i="3"/>
  <c r="JU267" i="3"/>
  <c r="KP267" i="3"/>
  <c r="HR267" i="3"/>
  <c r="KE266" i="3"/>
  <c r="IB267" i="3"/>
  <c r="KN266" i="3"/>
  <c r="DY266" i="3"/>
  <c r="FM266" i="3"/>
  <c r="JR267" i="3"/>
  <c r="FI267" i="3"/>
  <c r="FF267" i="3"/>
  <c r="GG267" i="3"/>
  <c r="DQ267" i="3"/>
  <c r="IA266" i="3"/>
  <c r="IK267" i="3"/>
  <c r="KS266" i="3"/>
  <c r="HL266" i="3"/>
  <c r="IQ266" i="3"/>
  <c r="JQ266" i="3"/>
  <c r="DS266" i="3"/>
  <c r="KQ267" i="3"/>
  <c r="FS267" i="3"/>
  <c r="JM266" i="3"/>
  <c r="KG266" i="3"/>
  <c r="KI267" i="3"/>
  <c r="EG267" i="3"/>
  <c r="KS267" i="3"/>
  <c r="HN266" i="3"/>
  <c r="HN267" i="3"/>
  <c r="KE267" i="3"/>
  <c r="KK267" i="3"/>
  <c r="KK266" i="3"/>
  <c r="FL267" i="3"/>
  <c r="ET266" i="3" l="1"/>
  <c r="IX266" i="3"/>
  <c r="JA266" i="3"/>
  <c r="BG266" i="3"/>
  <c r="IV266" i="3"/>
  <c r="EV266" i="3"/>
  <c r="AB266" i="3"/>
  <c r="X266" i="3"/>
  <c r="AA266" i="3"/>
  <c r="AF266" i="3"/>
  <c r="W266" i="3"/>
  <c r="AE266" i="3"/>
  <c r="AC266" i="3"/>
  <c r="Y266" i="3"/>
  <c r="U266" i="3"/>
  <c r="V266" i="3"/>
  <c r="Z266" i="3"/>
  <c r="AD266" i="3"/>
  <c r="EX266" i="3"/>
  <c r="EK266" i="3"/>
  <c r="GP266" i="3"/>
  <c r="BF266" i="3"/>
  <c r="LE266" i="3"/>
  <c r="IY266" i="3"/>
  <c r="BE266" i="3"/>
  <c r="EN266" i="3"/>
  <c r="ES266" i="3"/>
  <c r="CC266" i="3"/>
  <c r="CF266" i="3"/>
  <c r="CD266" i="3"/>
  <c r="CH266" i="3"/>
  <c r="CB266" i="3"/>
  <c r="CG266" i="3"/>
  <c r="CE266" i="3"/>
  <c r="CM266" i="3"/>
  <c r="AV266" i="3" s="1"/>
  <c r="CI266" i="3"/>
  <c r="LF266" i="3"/>
  <c r="JE266" i="3"/>
  <c r="BK266" i="3"/>
  <c r="GX266" i="3"/>
  <c r="LA266" i="3"/>
  <c r="BB266" i="3"/>
  <c r="LI266" i="3"/>
  <c r="LD266" i="3"/>
  <c r="BS266" i="3"/>
  <c r="BO266" i="3"/>
  <c r="BZ266" i="3"/>
  <c r="BP266" i="3"/>
  <c r="BX266" i="3"/>
  <c r="BR266" i="3"/>
  <c r="BU266" i="3"/>
  <c r="BY266" i="3"/>
  <c r="BW266" i="3"/>
  <c r="CK266" i="3"/>
  <c r="CL266" i="3" s="1"/>
  <c r="BV266" i="3"/>
  <c r="KY266" i="3"/>
  <c r="BT266" i="3"/>
  <c r="BQ266" i="3"/>
  <c r="LH266" i="3"/>
  <c r="GY266" i="3"/>
  <c r="JG266" i="3"/>
  <c r="GU266" i="3"/>
  <c r="IU266" i="3"/>
  <c r="BA266" i="3"/>
  <c r="AH266" i="3"/>
  <c r="AK266" i="3"/>
  <c r="AL266" i="3"/>
  <c r="AO266" i="3"/>
  <c r="AJ266" i="3"/>
  <c r="AT266" i="3"/>
  <c r="AW266" i="3" s="1"/>
  <c r="AM266" i="3"/>
  <c r="AN266" i="3"/>
  <c r="AI266" i="3"/>
  <c r="EJ266" i="3"/>
  <c r="H266" i="3"/>
  <c r="K266" i="3"/>
  <c r="I266" i="3"/>
  <c r="N266" i="3"/>
  <c r="M266" i="3"/>
  <c r="AP266" i="3"/>
  <c r="AR266" i="3" s="1"/>
  <c r="J266" i="3"/>
  <c r="O266" i="3"/>
  <c r="F266" i="3"/>
  <c r="G266" i="3"/>
  <c r="P266" i="3"/>
  <c r="L266" i="3"/>
  <c r="GW266" i="3"/>
  <c r="EP266" i="3"/>
  <c r="LB266" i="3"/>
  <c r="JD266" i="3"/>
  <c r="BJ266" i="3"/>
  <c r="BD266" i="3"/>
  <c r="LC266" i="3"/>
  <c r="GT266" i="3"/>
  <c r="ER266" i="3"/>
  <c r="EU266" i="3"/>
  <c r="KZ266" i="3"/>
  <c r="HA266" i="3"/>
  <c r="R266" i="3"/>
  <c r="HB266" i="3"/>
  <c r="S266" i="3"/>
  <c r="LM266" i="3"/>
  <c r="BN266" i="3"/>
  <c r="LK266" i="3"/>
  <c r="BL266" i="3"/>
  <c r="LL266" i="3"/>
  <c r="BM266" i="3"/>
  <c r="HC266" i="3"/>
  <c r="T266" i="3"/>
  <c r="GZ266" i="3"/>
  <c r="Q266" i="3"/>
  <c r="CA266" i="3"/>
  <c r="JF266" i="3"/>
  <c r="CT266" i="3"/>
  <c r="AG266" i="3"/>
  <c r="AX265" i="3"/>
  <c r="EW267" i="3"/>
  <c r="LF267" i="3"/>
  <c r="AT267" i="3"/>
  <c r="IY267" i="3"/>
  <c r="IT267" i="3"/>
  <c r="CJ267" i="3"/>
  <c r="IZ267" i="3"/>
  <c r="CN267" i="3"/>
  <c r="GV267" i="3"/>
  <c r="GZ267" i="3"/>
  <c r="LI267" i="3"/>
  <c r="LH267" i="3"/>
  <c r="CM267" i="3"/>
  <c r="CF267" i="3"/>
  <c r="CB267" i="3"/>
  <c r="CC267" i="3"/>
  <c r="LB267" i="3"/>
  <c r="IX267" i="3"/>
  <c r="C268" i="3"/>
  <c r="FU267" i="3"/>
  <c r="CZ267" i="3"/>
  <c r="HS267" i="3"/>
  <c r="DS267" i="3"/>
  <c r="DO268" i="3"/>
  <c r="JW267" i="3"/>
  <c r="FU268" i="3"/>
  <c r="GH268" i="3"/>
  <c r="DM267" i="3"/>
  <c r="HP268" i="3"/>
  <c r="GL267" i="3"/>
  <c r="DA268" i="3"/>
  <c r="FE268" i="3"/>
  <c r="DA267" i="3"/>
  <c r="DD268" i="3"/>
  <c r="CX268" i="3"/>
  <c r="HW268" i="3"/>
  <c r="GC268" i="3"/>
  <c r="JY267" i="3"/>
  <c r="KQ268" i="3"/>
  <c r="IN267" i="3"/>
  <c r="FX267" i="3"/>
  <c r="JL267" i="3"/>
  <c r="ID267" i="3"/>
  <c r="DG267" i="3"/>
  <c r="KL268" i="3"/>
  <c r="HG268" i="3"/>
  <c r="CY267" i="3"/>
  <c r="KC267" i="3"/>
  <c r="DU267" i="3"/>
  <c r="FM268" i="3"/>
  <c r="KD268" i="3"/>
  <c r="GF268" i="3"/>
  <c r="JS268" i="3"/>
  <c r="KM267" i="3"/>
  <c r="KC268" i="3"/>
  <c r="FN267" i="3"/>
  <c r="KK268" i="3"/>
  <c r="IO268" i="3"/>
  <c r="KF267" i="3"/>
  <c r="IH267" i="3"/>
  <c r="GK267" i="3"/>
  <c r="FG268" i="3"/>
  <c r="DW268" i="3"/>
  <c r="EB268" i="3"/>
  <c r="CS268" i="3"/>
  <c r="FV267" i="3"/>
  <c r="EA268" i="3"/>
  <c r="HT268" i="3"/>
  <c r="DU268" i="3"/>
  <c r="DH268" i="3"/>
  <c r="HQ268" i="3"/>
  <c r="KN267" i="3"/>
  <c r="JR268" i="3"/>
  <c r="IG268" i="3"/>
  <c r="DI267" i="3"/>
  <c r="KU268" i="3"/>
  <c r="DE268" i="3"/>
  <c r="DQ268" i="3"/>
  <c r="DM268" i="3"/>
  <c r="JT268" i="3"/>
  <c r="FT267" i="3"/>
  <c r="FX268" i="3"/>
  <c r="IQ267" i="3"/>
  <c r="KG267" i="3"/>
  <c r="HJ267" i="3"/>
  <c r="DK268" i="3"/>
  <c r="FI268" i="3"/>
  <c r="FC267" i="3"/>
  <c r="KU267" i="3"/>
  <c r="HU267" i="3"/>
  <c r="DY268" i="3"/>
  <c r="FZ268" i="3"/>
  <c r="JX267" i="3"/>
  <c r="JP267" i="3"/>
  <c r="JL268" i="3"/>
  <c r="KR268" i="3"/>
  <c r="JQ267" i="3"/>
  <c r="KB267" i="3"/>
  <c r="IR268" i="3"/>
  <c r="KW267" i="3"/>
  <c r="CR268" i="3"/>
  <c r="DD267" i="3"/>
  <c r="FO267" i="3"/>
  <c r="FV268" i="3"/>
  <c r="IE267" i="3"/>
  <c r="EC268" i="3"/>
  <c r="CY268" i="3"/>
  <c r="IH268" i="3"/>
  <c r="IP268" i="3"/>
  <c r="KW268" i="3"/>
  <c r="KV268" i="3"/>
  <c r="EF268" i="3"/>
  <c r="DS268" i="3"/>
  <c r="CR267" i="3"/>
  <c r="KS268" i="3"/>
  <c r="HO267" i="3"/>
  <c r="KH268" i="3"/>
  <c r="HO268" i="3"/>
  <c r="KG268" i="3"/>
  <c r="KF268" i="3"/>
  <c r="IC268" i="3"/>
  <c r="IA268" i="3"/>
  <c r="FC268" i="3"/>
  <c r="JN268" i="3"/>
  <c r="DW267" i="3"/>
  <c r="HR268" i="3"/>
  <c r="EE268" i="3"/>
  <c r="DR267" i="3"/>
  <c r="DR268" i="3"/>
  <c r="DC268" i="3"/>
  <c r="FJ267" i="3"/>
  <c r="GA267" i="3"/>
  <c r="FJ268" i="3"/>
  <c r="IE268" i="3"/>
  <c r="DV268" i="3"/>
  <c r="IF268" i="3"/>
  <c r="GG268" i="3"/>
  <c r="FL268" i="3"/>
  <c r="GB267" i="3"/>
  <c r="JZ267" i="3"/>
  <c r="JV268" i="3"/>
  <c r="JP268" i="3"/>
  <c r="HL268" i="3"/>
  <c r="HK268" i="3"/>
  <c r="KB268" i="3"/>
  <c r="HY267" i="3"/>
  <c r="DB268" i="3"/>
  <c r="DC267" i="3"/>
  <c r="FB268" i="3"/>
  <c r="HJ268" i="3"/>
  <c r="CZ268" i="3"/>
  <c r="KT268" i="3"/>
  <c r="FD268" i="3"/>
  <c r="GD267" i="3"/>
  <c r="ID268" i="3"/>
  <c r="FR267" i="3"/>
  <c r="JM268" i="3"/>
  <c r="DT267" i="3"/>
  <c r="HU268" i="3"/>
  <c r="KJ268" i="3"/>
  <c r="FK268" i="3"/>
  <c r="GJ268" i="3"/>
  <c r="FE267" i="3"/>
  <c r="DF268" i="3"/>
  <c r="KM268" i="3"/>
  <c r="CX267" i="3"/>
  <c r="HH267" i="3"/>
  <c r="IB268" i="3"/>
  <c r="FP267" i="3"/>
  <c r="DY267" i="3"/>
  <c r="KE268" i="3"/>
  <c r="KH267" i="3"/>
  <c r="EB267" i="3"/>
  <c r="ED268" i="3"/>
  <c r="HX268" i="3"/>
  <c r="IG267" i="3"/>
  <c r="FS268" i="3"/>
  <c r="HS268" i="3"/>
  <c r="FK267" i="3"/>
  <c r="GI268" i="3"/>
  <c r="HI268" i="3"/>
  <c r="CW268" i="3"/>
  <c r="GA268" i="3"/>
  <c r="JQ268" i="3"/>
  <c r="HH268" i="3"/>
  <c r="FR268" i="3"/>
  <c r="FG267" i="3"/>
  <c r="IL268" i="3"/>
  <c r="HN268" i="3"/>
  <c r="FT268" i="3"/>
  <c r="IK268" i="3"/>
  <c r="EG268" i="3"/>
  <c r="IM268" i="3"/>
  <c r="HM268" i="3"/>
  <c r="FW268" i="3"/>
  <c r="DJ268" i="3"/>
  <c r="JU268" i="3"/>
  <c r="IP267" i="3"/>
  <c r="KP268" i="3"/>
  <c r="DN268" i="3"/>
  <c r="GI267" i="3"/>
  <c r="EH268" i="3"/>
  <c r="EE267" i="3"/>
  <c r="JO268" i="3"/>
  <c r="DG268" i="3"/>
  <c r="DP268" i="3"/>
  <c r="JW268" i="3"/>
  <c r="EA267" i="3"/>
  <c r="II267" i="3"/>
  <c r="IN268" i="3"/>
  <c r="GM268" i="3"/>
  <c r="DH267" i="3"/>
  <c r="CW267" i="3"/>
  <c r="HT267" i="3"/>
  <c r="DX268" i="3"/>
  <c r="CS267" i="3"/>
  <c r="GL268" i="3"/>
  <c r="JT267" i="3"/>
  <c r="DK267" i="3"/>
  <c r="HY268" i="3"/>
  <c r="FY268" i="3"/>
  <c r="GB268" i="3"/>
  <c r="IQ268" i="3"/>
  <c r="JN267" i="3"/>
  <c r="FF268" i="3"/>
  <c r="IM267" i="3"/>
  <c r="DI268" i="3"/>
  <c r="GK268" i="3"/>
  <c r="HP267" i="3"/>
  <c r="DF267" i="3"/>
  <c r="KI268" i="3"/>
  <c r="HZ268" i="3"/>
  <c r="DT268" i="3"/>
  <c r="DN267" i="3"/>
  <c r="FH268" i="3"/>
  <c r="CO266" i="3" l="1"/>
  <c r="AU266" i="3"/>
  <c r="AX266" i="3"/>
  <c r="CK267" i="3"/>
  <c r="CL267" i="3" s="1"/>
  <c r="BF267" i="3"/>
  <c r="KY267" i="3"/>
  <c r="BM267" i="3"/>
  <c r="BE267" i="3"/>
  <c r="BA267" i="3"/>
  <c r="BN267" i="3"/>
  <c r="BB267" i="3"/>
  <c r="AZ267" i="3"/>
  <c r="BL267" i="3"/>
  <c r="BI267" i="3"/>
  <c r="BK267" i="3"/>
  <c r="BJ267" i="3"/>
  <c r="BD267" i="3"/>
  <c r="BH267" i="3"/>
  <c r="BG267" i="3"/>
  <c r="BC267" i="3"/>
  <c r="IU267" i="3"/>
  <c r="BQ267" i="3"/>
  <c r="CA267" i="3"/>
  <c r="BS267" i="3"/>
  <c r="BV267" i="3"/>
  <c r="BP267" i="3"/>
  <c r="BR267" i="3"/>
  <c r="BW267" i="3"/>
  <c r="BT267" i="3"/>
  <c r="BZ267" i="3"/>
  <c r="BX267" i="3"/>
  <c r="BU267" i="3"/>
  <c r="BY267" i="3"/>
  <c r="BO267" i="3"/>
  <c r="GR267" i="3"/>
  <c r="CD267" i="3"/>
  <c r="KZ267" i="3"/>
  <c r="LK267" i="3"/>
  <c r="EM267" i="3"/>
  <c r="CE267" i="3"/>
  <c r="IW267" i="3"/>
  <c r="EL267" i="3"/>
  <c r="S267" i="3"/>
  <c r="G267" i="3"/>
  <c r="F267" i="3"/>
  <c r="J267" i="3"/>
  <c r="P267" i="3"/>
  <c r="EJ267" i="3"/>
  <c r="K267" i="3"/>
  <c r="AP267" i="3"/>
  <c r="L267" i="3"/>
  <c r="N267" i="3"/>
  <c r="M267" i="3"/>
  <c r="I267" i="3"/>
  <c r="T267" i="3"/>
  <c r="Q267" i="3"/>
  <c r="R267" i="3"/>
  <c r="H267" i="3"/>
  <c r="O267" i="3"/>
  <c r="GP267" i="3"/>
  <c r="GO267" i="3"/>
  <c r="AQ267" i="3"/>
  <c r="GT267" i="3"/>
  <c r="LM267" i="3"/>
  <c r="CG267" i="3"/>
  <c r="GX267" i="3"/>
  <c r="JD267" i="3"/>
  <c r="JF267" i="3"/>
  <c r="EQ267" i="3"/>
  <c r="JA267" i="3"/>
  <c r="EN267" i="3"/>
  <c r="GU267" i="3"/>
  <c r="LL267" i="3"/>
  <c r="EX267" i="3"/>
  <c r="AO267" i="3"/>
  <c r="AN267" i="3"/>
  <c r="AJ267" i="3"/>
  <c r="AM267" i="3"/>
  <c r="AS267" i="3"/>
  <c r="AV267" i="3" s="1"/>
  <c r="AI267" i="3"/>
  <c r="AH267" i="3"/>
  <c r="AL267" i="3"/>
  <c r="AK267" i="3"/>
  <c r="JG267" i="3"/>
  <c r="JH267" i="3"/>
  <c r="EU267" i="3"/>
  <c r="EV267" i="3"/>
  <c r="HA267" i="3"/>
  <c r="EO267" i="3"/>
  <c r="GY267" i="3"/>
  <c r="GW267" i="3"/>
  <c r="ET267" i="3"/>
  <c r="CH267" i="3"/>
  <c r="EP267" i="3"/>
  <c r="CT267" i="3"/>
  <c r="EK267" i="3"/>
  <c r="JE267" i="3"/>
  <c r="U267" i="3"/>
  <c r="AE267" i="3"/>
  <c r="Y267" i="3"/>
  <c r="AD267" i="3"/>
  <c r="AA267" i="3"/>
  <c r="AF267" i="3"/>
  <c r="W267" i="3"/>
  <c r="X267" i="3"/>
  <c r="AG267" i="3"/>
  <c r="AB267" i="3"/>
  <c r="AC267" i="3"/>
  <c r="Z267" i="3"/>
  <c r="V267" i="3"/>
  <c r="GS267" i="3"/>
  <c r="LA267" i="3"/>
  <c r="JC267" i="3"/>
  <c r="HC267" i="3"/>
  <c r="IV267" i="3"/>
  <c r="ES267" i="3"/>
  <c r="LC267" i="3"/>
  <c r="GQ267" i="3"/>
  <c r="LD267" i="3"/>
  <c r="LG267" i="3"/>
  <c r="ER267" i="3"/>
  <c r="LJ267" i="3"/>
  <c r="JB267" i="3"/>
  <c r="CI267" i="3"/>
  <c r="LE267" i="3"/>
  <c r="HB267" i="3"/>
  <c r="JH268" i="3"/>
  <c r="JG268" i="3"/>
  <c r="JE268" i="3"/>
  <c r="LJ268" i="3"/>
  <c r="EW268" i="3"/>
  <c r="EV268" i="3"/>
  <c r="EX268" i="3"/>
  <c r="ER268" i="3"/>
  <c r="GO268" i="3"/>
  <c r="AQ268" i="3"/>
  <c r="JC268" i="3"/>
  <c r="GS268" i="3"/>
  <c r="EQ268" i="3"/>
  <c r="KZ268" i="3"/>
  <c r="GW268" i="3"/>
  <c r="AB268" i="3"/>
  <c r="Z268" i="3"/>
  <c r="AE268" i="3"/>
  <c r="AC268" i="3"/>
  <c r="AF268" i="3"/>
  <c r="AA268" i="3"/>
  <c r="AD268" i="3"/>
  <c r="X268" i="3"/>
  <c r="U268" i="3"/>
  <c r="V268" i="3"/>
  <c r="Y268" i="3"/>
  <c r="W268" i="3"/>
  <c r="EO268" i="3"/>
  <c r="CK268" i="3"/>
  <c r="KY268" i="3"/>
  <c r="ES268" i="3"/>
  <c r="EM268" i="3"/>
  <c r="LD268" i="3"/>
  <c r="LA268" i="3"/>
  <c r="LF268" i="3"/>
  <c r="EK268" i="3"/>
  <c r="BP268" i="3"/>
  <c r="BR268" i="3"/>
  <c r="BQ268" i="3"/>
  <c r="BW268" i="3"/>
  <c r="BV268" i="3"/>
  <c r="BX268" i="3"/>
  <c r="BS268" i="3"/>
  <c r="BY268" i="3"/>
  <c r="BO268" i="3"/>
  <c r="BZ268" i="3"/>
  <c r="BT268" i="3"/>
  <c r="BU268" i="3"/>
  <c r="IZ268" i="3"/>
  <c r="GQ268" i="3"/>
  <c r="CN268" i="3"/>
  <c r="GV268" i="3"/>
  <c r="EP268" i="3"/>
  <c r="LC268" i="3"/>
  <c r="IW268" i="3"/>
  <c r="GP268" i="3"/>
  <c r="LH268" i="3"/>
  <c r="LI268" i="3"/>
  <c r="IT268" i="3"/>
  <c r="CJ268" i="3"/>
  <c r="BD268" i="3"/>
  <c r="BC268" i="3"/>
  <c r="BE268" i="3"/>
  <c r="AZ268" i="3"/>
  <c r="BH268" i="3"/>
  <c r="BI268" i="3"/>
  <c r="BK268" i="3"/>
  <c r="BG268" i="3"/>
  <c r="BF268" i="3"/>
  <c r="BJ268" i="3"/>
  <c r="BA268" i="3"/>
  <c r="BB268" i="3"/>
  <c r="AI268" i="3"/>
  <c r="AH268" i="3"/>
  <c r="AN268" i="3"/>
  <c r="AM268" i="3"/>
  <c r="AL268" i="3"/>
  <c r="AS268" i="3"/>
  <c r="AO268" i="3"/>
  <c r="AJ268" i="3"/>
  <c r="AK268" i="3"/>
  <c r="CM268" i="3"/>
  <c r="CI268" i="3"/>
  <c r="CB268" i="3"/>
  <c r="CD268" i="3"/>
  <c r="CG268" i="3"/>
  <c r="CC268" i="3"/>
  <c r="CH268" i="3"/>
  <c r="CF268" i="3"/>
  <c r="CE268" i="3"/>
  <c r="CT268" i="3"/>
  <c r="GR268" i="3"/>
  <c r="EL268" i="3"/>
  <c r="JB268" i="3"/>
  <c r="IU268" i="3"/>
  <c r="GZ268" i="3"/>
  <c r="JA268" i="3"/>
  <c r="LB268" i="3"/>
  <c r="JD268" i="3"/>
  <c r="LG268" i="3"/>
  <c r="GY268" i="3"/>
  <c r="LE268" i="3"/>
  <c r="EN268" i="3"/>
  <c r="IX268" i="3"/>
  <c r="AT268" i="3"/>
  <c r="GT268" i="3"/>
  <c r="EU268" i="3"/>
  <c r="ET268" i="3"/>
  <c r="GX268" i="3"/>
  <c r="IY268" i="3"/>
  <c r="G268" i="3"/>
  <c r="M268" i="3"/>
  <c r="Q268" i="3"/>
  <c r="AP268" i="3"/>
  <c r="L268" i="3"/>
  <c r="EJ268" i="3"/>
  <c r="I268" i="3"/>
  <c r="J268" i="3"/>
  <c r="O268" i="3"/>
  <c r="K268" i="3"/>
  <c r="F268" i="3"/>
  <c r="N268" i="3"/>
  <c r="H268" i="3"/>
  <c r="P268" i="3"/>
  <c r="GU268" i="3"/>
  <c r="IV268" i="3"/>
  <c r="C269" i="3"/>
  <c r="CO267" i="3"/>
  <c r="AW267" i="3"/>
  <c r="JZ268" i="3"/>
  <c r="HK269" i="3"/>
  <c r="JM269" i="3"/>
  <c r="FG269" i="3"/>
  <c r="EG269" i="3"/>
  <c r="IP269" i="3"/>
  <c r="CY269" i="3"/>
  <c r="DK269" i="3"/>
  <c r="DR269" i="3"/>
  <c r="IC269" i="3"/>
  <c r="GF269" i="3"/>
  <c r="FX269" i="3"/>
  <c r="FI269" i="3"/>
  <c r="GM269" i="3"/>
  <c r="KN268" i="3"/>
  <c r="EE269" i="3"/>
  <c r="HR269" i="3"/>
  <c r="GG269" i="3"/>
  <c r="DS269" i="3"/>
  <c r="JQ269" i="3"/>
  <c r="DU269" i="3"/>
  <c r="HO269" i="3"/>
  <c r="KU269" i="3"/>
  <c r="ED269" i="3"/>
  <c r="JN269" i="3"/>
  <c r="FY269" i="3"/>
  <c r="CR269" i="3"/>
  <c r="IO269" i="3"/>
  <c r="IA269" i="3"/>
  <c r="DQ269" i="3"/>
  <c r="DE269" i="3"/>
  <c r="FW269" i="3"/>
  <c r="IL269" i="3"/>
  <c r="DM269" i="3"/>
  <c r="FV269" i="3"/>
  <c r="GA269" i="3"/>
  <c r="IG269" i="3"/>
  <c r="KJ269" i="3"/>
  <c r="HL269" i="3"/>
  <c r="KD269" i="3"/>
  <c r="IE269" i="3"/>
  <c r="DW269" i="3"/>
  <c r="FL269" i="3"/>
  <c r="HN269" i="3"/>
  <c r="IM269" i="3"/>
  <c r="IF269" i="3"/>
  <c r="HM269" i="3"/>
  <c r="DY269" i="3"/>
  <c r="KW269" i="3"/>
  <c r="HJ269" i="3"/>
  <c r="FS269" i="3"/>
  <c r="KQ269" i="3"/>
  <c r="JU269" i="3"/>
  <c r="HS269" i="3"/>
  <c r="KC269" i="3"/>
  <c r="HH269" i="3"/>
  <c r="DG269" i="3"/>
  <c r="JY268" i="3"/>
  <c r="KH269" i="3"/>
  <c r="DO269" i="3"/>
  <c r="FF269" i="3"/>
  <c r="FP268" i="3"/>
  <c r="HQ269" i="3"/>
  <c r="KE269" i="3"/>
  <c r="FO268" i="3"/>
  <c r="KF269" i="3"/>
  <c r="DB269" i="3"/>
  <c r="FU269" i="3"/>
  <c r="II268" i="3"/>
  <c r="EC269" i="3"/>
  <c r="KB269" i="3"/>
  <c r="GC269" i="3"/>
  <c r="GK269" i="3"/>
  <c r="CZ269" i="3"/>
  <c r="CW269" i="3"/>
  <c r="FN268" i="3"/>
  <c r="FT269" i="3"/>
  <c r="FR269" i="3"/>
  <c r="KG269" i="3"/>
  <c r="JX268" i="3"/>
  <c r="JP269" i="3"/>
  <c r="FH269" i="3"/>
  <c r="HG269" i="3"/>
  <c r="ID269" i="3"/>
  <c r="GD268" i="3"/>
  <c r="JV269" i="3"/>
  <c r="DH269" i="3"/>
  <c r="JO269" i="3"/>
  <c r="JS269" i="3"/>
  <c r="KV269" i="3"/>
  <c r="FM269" i="3"/>
  <c r="HI269" i="3"/>
  <c r="HZ269" i="3"/>
  <c r="KI269" i="3"/>
  <c r="DA269" i="3"/>
  <c r="IQ269" i="3"/>
  <c r="HP269" i="3"/>
  <c r="KR269" i="3"/>
  <c r="JR269" i="3"/>
  <c r="GH269" i="3"/>
  <c r="GB269" i="3"/>
  <c r="FB269" i="3"/>
  <c r="GI269" i="3"/>
  <c r="IB269" i="3"/>
  <c r="FJ269" i="3"/>
  <c r="FK269" i="3"/>
  <c r="DP269" i="3"/>
  <c r="EH269" i="3"/>
  <c r="GJ269" i="3"/>
  <c r="EA269" i="3"/>
  <c r="KS269" i="3"/>
  <c r="HU269" i="3"/>
  <c r="FD269" i="3"/>
  <c r="KP269" i="3"/>
  <c r="EB269" i="3"/>
  <c r="AU267" i="3" l="1"/>
  <c r="AR267" i="3"/>
  <c r="HB268" i="3"/>
  <c r="S268" i="3"/>
  <c r="CA268" i="3"/>
  <c r="JF268" i="3"/>
  <c r="HC268" i="3"/>
  <c r="T268" i="3"/>
  <c r="LM268" i="3"/>
  <c r="BN268" i="3"/>
  <c r="AG268" i="3"/>
  <c r="HA268" i="3"/>
  <c r="R268" i="3"/>
  <c r="LL268" i="3"/>
  <c r="BM268" i="3"/>
  <c r="LK268" i="3"/>
  <c r="BL268" i="3"/>
  <c r="AV268" i="3"/>
  <c r="JH269" i="3"/>
  <c r="AX267" i="3"/>
  <c r="CL268" i="3"/>
  <c r="EX269" i="3"/>
  <c r="EN269" i="3"/>
  <c r="EO269" i="3"/>
  <c r="AH269" i="3"/>
  <c r="AL269" i="3"/>
  <c r="AK269" i="3"/>
  <c r="AI269" i="3"/>
  <c r="AJ269" i="3"/>
  <c r="AO269" i="3"/>
  <c r="AS269" i="3"/>
  <c r="LA269" i="3"/>
  <c r="ER269" i="3"/>
  <c r="GZ269" i="3"/>
  <c r="LD269" i="3"/>
  <c r="ET269" i="3"/>
  <c r="LC269" i="3"/>
  <c r="GV269" i="3"/>
  <c r="GY269" i="3"/>
  <c r="JD269" i="3"/>
  <c r="KZ269" i="3"/>
  <c r="GX269" i="3"/>
  <c r="EM269" i="3"/>
  <c r="JB269" i="3"/>
  <c r="IW269" i="3"/>
  <c r="IY269" i="3"/>
  <c r="LB269" i="3"/>
  <c r="EL269" i="3"/>
  <c r="IX269" i="3"/>
  <c r="AT269" i="3"/>
  <c r="GS269" i="3"/>
  <c r="LE269" i="3"/>
  <c r="IZ269" i="3"/>
  <c r="LF269" i="3"/>
  <c r="CN269" i="3"/>
  <c r="JC269" i="3"/>
  <c r="GQ269" i="3"/>
  <c r="GO269" i="3"/>
  <c r="AQ269" i="3"/>
  <c r="N269" i="3"/>
  <c r="EJ269" i="3"/>
  <c r="F269" i="3"/>
  <c r="Q269" i="3"/>
  <c r="P269" i="3"/>
  <c r="H269" i="3"/>
  <c r="K269" i="3"/>
  <c r="AP269" i="3"/>
  <c r="J269" i="3"/>
  <c r="X269" i="3"/>
  <c r="Y269" i="3"/>
  <c r="Z269" i="3"/>
  <c r="AA269" i="3"/>
  <c r="AE269" i="3"/>
  <c r="W269" i="3"/>
  <c r="U269" i="3"/>
  <c r="JA269" i="3"/>
  <c r="GT269" i="3"/>
  <c r="GU269" i="3"/>
  <c r="C270" i="3"/>
  <c r="CO268" i="3"/>
  <c r="AW268" i="3"/>
  <c r="AR268" i="3"/>
  <c r="AU268" i="3"/>
  <c r="FI270" i="3"/>
  <c r="KK269" i="3"/>
  <c r="FV270" i="3"/>
  <c r="KJ270" i="3"/>
  <c r="DF269" i="3"/>
  <c r="CX269" i="3"/>
  <c r="KN269" i="3"/>
  <c r="KT269" i="3"/>
  <c r="EA270" i="3"/>
  <c r="KQ270" i="3"/>
  <c r="FK270" i="3"/>
  <c r="IR270" i="3"/>
  <c r="HW269" i="3"/>
  <c r="JP270" i="3"/>
  <c r="KT270" i="3"/>
  <c r="II269" i="3"/>
  <c r="IQ270" i="3"/>
  <c r="JY269" i="3"/>
  <c r="GL269" i="3"/>
  <c r="FO269" i="3"/>
  <c r="KH270" i="3"/>
  <c r="FJ270" i="3"/>
  <c r="FT270" i="3"/>
  <c r="IR269" i="3"/>
  <c r="CS269" i="3"/>
  <c r="JW269" i="3"/>
  <c r="GM270" i="3"/>
  <c r="DV270" i="3"/>
  <c r="GD269" i="3"/>
  <c r="HT269" i="3"/>
  <c r="DD269" i="3"/>
  <c r="FS270" i="3"/>
  <c r="FF270" i="3"/>
  <c r="IK270" i="3"/>
  <c r="DA270" i="3"/>
  <c r="GC270" i="3"/>
  <c r="IE270" i="3"/>
  <c r="FC269" i="3"/>
  <c r="FN269" i="3"/>
  <c r="DN269" i="3"/>
  <c r="JL269" i="3"/>
  <c r="DO270" i="3"/>
  <c r="KC270" i="3"/>
  <c r="ID270" i="3"/>
  <c r="IO270" i="3"/>
  <c r="KL270" i="3"/>
  <c r="JW270" i="3"/>
  <c r="IB270" i="3"/>
  <c r="KL269" i="3"/>
  <c r="HM270" i="3"/>
  <c r="FP269" i="3"/>
  <c r="IG270" i="3"/>
  <c r="IK269" i="3"/>
  <c r="IL270" i="3"/>
  <c r="JZ269" i="3"/>
  <c r="HY270" i="3"/>
  <c r="KV270" i="3"/>
  <c r="IN269" i="3"/>
  <c r="FG270" i="3"/>
  <c r="DJ269" i="3"/>
  <c r="HX269" i="3"/>
  <c r="DV269" i="3"/>
  <c r="KU270" i="3"/>
  <c r="IH269" i="3"/>
  <c r="JX269" i="3"/>
  <c r="JS270" i="3"/>
  <c r="GH270" i="3"/>
  <c r="DC269" i="3"/>
  <c r="FE269" i="3"/>
  <c r="JT269" i="3"/>
  <c r="EF269" i="3"/>
  <c r="IF270" i="3"/>
  <c r="GF270" i="3"/>
  <c r="DT269" i="3"/>
  <c r="DI269" i="3"/>
  <c r="HS270" i="3"/>
  <c r="HY269" i="3"/>
  <c r="JM270" i="3"/>
  <c r="FC270" i="3"/>
  <c r="FE270" i="3"/>
  <c r="DX269" i="3"/>
  <c r="FZ269" i="3"/>
  <c r="FB270" i="3"/>
  <c r="KM269" i="3"/>
  <c r="JO270" i="3"/>
  <c r="GA270" i="3"/>
  <c r="CS270" i="3"/>
  <c r="HU270" i="3"/>
  <c r="IU269" i="3" l="1"/>
  <c r="O269" i="3"/>
  <c r="BO269" i="3"/>
  <c r="BS269" i="3"/>
  <c r="CJ269" i="3"/>
  <c r="BR269" i="3"/>
  <c r="BW269" i="3"/>
  <c r="BV269" i="3"/>
  <c r="BP269" i="3"/>
  <c r="BU269" i="3"/>
  <c r="IT269" i="3"/>
  <c r="BT269" i="3"/>
  <c r="CB269" i="3"/>
  <c r="CD269" i="3"/>
  <c r="CM269" i="3"/>
  <c r="CO269" i="3" s="1"/>
  <c r="CH269" i="3"/>
  <c r="CE269" i="3"/>
  <c r="CC269" i="3"/>
  <c r="CI269" i="3"/>
  <c r="CG269" i="3"/>
  <c r="CF269" i="3"/>
  <c r="LG269" i="3"/>
  <c r="BD269" i="3"/>
  <c r="CK269" i="3"/>
  <c r="BA269" i="3"/>
  <c r="AZ269" i="3"/>
  <c r="BF269" i="3"/>
  <c r="BC269" i="3"/>
  <c r="BB269" i="3"/>
  <c r="BJ269" i="3"/>
  <c r="BI269" i="3"/>
  <c r="BE269" i="3"/>
  <c r="BH269" i="3"/>
  <c r="BG269" i="3"/>
  <c r="KY269" i="3"/>
  <c r="AX268" i="3"/>
  <c r="LH269" i="3"/>
  <c r="BX269" i="3"/>
  <c r="G269" i="3"/>
  <c r="EK269" i="3"/>
  <c r="GP269" i="3"/>
  <c r="HB269" i="3"/>
  <c r="R269" i="3"/>
  <c r="EV269" i="3"/>
  <c r="IV269" i="3"/>
  <c r="BQ269" i="3"/>
  <c r="HC269" i="3"/>
  <c r="T269" i="3"/>
  <c r="V269" i="3"/>
  <c r="S269" i="3"/>
  <c r="EW269" i="3"/>
  <c r="M269" i="3"/>
  <c r="EQ269" i="3"/>
  <c r="JF269" i="3"/>
  <c r="CA269" i="3"/>
  <c r="LM269" i="3"/>
  <c r="BN269" i="3"/>
  <c r="LJ269" i="3"/>
  <c r="BK269" i="3"/>
  <c r="CT269" i="3"/>
  <c r="GR269" i="3"/>
  <c r="I269" i="3"/>
  <c r="HA269" i="3"/>
  <c r="L269" i="3"/>
  <c r="EP269" i="3"/>
  <c r="AM269" i="3"/>
  <c r="LI269" i="3"/>
  <c r="BY269" i="3"/>
  <c r="JE269" i="3"/>
  <c r="BZ269" i="3"/>
  <c r="LL269" i="3"/>
  <c r="EU269" i="3"/>
  <c r="AF269" i="3"/>
  <c r="AN269" i="3"/>
  <c r="BM269" i="3"/>
  <c r="JG269" i="3"/>
  <c r="AG269" i="3"/>
  <c r="AB269" i="3"/>
  <c r="GW269" i="3"/>
  <c r="AC269" i="3"/>
  <c r="ES269" i="3"/>
  <c r="AD269" i="3"/>
  <c r="LK269" i="3"/>
  <c r="BL269" i="3"/>
  <c r="JH270" i="3"/>
  <c r="AU269" i="3"/>
  <c r="GX270" i="3"/>
  <c r="KZ270" i="3"/>
  <c r="GP270" i="3"/>
  <c r="AT270" i="3"/>
  <c r="AH270" i="3"/>
  <c r="AS270" i="3"/>
  <c r="CM270" i="3"/>
  <c r="GS270" i="3"/>
  <c r="C271" i="3"/>
  <c r="AR269" i="3"/>
  <c r="AW269" i="3"/>
  <c r="HQ270" i="3"/>
  <c r="JU271" i="3"/>
  <c r="FW270" i="3"/>
  <c r="DI270" i="3"/>
  <c r="FN270" i="3"/>
  <c r="FX270" i="3"/>
  <c r="DN270" i="3"/>
  <c r="CY270" i="3"/>
  <c r="HG270" i="3"/>
  <c r="FZ270" i="3"/>
  <c r="HZ270" i="3"/>
  <c r="CR271" i="3"/>
  <c r="ID271" i="3"/>
  <c r="HQ271" i="3"/>
  <c r="IA270" i="3"/>
  <c r="DQ270" i="3"/>
  <c r="IM270" i="3"/>
  <c r="JQ270" i="3"/>
  <c r="DN271" i="3"/>
  <c r="DM270" i="3"/>
  <c r="DU270" i="3"/>
  <c r="KU271" i="3"/>
  <c r="IP270" i="3"/>
  <c r="FS271" i="3"/>
  <c r="HL271" i="3"/>
  <c r="JX270" i="3"/>
  <c r="DR271" i="3"/>
  <c r="CW270" i="3"/>
  <c r="DJ270" i="3"/>
  <c r="EG270" i="3"/>
  <c r="IQ271" i="3"/>
  <c r="DX271" i="3"/>
  <c r="CY271" i="3"/>
  <c r="FH271" i="3"/>
  <c r="JT270" i="3"/>
  <c r="DS271" i="3"/>
  <c r="DY270" i="3"/>
  <c r="HN271" i="3"/>
  <c r="HR270" i="3"/>
  <c r="JV270" i="3"/>
  <c r="CZ270" i="3"/>
  <c r="KM270" i="3"/>
  <c r="DT271" i="3"/>
  <c r="HT270" i="3"/>
  <c r="IN270" i="3"/>
  <c r="GL271" i="3"/>
  <c r="FM271" i="3"/>
  <c r="JN270" i="3"/>
  <c r="FU271" i="3"/>
  <c r="DW271" i="3"/>
  <c r="HW270" i="3"/>
  <c r="GJ270" i="3"/>
  <c r="KI270" i="3"/>
  <c r="EA271" i="3"/>
  <c r="GB270" i="3"/>
  <c r="FV271" i="3"/>
  <c r="KH271" i="3"/>
  <c r="KC271" i="3"/>
  <c r="EG271" i="3"/>
  <c r="FO270" i="3"/>
  <c r="IH270" i="3"/>
  <c r="FL270" i="3"/>
  <c r="JR271" i="3"/>
  <c r="FP270" i="3"/>
  <c r="HT271" i="3"/>
  <c r="CR270" i="3"/>
  <c r="DS270" i="3"/>
  <c r="KV271" i="3"/>
  <c r="DP270" i="3"/>
  <c r="GB271" i="3"/>
  <c r="HN270" i="3"/>
  <c r="DD270" i="3"/>
  <c r="CX270" i="3"/>
  <c r="IO271" i="3"/>
  <c r="HH270" i="3"/>
  <c r="EF270" i="3"/>
  <c r="EB270" i="3"/>
  <c r="DU271" i="3"/>
  <c r="IM271" i="3"/>
  <c r="FW271" i="3"/>
  <c r="FM270" i="3"/>
  <c r="EC270" i="3"/>
  <c r="KE270" i="3"/>
  <c r="DH271" i="3"/>
  <c r="FH270" i="3"/>
  <c r="KN270" i="3"/>
  <c r="ED271" i="3"/>
  <c r="FZ271" i="3"/>
  <c r="HI270" i="3"/>
  <c r="JZ270" i="3"/>
  <c r="IC271" i="3"/>
  <c r="HS271" i="3"/>
  <c r="GI271" i="3"/>
  <c r="DP271" i="3"/>
  <c r="DC271" i="3"/>
  <c r="FC271" i="3"/>
  <c r="KW271" i="3"/>
  <c r="FU270" i="3"/>
  <c r="EH271" i="3"/>
  <c r="IC270" i="3"/>
  <c r="JM271" i="3"/>
  <c r="HO271" i="3"/>
  <c r="DB270" i="3"/>
  <c r="DH270" i="3"/>
  <c r="DG270" i="3"/>
  <c r="JR270" i="3"/>
  <c r="EB271" i="3"/>
  <c r="DA271" i="3"/>
  <c r="FI271" i="3"/>
  <c r="IL271" i="3"/>
  <c r="HJ270" i="3"/>
  <c r="KF270" i="3"/>
  <c r="JL270" i="3"/>
  <c r="KW270" i="3"/>
  <c r="DC270" i="3"/>
  <c r="JY270" i="3"/>
  <c r="JS271" i="3"/>
  <c r="KR270" i="3"/>
  <c r="CZ271" i="3"/>
  <c r="HR271" i="3"/>
  <c r="JW271" i="3"/>
  <c r="GI270" i="3"/>
  <c r="JU270" i="3"/>
  <c r="KD270" i="3"/>
  <c r="II270" i="3"/>
  <c r="EH270" i="3"/>
  <c r="DK270" i="3"/>
  <c r="IP271" i="3"/>
  <c r="HK270" i="3"/>
  <c r="IH271" i="3"/>
  <c r="GD270" i="3"/>
  <c r="FR271" i="3"/>
  <c r="HX270" i="3"/>
  <c r="GH271" i="3"/>
  <c r="FD270" i="3"/>
  <c r="DF270" i="3"/>
  <c r="HP270" i="3"/>
  <c r="KG270" i="3"/>
  <c r="DM271" i="3"/>
  <c r="GK270" i="3"/>
  <c r="DO271" i="3"/>
  <c r="FL271" i="3"/>
  <c r="KG271" i="3"/>
  <c r="KK271" i="3"/>
  <c r="HO270" i="3"/>
  <c r="GL270" i="3"/>
  <c r="DY271" i="3"/>
  <c r="IG271" i="3"/>
  <c r="HU271" i="3"/>
  <c r="KS270" i="3"/>
  <c r="DT270" i="3"/>
  <c r="KB270" i="3"/>
  <c r="EE270" i="3"/>
  <c r="DX270" i="3"/>
  <c r="DR270" i="3"/>
  <c r="ED270" i="3"/>
  <c r="KT271" i="3"/>
  <c r="FY271" i="3"/>
  <c r="KK270" i="3"/>
  <c r="GG270" i="3"/>
  <c r="DE270" i="3"/>
  <c r="FR270" i="3"/>
  <c r="KF271" i="3"/>
  <c r="KP270" i="3"/>
  <c r="HM271" i="3"/>
  <c r="HL270" i="3"/>
  <c r="DW270" i="3"/>
  <c r="FY270" i="3"/>
  <c r="GK271" i="3"/>
  <c r="FF271" i="3"/>
  <c r="GG271" i="3"/>
  <c r="KJ271" i="3"/>
  <c r="AV269" i="3" l="1"/>
  <c r="AX269" i="3" s="1"/>
  <c r="CL269" i="3"/>
  <c r="IV270" i="3"/>
  <c r="JC270" i="3"/>
  <c r="LF270" i="3"/>
  <c r="JG270" i="3"/>
  <c r="AN270" i="3"/>
  <c r="AM270" i="3"/>
  <c r="IY270" i="3"/>
  <c r="LG270" i="3"/>
  <c r="LD270" i="3"/>
  <c r="LJ270" i="3"/>
  <c r="AJ270" i="3"/>
  <c r="JB270" i="3"/>
  <c r="GU270" i="3"/>
  <c r="GQ270" i="3"/>
  <c r="LA270" i="3"/>
  <c r="EL270" i="3"/>
  <c r="ET270" i="3"/>
  <c r="AL270" i="3"/>
  <c r="LH270" i="3"/>
  <c r="EN270" i="3"/>
  <c r="IZ270" i="3"/>
  <c r="GV270" i="3"/>
  <c r="IX270" i="3"/>
  <c r="GR270" i="3"/>
  <c r="GW270" i="3"/>
  <c r="EU270" i="3"/>
  <c r="GT270" i="3"/>
  <c r="BS270" i="3"/>
  <c r="BU270" i="3"/>
  <c r="BO270" i="3"/>
  <c r="BP270" i="3"/>
  <c r="BT270" i="3"/>
  <c r="CA270" i="3"/>
  <c r="BY270" i="3"/>
  <c r="BW270" i="3"/>
  <c r="BQ270" i="3"/>
  <c r="BR270" i="3"/>
  <c r="BX270" i="3"/>
  <c r="BV270" i="3"/>
  <c r="BZ270" i="3"/>
  <c r="LK270" i="3"/>
  <c r="LB270" i="3"/>
  <c r="F270" i="3"/>
  <c r="AP270" i="3"/>
  <c r="S270" i="3"/>
  <c r="L270" i="3"/>
  <c r="T270" i="3"/>
  <c r="K270" i="3"/>
  <c r="I270" i="3"/>
  <c r="R270" i="3"/>
  <c r="N270" i="3"/>
  <c r="P270" i="3"/>
  <c r="O270" i="3"/>
  <c r="G270" i="3"/>
  <c r="Q270" i="3"/>
  <c r="H270" i="3"/>
  <c r="EJ270" i="3"/>
  <c r="M270" i="3"/>
  <c r="J270" i="3"/>
  <c r="EO270" i="3"/>
  <c r="JD270" i="3"/>
  <c r="LC270" i="3"/>
  <c r="JE270" i="3"/>
  <c r="EK270" i="3"/>
  <c r="EM270" i="3"/>
  <c r="HB270" i="3"/>
  <c r="AZ270" i="3"/>
  <c r="BA270" i="3"/>
  <c r="BB270" i="3"/>
  <c r="BG270" i="3"/>
  <c r="BC270" i="3"/>
  <c r="BJ270" i="3"/>
  <c r="BI270" i="3"/>
  <c r="BH270" i="3"/>
  <c r="BL270" i="3"/>
  <c r="BF270" i="3"/>
  <c r="BD270" i="3"/>
  <c r="BM270" i="3"/>
  <c r="IT270" i="3"/>
  <c r="BN270" i="3"/>
  <c r="BK270" i="3"/>
  <c r="BE270" i="3"/>
  <c r="CJ270" i="3"/>
  <c r="EV270" i="3"/>
  <c r="AG270" i="3"/>
  <c r="X270" i="3"/>
  <c r="W270" i="3"/>
  <c r="Y270" i="3"/>
  <c r="AD270" i="3"/>
  <c r="AA270" i="3"/>
  <c r="AC270" i="3"/>
  <c r="AB270" i="3"/>
  <c r="Z270" i="3"/>
  <c r="U270" i="3"/>
  <c r="V270" i="3"/>
  <c r="AF270" i="3"/>
  <c r="AE270" i="3"/>
  <c r="CT270" i="3"/>
  <c r="EQ270" i="3"/>
  <c r="IW270" i="3"/>
  <c r="EP270" i="3"/>
  <c r="AQ270" i="3"/>
  <c r="GO270" i="3"/>
  <c r="GZ270" i="3"/>
  <c r="LM270" i="3"/>
  <c r="AK270" i="3"/>
  <c r="AI270" i="3"/>
  <c r="CD270" i="3"/>
  <c r="CB270" i="3"/>
  <c r="CC270" i="3"/>
  <c r="CN270" i="3"/>
  <c r="AW270" i="3" s="1"/>
  <c r="CH270" i="3"/>
  <c r="CI270" i="3"/>
  <c r="CE270" i="3"/>
  <c r="CF270" i="3"/>
  <c r="CG270" i="3"/>
  <c r="CK270" i="3"/>
  <c r="KY270" i="3"/>
  <c r="HC270" i="3"/>
  <c r="EW270" i="3"/>
  <c r="JA270" i="3"/>
  <c r="ES270" i="3"/>
  <c r="LE270" i="3"/>
  <c r="LI270" i="3"/>
  <c r="LL270" i="3"/>
  <c r="GY270" i="3"/>
  <c r="ER270" i="3"/>
  <c r="IU270" i="3"/>
  <c r="AO270" i="3"/>
  <c r="EX270" i="3"/>
  <c r="HA270" i="3"/>
  <c r="JF270" i="3"/>
  <c r="JH271" i="3"/>
  <c r="JG271" i="3"/>
  <c r="JE271" i="3"/>
  <c r="AV270" i="3"/>
  <c r="AU270" i="3"/>
  <c r="EU271" i="3"/>
  <c r="EL271" i="3"/>
  <c r="EM271" i="3"/>
  <c r="GV271" i="3"/>
  <c r="LH271" i="3"/>
  <c r="EP271" i="3"/>
  <c r="JA271" i="3"/>
  <c r="JD271" i="3"/>
  <c r="IZ271" i="3"/>
  <c r="GS271" i="3"/>
  <c r="LE271" i="3"/>
  <c r="AE271" i="3"/>
  <c r="U271" i="3"/>
  <c r="AB271" i="3"/>
  <c r="Z271" i="3"/>
  <c r="V271" i="3"/>
  <c r="AC271" i="3"/>
  <c r="X271" i="3"/>
  <c r="AS271" i="3"/>
  <c r="GY271" i="3"/>
  <c r="KZ271" i="3"/>
  <c r="GP271" i="3"/>
  <c r="C272" i="3"/>
  <c r="KD271" i="3"/>
  <c r="DK272" i="3"/>
  <c r="JN272" i="3"/>
  <c r="KR272" i="3"/>
  <c r="IN271" i="3"/>
  <c r="KC272" i="3"/>
  <c r="GG272" i="3"/>
  <c r="HM272" i="3"/>
  <c r="CX272" i="3"/>
  <c r="JP272" i="3"/>
  <c r="FB272" i="3"/>
  <c r="CS272" i="3"/>
  <c r="DM272" i="3"/>
  <c r="IF271" i="3"/>
  <c r="DX272" i="3"/>
  <c r="DA272" i="3"/>
  <c r="HH271" i="3"/>
  <c r="HW271" i="3"/>
  <c r="HX271" i="3"/>
  <c r="IE271" i="3"/>
  <c r="HK271" i="3"/>
  <c r="HJ271" i="3"/>
  <c r="HZ271" i="3"/>
  <c r="IN272" i="3"/>
  <c r="JS272" i="3"/>
  <c r="GM271" i="3"/>
  <c r="HH272" i="3"/>
  <c r="KS272" i="3"/>
  <c r="GD271" i="3"/>
  <c r="DJ271" i="3"/>
  <c r="CX271" i="3"/>
  <c r="JR272" i="3"/>
  <c r="HK272" i="3"/>
  <c r="EE272" i="3"/>
  <c r="KQ271" i="3"/>
  <c r="HO272" i="3"/>
  <c r="DD272" i="3"/>
  <c r="HY271" i="3"/>
  <c r="HI271" i="3"/>
  <c r="KR271" i="3"/>
  <c r="JZ271" i="3"/>
  <c r="DF272" i="3"/>
  <c r="FK271" i="3"/>
  <c r="DY272" i="3"/>
  <c r="FT272" i="3"/>
  <c r="DB272" i="3"/>
  <c r="JV271" i="3"/>
  <c r="KB271" i="3"/>
  <c r="DK271" i="3"/>
  <c r="JQ271" i="3"/>
  <c r="GF271" i="3"/>
  <c r="DG272" i="3"/>
  <c r="IR271" i="3"/>
  <c r="IK271" i="3"/>
  <c r="HW272" i="3"/>
  <c r="DR272" i="3"/>
  <c r="DE271" i="3"/>
  <c r="IA271" i="3"/>
  <c r="KE271" i="3"/>
  <c r="JW272" i="3"/>
  <c r="DF271" i="3"/>
  <c r="IE272" i="3"/>
  <c r="DV271" i="3"/>
  <c r="FO271" i="3"/>
  <c r="KE272" i="3"/>
  <c r="JM272" i="3"/>
  <c r="KM271" i="3"/>
  <c r="DV272" i="3"/>
  <c r="DT272" i="3"/>
  <c r="KJ272" i="3"/>
  <c r="HG271" i="3"/>
  <c r="FT271" i="3"/>
  <c r="HS272" i="3"/>
  <c r="FC272" i="3"/>
  <c r="EA272" i="3"/>
  <c r="CZ272" i="3"/>
  <c r="JT272" i="3"/>
  <c r="IO272" i="3"/>
  <c r="KM272" i="3"/>
  <c r="GH272" i="3"/>
  <c r="JT271" i="3"/>
  <c r="JU272" i="3"/>
  <c r="JN271" i="3"/>
  <c r="JP271" i="3"/>
  <c r="EC271" i="3"/>
  <c r="HQ272" i="3"/>
  <c r="GK272" i="3"/>
  <c r="IH272" i="3"/>
  <c r="DO272" i="3"/>
  <c r="DW272" i="3"/>
  <c r="GJ272" i="3"/>
  <c r="EE271" i="3"/>
  <c r="IR272" i="3"/>
  <c r="FX271" i="3"/>
  <c r="FD271" i="3"/>
  <c r="FL272" i="3"/>
  <c r="IG272" i="3"/>
  <c r="DE272" i="3"/>
  <c r="GL272" i="3"/>
  <c r="GF272" i="3"/>
  <c r="DH272" i="3"/>
  <c r="KP271" i="3"/>
  <c r="KG272" i="3"/>
  <c r="DQ271" i="3"/>
  <c r="JQ272" i="3"/>
  <c r="KI271" i="3"/>
  <c r="KS271" i="3"/>
  <c r="JO272" i="3"/>
  <c r="EC272" i="3"/>
  <c r="FN271" i="3"/>
  <c r="HU272" i="3"/>
  <c r="CY272" i="3"/>
  <c r="JO271" i="3"/>
  <c r="EF271" i="3"/>
  <c r="CS271" i="3"/>
  <c r="FB271" i="3"/>
  <c r="FE272" i="3"/>
  <c r="EB272" i="3"/>
  <c r="IL272" i="3"/>
  <c r="JL271" i="3"/>
  <c r="DC272" i="3"/>
  <c r="FG271" i="3"/>
  <c r="FY272" i="3"/>
  <c r="KN271" i="3"/>
  <c r="II271" i="3"/>
  <c r="KW272" i="3"/>
  <c r="IA272" i="3"/>
  <c r="DN272" i="3"/>
  <c r="GA271" i="3"/>
  <c r="HL272" i="3"/>
  <c r="JY271" i="3"/>
  <c r="FF272" i="3"/>
  <c r="FE271" i="3"/>
  <c r="DB271" i="3"/>
  <c r="IC272" i="3"/>
  <c r="FJ271" i="3"/>
  <c r="DQ272" i="3"/>
  <c r="DD271" i="3"/>
  <c r="IQ272" i="3"/>
  <c r="GJ271" i="3"/>
  <c r="HJ272" i="3"/>
  <c r="KL271" i="3"/>
  <c r="CW271" i="3"/>
  <c r="IB271" i="3"/>
  <c r="FH272" i="3"/>
  <c r="HT272" i="3"/>
  <c r="JX271" i="3"/>
  <c r="HP272" i="3"/>
  <c r="HX272" i="3"/>
  <c r="GC271" i="3"/>
  <c r="HG272" i="3"/>
  <c r="DG271" i="3"/>
  <c r="HP271" i="3"/>
  <c r="FP271" i="3"/>
  <c r="DI271" i="3"/>
  <c r="GX271" i="3" l="1"/>
  <c r="AQ271" i="3"/>
  <c r="GO271" i="3"/>
  <c r="EK271" i="3"/>
  <c r="BK271" i="3"/>
  <c r="BC271" i="3"/>
  <c r="BG271" i="3"/>
  <c r="IT271" i="3"/>
  <c r="BF271" i="3"/>
  <c r="BE271" i="3"/>
  <c r="AZ271" i="3"/>
  <c r="BJ271" i="3"/>
  <c r="BH271" i="3"/>
  <c r="CJ271" i="3"/>
  <c r="ER271" i="3"/>
  <c r="LD271" i="3"/>
  <c r="EQ271" i="3"/>
  <c r="KY271" i="3"/>
  <c r="CK271" i="3"/>
  <c r="BR271" i="3"/>
  <c r="BZ271" i="3"/>
  <c r="BQ271" i="3"/>
  <c r="BY271" i="3"/>
  <c r="BU271" i="3"/>
  <c r="BO271" i="3"/>
  <c r="BT271" i="3"/>
  <c r="BS271" i="3"/>
  <c r="BW271" i="3"/>
  <c r="EN271" i="3"/>
  <c r="Y271" i="3"/>
  <c r="LG271" i="3"/>
  <c r="AK271" i="3"/>
  <c r="AT271" i="3"/>
  <c r="AH271" i="3"/>
  <c r="AI271" i="3"/>
  <c r="AN271" i="3"/>
  <c r="JB271" i="3"/>
  <c r="J271" i="3"/>
  <c r="AP271" i="3"/>
  <c r="L271" i="3"/>
  <c r="EJ271" i="3"/>
  <c r="P271" i="3"/>
  <c r="G271" i="3"/>
  <c r="H271" i="3"/>
  <c r="M271" i="3"/>
  <c r="Q271" i="3"/>
  <c r="O271" i="3"/>
  <c r="F271" i="3"/>
  <c r="EW271" i="3"/>
  <c r="CB271" i="3"/>
  <c r="CM271" i="3"/>
  <c r="AV271" i="3" s="1"/>
  <c r="CE271" i="3"/>
  <c r="CC271" i="3"/>
  <c r="CG271" i="3"/>
  <c r="CD271" i="3"/>
  <c r="CF271" i="3"/>
  <c r="CH271" i="3"/>
  <c r="W271" i="3"/>
  <c r="IY271" i="3"/>
  <c r="AA271" i="3"/>
  <c r="GU271" i="3"/>
  <c r="LB271" i="3"/>
  <c r="IW271" i="3"/>
  <c r="CN271" i="3"/>
  <c r="AF271" i="3"/>
  <c r="GZ271" i="3"/>
  <c r="GT271" i="3"/>
  <c r="LJ271" i="3"/>
  <c r="LI271" i="3"/>
  <c r="ET271" i="3"/>
  <c r="CT271" i="3"/>
  <c r="GQ271" i="3"/>
  <c r="CO270" i="3"/>
  <c r="CL270" i="3"/>
  <c r="AR270" i="3"/>
  <c r="BP271" i="3"/>
  <c r="AL271" i="3"/>
  <c r="LC271" i="3"/>
  <c r="EX271" i="3"/>
  <c r="T271" i="3"/>
  <c r="LL271" i="3"/>
  <c r="BM271" i="3"/>
  <c r="GR271" i="3"/>
  <c r="I271" i="3"/>
  <c r="LM271" i="3"/>
  <c r="BN271" i="3"/>
  <c r="LA271" i="3"/>
  <c r="JC271" i="3"/>
  <c r="BI271" i="3"/>
  <c r="LF271" i="3"/>
  <c r="BV271" i="3"/>
  <c r="EV271" i="3"/>
  <c r="R271" i="3"/>
  <c r="CI271" i="3"/>
  <c r="GW271" i="3"/>
  <c r="N271" i="3"/>
  <c r="AG271" i="3"/>
  <c r="BX271" i="3"/>
  <c r="K271" i="3"/>
  <c r="EO271" i="3"/>
  <c r="HA271" i="3"/>
  <c r="CA271" i="3"/>
  <c r="JF271" i="3"/>
  <c r="AJ271" i="3"/>
  <c r="AO271" i="3"/>
  <c r="LK271" i="3"/>
  <c r="BL271" i="3"/>
  <c r="BA271" i="3"/>
  <c r="IU271" i="3"/>
  <c r="BB271" i="3"/>
  <c r="IV271" i="3"/>
  <c r="ES271" i="3"/>
  <c r="AD271" i="3"/>
  <c r="HB271" i="3"/>
  <c r="S271" i="3"/>
  <c r="BD271" i="3"/>
  <c r="IX271" i="3"/>
  <c r="AM271" i="3"/>
  <c r="HC271" i="3"/>
  <c r="JH272" i="3"/>
  <c r="JG272" i="3"/>
  <c r="AX270" i="3"/>
  <c r="LJ272" i="3"/>
  <c r="EX272" i="3"/>
  <c r="EQ272" i="3"/>
  <c r="KZ272" i="3"/>
  <c r="EL272" i="3"/>
  <c r="LD272" i="3"/>
  <c r="AT272" i="3"/>
  <c r="ES272" i="3"/>
  <c r="EK272" i="3"/>
  <c r="EU272" i="3"/>
  <c r="JD272" i="3"/>
  <c r="AL272" i="3"/>
  <c r="AH272" i="3"/>
  <c r="AJ272" i="3"/>
  <c r="AS272" i="3"/>
  <c r="AI272" i="3"/>
  <c r="IU272" i="3"/>
  <c r="LB272" i="3"/>
  <c r="JB272" i="3"/>
  <c r="EO272" i="3"/>
  <c r="IZ272" i="3"/>
  <c r="IX272" i="3"/>
  <c r="LG272" i="3"/>
  <c r="EN272" i="3"/>
  <c r="IT272" i="3"/>
  <c r="CJ272" i="3"/>
  <c r="ET272" i="3"/>
  <c r="C273" i="3"/>
  <c r="IA273" i="3"/>
  <c r="CY273" i="3"/>
  <c r="KU273" i="3"/>
  <c r="GH273" i="3"/>
  <c r="IO273" i="3"/>
  <c r="GA273" i="3"/>
  <c r="FX272" i="3"/>
  <c r="IK273" i="3"/>
  <c r="FB273" i="3"/>
  <c r="GK273" i="3"/>
  <c r="KK273" i="3"/>
  <c r="IB273" i="3"/>
  <c r="GF273" i="3"/>
  <c r="FJ272" i="3"/>
  <c r="DY273" i="3"/>
  <c r="EC273" i="3"/>
  <c r="DS272" i="3"/>
  <c r="IN273" i="3"/>
  <c r="HU273" i="3"/>
  <c r="KP273" i="3"/>
  <c r="KK272" i="3"/>
  <c r="HY272" i="3"/>
  <c r="EF272" i="3"/>
  <c r="FM272" i="3"/>
  <c r="KJ273" i="3"/>
  <c r="FD272" i="3"/>
  <c r="GC273" i="3"/>
  <c r="FO272" i="3"/>
  <c r="HI272" i="3"/>
  <c r="FV273" i="3"/>
  <c r="HM273" i="3"/>
  <c r="KL273" i="3"/>
  <c r="JU273" i="3"/>
  <c r="DV273" i="3"/>
  <c r="EG273" i="3"/>
  <c r="HN273" i="3"/>
  <c r="IB272" i="3"/>
  <c r="JY272" i="3"/>
  <c r="EF273" i="3"/>
  <c r="GD272" i="3"/>
  <c r="JV272" i="3"/>
  <c r="GI272" i="3"/>
  <c r="KC273" i="3"/>
  <c r="FG273" i="3"/>
  <c r="CS273" i="3"/>
  <c r="IP272" i="3"/>
  <c r="JM273" i="3"/>
  <c r="IQ273" i="3"/>
  <c r="FD273" i="3"/>
  <c r="GG273" i="3"/>
  <c r="HW273" i="3"/>
  <c r="KW273" i="3"/>
  <c r="KT273" i="3"/>
  <c r="KF272" i="3"/>
  <c r="KN272" i="3"/>
  <c r="GM273" i="3"/>
  <c r="DP273" i="3"/>
  <c r="HR272" i="3"/>
  <c r="GB272" i="3"/>
  <c r="FJ273" i="3"/>
  <c r="FY273" i="3"/>
  <c r="JL273" i="3"/>
  <c r="DC273" i="3"/>
  <c r="FS272" i="3"/>
  <c r="DB273" i="3"/>
  <c r="FG272" i="3"/>
  <c r="IP273" i="3"/>
  <c r="GM272" i="3"/>
  <c r="HR273" i="3"/>
  <c r="DD273" i="3"/>
  <c r="FU272" i="3"/>
  <c r="FP272" i="3"/>
  <c r="IG273" i="3"/>
  <c r="KQ272" i="3"/>
  <c r="ED273" i="3"/>
  <c r="FH273" i="3"/>
  <c r="JX272" i="3"/>
  <c r="EA273" i="3"/>
  <c r="ID273" i="3"/>
  <c r="FW272" i="3"/>
  <c r="FU273" i="3"/>
  <c r="ID272" i="3"/>
  <c r="HX273" i="3"/>
  <c r="FN272" i="3"/>
  <c r="CR273" i="3"/>
  <c r="FE273" i="3"/>
  <c r="FI273" i="3"/>
  <c r="HQ273" i="3"/>
  <c r="HO273" i="3"/>
  <c r="EH273" i="3"/>
  <c r="CZ273" i="3"/>
  <c r="KD272" i="3"/>
  <c r="HT273" i="3"/>
  <c r="KI273" i="3"/>
  <c r="JW273" i="3"/>
  <c r="KI272" i="3"/>
  <c r="IH273" i="3"/>
  <c r="DI273" i="3"/>
  <c r="HH273" i="3"/>
  <c r="FK273" i="3"/>
  <c r="GA272" i="3"/>
  <c r="FK272" i="3"/>
  <c r="FM273" i="3"/>
  <c r="KP272" i="3"/>
  <c r="GI273" i="3"/>
  <c r="HZ272" i="3"/>
  <c r="KL272" i="3"/>
  <c r="KQ273" i="3"/>
  <c r="FL273" i="3"/>
  <c r="KF273" i="3"/>
  <c r="HJ273" i="3"/>
  <c r="HS273" i="3"/>
  <c r="JN273" i="3"/>
  <c r="FC273" i="3"/>
  <c r="KT272" i="3"/>
  <c r="KV273" i="3"/>
  <c r="DT273" i="3"/>
  <c r="JP273" i="3"/>
  <c r="DO273" i="3"/>
  <c r="DU272" i="3"/>
  <c r="CW273" i="3"/>
  <c r="KD273" i="3"/>
  <c r="KB273" i="3"/>
  <c r="FW273" i="3"/>
  <c r="IL273" i="3"/>
  <c r="IE273" i="3"/>
  <c r="DJ272" i="3"/>
  <c r="FR272" i="3"/>
  <c r="HP273" i="3"/>
  <c r="EH272" i="3"/>
  <c r="KB272" i="3"/>
  <c r="JT273" i="3"/>
  <c r="HN272" i="3"/>
  <c r="HL273" i="3"/>
  <c r="DU273" i="3"/>
  <c r="FR273" i="3"/>
  <c r="JR273" i="3"/>
  <c r="FF273" i="3"/>
  <c r="KS273" i="3"/>
  <c r="KH272" i="3"/>
  <c r="FZ273" i="3"/>
  <c r="II272" i="3"/>
  <c r="KH273" i="3"/>
  <c r="GC272" i="3"/>
  <c r="FI272" i="3"/>
  <c r="DG273" i="3"/>
  <c r="CR272" i="3"/>
  <c r="DJ273" i="3"/>
  <c r="DS273" i="3"/>
  <c r="HI273" i="3"/>
  <c r="DI272" i="3"/>
  <c r="HY273" i="3"/>
  <c r="DN273" i="3"/>
  <c r="FV272" i="3"/>
  <c r="KU272" i="3"/>
  <c r="KE273" i="3"/>
  <c r="GJ273" i="3"/>
  <c r="DP272" i="3"/>
  <c r="DM273" i="3"/>
  <c r="IM273" i="3"/>
  <c r="DR273" i="3"/>
  <c r="JZ272" i="3"/>
  <c r="GB273" i="3"/>
  <c r="EE273" i="3"/>
  <c r="FZ272" i="3"/>
  <c r="IF273" i="3"/>
  <c r="CW272" i="3"/>
  <c r="GL273" i="3"/>
  <c r="KV272" i="3"/>
  <c r="IM272" i="3"/>
  <c r="DF273" i="3"/>
  <c r="DA273" i="3"/>
  <c r="KM273" i="3"/>
  <c r="IF272" i="3"/>
  <c r="DH273" i="3"/>
  <c r="IK272" i="3"/>
  <c r="KG273" i="3"/>
  <c r="HK273" i="3"/>
  <c r="JQ273" i="3"/>
  <c r="ED272" i="3"/>
  <c r="DE273" i="3"/>
  <c r="EG272" i="3"/>
  <c r="IR273" i="3"/>
  <c r="HZ273" i="3"/>
  <c r="KR273" i="3"/>
  <c r="DK273" i="3"/>
  <c r="JL272" i="3"/>
  <c r="CO271" i="3" l="1"/>
  <c r="CL271" i="3"/>
  <c r="AW271" i="3"/>
  <c r="AX271" i="3" s="1"/>
  <c r="AU271" i="3"/>
  <c r="AR271" i="3"/>
  <c r="LA272" i="3"/>
  <c r="BU272" i="3"/>
  <c r="BX272" i="3"/>
  <c r="BW272" i="3"/>
  <c r="BR272" i="3"/>
  <c r="BQ272" i="3"/>
  <c r="BP272" i="3"/>
  <c r="BZ272" i="3"/>
  <c r="BV272" i="3"/>
  <c r="BS272" i="3"/>
  <c r="BT272" i="3"/>
  <c r="BY272" i="3"/>
  <c r="BO272" i="3"/>
  <c r="EM272" i="3"/>
  <c r="IY272" i="3"/>
  <c r="JE272" i="3"/>
  <c r="GY272" i="3"/>
  <c r="GS272" i="3"/>
  <c r="GX272" i="3"/>
  <c r="IV272" i="3"/>
  <c r="LC272" i="3"/>
  <c r="CT272" i="3"/>
  <c r="CN272" i="3"/>
  <c r="AW272" i="3" s="1"/>
  <c r="LH272" i="3"/>
  <c r="BI272" i="3"/>
  <c r="BK272" i="3"/>
  <c r="CK272" i="3"/>
  <c r="CL272" i="3" s="1"/>
  <c r="BD272" i="3"/>
  <c r="BH272" i="3"/>
  <c r="BE272" i="3"/>
  <c r="BC272" i="3"/>
  <c r="BA272" i="3"/>
  <c r="BJ272" i="3"/>
  <c r="BB272" i="3"/>
  <c r="AZ272" i="3"/>
  <c r="BF272" i="3"/>
  <c r="KY272" i="3"/>
  <c r="BG272" i="3"/>
  <c r="GQ272" i="3"/>
  <c r="AK272" i="3"/>
  <c r="GT272" i="3"/>
  <c r="G272" i="3"/>
  <c r="AP272" i="3"/>
  <c r="M272" i="3"/>
  <c r="P272" i="3"/>
  <c r="K272" i="3"/>
  <c r="L272" i="3"/>
  <c r="O272" i="3"/>
  <c r="F272" i="3"/>
  <c r="N272" i="3"/>
  <c r="EJ272" i="3"/>
  <c r="I272" i="3"/>
  <c r="J272" i="3"/>
  <c r="Q272" i="3"/>
  <c r="H272" i="3"/>
  <c r="CH272" i="3"/>
  <c r="CC272" i="3"/>
  <c r="CB272" i="3"/>
  <c r="CD272" i="3"/>
  <c r="CE272" i="3"/>
  <c r="CM272" i="3"/>
  <c r="AV272" i="3" s="1"/>
  <c r="CF272" i="3"/>
  <c r="CI272" i="3"/>
  <c r="CG272" i="3"/>
  <c r="LE272" i="3"/>
  <c r="GP272" i="3"/>
  <c r="LI272" i="3"/>
  <c r="AD272" i="3"/>
  <c r="V272" i="3"/>
  <c r="W272" i="3"/>
  <c r="AB272" i="3"/>
  <c r="Y272" i="3"/>
  <c r="X272" i="3"/>
  <c r="U272" i="3"/>
  <c r="GO272" i="3"/>
  <c r="Z272" i="3"/>
  <c r="AF272" i="3"/>
  <c r="AQ272" i="3"/>
  <c r="AE272" i="3"/>
  <c r="AC272" i="3"/>
  <c r="AA272" i="3"/>
  <c r="AN272" i="3"/>
  <c r="GZ272" i="3"/>
  <c r="JA272" i="3"/>
  <c r="AO272" i="3"/>
  <c r="AM272" i="3"/>
  <c r="EP272" i="3"/>
  <c r="EW272" i="3"/>
  <c r="EV272" i="3"/>
  <c r="JC272" i="3"/>
  <c r="GW272" i="3"/>
  <c r="IW272" i="3"/>
  <c r="GR272" i="3"/>
  <c r="GU272" i="3"/>
  <c r="GV272" i="3"/>
  <c r="ER272" i="3"/>
  <c r="LF272" i="3"/>
  <c r="LM272" i="3"/>
  <c r="BN272" i="3"/>
  <c r="LL272" i="3"/>
  <c r="BM272" i="3"/>
  <c r="HA272" i="3"/>
  <c r="R272" i="3"/>
  <c r="LK272" i="3"/>
  <c r="BL272" i="3"/>
  <c r="JF272" i="3"/>
  <c r="CA272" i="3"/>
  <c r="HC272" i="3"/>
  <c r="T272" i="3"/>
  <c r="AG272" i="3"/>
  <c r="HB272" i="3"/>
  <c r="S272" i="3"/>
  <c r="JH273" i="3"/>
  <c r="JG273" i="3"/>
  <c r="JE273" i="3"/>
  <c r="LJ273" i="3"/>
  <c r="EX273" i="3"/>
  <c r="EW273" i="3"/>
  <c r="EV273" i="3"/>
  <c r="IU273" i="3"/>
  <c r="LH273" i="3"/>
  <c r="GX273" i="3"/>
  <c r="KZ273" i="3"/>
  <c r="GY273" i="3"/>
  <c r="CK273" i="3"/>
  <c r="KY273" i="3"/>
  <c r="GS273" i="3"/>
  <c r="IW273" i="3"/>
  <c r="IX273" i="3"/>
  <c r="GT273" i="3"/>
  <c r="GZ273" i="3"/>
  <c r="GW273" i="3"/>
  <c r="ER273" i="3"/>
  <c r="EQ273" i="3"/>
  <c r="CB273" i="3"/>
  <c r="CF273" i="3"/>
  <c r="CG273" i="3"/>
  <c r="CC273" i="3"/>
  <c r="CD273" i="3"/>
  <c r="CE273" i="3"/>
  <c r="CH273" i="3"/>
  <c r="CM273" i="3"/>
  <c r="CI273" i="3"/>
  <c r="GO273" i="3"/>
  <c r="AQ273" i="3"/>
  <c r="AT273" i="3"/>
  <c r="X273" i="3"/>
  <c r="U273" i="3"/>
  <c r="Z273" i="3"/>
  <c r="AC273" i="3"/>
  <c r="AB273" i="3"/>
  <c r="AD273" i="3"/>
  <c r="ES273" i="3"/>
  <c r="GR273" i="3"/>
  <c r="IY273" i="3"/>
  <c r="CT273" i="3"/>
  <c r="JC273" i="3"/>
  <c r="BP273" i="3"/>
  <c r="BS273" i="3"/>
  <c r="BX273" i="3"/>
  <c r="BQ273" i="3"/>
  <c r="BT273" i="3"/>
  <c r="BV273" i="3"/>
  <c r="BR273" i="3"/>
  <c r="BZ273" i="3"/>
  <c r="BW273" i="3"/>
  <c r="BY273" i="3"/>
  <c r="BO273" i="3"/>
  <c r="EO273" i="3"/>
  <c r="JD273" i="3"/>
  <c r="EP273" i="3"/>
  <c r="AO273" i="3"/>
  <c r="AH273" i="3"/>
  <c r="AN273" i="3"/>
  <c r="AM273" i="3"/>
  <c r="AK273" i="3"/>
  <c r="AL273" i="3"/>
  <c r="AS273" i="3"/>
  <c r="AJ273" i="3"/>
  <c r="GV273" i="3"/>
  <c r="LD273" i="3"/>
  <c r="LG273" i="3"/>
  <c r="JA273" i="3"/>
  <c r="LC273" i="3"/>
  <c r="CN273" i="3"/>
  <c r="IV273" i="3"/>
  <c r="JB273" i="3"/>
  <c r="LE273" i="3"/>
  <c r="LA273" i="3"/>
  <c r="EJ273" i="3"/>
  <c r="H273" i="3"/>
  <c r="J273" i="3"/>
  <c r="F273" i="3"/>
  <c r="O273" i="3"/>
  <c r="Q273" i="3"/>
  <c r="M273" i="3"/>
  <c r="L273" i="3"/>
  <c r="P273" i="3"/>
  <c r="N273" i="3"/>
  <c r="AP273" i="3"/>
  <c r="I273" i="3"/>
  <c r="K273" i="3"/>
  <c r="EM273" i="3"/>
  <c r="EL273" i="3"/>
  <c r="C274" i="3"/>
  <c r="AU272" i="3"/>
  <c r="HG273" i="3"/>
  <c r="DR274" i="3"/>
  <c r="JZ273" i="3"/>
  <c r="KG274" i="3"/>
  <c r="EG274" i="3"/>
  <c r="KN273" i="3"/>
  <c r="HU274" i="3"/>
  <c r="DI274" i="3"/>
  <c r="CX273" i="3"/>
  <c r="IC274" i="3"/>
  <c r="KD274" i="3"/>
  <c r="KS274" i="3"/>
  <c r="FP273" i="3"/>
  <c r="GD273" i="3"/>
  <c r="DW273" i="3"/>
  <c r="II273" i="3"/>
  <c r="DX273" i="3"/>
  <c r="FT273" i="3"/>
  <c r="DQ273" i="3"/>
  <c r="JU274" i="3"/>
  <c r="FN273" i="3"/>
  <c r="JV273" i="3"/>
  <c r="FS273" i="3"/>
  <c r="JY273" i="3"/>
  <c r="JO273" i="3"/>
  <c r="JS273" i="3"/>
  <c r="HY274" i="3"/>
  <c r="FO273" i="3"/>
  <c r="IC273" i="3"/>
  <c r="FX273" i="3"/>
  <c r="JX273" i="3"/>
  <c r="EB273" i="3"/>
  <c r="KR274" i="3"/>
  <c r="JQ274" i="3"/>
  <c r="AR272" i="3" l="1"/>
  <c r="AX272" i="3"/>
  <c r="CO272" i="3"/>
  <c r="AI273" i="3"/>
  <c r="EN273" i="3"/>
  <c r="Y273" i="3"/>
  <c r="LL273" i="3"/>
  <c r="BN273" i="3"/>
  <c r="BB273" i="3"/>
  <c r="BD273" i="3"/>
  <c r="BL273" i="3"/>
  <c r="BE273" i="3"/>
  <c r="BF273" i="3"/>
  <c r="CJ273" i="3"/>
  <c r="CL273" i="3" s="1"/>
  <c r="BC273" i="3"/>
  <c r="BJ273" i="3"/>
  <c r="AZ273" i="3"/>
  <c r="IT273" i="3"/>
  <c r="BK273" i="3"/>
  <c r="BG273" i="3"/>
  <c r="BI273" i="3"/>
  <c r="BM273" i="3"/>
  <c r="BA273" i="3"/>
  <c r="BH273" i="3"/>
  <c r="HA273" i="3"/>
  <c r="R273" i="3"/>
  <c r="IZ273" i="3"/>
  <c r="BU273" i="3"/>
  <c r="GQ273" i="3"/>
  <c r="W273" i="3"/>
  <c r="HC273" i="3"/>
  <c r="T273" i="3"/>
  <c r="HB273" i="3"/>
  <c r="S273" i="3"/>
  <c r="LF273" i="3"/>
  <c r="AE273" i="3"/>
  <c r="ET273" i="3"/>
  <c r="LM273" i="3"/>
  <c r="LI273" i="3"/>
  <c r="AF273" i="3"/>
  <c r="EU273" i="3"/>
  <c r="AG273" i="3"/>
  <c r="LB273" i="3"/>
  <c r="AA273" i="3"/>
  <c r="GU273" i="3"/>
  <c r="LK273" i="3"/>
  <c r="V273" i="3"/>
  <c r="GP273" i="3"/>
  <c r="EK273" i="3"/>
  <c r="G273" i="3"/>
  <c r="CA273" i="3"/>
  <c r="JF273" i="3"/>
  <c r="JH274" i="3"/>
  <c r="AU273" i="3"/>
  <c r="AV273" i="3"/>
  <c r="LD274" i="3"/>
  <c r="CO273" i="3"/>
  <c r="AW273" i="3"/>
  <c r="C275" i="3"/>
  <c r="AR273" i="3"/>
  <c r="GF274" i="3"/>
  <c r="HM274" i="3"/>
  <c r="JR274" i="3"/>
  <c r="HO274" i="3"/>
  <c r="JT274" i="3"/>
  <c r="GG274" i="3"/>
  <c r="HQ275" i="3"/>
  <c r="HJ275" i="3"/>
  <c r="DW274" i="3"/>
  <c r="HQ274" i="3"/>
  <c r="DY275" i="3"/>
  <c r="FZ274" i="3"/>
  <c r="FW274" i="3"/>
  <c r="DM274" i="3"/>
  <c r="DP274" i="3"/>
  <c r="JO274" i="3"/>
  <c r="ID274" i="3"/>
  <c r="EA274" i="3"/>
  <c r="FK274" i="3"/>
  <c r="JM274" i="3"/>
  <c r="JX274" i="3"/>
  <c r="IK274" i="3"/>
  <c r="EH274" i="3"/>
  <c r="IE274" i="3"/>
  <c r="CR274" i="3"/>
  <c r="DI275" i="3"/>
  <c r="IB275" i="3"/>
  <c r="FC275" i="3"/>
  <c r="JP275" i="3"/>
  <c r="FJ275" i="3"/>
  <c r="JL274" i="3"/>
  <c r="HI274" i="3"/>
  <c r="KT274" i="3"/>
  <c r="DE274" i="3"/>
  <c r="KL274" i="3"/>
  <c r="DH274" i="3"/>
  <c r="KN274" i="3"/>
  <c r="FR274" i="3"/>
  <c r="KM274" i="3"/>
  <c r="IF274" i="3"/>
  <c r="EE274" i="3"/>
  <c r="JY274" i="3"/>
  <c r="FN274" i="3"/>
  <c r="HH274" i="3"/>
  <c r="EH275" i="3"/>
  <c r="KW274" i="3"/>
  <c r="IA274" i="3"/>
  <c r="ED274" i="3"/>
  <c r="FC274" i="3"/>
  <c r="FF274" i="3"/>
  <c r="DH275" i="3"/>
  <c r="FY274" i="3"/>
  <c r="IG274" i="3"/>
  <c r="HR274" i="3"/>
  <c r="KP274" i="3"/>
  <c r="FU274" i="3"/>
  <c r="FV274" i="3"/>
  <c r="IF275" i="3"/>
  <c r="HS274" i="3"/>
  <c r="IB274" i="3"/>
  <c r="IH274" i="3"/>
  <c r="DU274" i="3"/>
  <c r="DS275" i="3"/>
  <c r="FT274" i="3"/>
  <c r="JM275" i="3"/>
  <c r="FS274" i="3"/>
  <c r="IQ275" i="3"/>
  <c r="FM274" i="3"/>
  <c r="CY275" i="3"/>
  <c r="GI274" i="3"/>
  <c r="HP274" i="3"/>
  <c r="GK274" i="3"/>
  <c r="KH274" i="3"/>
  <c r="IL274" i="3"/>
  <c r="FX274" i="3"/>
  <c r="CW274" i="3"/>
  <c r="IQ274" i="3"/>
  <c r="DN274" i="3"/>
  <c r="CZ274" i="3"/>
  <c r="FT275" i="3"/>
  <c r="IM274" i="3"/>
  <c r="FL274" i="3"/>
  <c r="DX274" i="3"/>
  <c r="FI274" i="3"/>
  <c r="FD274" i="3"/>
  <c r="IO274" i="3"/>
  <c r="IP274" i="3"/>
  <c r="GC275" i="3"/>
  <c r="GL274" i="3"/>
  <c r="HL274" i="3"/>
  <c r="CX274" i="3"/>
  <c r="DE275" i="3"/>
  <c r="CY274" i="3"/>
  <c r="GA274" i="3"/>
  <c r="GH274" i="3"/>
  <c r="HW274" i="3"/>
  <c r="HG274" i="3"/>
  <c r="DK274" i="3"/>
  <c r="KS275" i="3"/>
  <c r="DV274" i="3"/>
  <c r="JV274" i="3"/>
  <c r="FP274" i="3"/>
  <c r="EC274" i="3"/>
  <c r="GL275" i="3"/>
  <c r="IP275" i="3"/>
  <c r="JZ274" i="3"/>
  <c r="HN274" i="3"/>
  <c r="GM274" i="3"/>
  <c r="FB274" i="3"/>
  <c r="DD274" i="3"/>
  <c r="JW274" i="3"/>
  <c r="FJ274" i="3"/>
  <c r="GB274" i="3"/>
  <c r="DY274" i="3"/>
  <c r="KF274" i="3"/>
  <c r="HJ274" i="3"/>
  <c r="KU274" i="3"/>
  <c r="CS274" i="3"/>
  <c r="HT274" i="3"/>
  <c r="KI274" i="3"/>
  <c r="GG275" i="3"/>
  <c r="GC274" i="3"/>
  <c r="DB274" i="3"/>
  <c r="DM275" i="3"/>
  <c r="DQ274" i="3"/>
  <c r="FE274" i="3"/>
  <c r="DJ274" i="3"/>
  <c r="HM275" i="3"/>
  <c r="JS274" i="3"/>
  <c r="KF275" i="3"/>
  <c r="JP274" i="3"/>
  <c r="KC274" i="3"/>
  <c r="EF274" i="3"/>
  <c r="DO274" i="3"/>
  <c r="DF274" i="3"/>
  <c r="II274" i="3"/>
  <c r="DT274" i="3"/>
  <c r="GD274" i="3"/>
  <c r="KV274" i="3"/>
  <c r="KK274" i="3"/>
  <c r="HR275" i="3"/>
  <c r="DA274" i="3"/>
  <c r="HZ274" i="3"/>
  <c r="DS274" i="3"/>
  <c r="FH274" i="3"/>
  <c r="EB274" i="3"/>
  <c r="IN274" i="3"/>
  <c r="HK274" i="3"/>
  <c r="KB274" i="3"/>
  <c r="DG274" i="3"/>
  <c r="FZ275" i="3"/>
  <c r="DJ275" i="3"/>
  <c r="DC274" i="3"/>
  <c r="KJ274" i="3"/>
  <c r="IR274" i="3"/>
  <c r="FG274" i="3"/>
  <c r="FO274" i="3"/>
  <c r="KQ274" i="3"/>
  <c r="JN274" i="3"/>
  <c r="KE274" i="3"/>
  <c r="DC275" i="3"/>
  <c r="GJ274" i="3"/>
  <c r="HX274" i="3"/>
  <c r="AT274" i="3" l="1"/>
  <c r="CJ274" i="3"/>
  <c r="IT274" i="3"/>
  <c r="GQ274" i="3"/>
  <c r="IX274" i="3"/>
  <c r="LB274" i="3"/>
  <c r="IY274" i="3"/>
  <c r="JE274" i="3"/>
  <c r="GP274" i="3"/>
  <c r="IU274" i="3"/>
  <c r="EK274" i="3"/>
  <c r="IZ274" i="3"/>
  <c r="K274" i="3"/>
  <c r="P274" i="3"/>
  <c r="M274" i="3"/>
  <c r="F274" i="3"/>
  <c r="L274" i="3"/>
  <c r="G274" i="3"/>
  <c r="CN274" i="3"/>
  <c r="JG274" i="3"/>
  <c r="EQ274" i="3"/>
  <c r="ES274" i="3"/>
  <c r="AS274" i="3"/>
  <c r="AN274" i="3"/>
  <c r="AH274" i="3"/>
  <c r="AL274" i="3"/>
  <c r="AK274" i="3"/>
  <c r="AJ274" i="3"/>
  <c r="LA274" i="3"/>
  <c r="EN274" i="3"/>
  <c r="BQ274" i="3"/>
  <c r="BO274" i="3"/>
  <c r="BS274" i="3"/>
  <c r="BZ274" i="3"/>
  <c r="BT274" i="3"/>
  <c r="BR274" i="3"/>
  <c r="BU274" i="3"/>
  <c r="EW274" i="3"/>
  <c r="GU274" i="3"/>
  <c r="CE274" i="3"/>
  <c r="CD274" i="3"/>
  <c r="CB274" i="3"/>
  <c r="CF274" i="3"/>
  <c r="CM274" i="3"/>
  <c r="LG274" i="3"/>
  <c r="ET274" i="3"/>
  <c r="CT274" i="3"/>
  <c r="ER274" i="3"/>
  <c r="GV274" i="3"/>
  <c r="EV274" i="3"/>
  <c r="EO274" i="3"/>
  <c r="EM274" i="3"/>
  <c r="GO274" i="3"/>
  <c r="AQ274" i="3"/>
  <c r="GY274" i="3"/>
  <c r="EU274" i="3"/>
  <c r="LI274" i="3"/>
  <c r="GS274" i="3"/>
  <c r="J274" i="3"/>
  <c r="CG274" i="3"/>
  <c r="LF274" i="3"/>
  <c r="JB274" i="3"/>
  <c r="BW274" i="3"/>
  <c r="LM274" i="3"/>
  <c r="IV274" i="3"/>
  <c r="BY274" i="3"/>
  <c r="JD274" i="3"/>
  <c r="EL274" i="3"/>
  <c r="H274" i="3"/>
  <c r="JC274" i="3"/>
  <c r="LK274" i="3"/>
  <c r="BJ274" i="3"/>
  <c r="BK274" i="3"/>
  <c r="BI274" i="3"/>
  <c r="BB274" i="3"/>
  <c r="BE274" i="3"/>
  <c r="BF274" i="3"/>
  <c r="CK274" i="3"/>
  <c r="BA274" i="3"/>
  <c r="KY274" i="3"/>
  <c r="BC274" i="3"/>
  <c r="BL274" i="3"/>
  <c r="AZ274" i="3"/>
  <c r="BM274" i="3"/>
  <c r="BG274" i="3"/>
  <c r="BN274" i="3"/>
  <c r="BD274" i="3"/>
  <c r="BH274" i="3"/>
  <c r="AM274" i="3"/>
  <c r="CH274" i="3"/>
  <c r="GX274" i="3"/>
  <c r="O274" i="3"/>
  <c r="JA274" i="3"/>
  <c r="BV274" i="3"/>
  <c r="LJ274" i="3"/>
  <c r="IW274" i="3"/>
  <c r="LH274" i="3"/>
  <c r="LL274" i="3"/>
  <c r="LE274" i="3"/>
  <c r="Q274" i="3"/>
  <c r="GZ274" i="3"/>
  <c r="CI274" i="3"/>
  <c r="LC274" i="3"/>
  <c r="CC274" i="3"/>
  <c r="BX274" i="3"/>
  <c r="HC274" i="3"/>
  <c r="EP274" i="3"/>
  <c r="KZ274" i="3"/>
  <c r="BP274" i="3"/>
  <c r="T274" i="3"/>
  <c r="EX274" i="3"/>
  <c r="AI274" i="3"/>
  <c r="AO274" i="3"/>
  <c r="HB274" i="3"/>
  <c r="S274" i="3"/>
  <c r="CA274" i="3"/>
  <c r="JF274" i="3"/>
  <c r="N274" i="3"/>
  <c r="GW274" i="3"/>
  <c r="I274" i="3"/>
  <c r="GR274" i="3"/>
  <c r="EJ274" i="3"/>
  <c r="AC274" i="3"/>
  <c r="Y274" i="3"/>
  <c r="X274" i="3"/>
  <c r="V274" i="3"/>
  <c r="AA274" i="3"/>
  <c r="AF274" i="3"/>
  <c r="AP274" i="3"/>
  <c r="AD274" i="3"/>
  <c r="U274" i="3"/>
  <c r="W274" i="3"/>
  <c r="Z274" i="3"/>
  <c r="AG274" i="3"/>
  <c r="AB274" i="3"/>
  <c r="AE274" i="3"/>
  <c r="GT274" i="3"/>
  <c r="HA274" i="3"/>
  <c r="R274" i="3"/>
  <c r="AX273" i="3"/>
  <c r="EV275" i="3"/>
  <c r="EW275" i="3"/>
  <c r="LC275" i="3"/>
  <c r="EP275" i="3"/>
  <c r="GW275" i="3"/>
  <c r="C276" i="3"/>
  <c r="HS276" i="3"/>
  <c r="HH275" i="3"/>
  <c r="FX275" i="3"/>
  <c r="DH276" i="3"/>
  <c r="KP276" i="3"/>
  <c r="HW275" i="3"/>
  <c r="DG276" i="3"/>
  <c r="EE276" i="3"/>
  <c r="HM276" i="3"/>
  <c r="IK275" i="3"/>
  <c r="HO275" i="3"/>
  <c r="KQ276" i="3"/>
  <c r="DT276" i="3"/>
  <c r="FT276" i="3"/>
  <c r="HX276" i="3"/>
  <c r="FE276" i="3"/>
  <c r="FD275" i="3"/>
  <c r="IE275" i="3"/>
  <c r="HG275" i="3"/>
  <c r="FY275" i="3"/>
  <c r="IE276" i="3"/>
  <c r="KV276" i="3"/>
  <c r="KW275" i="3"/>
  <c r="JN276" i="3"/>
  <c r="DU276" i="3"/>
  <c r="EH276" i="3"/>
  <c r="FB275" i="3"/>
  <c r="DR276" i="3"/>
  <c r="FW275" i="3"/>
  <c r="DK275" i="3"/>
  <c r="HK275" i="3"/>
  <c r="IG275" i="3"/>
  <c r="FL275" i="3"/>
  <c r="HJ276" i="3"/>
  <c r="GA275" i="3"/>
  <c r="IN275" i="3"/>
  <c r="DO275" i="3"/>
  <c r="KJ276" i="3"/>
  <c r="JM276" i="3"/>
  <c r="GD275" i="3"/>
  <c r="DM276" i="3"/>
  <c r="FG275" i="3"/>
  <c r="JP276" i="3"/>
  <c r="EA275" i="3"/>
  <c r="HN275" i="3"/>
  <c r="IM276" i="3"/>
  <c r="FS275" i="3"/>
  <c r="KM275" i="3"/>
  <c r="HT275" i="3"/>
  <c r="KP275" i="3"/>
  <c r="KR275" i="3"/>
  <c r="FZ276" i="3"/>
  <c r="FI276" i="3"/>
  <c r="DQ276" i="3"/>
  <c r="HP275" i="3"/>
  <c r="IR276" i="3"/>
  <c r="IR275" i="3"/>
  <c r="HU276" i="3"/>
  <c r="CS276" i="3"/>
  <c r="GM276" i="3"/>
  <c r="DB275" i="3"/>
  <c r="KU276" i="3"/>
  <c r="CS275" i="3"/>
  <c r="DB276" i="3"/>
  <c r="DA276" i="3"/>
  <c r="FV275" i="3"/>
  <c r="HR276" i="3"/>
  <c r="HI275" i="3"/>
  <c r="JS275" i="3"/>
  <c r="CR275" i="3"/>
  <c r="FU276" i="3"/>
  <c r="JN275" i="3"/>
  <c r="DW276" i="3"/>
  <c r="HL275" i="3"/>
  <c r="GB276" i="3"/>
  <c r="EG275" i="3"/>
  <c r="JV276" i="3"/>
  <c r="KL275" i="3"/>
  <c r="DP276" i="3"/>
  <c r="HX275" i="3"/>
  <c r="JQ276" i="3"/>
  <c r="KV275" i="3"/>
  <c r="KK276" i="3"/>
  <c r="DP275" i="3"/>
  <c r="GB275" i="3"/>
  <c r="HT276" i="3"/>
  <c r="HZ276" i="3"/>
  <c r="FF275" i="3"/>
  <c r="DY276" i="3"/>
  <c r="IL275" i="3"/>
  <c r="DN276" i="3"/>
  <c r="FE275" i="3"/>
  <c r="DS276" i="3"/>
  <c r="DF276" i="3"/>
  <c r="DD275" i="3"/>
  <c r="EF276" i="3"/>
  <c r="CW276" i="3"/>
  <c r="HQ276" i="3"/>
  <c r="JO275" i="3"/>
  <c r="EA276" i="3"/>
  <c r="IC275" i="3"/>
  <c r="DF275" i="3"/>
  <c r="IP276" i="3"/>
  <c r="JL275" i="3"/>
  <c r="FI275" i="3"/>
  <c r="GH275" i="3"/>
  <c r="GI275" i="3"/>
  <c r="DT275" i="3"/>
  <c r="IN276" i="3"/>
  <c r="JQ275" i="3"/>
  <c r="KJ275" i="3"/>
  <c r="IH276" i="3"/>
  <c r="HN276" i="3"/>
  <c r="KH276" i="3"/>
  <c r="DK276" i="3"/>
  <c r="EG276" i="3"/>
  <c r="DU275" i="3"/>
  <c r="GJ276" i="3"/>
  <c r="HP276" i="3"/>
  <c r="CW275" i="3"/>
  <c r="FB276" i="3"/>
  <c r="EF275" i="3"/>
  <c r="FL276" i="3"/>
  <c r="CR276" i="3"/>
  <c r="JV275" i="3"/>
  <c r="FR275" i="3"/>
  <c r="EC276" i="3"/>
  <c r="HW276" i="3"/>
  <c r="IB276" i="3"/>
  <c r="CZ275" i="3"/>
  <c r="CZ276" i="3"/>
  <c r="KC275" i="3"/>
  <c r="IK276" i="3"/>
  <c r="IH275" i="3"/>
  <c r="FC276" i="3"/>
  <c r="GM275" i="3"/>
  <c r="KU275" i="3"/>
  <c r="KH275" i="3"/>
  <c r="FP275" i="3"/>
  <c r="ID276" i="3"/>
  <c r="JU275" i="3"/>
  <c r="GK275" i="3"/>
  <c r="KD275" i="3"/>
  <c r="GL276" i="3"/>
  <c r="EB275" i="3"/>
  <c r="DE276" i="3"/>
  <c r="KT275" i="3"/>
  <c r="KE276" i="3"/>
  <c r="KQ275" i="3"/>
  <c r="JU276" i="3"/>
  <c r="CX275" i="3"/>
  <c r="DA275" i="3"/>
  <c r="KK275" i="3"/>
  <c r="IM275" i="3"/>
  <c r="GI276" i="3"/>
  <c r="KG275" i="3"/>
  <c r="DN275" i="3"/>
  <c r="GC276" i="3"/>
  <c r="DV275" i="3"/>
  <c r="KE275" i="3"/>
  <c r="FY276" i="3"/>
  <c r="DR275" i="3"/>
  <c r="IL276" i="3"/>
  <c r="JW276" i="3"/>
  <c r="JW275" i="3"/>
  <c r="KR276" i="3"/>
  <c r="FG276" i="3"/>
  <c r="DX275" i="3"/>
  <c r="GF276" i="3"/>
  <c r="IO276" i="3"/>
  <c r="JO276" i="3"/>
  <c r="DI276" i="3"/>
  <c r="HI276" i="3"/>
  <c r="KW276" i="3"/>
  <c r="EB276" i="3"/>
  <c r="HG276" i="3"/>
  <c r="HY276" i="3"/>
  <c r="FM275" i="3"/>
  <c r="FU275" i="3"/>
  <c r="DV276" i="3"/>
  <c r="FH276" i="3"/>
  <c r="FX276" i="3"/>
  <c r="JT275" i="3"/>
  <c r="DW275" i="3"/>
  <c r="HZ275" i="3"/>
  <c r="KS276" i="3"/>
  <c r="CY276" i="3"/>
  <c r="GF275" i="3"/>
  <c r="KL276" i="3"/>
  <c r="JY275" i="3"/>
  <c r="IO275" i="3"/>
  <c r="JL276" i="3"/>
  <c r="FH275" i="3"/>
  <c r="IA275" i="3"/>
  <c r="DD276" i="3"/>
  <c r="HK276" i="3"/>
  <c r="FD276" i="3"/>
  <c r="FV276" i="3"/>
  <c r="ED276" i="3"/>
  <c r="JS276" i="3"/>
  <c r="KI275" i="3"/>
  <c r="IA276" i="3"/>
  <c r="HH276" i="3"/>
  <c r="HS275" i="3"/>
  <c r="JR276" i="3"/>
  <c r="GK276" i="3"/>
  <c r="IF276" i="3"/>
  <c r="FM276" i="3"/>
  <c r="KB276" i="3"/>
  <c r="CX276" i="3"/>
  <c r="HY275" i="3"/>
  <c r="JZ275" i="3"/>
  <c r="FN275" i="3"/>
  <c r="KF276" i="3"/>
  <c r="HU275" i="3"/>
  <c r="FW276" i="3"/>
  <c r="KB275" i="3"/>
  <c r="DQ275" i="3"/>
  <c r="FK275" i="3"/>
  <c r="DJ276" i="3"/>
  <c r="FS276" i="3"/>
  <c r="KC276" i="3"/>
  <c r="FF276" i="3"/>
  <c r="IQ276" i="3"/>
  <c r="FJ276" i="3"/>
  <c r="JX275" i="3"/>
  <c r="EC275" i="3"/>
  <c r="FR276" i="3"/>
  <c r="DC276" i="3"/>
  <c r="ED275" i="3"/>
  <c r="KG276" i="3"/>
  <c r="JR275" i="3"/>
  <c r="GH276" i="3"/>
  <c r="HO276" i="3"/>
  <c r="IG276" i="3"/>
  <c r="GA276" i="3"/>
  <c r="II275" i="3"/>
  <c r="ID275" i="3"/>
  <c r="GJ275" i="3"/>
  <c r="FK276" i="3"/>
  <c r="HL276" i="3"/>
  <c r="GG276" i="3"/>
  <c r="KI276" i="3"/>
  <c r="EE275" i="3"/>
  <c r="KN275" i="3"/>
  <c r="DO276" i="3"/>
  <c r="IC276" i="3"/>
  <c r="FO275" i="3"/>
  <c r="DG275" i="3"/>
  <c r="CO274" i="3" l="1"/>
  <c r="AW274" i="3"/>
  <c r="AU274" i="3"/>
  <c r="CL274" i="3"/>
  <c r="AR274" i="3"/>
  <c r="AV274" i="3"/>
  <c r="BT275" i="3"/>
  <c r="BU275" i="3"/>
  <c r="BY275" i="3"/>
  <c r="BS275" i="3"/>
  <c r="BO275" i="3"/>
  <c r="BP275" i="3"/>
  <c r="BR275" i="3"/>
  <c r="BV275" i="3"/>
  <c r="BK275" i="3"/>
  <c r="BA275" i="3"/>
  <c r="BH275" i="3"/>
  <c r="BD275" i="3"/>
  <c r="AZ275" i="3"/>
  <c r="IT275" i="3"/>
  <c r="CJ275" i="3"/>
  <c r="BB275" i="3"/>
  <c r="BJ275" i="3"/>
  <c r="LF275" i="3"/>
  <c r="KZ275" i="3"/>
  <c r="CT275" i="3"/>
  <c r="JG275" i="3"/>
  <c r="JD275" i="3"/>
  <c r="CK275" i="3"/>
  <c r="KY275" i="3"/>
  <c r="IV275" i="3"/>
  <c r="EX275" i="3"/>
  <c r="ER275" i="3"/>
  <c r="IX275" i="3"/>
  <c r="LI275" i="3"/>
  <c r="EL275" i="3"/>
  <c r="GY275" i="3"/>
  <c r="GZ275" i="3"/>
  <c r="IU275" i="3"/>
  <c r="IZ275" i="3"/>
  <c r="EO275" i="3"/>
  <c r="EQ275" i="3"/>
  <c r="EJ275" i="3"/>
  <c r="AP275" i="3"/>
  <c r="CN275" i="3"/>
  <c r="EN275" i="3"/>
  <c r="GU275" i="3"/>
  <c r="ET275" i="3"/>
  <c r="AS275" i="3"/>
  <c r="IW275" i="3"/>
  <c r="EU275" i="3"/>
  <c r="GT275" i="3"/>
  <c r="GR275" i="3"/>
  <c r="JB275" i="3"/>
  <c r="LD275" i="3"/>
  <c r="EM275" i="3"/>
  <c r="GV275" i="3"/>
  <c r="GP275" i="3"/>
  <c r="AM275" i="3"/>
  <c r="AN275" i="3"/>
  <c r="AH275" i="3"/>
  <c r="AJ275" i="3"/>
  <c r="AT275" i="3"/>
  <c r="AO275" i="3"/>
  <c r="AI275" i="3"/>
  <c r="AK275" i="3"/>
  <c r="AL275" i="3"/>
  <c r="LG275" i="3"/>
  <c r="BW275" i="3"/>
  <c r="HB275" i="3"/>
  <c r="BC275" i="3"/>
  <c r="LB275" i="3"/>
  <c r="BZ275" i="3"/>
  <c r="JE275" i="3"/>
  <c r="BF275" i="3"/>
  <c r="LE275" i="3"/>
  <c r="HC275" i="3"/>
  <c r="CI275" i="3"/>
  <c r="CE275" i="3"/>
  <c r="CH275" i="3"/>
  <c r="CM275" i="3"/>
  <c r="CG275" i="3"/>
  <c r="CC275" i="3"/>
  <c r="CD275" i="3"/>
  <c r="CB275" i="3"/>
  <c r="CF275" i="3"/>
  <c r="BE275" i="3"/>
  <c r="IY275" i="3"/>
  <c r="BQ275" i="3"/>
  <c r="LA275" i="3"/>
  <c r="JF275" i="3"/>
  <c r="CA275" i="3"/>
  <c r="BN275" i="3"/>
  <c r="JH275" i="3"/>
  <c r="ES275" i="3"/>
  <c r="BX275" i="3"/>
  <c r="LH275" i="3"/>
  <c r="LL275" i="3"/>
  <c r="BM275" i="3"/>
  <c r="GS275" i="3"/>
  <c r="LJ275" i="3"/>
  <c r="LK275" i="3"/>
  <c r="BL275" i="3"/>
  <c r="HA275" i="3"/>
  <c r="Y275" i="3"/>
  <c r="AC275" i="3"/>
  <c r="V275" i="3"/>
  <c r="AG275" i="3"/>
  <c r="AA275" i="3"/>
  <c r="AD275" i="3"/>
  <c r="AF275" i="3"/>
  <c r="W275" i="3"/>
  <c r="AB275" i="3"/>
  <c r="AE275" i="3"/>
  <c r="U275" i="3"/>
  <c r="Z275" i="3"/>
  <c r="X275" i="3"/>
  <c r="BI275" i="3"/>
  <c r="JC275" i="3"/>
  <c r="EK275" i="3"/>
  <c r="GQ275" i="3"/>
  <c r="G275" i="3"/>
  <c r="AQ275" i="3"/>
  <c r="I275" i="3"/>
  <c r="GO275" i="3"/>
  <c r="F275" i="3"/>
  <c r="Q275" i="3"/>
  <c r="P275" i="3"/>
  <c r="T275" i="3"/>
  <c r="K275" i="3"/>
  <c r="O275" i="3"/>
  <c r="R275" i="3"/>
  <c r="L275" i="3"/>
  <c r="J275" i="3"/>
  <c r="S275" i="3"/>
  <c r="N275" i="3"/>
  <c r="H275" i="3"/>
  <c r="M275" i="3"/>
  <c r="GX275" i="3"/>
  <c r="BG275" i="3"/>
  <c r="JA275" i="3"/>
  <c r="LM275" i="3"/>
  <c r="JH276" i="3"/>
  <c r="JG276" i="3"/>
  <c r="JE276" i="3"/>
  <c r="EW276" i="3"/>
  <c r="EV276" i="3"/>
  <c r="EX276" i="3"/>
  <c r="LE276" i="3"/>
  <c r="CK276" i="3"/>
  <c r="KY276" i="3"/>
  <c r="GY276" i="3"/>
  <c r="GW276" i="3"/>
  <c r="CD276" i="3"/>
  <c r="CB276" i="3"/>
  <c r="CH276" i="3"/>
  <c r="CE276" i="3"/>
  <c r="CG276" i="3"/>
  <c r="CM276" i="3"/>
  <c r="CI276" i="3"/>
  <c r="CC276" i="3"/>
  <c r="EO276" i="3"/>
  <c r="AP276" i="3"/>
  <c r="M276" i="3"/>
  <c r="F276" i="3"/>
  <c r="I276" i="3"/>
  <c r="O276" i="3"/>
  <c r="Q276" i="3"/>
  <c r="H276" i="3"/>
  <c r="L276" i="3"/>
  <c r="J276" i="3"/>
  <c r="G276" i="3"/>
  <c r="EJ276" i="3"/>
  <c r="N276" i="3"/>
  <c r="K276" i="3"/>
  <c r="P276" i="3"/>
  <c r="KZ276" i="3"/>
  <c r="EP276" i="3"/>
  <c r="GP276" i="3"/>
  <c r="JD276" i="3"/>
  <c r="BF276" i="3"/>
  <c r="BE276" i="3"/>
  <c r="BA276" i="3"/>
  <c r="BB276" i="3"/>
  <c r="BC276" i="3"/>
  <c r="IT276" i="3"/>
  <c r="BG276" i="3"/>
  <c r="BD276" i="3"/>
  <c r="BI276" i="3"/>
  <c r="BK276" i="3"/>
  <c r="CJ276" i="3"/>
  <c r="BJ276" i="3"/>
  <c r="AZ276" i="3"/>
  <c r="EQ276" i="3"/>
  <c r="IV276" i="3"/>
  <c r="ER276" i="3"/>
  <c r="GT276" i="3"/>
  <c r="Z276" i="3"/>
  <c r="AA276" i="3"/>
  <c r="AD276" i="3"/>
  <c r="X276" i="3"/>
  <c r="AB276" i="3"/>
  <c r="Y276" i="3"/>
  <c r="V276" i="3"/>
  <c r="W276" i="3"/>
  <c r="U276" i="3"/>
  <c r="AC276" i="3"/>
  <c r="AE276" i="3"/>
  <c r="LC276" i="3"/>
  <c r="GS276" i="3"/>
  <c r="LF276" i="3"/>
  <c r="IY276" i="3"/>
  <c r="ET276" i="3"/>
  <c r="EN276" i="3"/>
  <c r="IU276" i="3"/>
  <c r="IW276" i="3"/>
  <c r="IZ276" i="3"/>
  <c r="GQ276" i="3"/>
  <c r="GZ276" i="3"/>
  <c r="IX276" i="3"/>
  <c r="AQ276" i="3"/>
  <c r="GO276" i="3"/>
  <c r="BT276" i="3"/>
  <c r="BS276" i="3"/>
  <c r="BX276" i="3"/>
  <c r="BU276" i="3"/>
  <c r="BV276" i="3"/>
  <c r="BY276" i="3"/>
  <c r="BW276" i="3"/>
  <c r="BP276" i="3"/>
  <c r="BO276" i="3"/>
  <c r="BR276" i="3"/>
  <c r="AT276" i="3"/>
  <c r="LD276" i="3"/>
  <c r="EM276" i="3"/>
  <c r="LH276" i="3"/>
  <c r="ES276" i="3"/>
  <c r="GU276" i="3"/>
  <c r="JB276" i="3"/>
  <c r="EL276" i="3"/>
  <c r="CT276" i="3"/>
  <c r="JA276" i="3"/>
  <c r="EK276" i="3"/>
  <c r="GV276" i="3"/>
  <c r="CN276" i="3"/>
  <c r="AM276" i="3"/>
  <c r="AI276" i="3"/>
  <c r="AK276" i="3"/>
  <c r="AL276" i="3"/>
  <c r="AH276" i="3"/>
  <c r="AO276" i="3"/>
  <c r="AJ276" i="3"/>
  <c r="AN276" i="3"/>
  <c r="AS276" i="3"/>
  <c r="LB276" i="3"/>
  <c r="JC276" i="3"/>
  <c r="LI276" i="3"/>
  <c r="GR276" i="3"/>
  <c r="GX276" i="3"/>
  <c r="C277" i="3"/>
  <c r="JN277" i="3"/>
  <c r="FX277" i="3"/>
  <c r="KN276" i="3"/>
  <c r="JP277" i="3"/>
  <c r="FP276" i="3"/>
  <c r="JY276" i="3"/>
  <c r="CR277" i="3"/>
  <c r="FN276" i="3"/>
  <c r="FC277" i="3"/>
  <c r="JZ276" i="3"/>
  <c r="KE277" i="3"/>
  <c r="FB277" i="3"/>
  <c r="HX277" i="3"/>
  <c r="KM276" i="3"/>
  <c r="FO276" i="3"/>
  <c r="KT276" i="3"/>
  <c r="KD276" i="3"/>
  <c r="JX276" i="3"/>
  <c r="JT276" i="3"/>
  <c r="GD276" i="3"/>
  <c r="KV277" i="3"/>
  <c r="II276" i="3"/>
  <c r="DX276" i="3"/>
  <c r="IR277" i="3"/>
  <c r="AV275" i="3" l="1"/>
  <c r="CL275" i="3"/>
  <c r="AX274" i="3"/>
  <c r="AR275" i="3"/>
  <c r="AW275" i="3"/>
  <c r="CO275" i="3"/>
  <c r="AU275" i="3"/>
  <c r="AR276" i="3"/>
  <c r="HC276" i="3"/>
  <c r="T276" i="3"/>
  <c r="LJ276" i="3"/>
  <c r="BZ276" i="3"/>
  <c r="HA276" i="3"/>
  <c r="R276" i="3"/>
  <c r="LG276" i="3"/>
  <c r="BH276" i="3"/>
  <c r="HB276" i="3"/>
  <c r="S276" i="3"/>
  <c r="JF276" i="3"/>
  <c r="CA276" i="3"/>
  <c r="AF276" i="3"/>
  <c r="EU276" i="3"/>
  <c r="LK276" i="3"/>
  <c r="BL276" i="3"/>
  <c r="LL276" i="3"/>
  <c r="BM276" i="3"/>
  <c r="AG276" i="3"/>
  <c r="BQ276" i="3"/>
  <c r="LA276" i="3"/>
  <c r="LM276" i="3"/>
  <c r="BN276" i="3"/>
  <c r="CF276" i="3"/>
  <c r="AV276" i="3"/>
  <c r="AU276" i="3"/>
  <c r="C278" i="3"/>
  <c r="AW276" i="3"/>
  <c r="CO276" i="3"/>
  <c r="CL276" i="3"/>
  <c r="HQ277" i="3"/>
  <c r="FV277" i="3"/>
  <c r="JZ277" i="3"/>
  <c r="DQ277" i="3"/>
  <c r="HK277" i="3"/>
  <c r="EE277" i="3"/>
  <c r="KG277" i="3"/>
  <c r="EB277" i="3"/>
  <c r="GI278" i="3"/>
  <c r="KC278" i="3"/>
  <c r="KI277" i="3"/>
  <c r="DM277" i="3"/>
  <c r="JQ277" i="3"/>
  <c r="IC277" i="3"/>
  <c r="HY278" i="3"/>
  <c r="FM277" i="3"/>
  <c r="GK277" i="3"/>
  <c r="GK278" i="3"/>
  <c r="DF277" i="3"/>
  <c r="FI277" i="3"/>
  <c r="ID277" i="3"/>
  <c r="JO277" i="3"/>
  <c r="GH277" i="3"/>
  <c r="DV277" i="3"/>
  <c r="HG277" i="3"/>
  <c r="HK278" i="3"/>
  <c r="KB278" i="3"/>
  <c r="IH278" i="3"/>
  <c r="HY277" i="3"/>
  <c r="DW277" i="3"/>
  <c r="IH277" i="3"/>
  <c r="DX277" i="3"/>
  <c r="HN277" i="3"/>
  <c r="KS278" i="3"/>
  <c r="DO277" i="3"/>
  <c r="IF277" i="3"/>
  <c r="KC277" i="3"/>
  <c r="GB278" i="3"/>
  <c r="ED278" i="3"/>
  <c r="KQ278" i="3"/>
  <c r="DY277" i="3"/>
  <c r="EC277" i="3"/>
  <c r="DG278" i="3"/>
  <c r="KR278" i="3"/>
  <c r="FS278" i="3"/>
  <c r="IL277" i="3"/>
  <c r="JT277" i="3"/>
  <c r="KB277" i="3"/>
  <c r="KJ277" i="3"/>
  <c r="IK277" i="3"/>
  <c r="CX277" i="3"/>
  <c r="IQ278" i="3"/>
  <c r="JR277" i="3"/>
  <c r="HX278" i="3"/>
  <c r="FC278" i="3"/>
  <c r="GI277" i="3"/>
  <c r="CY277" i="3"/>
  <c r="IA277" i="3"/>
  <c r="DQ278" i="3"/>
  <c r="IO277" i="3"/>
  <c r="IG277" i="3"/>
  <c r="KU278" i="3"/>
  <c r="DB277" i="3"/>
  <c r="IE278" i="3"/>
  <c r="FB278" i="3"/>
  <c r="HR277" i="3"/>
  <c r="DD277" i="3"/>
  <c r="JX277" i="3"/>
  <c r="DY278" i="3"/>
  <c r="JW278" i="3"/>
  <c r="FL278" i="3"/>
  <c r="FJ277" i="3"/>
  <c r="FT278" i="3"/>
  <c r="GJ277" i="3"/>
  <c r="IB277" i="3"/>
  <c r="KJ278" i="3"/>
  <c r="DH277" i="3"/>
  <c r="HT277" i="3"/>
  <c r="HL278" i="3"/>
  <c r="GA277" i="3"/>
  <c r="FO277" i="3"/>
  <c r="FR278" i="3"/>
  <c r="JU277" i="3"/>
  <c r="ED277" i="3"/>
  <c r="DE278" i="3"/>
  <c r="GM278" i="3"/>
  <c r="FF277" i="3"/>
  <c r="DU278" i="3"/>
  <c r="HM278" i="3"/>
  <c r="JM277" i="3"/>
  <c r="GF278" i="3"/>
  <c r="HO278" i="3"/>
  <c r="GH278" i="3"/>
  <c r="HP277" i="3"/>
  <c r="EA277" i="3"/>
  <c r="FW277" i="3"/>
  <c r="EC278" i="3"/>
  <c r="DH278" i="3"/>
  <c r="FU277" i="3"/>
  <c r="IN277" i="3"/>
  <c r="DP278" i="3"/>
  <c r="EF277" i="3"/>
  <c r="HZ278" i="3"/>
  <c r="FT277" i="3"/>
  <c r="KR277" i="3"/>
  <c r="DU277" i="3"/>
  <c r="IK278" i="3"/>
  <c r="EG277" i="3"/>
  <c r="HU277" i="3"/>
  <c r="DG277" i="3"/>
  <c r="HI277" i="3"/>
  <c r="FD277" i="3"/>
  <c r="DJ277" i="3"/>
  <c r="FH278" i="3"/>
  <c r="HW278" i="3"/>
  <c r="DS277" i="3"/>
  <c r="IM277" i="3"/>
  <c r="EH277" i="3"/>
  <c r="KL278" i="3"/>
  <c r="IE277" i="3"/>
  <c r="CS277" i="3"/>
  <c r="FR277" i="3"/>
  <c r="IQ277" i="3"/>
  <c r="DN277" i="3"/>
  <c r="JO278" i="3"/>
  <c r="GG278" i="3"/>
  <c r="KD277" i="3"/>
  <c r="HM277" i="3"/>
  <c r="CX278" i="3"/>
  <c r="DK277" i="3"/>
  <c r="DC277" i="3"/>
  <c r="GL278" i="3"/>
  <c r="CW277" i="3"/>
  <c r="DF278" i="3"/>
  <c r="GD277" i="3"/>
  <c r="JL277" i="3"/>
  <c r="HW277" i="3"/>
  <c r="GG277" i="3"/>
  <c r="KM278" i="3"/>
  <c r="DB278" i="3"/>
  <c r="KT278" i="3"/>
  <c r="DM278" i="3"/>
  <c r="HH278" i="3"/>
  <c r="HZ277" i="3"/>
  <c r="II277" i="3"/>
  <c r="KP277" i="3"/>
  <c r="FZ278" i="3"/>
  <c r="KL277" i="3"/>
  <c r="CZ277" i="3"/>
  <c r="IP277" i="3"/>
  <c r="HJ277" i="3"/>
  <c r="KM277" i="3"/>
  <c r="CZ278" i="3"/>
  <c r="KT277" i="3"/>
  <c r="DA278" i="3"/>
  <c r="FM278" i="3"/>
  <c r="GC277" i="3"/>
  <c r="EG278" i="3"/>
  <c r="FK277" i="3"/>
  <c r="FH277" i="3"/>
  <c r="JW277" i="3"/>
  <c r="FZ277" i="3"/>
  <c r="DA277" i="3"/>
  <c r="KF277" i="3"/>
  <c r="FY278" i="3"/>
  <c r="DR277" i="3"/>
  <c r="JT278" i="3"/>
  <c r="KK277" i="3"/>
  <c r="IF278" i="3"/>
  <c r="ID278" i="3"/>
  <c r="KQ277" i="3"/>
  <c r="DI278" i="3"/>
  <c r="FS277" i="3"/>
  <c r="HN278" i="3"/>
  <c r="KW277" i="3"/>
  <c r="GF277" i="3"/>
  <c r="FY277" i="3"/>
  <c r="KH277" i="3"/>
  <c r="JS277" i="3"/>
  <c r="JY277" i="3"/>
  <c r="DP277" i="3"/>
  <c r="FE277" i="3"/>
  <c r="KS277" i="3"/>
  <c r="KU277" i="3"/>
  <c r="KI278" i="3"/>
  <c r="HG278" i="3"/>
  <c r="GL277" i="3"/>
  <c r="FF278" i="3"/>
  <c r="HL277" i="3"/>
  <c r="HO277" i="3"/>
  <c r="FN277" i="3"/>
  <c r="KN277" i="3"/>
  <c r="HH277" i="3"/>
  <c r="HS277" i="3"/>
  <c r="GM277" i="3"/>
  <c r="JR278" i="3"/>
  <c r="JV277" i="3"/>
  <c r="FL277" i="3"/>
  <c r="CR278" i="3"/>
  <c r="DS278" i="3"/>
  <c r="GB277" i="3"/>
  <c r="JU278" i="3"/>
  <c r="DI277" i="3"/>
  <c r="FG277" i="3"/>
  <c r="KD278" i="3"/>
  <c r="FP277" i="3"/>
  <c r="JM278" i="3"/>
  <c r="DE277" i="3"/>
  <c r="DT277" i="3"/>
  <c r="DN278" i="3"/>
  <c r="KH278" i="3"/>
  <c r="AX275" i="3" l="1"/>
  <c r="GQ277" i="3"/>
  <c r="LB277" i="3"/>
  <c r="EV277" i="3"/>
  <c r="LA277" i="3"/>
  <c r="AD277" i="3"/>
  <c r="U277" i="3"/>
  <c r="X277" i="3"/>
  <c r="Y277" i="3"/>
  <c r="AB277" i="3"/>
  <c r="AC277" i="3"/>
  <c r="W277" i="3"/>
  <c r="GY277" i="3"/>
  <c r="JG277" i="3"/>
  <c r="ES277" i="3"/>
  <c r="IW277" i="3"/>
  <c r="JD277" i="3"/>
  <c r="EW277" i="3"/>
  <c r="GP277" i="3"/>
  <c r="GX277" i="3"/>
  <c r="IU277" i="3"/>
  <c r="EM277" i="3"/>
  <c r="ER277" i="3"/>
  <c r="LF277" i="3"/>
  <c r="CT277" i="3"/>
  <c r="GS277" i="3"/>
  <c r="CN277" i="3"/>
  <c r="JH277" i="3"/>
  <c r="GO277" i="3"/>
  <c r="AQ277" i="3"/>
  <c r="KZ277" i="3"/>
  <c r="EQ277" i="3"/>
  <c r="AT277" i="3"/>
  <c r="JB277" i="3"/>
  <c r="GZ277" i="3"/>
  <c r="GW277" i="3"/>
  <c r="O277" i="3"/>
  <c r="F277" i="3"/>
  <c r="AP277" i="3"/>
  <c r="N277" i="3"/>
  <c r="G277" i="3"/>
  <c r="EJ277" i="3"/>
  <c r="AS277" i="3"/>
  <c r="AH277" i="3"/>
  <c r="AN277" i="3"/>
  <c r="IZ277" i="3"/>
  <c r="EX277" i="3"/>
  <c r="L277" i="3"/>
  <c r="GU277" i="3"/>
  <c r="AL277" i="3"/>
  <c r="H277" i="3"/>
  <c r="EL277" i="3"/>
  <c r="BE277" i="3"/>
  <c r="KY277" i="3"/>
  <c r="BH277" i="3"/>
  <c r="BB277" i="3"/>
  <c r="BD277" i="3"/>
  <c r="BL277" i="3"/>
  <c r="BC277" i="3"/>
  <c r="BM277" i="3"/>
  <c r="BG277" i="3"/>
  <c r="BI277" i="3"/>
  <c r="BN277" i="3"/>
  <c r="BJ277" i="3"/>
  <c r="BF277" i="3"/>
  <c r="BK277" i="3"/>
  <c r="BA277" i="3"/>
  <c r="AZ277" i="3"/>
  <c r="CK277" i="3"/>
  <c r="IY277" i="3"/>
  <c r="JF277" i="3"/>
  <c r="IX277" i="3"/>
  <c r="JE277" i="3"/>
  <c r="AK277" i="3"/>
  <c r="AA277" i="3"/>
  <c r="EP277" i="3"/>
  <c r="P277" i="3"/>
  <c r="ET277" i="3"/>
  <c r="AE277" i="3"/>
  <c r="LL277" i="3"/>
  <c r="LJ277" i="3"/>
  <c r="AI277" i="3"/>
  <c r="JA277" i="3"/>
  <c r="V277" i="3"/>
  <c r="EK277" i="3"/>
  <c r="IT277" i="3"/>
  <c r="BQ277" i="3"/>
  <c r="BZ277" i="3"/>
  <c r="BW277" i="3"/>
  <c r="CA277" i="3"/>
  <c r="BV277" i="3"/>
  <c r="BT277" i="3"/>
  <c r="BO277" i="3"/>
  <c r="CJ277" i="3"/>
  <c r="BX277" i="3"/>
  <c r="BP277" i="3"/>
  <c r="BR277" i="3"/>
  <c r="BY277" i="3"/>
  <c r="BS277" i="3"/>
  <c r="BU277" i="3"/>
  <c r="GR277" i="3"/>
  <c r="I277" i="3"/>
  <c r="IV277" i="3"/>
  <c r="AJ277" i="3"/>
  <c r="AO277" i="3"/>
  <c r="LG277" i="3"/>
  <c r="AG277" i="3"/>
  <c r="LH277" i="3"/>
  <c r="AF277" i="3"/>
  <c r="CC277" i="3"/>
  <c r="CE277" i="3"/>
  <c r="CF277" i="3"/>
  <c r="CI277" i="3"/>
  <c r="CM277" i="3"/>
  <c r="CB277" i="3"/>
  <c r="CD277" i="3"/>
  <c r="CH277" i="3"/>
  <c r="CG277" i="3"/>
  <c r="JC277" i="3"/>
  <c r="HC277" i="3"/>
  <c r="T277" i="3"/>
  <c r="HB277" i="3"/>
  <c r="S277" i="3"/>
  <c r="Q277" i="3"/>
  <c r="EU277" i="3"/>
  <c r="GV277" i="3"/>
  <c r="M277" i="3"/>
  <c r="AM277" i="3"/>
  <c r="LE277" i="3"/>
  <c r="LD277" i="3"/>
  <c r="LM277" i="3"/>
  <c r="Z277" i="3"/>
  <c r="EO277" i="3"/>
  <c r="J277" i="3"/>
  <c r="EN277" i="3"/>
  <c r="LC277" i="3"/>
  <c r="LI277" i="3"/>
  <c r="GT277" i="3"/>
  <c r="K277" i="3"/>
  <c r="HA277" i="3"/>
  <c r="R277" i="3"/>
  <c r="LK277" i="3"/>
  <c r="LJ278" i="3"/>
  <c r="AX276" i="3"/>
  <c r="EV278" i="3"/>
  <c r="LG278" i="3"/>
  <c r="EM278" i="3"/>
  <c r="JA278" i="3"/>
  <c r="CM278" i="3"/>
  <c r="ER278" i="3"/>
  <c r="BP278" i="3"/>
  <c r="BQ278" i="3"/>
  <c r="BO278" i="3"/>
  <c r="BZ278" i="3"/>
  <c r="BW278" i="3"/>
  <c r="BV278" i="3"/>
  <c r="EN278" i="3"/>
  <c r="AQ278" i="3"/>
  <c r="GO278" i="3"/>
  <c r="LE278" i="3"/>
  <c r="KZ278" i="3"/>
  <c r="JB278" i="3"/>
  <c r="IU278" i="3"/>
  <c r="AT278" i="3"/>
  <c r="AC278" i="3"/>
  <c r="V278" i="3"/>
  <c r="U278" i="3"/>
  <c r="GY278" i="3"/>
  <c r="EK278" i="3"/>
  <c r="GP278" i="3"/>
  <c r="CJ278" i="3"/>
  <c r="IT278" i="3"/>
  <c r="C279" i="3"/>
  <c r="GC278" i="3"/>
  <c r="JQ279" i="3"/>
  <c r="GM279" i="3"/>
  <c r="KP279" i="3"/>
  <c r="DR278" i="3"/>
  <c r="EB278" i="3"/>
  <c r="KK279" i="3"/>
  <c r="DX279" i="3"/>
  <c r="FN278" i="3"/>
  <c r="GJ279" i="3"/>
  <c r="KD279" i="3"/>
  <c r="DC278" i="3"/>
  <c r="HQ278" i="3"/>
  <c r="FB279" i="3"/>
  <c r="KE278" i="3"/>
  <c r="HT278" i="3"/>
  <c r="FK278" i="3"/>
  <c r="JX278" i="3"/>
  <c r="KP278" i="3"/>
  <c r="JP279" i="3"/>
  <c r="HR279" i="3"/>
  <c r="DW278" i="3"/>
  <c r="HU278" i="3"/>
  <c r="JV278" i="3"/>
  <c r="JU279" i="3"/>
  <c r="KK278" i="3"/>
  <c r="DX278" i="3"/>
  <c r="KL279" i="3"/>
  <c r="EE279" i="3"/>
  <c r="FX278" i="3"/>
  <c r="FJ278" i="3"/>
  <c r="CX279" i="3"/>
  <c r="ID279" i="3"/>
  <c r="KH279" i="3"/>
  <c r="JY278" i="3"/>
  <c r="DV278" i="3"/>
  <c r="FK279" i="3"/>
  <c r="JL278" i="3"/>
  <c r="JN279" i="3"/>
  <c r="EH278" i="3"/>
  <c r="IB279" i="3"/>
  <c r="CS278" i="3"/>
  <c r="JT279" i="3"/>
  <c r="HH279" i="3"/>
  <c r="FE278" i="3"/>
  <c r="DH279" i="3"/>
  <c r="IG278" i="3"/>
  <c r="IN279" i="3"/>
  <c r="GH279" i="3"/>
  <c r="DO278" i="3"/>
  <c r="IP278" i="3"/>
  <c r="FW278" i="3"/>
  <c r="FE279" i="3"/>
  <c r="KQ279" i="3"/>
  <c r="IP279" i="3"/>
  <c r="DU279" i="3"/>
  <c r="KW279" i="3"/>
  <c r="IC278" i="3"/>
  <c r="FJ279" i="3"/>
  <c r="GI279" i="3"/>
  <c r="KF278" i="3"/>
  <c r="KG278" i="3"/>
  <c r="DP279" i="3"/>
  <c r="DE279" i="3"/>
  <c r="JZ278" i="3"/>
  <c r="EB279" i="3"/>
  <c r="CW278" i="3"/>
  <c r="FD279" i="3"/>
  <c r="KW278" i="3"/>
  <c r="DB279" i="3"/>
  <c r="FV278" i="3"/>
  <c r="DJ279" i="3"/>
  <c r="HJ278" i="3"/>
  <c r="KG279" i="3"/>
  <c r="HJ279" i="3"/>
  <c r="EA279" i="3"/>
  <c r="EC279" i="3"/>
  <c r="IR278" i="3"/>
  <c r="FD278" i="3"/>
  <c r="HK279" i="3"/>
  <c r="HS279" i="3"/>
  <c r="IA278" i="3"/>
  <c r="DR279" i="3"/>
  <c r="DA279" i="3"/>
  <c r="KM279" i="3"/>
  <c r="EE278" i="3"/>
  <c r="GG279" i="3"/>
  <c r="IL279" i="3"/>
  <c r="HU279" i="3"/>
  <c r="FU278" i="3"/>
  <c r="JS279" i="3"/>
  <c r="HY279" i="3"/>
  <c r="GD278" i="3"/>
  <c r="EF278" i="3"/>
  <c r="GF279" i="3"/>
  <c r="DT278" i="3"/>
  <c r="DM279" i="3"/>
  <c r="HM279" i="3"/>
  <c r="HG279" i="3"/>
  <c r="JL279" i="3"/>
  <c r="HX279" i="3"/>
  <c r="FI278" i="3"/>
  <c r="IH279" i="3"/>
  <c r="HQ279" i="3"/>
  <c r="FL279" i="3"/>
  <c r="HP278" i="3"/>
  <c r="FM279" i="3"/>
  <c r="KV278" i="3"/>
  <c r="DY279" i="3"/>
  <c r="ED279" i="3"/>
  <c r="DD279" i="3"/>
  <c r="KJ279" i="3"/>
  <c r="CY278" i="3"/>
  <c r="GB279" i="3"/>
  <c r="II278" i="3"/>
  <c r="CZ279" i="3"/>
  <c r="JR279" i="3"/>
  <c r="GL279" i="3"/>
  <c r="DN279" i="3"/>
  <c r="KN278" i="3"/>
  <c r="JP278" i="3"/>
  <c r="DJ278" i="3"/>
  <c r="IO278" i="3"/>
  <c r="KV279" i="3"/>
  <c r="JQ278" i="3"/>
  <c r="EF279" i="3"/>
  <c r="HO279" i="3"/>
  <c r="KB279" i="3"/>
  <c r="KT279" i="3"/>
  <c r="HR278" i="3"/>
  <c r="IL278" i="3"/>
  <c r="FG278" i="3"/>
  <c r="FC279" i="3"/>
  <c r="DK279" i="3"/>
  <c r="FS279" i="3"/>
  <c r="FI279" i="3"/>
  <c r="JO279" i="3"/>
  <c r="DW279" i="3"/>
  <c r="FP278" i="3"/>
  <c r="GA278" i="3"/>
  <c r="DV279" i="3"/>
  <c r="DT279" i="3"/>
  <c r="JN278" i="3"/>
  <c r="GA279" i="3"/>
  <c r="EG279" i="3"/>
  <c r="DD278" i="3"/>
  <c r="HS278" i="3"/>
  <c r="IG279" i="3"/>
  <c r="KC279" i="3"/>
  <c r="KR279" i="3"/>
  <c r="FF279" i="3"/>
  <c r="IM278" i="3"/>
  <c r="DK278" i="3"/>
  <c r="HI279" i="3"/>
  <c r="CW279" i="3"/>
  <c r="HI278" i="3"/>
  <c r="IB278" i="3"/>
  <c r="IC279" i="3"/>
  <c r="FR279" i="3"/>
  <c r="FV279" i="3"/>
  <c r="IK279" i="3"/>
  <c r="GK279" i="3"/>
  <c r="IQ279" i="3"/>
  <c r="GJ278" i="3"/>
  <c r="EH279" i="3"/>
  <c r="HP279" i="3"/>
  <c r="DQ279" i="3"/>
  <c r="IR279" i="3"/>
  <c r="CY279" i="3"/>
  <c r="FH279" i="3"/>
  <c r="HN279" i="3"/>
  <c r="FZ279" i="3"/>
  <c r="IO279" i="3"/>
  <c r="FW279" i="3"/>
  <c r="JV279" i="3"/>
  <c r="KE279" i="3"/>
  <c r="FU279" i="3"/>
  <c r="IN278" i="3"/>
  <c r="JM279" i="3"/>
  <c r="FO278" i="3"/>
  <c r="EA278" i="3"/>
  <c r="DS279" i="3"/>
  <c r="JS278" i="3"/>
  <c r="AR277" i="3" l="1"/>
  <c r="AU277" i="3"/>
  <c r="AV277" i="3"/>
  <c r="IV278" i="3"/>
  <c r="LH278" i="3"/>
  <c r="BX278" i="3"/>
  <c r="BR278" i="3"/>
  <c r="LB278" i="3"/>
  <c r="CT278" i="3"/>
  <c r="EW278" i="3"/>
  <c r="KY278" i="3"/>
  <c r="CK278" i="3"/>
  <c r="CL278" i="3" s="1"/>
  <c r="BH278" i="3"/>
  <c r="BA278" i="3"/>
  <c r="AZ278" i="3"/>
  <c r="BF278" i="3"/>
  <c r="EX278" i="3"/>
  <c r="IX278" i="3"/>
  <c r="AW277" i="3"/>
  <c r="CO277" i="3"/>
  <c r="CL277" i="3"/>
  <c r="X278" i="3"/>
  <c r="EO278" i="3"/>
  <c r="Z278" i="3"/>
  <c r="BG278" i="3"/>
  <c r="LF278" i="3"/>
  <c r="AD278" i="3"/>
  <c r="ES278" i="3"/>
  <c r="JF278" i="3"/>
  <c r="CA278" i="3"/>
  <c r="AO278" i="3"/>
  <c r="AH278" i="3"/>
  <c r="AN278" i="3"/>
  <c r="AL278" i="3"/>
  <c r="AK278" i="3"/>
  <c r="AJ278" i="3"/>
  <c r="AS278" i="3"/>
  <c r="AV278" i="3" s="1"/>
  <c r="AI278" i="3"/>
  <c r="AM278" i="3"/>
  <c r="W278" i="3"/>
  <c r="LA278" i="3"/>
  <c r="BB278" i="3"/>
  <c r="JD278" i="3"/>
  <c r="BJ278" i="3"/>
  <c r="EQ278" i="3"/>
  <c r="BU278" i="3"/>
  <c r="IZ278" i="3"/>
  <c r="LL278" i="3"/>
  <c r="GW278" i="3"/>
  <c r="CB278" i="3"/>
  <c r="CI278" i="3"/>
  <c r="CE278" i="3"/>
  <c r="CH278" i="3"/>
  <c r="CD278" i="3"/>
  <c r="CN278" i="3"/>
  <c r="CO278" i="3" s="1"/>
  <c r="CF278" i="3"/>
  <c r="CG278" i="3"/>
  <c r="CC278" i="3"/>
  <c r="GR278" i="3"/>
  <c r="AE278" i="3"/>
  <c r="ET278" i="3"/>
  <c r="HA278" i="3"/>
  <c r="AF278" i="3"/>
  <c r="EU278" i="3"/>
  <c r="GX278" i="3"/>
  <c r="AB278" i="3"/>
  <c r="EJ278" i="3"/>
  <c r="M278" i="3"/>
  <c r="K278" i="3"/>
  <c r="F278" i="3"/>
  <c r="N278" i="3"/>
  <c r="P278" i="3"/>
  <c r="O278" i="3"/>
  <c r="I278" i="3"/>
  <c r="S278" i="3"/>
  <c r="Q278" i="3"/>
  <c r="T278" i="3"/>
  <c r="AP278" i="3"/>
  <c r="AR278" i="3" s="1"/>
  <c r="R278" i="3"/>
  <c r="G278" i="3"/>
  <c r="L278" i="3"/>
  <c r="J278" i="3"/>
  <c r="H278" i="3"/>
  <c r="BI278" i="3"/>
  <c r="JC278" i="3"/>
  <c r="LC278" i="3"/>
  <c r="BD278" i="3"/>
  <c r="GT278" i="3"/>
  <c r="Y278" i="3"/>
  <c r="GS278" i="3"/>
  <c r="HC278" i="3"/>
  <c r="GZ278" i="3"/>
  <c r="LI278" i="3"/>
  <c r="EP278" i="3"/>
  <c r="JG278" i="3"/>
  <c r="BM278" i="3"/>
  <c r="GU278" i="3"/>
  <c r="AA278" i="3"/>
  <c r="BK278" i="3"/>
  <c r="JE278" i="3"/>
  <c r="LK278" i="3"/>
  <c r="BL278" i="3"/>
  <c r="BY278" i="3"/>
  <c r="EL278" i="3"/>
  <c r="GV278" i="3"/>
  <c r="BN278" i="3"/>
  <c r="JH278" i="3"/>
  <c r="BS278" i="3"/>
  <c r="AG278" i="3"/>
  <c r="LM278" i="3"/>
  <c r="LD278" i="3"/>
  <c r="BE278" i="3"/>
  <c r="BT278" i="3"/>
  <c r="IY278" i="3"/>
  <c r="GQ278" i="3"/>
  <c r="HB278" i="3"/>
  <c r="IW278" i="3"/>
  <c r="BC278" i="3"/>
  <c r="JH279" i="3"/>
  <c r="JE279" i="3"/>
  <c r="EW279" i="3"/>
  <c r="EX279" i="3"/>
  <c r="GR279" i="3"/>
  <c r="IZ279" i="3"/>
  <c r="LA279" i="3"/>
  <c r="EK279" i="3"/>
  <c r="AC279" i="3"/>
  <c r="U279" i="3"/>
  <c r="AD279" i="3"/>
  <c r="Z279" i="3"/>
  <c r="Y279" i="3"/>
  <c r="AE279" i="3"/>
  <c r="X279" i="3"/>
  <c r="V279" i="3"/>
  <c r="KY279" i="3"/>
  <c r="CK279" i="3"/>
  <c r="JD279" i="3"/>
  <c r="GS279" i="3"/>
  <c r="IU279" i="3"/>
  <c r="J279" i="3"/>
  <c r="AP279" i="3"/>
  <c r="M279" i="3"/>
  <c r="Q279" i="3"/>
  <c r="H279" i="3"/>
  <c r="G279" i="3"/>
  <c r="I279" i="3"/>
  <c r="F279" i="3"/>
  <c r="EJ279" i="3"/>
  <c r="N279" i="3"/>
  <c r="LD279" i="3"/>
  <c r="EU279" i="3"/>
  <c r="GW279" i="3"/>
  <c r="GO279" i="3"/>
  <c r="AQ279" i="3"/>
  <c r="AZ279" i="3"/>
  <c r="BJ279" i="3"/>
  <c r="BG279" i="3"/>
  <c r="BH279" i="3"/>
  <c r="BF279" i="3"/>
  <c r="BI279" i="3"/>
  <c r="BA279" i="3"/>
  <c r="BB279" i="3"/>
  <c r="BC279" i="3"/>
  <c r="BD279" i="3"/>
  <c r="ER279" i="3"/>
  <c r="LI279" i="3"/>
  <c r="IV279" i="3"/>
  <c r="AK279" i="3"/>
  <c r="AN279" i="3"/>
  <c r="AJ279" i="3"/>
  <c r="AM279" i="3"/>
  <c r="AL279" i="3"/>
  <c r="AH279" i="3"/>
  <c r="AO279" i="3"/>
  <c r="AS279" i="3"/>
  <c r="AI279" i="3"/>
  <c r="CN279" i="3"/>
  <c r="CM279" i="3"/>
  <c r="CI279" i="3"/>
  <c r="CH279" i="3"/>
  <c r="CB279" i="3"/>
  <c r="CC279" i="3"/>
  <c r="CF279" i="3"/>
  <c r="KZ279" i="3"/>
  <c r="GP279" i="3"/>
  <c r="EN279" i="3"/>
  <c r="LH279" i="3"/>
  <c r="GY279" i="3"/>
  <c r="LB279" i="3"/>
  <c r="JA279" i="3"/>
  <c r="EO279" i="3"/>
  <c r="LG279" i="3"/>
  <c r="GX279" i="3"/>
  <c r="AT279" i="3"/>
  <c r="EM279" i="3"/>
  <c r="EQ279" i="3"/>
  <c r="LE279" i="3"/>
  <c r="C280" i="3"/>
  <c r="FX279" i="3"/>
  <c r="FO279" i="3"/>
  <c r="GD279" i="3"/>
  <c r="IM279" i="3"/>
  <c r="KS279" i="3"/>
  <c r="HZ279" i="3"/>
  <c r="IA279" i="3"/>
  <c r="IE279" i="3"/>
  <c r="HT279" i="3"/>
  <c r="CR279" i="3"/>
  <c r="HW279" i="3"/>
  <c r="DI279" i="3"/>
  <c r="CS279" i="3"/>
  <c r="KU279" i="3"/>
  <c r="JW279" i="3"/>
  <c r="HL279" i="3"/>
  <c r="DC279" i="3"/>
  <c r="FT279" i="3"/>
  <c r="DO279" i="3"/>
  <c r="GC279" i="3"/>
  <c r="DG279" i="3"/>
  <c r="FG279" i="3"/>
  <c r="II279" i="3"/>
  <c r="KN279" i="3"/>
  <c r="FP279" i="3"/>
  <c r="JX279" i="3"/>
  <c r="FY279" i="3"/>
  <c r="IF279" i="3"/>
  <c r="KF279" i="3"/>
  <c r="JY279" i="3"/>
  <c r="FN279" i="3"/>
  <c r="KI279" i="3"/>
  <c r="JZ279" i="3"/>
  <c r="DF279" i="3"/>
  <c r="AX277" i="3" l="1"/>
  <c r="ES279" i="3"/>
  <c r="O279" i="3"/>
  <c r="CG279" i="3"/>
  <c r="CD279" i="3"/>
  <c r="JB279" i="3"/>
  <c r="BK279" i="3"/>
  <c r="LJ279" i="3"/>
  <c r="IX279" i="3"/>
  <c r="P279" i="3"/>
  <c r="ET279" i="3"/>
  <c r="CE279" i="3"/>
  <c r="GQ279" i="3"/>
  <c r="GV279" i="3"/>
  <c r="AB279" i="3"/>
  <c r="GT279" i="3"/>
  <c r="K279" i="3"/>
  <c r="JG279" i="3"/>
  <c r="LC279" i="3"/>
  <c r="BW279" i="3"/>
  <c r="BY279" i="3"/>
  <c r="BT279" i="3"/>
  <c r="BS279" i="3"/>
  <c r="BX279" i="3"/>
  <c r="BP279" i="3"/>
  <c r="BZ279" i="3"/>
  <c r="BO279" i="3"/>
  <c r="BV279" i="3"/>
  <c r="IT279" i="3"/>
  <c r="CJ279" i="3"/>
  <c r="CL279" i="3" s="1"/>
  <c r="BU279" i="3"/>
  <c r="BR279" i="3"/>
  <c r="BQ279" i="3"/>
  <c r="IW279" i="3"/>
  <c r="AF279" i="3"/>
  <c r="GZ279" i="3"/>
  <c r="L279" i="3"/>
  <c r="EP279" i="3"/>
  <c r="AA279" i="3"/>
  <c r="GU279" i="3"/>
  <c r="CT279" i="3"/>
  <c r="W279" i="3"/>
  <c r="EL279" i="3"/>
  <c r="LF279" i="3"/>
  <c r="BE279" i="3"/>
  <c r="IY279" i="3"/>
  <c r="JC279" i="3"/>
  <c r="EV279" i="3"/>
  <c r="AU278" i="3"/>
  <c r="AW278" i="3"/>
  <c r="AX278" i="3" s="1"/>
  <c r="LK279" i="3"/>
  <c r="BL279" i="3"/>
  <c r="HA279" i="3"/>
  <c r="R279" i="3"/>
  <c r="LL279" i="3"/>
  <c r="BM279" i="3"/>
  <c r="LM279" i="3"/>
  <c r="BN279" i="3"/>
  <c r="CA279" i="3"/>
  <c r="JF279" i="3"/>
  <c r="HC279" i="3"/>
  <c r="T279" i="3"/>
  <c r="AG279" i="3"/>
  <c r="HB279" i="3"/>
  <c r="S279" i="3"/>
  <c r="AU279" i="3"/>
  <c r="AV279" i="3"/>
  <c r="C281" i="3"/>
  <c r="AR279" i="3"/>
  <c r="AW279" i="3"/>
  <c r="CO279" i="3"/>
  <c r="AX279" i="3" l="1"/>
  <c r="C282" i="3"/>
  <c r="HL282" i="3"/>
  <c r="DC281" i="3"/>
  <c r="EC280" i="3"/>
  <c r="FM282" i="3"/>
  <c r="JL280" i="3"/>
  <c r="FR280" i="3"/>
  <c r="CY282" i="3"/>
  <c r="JT282" i="3"/>
  <c r="JN281" i="3"/>
  <c r="GH282" i="3"/>
  <c r="HN281" i="3"/>
  <c r="FO281" i="3"/>
  <c r="IL282" i="3"/>
  <c r="JX281" i="3"/>
  <c r="HG281" i="3"/>
  <c r="DW281" i="3"/>
  <c r="FZ281" i="3"/>
  <c r="CZ280" i="3"/>
  <c r="JL281" i="3"/>
  <c r="HI281" i="3"/>
  <c r="IC282" i="3"/>
  <c r="FE281" i="3"/>
  <c r="FX281" i="3"/>
  <c r="JS282" i="3"/>
  <c r="DE280" i="3"/>
  <c r="FX280" i="3"/>
  <c r="HL280" i="3"/>
  <c r="DU280" i="3"/>
  <c r="HG280" i="3"/>
  <c r="DC282" i="3"/>
  <c r="DO281" i="3"/>
  <c r="KH281" i="3"/>
  <c r="KL281" i="3"/>
  <c r="JT280" i="3"/>
  <c r="HL281" i="3"/>
  <c r="HK280" i="3"/>
  <c r="DD282" i="3"/>
  <c r="DQ281" i="3"/>
  <c r="EC281" i="3"/>
  <c r="DD281" i="3"/>
  <c r="KQ282" i="3"/>
  <c r="CW282" i="3"/>
  <c r="HO281" i="3"/>
  <c r="IR281" i="3"/>
  <c r="KL280" i="3"/>
  <c r="DP280" i="3"/>
  <c r="DO282" i="3"/>
  <c r="FG281" i="3"/>
  <c r="IF281" i="3"/>
  <c r="CR280" i="3"/>
  <c r="FL282" i="3"/>
  <c r="GH281" i="3"/>
  <c r="KT282" i="3"/>
  <c r="HZ281" i="3"/>
  <c r="KU282" i="3"/>
  <c r="GC281" i="3"/>
  <c r="HM282" i="3"/>
  <c r="FZ282" i="3"/>
  <c r="FD282" i="3"/>
  <c r="IM280" i="3"/>
  <c r="EG280" i="3"/>
  <c r="KE282" i="3"/>
  <c r="IK281" i="3"/>
  <c r="DK280" i="3"/>
  <c r="JO280" i="3"/>
  <c r="FD281" i="3"/>
  <c r="FJ280" i="3"/>
  <c r="KP282" i="3"/>
  <c r="FX282" i="3"/>
  <c r="DH282" i="3"/>
  <c r="GB280" i="3"/>
  <c r="DQ282" i="3"/>
  <c r="DY281" i="3"/>
  <c r="HW280" i="3"/>
  <c r="KV282" i="3"/>
  <c r="HQ282" i="3"/>
  <c r="KV281" i="3"/>
  <c r="IP281" i="3"/>
  <c r="GC282" i="3"/>
  <c r="CR282" i="3"/>
  <c r="JQ280" i="3"/>
  <c r="JW281" i="3"/>
  <c r="FW281" i="3"/>
  <c r="ID281" i="3"/>
  <c r="GG281" i="3"/>
  <c r="CY280" i="3"/>
  <c r="FB280" i="3"/>
  <c r="KW281" i="3"/>
  <c r="DB282" i="3"/>
  <c r="GL282" i="3"/>
  <c r="IP280" i="3"/>
  <c r="HJ281" i="3"/>
  <c r="DP282" i="3"/>
  <c r="KF281" i="3"/>
  <c r="DK282" i="3"/>
  <c r="IB281" i="3"/>
  <c r="GI280" i="3"/>
  <c r="GB281" i="3"/>
  <c r="HR282" i="3"/>
  <c r="KI280" i="3"/>
  <c r="HQ281" i="3"/>
  <c r="KB281" i="3"/>
  <c r="FJ281" i="3"/>
  <c r="KG282" i="3"/>
  <c r="DW280" i="3"/>
  <c r="FT282" i="3"/>
  <c r="HG282" i="3"/>
  <c r="KD280" i="3"/>
  <c r="GF282" i="3"/>
  <c r="IE282" i="3"/>
  <c r="HP281" i="3"/>
  <c r="EB282" i="3"/>
  <c r="CW280" i="3"/>
  <c r="DB280" i="3"/>
  <c r="FK281" i="3"/>
  <c r="JU281" i="3"/>
  <c r="DN281" i="3"/>
  <c r="IL281" i="3"/>
  <c r="HP280" i="3"/>
  <c r="DX280" i="3"/>
  <c r="HS280" i="3"/>
  <c r="HU280" i="3"/>
  <c r="FM280" i="3"/>
  <c r="FE280" i="3"/>
  <c r="KK280" i="3"/>
  <c r="CS282" i="3"/>
  <c r="DY280" i="3"/>
  <c r="DY282" i="3"/>
  <c r="JP280" i="3"/>
  <c r="DR282" i="3"/>
  <c r="JM280" i="3"/>
  <c r="HQ280" i="3"/>
  <c r="DE281" i="3"/>
  <c r="CZ281" i="3"/>
  <c r="FV282" i="3"/>
  <c r="IR282" i="3"/>
  <c r="KH282" i="3"/>
  <c r="JN280" i="3"/>
  <c r="KF282" i="3"/>
  <c r="GA281" i="3"/>
  <c r="FC281" i="3"/>
  <c r="IA282" i="3"/>
  <c r="KE281" i="3"/>
  <c r="ED281" i="3"/>
  <c r="DA280" i="3"/>
  <c r="EH280" i="3"/>
  <c r="EB281" i="3"/>
  <c r="KI281" i="3"/>
  <c r="GM282" i="3"/>
  <c r="KI282" i="3"/>
  <c r="IK282" i="3"/>
  <c r="HI282" i="3"/>
  <c r="FG280" i="3"/>
  <c r="FM281" i="3"/>
  <c r="KW282" i="3"/>
  <c r="DG281" i="3"/>
  <c r="EE282" i="3"/>
  <c r="DV282" i="3"/>
  <c r="DI281" i="3"/>
  <c r="EC282" i="3"/>
  <c r="JW280" i="3"/>
  <c r="IL280" i="3"/>
  <c r="KT281" i="3"/>
  <c r="JY280" i="3"/>
  <c r="IO280" i="3"/>
  <c r="JO281" i="3"/>
  <c r="FS280" i="3"/>
  <c r="KU280" i="3"/>
  <c r="FU282" i="3"/>
  <c r="KM280" i="3"/>
  <c r="GA282" i="3"/>
  <c r="HX282" i="3"/>
  <c r="FU280" i="3"/>
  <c r="KK282" i="3"/>
  <c r="CS281" i="3"/>
  <c r="FO280" i="3"/>
  <c r="DI282" i="3"/>
  <c r="FW282" i="3"/>
  <c r="IE281" i="3"/>
  <c r="KN281" i="3"/>
  <c r="IB282" i="3"/>
  <c r="DJ280" i="3"/>
  <c r="IF280" i="3"/>
  <c r="IC281" i="3"/>
  <c r="DV280" i="3"/>
  <c r="FI281" i="3"/>
  <c r="EA280" i="3"/>
  <c r="EF281" i="3"/>
  <c r="DS282" i="3"/>
  <c r="KH280" i="3"/>
  <c r="JR282" i="3"/>
  <c r="HH282" i="3"/>
  <c r="JU282" i="3"/>
  <c r="GC280" i="3"/>
  <c r="FH280" i="3"/>
  <c r="FH282" i="3"/>
  <c r="FG282" i="3"/>
  <c r="GM281" i="3"/>
  <c r="DJ282" i="3"/>
  <c r="GG282" i="3"/>
  <c r="HR281" i="3"/>
  <c r="JS281" i="3"/>
  <c r="KR281" i="3"/>
  <c r="EB280" i="3"/>
  <c r="GG280" i="3"/>
  <c r="FP281" i="3"/>
  <c r="HM281" i="3"/>
  <c r="IN280" i="3"/>
  <c r="GF280" i="3"/>
  <c r="DS280" i="3"/>
  <c r="ED280" i="3"/>
  <c r="FD280" i="3"/>
  <c r="FK282" i="3"/>
  <c r="KT280" i="3"/>
  <c r="JQ281" i="3"/>
  <c r="IA280" i="3"/>
  <c r="FS282" i="3"/>
  <c r="FU281" i="3"/>
  <c r="EE281" i="3"/>
  <c r="FY280" i="3"/>
  <c r="DV281" i="3"/>
  <c r="KM281" i="3"/>
  <c r="KU281" i="3"/>
  <c r="DP281" i="3"/>
  <c r="HZ280" i="3"/>
  <c r="DF281" i="3"/>
  <c r="HS281" i="3"/>
  <c r="CX281" i="3"/>
  <c r="DN282" i="3"/>
  <c r="CS280" i="3"/>
  <c r="DA281" i="3"/>
  <c r="CX280" i="3"/>
  <c r="FR281" i="3"/>
  <c r="EF280" i="3"/>
  <c r="DU281" i="3"/>
  <c r="KN280" i="3"/>
  <c r="JS280" i="3"/>
  <c r="GD281" i="3"/>
  <c r="KR282" i="3"/>
  <c r="HX280" i="3"/>
  <c r="EA281" i="3"/>
  <c r="DT280" i="3"/>
  <c r="FI280" i="3"/>
  <c r="HJ282" i="3"/>
  <c r="HU281" i="3"/>
  <c r="FV280" i="3"/>
  <c r="IR280" i="3"/>
  <c r="GB282" i="3"/>
  <c r="KS282" i="3"/>
  <c r="KD282" i="3"/>
  <c r="EH281" i="3"/>
  <c r="IG280" i="3"/>
  <c r="ED282" i="3"/>
  <c r="JW282" i="3"/>
  <c r="GF281" i="3"/>
  <c r="IK280" i="3"/>
  <c r="CZ282" i="3"/>
  <c r="DF280" i="3"/>
  <c r="HY282" i="3"/>
  <c r="FP280" i="3"/>
  <c r="II280" i="3"/>
  <c r="KQ281" i="3"/>
  <c r="KF280" i="3"/>
  <c r="HR280" i="3"/>
  <c r="FL280" i="3"/>
  <c r="IQ280" i="3"/>
  <c r="FN281" i="3"/>
  <c r="HJ280" i="3"/>
  <c r="DJ281" i="3"/>
  <c r="IN281" i="3"/>
  <c r="HW282" i="3"/>
  <c r="EE280" i="3"/>
  <c r="DD280" i="3"/>
  <c r="IO281" i="3"/>
  <c r="KP280" i="3"/>
  <c r="FK280" i="3"/>
  <c r="EG281" i="3"/>
  <c r="KR280" i="3"/>
  <c r="JQ282" i="3"/>
  <c r="HT280" i="3"/>
  <c r="CY281" i="3"/>
  <c r="FF281" i="3"/>
  <c r="EH282" i="3"/>
  <c r="KJ281" i="3"/>
  <c r="KG281" i="3"/>
  <c r="HW281" i="3"/>
  <c r="EF282" i="3"/>
  <c r="IN282" i="3"/>
  <c r="IG281" i="3"/>
  <c r="HP282" i="3"/>
  <c r="DB281" i="3"/>
  <c r="FY281" i="3"/>
  <c r="JV280" i="3"/>
  <c r="GL281" i="3"/>
  <c r="HY280" i="3"/>
  <c r="JV282" i="3"/>
  <c r="IQ281" i="3"/>
  <c r="KB282" i="3"/>
  <c r="JM281" i="3"/>
  <c r="GK280" i="3"/>
  <c r="FF280" i="3"/>
  <c r="KG280" i="3"/>
  <c r="IH281" i="3"/>
  <c r="HK281" i="3"/>
  <c r="HY281" i="3"/>
  <c r="KL282" i="3"/>
  <c r="DG280" i="3"/>
  <c r="FE282" i="3"/>
  <c r="GH280" i="3"/>
  <c r="DI280" i="3"/>
  <c r="GM280" i="3"/>
  <c r="KK281" i="3"/>
  <c r="IG282" i="3"/>
  <c r="FC280" i="3"/>
  <c r="ID282" i="3"/>
  <c r="CW281" i="3"/>
  <c r="JR281" i="3"/>
  <c r="KE280" i="3"/>
  <c r="DX282" i="3"/>
  <c r="JP281" i="3"/>
  <c r="JL282" i="3"/>
  <c r="DC280" i="3"/>
  <c r="KQ280" i="3"/>
  <c r="HM280" i="3"/>
  <c r="KC281" i="3"/>
  <c r="KC282" i="3"/>
  <c r="II281" i="3"/>
  <c r="JU280" i="3"/>
  <c r="IM281" i="3"/>
  <c r="IE280" i="3"/>
  <c r="GJ282" i="3"/>
  <c r="JR280" i="3"/>
  <c r="CX282" i="3"/>
  <c r="IH280" i="3"/>
  <c r="DW282" i="3"/>
  <c r="IC280" i="3"/>
  <c r="GL280" i="3"/>
  <c r="KJ282" i="3"/>
  <c r="DO280" i="3"/>
  <c r="IA281" i="3"/>
  <c r="KW280" i="3"/>
  <c r="JV281" i="3"/>
  <c r="FB282" i="3"/>
  <c r="JT281" i="3"/>
  <c r="KJ280" i="3"/>
  <c r="HT281" i="3"/>
  <c r="DK281" i="3"/>
  <c r="DH281" i="3"/>
  <c r="KP281" i="3"/>
  <c r="DQ280" i="3"/>
  <c r="FJ282" i="3"/>
  <c r="DA282" i="3"/>
  <c r="FS281" i="3"/>
  <c r="GA280" i="3"/>
  <c r="GD280" i="3"/>
  <c r="FT281" i="3"/>
  <c r="EG282" i="3"/>
  <c r="FC282" i="3"/>
  <c r="IP282" i="3"/>
  <c r="DM280" i="3"/>
  <c r="GI281" i="3"/>
  <c r="DF282" i="3"/>
  <c r="HH280" i="3"/>
  <c r="KC280" i="3"/>
  <c r="KM282" i="3"/>
  <c r="GJ280" i="3"/>
  <c r="HX281" i="3"/>
  <c r="FI282" i="3"/>
  <c r="KB280" i="3"/>
  <c r="DT281" i="3"/>
  <c r="KS280" i="3"/>
  <c r="IB280" i="3"/>
  <c r="DH280" i="3"/>
  <c r="FT280" i="3"/>
  <c r="DT282" i="3"/>
  <c r="JY281" i="3"/>
  <c r="JX280" i="3"/>
  <c r="IQ282" i="3"/>
  <c r="GJ281" i="3"/>
  <c r="FV281" i="3"/>
  <c r="KV280" i="3"/>
  <c r="DR281" i="3"/>
  <c r="JO282" i="3"/>
  <c r="HK282" i="3"/>
  <c r="FY282" i="3"/>
  <c r="HN282" i="3"/>
  <c r="FW280" i="3"/>
  <c r="HO280" i="3"/>
  <c r="IO282" i="3"/>
  <c r="CR281" i="3"/>
  <c r="JN282" i="3"/>
  <c r="HU282" i="3"/>
  <c r="FR282" i="3"/>
  <c r="GI282" i="3"/>
  <c r="DM282" i="3"/>
  <c r="DE282" i="3"/>
  <c r="HI280" i="3"/>
  <c r="EA282" i="3"/>
  <c r="HZ282" i="3"/>
  <c r="IM282" i="3"/>
  <c r="IH282" i="3"/>
  <c r="JZ281" i="3"/>
  <c r="DM281" i="3"/>
  <c r="HO282" i="3"/>
  <c r="KS281" i="3"/>
  <c r="JP282" i="3"/>
  <c r="IF282" i="3"/>
  <c r="DX281" i="3"/>
  <c r="DR280" i="3"/>
  <c r="FN280" i="3"/>
  <c r="HN280" i="3"/>
  <c r="DN280" i="3"/>
  <c r="JZ280" i="3"/>
  <c r="JM282" i="3"/>
  <c r="FB281" i="3"/>
  <c r="FH281" i="3"/>
  <c r="FZ280" i="3"/>
  <c r="KD281" i="3"/>
  <c r="HT282" i="3"/>
  <c r="FL281" i="3"/>
  <c r="GK281" i="3"/>
  <c r="ID280" i="3"/>
  <c r="HH281" i="3"/>
  <c r="DS281" i="3"/>
  <c r="V281" i="3" l="1"/>
  <c r="X281" i="3"/>
  <c r="AC281" i="3"/>
  <c r="AD281" i="3"/>
  <c r="U281" i="3"/>
  <c r="Y281" i="3"/>
  <c r="AB281" i="3"/>
  <c r="AF281" i="3"/>
  <c r="AA281" i="3"/>
  <c r="W281" i="3"/>
  <c r="Z281" i="3"/>
  <c r="AE281" i="3"/>
  <c r="GZ280" i="3"/>
  <c r="GV281" i="3"/>
  <c r="LK280" i="3"/>
  <c r="GW281" i="3"/>
  <c r="EQ281" i="3"/>
  <c r="EL281" i="3"/>
  <c r="EK281" i="3"/>
  <c r="GW280" i="3"/>
  <c r="LC281" i="3"/>
  <c r="LM280" i="3"/>
  <c r="GY281" i="3"/>
  <c r="IU281" i="3"/>
  <c r="BT281" i="3"/>
  <c r="BO281" i="3"/>
  <c r="BS281" i="3"/>
  <c r="BW281" i="3"/>
  <c r="BR281" i="3"/>
  <c r="BX281" i="3"/>
  <c r="BZ281" i="3"/>
  <c r="BQ281" i="3"/>
  <c r="BV281" i="3"/>
  <c r="BU281" i="3"/>
  <c r="BY281" i="3"/>
  <c r="BP281" i="3"/>
  <c r="AT281" i="3"/>
  <c r="EW281" i="3"/>
  <c r="ES280" i="3"/>
  <c r="LH281" i="3"/>
  <c r="JG280" i="3"/>
  <c r="JB280" i="3"/>
  <c r="BC280" i="3"/>
  <c r="BE280" i="3"/>
  <c r="BA280" i="3"/>
  <c r="BI280" i="3"/>
  <c r="IT280" i="3"/>
  <c r="AZ280" i="3"/>
  <c r="BB280" i="3"/>
  <c r="BH280" i="3"/>
  <c r="CJ280" i="3"/>
  <c r="BF280" i="3"/>
  <c r="BJ280" i="3"/>
  <c r="BD280" i="3"/>
  <c r="BK280" i="3"/>
  <c r="BL280" i="3"/>
  <c r="BG280" i="3"/>
  <c r="BM280" i="3"/>
  <c r="BN280" i="3"/>
  <c r="IX281" i="3"/>
  <c r="IX280" i="3"/>
  <c r="EN280" i="3"/>
  <c r="EK280" i="3"/>
  <c r="ER281" i="3"/>
  <c r="GX281" i="3"/>
  <c r="IW280" i="3"/>
  <c r="EP280" i="3"/>
  <c r="JB281" i="3"/>
  <c r="GQ281" i="3"/>
  <c r="JA281" i="3"/>
  <c r="GR281" i="3"/>
  <c r="LB280" i="3"/>
  <c r="LE281" i="3"/>
  <c r="EU280" i="3"/>
  <c r="JA280" i="3"/>
  <c r="EQ280" i="3"/>
  <c r="GY280" i="3"/>
  <c r="EN281" i="3"/>
  <c r="JH281" i="3"/>
  <c r="GX280" i="3"/>
  <c r="JF280" i="3"/>
  <c r="KZ280" i="3"/>
  <c r="GP280" i="3"/>
  <c r="IZ281" i="3"/>
  <c r="GU280" i="3"/>
  <c r="LD281" i="3"/>
  <c r="LF280" i="3"/>
  <c r="IV281" i="3"/>
  <c r="LF281" i="3"/>
  <c r="LG280" i="3"/>
  <c r="JE280" i="3"/>
  <c r="EV280" i="3"/>
  <c r="KY281" i="3"/>
  <c r="CK281" i="3"/>
  <c r="JD281" i="3"/>
  <c r="GS280" i="3"/>
  <c r="AN280" i="3"/>
  <c r="AL280" i="3"/>
  <c r="AH280" i="3"/>
  <c r="AJ280" i="3"/>
  <c r="AS280" i="3"/>
  <c r="AI280" i="3"/>
  <c r="AK280" i="3"/>
  <c r="AO280" i="3"/>
  <c r="AM280" i="3"/>
  <c r="EX281" i="3"/>
  <c r="LI280" i="3"/>
  <c r="GU281" i="3"/>
  <c r="GO280" i="3"/>
  <c r="AQ280" i="3"/>
  <c r="IY280" i="3"/>
  <c r="EO280" i="3"/>
  <c r="GS281" i="3"/>
  <c r="IW281" i="3"/>
  <c r="LJ280" i="3"/>
  <c r="LL280" i="3"/>
  <c r="KZ281" i="3"/>
  <c r="JC280" i="3"/>
  <c r="ET280" i="3"/>
  <c r="JD280" i="3"/>
  <c r="EM281" i="3"/>
  <c r="AP280" i="3"/>
  <c r="O280" i="3"/>
  <c r="S280" i="3"/>
  <c r="F280" i="3"/>
  <c r="K280" i="3"/>
  <c r="M280" i="3"/>
  <c r="P280" i="3"/>
  <c r="I280" i="3"/>
  <c r="T280" i="3"/>
  <c r="EJ280" i="3"/>
  <c r="J280" i="3"/>
  <c r="N280" i="3"/>
  <c r="R280" i="3"/>
  <c r="L280" i="3"/>
  <c r="H280" i="3"/>
  <c r="G280" i="3"/>
  <c r="Q280" i="3"/>
  <c r="EX280" i="3"/>
  <c r="LI281" i="3"/>
  <c r="EO281" i="3"/>
  <c r="LD280" i="3"/>
  <c r="IT281" i="3"/>
  <c r="AZ281" i="3"/>
  <c r="BE281" i="3"/>
  <c r="BA281" i="3"/>
  <c r="BJ281" i="3"/>
  <c r="CJ281" i="3"/>
  <c r="BF281" i="3"/>
  <c r="BK281" i="3"/>
  <c r="BD281" i="3"/>
  <c r="BG281" i="3"/>
  <c r="BB281" i="3"/>
  <c r="BI281" i="3"/>
  <c r="BC281" i="3"/>
  <c r="BH281" i="3"/>
  <c r="U280" i="3"/>
  <c r="AB280" i="3"/>
  <c r="AD280" i="3"/>
  <c r="AA280" i="3"/>
  <c r="V280" i="3"/>
  <c r="Z280" i="3"/>
  <c r="X280" i="3"/>
  <c r="W280" i="3"/>
  <c r="AE280" i="3"/>
  <c r="AC280" i="3"/>
  <c r="Y280" i="3"/>
  <c r="AF280" i="3"/>
  <c r="AG280" i="3"/>
  <c r="LJ281" i="3"/>
  <c r="IY281" i="3"/>
  <c r="AT280" i="3"/>
  <c r="EU281" i="3"/>
  <c r="GT281" i="3"/>
  <c r="JH280" i="3"/>
  <c r="EV281" i="3"/>
  <c r="LC280" i="3"/>
  <c r="LB281" i="3"/>
  <c r="EL280" i="3"/>
  <c r="HB280" i="3"/>
  <c r="LE280" i="3"/>
  <c r="ES281" i="3"/>
  <c r="EM280" i="3"/>
  <c r="LA280" i="3"/>
  <c r="IZ280" i="3"/>
  <c r="BV280" i="3"/>
  <c r="BR280" i="3"/>
  <c r="BQ280" i="3"/>
  <c r="BS280" i="3"/>
  <c r="CA280" i="3"/>
  <c r="BO280" i="3"/>
  <c r="BX280" i="3"/>
  <c r="BY280" i="3"/>
  <c r="BT280" i="3"/>
  <c r="BU280" i="3"/>
  <c r="BP280" i="3"/>
  <c r="BW280" i="3"/>
  <c r="BZ280" i="3"/>
  <c r="ER280" i="3"/>
  <c r="IV280" i="3"/>
  <c r="IU280" i="3"/>
  <c r="EW280" i="3"/>
  <c r="GV280" i="3"/>
  <c r="LG281" i="3"/>
  <c r="JG281" i="3"/>
  <c r="CN280" i="3"/>
  <c r="CT280" i="3"/>
  <c r="JE281" i="3"/>
  <c r="GT280" i="3"/>
  <c r="GP281" i="3"/>
  <c r="AQ281" i="3"/>
  <c r="GO281" i="3"/>
  <c r="GR280" i="3"/>
  <c r="LA281" i="3"/>
  <c r="LH280" i="3"/>
  <c r="O281" i="3"/>
  <c r="M281" i="3"/>
  <c r="L281" i="3"/>
  <c r="AP281" i="3"/>
  <c r="K281" i="3"/>
  <c r="F281" i="3"/>
  <c r="EJ281" i="3"/>
  <c r="N281" i="3"/>
  <c r="H281" i="3"/>
  <c r="J281" i="3"/>
  <c r="I281" i="3"/>
  <c r="P281" i="3"/>
  <c r="Q281" i="3"/>
  <c r="G281" i="3"/>
  <c r="CD280" i="3"/>
  <c r="CE280" i="3"/>
  <c r="CM280" i="3"/>
  <c r="CG280" i="3"/>
  <c r="CI280" i="3"/>
  <c r="CH280" i="3"/>
  <c r="CB280" i="3"/>
  <c r="CC280" i="3"/>
  <c r="CF280" i="3"/>
  <c r="CN281" i="3"/>
  <c r="GZ281" i="3"/>
  <c r="HA280" i="3"/>
  <c r="ET281" i="3"/>
  <c r="GQ280" i="3"/>
  <c r="JC281" i="3"/>
  <c r="AL281" i="3"/>
  <c r="AM281" i="3"/>
  <c r="AI281" i="3"/>
  <c r="AS281" i="3"/>
  <c r="AN281" i="3"/>
  <c r="AH281" i="3"/>
  <c r="AJ281" i="3"/>
  <c r="AK281" i="3"/>
  <c r="AO281" i="3"/>
  <c r="EP281" i="3"/>
  <c r="HC280" i="3"/>
  <c r="CK280" i="3"/>
  <c r="KY280" i="3"/>
  <c r="CT281" i="3"/>
  <c r="HA281" i="3"/>
  <c r="R281" i="3"/>
  <c r="AG281" i="3"/>
  <c r="LM281" i="3"/>
  <c r="BN281" i="3"/>
  <c r="LL281" i="3"/>
  <c r="BM281" i="3"/>
  <c r="HC281" i="3"/>
  <c r="T281" i="3"/>
  <c r="LK281" i="3"/>
  <c r="BL281" i="3"/>
  <c r="CA281" i="3"/>
  <c r="JF281" i="3"/>
  <c r="CD281" i="3"/>
  <c r="CG281" i="3"/>
  <c r="CC281" i="3"/>
  <c r="CE281" i="3"/>
  <c r="CF281" i="3"/>
  <c r="CH281" i="3"/>
  <c r="CM281" i="3"/>
  <c r="CI281" i="3"/>
  <c r="CB281" i="3"/>
  <c r="HB281" i="3"/>
  <c r="S281" i="3"/>
  <c r="JH282" i="3"/>
  <c r="JG282" i="3"/>
  <c r="JE282" i="3"/>
  <c r="LJ282" i="3"/>
  <c r="EX282" i="3"/>
  <c r="EV282" i="3"/>
  <c r="EW282" i="3"/>
  <c r="LH282" i="3"/>
  <c r="KZ282" i="3"/>
  <c r="CT282" i="3"/>
  <c r="LC282" i="3"/>
  <c r="ES282" i="3"/>
  <c r="LA282" i="3"/>
  <c r="LF282" i="3"/>
  <c r="GR282" i="3"/>
  <c r="GY282" i="3"/>
  <c r="M282" i="3"/>
  <c r="N282" i="3"/>
  <c r="F282" i="3"/>
  <c r="H282" i="3"/>
  <c r="EJ282" i="3"/>
  <c r="O282" i="3"/>
  <c r="K282" i="3"/>
  <c r="L282" i="3"/>
  <c r="Q282" i="3"/>
  <c r="AP282" i="3"/>
  <c r="G282" i="3"/>
  <c r="I282" i="3"/>
  <c r="IV282" i="3"/>
  <c r="GW282" i="3"/>
  <c r="GX282" i="3"/>
  <c r="X282" i="3"/>
  <c r="AA282" i="3"/>
  <c r="AD282" i="3"/>
  <c r="AB282" i="3"/>
  <c r="Z282" i="3"/>
  <c r="V282" i="3"/>
  <c r="AF282" i="3"/>
  <c r="U282" i="3"/>
  <c r="W282" i="3"/>
  <c r="AE282" i="3"/>
  <c r="Y282" i="3"/>
  <c r="GQ282" i="3"/>
  <c r="EK282" i="3"/>
  <c r="EO282" i="3"/>
  <c r="LB282" i="3"/>
  <c r="EL282" i="3"/>
  <c r="EN282" i="3"/>
  <c r="IZ282" i="3"/>
  <c r="LI282" i="3"/>
  <c r="AT282" i="3"/>
  <c r="BY282" i="3"/>
  <c r="BW282" i="3"/>
  <c r="BS282" i="3"/>
  <c r="BU282" i="3"/>
  <c r="BT282" i="3"/>
  <c r="BX282" i="3"/>
  <c r="BP282" i="3"/>
  <c r="BO282" i="3"/>
  <c r="BV282" i="3"/>
  <c r="BZ282" i="3"/>
  <c r="BQ282" i="3"/>
  <c r="BR282" i="3"/>
  <c r="KY282" i="3"/>
  <c r="CK282" i="3"/>
  <c r="CN282" i="3"/>
  <c r="IX282" i="3"/>
  <c r="AN282" i="3"/>
  <c r="AS282" i="3"/>
  <c r="AI282" i="3"/>
  <c r="AJ282" i="3"/>
  <c r="AL282" i="3"/>
  <c r="AO282" i="3"/>
  <c r="AK282" i="3"/>
  <c r="AH282" i="3"/>
  <c r="EP282" i="3"/>
  <c r="GO282" i="3"/>
  <c r="AQ282" i="3"/>
  <c r="GU282" i="3"/>
  <c r="LG282" i="3"/>
  <c r="BG282" i="3"/>
  <c r="BF282" i="3"/>
  <c r="BB282" i="3"/>
  <c r="BJ282" i="3"/>
  <c r="BE282" i="3"/>
  <c r="BK282" i="3"/>
  <c r="BC282" i="3"/>
  <c r="BH282" i="3"/>
  <c r="BA282" i="3"/>
  <c r="BI282" i="3"/>
  <c r="BD282" i="3"/>
  <c r="CJ282" i="3"/>
  <c r="AZ282" i="3"/>
  <c r="IT282" i="3"/>
  <c r="JA282" i="3"/>
  <c r="GZ282" i="3"/>
  <c r="IW282" i="3"/>
  <c r="JB282" i="3"/>
  <c r="JC282" i="3"/>
  <c r="LD282" i="3"/>
  <c r="EQ282" i="3"/>
  <c r="IY282" i="3"/>
  <c r="CM282" i="3"/>
  <c r="CG282" i="3"/>
  <c r="CF282" i="3"/>
  <c r="CE282" i="3"/>
  <c r="CD282" i="3"/>
  <c r="CI282" i="3"/>
  <c r="CC282" i="3"/>
  <c r="CH282" i="3"/>
  <c r="CB282" i="3"/>
  <c r="EU282" i="3"/>
  <c r="GP282" i="3"/>
  <c r="JD282" i="3"/>
  <c r="IU282" i="3"/>
  <c r="GV282" i="3"/>
  <c r="EM282" i="3"/>
  <c r="GT282" i="3"/>
  <c r="LE282" i="3"/>
  <c r="C283" i="3"/>
  <c r="KH283" i="3"/>
  <c r="FV283" i="3"/>
  <c r="KV283" i="3"/>
  <c r="FF282" i="3"/>
  <c r="DX283" i="3"/>
  <c r="DY283" i="3"/>
  <c r="HP283" i="3"/>
  <c r="DP283" i="3"/>
  <c r="HX283" i="3"/>
  <c r="HS282" i="3"/>
  <c r="FO282" i="3"/>
  <c r="KN282" i="3"/>
  <c r="GD282" i="3"/>
  <c r="JM283" i="3"/>
  <c r="DD283" i="3"/>
  <c r="CX283" i="3"/>
  <c r="CZ283" i="3"/>
  <c r="DG282" i="3"/>
  <c r="KS283" i="3"/>
  <c r="FE283" i="3"/>
  <c r="HH283" i="3"/>
  <c r="KF283" i="3"/>
  <c r="DT283" i="3"/>
  <c r="EH283" i="3"/>
  <c r="JX282" i="3"/>
  <c r="HK283" i="3"/>
  <c r="ID283" i="3"/>
  <c r="IP283" i="3"/>
  <c r="DH283" i="3"/>
  <c r="FX283" i="3"/>
  <c r="II282" i="3"/>
  <c r="KR283" i="3"/>
  <c r="FN282" i="3"/>
  <c r="DK283" i="3"/>
  <c r="KK283" i="3"/>
  <c r="JY282" i="3"/>
  <c r="KB283" i="3"/>
  <c r="DJ283" i="3"/>
  <c r="FI283" i="3"/>
  <c r="JQ283" i="3"/>
  <c r="KQ283" i="3"/>
  <c r="DC283" i="3"/>
  <c r="FK283" i="3"/>
  <c r="DM283" i="3"/>
  <c r="FT283" i="3"/>
  <c r="JZ282" i="3"/>
  <c r="KT283" i="3"/>
  <c r="FS283" i="3"/>
  <c r="HQ283" i="3"/>
  <c r="KU283" i="3"/>
  <c r="HR283" i="3"/>
  <c r="DU282" i="3"/>
  <c r="IM283" i="3"/>
  <c r="CY283" i="3"/>
  <c r="CR283" i="3"/>
  <c r="IE283" i="3"/>
  <c r="HW283" i="3"/>
  <c r="FH283" i="3"/>
  <c r="DB283" i="3"/>
  <c r="HL283" i="3"/>
  <c r="FP282" i="3"/>
  <c r="GM283" i="3"/>
  <c r="CS283" i="3"/>
  <c r="DW283" i="3"/>
  <c r="DO283" i="3"/>
  <c r="KI283" i="3"/>
  <c r="DI283" i="3"/>
  <c r="DS283" i="3"/>
  <c r="FU283" i="3"/>
  <c r="EC283" i="3"/>
  <c r="GA283" i="3"/>
  <c r="KD283" i="3"/>
  <c r="KM283" i="3"/>
  <c r="GJ283" i="3"/>
  <c r="DQ283" i="3"/>
  <c r="KJ283" i="3"/>
  <c r="HT283" i="3"/>
  <c r="FB283" i="3"/>
  <c r="FM283" i="3"/>
  <c r="IK283" i="3"/>
  <c r="KG283" i="3"/>
  <c r="HM283" i="3"/>
  <c r="GK282" i="3"/>
  <c r="EA283" i="3"/>
  <c r="EE283" i="3"/>
  <c r="ED283" i="3"/>
  <c r="GH283" i="3"/>
  <c r="FG283" i="3"/>
  <c r="KP283" i="3"/>
  <c r="IG283" i="3"/>
  <c r="HO283" i="3"/>
  <c r="HJ283" i="3"/>
  <c r="IO283" i="3"/>
  <c r="HN283" i="3"/>
  <c r="FR283" i="3"/>
  <c r="IB283" i="3"/>
  <c r="KC283" i="3"/>
  <c r="IC283" i="3"/>
  <c r="HI283" i="3"/>
  <c r="CW283" i="3"/>
  <c r="JS283" i="3"/>
  <c r="EB283" i="3"/>
  <c r="DE283" i="3"/>
  <c r="GC283" i="3"/>
  <c r="DN283" i="3"/>
  <c r="GF283" i="3"/>
  <c r="FJ283" i="3"/>
  <c r="KE283" i="3"/>
  <c r="JT283" i="3"/>
  <c r="JO283" i="3"/>
  <c r="GB283" i="3"/>
  <c r="HZ283" i="3"/>
  <c r="FL283" i="3"/>
  <c r="GK283" i="3"/>
  <c r="IL283" i="3"/>
  <c r="FC283" i="3"/>
  <c r="AU281" i="3" l="1"/>
  <c r="AV280" i="3"/>
  <c r="AW281" i="3"/>
  <c r="AU280" i="3"/>
  <c r="AR281" i="3"/>
  <c r="CL280" i="3"/>
  <c r="CO280" i="3"/>
  <c r="AR280" i="3"/>
  <c r="CL281" i="3"/>
  <c r="AW280" i="3"/>
  <c r="CO281" i="3"/>
  <c r="AV281" i="3"/>
  <c r="CA282" i="3"/>
  <c r="LK282" i="3"/>
  <c r="AM282" i="3"/>
  <c r="AG282" i="3"/>
  <c r="HC282" i="3"/>
  <c r="T282" i="3"/>
  <c r="ET282" i="3"/>
  <c r="P282" i="3"/>
  <c r="LL282" i="3"/>
  <c r="BM282" i="3"/>
  <c r="BL282" i="3"/>
  <c r="JF282" i="3"/>
  <c r="HA282" i="3"/>
  <c r="R282" i="3"/>
  <c r="ER282" i="3"/>
  <c r="AC282" i="3"/>
  <c r="LM282" i="3"/>
  <c r="BN282" i="3"/>
  <c r="HB282" i="3"/>
  <c r="S282" i="3"/>
  <c r="J282" i="3"/>
  <c r="GS282" i="3"/>
  <c r="AV282" i="3"/>
  <c r="JG283" i="3"/>
  <c r="AR282" i="3"/>
  <c r="AU282" i="3"/>
  <c r="EV283" i="3"/>
  <c r="EW283" i="3"/>
  <c r="EX283" i="3"/>
  <c r="EP283" i="3"/>
  <c r="JB283" i="3"/>
  <c r="GU283" i="3"/>
  <c r="CN283" i="3"/>
  <c r="AL283" i="3"/>
  <c r="AJ283" i="3"/>
  <c r="AS283" i="3"/>
  <c r="AH283" i="3"/>
  <c r="AO283" i="3"/>
  <c r="AQ283" i="3"/>
  <c r="GO283" i="3"/>
  <c r="EK283" i="3"/>
  <c r="GZ283" i="3"/>
  <c r="GX283" i="3"/>
  <c r="LG283" i="3"/>
  <c r="IU283" i="3"/>
  <c r="IW283" i="3"/>
  <c r="EM283" i="3"/>
  <c r="AT283" i="3"/>
  <c r="GP283" i="3"/>
  <c r="GY283" i="3"/>
  <c r="U283" i="3"/>
  <c r="Y283" i="3"/>
  <c r="AF283" i="3"/>
  <c r="X283" i="3"/>
  <c r="AE283" i="3"/>
  <c r="AA283" i="3"/>
  <c r="V283" i="3"/>
  <c r="W283" i="3"/>
  <c r="IZ283" i="3"/>
  <c r="LB283" i="3"/>
  <c r="M283" i="3"/>
  <c r="Q283" i="3"/>
  <c r="AP283" i="3"/>
  <c r="L283" i="3"/>
  <c r="EJ283" i="3"/>
  <c r="G283" i="3"/>
  <c r="K283" i="3"/>
  <c r="I283" i="3"/>
  <c r="F283" i="3"/>
  <c r="N283" i="3"/>
  <c r="JA283" i="3"/>
  <c r="CC283" i="3"/>
  <c r="CF283" i="3"/>
  <c r="CM283" i="3"/>
  <c r="CB283" i="3"/>
  <c r="CG283" i="3"/>
  <c r="CD283" i="3"/>
  <c r="KZ283" i="3"/>
  <c r="BR283" i="3"/>
  <c r="BT283" i="3"/>
  <c r="BO283" i="3"/>
  <c r="BW283" i="3"/>
  <c r="BU283" i="3"/>
  <c r="BV283" i="3"/>
  <c r="BP283" i="3"/>
  <c r="LD283" i="3"/>
  <c r="LF283" i="3"/>
  <c r="EL283" i="3"/>
  <c r="IY283" i="3"/>
  <c r="EQ283" i="3"/>
  <c r="CT283" i="3"/>
  <c r="JD283" i="3"/>
  <c r="GR283" i="3"/>
  <c r="EU283" i="3"/>
  <c r="CL282" i="3"/>
  <c r="C284" i="3"/>
  <c r="AW282" i="3"/>
  <c r="CO282" i="3"/>
  <c r="KW283" i="3"/>
  <c r="CR284" i="3"/>
  <c r="IF283" i="3"/>
  <c r="FP283" i="3"/>
  <c r="JY283" i="3"/>
  <c r="FY283" i="3"/>
  <c r="IA283" i="3"/>
  <c r="JL284" i="3"/>
  <c r="ID284" i="3"/>
  <c r="DG283" i="3"/>
  <c r="DR283" i="3"/>
  <c r="IN283" i="3"/>
  <c r="JR283" i="3"/>
  <c r="EG283" i="3"/>
  <c r="HN284" i="3"/>
  <c r="GD283" i="3"/>
  <c r="HO284" i="3"/>
  <c r="KS284" i="3"/>
  <c r="ED284" i="3"/>
  <c r="GL283" i="3"/>
  <c r="IH283" i="3"/>
  <c r="GI283" i="3"/>
  <c r="JR284" i="3"/>
  <c r="IE284" i="3"/>
  <c r="DV283" i="3"/>
  <c r="II283" i="3"/>
  <c r="JN283" i="3"/>
  <c r="DK284" i="3"/>
  <c r="DS284" i="3"/>
  <c r="DU283" i="3"/>
  <c r="FH284" i="3"/>
  <c r="HG283" i="3"/>
  <c r="KB284" i="3"/>
  <c r="IQ284" i="3"/>
  <c r="FF283" i="3"/>
  <c r="DA283" i="3"/>
  <c r="KL283" i="3"/>
  <c r="FN283" i="3"/>
  <c r="HQ284" i="3"/>
  <c r="FU284" i="3"/>
  <c r="KR284" i="3"/>
  <c r="HY283" i="3"/>
  <c r="FD283" i="3"/>
  <c r="HU283" i="3"/>
  <c r="FO283" i="3"/>
  <c r="GG283" i="3"/>
  <c r="JQ284" i="3"/>
  <c r="DV284" i="3"/>
  <c r="DF283" i="3"/>
  <c r="JW283" i="3"/>
  <c r="GA284" i="3"/>
  <c r="JZ283" i="3"/>
  <c r="DR284" i="3"/>
  <c r="GK284" i="3"/>
  <c r="JP283" i="3"/>
  <c r="DC284" i="3"/>
  <c r="HS283" i="3"/>
  <c r="IQ283" i="3"/>
  <c r="GL284" i="3"/>
  <c r="HZ284" i="3"/>
  <c r="KG284" i="3"/>
  <c r="JL283" i="3"/>
  <c r="EF283" i="3"/>
  <c r="FW283" i="3"/>
  <c r="KN283" i="3"/>
  <c r="IR283" i="3"/>
  <c r="EF284" i="3"/>
  <c r="FZ283" i="3"/>
  <c r="GI284" i="3"/>
  <c r="JX283" i="3"/>
  <c r="JV283" i="3"/>
  <c r="JU283" i="3"/>
  <c r="ET283" i="3" l="1"/>
  <c r="P283" i="3"/>
  <c r="AX280" i="3"/>
  <c r="AX281" i="3"/>
  <c r="AX282" i="3"/>
  <c r="H283" i="3"/>
  <c r="GQ283" i="3"/>
  <c r="CE283" i="3"/>
  <c r="JH283" i="3"/>
  <c r="CK283" i="3"/>
  <c r="KY283" i="3"/>
  <c r="CA283" i="3"/>
  <c r="JF283" i="3"/>
  <c r="IX283" i="3"/>
  <c r="BS283" i="3"/>
  <c r="CI283" i="3"/>
  <c r="BA283" i="3"/>
  <c r="AZ283" i="3"/>
  <c r="BJ283" i="3"/>
  <c r="BB283" i="3"/>
  <c r="BE283" i="3"/>
  <c r="BC283" i="3"/>
  <c r="BM283" i="3"/>
  <c r="IT283" i="3"/>
  <c r="BD283" i="3"/>
  <c r="BL283" i="3"/>
  <c r="CJ283" i="3"/>
  <c r="BN283" i="3"/>
  <c r="BK283" i="3"/>
  <c r="BF283" i="3"/>
  <c r="BI283" i="3"/>
  <c r="BH283" i="3"/>
  <c r="BG283" i="3"/>
  <c r="GT283" i="3"/>
  <c r="ER283" i="3"/>
  <c r="AC283" i="3"/>
  <c r="LK283" i="3"/>
  <c r="HC283" i="3"/>
  <c r="T283" i="3"/>
  <c r="AK283" i="3"/>
  <c r="GV283" i="3"/>
  <c r="AB283" i="3"/>
  <c r="LE283" i="3"/>
  <c r="BQ283" i="3"/>
  <c r="IV283" i="3"/>
  <c r="AG283" i="3"/>
  <c r="AM283" i="3"/>
  <c r="AN283" i="3"/>
  <c r="BZ283" i="3"/>
  <c r="JE283" i="3"/>
  <c r="LM283" i="3"/>
  <c r="AD283" i="3"/>
  <c r="O283" i="3"/>
  <c r="ES283" i="3"/>
  <c r="CH283" i="3"/>
  <c r="GS283" i="3"/>
  <c r="HA283" i="3"/>
  <c r="R283" i="3"/>
  <c r="LI283" i="3"/>
  <c r="AI283" i="3"/>
  <c r="EO283" i="3"/>
  <c r="Z283" i="3"/>
  <c r="JC283" i="3"/>
  <c r="BX283" i="3"/>
  <c r="LJ283" i="3"/>
  <c r="LA283" i="3"/>
  <c r="LL283" i="3"/>
  <c r="LH283" i="3"/>
  <c r="GW283" i="3"/>
  <c r="EN283" i="3"/>
  <c r="J283" i="3"/>
  <c r="BY283" i="3"/>
  <c r="LC283" i="3"/>
  <c r="HB283" i="3"/>
  <c r="S283" i="3"/>
  <c r="AU283" i="3"/>
  <c r="AV283" i="3"/>
  <c r="EX284" i="3"/>
  <c r="JB284" i="3"/>
  <c r="LD284" i="3"/>
  <c r="EP284" i="3"/>
  <c r="CK284" i="3"/>
  <c r="KY284" i="3"/>
  <c r="JA284" i="3"/>
  <c r="C285" i="3"/>
  <c r="AR283" i="3"/>
  <c r="CO283" i="3"/>
  <c r="AW283" i="3"/>
  <c r="FV284" i="3"/>
  <c r="CX285" i="3"/>
  <c r="IE285" i="3"/>
  <c r="KT285" i="3"/>
  <c r="IG284" i="3"/>
  <c r="GL285" i="3"/>
  <c r="HR284" i="3"/>
  <c r="KW284" i="3"/>
  <c r="CW284" i="3"/>
  <c r="JV284" i="3"/>
  <c r="FY285" i="3"/>
  <c r="KC285" i="3"/>
  <c r="HT285" i="3"/>
  <c r="IM284" i="3"/>
  <c r="HO285" i="3"/>
  <c r="ID285" i="3"/>
  <c r="FT284" i="3"/>
  <c r="GH284" i="3"/>
  <c r="FP284" i="3"/>
  <c r="GI285" i="3"/>
  <c r="JS284" i="3"/>
  <c r="JO284" i="3"/>
  <c r="FT285" i="3"/>
  <c r="KK285" i="3"/>
  <c r="FJ284" i="3"/>
  <c r="IL285" i="3"/>
  <c r="GG284" i="3"/>
  <c r="FG285" i="3"/>
  <c r="FI285" i="3"/>
  <c r="KC284" i="3"/>
  <c r="IC284" i="3"/>
  <c r="FS284" i="3"/>
  <c r="IF285" i="3"/>
  <c r="DK285" i="3"/>
  <c r="JN284" i="3"/>
  <c r="JU285" i="3"/>
  <c r="DN285" i="3"/>
  <c r="DG284" i="3"/>
  <c r="IG285" i="3"/>
  <c r="DA284" i="3"/>
  <c r="DV285" i="3"/>
  <c r="HS285" i="3"/>
  <c r="HI285" i="3"/>
  <c r="FJ285" i="3"/>
  <c r="KV285" i="3"/>
  <c r="FS285" i="3"/>
  <c r="FD284" i="3"/>
  <c r="GC284" i="3"/>
  <c r="IA284" i="3"/>
  <c r="KV284" i="3"/>
  <c r="HJ284" i="3"/>
  <c r="HR285" i="3"/>
  <c r="GD284" i="3"/>
  <c r="HI284" i="3"/>
  <c r="DD284" i="3"/>
  <c r="EE285" i="3"/>
  <c r="FH285" i="3"/>
  <c r="DN284" i="3"/>
  <c r="DE285" i="3"/>
  <c r="KJ284" i="3"/>
  <c r="DI284" i="3"/>
  <c r="HY285" i="3"/>
  <c r="KD285" i="3"/>
  <c r="KW285" i="3"/>
  <c r="EH284" i="3"/>
  <c r="GJ284" i="3"/>
  <c r="KR285" i="3"/>
  <c r="KE284" i="3"/>
  <c r="DO284" i="3"/>
  <c r="EF285" i="3"/>
  <c r="DB285" i="3"/>
  <c r="FE285" i="3"/>
  <c r="FC284" i="3"/>
  <c r="IK284" i="3"/>
  <c r="FM284" i="3"/>
  <c r="CS284" i="3"/>
  <c r="IR285" i="3"/>
  <c r="FR285" i="3"/>
  <c r="KE285" i="3"/>
  <c r="JS285" i="3"/>
  <c r="IA285" i="3"/>
  <c r="KN284" i="3"/>
  <c r="GA285" i="3"/>
  <c r="DQ284" i="3"/>
  <c r="HP285" i="3"/>
  <c r="ED285" i="3"/>
  <c r="KI284" i="3"/>
  <c r="DJ284" i="3"/>
  <c r="FB284" i="3"/>
  <c r="FC285" i="3"/>
  <c r="HW285" i="3"/>
  <c r="HW284" i="3"/>
  <c r="DY284" i="3"/>
  <c r="FR284" i="3"/>
  <c r="IP284" i="3"/>
  <c r="DP284" i="3"/>
  <c r="FF284" i="3"/>
  <c r="GF284" i="3"/>
  <c r="FZ284" i="3"/>
  <c r="DT284" i="3"/>
  <c r="JM284" i="3"/>
  <c r="FK284" i="3"/>
  <c r="EB285" i="3"/>
  <c r="CX284" i="3"/>
  <c r="DG285" i="3"/>
  <c r="FW284" i="3"/>
  <c r="KI285" i="3"/>
  <c r="DX284" i="3"/>
  <c r="IB284" i="3"/>
  <c r="GJ285" i="3"/>
  <c r="FN284" i="3"/>
  <c r="DA285" i="3"/>
  <c r="JV285" i="3"/>
  <c r="DW285" i="3"/>
  <c r="CZ284" i="3"/>
  <c r="DP285" i="3"/>
  <c r="DT285" i="3"/>
  <c r="KM284" i="3"/>
  <c r="CZ285" i="3"/>
  <c r="FG284" i="3"/>
  <c r="FE284" i="3"/>
  <c r="HX285" i="3"/>
  <c r="FX285" i="3"/>
  <c r="HG284" i="3"/>
  <c r="JP284" i="3"/>
  <c r="DD285" i="3"/>
  <c r="DO285" i="3"/>
  <c r="HK284" i="3"/>
  <c r="KS285" i="3"/>
  <c r="DU285" i="3"/>
  <c r="KQ284" i="3"/>
  <c r="IN284" i="3"/>
  <c r="IP285" i="3"/>
  <c r="DM284" i="3"/>
  <c r="JZ284" i="3"/>
  <c r="GF285" i="3"/>
  <c r="KT284" i="3"/>
  <c r="EC284" i="3"/>
  <c r="KF284" i="3"/>
  <c r="HM284" i="3"/>
  <c r="GK285" i="3"/>
  <c r="KQ285" i="3"/>
  <c r="IL284" i="3"/>
  <c r="FB285" i="3"/>
  <c r="DB284" i="3"/>
  <c r="HX284" i="3"/>
  <c r="KB285" i="3"/>
  <c r="IR284" i="3"/>
  <c r="IO285" i="3"/>
  <c r="KL285" i="3"/>
  <c r="DW284" i="3"/>
  <c r="DJ285" i="3"/>
  <c r="IH285" i="3"/>
  <c r="HS284" i="3"/>
  <c r="GG285" i="3"/>
  <c r="DF284" i="3"/>
  <c r="FV285" i="3"/>
  <c r="GB284" i="3"/>
  <c r="DU284" i="3"/>
  <c r="KD284" i="3"/>
  <c r="EG284" i="3"/>
  <c r="HU285" i="3"/>
  <c r="KU284" i="3"/>
  <c r="JU284" i="3"/>
  <c r="IO284" i="3"/>
  <c r="EB284" i="3"/>
  <c r="JL285" i="3"/>
  <c r="DR285" i="3"/>
  <c r="DC285" i="3"/>
  <c r="GC285" i="3"/>
  <c r="KL284" i="3"/>
  <c r="IB285" i="3"/>
  <c r="GB285" i="3"/>
  <c r="HU284" i="3"/>
  <c r="JW285" i="3"/>
  <c r="HT284" i="3"/>
  <c r="JR285" i="3"/>
  <c r="FL285" i="3"/>
  <c r="JY284" i="3"/>
  <c r="IF284" i="3"/>
  <c r="HJ285" i="3"/>
  <c r="JT284" i="3"/>
  <c r="CW285" i="3"/>
  <c r="DH284" i="3"/>
  <c r="FI284" i="3"/>
  <c r="HY284" i="3"/>
  <c r="DQ285" i="3"/>
  <c r="JX284" i="3"/>
  <c r="CR285" i="3"/>
  <c r="DM285" i="3"/>
  <c r="IK285" i="3"/>
  <c r="CY284" i="3"/>
  <c r="IQ285" i="3"/>
  <c r="FY284" i="3"/>
  <c r="FO284" i="3"/>
  <c r="FL284" i="3"/>
  <c r="EA285" i="3"/>
  <c r="HH284" i="3"/>
  <c r="GM284" i="3"/>
  <c r="EE284" i="3"/>
  <c r="HP284" i="3"/>
  <c r="IH284" i="3"/>
  <c r="FX284" i="3"/>
  <c r="KP284" i="3"/>
  <c r="DY285" i="3"/>
  <c r="EA284" i="3"/>
  <c r="DH285" i="3"/>
  <c r="DE284" i="3"/>
  <c r="JW284" i="3"/>
  <c r="HL285" i="3"/>
  <c r="EG285" i="3"/>
  <c r="KH284" i="3"/>
  <c r="HL284" i="3"/>
  <c r="KK284" i="3"/>
  <c r="KU285" i="3"/>
  <c r="II284" i="3"/>
  <c r="HK285" i="3"/>
  <c r="FF285" i="3"/>
  <c r="GZ284" i="3" l="1"/>
  <c r="EM284" i="3"/>
  <c r="EK284" i="3"/>
  <c r="LH284" i="3"/>
  <c r="KZ284" i="3"/>
  <c r="JC284" i="3"/>
  <c r="LI284" i="3"/>
  <c r="HB284" i="3"/>
  <c r="LK284" i="3"/>
  <c r="LA284" i="3"/>
  <c r="EV284" i="3"/>
  <c r="IX284" i="3"/>
  <c r="ER284" i="3"/>
  <c r="GT284" i="3"/>
  <c r="GW284" i="3"/>
  <c r="EL284" i="3"/>
  <c r="GP284" i="3"/>
  <c r="GV284" i="3"/>
  <c r="IZ284" i="3"/>
  <c r="GR284" i="3"/>
  <c r="EU284" i="3"/>
  <c r="LL284" i="3"/>
  <c r="LF284" i="3"/>
  <c r="GY284" i="3"/>
  <c r="BW284" i="3"/>
  <c r="BP284" i="3"/>
  <c r="BT284" i="3"/>
  <c r="CA284" i="3"/>
  <c r="BX284" i="3"/>
  <c r="BR284" i="3"/>
  <c r="BU284" i="3"/>
  <c r="BZ284" i="3"/>
  <c r="BS284" i="3"/>
  <c r="BQ284" i="3"/>
  <c r="BO284" i="3"/>
  <c r="BV284" i="3"/>
  <c r="BY284" i="3"/>
  <c r="GO284" i="3"/>
  <c r="AQ284" i="3"/>
  <c r="EO284" i="3"/>
  <c r="JG284" i="3"/>
  <c r="GX284" i="3"/>
  <c r="HC284" i="3"/>
  <c r="LG284" i="3"/>
  <c r="LB284" i="3"/>
  <c r="AT284" i="3"/>
  <c r="HA284" i="3"/>
  <c r="BE284" i="3"/>
  <c r="BC284" i="3"/>
  <c r="BB284" i="3"/>
  <c r="CJ284" i="3"/>
  <c r="CL284" i="3" s="1"/>
  <c r="BL284" i="3"/>
  <c r="BH284" i="3"/>
  <c r="BN284" i="3"/>
  <c r="BD284" i="3"/>
  <c r="AZ284" i="3"/>
  <c r="BJ284" i="3"/>
  <c r="BM284" i="3"/>
  <c r="BA284" i="3"/>
  <c r="BF284" i="3"/>
  <c r="BG284" i="3"/>
  <c r="IT284" i="3"/>
  <c r="BK284" i="3"/>
  <c r="BI284" i="3"/>
  <c r="LC284" i="3"/>
  <c r="JE284" i="3"/>
  <c r="ES284" i="3"/>
  <c r="LJ284" i="3"/>
  <c r="W284" i="3"/>
  <c r="AA284" i="3"/>
  <c r="X284" i="3"/>
  <c r="Z284" i="3"/>
  <c r="U284" i="3"/>
  <c r="AF284" i="3"/>
  <c r="AE284" i="3"/>
  <c r="AC284" i="3"/>
  <c r="AD284" i="3"/>
  <c r="AB284" i="3"/>
  <c r="AG284" i="3"/>
  <c r="Y284" i="3"/>
  <c r="V284" i="3"/>
  <c r="JH284" i="3"/>
  <c r="CN284" i="3"/>
  <c r="CT284" i="3"/>
  <c r="JF284" i="3"/>
  <c r="IV284" i="3"/>
  <c r="IY284" i="3"/>
  <c r="AS284" i="3"/>
  <c r="AN284" i="3"/>
  <c r="AM284" i="3"/>
  <c r="AI284" i="3"/>
  <c r="AK284" i="3"/>
  <c r="AO284" i="3"/>
  <c r="AJ284" i="3"/>
  <c r="AL284" i="3"/>
  <c r="AH284" i="3"/>
  <c r="IW284" i="3"/>
  <c r="EQ284" i="3"/>
  <c r="GQ284" i="3"/>
  <c r="LE284" i="3"/>
  <c r="CH284" i="3"/>
  <c r="CB284" i="3"/>
  <c r="CM284" i="3"/>
  <c r="CE284" i="3"/>
  <c r="CG284" i="3"/>
  <c r="CD284" i="3"/>
  <c r="CC284" i="3"/>
  <c r="CF284" i="3"/>
  <c r="CI284" i="3"/>
  <c r="GU284" i="3"/>
  <c r="ET284" i="3"/>
  <c r="EN284" i="3"/>
  <c r="GS284" i="3"/>
  <c r="JD284" i="3"/>
  <c r="IU284" i="3"/>
  <c r="LM284" i="3"/>
  <c r="S284" i="3"/>
  <c r="F284" i="3"/>
  <c r="H284" i="3"/>
  <c r="AP284" i="3"/>
  <c r="T284" i="3"/>
  <c r="G284" i="3"/>
  <c r="N284" i="3"/>
  <c r="I284" i="3"/>
  <c r="Q284" i="3"/>
  <c r="K284" i="3"/>
  <c r="R284" i="3"/>
  <c r="O284" i="3"/>
  <c r="L284" i="3"/>
  <c r="EJ284" i="3"/>
  <c r="J284" i="3"/>
  <c r="P284" i="3"/>
  <c r="M284" i="3"/>
  <c r="EW284" i="3"/>
  <c r="CL283" i="3"/>
  <c r="JH285" i="3"/>
  <c r="JG285" i="3"/>
  <c r="JE285" i="3"/>
  <c r="AX283" i="3"/>
  <c r="EX285" i="3"/>
  <c r="EW285" i="3"/>
  <c r="EO285" i="3"/>
  <c r="IV285" i="3"/>
  <c r="JC285" i="3"/>
  <c r="EQ285" i="3"/>
  <c r="GS285" i="3"/>
  <c r="JB285" i="3"/>
  <c r="EK285" i="3"/>
  <c r="GY285" i="3"/>
  <c r="GV285" i="3"/>
  <c r="GP285" i="3"/>
  <c r="ER285" i="3"/>
  <c r="BV285" i="3"/>
  <c r="BQ285" i="3"/>
  <c r="BP285" i="3"/>
  <c r="BX285" i="3"/>
  <c r="BY285" i="3"/>
  <c r="BO285" i="3"/>
  <c r="LF285" i="3"/>
  <c r="GU285" i="3"/>
  <c r="CM285" i="3"/>
  <c r="EM285" i="3"/>
  <c r="N285" i="3"/>
  <c r="G285" i="3"/>
  <c r="EJ285" i="3"/>
  <c r="J285" i="3"/>
  <c r="F285" i="3"/>
  <c r="AP285" i="3"/>
  <c r="I285" i="3"/>
  <c r="M285" i="3"/>
  <c r="K285" i="3"/>
  <c r="L285" i="3"/>
  <c r="P285" i="3"/>
  <c r="LH285" i="3"/>
  <c r="ET285" i="3"/>
  <c r="AE285" i="3"/>
  <c r="W285" i="3"/>
  <c r="Y285" i="3"/>
  <c r="U285" i="3"/>
  <c r="AB285" i="3"/>
  <c r="AD285" i="3"/>
  <c r="V285" i="3"/>
  <c r="EN285" i="3"/>
  <c r="CK285" i="3"/>
  <c r="KY285" i="3"/>
  <c r="LI285" i="3"/>
  <c r="IY285" i="3"/>
  <c r="AT285" i="3"/>
  <c r="AI285" i="3"/>
  <c r="AK285" i="3"/>
  <c r="AM285" i="3"/>
  <c r="AN285" i="3"/>
  <c r="AS285" i="3"/>
  <c r="AL285" i="3"/>
  <c r="AH285" i="3"/>
  <c r="AQ285" i="3"/>
  <c r="GO285" i="3"/>
  <c r="IX285" i="3"/>
  <c r="C286" i="3"/>
  <c r="JY285" i="3"/>
  <c r="DS286" i="3"/>
  <c r="CX286" i="3"/>
  <c r="FV286" i="3"/>
  <c r="DM286" i="3"/>
  <c r="CZ286" i="3"/>
  <c r="DB286" i="3"/>
  <c r="HH285" i="3"/>
  <c r="DY286" i="3"/>
  <c r="FL286" i="3"/>
  <c r="JX285" i="3"/>
  <c r="DO286" i="3"/>
  <c r="HI286" i="3"/>
  <c r="CY285" i="3"/>
  <c r="IM285" i="3"/>
  <c r="IQ286" i="3"/>
  <c r="KJ285" i="3"/>
  <c r="ED286" i="3"/>
  <c r="DQ286" i="3"/>
  <c r="EB286" i="3"/>
  <c r="FR286" i="3"/>
  <c r="JN286" i="3"/>
  <c r="DI286" i="3"/>
  <c r="CS286" i="3"/>
  <c r="IK286" i="3"/>
  <c r="JM285" i="3"/>
  <c r="IA286" i="3"/>
  <c r="DP286" i="3"/>
  <c r="DH286" i="3"/>
  <c r="KM285" i="3"/>
  <c r="JN285" i="3"/>
  <c r="HZ285" i="3"/>
  <c r="FZ285" i="3"/>
  <c r="EG286" i="3"/>
  <c r="FX286" i="3"/>
  <c r="DT286" i="3"/>
  <c r="GM285" i="3"/>
  <c r="GA286" i="3"/>
  <c r="IL286" i="3"/>
  <c r="FM286" i="3"/>
  <c r="HO286" i="3"/>
  <c r="HM285" i="3"/>
  <c r="FK285" i="3"/>
  <c r="FG286" i="3"/>
  <c r="ID286" i="3"/>
  <c r="GM286" i="3"/>
  <c r="DD286" i="3"/>
  <c r="JO285" i="3"/>
  <c r="FM285" i="3"/>
  <c r="KV286" i="3"/>
  <c r="IC286" i="3"/>
  <c r="FU285" i="3"/>
  <c r="DX285" i="3"/>
  <c r="FW286" i="3"/>
  <c r="KB286" i="3"/>
  <c r="HZ286" i="3"/>
  <c r="KP285" i="3"/>
  <c r="FF286" i="3"/>
  <c r="DE286" i="3"/>
  <c r="GJ286" i="3"/>
  <c r="KF286" i="3"/>
  <c r="HQ286" i="3"/>
  <c r="KL286" i="3"/>
  <c r="JL286" i="3"/>
  <c r="FB286" i="3"/>
  <c r="CW286" i="3"/>
  <c r="GL286" i="3"/>
  <c r="HN285" i="3"/>
  <c r="FP285" i="3"/>
  <c r="HL286" i="3"/>
  <c r="KT286" i="3"/>
  <c r="HM286" i="3"/>
  <c r="FZ286" i="3"/>
  <c r="EC286" i="3"/>
  <c r="EE286" i="3"/>
  <c r="GB286" i="3"/>
  <c r="DN286" i="3"/>
  <c r="KH286" i="3"/>
  <c r="EA286" i="3"/>
  <c r="KI286" i="3"/>
  <c r="FC286" i="3"/>
  <c r="DK286" i="3"/>
  <c r="GH286" i="3"/>
  <c r="IR286" i="3"/>
  <c r="IP286" i="3"/>
  <c r="CS285" i="3"/>
  <c r="KR286" i="3"/>
  <c r="IN285" i="3"/>
  <c r="FN285" i="3"/>
  <c r="JV286" i="3"/>
  <c r="GG286" i="3"/>
  <c r="FT286" i="3"/>
  <c r="HY286" i="3"/>
  <c r="JS286" i="3"/>
  <c r="KC286" i="3"/>
  <c r="CR286" i="3"/>
  <c r="JQ285" i="3"/>
  <c r="KE286" i="3"/>
  <c r="IG286" i="3"/>
  <c r="GH285" i="3"/>
  <c r="DJ286" i="3"/>
  <c r="HR286" i="3"/>
  <c r="FE286" i="3"/>
  <c r="DR286" i="3"/>
  <c r="DW286" i="3"/>
  <c r="FO285" i="3"/>
  <c r="KP286" i="3"/>
  <c r="DC286" i="3"/>
  <c r="GK286" i="3"/>
  <c r="HN286" i="3"/>
  <c r="KG286" i="3"/>
  <c r="IE286" i="3"/>
  <c r="JZ285" i="3"/>
  <c r="HU286" i="3"/>
  <c r="II285" i="3"/>
  <c r="JM286" i="3"/>
  <c r="IB286" i="3"/>
  <c r="EF286" i="3"/>
  <c r="KH285" i="3"/>
  <c r="KF285" i="3"/>
  <c r="IN286" i="3"/>
  <c r="GI286" i="3"/>
  <c r="FK286" i="3"/>
  <c r="JU286" i="3"/>
  <c r="KW286" i="3"/>
  <c r="DS285" i="3"/>
  <c r="FH286" i="3"/>
  <c r="JR286" i="3"/>
  <c r="DA286" i="3"/>
  <c r="JT286" i="3"/>
  <c r="IF286" i="3"/>
  <c r="HW286" i="3"/>
  <c r="HH286" i="3"/>
  <c r="FS286" i="3"/>
  <c r="JQ286" i="3"/>
  <c r="KG285" i="3"/>
  <c r="KJ286" i="3"/>
  <c r="JP285" i="3"/>
  <c r="FU286" i="3"/>
  <c r="FY286" i="3"/>
  <c r="JT285" i="3"/>
  <c r="DV286" i="3"/>
  <c r="KS286" i="3"/>
  <c r="DI285" i="3"/>
  <c r="FD285" i="3"/>
  <c r="FD286" i="3"/>
  <c r="KU286" i="3"/>
  <c r="CY286" i="3"/>
  <c r="FI286" i="3"/>
  <c r="FJ286" i="3"/>
  <c r="DU286" i="3"/>
  <c r="GD285" i="3"/>
  <c r="GF286" i="3"/>
  <c r="DF286" i="3"/>
  <c r="IH286" i="3"/>
  <c r="HP286" i="3"/>
  <c r="KD286" i="3"/>
  <c r="EH285" i="3"/>
  <c r="KM286" i="3"/>
  <c r="HQ285" i="3"/>
  <c r="HG285" i="3"/>
  <c r="DX286" i="3"/>
  <c r="HJ286" i="3"/>
  <c r="KK286" i="3"/>
  <c r="DG286" i="3"/>
  <c r="JW286" i="3"/>
  <c r="KQ286" i="3"/>
  <c r="HT286" i="3"/>
  <c r="EH286" i="3"/>
  <c r="HS286" i="3"/>
  <c r="KN285" i="3"/>
  <c r="HG286" i="3"/>
  <c r="HX286" i="3"/>
  <c r="EC285" i="3"/>
  <c r="IC285" i="3"/>
  <c r="IM286" i="3"/>
  <c r="JO286" i="3"/>
  <c r="IO286" i="3"/>
  <c r="FW285" i="3"/>
  <c r="GC286" i="3"/>
  <c r="DF285" i="3"/>
  <c r="JP286" i="3"/>
  <c r="HK286" i="3"/>
  <c r="LD285" i="3" l="1"/>
  <c r="BT285" i="3"/>
  <c r="AU284" i="3"/>
  <c r="AW284" i="3"/>
  <c r="AV284" i="3"/>
  <c r="CO284" i="3"/>
  <c r="AR284" i="3"/>
  <c r="AR285" i="3"/>
  <c r="LG285" i="3"/>
  <c r="HA285" i="3"/>
  <c r="LE285" i="3"/>
  <c r="BW285" i="3"/>
  <c r="IU285" i="3"/>
  <c r="GR285" i="3"/>
  <c r="X285" i="3"/>
  <c r="CT285" i="3"/>
  <c r="BR285" i="3"/>
  <c r="IW285" i="3"/>
  <c r="AJ285" i="3"/>
  <c r="BL285" i="3"/>
  <c r="BM285" i="3"/>
  <c r="BB285" i="3"/>
  <c r="BH285" i="3"/>
  <c r="BN285" i="3"/>
  <c r="AZ285" i="3"/>
  <c r="BG285" i="3"/>
  <c r="BI285" i="3"/>
  <c r="BC285" i="3"/>
  <c r="CJ285" i="3"/>
  <c r="CL285" i="3" s="1"/>
  <c r="BF285" i="3"/>
  <c r="BJ285" i="3"/>
  <c r="IT285" i="3"/>
  <c r="BK285" i="3"/>
  <c r="BD285" i="3"/>
  <c r="BE285" i="3"/>
  <c r="BA285" i="3"/>
  <c r="IZ285" i="3"/>
  <c r="AO285" i="3"/>
  <c r="EV285" i="3"/>
  <c r="R285" i="3"/>
  <c r="JF285" i="3"/>
  <c r="CA285" i="3"/>
  <c r="EL285" i="3"/>
  <c r="H285" i="3"/>
  <c r="BU285" i="3"/>
  <c r="KZ285" i="3"/>
  <c r="AF285" i="3"/>
  <c r="EU285" i="3"/>
  <c r="GQ285" i="3"/>
  <c r="JD285" i="3"/>
  <c r="LK285" i="3"/>
  <c r="JA285" i="3"/>
  <c r="ES285" i="3"/>
  <c r="O285" i="3"/>
  <c r="LC285" i="3"/>
  <c r="AA285" i="3"/>
  <c r="EP285" i="3"/>
  <c r="LL285" i="3"/>
  <c r="GX285" i="3"/>
  <c r="AC285" i="3"/>
  <c r="GW285" i="3"/>
  <c r="GT285" i="3"/>
  <c r="Z285" i="3"/>
  <c r="BS285" i="3"/>
  <c r="AG285" i="3"/>
  <c r="LM285" i="3"/>
  <c r="LA285" i="3"/>
  <c r="HB285" i="3"/>
  <c r="S285" i="3"/>
  <c r="BZ285" i="3"/>
  <c r="LJ285" i="3"/>
  <c r="CH285" i="3"/>
  <c r="CG285" i="3"/>
  <c r="CD285" i="3"/>
  <c r="CB285" i="3"/>
  <c r="CI285" i="3"/>
  <c r="CF285" i="3"/>
  <c r="CC285" i="3"/>
  <c r="CN285" i="3"/>
  <c r="AW285" i="3" s="1"/>
  <c r="CE285" i="3"/>
  <c r="Q285" i="3"/>
  <c r="GZ285" i="3"/>
  <c r="LB285" i="3"/>
  <c r="HC285" i="3"/>
  <c r="T285" i="3"/>
  <c r="JH286" i="3"/>
  <c r="JG286" i="3"/>
  <c r="JE286" i="3"/>
  <c r="LJ286" i="3"/>
  <c r="AV285" i="3"/>
  <c r="EX286" i="3"/>
  <c r="EV286" i="3"/>
  <c r="EW286" i="3"/>
  <c r="LC286" i="3"/>
  <c r="IZ286" i="3"/>
  <c r="IV286" i="3"/>
  <c r="LB286" i="3"/>
  <c r="CN286" i="3"/>
  <c r="LG286" i="3"/>
  <c r="LI286" i="3"/>
  <c r="LF286" i="3"/>
  <c r="LD286" i="3"/>
  <c r="EO286" i="3"/>
  <c r="IY286" i="3"/>
  <c r="JB286" i="3"/>
  <c r="LH286" i="3"/>
  <c r="ES286" i="3"/>
  <c r="IX286" i="3"/>
  <c r="CB286" i="3"/>
  <c r="CD286" i="3"/>
  <c r="CI286" i="3"/>
  <c r="CH286" i="3"/>
  <c r="CF286" i="3"/>
  <c r="CE286" i="3"/>
  <c r="CC286" i="3"/>
  <c r="CG286" i="3"/>
  <c r="CM286" i="3"/>
  <c r="GR286" i="3"/>
  <c r="IU286" i="3"/>
  <c r="EL286" i="3"/>
  <c r="P286" i="3"/>
  <c r="O286" i="3"/>
  <c r="G286" i="3"/>
  <c r="AP286" i="3"/>
  <c r="M286" i="3"/>
  <c r="L286" i="3"/>
  <c r="N286" i="3"/>
  <c r="I286" i="3"/>
  <c r="F286" i="3"/>
  <c r="H286" i="3"/>
  <c r="J286" i="3"/>
  <c r="Q286" i="3"/>
  <c r="EJ286" i="3"/>
  <c r="K286" i="3"/>
  <c r="JA286" i="3"/>
  <c r="LE286" i="3"/>
  <c r="GW286" i="3"/>
  <c r="GT286" i="3"/>
  <c r="IW286" i="3"/>
  <c r="JC286" i="3"/>
  <c r="GX286" i="3"/>
  <c r="EP286" i="3"/>
  <c r="BG286" i="3"/>
  <c r="IT286" i="3"/>
  <c r="BI286" i="3"/>
  <c r="BJ286" i="3"/>
  <c r="CJ286" i="3"/>
  <c r="BD286" i="3"/>
  <c r="BF286" i="3"/>
  <c r="BB286" i="3"/>
  <c r="BA286" i="3"/>
  <c r="AZ286" i="3"/>
  <c r="BK286" i="3"/>
  <c r="BE286" i="3"/>
  <c r="BC286" i="3"/>
  <c r="BH286" i="3"/>
  <c r="U286" i="3"/>
  <c r="AA286" i="3"/>
  <c r="AB286" i="3"/>
  <c r="X286" i="3"/>
  <c r="AD286" i="3"/>
  <c r="AF286" i="3"/>
  <c r="AC286" i="3"/>
  <c r="Z286" i="3"/>
  <c r="W286" i="3"/>
  <c r="Y286" i="3"/>
  <c r="AE286" i="3"/>
  <c r="V286" i="3"/>
  <c r="GV286" i="3"/>
  <c r="JD286" i="3"/>
  <c r="GO286" i="3"/>
  <c r="AQ286" i="3"/>
  <c r="GY286" i="3"/>
  <c r="GP286" i="3"/>
  <c r="EK286" i="3"/>
  <c r="GU286" i="3"/>
  <c r="CT286" i="3"/>
  <c r="GS286" i="3"/>
  <c r="KZ286" i="3"/>
  <c r="LA286" i="3"/>
  <c r="EQ286" i="3"/>
  <c r="EM286" i="3"/>
  <c r="AT286" i="3"/>
  <c r="GZ286" i="3"/>
  <c r="CK286" i="3"/>
  <c r="KY286" i="3"/>
  <c r="EN286" i="3"/>
  <c r="EU286" i="3"/>
  <c r="ER286" i="3"/>
  <c r="BO286" i="3"/>
  <c r="BS286" i="3"/>
  <c r="BW286" i="3"/>
  <c r="BU286" i="3"/>
  <c r="BV286" i="3"/>
  <c r="BZ286" i="3"/>
  <c r="BX286" i="3"/>
  <c r="BT286" i="3"/>
  <c r="BP286" i="3"/>
  <c r="BY286" i="3"/>
  <c r="BQ286" i="3"/>
  <c r="BR286" i="3"/>
  <c r="AK286" i="3"/>
  <c r="AM286" i="3"/>
  <c r="AH286" i="3"/>
  <c r="AN286" i="3"/>
  <c r="AO286" i="3"/>
  <c r="AS286" i="3"/>
  <c r="AL286" i="3"/>
  <c r="AI286" i="3"/>
  <c r="AJ286" i="3"/>
  <c r="ET286" i="3"/>
  <c r="GQ286" i="3"/>
  <c r="C287" i="3"/>
  <c r="AU285" i="3"/>
  <c r="CO285" i="3"/>
  <c r="KU287" i="3"/>
  <c r="FE287" i="3"/>
  <c r="GD286" i="3"/>
  <c r="JY286" i="3"/>
  <c r="EF287" i="3"/>
  <c r="JQ287" i="3"/>
  <c r="HP287" i="3"/>
  <c r="DN287" i="3"/>
  <c r="GH287" i="3"/>
  <c r="FS287" i="3"/>
  <c r="DO287" i="3"/>
  <c r="EE287" i="3"/>
  <c r="FT287" i="3"/>
  <c r="FN286" i="3"/>
  <c r="HH287" i="3"/>
  <c r="KH287" i="3"/>
  <c r="FF287" i="3"/>
  <c r="HN287" i="3"/>
  <c r="JZ286" i="3"/>
  <c r="FW287" i="3"/>
  <c r="HY287" i="3"/>
  <c r="JN287" i="3"/>
  <c r="IC287" i="3"/>
  <c r="KL287" i="3"/>
  <c r="HS287" i="3"/>
  <c r="KF287" i="3"/>
  <c r="KI287" i="3"/>
  <c r="HO287" i="3"/>
  <c r="IR287" i="3"/>
  <c r="GG287" i="3"/>
  <c r="KP287" i="3"/>
  <c r="HG287" i="3"/>
  <c r="ED287" i="3"/>
  <c r="II286" i="3"/>
  <c r="KM287" i="3"/>
  <c r="GF287" i="3"/>
  <c r="FV287" i="3"/>
  <c r="JL287" i="3"/>
  <c r="FP286" i="3"/>
  <c r="HK287" i="3"/>
  <c r="DK287" i="3"/>
  <c r="EG287" i="3"/>
  <c r="JX286" i="3"/>
  <c r="DS287" i="3"/>
  <c r="KN286" i="3"/>
  <c r="JM287" i="3"/>
  <c r="FD287" i="3"/>
  <c r="EB287" i="3"/>
  <c r="IL287" i="3"/>
  <c r="FO286" i="3"/>
  <c r="DX287" i="3"/>
  <c r="DR287" i="3"/>
  <c r="KK287" i="3"/>
  <c r="FR287" i="3"/>
  <c r="FC287" i="3"/>
  <c r="GM287" i="3"/>
  <c r="HX287" i="3"/>
  <c r="IB287" i="3"/>
  <c r="FB287" i="3"/>
  <c r="DM287" i="3"/>
  <c r="DJ287" i="3"/>
  <c r="DF287" i="3"/>
  <c r="CX287" i="3"/>
  <c r="DA287" i="3"/>
  <c r="DI287" i="3"/>
  <c r="FJ287" i="3"/>
  <c r="FL287" i="3"/>
  <c r="KJ287" i="3"/>
  <c r="AR286" i="3" l="1"/>
  <c r="AX284" i="3"/>
  <c r="JF286" i="3"/>
  <c r="CA286" i="3"/>
  <c r="LK286" i="3"/>
  <c r="BL286" i="3"/>
  <c r="HB286" i="3"/>
  <c r="S286" i="3"/>
  <c r="HC286" i="3"/>
  <c r="T286" i="3"/>
  <c r="LM286" i="3"/>
  <c r="BN286" i="3"/>
  <c r="AG286" i="3"/>
  <c r="LL286" i="3"/>
  <c r="BM286" i="3"/>
  <c r="HA286" i="3"/>
  <c r="R286" i="3"/>
  <c r="AX285" i="3"/>
  <c r="CL286" i="3"/>
  <c r="AV286" i="3"/>
  <c r="EW287" i="3"/>
  <c r="EX287" i="3"/>
  <c r="GS287" i="3"/>
  <c r="AZ287" i="3"/>
  <c r="BA287" i="3"/>
  <c r="GP287" i="3"/>
  <c r="AQ287" i="3"/>
  <c r="GO287" i="3"/>
  <c r="CN287" i="3"/>
  <c r="GQ287" i="3"/>
  <c r="AT287" i="3"/>
  <c r="IU287" i="3"/>
  <c r="W287" i="3"/>
  <c r="U287" i="3"/>
  <c r="Z287" i="3"/>
  <c r="V287" i="3"/>
  <c r="EK287" i="3"/>
  <c r="AW286" i="3"/>
  <c r="CO286" i="3"/>
  <c r="C288" i="3"/>
  <c r="AU286" i="3"/>
  <c r="JP288" i="3"/>
  <c r="HM287" i="3"/>
  <c r="KT287" i="3"/>
  <c r="DU287" i="3"/>
  <c r="DW287" i="3"/>
  <c r="HJ287" i="3"/>
  <c r="HN288" i="3"/>
  <c r="JW288" i="3"/>
  <c r="DY288" i="3"/>
  <c r="IH287" i="3"/>
  <c r="CR287" i="3"/>
  <c r="FR288" i="3"/>
  <c r="DC288" i="3"/>
  <c r="EC287" i="3"/>
  <c r="JZ287" i="3"/>
  <c r="FM287" i="3"/>
  <c r="FZ287" i="3"/>
  <c r="JY287" i="3"/>
  <c r="EE288" i="3"/>
  <c r="KQ288" i="3"/>
  <c r="CW288" i="3"/>
  <c r="GD287" i="3"/>
  <c r="FH287" i="3"/>
  <c r="DF288" i="3"/>
  <c r="EA288" i="3"/>
  <c r="GA287" i="3"/>
  <c r="HI287" i="3"/>
  <c r="KJ288" i="3"/>
  <c r="KQ287" i="3"/>
  <c r="HU288" i="3"/>
  <c r="JS288" i="3"/>
  <c r="FU287" i="3"/>
  <c r="EF288" i="3"/>
  <c r="JU287" i="3"/>
  <c r="JW287" i="3"/>
  <c r="CW287" i="3"/>
  <c r="FW288" i="3"/>
  <c r="KV287" i="3"/>
  <c r="DB287" i="3"/>
  <c r="GA288" i="3"/>
  <c r="DE287" i="3"/>
  <c r="HM288" i="3"/>
  <c r="DQ287" i="3"/>
  <c r="GL287" i="3"/>
  <c r="EA287" i="3"/>
  <c r="FL288" i="3"/>
  <c r="IM287" i="3"/>
  <c r="KE288" i="3"/>
  <c r="FF288" i="3"/>
  <c r="FP287" i="3"/>
  <c r="KE287" i="3"/>
  <c r="II287" i="3"/>
  <c r="CR288" i="3"/>
  <c r="DU288" i="3"/>
  <c r="DY287" i="3"/>
  <c r="KM288" i="3"/>
  <c r="HS288" i="3"/>
  <c r="FN287" i="3"/>
  <c r="KU288" i="3"/>
  <c r="IF287" i="3"/>
  <c r="ID287" i="3"/>
  <c r="IP287" i="3"/>
  <c r="DD287" i="3"/>
  <c r="JO287" i="3"/>
  <c r="GB287" i="3"/>
  <c r="DT287" i="3"/>
  <c r="KB287" i="3"/>
  <c r="FZ288" i="3"/>
  <c r="FK287" i="3"/>
  <c r="GI287" i="3"/>
  <c r="KS287" i="3"/>
  <c r="IE287" i="3"/>
  <c r="HQ287" i="3"/>
  <c r="JX287" i="3"/>
  <c r="HP288" i="3"/>
  <c r="KI288" i="3"/>
  <c r="IF288" i="3"/>
  <c r="FY287" i="3"/>
  <c r="FX287" i="3"/>
  <c r="JT288" i="3"/>
  <c r="FV288" i="3"/>
  <c r="JR287" i="3"/>
  <c r="GC287" i="3"/>
  <c r="IK288" i="3"/>
  <c r="CY287" i="3"/>
  <c r="HT288" i="3"/>
  <c r="GJ287" i="3"/>
  <c r="HU287" i="3"/>
  <c r="CZ287" i="3"/>
  <c r="JQ288" i="3"/>
  <c r="JR288" i="3"/>
  <c r="FB288" i="3"/>
  <c r="DS288" i="3"/>
  <c r="DD288" i="3"/>
  <c r="IG287" i="3"/>
  <c r="HR287" i="3"/>
  <c r="HT287" i="3"/>
  <c r="GG288" i="3"/>
  <c r="DC287" i="3"/>
  <c r="JP287" i="3"/>
  <c r="DM288" i="3"/>
  <c r="DP287" i="3"/>
  <c r="FG287" i="3"/>
  <c r="DR288" i="3"/>
  <c r="KW287" i="3"/>
  <c r="GK288" i="3"/>
  <c r="IO287" i="3"/>
  <c r="KC287" i="3"/>
  <c r="IN287" i="3"/>
  <c r="GJ288" i="3"/>
  <c r="HL287" i="3"/>
  <c r="KD287" i="3"/>
  <c r="EH288" i="3"/>
  <c r="FI287" i="3"/>
  <c r="IL288" i="3"/>
  <c r="FE288" i="3"/>
  <c r="HZ288" i="3"/>
  <c r="EH287" i="3"/>
  <c r="FU288" i="3"/>
  <c r="JL288" i="3"/>
  <c r="HZ287" i="3"/>
  <c r="DV288" i="3"/>
  <c r="FJ288" i="3"/>
  <c r="HL288" i="3"/>
  <c r="IQ288" i="3"/>
  <c r="IQ287" i="3"/>
  <c r="EB288" i="3"/>
  <c r="FI288" i="3"/>
  <c r="ID288" i="3"/>
  <c r="CS287" i="3"/>
  <c r="FO287" i="3"/>
  <c r="KR287" i="3"/>
  <c r="IR288" i="3"/>
  <c r="DK288" i="3"/>
  <c r="ED288" i="3"/>
  <c r="DG287" i="3"/>
  <c r="GH288" i="3"/>
  <c r="GM288" i="3"/>
  <c r="KN287" i="3"/>
  <c r="IA287" i="3"/>
  <c r="KF288" i="3"/>
  <c r="GI288" i="3"/>
  <c r="IK287" i="3"/>
  <c r="DH287" i="3"/>
  <c r="GK287" i="3"/>
  <c r="HW287" i="3"/>
  <c r="KK288" i="3"/>
  <c r="KG287" i="3"/>
  <c r="JS287" i="3"/>
  <c r="HI288" i="3"/>
  <c r="DH288" i="3"/>
  <c r="JT287" i="3"/>
  <c r="JN288" i="3"/>
  <c r="DW288" i="3"/>
  <c r="HR288" i="3"/>
  <c r="JV287" i="3"/>
  <c r="IH288" i="3"/>
  <c r="DV287" i="3"/>
  <c r="X287" i="3" l="1"/>
  <c r="GY287" i="3"/>
  <c r="KY287" i="3"/>
  <c r="CK287" i="3"/>
  <c r="AC287" i="3"/>
  <c r="IW287" i="3"/>
  <c r="BC287" i="3"/>
  <c r="LJ287" i="3"/>
  <c r="LF287" i="3"/>
  <c r="BG287" i="3"/>
  <c r="AA287" i="3"/>
  <c r="EQ287" i="3"/>
  <c r="LE287" i="3"/>
  <c r="EU287" i="3"/>
  <c r="CB287" i="3"/>
  <c r="CI287" i="3"/>
  <c r="CH287" i="3"/>
  <c r="CM287" i="3"/>
  <c r="CO287" i="3" s="1"/>
  <c r="CE287" i="3"/>
  <c r="CC287" i="3"/>
  <c r="CD287" i="3"/>
  <c r="CF287" i="3"/>
  <c r="CG287" i="3"/>
  <c r="BE287" i="3"/>
  <c r="IY287" i="3"/>
  <c r="EM287" i="3"/>
  <c r="LD287" i="3"/>
  <c r="GX287" i="3"/>
  <c r="AK287" i="3"/>
  <c r="AN287" i="3"/>
  <c r="AJ287" i="3"/>
  <c r="AS287" i="3"/>
  <c r="AU287" i="3" s="1"/>
  <c r="AM287" i="3"/>
  <c r="AO287" i="3"/>
  <c r="AL287" i="3"/>
  <c r="AI287" i="3"/>
  <c r="AH287" i="3"/>
  <c r="GT287" i="3"/>
  <c r="JB287" i="3"/>
  <c r="AD287" i="3"/>
  <c r="ES287" i="3"/>
  <c r="EP287" i="3"/>
  <c r="BD287" i="3"/>
  <c r="LC287" i="3"/>
  <c r="BH287" i="3"/>
  <c r="LG287" i="3"/>
  <c r="JG287" i="3"/>
  <c r="JC287" i="3"/>
  <c r="GR287" i="3"/>
  <c r="CT287" i="3"/>
  <c r="ER287" i="3"/>
  <c r="EV287" i="3"/>
  <c r="O287" i="3"/>
  <c r="F287" i="3"/>
  <c r="N287" i="3"/>
  <c r="J287" i="3"/>
  <c r="H287" i="3"/>
  <c r="G287" i="3"/>
  <c r="Q287" i="3"/>
  <c r="M287" i="3"/>
  <c r="L287" i="3"/>
  <c r="P287" i="3"/>
  <c r="I287" i="3"/>
  <c r="K287" i="3"/>
  <c r="AP287" i="3"/>
  <c r="AR287" i="3" s="1"/>
  <c r="EJ287" i="3"/>
  <c r="AB287" i="3"/>
  <c r="BJ287" i="3"/>
  <c r="JD287" i="3"/>
  <c r="JE287" i="3"/>
  <c r="BK287" i="3"/>
  <c r="LB287" i="3"/>
  <c r="GV287" i="3"/>
  <c r="BB287" i="3"/>
  <c r="IV287" i="3"/>
  <c r="GU287" i="3"/>
  <c r="IZ287" i="3"/>
  <c r="BF287" i="3"/>
  <c r="KZ287" i="3"/>
  <c r="AF287" i="3"/>
  <c r="JA287" i="3"/>
  <c r="LA287" i="3"/>
  <c r="ET287" i="3"/>
  <c r="GW287" i="3"/>
  <c r="EL287" i="3"/>
  <c r="Y287" i="3"/>
  <c r="EN287" i="3"/>
  <c r="BI287" i="3"/>
  <c r="LH287" i="3"/>
  <c r="EO287" i="3"/>
  <c r="IX287" i="3"/>
  <c r="JH287" i="3"/>
  <c r="LI287" i="3"/>
  <c r="GZ287" i="3"/>
  <c r="BV287" i="3"/>
  <c r="BY287" i="3"/>
  <c r="BR287" i="3"/>
  <c r="BO287" i="3"/>
  <c r="BU287" i="3"/>
  <c r="IT287" i="3"/>
  <c r="BS287" i="3"/>
  <c r="BZ287" i="3"/>
  <c r="BW287" i="3"/>
  <c r="CJ287" i="3"/>
  <c r="BP287" i="3"/>
  <c r="BQ287" i="3"/>
  <c r="BX287" i="3"/>
  <c r="BT287" i="3"/>
  <c r="AE287" i="3"/>
  <c r="HB287" i="3"/>
  <c r="S287" i="3"/>
  <c r="LM287" i="3"/>
  <c r="BN287" i="3"/>
  <c r="HC287" i="3"/>
  <c r="T287" i="3"/>
  <c r="LK287" i="3"/>
  <c r="BL287" i="3"/>
  <c r="HA287" i="3"/>
  <c r="R287" i="3"/>
  <c r="LL287" i="3"/>
  <c r="BM287" i="3"/>
  <c r="CA287" i="3"/>
  <c r="JF287" i="3"/>
  <c r="AG287" i="3"/>
  <c r="JH288" i="3"/>
  <c r="JG288" i="3"/>
  <c r="JE288" i="3"/>
  <c r="LJ288" i="3"/>
  <c r="AX286" i="3"/>
  <c r="EX288" i="3"/>
  <c r="AD288" i="3"/>
  <c r="Z288" i="3"/>
  <c r="U288" i="3"/>
  <c r="AC288" i="3"/>
  <c r="LG288" i="3"/>
  <c r="AP288" i="3"/>
  <c r="M288" i="3"/>
  <c r="F288" i="3"/>
  <c r="EJ288" i="3"/>
  <c r="ES288" i="3"/>
  <c r="JA288" i="3"/>
  <c r="AS288" i="3"/>
  <c r="GR288" i="3"/>
  <c r="GO288" i="3"/>
  <c r="AQ288" i="3"/>
  <c r="GW288" i="3"/>
  <c r="LF288" i="3"/>
  <c r="EP288" i="3"/>
  <c r="CM288" i="3"/>
  <c r="LC288" i="3"/>
  <c r="JC288" i="3"/>
  <c r="GS288" i="3"/>
  <c r="C289" i="3"/>
  <c r="AW287" i="3"/>
  <c r="IQ289" i="3"/>
  <c r="IP289" i="3"/>
  <c r="DW289" i="3"/>
  <c r="HW288" i="3"/>
  <c r="FM289" i="3"/>
  <c r="DR289" i="3"/>
  <c r="IN289" i="3"/>
  <c r="KP288" i="3"/>
  <c r="FD288" i="3"/>
  <c r="FG288" i="3"/>
  <c r="JV288" i="3"/>
  <c r="FU289" i="3"/>
  <c r="DE288" i="3"/>
  <c r="FD289" i="3"/>
  <c r="JQ289" i="3"/>
  <c r="CS288" i="3"/>
  <c r="IR289" i="3"/>
  <c r="KL288" i="3"/>
  <c r="HH288" i="3"/>
  <c r="HU289" i="3"/>
  <c r="KC288" i="3"/>
  <c r="CZ289" i="3"/>
  <c r="FC288" i="3"/>
  <c r="IE288" i="3"/>
  <c r="EG288" i="3"/>
  <c r="KG288" i="3"/>
  <c r="DT288" i="3"/>
  <c r="KS288" i="3"/>
  <c r="IC289" i="3"/>
  <c r="CR289" i="3"/>
  <c r="DN288" i="3"/>
  <c r="GF288" i="3"/>
  <c r="HQ288" i="3"/>
  <c r="FY288" i="3"/>
  <c r="JU289" i="3"/>
  <c r="KD288" i="3"/>
  <c r="IB289" i="3"/>
  <c r="HJ288" i="3"/>
  <c r="JZ288" i="3"/>
  <c r="FM288" i="3"/>
  <c r="DP288" i="3"/>
  <c r="DB289" i="3"/>
  <c r="DM289" i="3"/>
  <c r="DJ288" i="3"/>
  <c r="CY288" i="3"/>
  <c r="KV288" i="3"/>
  <c r="FS288" i="3"/>
  <c r="FC289" i="3"/>
  <c r="FZ289" i="3"/>
  <c r="IG288" i="3"/>
  <c r="JM288" i="3"/>
  <c r="EC288" i="3"/>
  <c r="FH288" i="3"/>
  <c r="KR289" i="3"/>
  <c r="JW289" i="3"/>
  <c r="GL288" i="3"/>
  <c r="JR289" i="3"/>
  <c r="KR288" i="3"/>
  <c r="HZ289" i="3"/>
  <c r="DQ288" i="3"/>
  <c r="KT289" i="3"/>
  <c r="HK288" i="3"/>
  <c r="DG288" i="3"/>
  <c r="II288" i="3"/>
  <c r="DX288" i="3"/>
  <c r="DI288" i="3"/>
  <c r="DG289" i="3"/>
  <c r="HY288" i="3"/>
  <c r="JY288" i="3"/>
  <c r="CZ288" i="3"/>
  <c r="HO288" i="3"/>
  <c r="HP289" i="3"/>
  <c r="JO288" i="3"/>
  <c r="JX288" i="3"/>
  <c r="HO289" i="3"/>
  <c r="IN288" i="3"/>
  <c r="IK289" i="3"/>
  <c r="FK288" i="3"/>
  <c r="GF289" i="3"/>
  <c r="HG288" i="3"/>
  <c r="KN288" i="3"/>
  <c r="GC289" i="3"/>
  <c r="DO288" i="3"/>
  <c r="GD288" i="3"/>
  <c r="KQ289" i="3"/>
  <c r="FF289" i="3"/>
  <c r="JU288" i="3"/>
  <c r="IP288" i="3"/>
  <c r="IA289" i="3"/>
  <c r="GC288" i="3"/>
  <c r="HS289" i="3"/>
  <c r="FX288" i="3"/>
  <c r="DA288" i="3"/>
  <c r="KH288" i="3"/>
  <c r="KT288" i="3"/>
  <c r="GI289" i="3"/>
  <c r="IC288" i="3"/>
  <c r="FP288" i="3"/>
  <c r="GB288" i="3"/>
  <c r="GL289" i="3"/>
  <c r="DX289" i="3"/>
  <c r="IA288" i="3"/>
  <c r="FT288" i="3"/>
  <c r="IE289" i="3"/>
  <c r="HX288" i="3"/>
  <c r="IM288" i="3"/>
  <c r="FO288" i="3"/>
  <c r="KF289" i="3"/>
  <c r="DS289" i="3"/>
  <c r="IB288" i="3"/>
  <c r="DB288" i="3"/>
  <c r="HK289" i="3"/>
  <c r="IO288" i="3"/>
  <c r="CX288" i="3"/>
  <c r="DP289" i="3"/>
  <c r="KB288" i="3"/>
  <c r="KW288" i="3"/>
  <c r="FN288" i="3"/>
  <c r="AV287" i="3" l="1"/>
  <c r="AX287" i="3" s="1"/>
  <c r="CL287" i="3"/>
  <c r="EQ288" i="3"/>
  <c r="EW288" i="3"/>
  <c r="CN288" i="3"/>
  <c r="CO288" i="3" s="1"/>
  <c r="CC288" i="3"/>
  <c r="CH288" i="3"/>
  <c r="CB288" i="3"/>
  <c r="AR288" i="3"/>
  <c r="K288" i="3"/>
  <c r="EO288" i="3"/>
  <c r="IY288" i="3"/>
  <c r="GT288" i="3"/>
  <c r="CK288" i="3"/>
  <c r="KY288" i="3"/>
  <c r="BQ288" i="3"/>
  <c r="BT288" i="3"/>
  <c r="BO288" i="3"/>
  <c r="BP288" i="3"/>
  <c r="BS288" i="3"/>
  <c r="BY288" i="3"/>
  <c r="BU288" i="3"/>
  <c r="BZ288" i="3"/>
  <c r="BV288" i="3"/>
  <c r="CA288" i="3"/>
  <c r="BX288" i="3"/>
  <c r="BW288" i="3"/>
  <c r="BR288" i="3"/>
  <c r="AF288" i="3"/>
  <c r="EU288" i="3"/>
  <c r="LA288" i="3"/>
  <c r="LL288" i="3"/>
  <c r="JB288" i="3"/>
  <c r="IV288" i="3"/>
  <c r="Y288" i="3"/>
  <c r="V288" i="3"/>
  <c r="AL288" i="3"/>
  <c r="AJ288" i="3"/>
  <c r="AO288" i="3"/>
  <c r="AM288" i="3"/>
  <c r="AN288" i="3"/>
  <c r="AI288" i="3"/>
  <c r="AH288" i="3"/>
  <c r="AT288" i="3"/>
  <c r="AU288" i="3" s="1"/>
  <c r="AK288" i="3"/>
  <c r="CD288" i="3"/>
  <c r="HA288" i="3"/>
  <c r="GP288" i="3"/>
  <c r="CE288" i="3"/>
  <c r="LE288" i="3"/>
  <c r="BL288" i="3"/>
  <c r="BC288" i="3"/>
  <c r="BA288" i="3"/>
  <c r="IT288" i="3"/>
  <c r="BE288" i="3"/>
  <c r="CJ288" i="3"/>
  <c r="BJ288" i="3"/>
  <c r="BF288" i="3"/>
  <c r="BG288" i="3"/>
  <c r="BK288" i="3"/>
  <c r="BB288" i="3"/>
  <c r="BI288" i="3"/>
  <c r="AZ288" i="3"/>
  <c r="BM288" i="3"/>
  <c r="BN288" i="3"/>
  <c r="BD288" i="3"/>
  <c r="BH288" i="3"/>
  <c r="ER288" i="3"/>
  <c r="N288" i="3"/>
  <c r="IZ288" i="3"/>
  <c r="CG288" i="3"/>
  <c r="KZ288" i="3"/>
  <c r="AA288" i="3"/>
  <c r="GU288" i="3"/>
  <c r="L288" i="3"/>
  <c r="Q288" i="3"/>
  <c r="GZ288" i="3"/>
  <c r="R288" i="3"/>
  <c r="EV288" i="3"/>
  <c r="LH288" i="3"/>
  <c r="LK288" i="3"/>
  <c r="LB288" i="3"/>
  <c r="IU288" i="3"/>
  <c r="CT288" i="3"/>
  <c r="H288" i="3"/>
  <c r="EL288" i="3"/>
  <c r="GY288" i="3"/>
  <c r="AE288" i="3"/>
  <c r="CF288" i="3"/>
  <c r="IW288" i="3"/>
  <c r="LM288" i="3"/>
  <c r="W288" i="3"/>
  <c r="HC288" i="3"/>
  <c r="T288" i="3"/>
  <c r="GQ288" i="3"/>
  <c r="EN288" i="3"/>
  <c r="J288" i="3"/>
  <c r="CI288" i="3"/>
  <c r="I288" i="3"/>
  <c r="EM288" i="3"/>
  <c r="P288" i="3"/>
  <c r="ET288" i="3"/>
  <c r="GV288" i="3"/>
  <c r="AB288" i="3"/>
  <c r="AG288" i="3"/>
  <c r="LD288" i="3"/>
  <c r="JF288" i="3"/>
  <c r="X288" i="3"/>
  <c r="LI288" i="3"/>
  <c r="G288" i="3"/>
  <c r="EK288" i="3"/>
  <c r="IX288" i="3"/>
  <c r="O288" i="3"/>
  <c r="GX288" i="3"/>
  <c r="JD288" i="3"/>
  <c r="HB288" i="3"/>
  <c r="S288" i="3"/>
  <c r="AV288" i="3"/>
  <c r="JH289" i="3"/>
  <c r="JB289" i="3"/>
  <c r="CM289" i="3"/>
  <c r="ET289" i="3"/>
  <c r="EO289" i="3"/>
  <c r="IX289" i="3"/>
  <c r="EM289" i="3"/>
  <c r="GZ289" i="3"/>
  <c r="AT289" i="3"/>
  <c r="C290" i="3"/>
  <c r="FM290" i="3"/>
  <c r="HQ289" i="3"/>
  <c r="FF290" i="3"/>
  <c r="KG290" i="3"/>
  <c r="JL290" i="3"/>
  <c r="FJ289" i="3"/>
  <c r="HZ290" i="3"/>
  <c r="KD290" i="3"/>
  <c r="EG290" i="3"/>
  <c r="IF290" i="3"/>
  <c r="HJ290" i="3"/>
  <c r="DS290" i="3"/>
  <c r="FW289" i="3"/>
  <c r="JO290" i="3"/>
  <c r="DD290" i="3"/>
  <c r="IF289" i="3"/>
  <c r="HT289" i="3"/>
  <c r="EF289" i="3"/>
  <c r="GA290" i="3"/>
  <c r="HW289" i="3"/>
  <c r="HQ290" i="3"/>
  <c r="FG290" i="3"/>
  <c r="FR289" i="3"/>
  <c r="FW290" i="3"/>
  <c r="FN289" i="3"/>
  <c r="KM289" i="3"/>
  <c r="KR290" i="3"/>
  <c r="DR290" i="3"/>
  <c r="IM289" i="3"/>
  <c r="HL289" i="3"/>
  <c r="FS290" i="3"/>
  <c r="JV289" i="3"/>
  <c r="KL290" i="3"/>
  <c r="DC289" i="3"/>
  <c r="GJ289" i="3"/>
  <c r="DX290" i="3"/>
  <c r="CR290" i="3"/>
  <c r="DV290" i="3"/>
  <c r="GL290" i="3"/>
  <c r="DI289" i="3"/>
  <c r="DV289" i="3"/>
  <c r="GM290" i="3"/>
  <c r="KI289" i="3"/>
  <c r="HK290" i="3"/>
  <c r="DK289" i="3"/>
  <c r="KW290" i="3"/>
  <c r="HS290" i="3"/>
  <c r="JT290" i="3"/>
  <c r="HJ289" i="3"/>
  <c r="DN290" i="3"/>
  <c r="DH289" i="3"/>
  <c r="KM290" i="3"/>
  <c r="FC290" i="3"/>
  <c r="KU289" i="3"/>
  <c r="JV290" i="3"/>
  <c r="HH290" i="3"/>
  <c r="DN289" i="3"/>
  <c r="IK290" i="3"/>
  <c r="GK290" i="3"/>
  <c r="GG290" i="3"/>
  <c r="FD290" i="3"/>
  <c r="IG289" i="3"/>
  <c r="HT290" i="3"/>
  <c r="JS290" i="3"/>
  <c r="HX289" i="3"/>
  <c r="KJ289" i="3"/>
  <c r="JL289" i="3"/>
  <c r="FX290" i="3"/>
  <c r="DF290" i="3"/>
  <c r="FR290" i="3"/>
  <c r="GH290" i="3"/>
  <c r="CY290" i="3"/>
  <c r="GA289" i="3"/>
  <c r="HI290" i="3"/>
  <c r="IL289" i="3"/>
  <c r="KK289" i="3"/>
  <c r="FT290" i="3"/>
  <c r="EC289" i="3"/>
  <c r="HY289" i="3"/>
  <c r="KP290" i="3"/>
  <c r="JY289" i="3"/>
  <c r="CX290" i="3"/>
  <c r="KB289" i="3"/>
  <c r="CS290" i="3"/>
  <c r="IO289" i="3"/>
  <c r="JT289" i="3"/>
  <c r="FY290" i="3"/>
  <c r="HH289" i="3"/>
  <c r="JO289" i="3"/>
  <c r="FI290" i="3"/>
  <c r="JS289" i="3"/>
  <c r="JM289" i="3"/>
  <c r="IA290" i="3"/>
  <c r="JX289" i="3"/>
  <c r="HI289" i="3"/>
  <c r="GB290" i="3"/>
  <c r="HP290" i="3"/>
  <c r="GH289" i="3"/>
  <c r="JM290" i="3"/>
  <c r="KE290" i="3"/>
  <c r="HR289" i="3"/>
  <c r="KL289" i="3"/>
  <c r="DM290" i="3"/>
  <c r="DW290" i="3"/>
  <c r="DG290" i="3"/>
  <c r="HU290" i="3"/>
  <c r="HR290" i="3"/>
  <c r="DH290" i="3"/>
  <c r="FE290" i="3"/>
  <c r="EB290" i="3"/>
  <c r="KK290" i="3"/>
  <c r="DF289" i="3"/>
  <c r="EB289" i="3"/>
  <c r="FI289" i="3"/>
  <c r="IQ290" i="3"/>
  <c r="DP290" i="3"/>
  <c r="KG289" i="3"/>
  <c r="HN289" i="3"/>
  <c r="FH290" i="3"/>
  <c r="KQ290" i="3"/>
  <c r="CW289" i="3"/>
  <c r="FV290" i="3"/>
  <c r="FU290" i="3"/>
  <c r="FY289" i="3"/>
  <c r="II289" i="3"/>
  <c r="KS290" i="3"/>
  <c r="GD289" i="3"/>
  <c r="IN290" i="3"/>
  <c r="IH290" i="3"/>
  <c r="DU289" i="3"/>
  <c r="DE290" i="3"/>
  <c r="HX290" i="3"/>
  <c r="FJ290" i="3"/>
  <c r="KD289" i="3"/>
  <c r="EA290" i="3"/>
  <c r="KH290" i="3"/>
  <c r="IP290" i="3"/>
  <c r="GK289" i="3"/>
  <c r="KC289" i="3"/>
  <c r="DD289" i="3"/>
  <c r="IB290" i="3"/>
  <c r="JP290" i="3"/>
  <c r="JP289" i="3"/>
  <c r="KN289" i="3"/>
  <c r="DY289" i="3"/>
  <c r="ID290" i="3"/>
  <c r="ID289" i="3"/>
  <c r="CW290" i="3"/>
  <c r="EH290" i="3"/>
  <c r="FV289" i="3"/>
  <c r="FX289" i="3"/>
  <c r="HG290" i="3"/>
  <c r="EG289" i="3"/>
  <c r="IG290" i="3"/>
  <c r="DJ289" i="3"/>
  <c r="JR290" i="3"/>
  <c r="FL289" i="3"/>
  <c r="FH289" i="3"/>
  <c r="DY290" i="3"/>
  <c r="DI290" i="3"/>
  <c r="IC290" i="3"/>
  <c r="IO290" i="3"/>
  <c r="FB290" i="3"/>
  <c r="EA289" i="3"/>
  <c r="FS289" i="3"/>
  <c r="FO289" i="3"/>
  <c r="CX289" i="3"/>
  <c r="GB289" i="3"/>
  <c r="KV290" i="3"/>
  <c r="IR290" i="3"/>
  <c r="GI290" i="3"/>
  <c r="KS289" i="3"/>
  <c r="HW290" i="3"/>
  <c r="KJ290" i="3"/>
  <c r="KU290" i="3"/>
  <c r="DB290" i="3"/>
  <c r="FG289" i="3"/>
  <c r="FP289" i="3"/>
  <c r="KT290" i="3"/>
  <c r="KW289" i="3"/>
  <c r="FK289" i="3"/>
  <c r="HG289" i="3"/>
  <c r="CS289" i="3"/>
  <c r="JU290" i="3"/>
  <c r="EH289" i="3"/>
  <c r="KP289" i="3"/>
  <c r="GJ290" i="3"/>
  <c r="ED289" i="3"/>
  <c r="HO290" i="3"/>
  <c r="FK290" i="3"/>
  <c r="GM289" i="3"/>
  <c r="DO290" i="3"/>
  <c r="FT289" i="3"/>
  <c r="DO289" i="3"/>
  <c r="HY290" i="3"/>
  <c r="HM289" i="3"/>
  <c r="IL290" i="3"/>
  <c r="GG289" i="3"/>
  <c r="KV289" i="3"/>
  <c r="JZ289" i="3"/>
  <c r="FZ290" i="3"/>
  <c r="FE289" i="3"/>
  <c r="KE289" i="3"/>
  <c r="HL290" i="3"/>
  <c r="IH289" i="3"/>
  <c r="JN289" i="3"/>
  <c r="HN290" i="3"/>
  <c r="CZ290" i="3"/>
  <c r="KH289" i="3"/>
  <c r="DE289" i="3"/>
  <c r="KB290" i="3"/>
  <c r="GC290" i="3"/>
  <c r="CY289" i="3"/>
  <c r="DT289" i="3"/>
  <c r="DA289" i="3"/>
  <c r="FB289" i="3"/>
  <c r="DQ289" i="3"/>
  <c r="EE289" i="3"/>
  <c r="ES289" i="3" l="1"/>
  <c r="EK289" i="3"/>
  <c r="GR289" i="3"/>
  <c r="LE289" i="3"/>
  <c r="EU289" i="3"/>
  <c r="CJ289" i="3"/>
  <c r="IT289" i="3"/>
  <c r="JC289" i="3"/>
  <c r="IZ289" i="3"/>
  <c r="EP289" i="3"/>
  <c r="LJ289" i="3"/>
  <c r="GQ289" i="3"/>
  <c r="CL288" i="3"/>
  <c r="AW288" i="3"/>
  <c r="AX288" i="3" s="1"/>
  <c r="EV289" i="3"/>
  <c r="GO289" i="3"/>
  <c r="AQ289" i="3"/>
  <c r="JG289" i="3"/>
  <c r="LF289" i="3"/>
  <c r="EW289" i="3"/>
  <c r="LB289" i="3"/>
  <c r="IW289" i="3"/>
  <c r="GP289" i="3"/>
  <c r="JE289" i="3"/>
  <c r="GS289" i="3"/>
  <c r="Y289" i="3"/>
  <c r="AD289" i="3"/>
  <c r="X289" i="3"/>
  <c r="AA289" i="3"/>
  <c r="AC289" i="3"/>
  <c r="Z289" i="3"/>
  <c r="AB289" i="3"/>
  <c r="AF289" i="3"/>
  <c r="AG289" i="3"/>
  <c r="U289" i="3"/>
  <c r="W289" i="3"/>
  <c r="AE289" i="3"/>
  <c r="V289" i="3"/>
  <c r="EQ289" i="3"/>
  <c r="JF289" i="3"/>
  <c r="GU289" i="3"/>
  <c r="EL289" i="3"/>
  <c r="LA289" i="3"/>
  <c r="GT289" i="3"/>
  <c r="IY289" i="3"/>
  <c r="LM289" i="3"/>
  <c r="LI289" i="3"/>
  <c r="JA289" i="3"/>
  <c r="R289" i="3"/>
  <c r="N289" i="3"/>
  <c r="O289" i="3"/>
  <c r="I289" i="3"/>
  <c r="H289" i="3"/>
  <c r="Q289" i="3"/>
  <c r="F289" i="3"/>
  <c r="L289" i="3"/>
  <c r="EJ289" i="3"/>
  <c r="G289" i="3"/>
  <c r="AP289" i="3"/>
  <c r="K289" i="3"/>
  <c r="S289" i="3"/>
  <c r="M289" i="3"/>
  <c r="J289" i="3"/>
  <c r="T289" i="3"/>
  <c r="P289" i="3"/>
  <c r="HA289" i="3"/>
  <c r="HB289" i="3"/>
  <c r="GX289" i="3"/>
  <c r="LG289" i="3"/>
  <c r="CT289" i="3"/>
  <c r="BZ289" i="3"/>
  <c r="CA289" i="3"/>
  <c r="BW289" i="3"/>
  <c r="BU289" i="3"/>
  <c r="BV289" i="3"/>
  <c r="BX289" i="3"/>
  <c r="BY289" i="3"/>
  <c r="BO289" i="3"/>
  <c r="BT289" i="3"/>
  <c r="BQ289" i="3"/>
  <c r="BP289" i="3"/>
  <c r="BS289" i="3"/>
  <c r="BR289" i="3"/>
  <c r="LK289" i="3"/>
  <c r="EX289" i="3"/>
  <c r="GY289" i="3"/>
  <c r="GV289" i="3"/>
  <c r="BA289" i="3"/>
  <c r="BJ289" i="3"/>
  <c r="BL289" i="3"/>
  <c r="BH289" i="3"/>
  <c r="BM289" i="3"/>
  <c r="BK289" i="3"/>
  <c r="BN289" i="3"/>
  <c r="BB289" i="3"/>
  <c r="BF289" i="3"/>
  <c r="BE289" i="3"/>
  <c r="BI289" i="3"/>
  <c r="CK289" i="3"/>
  <c r="BD289" i="3"/>
  <c r="BC289" i="3"/>
  <c r="KY289" i="3"/>
  <c r="BG289" i="3"/>
  <c r="AZ289" i="3"/>
  <c r="GW289" i="3"/>
  <c r="KZ289" i="3"/>
  <c r="HC289" i="3"/>
  <c r="IV289" i="3"/>
  <c r="AJ289" i="3"/>
  <c r="AH289" i="3"/>
  <c r="AO289" i="3"/>
  <c r="AL289" i="3"/>
  <c r="AN289" i="3"/>
  <c r="AI289" i="3"/>
  <c r="AM289" i="3"/>
  <c r="AK289" i="3"/>
  <c r="AS289" i="3"/>
  <c r="AV289" i="3" s="1"/>
  <c r="CD289" i="3"/>
  <c r="CH289" i="3"/>
  <c r="CI289" i="3"/>
  <c r="CF289" i="3"/>
  <c r="CB289" i="3"/>
  <c r="CG289" i="3"/>
  <c r="CN289" i="3"/>
  <c r="CO289" i="3" s="1"/>
  <c r="CC289" i="3"/>
  <c r="CE289" i="3"/>
  <c r="IU289" i="3"/>
  <c r="EN289" i="3"/>
  <c r="ER289" i="3"/>
  <c r="JD289" i="3"/>
  <c r="LC289" i="3"/>
  <c r="LD289" i="3"/>
  <c r="LH289" i="3"/>
  <c r="LL289" i="3"/>
  <c r="JH290" i="3"/>
  <c r="JG290" i="3"/>
  <c r="JE290" i="3"/>
  <c r="EV290" i="3"/>
  <c r="LH290" i="3"/>
  <c r="GO290" i="3"/>
  <c r="AQ290" i="3"/>
  <c r="X290" i="3"/>
  <c r="Z290" i="3"/>
  <c r="AA290" i="3"/>
  <c r="U290" i="3"/>
  <c r="W290" i="3"/>
  <c r="AE290" i="3"/>
  <c r="AF290" i="3"/>
  <c r="V290" i="3"/>
  <c r="AD290" i="3"/>
  <c r="AS290" i="3"/>
  <c r="GV290" i="3"/>
  <c r="JC290" i="3"/>
  <c r="GW290" i="3"/>
  <c r="IV290" i="3"/>
  <c r="GS290" i="3"/>
  <c r="JD290" i="3"/>
  <c r="GZ290" i="3"/>
  <c r="ET290" i="3"/>
  <c r="GQ290" i="3"/>
  <c r="GT290" i="3"/>
  <c r="CE290" i="3"/>
  <c r="CB290" i="3"/>
  <c r="CH290" i="3"/>
  <c r="CI290" i="3"/>
  <c r="CM290" i="3"/>
  <c r="CF290" i="3"/>
  <c r="CG290" i="3"/>
  <c r="CC290" i="3"/>
  <c r="IU290" i="3"/>
  <c r="GU290" i="3"/>
  <c r="GR290" i="3"/>
  <c r="GP290" i="3"/>
  <c r="H290" i="3"/>
  <c r="N290" i="3"/>
  <c r="M290" i="3"/>
  <c r="K290" i="3"/>
  <c r="G290" i="3"/>
  <c r="I290" i="3"/>
  <c r="O290" i="3"/>
  <c r="AP290" i="3"/>
  <c r="Q290" i="3"/>
  <c r="EJ290" i="3"/>
  <c r="F290" i="3"/>
  <c r="IW290" i="3"/>
  <c r="IX290" i="3"/>
  <c r="EU290" i="3"/>
  <c r="EL290" i="3"/>
  <c r="EM290" i="3"/>
  <c r="CT290" i="3"/>
  <c r="BG290" i="3"/>
  <c r="BH290" i="3"/>
  <c r="IT290" i="3"/>
  <c r="BC290" i="3"/>
  <c r="BD290" i="3"/>
  <c r="AZ290" i="3"/>
  <c r="BA290" i="3"/>
  <c r="BJ290" i="3"/>
  <c r="BI290" i="3"/>
  <c r="CJ290" i="3"/>
  <c r="LG290" i="3"/>
  <c r="EK290" i="3"/>
  <c r="CK290" i="3"/>
  <c r="KY290" i="3"/>
  <c r="LI290" i="3"/>
  <c r="ES290" i="3"/>
  <c r="LE290" i="3"/>
  <c r="IY290" i="3"/>
  <c r="JA290" i="3"/>
  <c r="LB290" i="3"/>
  <c r="BT290" i="3"/>
  <c r="BX290" i="3"/>
  <c r="BO290" i="3"/>
  <c r="BQ290" i="3"/>
  <c r="BY290" i="3"/>
  <c r="BZ290" i="3"/>
  <c r="BR290" i="3"/>
  <c r="BU290" i="3"/>
  <c r="EO290" i="3"/>
  <c r="CN290" i="3"/>
  <c r="GX290" i="3"/>
  <c r="C291" i="3"/>
  <c r="GA291" i="3"/>
  <c r="IR291" i="3"/>
  <c r="GC291" i="3"/>
  <c r="KV291" i="3"/>
  <c r="KB291" i="3"/>
  <c r="HW291" i="3"/>
  <c r="EF290" i="3"/>
  <c r="KF290" i="3"/>
  <c r="EE290" i="3"/>
  <c r="DD291" i="3"/>
  <c r="EA291" i="3"/>
  <c r="HJ291" i="3"/>
  <c r="KI290" i="3"/>
  <c r="KS291" i="3"/>
  <c r="ED290" i="3"/>
  <c r="FR291" i="3"/>
  <c r="FY291" i="3"/>
  <c r="DQ290" i="3"/>
  <c r="IE291" i="3"/>
  <c r="GF290" i="3"/>
  <c r="DM291" i="3"/>
  <c r="JZ290" i="3"/>
  <c r="HU291" i="3"/>
  <c r="DU290" i="3"/>
  <c r="DC290" i="3"/>
  <c r="JY290" i="3"/>
  <c r="IG291" i="3"/>
  <c r="IC291" i="3"/>
  <c r="JW290" i="3"/>
  <c r="EH291" i="3"/>
  <c r="FT291" i="3"/>
  <c r="IF291" i="3"/>
  <c r="HQ291" i="3"/>
  <c r="IM290" i="3"/>
  <c r="GG291" i="3"/>
  <c r="IQ291" i="3"/>
  <c r="FN290" i="3"/>
  <c r="HI291" i="3"/>
  <c r="HR291" i="3"/>
  <c r="CS291" i="3"/>
  <c r="HH291" i="3"/>
  <c r="DT290" i="3"/>
  <c r="DS291" i="3"/>
  <c r="FJ291" i="3"/>
  <c r="DA290" i="3"/>
  <c r="CY291" i="3"/>
  <c r="DR291" i="3"/>
  <c r="HX291" i="3"/>
  <c r="FE291" i="3"/>
  <c r="HM290" i="3"/>
  <c r="HG291" i="3"/>
  <c r="IE290" i="3"/>
  <c r="DK290" i="3"/>
  <c r="KJ291" i="3"/>
  <c r="KM291" i="3"/>
  <c r="FO290" i="3"/>
  <c r="JL291" i="3"/>
  <c r="KN290" i="3"/>
  <c r="IL291" i="3"/>
  <c r="FB291" i="3"/>
  <c r="DC291" i="3"/>
  <c r="GJ291" i="3"/>
  <c r="KF291" i="3"/>
  <c r="JT291" i="3"/>
  <c r="KK291" i="3"/>
  <c r="FL290" i="3"/>
  <c r="DG291" i="3"/>
  <c r="GB291" i="3"/>
  <c r="IK291" i="3"/>
  <c r="FF291" i="3"/>
  <c r="II290" i="3"/>
  <c r="EC290" i="3"/>
  <c r="DN291" i="3"/>
  <c r="FK291" i="3"/>
  <c r="KC290" i="3"/>
  <c r="FX291" i="3"/>
  <c r="JV291" i="3"/>
  <c r="DU291" i="3"/>
  <c r="JN290" i="3"/>
  <c r="KR291" i="3"/>
  <c r="JQ290" i="3"/>
  <c r="FP290" i="3"/>
  <c r="CZ291" i="3"/>
  <c r="KP291" i="3"/>
  <c r="JX290" i="3"/>
  <c r="DT291" i="3"/>
  <c r="KH291" i="3"/>
  <c r="DJ291" i="3"/>
  <c r="HO291" i="3"/>
  <c r="DJ290" i="3"/>
  <c r="HL291" i="3"/>
  <c r="DY291" i="3"/>
  <c r="DK291" i="3"/>
  <c r="DX291" i="3"/>
  <c r="GD290" i="3"/>
  <c r="JR291" i="3"/>
  <c r="JW291" i="3"/>
  <c r="CL289" i="3" l="1"/>
  <c r="LD290" i="3"/>
  <c r="BE290" i="3"/>
  <c r="EP290" i="3"/>
  <c r="L290" i="3"/>
  <c r="EN290" i="3"/>
  <c r="J290" i="3"/>
  <c r="BK290" i="3"/>
  <c r="LJ290" i="3"/>
  <c r="AB290" i="3"/>
  <c r="EQ290" i="3"/>
  <c r="BS290" i="3"/>
  <c r="LC290" i="3"/>
  <c r="LA290" i="3"/>
  <c r="BB290" i="3"/>
  <c r="GY290" i="3"/>
  <c r="P290" i="3"/>
  <c r="BF290" i="3"/>
  <c r="IZ290" i="3"/>
  <c r="AC290" i="3"/>
  <c r="ER290" i="3"/>
  <c r="EW290" i="3"/>
  <c r="EX290" i="3"/>
  <c r="AH290" i="3"/>
  <c r="AM290" i="3"/>
  <c r="AK290" i="3"/>
  <c r="AT290" i="3"/>
  <c r="AW290" i="3" s="1"/>
  <c r="AJ290" i="3"/>
  <c r="AO290" i="3"/>
  <c r="AI290" i="3"/>
  <c r="AN290" i="3"/>
  <c r="JB290" i="3"/>
  <c r="BW290" i="3"/>
  <c r="Y290" i="3"/>
  <c r="BP290" i="3"/>
  <c r="KZ290" i="3"/>
  <c r="AU289" i="3"/>
  <c r="AW289" i="3"/>
  <c r="AX289" i="3" s="1"/>
  <c r="AV290" i="3"/>
  <c r="AR289" i="3"/>
  <c r="LL290" i="3"/>
  <c r="BM290" i="3"/>
  <c r="HC290" i="3"/>
  <c r="T290" i="3"/>
  <c r="AG290" i="3"/>
  <c r="CD290" i="3"/>
  <c r="LM290" i="3"/>
  <c r="BN290" i="3"/>
  <c r="LF290" i="3"/>
  <c r="BV290" i="3"/>
  <c r="CA290" i="3"/>
  <c r="JF290" i="3"/>
  <c r="HA290" i="3"/>
  <c r="R290" i="3"/>
  <c r="AL290" i="3"/>
  <c r="LK290" i="3"/>
  <c r="BL290" i="3"/>
  <c r="HB290" i="3"/>
  <c r="S290" i="3"/>
  <c r="JH291" i="3"/>
  <c r="LJ291" i="3"/>
  <c r="EW291" i="3"/>
  <c r="EX291" i="3"/>
  <c r="CN291" i="3"/>
  <c r="CK291" i="3"/>
  <c r="KY291" i="3"/>
  <c r="CM291" i="3"/>
  <c r="CH291" i="3"/>
  <c r="CB291" i="3"/>
  <c r="AA291" i="3"/>
  <c r="AF291" i="3"/>
  <c r="AB291" i="3"/>
  <c r="U291" i="3"/>
  <c r="IU291" i="3"/>
  <c r="AS291" i="3"/>
  <c r="BW291" i="3"/>
  <c r="BX291" i="3"/>
  <c r="BO291" i="3"/>
  <c r="BU291" i="3"/>
  <c r="AQ291" i="3"/>
  <c r="GO291" i="3"/>
  <c r="AZ291" i="3"/>
  <c r="IT291" i="3"/>
  <c r="BJ291" i="3"/>
  <c r="CJ291" i="3"/>
  <c r="BH291" i="3"/>
  <c r="BK291" i="3"/>
  <c r="JD291" i="3"/>
  <c r="GX291" i="3"/>
  <c r="EP291" i="3"/>
  <c r="LE291" i="3"/>
  <c r="LG291" i="3"/>
  <c r="JB291" i="3"/>
  <c r="EQ291" i="3"/>
  <c r="AR290" i="3"/>
  <c r="C292" i="3"/>
  <c r="CO290" i="3"/>
  <c r="CL290" i="3"/>
  <c r="IF292" i="3"/>
  <c r="FS292" i="3"/>
  <c r="HX292" i="3"/>
  <c r="JW292" i="3"/>
  <c r="DV292" i="3"/>
  <c r="DV291" i="3"/>
  <c r="JS291" i="3"/>
  <c r="EE292" i="3"/>
  <c r="HS292" i="3"/>
  <c r="JS292" i="3"/>
  <c r="DQ291" i="3"/>
  <c r="JO291" i="3"/>
  <c r="GG292" i="3"/>
  <c r="EC292" i="3"/>
  <c r="KU292" i="3"/>
  <c r="DU292" i="3"/>
  <c r="JM292" i="3"/>
  <c r="KB292" i="3"/>
  <c r="DH291" i="3"/>
  <c r="DM292" i="3"/>
  <c r="FU291" i="3"/>
  <c r="DP291" i="3"/>
  <c r="FK292" i="3"/>
  <c r="JO292" i="3"/>
  <c r="JL292" i="3"/>
  <c r="DF291" i="3"/>
  <c r="IH291" i="3"/>
  <c r="HM291" i="3"/>
  <c r="EB292" i="3"/>
  <c r="FC292" i="3"/>
  <c r="JZ291" i="3"/>
  <c r="IE292" i="3"/>
  <c r="FU292" i="3"/>
  <c r="GM291" i="3"/>
  <c r="HH292" i="3"/>
  <c r="EG291" i="3"/>
  <c r="HL292" i="3"/>
  <c r="HK291" i="3"/>
  <c r="GK291" i="3"/>
  <c r="KF292" i="3"/>
  <c r="KU291" i="3"/>
  <c r="IG292" i="3"/>
  <c r="JN292" i="3"/>
  <c r="HU292" i="3"/>
  <c r="GC292" i="3"/>
  <c r="KW291" i="3"/>
  <c r="FI291" i="3"/>
  <c r="IP291" i="3"/>
  <c r="DB292" i="3"/>
  <c r="JY291" i="3"/>
  <c r="FZ292" i="3"/>
  <c r="HK292" i="3"/>
  <c r="HT291" i="3"/>
  <c r="DF292" i="3"/>
  <c r="DW292" i="3"/>
  <c r="IM292" i="3"/>
  <c r="HN291" i="3"/>
  <c r="EF292" i="3"/>
  <c r="FM292" i="3"/>
  <c r="KM292" i="3"/>
  <c r="HZ291" i="3"/>
  <c r="IQ292" i="3"/>
  <c r="FL292" i="3"/>
  <c r="IO292" i="3"/>
  <c r="HO292" i="3"/>
  <c r="JN291" i="3"/>
  <c r="HS291" i="3"/>
  <c r="KT292" i="3"/>
  <c r="IP292" i="3"/>
  <c r="JQ292" i="3"/>
  <c r="DE292" i="3"/>
  <c r="FP291" i="3"/>
  <c r="GF292" i="3"/>
  <c r="HP292" i="3"/>
  <c r="KD291" i="3"/>
  <c r="FG291" i="3"/>
  <c r="EE291" i="3"/>
  <c r="DR292" i="3"/>
  <c r="HG292" i="3"/>
  <c r="IC292" i="3"/>
  <c r="ED291" i="3"/>
  <c r="GI291" i="3"/>
  <c r="GI292" i="3"/>
  <c r="GL292" i="3"/>
  <c r="IH292" i="3"/>
  <c r="HI292" i="3"/>
  <c r="KQ291" i="3"/>
  <c r="GL291" i="3"/>
  <c r="KK292" i="3"/>
  <c r="DD292" i="3"/>
  <c r="IL292" i="3"/>
  <c r="DP292" i="3"/>
  <c r="FV291" i="3"/>
  <c r="KV292" i="3"/>
  <c r="KI292" i="3"/>
  <c r="DE291" i="3"/>
  <c r="KI291" i="3"/>
  <c r="JV292" i="3"/>
  <c r="IB291" i="3"/>
  <c r="HZ292" i="3"/>
  <c r="GD291" i="3"/>
  <c r="CZ292" i="3"/>
  <c r="FI292" i="3"/>
  <c r="FB292" i="3"/>
  <c r="ED292" i="3"/>
  <c r="EA292" i="3"/>
  <c r="EF291" i="3"/>
  <c r="ID291" i="3"/>
  <c r="FW291" i="3"/>
  <c r="KS292" i="3"/>
  <c r="GA292" i="3"/>
  <c r="HP291" i="3"/>
  <c r="FH292" i="3"/>
  <c r="DS292" i="3"/>
  <c r="KR292" i="3"/>
  <c r="FT292" i="3"/>
  <c r="CW292" i="3"/>
  <c r="FD291" i="3"/>
  <c r="FZ291" i="3"/>
  <c r="KT291" i="3"/>
  <c r="CR292" i="3"/>
  <c r="HT292" i="3"/>
  <c r="DA292" i="3"/>
  <c r="KG291" i="3"/>
  <c r="FW292" i="3"/>
  <c r="GM292" i="3"/>
  <c r="DW291" i="3"/>
  <c r="KL291" i="3"/>
  <c r="FE292" i="3"/>
  <c r="EH292" i="3"/>
  <c r="IM291" i="3"/>
  <c r="GH291" i="3"/>
  <c r="DK292" i="3"/>
  <c r="EC291" i="3"/>
  <c r="IN292" i="3"/>
  <c r="KD292" i="3"/>
  <c r="JM291" i="3"/>
  <c r="DI291" i="3"/>
  <c r="CR291" i="3"/>
  <c r="JT292" i="3"/>
  <c r="KH292" i="3"/>
  <c r="HR292" i="3"/>
  <c r="IA292" i="3"/>
  <c r="JP292" i="3"/>
  <c r="JX291" i="3"/>
  <c r="KQ292" i="3"/>
  <c r="DJ292" i="3"/>
  <c r="CS292" i="3"/>
  <c r="HY292" i="3"/>
  <c r="KC292" i="3"/>
  <c r="DC292" i="3"/>
  <c r="KL292" i="3"/>
  <c r="GB292" i="3"/>
  <c r="FN291" i="3"/>
  <c r="HJ292" i="3"/>
  <c r="DB291" i="3"/>
  <c r="KG292" i="3"/>
  <c r="IA291" i="3"/>
  <c r="FY292" i="3"/>
  <c r="KW292" i="3"/>
  <c r="CW291" i="3"/>
  <c r="IO291" i="3"/>
  <c r="HW292" i="3"/>
  <c r="FS291" i="3"/>
  <c r="HQ292" i="3"/>
  <c r="FF292" i="3"/>
  <c r="DO292" i="3"/>
  <c r="DY292" i="3"/>
  <c r="II291" i="3"/>
  <c r="EB291" i="3"/>
  <c r="DI292" i="3"/>
  <c r="DO291" i="3"/>
  <c r="CX291" i="3"/>
  <c r="IB292" i="3"/>
  <c r="KC291" i="3"/>
  <c r="KN291" i="3"/>
  <c r="HM292" i="3"/>
  <c r="KP292" i="3"/>
  <c r="FC291" i="3"/>
  <c r="JU292" i="3"/>
  <c r="IK292" i="3"/>
  <c r="FR292" i="3"/>
  <c r="DT292" i="3"/>
  <c r="DQ292" i="3"/>
  <c r="GJ292" i="3"/>
  <c r="JR292" i="3"/>
  <c r="IR292" i="3"/>
  <c r="FO291" i="3"/>
  <c r="DH292" i="3"/>
  <c r="DN292" i="3"/>
  <c r="KE291" i="3"/>
  <c r="EG292" i="3"/>
  <c r="FH291" i="3"/>
  <c r="FL291" i="3"/>
  <c r="FV292" i="3"/>
  <c r="ID292" i="3"/>
  <c r="DG292" i="3"/>
  <c r="DX292" i="3"/>
  <c r="FD292" i="3"/>
  <c r="FJ292" i="3"/>
  <c r="GF291" i="3"/>
  <c r="JP291" i="3"/>
  <c r="HY291" i="3"/>
  <c r="JU291" i="3"/>
  <c r="FG292" i="3"/>
  <c r="DA291" i="3"/>
  <c r="JQ291" i="3"/>
  <c r="GH292" i="3"/>
  <c r="IN291" i="3"/>
  <c r="KE292" i="3"/>
  <c r="FM291" i="3"/>
  <c r="AU290" i="3" l="1"/>
  <c r="AJ291" i="3"/>
  <c r="AM291" i="3"/>
  <c r="AN291" i="3"/>
  <c r="AL291" i="3"/>
  <c r="AH291" i="3"/>
  <c r="AO291" i="3"/>
  <c r="AK291" i="3"/>
  <c r="AI291" i="3"/>
  <c r="AT291" i="3"/>
  <c r="AU291" i="3" s="1"/>
  <c r="JE291" i="3"/>
  <c r="BZ291" i="3"/>
  <c r="BS291" i="3"/>
  <c r="BD291" i="3"/>
  <c r="IX291" i="3"/>
  <c r="LA291" i="3"/>
  <c r="BB291" i="3"/>
  <c r="GU291" i="3"/>
  <c r="Z291" i="3"/>
  <c r="CD291" i="3"/>
  <c r="BA291" i="3"/>
  <c r="KZ291" i="3"/>
  <c r="IY291" i="3"/>
  <c r="BT291" i="3"/>
  <c r="BV291" i="3"/>
  <c r="GS291" i="3"/>
  <c r="IW291" i="3"/>
  <c r="BR291" i="3"/>
  <c r="LH291" i="3"/>
  <c r="Y291" i="3"/>
  <c r="IZ291" i="3"/>
  <c r="BF291" i="3"/>
  <c r="CG291" i="3"/>
  <c r="EN291" i="3"/>
  <c r="V291" i="3"/>
  <c r="GV291" i="3"/>
  <c r="LC291" i="3"/>
  <c r="GY291" i="3"/>
  <c r="GQ291" i="3"/>
  <c r="EO291" i="3"/>
  <c r="BI291" i="3"/>
  <c r="JC291" i="3"/>
  <c r="LF291" i="3"/>
  <c r="BP291" i="3"/>
  <c r="GR291" i="3"/>
  <c r="GP291" i="3"/>
  <c r="BQ291" i="3"/>
  <c r="IV291" i="3"/>
  <c r="LI291" i="3"/>
  <c r="BY291" i="3"/>
  <c r="GT291" i="3"/>
  <c r="BC291" i="3"/>
  <c r="LB291" i="3"/>
  <c r="ES291" i="3"/>
  <c r="EU291" i="3"/>
  <c r="GZ291" i="3"/>
  <c r="JG291" i="3"/>
  <c r="CF291" i="3"/>
  <c r="JA291" i="3"/>
  <c r="BG291" i="3"/>
  <c r="AE291" i="3"/>
  <c r="ET291" i="3"/>
  <c r="AD291" i="3"/>
  <c r="CC291" i="3"/>
  <c r="ER291" i="3"/>
  <c r="X291" i="3"/>
  <c r="EM291" i="3"/>
  <c r="I291" i="3"/>
  <c r="K291" i="3"/>
  <c r="EJ291" i="3"/>
  <c r="M291" i="3"/>
  <c r="L291" i="3"/>
  <c r="H291" i="3"/>
  <c r="O291" i="3"/>
  <c r="P291" i="3"/>
  <c r="G291" i="3"/>
  <c r="F291" i="3"/>
  <c r="AP291" i="3"/>
  <c r="AR291" i="3" s="1"/>
  <c r="N291" i="3"/>
  <c r="Q291" i="3"/>
  <c r="J291" i="3"/>
  <c r="CI291" i="3"/>
  <c r="CE291" i="3"/>
  <c r="EK291" i="3"/>
  <c r="EV291" i="3"/>
  <c r="W291" i="3"/>
  <c r="EL291" i="3"/>
  <c r="GW291" i="3"/>
  <c r="AC291" i="3"/>
  <c r="LD291" i="3"/>
  <c r="BE291" i="3"/>
  <c r="CT291" i="3"/>
  <c r="AX290" i="3"/>
  <c r="HB291" i="3"/>
  <c r="S291" i="3"/>
  <c r="CA291" i="3"/>
  <c r="JF291" i="3"/>
  <c r="AG291" i="3"/>
  <c r="LM291" i="3"/>
  <c r="BN291" i="3"/>
  <c r="HC291" i="3"/>
  <c r="T291" i="3"/>
  <c r="LL291" i="3"/>
  <c r="BM291" i="3"/>
  <c r="LK291" i="3"/>
  <c r="BL291" i="3"/>
  <c r="HA291" i="3"/>
  <c r="R291" i="3"/>
  <c r="JH292" i="3"/>
  <c r="JG292" i="3"/>
  <c r="JE292" i="3"/>
  <c r="LJ292" i="3"/>
  <c r="AV291" i="3"/>
  <c r="EW292" i="3"/>
  <c r="EV292" i="3"/>
  <c r="EX292" i="3"/>
  <c r="IX292" i="3"/>
  <c r="GT292" i="3"/>
  <c r="AQ292" i="3"/>
  <c r="GO292" i="3"/>
  <c r="LF292" i="3"/>
  <c r="LA292" i="3"/>
  <c r="GV292" i="3"/>
  <c r="AN292" i="3"/>
  <c r="AO292" i="3"/>
  <c r="AS292" i="3"/>
  <c r="AJ292" i="3"/>
  <c r="AL292" i="3"/>
  <c r="AI292" i="3"/>
  <c r="AK292" i="3"/>
  <c r="AH292" i="3"/>
  <c r="EP292" i="3"/>
  <c r="JC292" i="3"/>
  <c r="GX292" i="3"/>
  <c r="AP292" i="3"/>
  <c r="M292" i="3"/>
  <c r="J292" i="3"/>
  <c r="P292" i="3"/>
  <c r="I292" i="3"/>
  <c r="N292" i="3"/>
  <c r="K292" i="3"/>
  <c r="Q292" i="3"/>
  <c r="L292" i="3"/>
  <c r="F292" i="3"/>
  <c r="O292" i="3"/>
  <c r="EJ292" i="3"/>
  <c r="KY292" i="3"/>
  <c r="CK292" i="3"/>
  <c r="LD292" i="3"/>
  <c r="GY292" i="3"/>
  <c r="EN292" i="3"/>
  <c r="IW292" i="3"/>
  <c r="IY292" i="3"/>
  <c r="EQ292" i="3"/>
  <c r="ER292" i="3"/>
  <c r="BS292" i="3"/>
  <c r="BY292" i="3"/>
  <c r="BP292" i="3"/>
  <c r="BX292" i="3"/>
  <c r="BQ292" i="3"/>
  <c r="BO292" i="3"/>
  <c r="BR292" i="3"/>
  <c r="BT292" i="3"/>
  <c r="BV292" i="3"/>
  <c r="BZ292" i="3"/>
  <c r="BU292" i="3"/>
  <c r="EU292" i="3"/>
  <c r="GZ292" i="3"/>
  <c r="LB292" i="3"/>
  <c r="KZ292" i="3"/>
  <c r="EO292" i="3"/>
  <c r="LC292" i="3"/>
  <c r="CT292" i="3"/>
  <c r="JB292" i="3"/>
  <c r="CN292" i="3"/>
  <c r="ES292" i="3"/>
  <c r="GQ292" i="3"/>
  <c r="IU292" i="3"/>
  <c r="IZ292" i="3"/>
  <c r="EM292" i="3"/>
  <c r="ET292" i="3"/>
  <c r="AT292" i="3"/>
  <c r="BA292" i="3"/>
  <c r="AZ292" i="3"/>
  <c r="BE292" i="3"/>
  <c r="BK292" i="3"/>
  <c r="CJ292" i="3"/>
  <c r="BB292" i="3"/>
  <c r="BH292" i="3"/>
  <c r="BD292" i="3"/>
  <c r="BC292" i="3"/>
  <c r="IT292" i="3"/>
  <c r="BI292" i="3"/>
  <c r="BF292" i="3"/>
  <c r="BJ292" i="3"/>
  <c r="AC292" i="3"/>
  <c r="Y292" i="3"/>
  <c r="AE292" i="3"/>
  <c r="Z292" i="3"/>
  <c r="U292" i="3"/>
  <c r="AB292" i="3"/>
  <c r="X292" i="3"/>
  <c r="V292" i="3"/>
  <c r="W292" i="3"/>
  <c r="AF292" i="3"/>
  <c r="AD292" i="3"/>
  <c r="LH292" i="3"/>
  <c r="GS292" i="3"/>
  <c r="GW292" i="3"/>
  <c r="CM292" i="3"/>
  <c r="CF292" i="3"/>
  <c r="CH292" i="3"/>
  <c r="CC292" i="3"/>
  <c r="CD292" i="3"/>
  <c r="CE292" i="3"/>
  <c r="CI292" i="3"/>
  <c r="CG292" i="3"/>
  <c r="CB292" i="3"/>
  <c r="JD292" i="3"/>
  <c r="GP292" i="3"/>
  <c r="GR292" i="3"/>
  <c r="LI292" i="3"/>
  <c r="LE292" i="3"/>
  <c r="IV292" i="3"/>
  <c r="CO291" i="3"/>
  <c r="C293" i="3"/>
  <c r="CL291" i="3"/>
  <c r="HN292" i="3"/>
  <c r="KV293" i="3"/>
  <c r="IQ293" i="3"/>
  <c r="FV293" i="3"/>
  <c r="FY293" i="3"/>
  <c r="JO293" i="3"/>
  <c r="FX292" i="3"/>
  <c r="DP293" i="3"/>
  <c r="CY292" i="3"/>
  <c r="FP292" i="3"/>
  <c r="GD292" i="3"/>
  <c r="EC293" i="3"/>
  <c r="GK292" i="3"/>
  <c r="KF293" i="3"/>
  <c r="KJ292" i="3"/>
  <c r="GB293" i="3"/>
  <c r="JX292" i="3"/>
  <c r="GF293" i="3"/>
  <c r="KT293" i="3"/>
  <c r="II292" i="3"/>
  <c r="CX292" i="3"/>
  <c r="HL293" i="3"/>
  <c r="DN293" i="3"/>
  <c r="JN293" i="3"/>
  <c r="KN292" i="3"/>
  <c r="FE293" i="3"/>
  <c r="HJ293" i="3"/>
  <c r="GK293" i="3"/>
  <c r="FN292" i="3"/>
  <c r="DI293" i="3"/>
  <c r="JY292" i="3"/>
  <c r="JZ292" i="3"/>
  <c r="KH293" i="3"/>
  <c r="DQ293" i="3"/>
  <c r="FU293" i="3"/>
  <c r="HG293" i="3"/>
  <c r="IL293" i="3"/>
  <c r="KR293" i="3"/>
  <c r="JT293" i="3"/>
  <c r="FO292" i="3"/>
  <c r="DH293" i="3"/>
  <c r="AW291" i="3" l="1"/>
  <c r="AX291" i="3" s="1"/>
  <c r="HA292" i="3"/>
  <c r="R292" i="3"/>
  <c r="EK292" i="3"/>
  <c r="G292" i="3"/>
  <c r="HB292" i="3"/>
  <c r="S292" i="3"/>
  <c r="BW292" i="3"/>
  <c r="LG292" i="3"/>
  <c r="LL292" i="3"/>
  <c r="BM292" i="3"/>
  <c r="EL292" i="3"/>
  <c r="H292" i="3"/>
  <c r="AG292" i="3"/>
  <c r="LK292" i="3"/>
  <c r="BL292" i="3"/>
  <c r="AM292" i="3"/>
  <c r="JF292" i="3"/>
  <c r="CA292" i="3"/>
  <c r="GU292" i="3"/>
  <c r="AA292" i="3"/>
  <c r="LM292" i="3"/>
  <c r="BN292" i="3"/>
  <c r="BG292" i="3"/>
  <c r="JA292" i="3"/>
  <c r="HC292" i="3"/>
  <c r="T292" i="3"/>
  <c r="AV292" i="3"/>
  <c r="AU292" i="3"/>
  <c r="CL292" i="3"/>
  <c r="AR292" i="3"/>
  <c r="AT293" i="3"/>
  <c r="GR293" i="3"/>
  <c r="CO292" i="3"/>
  <c r="AW292" i="3"/>
  <c r="C294" i="3"/>
  <c r="ID293" i="3"/>
  <c r="DS293" i="3"/>
  <c r="GD293" i="3"/>
  <c r="DV294" i="3"/>
  <c r="FR293" i="3"/>
  <c r="KL293" i="3"/>
  <c r="DO293" i="3"/>
  <c r="KM293" i="3"/>
  <c r="GJ294" i="3"/>
  <c r="IB293" i="3"/>
  <c r="JZ293" i="3"/>
  <c r="KB293" i="3"/>
  <c r="CZ293" i="3"/>
  <c r="JQ293" i="3"/>
  <c r="II293" i="3"/>
  <c r="DM293" i="3"/>
  <c r="KQ293" i="3"/>
  <c r="FG293" i="3"/>
  <c r="FD294" i="3"/>
  <c r="GC293" i="3"/>
  <c r="DT293" i="3"/>
  <c r="DD293" i="3"/>
  <c r="DX293" i="3"/>
  <c r="IE293" i="3"/>
  <c r="GA293" i="3"/>
  <c r="CS293" i="3"/>
  <c r="JS293" i="3"/>
  <c r="GH293" i="3"/>
  <c r="HN293" i="3"/>
  <c r="DC293" i="3"/>
  <c r="FH293" i="3"/>
  <c r="HM293" i="3"/>
  <c r="HX293" i="3"/>
  <c r="FZ293" i="3"/>
  <c r="CR293" i="3"/>
  <c r="IA293" i="3"/>
  <c r="HS293" i="3"/>
  <c r="CX293" i="3"/>
  <c r="HO293" i="3"/>
  <c r="FR294" i="3"/>
  <c r="JV293" i="3"/>
  <c r="HI293" i="3"/>
  <c r="FL293" i="3"/>
  <c r="CZ294" i="3"/>
  <c r="IH293" i="3"/>
  <c r="GM293" i="3"/>
  <c r="HQ293" i="3"/>
  <c r="HK293" i="3"/>
  <c r="GJ293" i="3"/>
  <c r="IN293" i="3"/>
  <c r="HH293" i="3"/>
  <c r="IO293" i="3"/>
  <c r="KS293" i="3"/>
  <c r="HU293" i="3"/>
  <c r="CY293" i="3"/>
  <c r="FN293" i="3"/>
  <c r="DF293" i="3"/>
  <c r="KK293" i="3"/>
  <c r="KD294" i="3"/>
  <c r="IB294" i="3"/>
  <c r="EA293" i="3"/>
  <c r="DE293" i="3"/>
  <c r="FB293" i="3"/>
  <c r="EH293" i="3"/>
  <c r="KP293" i="3"/>
  <c r="DV293" i="3"/>
  <c r="KE293" i="3"/>
  <c r="FI293" i="3"/>
  <c r="EB293" i="3"/>
  <c r="FX293" i="3"/>
  <c r="FM293" i="3"/>
  <c r="JP293" i="3"/>
  <c r="HR293" i="3"/>
  <c r="HW293" i="3"/>
  <c r="JY293" i="3"/>
  <c r="IF293" i="3"/>
  <c r="DA293" i="3"/>
  <c r="KG293" i="3"/>
  <c r="FF293" i="3"/>
  <c r="JW293" i="3"/>
  <c r="EF293" i="3"/>
  <c r="KU293" i="3"/>
  <c r="DY293" i="3"/>
  <c r="EE293" i="3"/>
  <c r="DB293" i="3"/>
  <c r="IG293" i="3"/>
  <c r="DJ293" i="3"/>
  <c r="JU293" i="3"/>
  <c r="KW293" i="3"/>
  <c r="JR293" i="3"/>
  <c r="DE294" i="3"/>
  <c r="IG294" i="3"/>
  <c r="FC293" i="3"/>
  <c r="FT293" i="3"/>
  <c r="KC293" i="3"/>
  <c r="DK293" i="3"/>
  <c r="CW293" i="3"/>
  <c r="HY293" i="3"/>
  <c r="KJ293" i="3"/>
  <c r="FD293" i="3"/>
  <c r="ED293" i="3"/>
  <c r="FK293" i="3"/>
  <c r="JX293" i="3"/>
  <c r="GG293" i="3"/>
  <c r="EG293" i="3"/>
  <c r="IP293" i="3"/>
  <c r="FP293" i="3"/>
  <c r="FW293" i="3"/>
  <c r="HP293" i="3"/>
  <c r="HZ293" i="3"/>
  <c r="DU293" i="3"/>
  <c r="JM293" i="3"/>
  <c r="KN293" i="3"/>
  <c r="IP294" i="3"/>
  <c r="GL293" i="3"/>
  <c r="KI293" i="3"/>
  <c r="IR293" i="3"/>
  <c r="KU294" i="3"/>
  <c r="IL294" i="3"/>
  <c r="DR293" i="3"/>
  <c r="FJ293" i="3"/>
  <c r="IK293" i="3"/>
  <c r="DG293" i="3"/>
  <c r="FO293" i="3"/>
  <c r="GI293" i="3"/>
  <c r="KD293" i="3"/>
  <c r="HT293" i="3"/>
  <c r="IC293" i="3"/>
  <c r="JL293" i="3"/>
  <c r="IM293" i="3"/>
  <c r="HH294" i="3"/>
  <c r="DW293" i="3"/>
  <c r="FS293" i="3"/>
  <c r="AO293" i="3" l="1"/>
  <c r="AM293" i="3"/>
  <c r="AS293" i="3"/>
  <c r="AU293" i="3" s="1"/>
  <c r="AL293" i="3"/>
  <c r="AH293" i="3"/>
  <c r="EP293" i="3"/>
  <c r="KZ293" i="3"/>
  <c r="GX293" i="3"/>
  <c r="LE293" i="3"/>
  <c r="BI293" i="3"/>
  <c r="CK293" i="3"/>
  <c r="BC293" i="3"/>
  <c r="BE293" i="3"/>
  <c r="AZ293" i="3"/>
  <c r="KY293" i="3"/>
  <c r="EU293" i="3"/>
  <c r="GT293" i="3"/>
  <c r="ER293" i="3"/>
  <c r="IW293" i="3"/>
  <c r="EM293" i="3"/>
  <c r="EV293" i="3"/>
  <c r="JC293" i="3"/>
  <c r="LD293" i="3"/>
  <c r="EN293" i="3"/>
  <c r="EK293" i="3"/>
  <c r="GV293" i="3"/>
  <c r="GQ293" i="3"/>
  <c r="LH293" i="3"/>
  <c r="HA293" i="3"/>
  <c r="BJ293" i="3"/>
  <c r="JD293" i="3"/>
  <c r="AN293" i="3"/>
  <c r="BM293" i="3"/>
  <c r="JG293" i="3"/>
  <c r="JB293" i="3"/>
  <c r="BH293" i="3"/>
  <c r="CT293" i="3"/>
  <c r="AI293" i="3"/>
  <c r="BD293" i="3"/>
  <c r="LC293" i="3"/>
  <c r="IU293" i="3"/>
  <c r="BA293" i="3"/>
  <c r="GS293" i="3"/>
  <c r="GZ293" i="3"/>
  <c r="AG293" i="3"/>
  <c r="AA293" i="3"/>
  <c r="AP293" i="3"/>
  <c r="EJ293" i="3"/>
  <c r="U293" i="3"/>
  <c r="Y293" i="3"/>
  <c r="AF293" i="3"/>
  <c r="AD293" i="3"/>
  <c r="X293" i="3"/>
  <c r="Z293" i="3"/>
  <c r="AB293" i="3"/>
  <c r="V293" i="3"/>
  <c r="W293" i="3"/>
  <c r="AC293" i="3"/>
  <c r="AE293" i="3"/>
  <c r="LI293" i="3"/>
  <c r="LK293" i="3"/>
  <c r="BL293" i="3"/>
  <c r="CN293" i="3"/>
  <c r="AW293" i="3" s="1"/>
  <c r="AK293" i="3"/>
  <c r="EW293" i="3"/>
  <c r="LB293" i="3"/>
  <c r="GU293" i="3"/>
  <c r="AJ293" i="3"/>
  <c r="CC293" i="3"/>
  <c r="CF293" i="3"/>
  <c r="CE293" i="3"/>
  <c r="CD293" i="3"/>
  <c r="CH293" i="3"/>
  <c r="CM293" i="3"/>
  <c r="CG293" i="3"/>
  <c r="CB293" i="3"/>
  <c r="CI293" i="3"/>
  <c r="HB293" i="3"/>
  <c r="BK293" i="3"/>
  <c r="JE293" i="3"/>
  <c r="LA293" i="3"/>
  <c r="IY293" i="3"/>
  <c r="BS293" i="3"/>
  <c r="CJ293" i="3"/>
  <c r="IT293" i="3"/>
  <c r="BT293" i="3"/>
  <c r="BX293" i="3"/>
  <c r="BO293" i="3"/>
  <c r="BU293" i="3"/>
  <c r="CA293" i="3"/>
  <c r="BQ293" i="3"/>
  <c r="BV293" i="3"/>
  <c r="BZ293" i="3"/>
  <c r="BW293" i="3"/>
  <c r="BP293" i="3"/>
  <c r="BR293" i="3"/>
  <c r="BY293" i="3"/>
  <c r="EQ293" i="3"/>
  <c r="GP293" i="3"/>
  <c r="EO293" i="3"/>
  <c r="HC293" i="3"/>
  <c r="LL293" i="3"/>
  <c r="LF293" i="3"/>
  <c r="ES293" i="3"/>
  <c r="ET293" i="3"/>
  <c r="IZ293" i="3"/>
  <c r="BF293" i="3"/>
  <c r="LJ293" i="3"/>
  <c r="LG293" i="3"/>
  <c r="G293" i="3"/>
  <c r="S293" i="3"/>
  <c r="T293" i="3"/>
  <c r="P293" i="3"/>
  <c r="L293" i="3"/>
  <c r="R293" i="3"/>
  <c r="I293" i="3"/>
  <c r="N293" i="3"/>
  <c r="GO293" i="3"/>
  <c r="Q293" i="3"/>
  <c r="J293" i="3"/>
  <c r="O293" i="3"/>
  <c r="AQ293" i="3"/>
  <c r="H293" i="3"/>
  <c r="M293" i="3"/>
  <c r="F293" i="3"/>
  <c r="K293" i="3"/>
  <c r="LM293" i="3"/>
  <c r="JA293" i="3"/>
  <c r="BG293" i="3"/>
  <c r="IV293" i="3"/>
  <c r="BB293" i="3"/>
  <c r="EL293" i="3"/>
  <c r="IX293" i="3"/>
  <c r="JH293" i="3"/>
  <c r="BN293" i="3"/>
  <c r="JF293" i="3"/>
  <c r="GY293" i="3"/>
  <c r="EX293" i="3"/>
  <c r="GW293" i="3"/>
  <c r="AX292" i="3"/>
  <c r="C295" i="3"/>
  <c r="EF294" i="3"/>
  <c r="HK294" i="3"/>
  <c r="JW294" i="3"/>
  <c r="IF295" i="3"/>
  <c r="DY294" i="3"/>
  <c r="IE295" i="3"/>
  <c r="DG294" i="3"/>
  <c r="FZ294" i="3"/>
  <c r="DK294" i="3"/>
  <c r="HL294" i="3"/>
  <c r="IC295" i="3"/>
  <c r="IO294" i="3"/>
  <c r="IB295" i="3"/>
  <c r="IK294" i="3"/>
  <c r="HT294" i="3"/>
  <c r="EB295" i="3"/>
  <c r="JT295" i="3"/>
  <c r="HP294" i="3"/>
  <c r="FZ295" i="3"/>
  <c r="HO294" i="3"/>
  <c r="JS294" i="3"/>
  <c r="KC294" i="3"/>
  <c r="HZ294" i="3"/>
  <c r="KJ294" i="3"/>
  <c r="FI294" i="3"/>
  <c r="DP295" i="3"/>
  <c r="KR294" i="3"/>
  <c r="KM294" i="3"/>
  <c r="JT294" i="3"/>
  <c r="DM295" i="3"/>
  <c r="DQ294" i="3"/>
  <c r="IM294" i="3"/>
  <c r="GA294" i="3"/>
  <c r="KF294" i="3"/>
  <c r="KC295" i="3"/>
  <c r="FG294" i="3"/>
  <c r="EA294" i="3"/>
  <c r="FE294" i="3"/>
  <c r="HS294" i="3"/>
  <c r="HX294" i="3"/>
  <c r="DF295" i="3"/>
  <c r="FK294" i="3"/>
  <c r="DN294" i="3"/>
  <c r="IG295" i="3"/>
  <c r="JQ294" i="3"/>
  <c r="CS294" i="3"/>
  <c r="FM294" i="3"/>
  <c r="HP295" i="3"/>
  <c r="FS294" i="3"/>
  <c r="HJ294" i="3"/>
  <c r="DM294" i="3"/>
  <c r="CY295" i="3"/>
  <c r="DY295" i="3"/>
  <c r="HN294" i="3"/>
  <c r="GI294" i="3"/>
  <c r="IR294" i="3"/>
  <c r="JU295" i="3"/>
  <c r="IC294" i="3"/>
  <c r="IN294" i="3"/>
  <c r="KK294" i="3"/>
  <c r="HM294" i="3"/>
  <c r="IH294" i="3"/>
  <c r="DF294" i="3"/>
  <c r="HY294" i="3"/>
  <c r="KV294" i="3"/>
  <c r="JO294" i="3"/>
  <c r="JX294" i="3"/>
  <c r="EE295" i="3"/>
  <c r="CR294" i="3"/>
  <c r="DW294" i="3"/>
  <c r="FL295" i="3"/>
  <c r="FW294" i="3"/>
  <c r="GC294" i="3"/>
  <c r="GM294" i="3"/>
  <c r="GL294" i="3"/>
  <c r="DP294" i="3"/>
  <c r="ED294" i="3"/>
  <c r="DH294" i="3"/>
  <c r="DH295" i="3"/>
  <c r="CW295" i="3"/>
  <c r="CW294" i="3"/>
  <c r="JZ294" i="3"/>
  <c r="KQ294" i="3"/>
  <c r="DU294" i="3"/>
  <c r="FX294" i="3"/>
  <c r="DA294" i="3"/>
  <c r="IP295" i="3"/>
  <c r="DR294" i="3"/>
  <c r="FY294" i="3"/>
  <c r="DC294" i="3"/>
  <c r="GF294" i="3"/>
  <c r="ED295" i="3"/>
  <c r="DS294" i="3"/>
  <c r="GG294" i="3"/>
  <c r="FI295" i="3"/>
  <c r="KE294" i="3"/>
  <c r="FC294" i="3"/>
  <c r="FF294" i="3"/>
  <c r="GD294" i="3"/>
  <c r="HY295" i="3"/>
  <c r="HW294" i="3"/>
  <c r="KE295" i="3"/>
  <c r="FP294" i="3"/>
  <c r="HG294" i="3"/>
  <c r="FM295" i="3"/>
  <c r="GH295" i="3"/>
  <c r="DD295" i="3"/>
  <c r="FK295" i="3"/>
  <c r="FU294" i="3"/>
  <c r="ID294" i="3"/>
  <c r="FO294" i="3"/>
  <c r="EE294" i="3"/>
  <c r="KI294" i="3"/>
  <c r="FV294" i="3"/>
  <c r="KS294" i="3"/>
  <c r="GH294" i="3"/>
  <c r="EH294" i="3"/>
  <c r="IO295" i="3"/>
  <c r="HQ294" i="3"/>
  <c r="FT294" i="3"/>
  <c r="DD294" i="3"/>
  <c r="JO295" i="3"/>
  <c r="FH294" i="3"/>
  <c r="JP294" i="3"/>
  <c r="DV295" i="3"/>
  <c r="KD295" i="3"/>
  <c r="GL295" i="3"/>
  <c r="CZ295" i="3"/>
  <c r="JQ295" i="3"/>
  <c r="DQ295" i="3"/>
  <c r="IQ294" i="3"/>
  <c r="KL295" i="3"/>
  <c r="HU294" i="3"/>
  <c r="KH294" i="3"/>
  <c r="KL294" i="3"/>
  <c r="HI294" i="3"/>
  <c r="KK295" i="3"/>
  <c r="DT294" i="3"/>
  <c r="JN294" i="3"/>
  <c r="CX294" i="3"/>
  <c r="DJ294" i="3"/>
  <c r="IE294" i="3"/>
  <c r="KN294" i="3"/>
  <c r="IA294" i="3"/>
  <c r="JV294" i="3"/>
  <c r="DI294" i="3"/>
  <c r="DS295" i="3"/>
  <c r="HR294" i="3"/>
  <c r="JM294" i="3"/>
  <c r="KP294" i="3"/>
  <c r="HN295" i="3"/>
  <c r="KM295" i="3"/>
  <c r="II294" i="3"/>
  <c r="FW295" i="3"/>
  <c r="EC294" i="3"/>
  <c r="JR294" i="3"/>
  <c r="GB295" i="3"/>
  <c r="GK294" i="3"/>
  <c r="GB294" i="3"/>
  <c r="EB294" i="3"/>
  <c r="FN294" i="3"/>
  <c r="FJ294" i="3"/>
  <c r="HM295" i="3"/>
  <c r="KT294" i="3"/>
  <c r="DB294" i="3"/>
  <c r="FB294" i="3"/>
  <c r="JY294" i="3"/>
  <c r="FL294" i="3"/>
  <c r="DX294" i="3"/>
  <c r="KB294" i="3"/>
  <c r="IM295" i="3"/>
  <c r="JU294" i="3"/>
  <c r="JL294" i="3"/>
  <c r="KW294" i="3"/>
  <c r="HQ295" i="3"/>
  <c r="EG294" i="3"/>
  <c r="IF294" i="3"/>
  <c r="CY294" i="3"/>
  <c r="HR295" i="3"/>
  <c r="FX295" i="3"/>
  <c r="DO294" i="3"/>
  <c r="KG294" i="3"/>
  <c r="AV293" i="3" l="1"/>
  <c r="AX293" i="3" s="1"/>
  <c r="CL293" i="3"/>
  <c r="AR293" i="3"/>
  <c r="CO293" i="3"/>
  <c r="EL294" i="3"/>
  <c r="EP294" i="3"/>
  <c r="GU294" i="3"/>
  <c r="GP294" i="3"/>
  <c r="LK294" i="3"/>
  <c r="AS294" i="3"/>
  <c r="AH294" i="3"/>
  <c r="AI294" i="3"/>
  <c r="AK294" i="3"/>
  <c r="AO294" i="3"/>
  <c r="AJ294" i="3"/>
  <c r="AL294" i="3"/>
  <c r="AN294" i="3"/>
  <c r="AM294" i="3"/>
  <c r="IW294" i="3"/>
  <c r="GQ294" i="3"/>
  <c r="EX294" i="3"/>
  <c r="CT294" i="3"/>
  <c r="IZ294" i="3"/>
  <c r="V294" i="3"/>
  <c r="Z294" i="3"/>
  <c r="Y294" i="3"/>
  <c r="W294" i="3"/>
  <c r="AD294" i="3"/>
  <c r="AB294" i="3"/>
  <c r="AE294" i="3"/>
  <c r="U294" i="3"/>
  <c r="AG294" i="3"/>
  <c r="AC294" i="3"/>
  <c r="AF294" i="3"/>
  <c r="X294" i="3"/>
  <c r="AA294" i="3"/>
  <c r="JF294" i="3"/>
  <c r="LC294" i="3"/>
  <c r="JA294" i="3"/>
  <c r="GX294" i="3"/>
  <c r="LE294" i="3"/>
  <c r="ER294" i="3"/>
  <c r="GZ294" i="3"/>
  <c r="CN294" i="3"/>
  <c r="AT294" i="3"/>
  <c r="EQ294" i="3"/>
  <c r="ES294" i="3"/>
  <c r="IV294" i="3"/>
  <c r="LM294" i="3"/>
  <c r="LA294" i="3"/>
  <c r="EV294" i="3"/>
  <c r="CF294" i="3"/>
  <c r="CI294" i="3"/>
  <c r="CE294" i="3"/>
  <c r="CG294" i="3"/>
  <c r="CH294" i="3"/>
  <c r="CM294" i="3"/>
  <c r="CB294" i="3"/>
  <c r="CD294" i="3"/>
  <c r="CC294" i="3"/>
  <c r="ET294" i="3"/>
  <c r="EK294" i="3"/>
  <c r="GO294" i="3"/>
  <c r="AQ294" i="3"/>
  <c r="JH294" i="3"/>
  <c r="LL294" i="3"/>
  <c r="EU294" i="3"/>
  <c r="EM294" i="3"/>
  <c r="GY294" i="3"/>
  <c r="LH294" i="3"/>
  <c r="GW294" i="3"/>
  <c r="EO294" i="3"/>
  <c r="GR294" i="3"/>
  <c r="JC294" i="3"/>
  <c r="GS294" i="3"/>
  <c r="IY294" i="3"/>
  <c r="LF294" i="3"/>
  <c r="KZ294" i="3"/>
  <c r="IU294" i="3"/>
  <c r="HB294" i="3"/>
  <c r="LD294" i="3"/>
  <c r="LI294" i="3"/>
  <c r="BB294" i="3"/>
  <c r="BA294" i="3"/>
  <c r="CJ294" i="3"/>
  <c r="BH294" i="3"/>
  <c r="IT294" i="3"/>
  <c r="BK294" i="3"/>
  <c r="BL294" i="3"/>
  <c r="BF294" i="3"/>
  <c r="BN294" i="3"/>
  <c r="BJ294" i="3"/>
  <c r="BC294" i="3"/>
  <c r="BM294" i="3"/>
  <c r="BE294" i="3"/>
  <c r="BG294" i="3"/>
  <c r="AZ294" i="3"/>
  <c r="BD294" i="3"/>
  <c r="BI294" i="3"/>
  <c r="JB294" i="3"/>
  <c r="BQ294" i="3"/>
  <c r="CA294" i="3"/>
  <c r="BS294" i="3"/>
  <c r="BV294" i="3"/>
  <c r="BX294" i="3"/>
  <c r="BZ294" i="3"/>
  <c r="BW294" i="3"/>
  <c r="BT294" i="3"/>
  <c r="BO294" i="3"/>
  <c r="BU294" i="3"/>
  <c r="BP294" i="3"/>
  <c r="BR294" i="3"/>
  <c r="BY294" i="3"/>
  <c r="JD294" i="3"/>
  <c r="LG294" i="3"/>
  <c r="GV294" i="3"/>
  <c r="EN294" i="3"/>
  <c r="HA294" i="3"/>
  <c r="LJ294" i="3"/>
  <c r="T294" i="3"/>
  <c r="J294" i="3"/>
  <c r="P294" i="3"/>
  <c r="L294" i="3"/>
  <c r="F294" i="3"/>
  <c r="N294" i="3"/>
  <c r="Q294" i="3"/>
  <c r="H294" i="3"/>
  <c r="O294" i="3"/>
  <c r="EJ294" i="3"/>
  <c r="I294" i="3"/>
  <c r="S294" i="3"/>
  <c r="K294" i="3"/>
  <c r="AP294" i="3"/>
  <c r="R294" i="3"/>
  <c r="M294" i="3"/>
  <c r="G294" i="3"/>
  <c r="IX294" i="3"/>
  <c r="GT294" i="3"/>
  <c r="LB294" i="3"/>
  <c r="CK294" i="3"/>
  <c r="KY294" i="3"/>
  <c r="JG294" i="3"/>
  <c r="EW294" i="3"/>
  <c r="JE294" i="3"/>
  <c r="HC294" i="3"/>
  <c r="JC295" i="3"/>
  <c r="LH295" i="3"/>
  <c r="ES295" i="3"/>
  <c r="JD295" i="3"/>
  <c r="LB295" i="3"/>
  <c r="AP295" i="3"/>
  <c r="EJ295" i="3"/>
  <c r="GY295" i="3"/>
  <c r="IZ295" i="3"/>
  <c r="EM295" i="3"/>
  <c r="C296" i="3"/>
  <c r="JL296" i="3"/>
  <c r="FE296" i="3"/>
  <c r="KF295" i="3"/>
  <c r="IP296" i="3"/>
  <c r="FC296" i="3"/>
  <c r="ID295" i="3"/>
  <c r="FY295" i="3"/>
  <c r="GK295" i="3"/>
  <c r="KB295" i="3"/>
  <c r="DO295" i="3"/>
  <c r="DI295" i="3"/>
  <c r="DK295" i="3"/>
  <c r="DN295" i="3"/>
  <c r="JN295" i="3"/>
  <c r="EC295" i="3"/>
  <c r="KQ295" i="3"/>
  <c r="FT295" i="3"/>
  <c r="KW296" i="3"/>
  <c r="FU296" i="3"/>
  <c r="JM295" i="3"/>
  <c r="KP295" i="3"/>
  <c r="FM296" i="3"/>
  <c r="DG295" i="3"/>
  <c r="FL296" i="3"/>
  <c r="DB295" i="3"/>
  <c r="FR295" i="3"/>
  <c r="GG295" i="3"/>
  <c r="HL295" i="3"/>
  <c r="FF295" i="3"/>
  <c r="DA295" i="3"/>
  <c r="KG295" i="3"/>
  <c r="JR295" i="3"/>
  <c r="HX295" i="3"/>
  <c r="FB295" i="3"/>
  <c r="KV295" i="3"/>
  <c r="FO295" i="3"/>
  <c r="FG295" i="3"/>
  <c r="CS295" i="3"/>
  <c r="JL295" i="3"/>
  <c r="KR295" i="3"/>
  <c r="JS295" i="3"/>
  <c r="HI296" i="3"/>
  <c r="FS295" i="3"/>
  <c r="GJ295" i="3"/>
  <c r="GC295" i="3"/>
  <c r="JP295" i="3"/>
  <c r="JY295" i="3"/>
  <c r="EC296" i="3"/>
  <c r="FD295" i="3"/>
  <c r="IN295" i="3"/>
  <c r="IL295" i="3"/>
  <c r="KS295" i="3"/>
  <c r="GF295" i="3"/>
  <c r="FU295" i="3"/>
  <c r="HI295" i="3"/>
  <c r="KH295" i="3"/>
  <c r="HW295" i="3"/>
  <c r="KW295" i="3"/>
  <c r="HH295" i="3"/>
  <c r="JV295" i="3"/>
  <c r="DT295" i="3"/>
  <c r="FC295" i="3"/>
  <c r="JW295" i="3"/>
  <c r="HG295" i="3"/>
  <c r="DX295" i="3"/>
  <c r="EA295" i="3"/>
  <c r="FP295" i="3"/>
  <c r="IH295" i="3"/>
  <c r="HT295" i="3"/>
  <c r="HZ295" i="3"/>
  <c r="IA295" i="3"/>
  <c r="IR296" i="3"/>
  <c r="DE295" i="3"/>
  <c r="HO295" i="3"/>
  <c r="GD295" i="3"/>
  <c r="HU295" i="3"/>
  <c r="IK296" i="3"/>
  <c r="KK296" i="3"/>
  <c r="DJ295" i="3"/>
  <c r="EG295" i="3"/>
  <c r="DU295" i="3"/>
  <c r="GI295" i="3"/>
  <c r="JX295" i="3"/>
  <c r="IK295" i="3"/>
  <c r="II295" i="3"/>
  <c r="FH295" i="3"/>
  <c r="HH296" i="3"/>
  <c r="CX295" i="3"/>
  <c r="FE295" i="3"/>
  <c r="HJ295" i="3"/>
  <c r="DP296" i="3"/>
  <c r="JZ295" i="3"/>
  <c r="HS295" i="3"/>
  <c r="KN295" i="3"/>
  <c r="DR295" i="3"/>
  <c r="EF295" i="3"/>
  <c r="DC295" i="3"/>
  <c r="EH295" i="3"/>
  <c r="IQ295" i="3"/>
  <c r="KJ295" i="3"/>
  <c r="KT295" i="3"/>
  <c r="FV295" i="3"/>
  <c r="KI295" i="3"/>
  <c r="IR295" i="3"/>
  <c r="CR295" i="3"/>
  <c r="KU295" i="3"/>
  <c r="GM295" i="3"/>
  <c r="IB296" i="3"/>
  <c r="FJ295" i="3"/>
  <c r="HK295" i="3"/>
  <c r="HY296" i="3"/>
  <c r="DW295" i="3"/>
  <c r="FN295" i="3"/>
  <c r="HM296" i="3"/>
  <c r="GA295" i="3"/>
  <c r="AV294" i="3" l="1"/>
  <c r="AU294" i="3"/>
  <c r="AR294" i="3"/>
  <c r="CL294" i="3"/>
  <c r="AW294" i="3"/>
  <c r="GZ295" i="3"/>
  <c r="AJ295" i="3"/>
  <c r="AM295" i="3"/>
  <c r="AH295" i="3"/>
  <c r="AN295" i="3"/>
  <c r="AO295" i="3"/>
  <c r="AI295" i="3"/>
  <c r="AS295" i="3"/>
  <c r="AL295" i="3"/>
  <c r="AK295" i="3"/>
  <c r="IY295" i="3"/>
  <c r="ER295" i="3"/>
  <c r="LA295" i="3"/>
  <c r="HA295" i="3"/>
  <c r="JE295" i="3"/>
  <c r="LM295" i="3"/>
  <c r="KY295" i="3"/>
  <c r="CK295" i="3"/>
  <c r="EP295" i="3"/>
  <c r="CT295" i="3"/>
  <c r="GR295" i="3"/>
  <c r="EW295" i="3"/>
  <c r="LL295" i="3"/>
  <c r="EV295" i="3"/>
  <c r="GS295" i="3"/>
  <c r="BM295" i="3"/>
  <c r="BA295" i="3"/>
  <c r="BH295" i="3"/>
  <c r="BN295" i="3"/>
  <c r="CJ295" i="3"/>
  <c r="BK295" i="3"/>
  <c r="BL295" i="3"/>
  <c r="BF295" i="3"/>
  <c r="BJ295" i="3"/>
  <c r="BG295" i="3"/>
  <c r="AZ295" i="3"/>
  <c r="BE295" i="3"/>
  <c r="BD295" i="3"/>
  <c r="BB295" i="3"/>
  <c r="BI295" i="3"/>
  <c r="IT295" i="3"/>
  <c r="BC295" i="3"/>
  <c r="LK295" i="3"/>
  <c r="KZ295" i="3"/>
  <c r="CN295" i="3"/>
  <c r="GQ295" i="3"/>
  <c r="JH295" i="3"/>
  <c r="JG295" i="3"/>
  <c r="CD295" i="3"/>
  <c r="CB295" i="3"/>
  <c r="CF295" i="3"/>
  <c r="CE295" i="3"/>
  <c r="CC295" i="3"/>
  <c r="CH295" i="3"/>
  <c r="CM295" i="3"/>
  <c r="CG295" i="3"/>
  <c r="CI295" i="3"/>
  <c r="AF295" i="3"/>
  <c r="Z295" i="3"/>
  <c r="AD295" i="3"/>
  <c r="W295" i="3"/>
  <c r="AA295" i="3"/>
  <c r="Y295" i="3"/>
  <c r="U295" i="3"/>
  <c r="AG295" i="3"/>
  <c r="X295" i="3"/>
  <c r="AB295" i="3"/>
  <c r="V295" i="3"/>
  <c r="AE295" i="3"/>
  <c r="AC295" i="3"/>
  <c r="HB295" i="3"/>
  <c r="AQ295" i="3"/>
  <c r="AR295" i="3" s="1"/>
  <c r="M295" i="3"/>
  <c r="GO295" i="3"/>
  <c r="F295" i="3"/>
  <c r="L295" i="3"/>
  <c r="I295" i="3"/>
  <c r="J295" i="3"/>
  <c r="G295" i="3"/>
  <c r="R295" i="3"/>
  <c r="P295" i="3"/>
  <c r="S295" i="3"/>
  <c r="Q295" i="3"/>
  <c r="N295" i="3"/>
  <c r="T295" i="3"/>
  <c r="H295" i="3"/>
  <c r="O295" i="3"/>
  <c r="K295" i="3"/>
  <c r="LF295" i="3"/>
  <c r="JF295" i="3"/>
  <c r="EL295" i="3"/>
  <c r="JA295" i="3"/>
  <c r="LG295" i="3"/>
  <c r="IV295" i="3"/>
  <c r="EO295" i="3"/>
  <c r="GW295" i="3"/>
  <c r="EU295" i="3"/>
  <c r="EK295" i="3"/>
  <c r="GP295" i="3"/>
  <c r="IX295" i="3"/>
  <c r="LI295" i="3"/>
  <c r="LD295" i="3"/>
  <c r="GV295" i="3"/>
  <c r="IW295" i="3"/>
  <c r="GX295" i="3"/>
  <c r="LJ295" i="3"/>
  <c r="EX295" i="3"/>
  <c r="GU295" i="3"/>
  <c r="IU295" i="3"/>
  <c r="AT295" i="3"/>
  <c r="EQ295" i="3"/>
  <c r="LC295" i="3"/>
  <c r="ET295" i="3"/>
  <c r="GT295" i="3"/>
  <c r="EN295" i="3"/>
  <c r="JB295" i="3"/>
  <c r="BZ295" i="3"/>
  <c r="BQ295" i="3"/>
  <c r="CA295" i="3"/>
  <c r="BS295" i="3"/>
  <c r="BP295" i="3"/>
  <c r="BW295" i="3"/>
  <c r="BO295" i="3"/>
  <c r="BR295" i="3"/>
  <c r="BY295" i="3"/>
  <c r="BX295" i="3"/>
  <c r="BV295" i="3"/>
  <c r="BU295" i="3"/>
  <c r="BT295" i="3"/>
  <c r="HC295" i="3"/>
  <c r="LE295" i="3"/>
  <c r="CO294" i="3"/>
  <c r="IV296" i="3"/>
  <c r="CM296" i="3"/>
  <c r="GR296" i="3"/>
  <c r="C297" i="3"/>
  <c r="DJ297" i="3"/>
  <c r="HY297" i="3"/>
  <c r="GM296" i="3"/>
  <c r="DT296" i="3"/>
  <c r="FT297" i="3"/>
  <c r="IC296" i="3"/>
  <c r="DS296" i="3"/>
  <c r="JM296" i="3"/>
  <c r="IG296" i="3"/>
  <c r="IH297" i="3"/>
  <c r="ID296" i="3"/>
  <c r="KN296" i="3"/>
  <c r="CZ297" i="3"/>
  <c r="HR297" i="3"/>
  <c r="KQ296" i="3"/>
  <c r="FV296" i="3"/>
  <c r="FD297" i="3"/>
  <c r="JQ297" i="3"/>
  <c r="HO296" i="3"/>
  <c r="DW297" i="3"/>
  <c r="DF297" i="3"/>
  <c r="JV296" i="3"/>
  <c r="FT296" i="3"/>
  <c r="FY297" i="3"/>
  <c r="FK297" i="3"/>
  <c r="JW296" i="3"/>
  <c r="JO297" i="3"/>
  <c r="GL297" i="3"/>
  <c r="CW296" i="3"/>
  <c r="DC296" i="3"/>
  <c r="HX296" i="3"/>
  <c r="EB296" i="3"/>
  <c r="CY297" i="3"/>
  <c r="DG296" i="3"/>
  <c r="DR297" i="3"/>
  <c r="GL296" i="3"/>
  <c r="HH297" i="3"/>
  <c r="KE296" i="3"/>
  <c r="FR296" i="3"/>
  <c r="KP296" i="3"/>
  <c r="IN296" i="3"/>
  <c r="EE297" i="3"/>
  <c r="FB297" i="3"/>
  <c r="DJ296" i="3"/>
  <c r="FL297" i="3"/>
  <c r="KT296" i="3"/>
  <c r="HZ297" i="3"/>
  <c r="FJ296" i="3"/>
  <c r="IA296" i="3"/>
  <c r="JZ296" i="3"/>
  <c r="FK296" i="3"/>
  <c r="EE296" i="3"/>
  <c r="DO297" i="3"/>
  <c r="EH296" i="3"/>
  <c r="FX296" i="3"/>
  <c r="DV296" i="3"/>
  <c r="CS296" i="3"/>
  <c r="JR296" i="3"/>
  <c r="FW296" i="3"/>
  <c r="EC297" i="3"/>
  <c r="FZ297" i="3"/>
  <c r="GG297" i="3"/>
  <c r="KL297" i="3"/>
  <c r="JL297" i="3"/>
  <c r="KD296" i="3"/>
  <c r="EA296" i="3"/>
  <c r="EF296" i="3"/>
  <c r="DI296" i="3"/>
  <c r="CY296" i="3"/>
  <c r="HQ296" i="3"/>
  <c r="JP296" i="3"/>
  <c r="HX297" i="3"/>
  <c r="CS297" i="3"/>
  <c r="GF296" i="3"/>
  <c r="DV297" i="3"/>
  <c r="KK297" i="3"/>
  <c r="HZ296" i="3"/>
  <c r="HK297" i="3"/>
  <c r="JV297" i="3"/>
  <c r="FB296" i="3"/>
  <c r="KC296" i="3"/>
  <c r="FD296" i="3"/>
  <c r="FH296" i="3"/>
  <c r="II296" i="3"/>
  <c r="GH297" i="3"/>
  <c r="KU296" i="3"/>
  <c r="FG296" i="3"/>
  <c r="DF296" i="3"/>
  <c r="KJ296" i="3"/>
  <c r="CZ296" i="3"/>
  <c r="KL296" i="3"/>
  <c r="DQ297" i="3"/>
  <c r="KD297" i="3"/>
  <c r="FW297" i="3"/>
  <c r="FP296" i="3"/>
  <c r="DK297" i="3"/>
  <c r="JR297" i="3"/>
  <c r="KS296" i="3"/>
  <c r="GK297" i="3"/>
  <c r="KV296" i="3"/>
  <c r="CX296" i="3"/>
  <c r="JW297" i="3"/>
  <c r="FZ296" i="3"/>
  <c r="FM297" i="3"/>
  <c r="GI297" i="3"/>
  <c r="IK297" i="3"/>
  <c r="JO296" i="3"/>
  <c r="GD296" i="3"/>
  <c r="DB297" i="3"/>
  <c r="DE296" i="3"/>
  <c r="GA297" i="3"/>
  <c r="IO297" i="3"/>
  <c r="IE297" i="3"/>
  <c r="ID297" i="3"/>
  <c r="DX296" i="3"/>
  <c r="DU297" i="3"/>
  <c r="IL296" i="3"/>
  <c r="DY296" i="3"/>
  <c r="IA297" i="3"/>
  <c r="IQ296" i="3"/>
  <c r="KM296" i="3"/>
  <c r="KM297" i="3"/>
  <c r="KJ297" i="3"/>
  <c r="CR296" i="3"/>
  <c r="HR296" i="3"/>
  <c r="IM297" i="3"/>
  <c r="IF296" i="3"/>
  <c r="KF297" i="3"/>
  <c r="CX297" i="3"/>
  <c r="GK296" i="3"/>
  <c r="JX296" i="3"/>
  <c r="HS296" i="3"/>
  <c r="GJ296" i="3"/>
  <c r="FX297" i="3"/>
  <c r="KR296" i="3"/>
  <c r="HJ297" i="3"/>
  <c r="JY296" i="3"/>
  <c r="DR296" i="3"/>
  <c r="IN297" i="3"/>
  <c r="EH297" i="3"/>
  <c r="FJ297" i="3"/>
  <c r="KG297" i="3"/>
  <c r="DW296" i="3"/>
  <c r="DE297" i="3"/>
  <c r="DM297" i="3"/>
  <c r="KG296" i="3"/>
  <c r="JP297" i="3"/>
  <c r="JN297" i="3"/>
  <c r="HU297" i="3"/>
  <c r="JT297" i="3"/>
  <c r="KI296" i="3"/>
  <c r="IC297" i="3"/>
  <c r="DH296" i="3"/>
  <c r="JS297" i="3"/>
  <c r="FI296" i="3"/>
  <c r="CW297" i="3"/>
  <c r="DN296" i="3"/>
  <c r="FH297" i="3"/>
  <c r="KB297" i="3"/>
  <c r="DG297" i="3"/>
  <c r="HP296" i="3"/>
  <c r="CR297" i="3"/>
  <c r="HM297" i="3"/>
  <c r="DD296" i="3"/>
  <c r="IO296" i="3"/>
  <c r="HT296" i="3"/>
  <c r="KU297" i="3"/>
  <c r="IF297" i="3"/>
  <c r="FS296" i="3"/>
  <c r="JT296" i="3"/>
  <c r="JQ296" i="3"/>
  <c r="EG296" i="3"/>
  <c r="HS297" i="3"/>
  <c r="IH296" i="3"/>
  <c r="IL297" i="3"/>
  <c r="HK296" i="3"/>
  <c r="DX297" i="3"/>
  <c r="GH296" i="3"/>
  <c r="HG296" i="3"/>
  <c r="KC297" i="3"/>
  <c r="FF296" i="3"/>
  <c r="ED297" i="3"/>
  <c r="IM296" i="3"/>
  <c r="DC297" i="3"/>
  <c r="JN296" i="3"/>
  <c r="DU296" i="3"/>
  <c r="FO296" i="3"/>
  <c r="KB296" i="3"/>
  <c r="KW297" i="3"/>
  <c r="GG296" i="3"/>
  <c r="DK296" i="3"/>
  <c r="KS297" i="3"/>
  <c r="FE297" i="3"/>
  <c r="GB297" i="3"/>
  <c r="DO296" i="3"/>
  <c r="HL296" i="3"/>
  <c r="DB296" i="3"/>
  <c r="HJ296" i="3"/>
  <c r="FN296" i="3"/>
  <c r="DA296" i="3"/>
  <c r="DH297" i="3"/>
  <c r="GA296" i="3"/>
  <c r="GI296" i="3"/>
  <c r="HU296" i="3"/>
  <c r="JU296" i="3"/>
  <c r="IG297" i="3"/>
  <c r="KQ297" i="3"/>
  <c r="GB296" i="3"/>
  <c r="HW296" i="3"/>
  <c r="KH296" i="3"/>
  <c r="EF297" i="3"/>
  <c r="IE296" i="3"/>
  <c r="KF296" i="3"/>
  <c r="HG297" i="3"/>
  <c r="DP297" i="3"/>
  <c r="HN296" i="3"/>
  <c r="ED296" i="3"/>
  <c r="DM296" i="3"/>
  <c r="DQ296" i="3"/>
  <c r="FS297" i="3"/>
  <c r="FI297" i="3"/>
  <c r="GC296" i="3"/>
  <c r="JS296" i="3"/>
  <c r="FY296" i="3"/>
  <c r="KE297" i="3"/>
  <c r="AW295" i="3" l="1"/>
  <c r="AX294" i="3"/>
  <c r="AU295" i="3"/>
  <c r="AV295" i="3"/>
  <c r="CO295" i="3"/>
  <c r="JF296" i="3"/>
  <c r="LE296" i="3"/>
  <c r="ES296" i="3"/>
  <c r="JC296" i="3"/>
  <c r="JH296" i="3"/>
  <c r="LD296" i="3"/>
  <c r="GX296" i="3"/>
  <c r="EM296" i="3"/>
  <c r="GW296" i="3"/>
  <c r="AN296" i="3"/>
  <c r="AJ296" i="3"/>
  <c r="AS296" i="3"/>
  <c r="AV296" i="3" s="1"/>
  <c r="AI296" i="3"/>
  <c r="AH296" i="3"/>
  <c r="AK296" i="3"/>
  <c r="AM296" i="3"/>
  <c r="AL296" i="3"/>
  <c r="AO296" i="3"/>
  <c r="EW296" i="3"/>
  <c r="AT296" i="3"/>
  <c r="IU296" i="3"/>
  <c r="LM296" i="3"/>
  <c r="LI296" i="3"/>
  <c r="IX296" i="3"/>
  <c r="JB296" i="3"/>
  <c r="JG296" i="3"/>
  <c r="IW296" i="3"/>
  <c r="EV296" i="3"/>
  <c r="EO296" i="3"/>
  <c r="LJ296" i="3"/>
  <c r="LL296" i="3"/>
  <c r="JE296" i="3"/>
  <c r="GZ296" i="3"/>
  <c r="LG296" i="3"/>
  <c r="LC296" i="3"/>
  <c r="EN296" i="3"/>
  <c r="GY296" i="3"/>
  <c r="EP296" i="3"/>
  <c r="HA296" i="3"/>
  <c r="LK296" i="3"/>
  <c r="EX296" i="3"/>
  <c r="KZ296" i="3"/>
  <c r="JD296" i="3"/>
  <c r="IY296" i="3"/>
  <c r="KY296" i="3"/>
  <c r="CK296" i="3"/>
  <c r="EK296" i="3"/>
  <c r="EQ296" i="3"/>
  <c r="BG296" i="3"/>
  <c r="AZ296" i="3"/>
  <c r="BA296" i="3"/>
  <c r="BB296" i="3"/>
  <c r="BK296" i="3"/>
  <c r="BI296" i="3"/>
  <c r="CJ296" i="3"/>
  <c r="BN296" i="3"/>
  <c r="BD296" i="3"/>
  <c r="BF296" i="3"/>
  <c r="BL296" i="3"/>
  <c r="BJ296" i="3"/>
  <c r="BE296" i="3"/>
  <c r="IT296" i="3"/>
  <c r="BM296" i="3"/>
  <c r="BH296" i="3"/>
  <c r="BC296" i="3"/>
  <c r="HB296" i="3"/>
  <c r="LA296" i="3"/>
  <c r="LF296" i="3"/>
  <c r="U296" i="3"/>
  <c r="V296" i="3"/>
  <c r="AD296" i="3"/>
  <c r="AA296" i="3"/>
  <c r="Y296" i="3"/>
  <c r="W296" i="3"/>
  <c r="AC296" i="3"/>
  <c r="AB296" i="3"/>
  <c r="AG296" i="3"/>
  <c r="X296" i="3"/>
  <c r="AE296" i="3"/>
  <c r="AF296" i="3"/>
  <c r="Z296" i="3"/>
  <c r="GQ296" i="3"/>
  <c r="BZ296" i="3"/>
  <c r="BU296" i="3"/>
  <c r="BX296" i="3"/>
  <c r="BV296" i="3"/>
  <c r="BT296" i="3"/>
  <c r="BR296" i="3"/>
  <c r="CA296" i="3"/>
  <c r="BP296" i="3"/>
  <c r="BO296" i="3"/>
  <c r="BW296" i="3"/>
  <c r="BS296" i="3"/>
  <c r="BQ296" i="3"/>
  <c r="BY296" i="3"/>
  <c r="GT296" i="3"/>
  <c r="GV296" i="3"/>
  <c r="HC296" i="3"/>
  <c r="GP296" i="3"/>
  <c r="AQ296" i="3"/>
  <c r="GO296" i="3"/>
  <c r="LH296" i="3"/>
  <c r="EL296" i="3"/>
  <c r="R296" i="3"/>
  <c r="J296" i="3"/>
  <c r="Q296" i="3"/>
  <c r="S296" i="3"/>
  <c r="K296" i="3"/>
  <c r="T296" i="3"/>
  <c r="O296" i="3"/>
  <c r="I296" i="3"/>
  <c r="G296" i="3"/>
  <c r="EJ296" i="3"/>
  <c r="H296" i="3"/>
  <c r="L296" i="3"/>
  <c r="P296" i="3"/>
  <c r="F296" i="3"/>
  <c r="AP296" i="3"/>
  <c r="N296" i="3"/>
  <c r="M296" i="3"/>
  <c r="EU296" i="3"/>
  <c r="GS296" i="3"/>
  <c r="CH296" i="3"/>
  <c r="CN296" i="3"/>
  <c r="AW296" i="3" s="1"/>
  <c r="CE296" i="3"/>
  <c r="CB296" i="3"/>
  <c r="CI296" i="3"/>
  <c r="CC296" i="3"/>
  <c r="CD296" i="3"/>
  <c r="CF296" i="3"/>
  <c r="CG296" i="3"/>
  <c r="CT296" i="3"/>
  <c r="GU296" i="3"/>
  <c r="IZ296" i="3"/>
  <c r="JA296" i="3"/>
  <c r="LB296" i="3"/>
  <c r="ET296" i="3"/>
  <c r="ER296" i="3"/>
  <c r="CL295" i="3"/>
  <c r="JH297" i="3"/>
  <c r="JE297" i="3"/>
  <c r="LJ297" i="3"/>
  <c r="EX297" i="3"/>
  <c r="EW297" i="3"/>
  <c r="CM297" i="3"/>
  <c r="LG297" i="3"/>
  <c r="CK297" i="3"/>
  <c r="KY297" i="3"/>
  <c r="GY297" i="3"/>
  <c r="EM297" i="3"/>
  <c r="GX297" i="3"/>
  <c r="EO297" i="3"/>
  <c r="ES297" i="3"/>
  <c r="IZ297" i="3"/>
  <c r="GU297" i="3"/>
  <c r="LD297" i="3"/>
  <c r="IX297" i="3"/>
  <c r="IW297" i="3"/>
  <c r="IU297" i="3"/>
  <c r="ET297" i="3"/>
  <c r="GQ297" i="3"/>
  <c r="LB297" i="3"/>
  <c r="EL297" i="3"/>
  <c r="CT297" i="3"/>
  <c r="BD297" i="3"/>
  <c r="AZ297" i="3"/>
  <c r="BC297" i="3"/>
  <c r="BK297" i="3"/>
  <c r="BF297" i="3"/>
  <c r="GW297" i="3"/>
  <c r="GV297" i="3"/>
  <c r="F297" i="3"/>
  <c r="N297" i="3"/>
  <c r="L297" i="3"/>
  <c r="P297" i="3"/>
  <c r="Q297" i="3"/>
  <c r="O297" i="3"/>
  <c r="EJ297" i="3"/>
  <c r="AP297" i="3"/>
  <c r="H297" i="3"/>
  <c r="I297" i="3"/>
  <c r="ER297" i="3"/>
  <c r="LA297" i="3"/>
  <c r="LC297" i="3"/>
  <c r="LI297" i="3"/>
  <c r="EU297" i="3"/>
  <c r="C298" i="3"/>
  <c r="IB297" i="3"/>
  <c r="GI298" i="3"/>
  <c r="FN297" i="3"/>
  <c r="EB297" i="3"/>
  <c r="HW297" i="3"/>
  <c r="DS298" i="3"/>
  <c r="KT297" i="3"/>
  <c r="KP298" i="3"/>
  <c r="GM297" i="3"/>
  <c r="KF298" i="3"/>
  <c r="HP297" i="3"/>
  <c r="EA297" i="3"/>
  <c r="IP297" i="3"/>
  <c r="KU298" i="3"/>
  <c r="JP298" i="3"/>
  <c r="HZ298" i="3"/>
  <c r="FI298" i="3"/>
  <c r="IP298" i="3"/>
  <c r="HT297" i="3"/>
  <c r="FP297" i="3"/>
  <c r="DY297" i="3"/>
  <c r="DT297" i="3"/>
  <c r="HL297" i="3"/>
  <c r="DP298" i="3"/>
  <c r="IK298" i="3"/>
  <c r="FV298" i="3"/>
  <c r="FC298" i="3"/>
  <c r="HW298" i="3"/>
  <c r="GF297" i="3"/>
  <c r="IL298" i="3"/>
  <c r="DG298" i="3"/>
  <c r="HK298" i="3"/>
  <c r="CR298" i="3"/>
  <c r="FF297" i="3"/>
  <c r="GC297" i="3"/>
  <c r="HS298" i="3"/>
  <c r="DI297" i="3"/>
  <c r="JY297" i="3"/>
  <c r="IA298" i="3"/>
  <c r="KI298" i="3"/>
  <c r="KC298" i="3"/>
  <c r="FU297" i="3"/>
  <c r="HO298" i="3"/>
  <c r="CW298" i="3"/>
  <c r="JQ298" i="3"/>
  <c r="GD297" i="3"/>
  <c r="IR297" i="3"/>
  <c r="KS298" i="3"/>
  <c r="HH298" i="3"/>
  <c r="KH297" i="3"/>
  <c r="EF298" i="3"/>
  <c r="EG297" i="3"/>
  <c r="FG298" i="3"/>
  <c r="DA298" i="3"/>
  <c r="DT298" i="3"/>
  <c r="JZ297" i="3"/>
  <c r="KM298" i="3"/>
  <c r="KI297" i="3"/>
  <c r="HO297" i="3"/>
  <c r="HI297" i="3"/>
  <c r="DA297" i="3"/>
  <c r="FC297" i="3"/>
  <c r="FG297" i="3"/>
  <c r="DD297" i="3"/>
  <c r="GJ297" i="3"/>
  <c r="KV297" i="3"/>
  <c r="IM298" i="3"/>
  <c r="IQ297" i="3"/>
  <c r="FU298" i="3"/>
  <c r="ID298" i="3"/>
  <c r="JU297" i="3"/>
  <c r="KN297" i="3"/>
  <c r="KQ298" i="3"/>
  <c r="HY298" i="3"/>
  <c r="DN297" i="3"/>
  <c r="FO297" i="3"/>
  <c r="JX297" i="3"/>
  <c r="II297" i="3"/>
  <c r="KE298" i="3"/>
  <c r="FD298" i="3"/>
  <c r="FT298" i="3"/>
  <c r="DS297" i="3"/>
  <c r="KB298" i="3"/>
  <c r="IH298" i="3"/>
  <c r="HN297" i="3"/>
  <c r="FR297" i="3"/>
  <c r="KL298" i="3"/>
  <c r="FH298" i="3"/>
  <c r="DO298" i="3"/>
  <c r="GG298" i="3"/>
  <c r="FV297" i="3"/>
  <c r="IF298" i="3"/>
  <c r="DU298" i="3"/>
  <c r="DD298" i="3"/>
  <c r="FL298" i="3"/>
  <c r="CX298" i="3"/>
  <c r="KJ298" i="3"/>
  <c r="FZ298" i="3"/>
  <c r="KR297" i="3"/>
  <c r="HQ297" i="3"/>
  <c r="KP297" i="3"/>
  <c r="IN298" i="3"/>
  <c r="JM297" i="3"/>
  <c r="BE297" i="3" l="1"/>
  <c r="AU296" i="3"/>
  <c r="AR296" i="3"/>
  <c r="AX295" i="3"/>
  <c r="CL296" i="3"/>
  <c r="CO296" i="3"/>
  <c r="AK297" i="3"/>
  <c r="AN297" i="3"/>
  <c r="AJ297" i="3"/>
  <c r="AL297" i="3"/>
  <c r="AS297" i="3"/>
  <c r="AV297" i="3" s="1"/>
  <c r="AO297" i="3"/>
  <c r="AH297" i="3"/>
  <c r="AI297" i="3"/>
  <c r="AM297" i="3"/>
  <c r="GT297" i="3"/>
  <c r="K297" i="3"/>
  <c r="IV297" i="3"/>
  <c r="BB297" i="3"/>
  <c r="JF297" i="3"/>
  <c r="LF297" i="3"/>
  <c r="LE297" i="3"/>
  <c r="BW297" i="3"/>
  <c r="BY297" i="3"/>
  <c r="BU297" i="3"/>
  <c r="BS297" i="3"/>
  <c r="BV297" i="3"/>
  <c r="BO297" i="3"/>
  <c r="BR297" i="3"/>
  <c r="BQ297" i="3"/>
  <c r="CJ297" i="3"/>
  <c r="CL297" i="3" s="1"/>
  <c r="CA297" i="3"/>
  <c r="BX297" i="3"/>
  <c r="IT297" i="3"/>
  <c r="BT297" i="3"/>
  <c r="BP297" i="3"/>
  <c r="BZ297" i="3"/>
  <c r="AT297" i="3"/>
  <c r="HC297" i="3"/>
  <c r="T297" i="3"/>
  <c r="BI297" i="3"/>
  <c r="JC297" i="3"/>
  <c r="JG297" i="3"/>
  <c r="BM297" i="3"/>
  <c r="BH297" i="3"/>
  <c r="JB297" i="3"/>
  <c r="EQ297" i="3"/>
  <c r="M297" i="3"/>
  <c r="EP297" i="3"/>
  <c r="LK297" i="3"/>
  <c r="BL297" i="3"/>
  <c r="HA297" i="3"/>
  <c r="GZ297" i="3"/>
  <c r="CD297" i="3"/>
  <c r="CC297" i="3"/>
  <c r="CN297" i="3"/>
  <c r="CG297" i="3"/>
  <c r="CF297" i="3"/>
  <c r="CB297" i="3"/>
  <c r="CH297" i="3"/>
  <c r="CE297" i="3"/>
  <c r="CI297" i="3"/>
  <c r="BG297" i="3"/>
  <c r="JA297" i="3"/>
  <c r="GS297" i="3"/>
  <c r="G297" i="3"/>
  <c r="GP297" i="3"/>
  <c r="HB297" i="3"/>
  <c r="S297" i="3"/>
  <c r="EK297" i="3"/>
  <c r="GR297" i="3"/>
  <c r="LM297" i="3"/>
  <c r="BN297" i="3"/>
  <c r="IY297" i="3"/>
  <c r="J297" i="3"/>
  <c r="EN297" i="3"/>
  <c r="AB297" i="3"/>
  <c r="Z297" i="3"/>
  <c r="Y297" i="3"/>
  <c r="AG297" i="3"/>
  <c r="AA297" i="3"/>
  <c r="U297" i="3"/>
  <c r="AF297" i="3"/>
  <c r="AE297" i="3"/>
  <c r="W297" i="3"/>
  <c r="V297" i="3"/>
  <c r="AQ297" i="3"/>
  <c r="AR297" i="3" s="1"/>
  <c r="AD297" i="3"/>
  <c r="AC297" i="3"/>
  <c r="GO297" i="3"/>
  <c r="X297" i="3"/>
  <c r="LH297" i="3"/>
  <c r="LL297" i="3"/>
  <c r="KZ297" i="3"/>
  <c r="BA297" i="3"/>
  <c r="JD297" i="3"/>
  <c r="BJ297" i="3"/>
  <c r="EV297" i="3"/>
  <c r="R297" i="3"/>
  <c r="AX296" i="3"/>
  <c r="LC298" i="3"/>
  <c r="EQ298" i="3"/>
  <c r="BS298" i="3"/>
  <c r="BZ298" i="3"/>
  <c r="BR298" i="3"/>
  <c r="BO298" i="3"/>
  <c r="BV298" i="3"/>
  <c r="GQ298" i="3"/>
  <c r="CN298" i="3"/>
  <c r="CG298" i="3"/>
  <c r="CB298" i="3"/>
  <c r="CC298" i="3"/>
  <c r="CM298" i="3"/>
  <c r="CE298" i="3"/>
  <c r="IX298" i="3"/>
  <c r="C299" i="3"/>
  <c r="EA298" i="3"/>
  <c r="FM298" i="3"/>
  <c r="IB298" i="3"/>
  <c r="DX298" i="3"/>
  <c r="GM299" i="3"/>
  <c r="GK298" i="3"/>
  <c r="FW298" i="3"/>
  <c r="IQ298" i="3"/>
  <c r="CZ298" i="3"/>
  <c r="DK298" i="3"/>
  <c r="HT298" i="3"/>
  <c r="JX298" i="3"/>
  <c r="DH298" i="3"/>
  <c r="FR299" i="3"/>
  <c r="KI299" i="3"/>
  <c r="JM298" i="3"/>
  <c r="JO298" i="3"/>
  <c r="HL298" i="3"/>
  <c r="GF298" i="3"/>
  <c r="JV298" i="3"/>
  <c r="CS298" i="3"/>
  <c r="EH298" i="3"/>
  <c r="FN298" i="3"/>
  <c r="HI298" i="3"/>
  <c r="JT298" i="3"/>
  <c r="GD298" i="3"/>
  <c r="DM298" i="3"/>
  <c r="II298" i="3"/>
  <c r="FO298" i="3"/>
  <c r="DJ298" i="3"/>
  <c r="JY298" i="3"/>
  <c r="FP298" i="3"/>
  <c r="GF299" i="3"/>
  <c r="GL298" i="3"/>
  <c r="JS298" i="3"/>
  <c r="FS298" i="3"/>
  <c r="DN298" i="3"/>
  <c r="GM298" i="3"/>
  <c r="IO298" i="3"/>
  <c r="FE298" i="3"/>
  <c r="HU298" i="3"/>
  <c r="HQ298" i="3"/>
  <c r="HR298" i="3"/>
  <c r="EG298" i="3"/>
  <c r="FJ298" i="3"/>
  <c r="IE298" i="3"/>
  <c r="JW298" i="3"/>
  <c r="HX298" i="3"/>
  <c r="JR298" i="3"/>
  <c r="GB298" i="3"/>
  <c r="EC298" i="3"/>
  <c r="GI299" i="3"/>
  <c r="FX298" i="3"/>
  <c r="JZ298" i="3"/>
  <c r="EB299" i="3"/>
  <c r="JL298" i="3"/>
  <c r="CY298" i="3"/>
  <c r="KN298" i="3"/>
  <c r="FY298" i="3"/>
  <c r="DC298" i="3"/>
  <c r="JU298" i="3"/>
  <c r="KR298" i="3"/>
  <c r="HP298" i="3"/>
  <c r="FF298" i="3"/>
  <c r="GH298" i="3"/>
  <c r="KK298" i="3"/>
  <c r="FB298" i="3"/>
  <c r="HP299" i="3"/>
  <c r="KV298" i="3"/>
  <c r="IG298" i="3"/>
  <c r="DI298" i="3"/>
  <c r="FR298" i="3"/>
  <c r="KT298" i="3"/>
  <c r="HR299" i="3"/>
  <c r="KH298" i="3"/>
  <c r="GJ298" i="3"/>
  <c r="IR298" i="3"/>
  <c r="GA298" i="3"/>
  <c r="DE298" i="3"/>
  <c r="KD298" i="3"/>
  <c r="DF298" i="3"/>
  <c r="IG299" i="3"/>
  <c r="HJ298" i="3"/>
  <c r="KW298" i="3"/>
  <c r="DV298" i="3"/>
  <c r="FK298" i="3"/>
  <c r="DR298" i="3"/>
  <c r="DQ298" i="3"/>
  <c r="ED298" i="3"/>
  <c r="DY298" i="3"/>
  <c r="HN298" i="3"/>
  <c r="EE298" i="3"/>
  <c r="EB298" i="3"/>
  <c r="KG298" i="3"/>
  <c r="HM298" i="3"/>
  <c r="DB298" i="3"/>
  <c r="HG298" i="3"/>
  <c r="GC298" i="3"/>
  <c r="DW298" i="3"/>
  <c r="IC298" i="3"/>
  <c r="JN298" i="3"/>
  <c r="BY298" i="3" l="1"/>
  <c r="ER298" i="3"/>
  <c r="AO298" i="3"/>
  <c r="AK298" i="3"/>
  <c r="AL298" i="3"/>
  <c r="AJ298" i="3"/>
  <c r="AN298" i="3"/>
  <c r="AI298" i="3"/>
  <c r="AM298" i="3"/>
  <c r="AS298" i="3"/>
  <c r="AH298" i="3"/>
  <c r="LE298" i="3"/>
  <c r="GZ298" i="3"/>
  <c r="ET298" i="3"/>
  <c r="CI298" i="3"/>
  <c r="LA298" i="3"/>
  <c r="GW298" i="3"/>
  <c r="LH298" i="3"/>
  <c r="CH298" i="3"/>
  <c r="IZ298" i="3"/>
  <c r="GU298" i="3"/>
  <c r="BU298" i="3"/>
  <c r="IW298" i="3"/>
  <c r="AT298" i="3"/>
  <c r="AW298" i="3" s="1"/>
  <c r="LF298" i="3"/>
  <c r="I298" i="3"/>
  <c r="O298" i="3"/>
  <c r="K298" i="3"/>
  <c r="G298" i="3"/>
  <c r="L298" i="3"/>
  <c r="Q298" i="3"/>
  <c r="GO298" i="3"/>
  <c r="J298" i="3"/>
  <c r="M298" i="3"/>
  <c r="P298" i="3"/>
  <c r="AQ298" i="3"/>
  <c r="F298" i="3"/>
  <c r="H298" i="3"/>
  <c r="N298" i="3"/>
  <c r="CD298" i="3"/>
  <c r="EW298" i="3"/>
  <c r="BT298" i="3"/>
  <c r="AE298" i="3"/>
  <c r="W298" i="3"/>
  <c r="AP298" i="3"/>
  <c r="AD298" i="3"/>
  <c r="AA298" i="3"/>
  <c r="Y298" i="3"/>
  <c r="U298" i="3"/>
  <c r="X298" i="3"/>
  <c r="EJ298" i="3"/>
  <c r="Z298" i="3"/>
  <c r="V298" i="3"/>
  <c r="AB298" i="3"/>
  <c r="AF298" i="3"/>
  <c r="AC298" i="3"/>
  <c r="LJ298" i="3"/>
  <c r="BW298" i="3"/>
  <c r="JB298" i="3"/>
  <c r="EK298" i="3"/>
  <c r="GR298" i="3"/>
  <c r="JD298" i="3"/>
  <c r="GP298" i="3"/>
  <c r="LD298" i="3"/>
  <c r="JA298" i="3"/>
  <c r="BX298" i="3"/>
  <c r="GX298" i="3"/>
  <c r="CF298" i="3"/>
  <c r="BJ298" i="3"/>
  <c r="BF298" i="3"/>
  <c r="CJ298" i="3"/>
  <c r="BI298" i="3"/>
  <c r="BH298" i="3"/>
  <c r="BA298" i="3"/>
  <c r="BC298" i="3"/>
  <c r="BD298" i="3"/>
  <c r="BB298" i="3"/>
  <c r="BK298" i="3"/>
  <c r="IT298" i="3"/>
  <c r="BG298" i="3"/>
  <c r="BE298" i="3"/>
  <c r="AZ298" i="3"/>
  <c r="GY298" i="3"/>
  <c r="KY298" i="3"/>
  <c r="CK298" i="3"/>
  <c r="JH298" i="3"/>
  <c r="GS298" i="3"/>
  <c r="IY298" i="3"/>
  <c r="JG298" i="3"/>
  <c r="EP298" i="3"/>
  <c r="LB298" i="3"/>
  <c r="EN298" i="3"/>
  <c r="EO298" i="3"/>
  <c r="KZ298" i="3"/>
  <c r="JC298" i="3"/>
  <c r="EL298" i="3"/>
  <c r="LG298" i="3"/>
  <c r="EM298" i="3"/>
  <c r="LI298" i="3"/>
  <c r="BP298" i="3"/>
  <c r="IU298" i="3"/>
  <c r="GV298" i="3"/>
  <c r="CT298" i="3"/>
  <c r="GT298" i="3"/>
  <c r="EU298" i="3"/>
  <c r="IV298" i="3"/>
  <c r="EX298" i="3"/>
  <c r="JE298" i="3"/>
  <c r="BQ298" i="3"/>
  <c r="EV298" i="3"/>
  <c r="ES298" i="3"/>
  <c r="AU297" i="3"/>
  <c r="AW297" i="3"/>
  <c r="AX297" i="3" s="1"/>
  <c r="CO297" i="3"/>
  <c r="LK298" i="3"/>
  <c r="BL298" i="3"/>
  <c r="HA298" i="3"/>
  <c r="R298" i="3"/>
  <c r="AG298" i="3"/>
  <c r="CA298" i="3"/>
  <c r="JF298" i="3"/>
  <c r="HC298" i="3"/>
  <c r="T298" i="3"/>
  <c r="LL298" i="3"/>
  <c r="BM298" i="3"/>
  <c r="HB298" i="3"/>
  <c r="S298" i="3"/>
  <c r="LM298" i="3"/>
  <c r="BN298" i="3"/>
  <c r="AV298" i="3"/>
  <c r="AT299" i="3"/>
  <c r="CO298" i="3"/>
  <c r="C300" i="3"/>
  <c r="CX299" i="3"/>
  <c r="FV299" i="3"/>
  <c r="KP299" i="3"/>
  <c r="EH299" i="3"/>
  <c r="IB299" i="3"/>
  <c r="GL299" i="3"/>
  <c r="DI299" i="3"/>
  <c r="FP299" i="3"/>
  <c r="KL299" i="3"/>
  <c r="FS299" i="3"/>
  <c r="JY299" i="3"/>
  <c r="JQ299" i="3"/>
  <c r="KD299" i="3"/>
  <c r="IQ299" i="3"/>
  <c r="JL299" i="3"/>
  <c r="IL300" i="3"/>
  <c r="HH299" i="3"/>
  <c r="DM299" i="3"/>
  <c r="JU299" i="3"/>
  <c r="KV300" i="3"/>
  <c r="CW299" i="3"/>
  <c r="KT299" i="3"/>
  <c r="EG299" i="3"/>
  <c r="FJ299" i="3"/>
  <c r="KN299" i="3"/>
  <c r="IO299" i="3"/>
  <c r="KJ299" i="3"/>
  <c r="DP299" i="3"/>
  <c r="CZ299" i="3"/>
  <c r="DN299" i="3"/>
  <c r="KE299" i="3"/>
  <c r="FD299" i="3"/>
  <c r="KU299" i="3"/>
  <c r="DF299" i="3"/>
  <c r="ED299" i="3"/>
  <c r="FN299" i="3"/>
  <c r="EF299" i="3"/>
  <c r="IM300" i="3"/>
  <c r="DH299" i="3"/>
  <c r="EC299" i="3"/>
  <c r="JR299" i="3"/>
  <c r="DX299" i="3"/>
  <c r="KT300" i="3"/>
  <c r="GB299" i="3"/>
  <c r="CY299" i="3"/>
  <c r="DG299" i="3"/>
  <c r="DV299" i="3"/>
  <c r="CR299" i="3"/>
  <c r="KM299" i="3"/>
  <c r="KF299" i="3"/>
  <c r="KG299" i="3"/>
  <c r="GK300" i="3"/>
  <c r="FG299" i="3"/>
  <c r="DQ299" i="3"/>
  <c r="IE299" i="3"/>
  <c r="GC299" i="3"/>
  <c r="KC299" i="3"/>
  <c r="DJ299" i="3"/>
  <c r="DR299" i="3"/>
  <c r="KR299" i="3"/>
  <c r="KW299" i="3"/>
  <c r="JO299" i="3"/>
  <c r="DU300" i="3"/>
  <c r="IM299" i="3"/>
  <c r="KK299" i="3"/>
  <c r="FC300" i="3"/>
  <c r="II299" i="3"/>
  <c r="FX299" i="3"/>
  <c r="JM299" i="3"/>
  <c r="GG299" i="3"/>
  <c r="FF300" i="3"/>
  <c r="KV299" i="3"/>
  <c r="JP299" i="3"/>
  <c r="DY299" i="3"/>
  <c r="DE299" i="3"/>
  <c r="FI299" i="3"/>
  <c r="GB300" i="3"/>
  <c r="GK299" i="3"/>
  <c r="IK299" i="3"/>
  <c r="FW299" i="3"/>
  <c r="JV299" i="3"/>
  <c r="GH299" i="3"/>
  <c r="HU299" i="3"/>
  <c r="FU299" i="3"/>
  <c r="JX299" i="3"/>
  <c r="IF299" i="3"/>
  <c r="JN299" i="3"/>
  <c r="DC299" i="3"/>
  <c r="FY299" i="3"/>
  <c r="HO299" i="3"/>
  <c r="KB299" i="3"/>
  <c r="DO299" i="3"/>
  <c r="FL299" i="3"/>
  <c r="JW300" i="3"/>
  <c r="JT299" i="3"/>
  <c r="DK299" i="3"/>
  <c r="GD299" i="3"/>
  <c r="IN299" i="3"/>
  <c r="FO299" i="3"/>
  <c r="DY300" i="3"/>
  <c r="IK300" i="3"/>
  <c r="FT299" i="3"/>
  <c r="IC300" i="3"/>
  <c r="HX299" i="3"/>
  <c r="FK300" i="3"/>
  <c r="FF299" i="3"/>
  <c r="HG299" i="3"/>
  <c r="FE299" i="3"/>
  <c r="FK299" i="3"/>
  <c r="DD299" i="3"/>
  <c r="HM299" i="3"/>
  <c r="KQ299" i="3"/>
  <c r="ID299" i="3"/>
  <c r="HL299" i="3"/>
  <c r="KH299" i="3"/>
  <c r="HS299" i="3"/>
  <c r="HZ299" i="3"/>
  <c r="DW299" i="3"/>
  <c r="CZ300" i="3"/>
  <c r="HI299" i="3"/>
  <c r="FH299" i="3"/>
  <c r="IL299" i="3"/>
  <c r="FE300" i="3"/>
  <c r="HN299" i="3"/>
  <c r="DS299" i="3"/>
  <c r="KS299" i="3"/>
  <c r="JS299" i="3"/>
  <c r="IP299" i="3"/>
  <c r="FZ300" i="3"/>
  <c r="DB299" i="3"/>
  <c r="HQ299" i="3"/>
  <c r="HT299" i="3"/>
  <c r="HY299" i="3"/>
  <c r="JZ299" i="3"/>
  <c r="IR299" i="3"/>
  <c r="IH299" i="3"/>
  <c r="CS299" i="3"/>
  <c r="DU299" i="3"/>
  <c r="HJ299" i="3"/>
  <c r="HY300" i="3"/>
  <c r="DA299" i="3"/>
  <c r="FC299" i="3"/>
  <c r="HK299" i="3"/>
  <c r="GA299" i="3"/>
  <c r="FM299" i="3"/>
  <c r="IC299" i="3"/>
  <c r="EA299" i="3"/>
  <c r="IA299" i="3"/>
  <c r="JW299" i="3"/>
  <c r="FZ299" i="3"/>
  <c r="FB299" i="3"/>
  <c r="HW299" i="3"/>
  <c r="HJ300" i="3"/>
  <c r="EE299" i="3"/>
  <c r="GJ299" i="3"/>
  <c r="DT299" i="3"/>
  <c r="GI300" i="3"/>
  <c r="AR298" i="3" l="1"/>
  <c r="CL298" i="3"/>
  <c r="AU298" i="3"/>
  <c r="IU299" i="3"/>
  <c r="CN299" i="3"/>
  <c r="AW299" i="3" s="1"/>
  <c r="LF299" i="3"/>
  <c r="GW299" i="3"/>
  <c r="EU299" i="3"/>
  <c r="GR299" i="3"/>
  <c r="ES299" i="3"/>
  <c r="CK299" i="3"/>
  <c r="KY299" i="3"/>
  <c r="HA299" i="3"/>
  <c r="LL299" i="3"/>
  <c r="GQ299" i="3"/>
  <c r="GY299" i="3"/>
  <c r="HC299" i="3"/>
  <c r="KZ299" i="3"/>
  <c r="JA299" i="3"/>
  <c r="JC299" i="3"/>
  <c r="GU299" i="3"/>
  <c r="ER299" i="3"/>
  <c r="ET299" i="3"/>
  <c r="LI299" i="3"/>
  <c r="EW299" i="3"/>
  <c r="LM299" i="3"/>
  <c r="JH299" i="3"/>
  <c r="LD299" i="3"/>
  <c r="EN299" i="3"/>
  <c r="IX299" i="3"/>
  <c r="LH299" i="3"/>
  <c r="JG299" i="3"/>
  <c r="EV299" i="3"/>
  <c r="EK299" i="3"/>
  <c r="LJ299" i="3"/>
  <c r="LC299" i="3"/>
  <c r="GV299" i="3"/>
  <c r="EO299" i="3"/>
  <c r="JE299" i="3"/>
  <c r="GX299" i="3"/>
  <c r="IY299" i="3"/>
  <c r="LE299" i="3"/>
  <c r="GO299" i="3"/>
  <c r="AQ299" i="3"/>
  <c r="IW299" i="3"/>
  <c r="IV299" i="3"/>
  <c r="GP299" i="3"/>
  <c r="JD299" i="3"/>
  <c r="EL299" i="3"/>
  <c r="EQ299" i="3"/>
  <c r="JB299" i="3"/>
  <c r="AC299" i="3"/>
  <c r="V299" i="3"/>
  <c r="AF299" i="3"/>
  <c r="Z299" i="3"/>
  <c r="X299" i="3"/>
  <c r="W299" i="3"/>
  <c r="Y299" i="3"/>
  <c r="AA299" i="3"/>
  <c r="U299" i="3"/>
  <c r="AD299" i="3"/>
  <c r="AG299" i="3"/>
  <c r="AB299" i="3"/>
  <c r="AE299" i="3"/>
  <c r="GS299" i="3"/>
  <c r="LK299" i="3"/>
  <c r="GZ299" i="3"/>
  <c r="S299" i="3"/>
  <c r="O299" i="3"/>
  <c r="H299" i="3"/>
  <c r="T299" i="3"/>
  <c r="Q299" i="3"/>
  <c r="F299" i="3"/>
  <c r="I299" i="3"/>
  <c r="M299" i="3"/>
  <c r="R299" i="3"/>
  <c r="AP299" i="3"/>
  <c r="K299" i="3"/>
  <c r="EJ299" i="3"/>
  <c r="G299" i="3"/>
  <c r="P299" i="3"/>
  <c r="L299" i="3"/>
  <c r="N299" i="3"/>
  <c r="J299" i="3"/>
  <c r="EM299" i="3"/>
  <c r="BA299" i="3"/>
  <c r="BD299" i="3"/>
  <c r="BK299" i="3"/>
  <c r="BI299" i="3"/>
  <c r="CJ299" i="3"/>
  <c r="BB299" i="3"/>
  <c r="BM299" i="3"/>
  <c r="BG299" i="3"/>
  <c r="BN299" i="3"/>
  <c r="BC299" i="3"/>
  <c r="AZ299" i="3"/>
  <c r="BL299" i="3"/>
  <c r="BF299" i="3"/>
  <c r="IT299" i="3"/>
  <c r="BH299" i="3"/>
  <c r="BJ299" i="3"/>
  <c r="BE299" i="3"/>
  <c r="LA299" i="3"/>
  <c r="BU299" i="3"/>
  <c r="BX299" i="3"/>
  <c r="BO299" i="3"/>
  <c r="BV299" i="3"/>
  <c r="CA299" i="3"/>
  <c r="BY299" i="3"/>
  <c r="BZ299" i="3"/>
  <c r="BT299" i="3"/>
  <c r="BR299" i="3"/>
  <c r="BW299" i="3"/>
  <c r="BS299" i="3"/>
  <c r="BQ299" i="3"/>
  <c r="BP299" i="3"/>
  <c r="CH299" i="3"/>
  <c r="CC299" i="3"/>
  <c r="CE299" i="3"/>
  <c r="CF299" i="3"/>
  <c r="CG299" i="3"/>
  <c r="CM299" i="3"/>
  <c r="CB299" i="3"/>
  <c r="CI299" i="3"/>
  <c r="CD299" i="3"/>
  <c r="LB299" i="3"/>
  <c r="AK299" i="3"/>
  <c r="AS299" i="3"/>
  <c r="AU299" i="3" s="1"/>
  <c r="AI299" i="3"/>
  <c r="AL299" i="3"/>
  <c r="AN299" i="3"/>
  <c r="AM299" i="3"/>
  <c r="AJ299" i="3"/>
  <c r="AH299" i="3"/>
  <c r="AO299" i="3"/>
  <c r="EX299" i="3"/>
  <c r="HB299" i="3"/>
  <c r="IZ299" i="3"/>
  <c r="LG299" i="3"/>
  <c r="GT299" i="3"/>
  <c r="CT299" i="3"/>
  <c r="JF299" i="3"/>
  <c r="EP299" i="3"/>
  <c r="AX298" i="3"/>
  <c r="CM300" i="3"/>
  <c r="C301" i="3"/>
  <c r="JQ301" i="3"/>
  <c r="HW300" i="3"/>
  <c r="FB300" i="3"/>
  <c r="FL301" i="3"/>
  <c r="DA300" i="3"/>
  <c r="GJ300" i="3"/>
  <c r="IQ300" i="3"/>
  <c r="FN300" i="3"/>
  <c r="KJ300" i="3"/>
  <c r="FI300" i="3"/>
  <c r="JQ300" i="3"/>
  <c r="KM300" i="3"/>
  <c r="JZ300" i="3"/>
  <c r="DU301" i="3"/>
  <c r="CX300" i="3"/>
  <c r="JN300" i="3"/>
  <c r="II300" i="3"/>
  <c r="HG300" i="3"/>
  <c r="JX300" i="3"/>
  <c r="KM301" i="3"/>
  <c r="ED300" i="3"/>
  <c r="HU300" i="3"/>
  <c r="DK300" i="3"/>
  <c r="HK301" i="3"/>
  <c r="CR300" i="3"/>
  <c r="KP300" i="3"/>
  <c r="JO301" i="3"/>
  <c r="GG300" i="3"/>
  <c r="DG301" i="3"/>
  <c r="KF300" i="3"/>
  <c r="GD300" i="3"/>
  <c r="IA300" i="3"/>
  <c r="KR300" i="3"/>
  <c r="HP300" i="3"/>
  <c r="JL300" i="3"/>
  <c r="EE300" i="3"/>
  <c r="FV300" i="3"/>
  <c r="DP300" i="3"/>
  <c r="KI300" i="3"/>
  <c r="KN300" i="3"/>
  <c r="CZ301" i="3"/>
  <c r="FS300" i="3"/>
  <c r="CY300" i="3"/>
  <c r="KU300" i="3"/>
  <c r="HO300" i="3"/>
  <c r="HM300" i="3"/>
  <c r="DR300" i="3"/>
  <c r="GF301" i="3"/>
  <c r="KD300" i="3"/>
  <c r="DV300" i="3"/>
  <c r="GH300" i="3"/>
  <c r="HH301" i="3"/>
  <c r="HL300" i="3"/>
  <c r="DX300" i="3"/>
  <c r="JV300" i="3"/>
  <c r="HL301" i="3"/>
  <c r="IN301" i="3"/>
  <c r="DQ300" i="3"/>
  <c r="JS300" i="3"/>
  <c r="HZ300" i="3"/>
  <c r="KL300" i="3"/>
  <c r="FJ300" i="3"/>
  <c r="IQ301" i="3"/>
  <c r="KK301" i="3"/>
  <c r="GF300" i="3"/>
  <c r="DF300" i="3"/>
  <c r="KW300" i="3"/>
  <c r="EH300" i="3"/>
  <c r="FW300" i="3"/>
  <c r="HN300" i="3"/>
  <c r="DC300" i="3"/>
  <c r="HQ300" i="3"/>
  <c r="IG300" i="3"/>
  <c r="HT300" i="3"/>
  <c r="FL300" i="3"/>
  <c r="JU300" i="3"/>
  <c r="HT301" i="3"/>
  <c r="DD300" i="3"/>
  <c r="IN300" i="3"/>
  <c r="FD300" i="3"/>
  <c r="EA300" i="3"/>
  <c r="EG300" i="3"/>
  <c r="ID300" i="3"/>
  <c r="IE300" i="3"/>
  <c r="GK301" i="3"/>
  <c r="FB301" i="3"/>
  <c r="FK301" i="3"/>
  <c r="KE300" i="3"/>
  <c r="IG301" i="3"/>
  <c r="DW300" i="3"/>
  <c r="KQ300" i="3"/>
  <c r="DC301" i="3"/>
  <c r="JM300" i="3"/>
  <c r="IF300" i="3"/>
  <c r="CS300" i="3"/>
  <c r="GC300" i="3"/>
  <c r="FI301" i="3"/>
  <c r="EC300" i="3"/>
  <c r="JO300" i="3"/>
  <c r="EB300" i="3"/>
  <c r="GM300" i="3"/>
  <c r="KS301" i="3"/>
  <c r="DM300" i="3"/>
  <c r="GL300" i="3"/>
  <c r="DT300" i="3"/>
  <c r="KB300" i="3"/>
  <c r="KU301" i="3"/>
  <c r="IB300" i="3"/>
  <c r="JP300" i="3"/>
  <c r="FX300" i="3"/>
  <c r="FZ301" i="3"/>
  <c r="FO300" i="3"/>
  <c r="CS301" i="3"/>
  <c r="KK300" i="3"/>
  <c r="IO300" i="3"/>
  <c r="JT300" i="3"/>
  <c r="JR300" i="3"/>
  <c r="EF300" i="3"/>
  <c r="HI300" i="3"/>
  <c r="FG300" i="3"/>
  <c r="DH300" i="3"/>
  <c r="HK300" i="3"/>
  <c r="CW300" i="3"/>
  <c r="FY300" i="3"/>
  <c r="FH300" i="3"/>
  <c r="HG301" i="3"/>
  <c r="IE301" i="3"/>
  <c r="KH300" i="3"/>
  <c r="FR300" i="3"/>
  <c r="KC300" i="3"/>
  <c r="DE300" i="3"/>
  <c r="HX300" i="3"/>
  <c r="FT300" i="3"/>
  <c r="HH300" i="3"/>
  <c r="DG300" i="3"/>
  <c r="KG300" i="3"/>
  <c r="KJ301" i="3"/>
  <c r="IP300" i="3"/>
  <c r="DS300" i="3"/>
  <c r="IR300" i="3"/>
  <c r="DJ300" i="3"/>
  <c r="DO300" i="3"/>
  <c r="DB300" i="3"/>
  <c r="IH300" i="3"/>
  <c r="KS300" i="3"/>
  <c r="HS300" i="3"/>
  <c r="DN300" i="3"/>
  <c r="JY300" i="3"/>
  <c r="DH301" i="3"/>
  <c r="GA300" i="3"/>
  <c r="FP300" i="3"/>
  <c r="EG301" i="3"/>
  <c r="FU300" i="3"/>
  <c r="FM300" i="3"/>
  <c r="FC301" i="3"/>
  <c r="HR300" i="3"/>
  <c r="DF301" i="3"/>
  <c r="DI300" i="3"/>
  <c r="CO299" i="3" l="1"/>
  <c r="CN300" i="3"/>
  <c r="CO300" i="3" s="1"/>
  <c r="CB300" i="3"/>
  <c r="CL299" i="3"/>
  <c r="AR299" i="3"/>
  <c r="ET300" i="3"/>
  <c r="AT300" i="3"/>
  <c r="JH300" i="3"/>
  <c r="EJ300" i="3"/>
  <c r="N300" i="3"/>
  <c r="O300" i="3"/>
  <c r="H300" i="3"/>
  <c r="S300" i="3"/>
  <c r="M300" i="3"/>
  <c r="P300" i="3"/>
  <c r="I300" i="3"/>
  <c r="R300" i="3"/>
  <c r="T300" i="3"/>
  <c r="AP300" i="3"/>
  <c r="Q300" i="3"/>
  <c r="L300" i="3"/>
  <c r="G300" i="3"/>
  <c r="F300" i="3"/>
  <c r="J300" i="3"/>
  <c r="K300" i="3"/>
  <c r="GY300" i="3"/>
  <c r="JF300" i="3"/>
  <c r="CD300" i="3"/>
  <c r="CH300" i="3"/>
  <c r="GZ300" i="3"/>
  <c r="CC300" i="3"/>
  <c r="LB300" i="3"/>
  <c r="BQ300" i="3"/>
  <c r="BZ300" i="3"/>
  <c r="BT300" i="3"/>
  <c r="BO300" i="3"/>
  <c r="BV300" i="3"/>
  <c r="BX300" i="3"/>
  <c r="BR300" i="3"/>
  <c r="CA300" i="3"/>
  <c r="BW300" i="3"/>
  <c r="BS300" i="3"/>
  <c r="BU300" i="3"/>
  <c r="BY300" i="3"/>
  <c r="BP300" i="3"/>
  <c r="GP300" i="3"/>
  <c r="LI300" i="3"/>
  <c r="LF300" i="3"/>
  <c r="GR300" i="3"/>
  <c r="EN300" i="3"/>
  <c r="EW300" i="3"/>
  <c r="LA300" i="3"/>
  <c r="CK300" i="3"/>
  <c r="KY300" i="3"/>
  <c r="HC300" i="3"/>
  <c r="LG300" i="3"/>
  <c r="LJ300" i="3"/>
  <c r="CI300" i="3"/>
  <c r="EU300" i="3"/>
  <c r="EQ300" i="3"/>
  <c r="KZ300" i="3"/>
  <c r="LE300" i="3"/>
  <c r="LK300" i="3"/>
  <c r="IU300" i="3"/>
  <c r="CG300" i="3"/>
  <c r="EM300" i="3"/>
  <c r="BM300" i="3"/>
  <c r="BA300" i="3"/>
  <c r="BC300" i="3"/>
  <c r="CJ300" i="3"/>
  <c r="BF300" i="3"/>
  <c r="AZ300" i="3"/>
  <c r="BD300" i="3"/>
  <c r="BG300" i="3"/>
  <c r="BH300" i="3"/>
  <c r="BE300" i="3"/>
  <c r="BK300" i="3"/>
  <c r="BB300" i="3"/>
  <c r="BN300" i="3"/>
  <c r="BJ300" i="3"/>
  <c r="BL300" i="3"/>
  <c r="IT300" i="3"/>
  <c r="BI300" i="3"/>
  <c r="IW300" i="3"/>
  <c r="IX300" i="3"/>
  <c r="GU300" i="3"/>
  <c r="CF300" i="3"/>
  <c r="IV300" i="3"/>
  <c r="GT300" i="3"/>
  <c r="HA300" i="3"/>
  <c r="EX300" i="3"/>
  <c r="EP300" i="3"/>
  <c r="CE300" i="3"/>
  <c r="ER300" i="3"/>
  <c r="GS300" i="3"/>
  <c r="JG300" i="3"/>
  <c r="AQ300" i="3"/>
  <c r="GO300" i="3"/>
  <c r="IZ300" i="3"/>
  <c r="EO300" i="3"/>
  <c r="LD300" i="3"/>
  <c r="CT300" i="3"/>
  <c r="LH300" i="3"/>
  <c r="GV300" i="3"/>
  <c r="IY300" i="3"/>
  <c r="X300" i="3"/>
  <c r="U300" i="3"/>
  <c r="AG300" i="3"/>
  <c r="AB300" i="3"/>
  <c r="W300" i="3"/>
  <c r="AE300" i="3"/>
  <c r="AC300" i="3"/>
  <c r="Y300" i="3"/>
  <c r="AF300" i="3"/>
  <c r="AD300" i="3"/>
  <c r="Z300" i="3"/>
  <c r="AA300" i="3"/>
  <c r="V300" i="3"/>
  <c r="LM300" i="3"/>
  <c r="HB300" i="3"/>
  <c r="JC300" i="3"/>
  <c r="JA300" i="3"/>
  <c r="EL300" i="3"/>
  <c r="JB300" i="3"/>
  <c r="EV300" i="3"/>
  <c r="EK300" i="3"/>
  <c r="GW300" i="3"/>
  <c r="LC300" i="3"/>
  <c r="GQ300" i="3"/>
  <c r="JD300" i="3"/>
  <c r="JE300" i="3"/>
  <c r="AN300" i="3"/>
  <c r="AI300" i="3"/>
  <c r="AK300" i="3"/>
  <c r="AM300" i="3"/>
  <c r="AJ300" i="3"/>
  <c r="AH300" i="3"/>
  <c r="AO300" i="3"/>
  <c r="AL300" i="3"/>
  <c r="AS300" i="3"/>
  <c r="AV300" i="3" s="1"/>
  <c r="ES300" i="3"/>
  <c r="LL300" i="3"/>
  <c r="GX300" i="3"/>
  <c r="AV299" i="3"/>
  <c r="AX299" i="3" s="1"/>
  <c r="JG301" i="3"/>
  <c r="AT301" i="3"/>
  <c r="C302" i="3"/>
  <c r="JW302" i="3"/>
  <c r="GI302" i="3"/>
  <c r="DT302" i="3"/>
  <c r="HU302" i="3"/>
  <c r="IC302" i="3"/>
  <c r="DO301" i="3"/>
  <c r="HN302" i="3"/>
  <c r="JW301" i="3"/>
  <c r="KB302" i="3"/>
  <c r="DW301" i="3"/>
  <c r="FT302" i="3"/>
  <c r="DH302" i="3"/>
  <c r="DR302" i="3"/>
  <c r="CZ302" i="3"/>
  <c r="FL302" i="3"/>
  <c r="GJ302" i="3"/>
  <c r="DJ302" i="3"/>
  <c r="KL301" i="3"/>
  <c r="IM301" i="3"/>
  <c r="KW301" i="3"/>
  <c r="FU301" i="3"/>
  <c r="IR302" i="3"/>
  <c r="DM302" i="3"/>
  <c r="CX301" i="3"/>
  <c r="JL302" i="3"/>
  <c r="HK302" i="3"/>
  <c r="IP301" i="3"/>
  <c r="FS302" i="3"/>
  <c r="GC301" i="3"/>
  <c r="ID302" i="3"/>
  <c r="FP301" i="3"/>
  <c r="GD301" i="3"/>
  <c r="IL301" i="3"/>
  <c r="KP301" i="3"/>
  <c r="HO302" i="3"/>
  <c r="EA301" i="3"/>
  <c r="JV301" i="3"/>
  <c r="ID301" i="3"/>
  <c r="FO301" i="3"/>
  <c r="HQ302" i="3"/>
  <c r="FI302" i="3"/>
  <c r="IN302" i="3"/>
  <c r="JQ302" i="3"/>
  <c r="KC301" i="3"/>
  <c r="JN301" i="3"/>
  <c r="EB301" i="3"/>
  <c r="KK302" i="3"/>
  <c r="JU302" i="3"/>
  <c r="FS301" i="3"/>
  <c r="FX302" i="3"/>
  <c r="FG301" i="3"/>
  <c r="KM302" i="3"/>
  <c r="HZ301" i="3"/>
  <c r="FE301" i="3"/>
  <c r="DQ302" i="3"/>
  <c r="HU301" i="3"/>
  <c r="FM302" i="3"/>
  <c r="JS301" i="3"/>
  <c r="GG301" i="3"/>
  <c r="GG302" i="3"/>
  <c r="II301" i="3"/>
  <c r="CW301" i="3"/>
  <c r="JZ301" i="3"/>
  <c r="EE301" i="3"/>
  <c r="GM301" i="3"/>
  <c r="FH302" i="3"/>
  <c r="HL302" i="3"/>
  <c r="IQ302" i="3"/>
  <c r="JO302" i="3"/>
  <c r="FR302" i="3"/>
  <c r="DS301" i="3"/>
  <c r="JY301" i="3"/>
  <c r="DB302" i="3"/>
  <c r="HR302" i="3"/>
  <c r="HI302" i="3"/>
  <c r="FB302" i="3"/>
  <c r="FW301" i="3"/>
  <c r="IF301" i="3"/>
  <c r="KC302" i="3"/>
  <c r="DE302" i="3"/>
  <c r="CR302" i="3"/>
  <c r="EH301" i="3"/>
  <c r="KF302" i="3"/>
  <c r="KE302" i="3"/>
  <c r="JP301" i="3"/>
  <c r="HI301" i="3"/>
  <c r="JU301" i="3"/>
  <c r="DT301" i="3"/>
  <c r="DX302" i="3"/>
  <c r="DN302" i="3"/>
  <c r="KV302" i="3"/>
  <c r="KT301" i="3"/>
  <c r="FT301" i="3"/>
  <c r="FD302" i="3"/>
  <c r="FR301" i="3"/>
  <c r="JR302" i="3"/>
  <c r="KG301" i="3"/>
  <c r="HR301" i="3"/>
  <c r="IO302" i="3"/>
  <c r="HJ302" i="3"/>
  <c r="IM302" i="3"/>
  <c r="IC301" i="3"/>
  <c r="IO301" i="3"/>
  <c r="DU302" i="3"/>
  <c r="JX301" i="3"/>
  <c r="IK301" i="3"/>
  <c r="FY302" i="3"/>
  <c r="KT302" i="3"/>
  <c r="DI301" i="3"/>
  <c r="IB301" i="3"/>
  <c r="KF301" i="3"/>
  <c r="EE302" i="3"/>
  <c r="DD301" i="3"/>
  <c r="JR301" i="3"/>
  <c r="HS302" i="3"/>
  <c r="GK302" i="3"/>
  <c r="GB302" i="3"/>
  <c r="HP301" i="3"/>
  <c r="KL302" i="3"/>
  <c r="JT302" i="3"/>
  <c r="FJ301" i="3"/>
  <c r="DF302" i="3"/>
  <c r="FF301" i="3"/>
  <c r="KQ302" i="3"/>
  <c r="DK302" i="3"/>
  <c r="HM302" i="3"/>
  <c r="HM301" i="3"/>
  <c r="JV302" i="3"/>
  <c r="KQ301" i="3"/>
  <c r="GI301" i="3"/>
  <c r="DB301" i="3"/>
  <c r="IA301" i="3"/>
  <c r="GF302" i="3"/>
  <c r="HX301" i="3"/>
  <c r="DY302" i="3"/>
  <c r="KI302" i="3"/>
  <c r="DI302" i="3"/>
  <c r="DQ301" i="3"/>
  <c r="IH302" i="3"/>
  <c r="FC302" i="3"/>
  <c r="HS301" i="3"/>
  <c r="ED301" i="3"/>
  <c r="DE301" i="3"/>
  <c r="GA301" i="3"/>
  <c r="HX302" i="3"/>
  <c r="IA302" i="3"/>
  <c r="HY302" i="3"/>
  <c r="GL301" i="3"/>
  <c r="KU302" i="3"/>
  <c r="FH301" i="3"/>
  <c r="GH302" i="3"/>
  <c r="KH302" i="3"/>
  <c r="EA302" i="3"/>
  <c r="FY301" i="3"/>
  <c r="DO302" i="3"/>
  <c r="IR301" i="3"/>
  <c r="FZ302" i="3"/>
  <c r="DN301" i="3"/>
  <c r="KB301" i="3"/>
  <c r="KI301" i="3"/>
  <c r="FK302" i="3"/>
  <c r="KJ302" i="3"/>
  <c r="JL301" i="3"/>
  <c r="KR302" i="3"/>
  <c r="EF301" i="3"/>
  <c r="JM301" i="3"/>
  <c r="GJ301" i="3"/>
  <c r="FN301" i="3"/>
  <c r="HY301" i="3"/>
  <c r="DR301" i="3"/>
  <c r="IG302" i="3"/>
  <c r="IH301" i="3"/>
  <c r="DK301" i="3"/>
  <c r="HZ302" i="3"/>
  <c r="KN301" i="3"/>
  <c r="FG302" i="3"/>
  <c r="JT301" i="3"/>
  <c r="FV302" i="3"/>
  <c r="DP302" i="3"/>
  <c r="ED302" i="3"/>
  <c r="KW302" i="3"/>
  <c r="CY302" i="3"/>
  <c r="DY301" i="3"/>
  <c r="EF302" i="3"/>
  <c r="GM302" i="3"/>
  <c r="GC302" i="3"/>
  <c r="DD302" i="3"/>
  <c r="DW302" i="3"/>
  <c r="CS302" i="3"/>
  <c r="GH301" i="3"/>
  <c r="HN301" i="3"/>
  <c r="KV301" i="3"/>
  <c r="FD301" i="3"/>
  <c r="GL302" i="3"/>
  <c r="IL302" i="3"/>
  <c r="KE301" i="3"/>
  <c r="KD302" i="3"/>
  <c r="HT302" i="3"/>
  <c r="FF302" i="3"/>
  <c r="KH301" i="3"/>
  <c r="HJ301" i="3"/>
  <c r="HG302" i="3"/>
  <c r="DP301" i="3"/>
  <c r="GB301" i="3"/>
  <c r="JN302" i="3"/>
  <c r="KD301" i="3"/>
  <c r="FV301" i="3"/>
  <c r="HW301" i="3"/>
  <c r="DA301" i="3"/>
  <c r="CR301" i="3"/>
  <c r="EC302" i="3"/>
  <c r="EC301" i="3"/>
  <c r="FM301" i="3"/>
  <c r="FX301" i="3"/>
  <c r="DS302" i="3"/>
  <c r="DJ301" i="3"/>
  <c r="HQ301" i="3"/>
  <c r="HP302" i="3"/>
  <c r="KR301" i="3"/>
  <c r="CX302" i="3"/>
  <c r="HO301" i="3"/>
  <c r="DV301" i="3"/>
  <c r="IE302" i="3"/>
  <c r="DM301" i="3"/>
  <c r="CY301" i="3"/>
  <c r="HH302" i="3"/>
  <c r="IB302" i="3"/>
  <c r="JM302" i="3"/>
  <c r="DX301" i="3"/>
  <c r="JS302" i="3"/>
  <c r="AW300" i="3" l="1"/>
  <c r="AX300" i="3" s="1"/>
  <c r="O301" i="3"/>
  <c r="M301" i="3"/>
  <c r="P301" i="3"/>
  <c r="F301" i="3"/>
  <c r="GV301" i="3"/>
  <c r="JD301" i="3"/>
  <c r="JB301" i="3"/>
  <c r="EL301" i="3"/>
  <c r="IZ301" i="3"/>
  <c r="CT301" i="3"/>
  <c r="AR300" i="3"/>
  <c r="CL300" i="3"/>
  <c r="AU300" i="3"/>
  <c r="HB301" i="3"/>
  <c r="JF301" i="3"/>
  <c r="GU301" i="3"/>
  <c r="L301" i="3"/>
  <c r="LF301" i="3"/>
  <c r="EU301" i="3"/>
  <c r="LC301" i="3"/>
  <c r="GO301" i="3"/>
  <c r="AQ301" i="3"/>
  <c r="IW301" i="3"/>
  <c r="LK301" i="3"/>
  <c r="LE301" i="3"/>
  <c r="GR301" i="3"/>
  <c r="I301" i="3"/>
  <c r="EP301" i="3"/>
  <c r="LD301" i="3"/>
  <c r="HA301" i="3"/>
  <c r="T301" i="3"/>
  <c r="EX301" i="3"/>
  <c r="GW301" i="3"/>
  <c r="LG301" i="3"/>
  <c r="ES301" i="3"/>
  <c r="LH301" i="3"/>
  <c r="J301" i="3"/>
  <c r="GS301" i="3"/>
  <c r="KZ301" i="3"/>
  <c r="GP301" i="3"/>
  <c r="GT301" i="3"/>
  <c r="AA301" i="3"/>
  <c r="U301" i="3"/>
  <c r="Z301" i="3"/>
  <c r="AC301" i="3"/>
  <c r="AP301" i="3"/>
  <c r="AF301" i="3"/>
  <c r="V301" i="3"/>
  <c r="AD301" i="3"/>
  <c r="AG301" i="3"/>
  <c r="X301" i="3"/>
  <c r="AB301" i="3"/>
  <c r="Y301" i="3"/>
  <c r="AE301" i="3"/>
  <c r="EJ301" i="3"/>
  <c r="W301" i="3"/>
  <c r="EM301" i="3"/>
  <c r="H301" i="3"/>
  <c r="GQ301" i="3"/>
  <c r="LA301" i="3"/>
  <c r="ER301" i="3"/>
  <c r="N301" i="3"/>
  <c r="R301" i="3"/>
  <c r="EV301" i="3"/>
  <c r="EN301" i="3"/>
  <c r="GZ301" i="3"/>
  <c r="Q301" i="3"/>
  <c r="IX301" i="3"/>
  <c r="ET301" i="3"/>
  <c r="AS301" i="3"/>
  <c r="AU301" i="3" s="1"/>
  <c r="AK301" i="3"/>
  <c r="AI301" i="3"/>
  <c r="AN301" i="3"/>
  <c r="AO301" i="3"/>
  <c r="AH301" i="3"/>
  <c r="AL301" i="3"/>
  <c r="AJ301" i="3"/>
  <c r="AM301" i="3"/>
  <c r="IY301" i="3"/>
  <c r="LI301" i="3"/>
  <c r="HC301" i="3"/>
  <c r="LM301" i="3"/>
  <c r="CN301" i="3"/>
  <c r="AW301" i="3" s="1"/>
  <c r="LB301" i="3"/>
  <c r="G301" i="3"/>
  <c r="EK301" i="3"/>
  <c r="BX301" i="3"/>
  <c r="BZ301" i="3"/>
  <c r="BY301" i="3"/>
  <c r="BQ301" i="3"/>
  <c r="IT301" i="3"/>
  <c r="BR301" i="3"/>
  <c r="BU301" i="3"/>
  <c r="BO301" i="3"/>
  <c r="BW301" i="3"/>
  <c r="BT301" i="3"/>
  <c r="BV301" i="3"/>
  <c r="CJ301" i="3"/>
  <c r="BP301" i="3"/>
  <c r="CA301" i="3"/>
  <c r="BS301" i="3"/>
  <c r="IU301" i="3"/>
  <c r="K301" i="3"/>
  <c r="EO301" i="3"/>
  <c r="EQ301" i="3"/>
  <c r="GY301" i="3"/>
  <c r="IV301" i="3"/>
  <c r="BE301" i="3"/>
  <c r="BM301" i="3"/>
  <c r="AZ301" i="3"/>
  <c r="BC301" i="3"/>
  <c r="BK301" i="3"/>
  <c r="BN301" i="3"/>
  <c r="BJ301" i="3"/>
  <c r="BB301" i="3"/>
  <c r="BA301" i="3"/>
  <c r="BD301" i="3"/>
  <c r="BF301" i="3"/>
  <c r="BI301" i="3"/>
  <c r="BH301" i="3"/>
  <c r="KY301" i="3"/>
  <c r="BL301" i="3"/>
  <c r="BG301" i="3"/>
  <c r="CK301" i="3"/>
  <c r="LJ301" i="3"/>
  <c r="EW301" i="3"/>
  <c r="S301" i="3"/>
  <c r="CG301" i="3"/>
  <c r="CD301" i="3"/>
  <c r="CM301" i="3"/>
  <c r="CC301" i="3"/>
  <c r="CI301" i="3"/>
  <c r="CH301" i="3"/>
  <c r="CF301" i="3"/>
  <c r="CE301" i="3"/>
  <c r="CB301" i="3"/>
  <c r="JH301" i="3"/>
  <c r="JA301" i="3"/>
  <c r="JC301" i="3"/>
  <c r="LL301" i="3"/>
  <c r="JE301" i="3"/>
  <c r="GX301" i="3"/>
  <c r="JH302" i="3"/>
  <c r="JG302" i="3"/>
  <c r="JE302" i="3"/>
  <c r="LJ302" i="3"/>
  <c r="EX302" i="3"/>
  <c r="EV302" i="3"/>
  <c r="EW302" i="3"/>
  <c r="GQ302" i="3"/>
  <c r="GO302" i="3"/>
  <c r="AQ302" i="3"/>
  <c r="IU302" i="3"/>
  <c r="GV302" i="3"/>
  <c r="IW302" i="3"/>
  <c r="LA302" i="3"/>
  <c r="EK302" i="3"/>
  <c r="IY302" i="3"/>
  <c r="CT302" i="3"/>
  <c r="GZ302" i="3"/>
  <c r="CK302" i="3"/>
  <c r="KY302" i="3"/>
  <c r="JD302" i="3"/>
  <c r="LE302" i="3"/>
  <c r="BF302" i="3"/>
  <c r="BB302" i="3"/>
  <c r="BC302" i="3"/>
  <c r="BE302" i="3"/>
  <c r="BJ302" i="3"/>
  <c r="AZ302" i="3"/>
  <c r="BH302" i="3"/>
  <c r="BK302" i="3"/>
  <c r="BA302" i="3"/>
  <c r="BI302" i="3"/>
  <c r="BG302" i="3"/>
  <c r="EU302" i="3"/>
  <c r="JA302" i="3"/>
  <c r="GU302" i="3"/>
  <c r="GY302" i="3"/>
  <c r="GP302" i="3"/>
  <c r="EL302" i="3"/>
  <c r="AF302" i="3"/>
  <c r="AC302" i="3"/>
  <c r="AE302" i="3"/>
  <c r="U302" i="3"/>
  <c r="Y302" i="3"/>
  <c r="V302" i="3"/>
  <c r="AB302" i="3"/>
  <c r="AA302" i="3"/>
  <c r="W302" i="3"/>
  <c r="ER302" i="3"/>
  <c r="GS302" i="3"/>
  <c r="LF302" i="3"/>
  <c r="EO302" i="3"/>
  <c r="LB302" i="3"/>
  <c r="IX302" i="3"/>
  <c r="KZ302" i="3"/>
  <c r="LH302" i="3"/>
  <c r="IZ302" i="3"/>
  <c r="LG302" i="3"/>
  <c r="EM302" i="3"/>
  <c r="LI302" i="3"/>
  <c r="IV302" i="3"/>
  <c r="AT302" i="3"/>
  <c r="AM302" i="3"/>
  <c r="AH302" i="3"/>
  <c r="AL302" i="3"/>
  <c r="AS302" i="3"/>
  <c r="AJ302" i="3"/>
  <c r="AK302" i="3"/>
  <c r="JB302" i="3"/>
  <c r="EQ302" i="3"/>
  <c r="C303" i="3"/>
  <c r="GA302" i="3"/>
  <c r="HL303" i="3"/>
  <c r="ID303" i="3"/>
  <c r="DA302" i="3"/>
  <c r="FG303" i="3"/>
  <c r="EG303" i="3"/>
  <c r="KG303" i="3"/>
  <c r="FP302" i="3"/>
  <c r="DK303" i="3"/>
  <c r="KL303" i="3"/>
  <c r="JT303" i="3"/>
  <c r="DX303" i="3"/>
  <c r="KQ303" i="3"/>
  <c r="KD303" i="3"/>
  <c r="FL303" i="3"/>
  <c r="FJ302" i="3"/>
  <c r="DF303" i="3"/>
  <c r="HZ303" i="3"/>
  <c r="KN302" i="3"/>
  <c r="IL303" i="3"/>
  <c r="EH302" i="3"/>
  <c r="JM303" i="3"/>
  <c r="EF303" i="3"/>
  <c r="FE302" i="3"/>
  <c r="IH303" i="3"/>
  <c r="FO302" i="3"/>
  <c r="FU302" i="3"/>
  <c r="FB303" i="3"/>
  <c r="EB302" i="3"/>
  <c r="JP303" i="3"/>
  <c r="HR303" i="3"/>
  <c r="HJ303" i="3"/>
  <c r="HW303" i="3"/>
  <c r="HN303" i="3"/>
  <c r="JW303" i="3"/>
  <c r="DU303" i="3"/>
  <c r="GL303" i="3"/>
  <c r="JN303" i="3"/>
  <c r="DC303" i="3"/>
  <c r="KP303" i="3"/>
  <c r="DP303" i="3"/>
  <c r="FW302" i="3"/>
  <c r="KR303" i="3"/>
  <c r="DE303" i="3"/>
  <c r="DG302" i="3"/>
  <c r="DY303" i="3"/>
  <c r="FW303" i="3"/>
  <c r="EG302" i="3"/>
  <c r="JP302" i="3"/>
  <c r="FJ303" i="3"/>
  <c r="DV302" i="3"/>
  <c r="EB303" i="3"/>
  <c r="DC302" i="3"/>
  <c r="KT303" i="3"/>
  <c r="EH303" i="3"/>
  <c r="JQ303" i="3"/>
  <c r="JU303" i="3"/>
  <c r="HH303" i="3"/>
  <c r="CX303" i="3"/>
  <c r="JX302" i="3"/>
  <c r="FN302" i="3"/>
  <c r="HI303" i="3"/>
  <c r="GA303" i="3"/>
  <c r="IA303" i="3"/>
  <c r="FM303" i="3"/>
  <c r="KG302" i="3"/>
  <c r="KI303" i="3"/>
  <c r="HY303" i="3"/>
  <c r="IE303" i="3"/>
  <c r="GM303" i="3"/>
  <c r="IP302" i="3"/>
  <c r="IF302" i="3"/>
  <c r="FK303" i="3"/>
  <c r="IK302" i="3"/>
  <c r="GH303" i="3"/>
  <c r="FR303" i="3"/>
  <c r="IF303" i="3"/>
  <c r="HO303" i="3"/>
  <c r="GC303" i="3"/>
  <c r="GD302" i="3"/>
  <c r="FU303" i="3"/>
  <c r="KK303" i="3"/>
  <c r="JS303" i="3"/>
  <c r="KF303" i="3"/>
  <c r="DN303" i="3"/>
  <c r="KS302" i="3"/>
  <c r="IG303" i="3"/>
  <c r="IQ303" i="3"/>
  <c r="GB303" i="3"/>
  <c r="CW303" i="3"/>
  <c r="JY302" i="3"/>
  <c r="FD303" i="3"/>
  <c r="FI303" i="3"/>
  <c r="DD303" i="3"/>
  <c r="FY303" i="3"/>
  <c r="KM303" i="3"/>
  <c r="KU303" i="3"/>
  <c r="CW302" i="3"/>
  <c r="FF303" i="3"/>
  <c r="DM303" i="3"/>
  <c r="IP303" i="3"/>
  <c r="KW303" i="3"/>
  <c r="IB303" i="3"/>
  <c r="HK303" i="3"/>
  <c r="HW302" i="3"/>
  <c r="DA303" i="3"/>
  <c r="JL303" i="3"/>
  <c r="JZ302" i="3"/>
  <c r="KP302" i="3"/>
  <c r="FT303" i="3"/>
  <c r="IR303" i="3"/>
  <c r="II302" i="3"/>
  <c r="JR303" i="3"/>
  <c r="JO303" i="3"/>
  <c r="IO303" i="3"/>
  <c r="CZ303" i="3"/>
  <c r="DH303" i="3"/>
  <c r="HQ303" i="3"/>
  <c r="JV303" i="3"/>
  <c r="DO303" i="3"/>
  <c r="CO301" i="3" l="1"/>
  <c r="AV301" i="3"/>
  <c r="AX301" i="3" s="1"/>
  <c r="CL301" i="3"/>
  <c r="AR301" i="3"/>
  <c r="ET302" i="3"/>
  <c r="GX302" i="3"/>
  <c r="AO302" i="3"/>
  <c r="LK302" i="3"/>
  <c r="BL302" i="3"/>
  <c r="AN302" i="3"/>
  <c r="X302" i="3"/>
  <c r="HC302" i="3"/>
  <c r="AI302" i="3"/>
  <c r="LD302" i="3"/>
  <c r="LL302" i="3"/>
  <c r="BM302" i="3"/>
  <c r="JF302" i="3"/>
  <c r="CN302" i="3"/>
  <c r="GW302" i="3"/>
  <c r="GR302" i="3"/>
  <c r="HA302" i="3"/>
  <c r="F302" i="3"/>
  <c r="L302" i="3"/>
  <c r="Q302" i="3"/>
  <c r="EJ302" i="3"/>
  <c r="O302" i="3"/>
  <c r="N302" i="3"/>
  <c r="T302" i="3"/>
  <c r="K302" i="3"/>
  <c r="R302" i="3"/>
  <c r="J302" i="3"/>
  <c r="G302" i="3"/>
  <c r="S302" i="3"/>
  <c r="AP302" i="3"/>
  <c r="AR302" i="3" s="1"/>
  <c r="P302" i="3"/>
  <c r="H302" i="3"/>
  <c r="I302" i="3"/>
  <c r="M302" i="3"/>
  <c r="CB302" i="3"/>
  <c r="CD302" i="3"/>
  <c r="CC302" i="3"/>
  <c r="CF302" i="3"/>
  <c r="CE302" i="3"/>
  <c r="CM302" i="3"/>
  <c r="AV302" i="3" s="1"/>
  <c r="CI302" i="3"/>
  <c r="CG302" i="3"/>
  <c r="CH302" i="3"/>
  <c r="BY302" i="3"/>
  <c r="BW302" i="3"/>
  <c r="BO302" i="3"/>
  <c r="BU302" i="3"/>
  <c r="CJ302" i="3"/>
  <c r="CL302" i="3" s="1"/>
  <c r="BQ302" i="3"/>
  <c r="BT302" i="3"/>
  <c r="IT302" i="3"/>
  <c r="BV302" i="3"/>
  <c r="BS302" i="3"/>
  <c r="BR302" i="3"/>
  <c r="BX302" i="3"/>
  <c r="CA302" i="3"/>
  <c r="BZ302" i="3"/>
  <c r="BP302" i="3"/>
  <c r="AG302" i="3"/>
  <c r="JC302" i="3"/>
  <c r="Z302" i="3"/>
  <c r="GT302" i="3"/>
  <c r="HB302" i="3"/>
  <c r="EP302" i="3"/>
  <c r="BD302" i="3"/>
  <c r="LC302" i="3"/>
  <c r="EN302" i="3"/>
  <c r="LM302" i="3"/>
  <c r="BN302" i="3"/>
  <c r="ES302" i="3"/>
  <c r="AD302" i="3"/>
  <c r="JE303" i="3"/>
  <c r="LJ303" i="3"/>
  <c r="EX303" i="3"/>
  <c r="JA303" i="3"/>
  <c r="IW303" i="3"/>
  <c r="LC303" i="3"/>
  <c r="LI303" i="3"/>
  <c r="EM303" i="3"/>
  <c r="LH303" i="3"/>
  <c r="N303" i="3"/>
  <c r="O303" i="3"/>
  <c r="AP303" i="3"/>
  <c r="F303" i="3"/>
  <c r="M303" i="3"/>
  <c r="J303" i="3"/>
  <c r="Q303" i="3"/>
  <c r="EJ303" i="3"/>
  <c r="JD303" i="3"/>
  <c r="GT303" i="3"/>
  <c r="GV303" i="3"/>
  <c r="LF303" i="3"/>
  <c r="GX303" i="3"/>
  <c r="AQ303" i="3"/>
  <c r="GO303" i="3"/>
  <c r="IV303" i="3"/>
  <c r="LA303" i="3"/>
  <c r="IX303" i="3"/>
  <c r="ER303" i="3"/>
  <c r="GZ303" i="3"/>
  <c r="LD303" i="3"/>
  <c r="GY303" i="3"/>
  <c r="EU303" i="3"/>
  <c r="CN303" i="3"/>
  <c r="GQ303" i="3"/>
  <c r="JB303" i="3"/>
  <c r="EK303" i="3"/>
  <c r="IY303" i="3"/>
  <c r="AF303" i="3"/>
  <c r="X303" i="3"/>
  <c r="W303" i="3"/>
  <c r="U303" i="3"/>
  <c r="AU302" i="3"/>
  <c r="C304" i="3"/>
  <c r="HT304" i="3"/>
  <c r="FP303" i="3"/>
  <c r="DS303" i="3"/>
  <c r="HT303" i="3"/>
  <c r="HM303" i="3"/>
  <c r="KC304" i="3"/>
  <c r="KW304" i="3"/>
  <c r="HS303" i="3"/>
  <c r="DG303" i="3"/>
  <c r="KN303" i="3"/>
  <c r="IM303" i="3"/>
  <c r="IF304" i="3"/>
  <c r="KS304" i="3"/>
  <c r="DV303" i="3"/>
  <c r="IN304" i="3"/>
  <c r="GF303" i="3"/>
  <c r="KS303" i="3"/>
  <c r="GJ304" i="3"/>
  <c r="DR303" i="3"/>
  <c r="DN304" i="3"/>
  <c r="EC303" i="3"/>
  <c r="GK303" i="3"/>
  <c r="JQ304" i="3"/>
  <c r="FB304" i="3"/>
  <c r="EB304" i="3"/>
  <c r="GH304" i="3"/>
  <c r="KL304" i="3"/>
  <c r="JZ303" i="3"/>
  <c r="IK303" i="3"/>
  <c r="HU303" i="3"/>
  <c r="FV303" i="3"/>
  <c r="JX303" i="3"/>
  <c r="HG303" i="3"/>
  <c r="KC303" i="3"/>
  <c r="FC303" i="3"/>
  <c r="DJ304" i="3"/>
  <c r="KB303" i="3"/>
  <c r="FL304" i="3"/>
  <c r="DB303" i="3"/>
  <c r="HL304" i="3"/>
  <c r="HP303" i="3"/>
  <c r="HW304" i="3"/>
  <c r="JP304" i="3"/>
  <c r="DT303" i="3"/>
  <c r="HX303" i="3"/>
  <c r="KT304" i="3"/>
  <c r="FW304" i="3"/>
  <c r="FU304" i="3"/>
  <c r="CY303" i="3"/>
  <c r="EA303" i="3"/>
  <c r="JT304" i="3"/>
  <c r="II303" i="3"/>
  <c r="KH303" i="3"/>
  <c r="FX304" i="3"/>
  <c r="HS304" i="3"/>
  <c r="FZ303" i="3"/>
  <c r="JO304" i="3"/>
  <c r="IN303" i="3"/>
  <c r="FS303" i="3"/>
  <c r="KE303" i="3"/>
  <c r="KV303" i="3"/>
  <c r="IC303" i="3"/>
  <c r="FN303" i="3"/>
  <c r="DQ303" i="3"/>
  <c r="GC304" i="3"/>
  <c r="GG303" i="3"/>
  <c r="DI303" i="3"/>
  <c r="DS304" i="3"/>
  <c r="GI303" i="3"/>
  <c r="ED303" i="3"/>
  <c r="DH304" i="3"/>
  <c r="DG304" i="3"/>
  <c r="FH303" i="3"/>
  <c r="JY303" i="3"/>
  <c r="FD304" i="3"/>
  <c r="GL304" i="3"/>
  <c r="EE303" i="3"/>
  <c r="GD303" i="3"/>
  <c r="DJ303" i="3"/>
  <c r="EA304" i="3"/>
  <c r="IR304" i="3"/>
  <c r="FE303" i="3"/>
  <c r="DO304" i="3"/>
  <c r="CX304" i="3"/>
  <c r="DW303" i="3"/>
  <c r="CR303" i="3"/>
  <c r="GI304" i="3"/>
  <c r="FX303" i="3"/>
  <c r="GK304" i="3"/>
  <c r="GB304" i="3"/>
  <c r="CS303" i="3"/>
  <c r="FO303" i="3"/>
  <c r="KJ303" i="3"/>
  <c r="GJ303" i="3"/>
  <c r="KD304" i="3"/>
  <c r="AT303" i="3" l="1"/>
  <c r="Z303" i="3"/>
  <c r="AO303" i="3"/>
  <c r="AN303" i="3"/>
  <c r="AS303" i="3"/>
  <c r="AH303" i="3"/>
  <c r="CO302" i="3"/>
  <c r="AW302" i="3"/>
  <c r="AX302" i="3" s="1"/>
  <c r="EO303" i="3"/>
  <c r="K303" i="3"/>
  <c r="LE303" i="3"/>
  <c r="BS303" i="3"/>
  <c r="BV303" i="3"/>
  <c r="BY303" i="3"/>
  <c r="BT303" i="3"/>
  <c r="CA303" i="3"/>
  <c r="BZ303" i="3"/>
  <c r="BW303" i="3"/>
  <c r="BU303" i="3"/>
  <c r="KY303" i="3"/>
  <c r="BR303" i="3"/>
  <c r="BO303" i="3"/>
  <c r="BX303" i="3"/>
  <c r="CK303" i="3"/>
  <c r="BP303" i="3"/>
  <c r="BQ303" i="3"/>
  <c r="P303" i="3"/>
  <c r="ET303" i="3"/>
  <c r="AJ303" i="3"/>
  <c r="AM303" i="3"/>
  <c r="CT303" i="3"/>
  <c r="I303" i="3"/>
  <c r="GR303" i="3"/>
  <c r="HB303" i="3"/>
  <c r="LG303" i="3"/>
  <c r="EV303" i="3"/>
  <c r="R303" i="3"/>
  <c r="JC303" i="3"/>
  <c r="IU303" i="3"/>
  <c r="EP303" i="3"/>
  <c r="AA303" i="3"/>
  <c r="LM303" i="3"/>
  <c r="AL303" i="3"/>
  <c r="JH303" i="3"/>
  <c r="S303" i="3"/>
  <c r="EW303" i="3"/>
  <c r="EL303" i="3"/>
  <c r="H303" i="3"/>
  <c r="GS303" i="3"/>
  <c r="CH303" i="3"/>
  <c r="CI303" i="3"/>
  <c r="CB303" i="3"/>
  <c r="CE303" i="3"/>
  <c r="CM303" i="3"/>
  <c r="CD303" i="3"/>
  <c r="CG303" i="3"/>
  <c r="CC303" i="3"/>
  <c r="CF303" i="3"/>
  <c r="KZ303" i="3"/>
  <c r="AC303" i="3"/>
  <c r="GW303" i="3"/>
  <c r="AE303" i="3"/>
  <c r="HC303" i="3"/>
  <c r="T303" i="3"/>
  <c r="Y303" i="3"/>
  <c r="EN303" i="3"/>
  <c r="V303" i="3"/>
  <c r="IZ303" i="3"/>
  <c r="LB303" i="3"/>
  <c r="CJ303" i="3"/>
  <c r="BG303" i="3"/>
  <c r="BD303" i="3"/>
  <c r="BA303" i="3"/>
  <c r="IT303" i="3"/>
  <c r="BM303" i="3"/>
  <c r="BI303" i="3"/>
  <c r="BH303" i="3"/>
  <c r="BN303" i="3"/>
  <c r="BJ303" i="3"/>
  <c r="BE303" i="3"/>
  <c r="BL303" i="3"/>
  <c r="BC303" i="3"/>
  <c r="BB303" i="3"/>
  <c r="BF303" i="3"/>
  <c r="BK303" i="3"/>
  <c r="AZ303" i="3"/>
  <c r="LL303" i="3"/>
  <c r="JG303" i="3"/>
  <c r="AI303" i="3"/>
  <c r="G303" i="3"/>
  <c r="GP303" i="3"/>
  <c r="LK303" i="3"/>
  <c r="AG303" i="3"/>
  <c r="AK303" i="3"/>
  <c r="AB303" i="3"/>
  <c r="EQ303" i="3"/>
  <c r="JF303" i="3"/>
  <c r="L303" i="3"/>
  <c r="GU303" i="3"/>
  <c r="HA303" i="3"/>
  <c r="ES303" i="3"/>
  <c r="AD303" i="3"/>
  <c r="JG304" i="3"/>
  <c r="EW304" i="3"/>
  <c r="GY304" i="3"/>
  <c r="EK304" i="3"/>
  <c r="AS304" i="3"/>
  <c r="C305" i="3"/>
  <c r="AR303" i="3"/>
  <c r="DG305" i="3"/>
  <c r="HH304" i="3"/>
  <c r="FM304" i="3"/>
  <c r="FR304" i="3"/>
  <c r="IM304" i="3"/>
  <c r="KE304" i="3"/>
  <c r="HG305" i="3"/>
  <c r="FV305" i="3"/>
  <c r="DI305" i="3"/>
  <c r="IM305" i="3"/>
  <c r="HZ304" i="3"/>
  <c r="DH305" i="3"/>
  <c r="ED304" i="3"/>
  <c r="DR305" i="3"/>
  <c r="DC304" i="3"/>
  <c r="IE305" i="3"/>
  <c r="II304" i="3"/>
  <c r="KC305" i="3"/>
  <c r="IQ305" i="3"/>
  <c r="HJ304" i="3"/>
  <c r="FR305" i="3"/>
  <c r="DS305" i="3"/>
  <c r="DV305" i="3"/>
  <c r="KE305" i="3"/>
  <c r="HT305" i="3"/>
  <c r="FC304" i="3"/>
  <c r="HN304" i="3"/>
  <c r="IC304" i="3"/>
  <c r="FB305" i="3"/>
  <c r="JS305" i="3"/>
  <c r="ID305" i="3"/>
  <c r="DU305" i="3"/>
  <c r="JM305" i="3"/>
  <c r="IO304" i="3"/>
  <c r="FT305" i="3"/>
  <c r="JN305" i="3"/>
  <c r="KN304" i="3"/>
  <c r="EB305" i="3"/>
  <c r="IQ304" i="3"/>
  <c r="IE304" i="3"/>
  <c r="FD305" i="3"/>
  <c r="DD305" i="3"/>
  <c r="FI305" i="3"/>
  <c r="HX305" i="3"/>
  <c r="CX305" i="3"/>
  <c r="FP304" i="3"/>
  <c r="GF304" i="3"/>
  <c r="HX304" i="3"/>
  <c r="GB305" i="3"/>
  <c r="DV304" i="3"/>
  <c r="DJ305" i="3"/>
  <c r="FU305" i="3"/>
  <c r="JV304" i="3"/>
  <c r="DW304" i="3"/>
  <c r="HG304" i="3"/>
  <c r="HL305" i="3"/>
  <c r="FL305" i="3"/>
  <c r="JN304" i="3"/>
  <c r="KP305" i="3"/>
  <c r="JR304" i="3"/>
  <c r="JQ305" i="3"/>
  <c r="JU305" i="3"/>
  <c r="KJ305" i="3"/>
  <c r="DK305" i="3"/>
  <c r="HW305" i="3"/>
  <c r="EE304" i="3"/>
  <c r="EF304" i="3"/>
  <c r="FM305" i="3"/>
  <c r="KW305" i="3"/>
  <c r="FC305" i="3"/>
  <c r="DT304" i="3"/>
  <c r="KM304" i="3"/>
  <c r="KH305" i="3"/>
  <c r="EG305" i="3"/>
  <c r="IL304" i="3"/>
  <c r="DQ305" i="3"/>
  <c r="HK304" i="3"/>
  <c r="FY304" i="3"/>
  <c r="KG304" i="3"/>
  <c r="DM304" i="3"/>
  <c r="EC305" i="3"/>
  <c r="FX305" i="3"/>
  <c r="KF304" i="3"/>
  <c r="FH304" i="3"/>
  <c r="GA304" i="3"/>
  <c r="GK305" i="3"/>
  <c r="JL304" i="3"/>
  <c r="GF305" i="3"/>
  <c r="KT305" i="3"/>
  <c r="JT305" i="3"/>
  <c r="FK304" i="3"/>
  <c r="EH304" i="3"/>
  <c r="KI304" i="3"/>
  <c r="IC305" i="3"/>
  <c r="FG305" i="3"/>
  <c r="HZ305" i="3"/>
  <c r="DP305" i="3"/>
  <c r="KL305" i="3"/>
  <c r="DR304" i="3"/>
  <c r="KI305" i="3"/>
  <c r="HR305" i="3"/>
  <c r="JM304" i="3"/>
  <c r="DK304" i="3"/>
  <c r="KD305" i="3"/>
  <c r="FS304" i="3"/>
  <c r="DC305" i="3"/>
  <c r="DW305" i="3"/>
  <c r="FO304" i="3"/>
  <c r="DE305" i="3"/>
  <c r="GM304" i="3"/>
  <c r="KS305" i="3"/>
  <c r="JU304" i="3"/>
  <c r="FY305" i="3"/>
  <c r="EH305" i="3"/>
  <c r="FJ305" i="3"/>
  <c r="HM304" i="3"/>
  <c r="FZ305" i="3"/>
  <c r="JV305" i="3"/>
  <c r="KM305" i="3"/>
  <c r="FJ304" i="3"/>
  <c r="GG304" i="3"/>
  <c r="DB304" i="3"/>
  <c r="HY305" i="3"/>
  <c r="IG305" i="3"/>
  <c r="EE305" i="3"/>
  <c r="FI304" i="3"/>
  <c r="CY305" i="3"/>
  <c r="IA304" i="3"/>
  <c r="FK305" i="3"/>
  <c r="ED305" i="3"/>
  <c r="JZ304" i="3"/>
  <c r="GJ305" i="3"/>
  <c r="GA305" i="3"/>
  <c r="DT305" i="3"/>
  <c r="FF305" i="3"/>
  <c r="DX305" i="3"/>
  <c r="DB305" i="3"/>
  <c r="CW305" i="3"/>
  <c r="CR304" i="3"/>
  <c r="KK305" i="3"/>
  <c r="HH305" i="3"/>
  <c r="DP304" i="3"/>
  <c r="KH304" i="3"/>
  <c r="FE305" i="3"/>
  <c r="HY304" i="3"/>
  <c r="HP304" i="3"/>
  <c r="IH305" i="3"/>
  <c r="JW304" i="3"/>
  <c r="HS305" i="3"/>
  <c r="DX304" i="3"/>
  <c r="CR305" i="3"/>
  <c r="JW305" i="3"/>
  <c r="DD304" i="3"/>
  <c r="IK304" i="3"/>
  <c r="HJ305" i="3"/>
  <c r="JR305" i="3"/>
  <c r="CS304" i="3"/>
  <c r="DQ304" i="3"/>
  <c r="FH305" i="3"/>
  <c r="CZ304" i="3"/>
  <c r="IL305" i="3"/>
  <c r="FF304" i="3"/>
  <c r="GM305" i="3"/>
  <c r="KQ304" i="3"/>
  <c r="KB304" i="3"/>
  <c r="HI305" i="3"/>
  <c r="DO305" i="3"/>
  <c r="HM305" i="3"/>
  <c r="DF305" i="3"/>
  <c r="HQ305" i="3"/>
  <c r="IR305" i="3"/>
  <c r="GL305" i="3"/>
  <c r="FS305" i="3"/>
  <c r="JY304" i="3"/>
  <c r="KU304" i="3"/>
  <c r="IP305" i="3"/>
  <c r="JS304" i="3"/>
  <c r="KU305" i="3"/>
  <c r="DI304" i="3"/>
  <c r="KF305" i="3"/>
  <c r="EC304" i="3"/>
  <c r="HN305" i="3"/>
  <c r="GG305" i="3"/>
  <c r="HU304" i="3"/>
  <c r="IO305" i="3"/>
  <c r="DM305" i="3"/>
  <c r="HP305" i="3"/>
  <c r="FN304" i="3"/>
  <c r="GD304" i="3"/>
  <c r="KQ305" i="3"/>
  <c r="DF304" i="3"/>
  <c r="DA304" i="3"/>
  <c r="IB304" i="3"/>
  <c r="IA305" i="3"/>
  <c r="HI304" i="3"/>
  <c r="JP305" i="3"/>
  <c r="KR304" i="3"/>
  <c r="HO304" i="3"/>
  <c r="GI305" i="3"/>
  <c r="FT304" i="3"/>
  <c r="KP304" i="3"/>
  <c r="ID304" i="3"/>
  <c r="JL305" i="3"/>
  <c r="EF305" i="3"/>
  <c r="DY304" i="3"/>
  <c r="FW305" i="3"/>
  <c r="IN305" i="3"/>
  <c r="KJ304" i="3"/>
  <c r="DE304" i="3"/>
  <c r="EG304" i="3"/>
  <c r="IG304" i="3"/>
  <c r="CW304" i="3"/>
  <c r="KR305" i="3"/>
  <c r="HR304" i="3"/>
  <c r="IF305" i="3"/>
  <c r="DN305" i="3"/>
  <c r="KK304" i="3"/>
  <c r="GH305" i="3"/>
  <c r="HK305" i="3"/>
  <c r="FG304" i="3"/>
  <c r="KG305" i="3"/>
  <c r="GC305" i="3"/>
  <c r="FZ304" i="3"/>
  <c r="IK305" i="3"/>
  <c r="DU304" i="3"/>
  <c r="KB305" i="3"/>
  <c r="IH304" i="3"/>
  <c r="DY305" i="3"/>
  <c r="JO305" i="3"/>
  <c r="IP304" i="3"/>
  <c r="CZ305" i="3"/>
  <c r="FV304" i="3"/>
  <c r="CY304" i="3"/>
  <c r="HU305" i="3"/>
  <c r="IB305" i="3"/>
  <c r="DA305" i="3"/>
  <c r="KV304" i="3"/>
  <c r="HO305" i="3"/>
  <c r="FE304" i="3"/>
  <c r="KV305" i="3"/>
  <c r="JX304" i="3"/>
  <c r="EA305" i="3"/>
  <c r="CS305" i="3"/>
  <c r="HQ304" i="3"/>
  <c r="AV303" i="3" l="1"/>
  <c r="AU303" i="3"/>
  <c r="AW303" i="3"/>
  <c r="LH304" i="3"/>
  <c r="EQ304" i="3"/>
  <c r="KZ304" i="3"/>
  <c r="LA304" i="3"/>
  <c r="LD304" i="3"/>
  <c r="LI304" i="3"/>
  <c r="IU304" i="3"/>
  <c r="JC304" i="3"/>
  <c r="GU304" i="3"/>
  <c r="AJ304" i="3"/>
  <c r="AM304" i="3"/>
  <c r="AT304" i="3"/>
  <c r="AU304" i="3" s="1"/>
  <c r="AH304" i="3"/>
  <c r="AL304" i="3"/>
  <c r="ES304" i="3"/>
  <c r="EU304" i="3"/>
  <c r="GP304" i="3"/>
  <c r="CM304" i="3"/>
  <c r="AV304" i="3" s="1"/>
  <c r="IZ304" i="3"/>
  <c r="LC304" i="3"/>
  <c r="CJ304" i="3"/>
  <c r="IT304" i="3"/>
  <c r="GQ304" i="3"/>
  <c r="O304" i="3"/>
  <c r="P304" i="3"/>
  <c r="F304" i="3"/>
  <c r="G304" i="3"/>
  <c r="M304" i="3"/>
  <c r="CT304" i="3"/>
  <c r="LG304" i="3"/>
  <c r="CO303" i="3"/>
  <c r="CL303" i="3"/>
  <c r="EN304" i="3"/>
  <c r="J304" i="3"/>
  <c r="EX304" i="3"/>
  <c r="T304" i="3"/>
  <c r="JH304" i="3"/>
  <c r="AN304" i="3"/>
  <c r="IW304" i="3"/>
  <c r="ET304" i="3"/>
  <c r="LE304" i="3"/>
  <c r="HC304" i="3"/>
  <c r="AO304" i="3"/>
  <c r="BL304" i="3"/>
  <c r="BH304" i="3"/>
  <c r="BE304" i="3"/>
  <c r="BB304" i="3"/>
  <c r="BJ304" i="3"/>
  <c r="KY304" i="3"/>
  <c r="AZ304" i="3"/>
  <c r="BF304" i="3"/>
  <c r="BD304" i="3"/>
  <c r="BG304" i="3"/>
  <c r="BI304" i="3"/>
  <c r="BC304" i="3"/>
  <c r="BN304" i="3"/>
  <c r="BK304" i="3"/>
  <c r="BA304" i="3"/>
  <c r="BM304" i="3"/>
  <c r="CK304" i="3"/>
  <c r="LJ304" i="3"/>
  <c r="IY304" i="3"/>
  <c r="EL304" i="3"/>
  <c r="H304" i="3"/>
  <c r="I304" i="3"/>
  <c r="EM304" i="3"/>
  <c r="GS304" i="3"/>
  <c r="HB304" i="3"/>
  <c r="S304" i="3"/>
  <c r="GR304" i="3"/>
  <c r="HA304" i="3"/>
  <c r="AK304" i="3"/>
  <c r="GW304" i="3"/>
  <c r="N304" i="3"/>
  <c r="AA304" i="3"/>
  <c r="AC304" i="3"/>
  <c r="Y304" i="3"/>
  <c r="AG304" i="3"/>
  <c r="W304" i="3"/>
  <c r="AE304" i="3"/>
  <c r="EJ304" i="3"/>
  <c r="X304" i="3"/>
  <c r="U304" i="3"/>
  <c r="Z304" i="3"/>
  <c r="V304" i="3"/>
  <c r="AP304" i="3"/>
  <c r="AB304" i="3"/>
  <c r="AF304" i="3"/>
  <c r="AD304" i="3"/>
  <c r="AI304" i="3"/>
  <c r="GT304" i="3"/>
  <c r="GX304" i="3"/>
  <c r="IX304" i="3"/>
  <c r="BW304" i="3"/>
  <c r="BV304" i="3"/>
  <c r="BX304" i="3"/>
  <c r="BS304" i="3"/>
  <c r="BP304" i="3"/>
  <c r="BO304" i="3"/>
  <c r="BU304" i="3"/>
  <c r="BT304" i="3"/>
  <c r="CA304" i="3"/>
  <c r="BQ304" i="3"/>
  <c r="BZ304" i="3"/>
  <c r="BY304" i="3"/>
  <c r="BR304" i="3"/>
  <c r="JB304" i="3"/>
  <c r="L304" i="3"/>
  <c r="EP304" i="3"/>
  <c r="CB304" i="3"/>
  <c r="CG304" i="3"/>
  <c r="CN304" i="3"/>
  <c r="CI304" i="3"/>
  <c r="CC304" i="3"/>
  <c r="CF304" i="3"/>
  <c r="CH304" i="3"/>
  <c r="CD304" i="3"/>
  <c r="CE304" i="3"/>
  <c r="LM304" i="3"/>
  <c r="K304" i="3"/>
  <c r="EO304" i="3"/>
  <c r="R304" i="3"/>
  <c r="EV304" i="3"/>
  <c r="JD304" i="3"/>
  <c r="JA304" i="3"/>
  <c r="LL304" i="3"/>
  <c r="GV304" i="3"/>
  <c r="JE304" i="3"/>
  <c r="JF304" i="3"/>
  <c r="ER304" i="3"/>
  <c r="LB304" i="3"/>
  <c r="AQ304" i="3"/>
  <c r="GO304" i="3"/>
  <c r="IV304" i="3"/>
  <c r="LF304" i="3"/>
  <c r="LK304" i="3"/>
  <c r="Q304" i="3"/>
  <c r="GZ304" i="3"/>
  <c r="C306" i="3"/>
  <c r="JH305" i="3"/>
  <c r="JG305" i="3"/>
  <c r="JE305" i="3"/>
  <c r="LJ305" i="3"/>
  <c r="EX305" i="3"/>
  <c r="EW305" i="3"/>
  <c r="EV305" i="3"/>
  <c r="EP305" i="3"/>
  <c r="EL305" i="3"/>
  <c r="EQ305" i="3"/>
  <c r="IZ305" i="3"/>
  <c r="GV305" i="3"/>
  <c r="AC305" i="3"/>
  <c r="AD305" i="3"/>
  <c r="V305" i="3"/>
  <c r="U305" i="3"/>
  <c r="W305" i="3"/>
  <c r="AE305" i="3"/>
  <c r="AB305" i="3"/>
  <c r="X305" i="3"/>
  <c r="AF305" i="3"/>
  <c r="Z305" i="3"/>
  <c r="AA305" i="3"/>
  <c r="Y305" i="3"/>
  <c r="LE305" i="3"/>
  <c r="GT305" i="3"/>
  <c r="JD305" i="3"/>
  <c r="LC305" i="3"/>
  <c r="GU305" i="3"/>
  <c r="IY305" i="3"/>
  <c r="JC305" i="3"/>
  <c r="EM305" i="3"/>
  <c r="ER305" i="3"/>
  <c r="GW305" i="3"/>
  <c r="GS305" i="3"/>
  <c r="EN305" i="3"/>
  <c r="CD305" i="3"/>
  <c r="CG305" i="3"/>
  <c r="CC305" i="3"/>
  <c r="CH305" i="3"/>
  <c r="CE305" i="3"/>
  <c r="CM305" i="3"/>
  <c r="CI305" i="3"/>
  <c r="CF305" i="3"/>
  <c r="CB305" i="3"/>
  <c r="JA305" i="3"/>
  <c r="LA305" i="3"/>
  <c r="EU305" i="3"/>
  <c r="ES305" i="3"/>
  <c r="GZ305" i="3"/>
  <c r="LG305" i="3"/>
  <c r="IW305" i="3"/>
  <c r="GX305" i="3"/>
  <c r="EO305" i="3"/>
  <c r="GY305" i="3"/>
  <c r="KY305" i="3"/>
  <c r="CK305" i="3"/>
  <c r="BB305" i="3"/>
  <c r="CJ305" i="3"/>
  <c r="IT305" i="3"/>
  <c r="BH305" i="3"/>
  <c r="BF305" i="3"/>
  <c r="BG305" i="3"/>
  <c r="BC305" i="3"/>
  <c r="BK305" i="3"/>
  <c r="BA305" i="3"/>
  <c r="BJ305" i="3"/>
  <c r="BE305" i="3"/>
  <c r="AZ305" i="3"/>
  <c r="BI305" i="3"/>
  <c r="BD305" i="3"/>
  <c r="GP305" i="3"/>
  <c r="IX305" i="3"/>
  <c r="LD305" i="3"/>
  <c r="EK305" i="3"/>
  <c r="IU305" i="3"/>
  <c r="AT305" i="3"/>
  <c r="BT305" i="3"/>
  <c r="BU305" i="3"/>
  <c r="BW305" i="3"/>
  <c r="BV305" i="3"/>
  <c r="BY305" i="3"/>
  <c r="BR305" i="3"/>
  <c r="BZ305" i="3"/>
  <c r="BP305" i="3"/>
  <c r="BS305" i="3"/>
  <c r="BX305" i="3"/>
  <c r="BO305" i="3"/>
  <c r="BQ305" i="3"/>
  <c r="KZ305" i="3"/>
  <c r="ET305" i="3"/>
  <c r="LI305" i="3"/>
  <c r="LB305" i="3"/>
  <c r="IV305" i="3"/>
  <c r="LH305" i="3"/>
  <c r="LF305" i="3"/>
  <c r="CT305" i="3"/>
  <c r="H305" i="3"/>
  <c r="Q305" i="3"/>
  <c r="O305" i="3"/>
  <c r="F305" i="3"/>
  <c r="I305" i="3"/>
  <c r="M305" i="3"/>
  <c r="K305" i="3"/>
  <c r="P305" i="3"/>
  <c r="J305" i="3"/>
  <c r="L305" i="3"/>
  <c r="G305" i="3"/>
  <c r="N305" i="3"/>
  <c r="EJ305" i="3"/>
  <c r="AP305" i="3"/>
  <c r="GQ305" i="3"/>
  <c r="JB305" i="3"/>
  <c r="CN305" i="3"/>
  <c r="GO305" i="3"/>
  <c r="AQ305" i="3"/>
  <c r="GR305" i="3"/>
  <c r="AM305" i="3"/>
  <c r="AN305" i="3"/>
  <c r="AS305" i="3"/>
  <c r="AO305" i="3"/>
  <c r="AK305" i="3"/>
  <c r="AI305" i="3"/>
  <c r="AH305" i="3"/>
  <c r="AJ305" i="3"/>
  <c r="AL305" i="3"/>
  <c r="JZ305" i="3"/>
  <c r="KN305" i="3"/>
  <c r="FP305" i="3"/>
  <c r="JY305" i="3"/>
  <c r="GD305" i="3"/>
  <c r="FO305" i="3"/>
  <c r="II305" i="3"/>
  <c r="JX305" i="3"/>
  <c r="FN305" i="3"/>
  <c r="AX303" i="3" l="1"/>
  <c r="CL304" i="3"/>
  <c r="CO304" i="3"/>
  <c r="AR304" i="3"/>
  <c r="AW304" i="3"/>
  <c r="AX304" i="3" s="1"/>
  <c r="LK305" i="3"/>
  <c r="BL305" i="3"/>
  <c r="HC305" i="3"/>
  <c r="T305" i="3"/>
  <c r="LL305" i="3"/>
  <c r="BM305" i="3"/>
  <c r="AG305" i="3"/>
  <c r="HB305" i="3"/>
  <c r="S305" i="3"/>
  <c r="CA305" i="3"/>
  <c r="JF305" i="3"/>
  <c r="LM305" i="3"/>
  <c r="BN305" i="3"/>
  <c r="HA305" i="3"/>
  <c r="R305" i="3"/>
  <c r="C307" i="3"/>
  <c r="AV305" i="3"/>
  <c r="AU305" i="3"/>
  <c r="AR305" i="3"/>
  <c r="AW305" i="3"/>
  <c r="CO305" i="3"/>
  <c r="CL305" i="3"/>
  <c r="JP306" i="3"/>
  <c r="IG306" i="3"/>
  <c r="KC306" i="3"/>
  <c r="GK306" i="3"/>
  <c r="DG306" i="3"/>
  <c r="GL306" i="3"/>
  <c r="DD306" i="3"/>
  <c r="HI306" i="3"/>
  <c r="KR306" i="3"/>
  <c r="HH306" i="3"/>
  <c r="HU306" i="3"/>
  <c r="JY306" i="3"/>
  <c r="FG306" i="3"/>
  <c r="FK306" i="3"/>
  <c r="FR306" i="3"/>
  <c r="CS306" i="3"/>
  <c r="DB306" i="3"/>
  <c r="DM306" i="3"/>
  <c r="KT306" i="3"/>
  <c r="EC306" i="3"/>
  <c r="EE306" i="3"/>
  <c r="DQ306" i="3"/>
  <c r="EF306" i="3"/>
  <c r="CX306" i="3"/>
  <c r="DA306" i="3"/>
  <c r="DV306" i="3"/>
  <c r="HL306" i="3"/>
  <c r="KF306" i="3"/>
  <c r="DE306" i="3"/>
  <c r="IE306" i="3"/>
  <c r="IH306" i="3"/>
  <c r="DR306" i="3"/>
  <c r="HP306" i="3"/>
  <c r="IF306" i="3"/>
  <c r="FM306" i="3"/>
  <c r="FE306" i="3"/>
  <c r="FI306" i="3"/>
  <c r="KW306" i="3"/>
  <c r="HG306" i="3"/>
  <c r="GM306" i="3"/>
  <c r="FO306" i="3"/>
  <c r="GG306" i="3"/>
  <c r="JU306" i="3"/>
  <c r="IM306" i="3"/>
  <c r="HS306" i="3"/>
  <c r="CZ306" i="3"/>
  <c r="HQ306" i="3"/>
  <c r="EG306" i="3"/>
  <c r="CW306" i="3"/>
  <c r="FX306" i="3"/>
  <c r="HR306" i="3"/>
  <c r="JO306" i="3"/>
  <c r="HK306" i="3"/>
  <c r="IN306" i="3"/>
  <c r="FZ306" i="3"/>
  <c r="FN306" i="3"/>
  <c r="GH306" i="3"/>
  <c r="DN306" i="3"/>
  <c r="FS306" i="3"/>
  <c r="JW306" i="3"/>
  <c r="DT306" i="3"/>
  <c r="IB306" i="3"/>
  <c r="CY306" i="3"/>
  <c r="GA306" i="3"/>
  <c r="DY306" i="3"/>
  <c r="HJ306" i="3"/>
  <c r="HT306" i="3"/>
  <c r="IP306" i="3"/>
  <c r="IK306" i="3"/>
  <c r="CR306" i="3"/>
  <c r="KM306" i="3"/>
  <c r="IA306" i="3"/>
  <c r="DX306" i="3"/>
  <c r="KL306" i="3"/>
  <c r="DO306" i="3"/>
  <c r="DP306" i="3"/>
  <c r="DH306" i="3"/>
  <c r="GC306" i="3"/>
  <c r="KH306" i="3"/>
  <c r="DW306" i="3"/>
  <c r="KP306" i="3"/>
  <c r="HM306" i="3"/>
  <c r="EB306" i="3"/>
  <c r="GD306" i="3"/>
  <c r="KQ306" i="3"/>
  <c r="KB306" i="3"/>
  <c r="JS306" i="3"/>
  <c r="FC306" i="3"/>
  <c r="IC306" i="3"/>
  <c r="KD306" i="3"/>
  <c r="DK306" i="3"/>
  <c r="DC306" i="3"/>
  <c r="ED306" i="3"/>
  <c r="FT306" i="3"/>
  <c r="KU306" i="3"/>
  <c r="KE306" i="3"/>
  <c r="IL306" i="3"/>
  <c r="FV306" i="3"/>
  <c r="EH306" i="3"/>
  <c r="GJ306" i="3"/>
  <c r="HO306" i="3"/>
  <c r="DJ306" i="3"/>
  <c r="JZ306" i="3"/>
  <c r="JT306" i="3"/>
  <c r="FY306" i="3"/>
  <c r="JL306" i="3"/>
  <c r="FF306" i="3"/>
  <c r="JM306" i="3"/>
  <c r="IR306" i="3"/>
  <c r="HY306" i="3"/>
  <c r="IO306" i="3"/>
  <c r="DI306" i="3"/>
  <c r="JN306" i="3"/>
  <c r="FU306" i="3"/>
  <c r="HX306" i="3"/>
  <c r="KK306" i="3"/>
  <c r="EA306" i="3"/>
  <c r="DU306" i="3"/>
  <c r="FD306" i="3"/>
  <c r="GI306" i="3"/>
  <c r="FH306" i="3"/>
  <c r="HN306" i="3"/>
  <c r="GF306" i="3"/>
  <c r="IQ306" i="3"/>
  <c r="KV306" i="3"/>
  <c r="ID306" i="3"/>
  <c r="JX306" i="3"/>
  <c r="FB306" i="3"/>
  <c r="JQ306" i="3"/>
  <c r="KJ306" i="3"/>
  <c r="FL306" i="3"/>
  <c r="HZ306" i="3"/>
  <c r="KI306" i="3"/>
  <c r="FJ306" i="3"/>
  <c r="KS306" i="3"/>
  <c r="KG306" i="3"/>
  <c r="FW306" i="3"/>
  <c r="HW306" i="3"/>
  <c r="DF306" i="3"/>
  <c r="FP306" i="3"/>
  <c r="JV306" i="3"/>
  <c r="KN306" i="3"/>
  <c r="II306" i="3"/>
  <c r="JR306" i="3"/>
  <c r="DS306" i="3"/>
  <c r="GB306" i="3"/>
  <c r="GV306" i="3" l="1"/>
  <c r="EM306" i="3"/>
  <c r="AT306" i="3"/>
  <c r="IV306" i="3"/>
  <c r="ES306" i="3"/>
  <c r="JC306" i="3"/>
  <c r="LF306" i="3"/>
  <c r="AP306" i="3"/>
  <c r="L306" i="3"/>
  <c r="S306" i="3"/>
  <c r="P306" i="3"/>
  <c r="O306" i="3"/>
  <c r="M306" i="3"/>
  <c r="K306" i="3"/>
  <c r="F306" i="3"/>
  <c r="R306" i="3"/>
  <c r="G306" i="3"/>
  <c r="EJ306" i="3"/>
  <c r="I306" i="3"/>
  <c r="Q306" i="3"/>
  <c r="N306" i="3"/>
  <c r="J306" i="3"/>
  <c r="T306" i="3"/>
  <c r="H306" i="3"/>
  <c r="LH306" i="3"/>
  <c r="EX306" i="3"/>
  <c r="CE306" i="3"/>
  <c r="CI306" i="3"/>
  <c r="CF306" i="3"/>
  <c r="CD306" i="3"/>
  <c r="CC306" i="3"/>
  <c r="CB306" i="3"/>
  <c r="CM306" i="3"/>
  <c r="CG306" i="3"/>
  <c r="CH306" i="3"/>
  <c r="IX306" i="3"/>
  <c r="AM306" i="3"/>
  <c r="AK306" i="3"/>
  <c r="AJ306" i="3"/>
  <c r="AI306" i="3"/>
  <c r="AO306" i="3"/>
  <c r="AH306" i="3"/>
  <c r="AS306" i="3"/>
  <c r="AL306" i="3"/>
  <c r="AN306" i="3"/>
  <c r="GW306" i="3"/>
  <c r="LK306" i="3"/>
  <c r="GQ306" i="3"/>
  <c r="LA306" i="3"/>
  <c r="EP306" i="3"/>
  <c r="IW306" i="3"/>
  <c r="ET306" i="3"/>
  <c r="KZ306" i="3"/>
  <c r="JD306" i="3"/>
  <c r="GX306" i="3"/>
  <c r="LE306" i="3"/>
  <c r="LL306" i="3"/>
  <c r="LJ306" i="3"/>
  <c r="CT306" i="3"/>
  <c r="LG306" i="3"/>
  <c r="CN306" i="3"/>
  <c r="JE306" i="3"/>
  <c r="AZ306" i="3"/>
  <c r="BA306" i="3"/>
  <c r="BE306" i="3"/>
  <c r="IT306" i="3"/>
  <c r="BG306" i="3"/>
  <c r="BJ306" i="3"/>
  <c r="BN306" i="3"/>
  <c r="BF306" i="3"/>
  <c r="BL306" i="3"/>
  <c r="BI306" i="3"/>
  <c r="CJ306" i="3"/>
  <c r="BM306" i="3"/>
  <c r="BH306" i="3"/>
  <c r="BK306" i="3"/>
  <c r="BC306" i="3"/>
  <c r="BB306" i="3"/>
  <c r="BD306" i="3"/>
  <c r="LM306" i="3"/>
  <c r="HB306" i="3"/>
  <c r="JA306" i="3"/>
  <c r="IZ306" i="3"/>
  <c r="EW306" i="3"/>
  <c r="BQ306" i="3"/>
  <c r="BT306" i="3"/>
  <c r="BS306" i="3"/>
  <c r="BU306" i="3"/>
  <c r="BO306" i="3"/>
  <c r="BZ306" i="3"/>
  <c r="BY306" i="3"/>
  <c r="CA306" i="3"/>
  <c r="BW306" i="3"/>
  <c r="BP306" i="3"/>
  <c r="BX306" i="3"/>
  <c r="BR306" i="3"/>
  <c r="BV306" i="3"/>
  <c r="EN306" i="3"/>
  <c r="LC306" i="3"/>
  <c r="HA306" i="3"/>
  <c r="AQ306" i="3"/>
  <c r="GO306" i="3"/>
  <c r="AE306" i="3"/>
  <c r="AC306" i="3"/>
  <c r="AB306" i="3"/>
  <c r="AF306" i="3"/>
  <c r="Y306" i="3"/>
  <c r="U306" i="3"/>
  <c r="AD306" i="3"/>
  <c r="X306" i="3"/>
  <c r="AA306" i="3"/>
  <c r="V306" i="3"/>
  <c r="W306" i="3"/>
  <c r="Z306" i="3"/>
  <c r="AG306" i="3"/>
  <c r="LD306" i="3"/>
  <c r="EU306" i="3"/>
  <c r="GS306" i="3"/>
  <c r="GU306" i="3"/>
  <c r="ER306" i="3"/>
  <c r="EQ306" i="3"/>
  <c r="GY306" i="3"/>
  <c r="EO306" i="3"/>
  <c r="EK306" i="3"/>
  <c r="JH306" i="3"/>
  <c r="GZ306" i="3"/>
  <c r="GT306" i="3"/>
  <c r="KY306" i="3"/>
  <c r="CK306" i="3"/>
  <c r="HC306" i="3"/>
  <c r="EL306" i="3"/>
  <c r="GR306" i="3"/>
  <c r="IU306" i="3"/>
  <c r="JG306" i="3"/>
  <c r="JF306" i="3"/>
  <c r="JB306" i="3"/>
  <c r="LB306" i="3"/>
  <c r="EV306" i="3"/>
  <c r="GP306" i="3"/>
  <c r="IY306" i="3"/>
  <c r="LI306" i="3"/>
  <c r="C308" i="3"/>
  <c r="AX305" i="3"/>
  <c r="FG307" i="3"/>
  <c r="KN307" i="3"/>
  <c r="FI307" i="3"/>
  <c r="HY307" i="3"/>
  <c r="KJ307" i="3"/>
  <c r="FK307" i="3"/>
  <c r="DB307" i="3"/>
  <c r="IP307" i="3"/>
  <c r="FY307" i="3"/>
  <c r="HP307" i="3"/>
  <c r="FO307" i="3"/>
  <c r="DK307" i="3"/>
  <c r="HJ307" i="3"/>
  <c r="GL307" i="3"/>
  <c r="EH307" i="3"/>
  <c r="IG307" i="3"/>
  <c r="KC307" i="3"/>
  <c r="JL307" i="3"/>
  <c r="HX307" i="3"/>
  <c r="CZ307" i="3"/>
  <c r="KK307" i="3"/>
  <c r="KV307" i="3"/>
  <c r="DD307" i="3"/>
  <c r="GI307" i="3"/>
  <c r="JZ307" i="3"/>
  <c r="IN307" i="3"/>
  <c r="GK307" i="3"/>
  <c r="FW307" i="3"/>
  <c r="CS307" i="3"/>
  <c r="JQ307" i="3"/>
  <c r="II307" i="3"/>
  <c r="DV307" i="3"/>
  <c r="JR307" i="3"/>
  <c r="FS307" i="3"/>
  <c r="GA307" i="3"/>
  <c r="GH307" i="3"/>
  <c r="KR307" i="3"/>
  <c r="KE307" i="3"/>
  <c r="CR307" i="3"/>
  <c r="FN307" i="3"/>
  <c r="JM307" i="3"/>
  <c r="KB307" i="3"/>
  <c r="JN307" i="3"/>
  <c r="KP307" i="3"/>
  <c r="DU307" i="3"/>
  <c r="DY307" i="3"/>
  <c r="IE307" i="3"/>
  <c r="DN307" i="3"/>
  <c r="DM307" i="3"/>
  <c r="IK307" i="3"/>
  <c r="DE307" i="3"/>
  <c r="FD307" i="3"/>
  <c r="IQ307" i="3"/>
  <c r="DQ307" i="3"/>
  <c r="GF307" i="3"/>
  <c r="EA307" i="3"/>
  <c r="GD307" i="3"/>
  <c r="HG307" i="3"/>
  <c r="JW307" i="3"/>
  <c r="HT307" i="3"/>
  <c r="KM307" i="3"/>
  <c r="IO307" i="3"/>
  <c r="DR307" i="3"/>
  <c r="HM307" i="3"/>
  <c r="FV307" i="3"/>
  <c r="IB307" i="3"/>
  <c r="JP307" i="3"/>
  <c r="JT307" i="3"/>
  <c r="EE307" i="3"/>
  <c r="IH307" i="3"/>
  <c r="FF307" i="3"/>
  <c r="FP307" i="3"/>
  <c r="EB307" i="3"/>
  <c r="EF307" i="3"/>
  <c r="IA307" i="3"/>
  <c r="KT307" i="3"/>
  <c r="JS307" i="3"/>
  <c r="FU307" i="3"/>
  <c r="IR307" i="3"/>
  <c r="HN307" i="3"/>
  <c r="KF307" i="3"/>
  <c r="JY307" i="3"/>
  <c r="HS307" i="3"/>
  <c r="FX307" i="3"/>
  <c r="JO307" i="3"/>
  <c r="JX307" i="3"/>
  <c r="HL307" i="3"/>
  <c r="HR307" i="3"/>
  <c r="DA307" i="3"/>
  <c r="DC307" i="3"/>
  <c r="FT307" i="3"/>
  <c r="HH307" i="3"/>
  <c r="IF307" i="3"/>
  <c r="DX307" i="3"/>
  <c r="CX307" i="3"/>
  <c r="IM307" i="3"/>
  <c r="KH307" i="3"/>
  <c r="KQ307" i="3"/>
  <c r="HZ307" i="3"/>
  <c r="HK307" i="3"/>
  <c r="ID307" i="3"/>
  <c r="DH307" i="3"/>
  <c r="JU307" i="3"/>
  <c r="KL307" i="3"/>
  <c r="ED307" i="3"/>
  <c r="HU307" i="3"/>
  <c r="KW307" i="3"/>
  <c r="DW307" i="3"/>
  <c r="KS307" i="3"/>
  <c r="KU307" i="3"/>
  <c r="GC307" i="3"/>
  <c r="DF307" i="3"/>
  <c r="DI307" i="3"/>
  <c r="FR307" i="3"/>
  <c r="EG307" i="3"/>
  <c r="IC307" i="3"/>
  <c r="HQ307" i="3"/>
  <c r="GB307" i="3"/>
  <c r="GM307" i="3"/>
  <c r="GG307" i="3"/>
  <c r="FL307" i="3"/>
  <c r="GJ307" i="3"/>
  <c r="DP307" i="3"/>
  <c r="DJ307" i="3"/>
  <c r="HI307" i="3"/>
  <c r="FC307" i="3"/>
  <c r="IL307" i="3"/>
  <c r="KG307" i="3"/>
  <c r="KI307" i="3"/>
  <c r="CW307" i="3"/>
  <c r="FJ307" i="3"/>
  <c r="HW307" i="3"/>
  <c r="DO307" i="3"/>
  <c r="JV307" i="3"/>
  <c r="DS307" i="3"/>
  <c r="DT307" i="3"/>
  <c r="CY307" i="3"/>
  <c r="FM307" i="3"/>
  <c r="FE307" i="3"/>
  <c r="HO307" i="3"/>
  <c r="DG307" i="3"/>
  <c r="EC307" i="3"/>
  <c r="FB307" i="3"/>
  <c r="FH307" i="3"/>
  <c r="KD307" i="3"/>
  <c r="FZ307" i="3"/>
  <c r="CL306" i="3" l="1"/>
  <c r="AV306" i="3"/>
  <c r="IZ307" i="3"/>
  <c r="CK307" i="3"/>
  <c r="KY307" i="3"/>
  <c r="JD307" i="3"/>
  <c r="LB307" i="3"/>
  <c r="GY307" i="3"/>
  <c r="JC307" i="3"/>
  <c r="JA307" i="3"/>
  <c r="ES307" i="3"/>
  <c r="EO307" i="3"/>
  <c r="LC307" i="3"/>
  <c r="GP307" i="3"/>
  <c r="GR307" i="3"/>
  <c r="IV307" i="3"/>
  <c r="JF307" i="3"/>
  <c r="EQ307" i="3"/>
  <c r="JH307" i="3"/>
  <c r="LJ307" i="3"/>
  <c r="L307" i="3"/>
  <c r="EJ307" i="3"/>
  <c r="F307" i="3"/>
  <c r="J307" i="3"/>
  <c r="H307" i="3"/>
  <c r="G307" i="3"/>
  <c r="N307" i="3"/>
  <c r="S307" i="3"/>
  <c r="Q307" i="3"/>
  <c r="AP307" i="3"/>
  <c r="I307" i="3"/>
  <c r="M307" i="3"/>
  <c r="O307" i="3"/>
  <c r="R307" i="3"/>
  <c r="K307" i="3"/>
  <c r="P307" i="3"/>
  <c r="T307" i="3"/>
  <c r="GX307" i="3"/>
  <c r="IY307" i="3"/>
  <c r="GU307" i="3"/>
  <c r="BQ307" i="3"/>
  <c r="BR307" i="3"/>
  <c r="BZ307" i="3"/>
  <c r="BV307" i="3"/>
  <c r="BT307" i="3"/>
  <c r="BP307" i="3"/>
  <c r="BO307" i="3"/>
  <c r="BW307" i="3"/>
  <c r="BX307" i="3"/>
  <c r="BY307" i="3"/>
  <c r="BS307" i="3"/>
  <c r="BU307" i="3"/>
  <c r="CA307" i="3"/>
  <c r="LE307" i="3"/>
  <c r="EW307" i="3"/>
  <c r="EL307" i="3"/>
  <c r="LK307" i="3"/>
  <c r="CT307" i="3"/>
  <c r="LF307" i="3"/>
  <c r="ET307" i="3"/>
  <c r="GW307" i="3"/>
  <c r="GZ307" i="3"/>
  <c r="AE307" i="3"/>
  <c r="AB307" i="3"/>
  <c r="Z307" i="3"/>
  <c r="AG307" i="3"/>
  <c r="U307" i="3"/>
  <c r="AA307" i="3"/>
  <c r="Y307" i="3"/>
  <c r="W307" i="3"/>
  <c r="AF307" i="3"/>
  <c r="AC307" i="3"/>
  <c r="V307" i="3"/>
  <c r="AD307" i="3"/>
  <c r="X307" i="3"/>
  <c r="GV307" i="3"/>
  <c r="GT307" i="3"/>
  <c r="AT307" i="3"/>
  <c r="EV307" i="3"/>
  <c r="IU307" i="3"/>
  <c r="HA307" i="3"/>
  <c r="KZ307" i="3"/>
  <c r="CD307" i="3"/>
  <c r="CC307" i="3"/>
  <c r="CM307" i="3"/>
  <c r="CE307" i="3"/>
  <c r="CI307" i="3"/>
  <c r="CG307" i="3"/>
  <c r="CH307" i="3"/>
  <c r="CB307" i="3"/>
  <c r="CF307" i="3"/>
  <c r="EN307" i="3"/>
  <c r="EX307" i="3"/>
  <c r="JE307" i="3"/>
  <c r="ER307" i="3"/>
  <c r="EK307" i="3"/>
  <c r="LA307" i="3"/>
  <c r="JG307" i="3"/>
  <c r="HB307" i="3"/>
  <c r="BG307" i="3"/>
  <c r="BA307" i="3"/>
  <c r="CJ307" i="3"/>
  <c r="IT307" i="3"/>
  <c r="BI307" i="3"/>
  <c r="BN307" i="3"/>
  <c r="BD307" i="3"/>
  <c r="BJ307" i="3"/>
  <c r="BB307" i="3"/>
  <c r="AZ307" i="3"/>
  <c r="BC307" i="3"/>
  <c r="BH307" i="3"/>
  <c r="BK307" i="3"/>
  <c r="BE307" i="3"/>
  <c r="BM307" i="3"/>
  <c r="BL307" i="3"/>
  <c r="BF307" i="3"/>
  <c r="GS307" i="3"/>
  <c r="AI307" i="3"/>
  <c r="AL307" i="3"/>
  <c r="AK307" i="3"/>
  <c r="AH307" i="3"/>
  <c r="AO307" i="3"/>
  <c r="AM307" i="3"/>
  <c r="AJ307" i="3"/>
  <c r="AN307" i="3"/>
  <c r="AS307" i="3"/>
  <c r="HC307" i="3"/>
  <c r="LL307" i="3"/>
  <c r="IX307" i="3"/>
  <c r="LG307" i="3"/>
  <c r="JB307" i="3"/>
  <c r="CN307" i="3"/>
  <c r="GQ307" i="3"/>
  <c r="LD307" i="3"/>
  <c r="EP307" i="3"/>
  <c r="GO307" i="3"/>
  <c r="AQ307" i="3"/>
  <c r="EU307" i="3"/>
  <c r="LI307" i="3"/>
  <c r="IW307" i="3"/>
  <c r="LM307" i="3"/>
  <c r="LH307" i="3"/>
  <c r="EM307" i="3"/>
  <c r="AR306" i="3"/>
  <c r="C309" i="3"/>
  <c r="AW306" i="3"/>
  <c r="CO306" i="3"/>
  <c r="AU306" i="3"/>
  <c r="JZ308" i="3"/>
  <c r="DP308" i="3"/>
  <c r="FK308" i="3"/>
  <c r="FF308" i="3"/>
  <c r="IN308" i="3"/>
  <c r="KG308" i="3"/>
  <c r="DG308" i="3"/>
  <c r="GI308" i="3"/>
  <c r="EH308" i="3"/>
  <c r="KM308" i="3"/>
  <c r="JV308" i="3"/>
  <c r="DT308" i="3"/>
  <c r="KC308" i="3"/>
  <c r="JN308" i="3"/>
  <c r="FN308" i="3"/>
  <c r="FG308" i="3"/>
  <c r="KE308" i="3"/>
  <c r="JU308" i="3"/>
  <c r="CR308" i="3"/>
  <c r="JO308" i="3"/>
  <c r="HJ308" i="3"/>
  <c r="HT308" i="3"/>
  <c r="JM308" i="3"/>
  <c r="FI308" i="3"/>
  <c r="HO308" i="3"/>
  <c r="DY308" i="3"/>
  <c r="KU308" i="3"/>
  <c r="JR308" i="3"/>
  <c r="IH308" i="3"/>
  <c r="GK308" i="3"/>
  <c r="HZ308" i="3"/>
  <c r="FP308" i="3"/>
  <c r="FD308" i="3"/>
  <c r="GG308" i="3"/>
  <c r="HQ308" i="3"/>
  <c r="IP308" i="3"/>
  <c r="CZ308" i="3"/>
  <c r="GD308" i="3"/>
  <c r="ID308" i="3"/>
  <c r="FJ308" i="3"/>
  <c r="GF308" i="3"/>
  <c r="FO308" i="3"/>
  <c r="DV308" i="3"/>
  <c r="JX308" i="3"/>
  <c r="IR308" i="3"/>
  <c r="DD308" i="3"/>
  <c r="FZ308" i="3"/>
  <c r="FW308" i="3"/>
  <c r="IL308" i="3"/>
  <c r="GA308" i="3"/>
  <c r="DR308" i="3"/>
  <c r="FX308" i="3"/>
  <c r="DA308" i="3"/>
  <c r="JT308" i="3"/>
  <c r="EB308" i="3"/>
  <c r="DM308" i="3"/>
  <c r="KH308" i="3"/>
  <c r="IB308" i="3"/>
  <c r="KR308" i="3"/>
  <c r="IQ308" i="3"/>
  <c r="DC308" i="3"/>
  <c r="FV308" i="3"/>
  <c r="DF308" i="3"/>
  <c r="DI308" i="3"/>
  <c r="GH308" i="3"/>
  <c r="DX308" i="3"/>
  <c r="IG308" i="3"/>
  <c r="IM308" i="3"/>
  <c r="KV308" i="3"/>
  <c r="KJ308" i="3"/>
  <c r="HM308" i="3"/>
  <c r="KD308" i="3"/>
  <c r="GC308" i="3"/>
  <c r="FT308" i="3"/>
  <c r="DU308" i="3"/>
  <c r="JY308" i="3"/>
  <c r="HI308" i="3"/>
  <c r="DB308" i="3"/>
  <c r="DJ308" i="3"/>
  <c r="FB308" i="3"/>
  <c r="JL308" i="3"/>
  <c r="EE308" i="3"/>
  <c r="HS308" i="3"/>
  <c r="DK308" i="3"/>
  <c r="IK308" i="3"/>
  <c r="FE308" i="3"/>
  <c r="HH308" i="3"/>
  <c r="DO308" i="3"/>
  <c r="EC308" i="3"/>
  <c r="KK308" i="3"/>
  <c r="KQ308" i="3"/>
  <c r="GL308" i="3"/>
  <c r="GM308" i="3"/>
  <c r="II308" i="3"/>
  <c r="IC308" i="3"/>
  <c r="EF308" i="3"/>
  <c r="FR308" i="3"/>
  <c r="HG308" i="3"/>
  <c r="KT308" i="3"/>
  <c r="FC308" i="3"/>
  <c r="JS308" i="3"/>
  <c r="DS308" i="3"/>
  <c r="KW308" i="3"/>
  <c r="GJ308" i="3"/>
  <c r="HK308" i="3"/>
  <c r="EG308" i="3"/>
  <c r="FU308" i="3"/>
  <c r="HU308" i="3"/>
  <c r="KF308" i="3"/>
  <c r="DN308" i="3"/>
  <c r="GB308" i="3"/>
  <c r="DE308" i="3"/>
  <c r="DQ308" i="3"/>
  <c r="HW308" i="3"/>
  <c r="FL308" i="3"/>
  <c r="HX308" i="3"/>
  <c r="HL308" i="3"/>
  <c r="FS308" i="3"/>
  <c r="EA308" i="3"/>
  <c r="IA308" i="3"/>
  <c r="CS308" i="3"/>
  <c r="KL308" i="3"/>
  <c r="DH308" i="3"/>
  <c r="DW308" i="3"/>
  <c r="CY308" i="3"/>
  <c r="HY308" i="3"/>
  <c r="JW308" i="3"/>
  <c r="KN308" i="3"/>
  <c r="KB308" i="3"/>
  <c r="JP308" i="3"/>
  <c r="KS308" i="3"/>
  <c r="FY308" i="3"/>
  <c r="FH308" i="3"/>
  <c r="HP308" i="3"/>
  <c r="KI308" i="3"/>
  <c r="CW308" i="3"/>
  <c r="HR308" i="3"/>
  <c r="IO308" i="3"/>
  <c r="IE308" i="3"/>
  <c r="KP308" i="3"/>
  <c r="ED308" i="3"/>
  <c r="FM308" i="3"/>
  <c r="IF308" i="3"/>
  <c r="JQ308" i="3"/>
  <c r="CX308" i="3"/>
  <c r="HN308" i="3"/>
  <c r="AX306" i="3" l="1"/>
  <c r="AR307" i="3"/>
  <c r="AV307" i="3"/>
  <c r="CL307" i="3"/>
  <c r="IU308" i="3"/>
  <c r="EK308" i="3"/>
  <c r="BI308" i="3"/>
  <c r="BH308" i="3"/>
  <c r="BB308" i="3"/>
  <c r="BE308" i="3"/>
  <c r="BN308" i="3"/>
  <c r="BK308" i="3"/>
  <c r="BD308" i="3"/>
  <c r="BC308" i="3"/>
  <c r="CJ308" i="3"/>
  <c r="BL308" i="3"/>
  <c r="BA308" i="3"/>
  <c r="IT308" i="3"/>
  <c r="BJ308" i="3"/>
  <c r="AZ308" i="3"/>
  <c r="BM308" i="3"/>
  <c r="BF308" i="3"/>
  <c r="BG308" i="3"/>
  <c r="HC308" i="3"/>
  <c r="EN308" i="3"/>
  <c r="EO308" i="3"/>
  <c r="GX308" i="3"/>
  <c r="AT308" i="3"/>
  <c r="IY308" i="3"/>
  <c r="EQ308" i="3"/>
  <c r="LK308" i="3"/>
  <c r="LL308" i="3"/>
  <c r="HB308" i="3"/>
  <c r="ER308" i="3"/>
  <c r="LH308" i="3"/>
  <c r="GS308" i="3"/>
  <c r="GQ308" i="3"/>
  <c r="HA308" i="3"/>
  <c r="JC308" i="3"/>
  <c r="IX308" i="3"/>
  <c r="IW308" i="3"/>
  <c r="JB308" i="3"/>
  <c r="GT308" i="3"/>
  <c r="EU308" i="3"/>
  <c r="LA308" i="3"/>
  <c r="JA308" i="3"/>
  <c r="CT308" i="3"/>
  <c r="LG308" i="3"/>
  <c r="AN308" i="3"/>
  <c r="AO308" i="3"/>
  <c r="AL308" i="3"/>
  <c r="AH308" i="3"/>
  <c r="AS308" i="3"/>
  <c r="AM308" i="3"/>
  <c r="AK308" i="3"/>
  <c r="AJ308" i="3"/>
  <c r="AI308" i="3"/>
  <c r="KY308" i="3"/>
  <c r="CK308" i="3"/>
  <c r="JH308" i="3"/>
  <c r="GZ308" i="3"/>
  <c r="ES308" i="3"/>
  <c r="W308" i="3"/>
  <c r="AA308" i="3"/>
  <c r="AD308" i="3"/>
  <c r="AG308" i="3"/>
  <c r="Z308" i="3"/>
  <c r="U308" i="3"/>
  <c r="V308" i="3"/>
  <c r="AC308" i="3"/>
  <c r="AB308" i="3"/>
  <c r="AE308" i="3"/>
  <c r="AF308" i="3"/>
  <c r="Y308" i="3"/>
  <c r="X308" i="3"/>
  <c r="LI308" i="3"/>
  <c r="CD308" i="3"/>
  <c r="CG308" i="3"/>
  <c r="CE308" i="3"/>
  <c r="CF308" i="3"/>
  <c r="CB308" i="3"/>
  <c r="CH308" i="3"/>
  <c r="CI308" i="3"/>
  <c r="CM308" i="3"/>
  <c r="CC308" i="3"/>
  <c r="ET308" i="3"/>
  <c r="EL308" i="3"/>
  <c r="GW308" i="3"/>
  <c r="JD308" i="3"/>
  <c r="GV308" i="3"/>
  <c r="JF308" i="3"/>
  <c r="LC308" i="3"/>
  <c r="EP308" i="3"/>
  <c r="LF308" i="3"/>
  <c r="CN308" i="3"/>
  <c r="LM308" i="3"/>
  <c r="JG308" i="3"/>
  <c r="EW308" i="3"/>
  <c r="LB308" i="3"/>
  <c r="IZ308" i="3"/>
  <c r="EV308" i="3"/>
  <c r="GP308" i="3"/>
  <c r="EX308" i="3"/>
  <c r="GY308" i="3"/>
  <c r="KZ308" i="3"/>
  <c r="JE308" i="3"/>
  <c r="EM308" i="3"/>
  <c r="LE308" i="3"/>
  <c r="GU308" i="3"/>
  <c r="BS308" i="3"/>
  <c r="BV308" i="3"/>
  <c r="BR308" i="3"/>
  <c r="BY308" i="3"/>
  <c r="BX308" i="3"/>
  <c r="BU308" i="3"/>
  <c r="BO308" i="3"/>
  <c r="BQ308" i="3"/>
  <c r="BW308" i="3"/>
  <c r="BP308" i="3"/>
  <c r="BZ308" i="3"/>
  <c r="BT308" i="3"/>
  <c r="CA308" i="3"/>
  <c r="LJ308" i="3"/>
  <c r="AQ308" i="3"/>
  <c r="GO308" i="3"/>
  <c r="LD308" i="3"/>
  <c r="IV308" i="3"/>
  <c r="GR308" i="3"/>
  <c r="P308" i="3"/>
  <c r="I308" i="3"/>
  <c r="J308" i="3"/>
  <c r="AP308" i="3"/>
  <c r="Q308" i="3"/>
  <c r="M308" i="3"/>
  <c r="H308" i="3"/>
  <c r="N308" i="3"/>
  <c r="L308" i="3"/>
  <c r="S308" i="3"/>
  <c r="O308" i="3"/>
  <c r="G308" i="3"/>
  <c r="EJ308" i="3"/>
  <c r="R308" i="3"/>
  <c r="F308" i="3"/>
  <c r="T308" i="3"/>
  <c r="K308" i="3"/>
  <c r="C310" i="3"/>
  <c r="CO307" i="3"/>
  <c r="AW307" i="3"/>
  <c r="AU307" i="3"/>
  <c r="GM309" i="3"/>
  <c r="FG309" i="3"/>
  <c r="EC309" i="3"/>
  <c r="JQ309" i="3"/>
  <c r="IF309" i="3"/>
  <c r="HU309" i="3"/>
  <c r="II309" i="3"/>
  <c r="DB309" i="3"/>
  <c r="GB309" i="3"/>
  <c r="HH309" i="3"/>
  <c r="HN309" i="3"/>
  <c r="KR309" i="3"/>
  <c r="FS309" i="3"/>
  <c r="HJ309" i="3"/>
  <c r="HY309" i="3"/>
  <c r="CR309" i="3"/>
  <c r="KJ309" i="3"/>
  <c r="KD309" i="3"/>
  <c r="HS309" i="3"/>
  <c r="EB309" i="3"/>
  <c r="GK309" i="3"/>
  <c r="FN309" i="3"/>
  <c r="DV309" i="3"/>
  <c r="DC309" i="3"/>
  <c r="FD309" i="3"/>
  <c r="HM309" i="3"/>
  <c r="HK309" i="3"/>
  <c r="HQ309" i="3"/>
  <c r="DG309" i="3"/>
  <c r="FJ309" i="3"/>
  <c r="DN309" i="3"/>
  <c r="FW309" i="3"/>
  <c r="KW309" i="3"/>
  <c r="KF309" i="3"/>
  <c r="DI309" i="3"/>
  <c r="DT309" i="3"/>
  <c r="JR309" i="3"/>
  <c r="EA309" i="3"/>
  <c r="CX309" i="3"/>
  <c r="KH309" i="3"/>
  <c r="IH309" i="3"/>
  <c r="FI309" i="3"/>
  <c r="JT309" i="3"/>
  <c r="FE309" i="3"/>
  <c r="KK309" i="3"/>
  <c r="KQ309" i="3"/>
  <c r="HX309" i="3"/>
  <c r="CZ309" i="3"/>
  <c r="KU309" i="3"/>
  <c r="FV309" i="3"/>
  <c r="DY309" i="3"/>
  <c r="FH309" i="3"/>
  <c r="DE309" i="3"/>
  <c r="FX309" i="3"/>
  <c r="FO309" i="3"/>
  <c r="DH309" i="3"/>
  <c r="JZ309" i="3"/>
  <c r="GL309" i="3"/>
  <c r="JU309" i="3"/>
  <c r="IO309" i="3"/>
  <c r="JV309" i="3"/>
  <c r="KM309" i="3"/>
  <c r="KL309" i="3"/>
  <c r="IC309" i="3"/>
  <c r="KT309" i="3"/>
  <c r="GF309" i="3"/>
  <c r="JP309" i="3"/>
  <c r="HZ309" i="3"/>
  <c r="IP309" i="3"/>
  <c r="IE309" i="3"/>
  <c r="KP309" i="3"/>
  <c r="JM309" i="3"/>
  <c r="GC309" i="3"/>
  <c r="KI309" i="3"/>
  <c r="FK309" i="3"/>
  <c r="DW309" i="3"/>
  <c r="HT309" i="3"/>
  <c r="IK309" i="3"/>
  <c r="HG309" i="3"/>
  <c r="IQ309" i="3"/>
  <c r="CS309" i="3"/>
  <c r="DM309" i="3"/>
  <c r="DX309" i="3"/>
  <c r="EH309" i="3"/>
  <c r="EF309" i="3"/>
  <c r="KE309" i="3"/>
  <c r="ED309" i="3"/>
  <c r="DO309" i="3"/>
  <c r="FR309" i="3"/>
  <c r="IB309" i="3"/>
  <c r="GI309" i="3"/>
  <c r="EG309" i="3"/>
  <c r="DS309" i="3"/>
  <c r="FZ309" i="3"/>
  <c r="GG309" i="3"/>
  <c r="KB309" i="3"/>
  <c r="IM309" i="3"/>
  <c r="EE309" i="3"/>
  <c r="JX309" i="3"/>
  <c r="CY309" i="3"/>
  <c r="FB309" i="3"/>
  <c r="DQ309" i="3"/>
  <c r="IL309" i="3"/>
  <c r="GJ309" i="3"/>
  <c r="HR309" i="3"/>
  <c r="FU309" i="3"/>
  <c r="ID309" i="3"/>
  <c r="JY309" i="3"/>
  <c r="DK309" i="3"/>
  <c r="HW309" i="3"/>
  <c r="JO309" i="3"/>
  <c r="JN309" i="3"/>
  <c r="HL309" i="3"/>
  <c r="JW309" i="3"/>
  <c r="DP309" i="3"/>
  <c r="HO309" i="3"/>
  <c r="IA309" i="3"/>
  <c r="FM309" i="3"/>
  <c r="FP309" i="3"/>
  <c r="GD309" i="3"/>
  <c r="FL309" i="3"/>
  <c r="DD309" i="3"/>
  <c r="DR309" i="3"/>
  <c r="FC309" i="3"/>
  <c r="HP309" i="3"/>
  <c r="JS309" i="3"/>
  <c r="KN309" i="3"/>
  <c r="KV309" i="3"/>
  <c r="JL309" i="3"/>
  <c r="DA309" i="3"/>
  <c r="DU309" i="3"/>
  <c r="IR309" i="3"/>
  <c r="IN309" i="3"/>
  <c r="KS309" i="3"/>
  <c r="GH309" i="3"/>
  <c r="KG309" i="3"/>
  <c r="GA309" i="3"/>
  <c r="DJ309" i="3"/>
  <c r="CW309" i="3"/>
  <c r="IG309" i="3"/>
  <c r="FY309" i="3"/>
  <c r="FT309" i="3"/>
  <c r="DF309" i="3"/>
  <c r="FF309" i="3"/>
  <c r="HI309" i="3"/>
  <c r="KC309" i="3"/>
  <c r="AV308" i="3" l="1"/>
  <c r="CL308" i="3"/>
  <c r="AX307" i="3"/>
  <c r="AR308" i="3"/>
  <c r="AU308" i="3"/>
  <c r="GQ309" i="3"/>
  <c r="LE309" i="3"/>
  <c r="JH309" i="3"/>
  <c r="EO309" i="3"/>
  <c r="GS309" i="3"/>
  <c r="JG309" i="3"/>
  <c r="GO309" i="3"/>
  <c r="AQ309" i="3"/>
  <c r="EW309" i="3"/>
  <c r="EX309" i="3"/>
  <c r="EQ309" i="3"/>
  <c r="CT309" i="3"/>
  <c r="EL309" i="3"/>
  <c r="AT309" i="3"/>
  <c r="IX309" i="3"/>
  <c r="ER309" i="3"/>
  <c r="IW309" i="3"/>
  <c r="L309" i="3"/>
  <c r="H309" i="3"/>
  <c r="Q309" i="3"/>
  <c r="AP309" i="3"/>
  <c r="I309" i="3"/>
  <c r="R309" i="3"/>
  <c r="G309" i="3"/>
  <c r="N309" i="3"/>
  <c r="O309" i="3"/>
  <c r="P309" i="3"/>
  <c r="S309" i="3"/>
  <c r="K309" i="3"/>
  <c r="F309" i="3"/>
  <c r="EJ309" i="3"/>
  <c r="T309" i="3"/>
  <c r="J309" i="3"/>
  <c r="M309" i="3"/>
  <c r="ES309" i="3"/>
  <c r="LK309" i="3"/>
  <c r="EP309" i="3"/>
  <c r="LL309" i="3"/>
  <c r="JB309" i="3"/>
  <c r="LC309" i="3"/>
  <c r="GV309" i="3"/>
  <c r="CK309" i="3"/>
  <c r="KY309" i="3"/>
  <c r="HB309" i="3"/>
  <c r="LA309" i="3"/>
  <c r="CN309" i="3"/>
  <c r="BX309" i="3"/>
  <c r="BY309" i="3"/>
  <c r="BP309" i="3"/>
  <c r="BU309" i="3"/>
  <c r="BV309" i="3"/>
  <c r="BQ309" i="3"/>
  <c r="BT309" i="3"/>
  <c r="CA309" i="3"/>
  <c r="BZ309" i="3"/>
  <c r="BO309" i="3"/>
  <c r="BW309" i="3"/>
  <c r="BS309" i="3"/>
  <c r="BR309" i="3"/>
  <c r="LM309" i="3"/>
  <c r="JA309" i="3"/>
  <c r="JF309" i="3"/>
  <c r="LD309" i="3"/>
  <c r="AI309" i="3"/>
  <c r="AO309" i="3"/>
  <c r="AM309" i="3"/>
  <c r="AK309" i="3"/>
  <c r="AN309" i="3"/>
  <c r="AS309" i="3"/>
  <c r="AH309" i="3"/>
  <c r="AJ309" i="3"/>
  <c r="AL309" i="3"/>
  <c r="LJ309" i="3"/>
  <c r="EN309" i="3"/>
  <c r="AZ309" i="3"/>
  <c r="BE309" i="3"/>
  <c r="BN309" i="3"/>
  <c r="BA309" i="3"/>
  <c r="BF309" i="3"/>
  <c r="IT309" i="3"/>
  <c r="CJ309" i="3"/>
  <c r="BK309" i="3"/>
  <c r="BD309" i="3"/>
  <c r="BM309" i="3"/>
  <c r="BH309" i="3"/>
  <c r="BB309" i="3"/>
  <c r="BI309" i="3"/>
  <c r="BG309" i="3"/>
  <c r="BC309" i="3"/>
  <c r="BL309" i="3"/>
  <c r="BJ309" i="3"/>
  <c r="GP309" i="3"/>
  <c r="EK309" i="3"/>
  <c r="IU309" i="3"/>
  <c r="LB309" i="3"/>
  <c r="IZ309" i="3"/>
  <c r="KZ309" i="3"/>
  <c r="GX309" i="3"/>
  <c r="ET309" i="3"/>
  <c r="JE309" i="3"/>
  <c r="GZ309" i="3"/>
  <c r="IY309" i="3"/>
  <c r="AB309" i="3"/>
  <c r="X309" i="3"/>
  <c r="AE309" i="3"/>
  <c r="AD309" i="3"/>
  <c r="AC309" i="3"/>
  <c r="Z309" i="3"/>
  <c r="U309" i="3"/>
  <c r="V309" i="3"/>
  <c r="AF309" i="3"/>
  <c r="Y309" i="3"/>
  <c r="W309" i="3"/>
  <c r="AA309" i="3"/>
  <c r="AG309" i="3"/>
  <c r="IV309" i="3"/>
  <c r="LH309" i="3"/>
  <c r="GW309" i="3"/>
  <c r="HA309" i="3"/>
  <c r="LI309" i="3"/>
  <c r="CD309" i="3"/>
  <c r="CH309" i="3"/>
  <c r="CG309" i="3"/>
  <c r="CB309" i="3"/>
  <c r="CC309" i="3"/>
  <c r="CE309" i="3"/>
  <c r="CF309" i="3"/>
  <c r="CM309" i="3"/>
  <c r="CI309" i="3"/>
  <c r="EM309" i="3"/>
  <c r="GT309" i="3"/>
  <c r="GU309" i="3"/>
  <c r="GY309" i="3"/>
  <c r="EU309" i="3"/>
  <c r="LF309" i="3"/>
  <c r="JD309" i="3"/>
  <c r="HC309" i="3"/>
  <c r="JC309" i="3"/>
  <c r="GR309" i="3"/>
  <c r="EV309" i="3"/>
  <c r="LG309" i="3"/>
  <c r="AW308" i="3"/>
  <c r="CO308" i="3"/>
  <c r="C311" i="3"/>
  <c r="FG310" i="3"/>
  <c r="GK310" i="3"/>
  <c r="EH310" i="3"/>
  <c r="DV310" i="3"/>
  <c r="DU310" i="3"/>
  <c r="DY310" i="3"/>
  <c r="JL310" i="3"/>
  <c r="DX310" i="3"/>
  <c r="KC310" i="3"/>
  <c r="IL310" i="3"/>
  <c r="HO310" i="3"/>
  <c r="FL310" i="3"/>
  <c r="FZ310" i="3"/>
  <c r="DN310" i="3"/>
  <c r="IM310" i="3"/>
  <c r="HZ310" i="3"/>
  <c r="ED310" i="3"/>
  <c r="DS310" i="3"/>
  <c r="FH310" i="3"/>
  <c r="DC310" i="3"/>
  <c r="KV310" i="3"/>
  <c r="KL310" i="3"/>
  <c r="KT310" i="3"/>
  <c r="HI310" i="3"/>
  <c r="CS310" i="3"/>
  <c r="HG310" i="3"/>
  <c r="DP310" i="3"/>
  <c r="KB310" i="3"/>
  <c r="EG310" i="3"/>
  <c r="FB310" i="3"/>
  <c r="KS310" i="3"/>
  <c r="KU310" i="3"/>
  <c r="DH310" i="3"/>
  <c r="KR310" i="3"/>
  <c r="DG310" i="3"/>
  <c r="FU310" i="3"/>
  <c r="IF310" i="3"/>
  <c r="JO310" i="3"/>
  <c r="JM310" i="3"/>
  <c r="KM310" i="3"/>
  <c r="GD310" i="3"/>
  <c r="CR310" i="3"/>
  <c r="FX310" i="3"/>
  <c r="DB310" i="3"/>
  <c r="FD310" i="3"/>
  <c r="HX310" i="3"/>
  <c r="KI310" i="3"/>
  <c r="HM310" i="3"/>
  <c r="EF310" i="3"/>
  <c r="DI310" i="3"/>
  <c r="EA310" i="3"/>
  <c r="EC310" i="3"/>
  <c r="DE310" i="3"/>
  <c r="GC310" i="3"/>
  <c r="KK310" i="3"/>
  <c r="IR310" i="3"/>
  <c r="DW310" i="3"/>
  <c r="FT310" i="3"/>
  <c r="HJ310" i="3"/>
  <c r="HL310" i="3"/>
  <c r="KN310" i="3"/>
  <c r="GL310" i="3"/>
  <c r="CZ310" i="3"/>
  <c r="JP310" i="3"/>
  <c r="DO310" i="3"/>
  <c r="EE310" i="3"/>
  <c r="II310" i="3"/>
  <c r="FS310" i="3"/>
  <c r="CX310" i="3"/>
  <c r="HP310" i="3"/>
  <c r="KF310" i="3"/>
  <c r="IK310" i="3"/>
  <c r="GH310" i="3"/>
  <c r="DA310" i="3"/>
  <c r="KJ310" i="3"/>
  <c r="IP310" i="3"/>
  <c r="IE310" i="3"/>
  <c r="DT310" i="3"/>
  <c r="KP310" i="3"/>
  <c r="GA310" i="3"/>
  <c r="JU310" i="3"/>
  <c r="KH310" i="3"/>
  <c r="HT310" i="3"/>
  <c r="KG310" i="3"/>
  <c r="FM310" i="3"/>
  <c r="JV310" i="3"/>
  <c r="HK310" i="3"/>
  <c r="FV310" i="3"/>
  <c r="HS310" i="3"/>
  <c r="FR310" i="3"/>
  <c r="IB310" i="3"/>
  <c r="JZ310" i="3"/>
  <c r="IO310" i="3"/>
  <c r="EB310" i="3"/>
  <c r="ID310" i="3"/>
  <c r="HH310" i="3"/>
  <c r="DQ310" i="3"/>
  <c r="DD310" i="3"/>
  <c r="CY310" i="3"/>
  <c r="HU310" i="3"/>
  <c r="KE310" i="3"/>
  <c r="FC310" i="3"/>
  <c r="FK310" i="3"/>
  <c r="JS310" i="3"/>
  <c r="GB310" i="3"/>
  <c r="HW310" i="3"/>
  <c r="JR310" i="3"/>
  <c r="GF310" i="3"/>
  <c r="HY310" i="3"/>
  <c r="DF310" i="3"/>
  <c r="IA310" i="3"/>
  <c r="FW310" i="3"/>
  <c r="FO310" i="3"/>
  <c r="FN310" i="3"/>
  <c r="FI310" i="3"/>
  <c r="KD310" i="3"/>
  <c r="DR310" i="3"/>
  <c r="DJ310" i="3"/>
  <c r="FP310" i="3"/>
  <c r="FY310" i="3"/>
  <c r="GM310" i="3"/>
  <c r="IN310" i="3"/>
  <c r="HQ310" i="3"/>
  <c r="JY310" i="3"/>
  <c r="DM310" i="3"/>
  <c r="FF310" i="3"/>
  <c r="GG310" i="3"/>
  <c r="DK310" i="3"/>
  <c r="GJ310" i="3"/>
  <c r="JQ310" i="3"/>
  <c r="KQ310" i="3"/>
  <c r="HN310" i="3"/>
  <c r="KW310" i="3"/>
  <c r="GI310" i="3"/>
  <c r="CW310" i="3"/>
  <c r="IQ310" i="3"/>
  <c r="IC310" i="3"/>
  <c r="IH310" i="3"/>
  <c r="JX310" i="3"/>
  <c r="HR310" i="3"/>
  <c r="JN310" i="3"/>
  <c r="FE310" i="3"/>
  <c r="JW310" i="3"/>
  <c r="IG310" i="3"/>
  <c r="JT310" i="3"/>
  <c r="FJ310" i="3"/>
  <c r="AX308" i="3" l="1"/>
  <c r="AV309" i="3"/>
  <c r="AR309" i="3"/>
  <c r="JE310" i="3"/>
  <c r="EV310" i="3"/>
  <c r="LF310" i="3"/>
  <c r="GY310" i="3"/>
  <c r="CF310" i="3"/>
  <c r="CM310" i="3"/>
  <c r="CE310" i="3"/>
  <c r="CH310" i="3"/>
  <c r="CD310" i="3"/>
  <c r="CG310" i="3"/>
  <c r="CC310" i="3"/>
  <c r="CB310" i="3"/>
  <c r="CI310" i="3"/>
  <c r="JC310" i="3"/>
  <c r="KZ310" i="3"/>
  <c r="EU310" i="3"/>
  <c r="EO310" i="3"/>
  <c r="ET310" i="3"/>
  <c r="EN310" i="3"/>
  <c r="HB310" i="3"/>
  <c r="GW310" i="3"/>
  <c r="IW310" i="3"/>
  <c r="AM310" i="3"/>
  <c r="AH310" i="3"/>
  <c r="AN310" i="3"/>
  <c r="AI310" i="3"/>
  <c r="AS310" i="3"/>
  <c r="AO310" i="3"/>
  <c r="AJ310" i="3"/>
  <c r="AK310" i="3"/>
  <c r="AL310" i="3"/>
  <c r="CT310" i="3"/>
  <c r="GV310" i="3"/>
  <c r="EP310" i="3"/>
  <c r="EQ310" i="3"/>
  <c r="EJ310" i="3"/>
  <c r="H310" i="3"/>
  <c r="I310" i="3"/>
  <c r="AP310" i="3"/>
  <c r="S310" i="3"/>
  <c r="R310" i="3"/>
  <c r="L310" i="3"/>
  <c r="J310" i="3"/>
  <c r="O310" i="3"/>
  <c r="T310" i="3"/>
  <c r="Q310" i="3"/>
  <c r="P310" i="3"/>
  <c r="K310" i="3"/>
  <c r="G310" i="3"/>
  <c r="M310" i="3"/>
  <c r="N310" i="3"/>
  <c r="F310" i="3"/>
  <c r="IZ310" i="3"/>
  <c r="GR310" i="3"/>
  <c r="JH310" i="3"/>
  <c r="CN310" i="3"/>
  <c r="AE310" i="3"/>
  <c r="AD310" i="3"/>
  <c r="AB310" i="3"/>
  <c r="AG310" i="3"/>
  <c r="Z310" i="3"/>
  <c r="U310" i="3"/>
  <c r="AA310" i="3"/>
  <c r="V310" i="3"/>
  <c r="W310" i="3"/>
  <c r="X310" i="3"/>
  <c r="Y310" i="3"/>
  <c r="AF310" i="3"/>
  <c r="AC310" i="3"/>
  <c r="LE310" i="3"/>
  <c r="EX310" i="3"/>
  <c r="IV310" i="3"/>
  <c r="LB310" i="3"/>
  <c r="AQ310" i="3"/>
  <c r="GO310" i="3"/>
  <c r="EK310" i="3"/>
  <c r="JB310" i="3"/>
  <c r="EW310" i="3"/>
  <c r="GX310" i="3"/>
  <c r="HA310" i="3"/>
  <c r="JA310" i="3"/>
  <c r="GP310" i="3"/>
  <c r="GU310" i="3"/>
  <c r="LG310" i="3"/>
  <c r="LK310" i="3"/>
  <c r="LM310" i="3"/>
  <c r="EM310" i="3"/>
  <c r="CK310" i="3"/>
  <c r="KY310" i="3"/>
  <c r="GS310" i="3"/>
  <c r="LI310" i="3"/>
  <c r="AT310" i="3"/>
  <c r="JG310" i="3"/>
  <c r="LA310" i="3"/>
  <c r="LL310" i="3"/>
  <c r="JF310" i="3"/>
  <c r="IY310" i="3"/>
  <c r="BR310" i="3"/>
  <c r="CA310" i="3"/>
  <c r="BP310" i="3"/>
  <c r="BY310" i="3"/>
  <c r="BO310" i="3"/>
  <c r="BU310" i="3"/>
  <c r="BT310" i="3"/>
  <c r="BQ310" i="3"/>
  <c r="BZ310" i="3"/>
  <c r="BS310" i="3"/>
  <c r="BX310" i="3"/>
  <c r="BV310" i="3"/>
  <c r="BW310" i="3"/>
  <c r="JD310" i="3"/>
  <c r="GT310" i="3"/>
  <c r="EL310" i="3"/>
  <c r="HC310" i="3"/>
  <c r="BF310" i="3"/>
  <c r="BA310" i="3"/>
  <c r="BL310" i="3"/>
  <c r="BM310" i="3"/>
  <c r="BH310" i="3"/>
  <c r="BE310" i="3"/>
  <c r="BB310" i="3"/>
  <c r="BK310" i="3"/>
  <c r="BI310" i="3"/>
  <c r="IT310" i="3"/>
  <c r="BG310" i="3"/>
  <c r="BC310" i="3"/>
  <c r="CJ310" i="3"/>
  <c r="BN310" i="3"/>
  <c r="BD310" i="3"/>
  <c r="AZ310" i="3"/>
  <c r="BJ310" i="3"/>
  <c r="LJ310" i="3"/>
  <c r="IU310" i="3"/>
  <c r="ES310" i="3"/>
  <c r="GQ310" i="3"/>
  <c r="GZ310" i="3"/>
  <c r="IX310" i="3"/>
  <c r="ER310" i="3"/>
  <c r="LD310" i="3"/>
  <c r="LH310" i="3"/>
  <c r="LC310" i="3"/>
  <c r="C312" i="3"/>
  <c r="CO309" i="3"/>
  <c r="AW309" i="3"/>
  <c r="AU309" i="3"/>
  <c r="CL309" i="3"/>
  <c r="FT311" i="3"/>
  <c r="DU311" i="3"/>
  <c r="IP311" i="3"/>
  <c r="FO311" i="3"/>
  <c r="CW311" i="3"/>
  <c r="CY311" i="3"/>
  <c r="FX311" i="3"/>
  <c r="FJ311" i="3"/>
  <c r="FW311" i="3"/>
  <c r="DY311" i="3"/>
  <c r="JU311" i="3"/>
  <c r="HH311" i="3"/>
  <c r="GL311" i="3"/>
  <c r="GI311" i="3"/>
  <c r="IO311" i="3"/>
  <c r="JR311" i="3"/>
  <c r="DA311" i="3"/>
  <c r="KJ311" i="3"/>
  <c r="DI311" i="3"/>
  <c r="JO311" i="3"/>
  <c r="DS311" i="3"/>
  <c r="FH311" i="3"/>
  <c r="FI311" i="3"/>
  <c r="JZ311" i="3"/>
  <c r="JV311" i="3"/>
  <c r="HW311" i="3"/>
  <c r="IG311" i="3"/>
  <c r="KV311" i="3"/>
  <c r="JP311" i="3"/>
  <c r="KW311" i="3"/>
  <c r="HY311" i="3"/>
  <c r="ED311" i="3"/>
  <c r="HO311" i="3"/>
  <c r="CS311" i="3"/>
  <c r="KU311" i="3"/>
  <c r="DK311" i="3"/>
  <c r="KL311" i="3"/>
  <c r="FG311" i="3"/>
  <c r="FE311" i="3"/>
  <c r="FZ311" i="3"/>
  <c r="HG311" i="3"/>
  <c r="EA311" i="3"/>
  <c r="EF311" i="3"/>
  <c r="FD311" i="3"/>
  <c r="HM311" i="3"/>
  <c r="FB311" i="3"/>
  <c r="KM311" i="3"/>
  <c r="IK311" i="3"/>
  <c r="HI311" i="3"/>
  <c r="IE311" i="3"/>
  <c r="FU311" i="3"/>
  <c r="FR311" i="3"/>
  <c r="KF311" i="3"/>
  <c r="FV311" i="3"/>
  <c r="HT311" i="3"/>
  <c r="EG311" i="3"/>
  <c r="IN311" i="3"/>
  <c r="JM311" i="3"/>
  <c r="KI311" i="3"/>
  <c r="GJ311" i="3"/>
  <c r="IC311" i="3"/>
  <c r="DE311" i="3"/>
  <c r="GM311" i="3"/>
  <c r="DR311" i="3"/>
  <c r="FL311" i="3"/>
  <c r="GD311" i="3"/>
  <c r="JY311" i="3"/>
  <c r="HX311" i="3"/>
  <c r="DN311" i="3"/>
  <c r="GG311" i="3"/>
  <c r="DQ311" i="3"/>
  <c r="KR311" i="3"/>
  <c r="KD311" i="3"/>
  <c r="HK311" i="3"/>
  <c r="JX311" i="3"/>
  <c r="DP311" i="3"/>
  <c r="HZ311" i="3"/>
  <c r="JL311" i="3"/>
  <c r="KB311" i="3"/>
  <c r="EB311" i="3"/>
  <c r="HN311" i="3"/>
  <c r="KS311" i="3"/>
  <c r="KK311" i="3"/>
  <c r="HR311" i="3"/>
  <c r="FK311" i="3"/>
  <c r="GB311" i="3"/>
  <c r="IQ311" i="3"/>
  <c r="DM311" i="3"/>
  <c r="HS311" i="3"/>
  <c r="IM311" i="3"/>
  <c r="GC311" i="3"/>
  <c r="DW311" i="3"/>
  <c r="KC311" i="3"/>
  <c r="FC311" i="3"/>
  <c r="JS311" i="3"/>
  <c r="DX311" i="3"/>
  <c r="JW311" i="3"/>
  <c r="FY311" i="3"/>
  <c r="DG311" i="3"/>
  <c r="GA311" i="3"/>
  <c r="KT311" i="3"/>
  <c r="FP311" i="3"/>
  <c r="EE311" i="3"/>
  <c r="KG311" i="3"/>
  <c r="DT311" i="3"/>
  <c r="FS311" i="3"/>
  <c r="DJ311" i="3"/>
  <c r="IB311" i="3"/>
  <c r="IA311" i="3"/>
  <c r="GH311" i="3"/>
  <c r="KE311" i="3"/>
  <c r="HP311" i="3"/>
  <c r="FM311" i="3"/>
  <c r="EH311" i="3"/>
  <c r="KH311" i="3"/>
  <c r="HU311" i="3"/>
  <c r="IF311" i="3"/>
  <c r="DO311" i="3"/>
  <c r="GK311" i="3"/>
  <c r="HQ311" i="3"/>
  <c r="FF311" i="3"/>
  <c r="JN311" i="3"/>
  <c r="FN311" i="3"/>
  <c r="EC311" i="3"/>
  <c r="DC311" i="3"/>
  <c r="IL311" i="3"/>
  <c r="KP311" i="3"/>
  <c r="DF311" i="3"/>
  <c r="DB311" i="3"/>
  <c r="GF311" i="3"/>
  <c r="CX311" i="3"/>
  <c r="II311" i="3"/>
  <c r="ID311" i="3"/>
  <c r="IR311" i="3"/>
  <c r="DV311" i="3"/>
  <c r="HL311" i="3"/>
  <c r="DD311" i="3"/>
  <c r="KN311" i="3"/>
  <c r="DH311" i="3"/>
  <c r="JQ311" i="3"/>
  <c r="JT311" i="3"/>
  <c r="IH311" i="3"/>
  <c r="KQ311" i="3"/>
  <c r="CR311" i="3"/>
  <c r="HJ311" i="3"/>
  <c r="CZ311" i="3"/>
  <c r="AX309" i="3" l="1"/>
  <c r="EO311" i="3"/>
  <c r="EP311" i="3"/>
  <c r="LA311" i="3"/>
  <c r="ER311" i="3"/>
  <c r="HB311" i="3"/>
  <c r="EU311" i="3"/>
  <c r="N311" i="3"/>
  <c r="M311" i="3"/>
  <c r="T311" i="3"/>
  <c r="J311" i="3"/>
  <c r="S311" i="3"/>
  <c r="F311" i="3"/>
  <c r="K311" i="3"/>
  <c r="Q311" i="3"/>
  <c r="EJ311" i="3"/>
  <c r="G311" i="3"/>
  <c r="H311" i="3"/>
  <c r="I311" i="3"/>
  <c r="AP311" i="3"/>
  <c r="R311" i="3"/>
  <c r="L311" i="3"/>
  <c r="O311" i="3"/>
  <c r="P311" i="3"/>
  <c r="LD311" i="3"/>
  <c r="IV311" i="3"/>
  <c r="LK311" i="3"/>
  <c r="ES311" i="3"/>
  <c r="EM311" i="3"/>
  <c r="IU311" i="3"/>
  <c r="ET311" i="3"/>
  <c r="CC311" i="3"/>
  <c r="CM311" i="3"/>
  <c r="CH311" i="3"/>
  <c r="CF311" i="3"/>
  <c r="CD311" i="3"/>
  <c r="CB311" i="3"/>
  <c r="CI311" i="3"/>
  <c r="CE311" i="3"/>
  <c r="CG311" i="3"/>
  <c r="LM311" i="3"/>
  <c r="GR311" i="3"/>
  <c r="EV311" i="3"/>
  <c r="BK311" i="3"/>
  <c r="BB311" i="3"/>
  <c r="BG311" i="3"/>
  <c r="BH311" i="3"/>
  <c r="BD311" i="3"/>
  <c r="BC311" i="3"/>
  <c r="AZ311" i="3"/>
  <c r="BI311" i="3"/>
  <c r="BM311" i="3"/>
  <c r="CJ311" i="3"/>
  <c r="IT311" i="3"/>
  <c r="BL311" i="3"/>
  <c r="BE311" i="3"/>
  <c r="BN311" i="3"/>
  <c r="BF311" i="3"/>
  <c r="BA311" i="3"/>
  <c r="BJ311" i="3"/>
  <c r="LI311" i="3"/>
  <c r="JG311" i="3"/>
  <c r="LL311" i="3"/>
  <c r="EL311" i="3"/>
  <c r="AC311" i="3"/>
  <c r="AG311" i="3"/>
  <c r="U311" i="3"/>
  <c r="AD311" i="3"/>
  <c r="AA311" i="3"/>
  <c r="Z311" i="3"/>
  <c r="W311" i="3"/>
  <c r="V311" i="3"/>
  <c r="Y311" i="3"/>
  <c r="AF311" i="3"/>
  <c r="X311" i="3"/>
  <c r="AB311" i="3"/>
  <c r="AE311" i="3"/>
  <c r="CT311" i="3"/>
  <c r="GV311" i="3"/>
  <c r="LJ311" i="3"/>
  <c r="CN311" i="3"/>
  <c r="LH311" i="3"/>
  <c r="IZ311" i="3"/>
  <c r="LE311" i="3"/>
  <c r="EW311" i="3"/>
  <c r="IY311" i="3"/>
  <c r="JE311" i="3"/>
  <c r="GZ311" i="3"/>
  <c r="JB311" i="3"/>
  <c r="JD311" i="3"/>
  <c r="HC311" i="3"/>
  <c r="LF311" i="3"/>
  <c r="GO311" i="3"/>
  <c r="AQ311" i="3"/>
  <c r="GT311" i="3"/>
  <c r="GW311" i="3"/>
  <c r="AT311" i="3"/>
  <c r="GX311" i="3"/>
  <c r="GS311" i="3"/>
  <c r="EN311" i="3"/>
  <c r="JF311" i="3"/>
  <c r="HA311" i="3"/>
  <c r="CA311" i="3"/>
  <c r="BR311" i="3"/>
  <c r="BW311" i="3"/>
  <c r="BX311" i="3"/>
  <c r="BV311" i="3"/>
  <c r="BS311" i="3"/>
  <c r="BP311" i="3"/>
  <c r="BY311" i="3"/>
  <c r="BO311" i="3"/>
  <c r="BT311" i="3"/>
  <c r="BZ311" i="3"/>
  <c r="BQ311" i="3"/>
  <c r="BU311" i="3"/>
  <c r="JH311" i="3"/>
  <c r="GY311" i="3"/>
  <c r="EQ311" i="3"/>
  <c r="JA311" i="3"/>
  <c r="GU311" i="3"/>
  <c r="IX311" i="3"/>
  <c r="LG311" i="3"/>
  <c r="GP311" i="3"/>
  <c r="KZ311" i="3"/>
  <c r="IW311" i="3"/>
  <c r="EK311" i="3"/>
  <c r="LC311" i="3"/>
  <c r="AI311" i="3"/>
  <c r="AM311" i="3"/>
  <c r="AL311" i="3"/>
  <c r="AO311" i="3"/>
  <c r="AH311" i="3"/>
  <c r="AN311" i="3"/>
  <c r="AS311" i="3"/>
  <c r="AK311" i="3"/>
  <c r="AJ311" i="3"/>
  <c r="EX311" i="3"/>
  <c r="LB311" i="3"/>
  <c r="KY311" i="3"/>
  <c r="CK311" i="3"/>
  <c r="JC311" i="3"/>
  <c r="GQ311" i="3"/>
  <c r="CL310" i="3"/>
  <c r="AW310" i="3"/>
  <c r="CO310" i="3"/>
  <c r="AV310" i="3"/>
  <c r="C313" i="3"/>
  <c r="AU310" i="3"/>
  <c r="AR310" i="3"/>
  <c r="IB312" i="3"/>
  <c r="JY312" i="3"/>
  <c r="HG312" i="3"/>
  <c r="GF312" i="3"/>
  <c r="CS312" i="3"/>
  <c r="IG312" i="3"/>
  <c r="HZ312" i="3"/>
  <c r="IH312" i="3"/>
  <c r="IE312" i="3"/>
  <c r="KV312" i="3"/>
  <c r="DY312" i="3"/>
  <c r="EG312" i="3"/>
  <c r="HQ312" i="3"/>
  <c r="JS312" i="3"/>
  <c r="HP312" i="3"/>
  <c r="IO312" i="3"/>
  <c r="GD312" i="3"/>
  <c r="KH312" i="3"/>
  <c r="DD312" i="3"/>
  <c r="KG312" i="3"/>
  <c r="FX312" i="3"/>
  <c r="IQ312" i="3"/>
  <c r="GB312" i="3"/>
  <c r="DK312" i="3"/>
  <c r="FE312" i="3"/>
  <c r="HU312" i="3"/>
  <c r="EF312" i="3"/>
  <c r="JM312" i="3"/>
  <c r="DR312" i="3"/>
  <c r="JN312" i="3"/>
  <c r="EA312" i="3"/>
  <c r="HY312" i="3"/>
  <c r="DW312" i="3"/>
  <c r="DG312" i="3"/>
  <c r="GJ312" i="3"/>
  <c r="DV312" i="3"/>
  <c r="DJ312" i="3"/>
  <c r="GH312" i="3"/>
  <c r="IF312" i="3"/>
  <c r="JR312" i="3"/>
  <c r="CY312" i="3"/>
  <c r="EE312" i="3"/>
  <c r="FT312" i="3"/>
  <c r="JO312" i="3"/>
  <c r="ID312" i="3"/>
  <c r="GA312" i="3"/>
  <c r="HW312" i="3"/>
  <c r="JU312" i="3"/>
  <c r="GG312" i="3"/>
  <c r="FU312" i="3"/>
  <c r="KT312" i="3"/>
  <c r="KD312" i="3"/>
  <c r="KP312" i="3"/>
  <c r="KW312" i="3"/>
  <c r="DT312" i="3"/>
  <c r="HT312" i="3"/>
  <c r="HX312" i="3"/>
  <c r="FP312" i="3"/>
  <c r="KE312" i="3"/>
  <c r="EB312" i="3"/>
  <c r="JX312" i="3"/>
  <c r="JZ312" i="3"/>
  <c r="CR312" i="3"/>
  <c r="FH312" i="3"/>
  <c r="KI312" i="3"/>
  <c r="KQ312" i="3"/>
  <c r="GI312" i="3"/>
  <c r="HH312" i="3"/>
  <c r="ED312" i="3"/>
  <c r="GM312" i="3"/>
  <c r="JW312" i="3"/>
  <c r="IN312" i="3"/>
  <c r="HJ312" i="3"/>
  <c r="FS312" i="3"/>
  <c r="KJ312" i="3"/>
  <c r="JV312" i="3"/>
  <c r="JL312" i="3"/>
  <c r="FF312" i="3"/>
  <c r="IL312" i="3"/>
  <c r="JQ312" i="3"/>
  <c r="DM312" i="3"/>
  <c r="IM312" i="3"/>
  <c r="DH312" i="3"/>
  <c r="HN312" i="3"/>
  <c r="FR312" i="3"/>
  <c r="JP312" i="3"/>
  <c r="HR312" i="3"/>
  <c r="DC312" i="3"/>
  <c r="FL312" i="3"/>
  <c r="DI312" i="3"/>
  <c r="II312" i="3"/>
  <c r="EH312" i="3"/>
  <c r="CX312" i="3"/>
  <c r="HS312" i="3"/>
  <c r="FI312" i="3"/>
  <c r="KN312" i="3"/>
  <c r="IK312" i="3"/>
  <c r="IR312" i="3"/>
  <c r="CW312" i="3"/>
  <c r="KL312" i="3"/>
  <c r="HO312" i="3"/>
  <c r="FJ312" i="3"/>
  <c r="GL312" i="3"/>
  <c r="KB312" i="3"/>
  <c r="KS312" i="3"/>
  <c r="DS312" i="3"/>
  <c r="GC312" i="3"/>
  <c r="CZ312" i="3"/>
  <c r="FO312" i="3"/>
  <c r="HM312" i="3"/>
  <c r="DU312" i="3"/>
  <c r="IP312" i="3"/>
  <c r="DE312" i="3"/>
  <c r="DN312" i="3"/>
  <c r="DX312" i="3"/>
  <c r="HL312" i="3"/>
  <c r="KC312" i="3"/>
  <c r="FZ312" i="3"/>
  <c r="IC312" i="3"/>
  <c r="EC312" i="3"/>
  <c r="IA312" i="3"/>
  <c r="KU312" i="3"/>
  <c r="DO312" i="3"/>
  <c r="KR312" i="3"/>
  <c r="DP312" i="3"/>
  <c r="FV312" i="3"/>
  <c r="GK312" i="3"/>
  <c r="KK312" i="3"/>
  <c r="FM312" i="3"/>
  <c r="DA312" i="3"/>
  <c r="JT312" i="3"/>
  <c r="FN312" i="3"/>
  <c r="HI312" i="3"/>
  <c r="FD312" i="3"/>
  <c r="KF312" i="3"/>
  <c r="FC312" i="3"/>
  <c r="FY312" i="3"/>
  <c r="DF312" i="3"/>
  <c r="FG312" i="3"/>
  <c r="FK312" i="3"/>
  <c r="DQ312" i="3"/>
  <c r="HK312" i="3"/>
  <c r="KM312" i="3"/>
  <c r="FB312" i="3"/>
  <c r="DB312" i="3"/>
  <c r="FW312" i="3"/>
  <c r="CL311" i="3" l="1"/>
  <c r="LK312" i="3"/>
  <c r="JC312" i="3"/>
  <c r="ES312" i="3"/>
  <c r="GX312" i="3"/>
  <c r="AT312" i="3"/>
  <c r="KZ312" i="3"/>
  <c r="EK312" i="3"/>
  <c r="EW312" i="3"/>
  <c r="LJ312" i="3"/>
  <c r="GQ312" i="3"/>
  <c r="JF312" i="3"/>
  <c r="EM312" i="3"/>
  <c r="GV312" i="3"/>
  <c r="CG312" i="3"/>
  <c r="CM312" i="3"/>
  <c r="CC312" i="3"/>
  <c r="CF312" i="3"/>
  <c r="CE312" i="3"/>
  <c r="CH312" i="3"/>
  <c r="CB312" i="3"/>
  <c r="CI312" i="3"/>
  <c r="CD312" i="3"/>
  <c r="EP312" i="3"/>
  <c r="HA312" i="3"/>
  <c r="HB312" i="3"/>
  <c r="LD312" i="3"/>
  <c r="IU312" i="3"/>
  <c r="LH312" i="3"/>
  <c r="U312" i="3"/>
  <c r="AE312" i="3"/>
  <c r="AF312" i="3"/>
  <c r="Y312" i="3"/>
  <c r="AG312" i="3"/>
  <c r="AB312" i="3"/>
  <c r="Z312" i="3"/>
  <c r="AA312" i="3"/>
  <c r="X312" i="3"/>
  <c r="V312" i="3"/>
  <c r="AC312" i="3"/>
  <c r="AD312" i="3"/>
  <c r="W312" i="3"/>
  <c r="JH312" i="3"/>
  <c r="R312" i="3"/>
  <c r="K312" i="3"/>
  <c r="M312" i="3"/>
  <c r="I312" i="3"/>
  <c r="P312" i="3"/>
  <c r="J312" i="3"/>
  <c r="G312" i="3"/>
  <c r="S312" i="3"/>
  <c r="F312" i="3"/>
  <c r="L312" i="3"/>
  <c r="H312" i="3"/>
  <c r="EJ312" i="3"/>
  <c r="AP312" i="3"/>
  <c r="O312" i="3"/>
  <c r="T312" i="3"/>
  <c r="N312" i="3"/>
  <c r="Q312" i="3"/>
  <c r="JA312" i="3"/>
  <c r="GY312" i="3"/>
  <c r="EO312" i="3"/>
  <c r="LA312" i="3"/>
  <c r="LG312" i="3"/>
  <c r="EQ312" i="3"/>
  <c r="LF312" i="3"/>
  <c r="LI312" i="3"/>
  <c r="BN312" i="3"/>
  <c r="IT312" i="3"/>
  <c r="BG312" i="3"/>
  <c r="BM312" i="3"/>
  <c r="BL312" i="3"/>
  <c r="BK312" i="3"/>
  <c r="BD312" i="3"/>
  <c r="BI312" i="3"/>
  <c r="BF312" i="3"/>
  <c r="CJ312" i="3"/>
  <c r="BE312" i="3"/>
  <c r="BH312" i="3"/>
  <c r="BC312" i="3"/>
  <c r="BA312" i="3"/>
  <c r="BB312" i="3"/>
  <c r="BJ312" i="3"/>
  <c r="AZ312" i="3"/>
  <c r="ET312" i="3"/>
  <c r="GR312" i="3"/>
  <c r="EU312" i="3"/>
  <c r="AQ312" i="3"/>
  <c r="GO312" i="3"/>
  <c r="GZ312" i="3"/>
  <c r="IV312" i="3"/>
  <c r="CK312" i="3"/>
  <c r="KY312" i="3"/>
  <c r="EV312" i="3"/>
  <c r="JB312" i="3"/>
  <c r="GU312" i="3"/>
  <c r="GS312" i="3"/>
  <c r="LB312" i="3"/>
  <c r="GT312" i="3"/>
  <c r="JD312" i="3"/>
  <c r="LM312" i="3"/>
  <c r="IX312" i="3"/>
  <c r="EN312" i="3"/>
  <c r="CN312" i="3"/>
  <c r="CT312" i="3"/>
  <c r="LL312" i="3"/>
  <c r="ER312" i="3"/>
  <c r="IY312" i="3"/>
  <c r="BU312" i="3"/>
  <c r="BQ312" i="3"/>
  <c r="BR312" i="3"/>
  <c r="BZ312" i="3"/>
  <c r="BX312" i="3"/>
  <c r="BT312" i="3"/>
  <c r="BV312" i="3"/>
  <c r="BO312" i="3"/>
  <c r="BW312" i="3"/>
  <c r="CA312" i="3"/>
  <c r="BS312" i="3"/>
  <c r="BY312" i="3"/>
  <c r="BP312" i="3"/>
  <c r="GP312" i="3"/>
  <c r="IW312" i="3"/>
  <c r="AM312" i="3"/>
  <c r="AH312" i="3"/>
  <c r="AI312" i="3"/>
  <c r="AS312" i="3"/>
  <c r="AL312" i="3"/>
  <c r="AO312" i="3"/>
  <c r="AJ312" i="3"/>
  <c r="AN312" i="3"/>
  <c r="AK312" i="3"/>
  <c r="IZ312" i="3"/>
  <c r="EX312" i="3"/>
  <c r="EL312" i="3"/>
  <c r="GW312" i="3"/>
  <c r="LC312" i="3"/>
  <c r="JG312" i="3"/>
  <c r="LE312" i="3"/>
  <c r="JE312" i="3"/>
  <c r="HC312" i="3"/>
  <c r="AX310" i="3"/>
  <c r="AU311" i="3"/>
  <c r="CO311" i="3"/>
  <c r="AW311" i="3"/>
  <c r="AV311" i="3"/>
  <c r="AR311" i="3"/>
  <c r="C314" i="3"/>
  <c r="FB313" i="3"/>
  <c r="FV313" i="3"/>
  <c r="KT313" i="3"/>
  <c r="HW313" i="3"/>
  <c r="KW313" i="3"/>
  <c r="HJ313" i="3"/>
  <c r="CY313" i="3"/>
  <c r="JP313" i="3"/>
  <c r="GK313" i="3"/>
  <c r="HM313" i="3"/>
  <c r="DT313" i="3"/>
  <c r="DA313" i="3"/>
  <c r="GD313" i="3"/>
  <c r="JZ313" i="3"/>
  <c r="HY313" i="3"/>
  <c r="JR313" i="3"/>
  <c r="KF313" i="3"/>
  <c r="FO313" i="3"/>
  <c r="FL313" i="3"/>
  <c r="FC313" i="3"/>
  <c r="HR313" i="3"/>
  <c r="KB313" i="3"/>
  <c r="IH313" i="3"/>
  <c r="ED313" i="3"/>
  <c r="FR313" i="3"/>
  <c r="EH313" i="3"/>
  <c r="DN313" i="3"/>
  <c r="FH313" i="3"/>
  <c r="JY313" i="3"/>
  <c r="DJ313" i="3"/>
  <c r="IK313" i="3"/>
  <c r="IG313" i="3"/>
  <c r="IQ313" i="3"/>
  <c r="DX313" i="3"/>
  <c r="KU313" i="3"/>
  <c r="KI313" i="3"/>
  <c r="KE313" i="3"/>
  <c r="KG313" i="3"/>
  <c r="KS313" i="3"/>
  <c r="GH313" i="3"/>
  <c r="GA313" i="3"/>
  <c r="HZ313" i="3"/>
  <c r="GJ313" i="3"/>
  <c r="GF313" i="3"/>
  <c r="FP313" i="3"/>
  <c r="KM313" i="3"/>
  <c r="EC313" i="3"/>
  <c r="IA313" i="3"/>
  <c r="HQ313" i="3"/>
  <c r="KL313" i="3"/>
  <c r="FI313" i="3"/>
  <c r="DC313" i="3"/>
  <c r="FX313" i="3"/>
  <c r="FM313" i="3"/>
  <c r="II313" i="3"/>
  <c r="FF313" i="3"/>
  <c r="HN313" i="3"/>
  <c r="DE313" i="3"/>
  <c r="FU313" i="3"/>
  <c r="IP313" i="3"/>
  <c r="HU313" i="3"/>
  <c r="DU313" i="3"/>
  <c r="CR313" i="3"/>
  <c r="EF313" i="3"/>
  <c r="HH313" i="3"/>
  <c r="IO313" i="3"/>
  <c r="EG313" i="3"/>
  <c r="ID313" i="3"/>
  <c r="HT313" i="3"/>
  <c r="JW313" i="3"/>
  <c r="DD313" i="3"/>
  <c r="FZ313" i="3"/>
  <c r="GC313" i="3"/>
  <c r="HS313" i="3"/>
  <c r="JO313" i="3"/>
  <c r="CW313" i="3"/>
  <c r="DS313" i="3"/>
  <c r="FG313" i="3"/>
  <c r="HL313" i="3"/>
  <c r="KV313" i="3"/>
  <c r="DH313" i="3"/>
  <c r="EB313" i="3"/>
  <c r="KR313" i="3"/>
  <c r="DV313" i="3"/>
  <c r="FE313" i="3"/>
  <c r="KK313" i="3"/>
  <c r="IF313" i="3"/>
  <c r="FY313" i="3"/>
  <c r="IM313" i="3"/>
  <c r="HP313" i="3"/>
  <c r="FT313" i="3"/>
  <c r="DP313" i="3"/>
  <c r="JM313" i="3"/>
  <c r="DR313" i="3"/>
  <c r="JT313" i="3"/>
  <c r="DG313" i="3"/>
  <c r="IE313" i="3"/>
  <c r="KJ313" i="3"/>
  <c r="FS313" i="3"/>
  <c r="JL313" i="3"/>
  <c r="CX313" i="3"/>
  <c r="DK313" i="3"/>
  <c r="FK313" i="3"/>
  <c r="FN313" i="3"/>
  <c r="DB313" i="3"/>
  <c r="DO313" i="3"/>
  <c r="HX313" i="3"/>
  <c r="KC313" i="3"/>
  <c r="IR313" i="3"/>
  <c r="HI313" i="3"/>
  <c r="JX313" i="3"/>
  <c r="GL313" i="3"/>
  <c r="JU313" i="3"/>
  <c r="GI313" i="3"/>
  <c r="HO313" i="3"/>
  <c r="FJ313" i="3"/>
  <c r="EA313" i="3"/>
  <c r="FD313" i="3"/>
  <c r="HG313" i="3"/>
  <c r="GB313" i="3"/>
  <c r="KP313" i="3"/>
  <c r="KQ313" i="3"/>
  <c r="GG313" i="3"/>
  <c r="KH313" i="3"/>
  <c r="GM313" i="3"/>
  <c r="DY313" i="3"/>
  <c r="JQ313" i="3"/>
  <c r="DM313" i="3"/>
  <c r="KN313" i="3"/>
  <c r="DW313" i="3"/>
  <c r="CZ313" i="3"/>
  <c r="CS313" i="3"/>
  <c r="KD313" i="3"/>
  <c r="EE313" i="3"/>
  <c r="FW313" i="3"/>
  <c r="JV313" i="3"/>
  <c r="DF313" i="3"/>
  <c r="JS313" i="3"/>
  <c r="IN313" i="3"/>
  <c r="DQ313" i="3"/>
  <c r="DI313" i="3"/>
  <c r="JN313" i="3"/>
  <c r="IB313" i="3"/>
  <c r="IL313" i="3"/>
  <c r="IC313" i="3"/>
  <c r="HK313" i="3"/>
  <c r="AR312" i="3" l="1"/>
  <c r="EQ313" i="3"/>
  <c r="EK313" i="3"/>
  <c r="IY313" i="3"/>
  <c r="GS313" i="3"/>
  <c r="GZ313" i="3"/>
  <c r="GU313" i="3"/>
  <c r="KY313" i="3"/>
  <c r="CK313" i="3"/>
  <c r="EO313" i="3"/>
  <c r="GR313" i="3"/>
  <c r="LH313" i="3"/>
  <c r="AN313" i="3"/>
  <c r="AS313" i="3"/>
  <c r="AI313" i="3"/>
  <c r="AO313" i="3"/>
  <c r="AK313" i="3"/>
  <c r="AM313" i="3"/>
  <c r="AH313" i="3"/>
  <c r="AJ313" i="3"/>
  <c r="AL313" i="3"/>
  <c r="EV313" i="3"/>
  <c r="EL313" i="3"/>
  <c r="BB313" i="3"/>
  <c r="BM313" i="3"/>
  <c r="CJ313" i="3"/>
  <c r="BC313" i="3"/>
  <c r="BI313" i="3"/>
  <c r="BH313" i="3"/>
  <c r="BD313" i="3"/>
  <c r="BK313" i="3"/>
  <c r="IT313" i="3"/>
  <c r="BE313" i="3"/>
  <c r="BN313" i="3"/>
  <c r="BL313" i="3"/>
  <c r="AZ313" i="3"/>
  <c r="BJ313" i="3"/>
  <c r="BG313" i="3"/>
  <c r="BF313" i="3"/>
  <c r="BA313" i="3"/>
  <c r="JH313" i="3"/>
  <c r="EM313" i="3"/>
  <c r="IU313" i="3"/>
  <c r="GY313" i="3"/>
  <c r="AT313" i="3"/>
  <c r="LD313" i="3"/>
  <c r="L313" i="3"/>
  <c r="P313" i="3"/>
  <c r="G313" i="3"/>
  <c r="F313" i="3"/>
  <c r="EJ313" i="3"/>
  <c r="S313" i="3"/>
  <c r="AP313" i="3"/>
  <c r="N313" i="3"/>
  <c r="Q313" i="3"/>
  <c r="T313" i="3"/>
  <c r="H313" i="3"/>
  <c r="M313" i="3"/>
  <c r="O313" i="3"/>
  <c r="I313" i="3"/>
  <c r="J313" i="3"/>
  <c r="R313" i="3"/>
  <c r="K313" i="3"/>
  <c r="GT313" i="3"/>
  <c r="IW313" i="3"/>
  <c r="GW313" i="3"/>
  <c r="IX313" i="3"/>
  <c r="LK313" i="3"/>
  <c r="GV313" i="3"/>
  <c r="LA313" i="3"/>
  <c r="JB313" i="3"/>
  <c r="AB313" i="3"/>
  <c r="AD313" i="3"/>
  <c r="W313" i="3"/>
  <c r="AE313" i="3"/>
  <c r="Z313" i="3"/>
  <c r="AG313" i="3"/>
  <c r="AF313" i="3"/>
  <c r="AC313" i="3"/>
  <c r="V313" i="3"/>
  <c r="Y313" i="3"/>
  <c r="AA313" i="3"/>
  <c r="U313" i="3"/>
  <c r="X313" i="3"/>
  <c r="JF313" i="3"/>
  <c r="JG313" i="3"/>
  <c r="LG313" i="3"/>
  <c r="HA313" i="3"/>
  <c r="JE313" i="3"/>
  <c r="HC313" i="3"/>
  <c r="GO313" i="3"/>
  <c r="AQ313" i="3"/>
  <c r="CT313" i="3"/>
  <c r="HB313" i="3"/>
  <c r="GQ313" i="3"/>
  <c r="ER313" i="3"/>
  <c r="JC313" i="3"/>
  <c r="JA313" i="3"/>
  <c r="CN313" i="3"/>
  <c r="LE313" i="3"/>
  <c r="LC313" i="3"/>
  <c r="EX313" i="3"/>
  <c r="IZ313" i="3"/>
  <c r="ES313" i="3"/>
  <c r="LL313" i="3"/>
  <c r="LB313" i="3"/>
  <c r="EU313" i="3"/>
  <c r="LJ313" i="3"/>
  <c r="CH313" i="3"/>
  <c r="CF313" i="3"/>
  <c r="CD313" i="3"/>
  <c r="CE313" i="3"/>
  <c r="CM313" i="3"/>
  <c r="CG313" i="3"/>
  <c r="CB313" i="3"/>
  <c r="CI313" i="3"/>
  <c r="CC313" i="3"/>
  <c r="KZ313" i="3"/>
  <c r="GX313" i="3"/>
  <c r="ET313" i="3"/>
  <c r="EN313" i="3"/>
  <c r="EP313" i="3"/>
  <c r="BR313" i="3"/>
  <c r="CA313" i="3"/>
  <c r="BY313" i="3"/>
  <c r="BP313" i="3"/>
  <c r="BT313" i="3"/>
  <c r="BU313" i="3"/>
  <c r="BO313" i="3"/>
  <c r="BW313" i="3"/>
  <c r="BQ313" i="3"/>
  <c r="BZ313" i="3"/>
  <c r="BX313" i="3"/>
  <c r="BV313" i="3"/>
  <c r="BS313" i="3"/>
  <c r="LI313" i="3"/>
  <c r="JD313" i="3"/>
  <c r="IV313" i="3"/>
  <c r="LM313" i="3"/>
  <c r="GP313" i="3"/>
  <c r="LF313" i="3"/>
  <c r="EW313" i="3"/>
  <c r="CO312" i="3"/>
  <c r="AW312" i="3"/>
  <c r="AV312" i="3"/>
  <c r="C315" i="3"/>
  <c r="AU312" i="3"/>
  <c r="CL312" i="3"/>
  <c r="AX311" i="3"/>
  <c r="JL314" i="3"/>
  <c r="IA314" i="3"/>
  <c r="EG314" i="3"/>
  <c r="HS314" i="3"/>
  <c r="FV314" i="3"/>
  <c r="DC314" i="3"/>
  <c r="JX314" i="3"/>
  <c r="KH314" i="3"/>
  <c r="DB314" i="3"/>
  <c r="HY314" i="3"/>
  <c r="HZ314" i="3"/>
  <c r="JZ314" i="3"/>
  <c r="DF314" i="3"/>
  <c r="GF314" i="3"/>
  <c r="HI314" i="3"/>
  <c r="EC314" i="3"/>
  <c r="CX314" i="3"/>
  <c r="KE314" i="3"/>
  <c r="JM314" i="3"/>
  <c r="JY314" i="3"/>
  <c r="EA314" i="3"/>
  <c r="KQ314" i="3"/>
  <c r="GM314" i="3"/>
  <c r="CW314" i="3"/>
  <c r="FD314" i="3"/>
  <c r="DH314" i="3"/>
  <c r="JR314" i="3"/>
  <c r="FJ314" i="3"/>
  <c r="FN314" i="3"/>
  <c r="DA314" i="3"/>
  <c r="KM314" i="3"/>
  <c r="FU314" i="3"/>
  <c r="DY314" i="3"/>
  <c r="IE314" i="3"/>
  <c r="KB314" i="3"/>
  <c r="GK314" i="3"/>
  <c r="KU314" i="3"/>
  <c r="GD314" i="3"/>
  <c r="FG314" i="3"/>
  <c r="FZ314" i="3"/>
  <c r="EE314" i="3"/>
  <c r="DR314" i="3"/>
  <c r="CZ314" i="3"/>
  <c r="GI314" i="3"/>
  <c r="GC314" i="3"/>
  <c r="KJ314" i="3"/>
  <c r="IR314" i="3"/>
  <c r="HM314" i="3"/>
  <c r="JP314" i="3"/>
  <c r="DJ314" i="3"/>
  <c r="DU314" i="3"/>
  <c r="FC314" i="3"/>
  <c r="KW314" i="3"/>
  <c r="DX314" i="3"/>
  <c r="IC314" i="3"/>
  <c r="GJ314" i="3"/>
  <c r="DE314" i="3"/>
  <c r="IP314" i="3"/>
  <c r="EF314" i="3"/>
  <c r="FI314" i="3"/>
  <c r="KR314" i="3"/>
  <c r="IL314" i="3"/>
  <c r="DM314" i="3"/>
  <c r="ED314" i="3"/>
  <c r="FM314" i="3"/>
  <c r="FR314" i="3"/>
  <c r="JT314" i="3"/>
  <c r="GG314" i="3"/>
  <c r="HX314" i="3"/>
  <c r="DI314" i="3"/>
  <c r="DK314" i="3"/>
  <c r="JN314" i="3"/>
  <c r="FO314" i="3"/>
  <c r="FL314" i="3"/>
  <c r="HU314" i="3"/>
  <c r="KF314" i="3"/>
  <c r="KK314" i="3"/>
  <c r="IG314" i="3"/>
  <c r="JW314" i="3"/>
  <c r="FB314" i="3"/>
  <c r="HL314" i="3"/>
  <c r="FY314" i="3"/>
  <c r="IM314" i="3"/>
  <c r="KP314" i="3"/>
  <c r="DP314" i="3"/>
  <c r="GB314" i="3"/>
  <c r="DS314" i="3"/>
  <c r="DG314" i="3"/>
  <c r="FK314" i="3"/>
  <c r="KD314" i="3"/>
  <c r="CR314" i="3"/>
  <c r="DT314" i="3"/>
  <c r="HK314" i="3"/>
  <c r="IN314" i="3"/>
  <c r="CS314" i="3"/>
  <c r="KC314" i="3"/>
  <c r="EB314" i="3"/>
  <c r="ID314" i="3"/>
  <c r="FP314" i="3"/>
  <c r="II314" i="3"/>
  <c r="EH314" i="3"/>
  <c r="CY314" i="3"/>
  <c r="GA314" i="3"/>
  <c r="HP314" i="3"/>
  <c r="IF314" i="3"/>
  <c r="HG314" i="3"/>
  <c r="IO314" i="3"/>
  <c r="KI314" i="3"/>
  <c r="JQ314" i="3"/>
  <c r="IQ314" i="3"/>
  <c r="HW314" i="3"/>
  <c r="HT314" i="3"/>
  <c r="JV314" i="3"/>
  <c r="KL314" i="3"/>
  <c r="DW314" i="3"/>
  <c r="HJ314" i="3"/>
  <c r="IH314" i="3"/>
  <c r="JS314" i="3"/>
  <c r="FF314" i="3"/>
  <c r="IK314" i="3"/>
  <c r="KN314" i="3"/>
  <c r="GL314" i="3"/>
  <c r="DV314" i="3"/>
  <c r="KV314" i="3"/>
  <c r="HR314" i="3"/>
  <c r="FX314" i="3"/>
  <c r="HN314" i="3"/>
  <c r="DQ314" i="3"/>
  <c r="GH314" i="3"/>
  <c r="KT314" i="3"/>
  <c r="FE314" i="3"/>
  <c r="FW314" i="3"/>
  <c r="KG314" i="3"/>
  <c r="FH314" i="3"/>
  <c r="FT314" i="3"/>
  <c r="DD314" i="3"/>
  <c r="HQ314" i="3"/>
  <c r="IB314" i="3"/>
  <c r="KS314" i="3"/>
  <c r="FS314" i="3"/>
  <c r="JU314" i="3"/>
  <c r="DO314" i="3"/>
  <c r="DN314" i="3"/>
  <c r="JO314" i="3"/>
  <c r="HH314" i="3"/>
  <c r="HO314" i="3"/>
  <c r="AV313" i="3" l="1"/>
  <c r="AR313" i="3"/>
  <c r="AT314" i="3"/>
  <c r="ER314" i="3"/>
  <c r="IU314" i="3"/>
  <c r="LC314" i="3"/>
  <c r="EX314" i="3"/>
  <c r="BW314" i="3"/>
  <c r="BX314" i="3"/>
  <c r="BS314" i="3"/>
  <c r="BU314" i="3"/>
  <c r="BO314" i="3"/>
  <c r="BP314" i="3"/>
  <c r="BY314" i="3"/>
  <c r="BZ314" i="3"/>
  <c r="BT314" i="3"/>
  <c r="BV314" i="3"/>
  <c r="BQ314" i="3"/>
  <c r="CA314" i="3"/>
  <c r="BR314" i="3"/>
  <c r="LD314" i="3"/>
  <c r="GU314" i="3"/>
  <c r="LK314" i="3"/>
  <c r="CK314" i="3"/>
  <c r="KY314" i="3"/>
  <c r="JC314" i="3"/>
  <c r="IZ314" i="3"/>
  <c r="JF314" i="3"/>
  <c r="GO314" i="3"/>
  <c r="AQ314" i="3"/>
  <c r="EL314" i="3"/>
  <c r="LM314" i="3"/>
  <c r="AB314" i="3"/>
  <c r="X314" i="3"/>
  <c r="W314" i="3"/>
  <c r="AE314" i="3"/>
  <c r="Y314" i="3"/>
  <c r="AD314" i="3"/>
  <c r="AA314" i="3"/>
  <c r="Z314" i="3"/>
  <c r="AF314" i="3"/>
  <c r="V314" i="3"/>
  <c r="U314" i="3"/>
  <c r="AG314" i="3"/>
  <c r="AC314" i="3"/>
  <c r="GY314" i="3"/>
  <c r="IW314" i="3"/>
  <c r="LE314" i="3"/>
  <c r="HA314" i="3"/>
  <c r="EQ314" i="3"/>
  <c r="HB314" i="3"/>
  <c r="CC314" i="3"/>
  <c r="CH314" i="3"/>
  <c r="CM314" i="3"/>
  <c r="CF314" i="3"/>
  <c r="CI314" i="3"/>
  <c r="CE314" i="3"/>
  <c r="CD314" i="3"/>
  <c r="CG314" i="3"/>
  <c r="CB314" i="3"/>
  <c r="LA314" i="3"/>
  <c r="LF314" i="3"/>
  <c r="EM314" i="3"/>
  <c r="JG314" i="3"/>
  <c r="GW314" i="3"/>
  <c r="EK314" i="3"/>
  <c r="EP314" i="3"/>
  <c r="JH314" i="3"/>
  <c r="GP314" i="3"/>
  <c r="ET314" i="3"/>
  <c r="BD314" i="3"/>
  <c r="BJ314" i="3"/>
  <c r="IT314" i="3"/>
  <c r="BL314" i="3"/>
  <c r="BE314" i="3"/>
  <c r="BK314" i="3"/>
  <c r="BF314" i="3"/>
  <c r="BG314" i="3"/>
  <c r="BA314" i="3"/>
  <c r="BC314" i="3"/>
  <c r="BH314" i="3"/>
  <c r="CJ314" i="3"/>
  <c r="BM314" i="3"/>
  <c r="BN314" i="3"/>
  <c r="BB314" i="3"/>
  <c r="BI314" i="3"/>
  <c r="AZ314" i="3"/>
  <c r="IY314" i="3"/>
  <c r="EN314" i="3"/>
  <c r="EW314" i="3"/>
  <c r="GT314" i="3"/>
  <c r="LL314" i="3"/>
  <c r="LH314" i="3"/>
  <c r="LJ314" i="3"/>
  <c r="LI314" i="3"/>
  <c r="CT314" i="3"/>
  <c r="JE314" i="3"/>
  <c r="JA314" i="3"/>
  <c r="IX314" i="3"/>
  <c r="HC314" i="3"/>
  <c r="JB314" i="3"/>
  <c r="GV314" i="3"/>
  <c r="GZ314" i="3"/>
  <c r="LG314" i="3"/>
  <c r="GQ314" i="3"/>
  <c r="GX314" i="3"/>
  <c r="CN314" i="3"/>
  <c r="EO314" i="3"/>
  <c r="EV314" i="3"/>
  <c r="LB314" i="3"/>
  <c r="GS314" i="3"/>
  <c r="ES314" i="3"/>
  <c r="IV314" i="3"/>
  <c r="J314" i="3"/>
  <c r="I314" i="3"/>
  <c r="F314" i="3"/>
  <c r="P314" i="3"/>
  <c r="Q314" i="3"/>
  <c r="K314" i="3"/>
  <c r="L314" i="3"/>
  <c r="H314" i="3"/>
  <c r="G314" i="3"/>
  <c r="S314" i="3"/>
  <c r="AP314" i="3"/>
  <c r="EJ314" i="3"/>
  <c r="M314" i="3"/>
  <c r="R314" i="3"/>
  <c r="T314" i="3"/>
  <c r="N314" i="3"/>
  <c r="O314" i="3"/>
  <c r="JD314" i="3"/>
  <c r="KZ314" i="3"/>
  <c r="GR314" i="3"/>
  <c r="EU314" i="3"/>
  <c r="AM314" i="3"/>
  <c r="AO314" i="3"/>
  <c r="AJ314" i="3"/>
  <c r="AK314" i="3"/>
  <c r="AS314" i="3"/>
  <c r="AN314" i="3"/>
  <c r="AL314" i="3"/>
  <c r="AI314" i="3"/>
  <c r="AH314" i="3"/>
  <c r="CL313" i="3"/>
  <c r="AX312" i="3"/>
  <c r="AU313" i="3"/>
  <c r="C316" i="3"/>
  <c r="AW313" i="3"/>
  <c r="CO313" i="3"/>
  <c r="JR315" i="3"/>
  <c r="II315" i="3"/>
  <c r="DA315" i="3"/>
  <c r="KU315" i="3"/>
  <c r="IP315" i="3"/>
  <c r="IL315" i="3"/>
  <c r="HT315" i="3"/>
  <c r="IQ315" i="3"/>
  <c r="KT315" i="3"/>
  <c r="HP315" i="3"/>
  <c r="JY315" i="3"/>
  <c r="JU315" i="3"/>
  <c r="IK315" i="3"/>
  <c r="KR315" i="3"/>
  <c r="KG315" i="3"/>
  <c r="JV315" i="3"/>
  <c r="DH315" i="3"/>
  <c r="FW315" i="3"/>
  <c r="DK315" i="3"/>
  <c r="KN315" i="3"/>
  <c r="DN315" i="3"/>
  <c r="HR315" i="3"/>
  <c r="HI315" i="3"/>
  <c r="DJ315" i="3"/>
  <c r="FD315" i="3"/>
  <c r="DG315" i="3"/>
  <c r="IH315" i="3"/>
  <c r="DV315" i="3"/>
  <c r="KP315" i="3"/>
  <c r="CR315" i="3"/>
  <c r="DQ315" i="3"/>
  <c r="FE315" i="3"/>
  <c r="HS315" i="3"/>
  <c r="JQ315" i="3"/>
  <c r="IB315" i="3"/>
  <c r="HX315" i="3"/>
  <c r="JZ315" i="3"/>
  <c r="IA315" i="3"/>
  <c r="IG315" i="3"/>
  <c r="DE315" i="3"/>
  <c r="FG315" i="3"/>
  <c r="ID315" i="3"/>
  <c r="GA315" i="3"/>
  <c r="EE315" i="3"/>
  <c r="KL315" i="3"/>
  <c r="CZ315" i="3"/>
  <c r="KH315" i="3"/>
  <c r="GC315" i="3"/>
  <c r="GJ315" i="3"/>
  <c r="IO315" i="3"/>
  <c r="FZ315" i="3"/>
  <c r="FC315" i="3"/>
  <c r="KS315" i="3"/>
  <c r="KK315" i="3"/>
  <c r="HJ315" i="3"/>
  <c r="FI315" i="3"/>
  <c r="HY315" i="3"/>
  <c r="GG315" i="3"/>
  <c r="HM315" i="3"/>
  <c r="FO315" i="3"/>
  <c r="JW315" i="3"/>
  <c r="GD315" i="3"/>
  <c r="IC315" i="3"/>
  <c r="JN315" i="3"/>
  <c r="HZ315" i="3"/>
  <c r="DI315" i="3"/>
  <c r="KJ315" i="3"/>
  <c r="DY315" i="3"/>
  <c r="FS315" i="3"/>
  <c r="DU315" i="3"/>
  <c r="EH315" i="3"/>
  <c r="IM315" i="3"/>
  <c r="DO315" i="3"/>
  <c r="HH315" i="3"/>
  <c r="FF315" i="3"/>
  <c r="KM315" i="3"/>
  <c r="HK315" i="3"/>
  <c r="KW315" i="3"/>
  <c r="EG315" i="3"/>
  <c r="DC315" i="3"/>
  <c r="DD315" i="3"/>
  <c r="GK315" i="3"/>
  <c r="KB315" i="3"/>
  <c r="FR315" i="3"/>
  <c r="EC315" i="3"/>
  <c r="FJ315" i="3"/>
  <c r="HU315" i="3"/>
  <c r="FN315" i="3"/>
  <c r="FB315" i="3"/>
  <c r="CS315" i="3"/>
  <c r="FX315" i="3"/>
  <c r="FK315" i="3"/>
  <c r="KE315" i="3"/>
  <c r="CW315" i="3"/>
  <c r="FV315" i="3"/>
  <c r="JT315" i="3"/>
  <c r="DR315" i="3"/>
  <c r="KQ315" i="3"/>
  <c r="EB315" i="3"/>
  <c r="JO315" i="3"/>
  <c r="HL315" i="3"/>
  <c r="JS315" i="3"/>
  <c r="JP315" i="3"/>
  <c r="GB315" i="3"/>
  <c r="JX315" i="3"/>
  <c r="HW315" i="3"/>
  <c r="EA315" i="3"/>
  <c r="IR315" i="3"/>
  <c r="CX315" i="3"/>
  <c r="HN315" i="3"/>
  <c r="GH315" i="3"/>
  <c r="KC315" i="3"/>
  <c r="FL315" i="3"/>
  <c r="ED315" i="3"/>
  <c r="FM315" i="3"/>
  <c r="DF315" i="3"/>
  <c r="GM315" i="3"/>
  <c r="HO315" i="3"/>
  <c r="IE315" i="3"/>
  <c r="GL315" i="3"/>
  <c r="DB315" i="3"/>
  <c r="KI315" i="3"/>
  <c r="GF315" i="3"/>
  <c r="DW315" i="3"/>
  <c r="HQ315" i="3"/>
  <c r="KD315" i="3"/>
  <c r="FY315" i="3"/>
  <c r="KV315" i="3"/>
  <c r="IF315" i="3"/>
  <c r="DP315" i="3"/>
  <c r="KF315" i="3"/>
  <c r="IN315" i="3"/>
  <c r="FH315" i="3"/>
  <c r="DM315" i="3"/>
  <c r="GI315" i="3"/>
  <c r="FU315" i="3"/>
  <c r="FT315" i="3"/>
  <c r="JM315" i="3"/>
  <c r="HG315" i="3"/>
  <c r="CY315" i="3"/>
  <c r="DX315" i="3"/>
  <c r="DS315" i="3"/>
  <c r="JL315" i="3"/>
  <c r="DT315" i="3"/>
  <c r="EF315" i="3"/>
  <c r="FP315" i="3"/>
  <c r="AX313" i="3" l="1"/>
  <c r="CL314" i="3"/>
  <c r="LI315" i="3"/>
  <c r="EP315" i="3"/>
  <c r="JC315" i="3"/>
  <c r="CT315" i="3"/>
  <c r="GV315" i="3"/>
  <c r="GT315" i="3"/>
  <c r="HC315" i="3"/>
  <c r="BL315" i="3"/>
  <c r="AZ315" i="3"/>
  <c r="BF315" i="3"/>
  <c r="BE315" i="3"/>
  <c r="BA315" i="3"/>
  <c r="BB315" i="3"/>
  <c r="CJ315" i="3"/>
  <c r="BM315" i="3"/>
  <c r="IT315" i="3"/>
  <c r="BN315" i="3"/>
  <c r="BH315" i="3"/>
  <c r="BK315" i="3"/>
  <c r="BI315" i="3"/>
  <c r="BG315" i="3"/>
  <c r="BD315" i="3"/>
  <c r="BC315" i="3"/>
  <c r="BJ315" i="3"/>
  <c r="JG315" i="3"/>
  <c r="JA315" i="3"/>
  <c r="CN315" i="3"/>
  <c r="LD315" i="3"/>
  <c r="GR315" i="3"/>
  <c r="LF315" i="3"/>
  <c r="JD315" i="3"/>
  <c r="KZ315" i="3"/>
  <c r="EK315" i="3"/>
  <c r="EU315" i="3"/>
  <c r="JE315" i="3"/>
  <c r="LH315" i="3"/>
  <c r="JF315" i="3"/>
  <c r="EX315" i="3"/>
  <c r="IV315" i="3"/>
  <c r="LA315" i="3"/>
  <c r="HB315" i="3"/>
  <c r="EM315" i="3"/>
  <c r="EN315" i="3"/>
  <c r="HA315" i="3"/>
  <c r="ER315" i="3"/>
  <c r="LJ315" i="3"/>
  <c r="LG315" i="3"/>
  <c r="IU315" i="3"/>
  <c r="EW315" i="3"/>
  <c r="LK315" i="3"/>
  <c r="EV315" i="3"/>
  <c r="ES315" i="3"/>
  <c r="GZ315" i="3"/>
  <c r="IW315" i="3"/>
  <c r="GX315" i="3"/>
  <c r="AM315" i="3"/>
  <c r="AI315" i="3"/>
  <c r="AN315" i="3"/>
  <c r="AS315" i="3"/>
  <c r="AJ315" i="3"/>
  <c r="AH315" i="3"/>
  <c r="AO315" i="3"/>
  <c r="AL315" i="3"/>
  <c r="AK315" i="3"/>
  <c r="BW315" i="3"/>
  <c r="BZ315" i="3"/>
  <c r="BS315" i="3"/>
  <c r="BP315" i="3"/>
  <c r="BO315" i="3"/>
  <c r="BX315" i="3"/>
  <c r="BV315" i="3"/>
  <c r="BR315" i="3"/>
  <c r="BQ315" i="3"/>
  <c r="BY315" i="3"/>
  <c r="BT315" i="3"/>
  <c r="CA315" i="3"/>
  <c r="BU315" i="3"/>
  <c r="Q315" i="3"/>
  <c r="H315" i="3"/>
  <c r="M315" i="3"/>
  <c r="T315" i="3"/>
  <c r="I315" i="3"/>
  <c r="L315" i="3"/>
  <c r="S315" i="3"/>
  <c r="R315" i="3"/>
  <c r="O315" i="3"/>
  <c r="J315" i="3"/>
  <c r="K315" i="3"/>
  <c r="F315" i="3"/>
  <c r="AP315" i="3"/>
  <c r="G315" i="3"/>
  <c r="N315" i="3"/>
  <c r="EJ315" i="3"/>
  <c r="P315" i="3"/>
  <c r="AT315" i="3"/>
  <c r="EQ315" i="3"/>
  <c r="GY315" i="3"/>
  <c r="IY315" i="3"/>
  <c r="GS315" i="3"/>
  <c r="EL315" i="3"/>
  <c r="LL315" i="3"/>
  <c r="ET315" i="3"/>
  <c r="GU315" i="3"/>
  <c r="GP315" i="3"/>
  <c r="JB315" i="3"/>
  <c r="GQ315" i="3"/>
  <c r="IX315" i="3"/>
  <c r="GO315" i="3"/>
  <c r="AQ315" i="3"/>
  <c r="LM315" i="3"/>
  <c r="KY315" i="3"/>
  <c r="CK315" i="3"/>
  <c r="EO315" i="3"/>
  <c r="LB315" i="3"/>
  <c r="W315" i="3"/>
  <c r="AF315" i="3"/>
  <c r="AG315" i="3"/>
  <c r="X315" i="3"/>
  <c r="AC315" i="3"/>
  <c r="AB315" i="3"/>
  <c r="Y315" i="3"/>
  <c r="Z315" i="3"/>
  <c r="U315" i="3"/>
  <c r="AD315" i="3"/>
  <c r="AE315" i="3"/>
  <c r="V315" i="3"/>
  <c r="AA315" i="3"/>
  <c r="CD315" i="3"/>
  <c r="CF315" i="3"/>
  <c r="CH315" i="3"/>
  <c r="CM315" i="3"/>
  <c r="AV315" i="3" s="1"/>
  <c r="CC315" i="3"/>
  <c r="CI315" i="3"/>
  <c r="CE315" i="3"/>
  <c r="CG315" i="3"/>
  <c r="CB315" i="3"/>
  <c r="LE315" i="3"/>
  <c r="LC315" i="3"/>
  <c r="JH315" i="3"/>
  <c r="IZ315" i="3"/>
  <c r="GW315" i="3"/>
  <c r="CO314" i="3"/>
  <c r="AW314" i="3"/>
  <c r="AU314" i="3"/>
  <c r="AV314" i="3"/>
  <c r="AR314" i="3"/>
  <c r="C317" i="3"/>
  <c r="FW316" i="3"/>
  <c r="CX316" i="3"/>
  <c r="GA316" i="3"/>
  <c r="IQ316" i="3"/>
  <c r="HO316" i="3"/>
  <c r="IH316" i="3"/>
  <c r="GL316" i="3"/>
  <c r="KV316" i="3"/>
  <c r="IO316" i="3"/>
  <c r="FR316" i="3"/>
  <c r="JZ316" i="3"/>
  <c r="IP316" i="3"/>
  <c r="KM316" i="3"/>
  <c r="DQ316" i="3"/>
  <c r="KT316" i="3"/>
  <c r="FH316" i="3"/>
  <c r="II316" i="3"/>
  <c r="DF316" i="3"/>
  <c r="HX316" i="3"/>
  <c r="JP316" i="3"/>
  <c r="KI316" i="3"/>
  <c r="DV316" i="3"/>
  <c r="KU316" i="3"/>
  <c r="HY316" i="3"/>
  <c r="KG316" i="3"/>
  <c r="DI316" i="3"/>
  <c r="DO316" i="3"/>
  <c r="HR316" i="3"/>
  <c r="FO316" i="3"/>
  <c r="JS316" i="3"/>
  <c r="KC316" i="3"/>
  <c r="DP316" i="3"/>
  <c r="GK316" i="3"/>
  <c r="EF316" i="3"/>
  <c r="KJ316" i="3"/>
  <c r="FC316" i="3"/>
  <c r="FX316" i="3"/>
  <c r="JT316" i="3"/>
  <c r="JX316" i="3"/>
  <c r="FK316" i="3"/>
  <c r="DX316" i="3"/>
  <c r="IR316" i="3"/>
  <c r="HM316" i="3"/>
  <c r="IA316" i="3"/>
  <c r="GH316" i="3"/>
  <c r="IB316" i="3"/>
  <c r="KF316" i="3"/>
  <c r="GC316" i="3"/>
  <c r="CS316" i="3"/>
  <c r="FT316" i="3"/>
  <c r="HT316" i="3"/>
  <c r="DB316" i="3"/>
  <c r="CY316" i="3"/>
  <c r="CW316" i="3"/>
  <c r="HK316" i="3"/>
  <c r="DH316" i="3"/>
  <c r="EC316" i="3"/>
  <c r="DS316" i="3"/>
  <c r="EE316" i="3"/>
  <c r="HQ316" i="3"/>
  <c r="DA316" i="3"/>
  <c r="EB316" i="3"/>
  <c r="ID316" i="3"/>
  <c r="DC316" i="3"/>
  <c r="HG316" i="3"/>
  <c r="GB316" i="3"/>
  <c r="KR316" i="3"/>
  <c r="DY316" i="3"/>
  <c r="EA316" i="3"/>
  <c r="GI316" i="3"/>
  <c r="KD316" i="3"/>
  <c r="ED316" i="3"/>
  <c r="FF316" i="3"/>
  <c r="GF316" i="3"/>
  <c r="DK316" i="3"/>
  <c r="IF316" i="3"/>
  <c r="FL316" i="3"/>
  <c r="HP316" i="3"/>
  <c r="KQ316" i="3"/>
  <c r="FB316" i="3"/>
  <c r="JM316" i="3"/>
  <c r="JY316" i="3"/>
  <c r="HH316" i="3"/>
  <c r="JN316" i="3"/>
  <c r="KW316" i="3"/>
  <c r="KK316" i="3"/>
  <c r="FJ316" i="3"/>
  <c r="GG316" i="3"/>
  <c r="DM316" i="3"/>
  <c r="HI316" i="3"/>
  <c r="JL316" i="3"/>
  <c r="DU316" i="3"/>
  <c r="JW316" i="3"/>
  <c r="FP316" i="3"/>
  <c r="FY316" i="3"/>
  <c r="IE316" i="3"/>
  <c r="JV316" i="3"/>
  <c r="FZ316" i="3"/>
  <c r="FU316" i="3"/>
  <c r="HL316" i="3"/>
  <c r="DT316" i="3"/>
  <c r="JR316" i="3"/>
  <c r="FN316" i="3"/>
  <c r="IC316" i="3"/>
  <c r="FE316" i="3"/>
  <c r="FV316" i="3"/>
  <c r="CZ316" i="3"/>
  <c r="IK316" i="3"/>
  <c r="KP316" i="3"/>
  <c r="KN316" i="3"/>
  <c r="HU316" i="3"/>
  <c r="JO316" i="3"/>
  <c r="DN316" i="3"/>
  <c r="KH316" i="3"/>
  <c r="KL316" i="3"/>
  <c r="DW316" i="3"/>
  <c r="HW316" i="3"/>
  <c r="DG316" i="3"/>
  <c r="DE316" i="3"/>
  <c r="KS316" i="3"/>
  <c r="IN316" i="3"/>
  <c r="FI316" i="3"/>
  <c r="IG316" i="3"/>
  <c r="GJ316" i="3"/>
  <c r="DJ316" i="3"/>
  <c r="JQ316" i="3"/>
  <c r="KE316" i="3"/>
  <c r="DD316" i="3"/>
  <c r="CR316" i="3"/>
  <c r="HN316" i="3"/>
  <c r="FD316" i="3"/>
  <c r="IM316" i="3"/>
  <c r="EG316" i="3"/>
  <c r="DR316" i="3"/>
  <c r="FM316" i="3"/>
  <c r="JU316" i="3"/>
  <c r="HJ316" i="3"/>
  <c r="IL316" i="3"/>
  <c r="GM316" i="3"/>
  <c r="HZ316" i="3"/>
  <c r="GD316" i="3"/>
  <c r="FG316" i="3"/>
  <c r="HS316" i="3"/>
  <c r="KB316" i="3"/>
  <c r="FS316" i="3"/>
  <c r="EH316" i="3"/>
  <c r="AU315" i="3" l="1"/>
  <c r="AX314" i="3"/>
  <c r="GP316" i="3"/>
  <c r="HA316" i="3"/>
  <c r="IY316" i="3"/>
  <c r="IW316" i="3"/>
  <c r="LL316" i="3"/>
  <c r="EL316" i="3"/>
  <c r="ET316" i="3"/>
  <c r="ER316" i="3"/>
  <c r="BV316" i="3"/>
  <c r="BW316" i="3"/>
  <c r="BQ316" i="3"/>
  <c r="BY316" i="3"/>
  <c r="BS316" i="3"/>
  <c r="BX316" i="3"/>
  <c r="BZ316" i="3"/>
  <c r="BT316" i="3"/>
  <c r="BO316" i="3"/>
  <c r="BP316" i="3"/>
  <c r="BU316" i="3"/>
  <c r="CA316" i="3"/>
  <c r="BR316" i="3"/>
  <c r="GY316" i="3"/>
  <c r="GX316" i="3"/>
  <c r="GT316" i="3"/>
  <c r="EN316" i="3"/>
  <c r="JH316" i="3"/>
  <c r="LE316" i="3"/>
  <c r="CT316" i="3"/>
  <c r="JG316" i="3"/>
  <c r="HC316" i="3"/>
  <c r="GV316" i="3"/>
  <c r="LG316" i="3"/>
  <c r="CB316" i="3"/>
  <c r="CG316" i="3"/>
  <c r="CI316" i="3"/>
  <c r="CD316" i="3"/>
  <c r="CE316" i="3"/>
  <c r="CC316" i="3"/>
  <c r="CM316" i="3"/>
  <c r="CF316" i="3"/>
  <c r="CH316" i="3"/>
  <c r="GR316" i="3"/>
  <c r="JD316" i="3"/>
  <c r="EX316" i="3"/>
  <c r="JA316" i="3"/>
  <c r="LI316" i="3"/>
  <c r="IU316" i="3"/>
  <c r="EW316" i="3"/>
  <c r="LH316" i="3"/>
  <c r="EU316" i="3"/>
  <c r="IV316" i="3"/>
  <c r="GW316" i="3"/>
  <c r="KY316" i="3"/>
  <c r="CK316" i="3"/>
  <c r="HB316" i="3"/>
  <c r="LD316" i="3"/>
  <c r="LC316" i="3"/>
  <c r="JF316" i="3"/>
  <c r="IZ316" i="3"/>
  <c r="EM316" i="3"/>
  <c r="AL316" i="3"/>
  <c r="AS316" i="3"/>
  <c r="AH316" i="3"/>
  <c r="AN316" i="3"/>
  <c r="AM316" i="3"/>
  <c r="AK316" i="3"/>
  <c r="AI316" i="3"/>
  <c r="AO316" i="3"/>
  <c r="AJ316" i="3"/>
  <c r="EK316" i="3"/>
  <c r="LK316" i="3"/>
  <c r="EV316" i="3"/>
  <c r="GU316" i="3"/>
  <c r="JB316" i="3"/>
  <c r="EO316" i="3"/>
  <c r="GS316" i="3"/>
  <c r="GQ316" i="3"/>
  <c r="N316" i="3"/>
  <c r="P316" i="3"/>
  <c r="I316" i="3"/>
  <c r="AP316" i="3"/>
  <c r="S316" i="3"/>
  <c r="Q316" i="3"/>
  <c r="J316" i="3"/>
  <c r="O316" i="3"/>
  <c r="L316" i="3"/>
  <c r="K316" i="3"/>
  <c r="F316" i="3"/>
  <c r="G316" i="3"/>
  <c r="M316" i="3"/>
  <c r="EJ316" i="3"/>
  <c r="R316" i="3"/>
  <c r="T316" i="3"/>
  <c r="H316" i="3"/>
  <c r="JE316" i="3"/>
  <c r="LF316" i="3"/>
  <c r="KZ316" i="3"/>
  <c r="EP316" i="3"/>
  <c r="JC316" i="3"/>
  <c r="LB316" i="3"/>
  <c r="AT316" i="3"/>
  <c r="LM316" i="3"/>
  <c r="LA316" i="3"/>
  <c r="GZ316" i="3"/>
  <c r="GO316" i="3"/>
  <c r="AQ316" i="3"/>
  <c r="EQ316" i="3"/>
  <c r="LJ316" i="3"/>
  <c r="BA316" i="3"/>
  <c r="BM316" i="3"/>
  <c r="CJ316" i="3"/>
  <c r="BN316" i="3"/>
  <c r="BB316" i="3"/>
  <c r="BL316" i="3"/>
  <c r="BI316" i="3"/>
  <c r="BH316" i="3"/>
  <c r="BC316" i="3"/>
  <c r="BD316" i="3"/>
  <c r="BE316" i="3"/>
  <c r="AZ316" i="3"/>
  <c r="BJ316" i="3"/>
  <c r="BK316" i="3"/>
  <c r="BG316" i="3"/>
  <c r="BF316" i="3"/>
  <c r="IT316" i="3"/>
  <c r="CN316" i="3"/>
  <c r="ES316" i="3"/>
  <c r="IX316" i="3"/>
  <c r="AB316" i="3"/>
  <c r="V316" i="3"/>
  <c r="AE316" i="3"/>
  <c r="X316" i="3"/>
  <c r="AA316" i="3"/>
  <c r="AC316" i="3"/>
  <c r="W316" i="3"/>
  <c r="Z316" i="3"/>
  <c r="AD316" i="3"/>
  <c r="AF316" i="3"/>
  <c r="Y316" i="3"/>
  <c r="U316" i="3"/>
  <c r="AG316" i="3"/>
  <c r="CL315" i="3"/>
  <c r="AR315" i="3"/>
  <c r="C318" i="3"/>
  <c r="CO315" i="3"/>
  <c r="AW315" i="3"/>
  <c r="AX315" i="3" s="1"/>
  <c r="KJ317" i="3"/>
  <c r="IP317" i="3"/>
  <c r="IK317" i="3"/>
  <c r="GJ317" i="3"/>
  <c r="GD317" i="3"/>
  <c r="JR317" i="3"/>
  <c r="EH317" i="3"/>
  <c r="HW317" i="3"/>
  <c r="JL317" i="3"/>
  <c r="KE317" i="3"/>
  <c r="KL317" i="3"/>
  <c r="DC317" i="3"/>
  <c r="DF317" i="3"/>
  <c r="KT317" i="3"/>
  <c r="KI317" i="3"/>
  <c r="JO317" i="3"/>
  <c r="HK317" i="3"/>
  <c r="CR317" i="3"/>
  <c r="IA317" i="3"/>
  <c r="FV317" i="3"/>
  <c r="CZ317" i="3"/>
  <c r="DN317" i="3"/>
  <c r="HY317" i="3"/>
  <c r="JV317" i="3"/>
  <c r="FB317" i="3"/>
  <c r="EF317" i="3"/>
  <c r="DB317" i="3"/>
  <c r="HT317" i="3"/>
  <c r="DY317" i="3"/>
  <c r="FI317" i="3"/>
  <c r="HL317" i="3"/>
  <c r="KB317" i="3"/>
  <c r="DO317" i="3"/>
  <c r="DM317" i="3"/>
  <c r="HU317" i="3"/>
  <c r="DQ317" i="3"/>
  <c r="GA317" i="3"/>
  <c r="CW317" i="3"/>
  <c r="FS317" i="3"/>
  <c r="DT317" i="3"/>
  <c r="FK317" i="3"/>
  <c r="FR317" i="3"/>
  <c r="FC317" i="3"/>
  <c r="CY317" i="3"/>
  <c r="KS317" i="3"/>
  <c r="DP317" i="3"/>
  <c r="JT317" i="3"/>
  <c r="HP317" i="3"/>
  <c r="IL317" i="3"/>
  <c r="DU317" i="3"/>
  <c r="DJ317" i="3"/>
  <c r="FN317" i="3"/>
  <c r="HO317" i="3"/>
  <c r="JP317" i="3"/>
  <c r="EB317" i="3"/>
  <c r="EC317" i="3"/>
  <c r="DG317" i="3"/>
  <c r="JY317" i="3"/>
  <c r="II317" i="3"/>
  <c r="CS317" i="3"/>
  <c r="HH317" i="3"/>
  <c r="HZ317" i="3"/>
  <c r="DD317" i="3"/>
  <c r="IG317" i="3"/>
  <c r="FZ317" i="3"/>
  <c r="DX317" i="3"/>
  <c r="GM317" i="3"/>
  <c r="FD317" i="3"/>
  <c r="KP317" i="3"/>
  <c r="KQ317" i="3"/>
  <c r="DS317" i="3"/>
  <c r="GF317" i="3"/>
  <c r="DK317" i="3"/>
  <c r="KG317" i="3"/>
  <c r="DA317" i="3"/>
  <c r="KW317" i="3"/>
  <c r="FW317" i="3"/>
  <c r="HG317" i="3"/>
  <c r="FO317" i="3"/>
  <c r="KH317" i="3"/>
  <c r="GK317" i="3"/>
  <c r="GI317" i="3"/>
  <c r="EG317" i="3"/>
  <c r="KV317" i="3"/>
  <c r="FF317" i="3"/>
  <c r="IQ317" i="3"/>
  <c r="FY317" i="3"/>
  <c r="FP317" i="3"/>
  <c r="CX317" i="3"/>
  <c r="GG317" i="3"/>
  <c r="DI317" i="3"/>
  <c r="DH317" i="3"/>
  <c r="GH317" i="3"/>
  <c r="FL317" i="3"/>
  <c r="GC317" i="3"/>
  <c r="HJ317" i="3"/>
  <c r="FE317" i="3"/>
  <c r="DE317" i="3"/>
  <c r="IO317" i="3"/>
  <c r="HQ317" i="3"/>
  <c r="JS317" i="3"/>
  <c r="HI317" i="3"/>
  <c r="KU317" i="3"/>
  <c r="FX317" i="3"/>
  <c r="JX317" i="3"/>
  <c r="IR317" i="3"/>
  <c r="IE317" i="3"/>
  <c r="FH317" i="3"/>
  <c r="JM317" i="3"/>
  <c r="KF317" i="3"/>
  <c r="DR317" i="3"/>
  <c r="HS317" i="3"/>
  <c r="KM317" i="3"/>
  <c r="FU317" i="3"/>
  <c r="ED317" i="3"/>
  <c r="IB317" i="3"/>
  <c r="JU317" i="3"/>
  <c r="HX317" i="3"/>
  <c r="IN317" i="3"/>
  <c r="HR317" i="3"/>
  <c r="HN317" i="3"/>
  <c r="EE317" i="3"/>
  <c r="JW317" i="3"/>
  <c r="IH317" i="3"/>
  <c r="JQ317" i="3"/>
  <c r="ID317" i="3"/>
  <c r="IC317" i="3"/>
  <c r="IM317" i="3"/>
  <c r="JZ317" i="3"/>
  <c r="DV317" i="3"/>
  <c r="GL317" i="3"/>
  <c r="KD317" i="3"/>
  <c r="DW317" i="3"/>
  <c r="IF317" i="3"/>
  <c r="KR317" i="3"/>
  <c r="JN317" i="3"/>
  <c r="EA317" i="3"/>
  <c r="KN317" i="3"/>
  <c r="FJ317" i="3"/>
  <c r="FM317" i="3"/>
  <c r="FT317" i="3"/>
  <c r="GB317" i="3"/>
  <c r="FG317" i="3"/>
  <c r="HM317" i="3"/>
  <c r="KK317" i="3"/>
  <c r="KC317" i="3"/>
  <c r="CL316" i="3" l="1"/>
  <c r="BJ317" i="3"/>
  <c r="BF317" i="3"/>
  <c r="BM317" i="3"/>
  <c r="BB317" i="3"/>
  <c r="BA317" i="3"/>
  <c r="BD317" i="3"/>
  <c r="BH317" i="3"/>
  <c r="BN317" i="3"/>
  <c r="BC317" i="3"/>
  <c r="BI317" i="3"/>
  <c r="BG317" i="3"/>
  <c r="IT317" i="3"/>
  <c r="BE317" i="3"/>
  <c r="AZ317" i="3"/>
  <c r="CJ317" i="3"/>
  <c r="BL317" i="3"/>
  <c r="BK317" i="3"/>
  <c r="IU317" i="3"/>
  <c r="LJ317" i="3"/>
  <c r="LK317" i="3"/>
  <c r="CT317" i="3"/>
  <c r="IW317" i="3"/>
  <c r="KZ317" i="3"/>
  <c r="JE317" i="3"/>
  <c r="JB317" i="3"/>
  <c r="LB317" i="3"/>
  <c r="LG317" i="3"/>
  <c r="JH317" i="3"/>
  <c r="GU317" i="3"/>
  <c r="GP317" i="3"/>
  <c r="AH317" i="3"/>
  <c r="AK317" i="3"/>
  <c r="AO317" i="3"/>
  <c r="AS317" i="3"/>
  <c r="AI317" i="3"/>
  <c r="AJ317" i="3"/>
  <c r="AN317" i="3"/>
  <c r="AL317" i="3"/>
  <c r="AM317" i="3"/>
  <c r="AQ317" i="3"/>
  <c r="GO317" i="3"/>
  <c r="ER317" i="3"/>
  <c r="GR317" i="3"/>
  <c r="JA317" i="3"/>
  <c r="IY317" i="3"/>
  <c r="IV317" i="3"/>
  <c r="CN317" i="3"/>
  <c r="JG317" i="3"/>
  <c r="GQ317" i="3"/>
  <c r="GV317" i="3"/>
  <c r="EU317" i="3"/>
  <c r="LA317" i="3"/>
  <c r="EN317" i="3"/>
  <c r="GT317" i="3"/>
  <c r="HA317" i="3"/>
  <c r="GW317" i="3"/>
  <c r="IZ317" i="3"/>
  <c r="EV317" i="3"/>
  <c r="LH317" i="3"/>
  <c r="EP317" i="3"/>
  <c r="LF317" i="3"/>
  <c r="JC317" i="3"/>
  <c r="GX317" i="3"/>
  <c r="LM317" i="3"/>
  <c r="BT317" i="3"/>
  <c r="BP317" i="3"/>
  <c r="BV317" i="3"/>
  <c r="BS317" i="3"/>
  <c r="BO317" i="3"/>
  <c r="BU317" i="3"/>
  <c r="BX317" i="3"/>
  <c r="BY317" i="3"/>
  <c r="BR317" i="3"/>
  <c r="CA317" i="3"/>
  <c r="BQ317" i="3"/>
  <c r="BZ317" i="3"/>
  <c r="BW317" i="3"/>
  <c r="CB317" i="3"/>
  <c r="CF317" i="3"/>
  <c r="CM317" i="3"/>
  <c r="CE317" i="3"/>
  <c r="CH317" i="3"/>
  <c r="CG317" i="3"/>
  <c r="CD317" i="3"/>
  <c r="CC317" i="3"/>
  <c r="CI317" i="3"/>
  <c r="LC317" i="3"/>
  <c r="LE317" i="3"/>
  <c r="EX317" i="3"/>
  <c r="LL317" i="3"/>
  <c r="LI317" i="3"/>
  <c r="GS317" i="3"/>
  <c r="EL317" i="3"/>
  <c r="EK317" i="3"/>
  <c r="JF317" i="3"/>
  <c r="HB317" i="3"/>
  <c r="EQ317" i="3"/>
  <c r="JD317" i="3"/>
  <c r="HC317" i="3"/>
  <c r="EW317" i="3"/>
  <c r="EM317" i="3"/>
  <c r="GZ317" i="3"/>
  <c r="ES317" i="3"/>
  <c r="S317" i="3"/>
  <c r="R317" i="3"/>
  <c r="T317" i="3"/>
  <c r="N317" i="3"/>
  <c r="G317" i="3"/>
  <c r="H317" i="3"/>
  <c r="P317" i="3"/>
  <c r="J317" i="3"/>
  <c r="F317" i="3"/>
  <c r="EJ317" i="3"/>
  <c r="K317" i="3"/>
  <c r="O317" i="3"/>
  <c r="L317" i="3"/>
  <c r="Q317" i="3"/>
  <c r="I317" i="3"/>
  <c r="AP317" i="3"/>
  <c r="M317" i="3"/>
  <c r="EO317" i="3"/>
  <c r="IX317" i="3"/>
  <c r="ET317" i="3"/>
  <c r="AT317" i="3"/>
  <c r="KY317" i="3"/>
  <c r="CK317" i="3"/>
  <c r="LD317" i="3"/>
  <c r="GY317" i="3"/>
  <c r="AA317" i="3"/>
  <c r="W317" i="3"/>
  <c r="AD317" i="3"/>
  <c r="AF317" i="3"/>
  <c r="V317" i="3"/>
  <c r="AC317" i="3"/>
  <c r="Y317" i="3"/>
  <c r="AB317" i="3"/>
  <c r="Z317" i="3"/>
  <c r="X317" i="3"/>
  <c r="U317" i="3"/>
  <c r="AE317" i="3"/>
  <c r="AG317" i="3"/>
  <c r="AV316" i="3"/>
  <c r="AU316" i="3"/>
  <c r="CO316" i="3"/>
  <c r="AW316" i="3"/>
  <c r="C319" i="3"/>
  <c r="AR316" i="3"/>
  <c r="HM318" i="3"/>
  <c r="DD318" i="3"/>
  <c r="IF318" i="3"/>
  <c r="DU318" i="3"/>
  <c r="KQ318" i="3"/>
  <c r="FN318" i="3"/>
  <c r="EC318" i="3"/>
  <c r="HO318" i="3"/>
  <c r="KD318" i="3"/>
  <c r="EB318" i="3"/>
  <c r="HI318" i="3"/>
  <c r="IM318" i="3"/>
  <c r="EA318" i="3"/>
  <c r="JP318" i="3"/>
  <c r="HU318" i="3"/>
  <c r="HR318" i="3"/>
  <c r="EE318" i="3"/>
  <c r="HL318" i="3"/>
  <c r="DW318" i="3"/>
  <c r="DO318" i="3"/>
  <c r="DR318" i="3"/>
  <c r="IH318" i="3"/>
  <c r="JZ318" i="3"/>
  <c r="GB318" i="3"/>
  <c r="FF318" i="3"/>
  <c r="FL318" i="3"/>
  <c r="HZ318" i="3"/>
  <c r="FS318" i="3"/>
  <c r="FB318" i="3"/>
  <c r="GH318" i="3"/>
  <c r="HS318" i="3"/>
  <c r="KB318" i="3"/>
  <c r="FW318" i="3"/>
  <c r="DA318" i="3"/>
  <c r="GI318" i="3"/>
  <c r="EG318" i="3"/>
  <c r="KI318" i="3"/>
  <c r="ED318" i="3"/>
  <c r="DP318" i="3"/>
  <c r="JO318" i="3"/>
  <c r="DG318" i="3"/>
  <c r="IE318" i="3"/>
  <c r="HW318" i="3"/>
  <c r="DQ318" i="3"/>
  <c r="FG318" i="3"/>
  <c r="FR318" i="3"/>
  <c r="FU318" i="3"/>
  <c r="FJ318" i="3"/>
  <c r="KW318" i="3"/>
  <c r="II318" i="3"/>
  <c r="KR318" i="3"/>
  <c r="JW318" i="3"/>
  <c r="FE318" i="3"/>
  <c r="FM318" i="3"/>
  <c r="DN318" i="3"/>
  <c r="KC318" i="3"/>
  <c r="FZ318" i="3"/>
  <c r="FT318" i="3"/>
  <c r="GM318" i="3"/>
  <c r="DM318" i="3"/>
  <c r="DK318" i="3"/>
  <c r="FD318" i="3"/>
  <c r="KL318" i="3"/>
  <c r="DH318" i="3"/>
  <c r="JV318" i="3"/>
  <c r="GG318" i="3"/>
  <c r="KM318" i="3"/>
  <c r="HK318" i="3"/>
  <c r="KF318" i="3"/>
  <c r="KJ318" i="3"/>
  <c r="DV318" i="3"/>
  <c r="JN318" i="3"/>
  <c r="DC318" i="3"/>
  <c r="CZ318" i="3"/>
  <c r="IC318" i="3"/>
  <c r="GJ318" i="3"/>
  <c r="EF318" i="3"/>
  <c r="DS318" i="3"/>
  <c r="IL318" i="3"/>
  <c r="KN318" i="3"/>
  <c r="DB318" i="3"/>
  <c r="IP318" i="3"/>
  <c r="IO318" i="3"/>
  <c r="GA318" i="3"/>
  <c r="HJ318" i="3"/>
  <c r="IG318" i="3"/>
  <c r="IQ318" i="3"/>
  <c r="JQ318" i="3"/>
  <c r="CY318" i="3"/>
  <c r="HX318" i="3"/>
  <c r="JU318" i="3"/>
  <c r="DY318" i="3"/>
  <c r="JL318" i="3"/>
  <c r="JY318" i="3"/>
  <c r="JX318" i="3"/>
  <c r="FI318" i="3"/>
  <c r="HQ318" i="3"/>
  <c r="KE318" i="3"/>
  <c r="CX318" i="3"/>
  <c r="HY318" i="3"/>
  <c r="HH318" i="3"/>
  <c r="FX318" i="3"/>
  <c r="DX318" i="3"/>
  <c r="KS318" i="3"/>
  <c r="KK318" i="3"/>
  <c r="GL318" i="3"/>
  <c r="FV318" i="3"/>
  <c r="GD318" i="3"/>
  <c r="DI318" i="3"/>
  <c r="KG318" i="3"/>
  <c r="CS318" i="3"/>
  <c r="JM318" i="3"/>
  <c r="FO318" i="3"/>
  <c r="KV318" i="3"/>
  <c r="ID318" i="3"/>
  <c r="HN318" i="3"/>
  <c r="JS318" i="3"/>
  <c r="FY318" i="3"/>
  <c r="EH318" i="3"/>
  <c r="FC318" i="3"/>
  <c r="KP318" i="3"/>
  <c r="GF318" i="3"/>
  <c r="HG318" i="3"/>
  <c r="IB318" i="3"/>
  <c r="CW318" i="3"/>
  <c r="IR318" i="3"/>
  <c r="KH318" i="3"/>
  <c r="FK318" i="3"/>
  <c r="DF318" i="3"/>
  <c r="KU318" i="3"/>
  <c r="KT318" i="3"/>
  <c r="DE318" i="3"/>
  <c r="HT318" i="3"/>
  <c r="JT318" i="3"/>
  <c r="IA318" i="3"/>
  <c r="JR318" i="3"/>
  <c r="GC318" i="3"/>
  <c r="GK318" i="3"/>
  <c r="DT318" i="3"/>
  <c r="FH318" i="3"/>
  <c r="HP318" i="3"/>
  <c r="DJ318" i="3"/>
  <c r="CR318" i="3"/>
  <c r="IN318" i="3"/>
  <c r="FP318" i="3"/>
  <c r="IK318" i="3"/>
  <c r="CL317" i="3" l="1"/>
  <c r="AV317" i="3"/>
  <c r="AU317" i="3"/>
  <c r="GR318" i="3"/>
  <c r="GS318" i="3"/>
  <c r="LI318" i="3"/>
  <c r="IW318" i="3"/>
  <c r="LF318" i="3"/>
  <c r="ES318" i="3"/>
  <c r="JH318" i="3"/>
  <c r="ER318" i="3"/>
  <c r="HB318" i="3"/>
  <c r="CT318" i="3"/>
  <c r="LA318" i="3"/>
  <c r="EU318" i="3"/>
  <c r="EO318" i="3"/>
  <c r="EQ318" i="3"/>
  <c r="JF318" i="3"/>
  <c r="LG318" i="3"/>
  <c r="LD318" i="3"/>
  <c r="EX318" i="3"/>
  <c r="CN318" i="3"/>
  <c r="IZ318" i="3"/>
  <c r="LC318" i="3"/>
  <c r="GP318" i="3"/>
  <c r="HA318" i="3"/>
  <c r="LH318" i="3"/>
  <c r="LL318" i="3"/>
  <c r="LB318" i="3"/>
  <c r="IX318" i="3"/>
  <c r="GZ318" i="3"/>
  <c r="JB318" i="3"/>
  <c r="JG318" i="3"/>
  <c r="IV318" i="3"/>
  <c r="GX318" i="3"/>
  <c r="EM318" i="3"/>
  <c r="GW318" i="3"/>
  <c r="JC318" i="3"/>
  <c r="G318" i="3"/>
  <c r="P318" i="3"/>
  <c r="M318" i="3"/>
  <c r="AP318" i="3"/>
  <c r="H318" i="3"/>
  <c r="J318" i="3"/>
  <c r="R318" i="3"/>
  <c r="N318" i="3"/>
  <c r="EJ318" i="3"/>
  <c r="T318" i="3"/>
  <c r="Q318" i="3"/>
  <c r="S318" i="3"/>
  <c r="F318" i="3"/>
  <c r="L318" i="3"/>
  <c r="O318" i="3"/>
  <c r="K318" i="3"/>
  <c r="I318" i="3"/>
  <c r="Y318" i="3"/>
  <c r="AA318" i="3"/>
  <c r="AB318" i="3"/>
  <c r="AE318" i="3"/>
  <c r="AF318" i="3"/>
  <c r="X318" i="3"/>
  <c r="AC318" i="3"/>
  <c r="Z318" i="3"/>
  <c r="AD318" i="3"/>
  <c r="AG318" i="3"/>
  <c r="W318" i="3"/>
  <c r="U318" i="3"/>
  <c r="V318" i="3"/>
  <c r="EV318" i="3"/>
  <c r="CB318" i="3"/>
  <c r="CM318" i="3"/>
  <c r="CI318" i="3"/>
  <c r="CE318" i="3"/>
  <c r="CD318" i="3"/>
  <c r="CC318" i="3"/>
  <c r="CH318" i="3"/>
  <c r="CF318" i="3"/>
  <c r="CG318" i="3"/>
  <c r="JE318" i="3"/>
  <c r="EN318" i="3"/>
  <c r="LK318" i="3"/>
  <c r="CK318" i="3"/>
  <c r="KY318" i="3"/>
  <c r="BX318" i="3"/>
  <c r="BU318" i="3"/>
  <c r="BT318" i="3"/>
  <c r="BR318" i="3"/>
  <c r="BP318" i="3"/>
  <c r="BZ318" i="3"/>
  <c r="BY318" i="3"/>
  <c r="CA318" i="3"/>
  <c r="BQ318" i="3"/>
  <c r="BW318" i="3"/>
  <c r="BO318" i="3"/>
  <c r="BS318" i="3"/>
  <c r="BV318" i="3"/>
  <c r="EL318" i="3"/>
  <c r="GU318" i="3"/>
  <c r="EW318" i="3"/>
  <c r="AL318" i="3"/>
  <c r="AH318" i="3"/>
  <c r="AK318" i="3"/>
  <c r="AO318" i="3"/>
  <c r="AJ318" i="3"/>
  <c r="AN318" i="3"/>
  <c r="AS318" i="3"/>
  <c r="AM318" i="3"/>
  <c r="AI318" i="3"/>
  <c r="GQ318" i="3"/>
  <c r="JD318" i="3"/>
  <c r="LJ318" i="3"/>
  <c r="KZ318" i="3"/>
  <c r="AT318" i="3"/>
  <c r="HC318" i="3"/>
  <c r="GT318" i="3"/>
  <c r="EK318" i="3"/>
  <c r="AZ318" i="3"/>
  <c r="BE318" i="3"/>
  <c r="BJ318" i="3"/>
  <c r="CJ318" i="3"/>
  <c r="IT318" i="3"/>
  <c r="BB318" i="3"/>
  <c r="BI318" i="3"/>
  <c r="BK318" i="3"/>
  <c r="BG318" i="3"/>
  <c r="BA318" i="3"/>
  <c r="BF318" i="3"/>
  <c r="BC318" i="3"/>
  <c r="BL318" i="3"/>
  <c r="BN318" i="3"/>
  <c r="BH318" i="3"/>
  <c r="BD318" i="3"/>
  <c r="BM318" i="3"/>
  <c r="JA318" i="3"/>
  <c r="GY318" i="3"/>
  <c r="IU318" i="3"/>
  <c r="LE318" i="3"/>
  <c r="GO318" i="3"/>
  <c r="AQ318" i="3"/>
  <c r="EP318" i="3"/>
  <c r="ET318" i="3"/>
  <c r="LM318" i="3"/>
  <c r="GV318" i="3"/>
  <c r="IY318" i="3"/>
  <c r="AR317" i="3"/>
  <c r="AW317" i="3"/>
  <c r="AX317" i="3" s="1"/>
  <c r="CO317" i="3"/>
  <c r="AX316" i="3"/>
  <c r="C320" i="3"/>
  <c r="KF319" i="3"/>
  <c r="GC319" i="3"/>
  <c r="KP319" i="3"/>
  <c r="FO319" i="3"/>
  <c r="FV319" i="3"/>
  <c r="GI319" i="3"/>
  <c r="ID319" i="3"/>
  <c r="KD319" i="3"/>
  <c r="GJ319" i="3"/>
  <c r="JN319" i="3"/>
  <c r="HZ319" i="3"/>
  <c r="HM319" i="3"/>
  <c r="GK319" i="3"/>
  <c r="II319" i="3"/>
  <c r="DN319" i="3"/>
  <c r="KH319" i="3"/>
  <c r="HX319" i="3"/>
  <c r="FD319" i="3"/>
  <c r="HJ319" i="3"/>
  <c r="KG319" i="3"/>
  <c r="FS319" i="3"/>
  <c r="JQ319" i="3"/>
  <c r="FW319" i="3"/>
  <c r="DV319" i="3"/>
  <c r="HL319" i="3"/>
  <c r="EF319" i="3"/>
  <c r="FZ319" i="3"/>
  <c r="JP319" i="3"/>
  <c r="DM319" i="3"/>
  <c r="JZ319" i="3"/>
  <c r="DD319" i="3"/>
  <c r="CX319" i="3"/>
  <c r="HO319" i="3"/>
  <c r="JM319" i="3"/>
  <c r="DJ319" i="3"/>
  <c r="DI319" i="3"/>
  <c r="KC319" i="3"/>
  <c r="DB319" i="3"/>
  <c r="DA319" i="3"/>
  <c r="DY319" i="3"/>
  <c r="JL319" i="3"/>
  <c r="DW319" i="3"/>
  <c r="DE319" i="3"/>
  <c r="DK319" i="3"/>
  <c r="FI319" i="3"/>
  <c r="FB319" i="3"/>
  <c r="GD319" i="3"/>
  <c r="FR319" i="3"/>
  <c r="IQ319" i="3"/>
  <c r="JR319" i="3"/>
  <c r="HH319" i="3"/>
  <c r="DC319" i="3"/>
  <c r="JW319" i="3"/>
  <c r="EC319" i="3"/>
  <c r="FN319" i="3"/>
  <c r="FT319" i="3"/>
  <c r="KB319" i="3"/>
  <c r="GG319" i="3"/>
  <c r="FY319" i="3"/>
  <c r="DQ319" i="3"/>
  <c r="HP319" i="3"/>
  <c r="HY319" i="3"/>
  <c r="JU319" i="3"/>
  <c r="CZ319" i="3"/>
  <c r="HT319" i="3"/>
  <c r="IA319" i="3"/>
  <c r="FP319" i="3"/>
  <c r="KK319" i="3"/>
  <c r="FL319" i="3"/>
  <c r="CW319" i="3"/>
  <c r="IG319" i="3"/>
  <c r="ED319" i="3"/>
  <c r="DH319" i="3"/>
  <c r="FF319" i="3"/>
  <c r="JS319" i="3"/>
  <c r="IO319" i="3"/>
  <c r="IN319" i="3"/>
  <c r="KV319" i="3"/>
  <c r="HK319" i="3"/>
  <c r="DG319" i="3"/>
  <c r="HG319" i="3"/>
  <c r="IR319" i="3"/>
  <c r="DF319" i="3"/>
  <c r="CY319" i="3"/>
  <c r="JT319" i="3"/>
  <c r="DO319" i="3"/>
  <c r="HN319" i="3"/>
  <c r="GF319" i="3"/>
  <c r="FG319" i="3"/>
  <c r="JO319" i="3"/>
  <c r="FM319" i="3"/>
  <c r="FU319" i="3"/>
  <c r="JV319" i="3"/>
  <c r="KN319" i="3"/>
  <c r="KM319" i="3"/>
  <c r="KQ319" i="3"/>
  <c r="FH319" i="3"/>
  <c r="KU319" i="3"/>
  <c r="HQ319" i="3"/>
  <c r="KR319" i="3"/>
  <c r="IP319" i="3"/>
  <c r="GL319" i="3"/>
  <c r="KW319" i="3"/>
  <c r="IK319" i="3"/>
  <c r="HU319" i="3"/>
  <c r="FC319" i="3"/>
  <c r="HR319" i="3"/>
  <c r="HW319" i="3"/>
  <c r="EH319" i="3"/>
  <c r="EB319" i="3"/>
  <c r="IB319" i="3"/>
  <c r="KL319" i="3"/>
  <c r="GB319" i="3"/>
  <c r="DX319" i="3"/>
  <c r="DU319" i="3"/>
  <c r="GH319" i="3"/>
  <c r="DS319" i="3"/>
  <c r="GM319" i="3"/>
  <c r="GA319" i="3"/>
  <c r="FK319" i="3"/>
  <c r="IC319" i="3"/>
  <c r="IE319" i="3"/>
  <c r="JY319" i="3"/>
  <c r="FJ319" i="3"/>
  <c r="KS319" i="3"/>
  <c r="CR319" i="3"/>
  <c r="FX319" i="3"/>
  <c r="EE319" i="3"/>
  <c r="DR319" i="3"/>
  <c r="EA319" i="3"/>
  <c r="IL319" i="3"/>
  <c r="FE319" i="3"/>
  <c r="KE319" i="3"/>
  <c r="IF319" i="3"/>
  <c r="JX319" i="3"/>
  <c r="HI319" i="3"/>
  <c r="HS319" i="3"/>
  <c r="EG319" i="3"/>
  <c r="KT319" i="3"/>
  <c r="KI319" i="3"/>
  <c r="IM319" i="3"/>
  <c r="IH319" i="3"/>
  <c r="KJ319" i="3"/>
  <c r="DT319" i="3"/>
  <c r="DP319" i="3"/>
  <c r="CS319" i="3"/>
  <c r="AR318" i="3" l="1"/>
  <c r="GT319" i="3"/>
  <c r="GQ319" i="3"/>
  <c r="EW319" i="3"/>
  <c r="LE319" i="3"/>
  <c r="ER319" i="3"/>
  <c r="IZ319" i="3"/>
  <c r="GR319" i="3"/>
  <c r="LI319" i="3"/>
  <c r="LM319" i="3"/>
  <c r="EK319" i="3"/>
  <c r="JB319" i="3"/>
  <c r="EM319" i="3"/>
  <c r="ET319" i="3"/>
  <c r="LA319" i="3"/>
  <c r="HC319" i="3"/>
  <c r="EV319" i="3"/>
  <c r="GS319" i="3"/>
  <c r="HA319" i="3"/>
  <c r="CT319" i="3"/>
  <c r="LF319" i="3"/>
  <c r="GW319" i="3"/>
  <c r="IV319" i="3"/>
  <c r="ES319" i="3"/>
  <c r="KZ319" i="3"/>
  <c r="EL319" i="3"/>
  <c r="AT319" i="3"/>
  <c r="EN319" i="3"/>
  <c r="JC319" i="3"/>
  <c r="EP319" i="3"/>
  <c r="BU319" i="3"/>
  <c r="BP319" i="3"/>
  <c r="BT319" i="3"/>
  <c r="BV319" i="3"/>
  <c r="BZ319" i="3"/>
  <c r="CA319" i="3"/>
  <c r="BQ319" i="3"/>
  <c r="BX319" i="3"/>
  <c r="BY319" i="3"/>
  <c r="BR319" i="3"/>
  <c r="BS319" i="3"/>
  <c r="BO319" i="3"/>
  <c r="BW319" i="3"/>
  <c r="AO319" i="3"/>
  <c r="AK319" i="3"/>
  <c r="AI319" i="3"/>
  <c r="AS319" i="3"/>
  <c r="AM319" i="3"/>
  <c r="AH319" i="3"/>
  <c r="AJ319" i="3"/>
  <c r="AL319" i="3"/>
  <c r="AN319" i="3"/>
  <c r="CI319" i="3"/>
  <c r="CF319" i="3"/>
  <c r="CD319" i="3"/>
  <c r="CM319" i="3"/>
  <c r="CG319" i="3"/>
  <c r="CC319" i="3"/>
  <c r="CE319" i="3"/>
  <c r="CH319" i="3"/>
  <c r="CB319" i="3"/>
  <c r="LC319" i="3"/>
  <c r="GZ319" i="3"/>
  <c r="LD319" i="3"/>
  <c r="JH319" i="3"/>
  <c r="GU319" i="3"/>
  <c r="CJ319" i="3"/>
  <c r="BI319" i="3"/>
  <c r="BK319" i="3"/>
  <c r="BB319" i="3"/>
  <c r="BA319" i="3"/>
  <c r="BN319" i="3"/>
  <c r="BE319" i="3"/>
  <c r="BL319" i="3"/>
  <c r="AZ319" i="3"/>
  <c r="BG319" i="3"/>
  <c r="BJ319" i="3"/>
  <c r="BC319" i="3"/>
  <c r="BF319" i="3"/>
  <c r="BM319" i="3"/>
  <c r="BD319" i="3"/>
  <c r="BH319" i="3"/>
  <c r="IT319" i="3"/>
  <c r="EO319" i="3"/>
  <c r="GV319" i="3"/>
  <c r="EQ319" i="3"/>
  <c r="GP319" i="3"/>
  <c r="HB319" i="3"/>
  <c r="AE319" i="3"/>
  <c r="AA319" i="3"/>
  <c r="AF319" i="3"/>
  <c r="X319" i="3"/>
  <c r="W319" i="3"/>
  <c r="V319" i="3"/>
  <c r="Y319" i="3"/>
  <c r="U319" i="3"/>
  <c r="AD319" i="3"/>
  <c r="AG319" i="3"/>
  <c r="AC319" i="3"/>
  <c r="AB319" i="3"/>
  <c r="Z319" i="3"/>
  <c r="LG319" i="3"/>
  <c r="LL319" i="3"/>
  <c r="CK319" i="3"/>
  <c r="KY319" i="3"/>
  <c r="IX319" i="3"/>
  <c r="JF319" i="3"/>
  <c r="JE319" i="3"/>
  <c r="LJ319" i="3"/>
  <c r="LH319" i="3"/>
  <c r="AQ319" i="3"/>
  <c r="GO319" i="3"/>
  <c r="LK319" i="3"/>
  <c r="JG319" i="3"/>
  <c r="IW319" i="3"/>
  <c r="JD319" i="3"/>
  <c r="IY319" i="3"/>
  <c r="IU319" i="3"/>
  <c r="EX319" i="3"/>
  <c r="JA319" i="3"/>
  <c r="CN319" i="3"/>
  <c r="Q319" i="3"/>
  <c r="R319" i="3"/>
  <c r="S319" i="3"/>
  <c r="T319" i="3"/>
  <c r="M319" i="3"/>
  <c r="N319" i="3"/>
  <c r="H319" i="3"/>
  <c r="EJ319" i="3"/>
  <c r="O319" i="3"/>
  <c r="F319" i="3"/>
  <c r="G319" i="3"/>
  <c r="P319" i="3"/>
  <c r="K319" i="3"/>
  <c r="L319" i="3"/>
  <c r="I319" i="3"/>
  <c r="J319" i="3"/>
  <c r="AP319" i="3"/>
  <c r="LB319" i="3"/>
  <c r="EU319" i="3"/>
  <c r="GY319" i="3"/>
  <c r="GX319" i="3"/>
  <c r="CL318" i="3"/>
  <c r="AU318" i="3"/>
  <c r="AV318" i="3"/>
  <c r="C321" i="3"/>
  <c r="AW318" i="3"/>
  <c r="CO318" i="3"/>
  <c r="ED320" i="3"/>
  <c r="HQ320" i="3"/>
  <c r="DF320" i="3"/>
  <c r="JO320" i="3"/>
  <c r="FU320" i="3"/>
  <c r="EE320" i="3"/>
  <c r="FG320" i="3"/>
  <c r="GA320" i="3"/>
  <c r="DY320" i="3"/>
  <c r="JM320" i="3"/>
  <c r="DM320" i="3"/>
  <c r="FB320" i="3"/>
  <c r="FJ320" i="3"/>
  <c r="HX320" i="3"/>
  <c r="IC320" i="3"/>
  <c r="JZ320" i="3"/>
  <c r="FH320" i="3"/>
  <c r="GI320" i="3"/>
  <c r="KS320" i="3"/>
  <c r="CW320" i="3"/>
  <c r="CY320" i="3"/>
  <c r="GM320" i="3"/>
  <c r="JR320" i="3"/>
  <c r="DV320" i="3"/>
  <c r="KQ320" i="3"/>
  <c r="DT320" i="3"/>
  <c r="DP320" i="3"/>
  <c r="JN320" i="3"/>
  <c r="EA320" i="3"/>
  <c r="KM320" i="3"/>
  <c r="KT320" i="3"/>
  <c r="HW320" i="3"/>
  <c r="KF320" i="3"/>
  <c r="FC320" i="3"/>
  <c r="KI320" i="3"/>
  <c r="IM320" i="3"/>
  <c r="JX320" i="3"/>
  <c r="FR320" i="3"/>
  <c r="GG320" i="3"/>
  <c r="DW320" i="3"/>
  <c r="GL320" i="3"/>
  <c r="FX320" i="3"/>
  <c r="GK320" i="3"/>
  <c r="IQ320" i="3"/>
  <c r="JS320" i="3"/>
  <c r="FY320" i="3"/>
  <c r="IP320" i="3"/>
  <c r="DI320" i="3"/>
  <c r="HJ320" i="3"/>
  <c r="FS320" i="3"/>
  <c r="HP320" i="3"/>
  <c r="DS320" i="3"/>
  <c r="IN320" i="3"/>
  <c r="DK320" i="3"/>
  <c r="FL320" i="3"/>
  <c r="HR320" i="3"/>
  <c r="EH320" i="3"/>
  <c r="FO320" i="3"/>
  <c r="KV320" i="3"/>
  <c r="DJ320" i="3"/>
  <c r="CR320" i="3"/>
  <c r="FT320" i="3"/>
  <c r="KL320" i="3"/>
  <c r="DR320" i="3"/>
  <c r="II320" i="3"/>
  <c r="GC320" i="3"/>
  <c r="JQ320" i="3"/>
  <c r="HG320" i="3"/>
  <c r="CS320" i="3"/>
  <c r="DG320" i="3"/>
  <c r="DU320" i="3"/>
  <c r="JW320" i="3"/>
  <c r="HH320" i="3"/>
  <c r="KE320" i="3"/>
  <c r="KG320" i="3"/>
  <c r="DQ320" i="3"/>
  <c r="KD320" i="3"/>
  <c r="FW320" i="3"/>
  <c r="JL320" i="3"/>
  <c r="KC320" i="3"/>
  <c r="GD320" i="3"/>
  <c r="DC320" i="3"/>
  <c r="HY320" i="3"/>
  <c r="FM320" i="3"/>
  <c r="DH320" i="3"/>
  <c r="KB320" i="3"/>
  <c r="KU320" i="3"/>
  <c r="EB320" i="3"/>
  <c r="GF320" i="3"/>
  <c r="FE320" i="3"/>
  <c r="DD320" i="3"/>
  <c r="CZ320" i="3"/>
  <c r="KN320" i="3"/>
  <c r="JV320" i="3"/>
  <c r="HS320" i="3"/>
  <c r="HZ320" i="3"/>
  <c r="HI320" i="3"/>
  <c r="IF320" i="3"/>
  <c r="EG320" i="3"/>
  <c r="ID320" i="3"/>
  <c r="CX320" i="3"/>
  <c r="DB320" i="3"/>
  <c r="KK320" i="3"/>
  <c r="KP320" i="3"/>
  <c r="KW320" i="3"/>
  <c r="JY320" i="3"/>
  <c r="JU320" i="3"/>
  <c r="FK320" i="3"/>
  <c r="KJ320" i="3"/>
  <c r="FD320" i="3"/>
  <c r="FZ320" i="3"/>
  <c r="JT320" i="3"/>
  <c r="FN320" i="3"/>
  <c r="IK320" i="3"/>
  <c r="IO320" i="3"/>
  <c r="KH320" i="3"/>
  <c r="IL320" i="3"/>
  <c r="EF320" i="3"/>
  <c r="FF320" i="3"/>
  <c r="GB320" i="3"/>
  <c r="HL320" i="3"/>
  <c r="IH320" i="3"/>
  <c r="KR320" i="3"/>
  <c r="IE320" i="3"/>
  <c r="HN320" i="3"/>
  <c r="HO320" i="3"/>
  <c r="DX320" i="3"/>
  <c r="HM320" i="3"/>
  <c r="DA320" i="3"/>
  <c r="FI320" i="3"/>
  <c r="DN320" i="3"/>
  <c r="GJ320" i="3"/>
  <c r="IB320" i="3"/>
  <c r="IG320" i="3"/>
  <c r="EC320" i="3"/>
  <c r="HK320" i="3"/>
  <c r="JP320" i="3"/>
  <c r="HU320" i="3"/>
  <c r="IA320" i="3"/>
  <c r="FP320" i="3"/>
  <c r="IR320" i="3"/>
  <c r="DE320" i="3"/>
  <c r="DO320" i="3"/>
  <c r="HT320" i="3"/>
  <c r="FV320" i="3"/>
  <c r="GH320" i="3"/>
  <c r="AX318" i="3" l="1"/>
  <c r="AR319" i="3"/>
  <c r="GW320" i="3"/>
  <c r="GZ320" i="3"/>
  <c r="BO320" i="3"/>
  <c r="BY320" i="3"/>
  <c r="BX320" i="3"/>
  <c r="BU320" i="3"/>
  <c r="BS320" i="3"/>
  <c r="BQ320" i="3"/>
  <c r="BP320" i="3"/>
  <c r="BW320" i="3"/>
  <c r="BV320" i="3"/>
  <c r="BT320" i="3"/>
  <c r="CA320" i="3"/>
  <c r="BZ320" i="3"/>
  <c r="BR320" i="3"/>
  <c r="IX320" i="3"/>
  <c r="EU320" i="3"/>
  <c r="LE320" i="3"/>
  <c r="EW320" i="3"/>
  <c r="GV320" i="3"/>
  <c r="ES320" i="3"/>
  <c r="LG320" i="3"/>
  <c r="EQ320" i="3"/>
  <c r="AT320" i="3"/>
  <c r="LH320" i="3"/>
  <c r="LB320" i="3"/>
  <c r="EP320" i="3"/>
  <c r="LI320" i="3"/>
  <c r="JG320" i="3"/>
  <c r="JH320" i="3"/>
  <c r="BI320" i="3"/>
  <c r="BJ320" i="3"/>
  <c r="BE320" i="3"/>
  <c r="BD320" i="3"/>
  <c r="BA320" i="3"/>
  <c r="BN320" i="3"/>
  <c r="IT320" i="3"/>
  <c r="BH320" i="3"/>
  <c r="BL320" i="3"/>
  <c r="BC320" i="3"/>
  <c r="BM320" i="3"/>
  <c r="CJ320" i="3"/>
  <c r="BF320" i="3"/>
  <c r="AZ320" i="3"/>
  <c r="BG320" i="3"/>
  <c r="BB320" i="3"/>
  <c r="BK320" i="3"/>
  <c r="HC320" i="3"/>
  <c r="EO320" i="3"/>
  <c r="GU320" i="3"/>
  <c r="GP320" i="3"/>
  <c r="EX320" i="3"/>
  <c r="GS320" i="3"/>
  <c r="GY320" i="3"/>
  <c r="LC320" i="3"/>
  <c r="JE320" i="3"/>
  <c r="P320" i="3"/>
  <c r="G320" i="3"/>
  <c r="L320" i="3"/>
  <c r="Q320" i="3"/>
  <c r="H320" i="3"/>
  <c r="I320" i="3"/>
  <c r="AP320" i="3"/>
  <c r="S320" i="3"/>
  <c r="O320" i="3"/>
  <c r="F320" i="3"/>
  <c r="T320" i="3"/>
  <c r="M320" i="3"/>
  <c r="EJ320" i="3"/>
  <c r="J320" i="3"/>
  <c r="R320" i="3"/>
  <c r="N320" i="3"/>
  <c r="K320" i="3"/>
  <c r="JB320" i="3"/>
  <c r="LF320" i="3"/>
  <c r="IZ320" i="3"/>
  <c r="LK320" i="3"/>
  <c r="IV320" i="3"/>
  <c r="KZ320" i="3"/>
  <c r="EN320" i="3"/>
  <c r="ER320" i="3"/>
  <c r="GT320" i="3"/>
  <c r="CN320" i="3"/>
  <c r="GQ320" i="3"/>
  <c r="LA320" i="3"/>
  <c r="JC320" i="3"/>
  <c r="LJ320" i="3"/>
  <c r="AL320" i="3"/>
  <c r="AO320" i="3"/>
  <c r="AN320" i="3"/>
  <c r="AI320" i="3"/>
  <c r="AJ320" i="3"/>
  <c r="AK320" i="3"/>
  <c r="AH320" i="3"/>
  <c r="AS320" i="3"/>
  <c r="AM320" i="3"/>
  <c r="AF320" i="3"/>
  <c r="AG320" i="3"/>
  <c r="AB320" i="3"/>
  <c r="AA320" i="3"/>
  <c r="X320" i="3"/>
  <c r="V320" i="3"/>
  <c r="AE320" i="3"/>
  <c r="Y320" i="3"/>
  <c r="Z320" i="3"/>
  <c r="AD320" i="3"/>
  <c r="W320" i="3"/>
  <c r="U320" i="3"/>
  <c r="AC320" i="3"/>
  <c r="JF320" i="3"/>
  <c r="LD320" i="3"/>
  <c r="GO320" i="3"/>
  <c r="AQ320" i="3"/>
  <c r="EV320" i="3"/>
  <c r="LM320" i="3"/>
  <c r="IU320" i="3"/>
  <c r="EM320" i="3"/>
  <c r="CE320" i="3"/>
  <c r="CI320" i="3"/>
  <c r="CD320" i="3"/>
  <c r="CG320" i="3"/>
  <c r="CF320" i="3"/>
  <c r="CC320" i="3"/>
  <c r="CB320" i="3"/>
  <c r="CM320" i="3"/>
  <c r="CH320" i="3"/>
  <c r="GX320" i="3"/>
  <c r="IW320" i="3"/>
  <c r="ET320" i="3"/>
  <c r="GR320" i="3"/>
  <c r="IY320" i="3"/>
  <c r="LL320" i="3"/>
  <c r="CT320" i="3"/>
  <c r="JA320" i="3"/>
  <c r="CK320" i="3"/>
  <c r="KY320" i="3"/>
  <c r="HB320" i="3"/>
  <c r="HA320" i="3"/>
  <c r="JD320" i="3"/>
  <c r="EK320" i="3"/>
  <c r="EL320" i="3"/>
  <c r="CO319" i="3"/>
  <c r="AW319" i="3"/>
  <c r="AV319" i="3"/>
  <c r="CL319" i="3"/>
  <c r="AU319" i="3"/>
  <c r="C322" i="3"/>
  <c r="JQ321" i="3"/>
  <c r="JM321" i="3"/>
  <c r="IF321" i="3"/>
  <c r="IL321" i="3"/>
  <c r="JP321" i="3"/>
  <c r="HG321" i="3"/>
  <c r="FR321" i="3"/>
  <c r="DY321" i="3"/>
  <c r="DE321" i="3"/>
  <c r="FI321" i="3"/>
  <c r="EB321" i="3"/>
  <c r="FZ321" i="3"/>
  <c r="DR321" i="3"/>
  <c r="FC321" i="3"/>
  <c r="EF321" i="3"/>
  <c r="JL321" i="3"/>
  <c r="DW321" i="3"/>
  <c r="JN321" i="3"/>
  <c r="IA321" i="3"/>
  <c r="KI321" i="3"/>
  <c r="FS321" i="3"/>
  <c r="HI321" i="3"/>
  <c r="FP321" i="3"/>
  <c r="IC321" i="3"/>
  <c r="DK321" i="3"/>
  <c r="HO321" i="3"/>
  <c r="IN321" i="3"/>
  <c r="HU321" i="3"/>
  <c r="FE321" i="3"/>
  <c r="FM321" i="3"/>
  <c r="DG321" i="3"/>
  <c r="KT321" i="3"/>
  <c r="IE321" i="3"/>
  <c r="KJ321" i="3"/>
  <c r="GL321" i="3"/>
  <c r="HT321" i="3"/>
  <c r="CW321" i="3"/>
  <c r="DA321" i="3"/>
  <c r="GG321" i="3"/>
  <c r="GF321" i="3"/>
  <c r="KF321" i="3"/>
  <c r="HN321" i="3"/>
  <c r="KE321" i="3"/>
  <c r="JZ321" i="3"/>
  <c r="FB321" i="3"/>
  <c r="DT321" i="3"/>
  <c r="FJ321" i="3"/>
  <c r="GK321" i="3"/>
  <c r="GJ321" i="3"/>
  <c r="GI321" i="3"/>
  <c r="HJ321" i="3"/>
  <c r="HK321" i="3"/>
  <c r="HM321" i="3"/>
  <c r="DI321" i="3"/>
  <c r="IO321" i="3"/>
  <c r="HY321" i="3"/>
  <c r="EG321" i="3"/>
  <c r="KW321" i="3"/>
  <c r="DX321" i="3"/>
  <c r="GM321" i="3"/>
  <c r="FX321" i="3"/>
  <c r="KH321" i="3"/>
  <c r="JV321" i="3"/>
  <c r="KQ321" i="3"/>
  <c r="JS321" i="3"/>
  <c r="KB321" i="3"/>
  <c r="IP321" i="3"/>
  <c r="JR321" i="3"/>
  <c r="DN321" i="3"/>
  <c r="JW321" i="3"/>
  <c r="FT321" i="3"/>
  <c r="IM321" i="3"/>
  <c r="GC321" i="3"/>
  <c r="DJ321" i="3"/>
  <c r="CS321" i="3"/>
  <c r="DU321" i="3"/>
  <c r="EE321" i="3"/>
  <c r="KM321" i="3"/>
  <c r="HZ321" i="3"/>
  <c r="IH321" i="3"/>
  <c r="KV321" i="3"/>
  <c r="EH321" i="3"/>
  <c r="KK321" i="3"/>
  <c r="DB321" i="3"/>
  <c r="DV321" i="3"/>
  <c r="DP321" i="3"/>
  <c r="KD321" i="3"/>
  <c r="KN321" i="3"/>
  <c r="CX321" i="3"/>
  <c r="KC321" i="3"/>
  <c r="JX321" i="3"/>
  <c r="KL321" i="3"/>
  <c r="HS321" i="3"/>
  <c r="ED321" i="3"/>
  <c r="HR321" i="3"/>
  <c r="HQ321" i="3"/>
  <c r="KG321" i="3"/>
  <c r="IR321" i="3"/>
  <c r="HW321" i="3"/>
  <c r="DS321" i="3"/>
  <c r="EC321" i="3"/>
  <c r="KS321" i="3"/>
  <c r="JU321" i="3"/>
  <c r="KP321" i="3"/>
  <c r="DM321" i="3"/>
  <c r="DH321" i="3"/>
  <c r="IB321" i="3"/>
  <c r="FG321" i="3"/>
  <c r="KR321" i="3"/>
  <c r="HL321" i="3"/>
  <c r="DF321" i="3"/>
  <c r="DD321" i="3"/>
  <c r="FY321" i="3"/>
  <c r="CY321" i="3"/>
  <c r="JO321" i="3"/>
  <c r="FV321" i="3"/>
  <c r="IQ321" i="3"/>
  <c r="ID321" i="3"/>
  <c r="HP321" i="3"/>
  <c r="IG321" i="3"/>
  <c r="DO321" i="3"/>
  <c r="JY321" i="3"/>
  <c r="CZ321" i="3"/>
  <c r="FN321" i="3"/>
  <c r="FD321" i="3"/>
  <c r="DQ321" i="3"/>
  <c r="GA321" i="3"/>
  <c r="FF321" i="3"/>
  <c r="FU321" i="3"/>
  <c r="FW321" i="3"/>
  <c r="HX321" i="3"/>
  <c r="GD321" i="3"/>
  <c r="CR321" i="3"/>
  <c r="JT321" i="3"/>
  <c r="II321" i="3"/>
  <c r="FH321" i="3"/>
  <c r="EA321" i="3"/>
  <c r="GH321" i="3"/>
  <c r="HH321" i="3"/>
  <c r="DC321" i="3"/>
  <c r="KU321" i="3"/>
  <c r="FL321" i="3"/>
  <c r="FK321" i="3"/>
  <c r="FO321" i="3"/>
  <c r="GB321" i="3"/>
  <c r="IK321" i="3"/>
  <c r="AX319" i="3" l="1"/>
  <c r="AU320" i="3"/>
  <c r="AV320" i="3"/>
  <c r="CL320" i="3"/>
  <c r="AR320" i="3"/>
  <c r="AT321" i="3"/>
  <c r="GW321" i="3"/>
  <c r="LM321" i="3"/>
  <c r="GO321" i="3"/>
  <c r="AQ321" i="3"/>
  <c r="JB321" i="3"/>
  <c r="LJ321" i="3"/>
  <c r="EU321" i="3"/>
  <c r="HB321" i="3"/>
  <c r="JE321" i="3"/>
  <c r="GR321" i="3"/>
  <c r="GZ321" i="3"/>
  <c r="LF321" i="3"/>
  <c r="JA321" i="3"/>
  <c r="CD321" i="3"/>
  <c r="CI321" i="3"/>
  <c r="CE321" i="3"/>
  <c r="CC321" i="3"/>
  <c r="CF321" i="3"/>
  <c r="CG321" i="3"/>
  <c r="CB321" i="3"/>
  <c r="CH321" i="3"/>
  <c r="CM321" i="3"/>
  <c r="EK321" i="3"/>
  <c r="ES321" i="3"/>
  <c r="BH321" i="3"/>
  <c r="BC321" i="3"/>
  <c r="BN321" i="3"/>
  <c r="BM321" i="3"/>
  <c r="BJ321" i="3"/>
  <c r="BE321" i="3"/>
  <c r="BK321" i="3"/>
  <c r="BG321" i="3"/>
  <c r="CJ321" i="3"/>
  <c r="IT321" i="3"/>
  <c r="BI321" i="3"/>
  <c r="AZ321" i="3"/>
  <c r="BF321" i="3"/>
  <c r="BL321" i="3"/>
  <c r="BA321" i="3"/>
  <c r="BD321" i="3"/>
  <c r="BB321" i="3"/>
  <c r="EM321" i="3"/>
  <c r="CT321" i="3"/>
  <c r="HA321" i="3"/>
  <c r="LH321" i="3"/>
  <c r="KZ321" i="3"/>
  <c r="IU321" i="3"/>
  <c r="GS321" i="3"/>
  <c r="GU321" i="3"/>
  <c r="EV321" i="3"/>
  <c r="JD321" i="3"/>
  <c r="ER321" i="3"/>
  <c r="M321" i="3"/>
  <c r="H321" i="3"/>
  <c r="I321" i="3"/>
  <c r="T321" i="3"/>
  <c r="S321" i="3"/>
  <c r="F321" i="3"/>
  <c r="EJ321" i="3"/>
  <c r="O321" i="3"/>
  <c r="AP321" i="3"/>
  <c r="K321" i="3"/>
  <c r="R321" i="3"/>
  <c r="Q321" i="3"/>
  <c r="G321" i="3"/>
  <c r="N321" i="3"/>
  <c r="L321" i="3"/>
  <c r="J321" i="3"/>
  <c r="P321" i="3"/>
  <c r="EP321" i="3"/>
  <c r="GX321" i="3"/>
  <c r="BZ321" i="3"/>
  <c r="BY321" i="3"/>
  <c r="BV321" i="3"/>
  <c r="CA321" i="3"/>
  <c r="BS321" i="3"/>
  <c r="BT321" i="3"/>
  <c r="BP321" i="3"/>
  <c r="BX321" i="3"/>
  <c r="BR321" i="3"/>
  <c r="BU321" i="3"/>
  <c r="BQ321" i="3"/>
  <c r="BW321" i="3"/>
  <c r="BO321" i="3"/>
  <c r="EO321" i="3"/>
  <c r="LA321" i="3"/>
  <c r="LD321" i="3"/>
  <c r="GQ321" i="3"/>
  <c r="GV321" i="3"/>
  <c r="GY321" i="3"/>
  <c r="LK321" i="3"/>
  <c r="EN321" i="3"/>
  <c r="GP321" i="3"/>
  <c r="IV321" i="3"/>
  <c r="LI321" i="3"/>
  <c r="JF321" i="3"/>
  <c r="LL321" i="3"/>
  <c r="LE321" i="3"/>
  <c r="EL321" i="3"/>
  <c r="CK321" i="3"/>
  <c r="KY321" i="3"/>
  <c r="LC321" i="3"/>
  <c r="JG321" i="3"/>
  <c r="EQ321" i="3"/>
  <c r="LG321" i="3"/>
  <c r="AA321" i="3"/>
  <c r="Z321" i="3"/>
  <c r="AC321" i="3"/>
  <c r="AB321" i="3"/>
  <c r="Y321" i="3"/>
  <c r="AD321" i="3"/>
  <c r="U321" i="3"/>
  <c r="V321" i="3"/>
  <c r="AF321" i="3"/>
  <c r="X321" i="3"/>
  <c r="AE321" i="3"/>
  <c r="W321" i="3"/>
  <c r="AG321" i="3"/>
  <c r="AH321" i="3"/>
  <c r="AN321" i="3"/>
  <c r="AI321" i="3"/>
  <c r="AS321" i="3"/>
  <c r="AO321" i="3"/>
  <c r="AL321" i="3"/>
  <c r="AJ321" i="3"/>
  <c r="AM321" i="3"/>
  <c r="AK321" i="3"/>
  <c r="IX321" i="3"/>
  <c r="JC321" i="3"/>
  <c r="CN321" i="3"/>
  <c r="GT321" i="3"/>
  <c r="IZ321" i="3"/>
  <c r="JH321" i="3"/>
  <c r="ET321" i="3"/>
  <c r="IY321" i="3"/>
  <c r="EX321" i="3"/>
  <c r="LB321" i="3"/>
  <c r="IW321" i="3"/>
  <c r="EW321" i="3"/>
  <c r="HC321" i="3"/>
  <c r="C323" i="3"/>
  <c r="CO320" i="3"/>
  <c r="AW320" i="3"/>
  <c r="KV322" i="3"/>
  <c r="EG322" i="3"/>
  <c r="IF322" i="3"/>
  <c r="KR322" i="3"/>
  <c r="GJ322" i="3"/>
  <c r="KP322" i="3"/>
  <c r="EB322" i="3"/>
  <c r="DE322" i="3"/>
  <c r="FO322" i="3"/>
  <c r="EC322" i="3"/>
  <c r="DY322" i="3"/>
  <c r="HN322" i="3"/>
  <c r="IP322" i="3"/>
  <c r="KW322" i="3"/>
  <c r="CY322" i="3"/>
  <c r="KK322" i="3"/>
  <c r="HW322" i="3"/>
  <c r="IB322" i="3"/>
  <c r="IL322" i="3"/>
  <c r="KE322" i="3"/>
  <c r="DI322" i="3"/>
  <c r="FB322" i="3"/>
  <c r="HJ322" i="3"/>
  <c r="FN322" i="3"/>
  <c r="GD322" i="3"/>
  <c r="JX322" i="3"/>
  <c r="DD322" i="3"/>
  <c r="DN322" i="3"/>
  <c r="DM322" i="3"/>
  <c r="HQ322" i="3"/>
  <c r="CS322" i="3"/>
  <c r="IN322" i="3"/>
  <c r="FC322" i="3"/>
  <c r="FV322" i="3"/>
  <c r="FF322" i="3"/>
  <c r="IG322" i="3"/>
  <c r="IH322" i="3"/>
  <c r="KJ322" i="3"/>
  <c r="II322" i="3"/>
  <c r="HZ322" i="3"/>
  <c r="KN322" i="3"/>
  <c r="IA322" i="3"/>
  <c r="KC322" i="3"/>
  <c r="EE322" i="3"/>
  <c r="FU322" i="3"/>
  <c r="IE322" i="3"/>
  <c r="JL322" i="3"/>
  <c r="GF322" i="3"/>
  <c r="DG322" i="3"/>
  <c r="KT322" i="3"/>
  <c r="DS322" i="3"/>
  <c r="FY322" i="3"/>
  <c r="KS322" i="3"/>
  <c r="ED322" i="3"/>
  <c r="KB322" i="3"/>
  <c r="IM322" i="3"/>
  <c r="FD322" i="3"/>
  <c r="KU322" i="3"/>
  <c r="HP322" i="3"/>
  <c r="HG322" i="3"/>
  <c r="FS322" i="3"/>
  <c r="FP322" i="3"/>
  <c r="JM322" i="3"/>
  <c r="JV322" i="3"/>
  <c r="HL322" i="3"/>
  <c r="HR322" i="3"/>
  <c r="FR322" i="3"/>
  <c r="GH322" i="3"/>
  <c r="HH322" i="3"/>
  <c r="EA322" i="3"/>
  <c r="HY322" i="3"/>
  <c r="JS322" i="3"/>
  <c r="IQ322" i="3"/>
  <c r="IC322" i="3"/>
  <c r="KQ322" i="3"/>
  <c r="JR322" i="3"/>
  <c r="DC322" i="3"/>
  <c r="FL322" i="3"/>
  <c r="KI322" i="3"/>
  <c r="CZ322" i="3"/>
  <c r="EH322" i="3"/>
  <c r="DK322" i="3"/>
  <c r="GM322" i="3"/>
  <c r="FK322" i="3"/>
  <c r="JP322" i="3"/>
  <c r="DF322" i="3"/>
  <c r="DP322" i="3"/>
  <c r="HX322" i="3"/>
  <c r="DU322" i="3"/>
  <c r="FH322" i="3"/>
  <c r="KF322" i="3"/>
  <c r="EF322" i="3"/>
  <c r="GC322" i="3"/>
  <c r="HK322" i="3"/>
  <c r="HT322" i="3"/>
  <c r="IO322" i="3"/>
  <c r="FJ322" i="3"/>
  <c r="JT322" i="3"/>
  <c r="DR322" i="3"/>
  <c r="KH322" i="3"/>
  <c r="KG322" i="3"/>
  <c r="DV322" i="3"/>
  <c r="KM322" i="3"/>
  <c r="HI322" i="3"/>
  <c r="FT322" i="3"/>
  <c r="DB322" i="3"/>
  <c r="GK322" i="3"/>
  <c r="FX322" i="3"/>
  <c r="HU322" i="3"/>
  <c r="JQ322" i="3"/>
  <c r="JY322" i="3"/>
  <c r="CR322" i="3"/>
  <c r="JU322" i="3"/>
  <c r="FZ322" i="3"/>
  <c r="JO322" i="3"/>
  <c r="IK322" i="3"/>
  <c r="GI322" i="3"/>
  <c r="DQ322" i="3"/>
  <c r="FE322" i="3"/>
  <c r="HS322" i="3"/>
  <c r="HO322" i="3"/>
  <c r="JZ322" i="3"/>
  <c r="FM322" i="3"/>
  <c r="DX322" i="3"/>
  <c r="IR322" i="3"/>
  <c r="DO322" i="3"/>
  <c r="GB322" i="3"/>
  <c r="FW322" i="3"/>
  <c r="HM322" i="3"/>
  <c r="KD322" i="3"/>
  <c r="CX322" i="3"/>
  <c r="GA322" i="3"/>
  <c r="DW322" i="3"/>
  <c r="DT322" i="3"/>
  <c r="FI322" i="3"/>
  <c r="CW322" i="3"/>
  <c r="KL322" i="3"/>
  <c r="FG322" i="3"/>
  <c r="JW322" i="3"/>
  <c r="GL322" i="3"/>
  <c r="JN322" i="3"/>
  <c r="GG322" i="3"/>
  <c r="ID322" i="3"/>
  <c r="DA322" i="3"/>
  <c r="DJ322" i="3"/>
  <c r="DH322" i="3"/>
  <c r="AX320" i="3" l="1"/>
  <c r="CL321" i="3"/>
  <c r="GU322" i="3"/>
  <c r="EW322" i="3"/>
  <c r="AO322" i="3"/>
  <c r="AL322" i="3"/>
  <c r="AM322" i="3"/>
  <c r="AN322" i="3"/>
  <c r="AH322" i="3"/>
  <c r="AS322" i="3"/>
  <c r="AK322" i="3"/>
  <c r="AJ322" i="3"/>
  <c r="AI322" i="3"/>
  <c r="JD322" i="3"/>
  <c r="ES322" i="3"/>
  <c r="GW322" i="3"/>
  <c r="KZ322" i="3"/>
  <c r="AQ322" i="3"/>
  <c r="GO322" i="3"/>
  <c r="LC322" i="3"/>
  <c r="BU322" i="3"/>
  <c r="BW322" i="3"/>
  <c r="BP322" i="3"/>
  <c r="BX322" i="3"/>
  <c r="CA322" i="3"/>
  <c r="BR322" i="3"/>
  <c r="BQ322" i="3"/>
  <c r="BV322" i="3"/>
  <c r="BT322" i="3"/>
  <c r="BS322" i="3"/>
  <c r="BZ322" i="3"/>
  <c r="BY322" i="3"/>
  <c r="BO322" i="3"/>
  <c r="EU322" i="3"/>
  <c r="IW322" i="3"/>
  <c r="LL322" i="3"/>
  <c r="EQ322" i="3"/>
  <c r="IZ322" i="3"/>
  <c r="LM322" i="3"/>
  <c r="ET322" i="3"/>
  <c r="BJ322" i="3"/>
  <c r="BA322" i="3"/>
  <c r="IT322" i="3"/>
  <c r="BE322" i="3"/>
  <c r="BI322" i="3"/>
  <c r="AZ322" i="3"/>
  <c r="BD322" i="3"/>
  <c r="BN322" i="3"/>
  <c r="BM322" i="3"/>
  <c r="CJ322" i="3"/>
  <c r="BH322" i="3"/>
  <c r="BF322" i="3"/>
  <c r="BL322" i="3"/>
  <c r="BC322" i="3"/>
  <c r="BB322" i="3"/>
  <c r="BK322" i="3"/>
  <c r="BG322" i="3"/>
  <c r="EN322" i="3"/>
  <c r="CF322" i="3"/>
  <c r="CH322" i="3"/>
  <c r="CC322" i="3"/>
  <c r="CB322" i="3"/>
  <c r="CG322" i="3"/>
  <c r="CD322" i="3"/>
  <c r="CM322" i="3"/>
  <c r="CI322" i="3"/>
  <c r="CE322" i="3"/>
  <c r="HA322" i="3"/>
  <c r="LJ322" i="3"/>
  <c r="U322" i="3"/>
  <c r="AC322" i="3"/>
  <c r="AD322" i="3"/>
  <c r="Y322" i="3"/>
  <c r="Z322" i="3"/>
  <c r="AE322" i="3"/>
  <c r="V322" i="3"/>
  <c r="AB322" i="3"/>
  <c r="AG322" i="3"/>
  <c r="W322" i="3"/>
  <c r="X322" i="3"/>
  <c r="AF322" i="3"/>
  <c r="AA322" i="3"/>
  <c r="GQ322" i="3"/>
  <c r="GX322" i="3"/>
  <c r="IV322" i="3"/>
  <c r="LI322" i="3"/>
  <c r="EO322" i="3"/>
  <c r="H322" i="3"/>
  <c r="G322" i="3"/>
  <c r="AP322" i="3"/>
  <c r="P322" i="3"/>
  <c r="L322" i="3"/>
  <c r="O322" i="3"/>
  <c r="R322" i="3"/>
  <c r="K322" i="3"/>
  <c r="J322" i="3"/>
  <c r="N322" i="3"/>
  <c r="EJ322" i="3"/>
  <c r="S322" i="3"/>
  <c r="F322" i="3"/>
  <c r="M322" i="3"/>
  <c r="T322" i="3"/>
  <c r="Q322" i="3"/>
  <c r="I322" i="3"/>
  <c r="GP322" i="3"/>
  <c r="LK322" i="3"/>
  <c r="LA322" i="3"/>
  <c r="HC322" i="3"/>
  <c r="JE322" i="3"/>
  <c r="AT322" i="3"/>
  <c r="CN322" i="3"/>
  <c r="LD322" i="3"/>
  <c r="GR322" i="3"/>
  <c r="CT322" i="3"/>
  <c r="GV322" i="3"/>
  <c r="LE322" i="3"/>
  <c r="GY322" i="3"/>
  <c r="JA322" i="3"/>
  <c r="EL322" i="3"/>
  <c r="EM322" i="3"/>
  <c r="IY322" i="3"/>
  <c r="EP322" i="3"/>
  <c r="JC322" i="3"/>
  <c r="LF322" i="3"/>
  <c r="EV322" i="3"/>
  <c r="JF322" i="3"/>
  <c r="GT322" i="3"/>
  <c r="EK322" i="3"/>
  <c r="JB322" i="3"/>
  <c r="JH322" i="3"/>
  <c r="LG322" i="3"/>
  <c r="LB322" i="3"/>
  <c r="ER322" i="3"/>
  <c r="GS322" i="3"/>
  <c r="CK322" i="3"/>
  <c r="KY322" i="3"/>
  <c r="GZ322" i="3"/>
  <c r="EX322" i="3"/>
  <c r="JG322" i="3"/>
  <c r="HB322" i="3"/>
  <c r="IU322" i="3"/>
  <c r="IX322" i="3"/>
  <c r="LH322" i="3"/>
  <c r="AU321" i="3"/>
  <c r="AV321" i="3"/>
  <c r="AR321" i="3"/>
  <c r="C324" i="3"/>
  <c r="C325" i="3" s="1"/>
  <c r="CO321" i="3"/>
  <c r="AW321" i="3"/>
  <c r="FL323" i="3"/>
  <c r="GG323" i="3"/>
  <c r="GG325" i="3"/>
  <c r="JM323" i="3"/>
  <c r="KR325" i="3"/>
  <c r="GH323" i="3"/>
  <c r="FY325" i="3"/>
  <c r="EG325" i="3"/>
  <c r="JP325" i="3"/>
  <c r="KC323" i="3"/>
  <c r="DK325" i="3"/>
  <c r="CY323" i="3"/>
  <c r="FU323" i="3"/>
  <c r="FV325" i="3"/>
  <c r="IH325" i="3"/>
  <c r="KS325" i="3"/>
  <c r="DW325" i="3"/>
  <c r="GH325" i="3"/>
  <c r="DA325" i="3"/>
  <c r="DN323" i="3"/>
  <c r="FG323" i="3"/>
  <c r="HR325" i="3"/>
  <c r="HG325" i="3"/>
  <c r="EH325" i="3"/>
  <c r="FP325" i="3"/>
  <c r="IQ323" i="3"/>
  <c r="HP323" i="3"/>
  <c r="II323" i="3"/>
  <c r="JV323" i="3"/>
  <c r="DT323" i="3"/>
  <c r="KM323" i="3"/>
  <c r="DR323" i="3"/>
  <c r="FP323" i="3"/>
  <c r="DF323" i="3"/>
  <c r="DK323" i="3"/>
  <c r="FK323" i="3"/>
  <c r="DS323" i="3"/>
  <c r="DN325" i="3"/>
  <c r="KE323" i="3"/>
  <c r="KC325" i="3"/>
  <c r="KK325" i="3"/>
  <c r="KK323" i="3"/>
  <c r="JU325" i="3"/>
  <c r="FX323" i="3"/>
  <c r="GB323" i="3"/>
  <c r="IA325" i="3"/>
  <c r="HX325" i="3"/>
  <c r="ID323" i="3"/>
  <c r="JU323" i="3"/>
  <c r="GF323" i="3"/>
  <c r="KT325" i="3"/>
  <c r="ED325" i="3"/>
  <c r="HP325" i="3"/>
  <c r="CX323" i="3"/>
  <c r="FR325" i="3"/>
  <c r="HM325" i="3"/>
  <c r="GC323" i="3"/>
  <c r="GD325" i="3"/>
  <c r="KJ325" i="3"/>
  <c r="FJ325" i="3"/>
  <c r="KQ323" i="3"/>
  <c r="DB323" i="3"/>
  <c r="EB325" i="3"/>
  <c r="CZ325" i="3"/>
  <c r="JO325" i="3"/>
  <c r="HN323" i="3"/>
  <c r="CX325" i="3"/>
  <c r="KM325" i="3"/>
  <c r="DY323" i="3"/>
  <c r="JL323" i="3"/>
  <c r="IH323" i="3"/>
  <c r="JN323" i="3"/>
  <c r="HJ325" i="3"/>
  <c r="CZ323" i="3"/>
  <c r="DI323" i="3"/>
  <c r="DF325" i="3"/>
  <c r="IN323" i="3"/>
  <c r="DO323" i="3"/>
  <c r="GI325" i="3"/>
  <c r="II325" i="3"/>
  <c r="FY323" i="3"/>
  <c r="KE325" i="3"/>
  <c r="GF325" i="3"/>
  <c r="KU323" i="3"/>
  <c r="KF323" i="3"/>
  <c r="KN323" i="3"/>
  <c r="DV325" i="3"/>
  <c r="FE325" i="3"/>
  <c r="DE325" i="3"/>
  <c r="GD323" i="3"/>
  <c r="DJ323" i="3"/>
  <c r="FF323" i="3"/>
  <c r="HO323" i="3"/>
  <c r="CY325" i="3"/>
  <c r="KB323" i="3"/>
  <c r="DX325" i="3"/>
  <c r="IL323" i="3"/>
  <c r="JW323" i="3"/>
  <c r="EF325" i="3"/>
  <c r="IG325" i="3"/>
  <c r="HG323" i="3"/>
  <c r="HI323" i="3"/>
  <c r="DO325" i="3"/>
  <c r="KG325" i="3"/>
  <c r="EG323" i="3"/>
  <c r="GM323" i="3"/>
  <c r="KS323" i="3"/>
  <c r="CW323" i="3"/>
  <c r="DB325" i="3"/>
  <c r="HW323" i="3"/>
  <c r="FK325" i="3"/>
  <c r="DC325" i="3"/>
  <c r="KF325" i="3"/>
  <c r="GA323" i="3"/>
  <c r="DD323" i="3"/>
  <c r="FB323" i="3"/>
  <c r="FI323" i="3"/>
  <c r="JZ325" i="3"/>
  <c r="IM325" i="3"/>
  <c r="CS323" i="3"/>
  <c r="FC325" i="3"/>
  <c r="EF323" i="3"/>
  <c r="GB325" i="3"/>
  <c r="JW325" i="3"/>
  <c r="HO325" i="3"/>
  <c r="IB323" i="3"/>
  <c r="JQ325" i="3"/>
  <c r="EA323" i="3"/>
  <c r="IF325" i="3"/>
  <c r="DU323" i="3"/>
  <c r="IR323" i="3"/>
  <c r="KH323" i="3"/>
  <c r="FT323" i="3"/>
  <c r="IQ325" i="3"/>
  <c r="IG323" i="3"/>
  <c r="FS323" i="3"/>
  <c r="HN325" i="3"/>
  <c r="GC325" i="3"/>
  <c r="IA323" i="3"/>
  <c r="GM325" i="3"/>
  <c r="KW325" i="3"/>
  <c r="FZ323" i="3"/>
  <c r="FN323" i="3"/>
  <c r="CW325" i="3"/>
  <c r="JR325" i="3"/>
  <c r="IE325" i="3"/>
  <c r="FL325" i="3"/>
  <c r="HT323" i="3"/>
  <c r="GJ325" i="3"/>
  <c r="IC323" i="3"/>
  <c r="HK323" i="3"/>
  <c r="JP323" i="3"/>
  <c r="FM325" i="3"/>
  <c r="DC323" i="3"/>
  <c r="GK325" i="3"/>
  <c r="FI325" i="3"/>
  <c r="CR323" i="3"/>
  <c r="KL323" i="3"/>
  <c r="FD323" i="3"/>
  <c r="DM323" i="3"/>
  <c r="DP323" i="3"/>
  <c r="HS325" i="3"/>
  <c r="DP325" i="3"/>
  <c r="KL325" i="3"/>
  <c r="HH323" i="3"/>
  <c r="JO323" i="3"/>
  <c r="JL325" i="3"/>
  <c r="EB323" i="3"/>
  <c r="FS325" i="3"/>
  <c r="HW325" i="3"/>
  <c r="HL323" i="3"/>
  <c r="HX323" i="3"/>
  <c r="HI325" i="3"/>
  <c r="IO323" i="3"/>
  <c r="HJ323" i="3"/>
  <c r="HY323" i="3"/>
  <c r="JT323" i="3"/>
  <c r="FV323" i="3"/>
  <c r="KP323" i="3"/>
  <c r="FH325" i="3"/>
  <c r="GL323" i="3"/>
  <c r="IR325" i="3"/>
  <c r="DT325" i="3"/>
  <c r="IN325" i="3"/>
  <c r="IM323" i="3"/>
  <c r="IE323" i="3"/>
  <c r="KD325" i="3"/>
  <c r="JZ323" i="3"/>
  <c r="DV323" i="3"/>
  <c r="DH323" i="3"/>
  <c r="HQ325" i="3"/>
  <c r="HS323" i="3"/>
  <c r="IO325" i="3"/>
  <c r="FM323" i="3"/>
  <c r="FR323" i="3"/>
  <c r="HY325" i="3"/>
  <c r="JS323" i="3"/>
  <c r="JV325" i="3"/>
  <c r="KV323" i="3"/>
  <c r="GK323" i="3"/>
  <c r="FW323" i="3"/>
  <c r="FO323" i="3"/>
  <c r="JR323" i="3"/>
  <c r="KG323" i="3"/>
  <c r="HK325" i="3"/>
  <c r="JX325" i="3"/>
  <c r="HT325" i="3"/>
  <c r="ED323" i="3"/>
  <c r="DS325" i="3"/>
  <c r="DX323" i="3"/>
  <c r="HZ323" i="3"/>
  <c r="IP323" i="3"/>
  <c r="HU325" i="3"/>
  <c r="FC323" i="3"/>
  <c r="CS325" i="3"/>
  <c r="KB325" i="3"/>
  <c r="HM323" i="3"/>
  <c r="JY325" i="3"/>
  <c r="IB325" i="3"/>
  <c r="IF323" i="3"/>
  <c r="IC325" i="3"/>
  <c r="HU323" i="3"/>
  <c r="HH325" i="3"/>
  <c r="EC325" i="3"/>
  <c r="KI323" i="3"/>
  <c r="KH325" i="3"/>
  <c r="HZ325" i="3"/>
  <c r="FO325" i="3"/>
  <c r="FN325" i="3"/>
  <c r="FW325" i="3"/>
  <c r="KN325" i="3"/>
  <c r="KQ325" i="3"/>
  <c r="JT325" i="3"/>
  <c r="FH323" i="3"/>
  <c r="KR323" i="3"/>
  <c r="FB325" i="3"/>
  <c r="HR323" i="3"/>
  <c r="DG323" i="3"/>
  <c r="IP325" i="3"/>
  <c r="DQ325" i="3"/>
  <c r="GJ323" i="3"/>
  <c r="DA323" i="3"/>
  <c r="FX325" i="3"/>
  <c r="FU325" i="3"/>
  <c r="HQ323" i="3"/>
  <c r="EC323" i="3"/>
  <c r="HL325" i="3"/>
  <c r="EE323" i="3"/>
  <c r="GA325" i="3"/>
  <c r="DE323" i="3"/>
  <c r="GI323" i="3"/>
  <c r="GL325" i="3"/>
  <c r="JX323" i="3"/>
  <c r="KP325" i="3"/>
  <c r="EH323" i="3"/>
  <c r="EE325" i="3"/>
  <c r="ID325" i="3"/>
  <c r="JS325" i="3"/>
  <c r="KU325" i="3"/>
  <c r="JQ323" i="3"/>
  <c r="IK323" i="3"/>
  <c r="FE323" i="3"/>
  <c r="KJ323" i="3"/>
  <c r="FJ323" i="3"/>
  <c r="FD325" i="3"/>
  <c r="DQ323" i="3"/>
  <c r="KW323" i="3"/>
  <c r="KT323" i="3"/>
  <c r="DW323" i="3"/>
  <c r="JY323" i="3"/>
  <c r="DJ325" i="3"/>
  <c r="DY325" i="3"/>
  <c r="KD323" i="3"/>
  <c r="LI325" i="3" l="1"/>
  <c r="EM325" i="3"/>
  <c r="BW325" i="3"/>
  <c r="BS325" i="3"/>
  <c r="BX325" i="3"/>
  <c r="BT325" i="3"/>
  <c r="BZ325" i="3"/>
  <c r="BQ325" i="3"/>
  <c r="BU325" i="3"/>
  <c r="BY325" i="3"/>
  <c r="BO325" i="3"/>
  <c r="BP325" i="3"/>
  <c r="CA325" i="3"/>
  <c r="BR325" i="3"/>
  <c r="CN325" i="3"/>
  <c r="LC325" i="3"/>
  <c r="GY325" i="3"/>
  <c r="LH325" i="3"/>
  <c r="CK325" i="3"/>
  <c r="KY325" i="3"/>
  <c r="IW325" i="3"/>
  <c r="GU325" i="3"/>
  <c r="N325" i="3"/>
  <c r="G325" i="3"/>
  <c r="H325" i="3"/>
  <c r="O325" i="3"/>
  <c r="L325" i="3"/>
  <c r="T325" i="3"/>
  <c r="I325" i="3"/>
  <c r="F325" i="3"/>
  <c r="S325" i="3"/>
  <c r="LL325" i="3"/>
  <c r="EK325" i="3"/>
  <c r="LB325" i="3"/>
  <c r="JG325" i="3"/>
  <c r="LG325" i="3"/>
  <c r="IY325" i="3"/>
  <c r="IU325" i="3"/>
  <c r="IZ325" i="3"/>
  <c r="LE325" i="3"/>
  <c r="GZ325" i="3"/>
  <c r="EL325" i="3"/>
  <c r="LD325" i="3"/>
  <c r="JD325" i="3"/>
  <c r="JE325" i="3"/>
  <c r="JB325" i="3"/>
  <c r="IX325" i="3"/>
  <c r="JC325" i="3"/>
  <c r="LK325" i="3"/>
  <c r="ES325" i="3"/>
  <c r="EW325" i="3"/>
  <c r="LJ325" i="3"/>
  <c r="GO325" i="3"/>
  <c r="AQ325" i="3"/>
  <c r="EN325" i="3"/>
  <c r="GX325" i="3"/>
  <c r="IV325" i="3"/>
  <c r="JH325" i="3"/>
  <c r="LM325" i="3"/>
  <c r="EX325" i="3"/>
  <c r="HC325" i="3"/>
  <c r="GR325" i="3"/>
  <c r="JF325" i="3"/>
  <c r="BI325" i="3"/>
  <c r="BH325" i="3"/>
  <c r="BC325" i="3"/>
  <c r="BJ325" i="3"/>
  <c r="BF325" i="3"/>
  <c r="BK325" i="3"/>
  <c r="AZ325" i="3"/>
  <c r="BD325" i="3"/>
  <c r="BN325" i="3"/>
  <c r="BL325" i="3"/>
  <c r="BE325" i="3"/>
  <c r="BG325" i="3"/>
  <c r="CJ325" i="3"/>
  <c r="IT325" i="3"/>
  <c r="BM325" i="3"/>
  <c r="HB325" i="3"/>
  <c r="JA325" i="3"/>
  <c r="HA325" i="3"/>
  <c r="GP325" i="3"/>
  <c r="AT325" i="3"/>
  <c r="GV325" i="3"/>
  <c r="EP325" i="3"/>
  <c r="C326" i="3"/>
  <c r="CL322" i="3"/>
  <c r="AX321" i="3"/>
  <c r="AV322" i="3"/>
  <c r="AU322" i="3"/>
  <c r="CJ323" i="3"/>
  <c r="BL323" i="3"/>
  <c r="BG323" i="3"/>
  <c r="BH323" i="3"/>
  <c r="IT323" i="3"/>
  <c r="BD323" i="3"/>
  <c r="BC323" i="3"/>
  <c r="BB323" i="3"/>
  <c r="BN323" i="3"/>
  <c r="AZ323" i="3"/>
  <c r="BK323" i="3"/>
  <c r="BE323" i="3"/>
  <c r="BJ323" i="3"/>
  <c r="BI323" i="3"/>
  <c r="BF323" i="3"/>
  <c r="BA323" i="3"/>
  <c r="BM323" i="3"/>
  <c r="GU323" i="3"/>
  <c r="GP323" i="3"/>
  <c r="LK323" i="3"/>
  <c r="HC323" i="3"/>
  <c r="GO323" i="3"/>
  <c r="AQ323" i="3"/>
  <c r="GS323" i="3"/>
  <c r="LG323" i="3"/>
  <c r="ES323" i="3"/>
  <c r="LD323" i="3"/>
  <c r="LC323" i="3"/>
  <c r="AI323" i="3"/>
  <c r="AJ323" i="3"/>
  <c r="AN323" i="3"/>
  <c r="AH323" i="3"/>
  <c r="AM323" i="3"/>
  <c r="AS323" i="3"/>
  <c r="AL323" i="3"/>
  <c r="AO323" i="3"/>
  <c r="AK323" i="3"/>
  <c r="EU323" i="3"/>
  <c r="AT323" i="3"/>
  <c r="LI323" i="3"/>
  <c r="JB323" i="3"/>
  <c r="LH323" i="3"/>
  <c r="LA323" i="3"/>
  <c r="EX323" i="3"/>
  <c r="LF323" i="3"/>
  <c r="CN323" i="3"/>
  <c r="AP323" i="3"/>
  <c r="K323" i="3"/>
  <c r="J323" i="3"/>
  <c r="G323" i="3"/>
  <c r="F323" i="3"/>
  <c r="EJ323" i="3"/>
  <c r="T323" i="3"/>
  <c r="N323" i="3"/>
  <c r="O323" i="3"/>
  <c r="Q323" i="3"/>
  <c r="L323" i="3"/>
  <c r="S323" i="3"/>
  <c r="M323" i="3"/>
  <c r="P323" i="3"/>
  <c r="R323" i="3"/>
  <c r="I323" i="3"/>
  <c r="H323" i="3"/>
  <c r="GT323" i="3"/>
  <c r="EL323" i="3"/>
  <c r="JD323" i="3"/>
  <c r="GV323" i="3"/>
  <c r="IZ323" i="3"/>
  <c r="EK323" i="3"/>
  <c r="GR323" i="3"/>
  <c r="KZ323" i="3"/>
  <c r="JH323" i="3"/>
  <c r="JG323" i="3"/>
  <c r="GQ323" i="3"/>
  <c r="LM323" i="3"/>
  <c r="AG323" i="3"/>
  <c r="AF323" i="3"/>
  <c r="AC323" i="3"/>
  <c r="X323" i="3"/>
  <c r="Y323" i="3"/>
  <c r="Z323" i="3"/>
  <c r="U323" i="3"/>
  <c r="V323" i="3"/>
  <c r="AB323" i="3"/>
  <c r="AE323" i="3"/>
  <c r="AD323" i="3"/>
  <c r="AA323" i="3"/>
  <c r="W323" i="3"/>
  <c r="IW323" i="3"/>
  <c r="IY323" i="3"/>
  <c r="ET323" i="3"/>
  <c r="EP323" i="3"/>
  <c r="GZ323" i="3"/>
  <c r="GX323" i="3"/>
  <c r="JA323" i="3"/>
  <c r="HB323" i="3"/>
  <c r="GW323" i="3"/>
  <c r="BT323" i="3"/>
  <c r="CA323" i="3"/>
  <c r="BP323" i="3"/>
  <c r="BY323" i="3"/>
  <c r="BW323" i="3"/>
  <c r="BQ323" i="3"/>
  <c r="BZ323" i="3"/>
  <c r="BU323" i="3"/>
  <c r="BR323" i="3"/>
  <c r="BX323" i="3"/>
  <c r="BV323" i="3"/>
  <c r="BO323" i="3"/>
  <c r="BS323" i="3"/>
  <c r="LJ323" i="3"/>
  <c r="EQ323" i="3"/>
  <c r="JC323" i="3"/>
  <c r="LB323" i="3"/>
  <c r="LL323" i="3"/>
  <c r="ER323" i="3"/>
  <c r="IX323" i="3"/>
  <c r="EM323" i="3"/>
  <c r="LE323" i="3"/>
  <c r="CK323" i="3"/>
  <c r="KY323" i="3"/>
  <c r="EO323" i="3"/>
  <c r="GY323" i="3"/>
  <c r="CD323" i="3"/>
  <c r="CF323" i="3"/>
  <c r="CB323" i="3"/>
  <c r="CH323" i="3"/>
  <c r="CG323" i="3"/>
  <c r="CC323" i="3"/>
  <c r="CI323" i="3"/>
  <c r="CE323" i="3"/>
  <c r="CM323" i="3"/>
  <c r="CT323" i="3"/>
  <c r="EW323" i="3"/>
  <c r="HA323" i="3"/>
  <c r="IV323" i="3"/>
  <c r="JF323" i="3"/>
  <c r="JE323" i="3"/>
  <c r="IU323" i="3"/>
  <c r="EN323" i="3"/>
  <c r="EV323" i="3"/>
  <c r="AR322" i="3"/>
  <c r="CO322" i="3"/>
  <c r="AW322" i="3"/>
  <c r="DV324" i="3"/>
  <c r="FF324" i="3"/>
  <c r="HU326" i="3"/>
  <c r="KQ326" i="3"/>
  <c r="FT325" i="3"/>
  <c r="KI324" i="3"/>
  <c r="KV326" i="3"/>
  <c r="FZ325" i="3"/>
  <c r="DM325" i="3"/>
  <c r="DR324" i="3"/>
  <c r="DR325" i="3"/>
  <c r="FC324" i="3"/>
  <c r="IA326" i="3"/>
  <c r="JQ326" i="3"/>
  <c r="FY324" i="3"/>
  <c r="DF324" i="3"/>
  <c r="IQ326" i="3"/>
  <c r="CR324" i="3"/>
  <c r="IB324" i="3"/>
  <c r="FM324" i="3"/>
  <c r="KD324" i="3"/>
  <c r="FG326" i="3"/>
  <c r="HH326" i="3"/>
  <c r="EC326" i="3"/>
  <c r="DC326" i="3"/>
  <c r="JQ324" i="3"/>
  <c r="II324" i="3"/>
  <c r="IE324" i="3"/>
  <c r="DA326" i="3"/>
  <c r="FH326" i="3"/>
  <c r="FB326" i="3"/>
  <c r="DI325" i="3"/>
  <c r="DG326" i="3"/>
  <c r="DT326" i="3"/>
  <c r="GL326" i="3"/>
  <c r="JY326" i="3"/>
  <c r="IL325" i="3"/>
  <c r="FO324" i="3"/>
  <c r="IG324" i="3"/>
  <c r="FF325" i="3"/>
  <c r="FT326" i="3"/>
  <c r="EF326" i="3"/>
  <c r="GJ324" i="3"/>
  <c r="GF326" i="3"/>
  <c r="FG325" i="3"/>
  <c r="JP326" i="3"/>
  <c r="FT324" i="3"/>
  <c r="FX324" i="3"/>
  <c r="GC324" i="3"/>
  <c r="JN326" i="3"/>
  <c r="FD324" i="3"/>
  <c r="DP324" i="3"/>
  <c r="KU324" i="3"/>
  <c r="FK326" i="3"/>
  <c r="JM324" i="3"/>
  <c r="HR326" i="3"/>
  <c r="KJ326" i="3"/>
  <c r="HG326" i="3"/>
  <c r="KC324" i="3"/>
  <c r="HN324" i="3"/>
  <c r="HL326" i="3"/>
  <c r="DO324" i="3"/>
  <c r="KF324" i="3"/>
  <c r="HS326" i="3"/>
  <c r="IE326" i="3"/>
  <c r="KW326" i="3"/>
  <c r="JW324" i="3"/>
  <c r="KG326" i="3"/>
  <c r="DV326" i="3"/>
  <c r="ED326" i="3"/>
  <c r="DU324" i="3"/>
  <c r="JS326" i="3"/>
  <c r="HQ324" i="3"/>
  <c r="HK326" i="3"/>
  <c r="FJ324" i="3"/>
  <c r="GF324" i="3"/>
  <c r="DW326" i="3"/>
  <c r="KS326" i="3"/>
  <c r="IM326" i="3"/>
  <c r="KK326" i="3"/>
  <c r="GK326" i="3"/>
  <c r="KV324" i="3"/>
  <c r="ED324" i="3"/>
  <c r="GJ326" i="3"/>
  <c r="HZ324" i="3"/>
  <c r="FE324" i="3"/>
  <c r="FW324" i="3"/>
  <c r="EG324" i="3"/>
  <c r="EB326" i="3"/>
  <c r="FZ324" i="3"/>
  <c r="KN324" i="3"/>
  <c r="HP326" i="3"/>
  <c r="JM326" i="3"/>
  <c r="DJ326" i="3"/>
  <c r="DW324" i="3"/>
  <c r="HW324" i="3"/>
  <c r="JR324" i="3"/>
  <c r="KK324" i="3"/>
  <c r="DD324" i="3"/>
  <c r="KN326" i="3"/>
  <c r="EE324" i="3"/>
  <c r="DD326" i="3"/>
  <c r="JX326" i="3"/>
  <c r="HX326" i="3"/>
  <c r="GI326" i="3"/>
  <c r="FH324" i="3"/>
  <c r="GB324" i="3"/>
  <c r="JR326" i="3"/>
  <c r="KT324" i="3"/>
  <c r="HQ326" i="3"/>
  <c r="DI324" i="3"/>
  <c r="EC324" i="3"/>
  <c r="FL326" i="3"/>
  <c r="KI325" i="3"/>
  <c r="IF324" i="3"/>
  <c r="GH324" i="3"/>
  <c r="DM324" i="3"/>
  <c r="JP324" i="3"/>
  <c r="HT324" i="3"/>
  <c r="FS324" i="3"/>
  <c r="DY324" i="3"/>
  <c r="GH326" i="3"/>
  <c r="FV324" i="3"/>
  <c r="DQ326" i="3"/>
  <c r="DD325" i="3"/>
  <c r="FJ326" i="3"/>
  <c r="HY326" i="3"/>
  <c r="KI326" i="3"/>
  <c r="GD324" i="3"/>
  <c r="JX324" i="3"/>
  <c r="JY324" i="3"/>
  <c r="GB326" i="3"/>
  <c r="KM326" i="3"/>
  <c r="HL324" i="3"/>
  <c r="KH324" i="3"/>
  <c r="FM326" i="3"/>
  <c r="FN326" i="3"/>
  <c r="DJ324" i="3"/>
  <c r="HM326" i="3"/>
  <c r="IQ324" i="3"/>
  <c r="DP326" i="3"/>
  <c r="DG324" i="3"/>
  <c r="HS324" i="3"/>
  <c r="IK326" i="3"/>
  <c r="KB324" i="3"/>
  <c r="IC324" i="3"/>
  <c r="CY326" i="3"/>
  <c r="IC326" i="3"/>
  <c r="DX324" i="3"/>
  <c r="KD326" i="3"/>
  <c r="FE326" i="3"/>
  <c r="JU326" i="3"/>
  <c r="FX326" i="3"/>
  <c r="JZ324" i="3"/>
  <c r="JV326" i="3"/>
  <c r="JM325" i="3"/>
  <c r="EB324" i="3"/>
  <c r="IP326" i="3"/>
  <c r="FO326" i="3"/>
  <c r="DR326" i="3"/>
  <c r="EA325" i="3"/>
  <c r="DK326" i="3"/>
  <c r="JV324" i="3"/>
  <c r="GI324" i="3"/>
  <c r="HT326" i="3"/>
  <c r="IF326" i="3"/>
  <c r="KP326" i="3"/>
  <c r="EH326" i="3"/>
  <c r="KG324" i="3"/>
  <c r="HZ326" i="3"/>
  <c r="KQ324" i="3"/>
  <c r="GG326" i="3"/>
  <c r="FW326" i="3"/>
  <c r="IN324" i="3"/>
  <c r="II326" i="3"/>
  <c r="JN324" i="3"/>
  <c r="DU325" i="3"/>
  <c r="DH325" i="3"/>
  <c r="HG324" i="3"/>
  <c r="IO326" i="3"/>
  <c r="FP326" i="3"/>
  <c r="IH324" i="3"/>
  <c r="KH326" i="3"/>
  <c r="HN326" i="3"/>
  <c r="GK324" i="3"/>
  <c r="JT324" i="3"/>
  <c r="FL324" i="3"/>
  <c r="KE326" i="3"/>
  <c r="DH326" i="3"/>
  <c r="FI324" i="3"/>
  <c r="DI326" i="3"/>
  <c r="DK324" i="3"/>
  <c r="KC326" i="3"/>
  <c r="HO326" i="3"/>
  <c r="KV325" i="3"/>
  <c r="HO324" i="3"/>
  <c r="IK325" i="3"/>
  <c r="FC326" i="3"/>
  <c r="HP324" i="3"/>
  <c r="KU326" i="3"/>
  <c r="JN325" i="3"/>
  <c r="FG324" i="3"/>
  <c r="CW324" i="3"/>
  <c r="CW326" i="3"/>
  <c r="CS326" i="3"/>
  <c r="DS326" i="3"/>
  <c r="GA326" i="3"/>
  <c r="EA326" i="3"/>
  <c r="FD326" i="3"/>
  <c r="IR324" i="3"/>
  <c r="GD326" i="3"/>
  <c r="JT326" i="3"/>
  <c r="JZ326" i="3"/>
  <c r="DB326" i="3"/>
  <c r="HH324" i="3"/>
  <c r="KR324" i="3"/>
  <c r="DE324" i="3"/>
  <c r="KS324" i="3"/>
  <c r="FU326" i="3"/>
  <c r="KE324" i="3"/>
  <c r="HJ324" i="3"/>
  <c r="DF326" i="3"/>
  <c r="HY324" i="3"/>
  <c r="KR326" i="3"/>
  <c r="DU326" i="3"/>
  <c r="HI324" i="3"/>
  <c r="IB326" i="3"/>
  <c r="HK324" i="3"/>
  <c r="EA324" i="3"/>
  <c r="CZ324" i="3"/>
  <c r="FR326" i="3"/>
  <c r="IK324" i="3"/>
  <c r="HW326" i="3"/>
  <c r="CR326" i="3"/>
  <c r="FY326" i="3"/>
  <c r="GA324" i="3"/>
  <c r="HJ326" i="3"/>
  <c r="DE326" i="3"/>
  <c r="GC326" i="3"/>
  <c r="IR326" i="3"/>
  <c r="IG326" i="3"/>
  <c r="EG326" i="3"/>
  <c r="IM324" i="3"/>
  <c r="FN324" i="3"/>
  <c r="JL326" i="3"/>
  <c r="FS326" i="3"/>
  <c r="FV326" i="3"/>
  <c r="FF326" i="3"/>
  <c r="EH324" i="3"/>
  <c r="KL326" i="3"/>
  <c r="IH326" i="3"/>
  <c r="DS324" i="3"/>
  <c r="JW326" i="3"/>
  <c r="DB324" i="3"/>
  <c r="FB324" i="3"/>
  <c r="GG324" i="3"/>
  <c r="DY326" i="3"/>
  <c r="DH324" i="3"/>
  <c r="DN326" i="3"/>
  <c r="GM324" i="3"/>
  <c r="DC324" i="3"/>
  <c r="CS324" i="3"/>
  <c r="DQ324" i="3"/>
  <c r="IL326" i="3"/>
  <c r="FI326" i="3"/>
  <c r="DT324" i="3"/>
  <c r="DN324" i="3"/>
  <c r="KP324" i="3"/>
  <c r="GL324" i="3"/>
  <c r="CY324" i="3"/>
  <c r="IN326" i="3"/>
  <c r="IA324" i="3"/>
  <c r="DA324" i="3"/>
  <c r="JO324" i="3"/>
  <c r="KT326" i="3"/>
  <c r="FR324" i="3"/>
  <c r="GM326" i="3"/>
  <c r="HR324" i="3"/>
  <c r="DX326" i="3"/>
  <c r="KL324" i="3"/>
  <c r="IP324" i="3"/>
  <c r="FZ326" i="3"/>
  <c r="DM326" i="3"/>
  <c r="HX324" i="3"/>
  <c r="FU324" i="3"/>
  <c r="CR325" i="3"/>
  <c r="ID324" i="3"/>
  <c r="IO324" i="3"/>
  <c r="CZ326" i="3"/>
  <c r="KB326" i="3"/>
  <c r="CX326" i="3"/>
  <c r="DO326" i="3"/>
  <c r="KJ324" i="3"/>
  <c r="JL324" i="3"/>
  <c r="DG325" i="3"/>
  <c r="HI326" i="3"/>
  <c r="IL324" i="3"/>
  <c r="JS324" i="3"/>
  <c r="EF324" i="3"/>
  <c r="CX324" i="3"/>
  <c r="KW324" i="3"/>
  <c r="JU324" i="3"/>
  <c r="KM324" i="3"/>
  <c r="FP324" i="3"/>
  <c r="HU324" i="3"/>
  <c r="ID326" i="3"/>
  <c r="HM324" i="3"/>
  <c r="JO326" i="3"/>
  <c r="EE326" i="3"/>
  <c r="FK324" i="3"/>
  <c r="KF326" i="3"/>
  <c r="GQ325" i="3" l="1"/>
  <c r="BA325" i="3"/>
  <c r="KZ325" i="3"/>
  <c r="ER325" i="3"/>
  <c r="P325" i="3"/>
  <c r="ET325" i="3"/>
  <c r="LA325" i="3"/>
  <c r="BB325" i="3"/>
  <c r="EO325" i="3"/>
  <c r="AL325" i="3"/>
  <c r="AM325" i="3"/>
  <c r="AN325" i="3"/>
  <c r="AS325" i="3"/>
  <c r="AU325" i="3" s="1"/>
  <c r="AK325" i="3"/>
  <c r="AJ325" i="3"/>
  <c r="AO325" i="3"/>
  <c r="AI325" i="3"/>
  <c r="AH325" i="3"/>
  <c r="GW325" i="3"/>
  <c r="EU325" i="3"/>
  <c r="Q325" i="3"/>
  <c r="EQ325" i="3"/>
  <c r="M325" i="3"/>
  <c r="CT325" i="3"/>
  <c r="J325" i="3"/>
  <c r="GS325" i="3"/>
  <c r="LF325" i="3"/>
  <c r="BV325" i="3"/>
  <c r="EV325" i="3"/>
  <c r="R325" i="3"/>
  <c r="AG325" i="3"/>
  <c r="W325" i="3"/>
  <c r="AF325" i="3"/>
  <c r="EJ325" i="3"/>
  <c r="Z325" i="3"/>
  <c r="AP325" i="3"/>
  <c r="AR325" i="3" s="1"/>
  <c r="AB325" i="3"/>
  <c r="AE325" i="3"/>
  <c r="AC325" i="3"/>
  <c r="Y325" i="3"/>
  <c r="V325" i="3"/>
  <c r="X325" i="3"/>
  <c r="U325" i="3"/>
  <c r="AA325" i="3"/>
  <c r="AD325" i="3"/>
  <c r="CH325" i="3"/>
  <c r="CE325" i="3"/>
  <c r="CM325" i="3"/>
  <c r="CB325" i="3"/>
  <c r="CG325" i="3"/>
  <c r="CI325" i="3"/>
  <c r="CC325" i="3"/>
  <c r="CD325" i="3"/>
  <c r="CF325" i="3"/>
  <c r="GT325" i="3"/>
  <c r="K325" i="3"/>
  <c r="CL325" i="3"/>
  <c r="AW325" i="3"/>
  <c r="EO326" i="3"/>
  <c r="GT326" i="3"/>
  <c r="GW326" i="3"/>
  <c r="LD326" i="3"/>
  <c r="AJ326" i="3"/>
  <c r="AK326" i="3"/>
  <c r="AS326" i="3"/>
  <c r="AH326" i="3"/>
  <c r="AL326" i="3"/>
  <c r="AN326" i="3"/>
  <c r="AM326" i="3"/>
  <c r="AO326" i="3"/>
  <c r="AI326" i="3"/>
  <c r="LK326" i="3"/>
  <c r="JC326" i="3"/>
  <c r="KZ326" i="3"/>
  <c r="JG326" i="3"/>
  <c r="EV326" i="3"/>
  <c r="EN326" i="3"/>
  <c r="JD326" i="3"/>
  <c r="EM326" i="3"/>
  <c r="GY326" i="3"/>
  <c r="LA326" i="3"/>
  <c r="LF326" i="3"/>
  <c r="BV326" i="3"/>
  <c r="BW326" i="3"/>
  <c r="BP326" i="3"/>
  <c r="BU326" i="3"/>
  <c r="BX326" i="3"/>
  <c r="BQ326" i="3"/>
  <c r="CA326" i="3"/>
  <c r="BY326" i="3"/>
  <c r="BS326" i="3"/>
  <c r="BR326" i="3"/>
  <c r="BZ326" i="3"/>
  <c r="BT326" i="3"/>
  <c r="BO326" i="3"/>
  <c r="EW326" i="3"/>
  <c r="LM326" i="3"/>
  <c r="ET326" i="3"/>
  <c r="LL326" i="3"/>
  <c r="LG326" i="3"/>
  <c r="GO326" i="3"/>
  <c r="AQ326" i="3"/>
  <c r="IW326" i="3"/>
  <c r="JE326" i="3"/>
  <c r="CI326" i="3"/>
  <c r="CM326" i="3"/>
  <c r="CB326" i="3"/>
  <c r="CD326" i="3"/>
  <c r="CF326" i="3"/>
  <c r="CG326" i="3"/>
  <c r="CC326" i="3"/>
  <c r="CH326" i="3"/>
  <c r="CE326" i="3"/>
  <c r="EU326" i="3"/>
  <c r="EP326" i="3"/>
  <c r="EL326" i="3"/>
  <c r="V326" i="3"/>
  <c r="U326" i="3"/>
  <c r="AD326" i="3"/>
  <c r="AC326" i="3"/>
  <c r="AE326" i="3"/>
  <c r="Z326" i="3"/>
  <c r="W326" i="3"/>
  <c r="X326" i="3"/>
  <c r="Y326" i="3"/>
  <c r="AF326" i="3"/>
  <c r="AG326" i="3"/>
  <c r="AA326" i="3"/>
  <c r="AB326" i="3"/>
  <c r="GZ326" i="3"/>
  <c r="GP326" i="3"/>
  <c r="GR326" i="3"/>
  <c r="EQ326" i="3"/>
  <c r="JF326" i="3"/>
  <c r="CT326" i="3"/>
  <c r="KY326" i="3"/>
  <c r="CK326" i="3"/>
  <c r="JA326" i="3"/>
  <c r="GU326" i="3"/>
  <c r="LJ326" i="3"/>
  <c r="IU326" i="3"/>
  <c r="ER326" i="3"/>
  <c r="GV326" i="3"/>
  <c r="IV326" i="3"/>
  <c r="HC326" i="3"/>
  <c r="LH326" i="3"/>
  <c r="AT326" i="3"/>
  <c r="IZ326" i="3"/>
  <c r="GQ326" i="3"/>
  <c r="GX326" i="3"/>
  <c r="ES326" i="3"/>
  <c r="JB326" i="3"/>
  <c r="GS326" i="3"/>
  <c r="HA326" i="3"/>
  <c r="BL326" i="3"/>
  <c r="BB326" i="3"/>
  <c r="CJ326" i="3"/>
  <c r="BJ326" i="3"/>
  <c r="BN326" i="3"/>
  <c r="BG326" i="3"/>
  <c r="BF326" i="3"/>
  <c r="BE326" i="3"/>
  <c r="AZ326" i="3"/>
  <c r="BM326" i="3"/>
  <c r="BA326" i="3"/>
  <c r="BC326" i="3"/>
  <c r="BH326" i="3"/>
  <c r="IT326" i="3"/>
  <c r="BK326" i="3"/>
  <c r="BD326" i="3"/>
  <c r="BI326" i="3"/>
  <c r="LB326" i="3"/>
  <c r="CN326" i="3"/>
  <c r="EK326" i="3"/>
  <c r="LI326" i="3"/>
  <c r="JH326" i="3"/>
  <c r="K326" i="3"/>
  <c r="AP326" i="3"/>
  <c r="S326" i="3"/>
  <c r="H326" i="3"/>
  <c r="N326" i="3"/>
  <c r="I326" i="3"/>
  <c r="F326" i="3"/>
  <c r="L326" i="3"/>
  <c r="J326" i="3"/>
  <c r="T326" i="3"/>
  <c r="G326" i="3"/>
  <c r="EJ326" i="3"/>
  <c r="P326" i="3"/>
  <c r="O326" i="3"/>
  <c r="M326" i="3"/>
  <c r="Q326" i="3"/>
  <c r="R326" i="3"/>
  <c r="EX326" i="3"/>
  <c r="LC326" i="3"/>
  <c r="IX326" i="3"/>
  <c r="IY326" i="3"/>
  <c r="LE326" i="3"/>
  <c r="HB326" i="3"/>
  <c r="CO325" i="3"/>
  <c r="C327" i="3"/>
  <c r="AX322" i="3"/>
  <c r="AV323" i="3"/>
  <c r="AU323" i="3"/>
  <c r="CL323" i="3"/>
  <c r="CN324" i="3"/>
  <c r="JG324" i="3"/>
  <c r="JB324" i="3"/>
  <c r="LH324" i="3"/>
  <c r="CD324" i="3"/>
  <c r="CM324" i="3"/>
  <c r="CE324" i="3"/>
  <c r="CI324" i="3"/>
  <c r="CC324" i="3"/>
  <c r="CF324" i="3"/>
  <c r="CG324" i="3"/>
  <c r="CB324" i="3"/>
  <c r="CH324" i="3"/>
  <c r="IU324" i="3"/>
  <c r="IW324" i="3"/>
  <c r="LC324" i="3"/>
  <c r="IV324" i="3"/>
  <c r="EW324" i="3"/>
  <c r="GU324" i="3"/>
  <c r="EM324" i="3"/>
  <c r="GV324" i="3"/>
  <c r="HA324" i="3"/>
  <c r="CT324" i="3"/>
  <c r="LE324" i="3"/>
  <c r="LB324" i="3"/>
  <c r="LG324" i="3"/>
  <c r="IY324" i="3"/>
  <c r="EQ324" i="3"/>
  <c r="EO324" i="3"/>
  <c r="EX324" i="3"/>
  <c r="AT324" i="3"/>
  <c r="JE324" i="3"/>
  <c r="GY324" i="3"/>
  <c r="KY324" i="3"/>
  <c r="CK324" i="3"/>
  <c r="EL324" i="3"/>
  <c r="AQ324" i="3"/>
  <c r="GO324" i="3"/>
  <c r="U324" i="3"/>
  <c r="Z324" i="3"/>
  <c r="AE324" i="3"/>
  <c r="AD324" i="3"/>
  <c r="AA324" i="3"/>
  <c r="V324" i="3"/>
  <c r="W324" i="3"/>
  <c r="X324" i="3"/>
  <c r="AG324" i="3"/>
  <c r="AF324" i="3"/>
  <c r="AC324" i="3"/>
  <c r="AB324" i="3"/>
  <c r="Y324" i="3"/>
  <c r="LJ324" i="3"/>
  <c r="ET324" i="3"/>
  <c r="HB324" i="3"/>
  <c r="LK324" i="3"/>
  <c r="LF324" i="3"/>
  <c r="BF324" i="3"/>
  <c r="BA324" i="3"/>
  <c r="CJ324" i="3"/>
  <c r="BB324" i="3"/>
  <c r="BI324" i="3"/>
  <c r="BL324" i="3"/>
  <c r="IT324" i="3"/>
  <c r="BH324" i="3"/>
  <c r="BG324" i="3"/>
  <c r="BD324" i="3"/>
  <c r="BK324" i="3"/>
  <c r="AZ324" i="3"/>
  <c r="BC324" i="3"/>
  <c r="BN324" i="3"/>
  <c r="BE324" i="3"/>
  <c r="BJ324" i="3"/>
  <c r="BM324" i="3"/>
  <c r="ER324" i="3"/>
  <c r="JD324" i="3"/>
  <c r="BX324" i="3"/>
  <c r="CA324" i="3"/>
  <c r="BT324" i="3"/>
  <c r="BS324" i="3"/>
  <c r="BP324" i="3"/>
  <c r="BU324" i="3"/>
  <c r="BZ324" i="3"/>
  <c r="BQ324" i="3"/>
  <c r="BV324" i="3"/>
  <c r="BY324" i="3"/>
  <c r="BR324" i="3"/>
  <c r="BW324" i="3"/>
  <c r="BO324" i="3"/>
  <c r="EK324" i="3"/>
  <c r="IZ324" i="3"/>
  <c r="ES324" i="3"/>
  <c r="EV324" i="3"/>
  <c r="GQ324" i="3"/>
  <c r="AH324" i="3"/>
  <c r="AL324" i="3"/>
  <c r="AN324" i="3"/>
  <c r="AM324" i="3"/>
  <c r="AJ324" i="3"/>
  <c r="AI324" i="3"/>
  <c r="AS324" i="3"/>
  <c r="AO324" i="3"/>
  <c r="AK324" i="3"/>
  <c r="GX324" i="3"/>
  <c r="GZ324" i="3"/>
  <c r="Q324" i="3"/>
  <c r="H324" i="3"/>
  <c r="M324" i="3"/>
  <c r="EJ324" i="3"/>
  <c r="I324" i="3"/>
  <c r="J324" i="3"/>
  <c r="AP324" i="3"/>
  <c r="T324" i="3"/>
  <c r="S324" i="3"/>
  <c r="N324" i="3"/>
  <c r="P324" i="3"/>
  <c r="O324" i="3"/>
  <c r="F324" i="3"/>
  <c r="K324" i="3"/>
  <c r="L324" i="3"/>
  <c r="G324" i="3"/>
  <c r="R324" i="3"/>
  <c r="JF324" i="3"/>
  <c r="LI324" i="3"/>
  <c r="GP324" i="3"/>
  <c r="EP324" i="3"/>
  <c r="KZ324" i="3"/>
  <c r="LD324" i="3"/>
  <c r="IX324" i="3"/>
  <c r="GW324" i="3"/>
  <c r="EU324" i="3"/>
  <c r="LM324" i="3"/>
  <c r="HC324" i="3"/>
  <c r="LA324" i="3"/>
  <c r="EN324" i="3"/>
  <c r="JH324" i="3"/>
  <c r="GR324" i="3"/>
  <c r="LL324" i="3"/>
  <c r="GS324" i="3"/>
  <c r="GT324" i="3"/>
  <c r="JC324" i="3"/>
  <c r="JA324" i="3"/>
  <c r="AR323" i="3"/>
  <c r="AW323" i="3"/>
  <c r="CO323" i="3"/>
  <c r="DP327" i="3"/>
  <c r="DK327" i="3"/>
  <c r="FU327" i="3"/>
  <c r="DA327" i="3"/>
  <c r="DV327" i="3"/>
  <c r="KT327" i="3"/>
  <c r="JO327" i="3"/>
  <c r="JZ327" i="3"/>
  <c r="HK327" i="3"/>
  <c r="CR327" i="3"/>
  <c r="KI327" i="3"/>
  <c r="KG327" i="3"/>
  <c r="FH327" i="3"/>
  <c r="JY327" i="3"/>
  <c r="FZ327" i="3"/>
  <c r="FR327" i="3"/>
  <c r="FY327" i="3"/>
  <c r="HZ327" i="3"/>
  <c r="FJ327" i="3"/>
  <c r="FL327" i="3"/>
  <c r="KH327" i="3"/>
  <c r="HY327" i="3"/>
  <c r="FG327" i="3"/>
  <c r="HO327" i="3"/>
  <c r="EG327" i="3"/>
  <c r="EH327" i="3"/>
  <c r="IH327" i="3"/>
  <c r="FB327" i="3"/>
  <c r="IE327" i="3"/>
  <c r="GD327" i="3"/>
  <c r="DU327" i="3"/>
  <c r="GF327" i="3"/>
  <c r="FP327" i="3"/>
  <c r="EE327" i="3"/>
  <c r="DH327" i="3"/>
  <c r="IL327" i="3"/>
  <c r="DM327" i="3"/>
  <c r="JX327" i="3"/>
  <c r="IO327" i="3"/>
  <c r="DC327" i="3"/>
  <c r="HS327" i="3"/>
  <c r="FS327" i="3"/>
  <c r="IP327" i="3"/>
  <c r="HG327" i="3"/>
  <c r="JN327" i="3"/>
  <c r="GL327" i="3"/>
  <c r="GG327" i="3"/>
  <c r="IQ327" i="3"/>
  <c r="GI327" i="3"/>
  <c r="DO327" i="3"/>
  <c r="IK327" i="3"/>
  <c r="GA327" i="3"/>
  <c r="GB327" i="3"/>
  <c r="HP327" i="3"/>
  <c r="KQ327" i="3"/>
  <c r="FE327" i="3"/>
  <c r="IM327" i="3"/>
  <c r="HJ327" i="3"/>
  <c r="FW327" i="3"/>
  <c r="DR327" i="3"/>
  <c r="FC327" i="3"/>
  <c r="KC327" i="3"/>
  <c r="KD327" i="3"/>
  <c r="JV327" i="3"/>
  <c r="HR327" i="3"/>
  <c r="KK327" i="3"/>
  <c r="FI327" i="3"/>
  <c r="HW327" i="3"/>
  <c r="DX327" i="3"/>
  <c r="GC327" i="3"/>
  <c r="FX327" i="3"/>
  <c r="JT327" i="3"/>
  <c r="IA327" i="3"/>
  <c r="KB327" i="3"/>
  <c r="IN327" i="3"/>
  <c r="FT327" i="3"/>
  <c r="EA327" i="3"/>
  <c r="HT327" i="3"/>
  <c r="FN327" i="3"/>
  <c r="IR327" i="3"/>
  <c r="IB327" i="3"/>
  <c r="HM327" i="3"/>
  <c r="KS327" i="3"/>
  <c r="JM327" i="3"/>
  <c r="GJ327" i="3"/>
  <c r="KN327" i="3"/>
  <c r="CY327" i="3"/>
  <c r="DI327" i="3"/>
  <c r="KP327" i="3"/>
  <c r="FO327" i="3"/>
  <c r="FM327" i="3"/>
  <c r="DE327" i="3"/>
  <c r="KJ327" i="3"/>
  <c r="JQ327" i="3"/>
  <c r="JL327" i="3"/>
  <c r="GM327" i="3"/>
  <c r="IG327" i="3"/>
  <c r="II327" i="3"/>
  <c r="HN327" i="3"/>
  <c r="JU327" i="3"/>
  <c r="EF327" i="3"/>
  <c r="HI327" i="3"/>
  <c r="DD327" i="3"/>
  <c r="JW327" i="3"/>
  <c r="DN327" i="3"/>
  <c r="FD327" i="3"/>
  <c r="FK327" i="3"/>
  <c r="CX327" i="3"/>
  <c r="HQ327" i="3"/>
  <c r="DW327" i="3"/>
  <c r="HH327" i="3"/>
  <c r="KR327" i="3"/>
  <c r="DB327" i="3"/>
  <c r="FV327" i="3"/>
  <c r="ED327" i="3"/>
  <c r="JS327" i="3"/>
  <c r="DS327" i="3"/>
  <c r="JR327" i="3"/>
  <c r="HU327" i="3"/>
  <c r="IC327" i="3"/>
  <c r="KV327" i="3"/>
  <c r="ID327" i="3"/>
  <c r="KE327" i="3"/>
  <c r="GK327" i="3"/>
  <c r="KF327" i="3"/>
  <c r="CS327" i="3"/>
  <c r="KM327" i="3"/>
  <c r="HL327" i="3"/>
  <c r="IF327" i="3"/>
  <c r="DQ327" i="3"/>
  <c r="HX327" i="3"/>
  <c r="CW327" i="3"/>
  <c r="GH327" i="3"/>
  <c r="FF327" i="3"/>
  <c r="CZ327" i="3"/>
  <c r="DY327" i="3"/>
  <c r="DJ327" i="3"/>
  <c r="KU327" i="3"/>
  <c r="KL327" i="3"/>
  <c r="DF327" i="3"/>
  <c r="KW327" i="3"/>
  <c r="EB327" i="3"/>
  <c r="EC327" i="3"/>
  <c r="JP327" i="3"/>
  <c r="DT327" i="3"/>
  <c r="DG327" i="3"/>
  <c r="AV325" i="3" l="1"/>
  <c r="AX325" i="3" s="1"/>
  <c r="CL326" i="3"/>
  <c r="GS327" i="3"/>
  <c r="EP327" i="3"/>
  <c r="JD327" i="3"/>
  <c r="GR327" i="3"/>
  <c r="IW327" i="3"/>
  <c r="IU327" i="3"/>
  <c r="LE327" i="3"/>
  <c r="EQ327" i="3"/>
  <c r="AT327" i="3"/>
  <c r="EM327" i="3"/>
  <c r="GT327" i="3"/>
  <c r="EX327" i="3"/>
  <c r="GV327" i="3"/>
  <c r="HC327" i="3"/>
  <c r="K327" i="3"/>
  <c r="J327" i="3"/>
  <c r="M327" i="3"/>
  <c r="L327" i="3"/>
  <c r="G327" i="3"/>
  <c r="O327" i="3"/>
  <c r="Q327" i="3"/>
  <c r="S327" i="3"/>
  <c r="R327" i="3"/>
  <c r="AP327" i="3"/>
  <c r="N327" i="3"/>
  <c r="I327" i="3"/>
  <c r="T327" i="3"/>
  <c r="F327" i="3"/>
  <c r="H327" i="3"/>
  <c r="P327" i="3"/>
  <c r="EJ327" i="3"/>
  <c r="KY327" i="3"/>
  <c r="CK327" i="3"/>
  <c r="IV327" i="3"/>
  <c r="LF327" i="3"/>
  <c r="GX327" i="3"/>
  <c r="CT327" i="3"/>
  <c r="AD327" i="3"/>
  <c r="AG327" i="3"/>
  <c r="AB327" i="3"/>
  <c r="X327" i="3"/>
  <c r="W327" i="3"/>
  <c r="AF327" i="3"/>
  <c r="AA327" i="3"/>
  <c r="Y327" i="3"/>
  <c r="Z327" i="3"/>
  <c r="U327" i="3"/>
  <c r="AC327" i="3"/>
  <c r="V327" i="3"/>
  <c r="AE327" i="3"/>
  <c r="GY327" i="3"/>
  <c r="GO327" i="3"/>
  <c r="AQ327" i="3"/>
  <c r="IY327" i="3"/>
  <c r="CF327" i="3"/>
  <c r="CC327" i="3"/>
  <c r="CE327" i="3"/>
  <c r="CH327" i="3"/>
  <c r="CD327" i="3"/>
  <c r="CI327" i="3"/>
  <c r="CB327" i="3"/>
  <c r="CG327" i="3"/>
  <c r="CM327" i="3"/>
  <c r="LD327" i="3"/>
  <c r="LK327" i="3"/>
  <c r="LM327" i="3"/>
  <c r="LI327" i="3"/>
  <c r="EU327" i="3"/>
  <c r="AM327" i="3"/>
  <c r="AJ327" i="3"/>
  <c r="AO327" i="3"/>
  <c r="AI327" i="3"/>
  <c r="AS327" i="3"/>
  <c r="AH327" i="3"/>
  <c r="AL327" i="3"/>
  <c r="AN327" i="3"/>
  <c r="AK327" i="3"/>
  <c r="HA327" i="3"/>
  <c r="JC327" i="3"/>
  <c r="JA327" i="3"/>
  <c r="JH327" i="3"/>
  <c r="EL327" i="3"/>
  <c r="HB327" i="3"/>
  <c r="JE327" i="3"/>
  <c r="ER327" i="3"/>
  <c r="IX327" i="3"/>
  <c r="GU327" i="3"/>
  <c r="LC327" i="3"/>
  <c r="EN327" i="3"/>
  <c r="GP327" i="3"/>
  <c r="EK327" i="3"/>
  <c r="LJ327" i="3"/>
  <c r="LA327" i="3"/>
  <c r="LH327" i="3"/>
  <c r="EW327" i="3"/>
  <c r="EO327" i="3"/>
  <c r="CN327" i="3"/>
  <c r="IZ327" i="3"/>
  <c r="GZ327" i="3"/>
  <c r="ES327" i="3"/>
  <c r="JG327" i="3"/>
  <c r="GQ327" i="3"/>
  <c r="KZ327" i="3"/>
  <c r="LB327" i="3"/>
  <c r="ET327" i="3"/>
  <c r="LL327" i="3"/>
  <c r="BE327" i="3"/>
  <c r="BL327" i="3"/>
  <c r="BD327" i="3"/>
  <c r="BK327" i="3"/>
  <c r="CJ327" i="3"/>
  <c r="BM327" i="3"/>
  <c r="BB327" i="3"/>
  <c r="BN327" i="3"/>
  <c r="BA327" i="3"/>
  <c r="BH327" i="3"/>
  <c r="BG327" i="3"/>
  <c r="AZ327" i="3"/>
  <c r="IT327" i="3"/>
  <c r="BF327" i="3"/>
  <c r="BI327" i="3"/>
  <c r="BC327" i="3"/>
  <c r="BJ327" i="3"/>
  <c r="JB327" i="3"/>
  <c r="GW327" i="3"/>
  <c r="JF327" i="3"/>
  <c r="BQ327" i="3"/>
  <c r="BV327" i="3"/>
  <c r="BS327" i="3"/>
  <c r="BY327" i="3"/>
  <c r="BP327" i="3"/>
  <c r="BR327" i="3"/>
  <c r="BO327" i="3"/>
  <c r="BU327" i="3"/>
  <c r="BX327" i="3"/>
  <c r="CA327" i="3"/>
  <c r="BW327" i="3"/>
  <c r="BZ327" i="3"/>
  <c r="BT327" i="3"/>
  <c r="LG327" i="3"/>
  <c r="EV327" i="3"/>
  <c r="AU326" i="3"/>
  <c r="C328" i="3"/>
  <c r="AV326" i="3"/>
  <c r="AR326" i="3"/>
  <c r="CO326" i="3"/>
  <c r="AW326" i="3"/>
  <c r="AX323" i="3"/>
  <c r="AU324" i="3"/>
  <c r="AV324" i="3"/>
  <c r="AR324" i="3"/>
  <c r="CL324" i="3"/>
  <c r="AW324" i="3"/>
  <c r="CO324" i="3"/>
  <c r="EA328" i="3"/>
  <c r="IE328" i="3"/>
  <c r="IF328" i="3"/>
  <c r="HM328" i="3"/>
  <c r="GI328" i="3"/>
  <c r="HH328" i="3"/>
  <c r="KV328" i="3"/>
  <c r="FL328" i="3"/>
  <c r="DI328" i="3"/>
  <c r="DJ328" i="3"/>
  <c r="GA328" i="3"/>
  <c r="KR328" i="3"/>
  <c r="JT328" i="3"/>
  <c r="IC328" i="3"/>
  <c r="ED328" i="3"/>
  <c r="FR328" i="3"/>
  <c r="HJ328" i="3"/>
  <c r="KU328" i="3"/>
  <c r="HN328" i="3"/>
  <c r="DA328" i="3"/>
  <c r="KG328" i="3"/>
  <c r="KD328" i="3"/>
  <c r="IM328" i="3"/>
  <c r="JN328" i="3"/>
  <c r="FE328" i="3"/>
  <c r="FH328" i="3"/>
  <c r="JS328" i="3"/>
  <c r="HQ328" i="3"/>
  <c r="JM328" i="3"/>
  <c r="CY328" i="3"/>
  <c r="KJ328" i="3"/>
  <c r="GJ328" i="3"/>
  <c r="JU328" i="3"/>
  <c r="KI328" i="3"/>
  <c r="GM328" i="3"/>
  <c r="IO328" i="3"/>
  <c r="IA328" i="3"/>
  <c r="FV328" i="3"/>
  <c r="HI328" i="3"/>
  <c r="DC328" i="3"/>
  <c r="JZ328" i="3"/>
  <c r="IP328" i="3"/>
  <c r="FC328" i="3"/>
  <c r="DM328" i="3"/>
  <c r="FY328" i="3"/>
  <c r="FO328" i="3"/>
  <c r="HY328" i="3"/>
  <c r="KH328" i="3"/>
  <c r="EG328" i="3"/>
  <c r="JY328" i="3"/>
  <c r="GK328" i="3"/>
  <c r="IG328" i="3"/>
  <c r="KN328" i="3"/>
  <c r="GD328" i="3"/>
  <c r="FI328" i="3"/>
  <c r="KT328" i="3"/>
  <c r="KK328" i="3"/>
  <c r="DO328" i="3"/>
  <c r="IN328" i="3"/>
  <c r="JR328" i="3"/>
  <c r="FM328" i="3"/>
  <c r="HT328" i="3"/>
  <c r="JQ328" i="3"/>
  <c r="CZ328" i="3"/>
  <c r="FF328" i="3"/>
  <c r="EE328" i="3"/>
  <c r="HU328" i="3"/>
  <c r="KP328" i="3"/>
  <c r="FD328" i="3"/>
  <c r="KF328" i="3"/>
  <c r="FU328" i="3"/>
  <c r="GB328" i="3"/>
  <c r="FP328" i="3"/>
  <c r="IK328" i="3"/>
  <c r="FT328" i="3"/>
  <c r="DQ328" i="3"/>
  <c r="JX328" i="3"/>
  <c r="IH328" i="3"/>
  <c r="JW328" i="3"/>
  <c r="DE328" i="3"/>
  <c r="GL328" i="3"/>
  <c r="HX328" i="3"/>
  <c r="IB328" i="3"/>
  <c r="DG328" i="3"/>
  <c r="IR328" i="3"/>
  <c r="HL328" i="3"/>
  <c r="HS328" i="3"/>
  <c r="EB328" i="3"/>
  <c r="GC328" i="3"/>
  <c r="JV328" i="3"/>
  <c r="EF328" i="3"/>
  <c r="HO328" i="3"/>
  <c r="DS328" i="3"/>
  <c r="DP328" i="3"/>
  <c r="EC328" i="3"/>
  <c r="HZ328" i="3"/>
  <c r="GF328" i="3"/>
  <c r="FJ328" i="3"/>
  <c r="JL328" i="3"/>
  <c r="KS328" i="3"/>
  <c r="KB328" i="3"/>
  <c r="GH328" i="3"/>
  <c r="DR328" i="3"/>
  <c r="FB328" i="3"/>
  <c r="HK328" i="3"/>
  <c r="HG328" i="3"/>
  <c r="KL328" i="3"/>
  <c r="JO328" i="3"/>
  <c r="JP328" i="3"/>
  <c r="HR328" i="3"/>
  <c r="FN328" i="3"/>
  <c r="DX328" i="3"/>
  <c r="HP328" i="3"/>
  <c r="CX328" i="3"/>
  <c r="DT328" i="3"/>
  <c r="DW328" i="3"/>
  <c r="II328" i="3"/>
  <c r="IL328" i="3"/>
  <c r="CW328" i="3"/>
  <c r="DU328" i="3"/>
  <c r="DV328" i="3"/>
  <c r="CR328" i="3"/>
  <c r="FW328" i="3"/>
  <c r="DY328" i="3"/>
  <c r="DF328" i="3"/>
  <c r="FX328" i="3"/>
  <c r="DB328" i="3"/>
  <c r="DK328" i="3"/>
  <c r="KW328" i="3"/>
  <c r="HW328" i="3"/>
  <c r="ID328" i="3"/>
  <c r="KE328" i="3"/>
  <c r="KQ328" i="3"/>
  <c r="EH328" i="3"/>
  <c r="DN328" i="3"/>
  <c r="FK328" i="3"/>
  <c r="FG328" i="3"/>
  <c r="CS328" i="3"/>
  <c r="DD328" i="3"/>
  <c r="KC328" i="3"/>
  <c r="FZ328" i="3"/>
  <c r="GG328" i="3"/>
  <c r="IQ328" i="3"/>
  <c r="KM328" i="3"/>
  <c r="DH328" i="3"/>
  <c r="FS328" i="3"/>
  <c r="AR327" i="3" l="1"/>
  <c r="GS328" i="3"/>
  <c r="LI328" i="3"/>
  <c r="JG328" i="3"/>
  <c r="LB328" i="3"/>
  <c r="LG328" i="3"/>
  <c r="EO328" i="3"/>
  <c r="W328" i="3"/>
  <c r="AG328" i="3"/>
  <c r="AB328" i="3"/>
  <c r="AE328" i="3"/>
  <c r="U328" i="3"/>
  <c r="Z328" i="3"/>
  <c r="X328" i="3"/>
  <c r="AD328" i="3"/>
  <c r="AA328" i="3"/>
  <c r="V328" i="3"/>
  <c r="AF328" i="3"/>
  <c r="Y328" i="3"/>
  <c r="AC328" i="3"/>
  <c r="EN328" i="3"/>
  <c r="JF328" i="3"/>
  <c r="JB328" i="3"/>
  <c r="AO328" i="3"/>
  <c r="AK328" i="3"/>
  <c r="AM328" i="3"/>
  <c r="AL328" i="3"/>
  <c r="AH328" i="3"/>
  <c r="AI328" i="3"/>
  <c r="AN328" i="3"/>
  <c r="AJ328" i="3"/>
  <c r="AS328" i="3"/>
  <c r="LL328" i="3"/>
  <c r="LC328" i="3"/>
  <c r="L328" i="3"/>
  <c r="F328" i="3"/>
  <c r="G328" i="3"/>
  <c r="T328" i="3"/>
  <c r="H328" i="3"/>
  <c r="N328" i="3"/>
  <c r="P328" i="3"/>
  <c r="K328" i="3"/>
  <c r="O328" i="3"/>
  <c r="EJ328" i="3"/>
  <c r="M328" i="3"/>
  <c r="Q328" i="3"/>
  <c r="I328" i="3"/>
  <c r="J328" i="3"/>
  <c r="R328" i="3"/>
  <c r="S328" i="3"/>
  <c r="AP328" i="3"/>
  <c r="ER328" i="3"/>
  <c r="LK328" i="3"/>
  <c r="LA328" i="3"/>
  <c r="KY328" i="3"/>
  <c r="CK328" i="3"/>
  <c r="LD328" i="3"/>
  <c r="HC328" i="3"/>
  <c r="HA328" i="3"/>
  <c r="GP328" i="3"/>
  <c r="HB328" i="3"/>
  <c r="JE328" i="3"/>
  <c r="CC328" i="3"/>
  <c r="CD328" i="3"/>
  <c r="CH328" i="3"/>
  <c r="CB328" i="3"/>
  <c r="CI328" i="3"/>
  <c r="CG328" i="3"/>
  <c r="CE328" i="3"/>
  <c r="CM328" i="3"/>
  <c r="CF328" i="3"/>
  <c r="GV328" i="3"/>
  <c r="GU328" i="3"/>
  <c r="AT328" i="3"/>
  <c r="GR328" i="3"/>
  <c r="EX328" i="3"/>
  <c r="ES328" i="3"/>
  <c r="JA328" i="3"/>
  <c r="GQ328" i="3"/>
  <c r="IU328" i="3"/>
  <c r="IZ328" i="3"/>
  <c r="GO328" i="3"/>
  <c r="AQ328" i="3"/>
  <c r="JD328" i="3"/>
  <c r="JH328" i="3"/>
  <c r="LJ328" i="3"/>
  <c r="LF328" i="3"/>
  <c r="GZ328" i="3"/>
  <c r="EU328" i="3"/>
  <c r="ET328" i="3"/>
  <c r="CT328" i="3"/>
  <c r="LH328" i="3"/>
  <c r="GW328" i="3"/>
  <c r="EQ328" i="3"/>
  <c r="IW328" i="3"/>
  <c r="LE328" i="3"/>
  <c r="EV328" i="3"/>
  <c r="EP328" i="3"/>
  <c r="IV328" i="3"/>
  <c r="EL328" i="3"/>
  <c r="GX328" i="3"/>
  <c r="CN328" i="3"/>
  <c r="LM328" i="3"/>
  <c r="EK328" i="3"/>
  <c r="IX328" i="3"/>
  <c r="IY328" i="3"/>
  <c r="EM328" i="3"/>
  <c r="JC328" i="3"/>
  <c r="GT328" i="3"/>
  <c r="GY328" i="3"/>
  <c r="EW328" i="3"/>
  <c r="KZ328" i="3"/>
  <c r="BY328" i="3"/>
  <c r="BW328" i="3"/>
  <c r="BP328" i="3"/>
  <c r="BX328" i="3"/>
  <c r="BZ328" i="3"/>
  <c r="BT328" i="3"/>
  <c r="CA328" i="3"/>
  <c r="BQ328" i="3"/>
  <c r="BO328" i="3"/>
  <c r="BR328" i="3"/>
  <c r="BS328" i="3"/>
  <c r="BU328" i="3"/>
  <c r="BV328" i="3"/>
  <c r="BG328" i="3"/>
  <c r="BM328" i="3"/>
  <c r="BD328" i="3"/>
  <c r="BI328" i="3"/>
  <c r="BL328" i="3"/>
  <c r="BJ328" i="3"/>
  <c r="BK328" i="3"/>
  <c r="IT328" i="3"/>
  <c r="BN328" i="3"/>
  <c r="AZ328" i="3"/>
  <c r="BB328" i="3"/>
  <c r="CJ328" i="3"/>
  <c r="BH328" i="3"/>
  <c r="BE328" i="3"/>
  <c r="BA328" i="3"/>
  <c r="BC328" i="3"/>
  <c r="BF328" i="3"/>
  <c r="CL327" i="3"/>
  <c r="AU327" i="3"/>
  <c r="AV327" i="3"/>
  <c r="AW327" i="3"/>
  <c r="CO327" i="3"/>
  <c r="AX326" i="3"/>
  <c r="AX324" i="3"/>
  <c r="AR328" i="3" l="1"/>
  <c r="AX327" i="3"/>
  <c r="AU328" i="3"/>
  <c r="CL328" i="3"/>
  <c r="CO328" i="3"/>
  <c r="AW328" i="3"/>
  <c r="AV328" i="3"/>
  <c r="AX328" i="3" l="1"/>
</calcChain>
</file>

<file path=xl/comments1.xml><?xml version="1.0" encoding="utf-8"?>
<comments xmlns="http://schemas.openxmlformats.org/spreadsheetml/2006/main">
  <authors>
    <author>David Reddy</author>
  </authors>
  <commentList>
    <comment ref="D23" authorId="0" shapeId="0">
      <text>
        <r>
          <rPr>
            <b/>
            <sz val="9"/>
            <color indexed="81"/>
            <rFont val="Tahoma"/>
            <family val="2"/>
          </rPr>
          <t>David Reddy:</t>
        </r>
        <r>
          <rPr>
            <sz val="9"/>
            <color indexed="81"/>
            <rFont val="Tahoma"/>
            <family val="2"/>
          </rPr>
          <t xml:space="preserve">
Not necessarily the revision of SDD Sim and AR XML files</t>
        </r>
      </text>
    </comment>
  </commentList>
</comments>
</file>

<file path=xl/sharedStrings.xml><?xml version="1.0" encoding="utf-8"?>
<sst xmlns="http://schemas.openxmlformats.org/spreadsheetml/2006/main" count="12412" uniqueCount="652">
  <si>
    <t>Proposed Model:</t>
  </si>
  <si>
    <t>Proposed Model</t>
  </si>
  <si>
    <t>Standard Model:</t>
  </si>
  <si>
    <t>Standard Model</t>
  </si>
  <si>
    <t>Calling</t>
  </si>
  <si>
    <t>Compliance</t>
  </si>
  <si>
    <t>Secondary</t>
  </si>
  <si>
    <t>Pass /</t>
  </si>
  <si>
    <t>Elapsed</t>
  </si>
  <si>
    <t>Electric Energy Consumption (kWh)</t>
  </si>
  <si>
    <t>Natural Gas Energy Consumption (therms)</t>
  </si>
  <si>
    <t>Time Dependent Valuation (kTDV/ft2)</t>
  </si>
  <si>
    <t>Application</t>
  </si>
  <si>
    <t>Manager</t>
  </si>
  <si>
    <t>Ruleset</t>
  </si>
  <si>
    <t>OpenStudio</t>
  </si>
  <si>
    <t>EnergyPlus</t>
  </si>
  <si>
    <t>Simulation</t>
  </si>
  <si>
    <t>Start Date &amp; Time</t>
  </si>
  <si>
    <t>Filename (saved to)</t>
  </si>
  <si>
    <t>Run Title</t>
  </si>
  <si>
    <t>Weather Station</t>
  </si>
  <si>
    <t>Analysis Type</t>
  </si>
  <si>
    <t>Elapsed Time</t>
  </si>
  <si>
    <t>Fail</t>
  </si>
  <si>
    <t>Margin</t>
  </si>
  <si>
    <t>Time</t>
  </si>
  <si>
    <t>Rule Eval Status</t>
  </si>
  <si>
    <t>Simulation Status</t>
  </si>
  <si>
    <t>Spc Heating</t>
  </si>
  <si>
    <t>Spc Cooling</t>
  </si>
  <si>
    <t>Indoor Fans</t>
  </si>
  <si>
    <t>Ht Reject</t>
  </si>
  <si>
    <t>Pumps &amp; Misc</t>
  </si>
  <si>
    <t>Lighting</t>
  </si>
  <si>
    <t>Comp Total</t>
  </si>
  <si>
    <t>Receptacle</t>
  </si>
  <si>
    <t>Process</t>
  </si>
  <si>
    <t>TOTAL</t>
  </si>
  <si>
    <t>Version</t>
  </si>
  <si>
    <t>Weather File Path</t>
  </si>
  <si>
    <t>Project Path</t>
  </si>
  <si>
    <t>'Old Results'!A1</t>
  </si>
  <si>
    <t>'New Results'!A1</t>
  </si>
  <si>
    <t>NEW RESULTS</t>
  </si>
  <si>
    <t>OLD RESULTS</t>
  </si>
  <si>
    <t>Gas (therms)</t>
  </si>
  <si>
    <t>Proposed</t>
  </si>
  <si>
    <t>Elec</t>
  </si>
  <si>
    <t>Gas</t>
  </si>
  <si>
    <t>(kWh)</t>
  </si>
  <si>
    <t>(therms)</t>
  </si>
  <si>
    <t>Standard</t>
  </si>
  <si>
    <t>Elec (kWh)</t>
  </si>
  <si>
    <t>Action</t>
  </si>
  <si>
    <t>New Run ID</t>
  </si>
  <si>
    <t>Old Run ID</t>
  </si>
  <si>
    <t>Row Idx</t>
  </si>
  <si>
    <t>Col Idx</t>
  </si>
  <si>
    <t>Offset Ref</t>
  </si>
  <si>
    <t>Repo Revisions</t>
  </si>
  <si>
    <t>Cooling Unmet Load Hours</t>
  </si>
  <si>
    <t>Heating Unmet Load Hours</t>
  </si>
  <si>
    <t>Zone Max</t>
  </si>
  <si>
    <t>Zone Name</t>
  </si>
  <si>
    <t>Num Zones Exceed Max</t>
  </si>
  <si>
    <t>CHANGE IN RESULTS (From old to new; NEW - OLD; positive values indicate increase in energy use)</t>
  </si>
  <si>
    <t>Cond Area</t>
  </si>
  <si>
    <t>(ft2)</t>
  </si>
  <si>
    <t>HydroPiping</t>
  </si>
  <si>
    <t>Cond Floor Area (ft2)</t>
  </si>
  <si>
    <t>Model ID</t>
  </si>
  <si>
    <t>EUI Change</t>
  </si>
  <si>
    <t>TDV</t>
  </si>
  <si>
    <t>(kTDV/ft2)</t>
  </si>
  <si>
    <t>TDV (kTDV/ft2)</t>
  </si>
  <si>
    <t>STANDARD</t>
  </si>
  <si>
    <t>PROPOSED</t>
  </si>
  <si>
    <t xml:space="preserve">OLD EUI </t>
  </si>
  <si>
    <t>(kBtu/ft2)</t>
  </si>
  <si>
    <t>NEW EUI</t>
  </si>
  <si>
    <t xml:space="preserve">OLD TDV
</t>
  </si>
  <si>
    <t>NEW TDV</t>
  </si>
  <si>
    <t>New TDV Margin</t>
  </si>
  <si>
    <t>EUI</t>
  </si>
  <si>
    <t>TDV % Change</t>
  </si>
  <si>
    <t>Old TDV Margin</t>
  </si>
  <si>
    <t>Explanation for Baseline model energy changes</t>
  </si>
  <si>
    <t>Explanation for Proposed model energy changes</t>
  </si>
  <si>
    <t>NEW TIME</t>
  </si>
  <si>
    <t>OLD TIME</t>
  </si>
  <si>
    <t>(sec)</t>
  </si>
  <si>
    <t>Run Time</t>
  </si>
  <si>
    <t>TDV Margin % Change</t>
  </si>
  <si>
    <t>Analysis:</t>
  </si>
  <si>
    <t>Propane Energy Consumption (MBtu)</t>
  </si>
  <si>
    <t>Generation Coincident Peak Demand (kW)</t>
  </si>
  <si>
    <t>Domestic Hot Water</t>
  </si>
  <si>
    <t>Indoor Lighting</t>
  </si>
  <si>
    <t>Other Ltg</t>
  </si>
  <si>
    <t>Proc Mtrs</t>
  </si>
  <si>
    <t>Conditioned Floor</t>
  </si>
  <si>
    <t>Total Floor</t>
  </si>
  <si>
    <t>TDV by Fuel (kTDV/ft2)</t>
  </si>
  <si>
    <t>Area (SqFt)</t>
  </si>
  <si>
    <t>Electric</t>
  </si>
  <si>
    <t>Natural Gas</t>
  </si>
  <si>
    <t>Propane</t>
  </si>
  <si>
    <t>PV</t>
  </si>
  <si>
    <t>Battery</t>
  </si>
  <si>
    <t>010012-SchSml-CECStd</t>
  </si>
  <si>
    <t>SACRAMENTO-EXECUTIVE_724830</t>
  </si>
  <si>
    <t>Title24Compliance</t>
  </si>
  <si>
    <t>FAIL</t>
  </si>
  <si>
    <t>--</t>
  </si>
  <si>
    <t>1.11.3.f52686d8e1</t>
  </si>
  <si>
    <t>-</t>
  </si>
  <si>
    <t>020012-OffSml-CECStd</t>
  </si>
  <si>
    <t>PASS</t>
  </si>
  <si>
    <t>Successful (109 warnings)</t>
  </si>
  <si>
    <t>030012-OffMed-CECStd</t>
  </si>
  <si>
    <t>040012-OffLrg-CECStd</t>
  </si>
  <si>
    <t>050012-RetlMed-CECStd</t>
  </si>
  <si>
    <t>Successful (96 warnings)</t>
  </si>
  <si>
    <t>060012-RstntSml-CECStd</t>
  </si>
  <si>
    <t>070012-HotSml-CECStd</t>
  </si>
  <si>
    <t>GuestRoom415_418 Thermal Zone</t>
  </si>
  <si>
    <t>080012-Whse-CECStd</t>
  </si>
  <si>
    <t>Successful (81 warnings)</t>
  </si>
  <si>
    <t>090012-RetlLrg-CECStd</t>
  </si>
  <si>
    <t>Successful (142 warnings)</t>
  </si>
  <si>
    <t>020012S-OffSml-CECStd</t>
  </si>
  <si>
    <t>Successful (106 warnings)</t>
  </si>
  <si>
    <t>030012S-OffMed-CECStd</t>
  </si>
  <si>
    <t>010112-SchSml-PSZ19</t>
  </si>
  <si>
    <t>Common_Cafeteria_Zn</t>
  </si>
  <si>
    <t>010212-SchSml-PVAVAirZnSys19</t>
  </si>
  <si>
    <t>010312-SchSml-VAVFluidZnSys19</t>
  </si>
  <si>
    <t>Successful (151 warnings)</t>
  </si>
  <si>
    <t>040112-OffLrg-AbsorptionChiller19</t>
  </si>
  <si>
    <t>Successful (152 warnings)</t>
  </si>
  <si>
    <t>Perimeter_top_ZN_4 Thermal Zone</t>
  </si>
  <si>
    <t>040112-OffLrg-VAVPriSec19</t>
  </si>
  <si>
    <t>040112-OffLrg-Waterside Economizer19</t>
  </si>
  <si>
    <t>050112-RetlMed-SZVAV19</t>
  </si>
  <si>
    <t>Successful (107 warnings)</t>
  </si>
  <si>
    <t>050312-RetlMed-Alterations19</t>
  </si>
  <si>
    <t>Successful (97 warnings)</t>
  </si>
  <si>
    <t>OffLrg-PlenumsFPBsData19</t>
  </si>
  <si>
    <t>Successful (160 warnings)</t>
  </si>
  <si>
    <t>Perimeter_top_ZN_2 Thermal Zone</t>
  </si>
  <si>
    <t>OffLrg-PrkgExhaust19</t>
  </si>
  <si>
    <t>Perimeter_mid_ZN_4 Thermal Zone</t>
  </si>
  <si>
    <t>OffLrg-PrkgLab19</t>
  </si>
  <si>
    <t>OffLrg-PrkgLabKitchen19</t>
  </si>
  <si>
    <t>OffLrg-RetailHlthcare19</t>
  </si>
  <si>
    <t>OffLrg-ThermalEnergyStorage_ChillerPriority19</t>
  </si>
  <si>
    <t>OffLrg-ThermalEnergyStorage_StoragePriority19</t>
  </si>
  <si>
    <t>OffMed-CoreAndShell19</t>
  </si>
  <si>
    <t>OffMed-FanPowerAdj19</t>
  </si>
  <si>
    <t>OffSml-ActiveBeams19</t>
  </si>
  <si>
    <t>OffSml-CombDHWSpcHt19</t>
  </si>
  <si>
    <t>Successful (108 warnings)</t>
  </si>
  <si>
    <t>OffSml-CommKit_SZVAV19</t>
  </si>
  <si>
    <t>Core_ZN Thermal Zone</t>
  </si>
  <si>
    <t>OffSml-Data_SZVAV19</t>
  </si>
  <si>
    <t>OffSml-HtRcvry19</t>
  </si>
  <si>
    <t>Successful (110 warnings)</t>
  </si>
  <si>
    <t>OffSml-Lab_SZVAV19</t>
  </si>
  <si>
    <t>OffSml-MiniSplit19</t>
  </si>
  <si>
    <t>Successful (93 warnings)</t>
  </si>
  <si>
    <t>OffSml-Office_SZVAV19</t>
  </si>
  <si>
    <t>OffSml-PassiveBeams-DOASCV+HtRcvry19</t>
  </si>
  <si>
    <t>OffSml-PassiveBeams-DOASVAV19</t>
  </si>
  <si>
    <t>PerimZn3-4</t>
  </si>
  <si>
    <t>OffSml-PassiveBeams19</t>
  </si>
  <si>
    <t>OffSml-PSZ-Evap19</t>
  </si>
  <si>
    <t>Successful (88 warnings)</t>
  </si>
  <si>
    <t>OffSml-WSHP19</t>
  </si>
  <si>
    <t>RetlMed-PVAV-IndirDirEvap19</t>
  </si>
  <si>
    <t>Successful (86 warnings)</t>
  </si>
  <si>
    <t>RetlSml-DOAS+FPFC19</t>
  </si>
  <si>
    <t>Successful (76 warnings)</t>
  </si>
  <si>
    <t>Successful (78 warnings)</t>
  </si>
  <si>
    <t>Successful (80 warnings)</t>
  </si>
  <si>
    <t>020006-OffSml-Run01</t>
  </si>
  <si>
    <t>020006-Run01</t>
  </si>
  <si>
    <t>LOS-ANGELES-INTL_722950</t>
  </si>
  <si>
    <t>020006-OffSml-Run14</t>
  </si>
  <si>
    <t>020006-Run14</t>
  </si>
  <si>
    <t>Successful (87 warnings)</t>
  </si>
  <si>
    <t>Successful (91 warnings)</t>
  </si>
  <si>
    <t>020006-OffSml-Run18</t>
  </si>
  <si>
    <t>020006-Run18</t>
  </si>
  <si>
    <t>Perimeter_ZN_4 Thermal Zone</t>
  </si>
  <si>
    <t>Perimeter_ZN_3 Thermal Zone</t>
  </si>
  <si>
    <t>020006-OffSml-Run24</t>
  </si>
  <si>
    <t>020006-Run24</t>
  </si>
  <si>
    <t>020006-OffSml-Run25</t>
  </si>
  <si>
    <t>020006-Run25</t>
  </si>
  <si>
    <t>Perimeter_ZN_1 Thermal Zone</t>
  </si>
  <si>
    <t>Successful (92 warnings)</t>
  </si>
  <si>
    <t>020006-OffSml-Run26</t>
  </si>
  <si>
    <t>020006-Run26</t>
  </si>
  <si>
    <t>020006S-OffSml-Run01</t>
  </si>
  <si>
    <t>020006S-Run01</t>
  </si>
  <si>
    <t>Successful (94 warnings)</t>
  </si>
  <si>
    <t>020006S-OffSml-Run14</t>
  </si>
  <si>
    <t>020006S-Run14</t>
  </si>
  <si>
    <t>Successful (84 warnings)</t>
  </si>
  <si>
    <t>020006S-OffSml-Run18</t>
  </si>
  <si>
    <t>020006S-Run18</t>
  </si>
  <si>
    <t>020015-OffSml-Run02</t>
  </si>
  <si>
    <t>020015-Run02</t>
  </si>
  <si>
    <t>PALM-SPRINGS-INTL_722868</t>
  </si>
  <si>
    <t>Successful (98 warnings)</t>
  </si>
  <si>
    <t>020015S-OffSml-Run02</t>
  </si>
  <si>
    <t>020015S-Run02</t>
  </si>
  <si>
    <t>Successful (95 warnings)</t>
  </si>
  <si>
    <t>030006-OffMed-Run04</t>
  </si>
  <si>
    <t>030006-Run04</t>
  </si>
  <si>
    <t>030006-OffMed-Run12</t>
  </si>
  <si>
    <t>030006-Run12</t>
  </si>
  <si>
    <t>Successful (144 warnings)</t>
  </si>
  <si>
    <t>030006-OffMed-Run13</t>
  </si>
  <si>
    <t>030006-Run13</t>
  </si>
  <si>
    <t>030006-OffMed-Run19</t>
  </si>
  <si>
    <t>030006-Run19</t>
  </si>
  <si>
    <t>030006-OffMed-Run23</t>
  </si>
  <si>
    <t>030006-Run23</t>
  </si>
  <si>
    <t>Perimeter_mid_ZN_1 Thermal Zone</t>
  </si>
  <si>
    <t>030006-OffMed-Run29</t>
  </si>
  <si>
    <t>030006-Run29</t>
  </si>
  <si>
    <t>030006-OffMed-Run30</t>
  </si>
  <si>
    <t>030006-Run30</t>
  </si>
  <si>
    <t>030006S-OffMed-Run04</t>
  </si>
  <si>
    <t>030006S-Run04</t>
  </si>
  <si>
    <t>030006S-OffMed-Run12</t>
  </si>
  <si>
    <t>030006S-Run12</t>
  </si>
  <si>
    <t>030006S-OffMed-Run13</t>
  </si>
  <si>
    <t>030006S-Run13</t>
  </si>
  <si>
    <t>040006-OffLrg-Run05</t>
  </si>
  <si>
    <t>040006-Run05</t>
  </si>
  <si>
    <t>Successful (148 warnings)</t>
  </si>
  <si>
    <t>040006-OffLrg-Run06</t>
  </si>
  <si>
    <t>040006-Run06</t>
  </si>
  <si>
    <t>Perimeter_bot_ZN_4 Thermal Zone</t>
  </si>
  <si>
    <t>040006-OffLrg-Run11</t>
  </si>
  <si>
    <t>040006-Run11</t>
  </si>
  <si>
    <t>040006-OffLrg-Run20</t>
  </si>
  <si>
    <t>040006-Run20</t>
  </si>
  <si>
    <t>Perimeter_bot_ZN_2 Thermal Zone</t>
  </si>
  <si>
    <t>Basement Thermal Zone</t>
  </si>
  <si>
    <t>050006-RetlMed-Run16</t>
  </si>
  <si>
    <t>050006-Run16</t>
  </si>
  <si>
    <t>050006-RetlMed-Run27</t>
  </si>
  <si>
    <t>050006-Run27</t>
  </si>
  <si>
    <t>Point_Of_Sale Thermal Zone</t>
  </si>
  <si>
    <t>Successful (85 warnings)</t>
  </si>
  <si>
    <t>050006-RetlMed-Run28</t>
  </si>
  <si>
    <t>050006-Run28</t>
  </si>
  <si>
    <t>070015-HotSml-Run03</t>
  </si>
  <si>
    <t>070015-Run03</t>
  </si>
  <si>
    <t>070015-HotSml-Run22</t>
  </si>
  <si>
    <t>070015-Run22</t>
  </si>
  <si>
    <t>Successful (204 warnings)</t>
  </si>
  <si>
    <t>080006-Whse-Run07</t>
  </si>
  <si>
    <t>080006-Run07</t>
  </si>
  <si>
    <t>Successful (77 warnings)</t>
  </si>
  <si>
    <t>080006-Whse-Run08</t>
  </si>
  <si>
    <t>080006-Run08</t>
  </si>
  <si>
    <t>080006-Whse-Run15</t>
  </si>
  <si>
    <t>080006-Run15</t>
  </si>
  <si>
    <t>080006-Whse-Run21</t>
  </si>
  <si>
    <t>080006-Run21</t>
  </si>
  <si>
    <t>0300006-OffMed-Baseline</t>
  </si>
  <si>
    <t>TORRANCE_722955</t>
  </si>
  <si>
    <t>0300016-OffMed-Baseline</t>
  </si>
  <si>
    <t>BLUE-CANYON_725845</t>
  </si>
  <si>
    <t>Successful (134 warnings)</t>
  </si>
  <si>
    <t>0301516-OffMed-FloorSlabInsulation</t>
  </si>
  <si>
    <t>0301716-OffMed-GlazingWindowU</t>
  </si>
  <si>
    <t>0301816-OffMed-GlazingWindowSHGC</t>
  </si>
  <si>
    <t>0301916-OffMed-GlazingWindowUSHGC</t>
  </si>
  <si>
    <t>0302006-OffMed-FloorSlabInsulation</t>
  </si>
  <si>
    <t>0302206-OffMed-GlazingWindowU</t>
  </si>
  <si>
    <t>0302306-OffMed-GlazingWindowSHGC</t>
  </si>
  <si>
    <t>0302406-OffMed-GlazingWindowUSHGC</t>
  </si>
  <si>
    <t>0303216-OffMed-LightingLowLPD</t>
  </si>
  <si>
    <t>0303316-OffMed-LightingHighLPD</t>
  </si>
  <si>
    <t>0303406-OffMed-LightingLowLPD</t>
  </si>
  <si>
    <t>0303506-OffMed-LightingHighLPD</t>
  </si>
  <si>
    <t>0307216-OffMed-HVACPVAV Design</t>
  </si>
  <si>
    <t>0307316-OffMed-HVACPVAV SATControl</t>
  </si>
  <si>
    <t>0307516-OffMed-HVACPVAV EconomizerType</t>
  </si>
  <si>
    <t>0307606-OffMed-HVACPVAV Design</t>
  </si>
  <si>
    <t>0307706-OffMed-HVACPVAV SATControl</t>
  </si>
  <si>
    <t>0307906-OffMed-HVACPVAV EconomizerType</t>
  </si>
  <si>
    <t>0312616-OffMed-Plenum</t>
  </si>
  <si>
    <t>0312706-OffMed-Plenum</t>
  </si>
  <si>
    <t>0313516-OffMed-LabwExhDOAS</t>
  </si>
  <si>
    <t>0313606-OffMed-LabwExhDOAS</t>
  </si>
  <si>
    <t>0314116-OffMed-FanPwrBox</t>
  </si>
  <si>
    <t>0314206-OffMed-FanPwrBox</t>
  </si>
  <si>
    <t>0314716-OffMed-LabwExhPVAV</t>
  </si>
  <si>
    <t>Core_mid Thermal Zone</t>
  </si>
  <si>
    <t>0314806-OffMed-LabwExhPVAV</t>
  </si>
  <si>
    <t>0400006-OffLrg-Baserun</t>
  </si>
  <si>
    <t>Successful (153 warnings)</t>
  </si>
  <si>
    <t>0400006-OffLrg-CRAH</t>
  </si>
  <si>
    <t>Perimeter_top_ZN_1 Thermal Zone</t>
  </si>
  <si>
    <t>0400007-OffLrg-Baserun</t>
  </si>
  <si>
    <t>SAN-DIEGO-LINDBERGH_722900</t>
  </si>
  <si>
    <t>0400016-OffLrg-Baserun</t>
  </si>
  <si>
    <t>Successful (156 warnings)</t>
  </si>
  <si>
    <t>0400016-OffLrg-CRAH</t>
  </si>
  <si>
    <t>Successful (154 warnings)</t>
  </si>
  <si>
    <t>Successful (159 warnings)</t>
  </si>
  <si>
    <t>0402507-OffLrg-WWR20</t>
  </si>
  <si>
    <t>0404207-OffLrg-Cont.DimHighVT</t>
  </si>
  <si>
    <t>0404307-OffLrg-StepDim</t>
  </si>
  <si>
    <t>0404407-OffLrg-StepDimHighVT</t>
  </si>
  <si>
    <t>0408416-OffLrg-HVACChillerCOP</t>
  </si>
  <si>
    <t>0408516-OffLrg-HVACChWdeltaT</t>
  </si>
  <si>
    <t>0408806-OffLrg-HVACChillerCOP</t>
  </si>
  <si>
    <t>0408906-OffLrg-HVACChWdeltaT</t>
  </si>
  <si>
    <t>0413216-OffLrg-CRAC</t>
  </si>
  <si>
    <t>0413306-OffLrg-CRAC</t>
  </si>
  <si>
    <t>0500006-RetlMed-Baseline</t>
  </si>
  <si>
    <t>0500007-RetlMed-Baseline</t>
  </si>
  <si>
    <t>0500015-RetlMed-Baseline</t>
  </si>
  <si>
    <t>Successful (99 warnings)</t>
  </si>
  <si>
    <t>0500115-RetlMed-EnvelopeRoofInsulation</t>
  </si>
  <si>
    <t>0500215-RetlMed-EnvelopeWallInsulation</t>
  </si>
  <si>
    <t>0500315-RetlMed-EnvelopeHeavy</t>
  </si>
  <si>
    <t>0500706-RetlMed-EnvelopeRoofInsulation</t>
  </si>
  <si>
    <t>0500806-RetlMed-EnvelopeWallInsulation</t>
  </si>
  <si>
    <t>0500906-RetlMed-EnvelopeHeavy</t>
  </si>
  <si>
    <t>0506007-RetlMed-Daylighting SRRBaseHighVT</t>
  </si>
  <si>
    <t>0506107-RetlMed-Daylighting SRR4.67</t>
  </si>
  <si>
    <t>0506207-RetlMed-Daylighting SRR4.67HighVT</t>
  </si>
  <si>
    <t>0512815-RetlMed-SZVAV</t>
  </si>
  <si>
    <t>0513006-RetlMed-SZVAV</t>
  </si>
  <si>
    <t>1000006-RetlStrp-BaselinePSZ</t>
  </si>
  <si>
    <t>Successful (116 warnings)</t>
  </si>
  <si>
    <t>1000006-RetlStrp-BaselinePTAC</t>
  </si>
  <si>
    <t>1000015-RetlStrp-BaselinePSZ</t>
  </si>
  <si>
    <t>1000015-RetlStrp-BaselinePTAC</t>
  </si>
  <si>
    <t>1009215-RetlStrp-HVACPSZ DXCOP</t>
  </si>
  <si>
    <t>1009315-RetlStrp-HVACPSZ HeatEff</t>
  </si>
  <si>
    <t>1009415-RetlStrp-HVACPSZ EconomizerControl</t>
  </si>
  <si>
    <t>1009806-RetlStrp-HVACPSZ DXCOP</t>
  </si>
  <si>
    <t>1009906-RetlStrp-HVACPSZ HeatEff</t>
  </si>
  <si>
    <t>1010006-RetlStrp-HVACPSZ EconomizerControl</t>
  </si>
  <si>
    <t>1010115-RetlStrp-HVACPTAC DXCOP</t>
  </si>
  <si>
    <t>1010306-RetlStrp-HVACPTAC DXCOP</t>
  </si>
  <si>
    <t>1010515-RetlStrp-FPFC</t>
  </si>
  <si>
    <t>1010606-RetlStrp-FPFC</t>
  </si>
  <si>
    <t>1013715-RetlStrp-EvapCooler</t>
  </si>
  <si>
    <t>Successful (126 warnings)</t>
  </si>
  <si>
    <t>1013906-RetlStrp-EvapCooler</t>
  </si>
  <si>
    <t>1014315-RetlStrp-WSHP</t>
  </si>
  <si>
    <t>1014506-RetlStrp-WSHP</t>
  </si>
  <si>
    <t>0318006-OffMed-BotOpWinNoInterlock</t>
  </si>
  <si>
    <t>0318106-OffMed-BotMidOpWinNoInterlock</t>
  </si>
  <si>
    <t>0318206-OffMed-BotMidTopOpWinNoInterlock</t>
  </si>
  <si>
    <t>0318306-OffMed-BotMidOpWinNoInterlockTopInterlock</t>
  </si>
  <si>
    <t>0418406-OffLrg-TES-ChlrPriority</t>
  </si>
  <si>
    <t>0418506-OffLrg-TES-StoPriority</t>
  </si>
  <si>
    <t>0418606-OffLrg-TES-StoTnkShp</t>
  </si>
  <si>
    <t>0418706-OffLrg-TES-StoTnkLoc</t>
  </si>
  <si>
    <t>0418806-OffLrg-TES-StoTnkRval</t>
  </si>
  <si>
    <t>0418906-OffLrg-TES-StoTnkVol</t>
  </si>
  <si>
    <t>0419006-OffLrg-ActiveBeam</t>
  </si>
  <si>
    <t>0419106-OffLrg-PassiveBeam</t>
  </si>
  <si>
    <t>0519215-RetlMed-HPWtrHtrPckgdEF2x</t>
  </si>
  <si>
    <t>0519315-RetlMed-HPWtrHtrPckgdEF3x</t>
  </si>
  <si>
    <t>0519415-RetlMed-HPWtrHtrSplitTnkCprsrOut</t>
  </si>
  <si>
    <t>0519515-RetlMed-HPWtrHtrSplitTnkCprsrIns</t>
  </si>
  <si>
    <t>0519615-RetlMed-UEFConsumerStoGas</t>
  </si>
  <si>
    <t>0519715-RetlMed-UEFConsumerInstGas</t>
  </si>
  <si>
    <t>0519815-RetlMed-UEFConsumerStoElec</t>
  </si>
  <si>
    <t>0519915-RetlMed-UEFConsumerInstElec</t>
  </si>
  <si>
    <t>0520015-RetlMed-ExtWall-MtlFrmR0</t>
  </si>
  <si>
    <t>0520115-RetlMed-ExtWall-WdFrmR0</t>
  </si>
  <si>
    <t>0520215-RetlMed-ExtWall-MtlWallSingleLyrBatt-R10</t>
  </si>
  <si>
    <t>0520315-RetlMed-ExtWall-MtlWallDoubleLyrBatt-R13-R13</t>
  </si>
  <si>
    <t>0520415-RetlMed-MiniSplitAC-EER11.2</t>
  </si>
  <si>
    <t>Successful (103 warnings)</t>
  </si>
  <si>
    <t>0520515-RetlMed-MiniSplitHP-COP3.3</t>
  </si>
  <si>
    <t>0300006-OffMed-Baseline_NDL</t>
  </si>
  <si>
    <t>0300016-OffMed-Baseline_NDL</t>
  </si>
  <si>
    <t>Successful (122 warnings)</t>
  </si>
  <si>
    <t>0300016-OffMed-SG-Baseline</t>
  </si>
  <si>
    <t>Successful (123 warnings)</t>
  </si>
  <si>
    <t>0303216-OffMed-LightingLowLPD_NDL</t>
  </si>
  <si>
    <t>0303316-OffMed-LightingHighLPD_NDL</t>
  </si>
  <si>
    <t>0303406-OffMed-LightingLowLPD_NDL</t>
  </si>
  <si>
    <t>0303506-OffMed-LightingHighLPD_NDL</t>
  </si>
  <si>
    <t>0307216-OffMed-HVACPVAV Design_NDL</t>
  </si>
  <si>
    <t>0307316-OffMed-HVACPVAV SATControl_NDL</t>
  </si>
  <si>
    <t>0307516-OffMed-HVACPVAV EconomizerType_NDL</t>
  </si>
  <si>
    <t>0307606-OffMed-HVACPVAV Design_NDL</t>
  </si>
  <si>
    <t>0307706-OffMed-HVACPVAV SATControl_NDL</t>
  </si>
  <si>
    <t>0307906-OffMed-HVACPVAV EconomizerType_NDL</t>
  </si>
  <si>
    <t>0311816-OffMed-SG-WWR40</t>
  </si>
  <si>
    <t>0311916-OffMed-SG-WWR20</t>
  </si>
  <si>
    <t>0312006-OffMed-SG-WWR40</t>
  </si>
  <si>
    <t>0312106-OffMed-SG-WWR20</t>
  </si>
  <si>
    <t>0312316-OffMed-SG-WinUSHGC</t>
  </si>
  <si>
    <t>0312406-OffMed-SG-WinUSHGC</t>
  </si>
  <si>
    <t>0312616-OffMed-Plenum_NDL</t>
  </si>
  <si>
    <t>0312706-OffMed-Plenum_NDL</t>
  </si>
  <si>
    <t>0313516-OffMed-LabwExhDOAS_NDL</t>
  </si>
  <si>
    <t>0313606-OffMed-LabwExhDOAS_NDL</t>
  </si>
  <si>
    <t>0314116-OffMed-FanPwrBox_NDL</t>
  </si>
  <si>
    <t>0314206-OffMed-FanPwrBox_NDL</t>
  </si>
  <si>
    <t>0314716-OffMed-LabwExhPVAV_NDL</t>
  </si>
  <si>
    <t>0314806-OffMed-LabwExhPVAV_NDL</t>
  </si>
  <si>
    <t>0400006-OffLrg-CRAH_NDL</t>
  </si>
  <si>
    <t>0400016-OffLrg-Baserun_NDL</t>
  </si>
  <si>
    <t>0400016-OffLrg-CRAH_NDL</t>
  </si>
  <si>
    <t>0408416-OffLrg-HVACChillerCOP_NDL</t>
  </si>
  <si>
    <t>0408516-OffLrg-HVACChWdeltaT_NDL</t>
  </si>
  <si>
    <t>0408806-OffLrg-HVACChillerCOP_NDL</t>
  </si>
  <si>
    <t>0408906-OffLrg-HVACChWdeltaT_NDL</t>
  </si>
  <si>
    <t>0413216-OffLrg-CRAC_NDL</t>
  </si>
  <si>
    <t>0413306-OffLrg-CRAC_NDL</t>
  </si>
  <si>
    <t>0500006-RetlMed-Baseline_NDL</t>
  </si>
  <si>
    <t>0500006-RetlMed-SG-Baseline</t>
  </si>
  <si>
    <t>0500015-RetlMed-Baseline_NDL</t>
  </si>
  <si>
    <t>0511015-RetlMed-SG-EnvRoofInsulation</t>
  </si>
  <si>
    <t>Successful (83 warnings)</t>
  </si>
  <si>
    <t>0511315-RetlMed-SG-EnvWallInsulation</t>
  </si>
  <si>
    <t>0511615-RetlMed-SG-SRR5</t>
  </si>
  <si>
    <t>0511806-RetlMed-SG-SRR5</t>
  </si>
  <si>
    <t>0511915-RetlMed-SG-SRR1</t>
  </si>
  <si>
    <t>0512106-RetlMed-SG-SRR1</t>
  </si>
  <si>
    <t>0512215-RetlMed-SG-SkyU</t>
  </si>
  <si>
    <t>0512406-RetlMed-SG-SkyU</t>
  </si>
  <si>
    <t>0512815-RetlMed-SZVAV_NDL</t>
  </si>
  <si>
    <t>0513006-RetlMed-SZVAV_NDL</t>
  </si>
  <si>
    <t>1000006-RetlStrp-BaselinePSZ_NDL</t>
  </si>
  <si>
    <t>Successful (102 warnings)</t>
  </si>
  <si>
    <t>1000006-RetlStrp-BaselinePTAC_NDL</t>
  </si>
  <si>
    <t>1000015-RetlStrp-BaselinePSZ_NDL</t>
  </si>
  <si>
    <t>Successful (104 warnings)</t>
  </si>
  <si>
    <t>1000015-RetlStrp-BaselinePTAC_NDL</t>
  </si>
  <si>
    <t>1009215-RetlStrp-HVACPSZ DXCOP_NDL</t>
  </si>
  <si>
    <t>1009315-RetlStrp-HVACPSZ HeatEff_NDL</t>
  </si>
  <si>
    <t>1009415-RetlStrp-HVACPSZ EconomizerControl_NDL</t>
  </si>
  <si>
    <t>1009806-RetlStrp-HVACPSZ DXCOP_NDL</t>
  </si>
  <si>
    <t>1009906-RetlStrp-HVACPSZ HeatEff_NDL</t>
  </si>
  <si>
    <t>1010006-RetlStrp-HVACPSZ EconomizerControl_NDL</t>
  </si>
  <si>
    <t>1010115-RetlStrp-HVACPTAC DXCOP_NDL</t>
  </si>
  <si>
    <t>1010306-RetlStrp-HVACPTAC DXCOP_NDL</t>
  </si>
  <si>
    <t>1010515-RetlStrp-FPFC_NDL</t>
  </si>
  <si>
    <t>1010606-RetlStrp-FPFC_NDL</t>
  </si>
  <si>
    <t>1013715-RetlStrp-EvapCooler_NDL</t>
  </si>
  <si>
    <t>1013906-RetlStrp-EvapCooler_NDL</t>
  </si>
  <si>
    <t>1014315-RetlStrp-WSHP_NDL</t>
  </si>
  <si>
    <t>1014506-RetlStrp-WSHP_NDL</t>
  </si>
  <si>
    <t>0300006-OffMed-SG-Baseline</t>
  </si>
  <si>
    <t>0315006-OffMed-SG-BotOpWinNoInterlock</t>
  </si>
  <si>
    <t>0315106-OffMed-SG-BotMidOpWinNoInterlock</t>
  </si>
  <si>
    <t>0315206-OffMed-SG-BotMidTopOpWinNoInterlock</t>
  </si>
  <si>
    <t>0315306-OffMed-SG-BotMidOpWinNoInterlockTopInterlock</t>
  </si>
  <si>
    <t>0400006-OffLrg-Baserun_NDL</t>
  </si>
  <si>
    <t>0415006-OffLrg-TES-ChlrPriority_NDL</t>
  </si>
  <si>
    <t>0415106-OffLrg-TES-StoPriority_NDL</t>
  </si>
  <si>
    <t>0415206-OffLrg-TES-StoTnkShp_NDL</t>
  </si>
  <si>
    <t>0415306-OffLrg-TES-StoTnkLoc_NDL</t>
  </si>
  <si>
    <t>0415406-OffLrg-TES-StoTnkRval_NDL</t>
  </si>
  <si>
    <t>0415506-OffLrg-TES-StoTnkVol_NDL</t>
  </si>
  <si>
    <t>0416006-OffLrg-ActiveBeam_NDL</t>
  </si>
  <si>
    <t>0416106-OffLrg-PassiveBeam_NDL</t>
  </si>
  <si>
    <t>0500015-RetlMed-SG-Baseline</t>
  </si>
  <si>
    <t>0515015-RetlMed-SG-HPWtrHtrPckgdEF2x</t>
  </si>
  <si>
    <t>0515115-RetlMed-SG-HPWtrHtrPckgdEF3x</t>
  </si>
  <si>
    <t>0515215-RetlMed-SG-HPWtrHtrSplitTnkCprsrOut</t>
  </si>
  <si>
    <t>0515315-RetlMed-SG-HPWtrHtrSplitTnkOutCprsrIns</t>
  </si>
  <si>
    <t>0515415-RetlMed-SG-UEFConsumerStoGas</t>
  </si>
  <si>
    <t>0515515-RetlMed-SG-UEFConsumerInstGas</t>
  </si>
  <si>
    <t>0515615-RetlMed-SG-UEFConsumerStoElec</t>
  </si>
  <si>
    <t>0515715-RetlMed-SG-UEFConsumerInstElec</t>
  </si>
  <si>
    <t>0516015-RetlMed-SG-ExtWall-MtlFrmR0</t>
  </si>
  <si>
    <t>0516115-RetlMed-SG-ExtWall-WdFrmR0</t>
  </si>
  <si>
    <t>0516215-RetlMed-SG-ExtWall-MtlWallSingleLyrBatt-R10</t>
  </si>
  <si>
    <t>0516315-RetlMed-SG-ExtWall-MtlWallDoubleLyrBatt-R13-R13</t>
  </si>
  <si>
    <t>0517015-RetlMed-SG-MiniSplitAC-EER11.2</t>
  </si>
  <si>
    <t>0517115-RetlMed-SG-MiniSplitHP-COP3.3</t>
  </si>
  <si>
    <t>01-Htl-1-Zn-ExhOnly_HtgOnly</t>
  </si>
  <si>
    <t>Successful (70 warnings)</t>
  </si>
  <si>
    <t>01-Res-Zn-ExhOnly_HtgOnly</t>
  </si>
  <si>
    <t>02-Htl-1-Zn-ExhOnly_Htg-Clg</t>
  </si>
  <si>
    <t>Successful (71 warnings)</t>
  </si>
  <si>
    <t>02-Res-1-Zn-ExhSys_HtgOnly</t>
  </si>
  <si>
    <t>03-Htl-1-Zn-SupOnly_Htg-Clg</t>
  </si>
  <si>
    <t>03-Res-1-Zn-ExhOnly_Htg-Clg</t>
  </si>
  <si>
    <t>04-Htl-1-Zn-Balanced_Htg-Clg</t>
  </si>
  <si>
    <t>04-Res-1-Zn-ExhSys_Htg-Clg</t>
  </si>
  <si>
    <t>Successful (72 warnings)</t>
  </si>
  <si>
    <t>05-Htl-1-Zn-HtRcvry_Htg-Clg</t>
  </si>
  <si>
    <t>05-Res-1-Zn-SupOnly_Htg-Clg</t>
  </si>
  <si>
    <t>06-Res-1-Zn-Balanced_Htg-Clg</t>
  </si>
  <si>
    <t>07-Res-1-Zn-HtRcvry_Htg-Clg</t>
  </si>
  <si>
    <t>HRR10S_40WWR_IndGasInst_CZ04</t>
  </si>
  <si>
    <t>SAN-JOSE-REID_724946</t>
  </si>
  <si>
    <t>HRR4S_40WWR_IndGasInst_CZ04</t>
  </si>
  <si>
    <t>Thermal Zone: Apartment Unit 410</t>
  </si>
  <si>
    <t>Successful (105 warnings)</t>
  </si>
  <si>
    <t>Successful (82 warnings)</t>
  </si>
  <si>
    <t>RetlSml-DOAS+GravityFurnace19</t>
  </si>
  <si>
    <t>021013-OffSml-VRFSys</t>
  </si>
  <si>
    <t>FRESNO_723890</t>
  </si>
  <si>
    <t>021015-OffSml-VRFSys</t>
  </si>
  <si>
    <t>021016-OffSml-VRFSys</t>
  </si>
  <si>
    <t>BISHOP_724800</t>
  </si>
  <si>
    <t>021113-OffSml-VRFSysHR</t>
  </si>
  <si>
    <t>021115-OffSml-VRFSysHR</t>
  </si>
  <si>
    <t>021116-OffSml-VRFSysHR</t>
  </si>
  <si>
    <t>021213-OffSml-Office_SZHP</t>
  </si>
  <si>
    <t>021215-OffSml-Office_SZHP</t>
  </si>
  <si>
    <t>021216-OffSml-Office_SZHP</t>
  </si>
  <si>
    <t>Perimeter_hi_ZN_4 Thermal Zone</t>
  </si>
  <si>
    <t>Successful (74 warnings)</t>
  </si>
  <si>
    <t>06-Htl-1-Zn-Natural_HtgOnly</t>
  </si>
  <si>
    <t>Successful (73 warnings)</t>
  </si>
  <si>
    <t>CA 2019 Nonresidential, Vers. 1.0 Alpha</t>
  </si>
  <si>
    <t>Successful (161 warnings)</t>
  </si>
  <si>
    <t>9.0.1-bb7ca4f0da</t>
  </si>
  <si>
    <t>D:\svn-CBECC-Com_BranchTest\CBECC-Com64\Data\EPW\</t>
  </si>
  <si>
    <t>Core_bottom Thermal Zone</t>
  </si>
  <si>
    <t>Successful (202 warnings)</t>
  </si>
  <si>
    <t>Successful (146 warnings)</t>
  </si>
  <si>
    <t>Successful (168 warnings)</t>
  </si>
  <si>
    <t>Successful (4 severe errors, 173 warnings)</t>
  </si>
  <si>
    <t>Successful (166 warnings)</t>
  </si>
  <si>
    <t>Successful (10 severe errors, 198 warnings)</t>
  </si>
  <si>
    <t>Successful (111 warnings)</t>
  </si>
  <si>
    <t>Successful (199 warnings)</t>
  </si>
  <si>
    <t>Successful (198 warnings)</t>
  </si>
  <si>
    <t>D:\svn-CBECC-Com_BranchTest2\CBECC-Com64\Data\EPW\</t>
  </si>
  <si>
    <t>Successful (171 warnings)</t>
  </si>
  <si>
    <t>Successful (180 warnings)</t>
  </si>
  <si>
    <t>Successful (158 warnings)</t>
  </si>
  <si>
    <t>Successful (145 warnings)</t>
  </si>
  <si>
    <t>Successful (169 warnings)</t>
  </si>
  <si>
    <t>Successful (203 warnings)</t>
  </si>
  <si>
    <t>D:\svn-CBECC-Com_BranchTest3\CBECC-Com64\Data\EPW\</t>
  </si>
  <si>
    <t>Successful (170 warnings)</t>
  </si>
  <si>
    <t>Successful (207 warnings)</t>
  </si>
  <si>
    <t>Successful (208 warnings)</t>
  </si>
  <si>
    <t>Successful (206 warnings)</t>
  </si>
  <si>
    <t>Successful (89 warnings)</t>
  </si>
  <si>
    <t>Successful (114 warnings)</t>
  </si>
  <si>
    <t>Successful (147 warnings)</t>
  </si>
  <si>
    <t>Successful (139 warnings)</t>
  </si>
  <si>
    <t>Successful (194 warnings)</t>
  </si>
  <si>
    <t>Successful (190 warnings)</t>
  </si>
  <si>
    <t>Successful (115 warnings)</t>
  </si>
  <si>
    <t>Successful (186 warnings)</t>
  </si>
  <si>
    <t>Kitchen Thermal Zone</t>
  </si>
  <si>
    <t>Successful (143 warnings)</t>
  </si>
  <si>
    <t>Successful (2 severe errors, 207 warnings)</t>
  </si>
  <si>
    <t>Successful (6 severe errors, 102 warnings)</t>
  </si>
  <si>
    <t>Successful (210 warnings)</t>
  </si>
  <si>
    <t>Successful (273 warnings)</t>
  </si>
  <si>
    <t>Successful (4 severe errors, 203 warnings)</t>
  </si>
  <si>
    <t>Successful (187 warnings)</t>
  </si>
  <si>
    <t>Successful (4 severe errors, 187 warnings)</t>
  </si>
  <si>
    <t>Successful (191 warnings)</t>
  </si>
  <si>
    <t>Successful (100 warnings)</t>
  </si>
  <si>
    <t>Successful (200 warnings)</t>
  </si>
  <si>
    <t>Successful (133 warnings)</t>
  </si>
  <si>
    <t>Successful (101 warnings)</t>
  </si>
  <si>
    <t>Successful (167 warnings)</t>
  </si>
  <si>
    <t>Successful (231 warnings)</t>
  </si>
  <si>
    <t>Successful (10 severe errors, 209 warnings)</t>
  </si>
  <si>
    <t>Successful (10 severe errors, 201 warnings)</t>
  </si>
  <si>
    <t>Successful (10 severe errors, 208 warnings)</t>
  </si>
  <si>
    <t>Successful (149 warnings)</t>
  </si>
  <si>
    <t>Successful (125 warnings)</t>
  </si>
  <si>
    <t>Successful (196 warnings)</t>
  </si>
  <si>
    <t>Successful (130 warnings)</t>
  </si>
  <si>
    <t>Successful (155 warnings)</t>
  </si>
  <si>
    <t>Successful (128 warnings)</t>
  </si>
  <si>
    <t>Successful (150 warnings)</t>
  </si>
  <si>
    <t>Successful (212 warnings)</t>
  </si>
  <si>
    <t>Successful (216 warnings)</t>
  </si>
  <si>
    <t>Successful (2 severe errors, 209 warnings)</t>
  </si>
  <si>
    <t>Successful (227 warnings)</t>
  </si>
  <si>
    <t>Successful (215 warnings)</t>
  </si>
  <si>
    <t>Successful (341 warnings)</t>
  </si>
  <si>
    <t>OffLrg-RetailHlthcarewithPlant19</t>
  </si>
  <si>
    <t>OffMed-CoreAndShellwithPlant19</t>
  </si>
  <si>
    <t>Successful (117 warnings)</t>
  </si>
  <si>
    <t>CoreZn</t>
  </si>
  <si>
    <t>GuestRoom401 Thermal Zone</t>
  </si>
  <si>
    <t>Perimeter_hi_ZN_1 Thermal Zone</t>
  </si>
  <si>
    <t>D:\svn-CBECC-Com_BranchTest4\CBECC-Com64\Data\EPW\</t>
  </si>
  <si>
    <t>Successful (6 severe errors, 187 warnings)</t>
  </si>
  <si>
    <t>Successful (5 severe errors, 198 warnings)</t>
  </si>
  <si>
    <t>Successful (5 severe errors, 182 warnings)</t>
  </si>
  <si>
    <t>BEMCmpMgr 2019.2.0 RC (6072)</t>
  </si>
  <si>
    <t>Wing2_Side1_Zn</t>
  </si>
  <si>
    <t>Common_Corridor_Zn</t>
  </si>
  <si>
    <t>Successful (178 warnings)</t>
  </si>
  <si>
    <t>Perimeter_bot_ZN_3 Thermal Zone</t>
  </si>
  <si>
    <t>GuestRoom315_318 Thermal Zone</t>
  </si>
  <si>
    <t>Successful (2 severe errors, 116 warnings)</t>
  </si>
  <si>
    <t>Successful (127 warnings)</t>
  </si>
  <si>
    <t>Successful (6 severe errors, 205 warnings)</t>
  </si>
  <si>
    <t>CBECC-Com 2019.1.1 (1103)</t>
  </si>
  <si>
    <t>C:\CBECC\CBECC-Com_2019 branch\CBECC-Com64\Data\EPW\</t>
  </si>
  <si>
    <t>C:\CBECC\CBECC-Com_2019 branch\Projects-2019\BatchOut_112519_r6085_2019-1-1_SSTSG\</t>
  </si>
  <si>
    <t>Successful (1 severe error, 233 warnings)</t>
  </si>
  <si>
    <t>Apartment Unit 1008 Thermal Zn</t>
  </si>
  <si>
    <t>Successful (234 warnings)</t>
  </si>
  <si>
    <t>D:\svn-CBECC-Com_BranchTest3\Projects-2019\SoftwareSensitivity2019Tests\DetailedGeometry\</t>
  </si>
  <si>
    <t>r6190</t>
  </si>
  <si>
    <t>CBECC-Com 2019.2.0 Beta (1128)</t>
  </si>
  <si>
    <t>BEMCmpMgr 2019.2.0 (6167)</t>
  </si>
  <si>
    <t>D:\svn-CBECC-Com_BranchTest\Projects-2019\BatchOut_022120_r6190_19-1-2_Std\</t>
  </si>
  <si>
    <t>CSE19 0.865.0+solar-hot-water.2e4b23d.147 EXE</t>
  </si>
  <si>
    <t>D:\svn-CBECC-Com_BranchTest\Projects-2019\BatchOut_022120_r6190_19-1-2_OT\</t>
  </si>
  <si>
    <t>Successful (5 severe errors, 104 warnings)</t>
  </si>
  <si>
    <t>Successful (79 warnings)</t>
  </si>
  <si>
    <t>Successful (4 severe errors, 123 warnings)</t>
  </si>
  <si>
    <t>Successful (3 severe errors, 105 warnings)</t>
  </si>
  <si>
    <t>Successful (6 severe errors, 101 warnings)</t>
  </si>
  <si>
    <t>D:\svn-CBECC-Com_BranchTest2\Projects-2019\BatchOut_022120_r6190_19-1-2_RIc\</t>
  </si>
  <si>
    <t>Successful (275 warnings)</t>
  </si>
  <si>
    <t>Successful (220 warnings)</t>
  </si>
  <si>
    <t>D:\svn-CBECC-Com_BranchTest3\Projects-2019\BatchOut_022120_r6190_19-1-2_SSTDG\</t>
  </si>
  <si>
    <t>D:\svn-CBECC-Com_BranchTest5\CBECC-Com64\Data\EPW\</t>
  </si>
  <si>
    <t>D:\svn-CBECC-Com_BranchTest5\Projects-2019\BatchOut_022120_r6190_19-1-2_HRR\</t>
  </si>
  <si>
    <t>Successful (69 warnings)</t>
  </si>
  <si>
    <t>D:\svn-CBECC-Com_BranchTest6\CBECC-Com64\Data\EPW\</t>
  </si>
  <si>
    <t>D:\svn-CBECC-Com_BranchTest6\Projects-2019\BatchOut_022120_r6190_19-1-2_VRF\</t>
  </si>
  <si>
    <t>D:\svn-CBECC-Com_BranchTest4\Projects-2019\BatchOut_022120_r6190_19-1-2_SSTSG\</t>
  </si>
  <si>
    <t>r6201</t>
  </si>
  <si>
    <t>CBECC-Com 2019.1.2 (1131)</t>
  </si>
  <si>
    <t>D:\svn-CBECC-Com_BranchTest\Projects-2019\BatchOut_022620_r6201_19-1-2_Std\</t>
  </si>
  <si>
    <t>CSE19 0.867.0 EXE</t>
  </si>
  <si>
    <t>D:\svn-CBECC-Com_BranchTest\Projects-2019\BatchOut_022620_r6201_19-1-2_OT\</t>
  </si>
  <si>
    <t>D:\svn-CBECC-Com_BranchTest2\Projects-2019\BatchOut_022620_r6201_19-1-2_RIc\</t>
  </si>
  <si>
    <t>D:\svn-CBECC-Com_BranchTest4\Projects-2019\BatchOut_022620_r6201_19-1-2_SSTSG\</t>
  </si>
  <si>
    <t>D:\svn-CBECC-Com_BranchTest6\Projects-2019\BatchOut_022620_r6201_19-1-2_VRF\</t>
  </si>
  <si>
    <t>D:\svn-CBECC-Com_BranchTest5\Projects-2019\BatchOut_022620_r6201_19-1-2_HRR\</t>
  </si>
  <si>
    <t>D:\svn-CBECC-Com_BranchTest3\Projects-2019\BatchOut_022620_r6201_19-1-2_SSTDG\</t>
  </si>
  <si>
    <t>D:\svn-CBECC-Com_BranchTest4\Projects-2019\SoftwareSensitivity2019Tests\SimplifiedGeometry\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</si>
</sst>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5">
    <numFmt numFmtId="43" formatCode="_(* #,##0.00_);_(* \(#,##0.00\);_(* &quot;-&quot;??_);_(@_)"/>
    <numFmt numFmtId="164" formatCode="_(* #,##0_);_(* \(#,##0\);_(* &quot;-&quot;??_);_(@_)"/>
    <numFmt numFmtId="165" formatCode="_(* #,##0.0_);_(* \(#,##0.0\);_(* &quot;-&quot;??_);_(@_)"/>
    <numFmt numFmtId="166" formatCode="0.0%"/>
    <numFmt numFmtId="167" formatCode="_(* #,##0.000_);_(* \(#,##0.000\);_(* &quot;-&quot;??_);_(@_)"/>
  </numFmts>
  <fonts count="47" x14ac:knownFonts="1">
    <font>
      <sz val="11"/>
      <color theme="1"/>
      <name val="Calibri"/>
      <family val="2"/>
      <scheme val="minor"/>
    </font>
    <font>
      <sz val="11"/>
      <color theme="1"/>
      <name val="Arial"/>
      <family val="2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1"/>
      <color theme="0" tint="-0.34998626667073579"/>
      <name val="Calibri"/>
      <family val="2"/>
      <scheme val="minor"/>
    </font>
    <font>
      <b/>
      <sz val="16"/>
      <color theme="1"/>
      <name val="Calibri"/>
      <family val="2"/>
      <scheme val="minor"/>
    </font>
    <font>
      <sz val="9"/>
      <color indexed="81"/>
      <name val="Tahoma"/>
      <family val="2"/>
    </font>
    <font>
      <b/>
      <sz val="9"/>
      <color indexed="81"/>
      <name val="Tahoma"/>
      <family val="2"/>
    </font>
    <font>
      <b/>
      <sz val="20"/>
      <color theme="1"/>
      <name val="Calibri"/>
      <family val="2"/>
      <scheme val="minor"/>
    </font>
    <font>
      <sz val="9"/>
      <color theme="1"/>
      <name val="Calibri"/>
      <family val="2"/>
      <scheme val="minor"/>
    </font>
    <font>
      <sz val="11"/>
      <name val="Calibri"/>
      <family val="2"/>
      <scheme val="minor"/>
    </font>
    <font>
      <sz val="11"/>
      <color theme="0" tint="-0.249977111117893"/>
      <name val="Calibri"/>
      <family val="2"/>
      <scheme val="minor"/>
    </font>
    <font>
      <b/>
      <sz val="11"/>
      <color theme="0" tint="-0.249977111117893"/>
      <name val="Calibri"/>
      <family val="2"/>
      <scheme val="minor"/>
    </font>
    <font>
      <b/>
      <sz val="18"/>
      <color theme="4" tint="-0.249977111117893"/>
      <name val="Calibri"/>
      <family val="2"/>
      <scheme val="minor"/>
    </font>
    <font>
      <b/>
      <sz val="10"/>
      <color theme="1"/>
      <name val="Calibri"/>
      <family val="2"/>
      <scheme val="minor"/>
    </font>
    <font>
      <b/>
      <sz val="18"/>
      <color theme="3"/>
      <name val="Calibri Light"/>
      <family val="2"/>
      <scheme val="major"/>
    </font>
    <font>
      <b/>
      <sz val="15"/>
      <color theme="3"/>
      <name val="Arial"/>
      <family val="2"/>
    </font>
    <font>
      <b/>
      <sz val="13"/>
      <color theme="3"/>
      <name val="Arial"/>
      <family val="2"/>
    </font>
    <font>
      <b/>
      <sz val="11"/>
      <color theme="3"/>
      <name val="Arial"/>
      <family val="2"/>
    </font>
    <font>
      <sz val="11"/>
      <color rgb="FF006100"/>
      <name val="Arial"/>
      <family val="2"/>
    </font>
    <font>
      <sz val="11"/>
      <color rgb="FF9C0006"/>
      <name val="Arial"/>
      <family val="2"/>
    </font>
    <font>
      <sz val="11"/>
      <color rgb="FF9C6500"/>
      <name val="Arial"/>
      <family val="2"/>
    </font>
    <font>
      <sz val="11"/>
      <color rgb="FF3F3F76"/>
      <name val="Arial"/>
      <family val="2"/>
    </font>
    <font>
      <b/>
      <sz val="11"/>
      <color rgb="FF3F3F3F"/>
      <name val="Arial"/>
      <family val="2"/>
    </font>
    <font>
      <b/>
      <sz val="11"/>
      <color rgb="FFFA7D00"/>
      <name val="Arial"/>
      <family val="2"/>
    </font>
    <font>
      <sz val="11"/>
      <color rgb="FFFA7D00"/>
      <name val="Arial"/>
      <family val="2"/>
    </font>
    <font>
      <b/>
      <sz val="11"/>
      <color theme="0"/>
      <name val="Arial"/>
      <family val="2"/>
    </font>
    <font>
      <sz val="11"/>
      <color rgb="FFFF0000"/>
      <name val="Arial"/>
      <family val="2"/>
    </font>
    <font>
      <i/>
      <sz val="11"/>
      <color rgb="FF7F7F7F"/>
      <name val="Arial"/>
      <family val="2"/>
    </font>
    <font>
      <b/>
      <sz val="11"/>
      <color theme="1"/>
      <name val="Arial"/>
      <family val="2"/>
    </font>
    <font>
      <sz val="11"/>
      <color theme="0"/>
      <name val="Arial"/>
      <family val="2"/>
    </font>
    <font>
      <b/>
      <sz val="12"/>
      <color rgb="FFFF0000"/>
      <name val="Calibri"/>
      <family val="2"/>
      <scheme val="minor"/>
    </font>
  </fonts>
  <fills count="42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C000"/>
        <bgColor indexed="64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86">
    <xf numFmtId="0" fontId="0" fillId="0" borderId="0"/>
    <xf numFmtId="0" fontId="3" fillId="0" borderId="0" applyNumberFormat="0" applyFill="0" applyBorder="0" applyAlignment="0" applyProtection="0"/>
    <xf numFmtId="0" fontId="4" fillId="0" borderId="1" applyNumberFormat="0" applyFill="0" applyAlignment="0" applyProtection="0"/>
    <xf numFmtId="0" fontId="5" fillId="0" borderId="2" applyNumberFormat="0" applyFill="0" applyAlignment="0" applyProtection="0"/>
    <xf numFmtId="0" fontId="6" fillId="0" borderId="3" applyNumberFormat="0" applyFill="0" applyAlignment="0" applyProtection="0"/>
    <xf numFmtId="0" fontId="6" fillId="0" borderId="0" applyNumberFormat="0" applyFill="0" applyBorder="0" applyAlignment="0" applyProtection="0"/>
    <xf numFmtId="0" fontId="7" fillId="2" borderId="0" applyNumberFormat="0" applyBorder="0" applyAlignment="0" applyProtection="0"/>
    <xf numFmtId="0" fontId="8" fillId="3" borderId="0" applyNumberFormat="0" applyBorder="0" applyAlignment="0" applyProtection="0"/>
    <xf numFmtId="0" fontId="9" fillId="4" borderId="0" applyNumberFormat="0" applyBorder="0" applyAlignment="0" applyProtection="0"/>
    <xf numFmtId="0" fontId="10" fillId="5" borderId="4" applyNumberFormat="0" applyAlignment="0" applyProtection="0"/>
    <xf numFmtId="0" fontId="11" fillId="6" borderId="5" applyNumberFormat="0" applyAlignment="0" applyProtection="0"/>
    <xf numFmtId="0" fontId="12" fillId="6" borderId="4" applyNumberFormat="0" applyAlignment="0" applyProtection="0"/>
    <xf numFmtId="0" fontId="13" fillId="0" borderId="6" applyNumberFormat="0" applyFill="0" applyAlignment="0" applyProtection="0"/>
    <xf numFmtId="0" fontId="14" fillId="7" borderId="7" applyNumberFormat="0" applyAlignment="0" applyProtection="0"/>
    <xf numFmtId="0" fontId="15" fillId="0" borderId="0" applyNumberFormat="0" applyFill="0" applyBorder="0" applyAlignment="0" applyProtection="0"/>
    <xf numFmtId="0" fontId="2" fillId="8" borderId="8" applyNumberFormat="0" applyFont="0" applyAlignment="0" applyProtection="0"/>
    <xf numFmtId="0" fontId="16" fillId="0" borderId="0" applyNumberFormat="0" applyFill="0" applyBorder="0" applyAlignment="0" applyProtection="0"/>
    <xf numFmtId="0" fontId="17" fillId="0" borderId="9" applyNumberFormat="0" applyFill="0" applyAlignment="0" applyProtection="0"/>
    <xf numFmtId="0" fontId="18" fillId="9" borderId="0" applyNumberFormat="0" applyBorder="0" applyAlignment="0" applyProtection="0"/>
    <xf numFmtId="0" fontId="2" fillId="10" borderId="0" applyNumberFormat="0" applyBorder="0" applyAlignment="0" applyProtection="0"/>
    <xf numFmtId="0" fontId="2" fillId="11" borderId="0" applyNumberFormat="0" applyBorder="0" applyAlignment="0" applyProtection="0"/>
    <xf numFmtId="0" fontId="18" fillId="12" borderId="0" applyNumberFormat="0" applyBorder="0" applyAlignment="0" applyProtection="0"/>
    <xf numFmtId="0" fontId="18" fillId="13" borderId="0" applyNumberFormat="0" applyBorder="0" applyAlignment="0" applyProtection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18" fillId="16" borderId="0" applyNumberFormat="0" applyBorder="0" applyAlignment="0" applyProtection="0"/>
    <xf numFmtId="0" fontId="18" fillId="17" borderId="0" applyNumberFormat="0" applyBorder="0" applyAlignment="0" applyProtection="0"/>
    <xf numFmtId="0" fontId="2" fillId="18" borderId="0" applyNumberFormat="0" applyBorder="0" applyAlignment="0" applyProtection="0"/>
    <xf numFmtId="0" fontId="2" fillId="19" borderId="0" applyNumberFormat="0" applyBorder="0" applyAlignment="0" applyProtection="0"/>
    <xf numFmtId="0" fontId="18" fillId="20" borderId="0" applyNumberFormat="0" applyBorder="0" applyAlignment="0" applyProtection="0"/>
    <xf numFmtId="0" fontId="18" fillId="21" borderId="0" applyNumberFormat="0" applyBorder="0" applyAlignment="0" applyProtection="0"/>
    <xf numFmtId="0" fontId="2" fillId="22" borderId="0" applyNumberFormat="0" applyBorder="0" applyAlignment="0" applyProtection="0"/>
    <xf numFmtId="0" fontId="2" fillId="23" borderId="0" applyNumberFormat="0" applyBorder="0" applyAlignment="0" applyProtection="0"/>
    <xf numFmtId="0" fontId="18" fillId="24" borderId="0" applyNumberFormat="0" applyBorder="0" applyAlignment="0" applyProtection="0"/>
    <xf numFmtId="0" fontId="18" fillId="25" borderId="0" applyNumberFormat="0" applyBorder="0" applyAlignment="0" applyProtection="0"/>
    <xf numFmtId="0" fontId="2" fillId="26" borderId="0" applyNumberFormat="0" applyBorder="0" applyAlignment="0" applyProtection="0"/>
    <xf numFmtId="0" fontId="2" fillId="27" borderId="0" applyNumberFormat="0" applyBorder="0" applyAlignment="0" applyProtection="0"/>
    <xf numFmtId="0" fontId="18" fillId="28" borderId="0" applyNumberFormat="0" applyBorder="0" applyAlignment="0" applyProtection="0"/>
    <xf numFmtId="0" fontId="18" fillId="29" borderId="0" applyNumberFormat="0" applyBorder="0" applyAlignment="0" applyProtection="0"/>
    <xf numFmtId="0" fontId="2" fillId="30" borderId="0" applyNumberFormat="0" applyBorder="0" applyAlignment="0" applyProtection="0"/>
    <xf numFmtId="0" fontId="2" fillId="31" borderId="0" applyNumberFormat="0" applyBorder="0" applyAlignment="0" applyProtection="0"/>
    <xf numFmtId="0" fontId="18" fillId="32" borderId="0" applyNumberFormat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1" fillId="0" borderId="0"/>
    <xf numFmtId="0" fontId="30" fillId="0" borderId="0" applyNumberFormat="0" applyFill="0" applyBorder="0" applyAlignment="0" applyProtection="0"/>
    <xf numFmtId="0" fontId="31" fillId="0" borderId="1" applyNumberFormat="0" applyFill="0" applyAlignment="0" applyProtection="0"/>
    <xf numFmtId="0" fontId="32" fillId="0" borderId="2" applyNumberFormat="0" applyFill="0" applyAlignment="0" applyProtection="0"/>
    <xf numFmtId="0" fontId="33" fillId="0" borderId="3" applyNumberFormat="0" applyFill="0" applyAlignment="0" applyProtection="0"/>
    <xf numFmtId="0" fontId="33" fillId="0" borderId="0" applyNumberFormat="0" applyFill="0" applyBorder="0" applyAlignment="0" applyProtection="0"/>
    <xf numFmtId="0" fontId="34" fillId="2" borderId="0" applyNumberFormat="0" applyBorder="0" applyAlignment="0" applyProtection="0"/>
    <xf numFmtId="0" fontId="35" fillId="3" borderId="0" applyNumberFormat="0" applyBorder="0" applyAlignment="0" applyProtection="0"/>
    <xf numFmtId="0" fontId="36" fillId="4" borderId="0" applyNumberFormat="0" applyBorder="0" applyAlignment="0" applyProtection="0"/>
    <xf numFmtId="0" fontId="37" fillId="5" borderId="4" applyNumberFormat="0" applyAlignment="0" applyProtection="0"/>
    <xf numFmtId="0" fontId="38" fillId="6" borderId="5" applyNumberFormat="0" applyAlignment="0" applyProtection="0"/>
    <xf numFmtId="0" fontId="39" fillId="6" borderId="4" applyNumberFormat="0" applyAlignment="0" applyProtection="0"/>
    <xf numFmtId="0" fontId="40" fillId="0" borderId="6" applyNumberFormat="0" applyFill="0" applyAlignment="0" applyProtection="0"/>
    <xf numFmtId="0" fontId="41" fillId="7" borderId="7" applyNumberFormat="0" applyAlignment="0" applyProtection="0"/>
    <xf numFmtId="0" fontId="42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43" fillId="0" borderId="0" applyNumberFormat="0" applyFill="0" applyBorder="0" applyAlignment="0" applyProtection="0"/>
    <xf numFmtId="0" fontId="44" fillId="0" borderId="9" applyNumberFormat="0" applyFill="0" applyAlignment="0" applyProtection="0"/>
    <xf numFmtId="0" fontId="45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45" fillId="12" borderId="0" applyNumberFormat="0" applyBorder="0" applyAlignment="0" applyProtection="0"/>
    <xf numFmtId="0" fontId="45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45" fillId="16" borderId="0" applyNumberFormat="0" applyBorder="0" applyAlignment="0" applyProtection="0"/>
    <xf numFmtId="0" fontId="45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45" fillId="20" borderId="0" applyNumberFormat="0" applyBorder="0" applyAlignment="0" applyProtection="0"/>
    <xf numFmtId="0" fontId="45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45" fillId="24" borderId="0" applyNumberFormat="0" applyBorder="0" applyAlignment="0" applyProtection="0"/>
    <xf numFmtId="0" fontId="45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45" fillId="28" borderId="0" applyNumberFormat="0" applyBorder="0" applyAlignment="0" applyProtection="0"/>
    <xf numFmtId="0" fontId="45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45" fillId="32" borderId="0" applyNumberFormat="0" applyBorder="0" applyAlignment="0" applyProtection="0"/>
  </cellStyleXfs>
  <cellXfs count="102">
    <xf numFmtId="0" fontId="0" fillId="0" borderId="0" xfId="0"/>
    <xf numFmtId="0" fontId="0" fillId="0" borderId="0" xfId="0" applyAlignment="1">
      <alignment vertical="top" wrapText="1"/>
    </xf>
    <xf numFmtId="0" fontId="0" fillId="0" borderId="0" xfId="0" quotePrefix="1" applyAlignment="1">
      <alignment vertical="top" wrapText="1"/>
    </xf>
    <xf numFmtId="0" fontId="0" fillId="0" borderId="0" xfId="0" applyAlignment="1">
      <alignment vertical="top"/>
    </xf>
    <xf numFmtId="0" fontId="0" fillId="0" borderId="0" xfId="0" quotePrefix="1" applyAlignment="1">
      <alignment vertical="top"/>
    </xf>
    <xf numFmtId="164" fontId="0" fillId="0" borderId="0" xfId="42" applyNumberFormat="1" applyFont="1" applyAlignment="1">
      <alignment vertical="top" wrapText="1"/>
    </xf>
    <xf numFmtId="0" fontId="0" fillId="0" borderId="0" xfId="0" applyAlignment="1">
      <alignment horizontal="center" vertical="center" wrapText="1"/>
    </xf>
    <xf numFmtId="0" fontId="19" fillId="0" borderId="0" xfId="0" applyFont="1" applyAlignment="1">
      <alignment vertical="top" wrapText="1"/>
    </xf>
    <xf numFmtId="0" fontId="17" fillId="0" borderId="0" xfId="0" applyFont="1" applyAlignment="1">
      <alignment vertical="top" wrapText="1"/>
    </xf>
    <xf numFmtId="0" fontId="17" fillId="0" borderId="0" xfId="0" applyFont="1" applyAlignment="1">
      <alignment horizontal="center" vertical="top" wrapText="1"/>
    </xf>
    <xf numFmtId="0" fontId="20" fillId="34" borderId="0" xfId="0" applyFont="1" applyFill="1" applyAlignment="1">
      <alignment vertical="top"/>
    </xf>
    <xf numFmtId="0" fontId="20" fillId="34" borderId="0" xfId="0" quotePrefix="1" applyFont="1" applyFill="1" applyAlignment="1">
      <alignment vertical="top"/>
    </xf>
    <xf numFmtId="0" fontId="17" fillId="0" borderId="0" xfId="0" applyFont="1" applyAlignment="1">
      <alignment vertical="top"/>
    </xf>
    <xf numFmtId="0" fontId="17" fillId="0" borderId="0" xfId="0" applyFont="1" applyAlignment="1">
      <alignment horizontal="center" vertical="center" wrapText="1"/>
    </xf>
    <xf numFmtId="0" fontId="0" fillId="0" borderId="0" xfId="0" applyAlignment="1">
      <alignment horizontal="left"/>
    </xf>
    <xf numFmtId="165" fontId="0" fillId="0" borderId="0" xfId="42" applyNumberFormat="1" applyFont="1"/>
    <xf numFmtId="0" fontId="23" fillId="0" borderId="0" xfId="0" applyFont="1" applyAlignment="1">
      <alignment vertical="top"/>
    </xf>
    <xf numFmtId="0" fontId="23" fillId="36" borderId="0" xfId="0" applyFont="1" applyFill="1" applyAlignment="1">
      <alignment vertical="top"/>
    </xf>
    <xf numFmtId="0" fontId="23" fillId="37" borderId="0" xfId="0" applyFont="1" applyFill="1" applyAlignment="1">
      <alignment vertical="top"/>
    </xf>
    <xf numFmtId="165" fontId="0" fillId="0" borderId="0" xfId="42" applyNumberFormat="1" applyFont="1" applyAlignment="1">
      <alignment vertical="top" wrapText="1"/>
    </xf>
    <xf numFmtId="0" fontId="17" fillId="38" borderId="0" xfId="0" applyFont="1" applyFill="1" applyAlignment="1">
      <alignment horizontal="center" vertical="top" wrapText="1"/>
    </xf>
    <xf numFmtId="0" fontId="24" fillId="38" borderId="0" xfId="0" applyFont="1" applyFill="1" applyAlignment="1">
      <alignment horizontal="center" vertical="center" wrapText="1"/>
    </xf>
    <xf numFmtId="0" fontId="17" fillId="35" borderId="0" xfId="0" applyFont="1" applyFill="1" applyAlignment="1">
      <alignment horizontal="center" vertical="top" wrapText="1"/>
    </xf>
    <xf numFmtId="0" fontId="24" fillId="35" borderId="0" xfId="0" applyFont="1" applyFill="1" applyAlignment="1">
      <alignment horizontal="center" vertical="center" wrapText="1"/>
    </xf>
    <xf numFmtId="166" fontId="0" fillId="35" borderId="0" xfId="43" applyNumberFormat="1" applyFont="1" applyFill="1" applyAlignment="1">
      <alignment vertical="top" wrapText="1"/>
    </xf>
    <xf numFmtId="0" fontId="25" fillId="0" borderId="0" xfId="0" applyFont="1" applyAlignment="1">
      <alignment vertical="top" wrapText="1"/>
    </xf>
    <xf numFmtId="0" fontId="20" fillId="37" borderId="0" xfId="0" quotePrefix="1" applyFont="1" applyFill="1" applyAlignment="1">
      <alignment vertical="top"/>
    </xf>
    <xf numFmtId="0" fontId="26" fillId="0" borderId="0" xfId="0" applyFont="1" applyAlignment="1">
      <alignment horizontal="left" vertical="top" wrapText="1"/>
    </xf>
    <xf numFmtId="0" fontId="26" fillId="0" borderId="0" xfId="0" applyFont="1" applyAlignment="1">
      <alignment horizontal="left" vertical="top"/>
    </xf>
    <xf numFmtId="0" fontId="26" fillId="0" borderId="0" xfId="0" applyFont="1" applyAlignment="1">
      <alignment vertical="top" wrapText="1"/>
    </xf>
    <xf numFmtId="0" fontId="27" fillId="0" borderId="0" xfId="0" applyFont="1" applyAlignment="1">
      <alignment horizontal="left" vertical="top"/>
    </xf>
    <xf numFmtId="0" fontId="26" fillId="0" borderId="0" xfId="0" applyFont="1"/>
    <xf numFmtId="0" fontId="26" fillId="0" borderId="0" xfId="0" applyFont="1" applyAlignment="1">
      <alignment horizontal="left" vertical="center" wrapText="1"/>
    </xf>
    <xf numFmtId="164" fontId="0" fillId="35" borderId="0" xfId="42" applyNumberFormat="1" applyFont="1" applyFill="1" applyAlignment="1">
      <alignment vertical="top" wrapText="1"/>
    </xf>
    <xf numFmtId="165" fontId="0" fillId="38" borderId="0" xfId="42" applyNumberFormat="1" applyFont="1" applyFill="1" applyAlignment="1">
      <alignment vertical="top" wrapText="1"/>
    </xf>
    <xf numFmtId="0" fontId="28" fillId="0" borderId="0" xfId="0" applyFont="1" applyAlignment="1">
      <alignment vertical="top"/>
    </xf>
    <xf numFmtId="0" fontId="23" fillId="34" borderId="0" xfId="0" applyFont="1" applyFill="1" applyAlignment="1">
      <alignment vertical="top"/>
    </xf>
    <xf numFmtId="43" fontId="0" fillId="0" borderId="0" xfId="42" applyNumberFormat="1" applyFont="1" applyAlignment="1">
      <alignment vertical="top" wrapText="1"/>
    </xf>
    <xf numFmtId="0" fontId="19" fillId="0" borderId="0" xfId="0" applyFont="1" applyAlignment="1">
      <alignment horizontal="center" vertical="top" wrapText="1"/>
    </xf>
    <xf numFmtId="0" fontId="19" fillId="0" borderId="0" xfId="0" quotePrefix="1" applyFont="1" applyAlignment="1">
      <alignment horizontal="center" vertical="top"/>
    </xf>
    <xf numFmtId="0" fontId="17" fillId="0" borderId="0" xfId="0" applyFont="1" applyAlignment="1">
      <alignment horizontal="center" vertical="top"/>
    </xf>
    <xf numFmtId="0" fontId="0" fillId="0" borderId="0" xfId="0" applyAlignment="1">
      <alignment horizontal="center" vertical="top" wrapText="1"/>
    </xf>
    <xf numFmtId="2" fontId="0" fillId="0" borderId="0" xfId="0" applyNumberFormat="1" applyAlignment="1">
      <alignment horizontal="left"/>
    </xf>
    <xf numFmtId="0" fontId="0" fillId="0" borderId="0" xfId="0" applyNumberFormat="1" applyAlignment="1">
      <alignment horizontal="left"/>
    </xf>
    <xf numFmtId="0" fontId="15" fillId="0" borderId="0" xfId="0" applyFont="1" applyAlignment="1">
      <alignment vertical="top" wrapText="1"/>
    </xf>
    <xf numFmtId="166" fontId="0" fillId="0" borderId="0" xfId="43" applyNumberFormat="1" applyFont="1" applyFill="1" applyAlignment="1">
      <alignment vertical="top" wrapText="1"/>
    </xf>
    <xf numFmtId="166" fontId="0" fillId="0" borderId="0" xfId="43" applyNumberFormat="1" applyFont="1"/>
    <xf numFmtId="21" fontId="0" fillId="0" borderId="0" xfId="0" applyNumberFormat="1"/>
    <xf numFmtId="164" fontId="0" fillId="0" borderId="0" xfId="42" quotePrefix="1" applyNumberFormat="1" applyFont="1" applyAlignment="1">
      <alignment vertical="top" wrapText="1"/>
    </xf>
    <xf numFmtId="164" fontId="19" fillId="0" borderId="0" xfId="42" applyNumberFormat="1" applyFont="1" applyAlignment="1">
      <alignment vertical="top" wrapText="1"/>
    </xf>
    <xf numFmtId="164" fontId="0" fillId="0" borderId="0" xfId="42" applyNumberFormat="1" applyFont="1" applyAlignment="1">
      <alignment vertical="top"/>
    </xf>
    <xf numFmtId="164" fontId="23" fillId="0" borderId="0" xfId="42" applyNumberFormat="1" applyFont="1" applyAlignment="1">
      <alignment vertical="top"/>
    </xf>
    <xf numFmtId="164" fontId="17" fillId="0" borderId="0" xfId="42" applyNumberFormat="1" applyFont="1" applyAlignment="1">
      <alignment vertical="top"/>
    </xf>
    <xf numFmtId="164" fontId="20" fillId="37" borderId="0" xfId="42" quotePrefix="1" applyNumberFormat="1" applyFont="1" applyFill="1" applyAlignment="1">
      <alignment vertical="top"/>
    </xf>
    <xf numFmtId="164" fontId="17" fillId="0" borderId="0" xfId="42" applyNumberFormat="1" applyFont="1" applyAlignment="1">
      <alignment horizontal="center" vertical="top" wrapText="1"/>
    </xf>
    <xf numFmtId="164" fontId="0" fillId="0" borderId="0" xfId="42" applyNumberFormat="1" applyFont="1" applyAlignment="1">
      <alignment horizontal="center" vertical="center" wrapText="1"/>
    </xf>
    <xf numFmtId="43" fontId="19" fillId="0" borderId="0" xfId="0" applyNumberFormat="1" applyFont="1" applyAlignment="1">
      <alignment vertical="top" wrapText="1"/>
    </xf>
    <xf numFmtId="0" fontId="17" fillId="38" borderId="0" xfId="0" applyFont="1" applyFill="1" applyAlignment="1">
      <alignment horizontal="center" vertical="top" wrapText="1"/>
    </xf>
    <xf numFmtId="21" fontId="0" fillId="0" borderId="0" xfId="0" applyNumberFormat="1" applyAlignment="1">
      <alignment horizontal="center" vertical="top"/>
    </xf>
    <xf numFmtId="21" fontId="0" fillId="0" borderId="0" xfId="0" applyNumberFormat="1" applyAlignment="1">
      <alignment vertical="top" wrapText="1"/>
    </xf>
    <xf numFmtId="9" fontId="0" fillId="0" borderId="0" xfId="43" applyFont="1" applyAlignment="1">
      <alignment vertical="top" wrapText="1"/>
    </xf>
    <xf numFmtId="43" fontId="17" fillId="0" borderId="0" xfId="0" applyNumberFormat="1" applyFont="1" applyAlignment="1">
      <alignment vertical="top"/>
    </xf>
    <xf numFmtId="9" fontId="17" fillId="0" borderId="0" xfId="43" applyFont="1" applyAlignment="1">
      <alignment vertical="top"/>
    </xf>
    <xf numFmtId="0" fontId="20" fillId="39" borderId="0" xfId="0" quotePrefix="1" applyFont="1" applyFill="1" applyAlignment="1">
      <alignment vertical="top"/>
    </xf>
    <xf numFmtId="164" fontId="29" fillId="0" borderId="0" xfId="0" applyNumberFormat="1" applyFont="1" applyAlignment="1">
      <alignment vertical="top"/>
    </xf>
    <xf numFmtId="0" fontId="0" fillId="40" borderId="0" xfId="0" applyFill="1"/>
    <xf numFmtId="20" fontId="0" fillId="40" borderId="0" xfId="0" applyNumberFormat="1" applyFill="1"/>
    <xf numFmtId="22" fontId="0" fillId="0" borderId="0" xfId="0" applyNumberFormat="1"/>
    <xf numFmtId="20" fontId="0" fillId="0" borderId="0" xfId="0" applyNumberFormat="1"/>
    <xf numFmtId="11" fontId="0" fillId="0" borderId="0" xfId="0" applyNumberFormat="1"/>
    <xf numFmtId="22" fontId="0" fillId="40" borderId="0" xfId="0" applyNumberFormat="1" applyFill="1"/>
    <xf numFmtId="11" fontId="0" fillId="40" borderId="0" xfId="0" applyNumberFormat="1" applyFill="1"/>
    <xf numFmtId="0" fontId="0" fillId="0" borderId="0" xfId="42" applyNumberFormat="1" applyFont="1" applyAlignment="1">
      <alignment vertical="top" wrapText="1"/>
    </xf>
    <xf numFmtId="0" fontId="0" fillId="0" borderId="0" xfId="0" applyFill="1"/>
    <xf numFmtId="20" fontId="0" fillId="0" borderId="0" xfId="0" applyNumberFormat="1" applyFill="1"/>
    <xf numFmtId="21" fontId="0" fillId="0" borderId="0" xfId="0" applyNumberFormat="1" applyFill="1"/>
    <xf numFmtId="0" fontId="46" fillId="0" borderId="0" xfId="0" applyFont="1" applyAlignment="1">
      <alignment horizontal="center" vertical="center" wrapText="1"/>
    </xf>
    <xf numFmtId="22" fontId="25" fillId="40" borderId="0" xfId="0" applyNumberFormat="1" applyFont="1" applyFill="1"/>
    <xf numFmtId="0" fontId="25" fillId="40" borderId="0" xfId="0" applyFont="1" applyFill="1"/>
    <xf numFmtId="20" fontId="25" fillId="40" borderId="0" xfId="0" applyNumberFormat="1" applyFont="1" applyFill="1"/>
    <xf numFmtId="43" fontId="0" fillId="38" borderId="0" xfId="42" applyNumberFormat="1" applyFont="1" applyFill="1" applyAlignment="1">
      <alignment vertical="top" wrapText="1"/>
    </xf>
    <xf numFmtId="22" fontId="25" fillId="0" borderId="0" xfId="0" applyNumberFormat="1" applyFont="1"/>
    <xf numFmtId="0" fontId="25" fillId="0" borderId="0" xfId="0" applyFont="1"/>
    <xf numFmtId="20" fontId="25" fillId="0" borderId="0" xfId="0" applyNumberFormat="1" applyFont="1"/>
    <xf numFmtId="0" fontId="0" fillId="0" borderId="0" xfId="0" applyAlignment="1">
      <alignment horizontal="center" vertical="top"/>
    </xf>
    <xf numFmtId="0" fontId="0" fillId="41" borderId="0" xfId="0" applyFill="1"/>
    <xf numFmtId="11" fontId="0" fillId="0" borderId="0" xfId="0" applyNumberFormat="1" applyFill="1"/>
    <xf numFmtId="22" fontId="0" fillId="0" borderId="0" xfId="0" applyNumberFormat="1" applyFill="1"/>
    <xf numFmtId="46" fontId="0" fillId="0" borderId="0" xfId="0" applyNumberFormat="1"/>
    <xf numFmtId="164" fontId="0" fillId="0" borderId="0" xfId="42" applyNumberFormat="1" applyFont="1" applyFill="1" applyAlignment="1">
      <alignment vertical="top" wrapText="1"/>
    </xf>
    <xf numFmtId="0" fontId="26" fillId="0" borderId="0" xfId="0" applyFont="1" applyFill="1" applyAlignment="1">
      <alignment horizontal="left" vertical="top" wrapText="1"/>
    </xf>
    <xf numFmtId="0" fontId="0" fillId="0" borderId="0" xfId="0" applyFill="1" applyAlignment="1">
      <alignment horizontal="center" vertical="top" wrapText="1"/>
    </xf>
    <xf numFmtId="43" fontId="0" fillId="0" borderId="0" xfId="42" applyNumberFormat="1" applyFont="1" applyFill="1" applyAlignment="1">
      <alignment vertical="top" wrapText="1"/>
    </xf>
    <xf numFmtId="165" fontId="0" fillId="0" borderId="0" xfId="42" applyNumberFormat="1" applyFont="1" applyFill="1" applyAlignment="1">
      <alignment vertical="top" wrapText="1"/>
    </xf>
    <xf numFmtId="166" fontId="0" fillId="0" borderId="0" xfId="43" applyNumberFormat="1" applyFont="1" applyFill="1"/>
    <xf numFmtId="0" fontId="25" fillId="0" borderId="0" xfId="0" applyFont="1" applyFill="1" applyAlignment="1">
      <alignment vertical="top" wrapText="1"/>
    </xf>
    <xf numFmtId="9" fontId="17" fillId="0" borderId="0" xfId="43" applyFont="1" applyFill="1" applyAlignment="1">
      <alignment vertical="top"/>
    </xf>
    <xf numFmtId="0" fontId="0" fillId="0" borderId="0" xfId="0" applyFill="1" applyAlignment="1">
      <alignment vertical="top" wrapText="1"/>
    </xf>
    <xf numFmtId="0" fontId="0" fillId="0" borderId="0" xfId="42" applyNumberFormat="1" applyFont="1" applyFill="1" applyAlignment="1">
      <alignment vertical="top" wrapText="1"/>
    </xf>
    <xf numFmtId="167" fontId="0" fillId="0" borderId="0" xfId="42" applyNumberFormat="1" applyFont="1" applyFill="1" applyAlignment="1">
      <alignment vertical="top" wrapText="1"/>
    </xf>
    <xf numFmtId="0" fontId="20" fillId="33" borderId="0" xfId="0" applyFont="1" applyFill="1" applyAlignment="1">
      <alignment horizontal="center" vertical="top"/>
    </xf>
    <xf numFmtId="0" fontId="17" fillId="38" borderId="0" xfId="0" applyFont="1" applyFill="1" applyAlignment="1">
      <alignment horizontal="center" vertical="top" wrapText="1"/>
    </xf>
  </cellXfs>
  <cellStyles count="86">
    <cellStyle name="20% - Accent1" xfId="19" builtinId="30" customBuiltin="1"/>
    <cellStyle name="20% - Accent1 2" xfId="63"/>
    <cellStyle name="20% - Accent2" xfId="23" builtinId="34" customBuiltin="1"/>
    <cellStyle name="20% - Accent2 2" xfId="67"/>
    <cellStyle name="20% - Accent3" xfId="27" builtinId="38" customBuiltin="1"/>
    <cellStyle name="20% - Accent3 2" xfId="71"/>
    <cellStyle name="20% - Accent4" xfId="31" builtinId="42" customBuiltin="1"/>
    <cellStyle name="20% - Accent4 2" xfId="75"/>
    <cellStyle name="20% - Accent5" xfId="35" builtinId="46" customBuiltin="1"/>
    <cellStyle name="20% - Accent5 2" xfId="79"/>
    <cellStyle name="20% - Accent6" xfId="39" builtinId="50" customBuiltin="1"/>
    <cellStyle name="20% - Accent6 2" xfId="83"/>
    <cellStyle name="40% - Accent1" xfId="20" builtinId="31" customBuiltin="1"/>
    <cellStyle name="40% - Accent1 2" xfId="64"/>
    <cellStyle name="40% - Accent2" xfId="24" builtinId="35" customBuiltin="1"/>
    <cellStyle name="40% - Accent2 2" xfId="68"/>
    <cellStyle name="40% - Accent3" xfId="28" builtinId="39" customBuiltin="1"/>
    <cellStyle name="40% - Accent3 2" xfId="72"/>
    <cellStyle name="40% - Accent4" xfId="32" builtinId="43" customBuiltin="1"/>
    <cellStyle name="40% - Accent4 2" xfId="76"/>
    <cellStyle name="40% - Accent5" xfId="36" builtinId="47" customBuiltin="1"/>
    <cellStyle name="40% - Accent5 2" xfId="80"/>
    <cellStyle name="40% - Accent6" xfId="40" builtinId="51" customBuiltin="1"/>
    <cellStyle name="40% - Accent6 2" xfId="84"/>
    <cellStyle name="60% - Accent1" xfId="21" builtinId="32" customBuiltin="1"/>
    <cellStyle name="60% - Accent1 2" xfId="65"/>
    <cellStyle name="60% - Accent2" xfId="25" builtinId="36" customBuiltin="1"/>
    <cellStyle name="60% - Accent2 2" xfId="69"/>
    <cellStyle name="60% - Accent3" xfId="29" builtinId="40" customBuiltin="1"/>
    <cellStyle name="60% - Accent3 2" xfId="73"/>
    <cellStyle name="60% - Accent4" xfId="33" builtinId="44" customBuiltin="1"/>
    <cellStyle name="60% - Accent4 2" xfId="77"/>
    <cellStyle name="60% - Accent5" xfId="37" builtinId="48" customBuiltin="1"/>
    <cellStyle name="60% - Accent5 2" xfId="81"/>
    <cellStyle name="60% - Accent6" xfId="41" builtinId="52" customBuiltin="1"/>
    <cellStyle name="60% - Accent6 2" xfId="85"/>
    <cellStyle name="Accent1" xfId="18" builtinId="29" customBuiltin="1"/>
    <cellStyle name="Accent1 2" xfId="62"/>
    <cellStyle name="Accent2" xfId="22" builtinId="33" customBuiltin="1"/>
    <cellStyle name="Accent2 2" xfId="66"/>
    <cellStyle name="Accent3" xfId="26" builtinId="37" customBuiltin="1"/>
    <cellStyle name="Accent3 2" xfId="70"/>
    <cellStyle name="Accent4" xfId="30" builtinId="41" customBuiltin="1"/>
    <cellStyle name="Accent4 2" xfId="74"/>
    <cellStyle name="Accent5" xfId="34" builtinId="45" customBuiltin="1"/>
    <cellStyle name="Accent5 2" xfId="78"/>
    <cellStyle name="Accent6" xfId="38" builtinId="49" customBuiltin="1"/>
    <cellStyle name="Accent6 2" xfId="82"/>
    <cellStyle name="Bad" xfId="7" builtinId="27" customBuiltin="1"/>
    <cellStyle name="Bad 2" xfId="51"/>
    <cellStyle name="Calculation" xfId="11" builtinId="22" customBuiltin="1"/>
    <cellStyle name="Calculation 2" xfId="55"/>
    <cellStyle name="Check Cell" xfId="13" builtinId="23" customBuiltin="1"/>
    <cellStyle name="Check Cell 2" xfId="57"/>
    <cellStyle name="Comma" xfId="42" builtinId="3"/>
    <cellStyle name="Explanatory Text" xfId="16" builtinId="53" customBuiltin="1"/>
    <cellStyle name="Explanatory Text 2" xfId="60"/>
    <cellStyle name="Good" xfId="6" builtinId="26" customBuiltin="1"/>
    <cellStyle name="Good 2" xfId="50"/>
    <cellStyle name="Heading 1" xfId="2" builtinId="16" customBuiltin="1"/>
    <cellStyle name="Heading 1 2" xfId="46"/>
    <cellStyle name="Heading 2" xfId="3" builtinId="17" customBuiltin="1"/>
    <cellStyle name="Heading 2 2" xfId="47"/>
    <cellStyle name="Heading 3" xfId="4" builtinId="18" customBuiltin="1"/>
    <cellStyle name="Heading 3 2" xfId="48"/>
    <cellStyle name="Heading 4" xfId="5" builtinId="19" customBuiltin="1"/>
    <cellStyle name="Heading 4 2" xfId="49"/>
    <cellStyle name="Input" xfId="9" builtinId="20" customBuiltin="1"/>
    <cellStyle name="Input 2" xfId="53"/>
    <cellStyle name="Linked Cell" xfId="12" builtinId="24" customBuiltin="1"/>
    <cellStyle name="Linked Cell 2" xfId="56"/>
    <cellStyle name="Neutral" xfId="8" builtinId="28" customBuiltin="1"/>
    <cellStyle name="Neutral 2" xfId="52"/>
    <cellStyle name="Normal" xfId="0" builtinId="0"/>
    <cellStyle name="Normal 2" xfId="44"/>
    <cellStyle name="Note" xfId="15" builtinId="10" customBuiltin="1"/>
    <cellStyle name="Note 2" xfId="59"/>
    <cellStyle name="Output" xfId="10" builtinId="21" customBuiltin="1"/>
    <cellStyle name="Output 2" xfId="54"/>
    <cellStyle name="Percent" xfId="43" builtinId="5"/>
    <cellStyle name="Title" xfId="1" builtinId="15" customBuiltin="1"/>
    <cellStyle name="Title 2" xfId="45"/>
    <cellStyle name="Total" xfId="17" builtinId="25" customBuiltin="1"/>
    <cellStyle name="Total 2" xfId="61"/>
    <cellStyle name="Warning Text" xfId="14" builtinId="11" customBuiltin="1"/>
    <cellStyle name="Warning Text 2" xfId="58"/>
  </cellStyles>
  <dxfs count="19">
    <dxf>
      <font>
        <color rgb="FF9C0006"/>
      </font>
      <fill>
        <patternFill>
          <bgColor rgb="FFFFC7CE"/>
        </patternFill>
      </fill>
    </dxf>
    <dxf>
      <font>
        <b/>
        <i val="0"/>
        <color theme="0"/>
      </font>
      <fill>
        <patternFill>
          <bgColor rgb="FFFF000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  <color theme="0"/>
      </font>
      <fill>
        <patternFill>
          <bgColor rgb="FFFF000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  <color theme="0"/>
      </font>
      <fill>
        <patternFill>
          <bgColor rgb="FFFF000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FF000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FF000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Baseline - Electric Change (kWh)</a:t>
            </a:r>
          </a:p>
        </c:rich>
      </c:tx>
      <c:layout>
        <c:manualLayout>
          <c:xMode val="edge"/>
          <c:yMode val="edge"/>
          <c:x val="0.34123318593443835"/>
          <c:y val="0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ysClr val="windowText" lastClr="000000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Summary!$D$26</c:f>
              <c:strCache>
                <c:ptCount val="1"/>
                <c:pt idx="0">
                  <c:v>010012-SchSml-CECStd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multiLvlStrRef>
              <c:f>Summary!$BA$25:$BJ$25</c:f>
            </c:multiLvlStrRef>
          </c:cat>
          <c:val>
            <c:numRef>
              <c:f>Summary!$BA$26:$BJ$26</c:f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0-2585-464C-8C9C-ECC84B136982}"/>
            </c:ext>
          </c:extLst>
        </c:ser>
        <c:ser>
          <c:idx val="1"/>
          <c:order val="1"/>
          <c:tx>
            <c:strRef>
              <c:f>Summary!$D$27</c:f>
              <c:strCache>
                <c:ptCount val="1"/>
                <c:pt idx="0">
                  <c:v>020012-OffSml-CECStd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multiLvlStrRef>
              <c:f>Summary!$BA$25:$BJ$25</c:f>
            </c:multiLvlStrRef>
          </c:cat>
          <c:val>
            <c:numRef>
              <c:f>Summary!$BA$27:$BJ$27</c:f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1-2585-464C-8C9C-ECC84B136982}"/>
            </c:ext>
          </c:extLst>
        </c:ser>
        <c:ser>
          <c:idx val="2"/>
          <c:order val="2"/>
          <c:tx>
            <c:strRef>
              <c:f>Summary!$D$28</c:f>
              <c:strCache>
                <c:ptCount val="1"/>
                <c:pt idx="0">
                  <c:v>030012-OffMed-CECStd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multiLvlStrRef>
              <c:f>Summary!$BA$25:$BJ$25</c:f>
            </c:multiLvlStrRef>
          </c:cat>
          <c:val>
            <c:numRef>
              <c:f>Summary!$BA$28:$BJ$28</c:f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2-2585-464C-8C9C-ECC84B136982}"/>
            </c:ext>
          </c:extLst>
        </c:ser>
        <c:ser>
          <c:idx val="3"/>
          <c:order val="3"/>
          <c:tx>
            <c:strRef>
              <c:f>Summary!$D$29</c:f>
              <c:strCache>
                <c:ptCount val="1"/>
                <c:pt idx="0">
                  <c:v>040012-OffLrg-CECStd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multiLvlStrRef>
              <c:f>Summary!$BA$25:$BJ$25</c:f>
            </c:multiLvlStrRef>
          </c:cat>
          <c:val>
            <c:numRef>
              <c:f>Summary!$BA$29:$BJ$29</c:f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3-2585-464C-8C9C-ECC84B136982}"/>
            </c:ext>
          </c:extLst>
        </c:ser>
        <c:ser>
          <c:idx val="4"/>
          <c:order val="4"/>
          <c:tx>
            <c:strRef>
              <c:f>Summary!$D$30</c:f>
              <c:strCache>
                <c:ptCount val="1"/>
                <c:pt idx="0">
                  <c:v>050012-RetlMed-CECStd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multiLvlStrRef>
              <c:f>Summary!$BA$25:$BJ$25</c:f>
            </c:multiLvlStrRef>
          </c:cat>
          <c:val>
            <c:numRef>
              <c:f>Summary!$BA$30:$BJ$30</c:f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4-2585-464C-8C9C-ECC84B136982}"/>
            </c:ext>
          </c:extLst>
        </c:ser>
        <c:ser>
          <c:idx val="5"/>
          <c:order val="5"/>
          <c:tx>
            <c:strRef>
              <c:f>Summary!$D$31</c:f>
              <c:strCache>
                <c:ptCount val="1"/>
                <c:pt idx="0">
                  <c:v>060012-RstntSml-CECStd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multiLvlStrRef>
              <c:f>Summary!$BA$25:$BJ$25</c:f>
            </c:multiLvlStrRef>
          </c:cat>
          <c:val>
            <c:numRef>
              <c:f>Summary!$BA$31:$BJ$31</c:f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5-2585-464C-8C9C-ECC84B136982}"/>
            </c:ext>
          </c:extLst>
        </c:ser>
        <c:ser>
          <c:idx val="6"/>
          <c:order val="6"/>
          <c:tx>
            <c:strRef>
              <c:f>Summary!$D$32</c:f>
              <c:strCache>
                <c:ptCount val="1"/>
                <c:pt idx="0">
                  <c:v>070012-HotSml-CECStd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Summary!$BA$25:$BJ$25</c:f>
            </c:multiLvlStrRef>
          </c:cat>
          <c:val>
            <c:numRef>
              <c:f>Summary!$BA$32:$BJ$32</c:f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6-2585-464C-8C9C-ECC84B136982}"/>
            </c:ext>
          </c:extLst>
        </c:ser>
        <c:ser>
          <c:idx val="7"/>
          <c:order val="7"/>
          <c:tx>
            <c:strRef>
              <c:f>Summary!$D$33</c:f>
              <c:strCache>
                <c:ptCount val="1"/>
                <c:pt idx="0">
                  <c:v>080012-Whse-CECStd</c:v>
                </c:pt>
              </c:strCache>
            </c:strRef>
          </c:tx>
          <c:spPr>
            <a:solidFill>
              <a:schemeClr val="accent2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Summary!$BA$25:$BJ$25</c:f>
            </c:multiLvlStrRef>
          </c:cat>
          <c:val>
            <c:numRef>
              <c:f>Summary!$BA$33:$BJ$33</c:f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7-2585-464C-8C9C-ECC84B136982}"/>
            </c:ext>
          </c:extLst>
        </c:ser>
        <c:ser>
          <c:idx val="8"/>
          <c:order val="8"/>
          <c:tx>
            <c:strRef>
              <c:f>Summary!$D$34</c:f>
              <c:strCache>
                <c:ptCount val="1"/>
                <c:pt idx="0">
                  <c:v>090012-RetlLrg-CECStd</c:v>
                </c:pt>
              </c:strCache>
            </c:strRef>
          </c:tx>
          <c:spPr>
            <a:solidFill>
              <a:schemeClr val="accent3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Summary!$BA$25:$BJ$25</c:f>
            </c:multiLvlStrRef>
          </c:cat>
          <c:val>
            <c:numRef>
              <c:f>Summary!$BA$34:$BJ$34</c:f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8-2585-464C-8C9C-ECC84B136982}"/>
            </c:ext>
          </c:extLst>
        </c:ser>
        <c:ser>
          <c:idx val="9"/>
          <c:order val="9"/>
          <c:tx>
            <c:strRef>
              <c:f>Summary!$D$35</c:f>
              <c:strCache>
                <c:ptCount val="1"/>
                <c:pt idx="0">
                  <c:v>020012S-OffSml-CECStd</c:v>
                </c:pt>
              </c:strCache>
            </c:strRef>
          </c:tx>
          <c:spPr>
            <a:solidFill>
              <a:schemeClr val="accent4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Summary!$BA$25:$BJ$25</c:f>
            </c:multiLvlStrRef>
          </c:cat>
          <c:val>
            <c:numRef>
              <c:f>Summary!$BA$35:$BJ$35</c:f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9-2585-464C-8C9C-ECC84B136982}"/>
            </c:ext>
          </c:extLst>
        </c:ser>
        <c:ser>
          <c:idx val="10"/>
          <c:order val="10"/>
          <c:tx>
            <c:strRef>
              <c:f>Summary!$D$36</c:f>
              <c:strCache>
                <c:ptCount val="1"/>
                <c:pt idx="0">
                  <c:v>030012S-OffMed-CECStd</c:v>
                </c:pt>
              </c:strCache>
            </c:strRef>
          </c:tx>
          <c:spPr>
            <a:solidFill>
              <a:schemeClr val="accent5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Summary!$BA$25:$BJ$25</c:f>
            </c:multiLvlStrRef>
          </c:cat>
          <c:val>
            <c:numRef>
              <c:f>Summary!$BA$36:$BJ$36</c:f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A-2585-464C-8C9C-ECC84B13698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54901984"/>
        <c:axId val="687895272"/>
      </c:barChart>
      <c:catAx>
        <c:axId val="15490198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87895272"/>
        <c:crosses val="autoZero"/>
        <c:auto val="1"/>
        <c:lblAlgn val="ctr"/>
        <c:lblOffset val="100"/>
        <c:noMultiLvlLbl val="0"/>
      </c:catAx>
      <c:valAx>
        <c:axId val="6878952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(* #,##0_);_(* \(#,##0\);_(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4901984"/>
        <c:crosses val="autoZero"/>
        <c:crossBetween val="between"/>
      </c:valAx>
      <c:spPr>
        <a:solidFill>
          <a:schemeClr val="bg1">
            <a:lumMod val="95000"/>
          </a:schemeClr>
        </a:solidFill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ysClr val="windowText" lastClr="000000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>
          <a:solidFill>
            <a:sysClr val="windowText" lastClr="000000"/>
          </a:solidFill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Baseline - TDV Change (kTDV/ft2)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ysClr val="windowText" lastClr="000000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Summary!$D$26</c:f>
              <c:strCache>
                <c:ptCount val="1"/>
                <c:pt idx="0">
                  <c:v>010012-SchSml-CECStd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multiLvlStrRef>
              <c:f>Summary!$CC$25:$CI$25</c:f>
            </c:multiLvlStrRef>
          </c:cat>
          <c:val>
            <c:numRef>
              <c:f>Summary!$CC$26:$CI$26</c:f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0-C499-47A4-981F-CE54E1C2BA16}"/>
            </c:ext>
          </c:extLst>
        </c:ser>
        <c:ser>
          <c:idx val="1"/>
          <c:order val="1"/>
          <c:tx>
            <c:strRef>
              <c:f>Summary!$D$27</c:f>
              <c:strCache>
                <c:ptCount val="1"/>
                <c:pt idx="0">
                  <c:v>020012-OffSml-CECStd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multiLvlStrRef>
              <c:f>Summary!$CC$25:$CI$25</c:f>
            </c:multiLvlStrRef>
          </c:cat>
          <c:val>
            <c:numRef>
              <c:f>Summary!$CC$27:$CI$27</c:f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1-C499-47A4-981F-CE54E1C2BA16}"/>
            </c:ext>
          </c:extLst>
        </c:ser>
        <c:ser>
          <c:idx val="2"/>
          <c:order val="2"/>
          <c:tx>
            <c:strRef>
              <c:f>Summary!$D$28</c:f>
              <c:strCache>
                <c:ptCount val="1"/>
                <c:pt idx="0">
                  <c:v>030012-OffMed-CECStd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multiLvlStrRef>
              <c:f>Summary!$CC$25:$CI$25</c:f>
            </c:multiLvlStrRef>
          </c:cat>
          <c:val>
            <c:numRef>
              <c:f>Summary!$CC$28:$CI$28</c:f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2-C499-47A4-981F-CE54E1C2BA16}"/>
            </c:ext>
          </c:extLst>
        </c:ser>
        <c:ser>
          <c:idx val="3"/>
          <c:order val="3"/>
          <c:tx>
            <c:strRef>
              <c:f>Summary!$D$29</c:f>
              <c:strCache>
                <c:ptCount val="1"/>
                <c:pt idx="0">
                  <c:v>040012-OffLrg-CECStd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multiLvlStrRef>
              <c:f>Summary!$CC$25:$CI$25</c:f>
            </c:multiLvlStrRef>
          </c:cat>
          <c:val>
            <c:numRef>
              <c:f>Summary!$CC$29:$CI$29</c:f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3-C499-47A4-981F-CE54E1C2BA16}"/>
            </c:ext>
          </c:extLst>
        </c:ser>
        <c:ser>
          <c:idx val="4"/>
          <c:order val="4"/>
          <c:tx>
            <c:strRef>
              <c:f>Summary!$D$30</c:f>
              <c:strCache>
                <c:ptCount val="1"/>
                <c:pt idx="0">
                  <c:v>050012-RetlMed-CECStd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multiLvlStrRef>
              <c:f>Summary!$CC$25:$CI$25</c:f>
            </c:multiLvlStrRef>
          </c:cat>
          <c:val>
            <c:numRef>
              <c:f>Summary!$CC$30:$CI$30</c:f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4-C499-47A4-981F-CE54E1C2BA16}"/>
            </c:ext>
          </c:extLst>
        </c:ser>
        <c:ser>
          <c:idx val="5"/>
          <c:order val="5"/>
          <c:tx>
            <c:strRef>
              <c:f>Summary!$D$31</c:f>
              <c:strCache>
                <c:ptCount val="1"/>
                <c:pt idx="0">
                  <c:v>060012-RstntSml-CECStd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multiLvlStrRef>
              <c:f>Summary!$CC$25:$CI$25</c:f>
            </c:multiLvlStrRef>
          </c:cat>
          <c:val>
            <c:numRef>
              <c:f>Summary!$CC$31:$CI$31</c:f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5-C499-47A4-981F-CE54E1C2BA16}"/>
            </c:ext>
          </c:extLst>
        </c:ser>
        <c:ser>
          <c:idx val="6"/>
          <c:order val="6"/>
          <c:tx>
            <c:strRef>
              <c:f>Summary!$D$32</c:f>
              <c:strCache>
                <c:ptCount val="1"/>
                <c:pt idx="0">
                  <c:v>070012-HotSml-CECStd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Summary!$CC$25:$CI$25</c:f>
            </c:multiLvlStrRef>
          </c:cat>
          <c:val>
            <c:numRef>
              <c:f>Summary!$CC$32:$CI$32</c:f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6-C499-47A4-981F-CE54E1C2BA16}"/>
            </c:ext>
          </c:extLst>
        </c:ser>
        <c:ser>
          <c:idx val="7"/>
          <c:order val="7"/>
          <c:tx>
            <c:strRef>
              <c:f>Summary!$D$33</c:f>
              <c:strCache>
                <c:ptCount val="1"/>
                <c:pt idx="0">
                  <c:v>080012-Whse-CECStd</c:v>
                </c:pt>
              </c:strCache>
            </c:strRef>
          </c:tx>
          <c:spPr>
            <a:solidFill>
              <a:schemeClr val="accent2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Summary!$CC$25:$CI$25</c:f>
            </c:multiLvlStrRef>
          </c:cat>
          <c:val>
            <c:numRef>
              <c:f>Summary!$CC$33:$CI$33</c:f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7-C499-47A4-981F-CE54E1C2BA16}"/>
            </c:ext>
          </c:extLst>
        </c:ser>
        <c:ser>
          <c:idx val="8"/>
          <c:order val="8"/>
          <c:tx>
            <c:strRef>
              <c:f>Summary!$D$34</c:f>
              <c:strCache>
                <c:ptCount val="1"/>
                <c:pt idx="0">
                  <c:v>090012-RetlLrg-CECStd</c:v>
                </c:pt>
              </c:strCache>
            </c:strRef>
          </c:tx>
          <c:spPr>
            <a:solidFill>
              <a:schemeClr val="accent3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Summary!$CC$25:$CI$25</c:f>
            </c:multiLvlStrRef>
          </c:cat>
          <c:val>
            <c:numRef>
              <c:f>Summary!$CC$34:$CI$34</c:f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8-C499-47A4-981F-CE54E1C2BA16}"/>
            </c:ext>
          </c:extLst>
        </c:ser>
        <c:ser>
          <c:idx val="9"/>
          <c:order val="9"/>
          <c:tx>
            <c:strRef>
              <c:f>Summary!$D$35</c:f>
              <c:strCache>
                <c:ptCount val="1"/>
                <c:pt idx="0">
                  <c:v>020012S-OffSml-CECStd</c:v>
                </c:pt>
              </c:strCache>
            </c:strRef>
          </c:tx>
          <c:spPr>
            <a:solidFill>
              <a:schemeClr val="accent4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Summary!$CC$25:$CI$25</c:f>
            </c:multiLvlStrRef>
          </c:cat>
          <c:val>
            <c:numRef>
              <c:f>Summary!$CC$35:$CI$35</c:f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9-C499-47A4-981F-CE54E1C2BA16}"/>
            </c:ext>
          </c:extLst>
        </c:ser>
        <c:ser>
          <c:idx val="10"/>
          <c:order val="10"/>
          <c:tx>
            <c:strRef>
              <c:f>Summary!$D$36</c:f>
              <c:strCache>
                <c:ptCount val="1"/>
                <c:pt idx="0">
                  <c:v>030012S-OffMed-CECStd</c:v>
                </c:pt>
              </c:strCache>
            </c:strRef>
          </c:tx>
          <c:spPr>
            <a:solidFill>
              <a:schemeClr val="accent5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Summary!$CC$25:$CI$25</c:f>
            </c:multiLvlStrRef>
          </c:cat>
          <c:val>
            <c:numRef>
              <c:f>Summary!$CC$36:$CI$36</c:f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A-C499-47A4-981F-CE54E1C2BA1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687890960"/>
        <c:axId val="687888608"/>
      </c:barChart>
      <c:catAx>
        <c:axId val="68789096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87888608"/>
        <c:crosses val="autoZero"/>
        <c:auto val="1"/>
        <c:lblAlgn val="ctr"/>
        <c:lblOffset val="100"/>
        <c:noMultiLvlLbl val="0"/>
      </c:catAx>
      <c:valAx>
        <c:axId val="6878886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(* #,##0.00_);_(* \(#,##0.00\);_(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87890960"/>
        <c:crosses val="autoZero"/>
        <c:crossBetween val="between"/>
      </c:valAx>
      <c:spPr>
        <a:solidFill>
          <a:schemeClr val="bg1">
            <a:lumMod val="95000"/>
          </a:schemeClr>
        </a:solidFill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ysClr val="windowText" lastClr="000000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>
          <a:solidFill>
            <a:sysClr val="windowText" lastClr="000000"/>
          </a:solidFill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`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ysClr val="windowText" lastClr="000000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6.6717147713450248E-2"/>
          <c:y val="8.9368182286757525E-2"/>
          <c:w val="0.90810016315457798"/>
          <c:h val="0.83349898631460051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Summary!$D$26</c:f>
              <c:strCache>
                <c:ptCount val="1"/>
                <c:pt idx="0">
                  <c:v>010012-SchSml-CECStd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multiLvlStrRef>
              <c:f>Summary!$G$25:$P$25</c:f>
            </c:multiLvlStrRef>
          </c:cat>
          <c:val>
            <c:numRef>
              <c:f>Summary!$G$26:$P$26</c:f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0-A2B9-47BF-B174-79E4AA0B1DC6}"/>
            </c:ext>
          </c:extLst>
        </c:ser>
        <c:ser>
          <c:idx val="1"/>
          <c:order val="1"/>
          <c:tx>
            <c:strRef>
              <c:f>Summary!$D$27</c:f>
              <c:strCache>
                <c:ptCount val="1"/>
                <c:pt idx="0">
                  <c:v>020012-OffSml-CECStd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multiLvlStrRef>
              <c:f>Summary!$G$25:$P$25</c:f>
            </c:multiLvlStrRef>
          </c:cat>
          <c:val>
            <c:numRef>
              <c:f>Summary!$G$27:$P$27</c:f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1-A2B9-47BF-B174-79E4AA0B1DC6}"/>
            </c:ext>
          </c:extLst>
        </c:ser>
        <c:ser>
          <c:idx val="2"/>
          <c:order val="2"/>
          <c:tx>
            <c:strRef>
              <c:f>Summary!$D$28</c:f>
              <c:strCache>
                <c:ptCount val="1"/>
                <c:pt idx="0">
                  <c:v>030012-OffMed-CECStd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multiLvlStrRef>
              <c:f>Summary!$G$25:$P$25</c:f>
            </c:multiLvlStrRef>
          </c:cat>
          <c:val>
            <c:numRef>
              <c:f>Summary!$G$28:$P$28</c:f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2-A2B9-47BF-B174-79E4AA0B1DC6}"/>
            </c:ext>
          </c:extLst>
        </c:ser>
        <c:ser>
          <c:idx val="3"/>
          <c:order val="3"/>
          <c:tx>
            <c:strRef>
              <c:f>Summary!$D$29</c:f>
              <c:strCache>
                <c:ptCount val="1"/>
                <c:pt idx="0">
                  <c:v>040012-OffLrg-CECStd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multiLvlStrRef>
              <c:f>Summary!$G$25:$P$25</c:f>
            </c:multiLvlStrRef>
          </c:cat>
          <c:val>
            <c:numRef>
              <c:f>Summary!$G$29:$P$29</c:f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3-A2B9-47BF-B174-79E4AA0B1DC6}"/>
            </c:ext>
          </c:extLst>
        </c:ser>
        <c:ser>
          <c:idx val="4"/>
          <c:order val="4"/>
          <c:tx>
            <c:strRef>
              <c:f>Summary!$D$30</c:f>
              <c:strCache>
                <c:ptCount val="1"/>
                <c:pt idx="0">
                  <c:v>050012-RetlMed-CECStd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multiLvlStrRef>
              <c:f>Summary!$G$25:$P$25</c:f>
            </c:multiLvlStrRef>
          </c:cat>
          <c:val>
            <c:numRef>
              <c:f>Summary!$G$30:$P$30</c:f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4-A2B9-47BF-B174-79E4AA0B1DC6}"/>
            </c:ext>
          </c:extLst>
        </c:ser>
        <c:ser>
          <c:idx val="5"/>
          <c:order val="5"/>
          <c:tx>
            <c:strRef>
              <c:f>Summary!$D$31</c:f>
              <c:strCache>
                <c:ptCount val="1"/>
                <c:pt idx="0">
                  <c:v>060012-RstntSml-CECStd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multiLvlStrRef>
              <c:f>Summary!$G$25:$P$25</c:f>
            </c:multiLvlStrRef>
          </c:cat>
          <c:val>
            <c:numRef>
              <c:f>Summary!$G$31:$P$31</c:f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5-A2B9-47BF-B174-79E4AA0B1DC6}"/>
            </c:ext>
          </c:extLst>
        </c:ser>
        <c:ser>
          <c:idx val="6"/>
          <c:order val="6"/>
          <c:tx>
            <c:strRef>
              <c:f>Summary!$D$32</c:f>
              <c:strCache>
                <c:ptCount val="1"/>
                <c:pt idx="0">
                  <c:v>070012-HotSml-CECStd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Summary!$G$25:$P$25</c:f>
            </c:multiLvlStrRef>
          </c:cat>
          <c:val>
            <c:numRef>
              <c:f>Summary!$G$32:$P$32</c:f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6-A2B9-47BF-B174-79E4AA0B1DC6}"/>
            </c:ext>
          </c:extLst>
        </c:ser>
        <c:ser>
          <c:idx val="7"/>
          <c:order val="7"/>
          <c:tx>
            <c:strRef>
              <c:f>Summary!$D$33</c:f>
              <c:strCache>
                <c:ptCount val="1"/>
                <c:pt idx="0">
                  <c:v>080012-Whse-CECStd</c:v>
                </c:pt>
              </c:strCache>
            </c:strRef>
          </c:tx>
          <c:spPr>
            <a:solidFill>
              <a:schemeClr val="accent2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Summary!$G$25:$P$25</c:f>
            </c:multiLvlStrRef>
          </c:cat>
          <c:val>
            <c:numRef>
              <c:f>Summary!$G$33:$P$33</c:f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7-A2B9-47BF-B174-79E4AA0B1DC6}"/>
            </c:ext>
          </c:extLst>
        </c:ser>
        <c:ser>
          <c:idx val="8"/>
          <c:order val="8"/>
          <c:tx>
            <c:strRef>
              <c:f>Summary!$D$34</c:f>
              <c:strCache>
                <c:ptCount val="1"/>
                <c:pt idx="0">
                  <c:v>090012-RetlLrg-CECStd</c:v>
                </c:pt>
              </c:strCache>
            </c:strRef>
          </c:tx>
          <c:spPr>
            <a:solidFill>
              <a:schemeClr val="accent3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Summary!$G$25:$P$25</c:f>
            </c:multiLvlStrRef>
          </c:cat>
          <c:val>
            <c:numRef>
              <c:f>Summary!$G$34:$P$34</c:f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8-A2B9-47BF-B174-79E4AA0B1DC6}"/>
            </c:ext>
          </c:extLst>
        </c:ser>
        <c:ser>
          <c:idx val="9"/>
          <c:order val="9"/>
          <c:tx>
            <c:strRef>
              <c:f>Summary!$D$35</c:f>
              <c:strCache>
                <c:ptCount val="1"/>
                <c:pt idx="0">
                  <c:v>020012S-OffSml-CECStd</c:v>
                </c:pt>
              </c:strCache>
            </c:strRef>
          </c:tx>
          <c:spPr>
            <a:solidFill>
              <a:schemeClr val="accent4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Summary!$G$25:$P$25</c:f>
            </c:multiLvlStrRef>
          </c:cat>
          <c:val>
            <c:numRef>
              <c:f>Summary!$G$35:$P$35</c:f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9-A2B9-47BF-B174-79E4AA0B1DC6}"/>
            </c:ext>
          </c:extLst>
        </c:ser>
        <c:ser>
          <c:idx val="10"/>
          <c:order val="10"/>
          <c:tx>
            <c:strRef>
              <c:f>Summary!$D$36</c:f>
              <c:strCache>
                <c:ptCount val="1"/>
                <c:pt idx="0">
                  <c:v>030012S-OffMed-CECStd</c:v>
                </c:pt>
              </c:strCache>
            </c:strRef>
          </c:tx>
          <c:spPr>
            <a:solidFill>
              <a:schemeClr val="accent5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Summary!$G$25:$P$25</c:f>
            </c:multiLvlStrRef>
          </c:cat>
          <c:val>
            <c:numRef>
              <c:f>Summary!$G$36:$P$36</c:f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A-A2B9-47BF-B174-79E4AA0B1DC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687890176"/>
        <c:axId val="687891744"/>
      </c:barChart>
      <c:catAx>
        <c:axId val="68789017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87891744"/>
        <c:crosses val="autoZero"/>
        <c:auto val="1"/>
        <c:lblAlgn val="ctr"/>
        <c:lblOffset val="100"/>
        <c:noMultiLvlLbl val="0"/>
      </c:catAx>
      <c:valAx>
        <c:axId val="6878917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(* #,##0_);_(* \(#,##0\);_(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87890176"/>
        <c:crosses val="autoZero"/>
        <c:crossBetween val="between"/>
      </c:valAx>
      <c:spPr>
        <a:solidFill>
          <a:schemeClr val="bg1">
            <a:lumMod val="95000"/>
          </a:schemeClr>
        </a:solidFill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ysClr val="windowText" lastClr="000000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>
          <a:solidFill>
            <a:sysClr val="windowText" lastClr="000000"/>
          </a:solidFill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Proposed - Gas Change (therms)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ysClr val="windowText" lastClr="000000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Summary!$D$26</c:f>
              <c:strCache>
                <c:ptCount val="1"/>
                <c:pt idx="0">
                  <c:v>010012-SchSml-CECStd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multiLvlStrRef>
              <c:f>Summary!$V$25:$AE$25</c:f>
            </c:multiLvlStrRef>
          </c:cat>
          <c:val>
            <c:numRef>
              <c:f>Summary!$V$26:$AE$26</c:f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0-CC35-417C-847C-A2FAD2363FD3}"/>
            </c:ext>
          </c:extLst>
        </c:ser>
        <c:ser>
          <c:idx val="1"/>
          <c:order val="1"/>
          <c:tx>
            <c:strRef>
              <c:f>Summary!$D$27</c:f>
              <c:strCache>
                <c:ptCount val="1"/>
                <c:pt idx="0">
                  <c:v>020012-OffSml-CECStd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multiLvlStrRef>
              <c:f>Summary!$V$25:$AE$25</c:f>
            </c:multiLvlStrRef>
          </c:cat>
          <c:val>
            <c:numRef>
              <c:f>Summary!$V$27:$AE$27</c:f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1-CC35-417C-847C-A2FAD2363FD3}"/>
            </c:ext>
          </c:extLst>
        </c:ser>
        <c:ser>
          <c:idx val="2"/>
          <c:order val="2"/>
          <c:tx>
            <c:strRef>
              <c:f>Summary!$D$28</c:f>
              <c:strCache>
                <c:ptCount val="1"/>
                <c:pt idx="0">
                  <c:v>030012-OffMed-CECStd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multiLvlStrRef>
              <c:f>Summary!$V$25:$AE$25</c:f>
            </c:multiLvlStrRef>
          </c:cat>
          <c:val>
            <c:numRef>
              <c:f>Summary!$V$28:$AE$28</c:f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2-CC35-417C-847C-A2FAD2363FD3}"/>
            </c:ext>
          </c:extLst>
        </c:ser>
        <c:ser>
          <c:idx val="3"/>
          <c:order val="3"/>
          <c:tx>
            <c:strRef>
              <c:f>Summary!$D$29</c:f>
              <c:strCache>
                <c:ptCount val="1"/>
                <c:pt idx="0">
                  <c:v>040012-OffLrg-CECStd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multiLvlStrRef>
              <c:f>Summary!$V$25:$AE$25</c:f>
            </c:multiLvlStrRef>
          </c:cat>
          <c:val>
            <c:numRef>
              <c:f>Summary!$V$29:$AE$29</c:f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3-CC35-417C-847C-A2FAD2363FD3}"/>
            </c:ext>
          </c:extLst>
        </c:ser>
        <c:ser>
          <c:idx val="4"/>
          <c:order val="4"/>
          <c:tx>
            <c:strRef>
              <c:f>Summary!$D$30</c:f>
              <c:strCache>
                <c:ptCount val="1"/>
                <c:pt idx="0">
                  <c:v>050012-RetlMed-CECStd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multiLvlStrRef>
              <c:f>Summary!$V$25:$AE$25</c:f>
            </c:multiLvlStrRef>
          </c:cat>
          <c:val>
            <c:numRef>
              <c:f>Summary!$V$30:$AE$30</c:f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4-CC35-417C-847C-A2FAD2363FD3}"/>
            </c:ext>
          </c:extLst>
        </c:ser>
        <c:ser>
          <c:idx val="5"/>
          <c:order val="5"/>
          <c:tx>
            <c:strRef>
              <c:f>Summary!$D$31</c:f>
              <c:strCache>
                <c:ptCount val="1"/>
                <c:pt idx="0">
                  <c:v>060012-RstntSml-CECStd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multiLvlStrRef>
              <c:f>Summary!$V$25:$AE$25</c:f>
            </c:multiLvlStrRef>
          </c:cat>
          <c:val>
            <c:numRef>
              <c:f>Summary!$V$31:$AE$31</c:f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5-CC35-417C-847C-A2FAD2363FD3}"/>
            </c:ext>
          </c:extLst>
        </c:ser>
        <c:ser>
          <c:idx val="6"/>
          <c:order val="6"/>
          <c:tx>
            <c:strRef>
              <c:f>Summary!$D$32</c:f>
              <c:strCache>
                <c:ptCount val="1"/>
                <c:pt idx="0">
                  <c:v>070012-HotSml-CECStd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Summary!$V$25:$AE$25</c:f>
            </c:multiLvlStrRef>
          </c:cat>
          <c:val>
            <c:numRef>
              <c:f>Summary!$V$32:$AE$32</c:f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6-CC35-417C-847C-A2FAD2363FD3}"/>
            </c:ext>
          </c:extLst>
        </c:ser>
        <c:ser>
          <c:idx val="7"/>
          <c:order val="7"/>
          <c:tx>
            <c:strRef>
              <c:f>Summary!$D$33</c:f>
              <c:strCache>
                <c:ptCount val="1"/>
                <c:pt idx="0">
                  <c:v>080012-Whse-CECStd</c:v>
                </c:pt>
              </c:strCache>
            </c:strRef>
          </c:tx>
          <c:spPr>
            <a:solidFill>
              <a:schemeClr val="accent2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Summary!$V$25:$AE$25</c:f>
            </c:multiLvlStrRef>
          </c:cat>
          <c:val>
            <c:numRef>
              <c:f>Summary!$V$33:$AE$33</c:f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7-CC35-417C-847C-A2FAD2363FD3}"/>
            </c:ext>
          </c:extLst>
        </c:ser>
        <c:ser>
          <c:idx val="8"/>
          <c:order val="8"/>
          <c:tx>
            <c:strRef>
              <c:f>Summary!$D$34</c:f>
              <c:strCache>
                <c:ptCount val="1"/>
                <c:pt idx="0">
                  <c:v>090012-RetlLrg-CECStd</c:v>
                </c:pt>
              </c:strCache>
            </c:strRef>
          </c:tx>
          <c:spPr>
            <a:solidFill>
              <a:schemeClr val="accent3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Summary!$V$25:$AE$25</c:f>
            </c:multiLvlStrRef>
          </c:cat>
          <c:val>
            <c:numRef>
              <c:f>Summary!$V$34:$AE$34</c:f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8-CC35-417C-847C-A2FAD2363FD3}"/>
            </c:ext>
          </c:extLst>
        </c:ser>
        <c:ser>
          <c:idx val="9"/>
          <c:order val="9"/>
          <c:tx>
            <c:strRef>
              <c:f>Summary!$D$35</c:f>
              <c:strCache>
                <c:ptCount val="1"/>
                <c:pt idx="0">
                  <c:v>020012S-OffSml-CECStd</c:v>
                </c:pt>
              </c:strCache>
            </c:strRef>
          </c:tx>
          <c:spPr>
            <a:solidFill>
              <a:schemeClr val="accent4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Summary!$V$25:$AE$25</c:f>
            </c:multiLvlStrRef>
          </c:cat>
          <c:val>
            <c:numRef>
              <c:f>Summary!$V$35:$AE$35</c:f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9-CC35-417C-847C-A2FAD2363FD3}"/>
            </c:ext>
          </c:extLst>
        </c:ser>
        <c:ser>
          <c:idx val="10"/>
          <c:order val="10"/>
          <c:tx>
            <c:strRef>
              <c:f>Summary!$D$36</c:f>
              <c:strCache>
                <c:ptCount val="1"/>
                <c:pt idx="0">
                  <c:v>030012S-OffMed-CECStd</c:v>
                </c:pt>
              </c:strCache>
            </c:strRef>
          </c:tx>
          <c:spPr>
            <a:solidFill>
              <a:schemeClr val="accent5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Summary!$V$25:$AE$25</c:f>
            </c:multiLvlStrRef>
          </c:cat>
          <c:val>
            <c:numRef>
              <c:f>Summary!$V$36:$AE$36</c:f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A-CC35-417C-847C-A2FAD2363FD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687890568"/>
        <c:axId val="687892528"/>
      </c:barChart>
      <c:catAx>
        <c:axId val="68789056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87892528"/>
        <c:crosses val="autoZero"/>
        <c:auto val="1"/>
        <c:lblAlgn val="ctr"/>
        <c:lblOffset val="100"/>
        <c:noMultiLvlLbl val="0"/>
      </c:catAx>
      <c:valAx>
        <c:axId val="6878925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(* #,##0_);_(* \(#,##0\);_(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87890568"/>
        <c:crosses val="autoZero"/>
        <c:crossBetween val="between"/>
      </c:valAx>
      <c:spPr>
        <a:solidFill>
          <a:schemeClr val="bg1">
            <a:lumMod val="95000"/>
          </a:schemeClr>
        </a:solidFill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ysClr val="windowText" lastClr="000000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>
          <a:solidFill>
            <a:sysClr val="windowText" lastClr="000000"/>
          </a:solidFill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Proposed - TDV Change (kTDV/ft2)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ysClr val="windowText" lastClr="000000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Summary!$D$26</c:f>
              <c:strCache>
                <c:ptCount val="1"/>
                <c:pt idx="0">
                  <c:v>010012-SchSml-CECStd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multiLvlStrRef>
              <c:f>Summary!$AI$25:$AO$25</c:f>
            </c:multiLvlStrRef>
          </c:cat>
          <c:val>
            <c:numRef>
              <c:f>Summary!$AI$26:$AO$26</c:f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0-EAA1-4735-A6E7-5BD780E00903}"/>
            </c:ext>
          </c:extLst>
        </c:ser>
        <c:ser>
          <c:idx val="1"/>
          <c:order val="1"/>
          <c:tx>
            <c:strRef>
              <c:f>Summary!$D$27</c:f>
              <c:strCache>
                <c:ptCount val="1"/>
                <c:pt idx="0">
                  <c:v>020012-OffSml-CECStd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multiLvlStrRef>
              <c:f>Summary!$AI$25:$AO$25</c:f>
            </c:multiLvlStrRef>
          </c:cat>
          <c:val>
            <c:numRef>
              <c:f>Summary!$AI$27:$AO$27</c:f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1-EAA1-4735-A6E7-5BD780E00903}"/>
            </c:ext>
          </c:extLst>
        </c:ser>
        <c:ser>
          <c:idx val="2"/>
          <c:order val="2"/>
          <c:tx>
            <c:strRef>
              <c:f>Summary!$D$28</c:f>
              <c:strCache>
                <c:ptCount val="1"/>
                <c:pt idx="0">
                  <c:v>030012-OffMed-CECStd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multiLvlStrRef>
              <c:f>Summary!$AI$25:$AO$25</c:f>
            </c:multiLvlStrRef>
          </c:cat>
          <c:val>
            <c:numRef>
              <c:f>Summary!$AI$28:$AO$28</c:f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2-EAA1-4735-A6E7-5BD780E00903}"/>
            </c:ext>
          </c:extLst>
        </c:ser>
        <c:ser>
          <c:idx val="3"/>
          <c:order val="3"/>
          <c:tx>
            <c:strRef>
              <c:f>Summary!$D$29</c:f>
              <c:strCache>
                <c:ptCount val="1"/>
                <c:pt idx="0">
                  <c:v>040012-OffLrg-CECStd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multiLvlStrRef>
              <c:f>Summary!$AI$25:$AO$25</c:f>
            </c:multiLvlStrRef>
          </c:cat>
          <c:val>
            <c:numRef>
              <c:f>Summary!$AI$29:$AO$29</c:f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3-EAA1-4735-A6E7-5BD780E00903}"/>
            </c:ext>
          </c:extLst>
        </c:ser>
        <c:ser>
          <c:idx val="4"/>
          <c:order val="4"/>
          <c:tx>
            <c:strRef>
              <c:f>Summary!$D$30</c:f>
              <c:strCache>
                <c:ptCount val="1"/>
                <c:pt idx="0">
                  <c:v>050012-RetlMed-CECStd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multiLvlStrRef>
              <c:f>Summary!$AI$25:$AO$25</c:f>
            </c:multiLvlStrRef>
          </c:cat>
          <c:val>
            <c:numRef>
              <c:f>Summary!$AI$30:$AO$30</c:f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4-EAA1-4735-A6E7-5BD780E00903}"/>
            </c:ext>
          </c:extLst>
        </c:ser>
        <c:ser>
          <c:idx val="5"/>
          <c:order val="5"/>
          <c:tx>
            <c:strRef>
              <c:f>Summary!$D$31</c:f>
              <c:strCache>
                <c:ptCount val="1"/>
                <c:pt idx="0">
                  <c:v>060012-RstntSml-CECStd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multiLvlStrRef>
              <c:f>Summary!$AI$25:$AO$25</c:f>
            </c:multiLvlStrRef>
          </c:cat>
          <c:val>
            <c:numRef>
              <c:f>Summary!$AI$31:$AO$31</c:f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5-EAA1-4735-A6E7-5BD780E00903}"/>
            </c:ext>
          </c:extLst>
        </c:ser>
        <c:ser>
          <c:idx val="6"/>
          <c:order val="6"/>
          <c:tx>
            <c:strRef>
              <c:f>Summary!$D$32</c:f>
              <c:strCache>
                <c:ptCount val="1"/>
                <c:pt idx="0">
                  <c:v>070012-HotSml-CECStd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Summary!$AI$25:$AO$25</c:f>
            </c:multiLvlStrRef>
          </c:cat>
          <c:val>
            <c:numRef>
              <c:f>Summary!$AI$32:$AO$32</c:f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6-EAA1-4735-A6E7-5BD780E00903}"/>
            </c:ext>
          </c:extLst>
        </c:ser>
        <c:ser>
          <c:idx val="7"/>
          <c:order val="7"/>
          <c:tx>
            <c:strRef>
              <c:f>Summary!$D$33</c:f>
              <c:strCache>
                <c:ptCount val="1"/>
                <c:pt idx="0">
                  <c:v>080012-Whse-CECStd</c:v>
                </c:pt>
              </c:strCache>
            </c:strRef>
          </c:tx>
          <c:spPr>
            <a:solidFill>
              <a:schemeClr val="accent2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Summary!$AI$25:$AO$25</c:f>
            </c:multiLvlStrRef>
          </c:cat>
          <c:val>
            <c:numRef>
              <c:f>Summary!$AI$33:$AO$33</c:f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7-EAA1-4735-A6E7-5BD780E00903}"/>
            </c:ext>
          </c:extLst>
        </c:ser>
        <c:ser>
          <c:idx val="8"/>
          <c:order val="8"/>
          <c:tx>
            <c:strRef>
              <c:f>Summary!$D$34</c:f>
              <c:strCache>
                <c:ptCount val="1"/>
                <c:pt idx="0">
                  <c:v>090012-RetlLrg-CECStd</c:v>
                </c:pt>
              </c:strCache>
            </c:strRef>
          </c:tx>
          <c:spPr>
            <a:solidFill>
              <a:schemeClr val="accent3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Summary!$AI$25:$AO$25</c:f>
            </c:multiLvlStrRef>
          </c:cat>
          <c:val>
            <c:numRef>
              <c:f>Summary!$AI$34:$AO$34</c:f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8-EAA1-4735-A6E7-5BD780E00903}"/>
            </c:ext>
          </c:extLst>
        </c:ser>
        <c:ser>
          <c:idx val="9"/>
          <c:order val="9"/>
          <c:tx>
            <c:strRef>
              <c:f>Summary!$D$35</c:f>
              <c:strCache>
                <c:ptCount val="1"/>
                <c:pt idx="0">
                  <c:v>020012S-OffSml-CECStd</c:v>
                </c:pt>
              </c:strCache>
            </c:strRef>
          </c:tx>
          <c:spPr>
            <a:solidFill>
              <a:schemeClr val="accent4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Summary!$AI$25:$AO$25</c:f>
            </c:multiLvlStrRef>
          </c:cat>
          <c:val>
            <c:numRef>
              <c:f>Summary!$AI$35:$AO$35</c:f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9-EAA1-4735-A6E7-5BD780E00903}"/>
            </c:ext>
          </c:extLst>
        </c:ser>
        <c:ser>
          <c:idx val="10"/>
          <c:order val="10"/>
          <c:tx>
            <c:strRef>
              <c:f>Summary!$D$36</c:f>
              <c:strCache>
                <c:ptCount val="1"/>
                <c:pt idx="0">
                  <c:v>030012S-OffMed-CECStd</c:v>
                </c:pt>
              </c:strCache>
            </c:strRef>
          </c:tx>
          <c:spPr>
            <a:solidFill>
              <a:schemeClr val="accent5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Summary!$AI$25:$AO$25</c:f>
            </c:multiLvlStrRef>
          </c:cat>
          <c:val>
            <c:numRef>
              <c:f>Summary!$AI$36:$AO$36</c:f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A-EAA1-4735-A6E7-5BD780E0090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687888216"/>
        <c:axId val="687894880"/>
      </c:barChart>
      <c:catAx>
        <c:axId val="68788821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87894880"/>
        <c:crosses val="autoZero"/>
        <c:auto val="1"/>
        <c:lblAlgn val="ctr"/>
        <c:lblOffset val="100"/>
        <c:noMultiLvlLbl val="0"/>
      </c:catAx>
      <c:valAx>
        <c:axId val="6878948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(* #,##0.00_);_(* \(#,##0.00\);_(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87888216"/>
        <c:crosses val="autoZero"/>
        <c:crossBetween val="between"/>
      </c:valAx>
      <c:spPr>
        <a:solidFill>
          <a:schemeClr val="bg1">
            <a:lumMod val="95000"/>
          </a:schemeClr>
        </a:solidFill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ysClr val="windowText" lastClr="000000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>
          <a:solidFill>
            <a:sysClr val="windowText" lastClr="000000"/>
          </a:solidFill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5" Type="http://schemas.openxmlformats.org/officeDocument/2006/relationships/chart" Target="../charts/chart5.xml"/><Relationship Id="rId4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99</xdr:col>
      <xdr:colOff>398320</xdr:colOff>
      <xdr:row>64</xdr:row>
      <xdr:rowOff>43294</xdr:rowOff>
    </xdr:from>
    <xdr:to>
      <xdr:col>253</xdr:col>
      <xdr:colOff>15835</xdr:colOff>
      <xdr:row>92</xdr:row>
      <xdr:rowOff>122216</xdr:rowOff>
    </xdr:to>
    <xdr:graphicFrame macro="">
      <xdr:nvGraphicFramePr>
        <xdr:cNvPr id="12" name="Chart 11">
          <a:extLst>
            <a:ext uri="{FF2B5EF4-FFF2-40B4-BE49-F238E27FC236}">
              <a16:creationId xmlns:a16="http://schemas.microsoft.com/office/drawing/2014/main" xmlns="" id="{00000000-0008-0000-0200-00000C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80</xdr:col>
      <xdr:colOff>27214</xdr:colOff>
      <xdr:row>124</xdr:row>
      <xdr:rowOff>81643</xdr:rowOff>
    </xdr:from>
    <xdr:to>
      <xdr:col>87</xdr:col>
      <xdr:colOff>0</xdr:colOff>
      <xdr:row>152</xdr:row>
      <xdr:rowOff>160565</xdr:rowOff>
    </xdr:to>
    <xdr:graphicFrame macro="">
      <xdr:nvGraphicFramePr>
        <xdr:cNvPr id="8" name="Chart 7">
          <a:extLst>
            <a:ext uri="{FF2B5EF4-FFF2-40B4-BE49-F238E27FC236}">
              <a16:creationId xmlns:a16="http://schemas.microsoft.com/office/drawing/2014/main" xmlns="" id="{00000000-0008-0000-0200-000008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7</xdr:col>
      <xdr:colOff>299357</xdr:colOff>
      <xdr:row>0</xdr:row>
      <xdr:rowOff>95251</xdr:rowOff>
    </xdr:from>
    <xdr:to>
      <xdr:col>20</xdr:col>
      <xdr:colOff>163284</xdr:colOff>
      <xdr:row>19</xdr:row>
      <xdr:rowOff>133351</xdr:rowOff>
    </xdr:to>
    <xdr:graphicFrame macro="">
      <xdr:nvGraphicFramePr>
        <xdr:cNvPr id="9" name="Chart 8">
          <a:extLst>
            <a:ext uri="{FF2B5EF4-FFF2-40B4-BE49-F238E27FC236}">
              <a16:creationId xmlns:a16="http://schemas.microsoft.com/office/drawing/2014/main" xmlns="" id="{00000000-0008-0000-0200-000009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24</xdr:col>
      <xdr:colOff>421821</xdr:colOff>
      <xdr:row>0</xdr:row>
      <xdr:rowOff>149679</xdr:rowOff>
    </xdr:from>
    <xdr:to>
      <xdr:col>33</xdr:col>
      <xdr:colOff>217714</xdr:colOff>
      <xdr:row>19</xdr:row>
      <xdr:rowOff>187779</xdr:rowOff>
    </xdr:to>
    <xdr:graphicFrame macro="">
      <xdr:nvGraphicFramePr>
        <xdr:cNvPr id="10" name="Chart 9">
          <a:extLst>
            <a:ext uri="{FF2B5EF4-FFF2-40B4-BE49-F238E27FC236}">
              <a16:creationId xmlns:a16="http://schemas.microsoft.com/office/drawing/2014/main" xmlns="" id="{00000000-0008-0000-0200-00000A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33</xdr:col>
      <xdr:colOff>761999</xdr:colOff>
      <xdr:row>0</xdr:row>
      <xdr:rowOff>149679</xdr:rowOff>
    </xdr:from>
    <xdr:to>
      <xdr:col>41</xdr:col>
      <xdr:colOff>136072</xdr:colOff>
      <xdr:row>19</xdr:row>
      <xdr:rowOff>187779</xdr:rowOff>
    </xdr:to>
    <xdr:graphicFrame macro="">
      <xdr:nvGraphicFramePr>
        <xdr:cNvPr id="14" name="Chart 13">
          <a:extLst>
            <a:ext uri="{FF2B5EF4-FFF2-40B4-BE49-F238E27FC236}">
              <a16:creationId xmlns:a16="http://schemas.microsoft.com/office/drawing/2014/main" xmlns="" id="{00000000-0008-0000-0200-00000E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3.bin"/><Relationship Id="rId4" Type="http://schemas.openxmlformats.org/officeDocument/2006/relationships/comments" Target="../comments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F318"/>
  <sheetViews>
    <sheetView zoomScale="55" zoomScaleNormal="55" workbookViewId="0">
      <pane xSplit="2" ySplit="5" topLeftCell="C6" activePane="bottomRight" state="frozen"/>
      <selection pane="topRight" activeCell="C1" sqref="C1"/>
      <selection pane="bottomLeft" activeCell="A6" sqref="A6"/>
      <selection pane="bottomRight" activeCell="Y16" sqref="Y16"/>
    </sheetView>
  </sheetViews>
  <sheetFormatPr defaultRowHeight="14.4" x14ac:dyDescent="0.3"/>
  <cols>
    <col min="1" max="1" width="30.44140625" customWidth="1"/>
    <col min="2" max="2" width="52.44140625" customWidth="1"/>
    <col min="3" max="3" width="63.33203125" bestFit="1" customWidth="1"/>
    <col min="4" max="4" width="42" customWidth="1"/>
    <col min="5" max="5" width="22" style="65" customWidth="1"/>
    <col min="6" max="6" width="16.109375" style="65" customWidth="1"/>
    <col min="7" max="7" width="10.88671875" customWidth="1"/>
    <col min="8" max="8" width="9.33203125" bestFit="1" customWidth="1"/>
    <col min="10" max="10" width="9.33203125" bestFit="1" customWidth="1"/>
    <col min="12" max="12" width="13.5546875" bestFit="1" customWidth="1"/>
    <col min="13" max="13" width="15" bestFit="1" customWidth="1"/>
    <col min="14" max="14" width="15.109375" bestFit="1" customWidth="1"/>
    <col min="15" max="15" width="13" bestFit="1" customWidth="1"/>
    <col min="16" max="16" width="13.6640625" bestFit="1" customWidth="1"/>
    <col min="17" max="17" width="11.33203125" bestFit="1" customWidth="1"/>
    <col min="18" max="18" width="14.44140625" bestFit="1" customWidth="1"/>
    <col min="19" max="19" width="15.5546875" bestFit="1" customWidth="1"/>
    <col min="20" max="20" width="16" bestFit="1" customWidth="1"/>
    <col min="21" max="21" width="13.33203125" bestFit="1" customWidth="1"/>
    <col min="22" max="22" width="11.88671875" bestFit="1" customWidth="1"/>
    <col min="23" max="23" width="17" bestFit="1" customWidth="1"/>
    <col min="24" max="24" width="13.33203125" bestFit="1" customWidth="1"/>
    <col min="25" max="25" width="9.5546875" style="65" bestFit="1" customWidth="1"/>
    <col min="26" max="27" width="9.44140625" style="65" customWidth="1"/>
    <col min="28" max="28" width="11" bestFit="1" customWidth="1"/>
    <col min="29" max="29" width="10.88671875" bestFit="1" customWidth="1"/>
    <col min="30" max="30" width="9.5546875" bestFit="1" customWidth="1"/>
    <col min="31" max="31" width="12.109375" bestFit="1" customWidth="1"/>
    <col min="32" max="32" width="10.88671875" bestFit="1" customWidth="1"/>
    <col min="33" max="33" width="13.33203125" bestFit="1" customWidth="1"/>
    <col min="34" max="34" width="12.109375" bestFit="1" customWidth="1"/>
    <col min="35" max="35" width="10.88671875" bestFit="1" customWidth="1"/>
    <col min="36" max="36" width="9.5546875" bestFit="1" customWidth="1"/>
    <col min="37" max="37" width="13.6640625" bestFit="1" customWidth="1"/>
    <col min="38" max="39" width="9.109375" customWidth="1"/>
    <col min="40" max="40" width="9.109375" style="65" customWidth="1"/>
    <col min="41" max="52" width="9.109375" customWidth="1"/>
    <col min="53" max="53" width="9.109375" style="65" customWidth="1"/>
    <col min="54" max="57" width="9.109375" customWidth="1"/>
    <col min="58" max="62" width="9.33203125" bestFit="1" customWidth="1"/>
    <col min="63" max="65" width="9.33203125" style="65" bestFit="1" customWidth="1"/>
    <col min="66" max="66" width="11.33203125" style="65" customWidth="1"/>
    <col min="67" max="67" width="11.6640625" style="65" customWidth="1"/>
    <col min="68" max="72" width="9.33203125" style="65" bestFit="1" customWidth="1"/>
    <col min="73" max="73" width="9.33203125" bestFit="1" customWidth="1"/>
    <col min="75" max="76" width="9.33203125" bestFit="1" customWidth="1"/>
    <col min="78" max="78" width="9.33203125" bestFit="1" customWidth="1"/>
    <col min="82" max="82" width="9.33203125" bestFit="1" customWidth="1"/>
    <col min="83" max="83" width="11" bestFit="1" customWidth="1"/>
    <col min="84" max="84" width="10.5546875" bestFit="1" customWidth="1"/>
    <col min="85" max="87" width="10.88671875" bestFit="1" customWidth="1"/>
    <col min="88" max="88" width="9.44140625" bestFit="1" customWidth="1"/>
    <col min="89" max="90" width="11" bestFit="1" customWidth="1"/>
    <col min="91" max="92" width="9.109375" customWidth="1"/>
    <col min="93" max="95" width="9.109375" style="65" customWidth="1"/>
    <col min="96" max="107" width="9.109375" customWidth="1"/>
    <col min="108" max="108" width="9.109375" style="65" customWidth="1"/>
    <col min="109" max="114" width="9.109375" customWidth="1"/>
    <col min="115" max="120" width="14.33203125" customWidth="1"/>
    <col min="121" max="121" width="25.33203125" style="65" customWidth="1"/>
    <col min="122" max="123" width="9.33203125" bestFit="1" customWidth="1"/>
    <col min="124" max="124" width="9.44140625" bestFit="1" customWidth="1"/>
    <col min="125" max="130" width="9.33203125" bestFit="1" customWidth="1"/>
    <col min="131" max="140" width="9.33203125" style="65" bestFit="1" customWidth="1"/>
    <col min="141" max="141" width="9.33203125" bestFit="1" customWidth="1"/>
    <col min="143" max="144" width="9.33203125" bestFit="1" customWidth="1"/>
    <col min="146" max="146" width="9.33203125" bestFit="1" customWidth="1"/>
    <col min="147" max="147" width="15.6640625" bestFit="1" customWidth="1"/>
    <col min="148" max="150" width="9.33203125" bestFit="1" customWidth="1"/>
    <col min="151" max="151" width="10" bestFit="1" customWidth="1"/>
    <col min="152" max="161" width="9.33203125" bestFit="1" customWidth="1"/>
    <col min="162" max="162" width="15.6640625" bestFit="1" customWidth="1"/>
    <col min="163" max="163" width="10" bestFit="1" customWidth="1"/>
    <col min="164" max="165" width="9.33203125" bestFit="1" customWidth="1"/>
    <col min="166" max="166" width="14.44140625" bestFit="1" customWidth="1"/>
    <col min="167" max="176" width="9.33203125" bestFit="1" customWidth="1"/>
  </cols>
  <sheetData>
    <row r="1" spans="1:240" s="73" customFormat="1" x14ac:dyDescent="0.3">
      <c r="A1" s="73">
        <v>0</v>
      </c>
      <c r="B1" s="73">
        <v>1</v>
      </c>
      <c r="C1" s="73">
        <v>2</v>
      </c>
      <c r="D1" s="73">
        <v>3</v>
      </c>
      <c r="E1" s="73">
        <v>4</v>
      </c>
      <c r="F1" s="73">
        <v>5</v>
      </c>
      <c r="G1" s="73">
        <v>6</v>
      </c>
      <c r="H1" s="73">
        <v>7</v>
      </c>
      <c r="I1" s="73">
        <v>8</v>
      </c>
      <c r="J1" s="73">
        <v>9</v>
      </c>
      <c r="K1" s="73">
        <v>10</v>
      </c>
      <c r="L1" s="73">
        <v>11</v>
      </c>
      <c r="M1" s="73">
        <v>12</v>
      </c>
      <c r="N1" s="73">
        <v>13</v>
      </c>
      <c r="O1" s="73">
        <v>14</v>
      </c>
      <c r="P1" s="73">
        <v>15</v>
      </c>
      <c r="Q1" s="73">
        <v>16</v>
      </c>
      <c r="R1" s="73">
        <v>17</v>
      </c>
      <c r="S1" s="73">
        <v>18</v>
      </c>
      <c r="T1" s="73">
        <v>19</v>
      </c>
      <c r="U1" s="73">
        <v>20</v>
      </c>
      <c r="V1" s="73">
        <v>21</v>
      </c>
      <c r="W1" s="73">
        <v>22</v>
      </c>
      <c r="X1" s="73">
        <v>23</v>
      </c>
      <c r="Y1" s="73">
        <v>24</v>
      </c>
      <c r="Z1" s="73">
        <v>25</v>
      </c>
      <c r="AA1" s="73">
        <v>26</v>
      </c>
      <c r="AB1" s="73">
        <v>27</v>
      </c>
      <c r="AC1" s="73">
        <v>28</v>
      </c>
      <c r="AD1" s="73">
        <v>29</v>
      </c>
      <c r="AE1" s="73">
        <v>30</v>
      </c>
      <c r="AF1" s="73">
        <v>31</v>
      </c>
      <c r="AG1" s="73">
        <v>32</v>
      </c>
      <c r="AH1" s="73">
        <v>33</v>
      </c>
      <c r="AI1" s="73">
        <v>34</v>
      </c>
      <c r="AJ1" s="73">
        <v>35</v>
      </c>
      <c r="AK1" s="73">
        <v>36</v>
      </c>
      <c r="AL1" s="73">
        <v>37</v>
      </c>
      <c r="AM1" s="73">
        <v>38</v>
      </c>
      <c r="AN1" s="73">
        <v>39</v>
      </c>
      <c r="AO1" s="73">
        <v>40</v>
      </c>
      <c r="AP1" s="73">
        <v>41</v>
      </c>
      <c r="AQ1" s="73">
        <v>42</v>
      </c>
      <c r="AR1" s="73">
        <v>43</v>
      </c>
      <c r="AS1" s="73">
        <v>44</v>
      </c>
      <c r="AT1" s="73">
        <v>45</v>
      </c>
      <c r="AU1" s="73">
        <v>46</v>
      </c>
      <c r="AV1" s="73">
        <v>47</v>
      </c>
      <c r="AW1" s="73">
        <v>48</v>
      </c>
      <c r="AX1" s="73">
        <v>49</v>
      </c>
      <c r="AY1" s="73">
        <v>50</v>
      </c>
      <c r="AZ1" s="73">
        <v>51</v>
      </c>
      <c r="BA1" s="73">
        <v>52</v>
      </c>
      <c r="BB1" s="73">
        <v>53</v>
      </c>
      <c r="BC1" s="73">
        <v>54</v>
      </c>
      <c r="BD1" s="73">
        <v>55</v>
      </c>
      <c r="BE1" s="73">
        <v>56</v>
      </c>
      <c r="BF1" s="73">
        <v>57</v>
      </c>
      <c r="BG1" s="73">
        <v>58</v>
      </c>
      <c r="BH1" s="73">
        <v>59</v>
      </c>
      <c r="BI1" s="73">
        <v>60</v>
      </c>
      <c r="BJ1" s="73">
        <v>61</v>
      </c>
      <c r="BK1" s="73">
        <v>62</v>
      </c>
      <c r="BL1" s="73">
        <v>63</v>
      </c>
      <c r="BM1" s="73">
        <v>64</v>
      </c>
      <c r="BN1" s="73">
        <v>65</v>
      </c>
      <c r="BO1" s="73">
        <v>66</v>
      </c>
      <c r="BP1" s="73">
        <v>67</v>
      </c>
      <c r="BQ1" s="73">
        <v>68</v>
      </c>
      <c r="BR1" s="73">
        <v>69</v>
      </c>
      <c r="BS1" s="73">
        <v>70</v>
      </c>
      <c r="BT1" s="73">
        <v>71</v>
      </c>
      <c r="BU1" s="73">
        <v>72</v>
      </c>
      <c r="BV1" s="73">
        <v>73</v>
      </c>
      <c r="BW1" s="73">
        <v>74</v>
      </c>
      <c r="BX1" s="73">
        <v>75</v>
      </c>
      <c r="BY1" s="73">
        <v>76</v>
      </c>
      <c r="BZ1" s="73">
        <v>77</v>
      </c>
      <c r="CA1" s="73">
        <v>78</v>
      </c>
      <c r="CB1" s="73">
        <v>79</v>
      </c>
      <c r="CC1" s="73">
        <v>80</v>
      </c>
      <c r="CD1" s="73">
        <v>81</v>
      </c>
      <c r="CE1" s="73">
        <v>82</v>
      </c>
      <c r="CF1" s="73">
        <v>83</v>
      </c>
      <c r="CG1" s="73">
        <v>84</v>
      </c>
      <c r="CH1" s="73">
        <v>85</v>
      </c>
      <c r="CI1" s="73">
        <v>86</v>
      </c>
      <c r="CJ1" s="73">
        <v>87</v>
      </c>
      <c r="CK1" s="73">
        <v>88</v>
      </c>
      <c r="CL1" s="73">
        <v>89</v>
      </c>
      <c r="CM1" s="73">
        <v>90</v>
      </c>
      <c r="CN1" s="73">
        <v>91</v>
      </c>
      <c r="CO1" s="73">
        <v>92</v>
      </c>
      <c r="CP1" s="73">
        <v>93</v>
      </c>
      <c r="CQ1" s="73">
        <v>94</v>
      </c>
      <c r="CR1" s="73">
        <v>95</v>
      </c>
      <c r="CS1" s="73">
        <v>96</v>
      </c>
      <c r="CT1" s="73">
        <v>97</v>
      </c>
      <c r="CU1" s="73">
        <v>98</v>
      </c>
      <c r="CV1" s="73">
        <v>99</v>
      </c>
      <c r="CW1" s="73">
        <v>100</v>
      </c>
      <c r="CX1" s="73">
        <v>101</v>
      </c>
      <c r="CY1" s="73">
        <v>102</v>
      </c>
      <c r="CZ1" s="73">
        <v>103</v>
      </c>
      <c r="DA1" s="73">
        <v>104</v>
      </c>
      <c r="DB1" s="73">
        <v>105</v>
      </c>
      <c r="DC1" s="73">
        <v>106</v>
      </c>
      <c r="DD1" s="73">
        <v>107</v>
      </c>
      <c r="DE1" s="73">
        <v>108</v>
      </c>
      <c r="DF1" s="73">
        <v>109</v>
      </c>
      <c r="DG1" s="73">
        <v>110</v>
      </c>
      <c r="DH1" s="73">
        <v>111</v>
      </c>
      <c r="DI1" s="73">
        <v>112</v>
      </c>
      <c r="DJ1" s="73">
        <v>113</v>
      </c>
      <c r="DK1" s="73">
        <v>114</v>
      </c>
      <c r="DL1" s="73">
        <v>115</v>
      </c>
      <c r="DM1" s="73">
        <v>116</v>
      </c>
      <c r="DN1" s="73">
        <v>117</v>
      </c>
      <c r="DO1" s="73">
        <v>118</v>
      </c>
      <c r="DP1" s="73">
        <v>119</v>
      </c>
      <c r="DQ1" s="73">
        <v>120</v>
      </c>
      <c r="DR1" s="73">
        <v>121</v>
      </c>
      <c r="DS1" s="73">
        <v>122</v>
      </c>
      <c r="DT1" s="73">
        <v>123</v>
      </c>
      <c r="DU1" s="73">
        <v>124</v>
      </c>
      <c r="DV1" s="73">
        <v>125</v>
      </c>
      <c r="DW1" s="73">
        <v>126</v>
      </c>
      <c r="DX1" s="73">
        <v>127</v>
      </c>
      <c r="DY1" s="73">
        <v>128</v>
      </c>
      <c r="DZ1" s="73">
        <v>129</v>
      </c>
      <c r="EA1" s="73">
        <v>130</v>
      </c>
      <c r="EB1" s="73">
        <v>131</v>
      </c>
      <c r="EC1" s="73">
        <v>132</v>
      </c>
      <c r="ED1" s="73">
        <v>133</v>
      </c>
      <c r="EE1" s="73">
        <v>134</v>
      </c>
      <c r="EF1" s="73">
        <v>135</v>
      </c>
      <c r="EG1" s="73">
        <v>136</v>
      </c>
      <c r="EH1" s="73">
        <v>137</v>
      </c>
      <c r="EI1" s="73">
        <v>138</v>
      </c>
      <c r="EJ1" s="73">
        <v>139</v>
      </c>
      <c r="EK1" s="73">
        <v>140</v>
      </c>
      <c r="EL1" s="73">
        <v>141</v>
      </c>
      <c r="EM1" s="73">
        <v>142</v>
      </c>
      <c r="EN1" s="73">
        <v>143</v>
      </c>
      <c r="EO1" s="73">
        <v>144</v>
      </c>
      <c r="EP1" s="73">
        <v>145</v>
      </c>
      <c r="EQ1" s="73">
        <v>146</v>
      </c>
      <c r="ER1" s="73">
        <v>147</v>
      </c>
      <c r="ES1" s="73">
        <v>148</v>
      </c>
      <c r="ET1" s="73">
        <v>149</v>
      </c>
      <c r="EU1" s="73">
        <v>150</v>
      </c>
      <c r="EV1" s="73">
        <v>151</v>
      </c>
      <c r="EW1" s="73">
        <v>152</v>
      </c>
      <c r="EX1" s="73">
        <v>153</v>
      </c>
      <c r="EY1" s="73">
        <v>154</v>
      </c>
      <c r="EZ1" s="73">
        <v>155</v>
      </c>
      <c r="FA1" s="73">
        <v>156</v>
      </c>
      <c r="FB1" s="73">
        <v>157</v>
      </c>
      <c r="FC1" s="73">
        <v>158</v>
      </c>
      <c r="FD1" s="73">
        <v>159</v>
      </c>
      <c r="FE1" s="73">
        <v>160</v>
      </c>
      <c r="FF1" s="73">
        <v>161</v>
      </c>
      <c r="FG1" s="73">
        <v>162</v>
      </c>
      <c r="FH1" s="73">
        <v>163</v>
      </c>
      <c r="FI1" s="73">
        <v>164</v>
      </c>
      <c r="FJ1" s="73">
        <v>165</v>
      </c>
      <c r="FK1" s="73">
        <v>166</v>
      </c>
      <c r="FL1" s="73">
        <v>167</v>
      </c>
      <c r="FM1" s="73">
        <v>168</v>
      </c>
      <c r="FN1" s="73">
        <v>169</v>
      </c>
      <c r="FO1" s="73">
        <v>170</v>
      </c>
      <c r="FP1" s="73">
        <v>171</v>
      </c>
      <c r="FQ1" s="73">
        <v>172</v>
      </c>
      <c r="FR1" s="73">
        <v>173</v>
      </c>
      <c r="FS1" s="73">
        <v>174</v>
      </c>
      <c r="FT1" s="73">
        <v>175</v>
      </c>
      <c r="FU1" s="73">
        <v>176</v>
      </c>
      <c r="FV1" s="73">
        <v>177</v>
      </c>
      <c r="FW1" s="73">
        <v>178</v>
      </c>
      <c r="FX1" s="73">
        <v>179</v>
      </c>
      <c r="FY1" s="73">
        <v>180</v>
      </c>
      <c r="FZ1" s="73">
        <v>181</v>
      </c>
      <c r="GA1" s="73">
        <v>182</v>
      </c>
      <c r="GB1" s="73">
        <v>183</v>
      </c>
    </row>
    <row r="2" spans="1:240" s="73" customFormat="1" x14ac:dyDescent="0.3">
      <c r="F2" s="74"/>
    </row>
    <row r="3" spans="1:240" s="73" customFormat="1" x14ac:dyDescent="0.3">
      <c r="F3" s="75"/>
      <c r="G3" s="73" t="s">
        <v>94</v>
      </c>
      <c r="K3" s="73" t="s">
        <v>0</v>
      </c>
      <c r="N3" s="73" t="s">
        <v>1</v>
      </c>
      <c r="AC3" s="73" t="s">
        <v>1</v>
      </c>
      <c r="AP3" s="73" t="s">
        <v>1</v>
      </c>
      <c r="BC3" s="73" t="s">
        <v>1</v>
      </c>
      <c r="BR3" s="73" t="s">
        <v>1</v>
      </c>
      <c r="BU3" s="73" t="s">
        <v>1</v>
      </c>
      <c r="CA3" s="73" t="s">
        <v>2</v>
      </c>
      <c r="CD3" s="73" t="s">
        <v>3</v>
      </c>
      <c r="CS3" s="73" t="s">
        <v>3</v>
      </c>
      <c r="DF3" s="73" t="s">
        <v>3</v>
      </c>
      <c r="DS3" s="73" t="s">
        <v>3</v>
      </c>
      <c r="EH3" s="73" t="s">
        <v>3</v>
      </c>
      <c r="EK3" s="73" t="s">
        <v>3</v>
      </c>
      <c r="EQ3" s="73" t="s">
        <v>1</v>
      </c>
      <c r="FF3" s="73" t="s">
        <v>3</v>
      </c>
      <c r="FU3" s="73" t="s">
        <v>4</v>
      </c>
      <c r="FV3" s="73" t="s">
        <v>5</v>
      </c>
      <c r="FZ3" s="73" t="s">
        <v>6</v>
      </c>
    </row>
    <row r="4" spans="1:240" s="73" customFormat="1" x14ac:dyDescent="0.3">
      <c r="E4" s="73" t="s">
        <v>101</v>
      </c>
      <c r="F4" s="73" t="s">
        <v>102</v>
      </c>
      <c r="I4" s="73" t="s">
        <v>7</v>
      </c>
      <c r="J4" s="73" t="s">
        <v>5</v>
      </c>
      <c r="K4" s="73" t="s">
        <v>8</v>
      </c>
      <c r="N4" s="73" t="s">
        <v>9</v>
      </c>
      <c r="AC4" s="73" t="s">
        <v>10</v>
      </c>
      <c r="AP4" s="73" t="s">
        <v>95</v>
      </c>
      <c r="BC4" s="73" t="s">
        <v>11</v>
      </c>
      <c r="BR4" s="73" t="s">
        <v>103</v>
      </c>
      <c r="BU4" s="73" t="s">
        <v>61</v>
      </c>
      <c r="BX4" s="73" t="s">
        <v>62</v>
      </c>
      <c r="CA4" s="73" t="s">
        <v>8</v>
      </c>
      <c r="CD4" s="73" t="s">
        <v>9</v>
      </c>
      <c r="CS4" s="73" t="s">
        <v>10</v>
      </c>
      <c r="DF4" s="73" t="s">
        <v>95</v>
      </c>
      <c r="DS4" s="73" t="s">
        <v>11</v>
      </c>
      <c r="EH4" s="73" t="s">
        <v>103</v>
      </c>
      <c r="EK4" s="73" t="s">
        <v>61</v>
      </c>
      <c r="EN4" s="73" t="s">
        <v>62</v>
      </c>
      <c r="EQ4" s="73" t="s">
        <v>96</v>
      </c>
      <c r="FF4" s="73" t="s">
        <v>96</v>
      </c>
      <c r="FU4" s="73" t="s">
        <v>12</v>
      </c>
      <c r="FV4" s="73" t="s">
        <v>13</v>
      </c>
      <c r="FW4" s="73" t="s">
        <v>14</v>
      </c>
      <c r="FX4" s="73" t="s">
        <v>15</v>
      </c>
      <c r="FY4" s="73" t="s">
        <v>16</v>
      </c>
      <c r="FZ4" s="73" t="s">
        <v>17</v>
      </c>
    </row>
    <row r="5" spans="1:240" s="73" customFormat="1" x14ac:dyDescent="0.3">
      <c r="A5" s="73" t="s">
        <v>18</v>
      </c>
      <c r="B5" s="73" t="s">
        <v>19</v>
      </c>
      <c r="C5" s="73" t="s">
        <v>20</v>
      </c>
      <c r="D5" s="73" t="s">
        <v>21</v>
      </c>
      <c r="E5" s="73" t="s">
        <v>104</v>
      </c>
      <c r="F5" s="73" t="s">
        <v>104</v>
      </c>
      <c r="G5" s="73" t="s">
        <v>22</v>
      </c>
      <c r="H5" s="73" t="s">
        <v>23</v>
      </c>
      <c r="I5" s="73" t="s">
        <v>24</v>
      </c>
      <c r="J5" s="73" t="s">
        <v>25</v>
      </c>
      <c r="K5" s="73" t="s">
        <v>26</v>
      </c>
      <c r="L5" s="73" t="s">
        <v>27</v>
      </c>
      <c r="M5" s="73" t="s">
        <v>28</v>
      </c>
      <c r="N5" s="73" t="s">
        <v>29</v>
      </c>
      <c r="O5" s="73" t="s">
        <v>30</v>
      </c>
      <c r="P5" s="73" t="s">
        <v>31</v>
      </c>
      <c r="Q5" s="73" t="s">
        <v>32</v>
      </c>
      <c r="R5" s="73" t="s">
        <v>33</v>
      </c>
      <c r="S5" s="73" t="s">
        <v>97</v>
      </c>
      <c r="T5" s="73" t="s">
        <v>98</v>
      </c>
      <c r="U5" s="73" t="s">
        <v>35</v>
      </c>
      <c r="V5" s="73" t="s">
        <v>36</v>
      </c>
      <c r="W5" s="73" t="s">
        <v>37</v>
      </c>
      <c r="X5" s="73" t="s">
        <v>99</v>
      </c>
      <c r="Y5" s="73" t="s">
        <v>100</v>
      </c>
      <c r="Z5" s="73" t="s">
        <v>108</v>
      </c>
      <c r="AA5" s="73" t="s">
        <v>109</v>
      </c>
      <c r="AB5" s="73" t="s">
        <v>38</v>
      </c>
      <c r="AC5" s="73" t="s">
        <v>29</v>
      </c>
      <c r="AD5" s="73" t="s">
        <v>30</v>
      </c>
      <c r="AE5" s="73" t="s">
        <v>31</v>
      </c>
      <c r="AF5" s="73" t="s">
        <v>32</v>
      </c>
      <c r="AG5" s="73" t="s">
        <v>33</v>
      </c>
      <c r="AH5" s="73" t="s">
        <v>97</v>
      </c>
      <c r="AI5" s="73" t="s">
        <v>98</v>
      </c>
      <c r="AJ5" s="73" t="s">
        <v>35</v>
      </c>
      <c r="AK5" s="73" t="s">
        <v>36</v>
      </c>
      <c r="AL5" s="73" t="s">
        <v>37</v>
      </c>
      <c r="AM5" s="73" t="s">
        <v>99</v>
      </c>
      <c r="AN5" s="73" t="s">
        <v>100</v>
      </c>
      <c r="AO5" s="73" t="s">
        <v>38</v>
      </c>
      <c r="AP5" s="73" t="s">
        <v>29</v>
      </c>
      <c r="AQ5" s="73" t="s">
        <v>30</v>
      </c>
      <c r="AR5" s="73" t="s">
        <v>31</v>
      </c>
      <c r="AS5" s="73" t="s">
        <v>32</v>
      </c>
      <c r="AT5" s="73" t="s">
        <v>33</v>
      </c>
      <c r="AU5" s="73" t="s">
        <v>97</v>
      </c>
      <c r="AV5" s="73" t="s">
        <v>98</v>
      </c>
      <c r="AW5" s="73" t="s">
        <v>35</v>
      </c>
      <c r="AX5" s="73" t="s">
        <v>36</v>
      </c>
      <c r="AY5" s="73" t="s">
        <v>37</v>
      </c>
      <c r="AZ5" s="73" t="s">
        <v>99</v>
      </c>
      <c r="BA5" s="73" t="s">
        <v>100</v>
      </c>
      <c r="BB5" s="73" t="s">
        <v>38</v>
      </c>
      <c r="BC5" s="73" t="s">
        <v>29</v>
      </c>
      <c r="BD5" s="73" t="s">
        <v>30</v>
      </c>
      <c r="BE5" s="73" t="s">
        <v>31</v>
      </c>
      <c r="BF5" s="73" t="s">
        <v>32</v>
      </c>
      <c r="BG5" s="73" t="s">
        <v>33</v>
      </c>
      <c r="BH5" s="73" t="s">
        <v>97</v>
      </c>
      <c r="BI5" s="73" t="s">
        <v>98</v>
      </c>
      <c r="BJ5" s="73" t="s">
        <v>35</v>
      </c>
      <c r="BK5" s="73" t="s">
        <v>36</v>
      </c>
      <c r="BL5" s="73" t="s">
        <v>37</v>
      </c>
      <c r="BM5" s="73" t="s">
        <v>99</v>
      </c>
      <c r="BN5" s="73" t="s">
        <v>100</v>
      </c>
      <c r="BO5" s="73" t="s">
        <v>108</v>
      </c>
      <c r="BP5" s="73" t="s">
        <v>109</v>
      </c>
      <c r="BQ5" s="73" t="s">
        <v>38</v>
      </c>
      <c r="BR5" s="73" t="s">
        <v>105</v>
      </c>
      <c r="BS5" s="73" t="s">
        <v>106</v>
      </c>
      <c r="BT5" s="73" t="s">
        <v>107</v>
      </c>
      <c r="BU5" s="73" t="s">
        <v>63</v>
      </c>
      <c r="BV5" s="73" t="s">
        <v>64</v>
      </c>
      <c r="BW5" s="73" t="s">
        <v>65</v>
      </c>
      <c r="BX5" s="73" t="s">
        <v>63</v>
      </c>
      <c r="BY5" s="73" t="s">
        <v>64</v>
      </c>
      <c r="BZ5" s="73" t="s">
        <v>65</v>
      </c>
      <c r="CA5" s="73" t="s">
        <v>26</v>
      </c>
      <c r="CB5" s="73" t="s">
        <v>27</v>
      </c>
      <c r="CC5" s="73" t="s">
        <v>28</v>
      </c>
      <c r="CD5" s="73" t="s">
        <v>29</v>
      </c>
      <c r="CE5" s="73" t="s">
        <v>30</v>
      </c>
      <c r="CF5" s="73" t="s">
        <v>31</v>
      </c>
      <c r="CG5" s="73" t="s">
        <v>32</v>
      </c>
      <c r="CH5" s="73" t="s">
        <v>33</v>
      </c>
      <c r="CI5" s="73" t="s">
        <v>97</v>
      </c>
      <c r="CJ5" s="73" t="s">
        <v>34</v>
      </c>
      <c r="CK5" s="73" t="s">
        <v>35</v>
      </c>
      <c r="CL5" s="73" t="s">
        <v>36</v>
      </c>
      <c r="CM5" s="73" t="s">
        <v>37</v>
      </c>
      <c r="CN5" s="73" t="s">
        <v>99</v>
      </c>
      <c r="CO5" s="73" t="s">
        <v>100</v>
      </c>
      <c r="CP5" s="73" t="s">
        <v>108</v>
      </c>
      <c r="CQ5" s="73" t="s">
        <v>109</v>
      </c>
      <c r="CR5" s="73" t="s">
        <v>38</v>
      </c>
      <c r="CS5" s="73" t="s">
        <v>29</v>
      </c>
      <c r="CT5" s="73" t="s">
        <v>30</v>
      </c>
      <c r="CU5" s="73" t="s">
        <v>31</v>
      </c>
      <c r="CV5" s="73" t="s">
        <v>32</v>
      </c>
      <c r="CW5" s="73" t="s">
        <v>33</v>
      </c>
      <c r="CX5" s="73" t="s">
        <v>97</v>
      </c>
      <c r="CY5" s="73" t="s">
        <v>98</v>
      </c>
      <c r="CZ5" s="73" t="s">
        <v>35</v>
      </c>
      <c r="DA5" s="73" t="s">
        <v>36</v>
      </c>
      <c r="DB5" s="73" t="s">
        <v>37</v>
      </c>
      <c r="DC5" s="73" t="s">
        <v>99</v>
      </c>
      <c r="DD5" s="73" t="s">
        <v>100</v>
      </c>
      <c r="DE5" s="73" t="s">
        <v>38</v>
      </c>
      <c r="DF5" s="73" t="s">
        <v>29</v>
      </c>
      <c r="DG5" s="73" t="s">
        <v>30</v>
      </c>
      <c r="DH5" s="73" t="s">
        <v>31</v>
      </c>
      <c r="DI5" s="73" t="s">
        <v>32</v>
      </c>
      <c r="DJ5" s="73" t="s">
        <v>33</v>
      </c>
      <c r="DK5" s="73" t="s">
        <v>97</v>
      </c>
      <c r="DL5" s="73" t="s">
        <v>98</v>
      </c>
      <c r="DM5" s="73" t="s">
        <v>35</v>
      </c>
      <c r="DN5" s="73" t="s">
        <v>36</v>
      </c>
      <c r="DO5" s="73" t="s">
        <v>37</v>
      </c>
      <c r="DP5" s="73" t="s">
        <v>99</v>
      </c>
      <c r="DQ5" s="73" t="s">
        <v>100</v>
      </c>
      <c r="DR5" s="73" t="s">
        <v>38</v>
      </c>
      <c r="DS5" s="73" t="s">
        <v>29</v>
      </c>
      <c r="DT5" s="73" t="s">
        <v>30</v>
      </c>
      <c r="DU5" s="73" t="s">
        <v>31</v>
      </c>
      <c r="DV5" s="73" t="s">
        <v>32</v>
      </c>
      <c r="DW5" s="73" t="s">
        <v>33</v>
      </c>
      <c r="DX5" s="73" t="s">
        <v>97</v>
      </c>
      <c r="DY5" s="73" t="s">
        <v>98</v>
      </c>
      <c r="DZ5" s="73" t="s">
        <v>35</v>
      </c>
      <c r="EA5" s="73" t="s">
        <v>36</v>
      </c>
      <c r="EB5" s="73" t="s">
        <v>37</v>
      </c>
      <c r="EC5" s="73" t="s">
        <v>99</v>
      </c>
      <c r="ED5" s="73" t="s">
        <v>100</v>
      </c>
      <c r="EE5" s="73" t="s">
        <v>108</v>
      </c>
      <c r="EF5" s="73" t="s">
        <v>109</v>
      </c>
      <c r="EG5" s="73" t="s">
        <v>38</v>
      </c>
      <c r="EH5" s="73" t="s">
        <v>105</v>
      </c>
      <c r="EI5" s="73" t="s">
        <v>106</v>
      </c>
      <c r="EJ5" s="73" t="s">
        <v>107</v>
      </c>
      <c r="EK5" s="73" t="s">
        <v>63</v>
      </c>
      <c r="EL5" s="73" t="s">
        <v>64</v>
      </c>
      <c r="EM5" s="73" t="s">
        <v>65</v>
      </c>
      <c r="EN5" s="73" t="s">
        <v>63</v>
      </c>
      <c r="EO5" s="73" t="s">
        <v>64</v>
      </c>
      <c r="EP5" s="73" t="s">
        <v>65</v>
      </c>
      <c r="EQ5" s="73" t="s">
        <v>29</v>
      </c>
      <c r="ER5" s="73" t="s">
        <v>30</v>
      </c>
      <c r="ES5" s="73" t="s">
        <v>31</v>
      </c>
      <c r="ET5" s="73" t="s">
        <v>32</v>
      </c>
      <c r="EU5" s="73" t="s">
        <v>33</v>
      </c>
      <c r="EV5" s="73" t="s">
        <v>97</v>
      </c>
      <c r="EW5" s="73" t="s">
        <v>98</v>
      </c>
      <c r="EX5" s="73" t="s">
        <v>35</v>
      </c>
      <c r="EY5" s="73" t="s">
        <v>36</v>
      </c>
      <c r="EZ5" s="73" t="s">
        <v>37</v>
      </c>
      <c r="FA5" s="73" t="s">
        <v>99</v>
      </c>
      <c r="FB5" s="73" t="s">
        <v>100</v>
      </c>
      <c r="FC5" s="73" t="s">
        <v>108</v>
      </c>
      <c r="FD5" s="73" t="s">
        <v>109</v>
      </c>
      <c r="FE5" s="73" t="s">
        <v>38</v>
      </c>
      <c r="FF5" s="73" t="s">
        <v>29</v>
      </c>
      <c r="FG5" s="73" t="s">
        <v>30</v>
      </c>
      <c r="FH5" s="73" t="s">
        <v>31</v>
      </c>
      <c r="FI5" s="73" t="s">
        <v>32</v>
      </c>
      <c r="FJ5" s="73" t="s">
        <v>33</v>
      </c>
      <c r="FK5" s="73" t="s">
        <v>97</v>
      </c>
      <c r="FL5" s="73" t="s">
        <v>98</v>
      </c>
      <c r="FM5" s="73" t="s">
        <v>35</v>
      </c>
      <c r="FN5" s="73" t="s">
        <v>36</v>
      </c>
      <c r="FO5" s="73" t="s">
        <v>37</v>
      </c>
      <c r="FP5" s="73" t="s">
        <v>99</v>
      </c>
      <c r="FQ5" s="73" t="s">
        <v>100</v>
      </c>
      <c r="FR5" s="73" t="s">
        <v>108</v>
      </c>
      <c r="FS5" s="73" t="s">
        <v>109</v>
      </c>
      <c r="FT5" s="73" t="s">
        <v>38</v>
      </c>
      <c r="FU5" s="73" t="s">
        <v>39</v>
      </c>
      <c r="FV5" s="73" t="s">
        <v>39</v>
      </c>
      <c r="FW5" s="73" t="s">
        <v>39</v>
      </c>
      <c r="FX5" s="73" t="s">
        <v>39</v>
      </c>
      <c r="FY5" s="73" t="s">
        <v>39</v>
      </c>
      <c r="FZ5" s="73" t="s">
        <v>39</v>
      </c>
      <c r="GA5" s="73" t="s">
        <v>40</v>
      </c>
      <c r="GB5" s="73" t="s">
        <v>41</v>
      </c>
    </row>
    <row r="6" spans="1:240" x14ac:dyDescent="0.3">
      <c r="A6" s="67">
        <v>43882.492881944447</v>
      </c>
      <c r="B6" t="s">
        <v>110</v>
      </c>
      <c r="C6" t="s">
        <v>110</v>
      </c>
      <c r="D6" t="s">
        <v>111</v>
      </c>
      <c r="E6">
        <v>24412.7</v>
      </c>
      <c r="F6">
        <v>24412.7</v>
      </c>
      <c r="G6" t="s">
        <v>112</v>
      </c>
      <c r="H6" s="68">
        <v>5.347222222222222E-2</v>
      </c>
      <c r="I6" t="s">
        <v>118</v>
      </c>
      <c r="J6" t="s">
        <v>114</v>
      </c>
      <c r="K6" t="s">
        <v>114</v>
      </c>
      <c r="L6" t="s">
        <v>114</v>
      </c>
      <c r="M6" t="s">
        <v>529</v>
      </c>
      <c r="N6">
        <v>0</v>
      </c>
      <c r="O6">
        <v>33241.9</v>
      </c>
      <c r="P6">
        <v>79080.600000000006</v>
      </c>
      <c r="Q6">
        <v>0</v>
      </c>
      <c r="R6">
        <v>0</v>
      </c>
      <c r="S6">
        <v>595.18399999999997</v>
      </c>
      <c r="T6">
        <v>20817.599999999999</v>
      </c>
      <c r="U6">
        <v>133735</v>
      </c>
      <c r="V6">
        <v>47994.8</v>
      </c>
      <c r="W6">
        <v>5636.54</v>
      </c>
      <c r="X6">
        <v>0</v>
      </c>
      <c r="Y6">
        <v>433.00900000000001</v>
      </c>
      <c r="Z6">
        <v>0</v>
      </c>
      <c r="AA6">
        <v>0</v>
      </c>
      <c r="AB6">
        <v>187800</v>
      </c>
      <c r="AC6">
        <v>2356.1799999999998</v>
      </c>
      <c r="AD6">
        <v>0</v>
      </c>
      <c r="AE6">
        <v>0</v>
      </c>
      <c r="AF6">
        <v>0</v>
      </c>
      <c r="AG6">
        <v>0</v>
      </c>
      <c r="AH6">
        <v>1646.7</v>
      </c>
      <c r="AI6">
        <v>0</v>
      </c>
      <c r="AJ6">
        <v>4002.88</v>
      </c>
      <c r="AK6">
        <v>0</v>
      </c>
      <c r="AL6">
        <v>0</v>
      </c>
      <c r="AM6">
        <v>0</v>
      </c>
      <c r="AN6">
        <v>0</v>
      </c>
      <c r="AO6">
        <v>4002.88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19.728000000000002</v>
      </c>
      <c r="BD6">
        <v>67.929299999999998</v>
      </c>
      <c r="BE6">
        <v>98.485600000000005</v>
      </c>
      <c r="BF6">
        <v>0</v>
      </c>
      <c r="BG6">
        <v>0</v>
      </c>
      <c r="BH6">
        <v>12.7736</v>
      </c>
      <c r="BI6">
        <v>24.8642</v>
      </c>
      <c r="BJ6">
        <v>223.78100000000001</v>
      </c>
      <c r="BK6">
        <v>55.609299999999998</v>
      </c>
      <c r="BL6">
        <v>6.3543599999999998</v>
      </c>
      <c r="BM6">
        <v>0</v>
      </c>
      <c r="BN6">
        <v>0.53328799999999998</v>
      </c>
      <c r="BO6">
        <v>0</v>
      </c>
      <c r="BP6">
        <v>0</v>
      </c>
      <c r="BQ6">
        <v>286.27800000000002</v>
      </c>
      <c r="BR6">
        <v>254.44200000000001</v>
      </c>
      <c r="BS6">
        <v>31.835899999999999</v>
      </c>
      <c r="BT6">
        <v>0</v>
      </c>
      <c r="BU6">
        <v>0</v>
      </c>
      <c r="BW6">
        <v>0</v>
      </c>
      <c r="BX6">
        <v>0</v>
      </c>
      <c r="BZ6">
        <v>0</v>
      </c>
      <c r="CA6" t="s">
        <v>114</v>
      </c>
      <c r="CB6" t="s">
        <v>114</v>
      </c>
      <c r="CC6" t="s">
        <v>308</v>
      </c>
      <c r="CD6">
        <v>0</v>
      </c>
      <c r="CE6">
        <v>33241.599999999999</v>
      </c>
      <c r="CF6">
        <v>79080.5</v>
      </c>
      <c r="CG6">
        <v>0</v>
      </c>
      <c r="CH6">
        <v>0</v>
      </c>
      <c r="CI6">
        <v>541.61199999999997</v>
      </c>
      <c r="CJ6">
        <v>20817.599999999999</v>
      </c>
      <c r="CK6">
        <v>133681</v>
      </c>
      <c r="CL6">
        <v>47994.8</v>
      </c>
      <c r="CM6">
        <v>5636.54</v>
      </c>
      <c r="CN6">
        <v>0</v>
      </c>
      <c r="CO6">
        <v>433.00900000000001</v>
      </c>
      <c r="CP6">
        <v>0</v>
      </c>
      <c r="CQ6">
        <v>0</v>
      </c>
      <c r="CR6">
        <v>187746</v>
      </c>
      <c r="CS6">
        <v>2356.1799999999998</v>
      </c>
      <c r="CT6">
        <v>0</v>
      </c>
      <c r="CU6">
        <v>0</v>
      </c>
      <c r="CV6">
        <v>0</v>
      </c>
      <c r="CW6">
        <v>0</v>
      </c>
      <c r="CX6">
        <v>1654.87</v>
      </c>
      <c r="CY6">
        <v>0</v>
      </c>
      <c r="CZ6">
        <v>4011.05</v>
      </c>
      <c r="DA6">
        <v>0</v>
      </c>
      <c r="DB6">
        <v>0</v>
      </c>
      <c r="DC6">
        <v>0</v>
      </c>
      <c r="DD6">
        <v>0</v>
      </c>
      <c r="DE6">
        <v>4011.05</v>
      </c>
      <c r="DF6">
        <v>0</v>
      </c>
      <c r="DG6">
        <v>0</v>
      </c>
      <c r="DH6">
        <v>0</v>
      </c>
      <c r="DI6">
        <v>0</v>
      </c>
      <c r="DJ6">
        <v>0</v>
      </c>
      <c r="DK6">
        <v>0</v>
      </c>
      <c r="DL6">
        <v>0</v>
      </c>
      <c r="DM6">
        <v>0</v>
      </c>
      <c r="DN6">
        <v>0</v>
      </c>
      <c r="DO6">
        <v>0</v>
      </c>
      <c r="DP6">
        <v>0</v>
      </c>
      <c r="DQ6">
        <v>0</v>
      </c>
      <c r="DR6">
        <v>0</v>
      </c>
      <c r="DS6">
        <v>19.728000000000002</v>
      </c>
      <c r="DT6">
        <v>67.928600000000003</v>
      </c>
      <c r="DU6">
        <v>98.485500000000002</v>
      </c>
      <c r="DV6">
        <v>0</v>
      </c>
      <c r="DW6">
        <v>0</v>
      </c>
      <c r="DX6">
        <v>12.773</v>
      </c>
      <c r="DY6">
        <v>24.8642</v>
      </c>
      <c r="DZ6">
        <v>223.779</v>
      </c>
      <c r="EA6">
        <v>55.609299999999998</v>
      </c>
      <c r="EB6">
        <v>6.3543599999999998</v>
      </c>
      <c r="EC6">
        <v>0</v>
      </c>
      <c r="ED6">
        <v>0.53328799999999998</v>
      </c>
      <c r="EE6">
        <v>0</v>
      </c>
      <c r="EF6">
        <v>0</v>
      </c>
      <c r="EG6">
        <v>286.27600000000001</v>
      </c>
      <c r="EH6">
        <v>254.37799999999999</v>
      </c>
      <c r="EI6">
        <v>31.898099999999999</v>
      </c>
      <c r="EJ6">
        <v>0</v>
      </c>
      <c r="EK6">
        <v>0</v>
      </c>
      <c r="EM6">
        <v>0</v>
      </c>
      <c r="EN6">
        <v>0</v>
      </c>
      <c r="EP6">
        <v>0</v>
      </c>
      <c r="EQ6">
        <v>0</v>
      </c>
      <c r="ER6">
        <v>26.4206</v>
      </c>
      <c r="ES6">
        <v>18.0974</v>
      </c>
      <c r="ET6">
        <v>0</v>
      </c>
      <c r="EU6">
        <v>0</v>
      </c>
      <c r="EV6">
        <v>7.7671100000000007E-2</v>
      </c>
      <c r="EW6">
        <v>4.4686399999999997</v>
      </c>
      <c r="EX6">
        <v>49.064300000000003</v>
      </c>
      <c r="EY6">
        <v>6.9846500000000002</v>
      </c>
      <c r="EZ6">
        <v>0.64344000000000001</v>
      </c>
      <c r="FA6">
        <v>0</v>
      </c>
      <c r="FB6">
        <v>9.59483E-2</v>
      </c>
      <c r="FC6">
        <v>0</v>
      </c>
      <c r="FD6">
        <v>0</v>
      </c>
      <c r="FE6">
        <v>56.788400000000003</v>
      </c>
      <c r="FF6">
        <v>0</v>
      </c>
      <c r="FG6">
        <v>26.420300000000001</v>
      </c>
      <c r="FH6">
        <v>18.0974</v>
      </c>
      <c r="FI6">
        <v>0</v>
      </c>
      <c r="FJ6">
        <v>0</v>
      </c>
      <c r="FK6">
        <v>6.9483199999999995E-2</v>
      </c>
      <c r="FL6">
        <v>4.4686399999999997</v>
      </c>
      <c r="FM6">
        <v>49.055799999999998</v>
      </c>
      <c r="FN6">
        <v>6.9846500000000002</v>
      </c>
      <c r="FO6">
        <v>0.64344000000000001</v>
      </c>
      <c r="FP6">
        <v>0</v>
      </c>
      <c r="FQ6">
        <v>9.59483E-2</v>
      </c>
      <c r="FR6">
        <v>0</v>
      </c>
      <c r="FS6">
        <v>0</v>
      </c>
      <c r="FT6">
        <v>56.779800000000002</v>
      </c>
      <c r="FU6" t="s">
        <v>621</v>
      </c>
      <c r="FV6" t="s">
        <v>622</v>
      </c>
      <c r="FW6" t="s">
        <v>528</v>
      </c>
      <c r="FX6" t="s">
        <v>115</v>
      </c>
      <c r="FY6" t="s">
        <v>530</v>
      </c>
      <c r="FZ6" t="s">
        <v>116</v>
      </c>
      <c r="GA6" t="s">
        <v>531</v>
      </c>
      <c r="GB6" t="s">
        <v>623</v>
      </c>
      <c r="GC6">
        <v>0</v>
      </c>
      <c r="GD6">
        <v>7.4547299999999996</v>
      </c>
      <c r="GE6">
        <v>16.6142</v>
      </c>
      <c r="GF6">
        <v>0</v>
      </c>
      <c r="GG6">
        <v>0</v>
      </c>
      <c r="GH6">
        <v>0.122071</v>
      </c>
      <c r="GI6">
        <v>4.4519700000000002</v>
      </c>
      <c r="GJ6">
        <v>28.63</v>
      </c>
      <c r="GK6">
        <v>9.6485400000000006</v>
      </c>
      <c r="GL6">
        <v>1.20065</v>
      </c>
      <c r="GM6">
        <v>0</v>
      </c>
      <c r="GN6">
        <v>9.0665099999999998E-2</v>
      </c>
      <c r="GO6">
        <v>0</v>
      </c>
      <c r="GP6">
        <v>0</v>
      </c>
      <c r="GQ6">
        <v>39.57</v>
      </c>
      <c r="GR6">
        <v>12.504300000000001</v>
      </c>
      <c r="GS6">
        <v>0</v>
      </c>
      <c r="GT6">
        <v>0</v>
      </c>
      <c r="GU6">
        <v>0</v>
      </c>
      <c r="GV6">
        <v>0</v>
      </c>
      <c r="GW6">
        <v>8.7390799999999995</v>
      </c>
      <c r="GX6">
        <v>0</v>
      </c>
      <c r="GY6">
        <v>21.24</v>
      </c>
      <c r="GZ6">
        <v>0</v>
      </c>
      <c r="HA6">
        <v>0</v>
      </c>
      <c r="HB6">
        <v>0</v>
      </c>
      <c r="HC6">
        <v>0</v>
      </c>
      <c r="HD6">
        <v>21.24</v>
      </c>
      <c r="HE6">
        <v>0</v>
      </c>
      <c r="HF6">
        <v>7.4546700000000001</v>
      </c>
      <c r="HG6">
        <v>16.6142</v>
      </c>
      <c r="HH6">
        <v>0</v>
      </c>
      <c r="HI6">
        <v>0</v>
      </c>
      <c r="HJ6">
        <v>0.110189</v>
      </c>
      <c r="HK6">
        <v>4.4519700000000002</v>
      </c>
      <c r="HL6">
        <v>28.62</v>
      </c>
      <c r="HM6">
        <v>9.6485400000000006</v>
      </c>
      <c r="HN6">
        <v>1.20065</v>
      </c>
      <c r="HO6">
        <v>0</v>
      </c>
      <c r="HP6">
        <v>9.0665099999999998E-2</v>
      </c>
      <c r="HQ6">
        <v>0</v>
      </c>
      <c r="HR6">
        <v>0</v>
      </c>
      <c r="HS6">
        <v>39.56</v>
      </c>
      <c r="HT6">
        <v>12.504300000000001</v>
      </c>
      <c r="HU6">
        <v>0</v>
      </c>
      <c r="HV6">
        <v>0</v>
      </c>
      <c r="HW6">
        <v>0</v>
      </c>
      <c r="HX6">
        <v>0</v>
      </c>
      <c r="HY6">
        <v>8.7824500000000008</v>
      </c>
      <c r="HZ6">
        <v>0</v>
      </c>
      <c r="IA6">
        <v>21.28</v>
      </c>
      <c r="IB6">
        <v>0</v>
      </c>
      <c r="IC6">
        <v>0</v>
      </c>
      <c r="ID6">
        <v>0</v>
      </c>
      <c r="IE6">
        <v>0</v>
      </c>
      <c r="IF6">
        <v>21.28</v>
      </c>
    </row>
    <row r="7" spans="1:240" x14ac:dyDescent="0.3">
      <c r="A7" s="67">
        <v>43882.493310185186</v>
      </c>
      <c r="B7" t="s">
        <v>117</v>
      </c>
      <c r="C7" t="s">
        <v>117</v>
      </c>
      <c r="D7" t="s">
        <v>111</v>
      </c>
      <c r="E7">
        <v>5502.05</v>
      </c>
      <c r="F7">
        <v>5502.05</v>
      </c>
      <c r="G7" t="s">
        <v>112</v>
      </c>
      <c r="H7" s="68">
        <v>2.361111111111111E-2</v>
      </c>
      <c r="I7" t="s">
        <v>118</v>
      </c>
      <c r="J7" t="s">
        <v>114</v>
      </c>
      <c r="K7" t="s">
        <v>114</v>
      </c>
      <c r="L7" t="s">
        <v>114</v>
      </c>
      <c r="M7" t="s">
        <v>162</v>
      </c>
      <c r="N7">
        <v>0</v>
      </c>
      <c r="O7">
        <v>9349.65</v>
      </c>
      <c r="P7">
        <v>22975.4</v>
      </c>
      <c r="Q7">
        <v>0</v>
      </c>
      <c r="R7">
        <v>0</v>
      </c>
      <c r="S7">
        <v>1676.8</v>
      </c>
      <c r="T7">
        <v>5537.36</v>
      </c>
      <c r="U7">
        <v>39539.199999999997</v>
      </c>
      <c r="V7">
        <v>23566.7</v>
      </c>
      <c r="W7">
        <v>0</v>
      </c>
      <c r="X7">
        <v>0</v>
      </c>
      <c r="Y7">
        <v>0</v>
      </c>
      <c r="Z7">
        <v>0</v>
      </c>
      <c r="AA7">
        <v>0</v>
      </c>
      <c r="AB7">
        <v>63105.9</v>
      </c>
      <c r="AC7">
        <v>268.77499999999998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268.77499999999998</v>
      </c>
      <c r="AK7">
        <v>0</v>
      </c>
      <c r="AL7">
        <v>0</v>
      </c>
      <c r="AM7">
        <v>0</v>
      </c>
      <c r="AN7">
        <v>0</v>
      </c>
      <c r="AO7">
        <v>268.77499999999998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10.089</v>
      </c>
      <c r="BD7">
        <v>75.292100000000005</v>
      </c>
      <c r="BE7">
        <v>119.95099999999999</v>
      </c>
      <c r="BF7">
        <v>0</v>
      </c>
      <c r="BG7">
        <v>0</v>
      </c>
      <c r="BH7">
        <v>8.5156100000000006</v>
      </c>
      <c r="BI7">
        <v>28.680399999999999</v>
      </c>
      <c r="BJ7">
        <v>242.52799999999999</v>
      </c>
      <c r="BK7">
        <v>120.67700000000001</v>
      </c>
      <c r="BL7">
        <v>0</v>
      </c>
      <c r="BM7">
        <v>0</v>
      </c>
      <c r="BN7">
        <v>0</v>
      </c>
      <c r="BO7">
        <v>0</v>
      </c>
      <c r="BP7">
        <v>0</v>
      </c>
      <c r="BQ7">
        <v>363.20499999999998</v>
      </c>
      <c r="BR7">
        <v>353.11599999999999</v>
      </c>
      <c r="BS7">
        <v>10.089</v>
      </c>
      <c r="BT7">
        <v>0</v>
      </c>
      <c r="BU7">
        <v>0</v>
      </c>
      <c r="BW7">
        <v>0</v>
      </c>
      <c r="BX7">
        <v>0</v>
      </c>
      <c r="BZ7">
        <v>0</v>
      </c>
      <c r="CA7" t="s">
        <v>114</v>
      </c>
      <c r="CB7" t="s">
        <v>114</v>
      </c>
      <c r="CC7" t="s">
        <v>162</v>
      </c>
      <c r="CD7">
        <v>0</v>
      </c>
      <c r="CE7">
        <v>9349.56</v>
      </c>
      <c r="CF7">
        <v>22975.4</v>
      </c>
      <c r="CG7">
        <v>0</v>
      </c>
      <c r="CH7">
        <v>0</v>
      </c>
      <c r="CI7">
        <v>1674.36</v>
      </c>
      <c r="CJ7">
        <v>5537.36</v>
      </c>
      <c r="CK7">
        <v>39536.699999999997</v>
      </c>
      <c r="CL7">
        <v>23566.7</v>
      </c>
      <c r="CM7">
        <v>0</v>
      </c>
      <c r="CN7">
        <v>0</v>
      </c>
      <c r="CO7">
        <v>0</v>
      </c>
      <c r="CP7">
        <v>0</v>
      </c>
      <c r="CQ7">
        <v>0</v>
      </c>
      <c r="CR7">
        <v>63103.4</v>
      </c>
      <c r="CS7">
        <v>268.77499999999998</v>
      </c>
      <c r="CT7">
        <v>0</v>
      </c>
      <c r="CU7">
        <v>0</v>
      </c>
      <c r="CV7">
        <v>0</v>
      </c>
      <c r="CW7">
        <v>0</v>
      </c>
      <c r="CX7">
        <v>0</v>
      </c>
      <c r="CY7">
        <v>0</v>
      </c>
      <c r="CZ7">
        <v>268.77499999999998</v>
      </c>
      <c r="DA7">
        <v>0</v>
      </c>
      <c r="DB7">
        <v>0</v>
      </c>
      <c r="DC7">
        <v>0</v>
      </c>
      <c r="DD7">
        <v>0</v>
      </c>
      <c r="DE7">
        <v>268.77499999999998</v>
      </c>
      <c r="DF7">
        <v>0</v>
      </c>
      <c r="DG7">
        <v>0</v>
      </c>
      <c r="DH7">
        <v>0</v>
      </c>
      <c r="DI7">
        <v>0</v>
      </c>
      <c r="DJ7">
        <v>0</v>
      </c>
      <c r="DK7">
        <v>0</v>
      </c>
      <c r="DL7">
        <v>0</v>
      </c>
      <c r="DM7">
        <v>0</v>
      </c>
      <c r="DN7">
        <v>0</v>
      </c>
      <c r="DO7">
        <v>0</v>
      </c>
      <c r="DP7">
        <v>0</v>
      </c>
      <c r="DQ7">
        <v>0</v>
      </c>
      <c r="DR7">
        <v>0</v>
      </c>
      <c r="DS7">
        <v>10.089</v>
      </c>
      <c r="DT7">
        <v>75.291200000000003</v>
      </c>
      <c r="DU7">
        <v>119.95099999999999</v>
      </c>
      <c r="DV7">
        <v>0</v>
      </c>
      <c r="DW7">
        <v>0</v>
      </c>
      <c r="DX7">
        <v>8.5217500000000008</v>
      </c>
      <c r="DY7">
        <v>28.680399999999999</v>
      </c>
      <c r="DZ7">
        <v>242.53399999999999</v>
      </c>
      <c r="EA7">
        <v>120.67700000000001</v>
      </c>
      <c r="EB7">
        <v>0</v>
      </c>
      <c r="EC7">
        <v>0</v>
      </c>
      <c r="ED7">
        <v>0</v>
      </c>
      <c r="EE7">
        <v>0</v>
      </c>
      <c r="EF7">
        <v>0</v>
      </c>
      <c r="EG7">
        <v>363.21100000000001</v>
      </c>
      <c r="EH7">
        <v>353.12200000000001</v>
      </c>
      <c r="EI7">
        <v>10.089</v>
      </c>
      <c r="EJ7">
        <v>0</v>
      </c>
      <c r="EK7">
        <v>0</v>
      </c>
      <c r="EM7">
        <v>0</v>
      </c>
      <c r="EN7">
        <v>0</v>
      </c>
      <c r="EP7">
        <v>0</v>
      </c>
      <c r="EQ7">
        <v>0</v>
      </c>
      <c r="ER7">
        <v>5.21218</v>
      </c>
      <c r="ES7">
        <v>3.5193099999999999</v>
      </c>
      <c r="ET7">
        <v>0</v>
      </c>
      <c r="EU7">
        <v>0</v>
      </c>
      <c r="EV7">
        <v>0.20616999999999999</v>
      </c>
      <c r="EW7">
        <v>0.92680200000000001</v>
      </c>
      <c r="EX7">
        <v>9.8644700000000007</v>
      </c>
      <c r="EY7">
        <v>3.0337299999999998</v>
      </c>
      <c r="EZ7">
        <v>0</v>
      </c>
      <c r="FA7">
        <v>0</v>
      </c>
      <c r="FB7">
        <v>0</v>
      </c>
      <c r="FC7">
        <v>0</v>
      </c>
      <c r="FD7">
        <v>0</v>
      </c>
      <c r="FE7">
        <v>12.898199999999999</v>
      </c>
      <c r="FF7">
        <v>0</v>
      </c>
      <c r="FG7">
        <v>5.2121000000000004</v>
      </c>
      <c r="FH7">
        <v>3.5193099999999999</v>
      </c>
      <c r="FI7">
        <v>0</v>
      </c>
      <c r="FJ7">
        <v>0</v>
      </c>
      <c r="FK7">
        <v>0.225054</v>
      </c>
      <c r="FL7">
        <v>0.92680200000000001</v>
      </c>
      <c r="FM7">
        <v>9.8832699999999996</v>
      </c>
      <c r="FN7">
        <v>3.0337299999999998</v>
      </c>
      <c r="FO7">
        <v>0</v>
      </c>
      <c r="FP7">
        <v>0</v>
      </c>
      <c r="FQ7">
        <v>0</v>
      </c>
      <c r="FR7">
        <v>0</v>
      </c>
      <c r="FS7">
        <v>0</v>
      </c>
      <c r="FT7">
        <v>12.917</v>
      </c>
      <c r="FU7" t="s">
        <v>621</v>
      </c>
      <c r="FV7" t="s">
        <v>622</v>
      </c>
      <c r="FW7" t="s">
        <v>528</v>
      </c>
      <c r="FX7" t="s">
        <v>115</v>
      </c>
      <c r="FY7" t="s">
        <v>530</v>
      </c>
      <c r="FZ7" t="s">
        <v>116</v>
      </c>
      <c r="GA7" t="s">
        <v>531</v>
      </c>
      <c r="GB7" t="s">
        <v>623</v>
      </c>
      <c r="GC7">
        <v>0</v>
      </c>
      <c r="GD7">
        <v>2.0421100000000001</v>
      </c>
      <c r="GE7">
        <v>4.7382600000000004</v>
      </c>
      <c r="GF7">
        <v>0</v>
      </c>
      <c r="GG7">
        <v>0</v>
      </c>
      <c r="GH7">
        <v>0.33685199999999998</v>
      </c>
      <c r="GI7">
        <v>1.14798</v>
      </c>
      <c r="GJ7">
        <v>8.27</v>
      </c>
      <c r="GK7">
        <v>4.7096</v>
      </c>
      <c r="GL7">
        <v>0</v>
      </c>
      <c r="GM7">
        <v>0</v>
      </c>
      <c r="GN7">
        <v>0</v>
      </c>
      <c r="GO7">
        <v>0</v>
      </c>
      <c r="GP7">
        <v>0</v>
      </c>
      <c r="GQ7">
        <v>12.98</v>
      </c>
      <c r="GR7">
        <v>1.4263999999999999</v>
      </c>
      <c r="GS7">
        <v>0</v>
      </c>
      <c r="GT7">
        <v>0</v>
      </c>
      <c r="GU7">
        <v>0</v>
      </c>
      <c r="GV7">
        <v>0</v>
      </c>
      <c r="GW7">
        <v>0</v>
      </c>
      <c r="GX7">
        <v>0</v>
      </c>
      <c r="GY7">
        <v>1.43</v>
      </c>
      <c r="GZ7">
        <v>0</v>
      </c>
      <c r="HA7">
        <v>0</v>
      </c>
      <c r="HB7">
        <v>0</v>
      </c>
      <c r="HC7">
        <v>0</v>
      </c>
      <c r="HD7">
        <v>1.43</v>
      </c>
      <c r="HE7">
        <v>0</v>
      </c>
      <c r="HF7">
        <v>2.0421</v>
      </c>
      <c r="HG7">
        <v>4.7382600000000004</v>
      </c>
      <c r="HH7">
        <v>0</v>
      </c>
      <c r="HI7">
        <v>0</v>
      </c>
      <c r="HJ7">
        <v>0.33693699999999999</v>
      </c>
      <c r="HK7">
        <v>1.14798</v>
      </c>
      <c r="HL7">
        <v>8.27</v>
      </c>
      <c r="HM7">
        <v>4.7096</v>
      </c>
      <c r="HN7">
        <v>0</v>
      </c>
      <c r="HO7">
        <v>0</v>
      </c>
      <c r="HP7">
        <v>0</v>
      </c>
      <c r="HQ7">
        <v>0</v>
      </c>
      <c r="HR7">
        <v>0</v>
      </c>
      <c r="HS7">
        <v>12.98</v>
      </c>
      <c r="HT7">
        <v>1.4263999999999999</v>
      </c>
      <c r="HU7">
        <v>0</v>
      </c>
      <c r="HV7">
        <v>0</v>
      </c>
      <c r="HW7">
        <v>0</v>
      </c>
      <c r="HX7">
        <v>0</v>
      </c>
      <c r="HY7">
        <v>0</v>
      </c>
      <c r="HZ7">
        <v>0</v>
      </c>
      <c r="IA7">
        <v>1.43</v>
      </c>
      <c r="IB7">
        <v>0</v>
      </c>
      <c r="IC7">
        <v>0</v>
      </c>
      <c r="ID7">
        <v>0</v>
      </c>
      <c r="IE7">
        <v>0</v>
      </c>
      <c r="IF7">
        <v>1.43</v>
      </c>
    </row>
    <row r="8" spans="1:240" x14ac:dyDescent="0.3">
      <c r="A8" s="67">
        <v>43882.494212962964</v>
      </c>
      <c r="B8" t="s">
        <v>120</v>
      </c>
      <c r="C8" t="s">
        <v>120</v>
      </c>
      <c r="D8" t="s">
        <v>111</v>
      </c>
      <c r="E8">
        <v>53627.8</v>
      </c>
      <c r="F8">
        <v>53627.8</v>
      </c>
      <c r="G8" t="s">
        <v>112</v>
      </c>
      <c r="H8" s="68">
        <v>5.2083333333333336E-2</v>
      </c>
      <c r="I8" t="s">
        <v>118</v>
      </c>
      <c r="J8" t="s">
        <v>114</v>
      </c>
      <c r="K8" t="s">
        <v>114</v>
      </c>
      <c r="L8" t="s">
        <v>114</v>
      </c>
      <c r="M8" t="s">
        <v>545</v>
      </c>
      <c r="N8">
        <v>23.683299999999999</v>
      </c>
      <c r="O8">
        <v>81630.5</v>
      </c>
      <c r="P8">
        <v>30131.200000000001</v>
      </c>
      <c r="Q8">
        <v>0</v>
      </c>
      <c r="R8">
        <v>101.096</v>
      </c>
      <c r="S8">
        <v>14289.1</v>
      </c>
      <c r="T8">
        <v>58576.800000000003</v>
      </c>
      <c r="U8">
        <v>184752</v>
      </c>
      <c r="V8">
        <v>229701</v>
      </c>
      <c r="W8">
        <v>39486.5</v>
      </c>
      <c r="X8">
        <v>0</v>
      </c>
      <c r="Y8">
        <v>0</v>
      </c>
      <c r="Z8">
        <v>0</v>
      </c>
      <c r="AA8">
        <v>0</v>
      </c>
      <c r="AB8">
        <v>453940</v>
      </c>
      <c r="AC8">
        <v>3981.04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3981.04</v>
      </c>
      <c r="AK8">
        <v>0</v>
      </c>
      <c r="AL8">
        <v>0</v>
      </c>
      <c r="AM8">
        <v>0</v>
      </c>
      <c r="AN8">
        <v>0</v>
      </c>
      <c r="AO8">
        <v>3981.04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14.9222</v>
      </c>
      <c r="BD8">
        <v>68.97</v>
      </c>
      <c r="BE8">
        <v>17.180299999999999</v>
      </c>
      <c r="BF8">
        <v>0</v>
      </c>
      <c r="BG8">
        <v>4.62423E-2</v>
      </c>
      <c r="BH8">
        <v>7.4632199999999997</v>
      </c>
      <c r="BI8">
        <v>31.058800000000002</v>
      </c>
      <c r="BJ8">
        <v>139.64099999999999</v>
      </c>
      <c r="BK8">
        <v>120.67700000000001</v>
      </c>
      <c r="BL8">
        <v>21.654199999999999</v>
      </c>
      <c r="BM8">
        <v>0</v>
      </c>
      <c r="BN8">
        <v>0</v>
      </c>
      <c r="BO8">
        <v>0</v>
      </c>
      <c r="BP8">
        <v>0</v>
      </c>
      <c r="BQ8">
        <v>281.97199999999998</v>
      </c>
      <c r="BR8">
        <v>267.06</v>
      </c>
      <c r="BS8">
        <v>14.9114</v>
      </c>
      <c r="BT8">
        <v>0</v>
      </c>
      <c r="BU8">
        <v>0</v>
      </c>
      <c r="BW8">
        <v>0</v>
      </c>
      <c r="BX8">
        <v>4.75</v>
      </c>
      <c r="BY8" t="s">
        <v>532</v>
      </c>
      <c r="BZ8">
        <v>0</v>
      </c>
      <c r="CA8" t="s">
        <v>114</v>
      </c>
      <c r="CB8" t="s">
        <v>114</v>
      </c>
      <c r="CC8" t="s">
        <v>545</v>
      </c>
      <c r="CD8">
        <v>23.6831</v>
      </c>
      <c r="CE8">
        <v>81630.5</v>
      </c>
      <c r="CF8">
        <v>30131.200000000001</v>
      </c>
      <c r="CG8">
        <v>0</v>
      </c>
      <c r="CH8">
        <v>101.096</v>
      </c>
      <c r="CI8">
        <v>14288.7</v>
      </c>
      <c r="CJ8">
        <v>58576.800000000003</v>
      </c>
      <c r="CK8">
        <v>184752</v>
      </c>
      <c r="CL8">
        <v>229701</v>
      </c>
      <c r="CM8">
        <v>39486.5</v>
      </c>
      <c r="CN8">
        <v>0</v>
      </c>
      <c r="CO8">
        <v>0</v>
      </c>
      <c r="CP8">
        <v>0</v>
      </c>
      <c r="CQ8">
        <v>0</v>
      </c>
      <c r="CR8">
        <v>453940</v>
      </c>
      <c r="CS8">
        <v>3981.04</v>
      </c>
      <c r="CT8">
        <v>0</v>
      </c>
      <c r="CU8">
        <v>0</v>
      </c>
      <c r="CV8">
        <v>0</v>
      </c>
      <c r="CW8">
        <v>0</v>
      </c>
      <c r="CX8">
        <v>0</v>
      </c>
      <c r="CY8">
        <v>0</v>
      </c>
      <c r="CZ8">
        <v>3981.04</v>
      </c>
      <c r="DA8">
        <v>0</v>
      </c>
      <c r="DB8">
        <v>0</v>
      </c>
      <c r="DC8">
        <v>0</v>
      </c>
      <c r="DD8">
        <v>0</v>
      </c>
      <c r="DE8">
        <v>3981.04</v>
      </c>
      <c r="DF8">
        <v>0</v>
      </c>
      <c r="DG8">
        <v>0</v>
      </c>
      <c r="DH8">
        <v>0</v>
      </c>
      <c r="DI8">
        <v>0</v>
      </c>
      <c r="DJ8">
        <v>0</v>
      </c>
      <c r="DK8">
        <v>0</v>
      </c>
      <c r="DL8">
        <v>0</v>
      </c>
      <c r="DM8">
        <v>0</v>
      </c>
      <c r="DN8">
        <v>0</v>
      </c>
      <c r="DO8">
        <v>0</v>
      </c>
      <c r="DP8">
        <v>0</v>
      </c>
      <c r="DQ8">
        <v>0</v>
      </c>
      <c r="DR8">
        <v>0</v>
      </c>
      <c r="DS8">
        <v>14.9222</v>
      </c>
      <c r="DT8">
        <v>68.97</v>
      </c>
      <c r="DU8">
        <v>17.180299999999999</v>
      </c>
      <c r="DV8">
        <v>0</v>
      </c>
      <c r="DW8">
        <v>4.62423E-2</v>
      </c>
      <c r="DX8">
        <v>7.4645299999999999</v>
      </c>
      <c r="DY8">
        <v>31.058800000000002</v>
      </c>
      <c r="DZ8">
        <v>139.642</v>
      </c>
      <c r="EA8">
        <v>120.67700000000001</v>
      </c>
      <c r="EB8">
        <v>21.654199999999999</v>
      </c>
      <c r="EC8">
        <v>0</v>
      </c>
      <c r="ED8">
        <v>0</v>
      </c>
      <c r="EE8">
        <v>0</v>
      </c>
      <c r="EF8">
        <v>0</v>
      </c>
      <c r="EG8">
        <v>281.97300000000001</v>
      </c>
      <c r="EH8">
        <v>267.06200000000001</v>
      </c>
      <c r="EI8">
        <v>14.9114</v>
      </c>
      <c r="EJ8">
        <v>0</v>
      </c>
      <c r="EK8">
        <v>0</v>
      </c>
      <c r="EM8">
        <v>0</v>
      </c>
      <c r="EN8">
        <v>0</v>
      </c>
      <c r="EP8">
        <v>0</v>
      </c>
      <c r="EQ8" s="69">
        <v>8.1189399999999993E-21</v>
      </c>
      <c r="ER8">
        <v>47.603700000000003</v>
      </c>
      <c r="ES8">
        <v>5.0783100000000001</v>
      </c>
      <c r="ET8">
        <v>0</v>
      </c>
      <c r="EU8" s="69">
        <v>2.08898E-18</v>
      </c>
      <c r="EV8">
        <v>1.80037</v>
      </c>
      <c r="EW8">
        <v>9.3054000000000006</v>
      </c>
      <c r="EX8">
        <v>63.787700000000001</v>
      </c>
      <c r="EY8">
        <v>29.569299999999998</v>
      </c>
      <c r="EZ8">
        <v>6.4658600000000002</v>
      </c>
      <c r="FA8">
        <v>0</v>
      </c>
      <c r="FB8">
        <v>0</v>
      </c>
      <c r="FC8">
        <v>0</v>
      </c>
      <c r="FD8">
        <v>0</v>
      </c>
      <c r="FE8">
        <v>99.822900000000004</v>
      </c>
      <c r="FF8" s="69">
        <v>8.1188700000000001E-21</v>
      </c>
      <c r="FG8">
        <v>47.603700000000003</v>
      </c>
      <c r="FH8">
        <v>5.0783100000000001</v>
      </c>
      <c r="FI8">
        <v>0</v>
      </c>
      <c r="FJ8" s="69">
        <v>2.08898E-18</v>
      </c>
      <c r="FK8">
        <v>1.80278</v>
      </c>
      <c r="FL8">
        <v>9.3054000000000006</v>
      </c>
      <c r="FM8">
        <v>63.790100000000002</v>
      </c>
      <c r="FN8">
        <v>29.569299999999998</v>
      </c>
      <c r="FO8">
        <v>6.4658600000000002</v>
      </c>
      <c r="FP8">
        <v>0</v>
      </c>
      <c r="FQ8">
        <v>0</v>
      </c>
      <c r="FR8">
        <v>0</v>
      </c>
      <c r="FS8">
        <v>0</v>
      </c>
      <c r="FT8">
        <v>99.825299999999999</v>
      </c>
      <c r="FU8" t="s">
        <v>621</v>
      </c>
      <c r="FV8" t="s">
        <v>622</v>
      </c>
      <c r="FW8" t="s">
        <v>528</v>
      </c>
      <c r="FX8" t="s">
        <v>115</v>
      </c>
      <c r="FY8" t="s">
        <v>530</v>
      </c>
      <c r="FZ8" t="s">
        <v>116</v>
      </c>
      <c r="GA8" t="s">
        <v>531</v>
      </c>
      <c r="GB8" t="s">
        <v>623</v>
      </c>
      <c r="GC8">
        <v>5.3606599999999997E-3</v>
      </c>
      <c r="GD8">
        <v>18.067599999999999</v>
      </c>
      <c r="GE8">
        <v>6.1978999999999997</v>
      </c>
      <c r="GF8">
        <v>0</v>
      </c>
      <c r="GG8">
        <v>2.31986E-2</v>
      </c>
      <c r="GH8">
        <v>2.8469000000000002</v>
      </c>
      <c r="GI8">
        <v>12.030200000000001</v>
      </c>
      <c r="GJ8">
        <v>39.18</v>
      </c>
      <c r="GK8">
        <v>45.903799999999997</v>
      </c>
      <c r="GL8">
        <v>8.0501500000000004</v>
      </c>
      <c r="GM8">
        <v>0</v>
      </c>
      <c r="GN8">
        <v>0</v>
      </c>
      <c r="GO8">
        <v>0</v>
      </c>
      <c r="GP8">
        <v>0</v>
      </c>
      <c r="GQ8">
        <v>93.13</v>
      </c>
      <c r="GR8">
        <v>21.127500000000001</v>
      </c>
      <c r="GS8">
        <v>0</v>
      </c>
      <c r="GT8">
        <v>0</v>
      </c>
      <c r="GU8">
        <v>0</v>
      </c>
      <c r="GV8">
        <v>0</v>
      </c>
      <c r="GW8">
        <v>0</v>
      </c>
      <c r="GX8">
        <v>0</v>
      </c>
      <c r="GY8">
        <v>21.13</v>
      </c>
      <c r="GZ8">
        <v>0</v>
      </c>
      <c r="HA8">
        <v>0</v>
      </c>
      <c r="HB8">
        <v>0</v>
      </c>
      <c r="HC8">
        <v>0</v>
      </c>
      <c r="HD8">
        <v>21.13</v>
      </c>
      <c r="HE8">
        <v>5.36061E-3</v>
      </c>
      <c r="HF8">
        <v>18.067599999999999</v>
      </c>
      <c r="HG8">
        <v>6.1978999999999997</v>
      </c>
      <c r="HH8">
        <v>0</v>
      </c>
      <c r="HI8">
        <v>2.31986E-2</v>
      </c>
      <c r="HJ8">
        <v>2.8485999999999998</v>
      </c>
      <c r="HK8">
        <v>12.030200000000001</v>
      </c>
      <c r="HL8">
        <v>39.18</v>
      </c>
      <c r="HM8">
        <v>45.903799999999997</v>
      </c>
      <c r="HN8">
        <v>8.0501500000000004</v>
      </c>
      <c r="HO8">
        <v>0</v>
      </c>
      <c r="HP8">
        <v>0</v>
      </c>
      <c r="HQ8">
        <v>0</v>
      </c>
      <c r="HR8">
        <v>0</v>
      </c>
      <c r="HS8">
        <v>93.13</v>
      </c>
      <c r="HT8">
        <v>21.127500000000001</v>
      </c>
      <c r="HU8">
        <v>0</v>
      </c>
      <c r="HV8">
        <v>0</v>
      </c>
      <c r="HW8">
        <v>0</v>
      </c>
      <c r="HX8">
        <v>0</v>
      </c>
      <c r="HY8">
        <v>0</v>
      </c>
      <c r="HZ8">
        <v>0</v>
      </c>
      <c r="IA8">
        <v>21.13</v>
      </c>
      <c r="IB8">
        <v>0</v>
      </c>
      <c r="IC8">
        <v>0</v>
      </c>
      <c r="ID8">
        <v>0</v>
      </c>
      <c r="IE8">
        <v>0</v>
      </c>
      <c r="IF8">
        <v>21.13</v>
      </c>
    </row>
    <row r="9" spans="1:240" x14ac:dyDescent="0.3">
      <c r="A9" s="67">
        <v>43882.496435185189</v>
      </c>
      <c r="B9" t="s">
        <v>121</v>
      </c>
      <c r="C9" t="s">
        <v>121</v>
      </c>
      <c r="D9" t="s">
        <v>111</v>
      </c>
      <c r="E9">
        <v>498589</v>
      </c>
      <c r="F9">
        <v>498589</v>
      </c>
      <c r="G9" t="s">
        <v>112</v>
      </c>
      <c r="H9" s="68">
        <v>0.13125000000000001</v>
      </c>
      <c r="I9" t="s">
        <v>118</v>
      </c>
      <c r="J9" t="s">
        <v>114</v>
      </c>
      <c r="K9" t="s">
        <v>114</v>
      </c>
      <c r="L9" t="s">
        <v>114</v>
      </c>
      <c r="M9" t="s">
        <v>566</v>
      </c>
      <c r="N9">
        <v>198.52</v>
      </c>
      <c r="O9">
        <v>299257</v>
      </c>
      <c r="P9">
        <v>302231</v>
      </c>
      <c r="Q9">
        <v>37520.300000000003</v>
      </c>
      <c r="R9">
        <v>96903.8</v>
      </c>
      <c r="S9">
        <v>131869</v>
      </c>
      <c r="T9">
        <v>586447</v>
      </c>
      <c r="U9" s="69">
        <v>1454430</v>
      </c>
      <c r="V9" s="69">
        <v>2135580</v>
      </c>
      <c r="W9">
        <v>0</v>
      </c>
      <c r="X9">
        <v>0</v>
      </c>
      <c r="Y9">
        <v>0</v>
      </c>
      <c r="Z9">
        <v>0</v>
      </c>
      <c r="AA9">
        <v>0</v>
      </c>
      <c r="AB9" s="69">
        <v>3590010</v>
      </c>
      <c r="AC9">
        <v>32346.9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32346.9</v>
      </c>
      <c r="AK9">
        <v>0</v>
      </c>
      <c r="AL9">
        <v>0</v>
      </c>
      <c r="AM9">
        <v>0</v>
      </c>
      <c r="AN9">
        <v>0</v>
      </c>
      <c r="AO9">
        <v>32346.9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12.870699999999999</v>
      </c>
      <c r="BD9">
        <v>27.626200000000001</v>
      </c>
      <c r="BE9">
        <v>17.942299999999999</v>
      </c>
      <c r="BF9">
        <v>3.4696899999999999</v>
      </c>
      <c r="BG9">
        <v>7.0074199999999998</v>
      </c>
      <c r="BH9">
        <v>7.4074299999999997</v>
      </c>
      <c r="BI9">
        <v>33.372700000000002</v>
      </c>
      <c r="BJ9">
        <v>109.696</v>
      </c>
      <c r="BK9">
        <v>120.67700000000001</v>
      </c>
      <c r="BL9">
        <v>0</v>
      </c>
      <c r="BM9">
        <v>0</v>
      </c>
      <c r="BN9">
        <v>0</v>
      </c>
      <c r="BO9">
        <v>0</v>
      </c>
      <c r="BP9">
        <v>0</v>
      </c>
      <c r="BQ9">
        <v>230.37299999999999</v>
      </c>
      <c r="BR9">
        <v>217.512</v>
      </c>
      <c r="BS9">
        <v>12.861000000000001</v>
      </c>
      <c r="BT9">
        <v>0</v>
      </c>
      <c r="BU9">
        <v>0</v>
      </c>
      <c r="BW9">
        <v>0</v>
      </c>
      <c r="BX9">
        <v>7.75</v>
      </c>
      <c r="BY9" t="s">
        <v>305</v>
      </c>
      <c r="BZ9">
        <v>0</v>
      </c>
      <c r="CA9" t="s">
        <v>114</v>
      </c>
      <c r="CB9" t="s">
        <v>114</v>
      </c>
      <c r="CC9" t="s">
        <v>566</v>
      </c>
      <c r="CD9">
        <v>198.52</v>
      </c>
      <c r="CE9">
        <v>299257</v>
      </c>
      <c r="CF9">
        <v>302233</v>
      </c>
      <c r="CG9">
        <v>37520.300000000003</v>
      </c>
      <c r="CH9">
        <v>96903.6</v>
      </c>
      <c r="CI9">
        <v>131869</v>
      </c>
      <c r="CJ9">
        <v>586447</v>
      </c>
      <c r="CK9" s="69">
        <v>1454430</v>
      </c>
      <c r="CL9" s="69">
        <v>2135580</v>
      </c>
      <c r="CM9">
        <v>0</v>
      </c>
      <c r="CN9">
        <v>0</v>
      </c>
      <c r="CO9">
        <v>0</v>
      </c>
      <c r="CP9">
        <v>0</v>
      </c>
      <c r="CQ9">
        <v>0</v>
      </c>
      <c r="CR9" s="69">
        <v>3590010</v>
      </c>
      <c r="CS9">
        <v>32347.1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32347.1</v>
      </c>
      <c r="DA9">
        <v>0</v>
      </c>
      <c r="DB9">
        <v>0</v>
      </c>
      <c r="DC9">
        <v>0</v>
      </c>
      <c r="DD9">
        <v>0</v>
      </c>
      <c r="DE9">
        <v>32347.1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0</v>
      </c>
      <c r="DR9">
        <v>0</v>
      </c>
      <c r="DS9">
        <v>12.870799999999999</v>
      </c>
      <c r="DT9">
        <v>27.626200000000001</v>
      </c>
      <c r="DU9">
        <v>17.942399999999999</v>
      </c>
      <c r="DV9">
        <v>3.4696899999999999</v>
      </c>
      <c r="DW9">
        <v>7.0074100000000001</v>
      </c>
      <c r="DX9">
        <v>7.4074299999999997</v>
      </c>
      <c r="DY9">
        <v>33.372700000000002</v>
      </c>
      <c r="DZ9">
        <v>109.697</v>
      </c>
      <c r="EA9">
        <v>120.67700000000001</v>
      </c>
      <c r="EB9">
        <v>0</v>
      </c>
      <c r="EC9">
        <v>0</v>
      </c>
      <c r="ED9">
        <v>0</v>
      </c>
      <c r="EE9">
        <v>0</v>
      </c>
      <c r="EF9">
        <v>0</v>
      </c>
      <c r="EG9">
        <v>230.37299999999999</v>
      </c>
      <c r="EH9">
        <v>217.512</v>
      </c>
      <c r="EI9">
        <v>12.8611</v>
      </c>
      <c r="EJ9">
        <v>0</v>
      </c>
      <c r="EK9">
        <v>0</v>
      </c>
      <c r="EM9">
        <v>0</v>
      </c>
      <c r="EN9">
        <v>0</v>
      </c>
      <c r="EP9">
        <v>0</v>
      </c>
      <c r="EQ9" s="69">
        <v>4.0932699999999996E-18</v>
      </c>
      <c r="ER9">
        <v>166.09299999999999</v>
      </c>
      <c r="ES9">
        <v>46.402799999999999</v>
      </c>
      <c r="ET9">
        <v>25.682200000000002</v>
      </c>
      <c r="EU9">
        <v>36.729500000000002</v>
      </c>
      <c r="EV9">
        <v>16.694500000000001</v>
      </c>
      <c r="EW9">
        <v>89.563500000000005</v>
      </c>
      <c r="EX9">
        <v>381.166</v>
      </c>
      <c r="EY9">
        <v>274.91199999999998</v>
      </c>
      <c r="EZ9">
        <v>0</v>
      </c>
      <c r="FA9">
        <v>0</v>
      </c>
      <c r="FB9">
        <v>0</v>
      </c>
      <c r="FC9">
        <v>0</v>
      </c>
      <c r="FD9">
        <v>0</v>
      </c>
      <c r="FE9">
        <v>656.07799999999997</v>
      </c>
      <c r="FF9" s="69">
        <v>4.0932699999999996E-18</v>
      </c>
      <c r="FG9">
        <v>166.09299999999999</v>
      </c>
      <c r="FH9">
        <v>46.402900000000002</v>
      </c>
      <c r="FI9">
        <v>25.682200000000002</v>
      </c>
      <c r="FJ9">
        <v>36.729500000000002</v>
      </c>
      <c r="FK9">
        <v>16.694500000000001</v>
      </c>
      <c r="FL9">
        <v>89.563500000000005</v>
      </c>
      <c r="FM9">
        <v>381.166</v>
      </c>
      <c r="FN9">
        <v>274.91199999999998</v>
      </c>
      <c r="FO9">
        <v>0</v>
      </c>
      <c r="FP9">
        <v>0</v>
      </c>
      <c r="FQ9">
        <v>0</v>
      </c>
      <c r="FR9">
        <v>0</v>
      </c>
      <c r="FS9">
        <v>0</v>
      </c>
      <c r="FT9">
        <v>656.07799999999997</v>
      </c>
      <c r="FU9" t="s">
        <v>621</v>
      </c>
      <c r="FV9" t="s">
        <v>622</v>
      </c>
      <c r="FW9" t="s">
        <v>528</v>
      </c>
      <c r="FX9" t="s">
        <v>115</v>
      </c>
      <c r="FY9" t="s">
        <v>530</v>
      </c>
      <c r="FZ9" t="s">
        <v>116</v>
      </c>
      <c r="GA9" t="s">
        <v>531</v>
      </c>
      <c r="GB9" t="s">
        <v>623</v>
      </c>
      <c r="GC9">
        <v>4.4940899999999999E-2</v>
      </c>
      <c r="GD9">
        <v>66.406800000000004</v>
      </c>
      <c r="GE9">
        <v>61.667099999999998</v>
      </c>
      <c r="GF9">
        <v>8.5293399999999995</v>
      </c>
      <c r="GG9">
        <v>20.486000000000001</v>
      </c>
      <c r="GH9">
        <v>26.267399999999999</v>
      </c>
      <c r="GI9">
        <v>119.651</v>
      </c>
      <c r="GJ9">
        <v>303.06</v>
      </c>
      <c r="GK9">
        <v>426.77699999999999</v>
      </c>
      <c r="GL9">
        <v>0</v>
      </c>
      <c r="GM9">
        <v>0</v>
      </c>
      <c r="GN9">
        <v>0</v>
      </c>
      <c r="GO9">
        <v>0</v>
      </c>
      <c r="GP9">
        <v>0</v>
      </c>
      <c r="GQ9">
        <v>729.84</v>
      </c>
      <c r="GR9">
        <v>171.666</v>
      </c>
      <c r="GS9">
        <v>0</v>
      </c>
      <c r="GT9">
        <v>0</v>
      </c>
      <c r="GU9">
        <v>0</v>
      </c>
      <c r="GV9">
        <v>0</v>
      </c>
      <c r="GW9">
        <v>0</v>
      </c>
      <c r="GX9">
        <v>0</v>
      </c>
      <c r="GY9">
        <v>171.67</v>
      </c>
      <c r="GZ9">
        <v>0</v>
      </c>
      <c r="HA9">
        <v>0</v>
      </c>
      <c r="HB9">
        <v>0</v>
      </c>
      <c r="HC9">
        <v>0</v>
      </c>
      <c r="HD9">
        <v>171.67</v>
      </c>
      <c r="HE9">
        <v>4.4940899999999999E-2</v>
      </c>
      <c r="HF9">
        <v>66.406800000000004</v>
      </c>
      <c r="HG9">
        <v>61.667499999999997</v>
      </c>
      <c r="HH9">
        <v>8.5293399999999995</v>
      </c>
      <c r="HI9">
        <v>20.485900000000001</v>
      </c>
      <c r="HJ9">
        <v>26.267399999999999</v>
      </c>
      <c r="HK9">
        <v>119.651</v>
      </c>
      <c r="HL9">
        <v>303.06</v>
      </c>
      <c r="HM9">
        <v>426.77699999999999</v>
      </c>
      <c r="HN9">
        <v>0</v>
      </c>
      <c r="HO9">
        <v>0</v>
      </c>
      <c r="HP9">
        <v>0</v>
      </c>
      <c r="HQ9">
        <v>0</v>
      </c>
      <c r="HR9">
        <v>0</v>
      </c>
      <c r="HS9">
        <v>729.84</v>
      </c>
      <c r="HT9">
        <v>171.667</v>
      </c>
      <c r="HU9">
        <v>0</v>
      </c>
      <c r="HV9">
        <v>0</v>
      </c>
      <c r="HW9">
        <v>0</v>
      </c>
      <c r="HX9">
        <v>0</v>
      </c>
      <c r="HY9">
        <v>0</v>
      </c>
      <c r="HZ9">
        <v>0</v>
      </c>
      <c r="IA9">
        <v>171.67</v>
      </c>
      <c r="IB9">
        <v>0</v>
      </c>
      <c r="IC9">
        <v>0</v>
      </c>
      <c r="ID9">
        <v>0</v>
      </c>
      <c r="IE9">
        <v>0</v>
      </c>
      <c r="IF9">
        <v>171.67</v>
      </c>
    </row>
    <row r="10" spans="1:240" x14ac:dyDescent="0.3">
      <c r="A10" s="67">
        <v>43882.496990740743</v>
      </c>
      <c r="B10" t="s">
        <v>122</v>
      </c>
      <c r="C10" t="s">
        <v>122</v>
      </c>
      <c r="D10" t="s">
        <v>111</v>
      </c>
      <c r="E10">
        <v>24563.1</v>
      </c>
      <c r="F10">
        <v>24692.3</v>
      </c>
      <c r="G10" t="s">
        <v>112</v>
      </c>
      <c r="H10" s="68">
        <v>3.0555555555555555E-2</v>
      </c>
      <c r="I10" t="s">
        <v>118</v>
      </c>
      <c r="J10" t="s">
        <v>114</v>
      </c>
      <c r="K10" t="s">
        <v>114</v>
      </c>
      <c r="L10" t="s">
        <v>114</v>
      </c>
      <c r="M10" t="s">
        <v>215</v>
      </c>
      <c r="N10">
        <v>0</v>
      </c>
      <c r="O10">
        <v>30780.2</v>
      </c>
      <c r="P10">
        <v>32733.5</v>
      </c>
      <c r="Q10">
        <v>0</v>
      </c>
      <c r="R10">
        <v>0</v>
      </c>
      <c r="S10">
        <v>14002</v>
      </c>
      <c r="T10">
        <v>45868.5</v>
      </c>
      <c r="U10">
        <v>123384</v>
      </c>
      <c r="V10">
        <v>77659.399999999994</v>
      </c>
      <c r="W10">
        <v>0</v>
      </c>
      <c r="X10">
        <v>379.815</v>
      </c>
      <c r="Y10">
        <v>0</v>
      </c>
      <c r="Z10">
        <v>0</v>
      </c>
      <c r="AA10">
        <v>0</v>
      </c>
      <c r="AB10">
        <v>201423</v>
      </c>
      <c r="AC10">
        <v>2838.16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2838.16</v>
      </c>
      <c r="AK10">
        <v>0</v>
      </c>
      <c r="AL10">
        <v>0</v>
      </c>
      <c r="AM10">
        <v>0</v>
      </c>
      <c r="AN10">
        <v>0</v>
      </c>
      <c r="AO10">
        <v>2838.16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23.5472</v>
      </c>
      <c r="BD10">
        <v>70.306399999999996</v>
      </c>
      <c r="BE10">
        <v>46.915700000000001</v>
      </c>
      <c r="BF10">
        <v>0</v>
      </c>
      <c r="BG10">
        <v>0</v>
      </c>
      <c r="BH10">
        <v>16.638300000000001</v>
      </c>
      <c r="BI10">
        <v>58.5595</v>
      </c>
      <c r="BJ10">
        <v>215.96700000000001</v>
      </c>
      <c r="BK10">
        <v>94.849699999999999</v>
      </c>
      <c r="BL10">
        <v>0</v>
      </c>
      <c r="BM10">
        <v>0.46267200000000003</v>
      </c>
      <c r="BN10">
        <v>0</v>
      </c>
      <c r="BO10">
        <v>0</v>
      </c>
      <c r="BP10">
        <v>0</v>
      </c>
      <c r="BQ10">
        <v>311.279</v>
      </c>
      <c r="BR10">
        <v>287.73200000000003</v>
      </c>
      <c r="BS10">
        <v>23.5472</v>
      </c>
      <c r="BT10">
        <v>0</v>
      </c>
      <c r="BU10">
        <v>0</v>
      </c>
      <c r="BW10">
        <v>0</v>
      </c>
      <c r="BX10">
        <v>0</v>
      </c>
      <c r="BZ10">
        <v>0</v>
      </c>
      <c r="CA10" t="s">
        <v>114</v>
      </c>
      <c r="CB10" t="s">
        <v>114</v>
      </c>
      <c r="CC10" t="s">
        <v>215</v>
      </c>
      <c r="CD10">
        <v>0</v>
      </c>
      <c r="CE10">
        <v>30780.2</v>
      </c>
      <c r="CF10">
        <v>32733.5</v>
      </c>
      <c r="CG10">
        <v>0</v>
      </c>
      <c r="CH10">
        <v>0</v>
      </c>
      <c r="CI10">
        <v>14015.1</v>
      </c>
      <c r="CJ10">
        <v>45868.5</v>
      </c>
      <c r="CK10">
        <v>123397</v>
      </c>
      <c r="CL10">
        <v>77659.399999999994</v>
      </c>
      <c r="CM10">
        <v>0</v>
      </c>
      <c r="CN10">
        <v>379.815</v>
      </c>
      <c r="CO10">
        <v>0</v>
      </c>
      <c r="CP10">
        <v>0</v>
      </c>
      <c r="CQ10">
        <v>0</v>
      </c>
      <c r="CR10">
        <v>201436</v>
      </c>
      <c r="CS10">
        <v>2838.16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2838.16</v>
      </c>
      <c r="DA10">
        <v>0</v>
      </c>
      <c r="DB10">
        <v>0</v>
      </c>
      <c r="DC10">
        <v>0</v>
      </c>
      <c r="DD10">
        <v>0</v>
      </c>
      <c r="DE10">
        <v>2838.16</v>
      </c>
      <c r="DF10">
        <v>0</v>
      </c>
      <c r="DG10">
        <v>0</v>
      </c>
      <c r="DH10">
        <v>0</v>
      </c>
      <c r="DI10">
        <v>0</v>
      </c>
      <c r="DJ10">
        <v>0</v>
      </c>
      <c r="DK10">
        <v>0</v>
      </c>
      <c r="DL10">
        <v>0</v>
      </c>
      <c r="DM10">
        <v>0</v>
      </c>
      <c r="DN10">
        <v>0</v>
      </c>
      <c r="DO10">
        <v>0</v>
      </c>
      <c r="DP10">
        <v>0</v>
      </c>
      <c r="DQ10">
        <v>0</v>
      </c>
      <c r="DR10">
        <v>0</v>
      </c>
      <c r="DS10">
        <v>23.5472</v>
      </c>
      <c r="DT10">
        <v>70.306200000000004</v>
      </c>
      <c r="DU10">
        <v>46.915700000000001</v>
      </c>
      <c r="DV10">
        <v>0</v>
      </c>
      <c r="DW10">
        <v>0</v>
      </c>
      <c r="DX10">
        <v>16.6356</v>
      </c>
      <c r="DY10">
        <v>58.5595</v>
      </c>
      <c r="DZ10">
        <v>215.964</v>
      </c>
      <c r="EA10">
        <v>94.849699999999999</v>
      </c>
      <c r="EB10">
        <v>0</v>
      </c>
      <c r="EC10">
        <v>0.46267200000000003</v>
      </c>
      <c r="ED10">
        <v>0</v>
      </c>
      <c r="EE10">
        <v>0</v>
      </c>
      <c r="EF10">
        <v>0</v>
      </c>
      <c r="EG10">
        <v>311.27699999999999</v>
      </c>
      <c r="EH10">
        <v>287.72899999999998</v>
      </c>
      <c r="EI10">
        <v>23.5472</v>
      </c>
      <c r="EJ10">
        <v>0</v>
      </c>
      <c r="EK10">
        <v>0</v>
      </c>
      <c r="EM10">
        <v>0</v>
      </c>
      <c r="EN10">
        <v>0</v>
      </c>
      <c r="EP10">
        <v>0</v>
      </c>
      <c r="EQ10">
        <v>0</v>
      </c>
      <c r="ER10">
        <v>27.080300000000001</v>
      </c>
      <c r="ES10">
        <v>10.062900000000001</v>
      </c>
      <c r="ET10">
        <v>0</v>
      </c>
      <c r="EU10">
        <v>0</v>
      </c>
      <c r="EV10">
        <v>2.3277299999999999</v>
      </c>
      <c r="EW10">
        <v>11.913600000000001</v>
      </c>
      <c r="EX10">
        <v>51.384500000000003</v>
      </c>
      <c r="EY10">
        <v>14.089600000000001</v>
      </c>
      <c r="EZ10">
        <v>0</v>
      </c>
      <c r="FA10">
        <v>6.7214899999999994E-2</v>
      </c>
      <c r="FB10">
        <v>0</v>
      </c>
      <c r="FC10">
        <v>0</v>
      </c>
      <c r="FD10">
        <v>0</v>
      </c>
      <c r="FE10">
        <v>65.541399999999996</v>
      </c>
      <c r="FF10">
        <v>0</v>
      </c>
      <c r="FG10">
        <v>27.080200000000001</v>
      </c>
      <c r="FH10">
        <v>10.062900000000001</v>
      </c>
      <c r="FI10">
        <v>0</v>
      </c>
      <c r="FJ10">
        <v>0</v>
      </c>
      <c r="FK10">
        <v>2.2930000000000001</v>
      </c>
      <c r="FL10">
        <v>11.913600000000001</v>
      </c>
      <c r="FM10">
        <v>51.349699999999999</v>
      </c>
      <c r="FN10">
        <v>14.089600000000001</v>
      </c>
      <c r="FO10">
        <v>0</v>
      </c>
      <c r="FP10">
        <v>6.7214899999999994E-2</v>
      </c>
      <c r="FQ10">
        <v>0</v>
      </c>
      <c r="FR10">
        <v>0</v>
      </c>
      <c r="FS10">
        <v>0</v>
      </c>
      <c r="FT10">
        <v>65.506600000000006</v>
      </c>
      <c r="FU10" t="s">
        <v>621</v>
      </c>
      <c r="FV10" t="s">
        <v>622</v>
      </c>
      <c r="FW10" t="s">
        <v>528</v>
      </c>
      <c r="FX10" t="s">
        <v>115</v>
      </c>
      <c r="FY10" t="s">
        <v>530</v>
      </c>
      <c r="FZ10" t="s">
        <v>116</v>
      </c>
      <c r="GA10" t="s">
        <v>531</v>
      </c>
      <c r="GB10" t="s">
        <v>623</v>
      </c>
      <c r="GC10">
        <v>0</v>
      </c>
      <c r="GD10">
        <v>7.09293</v>
      </c>
      <c r="GE10">
        <v>6.7122299999999999</v>
      </c>
      <c r="GF10">
        <v>0</v>
      </c>
      <c r="GG10">
        <v>0</v>
      </c>
      <c r="GH10">
        <v>2.8081100000000001</v>
      </c>
      <c r="GI10">
        <v>9.8161699999999996</v>
      </c>
      <c r="GJ10">
        <v>26.43</v>
      </c>
      <c r="GK10">
        <v>15.351599999999999</v>
      </c>
      <c r="GL10">
        <v>0</v>
      </c>
      <c r="GM10">
        <v>7.5175900000000004E-2</v>
      </c>
      <c r="GN10">
        <v>0</v>
      </c>
      <c r="GO10">
        <v>0</v>
      </c>
      <c r="GP10">
        <v>0</v>
      </c>
      <c r="GQ10">
        <v>41.86</v>
      </c>
      <c r="GR10">
        <v>15.062200000000001</v>
      </c>
      <c r="GS10">
        <v>0</v>
      </c>
      <c r="GT10">
        <v>0</v>
      </c>
      <c r="GU10">
        <v>0</v>
      </c>
      <c r="GV10">
        <v>0</v>
      </c>
      <c r="GW10">
        <v>0</v>
      </c>
      <c r="GX10">
        <v>0</v>
      </c>
      <c r="GY10">
        <v>15.06</v>
      </c>
      <c r="GZ10">
        <v>0</v>
      </c>
      <c r="HA10">
        <v>0</v>
      </c>
      <c r="HB10">
        <v>0</v>
      </c>
      <c r="HC10">
        <v>0</v>
      </c>
      <c r="HD10">
        <v>15.06</v>
      </c>
      <c r="HE10">
        <v>0</v>
      </c>
      <c r="HF10">
        <v>7.0929200000000003</v>
      </c>
      <c r="HG10">
        <v>6.7122299999999999</v>
      </c>
      <c r="HH10">
        <v>0</v>
      </c>
      <c r="HI10">
        <v>0</v>
      </c>
      <c r="HJ10">
        <v>2.8126899999999999</v>
      </c>
      <c r="HK10">
        <v>9.8161699999999996</v>
      </c>
      <c r="HL10">
        <v>26.43</v>
      </c>
      <c r="HM10">
        <v>15.351599999999999</v>
      </c>
      <c r="HN10">
        <v>0</v>
      </c>
      <c r="HO10">
        <v>7.5175900000000004E-2</v>
      </c>
      <c r="HP10">
        <v>0</v>
      </c>
      <c r="HQ10">
        <v>0</v>
      </c>
      <c r="HR10">
        <v>0</v>
      </c>
      <c r="HS10">
        <v>41.86</v>
      </c>
      <c r="HT10">
        <v>15.062200000000001</v>
      </c>
      <c r="HU10">
        <v>0</v>
      </c>
      <c r="HV10">
        <v>0</v>
      </c>
      <c r="HW10">
        <v>0</v>
      </c>
      <c r="HX10">
        <v>0</v>
      </c>
      <c r="HY10">
        <v>0</v>
      </c>
      <c r="HZ10">
        <v>0</v>
      </c>
      <c r="IA10">
        <v>15.06</v>
      </c>
      <c r="IB10">
        <v>0</v>
      </c>
      <c r="IC10">
        <v>0</v>
      </c>
      <c r="ID10">
        <v>0</v>
      </c>
      <c r="IE10">
        <v>0</v>
      </c>
      <c r="IF10">
        <v>15.06</v>
      </c>
    </row>
    <row r="11" spans="1:240" x14ac:dyDescent="0.3">
      <c r="A11" s="67">
        <v>43882.497256944444</v>
      </c>
      <c r="B11" t="s">
        <v>124</v>
      </c>
      <c r="C11" t="s">
        <v>124</v>
      </c>
      <c r="D11" t="s">
        <v>111</v>
      </c>
      <c r="E11">
        <v>2500.92</v>
      </c>
      <c r="F11">
        <v>2500.92</v>
      </c>
      <c r="G11" t="s">
        <v>112</v>
      </c>
      <c r="H11" s="68">
        <v>1.3888888888888888E-2</v>
      </c>
      <c r="I11" t="s">
        <v>118</v>
      </c>
      <c r="J11" t="s">
        <v>114</v>
      </c>
      <c r="K11" t="s">
        <v>114</v>
      </c>
      <c r="L11" t="s">
        <v>114</v>
      </c>
      <c r="M11" t="s">
        <v>268</v>
      </c>
      <c r="N11">
        <v>0</v>
      </c>
      <c r="O11">
        <v>8361.1299999999992</v>
      </c>
      <c r="P11">
        <v>27023.7</v>
      </c>
      <c r="Q11">
        <v>0</v>
      </c>
      <c r="R11">
        <v>0</v>
      </c>
      <c r="S11">
        <v>0</v>
      </c>
      <c r="T11">
        <v>7170.46</v>
      </c>
      <c r="U11">
        <v>42555.3</v>
      </c>
      <c r="V11">
        <v>12637.5</v>
      </c>
      <c r="W11">
        <v>13506.3</v>
      </c>
      <c r="X11">
        <v>0</v>
      </c>
      <c r="Y11">
        <v>0</v>
      </c>
      <c r="Z11">
        <v>0</v>
      </c>
      <c r="AA11">
        <v>0</v>
      </c>
      <c r="AB11">
        <v>68699.100000000006</v>
      </c>
      <c r="AC11">
        <v>2434.92</v>
      </c>
      <c r="AD11">
        <v>0</v>
      </c>
      <c r="AE11">
        <v>0</v>
      </c>
      <c r="AF11">
        <v>0</v>
      </c>
      <c r="AG11">
        <v>0</v>
      </c>
      <c r="AH11">
        <v>635.28899999999999</v>
      </c>
      <c r="AI11">
        <v>0</v>
      </c>
      <c r="AJ11">
        <v>3070.21</v>
      </c>
      <c r="AK11">
        <v>1040.1500000000001</v>
      </c>
      <c r="AL11">
        <v>0</v>
      </c>
      <c r="AM11">
        <v>0</v>
      </c>
      <c r="AN11">
        <v>0</v>
      </c>
      <c r="AO11">
        <v>4110.3599999999997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193.88399999999999</v>
      </c>
      <c r="BD11">
        <v>187.95699999999999</v>
      </c>
      <c r="BE11">
        <v>307.52699999999999</v>
      </c>
      <c r="BF11">
        <v>0</v>
      </c>
      <c r="BG11">
        <v>0</v>
      </c>
      <c r="BH11">
        <v>45.685200000000002</v>
      </c>
      <c r="BI11">
        <v>84.002899999999997</v>
      </c>
      <c r="BJ11">
        <v>819.05600000000004</v>
      </c>
      <c r="BK11">
        <v>222.631</v>
      </c>
      <c r="BL11">
        <v>148.63200000000001</v>
      </c>
      <c r="BM11">
        <v>0</v>
      </c>
      <c r="BN11">
        <v>0</v>
      </c>
      <c r="BO11">
        <v>0</v>
      </c>
      <c r="BP11">
        <v>0</v>
      </c>
      <c r="BQ11">
        <v>1190.32</v>
      </c>
      <c r="BR11">
        <v>876.25699999999995</v>
      </c>
      <c r="BS11">
        <v>314.06099999999998</v>
      </c>
      <c r="BT11">
        <v>0</v>
      </c>
      <c r="BU11">
        <v>0.25</v>
      </c>
      <c r="BV11" t="s">
        <v>562</v>
      </c>
      <c r="BW11">
        <v>0</v>
      </c>
      <c r="BX11">
        <v>0</v>
      </c>
      <c r="BZ11">
        <v>0</v>
      </c>
      <c r="CA11" t="s">
        <v>114</v>
      </c>
      <c r="CB11" t="s">
        <v>114</v>
      </c>
      <c r="CC11" t="s">
        <v>268</v>
      </c>
      <c r="CD11">
        <v>0</v>
      </c>
      <c r="CE11">
        <v>8361.1</v>
      </c>
      <c r="CF11">
        <v>27023.7</v>
      </c>
      <c r="CG11">
        <v>0</v>
      </c>
      <c r="CH11">
        <v>0</v>
      </c>
      <c r="CI11">
        <v>0</v>
      </c>
      <c r="CJ11">
        <v>7170.46</v>
      </c>
      <c r="CK11">
        <v>42555.199999999997</v>
      </c>
      <c r="CL11">
        <v>12637.5</v>
      </c>
      <c r="CM11">
        <v>13506.3</v>
      </c>
      <c r="CN11">
        <v>0</v>
      </c>
      <c r="CO11">
        <v>0</v>
      </c>
      <c r="CP11">
        <v>0</v>
      </c>
      <c r="CQ11">
        <v>0</v>
      </c>
      <c r="CR11">
        <v>68699.100000000006</v>
      </c>
      <c r="CS11">
        <v>2434.92</v>
      </c>
      <c r="CT11">
        <v>0</v>
      </c>
      <c r="CU11">
        <v>0</v>
      </c>
      <c r="CV11">
        <v>0</v>
      </c>
      <c r="CW11">
        <v>0</v>
      </c>
      <c r="CX11">
        <v>635.25900000000001</v>
      </c>
      <c r="CY11">
        <v>0</v>
      </c>
      <c r="CZ11">
        <v>3070.18</v>
      </c>
      <c r="DA11">
        <v>1040.1500000000001</v>
      </c>
      <c r="DB11">
        <v>0</v>
      </c>
      <c r="DC11">
        <v>0</v>
      </c>
      <c r="DD11">
        <v>0</v>
      </c>
      <c r="DE11">
        <v>4110.33</v>
      </c>
      <c r="DF11">
        <v>0</v>
      </c>
      <c r="DG11">
        <v>0</v>
      </c>
      <c r="DH11">
        <v>0</v>
      </c>
      <c r="DI11">
        <v>0</v>
      </c>
      <c r="DJ11">
        <v>0</v>
      </c>
      <c r="DK11">
        <v>0</v>
      </c>
      <c r="DL11">
        <v>0</v>
      </c>
      <c r="DM11">
        <v>0</v>
      </c>
      <c r="DN11">
        <v>0</v>
      </c>
      <c r="DO11">
        <v>0</v>
      </c>
      <c r="DP11">
        <v>0</v>
      </c>
      <c r="DQ11">
        <v>0</v>
      </c>
      <c r="DR11">
        <v>0</v>
      </c>
      <c r="DS11">
        <v>193.88399999999999</v>
      </c>
      <c r="DT11">
        <v>187.95599999999999</v>
      </c>
      <c r="DU11">
        <v>307.52699999999999</v>
      </c>
      <c r="DV11">
        <v>0</v>
      </c>
      <c r="DW11">
        <v>0</v>
      </c>
      <c r="DX11">
        <v>45.689700000000002</v>
      </c>
      <c r="DY11">
        <v>84.002899999999997</v>
      </c>
      <c r="DZ11">
        <v>819.05899999999997</v>
      </c>
      <c r="EA11">
        <v>222.631</v>
      </c>
      <c r="EB11">
        <v>148.63200000000001</v>
      </c>
      <c r="EC11">
        <v>0</v>
      </c>
      <c r="ED11">
        <v>0</v>
      </c>
      <c r="EE11">
        <v>0</v>
      </c>
      <c r="EF11">
        <v>0</v>
      </c>
      <c r="EG11">
        <v>1190.32</v>
      </c>
      <c r="EH11">
        <v>876.25599999999997</v>
      </c>
      <c r="EI11">
        <v>314.06599999999997</v>
      </c>
      <c r="EJ11">
        <v>0</v>
      </c>
      <c r="EK11">
        <v>0</v>
      </c>
      <c r="EM11">
        <v>0</v>
      </c>
      <c r="EN11">
        <v>0</v>
      </c>
      <c r="EP11">
        <v>0</v>
      </c>
      <c r="EQ11">
        <v>0</v>
      </c>
      <c r="ER11">
        <v>7.6787900000000002</v>
      </c>
      <c r="ES11">
        <v>3.8309799999999998</v>
      </c>
      <c r="ET11">
        <v>0</v>
      </c>
      <c r="EU11">
        <v>0</v>
      </c>
      <c r="EV11">
        <v>0</v>
      </c>
      <c r="EW11">
        <v>1.3169900000000001</v>
      </c>
      <c r="EX11">
        <v>12.8268</v>
      </c>
      <c r="EY11">
        <v>2.2200899999999999</v>
      </c>
      <c r="EZ11">
        <v>1.54182</v>
      </c>
      <c r="FA11">
        <v>0</v>
      </c>
      <c r="FB11">
        <v>0</v>
      </c>
      <c r="FC11">
        <v>0</v>
      </c>
      <c r="FD11">
        <v>0</v>
      </c>
      <c r="FE11">
        <v>16.588699999999999</v>
      </c>
      <c r="FF11">
        <v>0</v>
      </c>
      <c r="FG11">
        <v>7.67875</v>
      </c>
      <c r="FH11">
        <v>3.8309799999999998</v>
      </c>
      <c r="FI11">
        <v>0</v>
      </c>
      <c r="FJ11">
        <v>0</v>
      </c>
      <c r="FK11">
        <v>0</v>
      </c>
      <c r="FL11">
        <v>1.3169900000000001</v>
      </c>
      <c r="FM11">
        <v>12.826700000000001</v>
      </c>
      <c r="FN11">
        <v>2.2200899999999999</v>
      </c>
      <c r="FO11">
        <v>1.54182</v>
      </c>
      <c r="FP11">
        <v>0</v>
      </c>
      <c r="FQ11">
        <v>0</v>
      </c>
      <c r="FR11">
        <v>0</v>
      </c>
      <c r="FS11">
        <v>0</v>
      </c>
      <c r="FT11">
        <v>16.5886</v>
      </c>
      <c r="FU11" t="s">
        <v>621</v>
      </c>
      <c r="FV11" t="s">
        <v>622</v>
      </c>
      <c r="FW11" t="s">
        <v>528</v>
      </c>
      <c r="FX11" t="s">
        <v>115</v>
      </c>
      <c r="FY11" t="s">
        <v>530</v>
      </c>
      <c r="FZ11" t="s">
        <v>116</v>
      </c>
      <c r="GA11" t="s">
        <v>531</v>
      </c>
      <c r="GB11" t="s">
        <v>623</v>
      </c>
      <c r="GC11">
        <v>0</v>
      </c>
      <c r="GD11">
        <v>1.9557599999999999</v>
      </c>
      <c r="GE11">
        <v>5.57376</v>
      </c>
      <c r="GF11">
        <v>0</v>
      </c>
      <c r="GG11">
        <v>0</v>
      </c>
      <c r="GH11">
        <v>0</v>
      </c>
      <c r="GI11">
        <v>1.5237099999999999</v>
      </c>
      <c r="GJ11">
        <v>9.0500000000000007</v>
      </c>
      <c r="GK11">
        <v>2.64242</v>
      </c>
      <c r="GL11">
        <v>2.8770199999999999</v>
      </c>
      <c r="GM11">
        <v>0</v>
      </c>
      <c r="GN11">
        <v>0</v>
      </c>
      <c r="GO11">
        <v>0</v>
      </c>
      <c r="GP11">
        <v>0</v>
      </c>
      <c r="GQ11">
        <v>14.57</v>
      </c>
      <c r="GR11">
        <v>12.9222</v>
      </c>
      <c r="GS11">
        <v>0</v>
      </c>
      <c r="GT11">
        <v>0</v>
      </c>
      <c r="GU11">
        <v>0</v>
      </c>
      <c r="GV11">
        <v>0</v>
      </c>
      <c r="GW11">
        <v>3.3715000000000002</v>
      </c>
      <c r="GX11">
        <v>0</v>
      </c>
      <c r="GY11">
        <v>16.29</v>
      </c>
      <c r="GZ11">
        <v>5.5201000000000002</v>
      </c>
      <c r="HA11">
        <v>0</v>
      </c>
      <c r="HB11">
        <v>0</v>
      </c>
      <c r="HC11">
        <v>0</v>
      </c>
      <c r="HD11">
        <v>21.81</v>
      </c>
      <c r="HE11">
        <v>0</v>
      </c>
      <c r="HF11">
        <v>1.9557500000000001</v>
      </c>
      <c r="HG11">
        <v>5.57376</v>
      </c>
      <c r="HH11">
        <v>0</v>
      </c>
      <c r="HI11">
        <v>0</v>
      </c>
      <c r="HJ11">
        <v>0</v>
      </c>
      <c r="HK11">
        <v>1.5237099999999999</v>
      </c>
      <c r="HL11">
        <v>9.0500000000000007</v>
      </c>
      <c r="HM11">
        <v>2.64242</v>
      </c>
      <c r="HN11">
        <v>2.8770199999999999</v>
      </c>
      <c r="HO11">
        <v>0</v>
      </c>
      <c r="HP11">
        <v>0</v>
      </c>
      <c r="HQ11">
        <v>0</v>
      </c>
      <c r="HR11">
        <v>0</v>
      </c>
      <c r="HS11">
        <v>14.57</v>
      </c>
      <c r="HT11">
        <v>12.9222</v>
      </c>
      <c r="HU11">
        <v>0</v>
      </c>
      <c r="HV11">
        <v>0</v>
      </c>
      <c r="HW11">
        <v>0</v>
      </c>
      <c r="HX11">
        <v>0</v>
      </c>
      <c r="HY11">
        <v>3.37134</v>
      </c>
      <c r="HZ11">
        <v>0</v>
      </c>
      <c r="IA11">
        <v>16.29</v>
      </c>
      <c r="IB11">
        <v>5.5201000000000002</v>
      </c>
      <c r="IC11">
        <v>0</v>
      </c>
      <c r="ID11">
        <v>0</v>
      </c>
      <c r="IE11">
        <v>0</v>
      </c>
      <c r="IF11">
        <v>21.81</v>
      </c>
    </row>
    <row r="12" spans="1:240" x14ac:dyDescent="0.3">
      <c r="A12" s="67">
        <v>43882.500659722224</v>
      </c>
      <c r="B12" t="s">
        <v>125</v>
      </c>
      <c r="C12" t="s">
        <v>125</v>
      </c>
      <c r="D12" t="s">
        <v>111</v>
      </c>
      <c r="E12">
        <v>42554</v>
      </c>
      <c r="F12">
        <v>42554</v>
      </c>
      <c r="G12" t="s">
        <v>112</v>
      </c>
      <c r="H12" s="68">
        <v>0.20208333333333331</v>
      </c>
      <c r="I12" t="s">
        <v>113</v>
      </c>
      <c r="J12">
        <v>-570.88</v>
      </c>
      <c r="K12" t="s">
        <v>114</v>
      </c>
      <c r="L12" t="s">
        <v>114</v>
      </c>
      <c r="M12" t="s">
        <v>567</v>
      </c>
      <c r="N12">
        <v>13.2943</v>
      </c>
      <c r="O12">
        <v>32610.3</v>
      </c>
      <c r="P12">
        <v>34580.699999999997</v>
      </c>
      <c r="Q12">
        <v>0</v>
      </c>
      <c r="R12">
        <v>63.665500000000002</v>
      </c>
      <c r="S12">
        <v>849821</v>
      </c>
      <c r="T12">
        <v>19478.3</v>
      </c>
      <c r="U12">
        <v>936567</v>
      </c>
      <c r="V12">
        <v>66573.8</v>
      </c>
      <c r="W12">
        <v>0</v>
      </c>
      <c r="X12">
        <v>44792.9</v>
      </c>
      <c r="Y12">
        <v>0</v>
      </c>
      <c r="Z12">
        <v>0</v>
      </c>
      <c r="AA12">
        <v>0</v>
      </c>
      <c r="AB12">
        <v>1047930</v>
      </c>
      <c r="AC12">
        <v>4759.54</v>
      </c>
      <c r="AD12">
        <v>0</v>
      </c>
      <c r="AE12">
        <v>0</v>
      </c>
      <c r="AF12">
        <v>0</v>
      </c>
      <c r="AG12">
        <v>0</v>
      </c>
      <c r="AH12">
        <v>16361.7</v>
      </c>
      <c r="AI12">
        <v>0</v>
      </c>
      <c r="AJ12">
        <v>21121.200000000001</v>
      </c>
      <c r="AK12">
        <v>18.8857</v>
      </c>
      <c r="AL12">
        <v>0</v>
      </c>
      <c r="AM12">
        <v>0</v>
      </c>
      <c r="AN12">
        <v>0</v>
      </c>
      <c r="AO12">
        <v>21140.1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22.7454</v>
      </c>
      <c r="BD12">
        <v>41.104199999999999</v>
      </c>
      <c r="BE12">
        <v>24.901800000000001</v>
      </c>
      <c r="BF12">
        <v>0</v>
      </c>
      <c r="BG12">
        <v>3.6549400000000003E-2</v>
      </c>
      <c r="BH12">
        <v>604.61900000000003</v>
      </c>
      <c r="BI12">
        <v>12.9916</v>
      </c>
      <c r="BJ12">
        <v>706.399</v>
      </c>
      <c r="BK12">
        <v>44.620100000000001</v>
      </c>
      <c r="BL12">
        <v>0</v>
      </c>
      <c r="BM12">
        <v>30.120100000000001</v>
      </c>
      <c r="BN12">
        <v>0</v>
      </c>
      <c r="BO12">
        <v>0</v>
      </c>
      <c r="BP12">
        <v>0</v>
      </c>
      <c r="BQ12">
        <v>781.13900000000001</v>
      </c>
      <c r="BR12">
        <v>689.44399999999996</v>
      </c>
      <c r="BS12">
        <v>91.695300000000003</v>
      </c>
      <c r="BT12">
        <v>0</v>
      </c>
      <c r="BU12">
        <v>0</v>
      </c>
      <c r="BW12">
        <v>0</v>
      </c>
      <c r="BX12">
        <v>36.5</v>
      </c>
      <c r="BY12" t="s">
        <v>126</v>
      </c>
      <c r="BZ12">
        <v>0</v>
      </c>
      <c r="CA12" t="s">
        <v>114</v>
      </c>
      <c r="CB12" t="s">
        <v>114</v>
      </c>
      <c r="CC12" t="s">
        <v>577</v>
      </c>
      <c r="CD12">
        <v>13.300800000000001</v>
      </c>
      <c r="CE12">
        <v>32593.599999999999</v>
      </c>
      <c r="CF12">
        <v>34573.5</v>
      </c>
      <c r="CG12">
        <v>0</v>
      </c>
      <c r="CH12">
        <v>63.695</v>
      </c>
      <c r="CI12">
        <v>3949.78</v>
      </c>
      <c r="CJ12">
        <v>19478.3</v>
      </c>
      <c r="CK12">
        <v>90672.2</v>
      </c>
      <c r="CL12">
        <v>66573.8</v>
      </c>
      <c r="CM12">
        <v>0</v>
      </c>
      <c r="CN12">
        <v>44792.9</v>
      </c>
      <c r="CO12">
        <v>0</v>
      </c>
      <c r="CP12">
        <v>0</v>
      </c>
      <c r="CQ12">
        <v>0</v>
      </c>
      <c r="CR12">
        <v>202039</v>
      </c>
      <c r="CS12">
        <v>4761.32</v>
      </c>
      <c r="CT12">
        <v>0</v>
      </c>
      <c r="CU12">
        <v>0</v>
      </c>
      <c r="CV12">
        <v>0</v>
      </c>
      <c r="CW12">
        <v>0</v>
      </c>
      <c r="CX12">
        <v>7240.05</v>
      </c>
      <c r="CY12">
        <v>0</v>
      </c>
      <c r="CZ12">
        <v>12001.4</v>
      </c>
      <c r="DA12">
        <v>18.8857</v>
      </c>
      <c r="DB12">
        <v>0</v>
      </c>
      <c r="DC12">
        <v>0</v>
      </c>
      <c r="DD12">
        <v>0</v>
      </c>
      <c r="DE12">
        <v>12020.3</v>
      </c>
      <c r="DF12">
        <v>0</v>
      </c>
      <c r="DG12">
        <v>0</v>
      </c>
      <c r="DH12">
        <v>0</v>
      </c>
      <c r="DI12">
        <v>0</v>
      </c>
      <c r="DJ12">
        <v>0</v>
      </c>
      <c r="DK12">
        <v>0</v>
      </c>
      <c r="DL12">
        <v>0</v>
      </c>
      <c r="DM12">
        <v>0</v>
      </c>
      <c r="DN12">
        <v>0</v>
      </c>
      <c r="DO12">
        <v>0</v>
      </c>
      <c r="DP12">
        <v>0</v>
      </c>
      <c r="DQ12">
        <v>0</v>
      </c>
      <c r="DR12">
        <v>0</v>
      </c>
      <c r="DS12">
        <v>22.753499999999999</v>
      </c>
      <c r="DT12">
        <v>41.086399999999998</v>
      </c>
      <c r="DU12">
        <v>24.8931</v>
      </c>
      <c r="DV12">
        <v>0</v>
      </c>
      <c r="DW12">
        <v>3.6566300000000003E-2</v>
      </c>
      <c r="DX12">
        <v>33.756500000000003</v>
      </c>
      <c r="DY12">
        <v>12.9916</v>
      </c>
      <c r="DZ12">
        <v>135.518</v>
      </c>
      <c r="EA12">
        <v>44.620100000000001</v>
      </c>
      <c r="EB12">
        <v>0</v>
      </c>
      <c r="EC12">
        <v>30.120100000000001</v>
      </c>
      <c r="ED12">
        <v>0</v>
      </c>
      <c r="EE12">
        <v>0</v>
      </c>
      <c r="EF12">
        <v>0</v>
      </c>
      <c r="EG12">
        <v>210.25800000000001</v>
      </c>
      <c r="EH12">
        <v>156.21899999999999</v>
      </c>
      <c r="EI12">
        <v>54.038499999999999</v>
      </c>
      <c r="EJ12">
        <v>0</v>
      </c>
      <c r="EK12">
        <v>0</v>
      </c>
      <c r="EM12">
        <v>0</v>
      </c>
      <c r="EN12">
        <v>0</v>
      </c>
      <c r="EP12">
        <v>0</v>
      </c>
      <c r="EQ12">
        <v>9.3018900000000007E-21</v>
      </c>
      <c r="ER12">
        <v>25.695399999999999</v>
      </c>
      <c r="ES12">
        <v>6.3392099999999996</v>
      </c>
      <c r="ET12">
        <v>0</v>
      </c>
      <c r="EU12">
        <v>1.36536E-18</v>
      </c>
      <c r="EV12">
        <v>73.299300000000002</v>
      </c>
      <c r="EW12">
        <v>2.9313500000000001</v>
      </c>
      <c r="EX12">
        <v>108.265</v>
      </c>
      <c r="EY12">
        <v>10.701000000000001</v>
      </c>
      <c r="EZ12">
        <v>0</v>
      </c>
      <c r="FA12">
        <v>7.8971900000000002</v>
      </c>
      <c r="FB12">
        <v>0</v>
      </c>
      <c r="FC12">
        <v>0</v>
      </c>
      <c r="FD12">
        <v>0</v>
      </c>
      <c r="FE12">
        <v>126.864</v>
      </c>
      <c r="FF12">
        <v>9.3118699999999996E-21</v>
      </c>
      <c r="FG12">
        <v>25.6875</v>
      </c>
      <c r="FH12">
        <v>6.3353099999999998</v>
      </c>
      <c r="FI12">
        <v>0</v>
      </c>
      <c r="FJ12">
        <v>1.36536E-18</v>
      </c>
      <c r="FK12">
        <v>0.42929699999999998</v>
      </c>
      <c r="FL12">
        <v>2.9313500000000001</v>
      </c>
      <c r="FM12">
        <v>35.383499999999998</v>
      </c>
      <c r="FN12">
        <v>10.701000000000001</v>
      </c>
      <c r="FO12">
        <v>0</v>
      </c>
      <c r="FP12">
        <v>7.8971900000000002</v>
      </c>
      <c r="FQ12">
        <v>0</v>
      </c>
      <c r="FR12">
        <v>0</v>
      </c>
      <c r="FS12">
        <v>0</v>
      </c>
      <c r="FT12">
        <v>53.981699999999996</v>
      </c>
      <c r="FU12" t="s">
        <v>621</v>
      </c>
      <c r="FV12" t="s">
        <v>622</v>
      </c>
      <c r="FW12" t="s">
        <v>528</v>
      </c>
      <c r="FX12" t="s">
        <v>115</v>
      </c>
      <c r="FY12" t="s">
        <v>530</v>
      </c>
      <c r="FZ12" t="s">
        <v>624</v>
      </c>
      <c r="GA12" t="s">
        <v>531</v>
      </c>
      <c r="GB12" t="s">
        <v>623</v>
      </c>
      <c r="GC12">
        <v>2.8515400000000001E-3</v>
      </c>
      <c r="GD12">
        <v>7.4598100000000001</v>
      </c>
      <c r="GE12">
        <v>7.3514499999999998</v>
      </c>
      <c r="GF12">
        <v>0</v>
      </c>
      <c r="GG12">
        <v>1.4189800000000001E-2</v>
      </c>
      <c r="GH12">
        <v>179.07599999999999</v>
      </c>
      <c r="GI12">
        <v>3.9630800000000002</v>
      </c>
      <c r="GJ12">
        <v>197.86</v>
      </c>
      <c r="GK12">
        <v>14.284599999999999</v>
      </c>
      <c r="GL12">
        <v>0</v>
      </c>
      <c r="GM12">
        <v>9.93187</v>
      </c>
      <c r="GN12">
        <v>0</v>
      </c>
      <c r="GO12">
        <v>0</v>
      </c>
      <c r="GP12">
        <v>0</v>
      </c>
      <c r="GQ12">
        <v>222.07</v>
      </c>
      <c r="GR12">
        <v>25.259</v>
      </c>
      <c r="GS12">
        <v>0</v>
      </c>
      <c r="GT12">
        <v>0</v>
      </c>
      <c r="GU12">
        <v>0</v>
      </c>
      <c r="GV12">
        <v>0</v>
      </c>
      <c r="GW12">
        <v>86.831800000000001</v>
      </c>
      <c r="GX12">
        <v>0</v>
      </c>
      <c r="GY12">
        <v>112.09</v>
      </c>
      <c r="GZ12">
        <v>0.100227</v>
      </c>
      <c r="HA12">
        <v>0</v>
      </c>
      <c r="HB12">
        <v>0</v>
      </c>
      <c r="HC12">
        <v>0</v>
      </c>
      <c r="HD12">
        <v>112.19</v>
      </c>
      <c r="HE12">
        <v>2.8527499999999998E-3</v>
      </c>
      <c r="HF12">
        <v>7.4560500000000003</v>
      </c>
      <c r="HG12">
        <v>7.3498000000000001</v>
      </c>
      <c r="HH12">
        <v>0</v>
      </c>
      <c r="HI12">
        <v>1.41967E-2</v>
      </c>
      <c r="HJ12">
        <v>0.82212600000000002</v>
      </c>
      <c r="HK12">
        <v>3.9630800000000002</v>
      </c>
      <c r="HL12">
        <v>19.600000000000001</v>
      </c>
      <c r="HM12">
        <v>14.284599999999999</v>
      </c>
      <c r="HN12">
        <v>0</v>
      </c>
      <c r="HO12">
        <v>9.93187</v>
      </c>
      <c r="HP12">
        <v>0</v>
      </c>
      <c r="HQ12">
        <v>0</v>
      </c>
      <c r="HR12">
        <v>0</v>
      </c>
      <c r="HS12">
        <v>43.81</v>
      </c>
      <c r="HT12">
        <v>25.2685</v>
      </c>
      <c r="HU12">
        <v>0</v>
      </c>
      <c r="HV12">
        <v>0</v>
      </c>
      <c r="HW12">
        <v>0</v>
      </c>
      <c r="HX12">
        <v>0</v>
      </c>
      <c r="HY12">
        <v>38.423200000000001</v>
      </c>
      <c r="HZ12">
        <v>0</v>
      </c>
      <c r="IA12">
        <v>63.69</v>
      </c>
      <c r="IB12">
        <v>0.100227</v>
      </c>
      <c r="IC12">
        <v>0</v>
      </c>
      <c r="ID12">
        <v>0</v>
      </c>
      <c r="IE12">
        <v>0</v>
      </c>
      <c r="IF12">
        <v>63.79</v>
      </c>
    </row>
    <row r="13" spans="1:240" x14ac:dyDescent="0.3">
      <c r="A13" s="67">
        <v>43882.50167824074</v>
      </c>
      <c r="B13" t="s">
        <v>127</v>
      </c>
      <c r="C13" t="s">
        <v>127</v>
      </c>
      <c r="D13" t="s">
        <v>111</v>
      </c>
      <c r="E13">
        <v>52045</v>
      </c>
      <c r="F13">
        <v>52045</v>
      </c>
      <c r="G13" t="s">
        <v>112</v>
      </c>
      <c r="H13" s="68">
        <v>5.5555555555555552E-2</v>
      </c>
      <c r="I13" t="s">
        <v>118</v>
      </c>
      <c r="J13" t="s">
        <v>114</v>
      </c>
      <c r="K13" t="s">
        <v>114</v>
      </c>
      <c r="L13" t="s">
        <v>114</v>
      </c>
      <c r="M13" t="s">
        <v>511</v>
      </c>
      <c r="N13">
        <v>0</v>
      </c>
      <c r="O13">
        <v>2227.86</v>
      </c>
      <c r="P13">
        <v>60146.9</v>
      </c>
      <c r="Q13">
        <v>0</v>
      </c>
      <c r="R13">
        <v>0</v>
      </c>
      <c r="S13">
        <v>2658.45</v>
      </c>
      <c r="T13">
        <v>17110.2</v>
      </c>
      <c r="U13">
        <v>82143.399999999994</v>
      </c>
      <c r="V13">
        <v>34168.5</v>
      </c>
      <c r="W13">
        <v>0</v>
      </c>
      <c r="X13">
        <v>0</v>
      </c>
      <c r="Y13">
        <v>0</v>
      </c>
      <c r="Z13">
        <v>0</v>
      </c>
      <c r="AA13">
        <v>0</v>
      </c>
      <c r="AB13">
        <v>116312</v>
      </c>
      <c r="AC13">
        <v>5818.96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5818.96</v>
      </c>
      <c r="AK13">
        <v>0</v>
      </c>
      <c r="AL13">
        <v>0</v>
      </c>
      <c r="AM13">
        <v>0</v>
      </c>
      <c r="AN13">
        <v>0</v>
      </c>
      <c r="AO13">
        <v>5818.96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22.858000000000001</v>
      </c>
      <c r="BD13">
        <v>1.3755299999999999</v>
      </c>
      <c r="BE13">
        <v>28.897400000000001</v>
      </c>
      <c r="BF13">
        <v>0</v>
      </c>
      <c r="BG13">
        <v>0</v>
      </c>
      <c r="BH13">
        <v>1.3675999999999999</v>
      </c>
      <c r="BI13">
        <v>8.9394100000000005</v>
      </c>
      <c r="BJ13">
        <v>63.437899999999999</v>
      </c>
      <c r="BK13">
        <v>17.543900000000001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80.981800000000007</v>
      </c>
      <c r="BR13">
        <v>58.123800000000003</v>
      </c>
      <c r="BS13">
        <v>22.858000000000001</v>
      </c>
      <c r="BT13">
        <v>0</v>
      </c>
      <c r="BU13">
        <v>0</v>
      </c>
      <c r="BW13">
        <v>0</v>
      </c>
      <c r="BX13">
        <v>0</v>
      </c>
      <c r="BZ13">
        <v>0</v>
      </c>
      <c r="CA13" t="s">
        <v>114</v>
      </c>
      <c r="CB13" t="s">
        <v>114</v>
      </c>
      <c r="CC13" t="s">
        <v>511</v>
      </c>
      <c r="CD13">
        <v>0</v>
      </c>
      <c r="CE13">
        <v>2227.86</v>
      </c>
      <c r="CF13">
        <v>60146.9</v>
      </c>
      <c r="CG13">
        <v>0</v>
      </c>
      <c r="CH13">
        <v>0</v>
      </c>
      <c r="CI13">
        <v>2664.73</v>
      </c>
      <c r="CJ13">
        <v>17110.2</v>
      </c>
      <c r="CK13">
        <v>82149.600000000006</v>
      </c>
      <c r="CL13">
        <v>34168.5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116318</v>
      </c>
      <c r="CS13">
        <v>5818.96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5818.96</v>
      </c>
      <c r="DA13">
        <v>0</v>
      </c>
      <c r="DB13">
        <v>0</v>
      </c>
      <c r="DC13">
        <v>0</v>
      </c>
      <c r="DD13">
        <v>0</v>
      </c>
      <c r="DE13">
        <v>5818.96</v>
      </c>
      <c r="DF13">
        <v>0</v>
      </c>
      <c r="DG13">
        <v>0</v>
      </c>
      <c r="DH13">
        <v>0</v>
      </c>
      <c r="DI13">
        <v>0</v>
      </c>
      <c r="DJ13">
        <v>0</v>
      </c>
      <c r="DK13">
        <v>0</v>
      </c>
      <c r="DL13">
        <v>0</v>
      </c>
      <c r="DM13">
        <v>0</v>
      </c>
      <c r="DN13">
        <v>0</v>
      </c>
      <c r="DO13">
        <v>0</v>
      </c>
      <c r="DP13">
        <v>0</v>
      </c>
      <c r="DQ13">
        <v>0</v>
      </c>
      <c r="DR13">
        <v>0</v>
      </c>
      <c r="DS13">
        <v>22.858000000000001</v>
      </c>
      <c r="DT13">
        <v>1.3755299999999999</v>
      </c>
      <c r="DU13">
        <v>28.897400000000001</v>
      </c>
      <c r="DV13">
        <v>0</v>
      </c>
      <c r="DW13">
        <v>0</v>
      </c>
      <c r="DX13">
        <v>1.37276</v>
      </c>
      <c r="DY13">
        <v>8.9394100000000005</v>
      </c>
      <c r="DZ13">
        <v>63.443100000000001</v>
      </c>
      <c r="EA13">
        <v>17.543900000000001</v>
      </c>
      <c r="EB13">
        <v>0</v>
      </c>
      <c r="EC13">
        <v>0</v>
      </c>
      <c r="ED13">
        <v>0</v>
      </c>
      <c r="EE13">
        <v>0</v>
      </c>
      <c r="EF13">
        <v>0</v>
      </c>
      <c r="EG13">
        <v>80.986999999999995</v>
      </c>
      <c r="EH13">
        <v>58.128999999999998</v>
      </c>
      <c r="EI13">
        <v>22.858000000000001</v>
      </c>
      <c r="EJ13">
        <v>0</v>
      </c>
      <c r="EK13">
        <v>0</v>
      </c>
      <c r="EM13">
        <v>0</v>
      </c>
      <c r="EN13">
        <v>0</v>
      </c>
      <c r="EP13">
        <v>0</v>
      </c>
      <c r="EQ13">
        <v>0</v>
      </c>
      <c r="ER13">
        <v>0.21884300000000001</v>
      </c>
      <c r="ES13">
        <v>1.1649799999999999</v>
      </c>
      <c r="ET13">
        <v>0</v>
      </c>
      <c r="EU13">
        <v>0</v>
      </c>
      <c r="EV13">
        <v>0.19858600000000001</v>
      </c>
      <c r="EW13">
        <v>1.7178899999999999</v>
      </c>
      <c r="EX13">
        <v>3.3003</v>
      </c>
      <c r="EY13">
        <v>2.1212900000000001</v>
      </c>
      <c r="EZ13">
        <v>0</v>
      </c>
      <c r="FA13">
        <v>0</v>
      </c>
      <c r="FB13">
        <v>0</v>
      </c>
      <c r="FC13">
        <v>0</v>
      </c>
      <c r="FD13">
        <v>0</v>
      </c>
      <c r="FE13">
        <v>5.4215900000000001</v>
      </c>
      <c r="FF13">
        <v>0</v>
      </c>
      <c r="FG13">
        <v>0.21884300000000001</v>
      </c>
      <c r="FH13">
        <v>1.1649799999999999</v>
      </c>
      <c r="FI13">
        <v>0</v>
      </c>
      <c r="FJ13">
        <v>0</v>
      </c>
      <c r="FK13">
        <v>0.17863200000000001</v>
      </c>
      <c r="FL13">
        <v>1.7178899999999999</v>
      </c>
      <c r="FM13">
        <v>3.2803499999999999</v>
      </c>
      <c r="FN13">
        <v>2.1212900000000001</v>
      </c>
      <c r="FO13">
        <v>0</v>
      </c>
      <c r="FP13">
        <v>0</v>
      </c>
      <c r="FQ13">
        <v>0</v>
      </c>
      <c r="FR13">
        <v>0</v>
      </c>
      <c r="FS13">
        <v>0</v>
      </c>
      <c r="FT13">
        <v>5.4016400000000004</v>
      </c>
      <c r="FU13" t="s">
        <v>621</v>
      </c>
      <c r="FV13" t="s">
        <v>622</v>
      </c>
      <c r="FW13" t="s">
        <v>528</v>
      </c>
      <c r="FX13" t="s">
        <v>115</v>
      </c>
      <c r="FY13" t="s">
        <v>530</v>
      </c>
      <c r="FZ13" t="s">
        <v>116</v>
      </c>
      <c r="GA13" t="s">
        <v>531</v>
      </c>
      <c r="GB13" t="s">
        <v>623</v>
      </c>
      <c r="GC13">
        <v>0</v>
      </c>
      <c r="GD13">
        <v>0.48535499999999998</v>
      </c>
      <c r="GE13">
        <v>11.4077</v>
      </c>
      <c r="GF13">
        <v>0</v>
      </c>
      <c r="GG13">
        <v>0</v>
      </c>
      <c r="GH13">
        <v>0.51425699999999996</v>
      </c>
      <c r="GI13">
        <v>3.5864799999999999</v>
      </c>
      <c r="GJ13">
        <v>16</v>
      </c>
      <c r="GK13">
        <v>6.6492699999999996</v>
      </c>
      <c r="GL13">
        <v>0</v>
      </c>
      <c r="GM13">
        <v>0</v>
      </c>
      <c r="GN13">
        <v>0</v>
      </c>
      <c r="GO13">
        <v>0</v>
      </c>
      <c r="GP13">
        <v>0</v>
      </c>
      <c r="GQ13">
        <v>22.65</v>
      </c>
      <c r="GR13">
        <v>30.881399999999999</v>
      </c>
      <c r="GS13">
        <v>0</v>
      </c>
      <c r="GT13">
        <v>0</v>
      </c>
      <c r="GU13">
        <v>0</v>
      </c>
      <c r="GV13">
        <v>0</v>
      </c>
      <c r="GW13">
        <v>0</v>
      </c>
      <c r="GX13">
        <v>0</v>
      </c>
      <c r="GY13">
        <v>30.88</v>
      </c>
      <c r="GZ13">
        <v>0</v>
      </c>
      <c r="HA13">
        <v>0</v>
      </c>
      <c r="HB13">
        <v>0</v>
      </c>
      <c r="HC13">
        <v>0</v>
      </c>
      <c r="HD13">
        <v>30.88</v>
      </c>
      <c r="HE13">
        <v>0</v>
      </c>
      <c r="HF13">
        <v>0.48535499999999998</v>
      </c>
      <c r="HG13">
        <v>11.4077</v>
      </c>
      <c r="HH13">
        <v>0</v>
      </c>
      <c r="HI13">
        <v>0</v>
      </c>
      <c r="HJ13">
        <v>0.51631000000000005</v>
      </c>
      <c r="HK13">
        <v>3.5864799999999999</v>
      </c>
      <c r="HL13">
        <v>16.010000000000002</v>
      </c>
      <c r="HM13">
        <v>6.6492699999999996</v>
      </c>
      <c r="HN13">
        <v>0</v>
      </c>
      <c r="HO13">
        <v>0</v>
      </c>
      <c r="HP13">
        <v>0</v>
      </c>
      <c r="HQ13">
        <v>0</v>
      </c>
      <c r="HR13">
        <v>0</v>
      </c>
      <c r="HS13">
        <v>22.66</v>
      </c>
      <c r="HT13">
        <v>30.881399999999999</v>
      </c>
      <c r="HU13">
        <v>0</v>
      </c>
      <c r="HV13">
        <v>0</v>
      </c>
      <c r="HW13">
        <v>0</v>
      </c>
      <c r="HX13">
        <v>0</v>
      </c>
      <c r="HY13">
        <v>0</v>
      </c>
      <c r="HZ13">
        <v>0</v>
      </c>
      <c r="IA13">
        <v>30.88</v>
      </c>
      <c r="IB13">
        <v>0</v>
      </c>
      <c r="IC13">
        <v>0</v>
      </c>
      <c r="ID13">
        <v>0</v>
      </c>
      <c r="IE13">
        <v>0</v>
      </c>
      <c r="IF13">
        <v>30.88</v>
      </c>
    </row>
    <row r="14" spans="1:240" x14ac:dyDescent="0.3">
      <c r="A14" s="67">
        <v>43882.503263888888</v>
      </c>
      <c r="B14" t="s">
        <v>129</v>
      </c>
      <c r="C14" t="s">
        <v>129</v>
      </c>
      <c r="D14" t="s">
        <v>111</v>
      </c>
      <c r="E14">
        <v>240000</v>
      </c>
      <c r="F14">
        <v>240000</v>
      </c>
      <c r="G14" t="s">
        <v>112</v>
      </c>
      <c r="H14" s="68">
        <v>9.2361111111111116E-2</v>
      </c>
      <c r="I14" t="s">
        <v>118</v>
      </c>
      <c r="J14" t="s">
        <v>114</v>
      </c>
      <c r="K14" t="s">
        <v>114</v>
      </c>
      <c r="L14" t="s">
        <v>114</v>
      </c>
      <c r="M14" t="s">
        <v>534</v>
      </c>
      <c r="N14">
        <v>0</v>
      </c>
      <c r="O14">
        <v>301430</v>
      </c>
      <c r="P14">
        <v>231231</v>
      </c>
      <c r="Q14">
        <v>0</v>
      </c>
      <c r="R14">
        <v>0</v>
      </c>
      <c r="S14">
        <v>138308</v>
      </c>
      <c r="T14">
        <v>533185</v>
      </c>
      <c r="U14" s="69">
        <v>1204150</v>
      </c>
      <c r="V14">
        <v>682998</v>
      </c>
      <c r="W14">
        <v>0</v>
      </c>
      <c r="X14">
        <v>0</v>
      </c>
      <c r="Y14">
        <v>1848.55</v>
      </c>
      <c r="Z14">
        <v>0</v>
      </c>
      <c r="AA14">
        <v>0</v>
      </c>
      <c r="AB14" s="69">
        <v>1889000</v>
      </c>
      <c r="AC14">
        <v>19616.099999999999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19616.099999999999</v>
      </c>
      <c r="AK14">
        <v>0</v>
      </c>
      <c r="AL14">
        <v>0</v>
      </c>
      <c r="AM14">
        <v>0</v>
      </c>
      <c r="AN14">
        <v>0</v>
      </c>
      <c r="AO14">
        <v>19616.099999999999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16.71</v>
      </c>
      <c r="BD14">
        <v>67.132599999999996</v>
      </c>
      <c r="BE14">
        <v>30.486699999999999</v>
      </c>
      <c r="BF14">
        <v>0</v>
      </c>
      <c r="BG14">
        <v>0</v>
      </c>
      <c r="BH14">
        <v>16.822700000000001</v>
      </c>
      <c r="BI14">
        <v>68.347800000000007</v>
      </c>
      <c r="BJ14">
        <v>199.5</v>
      </c>
      <c r="BK14">
        <v>85.375500000000002</v>
      </c>
      <c r="BL14">
        <v>0</v>
      </c>
      <c r="BM14">
        <v>0</v>
      </c>
      <c r="BN14">
        <v>0.22814100000000001</v>
      </c>
      <c r="BO14">
        <v>0</v>
      </c>
      <c r="BP14">
        <v>0</v>
      </c>
      <c r="BQ14">
        <v>285.10399999999998</v>
      </c>
      <c r="BR14">
        <v>268.39400000000001</v>
      </c>
      <c r="BS14">
        <v>16.71</v>
      </c>
      <c r="BT14">
        <v>0</v>
      </c>
      <c r="BU14">
        <v>0</v>
      </c>
      <c r="BW14">
        <v>0</v>
      </c>
      <c r="BX14">
        <v>0</v>
      </c>
      <c r="BZ14">
        <v>0</v>
      </c>
      <c r="CA14" t="s">
        <v>114</v>
      </c>
      <c r="CB14" t="s">
        <v>114</v>
      </c>
      <c r="CC14" t="s">
        <v>534</v>
      </c>
      <c r="CD14">
        <v>0</v>
      </c>
      <c r="CE14">
        <v>301430</v>
      </c>
      <c r="CF14">
        <v>231231</v>
      </c>
      <c r="CG14">
        <v>0</v>
      </c>
      <c r="CH14">
        <v>0</v>
      </c>
      <c r="CI14">
        <v>138308</v>
      </c>
      <c r="CJ14">
        <v>533185</v>
      </c>
      <c r="CK14" s="69">
        <v>1204150</v>
      </c>
      <c r="CL14">
        <v>682998</v>
      </c>
      <c r="CM14">
        <v>0</v>
      </c>
      <c r="CN14">
        <v>0</v>
      </c>
      <c r="CO14">
        <v>1848.55</v>
      </c>
      <c r="CP14">
        <v>0</v>
      </c>
      <c r="CQ14">
        <v>0</v>
      </c>
      <c r="CR14" s="69">
        <v>1889000</v>
      </c>
      <c r="CS14">
        <v>19616.099999999999</v>
      </c>
      <c r="CT14">
        <v>0</v>
      </c>
      <c r="CU14">
        <v>0</v>
      </c>
      <c r="CV14">
        <v>0</v>
      </c>
      <c r="CW14">
        <v>0</v>
      </c>
      <c r="CX14">
        <v>0</v>
      </c>
      <c r="CY14">
        <v>0</v>
      </c>
      <c r="CZ14">
        <v>19616.099999999999</v>
      </c>
      <c r="DA14">
        <v>0</v>
      </c>
      <c r="DB14">
        <v>0</v>
      </c>
      <c r="DC14">
        <v>0</v>
      </c>
      <c r="DD14">
        <v>0</v>
      </c>
      <c r="DE14">
        <v>19616.099999999999</v>
      </c>
      <c r="DF14">
        <v>0</v>
      </c>
      <c r="DG14">
        <v>0</v>
      </c>
      <c r="DH14">
        <v>0</v>
      </c>
      <c r="DI14">
        <v>0</v>
      </c>
      <c r="DJ14">
        <v>0</v>
      </c>
      <c r="DK14">
        <v>0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16.71</v>
      </c>
      <c r="DT14">
        <v>67.132599999999996</v>
      </c>
      <c r="DU14">
        <v>30.486699999999999</v>
      </c>
      <c r="DV14">
        <v>0</v>
      </c>
      <c r="DW14">
        <v>0</v>
      </c>
      <c r="DX14">
        <v>16.822700000000001</v>
      </c>
      <c r="DY14">
        <v>68.347800000000007</v>
      </c>
      <c r="DZ14">
        <v>199.5</v>
      </c>
      <c r="EA14">
        <v>85.375500000000002</v>
      </c>
      <c r="EB14">
        <v>0</v>
      </c>
      <c r="EC14">
        <v>0</v>
      </c>
      <c r="ED14">
        <v>0.22814100000000001</v>
      </c>
      <c r="EE14">
        <v>0</v>
      </c>
      <c r="EF14">
        <v>0</v>
      </c>
      <c r="EG14">
        <v>285.10399999999998</v>
      </c>
      <c r="EH14">
        <v>268.39400000000001</v>
      </c>
      <c r="EI14">
        <v>16.71</v>
      </c>
      <c r="EJ14">
        <v>0</v>
      </c>
      <c r="EK14">
        <v>0</v>
      </c>
      <c r="EM14">
        <v>0</v>
      </c>
      <c r="EN14">
        <v>0</v>
      </c>
      <c r="EP14">
        <v>0</v>
      </c>
      <c r="EQ14">
        <v>0</v>
      </c>
      <c r="ER14">
        <v>248.78100000000001</v>
      </c>
      <c r="ES14">
        <v>59.662599999999998</v>
      </c>
      <c r="ET14">
        <v>0</v>
      </c>
      <c r="EU14">
        <v>0</v>
      </c>
      <c r="EV14">
        <v>22.855799999999999</v>
      </c>
      <c r="EW14">
        <v>116.038</v>
      </c>
      <c r="EX14">
        <v>447.33800000000002</v>
      </c>
      <c r="EY14">
        <v>123.91500000000001</v>
      </c>
      <c r="EZ14">
        <v>0</v>
      </c>
      <c r="FA14">
        <v>0</v>
      </c>
      <c r="FB14">
        <v>0.34154899999999999</v>
      </c>
      <c r="FC14">
        <v>0</v>
      </c>
      <c r="FD14">
        <v>0</v>
      </c>
      <c r="FE14">
        <v>571.59400000000005</v>
      </c>
      <c r="FF14">
        <v>0</v>
      </c>
      <c r="FG14">
        <v>248.78100000000001</v>
      </c>
      <c r="FH14">
        <v>59.662599999999998</v>
      </c>
      <c r="FI14">
        <v>0</v>
      </c>
      <c r="FJ14">
        <v>0</v>
      </c>
      <c r="FK14">
        <v>22.855799999999999</v>
      </c>
      <c r="FL14">
        <v>116.038</v>
      </c>
      <c r="FM14">
        <v>447.33800000000002</v>
      </c>
      <c r="FN14">
        <v>123.91500000000001</v>
      </c>
      <c r="FO14">
        <v>0</v>
      </c>
      <c r="FP14">
        <v>0</v>
      </c>
      <c r="FQ14">
        <v>0.34154899999999999</v>
      </c>
      <c r="FR14">
        <v>0</v>
      </c>
      <c r="FS14">
        <v>0</v>
      </c>
      <c r="FT14">
        <v>571.59400000000005</v>
      </c>
      <c r="FU14" t="s">
        <v>621</v>
      </c>
      <c r="FV14" t="s">
        <v>622</v>
      </c>
      <c r="FW14" t="s">
        <v>528</v>
      </c>
      <c r="FX14" t="s">
        <v>115</v>
      </c>
      <c r="FY14" t="s">
        <v>530</v>
      </c>
      <c r="FZ14" t="s">
        <v>116</v>
      </c>
      <c r="GA14" t="s">
        <v>531</v>
      </c>
      <c r="GB14" t="s">
        <v>623</v>
      </c>
      <c r="GC14">
        <v>0</v>
      </c>
      <c r="GD14">
        <v>69.154300000000006</v>
      </c>
      <c r="GE14">
        <v>47.863100000000003</v>
      </c>
      <c r="GF14">
        <v>0</v>
      </c>
      <c r="GG14">
        <v>0</v>
      </c>
      <c r="GH14">
        <v>27.754000000000001</v>
      </c>
      <c r="GI14">
        <v>110.161</v>
      </c>
      <c r="GJ14">
        <v>254.92</v>
      </c>
      <c r="GK14">
        <v>135.01400000000001</v>
      </c>
      <c r="GL14">
        <v>0</v>
      </c>
      <c r="GM14">
        <v>0</v>
      </c>
      <c r="GN14">
        <v>0.37198599999999998</v>
      </c>
      <c r="GO14">
        <v>0</v>
      </c>
      <c r="GP14">
        <v>0</v>
      </c>
      <c r="GQ14">
        <v>390.3</v>
      </c>
      <c r="GR14">
        <v>104.10299999999999</v>
      </c>
      <c r="GS14">
        <v>0</v>
      </c>
      <c r="GT14">
        <v>0</v>
      </c>
      <c r="GU14">
        <v>0</v>
      </c>
      <c r="GV14">
        <v>0</v>
      </c>
      <c r="GW14">
        <v>0</v>
      </c>
      <c r="GX14">
        <v>0</v>
      </c>
      <c r="GY14">
        <v>104.1</v>
      </c>
      <c r="GZ14">
        <v>0</v>
      </c>
      <c r="HA14">
        <v>0</v>
      </c>
      <c r="HB14">
        <v>0</v>
      </c>
      <c r="HC14">
        <v>0</v>
      </c>
      <c r="HD14">
        <v>104.1</v>
      </c>
      <c r="HE14">
        <v>0</v>
      </c>
      <c r="HF14">
        <v>69.154300000000006</v>
      </c>
      <c r="HG14">
        <v>47.863100000000003</v>
      </c>
      <c r="HH14">
        <v>0</v>
      </c>
      <c r="HI14">
        <v>0</v>
      </c>
      <c r="HJ14">
        <v>27.754000000000001</v>
      </c>
      <c r="HK14">
        <v>110.161</v>
      </c>
      <c r="HL14">
        <v>254.92</v>
      </c>
      <c r="HM14">
        <v>135.01400000000001</v>
      </c>
      <c r="HN14">
        <v>0</v>
      </c>
      <c r="HO14">
        <v>0</v>
      </c>
      <c r="HP14">
        <v>0.37198599999999998</v>
      </c>
      <c r="HQ14">
        <v>0</v>
      </c>
      <c r="HR14">
        <v>0</v>
      </c>
      <c r="HS14">
        <v>390.3</v>
      </c>
      <c r="HT14">
        <v>104.10299999999999</v>
      </c>
      <c r="HU14">
        <v>0</v>
      </c>
      <c r="HV14">
        <v>0</v>
      </c>
      <c r="HW14">
        <v>0</v>
      </c>
      <c r="HX14">
        <v>0</v>
      </c>
      <c r="HY14">
        <v>0</v>
      </c>
      <c r="HZ14">
        <v>0</v>
      </c>
      <c r="IA14">
        <v>104.1</v>
      </c>
      <c r="IB14">
        <v>0</v>
      </c>
      <c r="IC14">
        <v>0</v>
      </c>
      <c r="ID14">
        <v>0</v>
      </c>
      <c r="IE14">
        <v>0</v>
      </c>
      <c r="IF14">
        <v>104.1</v>
      </c>
    </row>
    <row r="15" spans="1:240" x14ac:dyDescent="0.3">
      <c r="A15" s="67">
        <v>43882.503692129627</v>
      </c>
      <c r="B15" t="s">
        <v>131</v>
      </c>
      <c r="C15" t="s">
        <v>131</v>
      </c>
      <c r="D15" t="s">
        <v>111</v>
      </c>
      <c r="E15">
        <v>5502.06</v>
      </c>
      <c r="F15">
        <v>5502.06</v>
      </c>
      <c r="G15" t="s">
        <v>112</v>
      </c>
      <c r="H15" s="68">
        <v>2.2916666666666669E-2</v>
      </c>
      <c r="I15" t="s">
        <v>118</v>
      </c>
      <c r="J15" t="s">
        <v>114</v>
      </c>
      <c r="K15" t="s">
        <v>114</v>
      </c>
      <c r="L15" t="s">
        <v>114</v>
      </c>
      <c r="M15" t="s">
        <v>132</v>
      </c>
      <c r="N15">
        <v>0</v>
      </c>
      <c r="O15">
        <v>9976.61</v>
      </c>
      <c r="P15">
        <v>23186.6</v>
      </c>
      <c r="Q15">
        <v>0</v>
      </c>
      <c r="R15">
        <v>0</v>
      </c>
      <c r="S15">
        <v>1676.8</v>
      </c>
      <c r="T15">
        <v>7438.04</v>
      </c>
      <c r="U15">
        <v>42278</v>
      </c>
      <c r="V15">
        <v>23566.799999999999</v>
      </c>
      <c r="W15">
        <v>0</v>
      </c>
      <c r="X15">
        <v>0</v>
      </c>
      <c r="Y15">
        <v>0</v>
      </c>
      <c r="Z15">
        <v>0</v>
      </c>
      <c r="AA15">
        <v>0</v>
      </c>
      <c r="AB15">
        <v>65844.800000000003</v>
      </c>
      <c r="AC15">
        <v>248.75700000000001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248.75700000000001</v>
      </c>
      <c r="AK15">
        <v>0</v>
      </c>
      <c r="AL15">
        <v>0</v>
      </c>
      <c r="AM15">
        <v>0</v>
      </c>
      <c r="AN15">
        <v>0</v>
      </c>
      <c r="AO15">
        <v>248.75700000000001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9.3514800000000005</v>
      </c>
      <c r="BD15">
        <v>79.078500000000005</v>
      </c>
      <c r="BE15">
        <v>121.08499999999999</v>
      </c>
      <c r="BF15">
        <v>0</v>
      </c>
      <c r="BG15">
        <v>0</v>
      </c>
      <c r="BH15">
        <v>8.5156299999999998</v>
      </c>
      <c r="BI15">
        <v>38.216500000000003</v>
      </c>
      <c r="BJ15">
        <v>256.24700000000001</v>
      </c>
      <c r="BK15">
        <v>120.67700000000001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376.92399999999998</v>
      </c>
      <c r="BR15">
        <v>367.57299999999998</v>
      </c>
      <c r="BS15">
        <v>9.3514800000000005</v>
      </c>
      <c r="BT15">
        <v>0</v>
      </c>
      <c r="BU15">
        <v>0</v>
      </c>
      <c r="BW15">
        <v>0</v>
      </c>
      <c r="BX15">
        <v>0</v>
      </c>
      <c r="BZ15">
        <v>0</v>
      </c>
      <c r="CA15" t="s">
        <v>114</v>
      </c>
      <c r="CB15" t="s">
        <v>114</v>
      </c>
      <c r="CC15" t="s">
        <v>132</v>
      </c>
      <c r="CD15">
        <v>0</v>
      </c>
      <c r="CE15">
        <v>9976.52</v>
      </c>
      <c r="CF15">
        <v>23186.6</v>
      </c>
      <c r="CG15">
        <v>0</v>
      </c>
      <c r="CH15">
        <v>0</v>
      </c>
      <c r="CI15">
        <v>1674.35</v>
      </c>
      <c r="CJ15">
        <v>7438.04</v>
      </c>
      <c r="CK15">
        <v>42275.5</v>
      </c>
      <c r="CL15">
        <v>23566.799999999999</v>
      </c>
      <c r="CM15">
        <v>0</v>
      </c>
      <c r="CN15">
        <v>0</v>
      </c>
      <c r="CO15">
        <v>0</v>
      </c>
      <c r="CP15">
        <v>0</v>
      </c>
      <c r="CQ15">
        <v>0</v>
      </c>
      <c r="CR15">
        <v>65842.3</v>
      </c>
      <c r="CS15">
        <v>248.75700000000001</v>
      </c>
      <c r="CT15">
        <v>0</v>
      </c>
      <c r="CU15">
        <v>0</v>
      </c>
      <c r="CV15">
        <v>0</v>
      </c>
      <c r="CW15">
        <v>0</v>
      </c>
      <c r="CX15">
        <v>0</v>
      </c>
      <c r="CY15">
        <v>0</v>
      </c>
      <c r="CZ15">
        <v>248.75700000000001</v>
      </c>
      <c r="DA15">
        <v>0</v>
      </c>
      <c r="DB15">
        <v>0</v>
      </c>
      <c r="DC15">
        <v>0</v>
      </c>
      <c r="DD15">
        <v>0</v>
      </c>
      <c r="DE15">
        <v>248.75700000000001</v>
      </c>
      <c r="DF15">
        <v>0</v>
      </c>
      <c r="DG15">
        <v>0</v>
      </c>
      <c r="DH15">
        <v>0</v>
      </c>
      <c r="DI15">
        <v>0</v>
      </c>
      <c r="DJ15">
        <v>0</v>
      </c>
      <c r="DK15">
        <v>0</v>
      </c>
      <c r="DL15">
        <v>0</v>
      </c>
      <c r="DM15">
        <v>0</v>
      </c>
      <c r="DN15">
        <v>0</v>
      </c>
      <c r="DO15">
        <v>0</v>
      </c>
      <c r="DP15">
        <v>0</v>
      </c>
      <c r="DQ15">
        <v>0</v>
      </c>
      <c r="DR15">
        <v>0</v>
      </c>
      <c r="DS15">
        <v>9.3514800000000005</v>
      </c>
      <c r="DT15">
        <v>79.077600000000004</v>
      </c>
      <c r="DU15">
        <v>121.08499999999999</v>
      </c>
      <c r="DV15">
        <v>0</v>
      </c>
      <c r="DW15">
        <v>0</v>
      </c>
      <c r="DX15">
        <v>8.5217100000000006</v>
      </c>
      <c r="DY15">
        <v>38.216500000000003</v>
      </c>
      <c r="DZ15">
        <v>256.25200000000001</v>
      </c>
      <c r="EA15">
        <v>120.67700000000001</v>
      </c>
      <c r="EB15">
        <v>0</v>
      </c>
      <c r="EC15">
        <v>0</v>
      </c>
      <c r="ED15">
        <v>0</v>
      </c>
      <c r="EE15">
        <v>0</v>
      </c>
      <c r="EF15">
        <v>0</v>
      </c>
      <c r="EG15">
        <v>376.92899999999997</v>
      </c>
      <c r="EH15">
        <v>367.57799999999997</v>
      </c>
      <c r="EI15">
        <v>9.3514800000000005</v>
      </c>
      <c r="EJ15">
        <v>0</v>
      </c>
      <c r="EK15">
        <v>0</v>
      </c>
      <c r="EM15">
        <v>0</v>
      </c>
      <c r="EN15">
        <v>0</v>
      </c>
      <c r="EP15">
        <v>0</v>
      </c>
      <c r="EQ15">
        <v>0</v>
      </c>
      <c r="ER15">
        <v>5.3768000000000002</v>
      </c>
      <c r="ES15">
        <v>3.5655899999999998</v>
      </c>
      <c r="ET15">
        <v>0</v>
      </c>
      <c r="EU15">
        <v>0</v>
      </c>
      <c r="EV15">
        <v>0.206182</v>
      </c>
      <c r="EW15">
        <v>1.0598700000000001</v>
      </c>
      <c r="EX15">
        <v>10.208399999999999</v>
      </c>
      <c r="EY15">
        <v>3.0337399999999999</v>
      </c>
      <c r="EZ15">
        <v>0</v>
      </c>
      <c r="FA15">
        <v>0</v>
      </c>
      <c r="FB15">
        <v>0</v>
      </c>
      <c r="FC15">
        <v>0</v>
      </c>
      <c r="FD15">
        <v>0</v>
      </c>
      <c r="FE15">
        <v>13.2422</v>
      </c>
      <c r="FF15">
        <v>0</v>
      </c>
      <c r="FG15">
        <v>5.3767100000000001</v>
      </c>
      <c r="FH15">
        <v>3.5655899999999998</v>
      </c>
      <c r="FI15">
        <v>0</v>
      </c>
      <c r="FJ15">
        <v>0</v>
      </c>
      <c r="FK15">
        <v>0.22504299999999999</v>
      </c>
      <c r="FL15">
        <v>1.0598700000000001</v>
      </c>
      <c r="FM15">
        <v>10.2272</v>
      </c>
      <c r="FN15">
        <v>3.0337399999999999</v>
      </c>
      <c r="FO15">
        <v>0</v>
      </c>
      <c r="FP15">
        <v>0</v>
      </c>
      <c r="FQ15">
        <v>0</v>
      </c>
      <c r="FR15">
        <v>0</v>
      </c>
      <c r="FS15">
        <v>0</v>
      </c>
      <c r="FT15">
        <v>13.260999999999999</v>
      </c>
      <c r="FU15" t="s">
        <v>621</v>
      </c>
      <c r="FV15" t="s">
        <v>622</v>
      </c>
      <c r="FW15" t="s">
        <v>528</v>
      </c>
      <c r="FX15" t="s">
        <v>115</v>
      </c>
      <c r="FY15" t="s">
        <v>530</v>
      </c>
      <c r="FZ15" t="s">
        <v>116</v>
      </c>
      <c r="GA15" t="s">
        <v>531</v>
      </c>
      <c r="GB15" t="s">
        <v>623</v>
      </c>
      <c r="GC15">
        <v>0</v>
      </c>
      <c r="GD15">
        <v>2.17021</v>
      </c>
      <c r="GE15">
        <v>4.7817999999999996</v>
      </c>
      <c r="GF15">
        <v>0</v>
      </c>
      <c r="GG15">
        <v>0</v>
      </c>
      <c r="GH15">
        <v>0.33685100000000001</v>
      </c>
      <c r="GI15">
        <v>1.5010600000000001</v>
      </c>
      <c r="GJ15">
        <v>8.7899999999999991</v>
      </c>
      <c r="GK15">
        <v>4.7096200000000001</v>
      </c>
      <c r="GL15">
        <v>0</v>
      </c>
      <c r="GM15">
        <v>0</v>
      </c>
      <c r="GN15">
        <v>0</v>
      </c>
      <c r="GO15">
        <v>0</v>
      </c>
      <c r="GP15">
        <v>0</v>
      </c>
      <c r="GQ15">
        <v>13.5</v>
      </c>
      <c r="GR15">
        <v>1.32016</v>
      </c>
      <c r="GS15">
        <v>0</v>
      </c>
      <c r="GT15">
        <v>0</v>
      </c>
      <c r="GU15">
        <v>0</v>
      </c>
      <c r="GV15">
        <v>0</v>
      </c>
      <c r="GW15">
        <v>0</v>
      </c>
      <c r="GX15">
        <v>0</v>
      </c>
      <c r="GY15">
        <v>1.32</v>
      </c>
      <c r="GZ15">
        <v>0</v>
      </c>
      <c r="HA15">
        <v>0</v>
      </c>
      <c r="HB15">
        <v>0</v>
      </c>
      <c r="HC15">
        <v>0</v>
      </c>
      <c r="HD15">
        <v>1.32</v>
      </c>
      <c r="HE15">
        <v>0</v>
      </c>
      <c r="HF15">
        <v>2.1701899999999998</v>
      </c>
      <c r="HG15">
        <v>4.7817999999999996</v>
      </c>
      <c r="HH15">
        <v>0</v>
      </c>
      <c r="HI15">
        <v>0</v>
      </c>
      <c r="HJ15">
        <v>0.33693499999999998</v>
      </c>
      <c r="HK15">
        <v>1.5010600000000001</v>
      </c>
      <c r="HL15">
        <v>8.7899999999999991</v>
      </c>
      <c r="HM15">
        <v>4.7096200000000001</v>
      </c>
      <c r="HN15">
        <v>0</v>
      </c>
      <c r="HO15">
        <v>0</v>
      </c>
      <c r="HP15">
        <v>0</v>
      </c>
      <c r="HQ15">
        <v>0</v>
      </c>
      <c r="HR15">
        <v>0</v>
      </c>
      <c r="HS15">
        <v>13.5</v>
      </c>
      <c r="HT15">
        <v>1.32016</v>
      </c>
      <c r="HU15">
        <v>0</v>
      </c>
      <c r="HV15">
        <v>0</v>
      </c>
      <c r="HW15">
        <v>0</v>
      </c>
      <c r="HX15">
        <v>0</v>
      </c>
      <c r="HY15">
        <v>0</v>
      </c>
      <c r="HZ15">
        <v>0</v>
      </c>
      <c r="IA15">
        <v>1.32</v>
      </c>
      <c r="IB15">
        <v>0</v>
      </c>
      <c r="IC15">
        <v>0</v>
      </c>
      <c r="ID15">
        <v>0</v>
      </c>
      <c r="IE15">
        <v>0</v>
      </c>
      <c r="IF15">
        <v>1.32</v>
      </c>
    </row>
    <row r="16" spans="1:240" x14ac:dyDescent="0.3">
      <c r="A16" s="67">
        <v>43882.504560185182</v>
      </c>
      <c r="B16" t="s">
        <v>133</v>
      </c>
      <c r="C16" t="s">
        <v>133</v>
      </c>
      <c r="D16" t="s">
        <v>111</v>
      </c>
      <c r="E16">
        <v>53627.8</v>
      </c>
      <c r="F16">
        <v>53627.8</v>
      </c>
      <c r="G16" t="s">
        <v>112</v>
      </c>
      <c r="H16" s="68">
        <v>4.9999999999999996E-2</v>
      </c>
      <c r="I16" t="s">
        <v>118</v>
      </c>
      <c r="J16" t="s">
        <v>114</v>
      </c>
      <c r="K16" t="s">
        <v>114</v>
      </c>
      <c r="L16" t="s">
        <v>114</v>
      </c>
      <c r="M16" t="s">
        <v>243</v>
      </c>
      <c r="N16">
        <v>23.111999999999998</v>
      </c>
      <c r="O16">
        <v>83151.600000000006</v>
      </c>
      <c r="P16">
        <v>31469.599999999999</v>
      </c>
      <c r="Q16">
        <v>0</v>
      </c>
      <c r="R16">
        <v>97.928100000000001</v>
      </c>
      <c r="S16">
        <v>14289.1</v>
      </c>
      <c r="T16">
        <v>72497.3</v>
      </c>
      <c r="U16">
        <v>201529</v>
      </c>
      <c r="V16">
        <v>229701</v>
      </c>
      <c r="W16">
        <v>0</v>
      </c>
      <c r="X16">
        <v>0</v>
      </c>
      <c r="Y16">
        <v>0</v>
      </c>
      <c r="Z16">
        <v>0</v>
      </c>
      <c r="AA16">
        <v>0</v>
      </c>
      <c r="AB16">
        <v>431230</v>
      </c>
      <c r="AC16">
        <v>3888.31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3888.31</v>
      </c>
      <c r="AK16">
        <v>0</v>
      </c>
      <c r="AL16">
        <v>0</v>
      </c>
      <c r="AM16">
        <v>0</v>
      </c>
      <c r="AN16">
        <v>0</v>
      </c>
      <c r="AO16">
        <v>3888.31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14.5786</v>
      </c>
      <c r="BD16">
        <v>69.967399999999998</v>
      </c>
      <c r="BE16">
        <v>17.854099999999999</v>
      </c>
      <c r="BF16">
        <v>0</v>
      </c>
      <c r="BG16">
        <v>4.4798200000000003E-2</v>
      </c>
      <c r="BH16">
        <v>7.4631999999999996</v>
      </c>
      <c r="BI16">
        <v>38.216500000000003</v>
      </c>
      <c r="BJ16">
        <v>148.125</v>
      </c>
      <c r="BK16">
        <v>120.67700000000001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268.80099999999999</v>
      </c>
      <c r="BR16">
        <v>254.233</v>
      </c>
      <c r="BS16">
        <v>14.568099999999999</v>
      </c>
      <c r="BT16">
        <v>0</v>
      </c>
      <c r="BU16">
        <v>0</v>
      </c>
      <c r="BW16">
        <v>0</v>
      </c>
      <c r="BX16">
        <v>4.75</v>
      </c>
      <c r="BY16" t="s">
        <v>532</v>
      </c>
      <c r="BZ16">
        <v>0</v>
      </c>
      <c r="CA16" t="s">
        <v>114</v>
      </c>
      <c r="CB16" t="s">
        <v>114</v>
      </c>
      <c r="CC16" t="s">
        <v>243</v>
      </c>
      <c r="CD16">
        <v>23.1127</v>
      </c>
      <c r="CE16">
        <v>83151.600000000006</v>
      </c>
      <c r="CF16">
        <v>31469.599999999999</v>
      </c>
      <c r="CG16">
        <v>0</v>
      </c>
      <c r="CH16">
        <v>97.938999999999993</v>
      </c>
      <c r="CI16">
        <v>14288.7</v>
      </c>
      <c r="CJ16">
        <v>72497.3</v>
      </c>
      <c r="CK16">
        <v>201528</v>
      </c>
      <c r="CL16">
        <v>229701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431230</v>
      </c>
      <c r="CS16">
        <v>3888.38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3888.38</v>
      </c>
      <c r="DA16">
        <v>0</v>
      </c>
      <c r="DB16">
        <v>0</v>
      </c>
      <c r="DC16">
        <v>0</v>
      </c>
      <c r="DD16">
        <v>0</v>
      </c>
      <c r="DE16">
        <v>3888.38</v>
      </c>
      <c r="DF16">
        <v>0</v>
      </c>
      <c r="DG16">
        <v>0</v>
      </c>
      <c r="DH16">
        <v>0</v>
      </c>
      <c r="DI16">
        <v>0</v>
      </c>
      <c r="DJ16">
        <v>0</v>
      </c>
      <c r="DK16">
        <v>0</v>
      </c>
      <c r="DL16">
        <v>0</v>
      </c>
      <c r="DM16">
        <v>0</v>
      </c>
      <c r="DN16">
        <v>0</v>
      </c>
      <c r="DO16">
        <v>0</v>
      </c>
      <c r="DP16">
        <v>0</v>
      </c>
      <c r="DQ16">
        <v>0</v>
      </c>
      <c r="DR16">
        <v>0</v>
      </c>
      <c r="DS16">
        <v>14.578900000000001</v>
      </c>
      <c r="DT16">
        <v>69.967399999999998</v>
      </c>
      <c r="DU16">
        <v>17.854099999999999</v>
      </c>
      <c r="DV16">
        <v>0</v>
      </c>
      <c r="DW16">
        <v>4.4803200000000001E-2</v>
      </c>
      <c r="DX16">
        <v>7.46448</v>
      </c>
      <c r="DY16">
        <v>38.216500000000003</v>
      </c>
      <c r="DZ16">
        <v>148.126</v>
      </c>
      <c r="EA16">
        <v>120.67700000000001</v>
      </c>
      <c r="EB16">
        <v>0</v>
      </c>
      <c r="EC16">
        <v>0</v>
      </c>
      <c r="ED16">
        <v>0</v>
      </c>
      <c r="EE16">
        <v>0</v>
      </c>
      <c r="EF16">
        <v>0</v>
      </c>
      <c r="EG16">
        <v>268.803</v>
      </c>
      <c r="EH16">
        <v>254.23500000000001</v>
      </c>
      <c r="EI16">
        <v>14.568300000000001</v>
      </c>
      <c r="EJ16">
        <v>0</v>
      </c>
      <c r="EK16">
        <v>0</v>
      </c>
      <c r="EM16">
        <v>0</v>
      </c>
      <c r="EN16">
        <v>0</v>
      </c>
      <c r="EP16">
        <v>0</v>
      </c>
      <c r="EQ16" s="69">
        <v>3.3140399999999999E-21</v>
      </c>
      <c r="ER16">
        <v>48.038200000000003</v>
      </c>
      <c r="ES16">
        <v>5.2267799999999998</v>
      </c>
      <c r="ET16">
        <v>0</v>
      </c>
      <c r="EU16" s="69">
        <v>1.27867E-18</v>
      </c>
      <c r="EV16">
        <v>1.8002800000000001</v>
      </c>
      <c r="EW16">
        <v>10.330399999999999</v>
      </c>
      <c r="EX16">
        <v>65.395600000000002</v>
      </c>
      <c r="EY16">
        <v>29.569400000000002</v>
      </c>
      <c r="EZ16">
        <v>0</v>
      </c>
      <c r="FA16">
        <v>0</v>
      </c>
      <c r="FB16">
        <v>0</v>
      </c>
      <c r="FC16">
        <v>0</v>
      </c>
      <c r="FD16">
        <v>0</v>
      </c>
      <c r="FE16">
        <v>94.965000000000003</v>
      </c>
      <c r="FF16" s="69">
        <v>3.3140699999999999E-21</v>
      </c>
      <c r="FG16">
        <v>48.038200000000003</v>
      </c>
      <c r="FH16">
        <v>5.2267799999999998</v>
      </c>
      <c r="FI16">
        <v>0</v>
      </c>
      <c r="FJ16" s="69">
        <v>1.27867E-18</v>
      </c>
      <c r="FK16">
        <v>1.80277</v>
      </c>
      <c r="FL16">
        <v>10.330399999999999</v>
      </c>
      <c r="FM16">
        <v>65.398099999999999</v>
      </c>
      <c r="FN16">
        <v>29.569400000000002</v>
      </c>
      <c r="FO16">
        <v>0</v>
      </c>
      <c r="FP16">
        <v>0</v>
      </c>
      <c r="FQ16">
        <v>0</v>
      </c>
      <c r="FR16">
        <v>0</v>
      </c>
      <c r="FS16">
        <v>0</v>
      </c>
      <c r="FT16">
        <v>94.967399999999998</v>
      </c>
      <c r="FU16" t="s">
        <v>621</v>
      </c>
      <c r="FV16" t="s">
        <v>622</v>
      </c>
      <c r="FW16" t="s">
        <v>528</v>
      </c>
      <c r="FX16" t="s">
        <v>115</v>
      </c>
      <c r="FY16" t="s">
        <v>530</v>
      </c>
      <c r="FZ16" t="s">
        <v>116</v>
      </c>
      <c r="GA16" t="s">
        <v>531</v>
      </c>
      <c r="GB16" t="s">
        <v>623</v>
      </c>
      <c r="GC16">
        <v>5.2388199999999999E-3</v>
      </c>
      <c r="GD16">
        <v>18.3873</v>
      </c>
      <c r="GE16">
        <v>6.4589800000000004</v>
      </c>
      <c r="GF16">
        <v>0</v>
      </c>
      <c r="GG16">
        <v>2.2487300000000002E-2</v>
      </c>
      <c r="GH16">
        <v>2.8469000000000002</v>
      </c>
      <c r="GI16">
        <v>14.630599999999999</v>
      </c>
      <c r="GJ16">
        <v>42.36</v>
      </c>
      <c r="GK16">
        <v>45.9039</v>
      </c>
      <c r="GL16">
        <v>0</v>
      </c>
      <c r="GM16">
        <v>0</v>
      </c>
      <c r="GN16">
        <v>0</v>
      </c>
      <c r="GO16">
        <v>0</v>
      </c>
      <c r="GP16">
        <v>0</v>
      </c>
      <c r="GQ16">
        <v>88.26</v>
      </c>
      <c r="GR16">
        <v>20.635400000000001</v>
      </c>
      <c r="GS16">
        <v>0</v>
      </c>
      <c r="GT16">
        <v>0</v>
      </c>
      <c r="GU16">
        <v>0</v>
      </c>
      <c r="GV16">
        <v>0</v>
      </c>
      <c r="GW16">
        <v>0</v>
      </c>
      <c r="GX16">
        <v>0</v>
      </c>
      <c r="GY16">
        <v>20.64</v>
      </c>
      <c r="GZ16">
        <v>0</v>
      </c>
      <c r="HA16">
        <v>0</v>
      </c>
      <c r="HB16">
        <v>0</v>
      </c>
      <c r="HC16">
        <v>0</v>
      </c>
      <c r="HD16">
        <v>20.64</v>
      </c>
      <c r="HE16">
        <v>5.2389799999999999E-3</v>
      </c>
      <c r="HF16">
        <v>18.3873</v>
      </c>
      <c r="HG16">
        <v>6.4589800000000004</v>
      </c>
      <c r="HH16">
        <v>0</v>
      </c>
      <c r="HI16">
        <v>2.24899E-2</v>
      </c>
      <c r="HJ16">
        <v>2.8485900000000002</v>
      </c>
      <c r="HK16">
        <v>14.630599999999999</v>
      </c>
      <c r="HL16">
        <v>42.36</v>
      </c>
      <c r="HM16">
        <v>45.9039</v>
      </c>
      <c r="HN16">
        <v>0</v>
      </c>
      <c r="HO16">
        <v>0</v>
      </c>
      <c r="HP16">
        <v>0</v>
      </c>
      <c r="HQ16">
        <v>0</v>
      </c>
      <c r="HR16">
        <v>0</v>
      </c>
      <c r="HS16">
        <v>88.26</v>
      </c>
      <c r="HT16">
        <v>20.6358</v>
      </c>
      <c r="HU16">
        <v>0</v>
      </c>
      <c r="HV16">
        <v>0</v>
      </c>
      <c r="HW16">
        <v>0</v>
      </c>
      <c r="HX16">
        <v>0</v>
      </c>
      <c r="HY16">
        <v>0</v>
      </c>
      <c r="HZ16">
        <v>0</v>
      </c>
      <c r="IA16">
        <v>20.64</v>
      </c>
      <c r="IB16">
        <v>0</v>
      </c>
      <c r="IC16">
        <v>0</v>
      </c>
      <c r="ID16">
        <v>0</v>
      </c>
      <c r="IE16">
        <v>0</v>
      </c>
      <c r="IF16">
        <v>20.64</v>
      </c>
    </row>
    <row r="17" spans="1:240" x14ac:dyDescent="0.3">
      <c r="A17" s="67">
        <v>43882.505462962959</v>
      </c>
      <c r="B17" t="s">
        <v>134</v>
      </c>
      <c r="C17" t="s">
        <v>134</v>
      </c>
      <c r="D17" t="s">
        <v>111</v>
      </c>
      <c r="E17">
        <v>24412.7</v>
      </c>
      <c r="F17">
        <v>24412.7</v>
      </c>
      <c r="G17" t="s">
        <v>112</v>
      </c>
      <c r="H17" s="68">
        <v>5.1388888888888894E-2</v>
      </c>
      <c r="I17" t="s">
        <v>113</v>
      </c>
      <c r="J17">
        <v>-176.68</v>
      </c>
      <c r="K17" t="s">
        <v>114</v>
      </c>
      <c r="L17" t="s">
        <v>114</v>
      </c>
      <c r="M17" t="s">
        <v>563</v>
      </c>
      <c r="N17">
        <v>177.256</v>
      </c>
      <c r="O17">
        <v>40195.5</v>
      </c>
      <c r="P17">
        <v>218236</v>
      </c>
      <c r="Q17">
        <v>0</v>
      </c>
      <c r="R17">
        <v>0</v>
      </c>
      <c r="S17">
        <v>0</v>
      </c>
      <c r="T17">
        <v>30362.2</v>
      </c>
      <c r="U17">
        <v>288971</v>
      </c>
      <c r="V17">
        <v>47994.8</v>
      </c>
      <c r="W17">
        <v>5636.54</v>
      </c>
      <c r="X17">
        <v>0</v>
      </c>
      <c r="Y17">
        <v>0</v>
      </c>
      <c r="Z17">
        <v>0</v>
      </c>
      <c r="AA17">
        <v>0</v>
      </c>
      <c r="AB17">
        <v>342602</v>
      </c>
      <c r="AC17">
        <v>713.07</v>
      </c>
      <c r="AD17">
        <v>0</v>
      </c>
      <c r="AE17">
        <v>0</v>
      </c>
      <c r="AF17">
        <v>0</v>
      </c>
      <c r="AG17">
        <v>0</v>
      </c>
      <c r="AH17">
        <v>1739.53</v>
      </c>
      <c r="AI17">
        <v>0</v>
      </c>
      <c r="AJ17">
        <v>2452.6</v>
      </c>
      <c r="AK17">
        <v>0</v>
      </c>
      <c r="AL17">
        <v>0</v>
      </c>
      <c r="AM17">
        <v>0</v>
      </c>
      <c r="AN17">
        <v>0</v>
      </c>
      <c r="AO17">
        <v>2452.6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6.22377</v>
      </c>
      <c r="BD17">
        <v>82.9786</v>
      </c>
      <c r="BE17">
        <v>270.488</v>
      </c>
      <c r="BF17">
        <v>0</v>
      </c>
      <c r="BG17">
        <v>0</v>
      </c>
      <c r="BH17">
        <v>12.801299999999999</v>
      </c>
      <c r="BI17">
        <v>35.7622</v>
      </c>
      <c r="BJ17">
        <v>408.25400000000002</v>
      </c>
      <c r="BK17">
        <v>55.609299999999998</v>
      </c>
      <c r="BL17">
        <v>6.3543599999999998</v>
      </c>
      <c r="BM17">
        <v>0</v>
      </c>
      <c r="BN17">
        <v>0</v>
      </c>
      <c r="BO17">
        <v>0</v>
      </c>
      <c r="BP17">
        <v>0</v>
      </c>
      <c r="BQ17">
        <v>470.21699999999998</v>
      </c>
      <c r="BR17">
        <v>451.37099999999998</v>
      </c>
      <c r="BS17">
        <v>18.8459</v>
      </c>
      <c r="BT17">
        <v>0</v>
      </c>
      <c r="BU17">
        <v>0.5</v>
      </c>
      <c r="BV17" t="s">
        <v>135</v>
      </c>
      <c r="BW17">
        <v>0</v>
      </c>
      <c r="BX17">
        <v>0</v>
      </c>
      <c r="BZ17">
        <v>0</v>
      </c>
      <c r="CA17" t="s">
        <v>114</v>
      </c>
      <c r="CB17" t="s">
        <v>114</v>
      </c>
      <c r="CC17" t="s">
        <v>308</v>
      </c>
      <c r="CD17">
        <v>0</v>
      </c>
      <c r="CE17">
        <v>34240.5</v>
      </c>
      <c r="CF17">
        <v>84218.3</v>
      </c>
      <c r="CG17">
        <v>0</v>
      </c>
      <c r="CH17">
        <v>0</v>
      </c>
      <c r="CI17">
        <v>541.61099999999999</v>
      </c>
      <c r="CJ17">
        <v>20714.8</v>
      </c>
      <c r="CK17">
        <v>139715</v>
      </c>
      <c r="CL17">
        <v>47994.8</v>
      </c>
      <c r="CM17">
        <v>5636.54</v>
      </c>
      <c r="CN17">
        <v>0</v>
      </c>
      <c r="CO17">
        <v>0</v>
      </c>
      <c r="CP17">
        <v>0</v>
      </c>
      <c r="CQ17">
        <v>0</v>
      </c>
      <c r="CR17">
        <v>193347</v>
      </c>
      <c r="CS17">
        <v>2318.65</v>
      </c>
      <c r="CT17">
        <v>0</v>
      </c>
      <c r="CU17">
        <v>0</v>
      </c>
      <c r="CV17">
        <v>0</v>
      </c>
      <c r="CW17">
        <v>0</v>
      </c>
      <c r="CX17">
        <v>1654.87</v>
      </c>
      <c r="CY17">
        <v>0</v>
      </c>
      <c r="CZ17">
        <v>3973.53</v>
      </c>
      <c r="DA17">
        <v>0</v>
      </c>
      <c r="DB17">
        <v>0</v>
      </c>
      <c r="DC17">
        <v>0</v>
      </c>
      <c r="DD17">
        <v>0</v>
      </c>
      <c r="DE17">
        <v>3973.53</v>
      </c>
      <c r="DF17">
        <v>0</v>
      </c>
      <c r="DG17">
        <v>0</v>
      </c>
      <c r="DH17">
        <v>0</v>
      </c>
      <c r="DI17">
        <v>0</v>
      </c>
      <c r="DJ17">
        <v>0</v>
      </c>
      <c r="DK17">
        <v>0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19.425999999999998</v>
      </c>
      <c r="DT17">
        <v>69.78</v>
      </c>
      <c r="DU17">
        <v>104.85</v>
      </c>
      <c r="DV17">
        <v>0</v>
      </c>
      <c r="DW17">
        <v>0</v>
      </c>
      <c r="DX17">
        <v>12.773</v>
      </c>
      <c r="DY17">
        <v>24.7439</v>
      </c>
      <c r="DZ17">
        <v>231.57300000000001</v>
      </c>
      <c r="EA17">
        <v>55.609299999999998</v>
      </c>
      <c r="EB17">
        <v>6.3543599999999998</v>
      </c>
      <c r="EC17">
        <v>0</v>
      </c>
      <c r="ED17">
        <v>0</v>
      </c>
      <c r="EE17">
        <v>0</v>
      </c>
      <c r="EF17">
        <v>0</v>
      </c>
      <c r="EG17">
        <v>293.536</v>
      </c>
      <c r="EH17">
        <v>261.94</v>
      </c>
      <c r="EI17">
        <v>31.5961</v>
      </c>
      <c r="EJ17">
        <v>0</v>
      </c>
      <c r="EK17">
        <v>0</v>
      </c>
      <c r="EM17">
        <v>0</v>
      </c>
      <c r="EN17">
        <v>0</v>
      </c>
      <c r="EP17">
        <v>0</v>
      </c>
      <c r="EQ17">
        <v>0</v>
      </c>
      <c r="ER17">
        <v>32.9343</v>
      </c>
      <c r="ES17">
        <v>48.654000000000003</v>
      </c>
      <c r="ET17">
        <v>0</v>
      </c>
      <c r="EU17">
        <v>0</v>
      </c>
      <c r="EV17">
        <v>0</v>
      </c>
      <c r="EW17">
        <v>5.5762900000000002</v>
      </c>
      <c r="EX17">
        <v>87.164599999999993</v>
      </c>
      <c r="EY17">
        <v>6.9846500000000002</v>
      </c>
      <c r="EZ17">
        <v>0.64344000000000001</v>
      </c>
      <c r="FA17">
        <v>0</v>
      </c>
      <c r="FB17">
        <v>0</v>
      </c>
      <c r="FC17">
        <v>0</v>
      </c>
      <c r="FD17">
        <v>0</v>
      </c>
      <c r="FE17">
        <v>94.792699999999996</v>
      </c>
      <c r="FF17">
        <v>0</v>
      </c>
      <c r="FG17">
        <v>27.075900000000001</v>
      </c>
      <c r="FH17">
        <v>19.337399999999999</v>
      </c>
      <c r="FI17">
        <v>0</v>
      </c>
      <c r="FJ17">
        <v>0</v>
      </c>
      <c r="FK17">
        <v>6.9483199999999995E-2</v>
      </c>
      <c r="FL17">
        <v>4.4514100000000001</v>
      </c>
      <c r="FM17">
        <v>50.934100000000001</v>
      </c>
      <c r="FN17">
        <v>6.9846500000000002</v>
      </c>
      <c r="FO17">
        <v>0.64344000000000001</v>
      </c>
      <c r="FP17">
        <v>0</v>
      </c>
      <c r="FQ17">
        <v>0</v>
      </c>
      <c r="FR17">
        <v>0</v>
      </c>
      <c r="FS17">
        <v>0</v>
      </c>
      <c r="FT17">
        <v>58.562199999999997</v>
      </c>
      <c r="FU17" t="s">
        <v>621</v>
      </c>
      <c r="FV17" t="s">
        <v>622</v>
      </c>
      <c r="FW17" t="s">
        <v>528</v>
      </c>
      <c r="FX17" t="s">
        <v>115</v>
      </c>
      <c r="FY17" t="s">
        <v>530</v>
      </c>
      <c r="FZ17" t="s">
        <v>116</v>
      </c>
      <c r="GA17" t="s">
        <v>531</v>
      </c>
      <c r="GB17" t="s">
        <v>625</v>
      </c>
      <c r="GC17">
        <v>4.1383400000000001E-2</v>
      </c>
      <c r="GD17">
        <v>9.3228799999999996</v>
      </c>
      <c r="GE17">
        <v>45.725299999999997</v>
      </c>
      <c r="GF17">
        <v>0</v>
      </c>
      <c r="GG17">
        <v>0</v>
      </c>
      <c r="GH17">
        <v>0</v>
      </c>
      <c r="GI17">
        <v>6.3111199999999998</v>
      </c>
      <c r="GJ17">
        <v>61.4</v>
      </c>
      <c r="GK17">
        <v>9.6485400000000006</v>
      </c>
      <c r="GL17">
        <v>1.20065</v>
      </c>
      <c r="GM17">
        <v>0</v>
      </c>
      <c r="GN17">
        <v>0</v>
      </c>
      <c r="GO17">
        <v>0</v>
      </c>
      <c r="GP17">
        <v>0</v>
      </c>
      <c r="GQ17">
        <v>72.25</v>
      </c>
      <c r="GR17">
        <v>3.7842799999999999</v>
      </c>
      <c r="GS17">
        <v>0</v>
      </c>
      <c r="GT17">
        <v>0</v>
      </c>
      <c r="GU17">
        <v>0</v>
      </c>
      <c r="GV17">
        <v>0</v>
      </c>
      <c r="GW17">
        <v>9.2317599999999995</v>
      </c>
      <c r="GX17">
        <v>0</v>
      </c>
      <c r="GY17">
        <v>13.01</v>
      </c>
      <c r="GZ17">
        <v>0</v>
      </c>
      <c r="HA17">
        <v>0</v>
      </c>
      <c r="HB17">
        <v>0</v>
      </c>
      <c r="HC17">
        <v>0</v>
      </c>
      <c r="HD17">
        <v>13.01</v>
      </c>
      <c r="HE17">
        <v>0</v>
      </c>
      <c r="HF17">
        <v>7.6757900000000001</v>
      </c>
      <c r="HG17">
        <v>17.6905</v>
      </c>
      <c r="HH17">
        <v>0</v>
      </c>
      <c r="HI17">
        <v>0</v>
      </c>
      <c r="HJ17">
        <v>0.110189</v>
      </c>
      <c r="HK17">
        <v>4.4309500000000002</v>
      </c>
      <c r="HL17">
        <v>29.91</v>
      </c>
      <c r="HM17">
        <v>9.6485400000000006</v>
      </c>
      <c r="HN17">
        <v>1.20065</v>
      </c>
      <c r="HO17">
        <v>0</v>
      </c>
      <c r="HP17">
        <v>0</v>
      </c>
      <c r="HQ17">
        <v>0</v>
      </c>
      <c r="HR17">
        <v>0</v>
      </c>
      <c r="HS17">
        <v>40.76</v>
      </c>
      <c r="HT17">
        <v>12.305199999999999</v>
      </c>
      <c r="HU17">
        <v>0</v>
      </c>
      <c r="HV17">
        <v>0</v>
      </c>
      <c r="HW17">
        <v>0</v>
      </c>
      <c r="HX17">
        <v>0</v>
      </c>
      <c r="HY17">
        <v>8.7824500000000008</v>
      </c>
      <c r="HZ17">
        <v>0</v>
      </c>
      <c r="IA17">
        <v>21.09</v>
      </c>
      <c r="IB17">
        <v>0</v>
      </c>
      <c r="IC17">
        <v>0</v>
      </c>
      <c r="ID17">
        <v>0</v>
      </c>
      <c r="IE17">
        <v>0</v>
      </c>
      <c r="IF17">
        <v>21.09</v>
      </c>
    </row>
    <row r="18" spans="1:240" x14ac:dyDescent="0.3">
      <c r="A18" s="67">
        <v>43882.506481481483</v>
      </c>
      <c r="B18" t="s">
        <v>136</v>
      </c>
      <c r="C18" t="s">
        <v>136</v>
      </c>
      <c r="D18" t="s">
        <v>111</v>
      </c>
      <c r="E18">
        <v>24412.7</v>
      </c>
      <c r="F18">
        <v>24412.7</v>
      </c>
      <c r="G18" t="s">
        <v>112</v>
      </c>
      <c r="H18" s="68">
        <v>5.8333333333333327E-2</v>
      </c>
      <c r="I18" t="s">
        <v>118</v>
      </c>
      <c r="J18">
        <v>40.520000000000003</v>
      </c>
      <c r="K18" t="s">
        <v>114</v>
      </c>
      <c r="L18" t="s">
        <v>114</v>
      </c>
      <c r="M18" t="s">
        <v>576</v>
      </c>
      <c r="N18">
        <v>45922.7</v>
      </c>
      <c r="O18">
        <v>47344.4</v>
      </c>
      <c r="P18">
        <v>30526.2</v>
      </c>
      <c r="Q18">
        <v>0</v>
      </c>
      <c r="R18">
        <v>0</v>
      </c>
      <c r="S18">
        <v>0</v>
      </c>
      <c r="T18">
        <v>29259.7</v>
      </c>
      <c r="U18">
        <v>153053</v>
      </c>
      <c r="V18">
        <v>60367.7</v>
      </c>
      <c r="W18">
        <v>5636.54</v>
      </c>
      <c r="X18">
        <v>0</v>
      </c>
      <c r="Y18">
        <v>0</v>
      </c>
      <c r="Z18">
        <v>0</v>
      </c>
      <c r="AA18">
        <v>0</v>
      </c>
      <c r="AB18">
        <v>219057</v>
      </c>
      <c r="AC18">
        <v>910.52800000000002</v>
      </c>
      <c r="AD18">
        <v>0</v>
      </c>
      <c r="AE18">
        <v>0</v>
      </c>
      <c r="AF18">
        <v>0</v>
      </c>
      <c r="AG18">
        <v>0</v>
      </c>
      <c r="AH18">
        <v>1296.6600000000001</v>
      </c>
      <c r="AI18">
        <v>0</v>
      </c>
      <c r="AJ18">
        <v>2207.19</v>
      </c>
      <c r="AK18">
        <v>0</v>
      </c>
      <c r="AL18">
        <v>0</v>
      </c>
      <c r="AM18">
        <v>0</v>
      </c>
      <c r="AN18">
        <v>0</v>
      </c>
      <c r="AO18">
        <v>2207.19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53.6768</v>
      </c>
      <c r="BD18">
        <v>86.058800000000005</v>
      </c>
      <c r="BE18">
        <v>36.107700000000001</v>
      </c>
      <c r="BF18">
        <v>0</v>
      </c>
      <c r="BG18">
        <v>0</v>
      </c>
      <c r="BH18">
        <v>9.5422700000000003</v>
      </c>
      <c r="BI18">
        <v>34.085099999999997</v>
      </c>
      <c r="BJ18">
        <v>219.471</v>
      </c>
      <c r="BK18">
        <v>69.6691</v>
      </c>
      <c r="BL18">
        <v>6.3543599999999998</v>
      </c>
      <c r="BM18">
        <v>0</v>
      </c>
      <c r="BN18">
        <v>0</v>
      </c>
      <c r="BO18">
        <v>0</v>
      </c>
      <c r="BP18">
        <v>0</v>
      </c>
      <c r="BQ18">
        <v>295.49400000000003</v>
      </c>
      <c r="BR18">
        <v>278.37900000000002</v>
      </c>
      <c r="BS18">
        <v>17.115100000000002</v>
      </c>
      <c r="BT18">
        <v>0</v>
      </c>
      <c r="BU18">
        <v>0</v>
      </c>
      <c r="BW18">
        <v>0</v>
      </c>
      <c r="BX18">
        <v>111.25</v>
      </c>
      <c r="BY18" t="s">
        <v>135</v>
      </c>
      <c r="BZ18">
        <v>0</v>
      </c>
      <c r="CA18" t="s">
        <v>114</v>
      </c>
      <c r="CB18" t="s">
        <v>114</v>
      </c>
      <c r="CC18" t="s">
        <v>535</v>
      </c>
      <c r="CD18">
        <v>0</v>
      </c>
      <c r="CE18">
        <v>38262.6</v>
      </c>
      <c r="CF18">
        <v>104502</v>
      </c>
      <c r="CG18">
        <v>0</v>
      </c>
      <c r="CH18">
        <v>0</v>
      </c>
      <c r="CI18">
        <v>3301.68</v>
      </c>
      <c r="CJ18">
        <v>24441.4</v>
      </c>
      <c r="CK18">
        <v>170508</v>
      </c>
      <c r="CL18">
        <v>60367.7</v>
      </c>
      <c r="CM18">
        <v>5636.54</v>
      </c>
      <c r="CN18">
        <v>0</v>
      </c>
      <c r="CO18">
        <v>0</v>
      </c>
      <c r="CP18">
        <v>0</v>
      </c>
      <c r="CQ18">
        <v>0</v>
      </c>
      <c r="CR18">
        <v>236512</v>
      </c>
      <c r="CS18">
        <v>2557.21</v>
      </c>
      <c r="CT18">
        <v>0</v>
      </c>
      <c r="CU18">
        <v>0</v>
      </c>
      <c r="CV18">
        <v>0</v>
      </c>
      <c r="CW18">
        <v>0</v>
      </c>
      <c r="CX18">
        <v>1085.9100000000001</v>
      </c>
      <c r="CY18">
        <v>0</v>
      </c>
      <c r="CZ18">
        <v>3643.12</v>
      </c>
      <c r="DA18">
        <v>0</v>
      </c>
      <c r="DB18">
        <v>0</v>
      </c>
      <c r="DC18">
        <v>0</v>
      </c>
      <c r="DD18">
        <v>0</v>
      </c>
      <c r="DE18">
        <v>3643.12</v>
      </c>
      <c r="DF18">
        <v>0</v>
      </c>
      <c r="DG18">
        <v>0</v>
      </c>
      <c r="DH18">
        <v>0</v>
      </c>
      <c r="DI18">
        <v>0</v>
      </c>
      <c r="DJ18">
        <v>0</v>
      </c>
      <c r="DK18">
        <v>0</v>
      </c>
      <c r="DL18">
        <v>0</v>
      </c>
      <c r="DM18">
        <v>0</v>
      </c>
      <c r="DN18">
        <v>0</v>
      </c>
      <c r="DO18">
        <v>0</v>
      </c>
      <c r="DP18">
        <v>0</v>
      </c>
      <c r="DQ18">
        <v>0</v>
      </c>
      <c r="DR18">
        <v>0</v>
      </c>
      <c r="DS18">
        <v>21.3703</v>
      </c>
      <c r="DT18">
        <v>74.282399999999996</v>
      </c>
      <c r="DU18">
        <v>123.82</v>
      </c>
      <c r="DV18">
        <v>0</v>
      </c>
      <c r="DW18">
        <v>0</v>
      </c>
      <c r="DX18">
        <v>11.7842</v>
      </c>
      <c r="DY18">
        <v>28.751799999999999</v>
      </c>
      <c r="DZ18">
        <v>260.00900000000001</v>
      </c>
      <c r="EA18">
        <v>69.6691</v>
      </c>
      <c r="EB18">
        <v>6.3543599999999998</v>
      </c>
      <c r="EC18">
        <v>0</v>
      </c>
      <c r="ED18">
        <v>0</v>
      </c>
      <c r="EE18">
        <v>0</v>
      </c>
      <c r="EF18">
        <v>0</v>
      </c>
      <c r="EG18">
        <v>336.03199999999998</v>
      </c>
      <c r="EH18">
        <v>306.66800000000001</v>
      </c>
      <c r="EI18">
        <v>29.3644</v>
      </c>
      <c r="EJ18">
        <v>0</v>
      </c>
      <c r="EK18">
        <v>0</v>
      </c>
      <c r="EM18">
        <v>0</v>
      </c>
      <c r="EN18">
        <v>0</v>
      </c>
      <c r="EP18">
        <v>0</v>
      </c>
      <c r="EQ18">
        <v>1.5622500000000001E-3</v>
      </c>
      <c r="ER18">
        <v>25.847000000000001</v>
      </c>
      <c r="ES18">
        <v>4.39656</v>
      </c>
      <c r="ET18">
        <v>0</v>
      </c>
      <c r="EU18">
        <v>0</v>
      </c>
      <c r="EV18">
        <v>0</v>
      </c>
      <c r="EW18">
        <v>4.7364300000000004</v>
      </c>
      <c r="EX18">
        <v>34.9816</v>
      </c>
      <c r="EY18">
        <v>7.7711100000000002</v>
      </c>
      <c r="EZ18">
        <v>0.64344000000000001</v>
      </c>
      <c r="FA18">
        <v>0</v>
      </c>
      <c r="FB18">
        <v>0</v>
      </c>
      <c r="FC18">
        <v>0</v>
      </c>
      <c r="FD18">
        <v>0</v>
      </c>
      <c r="FE18">
        <v>43.396099999999997</v>
      </c>
      <c r="FF18">
        <v>0</v>
      </c>
      <c r="FG18">
        <v>24.358000000000001</v>
      </c>
      <c r="FH18">
        <v>16.602799999999998</v>
      </c>
      <c r="FI18">
        <v>0</v>
      </c>
      <c r="FJ18">
        <v>0</v>
      </c>
      <c r="FK18">
        <v>0.42180600000000001</v>
      </c>
      <c r="FL18">
        <v>4.4662199999999999</v>
      </c>
      <c r="FM18">
        <v>45.8489</v>
      </c>
      <c r="FN18">
        <v>7.7711100000000002</v>
      </c>
      <c r="FO18">
        <v>0.64344000000000001</v>
      </c>
      <c r="FP18">
        <v>0</v>
      </c>
      <c r="FQ18">
        <v>0</v>
      </c>
      <c r="FR18">
        <v>0</v>
      </c>
      <c r="FS18">
        <v>0</v>
      </c>
      <c r="FT18">
        <v>54.263399999999997</v>
      </c>
      <c r="FU18" t="s">
        <v>621</v>
      </c>
      <c r="FV18" t="s">
        <v>622</v>
      </c>
      <c r="FW18" t="s">
        <v>528</v>
      </c>
      <c r="FX18" t="s">
        <v>115</v>
      </c>
      <c r="FY18" t="s">
        <v>530</v>
      </c>
      <c r="FZ18" t="s">
        <v>116</v>
      </c>
      <c r="GA18" t="s">
        <v>531</v>
      </c>
      <c r="GB18" t="s">
        <v>625</v>
      </c>
      <c r="GC18">
        <v>10.3141</v>
      </c>
      <c r="GD18">
        <v>10.4169</v>
      </c>
      <c r="GE18">
        <v>6.30905</v>
      </c>
      <c r="GF18">
        <v>0</v>
      </c>
      <c r="GG18">
        <v>0</v>
      </c>
      <c r="GH18">
        <v>0</v>
      </c>
      <c r="GI18">
        <v>6.0255599999999996</v>
      </c>
      <c r="GJ18">
        <v>33.07</v>
      </c>
      <c r="GK18">
        <v>12.064</v>
      </c>
      <c r="GL18">
        <v>1.20065</v>
      </c>
      <c r="GM18">
        <v>0</v>
      </c>
      <c r="GN18">
        <v>0</v>
      </c>
      <c r="GO18">
        <v>0</v>
      </c>
      <c r="GP18">
        <v>0</v>
      </c>
      <c r="GQ18">
        <v>46.33</v>
      </c>
      <c r="GR18">
        <v>4.8322000000000003</v>
      </c>
      <c r="GS18">
        <v>0</v>
      </c>
      <c r="GT18">
        <v>0</v>
      </c>
      <c r="GU18">
        <v>0</v>
      </c>
      <c r="GV18">
        <v>0</v>
      </c>
      <c r="GW18">
        <v>6.8814399999999996</v>
      </c>
      <c r="GX18">
        <v>0</v>
      </c>
      <c r="GY18">
        <v>11.71</v>
      </c>
      <c r="GZ18">
        <v>0</v>
      </c>
      <c r="HA18">
        <v>0</v>
      </c>
      <c r="HB18">
        <v>0</v>
      </c>
      <c r="HC18">
        <v>0</v>
      </c>
      <c r="HD18">
        <v>11.71</v>
      </c>
      <c r="HE18">
        <v>0</v>
      </c>
      <c r="HF18">
        <v>8.4747500000000002</v>
      </c>
      <c r="HG18">
        <v>21.657699999999998</v>
      </c>
      <c r="HH18">
        <v>0</v>
      </c>
      <c r="HI18">
        <v>0</v>
      </c>
      <c r="HJ18">
        <v>0.66578000000000004</v>
      </c>
      <c r="HK18">
        <v>5.1384800000000004</v>
      </c>
      <c r="HL18">
        <v>35.94</v>
      </c>
      <c r="HM18">
        <v>12.064</v>
      </c>
      <c r="HN18">
        <v>1.20065</v>
      </c>
      <c r="HO18">
        <v>0</v>
      </c>
      <c r="HP18">
        <v>0</v>
      </c>
      <c r="HQ18">
        <v>0</v>
      </c>
      <c r="HR18">
        <v>0</v>
      </c>
      <c r="HS18">
        <v>49.2</v>
      </c>
      <c r="HT18">
        <v>13.571199999999999</v>
      </c>
      <c r="HU18">
        <v>0</v>
      </c>
      <c r="HV18">
        <v>0</v>
      </c>
      <c r="HW18">
        <v>0</v>
      </c>
      <c r="HX18">
        <v>0</v>
      </c>
      <c r="HY18">
        <v>5.76295</v>
      </c>
      <c r="HZ18">
        <v>0</v>
      </c>
      <c r="IA18">
        <v>19.329999999999998</v>
      </c>
      <c r="IB18">
        <v>0</v>
      </c>
      <c r="IC18">
        <v>0</v>
      </c>
      <c r="ID18">
        <v>0</v>
      </c>
      <c r="IE18">
        <v>0</v>
      </c>
      <c r="IF18">
        <v>19.329999999999998</v>
      </c>
    </row>
    <row r="19" spans="1:240" x14ac:dyDescent="0.3">
      <c r="A19" s="67">
        <v>43882.509722222225</v>
      </c>
      <c r="B19" t="s">
        <v>137</v>
      </c>
      <c r="C19" t="s">
        <v>137</v>
      </c>
      <c r="D19" t="s">
        <v>111</v>
      </c>
      <c r="E19">
        <v>24412.7</v>
      </c>
      <c r="F19">
        <v>24412.7</v>
      </c>
      <c r="G19" t="s">
        <v>112</v>
      </c>
      <c r="H19" s="68">
        <v>0.19166666666666665</v>
      </c>
      <c r="I19" t="s">
        <v>118</v>
      </c>
      <c r="J19">
        <v>69.84</v>
      </c>
      <c r="K19" t="s">
        <v>114</v>
      </c>
      <c r="L19" t="s">
        <v>114</v>
      </c>
      <c r="M19" t="s">
        <v>536</v>
      </c>
      <c r="N19">
        <v>284.78300000000002</v>
      </c>
      <c r="O19">
        <v>39365.1</v>
      </c>
      <c r="P19">
        <v>20023.5</v>
      </c>
      <c r="Q19">
        <v>0</v>
      </c>
      <c r="R19">
        <v>3818.36</v>
      </c>
      <c r="S19">
        <v>0</v>
      </c>
      <c r="T19">
        <v>28896.5</v>
      </c>
      <c r="U19">
        <v>92388.2</v>
      </c>
      <c r="V19">
        <v>60367.7</v>
      </c>
      <c r="W19">
        <v>5636.54</v>
      </c>
      <c r="X19">
        <v>0</v>
      </c>
      <c r="Y19">
        <v>0</v>
      </c>
      <c r="Z19">
        <v>0</v>
      </c>
      <c r="AA19">
        <v>0</v>
      </c>
      <c r="AB19">
        <v>158392</v>
      </c>
      <c r="AC19">
        <v>4753.79</v>
      </c>
      <c r="AD19">
        <v>0</v>
      </c>
      <c r="AE19">
        <v>0</v>
      </c>
      <c r="AF19">
        <v>0</v>
      </c>
      <c r="AG19">
        <v>0</v>
      </c>
      <c r="AH19">
        <v>1304.5</v>
      </c>
      <c r="AI19">
        <v>0</v>
      </c>
      <c r="AJ19">
        <v>6058.28</v>
      </c>
      <c r="AK19">
        <v>0</v>
      </c>
      <c r="AL19">
        <v>0</v>
      </c>
      <c r="AM19">
        <v>0</v>
      </c>
      <c r="AN19">
        <v>0</v>
      </c>
      <c r="AO19">
        <v>6058.28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38.524500000000003</v>
      </c>
      <c r="BD19">
        <v>93.418099999999995</v>
      </c>
      <c r="BE19">
        <v>24.145399999999999</v>
      </c>
      <c r="BF19">
        <v>0</v>
      </c>
      <c r="BG19">
        <v>4.5901300000000003</v>
      </c>
      <c r="BH19">
        <v>9.5997699999999995</v>
      </c>
      <c r="BI19">
        <v>33.6614</v>
      </c>
      <c r="BJ19">
        <v>203.93899999999999</v>
      </c>
      <c r="BK19">
        <v>69.6691</v>
      </c>
      <c r="BL19">
        <v>6.3543599999999998</v>
      </c>
      <c r="BM19">
        <v>0</v>
      </c>
      <c r="BN19">
        <v>0</v>
      </c>
      <c r="BO19">
        <v>0</v>
      </c>
      <c r="BP19">
        <v>0</v>
      </c>
      <c r="BQ19">
        <v>279.96300000000002</v>
      </c>
      <c r="BR19">
        <v>232.126</v>
      </c>
      <c r="BS19">
        <v>47.837000000000003</v>
      </c>
      <c r="BT19">
        <v>0</v>
      </c>
      <c r="BU19">
        <v>1</v>
      </c>
      <c r="BV19" t="s">
        <v>605</v>
      </c>
      <c r="BW19">
        <v>0</v>
      </c>
      <c r="BX19">
        <v>246.5</v>
      </c>
      <c r="BY19" t="s">
        <v>606</v>
      </c>
      <c r="BZ19">
        <v>0</v>
      </c>
      <c r="CA19" t="s">
        <v>114</v>
      </c>
      <c r="CB19" t="s">
        <v>114</v>
      </c>
      <c r="CC19" t="s">
        <v>537</v>
      </c>
      <c r="CD19">
        <v>0</v>
      </c>
      <c r="CE19">
        <v>39690.400000000001</v>
      </c>
      <c r="CF19">
        <v>116070</v>
      </c>
      <c r="CG19">
        <v>0</v>
      </c>
      <c r="CH19">
        <v>0</v>
      </c>
      <c r="CI19">
        <v>3473.36</v>
      </c>
      <c r="CJ19">
        <v>24105.599999999999</v>
      </c>
      <c r="CK19">
        <v>183339</v>
      </c>
      <c r="CL19">
        <v>60367.7</v>
      </c>
      <c r="CM19">
        <v>5636.54</v>
      </c>
      <c r="CN19">
        <v>0</v>
      </c>
      <c r="CO19">
        <v>0</v>
      </c>
      <c r="CP19">
        <v>0</v>
      </c>
      <c r="CQ19">
        <v>0</v>
      </c>
      <c r="CR19">
        <v>249343</v>
      </c>
      <c r="CS19">
        <v>2318.5</v>
      </c>
      <c r="CT19">
        <v>0</v>
      </c>
      <c r="CU19">
        <v>0</v>
      </c>
      <c r="CV19">
        <v>0</v>
      </c>
      <c r="CW19">
        <v>0</v>
      </c>
      <c r="CX19">
        <v>1085.8</v>
      </c>
      <c r="CY19">
        <v>0</v>
      </c>
      <c r="CZ19">
        <v>3404.3</v>
      </c>
      <c r="DA19">
        <v>0</v>
      </c>
      <c r="DB19">
        <v>0</v>
      </c>
      <c r="DC19">
        <v>0</v>
      </c>
      <c r="DD19">
        <v>0</v>
      </c>
      <c r="DE19">
        <v>3404.3</v>
      </c>
      <c r="DF19">
        <v>0</v>
      </c>
      <c r="DG19">
        <v>0</v>
      </c>
      <c r="DH19">
        <v>0</v>
      </c>
      <c r="DI19">
        <v>0</v>
      </c>
      <c r="DJ19">
        <v>0</v>
      </c>
      <c r="DK19">
        <v>0</v>
      </c>
      <c r="DL19">
        <v>0</v>
      </c>
      <c r="DM19">
        <v>0</v>
      </c>
      <c r="DN19">
        <v>0</v>
      </c>
      <c r="DO19">
        <v>0</v>
      </c>
      <c r="DP19">
        <v>0</v>
      </c>
      <c r="DQ19">
        <v>0</v>
      </c>
      <c r="DR19">
        <v>0</v>
      </c>
      <c r="DS19">
        <v>19.411200000000001</v>
      </c>
      <c r="DT19">
        <v>76.493600000000001</v>
      </c>
      <c r="DU19">
        <v>137.542</v>
      </c>
      <c r="DV19">
        <v>0</v>
      </c>
      <c r="DW19">
        <v>0</v>
      </c>
      <c r="DX19">
        <v>11.982699999999999</v>
      </c>
      <c r="DY19">
        <v>28.3611</v>
      </c>
      <c r="DZ19">
        <v>273.79000000000002</v>
      </c>
      <c r="EA19">
        <v>69.6691</v>
      </c>
      <c r="EB19">
        <v>6.3543599999999998</v>
      </c>
      <c r="EC19">
        <v>0</v>
      </c>
      <c r="ED19">
        <v>0</v>
      </c>
      <c r="EE19">
        <v>0</v>
      </c>
      <c r="EF19">
        <v>0</v>
      </c>
      <c r="EG19">
        <v>349.81400000000002</v>
      </c>
      <c r="EH19">
        <v>322.40899999999999</v>
      </c>
      <c r="EI19">
        <v>27.404499999999999</v>
      </c>
      <c r="EJ19">
        <v>0</v>
      </c>
      <c r="EK19">
        <v>0</v>
      </c>
      <c r="EM19">
        <v>0</v>
      </c>
      <c r="EN19">
        <v>0</v>
      </c>
      <c r="EP19">
        <v>0</v>
      </c>
      <c r="EQ19">
        <v>7.2568400000000001E-5</v>
      </c>
      <c r="ER19">
        <v>36.553899999999999</v>
      </c>
      <c r="ES19">
        <v>3.0768200000000001</v>
      </c>
      <c r="ET19">
        <v>0</v>
      </c>
      <c r="EU19">
        <v>0.586924</v>
      </c>
      <c r="EV19">
        <v>0</v>
      </c>
      <c r="EW19">
        <v>4.6750600000000002</v>
      </c>
      <c r="EX19">
        <v>44.892800000000001</v>
      </c>
      <c r="EY19">
        <v>7.7711100000000002</v>
      </c>
      <c r="EZ19">
        <v>0.64344000000000001</v>
      </c>
      <c r="FA19">
        <v>0</v>
      </c>
      <c r="FB19">
        <v>0</v>
      </c>
      <c r="FC19">
        <v>0</v>
      </c>
      <c r="FD19">
        <v>0</v>
      </c>
      <c r="FE19">
        <v>53.307299999999998</v>
      </c>
      <c r="FF19">
        <v>0</v>
      </c>
      <c r="FG19">
        <v>24.959199999999999</v>
      </c>
      <c r="FH19">
        <v>18.487500000000001</v>
      </c>
      <c r="FI19">
        <v>0</v>
      </c>
      <c r="FJ19">
        <v>0</v>
      </c>
      <c r="FK19">
        <v>0.44480900000000001</v>
      </c>
      <c r="FL19">
        <v>4.4069500000000001</v>
      </c>
      <c r="FM19">
        <v>48.298499999999997</v>
      </c>
      <c r="FN19">
        <v>7.7711100000000002</v>
      </c>
      <c r="FO19">
        <v>0.64344000000000001</v>
      </c>
      <c r="FP19">
        <v>0</v>
      </c>
      <c r="FQ19">
        <v>0</v>
      </c>
      <c r="FR19">
        <v>0</v>
      </c>
      <c r="FS19">
        <v>0</v>
      </c>
      <c r="FT19">
        <v>56.713099999999997</v>
      </c>
      <c r="FU19" t="s">
        <v>621</v>
      </c>
      <c r="FV19" t="s">
        <v>622</v>
      </c>
      <c r="FW19" t="s">
        <v>528</v>
      </c>
      <c r="FX19" t="s">
        <v>115</v>
      </c>
      <c r="FY19" t="s">
        <v>530</v>
      </c>
      <c r="FZ19" t="s">
        <v>116</v>
      </c>
      <c r="GA19" t="s">
        <v>531</v>
      </c>
      <c r="GB19" t="s">
        <v>625</v>
      </c>
      <c r="GC19">
        <v>6.6800799999999994E-2</v>
      </c>
      <c r="GD19">
        <v>9.1626600000000007</v>
      </c>
      <c r="GE19">
        <v>4.1746100000000004</v>
      </c>
      <c r="GF19">
        <v>0</v>
      </c>
      <c r="GG19">
        <v>0.81588099999999997</v>
      </c>
      <c r="GH19">
        <v>0</v>
      </c>
      <c r="GI19">
        <v>5.9500999999999999</v>
      </c>
      <c r="GJ19">
        <v>20.170000000000002</v>
      </c>
      <c r="GK19">
        <v>12.064</v>
      </c>
      <c r="GL19">
        <v>1.20065</v>
      </c>
      <c r="GM19">
        <v>0</v>
      </c>
      <c r="GN19">
        <v>0</v>
      </c>
      <c r="GO19">
        <v>0</v>
      </c>
      <c r="GP19">
        <v>0</v>
      </c>
      <c r="GQ19">
        <v>33.43</v>
      </c>
      <c r="GR19">
        <v>25.2285</v>
      </c>
      <c r="GS19">
        <v>0</v>
      </c>
      <c r="GT19">
        <v>0</v>
      </c>
      <c r="GU19">
        <v>0</v>
      </c>
      <c r="GV19">
        <v>0</v>
      </c>
      <c r="GW19">
        <v>6.9230099999999997</v>
      </c>
      <c r="GX19">
        <v>0</v>
      </c>
      <c r="GY19">
        <v>32.15</v>
      </c>
      <c r="GZ19">
        <v>0</v>
      </c>
      <c r="HA19">
        <v>0</v>
      </c>
      <c r="HB19">
        <v>0</v>
      </c>
      <c r="HC19">
        <v>0</v>
      </c>
      <c r="HD19">
        <v>32.15</v>
      </c>
      <c r="HE19">
        <v>0</v>
      </c>
      <c r="HF19">
        <v>8.7828499999999998</v>
      </c>
      <c r="HG19">
        <v>24.049099999999999</v>
      </c>
      <c r="HH19">
        <v>0</v>
      </c>
      <c r="HI19">
        <v>0</v>
      </c>
      <c r="HJ19">
        <v>0.69994199999999995</v>
      </c>
      <c r="HK19">
        <v>5.0681799999999999</v>
      </c>
      <c r="HL19">
        <v>38.6</v>
      </c>
      <c r="HM19">
        <v>12.064</v>
      </c>
      <c r="HN19">
        <v>1.20065</v>
      </c>
      <c r="HO19">
        <v>0</v>
      </c>
      <c r="HP19">
        <v>0</v>
      </c>
      <c r="HQ19">
        <v>0</v>
      </c>
      <c r="HR19">
        <v>0</v>
      </c>
      <c r="HS19">
        <v>51.86</v>
      </c>
      <c r="HT19">
        <v>12.304399999999999</v>
      </c>
      <c r="HU19">
        <v>0</v>
      </c>
      <c r="HV19">
        <v>0</v>
      </c>
      <c r="HW19">
        <v>0</v>
      </c>
      <c r="HX19">
        <v>0</v>
      </c>
      <c r="HY19">
        <v>5.7623899999999999</v>
      </c>
      <c r="HZ19">
        <v>0</v>
      </c>
      <c r="IA19">
        <v>18.059999999999999</v>
      </c>
      <c r="IB19">
        <v>0</v>
      </c>
      <c r="IC19">
        <v>0</v>
      </c>
      <c r="ID19">
        <v>0</v>
      </c>
      <c r="IE19">
        <v>0</v>
      </c>
      <c r="IF19">
        <v>18.059999999999999</v>
      </c>
    </row>
    <row r="20" spans="1:240" x14ac:dyDescent="0.3">
      <c r="A20" s="67">
        <v>43882.514502314814</v>
      </c>
      <c r="B20" t="s">
        <v>139</v>
      </c>
      <c r="C20" t="s">
        <v>139</v>
      </c>
      <c r="D20" t="s">
        <v>111</v>
      </c>
      <c r="E20">
        <v>498589</v>
      </c>
      <c r="F20">
        <v>498589</v>
      </c>
      <c r="G20" t="s">
        <v>112</v>
      </c>
      <c r="H20" s="68">
        <v>0.28402777777777777</v>
      </c>
      <c r="I20" t="s">
        <v>113</v>
      </c>
      <c r="J20">
        <v>-30.99</v>
      </c>
      <c r="K20" t="s">
        <v>114</v>
      </c>
      <c r="L20" t="s">
        <v>114</v>
      </c>
      <c r="M20" t="s">
        <v>578</v>
      </c>
      <c r="N20">
        <v>648952</v>
      </c>
      <c r="O20">
        <v>177650</v>
      </c>
      <c r="P20">
        <v>206245</v>
      </c>
      <c r="Q20">
        <v>7380.6</v>
      </c>
      <c r="R20">
        <v>52404.1</v>
      </c>
      <c r="S20">
        <v>0</v>
      </c>
      <c r="T20">
        <v>795072</v>
      </c>
      <c r="U20" s="69">
        <v>1887700</v>
      </c>
      <c r="V20" s="69">
        <v>2135580</v>
      </c>
      <c r="W20">
        <v>0</v>
      </c>
      <c r="X20">
        <v>0</v>
      </c>
      <c r="Y20">
        <v>0</v>
      </c>
      <c r="Z20">
        <v>0</v>
      </c>
      <c r="AA20">
        <v>0</v>
      </c>
      <c r="AB20" s="69">
        <v>4023280</v>
      </c>
      <c r="AC20">
        <v>67944.2</v>
      </c>
      <c r="AD20">
        <v>0</v>
      </c>
      <c r="AE20">
        <v>0</v>
      </c>
      <c r="AF20">
        <v>0</v>
      </c>
      <c r="AG20">
        <v>0</v>
      </c>
      <c r="AH20">
        <v>5753.2</v>
      </c>
      <c r="AI20">
        <v>0</v>
      </c>
      <c r="AJ20">
        <v>73697.399999999994</v>
      </c>
      <c r="AK20">
        <v>0</v>
      </c>
      <c r="AL20">
        <v>0</v>
      </c>
      <c r="AM20">
        <v>0</v>
      </c>
      <c r="AN20">
        <v>0</v>
      </c>
      <c r="AO20">
        <v>73697.399999999994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53.739100000000001</v>
      </c>
      <c r="BD20">
        <v>21.5915</v>
      </c>
      <c r="BE20">
        <v>12.0083</v>
      </c>
      <c r="BF20">
        <v>1.2770900000000001</v>
      </c>
      <c r="BG20">
        <v>5.0401899999999999</v>
      </c>
      <c r="BH20">
        <v>2.0739700000000001</v>
      </c>
      <c r="BI20">
        <v>45.1663</v>
      </c>
      <c r="BJ20">
        <v>140.89599999999999</v>
      </c>
      <c r="BK20">
        <v>120.67700000000001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261.57299999999998</v>
      </c>
      <c r="BR20">
        <v>237.589</v>
      </c>
      <c r="BS20">
        <v>23.984300000000001</v>
      </c>
      <c r="BT20">
        <v>0</v>
      </c>
      <c r="BU20">
        <v>83</v>
      </c>
      <c r="BV20" t="s">
        <v>141</v>
      </c>
      <c r="BW20">
        <v>0</v>
      </c>
      <c r="BX20">
        <v>0</v>
      </c>
      <c r="BZ20">
        <v>0</v>
      </c>
      <c r="CA20" t="s">
        <v>114</v>
      </c>
      <c r="CB20" t="s">
        <v>114</v>
      </c>
      <c r="CC20" t="s">
        <v>566</v>
      </c>
      <c r="CD20">
        <v>199.928</v>
      </c>
      <c r="CE20">
        <v>300002</v>
      </c>
      <c r="CF20">
        <v>305045</v>
      </c>
      <c r="CG20">
        <v>37589.199999999997</v>
      </c>
      <c r="CH20">
        <v>96811.7</v>
      </c>
      <c r="CI20">
        <v>131869</v>
      </c>
      <c r="CJ20">
        <v>584998</v>
      </c>
      <c r="CK20" s="69">
        <v>1456520</v>
      </c>
      <c r="CL20" s="69">
        <v>2135580</v>
      </c>
      <c r="CM20">
        <v>0</v>
      </c>
      <c r="CN20">
        <v>0</v>
      </c>
      <c r="CO20">
        <v>0</v>
      </c>
      <c r="CP20">
        <v>0</v>
      </c>
      <c r="CQ20">
        <v>0</v>
      </c>
      <c r="CR20" s="69">
        <v>3592100</v>
      </c>
      <c r="CS20">
        <v>32558.7</v>
      </c>
      <c r="CT20">
        <v>0</v>
      </c>
      <c r="CU20">
        <v>0</v>
      </c>
      <c r="CV20">
        <v>0</v>
      </c>
      <c r="CW20">
        <v>0</v>
      </c>
      <c r="CX20">
        <v>0</v>
      </c>
      <c r="CY20">
        <v>0</v>
      </c>
      <c r="CZ20">
        <v>32558.7</v>
      </c>
      <c r="DA20">
        <v>0</v>
      </c>
      <c r="DB20">
        <v>0</v>
      </c>
      <c r="DC20">
        <v>0</v>
      </c>
      <c r="DD20">
        <v>0</v>
      </c>
      <c r="DE20">
        <v>32558.7</v>
      </c>
      <c r="DF20">
        <v>0</v>
      </c>
      <c r="DG20">
        <v>0</v>
      </c>
      <c r="DH20">
        <v>0</v>
      </c>
      <c r="DI20">
        <v>0</v>
      </c>
      <c r="DJ20">
        <v>0</v>
      </c>
      <c r="DK20">
        <v>0</v>
      </c>
      <c r="DL20">
        <v>0</v>
      </c>
      <c r="DM20">
        <v>0</v>
      </c>
      <c r="DN20">
        <v>0</v>
      </c>
      <c r="DO20">
        <v>0</v>
      </c>
      <c r="DP20">
        <v>0</v>
      </c>
      <c r="DQ20">
        <v>0</v>
      </c>
      <c r="DR20">
        <v>0</v>
      </c>
      <c r="DS20">
        <v>12.950699999999999</v>
      </c>
      <c r="DT20">
        <v>27.677299999999999</v>
      </c>
      <c r="DU20">
        <v>18.104800000000001</v>
      </c>
      <c r="DV20">
        <v>3.4771299999999998</v>
      </c>
      <c r="DW20">
        <v>6.9973200000000002</v>
      </c>
      <c r="DX20">
        <v>7.4074099999999996</v>
      </c>
      <c r="DY20">
        <v>33.292000000000002</v>
      </c>
      <c r="DZ20">
        <v>109.907</v>
      </c>
      <c r="EA20">
        <v>120.67700000000001</v>
      </c>
      <c r="EB20">
        <v>0</v>
      </c>
      <c r="EC20">
        <v>0</v>
      </c>
      <c r="ED20">
        <v>0</v>
      </c>
      <c r="EE20">
        <v>0</v>
      </c>
      <c r="EF20">
        <v>0</v>
      </c>
      <c r="EG20">
        <v>230.584</v>
      </c>
      <c r="EH20">
        <v>217.643</v>
      </c>
      <c r="EI20">
        <v>12.940899999999999</v>
      </c>
      <c r="EJ20">
        <v>0</v>
      </c>
      <c r="EK20">
        <v>0</v>
      </c>
      <c r="EM20">
        <v>0</v>
      </c>
      <c r="EN20">
        <v>0</v>
      </c>
      <c r="EP20">
        <v>0</v>
      </c>
      <c r="EQ20">
        <v>0.33001900000000001</v>
      </c>
      <c r="ER20">
        <v>167.68199999999999</v>
      </c>
      <c r="ES20">
        <v>31.890999999999998</v>
      </c>
      <c r="ET20">
        <v>8.4283699999999993</v>
      </c>
      <c r="EU20">
        <v>40.140999999999998</v>
      </c>
      <c r="EV20">
        <v>0</v>
      </c>
      <c r="EW20">
        <v>118.373</v>
      </c>
      <c r="EX20">
        <v>366.846</v>
      </c>
      <c r="EY20">
        <v>274.91199999999998</v>
      </c>
      <c r="EZ20">
        <v>0</v>
      </c>
      <c r="FA20">
        <v>0</v>
      </c>
      <c r="FB20">
        <v>0</v>
      </c>
      <c r="FC20">
        <v>0</v>
      </c>
      <c r="FD20">
        <v>0</v>
      </c>
      <c r="FE20">
        <v>641.75800000000004</v>
      </c>
      <c r="FF20" s="69">
        <v>5.4681199999999997E-18</v>
      </c>
      <c r="FG20">
        <v>166.077</v>
      </c>
      <c r="FH20">
        <v>46.876300000000001</v>
      </c>
      <c r="FI20">
        <v>25.683399999999999</v>
      </c>
      <c r="FJ20">
        <v>36.749400000000001</v>
      </c>
      <c r="FK20">
        <v>16.694299999999998</v>
      </c>
      <c r="FL20">
        <v>89.440899999999999</v>
      </c>
      <c r="FM20">
        <v>381.52199999999999</v>
      </c>
      <c r="FN20">
        <v>274.91199999999998</v>
      </c>
      <c r="FO20">
        <v>0</v>
      </c>
      <c r="FP20">
        <v>0</v>
      </c>
      <c r="FQ20">
        <v>0</v>
      </c>
      <c r="FR20">
        <v>0</v>
      </c>
      <c r="FS20">
        <v>0</v>
      </c>
      <c r="FT20">
        <v>656.43399999999997</v>
      </c>
      <c r="FU20" t="s">
        <v>621</v>
      </c>
      <c r="FV20" t="s">
        <v>622</v>
      </c>
      <c r="FW20" t="s">
        <v>528</v>
      </c>
      <c r="FX20" t="s">
        <v>115</v>
      </c>
      <c r="FY20" t="s">
        <v>530</v>
      </c>
      <c r="FZ20" t="s">
        <v>116</v>
      </c>
      <c r="GA20" t="s">
        <v>531</v>
      </c>
      <c r="GB20" t="s">
        <v>625</v>
      </c>
      <c r="GC20">
        <v>147.054</v>
      </c>
      <c r="GD20">
        <v>41.695099999999996</v>
      </c>
      <c r="GE20">
        <v>42.040300000000002</v>
      </c>
      <c r="GF20">
        <v>1.72926</v>
      </c>
      <c r="GG20">
        <v>11.7698</v>
      </c>
      <c r="GH20">
        <v>0</v>
      </c>
      <c r="GI20">
        <v>161.571</v>
      </c>
      <c r="GJ20">
        <v>405.86</v>
      </c>
      <c r="GK20">
        <v>426.77699999999999</v>
      </c>
      <c r="GL20">
        <v>0</v>
      </c>
      <c r="GM20">
        <v>0</v>
      </c>
      <c r="GN20">
        <v>0</v>
      </c>
      <c r="GO20">
        <v>0</v>
      </c>
      <c r="GP20">
        <v>0</v>
      </c>
      <c r="GQ20">
        <v>832.64</v>
      </c>
      <c r="GR20">
        <v>360.58199999999999</v>
      </c>
      <c r="GS20">
        <v>0</v>
      </c>
      <c r="GT20">
        <v>0</v>
      </c>
      <c r="GU20">
        <v>0</v>
      </c>
      <c r="GV20">
        <v>0</v>
      </c>
      <c r="GW20">
        <v>30.532399999999999</v>
      </c>
      <c r="GX20">
        <v>0</v>
      </c>
      <c r="GY20">
        <v>391.11</v>
      </c>
      <c r="GZ20">
        <v>0</v>
      </c>
      <c r="HA20">
        <v>0</v>
      </c>
      <c r="HB20">
        <v>0</v>
      </c>
      <c r="HC20">
        <v>0</v>
      </c>
      <c r="HD20">
        <v>391.11</v>
      </c>
      <c r="HE20">
        <v>4.5284400000000002E-2</v>
      </c>
      <c r="HF20">
        <v>66.560100000000006</v>
      </c>
      <c r="HG20">
        <v>62.241</v>
      </c>
      <c r="HH20">
        <v>8.5419900000000002</v>
      </c>
      <c r="HI20">
        <v>20.468900000000001</v>
      </c>
      <c r="HJ20">
        <v>26.267399999999999</v>
      </c>
      <c r="HK20">
        <v>119.375</v>
      </c>
      <c r="HL20">
        <v>303.5</v>
      </c>
      <c r="HM20">
        <v>426.77699999999999</v>
      </c>
      <c r="HN20">
        <v>0</v>
      </c>
      <c r="HO20">
        <v>0</v>
      </c>
      <c r="HP20">
        <v>0</v>
      </c>
      <c r="HQ20">
        <v>0</v>
      </c>
      <c r="HR20">
        <v>0</v>
      </c>
      <c r="HS20">
        <v>730.28</v>
      </c>
      <c r="HT20">
        <v>172.79</v>
      </c>
      <c r="HU20">
        <v>0</v>
      </c>
      <c r="HV20">
        <v>0</v>
      </c>
      <c r="HW20">
        <v>0</v>
      </c>
      <c r="HX20">
        <v>0</v>
      </c>
      <c r="HY20">
        <v>0</v>
      </c>
      <c r="HZ20">
        <v>0</v>
      </c>
      <c r="IA20">
        <v>172.79</v>
      </c>
      <c r="IB20">
        <v>0</v>
      </c>
      <c r="IC20">
        <v>0</v>
      </c>
      <c r="ID20">
        <v>0</v>
      </c>
      <c r="IE20">
        <v>0</v>
      </c>
      <c r="IF20">
        <v>172.79</v>
      </c>
    </row>
    <row r="21" spans="1:240" x14ac:dyDescent="0.3">
      <c r="A21" s="67">
        <v>43882.519270833334</v>
      </c>
      <c r="B21" t="s">
        <v>142</v>
      </c>
      <c r="C21" t="s">
        <v>142</v>
      </c>
      <c r="D21" t="s">
        <v>111</v>
      </c>
      <c r="E21">
        <v>498589</v>
      </c>
      <c r="F21">
        <v>498589</v>
      </c>
      <c r="G21" t="s">
        <v>112</v>
      </c>
      <c r="H21" s="68">
        <v>0.28333333333333333</v>
      </c>
      <c r="I21" t="s">
        <v>113</v>
      </c>
      <c r="J21">
        <v>-31.77</v>
      </c>
      <c r="K21" t="s">
        <v>114</v>
      </c>
      <c r="L21" t="s">
        <v>114</v>
      </c>
      <c r="M21" t="s">
        <v>579</v>
      </c>
      <c r="N21">
        <v>647195</v>
      </c>
      <c r="O21">
        <v>497248</v>
      </c>
      <c r="P21">
        <v>213117</v>
      </c>
      <c r="Q21">
        <v>5414.77</v>
      </c>
      <c r="R21">
        <v>51040.6</v>
      </c>
      <c r="S21">
        <v>0</v>
      </c>
      <c r="T21">
        <v>795072</v>
      </c>
      <c r="U21" s="69">
        <v>2209090</v>
      </c>
      <c r="V21" s="69">
        <v>2135580</v>
      </c>
      <c r="W21">
        <v>0</v>
      </c>
      <c r="X21">
        <v>0</v>
      </c>
      <c r="Y21">
        <v>0</v>
      </c>
      <c r="Z21">
        <v>0</v>
      </c>
      <c r="AA21">
        <v>0</v>
      </c>
      <c r="AB21" s="69">
        <v>4344670</v>
      </c>
      <c r="AC21">
        <v>982.69200000000001</v>
      </c>
      <c r="AD21">
        <v>0</v>
      </c>
      <c r="AE21">
        <v>0</v>
      </c>
      <c r="AF21">
        <v>0</v>
      </c>
      <c r="AG21">
        <v>0</v>
      </c>
      <c r="AH21">
        <v>5753.21</v>
      </c>
      <c r="AI21">
        <v>0</v>
      </c>
      <c r="AJ21">
        <v>6735.9</v>
      </c>
      <c r="AK21">
        <v>0</v>
      </c>
      <c r="AL21">
        <v>0</v>
      </c>
      <c r="AM21">
        <v>0</v>
      </c>
      <c r="AN21">
        <v>0</v>
      </c>
      <c r="AO21">
        <v>6735.9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32.123399999999997</v>
      </c>
      <c r="BD21">
        <v>44.821399999999997</v>
      </c>
      <c r="BE21">
        <v>12.4472</v>
      </c>
      <c r="BF21">
        <v>0.83095200000000002</v>
      </c>
      <c r="BG21">
        <v>4.2235699999999996</v>
      </c>
      <c r="BH21">
        <v>2.0739800000000002</v>
      </c>
      <c r="BI21">
        <v>45.1663</v>
      </c>
      <c r="BJ21">
        <v>141.68700000000001</v>
      </c>
      <c r="BK21">
        <v>120.67700000000001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262.36399999999998</v>
      </c>
      <c r="BR21">
        <v>259.892</v>
      </c>
      <c r="BS21">
        <v>2.4718900000000001</v>
      </c>
      <c r="BT21">
        <v>0</v>
      </c>
      <c r="BU21">
        <v>116.75</v>
      </c>
      <c r="BV21" t="s">
        <v>141</v>
      </c>
      <c r="BW21">
        <v>0</v>
      </c>
      <c r="BX21">
        <v>0</v>
      </c>
      <c r="BZ21">
        <v>0</v>
      </c>
      <c r="CA21" t="s">
        <v>114</v>
      </c>
      <c r="CB21" t="s">
        <v>114</v>
      </c>
      <c r="CC21" t="s">
        <v>566</v>
      </c>
      <c r="CD21">
        <v>199.928</v>
      </c>
      <c r="CE21">
        <v>300002</v>
      </c>
      <c r="CF21">
        <v>305045</v>
      </c>
      <c r="CG21">
        <v>37589.199999999997</v>
      </c>
      <c r="CH21">
        <v>96811.7</v>
      </c>
      <c r="CI21">
        <v>131869</v>
      </c>
      <c r="CJ21">
        <v>584998</v>
      </c>
      <c r="CK21" s="69">
        <v>1456520</v>
      </c>
      <c r="CL21" s="69">
        <v>2135580</v>
      </c>
      <c r="CM21">
        <v>0</v>
      </c>
      <c r="CN21">
        <v>0</v>
      </c>
      <c r="CO21">
        <v>0</v>
      </c>
      <c r="CP21">
        <v>0</v>
      </c>
      <c r="CQ21">
        <v>0</v>
      </c>
      <c r="CR21" s="69">
        <v>3592100</v>
      </c>
      <c r="CS21">
        <v>32558.7</v>
      </c>
      <c r="CT21">
        <v>0</v>
      </c>
      <c r="CU21">
        <v>0</v>
      </c>
      <c r="CV21">
        <v>0</v>
      </c>
      <c r="CW21">
        <v>0</v>
      </c>
      <c r="CX21">
        <v>0</v>
      </c>
      <c r="CY21">
        <v>0</v>
      </c>
      <c r="CZ21">
        <v>32558.7</v>
      </c>
      <c r="DA21">
        <v>0</v>
      </c>
      <c r="DB21">
        <v>0</v>
      </c>
      <c r="DC21">
        <v>0</v>
      </c>
      <c r="DD21">
        <v>0</v>
      </c>
      <c r="DE21">
        <v>32558.7</v>
      </c>
      <c r="DF21">
        <v>0</v>
      </c>
      <c r="DG21">
        <v>0</v>
      </c>
      <c r="DH21">
        <v>0</v>
      </c>
      <c r="DI21">
        <v>0</v>
      </c>
      <c r="DJ21">
        <v>0</v>
      </c>
      <c r="DK21">
        <v>0</v>
      </c>
      <c r="DL21">
        <v>0</v>
      </c>
      <c r="DM21">
        <v>0</v>
      </c>
      <c r="DN21">
        <v>0</v>
      </c>
      <c r="DO21">
        <v>0</v>
      </c>
      <c r="DP21">
        <v>0</v>
      </c>
      <c r="DQ21">
        <v>0</v>
      </c>
      <c r="DR21">
        <v>0</v>
      </c>
      <c r="DS21">
        <v>12.950699999999999</v>
      </c>
      <c r="DT21">
        <v>27.677299999999999</v>
      </c>
      <c r="DU21">
        <v>18.104800000000001</v>
      </c>
      <c r="DV21">
        <v>3.4771299999999998</v>
      </c>
      <c r="DW21">
        <v>6.9973200000000002</v>
      </c>
      <c r="DX21">
        <v>7.4074099999999996</v>
      </c>
      <c r="DY21">
        <v>33.292000000000002</v>
      </c>
      <c r="DZ21">
        <v>109.907</v>
      </c>
      <c r="EA21">
        <v>120.67700000000001</v>
      </c>
      <c r="EB21">
        <v>0</v>
      </c>
      <c r="EC21">
        <v>0</v>
      </c>
      <c r="ED21">
        <v>0</v>
      </c>
      <c r="EE21">
        <v>0</v>
      </c>
      <c r="EF21">
        <v>0</v>
      </c>
      <c r="EG21">
        <v>230.584</v>
      </c>
      <c r="EH21">
        <v>217.643</v>
      </c>
      <c r="EI21">
        <v>12.940899999999999</v>
      </c>
      <c r="EJ21">
        <v>0</v>
      </c>
      <c r="EK21">
        <v>0</v>
      </c>
      <c r="EM21">
        <v>0</v>
      </c>
      <c r="EN21">
        <v>0</v>
      </c>
      <c r="EP21">
        <v>0</v>
      </c>
      <c r="EQ21" s="69">
        <v>6.8225399999999998E-15</v>
      </c>
      <c r="ER21">
        <v>334.59500000000003</v>
      </c>
      <c r="ES21">
        <v>36.231400000000001</v>
      </c>
      <c r="ET21">
        <v>6.6369699999999998</v>
      </c>
      <c r="EU21">
        <v>29.533999999999999</v>
      </c>
      <c r="EV21">
        <v>0</v>
      </c>
      <c r="EW21">
        <v>118.373</v>
      </c>
      <c r="EX21">
        <v>525.37099999999998</v>
      </c>
      <c r="EY21">
        <v>274.91199999999998</v>
      </c>
      <c r="EZ21">
        <v>0</v>
      </c>
      <c r="FA21">
        <v>0</v>
      </c>
      <c r="FB21">
        <v>0</v>
      </c>
      <c r="FC21">
        <v>0</v>
      </c>
      <c r="FD21">
        <v>0</v>
      </c>
      <c r="FE21">
        <v>800.28300000000002</v>
      </c>
      <c r="FF21" s="69">
        <v>5.4681199999999997E-18</v>
      </c>
      <c r="FG21">
        <v>166.077</v>
      </c>
      <c r="FH21">
        <v>46.876300000000001</v>
      </c>
      <c r="FI21">
        <v>25.683399999999999</v>
      </c>
      <c r="FJ21">
        <v>36.749400000000001</v>
      </c>
      <c r="FK21">
        <v>16.694299999999998</v>
      </c>
      <c r="FL21">
        <v>89.440899999999999</v>
      </c>
      <c r="FM21">
        <v>381.52199999999999</v>
      </c>
      <c r="FN21">
        <v>274.91199999999998</v>
      </c>
      <c r="FO21">
        <v>0</v>
      </c>
      <c r="FP21">
        <v>0</v>
      </c>
      <c r="FQ21">
        <v>0</v>
      </c>
      <c r="FR21">
        <v>0</v>
      </c>
      <c r="FS21">
        <v>0</v>
      </c>
      <c r="FT21">
        <v>656.43399999999997</v>
      </c>
      <c r="FU21" t="s">
        <v>621</v>
      </c>
      <c r="FV21" t="s">
        <v>622</v>
      </c>
      <c r="FW21" t="s">
        <v>528</v>
      </c>
      <c r="FX21" t="s">
        <v>115</v>
      </c>
      <c r="FY21" t="s">
        <v>530</v>
      </c>
      <c r="FZ21" t="s">
        <v>116</v>
      </c>
      <c r="GA21" t="s">
        <v>531</v>
      </c>
      <c r="GB21" t="s">
        <v>625</v>
      </c>
      <c r="GC21">
        <v>146.68899999999999</v>
      </c>
      <c r="GD21">
        <v>109.98699999999999</v>
      </c>
      <c r="GE21">
        <v>43.537199999999999</v>
      </c>
      <c r="GF21">
        <v>1.2577199999999999</v>
      </c>
      <c r="GG21">
        <v>11.071300000000001</v>
      </c>
      <c r="GH21">
        <v>0</v>
      </c>
      <c r="GI21">
        <v>161.571</v>
      </c>
      <c r="GJ21">
        <v>474.12</v>
      </c>
      <c r="GK21">
        <v>426.77699999999999</v>
      </c>
      <c r="GL21">
        <v>0</v>
      </c>
      <c r="GM21">
        <v>0</v>
      </c>
      <c r="GN21">
        <v>0</v>
      </c>
      <c r="GO21">
        <v>0</v>
      </c>
      <c r="GP21">
        <v>0</v>
      </c>
      <c r="GQ21">
        <v>900.9</v>
      </c>
      <c r="GR21">
        <v>5.2151800000000001</v>
      </c>
      <c r="GS21">
        <v>0</v>
      </c>
      <c r="GT21">
        <v>0</v>
      </c>
      <c r="GU21">
        <v>0</v>
      </c>
      <c r="GV21">
        <v>0</v>
      </c>
      <c r="GW21">
        <v>30.532499999999999</v>
      </c>
      <c r="GX21">
        <v>0</v>
      </c>
      <c r="GY21">
        <v>35.75</v>
      </c>
      <c r="GZ21">
        <v>0</v>
      </c>
      <c r="HA21">
        <v>0</v>
      </c>
      <c r="HB21">
        <v>0</v>
      </c>
      <c r="HC21">
        <v>0</v>
      </c>
      <c r="HD21">
        <v>35.75</v>
      </c>
      <c r="HE21">
        <v>4.5284400000000002E-2</v>
      </c>
      <c r="HF21">
        <v>66.560100000000006</v>
      </c>
      <c r="HG21">
        <v>62.241</v>
      </c>
      <c r="HH21">
        <v>8.5419900000000002</v>
      </c>
      <c r="HI21">
        <v>20.468900000000001</v>
      </c>
      <c r="HJ21">
        <v>26.267399999999999</v>
      </c>
      <c r="HK21">
        <v>119.375</v>
      </c>
      <c r="HL21">
        <v>303.5</v>
      </c>
      <c r="HM21">
        <v>426.77699999999999</v>
      </c>
      <c r="HN21">
        <v>0</v>
      </c>
      <c r="HO21">
        <v>0</v>
      </c>
      <c r="HP21">
        <v>0</v>
      </c>
      <c r="HQ21">
        <v>0</v>
      </c>
      <c r="HR21">
        <v>0</v>
      </c>
      <c r="HS21">
        <v>730.28</v>
      </c>
      <c r="HT21">
        <v>172.79</v>
      </c>
      <c r="HU21">
        <v>0</v>
      </c>
      <c r="HV21">
        <v>0</v>
      </c>
      <c r="HW21">
        <v>0</v>
      </c>
      <c r="HX21">
        <v>0</v>
      </c>
      <c r="HY21">
        <v>0</v>
      </c>
      <c r="HZ21">
        <v>0</v>
      </c>
      <c r="IA21">
        <v>172.79</v>
      </c>
      <c r="IB21">
        <v>0</v>
      </c>
      <c r="IC21">
        <v>0</v>
      </c>
      <c r="ID21">
        <v>0</v>
      </c>
      <c r="IE21">
        <v>0</v>
      </c>
      <c r="IF21">
        <v>172.79</v>
      </c>
    </row>
    <row r="22" spans="1:240" x14ac:dyDescent="0.3">
      <c r="A22" s="67">
        <v>43882.522488425922</v>
      </c>
      <c r="B22" t="s">
        <v>143</v>
      </c>
      <c r="C22" t="s">
        <v>143</v>
      </c>
      <c r="D22" t="s">
        <v>111</v>
      </c>
      <c r="E22">
        <v>498589</v>
      </c>
      <c r="F22">
        <v>498589</v>
      </c>
      <c r="G22" t="s">
        <v>112</v>
      </c>
      <c r="H22" s="68">
        <v>0.19027777777777777</v>
      </c>
      <c r="I22" t="s">
        <v>113</v>
      </c>
      <c r="J22">
        <v>-48.08</v>
      </c>
      <c r="K22" t="s">
        <v>114</v>
      </c>
      <c r="L22" t="s">
        <v>114</v>
      </c>
      <c r="M22" t="s">
        <v>538</v>
      </c>
      <c r="N22">
        <v>629832</v>
      </c>
      <c r="O22">
        <v>453759</v>
      </c>
      <c r="P22">
        <v>314400</v>
      </c>
      <c r="Q22">
        <v>10531.1</v>
      </c>
      <c r="R22">
        <v>153263</v>
      </c>
      <c r="S22">
        <v>0</v>
      </c>
      <c r="T22">
        <v>795072</v>
      </c>
      <c r="U22" s="69">
        <v>2356860</v>
      </c>
      <c r="V22" s="69">
        <v>2135580</v>
      </c>
      <c r="W22">
        <v>0</v>
      </c>
      <c r="X22">
        <v>0</v>
      </c>
      <c r="Y22">
        <v>0</v>
      </c>
      <c r="Z22">
        <v>0</v>
      </c>
      <c r="AA22">
        <v>0</v>
      </c>
      <c r="AB22" s="69">
        <v>4492440</v>
      </c>
      <c r="AC22">
        <v>955.64499999999998</v>
      </c>
      <c r="AD22">
        <v>0</v>
      </c>
      <c r="AE22">
        <v>0</v>
      </c>
      <c r="AF22">
        <v>0</v>
      </c>
      <c r="AG22">
        <v>0</v>
      </c>
      <c r="AH22">
        <v>5753.2</v>
      </c>
      <c r="AI22">
        <v>0</v>
      </c>
      <c r="AJ22">
        <v>6708.85</v>
      </c>
      <c r="AK22">
        <v>0</v>
      </c>
      <c r="AL22">
        <v>0</v>
      </c>
      <c r="AM22">
        <v>0</v>
      </c>
      <c r="AN22">
        <v>0</v>
      </c>
      <c r="AO22">
        <v>6708.85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31.2746</v>
      </c>
      <c r="BD22">
        <v>43.2453</v>
      </c>
      <c r="BE22">
        <v>25.3751</v>
      </c>
      <c r="BF22">
        <v>0.92608400000000002</v>
      </c>
      <c r="BG22">
        <v>9.9235799999999994</v>
      </c>
      <c r="BH22">
        <v>2.0739700000000001</v>
      </c>
      <c r="BI22">
        <v>45.1663</v>
      </c>
      <c r="BJ22">
        <v>157.98500000000001</v>
      </c>
      <c r="BK22">
        <v>120.67700000000001</v>
      </c>
      <c r="BL22">
        <v>0</v>
      </c>
      <c r="BM22">
        <v>0</v>
      </c>
      <c r="BN22">
        <v>0</v>
      </c>
      <c r="BO22">
        <v>0</v>
      </c>
      <c r="BP22">
        <v>0</v>
      </c>
      <c r="BQ22">
        <v>278.66199999999998</v>
      </c>
      <c r="BR22">
        <v>276.19900000000001</v>
      </c>
      <c r="BS22">
        <v>2.4628700000000001</v>
      </c>
      <c r="BT22">
        <v>0</v>
      </c>
      <c r="BU22">
        <v>640.5</v>
      </c>
      <c r="BV22" t="s">
        <v>141</v>
      </c>
      <c r="BW22">
        <v>17</v>
      </c>
      <c r="BX22">
        <v>0</v>
      </c>
      <c r="BZ22">
        <v>0</v>
      </c>
      <c r="CA22" t="s">
        <v>114</v>
      </c>
      <c r="CB22" t="s">
        <v>114</v>
      </c>
      <c r="CC22" t="s">
        <v>566</v>
      </c>
      <c r="CD22">
        <v>199.928</v>
      </c>
      <c r="CE22">
        <v>300002</v>
      </c>
      <c r="CF22">
        <v>305045</v>
      </c>
      <c r="CG22">
        <v>37589.199999999997</v>
      </c>
      <c r="CH22">
        <v>96811.7</v>
      </c>
      <c r="CI22">
        <v>131869</v>
      </c>
      <c r="CJ22">
        <v>584998</v>
      </c>
      <c r="CK22" s="69">
        <v>1456520</v>
      </c>
      <c r="CL22" s="69">
        <v>2135580</v>
      </c>
      <c r="CM22">
        <v>0</v>
      </c>
      <c r="CN22">
        <v>0</v>
      </c>
      <c r="CO22">
        <v>0</v>
      </c>
      <c r="CP22">
        <v>0</v>
      </c>
      <c r="CQ22">
        <v>0</v>
      </c>
      <c r="CR22" s="69">
        <v>3592100</v>
      </c>
      <c r="CS22">
        <v>32558.7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32558.7</v>
      </c>
      <c r="DA22">
        <v>0</v>
      </c>
      <c r="DB22">
        <v>0</v>
      </c>
      <c r="DC22">
        <v>0</v>
      </c>
      <c r="DD22">
        <v>0</v>
      </c>
      <c r="DE22">
        <v>32558.7</v>
      </c>
      <c r="DF22">
        <v>0</v>
      </c>
      <c r="DG22">
        <v>0</v>
      </c>
      <c r="DH22">
        <v>0</v>
      </c>
      <c r="DI22">
        <v>0</v>
      </c>
      <c r="DJ22">
        <v>0</v>
      </c>
      <c r="DK22">
        <v>0</v>
      </c>
      <c r="DL22">
        <v>0</v>
      </c>
      <c r="DM22">
        <v>0</v>
      </c>
      <c r="DN22">
        <v>0</v>
      </c>
      <c r="DO22">
        <v>0</v>
      </c>
      <c r="DP22">
        <v>0</v>
      </c>
      <c r="DQ22">
        <v>0</v>
      </c>
      <c r="DR22">
        <v>0</v>
      </c>
      <c r="DS22">
        <v>12.950699999999999</v>
      </c>
      <c r="DT22">
        <v>27.677299999999999</v>
      </c>
      <c r="DU22">
        <v>18.104800000000001</v>
      </c>
      <c r="DV22">
        <v>3.4771299999999998</v>
      </c>
      <c r="DW22">
        <v>6.9973200000000002</v>
      </c>
      <c r="DX22">
        <v>7.4074099999999996</v>
      </c>
      <c r="DY22">
        <v>33.292000000000002</v>
      </c>
      <c r="DZ22">
        <v>109.907</v>
      </c>
      <c r="EA22">
        <v>120.67700000000001</v>
      </c>
      <c r="EB22">
        <v>0</v>
      </c>
      <c r="EC22">
        <v>0</v>
      </c>
      <c r="ED22">
        <v>0</v>
      </c>
      <c r="EE22">
        <v>0</v>
      </c>
      <c r="EF22">
        <v>0</v>
      </c>
      <c r="EG22">
        <v>230.584</v>
      </c>
      <c r="EH22">
        <v>217.643</v>
      </c>
      <c r="EI22">
        <v>12.940899999999999</v>
      </c>
      <c r="EJ22">
        <v>0</v>
      </c>
      <c r="EK22">
        <v>0</v>
      </c>
      <c r="EM22">
        <v>0</v>
      </c>
      <c r="EN22">
        <v>0</v>
      </c>
      <c r="EP22">
        <v>0</v>
      </c>
      <c r="EQ22" s="69">
        <v>2.0510500000000001E-15</v>
      </c>
      <c r="ER22">
        <v>282.029</v>
      </c>
      <c r="ES22">
        <v>100.288</v>
      </c>
      <c r="ET22">
        <v>5.9600299999999997</v>
      </c>
      <c r="EU22">
        <v>42.303699999999999</v>
      </c>
      <c r="EV22">
        <v>0</v>
      </c>
      <c r="EW22">
        <v>118.373</v>
      </c>
      <c r="EX22">
        <v>548.95399999999995</v>
      </c>
      <c r="EY22">
        <v>274.91199999999998</v>
      </c>
      <c r="EZ22">
        <v>0</v>
      </c>
      <c r="FA22">
        <v>0</v>
      </c>
      <c r="FB22">
        <v>0</v>
      </c>
      <c r="FC22">
        <v>0</v>
      </c>
      <c r="FD22">
        <v>0</v>
      </c>
      <c r="FE22">
        <v>823.86599999999999</v>
      </c>
      <c r="FF22" s="69">
        <v>5.4681199999999997E-18</v>
      </c>
      <c r="FG22">
        <v>166.077</v>
      </c>
      <c r="FH22">
        <v>46.876300000000001</v>
      </c>
      <c r="FI22">
        <v>25.683399999999999</v>
      </c>
      <c r="FJ22">
        <v>36.749400000000001</v>
      </c>
      <c r="FK22">
        <v>16.694299999999998</v>
      </c>
      <c r="FL22">
        <v>89.440899999999999</v>
      </c>
      <c r="FM22">
        <v>381.52199999999999</v>
      </c>
      <c r="FN22">
        <v>274.91199999999998</v>
      </c>
      <c r="FO22">
        <v>0</v>
      </c>
      <c r="FP22">
        <v>0</v>
      </c>
      <c r="FQ22">
        <v>0</v>
      </c>
      <c r="FR22">
        <v>0</v>
      </c>
      <c r="FS22">
        <v>0</v>
      </c>
      <c r="FT22">
        <v>656.43399999999997</v>
      </c>
      <c r="FU22" t="s">
        <v>621</v>
      </c>
      <c r="FV22" t="s">
        <v>622</v>
      </c>
      <c r="FW22" t="s">
        <v>528</v>
      </c>
      <c r="FX22" t="s">
        <v>115</v>
      </c>
      <c r="FY22" t="s">
        <v>530</v>
      </c>
      <c r="FZ22" t="s">
        <v>116</v>
      </c>
      <c r="GA22" t="s">
        <v>531</v>
      </c>
      <c r="GB22" t="s">
        <v>625</v>
      </c>
      <c r="GC22">
        <v>142.78399999999999</v>
      </c>
      <c r="GD22">
        <v>100.506</v>
      </c>
      <c r="GE22">
        <v>66.708200000000005</v>
      </c>
      <c r="GF22">
        <v>2.35053</v>
      </c>
      <c r="GG22">
        <v>31.7742</v>
      </c>
      <c r="GH22">
        <v>0</v>
      </c>
      <c r="GI22">
        <v>161.571</v>
      </c>
      <c r="GJ22">
        <v>505.69</v>
      </c>
      <c r="GK22">
        <v>426.77699999999999</v>
      </c>
      <c r="GL22">
        <v>0</v>
      </c>
      <c r="GM22">
        <v>0</v>
      </c>
      <c r="GN22">
        <v>0</v>
      </c>
      <c r="GO22">
        <v>0</v>
      </c>
      <c r="GP22">
        <v>0</v>
      </c>
      <c r="GQ22">
        <v>932.47</v>
      </c>
      <c r="GR22">
        <v>5.0716400000000004</v>
      </c>
      <c r="GS22">
        <v>0</v>
      </c>
      <c r="GT22">
        <v>0</v>
      </c>
      <c r="GU22">
        <v>0</v>
      </c>
      <c r="GV22">
        <v>0</v>
      </c>
      <c r="GW22">
        <v>30.532399999999999</v>
      </c>
      <c r="GX22">
        <v>0</v>
      </c>
      <c r="GY22">
        <v>35.6</v>
      </c>
      <c r="GZ22">
        <v>0</v>
      </c>
      <c r="HA22">
        <v>0</v>
      </c>
      <c r="HB22">
        <v>0</v>
      </c>
      <c r="HC22">
        <v>0</v>
      </c>
      <c r="HD22">
        <v>35.6</v>
      </c>
      <c r="HE22">
        <v>4.5284400000000002E-2</v>
      </c>
      <c r="HF22">
        <v>66.560100000000006</v>
      </c>
      <c r="HG22">
        <v>62.241</v>
      </c>
      <c r="HH22">
        <v>8.5419900000000002</v>
      </c>
      <c r="HI22">
        <v>20.468900000000001</v>
      </c>
      <c r="HJ22">
        <v>26.267399999999999</v>
      </c>
      <c r="HK22">
        <v>119.375</v>
      </c>
      <c r="HL22">
        <v>303.5</v>
      </c>
      <c r="HM22">
        <v>426.77699999999999</v>
      </c>
      <c r="HN22">
        <v>0</v>
      </c>
      <c r="HO22">
        <v>0</v>
      </c>
      <c r="HP22">
        <v>0</v>
      </c>
      <c r="HQ22">
        <v>0</v>
      </c>
      <c r="HR22">
        <v>0</v>
      </c>
      <c r="HS22">
        <v>730.28</v>
      </c>
      <c r="HT22">
        <v>172.79</v>
      </c>
      <c r="HU22">
        <v>0</v>
      </c>
      <c r="HV22">
        <v>0</v>
      </c>
      <c r="HW22">
        <v>0</v>
      </c>
      <c r="HX22">
        <v>0</v>
      </c>
      <c r="HY22">
        <v>0</v>
      </c>
      <c r="HZ22">
        <v>0</v>
      </c>
      <c r="IA22">
        <v>172.79</v>
      </c>
      <c r="IB22">
        <v>0</v>
      </c>
      <c r="IC22">
        <v>0</v>
      </c>
      <c r="ID22">
        <v>0</v>
      </c>
      <c r="IE22">
        <v>0</v>
      </c>
      <c r="IF22">
        <v>172.79</v>
      </c>
    </row>
    <row r="23" spans="1:240" x14ac:dyDescent="0.3">
      <c r="A23" s="67">
        <v>43882.523055555554</v>
      </c>
      <c r="B23" t="s">
        <v>144</v>
      </c>
      <c r="C23" t="s">
        <v>144</v>
      </c>
      <c r="D23" t="s">
        <v>111</v>
      </c>
      <c r="E23">
        <v>24563.1</v>
      </c>
      <c r="F23">
        <v>24692.3</v>
      </c>
      <c r="G23" t="s">
        <v>112</v>
      </c>
      <c r="H23" s="68">
        <v>3.125E-2</v>
      </c>
      <c r="I23" t="s">
        <v>113</v>
      </c>
      <c r="J23">
        <v>-70.58</v>
      </c>
      <c r="K23" t="s">
        <v>114</v>
      </c>
      <c r="L23" t="s">
        <v>114</v>
      </c>
      <c r="M23" t="s">
        <v>539</v>
      </c>
      <c r="N23">
        <v>5.2776500000000004</v>
      </c>
      <c r="O23">
        <v>41720.1</v>
      </c>
      <c r="P23">
        <v>80287.899999999994</v>
      </c>
      <c r="Q23">
        <v>0</v>
      </c>
      <c r="R23">
        <v>1209.06</v>
      </c>
      <c r="S23">
        <v>0</v>
      </c>
      <c r="T23">
        <v>47727.4</v>
      </c>
      <c r="U23">
        <v>170950</v>
      </c>
      <c r="V23">
        <v>77659.399999999994</v>
      </c>
      <c r="W23">
        <v>0</v>
      </c>
      <c r="X23">
        <v>176.88800000000001</v>
      </c>
      <c r="Y23">
        <v>0</v>
      </c>
      <c r="Z23">
        <v>0</v>
      </c>
      <c r="AA23">
        <v>0</v>
      </c>
      <c r="AB23">
        <v>248786</v>
      </c>
      <c r="AC23">
        <v>1070</v>
      </c>
      <c r="AD23">
        <v>0</v>
      </c>
      <c r="AE23">
        <v>0</v>
      </c>
      <c r="AF23">
        <v>0</v>
      </c>
      <c r="AG23">
        <v>0</v>
      </c>
      <c r="AH23">
        <v>747.75800000000004</v>
      </c>
      <c r="AI23">
        <v>0</v>
      </c>
      <c r="AJ23">
        <v>1817.76</v>
      </c>
      <c r="AK23">
        <v>0</v>
      </c>
      <c r="AL23">
        <v>0</v>
      </c>
      <c r="AM23">
        <v>0</v>
      </c>
      <c r="AN23">
        <v>0</v>
      </c>
      <c r="AO23">
        <v>1817.76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8.9482499999999998</v>
      </c>
      <c r="BD23">
        <v>88.719499999999996</v>
      </c>
      <c r="BE23">
        <v>112.087</v>
      </c>
      <c r="BF23">
        <v>0</v>
      </c>
      <c r="BG23">
        <v>1.19093</v>
      </c>
      <c r="BH23">
        <v>5.4719899999999999</v>
      </c>
      <c r="BI23">
        <v>60.5336</v>
      </c>
      <c r="BJ23">
        <v>276.952</v>
      </c>
      <c r="BK23">
        <v>94.849699999999999</v>
      </c>
      <c r="BL23">
        <v>0</v>
      </c>
      <c r="BM23">
        <v>0.21976000000000001</v>
      </c>
      <c r="BN23">
        <v>0</v>
      </c>
      <c r="BO23">
        <v>0</v>
      </c>
      <c r="BP23">
        <v>0</v>
      </c>
      <c r="BQ23">
        <v>372.02100000000002</v>
      </c>
      <c r="BR23">
        <v>357.60599999999999</v>
      </c>
      <c r="BS23">
        <v>14.414999999999999</v>
      </c>
      <c r="BT23">
        <v>0</v>
      </c>
      <c r="BU23">
        <v>0</v>
      </c>
      <c r="BW23">
        <v>0</v>
      </c>
      <c r="BX23">
        <v>0</v>
      </c>
      <c r="BZ23">
        <v>0</v>
      </c>
      <c r="CA23" t="s">
        <v>114</v>
      </c>
      <c r="CB23" t="s">
        <v>114</v>
      </c>
      <c r="CC23" t="s">
        <v>215</v>
      </c>
      <c r="CD23">
        <v>0</v>
      </c>
      <c r="CE23">
        <v>29749.9</v>
      </c>
      <c r="CF23">
        <v>32902.5</v>
      </c>
      <c r="CG23">
        <v>0</v>
      </c>
      <c r="CH23">
        <v>0</v>
      </c>
      <c r="CI23">
        <v>14015</v>
      </c>
      <c r="CJ23">
        <v>45868.5</v>
      </c>
      <c r="CK23">
        <v>122536</v>
      </c>
      <c r="CL23">
        <v>77659.399999999994</v>
      </c>
      <c r="CM23">
        <v>0</v>
      </c>
      <c r="CN23">
        <v>379.815</v>
      </c>
      <c r="CO23">
        <v>0</v>
      </c>
      <c r="CP23">
        <v>0</v>
      </c>
      <c r="CQ23">
        <v>0</v>
      </c>
      <c r="CR23">
        <v>200575</v>
      </c>
      <c r="CS23">
        <v>2176.2800000000002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2176.2800000000002</v>
      </c>
      <c r="DA23">
        <v>0</v>
      </c>
      <c r="DB23">
        <v>0</v>
      </c>
      <c r="DC23">
        <v>0</v>
      </c>
      <c r="DD23">
        <v>0</v>
      </c>
      <c r="DE23">
        <v>2176.2800000000002</v>
      </c>
      <c r="DF23">
        <v>0</v>
      </c>
      <c r="DG23">
        <v>0</v>
      </c>
      <c r="DH23">
        <v>0</v>
      </c>
      <c r="DI23">
        <v>0</v>
      </c>
      <c r="DJ23">
        <v>0</v>
      </c>
      <c r="DK23">
        <v>0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18.096299999999999</v>
      </c>
      <c r="DT23">
        <v>66.522400000000005</v>
      </c>
      <c r="DU23">
        <v>46.5623</v>
      </c>
      <c r="DV23">
        <v>0</v>
      </c>
      <c r="DW23">
        <v>0</v>
      </c>
      <c r="DX23">
        <v>16.6343</v>
      </c>
      <c r="DY23">
        <v>58.5595</v>
      </c>
      <c r="DZ23">
        <v>206.375</v>
      </c>
      <c r="EA23">
        <v>94.849699999999999</v>
      </c>
      <c r="EB23">
        <v>0</v>
      </c>
      <c r="EC23">
        <v>0.46267200000000003</v>
      </c>
      <c r="ED23">
        <v>0</v>
      </c>
      <c r="EE23">
        <v>0</v>
      </c>
      <c r="EF23">
        <v>0</v>
      </c>
      <c r="EG23">
        <v>301.68700000000001</v>
      </c>
      <c r="EH23">
        <v>283.59100000000001</v>
      </c>
      <c r="EI23">
        <v>18.096299999999999</v>
      </c>
      <c r="EJ23">
        <v>0</v>
      </c>
      <c r="EK23">
        <v>0</v>
      </c>
      <c r="EM23">
        <v>0</v>
      </c>
      <c r="EN23">
        <v>0</v>
      </c>
      <c r="EP23">
        <v>0</v>
      </c>
      <c r="EQ23">
        <v>0</v>
      </c>
      <c r="ER23">
        <v>32.507899999999999</v>
      </c>
      <c r="ES23">
        <v>26.927199999999999</v>
      </c>
      <c r="ET23">
        <v>0</v>
      </c>
      <c r="EU23">
        <v>0</v>
      </c>
      <c r="EV23">
        <v>0</v>
      </c>
      <c r="EW23">
        <v>11.9862</v>
      </c>
      <c r="EX23">
        <v>71.421300000000002</v>
      </c>
      <c r="EY23">
        <v>14.089600000000001</v>
      </c>
      <c r="EZ23">
        <v>0</v>
      </c>
      <c r="FA23">
        <v>4.7862700000000001E-2</v>
      </c>
      <c r="FB23">
        <v>0</v>
      </c>
      <c r="FC23">
        <v>0</v>
      </c>
      <c r="FD23">
        <v>0</v>
      </c>
      <c r="FE23">
        <v>85.558800000000005</v>
      </c>
      <c r="FF23">
        <v>0</v>
      </c>
      <c r="FG23">
        <v>24.991599999999998</v>
      </c>
      <c r="FH23">
        <v>8.4873600000000007</v>
      </c>
      <c r="FI23">
        <v>0</v>
      </c>
      <c r="FJ23">
        <v>0</v>
      </c>
      <c r="FK23">
        <v>2.2919499999999999</v>
      </c>
      <c r="FL23">
        <v>11.913600000000001</v>
      </c>
      <c r="FM23">
        <v>47.6845</v>
      </c>
      <c r="FN23">
        <v>14.089600000000001</v>
      </c>
      <c r="FO23">
        <v>0</v>
      </c>
      <c r="FP23">
        <v>6.7214899999999994E-2</v>
      </c>
      <c r="FQ23">
        <v>0</v>
      </c>
      <c r="FR23">
        <v>0</v>
      </c>
      <c r="FS23">
        <v>0</v>
      </c>
      <c r="FT23">
        <v>61.841299999999997</v>
      </c>
      <c r="FU23" t="s">
        <v>621</v>
      </c>
      <c r="FV23" t="s">
        <v>622</v>
      </c>
      <c r="FW23" t="s">
        <v>528</v>
      </c>
      <c r="FX23" t="s">
        <v>115</v>
      </c>
      <c r="FY23" t="s">
        <v>530</v>
      </c>
      <c r="FZ23" t="s">
        <v>116</v>
      </c>
      <c r="GA23" t="s">
        <v>531</v>
      </c>
      <c r="GB23" t="s">
        <v>625</v>
      </c>
      <c r="GC23">
        <v>1.1421199999999999E-3</v>
      </c>
      <c r="GD23">
        <v>9.5401100000000003</v>
      </c>
      <c r="GE23">
        <v>17.265799999999999</v>
      </c>
      <c r="GF23">
        <v>0</v>
      </c>
      <c r="GG23">
        <v>0.235758</v>
      </c>
      <c r="GH23">
        <v>0</v>
      </c>
      <c r="GI23">
        <v>10.1258</v>
      </c>
      <c r="GJ23">
        <v>37.18</v>
      </c>
      <c r="GK23">
        <v>15.351599999999999</v>
      </c>
      <c r="GL23">
        <v>0</v>
      </c>
      <c r="GM23">
        <v>3.8582499999999999E-2</v>
      </c>
      <c r="GN23">
        <v>0</v>
      </c>
      <c r="GO23">
        <v>0</v>
      </c>
      <c r="GP23">
        <v>0</v>
      </c>
      <c r="GQ23">
        <v>52.57</v>
      </c>
      <c r="GR23">
        <v>5.6785500000000004</v>
      </c>
      <c r="GS23">
        <v>0</v>
      </c>
      <c r="GT23">
        <v>0</v>
      </c>
      <c r="GU23">
        <v>0</v>
      </c>
      <c r="GV23">
        <v>0</v>
      </c>
      <c r="GW23">
        <v>3.9683799999999998</v>
      </c>
      <c r="GX23">
        <v>0</v>
      </c>
      <c r="GY23">
        <v>9.65</v>
      </c>
      <c r="GZ23">
        <v>0</v>
      </c>
      <c r="HA23">
        <v>0</v>
      </c>
      <c r="HB23">
        <v>0</v>
      </c>
      <c r="HC23">
        <v>0</v>
      </c>
      <c r="HD23">
        <v>9.65</v>
      </c>
      <c r="HE23">
        <v>0</v>
      </c>
      <c r="HF23">
        <v>6.83575</v>
      </c>
      <c r="HG23">
        <v>6.7256400000000003</v>
      </c>
      <c r="HH23">
        <v>0</v>
      </c>
      <c r="HI23">
        <v>0</v>
      </c>
      <c r="HJ23">
        <v>2.8126799999999998</v>
      </c>
      <c r="HK23">
        <v>9.8161699999999996</v>
      </c>
      <c r="HL23">
        <v>26.2</v>
      </c>
      <c r="HM23">
        <v>15.351599999999999</v>
      </c>
      <c r="HN23">
        <v>0</v>
      </c>
      <c r="HO23">
        <v>7.5175900000000004E-2</v>
      </c>
      <c r="HP23">
        <v>0</v>
      </c>
      <c r="HQ23">
        <v>0</v>
      </c>
      <c r="HR23">
        <v>0</v>
      </c>
      <c r="HS23">
        <v>41.63</v>
      </c>
      <c r="HT23">
        <v>11.5496</v>
      </c>
      <c r="HU23">
        <v>0</v>
      </c>
      <c r="HV23">
        <v>0</v>
      </c>
      <c r="HW23">
        <v>0</v>
      </c>
      <c r="HX23">
        <v>0</v>
      </c>
      <c r="HY23">
        <v>0</v>
      </c>
      <c r="HZ23">
        <v>0</v>
      </c>
      <c r="IA23">
        <v>11.55</v>
      </c>
      <c r="IB23">
        <v>0</v>
      </c>
      <c r="IC23">
        <v>0</v>
      </c>
      <c r="ID23">
        <v>0</v>
      </c>
      <c r="IE23">
        <v>0</v>
      </c>
      <c r="IF23">
        <v>11.55</v>
      </c>
    </row>
    <row r="24" spans="1:240" x14ac:dyDescent="0.3">
      <c r="A24" s="67">
        <v>43882.523530092592</v>
      </c>
      <c r="B24" t="s">
        <v>146</v>
      </c>
      <c r="C24" t="s">
        <v>146</v>
      </c>
      <c r="D24" t="s">
        <v>111</v>
      </c>
      <c r="E24">
        <v>24563.1</v>
      </c>
      <c r="F24">
        <v>24692.3</v>
      </c>
      <c r="G24" t="s">
        <v>112</v>
      </c>
      <c r="H24" s="68">
        <v>2.6388888888888889E-2</v>
      </c>
      <c r="I24" t="s">
        <v>118</v>
      </c>
      <c r="J24">
        <v>15.36</v>
      </c>
      <c r="K24" t="s">
        <v>114</v>
      </c>
      <c r="L24" t="s">
        <v>114</v>
      </c>
      <c r="M24" t="s">
        <v>145</v>
      </c>
      <c r="N24">
        <v>12.480700000000001</v>
      </c>
      <c r="O24">
        <v>58549.7</v>
      </c>
      <c r="P24">
        <v>15149.9</v>
      </c>
      <c r="Q24">
        <v>0</v>
      </c>
      <c r="R24">
        <v>1605.19</v>
      </c>
      <c r="S24">
        <v>0</v>
      </c>
      <c r="T24">
        <v>71824</v>
      </c>
      <c r="U24">
        <v>147141</v>
      </c>
      <c r="V24">
        <v>77659.399999999994</v>
      </c>
      <c r="W24">
        <v>0</v>
      </c>
      <c r="X24">
        <v>379.815</v>
      </c>
      <c r="Y24">
        <v>0</v>
      </c>
      <c r="Z24">
        <v>0</v>
      </c>
      <c r="AA24">
        <v>0</v>
      </c>
      <c r="AB24">
        <v>225181</v>
      </c>
      <c r="AC24">
        <v>2053.14</v>
      </c>
      <c r="AD24">
        <v>0</v>
      </c>
      <c r="AE24">
        <v>0</v>
      </c>
      <c r="AF24">
        <v>0</v>
      </c>
      <c r="AG24">
        <v>0</v>
      </c>
      <c r="AH24">
        <v>652.61199999999997</v>
      </c>
      <c r="AI24">
        <v>0</v>
      </c>
      <c r="AJ24">
        <v>2705.75</v>
      </c>
      <c r="AK24">
        <v>0</v>
      </c>
      <c r="AL24">
        <v>0</v>
      </c>
      <c r="AM24">
        <v>0</v>
      </c>
      <c r="AN24">
        <v>0</v>
      </c>
      <c r="AO24">
        <v>2705.75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16.926500000000001</v>
      </c>
      <c r="BD24">
        <v>115.214</v>
      </c>
      <c r="BE24">
        <v>19.085599999999999</v>
      </c>
      <c r="BF24">
        <v>0</v>
      </c>
      <c r="BG24">
        <v>1.5688800000000001</v>
      </c>
      <c r="BH24">
        <v>4.7781399999999996</v>
      </c>
      <c r="BI24">
        <v>87.876300000000001</v>
      </c>
      <c r="BJ24">
        <v>245.44900000000001</v>
      </c>
      <c r="BK24">
        <v>94.849699999999999</v>
      </c>
      <c r="BL24">
        <v>0</v>
      </c>
      <c r="BM24">
        <v>0.46267200000000003</v>
      </c>
      <c r="BN24">
        <v>0</v>
      </c>
      <c r="BO24">
        <v>0</v>
      </c>
      <c r="BP24">
        <v>0</v>
      </c>
      <c r="BQ24">
        <v>340.762</v>
      </c>
      <c r="BR24">
        <v>319.06900000000002</v>
      </c>
      <c r="BS24">
        <v>21.692299999999999</v>
      </c>
      <c r="BT24">
        <v>0</v>
      </c>
      <c r="BU24">
        <v>0</v>
      </c>
      <c r="BW24">
        <v>0</v>
      </c>
      <c r="BX24">
        <v>0</v>
      </c>
      <c r="BZ24">
        <v>0</v>
      </c>
      <c r="CA24" t="s">
        <v>114</v>
      </c>
      <c r="CB24" t="s">
        <v>114</v>
      </c>
      <c r="CC24" t="s">
        <v>145</v>
      </c>
      <c r="CD24">
        <v>14.8468</v>
      </c>
      <c r="CE24">
        <v>61222.9</v>
      </c>
      <c r="CF24">
        <v>17227.7</v>
      </c>
      <c r="CG24">
        <v>0</v>
      </c>
      <c r="CH24">
        <v>1666.14</v>
      </c>
      <c r="CI24">
        <v>0</v>
      </c>
      <c r="CJ24">
        <v>72505.899999999994</v>
      </c>
      <c r="CK24">
        <v>152638</v>
      </c>
      <c r="CL24">
        <v>77659.399999999994</v>
      </c>
      <c r="CM24">
        <v>0</v>
      </c>
      <c r="CN24">
        <v>379.815</v>
      </c>
      <c r="CO24">
        <v>0</v>
      </c>
      <c r="CP24">
        <v>0</v>
      </c>
      <c r="CQ24">
        <v>0</v>
      </c>
      <c r="CR24">
        <v>230677</v>
      </c>
      <c r="CS24">
        <v>2410.63</v>
      </c>
      <c r="CT24">
        <v>0</v>
      </c>
      <c r="CU24">
        <v>0</v>
      </c>
      <c r="CV24">
        <v>0</v>
      </c>
      <c r="CW24">
        <v>0</v>
      </c>
      <c r="CX24">
        <v>652.61699999999996</v>
      </c>
      <c r="CY24">
        <v>0</v>
      </c>
      <c r="CZ24">
        <v>3063.25</v>
      </c>
      <c r="DA24">
        <v>0</v>
      </c>
      <c r="DB24">
        <v>0</v>
      </c>
      <c r="DC24">
        <v>0</v>
      </c>
      <c r="DD24">
        <v>0</v>
      </c>
      <c r="DE24">
        <v>3063.25</v>
      </c>
      <c r="DF24">
        <v>0</v>
      </c>
      <c r="DG24">
        <v>0</v>
      </c>
      <c r="DH24">
        <v>0</v>
      </c>
      <c r="DI24">
        <v>0</v>
      </c>
      <c r="DJ24">
        <v>0</v>
      </c>
      <c r="DK24">
        <v>0</v>
      </c>
      <c r="DL24">
        <v>0</v>
      </c>
      <c r="DM24">
        <v>0</v>
      </c>
      <c r="DN24">
        <v>0</v>
      </c>
      <c r="DO24">
        <v>0</v>
      </c>
      <c r="DP24">
        <v>0</v>
      </c>
      <c r="DQ24">
        <v>0</v>
      </c>
      <c r="DR24">
        <v>0</v>
      </c>
      <c r="DS24">
        <v>19.833300000000001</v>
      </c>
      <c r="DT24">
        <v>122.517</v>
      </c>
      <c r="DU24">
        <v>23.272400000000001</v>
      </c>
      <c r="DV24">
        <v>0</v>
      </c>
      <c r="DW24">
        <v>1.64514</v>
      </c>
      <c r="DX24">
        <v>4.7781700000000003</v>
      </c>
      <c r="DY24">
        <v>88.767700000000005</v>
      </c>
      <c r="DZ24">
        <v>260.81299999999999</v>
      </c>
      <c r="EA24">
        <v>94.849699999999999</v>
      </c>
      <c r="EB24">
        <v>0</v>
      </c>
      <c r="EC24">
        <v>0.46267200000000003</v>
      </c>
      <c r="ED24">
        <v>0</v>
      </c>
      <c r="EE24">
        <v>0</v>
      </c>
      <c r="EF24">
        <v>0</v>
      </c>
      <c r="EG24">
        <v>356.12599999999998</v>
      </c>
      <c r="EH24">
        <v>331.529</v>
      </c>
      <c r="EI24">
        <v>24.596699999999998</v>
      </c>
      <c r="EJ24">
        <v>0</v>
      </c>
      <c r="EK24">
        <v>0</v>
      </c>
      <c r="EM24">
        <v>0</v>
      </c>
      <c r="EN24">
        <v>0</v>
      </c>
      <c r="EP24">
        <v>0</v>
      </c>
      <c r="EQ24" s="69">
        <v>4.0514800000000003E-17</v>
      </c>
      <c r="ER24">
        <v>40.1571</v>
      </c>
      <c r="ES24">
        <v>3.30233</v>
      </c>
      <c r="ET24">
        <v>0</v>
      </c>
      <c r="EU24" s="69">
        <v>1.19665E-5</v>
      </c>
      <c r="EV24">
        <v>0</v>
      </c>
      <c r="EW24">
        <v>13.289</v>
      </c>
      <c r="EX24">
        <v>56.748399999999997</v>
      </c>
      <c r="EY24">
        <v>14.089600000000001</v>
      </c>
      <c r="EZ24">
        <v>0</v>
      </c>
      <c r="FA24">
        <v>6.7214899999999994E-2</v>
      </c>
      <c r="FB24">
        <v>0</v>
      </c>
      <c r="FC24">
        <v>0</v>
      </c>
      <c r="FD24">
        <v>0</v>
      </c>
      <c r="FE24">
        <v>70.905299999999997</v>
      </c>
      <c r="FF24" s="69">
        <v>1.7283799999999999E-5</v>
      </c>
      <c r="FG24">
        <v>43.536799999999999</v>
      </c>
      <c r="FH24">
        <v>4.8474700000000004</v>
      </c>
      <c r="FI24">
        <v>0</v>
      </c>
      <c r="FJ24">
        <v>3.22625E-2</v>
      </c>
      <c r="FK24">
        <v>0</v>
      </c>
      <c r="FL24">
        <v>13.3887</v>
      </c>
      <c r="FM24">
        <v>61.805199999999999</v>
      </c>
      <c r="FN24">
        <v>14.089600000000001</v>
      </c>
      <c r="FO24">
        <v>0</v>
      </c>
      <c r="FP24">
        <v>6.7214899999999994E-2</v>
      </c>
      <c r="FQ24">
        <v>0</v>
      </c>
      <c r="FR24">
        <v>0</v>
      </c>
      <c r="FS24">
        <v>0</v>
      </c>
      <c r="FT24">
        <v>75.962000000000003</v>
      </c>
      <c r="FU24" t="s">
        <v>621</v>
      </c>
      <c r="FV24" t="s">
        <v>622</v>
      </c>
      <c r="FW24" t="s">
        <v>528</v>
      </c>
      <c r="FX24" t="s">
        <v>115</v>
      </c>
      <c r="FY24" t="s">
        <v>530</v>
      </c>
      <c r="FZ24" t="s">
        <v>116</v>
      </c>
      <c r="GA24" t="s">
        <v>531</v>
      </c>
      <c r="GB24" t="s">
        <v>625</v>
      </c>
      <c r="GC24">
        <v>2.64189E-3</v>
      </c>
      <c r="GD24">
        <v>13.1065</v>
      </c>
      <c r="GE24">
        <v>3.1110899999999999</v>
      </c>
      <c r="GF24">
        <v>0</v>
      </c>
      <c r="GG24">
        <v>0.30415700000000001</v>
      </c>
      <c r="GH24">
        <v>0</v>
      </c>
      <c r="GI24">
        <v>14.3294</v>
      </c>
      <c r="GJ24">
        <v>30.85</v>
      </c>
      <c r="GK24">
        <v>15.351599999999999</v>
      </c>
      <c r="GL24">
        <v>0</v>
      </c>
      <c r="GM24">
        <v>7.5175900000000004E-2</v>
      </c>
      <c r="GN24">
        <v>0</v>
      </c>
      <c r="GO24">
        <v>0</v>
      </c>
      <c r="GP24">
        <v>0</v>
      </c>
      <c r="GQ24">
        <v>46.28</v>
      </c>
      <c r="GR24">
        <v>10.896100000000001</v>
      </c>
      <c r="GS24">
        <v>0</v>
      </c>
      <c r="GT24">
        <v>0</v>
      </c>
      <c r="GU24">
        <v>0</v>
      </c>
      <c r="GV24">
        <v>0</v>
      </c>
      <c r="GW24">
        <v>3.4634299999999998</v>
      </c>
      <c r="GX24">
        <v>0</v>
      </c>
      <c r="GY24">
        <v>14.36</v>
      </c>
      <c r="GZ24">
        <v>0</v>
      </c>
      <c r="HA24">
        <v>0</v>
      </c>
      <c r="HB24">
        <v>0</v>
      </c>
      <c r="HC24">
        <v>0</v>
      </c>
      <c r="HD24">
        <v>14.36</v>
      </c>
      <c r="HE24">
        <v>3.1314099999999998E-3</v>
      </c>
      <c r="HF24">
        <v>13.7286</v>
      </c>
      <c r="HG24">
        <v>3.5963599999999998</v>
      </c>
      <c r="HH24">
        <v>0</v>
      </c>
      <c r="HI24">
        <v>0.31786700000000001</v>
      </c>
      <c r="HJ24">
        <v>0</v>
      </c>
      <c r="HK24">
        <v>14.4656</v>
      </c>
      <c r="HL24">
        <v>32.119999999999997</v>
      </c>
      <c r="HM24">
        <v>15.351599999999999</v>
      </c>
      <c r="HN24">
        <v>0</v>
      </c>
      <c r="HO24">
        <v>7.5175900000000004E-2</v>
      </c>
      <c r="HP24">
        <v>0</v>
      </c>
      <c r="HQ24">
        <v>0</v>
      </c>
      <c r="HR24">
        <v>0</v>
      </c>
      <c r="HS24">
        <v>47.55</v>
      </c>
      <c r="HT24">
        <v>12.7933</v>
      </c>
      <c r="HU24">
        <v>0</v>
      </c>
      <c r="HV24">
        <v>0</v>
      </c>
      <c r="HW24">
        <v>0</v>
      </c>
      <c r="HX24">
        <v>0</v>
      </c>
      <c r="HY24">
        <v>3.46346</v>
      </c>
      <c r="HZ24">
        <v>0</v>
      </c>
      <c r="IA24">
        <v>16.25</v>
      </c>
      <c r="IB24">
        <v>0</v>
      </c>
      <c r="IC24">
        <v>0</v>
      </c>
      <c r="ID24">
        <v>0</v>
      </c>
      <c r="IE24">
        <v>0</v>
      </c>
      <c r="IF24">
        <v>16.25</v>
      </c>
    </row>
    <row r="25" spans="1:240" x14ac:dyDescent="0.3">
      <c r="A25" s="67">
        <v>43882.530381944445</v>
      </c>
      <c r="B25" t="s">
        <v>148</v>
      </c>
      <c r="C25" t="s">
        <v>148</v>
      </c>
      <c r="D25" t="s">
        <v>111</v>
      </c>
      <c r="E25">
        <v>460236</v>
      </c>
      <c r="F25">
        <v>460236</v>
      </c>
      <c r="G25" t="s">
        <v>112</v>
      </c>
      <c r="H25" s="68">
        <v>0.40902777777777777</v>
      </c>
      <c r="I25" t="s">
        <v>118</v>
      </c>
      <c r="J25">
        <v>54.16</v>
      </c>
      <c r="K25" t="s">
        <v>114</v>
      </c>
      <c r="L25" t="s">
        <v>114</v>
      </c>
      <c r="M25" t="s">
        <v>580</v>
      </c>
      <c r="N25">
        <v>107.628</v>
      </c>
      <c r="O25" s="69">
        <v>1216740</v>
      </c>
      <c r="P25">
        <v>971137</v>
      </c>
      <c r="Q25">
        <v>14502.7</v>
      </c>
      <c r="R25">
        <v>161389</v>
      </c>
      <c r="S25">
        <v>0</v>
      </c>
      <c r="T25">
        <v>740762</v>
      </c>
      <c r="U25" s="69">
        <v>3104640</v>
      </c>
      <c r="V25" s="69">
        <v>16281400</v>
      </c>
      <c r="W25">
        <v>0</v>
      </c>
      <c r="X25">
        <v>0</v>
      </c>
      <c r="Y25">
        <v>0</v>
      </c>
      <c r="Z25">
        <v>0</v>
      </c>
      <c r="AA25">
        <v>0</v>
      </c>
      <c r="AB25" s="69">
        <v>19386100</v>
      </c>
      <c r="AC25">
        <v>16386.7</v>
      </c>
      <c r="AD25">
        <v>0</v>
      </c>
      <c r="AE25">
        <v>0</v>
      </c>
      <c r="AF25">
        <v>0</v>
      </c>
      <c r="AG25">
        <v>0</v>
      </c>
      <c r="AH25">
        <v>5592.1</v>
      </c>
      <c r="AI25">
        <v>0</v>
      </c>
      <c r="AJ25">
        <v>21978.799999999999</v>
      </c>
      <c r="AK25">
        <v>0</v>
      </c>
      <c r="AL25">
        <v>0</v>
      </c>
      <c r="AM25">
        <v>0</v>
      </c>
      <c r="AN25">
        <v>0</v>
      </c>
      <c r="AO25">
        <v>21978.799999999999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7.0698499999999997</v>
      </c>
      <c r="BD25">
        <v>104.91800000000001</v>
      </c>
      <c r="BE25">
        <v>63.366999999999997</v>
      </c>
      <c r="BF25">
        <v>1.8347199999999999</v>
      </c>
      <c r="BG25">
        <v>13.391500000000001</v>
      </c>
      <c r="BH25">
        <v>2.1844700000000001</v>
      </c>
      <c r="BI25">
        <v>46.152099999999997</v>
      </c>
      <c r="BJ25">
        <v>238.91800000000001</v>
      </c>
      <c r="BK25">
        <v>988.48900000000003</v>
      </c>
      <c r="BL25">
        <v>0</v>
      </c>
      <c r="BM25">
        <v>0</v>
      </c>
      <c r="BN25">
        <v>0</v>
      </c>
      <c r="BO25">
        <v>0</v>
      </c>
      <c r="BP25">
        <v>0</v>
      </c>
      <c r="BQ25">
        <v>1227.4100000000001</v>
      </c>
      <c r="BR25">
        <v>1218.1600000000001</v>
      </c>
      <c r="BS25">
        <v>9.2485499999999998</v>
      </c>
      <c r="BT25">
        <v>0</v>
      </c>
      <c r="BU25">
        <v>71</v>
      </c>
      <c r="BV25" t="s">
        <v>141</v>
      </c>
      <c r="BW25">
        <v>0</v>
      </c>
      <c r="BX25">
        <v>0.5</v>
      </c>
      <c r="BY25" t="s">
        <v>150</v>
      </c>
      <c r="BZ25">
        <v>0</v>
      </c>
      <c r="CA25" t="s">
        <v>114</v>
      </c>
      <c r="CB25" t="s">
        <v>114</v>
      </c>
      <c r="CC25" t="s">
        <v>564</v>
      </c>
      <c r="CD25">
        <v>115.22199999999999</v>
      </c>
      <c r="CE25" s="69">
        <v>1408830</v>
      </c>
      <c r="CF25" s="69">
        <v>1580180</v>
      </c>
      <c r="CG25">
        <v>28289.8</v>
      </c>
      <c r="CH25">
        <v>73192.7</v>
      </c>
      <c r="CI25">
        <v>129938</v>
      </c>
      <c r="CJ25">
        <v>609813</v>
      </c>
      <c r="CK25" s="69">
        <v>3830350</v>
      </c>
      <c r="CL25" s="69">
        <v>16281400</v>
      </c>
      <c r="CM25">
        <v>0</v>
      </c>
      <c r="CN25">
        <v>0</v>
      </c>
      <c r="CO25">
        <v>0</v>
      </c>
      <c r="CP25">
        <v>0</v>
      </c>
      <c r="CQ25">
        <v>0</v>
      </c>
      <c r="CR25" s="69">
        <v>20111800</v>
      </c>
      <c r="CS25">
        <v>19681.099999999999</v>
      </c>
      <c r="CT25">
        <v>0</v>
      </c>
      <c r="CU25">
        <v>0</v>
      </c>
      <c r="CV25">
        <v>0</v>
      </c>
      <c r="CW25">
        <v>0</v>
      </c>
      <c r="CX25">
        <v>0</v>
      </c>
      <c r="CY25">
        <v>0</v>
      </c>
      <c r="CZ25">
        <v>19681.099999999999</v>
      </c>
      <c r="DA25">
        <v>0</v>
      </c>
      <c r="DB25">
        <v>0</v>
      </c>
      <c r="DC25">
        <v>0</v>
      </c>
      <c r="DD25">
        <v>0</v>
      </c>
      <c r="DE25">
        <v>19681.099999999999</v>
      </c>
      <c r="DF25">
        <v>0</v>
      </c>
      <c r="DG25">
        <v>0</v>
      </c>
      <c r="DH25">
        <v>0</v>
      </c>
      <c r="DI25">
        <v>0</v>
      </c>
      <c r="DJ25">
        <v>0</v>
      </c>
      <c r="DK25">
        <v>0</v>
      </c>
      <c r="DL25">
        <v>0</v>
      </c>
      <c r="DM25">
        <v>0</v>
      </c>
      <c r="DN25">
        <v>0</v>
      </c>
      <c r="DO25">
        <v>0</v>
      </c>
      <c r="DP25">
        <v>0</v>
      </c>
      <c r="DQ25">
        <v>0</v>
      </c>
      <c r="DR25">
        <v>0</v>
      </c>
      <c r="DS25">
        <v>8.4770699999999994</v>
      </c>
      <c r="DT25">
        <v>131.822</v>
      </c>
      <c r="DU25">
        <v>98.156499999999994</v>
      </c>
      <c r="DV25">
        <v>2.8033199999999998</v>
      </c>
      <c r="DW25">
        <v>5.6502800000000004</v>
      </c>
      <c r="DX25">
        <v>8.0385899999999992</v>
      </c>
      <c r="DY25">
        <v>38.123899999999999</v>
      </c>
      <c r="DZ25">
        <v>293.072</v>
      </c>
      <c r="EA25">
        <v>988.48900000000003</v>
      </c>
      <c r="EB25">
        <v>0</v>
      </c>
      <c r="EC25">
        <v>0</v>
      </c>
      <c r="ED25">
        <v>0</v>
      </c>
      <c r="EE25">
        <v>0</v>
      </c>
      <c r="EF25">
        <v>0</v>
      </c>
      <c r="EG25">
        <v>1281.56</v>
      </c>
      <c r="EH25">
        <v>1273.0899999999999</v>
      </c>
      <c r="EI25">
        <v>8.4708799999999993</v>
      </c>
      <c r="EJ25">
        <v>0</v>
      </c>
      <c r="EK25">
        <v>0</v>
      </c>
      <c r="EM25">
        <v>0</v>
      </c>
      <c r="EN25">
        <v>0</v>
      </c>
      <c r="EP25">
        <v>0</v>
      </c>
      <c r="EQ25" s="69">
        <v>2.33131E-4</v>
      </c>
      <c r="ER25">
        <v>563.11300000000006</v>
      </c>
      <c r="ES25">
        <v>203.24100000000001</v>
      </c>
      <c r="ET25">
        <v>11.062200000000001</v>
      </c>
      <c r="EU25">
        <v>66.780699999999996</v>
      </c>
      <c r="EV25">
        <v>0</v>
      </c>
      <c r="EW25">
        <v>111.863</v>
      </c>
      <c r="EX25">
        <v>956.06100000000004</v>
      </c>
      <c r="EY25">
        <v>1818.65</v>
      </c>
      <c r="EZ25">
        <v>0</v>
      </c>
      <c r="FA25">
        <v>0</v>
      </c>
      <c r="FB25">
        <v>0</v>
      </c>
      <c r="FC25">
        <v>0</v>
      </c>
      <c r="FD25">
        <v>0</v>
      </c>
      <c r="FE25">
        <v>2774.71</v>
      </c>
      <c r="FF25" s="69">
        <v>2.21974E-4</v>
      </c>
      <c r="FG25">
        <v>735.91899999999998</v>
      </c>
      <c r="FH25">
        <v>223.49299999999999</v>
      </c>
      <c r="FI25">
        <v>18.927</v>
      </c>
      <c r="FJ25">
        <v>26.564499999999999</v>
      </c>
      <c r="FK25">
        <v>18.5761</v>
      </c>
      <c r="FL25">
        <v>94.018199999999993</v>
      </c>
      <c r="FM25">
        <v>1117.5</v>
      </c>
      <c r="FN25">
        <v>1818.65</v>
      </c>
      <c r="FO25">
        <v>0</v>
      </c>
      <c r="FP25">
        <v>0</v>
      </c>
      <c r="FQ25">
        <v>0</v>
      </c>
      <c r="FR25">
        <v>0</v>
      </c>
      <c r="FS25">
        <v>0</v>
      </c>
      <c r="FT25">
        <v>2936.15</v>
      </c>
      <c r="FU25" t="s">
        <v>621</v>
      </c>
      <c r="FV25" t="s">
        <v>622</v>
      </c>
      <c r="FW25" t="s">
        <v>528</v>
      </c>
      <c r="FX25" t="s">
        <v>115</v>
      </c>
      <c r="FY25" t="s">
        <v>530</v>
      </c>
      <c r="FZ25" t="s">
        <v>116</v>
      </c>
      <c r="GA25" t="s">
        <v>531</v>
      </c>
      <c r="GB25" t="s">
        <v>625</v>
      </c>
      <c r="GC25">
        <v>2.4443300000000001E-2</v>
      </c>
      <c r="GD25">
        <v>268.64499999999998</v>
      </c>
      <c r="GE25">
        <v>209.35400000000001</v>
      </c>
      <c r="GF25">
        <v>3.35663</v>
      </c>
      <c r="GG25">
        <v>35.256799999999998</v>
      </c>
      <c r="GH25">
        <v>0</v>
      </c>
      <c r="GI25">
        <v>150.20699999999999</v>
      </c>
      <c r="GJ25">
        <v>666.85</v>
      </c>
      <c r="GK25">
        <v>3469.35</v>
      </c>
      <c r="GL25">
        <v>0</v>
      </c>
      <c r="GM25">
        <v>0</v>
      </c>
      <c r="GN25">
        <v>0</v>
      </c>
      <c r="GO25">
        <v>0</v>
      </c>
      <c r="GP25">
        <v>0</v>
      </c>
      <c r="GQ25">
        <v>4136.2</v>
      </c>
      <c r="GR25">
        <v>86.964600000000004</v>
      </c>
      <c r="GS25">
        <v>0</v>
      </c>
      <c r="GT25">
        <v>0</v>
      </c>
      <c r="GU25">
        <v>0</v>
      </c>
      <c r="GV25">
        <v>0</v>
      </c>
      <c r="GW25">
        <v>29.677399999999999</v>
      </c>
      <c r="GX25">
        <v>0</v>
      </c>
      <c r="GY25">
        <v>116.64</v>
      </c>
      <c r="GZ25">
        <v>0</v>
      </c>
      <c r="HA25">
        <v>0</v>
      </c>
      <c r="HB25">
        <v>0</v>
      </c>
      <c r="HC25">
        <v>0</v>
      </c>
      <c r="HD25">
        <v>116.64</v>
      </c>
      <c r="HE25">
        <v>2.6111700000000002E-2</v>
      </c>
      <c r="HF25">
        <v>317.77199999999999</v>
      </c>
      <c r="HG25">
        <v>335.476</v>
      </c>
      <c r="HH25">
        <v>6.4125899999999998</v>
      </c>
      <c r="HI25">
        <v>15.462</v>
      </c>
      <c r="HJ25">
        <v>25.997800000000002</v>
      </c>
      <c r="HK25">
        <v>124.024</v>
      </c>
      <c r="HL25">
        <v>825.17</v>
      </c>
      <c r="HM25">
        <v>3469.35</v>
      </c>
      <c r="HN25">
        <v>0</v>
      </c>
      <c r="HO25">
        <v>0</v>
      </c>
      <c r="HP25">
        <v>0</v>
      </c>
      <c r="HQ25">
        <v>0</v>
      </c>
      <c r="HR25">
        <v>0</v>
      </c>
      <c r="HS25">
        <v>4294.5200000000004</v>
      </c>
      <c r="HT25">
        <v>104.44799999999999</v>
      </c>
      <c r="HU25">
        <v>0</v>
      </c>
      <c r="HV25">
        <v>0</v>
      </c>
      <c r="HW25">
        <v>0</v>
      </c>
      <c r="HX25">
        <v>0</v>
      </c>
      <c r="HY25">
        <v>0</v>
      </c>
      <c r="HZ25">
        <v>0</v>
      </c>
      <c r="IA25">
        <v>104.45</v>
      </c>
      <c r="IB25">
        <v>0</v>
      </c>
      <c r="IC25">
        <v>0</v>
      </c>
      <c r="ID25">
        <v>0</v>
      </c>
      <c r="IE25">
        <v>0</v>
      </c>
      <c r="IF25">
        <v>104.45</v>
      </c>
    </row>
    <row r="26" spans="1:240" x14ac:dyDescent="0.3">
      <c r="A26" s="67">
        <v>43882.531504629631</v>
      </c>
      <c r="B26" t="s">
        <v>151</v>
      </c>
      <c r="C26" t="s">
        <v>151</v>
      </c>
      <c r="D26" t="s">
        <v>111</v>
      </c>
      <c r="E26">
        <v>191765</v>
      </c>
      <c r="F26">
        <v>268471</v>
      </c>
      <c r="G26" t="s">
        <v>112</v>
      </c>
      <c r="H26" s="68">
        <v>6.458333333333334E-2</v>
      </c>
      <c r="I26" t="s">
        <v>113</v>
      </c>
      <c r="J26">
        <v>-69.5</v>
      </c>
      <c r="K26" t="s">
        <v>114</v>
      </c>
      <c r="L26" t="s">
        <v>114</v>
      </c>
      <c r="M26" t="s">
        <v>392</v>
      </c>
      <c r="N26">
        <v>233897</v>
      </c>
      <c r="O26">
        <v>378068</v>
      </c>
      <c r="P26">
        <v>104985</v>
      </c>
      <c r="Q26">
        <v>0</v>
      </c>
      <c r="R26">
        <v>0</v>
      </c>
      <c r="S26">
        <v>0</v>
      </c>
      <c r="T26">
        <v>303196</v>
      </c>
      <c r="U26" s="69">
        <v>1020150</v>
      </c>
      <c r="V26">
        <v>821377</v>
      </c>
      <c r="W26">
        <v>0</v>
      </c>
      <c r="X26">
        <v>62718</v>
      </c>
      <c r="Y26">
        <v>24660.2</v>
      </c>
      <c r="Z26">
        <v>0</v>
      </c>
      <c r="AA26">
        <v>0</v>
      </c>
      <c r="AB26" s="69">
        <v>1928900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2184.67</v>
      </c>
      <c r="AI26">
        <v>0</v>
      </c>
      <c r="AJ26">
        <v>2184.67</v>
      </c>
      <c r="AK26">
        <v>0</v>
      </c>
      <c r="AL26">
        <v>0</v>
      </c>
      <c r="AM26">
        <v>0</v>
      </c>
      <c r="AN26">
        <v>0</v>
      </c>
      <c r="AO26">
        <v>2184.67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29.854600000000001</v>
      </c>
      <c r="BD26">
        <v>90.435500000000005</v>
      </c>
      <c r="BE26">
        <v>15.757099999999999</v>
      </c>
      <c r="BF26">
        <v>0</v>
      </c>
      <c r="BG26">
        <v>0</v>
      </c>
      <c r="BH26">
        <v>2.0477099999999999</v>
      </c>
      <c r="BI26">
        <v>44.79</v>
      </c>
      <c r="BJ26">
        <v>182.88499999999999</v>
      </c>
      <c r="BK26">
        <v>120.67700000000001</v>
      </c>
      <c r="BL26">
        <v>0</v>
      </c>
      <c r="BM26">
        <v>9.2404100000000007</v>
      </c>
      <c r="BN26">
        <v>3.53918</v>
      </c>
      <c r="BO26">
        <v>0</v>
      </c>
      <c r="BP26">
        <v>0</v>
      </c>
      <c r="BQ26">
        <v>316.34100000000001</v>
      </c>
      <c r="BR26">
        <v>314.29399999999998</v>
      </c>
      <c r="BS26">
        <v>2.0477099999999999</v>
      </c>
      <c r="BT26">
        <v>0</v>
      </c>
      <c r="BU26">
        <v>4.5</v>
      </c>
      <c r="BV26" t="s">
        <v>152</v>
      </c>
      <c r="BW26">
        <v>0</v>
      </c>
      <c r="BX26">
        <v>12.5</v>
      </c>
      <c r="BY26" t="s">
        <v>152</v>
      </c>
      <c r="BZ26">
        <v>0</v>
      </c>
      <c r="CA26" t="s">
        <v>114</v>
      </c>
      <c r="CB26" t="s">
        <v>114</v>
      </c>
      <c r="CC26" t="s">
        <v>581</v>
      </c>
      <c r="CD26">
        <v>75.3249</v>
      </c>
      <c r="CE26">
        <v>122347</v>
      </c>
      <c r="CF26">
        <v>117490</v>
      </c>
      <c r="CG26">
        <v>21293.9</v>
      </c>
      <c r="CH26">
        <v>38012.9</v>
      </c>
      <c r="CI26">
        <v>50949.8</v>
      </c>
      <c r="CJ26">
        <v>222146</v>
      </c>
      <c r="CK26">
        <v>572315</v>
      </c>
      <c r="CL26">
        <v>821377</v>
      </c>
      <c r="CM26">
        <v>0</v>
      </c>
      <c r="CN26">
        <v>57948.800000000003</v>
      </c>
      <c r="CO26">
        <v>24660.2</v>
      </c>
      <c r="CP26">
        <v>0</v>
      </c>
      <c r="CQ26">
        <v>0</v>
      </c>
      <c r="CR26" s="69">
        <v>1476300</v>
      </c>
      <c r="CS26">
        <v>12294.5</v>
      </c>
      <c r="CT26">
        <v>0</v>
      </c>
      <c r="CU26">
        <v>0</v>
      </c>
      <c r="CV26">
        <v>0</v>
      </c>
      <c r="CW26">
        <v>0</v>
      </c>
      <c r="CX26">
        <v>0</v>
      </c>
      <c r="CY26">
        <v>0</v>
      </c>
      <c r="CZ26">
        <v>12294.5</v>
      </c>
      <c r="DA26">
        <v>0</v>
      </c>
      <c r="DB26">
        <v>0</v>
      </c>
      <c r="DC26">
        <v>0</v>
      </c>
      <c r="DD26">
        <v>0</v>
      </c>
      <c r="DE26">
        <v>12294.5</v>
      </c>
      <c r="DF26">
        <v>0</v>
      </c>
      <c r="DG26">
        <v>0</v>
      </c>
      <c r="DH26">
        <v>0</v>
      </c>
      <c r="DI26">
        <v>0</v>
      </c>
      <c r="DJ26">
        <v>0</v>
      </c>
      <c r="DK26">
        <v>0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0</v>
      </c>
      <c r="DS26">
        <v>12.662100000000001</v>
      </c>
      <c r="DT26">
        <v>30.088000000000001</v>
      </c>
      <c r="DU26">
        <v>18.010999999999999</v>
      </c>
      <c r="DV26">
        <v>5.1793500000000003</v>
      </c>
      <c r="DW26">
        <v>7.1252599999999999</v>
      </c>
      <c r="DX26">
        <v>7.4411699999999996</v>
      </c>
      <c r="DY26">
        <v>32.881700000000002</v>
      </c>
      <c r="DZ26">
        <v>113.389</v>
      </c>
      <c r="EA26">
        <v>120.67700000000001</v>
      </c>
      <c r="EB26">
        <v>0</v>
      </c>
      <c r="EC26">
        <v>8.5245300000000004</v>
      </c>
      <c r="ED26">
        <v>3.53918</v>
      </c>
      <c r="EE26">
        <v>0</v>
      </c>
      <c r="EF26">
        <v>0</v>
      </c>
      <c r="EG26">
        <v>246.12899999999999</v>
      </c>
      <c r="EH26">
        <v>233.477</v>
      </c>
      <c r="EI26">
        <v>12.6525</v>
      </c>
      <c r="EJ26">
        <v>0</v>
      </c>
      <c r="EK26">
        <v>0</v>
      </c>
      <c r="EM26">
        <v>0</v>
      </c>
      <c r="EN26">
        <v>0</v>
      </c>
      <c r="EP26">
        <v>0</v>
      </c>
      <c r="EQ26" s="69">
        <v>1.28445E-15</v>
      </c>
      <c r="ER26">
        <v>221.58699999999999</v>
      </c>
      <c r="ES26">
        <v>15.5299</v>
      </c>
      <c r="ET26">
        <v>0</v>
      </c>
      <c r="EU26">
        <v>0</v>
      </c>
      <c r="EV26">
        <v>0</v>
      </c>
      <c r="EW26">
        <v>45.320399999999999</v>
      </c>
      <c r="EX26">
        <v>282.43700000000001</v>
      </c>
      <c r="EY26">
        <v>105.735</v>
      </c>
      <c r="EZ26">
        <v>0</v>
      </c>
      <c r="FA26">
        <v>9.4070999999999998</v>
      </c>
      <c r="FB26">
        <v>2.8150900000000001</v>
      </c>
      <c r="FC26">
        <v>0</v>
      </c>
      <c r="FD26">
        <v>0</v>
      </c>
      <c r="FE26">
        <v>400.39499999999998</v>
      </c>
      <c r="FF26" s="69">
        <v>2.2096000000000002E-18</v>
      </c>
      <c r="FG26">
        <v>71.056799999999996</v>
      </c>
      <c r="FH26">
        <v>17.825900000000001</v>
      </c>
      <c r="FI26">
        <v>14.578099999999999</v>
      </c>
      <c r="FJ26">
        <v>14.003500000000001</v>
      </c>
      <c r="FK26">
        <v>6.3867900000000004</v>
      </c>
      <c r="FL26">
        <v>34.188699999999997</v>
      </c>
      <c r="FM26">
        <v>158.04</v>
      </c>
      <c r="FN26">
        <v>105.735</v>
      </c>
      <c r="FO26">
        <v>0</v>
      </c>
      <c r="FP26">
        <v>8.8823600000000003</v>
      </c>
      <c r="FQ26">
        <v>2.8150900000000001</v>
      </c>
      <c r="FR26">
        <v>0</v>
      </c>
      <c r="FS26">
        <v>0</v>
      </c>
      <c r="FT26">
        <v>275.47300000000001</v>
      </c>
      <c r="FU26" t="s">
        <v>621</v>
      </c>
      <c r="FV26" t="s">
        <v>622</v>
      </c>
      <c r="FW26" t="s">
        <v>528</v>
      </c>
      <c r="FX26" t="s">
        <v>115</v>
      </c>
      <c r="FY26" t="s">
        <v>530</v>
      </c>
      <c r="FZ26" t="s">
        <v>116</v>
      </c>
      <c r="GA26" t="s">
        <v>531</v>
      </c>
      <c r="GB26" t="s">
        <v>625</v>
      </c>
      <c r="GC26">
        <v>53.690300000000001</v>
      </c>
      <c r="GD26">
        <v>83.541499999999999</v>
      </c>
      <c r="GE26">
        <v>21.394600000000001</v>
      </c>
      <c r="GF26">
        <v>0</v>
      </c>
      <c r="GG26">
        <v>0</v>
      </c>
      <c r="GH26">
        <v>0</v>
      </c>
      <c r="GI26">
        <v>61.653399999999998</v>
      </c>
      <c r="GJ26">
        <v>220.27</v>
      </c>
      <c r="GK26">
        <v>164.14500000000001</v>
      </c>
      <c r="GL26">
        <v>0</v>
      </c>
      <c r="GM26">
        <v>13.4025</v>
      </c>
      <c r="GN26">
        <v>5.2529399999999997</v>
      </c>
      <c r="GO26">
        <v>0</v>
      </c>
      <c r="GP26">
        <v>0</v>
      </c>
      <c r="GQ26">
        <v>403.07</v>
      </c>
      <c r="GR26">
        <v>0</v>
      </c>
      <c r="GS26">
        <v>0</v>
      </c>
      <c r="GT26">
        <v>0</v>
      </c>
      <c r="GU26">
        <v>0</v>
      </c>
      <c r="GV26">
        <v>0</v>
      </c>
      <c r="GW26">
        <v>11.594099999999999</v>
      </c>
      <c r="GX26">
        <v>0</v>
      </c>
      <c r="GY26">
        <v>11.59</v>
      </c>
      <c r="GZ26">
        <v>0</v>
      </c>
      <c r="HA26">
        <v>0</v>
      </c>
      <c r="HB26">
        <v>0</v>
      </c>
      <c r="HC26">
        <v>0</v>
      </c>
      <c r="HD26">
        <v>11.59</v>
      </c>
      <c r="HE26">
        <v>1.7090299999999999E-2</v>
      </c>
      <c r="HF26">
        <v>27.298999999999999</v>
      </c>
      <c r="HG26">
        <v>24.041</v>
      </c>
      <c r="HH26">
        <v>4.8365</v>
      </c>
      <c r="HI26">
        <v>8.00549</v>
      </c>
      <c r="HJ26">
        <v>10.1541</v>
      </c>
      <c r="HK26">
        <v>45.3797</v>
      </c>
      <c r="HL26">
        <v>119.74</v>
      </c>
      <c r="HM26">
        <v>164.14500000000001</v>
      </c>
      <c r="HN26">
        <v>0</v>
      </c>
      <c r="HO26">
        <v>12.5068</v>
      </c>
      <c r="HP26">
        <v>5.2529399999999997</v>
      </c>
      <c r="HQ26">
        <v>0</v>
      </c>
      <c r="HR26">
        <v>0</v>
      </c>
      <c r="HS26">
        <v>301.64999999999998</v>
      </c>
      <c r="HT26">
        <v>65.247500000000002</v>
      </c>
      <c r="HU26">
        <v>0</v>
      </c>
      <c r="HV26">
        <v>0</v>
      </c>
      <c r="HW26">
        <v>0</v>
      </c>
      <c r="HX26">
        <v>0</v>
      </c>
      <c r="HY26">
        <v>0</v>
      </c>
      <c r="HZ26">
        <v>0</v>
      </c>
      <c r="IA26">
        <v>65.25</v>
      </c>
      <c r="IB26">
        <v>0</v>
      </c>
      <c r="IC26">
        <v>0</v>
      </c>
      <c r="ID26">
        <v>0</v>
      </c>
      <c r="IE26">
        <v>0</v>
      </c>
      <c r="IF26">
        <v>65.25</v>
      </c>
    </row>
    <row r="27" spans="1:240" x14ac:dyDescent="0.3">
      <c r="A27" s="67">
        <v>43882.532268518517</v>
      </c>
      <c r="B27" t="s">
        <v>153</v>
      </c>
      <c r="C27" t="s">
        <v>153</v>
      </c>
      <c r="D27" t="s">
        <v>111</v>
      </c>
      <c r="E27">
        <v>76705.899999999994</v>
      </c>
      <c r="F27">
        <v>115059</v>
      </c>
      <c r="G27" t="s">
        <v>112</v>
      </c>
      <c r="H27" s="68">
        <v>4.3750000000000004E-2</v>
      </c>
      <c r="I27" t="s">
        <v>118</v>
      </c>
      <c r="J27">
        <v>14.34</v>
      </c>
      <c r="K27" t="s">
        <v>114</v>
      </c>
      <c r="L27" t="s">
        <v>114</v>
      </c>
      <c r="M27" t="s">
        <v>582</v>
      </c>
      <c r="N27">
        <v>342.19099999999997</v>
      </c>
      <c r="O27">
        <v>342359</v>
      </c>
      <c r="P27">
        <v>358750</v>
      </c>
      <c r="Q27">
        <v>0</v>
      </c>
      <c r="R27">
        <v>2291.7399999999998</v>
      </c>
      <c r="S27">
        <v>0</v>
      </c>
      <c r="T27">
        <v>234532</v>
      </c>
      <c r="U27">
        <v>938275</v>
      </c>
      <c r="V27">
        <v>363715</v>
      </c>
      <c r="W27">
        <v>144837</v>
      </c>
      <c r="X27">
        <v>37121.300000000003</v>
      </c>
      <c r="Y27">
        <v>12424.2</v>
      </c>
      <c r="Z27">
        <v>0</v>
      </c>
      <c r="AA27">
        <v>0</v>
      </c>
      <c r="AB27" s="69">
        <v>1496370</v>
      </c>
      <c r="AC27">
        <v>51786.6</v>
      </c>
      <c r="AD27">
        <v>0</v>
      </c>
      <c r="AE27">
        <v>0</v>
      </c>
      <c r="AF27">
        <v>0</v>
      </c>
      <c r="AG27">
        <v>0</v>
      </c>
      <c r="AH27">
        <v>1011.45</v>
      </c>
      <c r="AI27">
        <v>0</v>
      </c>
      <c r="AJ27">
        <v>52798.1</v>
      </c>
      <c r="AK27">
        <v>17898.7</v>
      </c>
      <c r="AL27">
        <v>0</v>
      </c>
      <c r="AM27">
        <v>0</v>
      </c>
      <c r="AN27">
        <v>0</v>
      </c>
      <c r="AO27">
        <v>70696.800000000003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128.83799999999999</v>
      </c>
      <c r="BD27">
        <v>211.86500000000001</v>
      </c>
      <c r="BE27">
        <v>130.12200000000001</v>
      </c>
      <c r="BF27">
        <v>0</v>
      </c>
      <c r="BG27">
        <v>0.74097199999999996</v>
      </c>
      <c r="BH27">
        <v>2.37018</v>
      </c>
      <c r="BI27">
        <v>89.085999999999999</v>
      </c>
      <c r="BJ27">
        <v>563.02099999999996</v>
      </c>
      <c r="BK27">
        <v>173.73699999999999</v>
      </c>
      <c r="BL27">
        <v>51.9666</v>
      </c>
      <c r="BM27">
        <v>13.654299999999999</v>
      </c>
      <c r="BN27">
        <v>4.4577400000000003</v>
      </c>
      <c r="BO27">
        <v>0</v>
      </c>
      <c r="BP27">
        <v>0</v>
      </c>
      <c r="BQ27">
        <v>806.83699999999999</v>
      </c>
      <c r="BR27">
        <v>633.99699999999996</v>
      </c>
      <c r="BS27">
        <v>172.84100000000001</v>
      </c>
      <c r="BT27">
        <v>0</v>
      </c>
      <c r="BU27">
        <v>0</v>
      </c>
      <c r="BW27">
        <v>0</v>
      </c>
      <c r="BX27">
        <v>0</v>
      </c>
      <c r="BZ27">
        <v>0</v>
      </c>
      <c r="CA27" t="s">
        <v>114</v>
      </c>
      <c r="CB27" t="s">
        <v>114</v>
      </c>
      <c r="CC27" t="s">
        <v>582</v>
      </c>
      <c r="CD27">
        <v>345.12400000000002</v>
      </c>
      <c r="CE27">
        <v>338993</v>
      </c>
      <c r="CF27">
        <v>320550</v>
      </c>
      <c r="CG27">
        <v>0</v>
      </c>
      <c r="CH27">
        <v>3569.41</v>
      </c>
      <c r="CI27">
        <v>3212.3</v>
      </c>
      <c r="CJ27">
        <v>236893</v>
      </c>
      <c r="CK27">
        <v>903563</v>
      </c>
      <c r="CL27">
        <v>363715</v>
      </c>
      <c r="CM27">
        <v>144837</v>
      </c>
      <c r="CN27">
        <v>32385.9</v>
      </c>
      <c r="CO27">
        <v>12424.2</v>
      </c>
      <c r="CP27">
        <v>0</v>
      </c>
      <c r="CQ27">
        <v>0</v>
      </c>
      <c r="CR27" s="69">
        <v>1456920</v>
      </c>
      <c r="CS27">
        <v>63034.6</v>
      </c>
      <c r="CT27">
        <v>0</v>
      </c>
      <c r="CU27">
        <v>0</v>
      </c>
      <c r="CV27">
        <v>0</v>
      </c>
      <c r="CW27">
        <v>0</v>
      </c>
      <c r="CX27">
        <v>837.86500000000001</v>
      </c>
      <c r="CY27">
        <v>0</v>
      </c>
      <c r="CZ27">
        <v>63872.5</v>
      </c>
      <c r="DA27">
        <v>17898.7</v>
      </c>
      <c r="DB27">
        <v>0</v>
      </c>
      <c r="DC27">
        <v>0</v>
      </c>
      <c r="DD27">
        <v>0</v>
      </c>
      <c r="DE27">
        <v>81771.199999999997</v>
      </c>
      <c r="DF27">
        <v>0</v>
      </c>
      <c r="DG27">
        <v>0</v>
      </c>
      <c r="DH27">
        <v>0</v>
      </c>
      <c r="DI27">
        <v>0</v>
      </c>
      <c r="DJ27">
        <v>0</v>
      </c>
      <c r="DK27">
        <v>0</v>
      </c>
      <c r="DL27">
        <v>0</v>
      </c>
      <c r="DM27">
        <v>0</v>
      </c>
      <c r="DN27">
        <v>0</v>
      </c>
      <c r="DO27">
        <v>0</v>
      </c>
      <c r="DP27">
        <v>0</v>
      </c>
      <c r="DQ27">
        <v>0</v>
      </c>
      <c r="DR27">
        <v>0</v>
      </c>
      <c r="DS27">
        <v>156.26400000000001</v>
      </c>
      <c r="DT27">
        <v>210.42699999999999</v>
      </c>
      <c r="DU27">
        <v>116.401</v>
      </c>
      <c r="DV27">
        <v>0</v>
      </c>
      <c r="DW27">
        <v>1.14293</v>
      </c>
      <c r="DX27">
        <v>3.1349300000000002</v>
      </c>
      <c r="DY27">
        <v>89.997200000000007</v>
      </c>
      <c r="DZ27">
        <v>577.36800000000005</v>
      </c>
      <c r="EA27">
        <v>173.73699999999999</v>
      </c>
      <c r="EB27">
        <v>51.9666</v>
      </c>
      <c r="EC27">
        <v>11.8803</v>
      </c>
      <c r="ED27">
        <v>4.4577400000000003</v>
      </c>
      <c r="EE27">
        <v>0</v>
      </c>
      <c r="EF27">
        <v>0</v>
      </c>
      <c r="EG27">
        <v>819.41</v>
      </c>
      <c r="EH27">
        <v>619.54899999999998</v>
      </c>
      <c r="EI27">
        <v>199.86</v>
      </c>
      <c r="EJ27">
        <v>0</v>
      </c>
      <c r="EK27">
        <v>0</v>
      </c>
      <c r="EM27">
        <v>0</v>
      </c>
      <c r="EN27">
        <v>0</v>
      </c>
      <c r="EP27">
        <v>0</v>
      </c>
      <c r="EQ27">
        <v>1.1853300000000001E-3</v>
      </c>
      <c r="ER27">
        <v>227.08</v>
      </c>
      <c r="ES27">
        <v>42.747500000000002</v>
      </c>
      <c r="ET27">
        <v>0</v>
      </c>
      <c r="EU27">
        <v>2.63276E-2</v>
      </c>
      <c r="EV27">
        <v>0</v>
      </c>
      <c r="EW27">
        <v>39.325499999999998</v>
      </c>
      <c r="EX27">
        <v>309.18</v>
      </c>
      <c r="EY27">
        <v>46.057499999999997</v>
      </c>
      <c r="EZ27">
        <v>16.533899999999999</v>
      </c>
      <c r="FA27">
        <v>5.6503800000000002</v>
      </c>
      <c r="FB27">
        <v>1.4182900000000001</v>
      </c>
      <c r="FC27">
        <v>0</v>
      </c>
      <c r="FD27">
        <v>0</v>
      </c>
      <c r="FE27">
        <v>378.84</v>
      </c>
      <c r="FF27">
        <v>1.11783E-3</v>
      </c>
      <c r="FG27">
        <v>226.40100000000001</v>
      </c>
      <c r="FH27">
        <v>38.668700000000001</v>
      </c>
      <c r="FI27">
        <v>0</v>
      </c>
      <c r="FJ27">
        <v>1.3168900000000001E-2</v>
      </c>
      <c r="FK27">
        <v>0.40086500000000003</v>
      </c>
      <c r="FL27">
        <v>39.548499999999997</v>
      </c>
      <c r="FM27">
        <v>305.03300000000002</v>
      </c>
      <c r="FN27">
        <v>46.057499999999997</v>
      </c>
      <c r="FO27">
        <v>16.533899999999999</v>
      </c>
      <c r="FP27">
        <v>5.1530199999999997</v>
      </c>
      <c r="FQ27">
        <v>1.4182900000000001</v>
      </c>
      <c r="FR27">
        <v>0</v>
      </c>
      <c r="FS27">
        <v>0</v>
      </c>
      <c r="FT27">
        <v>374.19600000000003</v>
      </c>
      <c r="FU27" t="s">
        <v>621</v>
      </c>
      <c r="FV27" t="s">
        <v>622</v>
      </c>
      <c r="FW27" t="s">
        <v>528</v>
      </c>
      <c r="FX27" t="s">
        <v>115</v>
      </c>
      <c r="FY27" t="s">
        <v>530</v>
      </c>
      <c r="FZ27" t="s">
        <v>116</v>
      </c>
      <c r="GA27" t="s">
        <v>531</v>
      </c>
      <c r="GB27" t="s">
        <v>625</v>
      </c>
      <c r="GC27">
        <v>7.4729699999999996E-2</v>
      </c>
      <c r="GD27">
        <v>77.715000000000003</v>
      </c>
      <c r="GE27">
        <v>76.244399999999999</v>
      </c>
      <c r="GF27">
        <v>0</v>
      </c>
      <c r="GG27">
        <v>0.50738899999999998</v>
      </c>
      <c r="GH27">
        <v>0</v>
      </c>
      <c r="GI27">
        <v>48.345399999999998</v>
      </c>
      <c r="GJ27">
        <v>202.88</v>
      </c>
      <c r="GK27">
        <v>74.884</v>
      </c>
      <c r="GL27">
        <v>30.8521</v>
      </c>
      <c r="GM27">
        <v>7.9946599999999997</v>
      </c>
      <c r="GN27">
        <v>2.6465200000000002</v>
      </c>
      <c r="GO27">
        <v>0</v>
      </c>
      <c r="GP27">
        <v>0</v>
      </c>
      <c r="GQ27">
        <v>319.25</v>
      </c>
      <c r="GR27">
        <v>274.83300000000003</v>
      </c>
      <c r="GS27">
        <v>0</v>
      </c>
      <c r="GT27">
        <v>0</v>
      </c>
      <c r="GU27">
        <v>0</v>
      </c>
      <c r="GV27">
        <v>0</v>
      </c>
      <c r="GW27">
        <v>5.3677700000000002</v>
      </c>
      <c r="GX27">
        <v>0</v>
      </c>
      <c r="GY27">
        <v>280.2</v>
      </c>
      <c r="GZ27">
        <v>94.989000000000004</v>
      </c>
      <c r="HA27">
        <v>0</v>
      </c>
      <c r="HB27">
        <v>0</v>
      </c>
      <c r="HC27">
        <v>0</v>
      </c>
      <c r="HD27">
        <v>375.19</v>
      </c>
      <c r="HE27">
        <v>7.5266600000000003E-2</v>
      </c>
      <c r="HF27">
        <v>77.012600000000006</v>
      </c>
      <c r="HG27">
        <v>68.157200000000003</v>
      </c>
      <c r="HH27">
        <v>0</v>
      </c>
      <c r="HI27">
        <v>0.79979999999999996</v>
      </c>
      <c r="HJ27">
        <v>0.64382399999999995</v>
      </c>
      <c r="HK27">
        <v>48.796199999999999</v>
      </c>
      <c r="HL27">
        <v>195.49</v>
      </c>
      <c r="HM27">
        <v>74.884</v>
      </c>
      <c r="HN27">
        <v>30.8521</v>
      </c>
      <c r="HO27">
        <v>7.1074200000000003</v>
      </c>
      <c r="HP27">
        <v>2.6465200000000002</v>
      </c>
      <c r="HQ27">
        <v>0</v>
      </c>
      <c r="HR27">
        <v>0</v>
      </c>
      <c r="HS27">
        <v>310.98</v>
      </c>
      <c r="HT27">
        <v>334.52699999999999</v>
      </c>
      <c r="HU27">
        <v>0</v>
      </c>
      <c r="HV27">
        <v>0</v>
      </c>
      <c r="HW27">
        <v>0</v>
      </c>
      <c r="HX27">
        <v>0</v>
      </c>
      <c r="HY27">
        <v>4.44658</v>
      </c>
      <c r="HZ27">
        <v>0</v>
      </c>
      <c r="IA27">
        <v>338.98</v>
      </c>
      <c r="IB27">
        <v>94.989000000000004</v>
      </c>
      <c r="IC27">
        <v>0</v>
      </c>
      <c r="ID27">
        <v>0</v>
      </c>
      <c r="IE27">
        <v>0</v>
      </c>
      <c r="IF27">
        <v>433.97</v>
      </c>
    </row>
    <row r="28" spans="1:240" x14ac:dyDescent="0.3">
      <c r="A28" s="67">
        <v>43882.539027777777</v>
      </c>
      <c r="B28" t="s">
        <v>154</v>
      </c>
      <c r="C28" t="s">
        <v>154</v>
      </c>
      <c r="D28" t="s">
        <v>111</v>
      </c>
      <c r="E28">
        <v>306824</v>
      </c>
      <c r="F28">
        <v>383530</v>
      </c>
      <c r="G28" t="s">
        <v>112</v>
      </c>
      <c r="H28" s="68">
        <v>0.40347222222222223</v>
      </c>
      <c r="I28" t="s">
        <v>113</v>
      </c>
      <c r="J28">
        <v>-47.63</v>
      </c>
      <c r="K28" t="s">
        <v>114</v>
      </c>
      <c r="L28" t="s">
        <v>114</v>
      </c>
      <c r="M28" t="s">
        <v>583</v>
      </c>
      <c r="N28">
        <v>407.33100000000002</v>
      </c>
      <c r="O28">
        <v>665264</v>
      </c>
      <c r="P28">
        <v>709248</v>
      </c>
      <c r="Q28">
        <v>3509.13</v>
      </c>
      <c r="R28">
        <v>184411</v>
      </c>
      <c r="S28">
        <v>0</v>
      </c>
      <c r="T28">
        <v>628426</v>
      </c>
      <c r="U28" s="69">
        <v>2191260</v>
      </c>
      <c r="V28" s="69">
        <v>1301500</v>
      </c>
      <c r="W28">
        <v>251833</v>
      </c>
      <c r="X28">
        <v>62718</v>
      </c>
      <c r="Y28">
        <v>26510.6</v>
      </c>
      <c r="Z28">
        <v>0</v>
      </c>
      <c r="AA28">
        <v>0</v>
      </c>
      <c r="AB28" s="69">
        <v>3833830</v>
      </c>
      <c r="AC28">
        <v>66714.5</v>
      </c>
      <c r="AD28">
        <v>0</v>
      </c>
      <c r="AE28">
        <v>0</v>
      </c>
      <c r="AF28">
        <v>0</v>
      </c>
      <c r="AG28">
        <v>0</v>
      </c>
      <c r="AH28">
        <v>15904.5</v>
      </c>
      <c r="AI28">
        <v>0</v>
      </c>
      <c r="AJ28">
        <v>82618.899999999994</v>
      </c>
      <c r="AK28">
        <v>22513.3</v>
      </c>
      <c r="AL28">
        <v>0</v>
      </c>
      <c r="AM28">
        <v>0</v>
      </c>
      <c r="AN28">
        <v>0</v>
      </c>
      <c r="AO28">
        <v>105132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41.837299999999999</v>
      </c>
      <c r="BD28">
        <v>87.8583</v>
      </c>
      <c r="BE28">
        <v>67.321799999999996</v>
      </c>
      <c r="BF28">
        <v>0.82319500000000001</v>
      </c>
      <c r="BG28">
        <v>17.6374</v>
      </c>
      <c r="BH28">
        <v>9.32606</v>
      </c>
      <c r="BI28">
        <v>58.855499999999999</v>
      </c>
      <c r="BJ28">
        <v>283.65899999999999</v>
      </c>
      <c r="BK28">
        <v>132.67400000000001</v>
      </c>
      <c r="BL28">
        <v>22.589099999999998</v>
      </c>
      <c r="BM28">
        <v>5.7752600000000003</v>
      </c>
      <c r="BN28">
        <v>2.3818999999999999</v>
      </c>
      <c r="BO28">
        <v>0</v>
      </c>
      <c r="BP28">
        <v>0</v>
      </c>
      <c r="BQ28">
        <v>447.07900000000001</v>
      </c>
      <c r="BR28">
        <v>382.81900000000002</v>
      </c>
      <c r="BS28">
        <v>64.260099999999994</v>
      </c>
      <c r="BT28">
        <v>0</v>
      </c>
      <c r="BU28">
        <v>32</v>
      </c>
      <c r="BV28" t="s">
        <v>524</v>
      </c>
      <c r="BW28">
        <v>0</v>
      </c>
      <c r="BX28">
        <v>21.25</v>
      </c>
      <c r="BY28" t="s">
        <v>141</v>
      </c>
      <c r="BZ28">
        <v>0</v>
      </c>
      <c r="CA28" t="s">
        <v>114</v>
      </c>
      <c r="CB28" t="s">
        <v>114</v>
      </c>
      <c r="CC28" t="s">
        <v>541</v>
      </c>
      <c r="CD28">
        <v>466.33499999999998</v>
      </c>
      <c r="CE28">
        <v>278683</v>
      </c>
      <c r="CF28">
        <v>565132</v>
      </c>
      <c r="CG28">
        <v>43373.1</v>
      </c>
      <c r="CH28">
        <v>183424</v>
      </c>
      <c r="CI28">
        <v>28309.3</v>
      </c>
      <c r="CJ28">
        <v>531642</v>
      </c>
      <c r="CK28" s="69">
        <v>1631030</v>
      </c>
      <c r="CL28" s="69">
        <v>1301500</v>
      </c>
      <c r="CM28">
        <v>251833</v>
      </c>
      <c r="CN28">
        <v>57954.2</v>
      </c>
      <c r="CO28">
        <v>26510.6</v>
      </c>
      <c r="CP28">
        <v>0</v>
      </c>
      <c r="CQ28">
        <v>0</v>
      </c>
      <c r="CR28" s="69">
        <v>3268830</v>
      </c>
      <c r="CS28">
        <v>84757.8</v>
      </c>
      <c r="CT28">
        <v>0</v>
      </c>
      <c r="CU28">
        <v>0</v>
      </c>
      <c r="CV28">
        <v>0</v>
      </c>
      <c r="CW28">
        <v>0</v>
      </c>
      <c r="CX28">
        <v>13638.4</v>
      </c>
      <c r="CY28">
        <v>0</v>
      </c>
      <c r="CZ28">
        <v>98396.2</v>
      </c>
      <c r="DA28">
        <v>22513.3</v>
      </c>
      <c r="DB28">
        <v>0</v>
      </c>
      <c r="DC28">
        <v>0</v>
      </c>
      <c r="DD28">
        <v>0</v>
      </c>
      <c r="DE28">
        <v>120910</v>
      </c>
      <c r="DF28">
        <v>0</v>
      </c>
      <c r="DG28">
        <v>0</v>
      </c>
      <c r="DH28">
        <v>0</v>
      </c>
      <c r="DI28">
        <v>0</v>
      </c>
      <c r="DJ28">
        <v>0</v>
      </c>
      <c r="DK28">
        <v>0</v>
      </c>
      <c r="DL28">
        <v>0</v>
      </c>
      <c r="DM28">
        <v>0</v>
      </c>
      <c r="DN28">
        <v>0</v>
      </c>
      <c r="DO28">
        <v>0</v>
      </c>
      <c r="DP28">
        <v>0</v>
      </c>
      <c r="DQ28">
        <v>0</v>
      </c>
      <c r="DR28">
        <v>0</v>
      </c>
      <c r="DS28">
        <v>52.653199999999998</v>
      </c>
      <c r="DT28">
        <v>40.391599999999997</v>
      </c>
      <c r="DU28">
        <v>54.428899999999999</v>
      </c>
      <c r="DV28">
        <v>7.4168399999999997</v>
      </c>
      <c r="DW28">
        <v>20.540900000000001</v>
      </c>
      <c r="DX28">
        <v>10.648899999999999</v>
      </c>
      <c r="DY28">
        <v>49.956699999999998</v>
      </c>
      <c r="DZ28">
        <v>236.03700000000001</v>
      </c>
      <c r="EA28">
        <v>132.67400000000001</v>
      </c>
      <c r="EB28">
        <v>22.589099999999998</v>
      </c>
      <c r="EC28">
        <v>5.3284599999999998</v>
      </c>
      <c r="ED28">
        <v>2.3818999999999999</v>
      </c>
      <c r="EE28">
        <v>0</v>
      </c>
      <c r="EF28">
        <v>0</v>
      </c>
      <c r="EG28">
        <v>399.01</v>
      </c>
      <c r="EH28">
        <v>325.267</v>
      </c>
      <c r="EI28">
        <v>73.743200000000002</v>
      </c>
      <c r="EJ28">
        <v>0</v>
      </c>
      <c r="EK28">
        <v>0</v>
      </c>
      <c r="EM28">
        <v>0</v>
      </c>
      <c r="EN28">
        <v>0</v>
      </c>
      <c r="EP28">
        <v>0</v>
      </c>
      <c r="EQ28">
        <v>1.21087E-3</v>
      </c>
      <c r="ER28">
        <v>333.34899999999999</v>
      </c>
      <c r="ES28">
        <v>115.786</v>
      </c>
      <c r="ET28">
        <v>2.83833</v>
      </c>
      <c r="EU28">
        <v>33.134</v>
      </c>
      <c r="EV28">
        <v>0</v>
      </c>
      <c r="EW28">
        <v>100.328</v>
      </c>
      <c r="EX28">
        <v>585.43600000000004</v>
      </c>
      <c r="EY28">
        <v>172.24299999999999</v>
      </c>
      <c r="EZ28">
        <v>28.748100000000001</v>
      </c>
      <c r="FA28">
        <v>9.4070999999999998</v>
      </c>
      <c r="FB28">
        <v>3.0659900000000002</v>
      </c>
      <c r="FC28">
        <v>0</v>
      </c>
      <c r="FD28">
        <v>0</v>
      </c>
      <c r="FE28">
        <v>798.90099999999995</v>
      </c>
      <c r="FF28">
        <v>4.6221999999999999E-3</v>
      </c>
      <c r="FG28">
        <v>152.72999999999999</v>
      </c>
      <c r="FH28">
        <v>96.958500000000001</v>
      </c>
      <c r="FI28">
        <v>33.991500000000002</v>
      </c>
      <c r="FJ28">
        <v>55.777900000000002</v>
      </c>
      <c r="FK28">
        <v>4.6161399999999997</v>
      </c>
      <c r="FL28">
        <v>87.688699999999997</v>
      </c>
      <c r="FM28">
        <v>431.767</v>
      </c>
      <c r="FN28">
        <v>172.24299999999999</v>
      </c>
      <c r="FO28">
        <v>28.748100000000001</v>
      </c>
      <c r="FP28">
        <v>8.8868799999999997</v>
      </c>
      <c r="FQ28">
        <v>3.0659900000000002</v>
      </c>
      <c r="FR28">
        <v>0</v>
      </c>
      <c r="FS28">
        <v>0</v>
      </c>
      <c r="FT28">
        <v>644.71199999999999</v>
      </c>
      <c r="FU28" t="s">
        <v>621</v>
      </c>
      <c r="FV28" t="s">
        <v>622</v>
      </c>
      <c r="FW28" t="s">
        <v>528</v>
      </c>
      <c r="FX28" t="s">
        <v>115</v>
      </c>
      <c r="FY28" t="s">
        <v>530</v>
      </c>
      <c r="FZ28" t="s">
        <v>116</v>
      </c>
      <c r="GA28" t="s">
        <v>531</v>
      </c>
      <c r="GB28" t="s">
        <v>625</v>
      </c>
      <c r="GC28">
        <v>8.9651099999999997E-2</v>
      </c>
      <c r="GD28">
        <v>147.66399999999999</v>
      </c>
      <c r="GE28">
        <v>150.47999999999999</v>
      </c>
      <c r="GF28">
        <v>0.80939399999999995</v>
      </c>
      <c r="GG28">
        <v>38.414700000000003</v>
      </c>
      <c r="GH28">
        <v>0</v>
      </c>
      <c r="GI28">
        <v>129.05099999999999</v>
      </c>
      <c r="GJ28">
        <v>466.5</v>
      </c>
      <c r="GK28">
        <v>263.37</v>
      </c>
      <c r="GL28">
        <v>53.643700000000003</v>
      </c>
      <c r="GM28">
        <v>13.4025</v>
      </c>
      <c r="GN28">
        <v>5.64398</v>
      </c>
      <c r="GO28">
        <v>0</v>
      </c>
      <c r="GP28">
        <v>0</v>
      </c>
      <c r="GQ28">
        <v>802.55</v>
      </c>
      <c r="GR28">
        <v>354.05599999999998</v>
      </c>
      <c r="GS28">
        <v>0</v>
      </c>
      <c r="GT28">
        <v>0</v>
      </c>
      <c r="GU28">
        <v>0</v>
      </c>
      <c r="GV28">
        <v>0</v>
      </c>
      <c r="GW28">
        <v>84.405500000000004</v>
      </c>
      <c r="GX28">
        <v>0</v>
      </c>
      <c r="GY28">
        <v>438.47</v>
      </c>
      <c r="GZ28">
        <v>119.479</v>
      </c>
      <c r="HA28">
        <v>0</v>
      </c>
      <c r="HB28">
        <v>0</v>
      </c>
      <c r="HC28">
        <v>0</v>
      </c>
      <c r="HD28">
        <v>557.95000000000005</v>
      </c>
      <c r="HE28">
        <v>0.102363</v>
      </c>
      <c r="HF28">
        <v>62.036799999999999</v>
      </c>
      <c r="HG28">
        <v>119.99299999999999</v>
      </c>
      <c r="HH28">
        <v>10.089600000000001</v>
      </c>
      <c r="HI28">
        <v>39.014299999999999</v>
      </c>
      <c r="HJ28">
        <v>5.9287400000000003</v>
      </c>
      <c r="HK28">
        <v>109.861</v>
      </c>
      <c r="HL28">
        <v>347.02</v>
      </c>
      <c r="HM28">
        <v>263.37</v>
      </c>
      <c r="HN28">
        <v>53.643700000000003</v>
      </c>
      <c r="HO28">
        <v>12.5082</v>
      </c>
      <c r="HP28">
        <v>5.64398</v>
      </c>
      <c r="HQ28">
        <v>0</v>
      </c>
      <c r="HR28">
        <v>0</v>
      </c>
      <c r="HS28">
        <v>682.18</v>
      </c>
      <c r="HT28">
        <v>449.81200000000001</v>
      </c>
      <c r="HU28">
        <v>0</v>
      </c>
      <c r="HV28">
        <v>0</v>
      </c>
      <c r="HW28">
        <v>0</v>
      </c>
      <c r="HX28">
        <v>0</v>
      </c>
      <c r="HY28">
        <v>72.3797</v>
      </c>
      <c r="HZ28">
        <v>0</v>
      </c>
      <c r="IA28">
        <v>522.19000000000005</v>
      </c>
      <c r="IB28">
        <v>119.479</v>
      </c>
      <c r="IC28">
        <v>0</v>
      </c>
      <c r="ID28">
        <v>0</v>
      </c>
      <c r="IE28">
        <v>0</v>
      </c>
      <c r="IF28">
        <v>641.66999999999996</v>
      </c>
    </row>
    <row r="29" spans="1:240" x14ac:dyDescent="0.3">
      <c r="A29" s="67">
        <v>43882.540289351855</v>
      </c>
      <c r="B29" t="s">
        <v>155</v>
      </c>
      <c r="C29" t="s">
        <v>155</v>
      </c>
      <c r="D29" t="s">
        <v>111</v>
      </c>
      <c r="E29">
        <v>76705.899999999994</v>
      </c>
      <c r="F29">
        <v>115059</v>
      </c>
      <c r="G29" t="s">
        <v>112</v>
      </c>
      <c r="H29" s="68">
        <v>7.2222222222222229E-2</v>
      </c>
      <c r="I29" t="s">
        <v>118</v>
      </c>
      <c r="J29">
        <v>5.31</v>
      </c>
      <c r="K29" t="s">
        <v>114</v>
      </c>
      <c r="L29" t="s">
        <v>114</v>
      </c>
      <c r="M29" t="s">
        <v>574</v>
      </c>
      <c r="N29">
        <v>210.452</v>
      </c>
      <c r="O29">
        <v>249424</v>
      </c>
      <c r="P29">
        <v>209281</v>
      </c>
      <c r="Q29">
        <v>0</v>
      </c>
      <c r="R29">
        <v>1383.32</v>
      </c>
      <c r="S29">
        <v>0</v>
      </c>
      <c r="T29">
        <v>245344</v>
      </c>
      <c r="U29">
        <v>705642</v>
      </c>
      <c r="V29">
        <v>322906</v>
      </c>
      <c r="W29">
        <v>72418.399999999994</v>
      </c>
      <c r="X29">
        <v>25596.799999999999</v>
      </c>
      <c r="Y29">
        <v>12424.2</v>
      </c>
      <c r="Z29">
        <v>0</v>
      </c>
      <c r="AA29">
        <v>0</v>
      </c>
      <c r="AB29" s="69">
        <v>1138990</v>
      </c>
      <c r="AC29">
        <v>31732</v>
      </c>
      <c r="AD29">
        <v>0</v>
      </c>
      <c r="AE29">
        <v>0</v>
      </c>
      <c r="AF29">
        <v>0</v>
      </c>
      <c r="AG29">
        <v>0</v>
      </c>
      <c r="AH29">
        <v>1638.22</v>
      </c>
      <c r="AI29">
        <v>0</v>
      </c>
      <c r="AJ29">
        <v>33370.199999999997</v>
      </c>
      <c r="AK29">
        <v>9053.82</v>
      </c>
      <c r="AL29">
        <v>0</v>
      </c>
      <c r="AM29">
        <v>0</v>
      </c>
      <c r="AN29">
        <v>0</v>
      </c>
      <c r="AO29">
        <v>42424.1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79.715199999999996</v>
      </c>
      <c r="BD29">
        <v>155.38200000000001</v>
      </c>
      <c r="BE29">
        <v>77.102599999999995</v>
      </c>
      <c r="BF29">
        <v>0</v>
      </c>
      <c r="BG29">
        <v>0.44665500000000002</v>
      </c>
      <c r="BH29">
        <v>3.8405399999999998</v>
      </c>
      <c r="BI29">
        <v>94.285200000000003</v>
      </c>
      <c r="BJ29">
        <v>410.77199999999999</v>
      </c>
      <c r="BK29">
        <v>141.82400000000001</v>
      </c>
      <c r="BL29">
        <v>25.9833</v>
      </c>
      <c r="BM29">
        <v>9.4466800000000006</v>
      </c>
      <c r="BN29">
        <v>4.4577400000000003</v>
      </c>
      <c r="BO29">
        <v>0</v>
      </c>
      <c r="BP29">
        <v>0</v>
      </c>
      <c r="BQ29">
        <v>592.48299999999995</v>
      </c>
      <c r="BR29">
        <v>487.88</v>
      </c>
      <c r="BS29">
        <v>104.60299999999999</v>
      </c>
      <c r="BT29">
        <v>0</v>
      </c>
      <c r="BU29">
        <v>0</v>
      </c>
      <c r="BW29">
        <v>0</v>
      </c>
      <c r="BX29">
        <v>0</v>
      </c>
      <c r="BZ29">
        <v>0</v>
      </c>
      <c r="CA29" t="s">
        <v>114</v>
      </c>
      <c r="CB29" t="s">
        <v>114</v>
      </c>
      <c r="CC29" t="s">
        <v>584</v>
      </c>
      <c r="CD29">
        <v>177.22900000000001</v>
      </c>
      <c r="CE29">
        <v>229094</v>
      </c>
      <c r="CF29">
        <v>191969</v>
      </c>
      <c r="CG29">
        <v>0</v>
      </c>
      <c r="CH29">
        <v>2090.31</v>
      </c>
      <c r="CI29">
        <v>26305.3</v>
      </c>
      <c r="CJ29">
        <v>240992</v>
      </c>
      <c r="CK29">
        <v>690628</v>
      </c>
      <c r="CL29">
        <v>322906</v>
      </c>
      <c r="CM29">
        <v>72418.399999999994</v>
      </c>
      <c r="CN29">
        <v>25596.799999999999</v>
      </c>
      <c r="CO29">
        <v>12424.2</v>
      </c>
      <c r="CP29">
        <v>0</v>
      </c>
      <c r="CQ29">
        <v>0</v>
      </c>
      <c r="CR29" s="69">
        <v>1123970</v>
      </c>
      <c r="CS29">
        <v>36592.1</v>
      </c>
      <c r="CT29">
        <v>0</v>
      </c>
      <c r="CU29">
        <v>0</v>
      </c>
      <c r="CV29">
        <v>0</v>
      </c>
      <c r="CW29">
        <v>0</v>
      </c>
      <c r="CX29">
        <v>446.19099999999997</v>
      </c>
      <c r="CY29">
        <v>0</v>
      </c>
      <c r="CZ29">
        <v>37038.300000000003</v>
      </c>
      <c r="DA29">
        <v>9053.82</v>
      </c>
      <c r="DB29">
        <v>0</v>
      </c>
      <c r="DC29">
        <v>0</v>
      </c>
      <c r="DD29">
        <v>0</v>
      </c>
      <c r="DE29">
        <v>46092.2</v>
      </c>
      <c r="DF29">
        <v>0</v>
      </c>
      <c r="DG29">
        <v>0</v>
      </c>
      <c r="DH29">
        <v>0</v>
      </c>
      <c r="DI29">
        <v>0</v>
      </c>
      <c r="DJ29">
        <v>0</v>
      </c>
      <c r="DK29">
        <v>0</v>
      </c>
      <c r="DL29">
        <v>0</v>
      </c>
      <c r="DM29">
        <v>0</v>
      </c>
      <c r="DN29">
        <v>0</v>
      </c>
      <c r="DO29">
        <v>0</v>
      </c>
      <c r="DP29">
        <v>0</v>
      </c>
      <c r="DQ29">
        <v>0</v>
      </c>
      <c r="DR29">
        <v>0</v>
      </c>
      <c r="DS29">
        <v>91.362200000000001</v>
      </c>
      <c r="DT29">
        <v>146.13800000000001</v>
      </c>
      <c r="DU29">
        <v>74.144900000000007</v>
      </c>
      <c r="DV29">
        <v>0</v>
      </c>
      <c r="DW29">
        <v>0.66711299999999996</v>
      </c>
      <c r="DX29">
        <v>11.1067</v>
      </c>
      <c r="DY29">
        <v>92.671800000000005</v>
      </c>
      <c r="DZ29">
        <v>416.09100000000001</v>
      </c>
      <c r="EA29">
        <v>141.82400000000001</v>
      </c>
      <c r="EB29">
        <v>25.9833</v>
      </c>
      <c r="EC29">
        <v>9.4466800000000006</v>
      </c>
      <c r="ED29">
        <v>4.4577400000000003</v>
      </c>
      <c r="EE29">
        <v>0</v>
      </c>
      <c r="EF29">
        <v>0</v>
      </c>
      <c r="EG29">
        <v>597.80200000000002</v>
      </c>
      <c r="EH29">
        <v>484.33600000000001</v>
      </c>
      <c r="EI29">
        <v>113.46599999999999</v>
      </c>
      <c r="EJ29">
        <v>0</v>
      </c>
      <c r="EK29">
        <v>0</v>
      </c>
      <c r="EM29">
        <v>0</v>
      </c>
      <c r="EN29">
        <v>0</v>
      </c>
      <c r="EP29">
        <v>0</v>
      </c>
      <c r="EQ29">
        <v>6.2653999999999997E-4</v>
      </c>
      <c r="ER29">
        <v>167.803</v>
      </c>
      <c r="ES29">
        <v>27.098500000000001</v>
      </c>
      <c r="ET29">
        <v>0</v>
      </c>
      <c r="EU29">
        <v>1.38899E-2</v>
      </c>
      <c r="EV29">
        <v>0</v>
      </c>
      <c r="EW29">
        <v>42.764499999999998</v>
      </c>
      <c r="EX29">
        <v>237.68100000000001</v>
      </c>
      <c r="EY29">
        <v>47.845500000000001</v>
      </c>
      <c r="EZ29">
        <v>8.26694</v>
      </c>
      <c r="FA29">
        <v>3.75671</v>
      </c>
      <c r="FB29">
        <v>1.4182900000000001</v>
      </c>
      <c r="FC29">
        <v>0</v>
      </c>
      <c r="FD29">
        <v>0</v>
      </c>
      <c r="FE29">
        <v>298.96800000000002</v>
      </c>
      <c r="FF29">
        <v>5.5188399999999999E-4</v>
      </c>
      <c r="FG29">
        <v>159.43299999999999</v>
      </c>
      <c r="FH29">
        <v>29.0426</v>
      </c>
      <c r="FI29">
        <v>0</v>
      </c>
      <c r="FJ29">
        <v>5.0698699999999998E-3</v>
      </c>
      <c r="FK29">
        <v>4.4136300000000004</v>
      </c>
      <c r="FL29">
        <v>42.469900000000003</v>
      </c>
      <c r="FM29">
        <v>235.36500000000001</v>
      </c>
      <c r="FN29">
        <v>47.845500000000001</v>
      </c>
      <c r="FO29">
        <v>8.26694</v>
      </c>
      <c r="FP29">
        <v>3.75671</v>
      </c>
      <c r="FQ29">
        <v>1.4182900000000001</v>
      </c>
      <c r="FR29">
        <v>0</v>
      </c>
      <c r="FS29">
        <v>0</v>
      </c>
      <c r="FT29">
        <v>296.65199999999999</v>
      </c>
      <c r="FU29" t="s">
        <v>621</v>
      </c>
      <c r="FV29" t="s">
        <v>622</v>
      </c>
      <c r="FW29" t="s">
        <v>528</v>
      </c>
      <c r="FX29" t="s">
        <v>115</v>
      </c>
      <c r="FY29" t="s">
        <v>530</v>
      </c>
      <c r="FZ29" t="s">
        <v>116</v>
      </c>
      <c r="GA29" t="s">
        <v>531</v>
      </c>
      <c r="GB29" t="s">
        <v>625</v>
      </c>
      <c r="GC29">
        <v>4.57423E-2</v>
      </c>
      <c r="GD29">
        <v>56.3018</v>
      </c>
      <c r="GE29">
        <v>44.287999999999997</v>
      </c>
      <c r="GF29">
        <v>0</v>
      </c>
      <c r="GG29">
        <v>0.30819800000000003</v>
      </c>
      <c r="GH29">
        <v>0</v>
      </c>
      <c r="GI29">
        <v>49.769399999999997</v>
      </c>
      <c r="GJ29">
        <v>150.72</v>
      </c>
      <c r="GK29">
        <v>65.299000000000007</v>
      </c>
      <c r="GL29">
        <v>15.426</v>
      </c>
      <c r="GM29">
        <v>5.4077900000000003</v>
      </c>
      <c r="GN29">
        <v>2.6465200000000002</v>
      </c>
      <c r="GO29">
        <v>0</v>
      </c>
      <c r="GP29">
        <v>0</v>
      </c>
      <c r="GQ29">
        <v>239.51</v>
      </c>
      <c r="GR29">
        <v>168.40299999999999</v>
      </c>
      <c r="GS29">
        <v>0</v>
      </c>
      <c r="GT29">
        <v>0</v>
      </c>
      <c r="GU29">
        <v>0</v>
      </c>
      <c r="GV29">
        <v>0</v>
      </c>
      <c r="GW29">
        <v>8.69407</v>
      </c>
      <c r="GX29">
        <v>0</v>
      </c>
      <c r="GY29">
        <v>177.09</v>
      </c>
      <c r="GZ29">
        <v>48.048900000000003</v>
      </c>
      <c r="HA29">
        <v>0</v>
      </c>
      <c r="HB29">
        <v>0</v>
      </c>
      <c r="HC29">
        <v>0</v>
      </c>
      <c r="HD29">
        <v>225.14</v>
      </c>
      <c r="HE29">
        <v>3.8656900000000001E-2</v>
      </c>
      <c r="HF29">
        <v>52.017699999999998</v>
      </c>
      <c r="HG29">
        <v>40.566099999999999</v>
      </c>
      <c r="HH29">
        <v>0</v>
      </c>
      <c r="HI29">
        <v>0.46127200000000002</v>
      </c>
      <c r="HJ29">
        <v>5.3197400000000004</v>
      </c>
      <c r="HK29">
        <v>49.013599999999997</v>
      </c>
      <c r="HL29">
        <v>147.41999999999999</v>
      </c>
      <c r="HM29">
        <v>65.299000000000007</v>
      </c>
      <c r="HN29">
        <v>15.426</v>
      </c>
      <c r="HO29">
        <v>5.4077900000000003</v>
      </c>
      <c r="HP29">
        <v>2.6465200000000002</v>
      </c>
      <c r="HQ29">
        <v>0</v>
      </c>
      <c r="HR29">
        <v>0</v>
      </c>
      <c r="HS29">
        <v>236.21</v>
      </c>
      <c r="HT29">
        <v>194.196</v>
      </c>
      <c r="HU29">
        <v>0</v>
      </c>
      <c r="HV29">
        <v>0</v>
      </c>
      <c r="HW29">
        <v>0</v>
      </c>
      <c r="HX29">
        <v>0</v>
      </c>
      <c r="HY29">
        <v>2.36795</v>
      </c>
      <c r="HZ29">
        <v>0</v>
      </c>
      <c r="IA29">
        <v>196.57</v>
      </c>
      <c r="IB29">
        <v>48.048900000000003</v>
      </c>
      <c r="IC29">
        <v>0</v>
      </c>
      <c r="ID29">
        <v>0</v>
      </c>
      <c r="IE29">
        <v>0</v>
      </c>
      <c r="IF29">
        <v>244.62</v>
      </c>
    </row>
    <row r="30" spans="1:240" x14ac:dyDescent="0.3">
      <c r="A30" s="67">
        <v>43882.542986111112</v>
      </c>
      <c r="B30" t="s">
        <v>594</v>
      </c>
      <c r="C30" t="s">
        <v>594</v>
      </c>
      <c r="D30" t="s">
        <v>111</v>
      </c>
      <c r="E30">
        <v>76705.899999999994</v>
      </c>
      <c r="F30">
        <v>115059</v>
      </c>
      <c r="G30" t="s">
        <v>112</v>
      </c>
      <c r="H30" s="68">
        <v>0.15972222222222224</v>
      </c>
      <c r="I30" t="s">
        <v>118</v>
      </c>
      <c r="J30">
        <v>92.68</v>
      </c>
      <c r="K30" t="s">
        <v>114</v>
      </c>
      <c r="L30" t="s">
        <v>114</v>
      </c>
      <c r="M30" t="s">
        <v>316</v>
      </c>
      <c r="N30">
        <v>210.934</v>
      </c>
      <c r="O30">
        <v>102522</v>
      </c>
      <c r="P30">
        <v>209243</v>
      </c>
      <c r="Q30">
        <v>13381.5</v>
      </c>
      <c r="R30">
        <v>57476.2</v>
      </c>
      <c r="S30">
        <v>0</v>
      </c>
      <c r="T30">
        <v>245344</v>
      </c>
      <c r="U30" s="69">
        <v>628177</v>
      </c>
      <c r="V30" s="69">
        <v>322906</v>
      </c>
      <c r="W30">
        <v>72418.399999999994</v>
      </c>
      <c r="X30">
        <v>25596.799999999999</v>
      </c>
      <c r="Y30">
        <v>12424.2</v>
      </c>
      <c r="Z30">
        <v>0</v>
      </c>
      <c r="AA30">
        <v>0</v>
      </c>
      <c r="AB30" s="69">
        <v>1061520</v>
      </c>
      <c r="AC30">
        <v>31719.7</v>
      </c>
      <c r="AD30">
        <v>0</v>
      </c>
      <c r="AE30">
        <v>0</v>
      </c>
      <c r="AF30">
        <v>0</v>
      </c>
      <c r="AG30">
        <v>0</v>
      </c>
      <c r="AH30">
        <v>1638.22</v>
      </c>
      <c r="AI30">
        <v>0</v>
      </c>
      <c r="AJ30">
        <v>33357.9</v>
      </c>
      <c r="AK30">
        <v>9053.82</v>
      </c>
      <c r="AL30">
        <v>0</v>
      </c>
      <c r="AM30">
        <v>0</v>
      </c>
      <c r="AN30">
        <v>0</v>
      </c>
      <c r="AO30">
        <v>42411.7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79.721500000000006</v>
      </c>
      <c r="BD30">
        <v>56.048299999999998</v>
      </c>
      <c r="BE30">
        <v>77.086799999999997</v>
      </c>
      <c r="BF30">
        <v>9.4519699999999993</v>
      </c>
      <c r="BG30">
        <v>25.443300000000001</v>
      </c>
      <c r="BH30">
        <v>3.8405399999999998</v>
      </c>
      <c r="BI30">
        <v>94.285200000000003</v>
      </c>
      <c r="BJ30">
        <v>345.87799999999999</v>
      </c>
      <c r="BK30">
        <v>141.82400000000001</v>
      </c>
      <c r="BL30">
        <v>25.9833</v>
      </c>
      <c r="BM30">
        <v>9.4466800000000006</v>
      </c>
      <c r="BN30">
        <v>4.4577400000000003</v>
      </c>
      <c r="BO30">
        <v>0</v>
      </c>
      <c r="BP30">
        <v>0</v>
      </c>
      <c r="BQ30">
        <v>527.58900000000006</v>
      </c>
      <c r="BR30">
        <v>422.98</v>
      </c>
      <c r="BS30">
        <v>104.60899999999999</v>
      </c>
      <c r="BT30">
        <v>0</v>
      </c>
      <c r="BU30">
        <v>0</v>
      </c>
      <c r="BW30">
        <v>0</v>
      </c>
      <c r="BX30">
        <v>0</v>
      </c>
      <c r="BZ30">
        <v>0</v>
      </c>
      <c r="CA30" t="s">
        <v>114</v>
      </c>
      <c r="CB30" t="s">
        <v>114</v>
      </c>
      <c r="CC30" t="s">
        <v>546</v>
      </c>
      <c r="CD30">
        <v>177.33699999999999</v>
      </c>
      <c r="CE30">
        <v>229732</v>
      </c>
      <c r="CF30">
        <v>191765</v>
      </c>
      <c r="CG30">
        <v>3589.61</v>
      </c>
      <c r="CH30">
        <v>49147.5</v>
      </c>
      <c r="CI30">
        <v>26305.1</v>
      </c>
      <c r="CJ30">
        <v>240992</v>
      </c>
      <c r="CK30" s="69">
        <v>741709</v>
      </c>
      <c r="CL30" s="69">
        <v>322906</v>
      </c>
      <c r="CM30">
        <v>72418.399999999994</v>
      </c>
      <c r="CN30">
        <v>25596.799999999999</v>
      </c>
      <c r="CO30">
        <v>12424.2</v>
      </c>
      <c r="CP30">
        <v>0</v>
      </c>
      <c r="CQ30">
        <v>0</v>
      </c>
      <c r="CR30" s="69">
        <v>1175050</v>
      </c>
      <c r="CS30">
        <v>36605.300000000003</v>
      </c>
      <c r="CT30">
        <v>0</v>
      </c>
      <c r="CU30">
        <v>0</v>
      </c>
      <c r="CV30">
        <v>0</v>
      </c>
      <c r="CW30">
        <v>0</v>
      </c>
      <c r="CX30">
        <v>446.19099999999997</v>
      </c>
      <c r="CY30">
        <v>0</v>
      </c>
      <c r="CZ30">
        <v>37051.4</v>
      </c>
      <c r="DA30">
        <v>9053.82</v>
      </c>
      <c r="DB30">
        <v>0</v>
      </c>
      <c r="DC30">
        <v>0</v>
      </c>
      <c r="DD30">
        <v>0</v>
      </c>
      <c r="DE30">
        <v>46105.3</v>
      </c>
      <c r="DF30">
        <v>0</v>
      </c>
      <c r="DG30">
        <v>0</v>
      </c>
      <c r="DH30">
        <v>0</v>
      </c>
      <c r="DI30">
        <v>0</v>
      </c>
      <c r="DJ30">
        <v>0</v>
      </c>
      <c r="DK30">
        <v>0</v>
      </c>
      <c r="DL30">
        <v>0</v>
      </c>
      <c r="DM30">
        <v>0</v>
      </c>
      <c r="DN30">
        <v>0</v>
      </c>
      <c r="DO30">
        <v>0</v>
      </c>
      <c r="DP30">
        <v>0</v>
      </c>
      <c r="DQ30">
        <v>0</v>
      </c>
      <c r="DR30">
        <v>0</v>
      </c>
      <c r="DS30">
        <v>91.397099999999995</v>
      </c>
      <c r="DT30">
        <v>147.06399999999999</v>
      </c>
      <c r="DU30">
        <v>73.838399999999993</v>
      </c>
      <c r="DV30">
        <v>3.5651099999999998</v>
      </c>
      <c r="DW30">
        <v>18.911799999999999</v>
      </c>
      <c r="DX30">
        <v>11.1067</v>
      </c>
      <c r="DY30">
        <v>92.671800000000005</v>
      </c>
      <c r="DZ30">
        <v>438.55500000000001</v>
      </c>
      <c r="EA30">
        <v>141.82400000000001</v>
      </c>
      <c r="EB30">
        <v>25.9833</v>
      </c>
      <c r="EC30">
        <v>9.4466800000000006</v>
      </c>
      <c r="ED30">
        <v>4.4577400000000003</v>
      </c>
      <c r="EE30">
        <v>0</v>
      </c>
      <c r="EF30">
        <v>0</v>
      </c>
      <c r="EG30">
        <v>620.26599999999996</v>
      </c>
      <c r="EH30">
        <v>506.76600000000002</v>
      </c>
      <c r="EI30">
        <v>113.501</v>
      </c>
      <c r="EJ30">
        <v>0</v>
      </c>
      <c r="EK30">
        <v>0</v>
      </c>
      <c r="EM30">
        <v>0</v>
      </c>
      <c r="EN30">
        <v>0</v>
      </c>
      <c r="EP30">
        <v>0</v>
      </c>
      <c r="EQ30" s="69">
        <v>6.77263E-4</v>
      </c>
      <c r="ER30">
        <v>49.6434</v>
      </c>
      <c r="ES30">
        <v>27.094899999999999</v>
      </c>
      <c r="ET30">
        <v>10.5242</v>
      </c>
      <c r="EU30">
        <v>16.178699999999999</v>
      </c>
      <c r="EV30">
        <v>0</v>
      </c>
      <c r="EW30">
        <v>42.764499999999998</v>
      </c>
      <c r="EX30">
        <v>146.20599999999999</v>
      </c>
      <c r="EY30">
        <v>47.845500000000001</v>
      </c>
      <c r="EZ30">
        <v>8.26694</v>
      </c>
      <c r="FA30">
        <v>3.75671</v>
      </c>
      <c r="FB30">
        <v>1.4182900000000001</v>
      </c>
      <c r="FC30">
        <v>0</v>
      </c>
      <c r="FD30">
        <v>0</v>
      </c>
      <c r="FE30">
        <v>207.494</v>
      </c>
      <c r="FF30" s="69">
        <v>5.5157600000000002E-4</v>
      </c>
      <c r="FG30">
        <v>161.172</v>
      </c>
      <c r="FH30">
        <v>28.740600000000001</v>
      </c>
      <c r="FI30">
        <v>4.6289999999999996</v>
      </c>
      <c r="FJ30">
        <v>9.2082800000000002</v>
      </c>
      <c r="FK30">
        <v>4.4136300000000004</v>
      </c>
      <c r="FL30">
        <v>42.469900000000003</v>
      </c>
      <c r="FM30">
        <v>250.63399999999999</v>
      </c>
      <c r="FN30">
        <v>47.845500000000001</v>
      </c>
      <c r="FO30">
        <v>8.26694</v>
      </c>
      <c r="FP30">
        <v>3.75671</v>
      </c>
      <c r="FQ30">
        <v>1.4182900000000001</v>
      </c>
      <c r="FR30">
        <v>0</v>
      </c>
      <c r="FS30">
        <v>0</v>
      </c>
      <c r="FT30">
        <v>311.92200000000003</v>
      </c>
      <c r="FU30" t="s">
        <v>621</v>
      </c>
      <c r="FV30" t="s">
        <v>622</v>
      </c>
      <c r="FW30" t="s">
        <v>528</v>
      </c>
      <c r="FX30" t="s">
        <v>115</v>
      </c>
      <c r="FY30" t="s">
        <v>530</v>
      </c>
      <c r="FZ30" t="s">
        <v>116</v>
      </c>
      <c r="GA30" t="s">
        <v>531</v>
      </c>
      <c r="GB30" t="s">
        <v>625</v>
      </c>
      <c r="GC30">
        <v>4.5894499999999998E-2</v>
      </c>
      <c r="GD30">
        <v>22.511099999999999</v>
      </c>
      <c r="GE30">
        <v>44.280200000000001</v>
      </c>
      <c r="GF30">
        <v>3.1097199999999998</v>
      </c>
      <c r="GG30">
        <v>12.226699999999999</v>
      </c>
      <c r="GH30">
        <v>0</v>
      </c>
      <c r="GI30">
        <v>49.769399999999997</v>
      </c>
      <c r="GJ30">
        <v>131.94999999999999</v>
      </c>
      <c r="GK30">
        <v>65.299000000000007</v>
      </c>
      <c r="GL30">
        <v>15.426</v>
      </c>
      <c r="GM30">
        <v>5.4077900000000003</v>
      </c>
      <c r="GN30">
        <v>2.6465200000000002</v>
      </c>
      <c r="GO30">
        <v>0</v>
      </c>
      <c r="GP30">
        <v>0</v>
      </c>
      <c r="GQ30">
        <v>220.74</v>
      </c>
      <c r="GR30">
        <v>168.33699999999999</v>
      </c>
      <c r="GS30">
        <v>0</v>
      </c>
      <c r="GT30">
        <v>0</v>
      </c>
      <c r="GU30">
        <v>0</v>
      </c>
      <c r="GV30">
        <v>0</v>
      </c>
      <c r="GW30">
        <v>8.69407</v>
      </c>
      <c r="GX30">
        <v>0</v>
      </c>
      <c r="GY30">
        <v>177.03</v>
      </c>
      <c r="GZ30">
        <v>48.048900000000003</v>
      </c>
      <c r="HA30">
        <v>0</v>
      </c>
      <c r="HB30">
        <v>0</v>
      </c>
      <c r="HC30">
        <v>0</v>
      </c>
      <c r="HD30">
        <v>225.08</v>
      </c>
      <c r="HE30">
        <v>3.86839E-2</v>
      </c>
      <c r="HF30">
        <v>52.214599999999997</v>
      </c>
      <c r="HG30">
        <v>40.517800000000001</v>
      </c>
      <c r="HH30">
        <v>0.87632699999999997</v>
      </c>
      <c r="HI30">
        <v>9.9880899999999997</v>
      </c>
      <c r="HJ30">
        <v>5.3197299999999998</v>
      </c>
      <c r="HK30">
        <v>49.013599999999997</v>
      </c>
      <c r="HL30">
        <v>157.97</v>
      </c>
      <c r="HM30">
        <v>65.299000000000007</v>
      </c>
      <c r="HN30">
        <v>15.426</v>
      </c>
      <c r="HO30">
        <v>5.4077900000000003</v>
      </c>
      <c r="HP30">
        <v>2.6465200000000002</v>
      </c>
      <c r="HQ30">
        <v>0</v>
      </c>
      <c r="HR30">
        <v>0</v>
      </c>
      <c r="HS30">
        <v>246.76</v>
      </c>
      <c r="HT30">
        <v>194.26499999999999</v>
      </c>
      <c r="HU30">
        <v>0</v>
      </c>
      <c r="HV30">
        <v>0</v>
      </c>
      <c r="HW30">
        <v>0</v>
      </c>
      <c r="HX30">
        <v>0</v>
      </c>
      <c r="HY30">
        <v>2.36795</v>
      </c>
      <c r="HZ30">
        <v>0</v>
      </c>
      <c r="IA30">
        <v>196.64</v>
      </c>
      <c r="IB30">
        <v>48.048900000000003</v>
      </c>
      <c r="IC30">
        <v>0</v>
      </c>
      <c r="ID30">
        <v>0</v>
      </c>
      <c r="IE30">
        <v>0</v>
      </c>
      <c r="IF30">
        <v>244.69</v>
      </c>
    </row>
    <row r="31" spans="1:240" x14ac:dyDescent="0.3">
      <c r="A31" s="67">
        <v>43882.54954861111</v>
      </c>
      <c r="B31" t="s">
        <v>156</v>
      </c>
      <c r="C31" t="s">
        <v>156</v>
      </c>
      <c r="D31" t="s">
        <v>111</v>
      </c>
      <c r="E31">
        <v>498589</v>
      </c>
      <c r="F31">
        <v>498589</v>
      </c>
      <c r="G31" t="s">
        <v>112</v>
      </c>
      <c r="H31" s="68">
        <v>0.39166666666666666</v>
      </c>
      <c r="I31" t="s">
        <v>113</v>
      </c>
      <c r="J31">
        <v>-29.02</v>
      </c>
      <c r="K31" t="s">
        <v>114</v>
      </c>
      <c r="L31" t="s">
        <v>114</v>
      </c>
      <c r="M31" t="s">
        <v>265</v>
      </c>
      <c r="N31">
        <v>587336</v>
      </c>
      <c r="O31">
        <v>471053</v>
      </c>
      <c r="P31">
        <v>201324</v>
      </c>
      <c r="Q31">
        <v>2130.5</v>
      </c>
      <c r="R31">
        <v>205099</v>
      </c>
      <c r="S31">
        <v>0</v>
      </c>
      <c r="T31">
        <v>795072</v>
      </c>
      <c r="U31" s="69">
        <v>2262020</v>
      </c>
      <c r="V31" s="69">
        <v>2135580</v>
      </c>
      <c r="W31">
        <v>0</v>
      </c>
      <c r="X31">
        <v>0</v>
      </c>
      <c r="Y31">
        <v>0</v>
      </c>
      <c r="Z31">
        <v>0</v>
      </c>
      <c r="AA31">
        <v>0</v>
      </c>
      <c r="AB31" s="69">
        <v>4397600</v>
      </c>
      <c r="AC31">
        <v>3495.34</v>
      </c>
      <c r="AD31">
        <v>0</v>
      </c>
      <c r="AE31">
        <v>0</v>
      </c>
      <c r="AF31">
        <v>0</v>
      </c>
      <c r="AG31">
        <v>0</v>
      </c>
      <c r="AH31">
        <v>5753.19</v>
      </c>
      <c r="AI31">
        <v>0</v>
      </c>
      <c r="AJ31">
        <v>9248.5300000000007</v>
      </c>
      <c r="AK31">
        <v>0</v>
      </c>
      <c r="AL31">
        <v>0</v>
      </c>
      <c r="AM31">
        <v>0</v>
      </c>
      <c r="AN31">
        <v>0</v>
      </c>
      <c r="AO31">
        <v>9248.5300000000007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30.194500000000001</v>
      </c>
      <c r="BD31">
        <v>36.506500000000003</v>
      </c>
      <c r="BE31">
        <v>11.6668</v>
      </c>
      <c r="BF31">
        <v>0.30954599999999999</v>
      </c>
      <c r="BG31">
        <v>13.011200000000001</v>
      </c>
      <c r="BH31">
        <v>2.0739700000000001</v>
      </c>
      <c r="BI31">
        <v>45.1663</v>
      </c>
      <c r="BJ31">
        <v>138.929</v>
      </c>
      <c r="BK31">
        <v>120.67700000000001</v>
      </c>
      <c r="BL31">
        <v>0</v>
      </c>
      <c r="BM31">
        <v>0</v>
      </c>
      <c r="BN31">
        <v>0</v>
      </c>
      <c r="BO31">
        <v>0</v>
      </c>
      <c r="BP31">
        <v>0</v>
      </c>
      <c r="BQ31">
        <v>259.60599999999999</v>
      </c>
      <c r="BR31">
        <v>256.11099999999999</v>
      </c>
      <c r="BS31">
        <v>3.49472</v>
      </c>
      <c r="BT31">
        <v>0</v>
      </c>
      <c r="BU31">
        <v>36</v>
      </c>
      <c r="BV31" t="s">
        <v>141</v>
      </c>
      <c r="BW31">
        <v>0</v>
      </c>
      <c r="BX31">
        <v>0</v>
      </c>
      <c r="BZ31">
        <v>0</v>
      </c>
      <c r="CA31" t="s">
        <v>114</v>
      </c>
      <c r="CB31" t="s">
        <v>114</v>
      </c>
      <c r="CC31" t="s">
        <v>566</v>
      </c>
      <c r="CD31">
        <v>199.928</v>
      </c>
      <c r="CE31">
        <v>300002</v>
      </c>
      <c r="CF31">
        <v>305045</v>
      </c>
      <c r="CG31">
        <v>37589.199999999997</v>
      </c>
      <c r="CH31">
        <v>96811.7</v>
      </c>
      <c r="CI31">
        <v>131869</v>
      </c>
      <c r="CJ31">
        <v>584998</v>
      </c>
      <c r="CK31" s="69">
        <v>1456520</v>
      </c>
      <c r="CL31" s="69">
        <v>2135580</v>
      </c>
      <c r="CM31">
        <v>0</v>
      </c>
      <c r="CN31">
        <v>0</v>
      </c>
      <c r="CO31">
        <v>0</v>
      </c>
      <c r="CP31">
        <v>0</v>
      </c>
      <c r="CQ31">
        <v>0</v>
      </c>
      <c r="CR31" s="69">
        <v>3592100</v>
      </c>
      <c r="CS31">
        <v>32558.7</v>
      </c>
      <c r="CT31">
        <v>0</v>
      </c>
      <c r="CU31">
        <v>0</v>
      </c>
      <c r="CV31">
        <v>0</v>
      </c>
      <c r="CW31">
        <v>0</v>
      </c>
      <c r="CX31">
        <v>0</v>
      </c>
      <c r="CY31">
        <v>0</v>
      </c>
      <c r="CZ31">
        <v>32558.7</v>
      </c>
      <c r="DA31">
        <v>0</v>
      </c>
      <c r="DB31">
        <v>0</v>
      </c>
      <c r="DC31">
        <v>0</v>
      </c>
      <c r="DD31">
        <v>0</v>
      </c>
      <c r="DE31">
        <v>32558.7</v>
      </c>
      <c r="DF31">
        <v>0</v>
      </c>
      <c r="DG31">
        <v>0</v>
      </c>
      <c r="DH31">
        <v>0</v>
      </c>
      <c r="DI31">
        <v>0</v>
      </c>
      <c r="DJ31">
        <v>0</v>
      </c>
      <c r="DK31">
        <v>0</v>
      </c>
      <c r="DL31">
        <v>0</v>
      </c>
      <c r="DM31">
        <v>0</v>
      </c>
      <c r="DN31">
        <v>0</v>
      </c>
      <c r="DO31">
        <v>0</v>
      </c>
      <c r="DP31">
        <v>0</v>
      </c>
      <c r="DQ31">
        <v>0</v>
      </c>
      <c r="DR31">
        <v>0</v>
      </c>
      <c r="DS31">
        <v>12.950699999999999</v>
      </c>
      <c r="DT31">
        <v>27.677299999999999</v>
      </c>
      <c r="DU31">
        <v>18.104800000000001</v>
      </c>
      <c r="DV31">
        <v>3.4771299999999998</v>
      </c>
      <c r="DW31">
        <v>6.9973200000000002</v>
      </c>
      <c r="DX31">
        <v>7.4074099999999996</v>
      </c>
      <c r="DY31">
        <v>33.292000000000002</v>
      </c>
      <c r="DZ31">
        <v>109.907</v>
      </c>
      <c r="EA31">
        <v>120.67700000000001</v>
      </c>
      <c r="EB31">
        <v>0</v>
      </c>
      <c r="EC31">
        <v>0</v>
      </c>
      <c r="ED31">
        <v>0</v>
      </c>
      <c r="EE31">
        <v>0</v>
      </c>
      <c r="EF31">
        <v>0</v>
      </c>
      <c r="EG31">
        <v>230.584</v>
      </c>
      <c r="EH31">
        <v>217.643</v>
      </c>
      <c r="EI31">
        <v>12.940899999999999</v>
      </c>
      <c r="EJ31">
        <v>0</v>
      </c>
      <c r="EK31">
        <v>0</v>
      </c>
      <c r="EM31">
        <v>0</v>
      </c>
      <c r="EN31">
        <v>0</v>
      </c>
      <c r="EP31">
        <v>0</v>
      </c>
      <c r="EQ31" s="69">
        <v>5.3769199999999998E-15</v>
      </c>
      <c r="ER31">
        <v>196.02699999999999</v>
      </c>
      <c r="ES31">
        <v>29.912400000000002</v>
      </c>
      <c r="ET31">
        <v>1.66194</v>
      </c>
      <c r="EU31">
        <v>52.280200000000001</v>
      </c>
      <c r="EV31">
        <v>0</v>
      </c>
      <c r="EW31">
        <v>118.373</v>
      </c>
      <c r="EX31">
        <v>398.255</v>
      </c>
      <c r="EY31">
        <v>274.91199999999998</v>
      </c>
      <c r="EZ31">
        <v>0</v>
      </c>
      <c r="FA31">
        <v>0</v>
      </c>
      <c r="FB31">
        <v>0</v>
      </c>
      <c r="FC31">
        <v>0</v>
      </c>
      <c r="FD31">
        <v>0</v>
      </c>
      <c r="FE31">
        <v>673.16700000000003</v>
      </c>
      <c r="FF31" s="69">
        <v>5.4681199999999997E-18</v>
      </c>
      <c r="FG31">
        <v>166.077</v>
      </c>
      <c r="FH31">
        <v>46.876300000000001</v>
      </c>
      <c r="FI31">
        <v>25.683399999999999</v>
      </c>
      <c r="FJ31">
        <v>36.749400000000001</v>
      </c>
      <c r="FK31">
        <v>16.694299999999998</v>
      </c>
      <c r="FL31">
        <v>89.440899999999999</v>
      </c>
      <c r="FM31">
        <v>381.52199999999999</v>
      </c>
      <c r="FN31">
        <v>274.91199999999998</v>
      </c>
      <c r="FO31">
        <v>0</v>
      </c>
      <c r="FP31">
        <v>0</v>
      </c>
      <c r="FQ31">
        <v>0</v>
      </c>
      <c r="FR31">
        <v>0</v>
      </c>
      <c r="FS31">
        <v>0</v>
      </c>
      <c r="FT31">
        <v>656.43399999999997</v>
      </c>
      <c r="FU31" t="s">
        <v>621</v>
      </c>
      <c r="FV31" t="s">
        <v>622</v>
      </c>
      <c r="FW31" t="s">
        <v>528</v>
      </c>
      <c r="FX31" t="s">
        <v>115</v>
      </c>
      <c r="FY31" t="s">
        <v>530</v>
      </c>
      <c r="FZ31" t="s">
        <v>116</v>
      </c>
      <c r="GA31" t="s">
        <v>531</v>
      </c>
      <c r="GB31" t="s">
        <v>625</v>
      </c>
      <c r="GC31">
        <v>133.334</v>
      </c>
      <c r="GD31">
        <v>102.78</v>
      </c>
      <c r="GE31">
        <v>41.007100000000001</v>
      </c>
      <c r="GF31">
        <v>0.489236</v>
      </c>
      <c r="GG31">
        <v>43.296900000000001</v>
      </c>
      <c r="GH31">
        <v>0</v>
      </c>
      <c r="GI31">
        <v>161.571</v>
      </c>
      <c r="GJ31">
        <v>482.48</v>
      </c>
      <c r="GK31">
        <v>426.77699999999999</v>
      </c>
      <c r="GL31">
        <v>0</v>
      </c>
      <c r="GM31">
        <v>0</v>
      </c>
      <c r="GN31">
        <v>0</v>
      </c>
      <c r="GO31">
        <v>0</v>
      </c>
      <c r="GP31">
        <v>0</v>
      </c>
      <c r="GQ31">
        <v>909.26</v>
      </c>
      <c r="GR31">
        <v>18.549900000000001</v>
      </c>
      <c r="GS31">
        <v>0</v>
      </c>
      <c r="GT31">
        <v>0</v>
      </c>
      <c r="GU31">
        <v>0</v>
      </c>
      <c r="GV31">
        <v>0</v>
      </c>
      <c r="GW31">
        <v>30.532399999999999</v>
      </c>
      <c r="GX31">
        <v>0</v>
      </c>
      <c r="GY31">
        <v>49.08</v>
      </c>
      <c r="GZ31">
        <v>0</v>
      </c>
      <c r="HA31">
        <v>0</v>
      </c>
      <c r="HB31">
        <v>0</v>
      </c>
      <c r="HC31">
        <v>0</v>
      </c>
      <c r="HD31">
        <v>49.08</v>
      </c>
      <c r="HE31">
        <v>4.5284400000000002E-2</v>
      </c>
      <c r="HF31">
        <v>66.560100000000006</v>
      </c>
      <c r="HG31">
        <v>62.241</v>
      </c>
      <c r="HH31">
        <v>8.5419900000000002</v>
      </c>
      <c r="HI31">
        <v>20.468900000000001</v>
      </c>
      <c r="HJ31">
        <v>26.267399999999999</v>
      </c>
      <c r="HK31">
        <v>119.375</v>
      </c>
      <c r="HL31">
        <v>303.5</v>
      </c>
      <c r="HM31">
        <v>426.77699999999999</v>
      </c>
      <c r="HN31">
        <v>0</v>
      </c>
      <c r="HO31">
        <v>0</v>
      </c>
      <c r="HP31">
        <v>0</v>
      </c>
      <c r="HQ31">
        <v>0</v>
      </c>
      <c r="HR31">
        <v>0</v>
      </c>
      <c r="HS31">
        <v>730.28</v>
      </c>
      <c r="HT31">
        <v>172.79</v>
      </c>
      <c r="HU31">
        <v>0</v>
      </c>
      <c r="HV31">
        <v>0</v>
      </c>
      <c r="HW31">
        <v>0</v>
      </c>
      <c r="HX31">
        <v>0</v>
      </c>
      <c r="HY31">
        <v>0</v>
      </c>
      <c r="HZ31">
        <v>0</v>
      </c>
      <c r="IA31">
        <v>172.79</v>
      </c>
      <c r="IB31">
        <v>0</v>
      </c>
      <c r="IC31">
        <v>0</v>
      </c>
      <c r="ID31">
        <v>0</v>
      </c>
      <c r="IE31">
        <v>0</v>
      </c>
      <c r="IF31">
        <v>172.79</v>
      </c>
    </row>
    <row r="32" spans="1:240" x14ac:dyDescent="0.3">
      <c r="A32" s="67">
        <v>43882.554918981485</v>
      </c>
      <c r="B32" t="s">
        <v>157</v>
      </c>
      <c r="C32" t="s">
        <v>157</v>
      </c>
      <c r="D32" t="s">
        <v>111</v>
      </c>
      <c r="E32">
        <v>498589</v>
      </c>
      <c r="F32">
        <v>498589</v>
      </c>
      <c r="G32" t="s">
        <v>112</v>
      </c>
      <c r="H32" s="68">
        <v>0.31875000000000003</v>
      </c>
      <c r="I32" t="s">
        <v>113</v>
      </c>
      <c r="J32">
        <v>-17.239999999999998</v>
      </c>
      <c r="K32" t="s">
        <v>114</v>
      </c>
      <c r="L32" t="s">
        <v>114</v>
      </c>
      <c r="M32" t="s">
        <v>541</v>
      </c>
      <c r="N32">
        <v>588831</v>
      </c>
      <c r="O32">
        <v>459995</v>
      </c>
      <c r="P32">
        <v>200036</v>
      </c>
      <c r="Q32">
        <v>2142.73</v>
      </c>
      <c r="R32">
        <v>75612.100000000006</v>
      </c>
      <c r="S32">
        <v>0</v>
      </c>
      <c r="T32">
        <v>795072</v>
      </c>
      <c r="U32">
        <v>2121690</v>
      </c>
      <c r="V32">
        <v>2135580</v>
      </c>
      <c r="W32">
        <v>0</v>
      </c>
      <c r="X32">
        <v>0</v>
      </c>
      <c r="Y32">
        <v>0</v>
      </c>
      <c r="Z32">
        <v>0</v>
      </c>
      <c r="AA32">
        <v>0</v>
      </c>
      <c r="AB32">
        <v>4257270</v>
      </c>
      <c r="AC32">
        <v>3541.15</v>
      </c>
      <c r="AD32">
        <v>0</v>
      </c>
      <c r="AE32">
        <v>0</v>
      </c>
      <c r="AF32">
        <v>0</v>
      </c>
      <c r="AG32">
        <v>0</v>
      </c>
      <c r="AH32">
        <v>5753.19</v>
      </c>
      <c r="AI32">
        <v>0</v>
      </c>
      <c r="AJ32">
        <v>9294.35</v>
      </c>
      <c r="AK32">
        <v>0</v>
      </c>
      <c r="AL32">
        <v>0</v>
      </c>
      <c r="AM32">
        <v>0</v>
      </c>
      <c r="AN32">
        <v>0</v>
      </c>
      <c r="AO32">
        <v>9294.35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30.286899999999999</v>
      </c>
      <c r="BD32">
        <v>33.2119</v>
      </c>
      <c r="BE32">
        <v>11.595000000000001</v>
      </c>
      <c r="BF32">
        <v>0.25716899999999998</v>
      </c>
      <c r="BG32">
        <v>4.5534299999999996</v>
      </c>
      <c r="BH32">
        <v>2.0739700000000001</v>
      </c>
      <c r="BI32">
        <v>45.1663</v>
      </c>
      <c r="BJ32">
        <v>127.145</v>
      </c>
      <c r="BK32">
        <v>120.67700000000001</v>
      </c>
      <c r="BL32">
        <v>0</v>
      </c>
      <c r="BM32">
        <v>0</v>
      </c>
      <c r="BN32">
        <v>0</v>
      </c>
      <c r="BO32">
        <v>0</v>
      </c>
      <c r="BP32">
        <v>0</v>
      </c>
      <c r="BQ32">
        <v>247.821</v>
      </c>
      <c r="BR32">
        <v>244.30699999999999</v>
      </c>
      <c r="BS32">
        <v>3.5147699999999999</v>
      </c>
      <c r="BT32">
        <v>0</v>
      </c>
      <c r="BU32">
        <v>30.5</v>
      </c>
      <c r="BV32" t="s">
        <v>141</v>
      </c>
      <c r="BW32">
        <v>0</v>
      </c>
      <c r="BX32">
        <v>0</v>
      </c>
      <c r="BZ32">
        <v>0</v>
      </c>
      <c r="CA32" t="s">
        <v>114</v>
      </c>
      <c r="CB32" t="s">
        <v>114</v>
      </c>
      <c r="CC32" t="s">
        <v>566</v>
      </c>
      <c r="CD32">
        <v>199.928</v>
      </c>
      <c r="CE32">
        <v>300002</v>
      </c>
      <c r="CF32">
        <v>305045</v>
      </c>
      <c r="CG32">
        <v>37589.199999999997</v>
      </c>
      <c r="CH32">
        <v>96811.7</v>
      </c>
      <c r="CI32">
        <v>131869</v>
      </c>
      <c r="CJ32">
        <v>584998</v>
      </c>
      <c r="CK32">
        <v>1456520</v>
      </c>
      <c r="CL32">
        <v>2135580</v>
      </c>
      <c r="CM32">
        <v>0</v>
      </c>
      <c r="CN32">
        <v>0</v>
      </c>
      <c r="CO32">
        <v>0</v>
      </c>
      <c r="CP32">
        <v>0</v>
      </c>
      <c r="CQ32">
        <v>0</v>
      </c>
      <c r="CR32">
        <v>3592100</v>
      </c>
      <c r="CS32">
        <v>32558.7</v>
      </c>
      <c r="CT32">
        <v>0</v>
      </c>
      <c r="CU32">
        <v>0</v>
      </c>
      <c r="CV32">
        <v>0</v>
      </c>
      <c r="CW32">
        <v>0</v>
      </c>
      <c r="CX32">
        <v>0</v>
      </c>
      <c r="CY32">
        <v>0</v>
      </c>
      <c r="CZ32">
        <v>32558.7</v>
      </c>
      <c r="DA32">
        <v>0</v>
      </c>
      <c r="DB32">
        <v>0</v>
      </c>
      <c r="DC32">
        <v>0</v>
      </c>
      <c r="DD32">
        <v>0</v>
      </c>
      <c r="DE32">
        <v>32558.7</v>
      </c>
      <c r="DF32">
        <v>0</v>
      </c>
      <c r="DG32">
        <v>0</v>
      </c>
      <c r="DH32">
        <v>0</v>
      </c>
      <c r="DI32">
        <v>0</v>
      </c>
      <c r="DJ32">
        <v>0</v>
      </c>
      <c r="DK32">
        <v>0</v>
      </c>
      <c r="DL32">
        <v>0</v>
      </c>
      <c r="DM32">
        <v>0</v>
      </c>
      <c r="DN32">
        <v>0</v>
      </c>
      <c r="DO32">
        <v>0</v>
      </c>
      <c r="DP32">
        <v>0</v>
      </c>
      <c r="DQ32">
        <v>0</v>
      </c>
      <c r="DR32">
        <v>0</v>
      </c>
      <c r="DS32">
        <v>12.950699999999999</v>
      </c>
      <c r="DT32">
        <v>27.677299999999999</v>
      </c>
      <c r="DU32">
        <v>18.104800000000001</v>
      </c>
      <c r="DV32">
        <v>3.4771299999999998</v>
      </c>
      <c r="DW32">
        <v>6.9973200000000002</v>
      </c>
      <c r="DX32">
        <v>7.4074099999999996</v>
      </c>
      <c r="DY32">
        <v>33.292000000000002</v>
      </c>
      <c r="DZ32">
        <v>109.907</v>
      </c>
      <c r="EA32">
        <v>120.67700000000001</v>
      </c>
      <c r="EB32">
        <v>0</v>
      </c>
      <c r="EC32">
        <v>0</v>
      </c>
      <c r="ED32">
        <v>0</v>
      </c>
      <c r="EE32">
        <v>0</v>
      </c>
      <c r="EF32">
        <v>0</v>
      </c>
      <c r="EG32">
        <v>230.584</v>
      </c>
      <c r="EH32">
        <v>217.643</v>
      </c>
      <c r="EI32">
        <v>12.940899999999999</v>
      </c>
      <c r="EJ32">
        <v>0</v>
      </c>
      <c r="EK32">
        <v>0</v>
      </c>
      <c r="EM32">
        <v>0</v>
      </c>
      <c r="EN32">
        <v>0</v>
      </c>
      <c r="EP32">
        <v>0</v>
      </c>
      <c r="EQ32">
        <v>5.4458400000000002E-15</v>
      </c>
      <c r="ER32">
        <v>175.38200000000001</v>
      </c>
      <c r="ES32">
        <v>29.767900000000001</v>
      </c>
      <c r="ET32">
        <v>1.4225399999999999</v>
      </c>
      <c r="EU32">
        <v>16.252300000000002</v>
      </c>
      <c r="EV32">
        <v>0</v>
      </c>
      <c r="EW32">
        <v>118.373</v>
      </c>
      <c r="EX32">
        <v>341.19900000000001</v>
      </c>
      <c r="EY32">
        <v>274.91199999999998</v>
      </c>
      <c r="EZ32">
        <v>0</v>
      </c>
      <c r="FA32">
        <v>0</v>
      </c>
      <c r="FB32">
        <v>0</v>
      </c>
      <c r="FC32">
        <v>0</v>
      </c>
      <c r="FD32">
        <v>0</v>
      </c>
      <c r="FE32">
        <v>616.11099999999999</v>
      </c>
      <c r="FF32" s="69">
        <v>5.4681199999999997E-18</v>
      </c>
      <c r="FG32">
        <v>166.077</v>
      </c>
      <c r="FH32">
        <v>46.876300000000001</v>
      </c>
      <c r="FI32">
        <v>25.683399999999999</v>
      </c>
      <c r="FJ32">
        <v>36.749400000000001</v>
      </c>
      <c r="FK32">
        <v>16.694299999999998</v>
      </c>
      <c r="FL32">
        <v>89.440899999999999</v>
      </c>
      <c r="FM32">
        <v>381.52199999999999</v>
      </c>
      <c r="FN32">
        <v>274.91199999999998</v>
      </c>
      <c r="FO32">
        <v>0</v>
      </c>
      <c r="FP32">
        <v>0</v>
      </c>
      <c r="FQ32">
        <v>0</v>
      </c>
      <c r="FR32">
        <v>0</v>
      </c>
      <c r="FS32">
        <v>0</v>
      </c>
      <c r="FT32">
        <v>656.43399999999997</v>
      </c>
      <c r="FU32" t="s">
        <v>621</v>
      </c>
      <c r="FV32" t="s">
        <v>622</v>
      </c>
      <c r="FW32" t="s">
        <v>528</v>
      </c>
      <c r="FX32" t="s">
        <v>115</v>
      </c>
      <c r="FY32" t="s">
        <v>530</v>
      </c>
      <c r="FZ32" t="s">
        <v>116</v>
      </c>
      <c r="GA32" t="s">
        <v>531</v>
      </c>
      <c r="GB32" t="s">
        <v>625</v>
      </c>
      <c r="GC32">
        <v>133.614</v>
      </c>
      <c r="GD32">
        <v>101.77500000000001</v>
      </c>
      <c r="GE32">
        <v>40.755400000000002</v>
      </c>
      <c r="GF32">
        <v>0.50172600000000001</v>
      </c>
      <c r="GG32">
        <v>16.218399999999999</v>
      </c>
      <c r="GH32">
        <v>0</v>
      </c>
      <c r="GI32">
        <v>161.571</v>
      </c>
      <c r="GJ32">
        <v>454.44</v>
      </c>
      <c r="GK32">
        <v>426.77699999999999</v>
      </c>
      <c r="GL32">
        <v>0</v>
      </c>
      <c r="GM32">
        <v>0</v>
      </c>
      <c r="GN32">
        <v>0</v>
      </c>
      <c r="GO32">
        <v>0</v>
      </c>
      <c r="GP32">
        <v>0</v>
      </c>
      <c r="GQ32">
        <v>881.22</v>
      </c>
      <c r="GR32">
        <v>18.792999999999999</v>
      </c>
      <c r="GS32">
        <v>0</v>
      </c>
      <c r="GT32">
        <v>0</v>
      </c>
      <c r="GU32">
        <v>0</v>
      </c>
      <c r="GV32">
        <v>0</v>
      </c>
      <c r="GW32">
        <v>30.532399999999999</v>
      </c>
      <c r="GX32">
        <v>0</v>
      </c>
      <c r="GY32">
        <v>49.32</v>
      </c>
      <c r="GZ32">
        <v>0</v>
      </c>
      <c r="HA32">
        <v>0</v>
      </c>
      <c r="HB32">
        <v>0</v>
      </c>
      <c r="HC32">
        <v>0</v>
      </c>
      <c r="HD32">
        <v>49.32</v>
      </c>
      <c r="HE32">
        <v>4.5284400000000002E-2</v>
      </c>
      <c r="HF32">
        <v>66.560100000000006</v>
      </c>
      <c r="HG32">
        <v>62.241</v>
      </c>
      <c r="HH32">
        <v>8.5419900000000002</v>
      </c>
      <c r="HI32">
        <v>20.468900000000001</v>
      </c>
      <c r="HJ32">
        <v>26.267399999999999</v>
      </c>
      <c r="HK32">
        <v>119.375</v>
      </c>
      <c r="HL32">
        <v>303.5</v>
      </c>
      <c r="HM32">
        <v>426.77699999999999</v>
      </c>
      <c r="HN32">
        <v>0</v>
      </c>
      <c r="HO32">
        <v>0</v>
      </c>
      <c r="HP32">
        <v>0</v>
      </c>
      <c r="HQ32">
        <v>0</v>
      </c>
      <c r="HR32">
        <v>0</v>
      </c>
      <c r="HS32">
        <v>730.28</v>
      </c>
      <c r="HT32">
        <v>172.79</v>
      </c>
      <c r="HU32">
        <v>0</v>
      </c>
      <c r="HV32">
        <v>0</v>
      </c>
      <c r="HW32">
        <v>0</v>
      </c>
      <c r="HX32">
        <v>0</v>
      </c>
      <c r="HY32">
        <v>0</v>
      </c>
      <c r="HZ32">
        <v>0</v>
      </c>
      <c r="IA32">
        <v>172.79</v>
      </c>
      <c r="IB32">
        <v>0</v>
      </c>
      <c r="IC32">
        <v>0</v>
      </c>
      <c r="ID32">
        <v>0</v>
      </c>
      <c r="IE32">
        <v>0</v>
      </c>
      <c r="IF32">
        <v>172.79</v>
      </c>
    </row>
    <row r="33" spans="1:240" x14ac:dyDescent="0.3">
      <c r="A33" s="67">
        <v>43882.556631944448</v>
      </c>
      <c r="B33" t="s">
        <v>158</v>
      </c>
      <c r="C33" t="s">
        <v>158</v>
      </c>
      <c r="D33" t="s">
        <v>111</v>
      </c>
      <c r="E33">
        <v>52215</v>
      </c>
      <c r="F33">
        <v>53627.8</v>
      </c>
      <c r="G33" t="s">
        <v>112</v>
      </c>
      <c r="H33" s="68">
        <v>0.10069444444444443</v>
      </c>
      <c r="I33" t="s">
        <v>113</v>
      </c>
      <c r="J33">
        <v>-5.01</v>
      </c>
      <c r="K33" t="s">
        <v>114</v>
      </c>
      <c r="L33" t="s">
        <v>114</v>
      </c>
      <c r="M33" t="s">
        <v>149</v>
      </c>
      <c r="N33">
        <v>37.300800000000002</v>
      </c>
      <c r="O33">
        <v>98336.2</v>
      </c>
      <c r="P33">
        <v>65210.3</v>
      </c>
      <c r="Q33">
        <v>0</v>
      </c>
      <c r="R33">
        <v>5872.29</v>
      </c>
      <c r="S33">
        <v>0</v>
      </c>
      <c r="T33">
        <v>80427.899999999994</v>
      </c>
      <c r="U33">
        <v>249884</v>
      </c>
      <c r="V33">
        <v>197430</v>
      </c>
      <c r="W33">
        <v>68195.399999999994</v>
      </c>
      <c r="X33">
        <v>942.90200000000004</v>
      </c>
      <c r="Y33">
        <v>3250.32</v>
      </c>
      <c r="Z33">
        <v>0</v>
      </c>
      <c r="AA33">
        <v>0</v>
      </c>
      <c r="AB33">
        <v>519703</v>
      </c>
      <c r="AC33">
        <v>7218.79</v>
      </c>
      <c r="AD33">
        <v>0</v>
      </c>
      <c r="AE33">
        <v>0</v>
      </c>
      <c r="AF33">
        <v>0</v>
      </c>
      <c r="AG33">
        <v>0</v>
      </c>
      <c r="AH33">
        <v>1286.74</v>
      </c>
      <c r="AI33">
        <v>0</v>
      </c>
      <c r="AJ33">
        <v>8505.5300000000007</v>
      </c>
      <c r="AK33">
        <v>2229.58</v>
      </c>
      <c r="AL33">
        <v>0</v>
      </c>
      <c r="AM33">
        <v>0</v>
      </c>
      <c r="AN33">
        <v>0</v>
      </c>
      <c r="AO33">
        <v>10735.1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26.569700000000001</v>
      </c>
      <c r="BD33">
        <v>87.414500000000004</v>
      </c>
      <c r="BE33">
        <v>42.005400000000002</v>
      </c>
      <c r="BF33">
        <v>0</v>
      </c>
      <c r="BG33">
        <v>3.5815999999999999</v>
      </c>
      <c r="BH33">
        <v>4.4305899999999996</v>
      </c>
      <c r="BI33">
        <v>45.176000000000002</v>
      </c>
      <c r="BJ33">
        <v>209.178</v>
      </c>
      <c r="BK33">
        <v>115.928</v>
      </c>
      <c r="BL33">
        <v>38.565199999999997</v>
      </c>
      <c r="BM33">
        <v>0.51120399999999999</v>
      </c>
      <c r="BN33">
        <v>1.71319</v>
      </c>
      <c r="BO33">
        <v>0</v>
      </c>
      <c r="BP33">
        <v>0</v>
      </c>
      <c r="BQ33">
        <v>365.89600000000002</v>
      </c>
      <c r="BR33">
        <v>327.27100000000002</v>
      </c>
      <c r="BS33">
        <v>38.624400000000001</v>
      </c>
      <c r="BT33">
        <v>0</v>
      </c>
      <c r="BU33">
        <v>0</v>
      </c>
      <c r="BW33">
        <v>0</v>
      </c>
      <c r="BX33">
        <v>0</v>
      </c>
      <c r="BZ33">
        <v>0</v>
      </c>
      <c r="CA33" t="s">
        <v>114</v>
      </c>
      <c r="CB33" t="s">
        <v>114</v>
      </c>
      <c r="CC33" t="s">
        <v>545</v>
      </c>
      <c r="CD33">
        <v>32.924500000000002</v>
      </c>
      <c r="CE33">
        <v>93642</v>
      </c>
      <c r="CF33">
        <v>50232.6</v>
      </c>
      <c r="CG33">
        <v>0</v>
      </c>
      <c r="CH33">
        <v>114.093</v>
      </c>
      <c r="CI33">
        <v>25962.400000000001</v>
      </c>
      <c r="CJ33">
        <v>90603.9</v>
      </c>
      <c r="CK33">
        <v>260588</v>
      </c>
      <c r="CL33">
        <v>197430</v>
      </c>
      <c r="CM33">
        <v>68195.399999999994</v>
      </c>
      <c r="CN33">
        <v>942.90200000000004</v>
      </c>
      <c r="CO33">
        <v>3250.32</v>
      </c>
      <c r="CP33">
        <v>0</v>
      </c>
      <c r="CQ33">
        <v>0</v>
      </c>
      <c r="CR33">
        <v>530406</v>
      </c>
      <c r="CS33">
        <v>6438.01</v>
      </c>
      <c r="CT33">
        <v>0</v>
      </c>
      <c r="CU33">
        <v>0</v>
      </c>
      <c r="CV33">
        <v>0</v>
      </c>
      <c r="CW33">
        <v>0</v>
      </c>
      <c r="CX33">
        <v>272.46499999999997</v>
      </c>
      <c r="CY33">
        <v>0</v>
      </c>
      <c r="CZ33">
        <v>6710.47</v>
      </c>
      <c r="DA33">
        <v>2229.58</v>
      </c>
      <c r="DB33">
        <v>0</v>
      </c>
      <c r="DC33">
        <v>0</v>
      </c>
      <c r="DD33">
        <v>0</v>
      </c>
      <c r="DE33">
        <v>8940.0499999999993</v>
      </c>
      <c r="DF33">
        <v>0</v>
      </c>
      <c r="DG33">
        <v>0</v>
      </c>
      <c r="DH33">
        <v>0</v>
      </c>
      <c r="DI33">
        <v>0</v>
      </c>
      <c r="DJ33">
        <v>0</v>
      </c>
      <c r="DK33">
        <v>0</v>
      </c>
      <c r="DL33">
        <v>0</v>
      </c>
      <c r="DM33">
        <v>0</v>
      </c>
      <c r="DN33">
        <v>0</v>
      </c>
      <c r="DO33">
        <v>0</v>
      </c>
      <c r="DP33">
        <v>0</v>
      </c>
      <c r="DQ33">
        <v>0</v>
      </c>
      <c r="DR33">
        <v>0</v>
      </c>
      <c r="DS33">
        <v>24.341699999999999</v>
      </c>
      <c r="DT33">
        <v>83.457800000000006</v>
      </c>
      <c r="DU33">
        <v>30.1191</v>
      </c>
      <c r="DV33">
        <v>0</v>
      </c>
      <c r="DW33">
        <v>5.3217E-2</v>
      </c>
      <c r="DX33">
        <v>15.276300000000001</v>
      </c>
      <c r="DY33">
        <v>50.915199999999999</v>
      </c>
      <c r="DZ33">
        <v>204.16300000000001</v>
      </c>
      <c r="EA33">
        <v>115.928</v>
      </c>
      <c r="EB33">
        <v>38.565199999999997</v>
      </c>
      <c r="EC33">
        <v>0.51120399999999999</v>
      </c>
      <c r="ED33">
        <v>1.71319</v>
      </c>
      <c r="EE33">
        <v>0</v>
      </c>
      <c r="EF33">
        <v>0</v>
      </c>
      <c r="EG33">
        <v>360.88099999999997</v>
      </c>
      <c r="EH33">
        <v>327.97699999999998</v>
      </c>
      <c r="EI33">
        <v>32.904600000000002</v>
      </c>
      <c r="EJ33">
        <v>0</v>
      </c>
      <c r="EK33">
        <v>0</v>
      </c>
      <c r="EM33">
        <v>0</v>
      </c>
      <c r="EN33">
        <v>0</v>
      </c>
      <c r="EP33">
        <v>0</v>
      </c>
      <c r="EQ33">
        <v>3.4825099999999999E-3</v>
      </c>
      <c r="ER33">
        <v>60.786999999999999</v>
      </c>
      <c r="ES33">
        <v>18.3324</v>
      </c>
      <c r="ET33">
        <v>0</v>
      </c>
      <c r="EU33">
        <v>1.46896</v>
      </c>
      <c r="EV33">
        <v>0</v>
      </c>
      <c r="EW33">
        <v>14.3781</v>
      </c>
      <c r="EX33">
        <v>94.969899999999996</v>
      </c>
      <c r="EY33">
        <v>28.365100000000002</v>
      </c>
      <c r="EZ33">
        <v>12.458299999999999</v>
      </c>
      <c r="FA33">
        <v>0.13838500000000001</v>
      </c>
      <c r="FB33">
        <v>0.37104199999999998</v>
      </c>
      <c r="FC33">
        <v>0</v>
      </c>
      <c r="FD33">
        <v>0</v>
      </c>
      <c r="FE33">
        <v>136.303</v>
      </c>
      <c r="FF33">
        <v>1.3955400000000001E-7</v>
      </c>
      <c r="FG33">
        <v>57.948599999999999</v>
      </c>
      <c r="FH33">
        <v>9.6203900000000004</v>
      </c>
      <c r="FI33">
        <v>0</v>
      </c>
      <c r="FJ33">
        <v>2.1335299999999999E-5</v>
      </c>
      <c r="FK33">
        <v>3.97437</v>
      </c>
      <c r="FL33">
        <v>16.3642</v>
      </c>
      <c r="FM33">
        <v>87.907499999999999</v>
      </c>
      <c r="FN33">
        <v>28.365100000000002</v>
      </c>
      <c r="FO33">
        <v>12.458299999999999</v>
      </c>
      <c r="FP33">
        <v>0.13838500000000001</v>
      </c>
      <c r="FQ33">
        <v>0.37104199999999998</v>
      </c>
      <c r="FR33">
        <v>0</v>
      </c>
      <c r="FS33">
        <v>0</v>
      </c>
      <c r="FT33">
        <v>129.24</v>
      </c>
      <c r="FU33" t="s">
        <v>621</v>
      </c>
      <c r="FV33" t="s">
        <v>622</v>
      </c>
      <c r="FW33" t="s">
        <v>528</v>
      </c>
      <c r="FX33" t="s">
        <v>115</v>
      </c>
      <c r="FY33" t="s">
        <v>530</v>
      </c>
      <c r="FZ33" t="s">
        <v>116</v>
      </c>
      <c r="GA33" t="s">
        <v>531</v>
      </c>
      <c r="GB33" t="s">
        <v>625</v>
      </c>
      <c r="GC33">
        <v>8.4024400000000006E-3</v>
      </c>
      <c r="GD33">
        <v>22.001000000000001</v>
      </c>
      <c r="GE33">
        <v>13.9156</v>
      </c>
      <c r="GF33">
        <v>0</v>
      </c>
      <c r="GG33">
        <v>1.3051200000000001</v>
      </c>
      <c r="GH33">
        <v>0</v>
      </c>
      <c r="GI33">
        <v>16.439</v>
      </c>
      <c r="GJ33">
        <v>53.68</v>
      </c>
      <c r="GK33">
        <v>39.573700000000002</v>
      </c>
      <c r="GL33">
        <v>13.9033</v>
      </c>
      <c r="GM33">
        <v>0.19920499999999999</v>
      </c>
      <c r="GN33">
        <v>0.692361</v>
      </c>
      <c r="GO33">
        <v>0</v>
      </c>
      <c r="GP33">
        <v>0</v>
      </c>
      <c r="GQ33">
        <v>108.04</v>
      </c>
      <c r="GR33">
        <v>38.310299999999998</v>
      </c>
      <c r="GS33">
        <v>0</v>
      </c>
      <c r="GT33">
        <v>0</v>
      </c>
      <c r="GU33">
        <v>0</v>
      </c>
      <c r="GV33">
        <v>0</v>
      </c>
      <c r="GW33">
        <v>6.8287800000000001</v>
      </c>
      <c r="GX33">
        <v>0</v>
      </c>
      <c r="GY33">
        <v>45.14</v>
      </c>
      <c r="GZ33">
        <v>11.8325</v>
      </c>
      <c r="HA33">
        <v>0</v>
      </c>
      <c r="HB33">
        <v>0</v>
      </c>
      <c r="HC33">
        <v>0</v>
      </c>
      <c r="HD33">
        <v>56.97</v>
      </c>
      <c r="HE33">
        <v>7.3362899999999997E-3</v>
      </c>
      <c r="HF33">
        <v>20.855</v>
      </c>
      <c r="HG33">
        <v>10.433</v>
      </c>
      <c r="HH33">
        <v>0</v>
      </c>
      <c r="HI33">
        <v>2.52327E-2</v>
      </c>
      <c r="HJ33">
        <v>5.1966000000000001</v>
      </c>
      <c r="HK33">
        <v>18.602399999999999</v>
      </c>
      <c r="HL33">
        <v>55.13</v>
      </c>
      <c r="HM33">
        <v>39.573700000000002</v>
      </c>
      <c r="HN33">
        <v>13.9033</v>
      </c>
      <c r="HO33">
        <v>0.19920499999999999</v>
      </c>
      <c r="HP33">
        <v>0.692361</v>
      </c>
      <c r="HQ33">
        <v>0</v>
      </c>
      <c r="HR33">
        <v>0</v>
      </c>
      <c r="HS33">
        <v>109.49</v>
      </c>
      <c r="HT33">
        <v>34.166699999999999</v>
      </c>
      <c r="HU33">
        <v>0</v>
      </c>
      <c r="HV33">
        <v>0</v>
      </c>
      <c r="HW33">
        <v>0</v>
      </c>
      <c r="HX33">
        <v>0</v>
      </c>
      <c r="HY33">
        <v>1.44598</v>
      </c>
      <c r="HZ33">
        <v>0</v>
      </c>
      <c r="IA33">
        <v>35.619999999999997</v>
      </c>
      <c r="IB33">
        <v>11.8325</v>
      </c>
      <c r="IC33">
        <v>0</v>
      </c>
      <c r="ID33">
        <v>0</v>
      </c>
      <c r="IE33">
        <v>0</v>
      </c>
      <c r="IF33">
        <v>47.45</v>
      </c>
    </row>
    <row r="34" spans="1:240" x14ac:dyDescent="0.3">
      <c r="A34" s="67">
        <v>43882.558923611112</v>
      </c>
      <c r="B34" t="s">
        <v>595</v>
      </c>
      <c r="C34" t="s">
        <v>595</v>
      </c>
      <c r="D34" t="s">
        <v>111</v>
      </c>
      <c r="E34">
        <v>52215</v>
      </c>
      <c r="F34">
        <v>53627.8</v>
      </c>
      <c r="G34" t="s">
        <v>112</v>
      </c>
      <c r="H34" s="68">
        <v>0.13472222222222222</v>
      </c>
      <c r="I34" t="s">
        <v>118</v>
      </c>
      <c r="J34">
        <v>3.96</v>
      </c>
      <c r="K34" t="s">
        <v>114</v>
      </c>
      <c r="L34" t="s">
        <v>114</v>
      </c>
      <c r="M34" t="s">
        <v>607</v>
      </c>
      <c r="N34">
        <v>37.329599999999999</v>
      </c>
      <c r="O34">
        <v>66919.3</v>
      </c>
      <c r="P34">
        <v>65192.7</v>
      </c>
      <c r="Q34">
        <v>3527.03</v>
      </c>
      <c r="R34">
        <v>28637.1</v>
      </c>
      <c r="S34">
        <v>0</v>
      </c>
      <c r="T34">
        <v>80427.899999999994</v>
      </c>
      <c r="U34">
        <v>244741</v>
      </c>
      <c r="V34">
        <v>197430</v>
      </c>
      <c r="W34">
        <v>68195.399999999994</v>
      </c>
      <c r="X34">
        <v>942.90200000000004</v>
      </c>
      <c r="Y34">
        <v>3250.32</v>
      </c>
      <c r="Z34">
        <v>0</v>
      </c>
      <c r="AA34">
        <v>0</v>
      </c>
      <c r="AB34">
        <v>514560</v>
      </c>
      <c r="AC34">
        <v>7224.27</v>
      </c>
      <c r="AD34">
        <v>0</v>
      </c>
      <c r="AE34">
        <v>0</v>
      </c>
      <c r="AF34">
        <v>0</v>
      </c>
      <c r="AG34">
        <v>0</v>
      </c>
      <c r="AH34">
        <v>1286.74</v>
      </c>
      <c r="AI34">
        <v>0</v>
      </c>
      <c r="AJ34">
        <v>8511.01</v>
      </c>
      <c r="AK34">
        <v>2229.58</v>
      </c>
      <c r="AL34">
        <v>0</v>
      </c>
      <c r="AM34">
        <v>0</v>
      </c>
      <c r="AN34">
        <v>0</v>
      </c>
      <c r="AO34">
        <v>10740.6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26.586600000000001</v>
      </c>
      <c r="BD34">
        <v>59.389400000000002</v>
      </c>
      <c r="BE34">
        <v>41.997199999999999</v>
      </c>
      <c r="BF34">
        <v>3.1381899999999998</v>
      </c>
      <c r="BG34">
        <v>19.4819</v>
      </c>
      <c r="BH34">
        <v>4.4305899999999996</v>
      </c>
      <c r="BI34">
        <v>45.176000000000002</v>
      </c>
      <c r="BJ34">
        <v>200.2</v>
      </c>
      <c r="BK34">
        <v>115.928</v>
      </c>
      <c r="BL34">
        <v>38.565199999999997</v>
      </c>
      <c r="BM34">
        <v>0.51120399999999999</v>
      </c>
      <c r="BN34">
        <v>1.71319</v>
      </c>
      <c r="BO34">
        <v>0</v>
      </c>
      <c r="BP34">
        <v>0</v>
      </c>
      <c r="BQ34">
        <v>356.91800000000001</v>
      </c>
      <c r="BR34">
        <v>318.27699999999999</v>
      </c>
      <c r="BS34">
        <v>38.641199999999998</v>
      </c>
      <c r="BT34">
        <v>0</v>
      </c>
      <c r="BU34">
        <v>0</v>
      </c>
      <c r="BW34">
        <v>0</v>
      </c>
      <c r="BX34">
        <v>0</v>
      </c>
      <c r="BZ34">
        <v>0</v>
      </c>
      <c r="CA34" t="s">
        <v>114</v>
      </c>
      <c r="CB34" t="s">
        <v>114</v>
      </c>
      <c r="CC34" t="s">
        <v>545</v>
      </c>
      <c r="CD34">
        <v>32.924500000000002</v>
      </c>
      <c r="CE34">
        <v>93642</v>
      </c>
      <c r="CF34">
        <v>50232.6</v>
      </c>
      <c r="CG34">
        <v>0</v>
      </c>
      <c r="CH34">
        <v>114.093</v>
      </c>
      <c r="CI34">
        <v>25962.400000000001</v>
      </c>
      <c r="CJ34">
        <v>90603.9</v>
      </c>
      <c r="CK34">
        <v>260588</v>
      </c>
      <c r="CL34">
        <v>197430</v>
      </c>
      <c r="CM34">
        <v>68195.399999999994</v>
      </c>
      <c r="CN34">
        <v>942.90200000000004</v>
      </c>
      <c r="CO34">
        <v>3250.32</v>
      </c>
      <c r="CP34">
        <v>0</v>
      </c>
      <c r="CQ34">
        <v>0</v>
      </c>
      <c r="CR34">
        <v>530406</v>
      </c>
      <c r="CS34">
        <v>6438.01</v>
      </c>
      <c r="CT34">
        <v>0</v>
      </c>
      <c r="CU34">
        <v>0</v>
      </c>
      <c r="CV34">
        <v>0</v>
      </c>
      <c r="CW34">
        <v>0</v>
      </c>
      <c r="CX34">
        <v>272.46499999999997</v>
      </c>
      <c r="CY34">
        <v>0</v>
      </c>
      <c r="CZ34">
        <v>6710.47</v>
      </c>
      <c r="DA34">
        <v>2229.58</v>
      </c>
      <c r="DB34">
        <v>0</v>
      </c>
      <c r="DC34">
        <v>0</v>
      </c>
      <c r="DD34">
        <v>0</v>
      </c>
      <c r="DE34">
        <v>8940.0499999999993</v>
      </c>
      <c r="DF34">
        <v>0</v>
      </c>
      <c r="DG34">
        <v>0</v>
      </c>
      <c r="DH34">
        <v>0</v>
      </c>
      <c r="DI34">
        <v>0</v>
      </c>
      <c r="DJ34">
        <v>0</v>
      </c>
      <c r="DK34">
        <v>0</v>
      </c>
      <c r="DL34">
        <v>0</v>
      </c>
      <c r="DM34">
        <v>0</v>
      </c>
      <c r="DN34">
        <v>0</v>
      </c>
      <c r="DO34">
        <v>0</v>
      </c>
      <c r="DP34">
        <v>0</v>
      </c>
      <c r="DQ34">
        <v>0</v>
      </c>
      <c r="DR34">
        <v>0</v>
      </c>
      <c r="DS34">
        <v>24.341699999999999</v>
      </c>
      <c r="DT34">
        <v>83.457800000000006</v>
      </c>
      <c r="DU34">
        <v>30.1191</v>
      </c>
      <c r="DV34">
        <v>0</v>
      </c>
      <c r="DW34">
        <v>5.3217E-2</v>
      </c>
      <c r="DX34">
        <v>15.276300000000001</v>
      </c>
      <c r="DY34">
        <v>50.915199999999999</v>
      </c>
      <c r="DZ34">
        <v>204.16300000000001</v>
      </c>
      <c r="EA34">
        <v>115.928</v>
      </c>
      <c r="EB34">
        <v>38.565199999999997</v>
      </c>
      <c r="EC34">
        <v>0.51120399999999999</v>
      </c>
      <c r="ED34">
        <v>1.71319</v>
      </c>
      <c r="EE34">
        <v>0</v>
      </c>
      <c r="EF34">
        <v>0</v>
      </c>
      <c r="EG34">
        <v>360.88099999999997</v>
      </c>
      <c r="EH34">
        <v>327.97699999999998</v>
      </c>
      <c r="EI34">
        <v>32.904600000000002</v>
      </c>
      <c r="EJ34">
        <v>0</v>
      </c>
      <c r="EK34">
        <v>0</v>
      </c>
      <c r="EM34">
        <v>0</v>
      </c>
      <c r="EN34">
        <v>0</v>
      </c>
      <c r="EP34">
        <v>0</v>
      </c>
      <c r="EQ34" s="69">
        <v>3.5791799999999999E-3</v>
      </c>
      <c r="ER34">
        <v>39.556399999999996</v>
      </c>
      <c r="ES34">
        <v>18.325700000000001</v>
      </c>
      <c r="ET34">
        <v>2.4648699999999999</v>
      </c>
      <c r="EU34">
        <v>10.3851</v>
      </c>
      <c r="EV34">
        <v>0</v>
      </c>
      <c r="EW34">
        <v>14.3781</v>
      </c>
      <c r="EX34">
        <v>85.113799999999998</v>
      </c>
      <c r="EY34">
        <v>28.365100000000002</v>
      </c>
      <c r="EZ34">
        <v>12.458299999999999</v>
      </c>
      <c r="FA34">
        <v>0.13838500000000001</v>
      </c>
      <c r="FB34">
        <v>0.37104199999999998</v>
      </c>
      <c r="FC34">
        <v>0</v>
      </c>
      <c r="FD34">
        <v>0</v>
      </c>
      <c r="FE34">
        <v>126.447</v>
      </c>
      <c r="FF34">
        <v>1.3955400000000001E-7</v>
      </c>
      <c r="FG34">
        <v>57.948599999999999</v>
      </c>
      <c r="FH34">
        <v>9.6203900000000004</v>
      </c>
      <c r="FI34">
        <v>0</v>
      </c>
      <c r="FJ34">
        <v>2.1335299999999999E-5</v>
      </c>
      <c r="FK34">
        <v>3.97437</v>
      </c>
      <c r="FL34">
        <v>16.3642</v>
      </c>
      <c r="FM34">
        <v>87.907499999999999</v>
      </c>
      <c r="FN34">
        <v>28.365100000000002</v>
      </c>
      <c r="FO34">
        <v>12.458299999999999</v>
      </c>
      <c r="FP34">
        <v>0.13838500000000001</v>
      </c>
      <c r="FQ34">
        <v>0.37104199999999998</v>
      </c>
      <c r="FR34">
        <v>0</v>
      </c>
      <c r="FS34">
        <v>0</v>
      </c>
      <c r="FT34">
        <v>129.24</v>
      </c>
      <c r="FU34" t="s">
        <v>621</v>
      </c>
      <c r="FV34" t="s">
        <v>622</v>
      </c>
      <c r="FW34" t="s">
        <v>528</v>
      </c>
      <c r="FX34" t="s">
        <v>115</v>
      </c>
      <c r="FY34" t="s">
        <v>530</v>
      </c>
      <c r="FZ34" t="s">
        <v>116</v>
      </c>
      <c r="GA34" t="s">
        <v>531</v>
      </c>
      <c r="GB34" t="s">
        <v>625</v>
      </c>
      <c r="GC34">
        <v>8.4094300000000007E-3</v>
      </c>
      <c r="GD34">
        <v>14.9186</v>
      </c>
      <c r="GE34">
        <v>13.9124</v>
      </c>
      <c r="GF34">
        <v>0.81065200000000004</v>
      </c>
      <c r="GG34">
        <v>6.1549800000000001</v>
      </c>
      <c r="GH34">
        <v>0</v>
      </c>
      <c r="GI34">
        <v>16.439</v>
      </c>
      <c r="GJ34">
        <v>52.24</v>
      </c>
      <c r="GK34">
        <v>39.573700000000002</v>
      </c>
      <c r="GL34">
        <v>13.9033</v>
      </c>
      <c r="GM34">
        <v>0.19920499999999999</v>
      </c>
      <c r="GN34">
        <v>0.692361</v>
      </c>
      <c r="GO34">
        <v>0</v>
      </c>
      <c r="GP34">
        <v>0</v>
      </c>
      <c r="GQ34">
        <v>106.6</v>
      </c>
      <c r="GR34">
        <v>38.339399999999998</v>
      </c>
      <c r="GS34">
        <v>0</v>
      </c>
      <c r="GT34">
        <v>0</v>
      </c>
      <c r="GU34">
        <v>0</v>
      </c>
      <c r="GV34">
        <v>0</v>
      </c>
      <c r="GW34">
        <v>6.8287800000000001</v>
      </c>
      <c r="GX34">
        <v>0</v>
      </c>
      <c r="GY34">
        <v>45.17</v>
      </c>
      <c r="GZ34">
        <v>11.8325</v>
      </c>
      <c r="HA34">
        <v>0</v>
      </c>
      <c r="HB34">
        <v>0</v>
      </c>
      <c r="HC34">
        <v>0</v>
      </c>
      <c r="HD34">
        <v>57</v>
      </c>
      <c r="HE34">
        <v>7.3362899999999997E-3</v>
      </c>
      <c r="HF34">
        <v>20.855</v>
      </c>
      <c r="HG34">
        <v>10.433</v>
      </c>
      <c r="HH34">
        <v>0</v>
      </c>
      <c r="HI34">
        <v>2.52327E-2</v>
      </c>
      <c r="HJ34">
        <v>5.1966000000000001</v>
      </c>
      <c r="HK34">
        <v>18.602399999999999</v>
      </c>
      <c r="HL34">
        <v>55.13</v>
      </c>
      <c r="HM34">
        <v>39.573700000000002</v>
      </c>
      <c r="HN34">
        <v>13.9033</v>
      </c>
      <c r="HO34">
        <v>0.19920499999999999</v>
      </c>
      <c r="HP34">
        <v>0.692361</v>
      </c>
      <c r="HQ34">
        <v>0</v>
      </c>
      <c r="HR34">
        <v>0</v>
      </c>
      <c r="HS34">
        <v>109.49</v>
      </c>
      <c r="HT34">
        <v>34.166699999999999</v>
      </c>
      <c r="HU34">
        <v>0</v>
      </c>
      <c r="HV34">
        <v>0</v>
      </c>
      <c r="HW34">
        <v>0</v>
      </c>
      <c r="HX34">
        <v>0</v>
      </c>
      <c r="HY34">
        <v>1.44598</v>
      </c>
      <c r="HZ34">
        <v>0</v>
      </c>
      <c r="IA34">
        <v>35.619999999999997</v>
      </c>
      <c r="IB34">
        <v>11.8325</v>
      </c>
      <c r="IC34">
        <v>0</v>
      </c>
      <c r="ID34">
        <v>0</v>
      </c>
      <c r="IE34">
        <v>0</v>
      </c>
      <c r="IF34">
        <v>47.45</v>
      </c>
    </row>
    <row r="35" spans="1:240" x14ac:dyDescent="0.3">
      <c r="A35" s="67">
        <v>43882.559861111113</v>
      </c>
      <c r="B35" t="s">
        <v>159</v>
      </c>
      <c r="C35" t="s">
        <v>159</v>
      </c>
      <c r="D35" t="s">
        <v>111</v>
      </c>
      <c r="E35">
        <v>53627.8</v>
      </c>
      <c r="F35">
        <v>53627.8</v>
      </c>
      <c r="G35" t="s">
        <v>112</v>
      </c>
      <c r="H35" s="68">
        <v>5.4166666666666669E-2</v>
      </c>
      <c r="I35" t="s">
        <v>113</v>
      </c>
      <c r="J35">
        <v>-16.88</v>
      </c>
      <c r="K35" t="s">
        <v>114</v>
      </c>
      <c r="L35" t="s">
        <v>114</v>
      </c>
      <c r="M35" t="s">
        <v>279</v>
      </c>
      <c r="N35">
        <v>55014.2</v>
      </c>
      <c r="O35">
        <v>83174.600000000006</v>
      </c>
      <c r="P35">
        <v>74768</v>
      </c>
      <c r="Q35">
        <v>0</v>
      </c>
      <c r="R35">
        <v>0</v>
      </c>
      <c r="S35">
        <v>0</v>
      </c>
      <c r="T35">
        <v>58990.400000000001</v>
      </c>
      <c r="U35">
        <v>271947</v>
      </c>
      <c r="V35">
        <v>235185</v>
      </c>
      <c r="W35">
        <v>57081.7</v>
      </c>
      <c r="X35">
        <v>0</v>
      </c>
      <c r="Y35">
        <v>0</v>
      </c>
      <c r="Z35">
        <v>0</v>
      </c>
      <c r="AA35">
        <v>0</v>
      </c>
      <c r="AB35">
        <v>564214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685.99199999999996</v>
      </c>
      <c r="AI35">
        <v>0</v>
      </c>
      <c r="AJ35">
        <v>685.99199999999996</v>
      </c>
      <c r="AK35">
        <v>0</v>
      </c>
      <c r="AL35">
        <v>0</v>
      </c>
      <c r="AM35">
        <v>0</v>
      </c>
      <c r="AN35">
        <v>0</v>
      </c>
      <c r="AO35">
        <v>685.99199999999996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25.253299999999999</v>
      </c>
      <c r="BD35">
        <v>70.080699999999993</v>
      </c>
      <c r="BE35">
        <v>41.217799999999997</v>
      </c>
      <c r="BF35">
        <v>0</v>
      </c>
      <c r="BG35">
        <v>0</v>
      </c>
      <c r="BH35">
        <v>2.2976899999999998</v>
      </c>
      <c r="BI35">
        <v>31.2987</v>
      </c>
      <c r="BJ35">
        <v>170.148</v>
      </c>
      <c r="BK35">
        <v>123.55800000000001</v>
      </c>
      <c r="BL35">
        <v>30.684000000000001</v>
      </c>
      <c r="BM35">
        <v>0</v>
      </c>
      <c r="BN35">
        <v>0</v>
      </c>
      <c r="BO35">
        <v>0</v>
      </c>
      <c r="BP35">
        <v>0</v>
      </c>
      <c r="BQ35">
        <v>324.39</v>
      </c>
      <c r="BR35">
        <v>322.09199999999998</v>
      </c>
      <c r="BS35">
        <v>2.2976899999999998</v>
      </c>
      <c r="BT35">
        <v>0</v>
      </c>
      <c r="BU35">
        <v>122</v>
      </c>
      <c r="BV35" t="s">
        <v>230</v>
      </c>
      <c r="BW35">
        <v>0</v>
      </c>
      <c r="BX35">
        <v>96</v>
      </c>
      <c r="BY35" t="s">
        <v>608</v>
      </c>
      <c r="BZ35">
        <v>0</v>
      </c>
      <c r="CA35" t="s">
        <v>114</v>
      </c>
      <c r="CB35" t="s">
        <v>114</v>
      </c>
      <c r="CC35" t="s">
        <v>585</v>
      </c>
      <c r="CD35">
        <v>22.9328</v>
      </c>
      <c r="CE35">
        <v>84217.2</v>
      </c>
      <c r="CF35">
        <v>53547.8</v>
      </c>
      <c r="CG35">
        <v>0</v>
      </c>
      <c r="CH35">
        <v>101.96</v>
      </c>
      <c r="CI35">
        <v>13407.3</v>
      </c>
      <c r="CJ35">
        <v>58990.400000000001</v>
      </c>
      <c r="CK35">
        <v>210288</v>
      </c>
      <c r="CL35">
        <v>235185</v>
      </c>
      <c r="CM35">
        <v>57081.7</v>
      </c>
      <c r="CN35">
        <v>0</v>
      </c>
      <c r="CO35">
        <v>0</v>
      </c>
      <c r="CP35">
        <v>0</v>
      </c>
      <c r="CQ35">
        <v>0</v>
      </c>
      <c r="CR35">
        <v>502554</v>
      </c>
      <c r="CS35">
        <v>3865.19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3865.19</v>
      </c>
      <c r="DA35">
        <v>0</v>
      </c>
      <c r="DB35">
        <v>0</v>
      </c>
      <c r="DC35">
        <v>0</v>
      </c>
      <c r="DD35">
        <v>0</v>
      </c>
      <c r="DE35">
        <v>3865.19</v>
      </c>
      <c r="DF35">
        <v>0</v>
      </c>
      <c r="DG35">
        <v>0</v>
      </c>
      <c r="DH35">
        <v>0</v>
      </c>
      <c r="DI35">
        <v>0</v>
      </c>
      <c r="DJ35">
        <v>0</v>
      </c>
      <c r="DK35">
        <v>0</v>
      </c>
      <c r="DL35">
        <v>0</v>
      </c>
      <c r="DM35">
        <v>0</v>
      </c>
      <c r="DN35">
        <v>0</v>
      </c>
      <c r="DO35">
        <v>0</v>
      </c>
      <c r="DP35">
        <v>0</v>
      </c>
      <c r="DQ35">
        <v>0</v>
      </c>
      <c r="DR35">
        <v>0</v>
      </c>
      <c r="DS35">
        <v>14.494400000000001</v>
      </c>
      <c r="DT35">
        <v>70.650800000000004</v>
      </c>
      <c r="DU35">
        <v>29.772400000000001</v>
      </c>
      <c r="DV35">
        <v>0</v>
      </c>
      <c r="DW35">
        <v>4.6604199999999998E-2</v>
      </c>
      <c r="DX35">
        <v>7.0117000000000003</v>
      </c>
      <c r="DY35">
        <v>31.2987</v>
      </c>
      <c r="DZ35">
        <v>153.27500000000001</v>
      </c>
      <c r="EA35">
        <v>123.55800000000001</v>
      </c>
      <c r="EB35">
        <v>30.684000000000001</v>
      </c>
      <c r="EC35">
        <v>0</v>
      </c>
      <c r="ED35">
        <v>0</v>
      </c>
      <c r="EE35">
        <v>0</v>
      </c>
      <c r="EF35">
        <v>0</v>
      </c>
      <c r="EG35">
        <v>307.51600000000002</v>
      </c>
      <c r="EH35">
        <v>293.03199999999998</v>
      </c>
      <c r="EI35">
        <v>14.4839</v>
      </c>
      <c r="EJ35">
        <v>0</v>
      </c>
      <c r="EK35">
        <v>0</v>
      </c>
      <c r="EM35">
        <v>0</v>
      </c>
      <c r="EN35">
        <v>0</v>
      </c>
      <c r="EP35">
        <v>0</v>
      </c>
      <c r="EQ35">
        <v>0</v>
      </c>
      <c r="ER35">
        <v>47.651000000000003</v>
      </c>
      <c r="ES35">
        <v>13.258100000000001</v>
      </c>
      <c r="ET35">
        <v>0</v>
      </c>
      <c r="EU35">
        <v>0</v>
      </c>
      <c r="EV35">
        <v>0</v>
      </c>
      <c r="EW35">
        <v>9.4853799999999993</v>
      </c>
      <c r="EX35">
        <v>70.394499999999994</v>
      </c>
      <c r="EY35">
        <v>30.275200000000002</v>
      </c>
      <c r="EZ35">
        <v>8.4744399999999995</v>
      </c>
      <c r="FA35">
        <v>0</v>
      </c>
      <c r="FB35">
        <v>0</v>
      </c>
      <c r="FC35">
        <v>0</v>
      </c>
      <c r="FD35">
        <v>0</v>
      </c>
      <c r="FE35">
        <v>109.14400000000001</v>
      </c>
      <c r="FF35">
        <v>3.4929199999999997E-20</v>
      </c>
      <c r="FG35">
        <v>48.397799999999997</v>
      </c>
      <c r="FH35">
        <v>8.5700599999999998</v>
      </c>
      <c r="FI35">
        <v>0</v>
      </c>
      <c r="FJ35">
        <v>2.4021699999999998E-18</v>
      </c>
      <c r="FK35">
        <v>1.73136</v>
      </c>
      <c r="FL35">
        <v>9.4853799999999993</v>
      </c>
      <c r="FM35">
        <v>68.184600000000003</v>
      </c>
      <c r="FN35">
        <v>30.275200000000002</v>
      </c>
      <c r="FO35">
        <v>8.4744399999999995</v>
      </c>
      <c r="FP35">
        <v>0</v>
      </c>
      <c r="FQ35">
        <v>0</v>
      </c>
      <c r="FR35">
        <v>0</v>
      </c>
      <c r="FS35">
        <v>0</v>
      </c>
      <c r="FT35">
        <v>106.934</v>
      </c>
      <c r="FU35" t="s">
        <v>621</v>
      </c>
      <c r="FV35" t="s">
        <v>622</v>
      </c>
      <c r="FW35" t="s">
        <v>528</v>
      </c>
      <c r="FX35" t="s">
        <v>115</v>
      </c>
      <c r="FY35" t="s">
        <v>530</v>
      </c>
      <c r="FZ35" t="s">
        <v>116</v>
      </c>
      <c r="GA35" t="s">
        <v>531</v>
      </c>
      <c r="GB35" t="s">
        <v>625</v>
      </c>
      <c r="GC35">
        <v>12.805999999999999</v>
      </c>
      <c r="GD35">
        <v>18.238700000000001</v>
      </c>
      <c r="GE35">
        <v>15.676500000000001</v>
      </c>
      <c r="GF35">
        <v>0</v>
      </c>
      <c r="GG35">
        <v>0</v>
      </c>
      <c r="GH35">
        <v>0</v>
      </c>
      <c r="GI35">
        <v>12.137499999999999</v>
      </c>
      <c r="GJ35">
        <v>58.87</v>
      </c>
      <c r="GK35">
        <v>46.999699999999997</v>
      </c>
      <c r="GL35">
        <v>11.7982</v>
      </c>
      <c r="GM35">
        <v>0</v>
      </c>
      <c r="GN35">
        <v>0</v>
      </c>
      <c r="GO35">
        <v>0</v>
      </c>
      <c r="GP35">
        <v>0</v>
      </c>
      <c r="GQ35">
        <v>117.67</v>
      </c>
      <c r="GR35">
        <v>0</v>
      </c>
      <c r="GS35">
        <v>0</v>
      </c>
      <c r="GT35">
        <v>0</v>
      </c>
      <c r="GU35">
        <v>0</v>
      </c>
      <c r="GV35">
        <v>0</v>
      </c>
      <c r="GW35">
        <v>3.6405799999999999</v>
      </c>
      <c r="GX35">
        <v>0</v>
      </c>
      <c r="GY35">
        <v>3.64</v>
      </c>
      <c r="GZ35">
        <v>0</v>
      </c>
      <c r="HA35">
        <v>0</v>
      </c>
      <c r="HB35">
        <v>0</v>
      </c>
      <c r="HC35">
        <v>0</v>
      </c>
      <c r="HD35">
        <v>3.64</v>
      </c>
      <c r="HE35">
        <v>5.2005300000000001E-3</v>
      </c>
      <c r="HF35">
        <v>18.617899999999999</v>
      </c>
      <c r="HG35">
        <v>11.012499999999999</v>
      </c>
      <c r="HH35">
        <v>0</v>
      </c>
      <c r="HI35">
        <v>2.3316300000000002E-2</v>
      </c>
      <c r="HJ35">
        <v>2.6728200000000002</v>
      </c>
      <c r="HK35">
        <v>12.137499999999999</v>
      </c>
      <c r="HL35">
        <v>44.47</v>
      </c>
      <c r="HM35">
        <v>46.999699999999997</v>
      </c>
      <c r="HN35">
        <v>11.7982</v>
      </c>
      <c r="HO35">
        <v>0</v>
      </c>
      <c r="HP35">
        <v>0</v>
      </c>
      <c r="HQ35">
        <v>0</v>
      </c>
      <c r="HR35">
        <v>0</v>
      </c>
      <c r="HS35">
        <v>103.27</v>
      </c>
      <c r="HT35">
        <v>20.512699999999999</v>
      </c>
      <c r="HU35">
        <v>0</v>
      </c>
      <c r="HV35">
        <v>0</v>
      </c>
      <c r="HW35">
        <v>0</v>
      </c>
      <c r="HX35">
        <v>0</v>
      </c>
      <c r="HY35">
        <v>0</v>
      </c>
      <c r="HZ35">
        <v>0</v>
      </c>
      <c r="IA35">
        <v>20.51</v>
      </c>
      <c r="IB35">
        <v>0</v>
      </c>
      <c r="IC35">
        <v>0</v>
      </c>
      <c r="ID35">
        <v>0</v>
      </c>
      <c r="IE35">
        <v>0</v>
      </c>
      <c r="IF35">
        <v>20.51</v>
      </c>
    </row>
    <row r="36" spans="1:240" x14ac:dyDescent="0.3">
      <c r="A36" s="67">
        <v>43882.560324074075</v>
      </c>
      <c r="B36" t="s">
        <v>160</v>
      </c>
      <c r="C36" t="s">
        <v>160</v>
      </c>
      <c r="D36" t="s">
        <v>111</v>
      </c>
      <c r="E36">
        <v>5502.05</v>
      </c>
      <c r="F36">
        <v>5502.05</v>
      </c>
      <c r="G36" t="s">
        <v>112</v>
      </c>
      <c r="H36" s="68">
        <v>2.4999999999999998E-2</v>
      </c>
      <c r="I36" t="s">
        <v>118</v>
      </c>
      <c r="J36">
        <v>102.41</v>
      </c>
      <c r="K36" t="s">
        <v>114</v>
      </c>
      <c r="L36" t="s">
        <v>114</v>
      </c>
      <c r="M36" t="s">
        <v>626</v>
      </c>
      <c r="N36">
        <v>4.4850599999999998</v>
      </c>
      <c r="O36">
        <v>6842.73</v>
      </c>
      <c r="P36">
        <v>3851.24</v>
      </c>
      <c r="Q36">
        <v>0</v>
      </c>
      <c r="R36">
        <v>562.65499999999997</v>
      </c>
      <c r="S36">
        <v>0</v>
      </c>
      <c r="T36">
        <v>5351.94</v>
      </c>
      <c r="U36">
        <v>16613</v>
      </c>
      <c r="V36">
        <v>23566.7</v>
      </c>
      <c r="W36">
        <v>0</v>
      </c>
      <c r="X36">
        <v>0</v>
      </c>
      <c r="Y36">
        <v>0</v>
      </c>
      <c r="Z36">
        <v>0</v>
      </c>
      <c r="AA36">
        <v>0</v>
      </c>
      <c r="AB36">
        <v>40179.699999999997</v>
      </c>
      <c r="AC36">
        <v>578.90200000000004</v>
      </c>
      <c r="AD36">
        <v>0</v>
      </c>
      <c r="AE36">
        <v>0</v>
      </c>
      <c r="AF36">
        <v>0</v>
      </c>
      <c r="AG36">
        <v>0</v>
      </c>
      <c r="AH36">
        <v>63.095599999999997</v>
      </c>
      <c r="AI36">
        <v>0</v>
      </c>
      <c r="AJ36">
        <v>641.99800000000005</v>
      </c>
      <c r="AK36">
        <v>0</v>
      </c>
      <c r="AL36">
        <v>0</v>
      </c>
      <c r="AM36">
        <v>0</v>
      </c>
      <c r="AN36">
        <v>0</v>
      </c>
      <c r="AO36">
        <v>641.99800000000005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21.3965</v>
      </c>
      <c r="BD36">
        <v>60.005699999999997</v>
      </c>
      <c r="BE36">
        <v>20.102699999999999</v>
      </c>
      <c r="BF36">
        <v>0</v>
      </c>
      <c r="BG36">
        <v>3.0484900000000001</v>
      </c>
      <c r="BH36">
        <v>2.06134</v>
      </c>
      <c r="BI36">
        <v>27.6633</v>
      </c>
      <c r="BJ36">
        <v>134.27799999999999</v>
      </c>
      <c r="BK36">
        <v>120.67700000000001</v>
      </c>
      <c r="BL36">
        <v>0</v>
      </c>
      <c r="BM36">
        <v>0</v>
      </c>
      <c r="BN36">
        <v>0</v>
      </c>
      <c r="BO36">
        <v>0</v>
      </c>
      <c r="BP36">
        <v>0</v>
      </c>
      <c r="BQ36">
        <v>254.95500000000001</v>
      </c>
      <c r="BR36">
        <v>231.517</v>
      </c>
      <c r="BS36">
        <v>23.437799999999999</v>
      </c>
      <c r="BT36">
        <v>0</v>
      </c>
      <c r="BU36">
        <v>0</v>
      </c>
      <c r="BW36">
        <v>0</v>
      </c>
      <c r="BX36">
        <v>3</v>
      </c>
      <c r="BY36" t="s">
        <v>597</v>
      </c>
      <c r="BZ36">
        <v>0</v>
      </c>
      <c r="CA36" t="s">
        <v>114</v>
      </c>
      <c r="CB36" t="s">
        <v>114</v>
      </c>
      <c r="CC36" t="s">
        <v>123</v>
      </c>
      <c r="CD36">
        <v>0</v>
      </c>
      <c r="CE36">
        <v>9260.5499999999993</v>
      </c>
      <c r="CF36">
        <v>22065.200000000001</v>
      </c>
      <c r="CG36">
        <v>0</v>
      </c>
      <c r="CH36">
        <v>0</v>
      </c>
      <c r="CI36">
        <v>1688.45</v>
      </c>
      <c r="CJ36">
        <v>5351.94</v>
      </c>
      <c r="CK36">
        <v>38366.199999999997</v>
      </c>
      <c r="CL36">
        <v>23566.7</v>
      </c>
      <c r="CM36">
        <v>0</v>
      </c>
      <c r="CN36">
        <v>0</v>
      </c>
      <c r="CO36">
        <v>0</v>
      </c>
      <c r="CP36">
        <v>0</v>
      </c>
      <c r="CQ36">
        <v>0</v>
      </c>
      <c r="CR36">
        <v>61932.9</v>
      </c>
      <c r="CS36">
        <v>279.39699999999999</v>
      </c>
      <c r="CT36">
        <v>0</v>
      </c>
      <c r="CU36">
        <v>0</v>
      </c>
      <c r="CV36">
        <v>0</v>
      </c>
      <c r="CW36">
        <v>0</v>
      </c>
      <c r="CX36">
        <v>0</v>
      </c>
      <c r="CY36">
        <v>0</v>
      </c>
      <c r="CZ36">
        <v>279.39699999999999</v>
      </c>
      <c r="DA36">
        <v>0</v>
      </c>
      <c r="DB36">
        <v>0</v>
      </c>
      <c r="DC36">
        <v>0</v>
      </c>
      <c r="DD36">
        <v>0</v>
      </c>
      <c r="DE36">
        <v>279.39699999999999</v>
      </c>
      <c r="DF36">
        <v>0</v>
      </c>
      <c r="DG36">
        <v>0</v>
      </c>
      <c r="DH36">
        <v>0</v>
      </c>
      <c r="DI36">
        <v>0</v>
      </c>
      <c r="DJ36">
        <v>0</v>
      </c>
      <c r="DK36">
        <v>0</v>
      </c>
      <c r="DL36">
        <v>0</v>
      </c>
      <c r="DM36">
        <v>0</v>
      </c>
      <c r="DN36">
        <v>0</v>
      </c>
      <c r="DO36">
        <v>0</v>
      </c>
      <c r="DP36">
        <v>0</v>
      </c>
      <c r="DQ36">
        <v>0</v>
      </c>
      <c r="DR36">
        <v>0</v>
      </c>
      <c r="DS36">
        <v>10.480600000000001</v>
      </c>
      <c r="DT36">
        <v>74.744399999999999</v>
      </c>
      <c r="DU36">
        <v>115.229</v>
      </c>
      <c r="DV36">
        <v>0</v>
      </c>
      <c r="DW36">
        <v>0</v>
      </c>
      <c r="DX36">
        <v>8.5770400000000002</v>
      </c>
      <c r="DY36">
        <v>27.6633</v>
      </c>
      <c r="DZ36">
        <v>236.69499999999999</v>
      </c>
      <c r="EA36">
        <v>120.67700000000001</v>
      </c>
      <c r="EB36">
        <v>0</v>
      </c>
      <c r="EC36">
        <v>0</v>
      </c>
      <c r="ED36">
        <v>0</v>
      </c>
      <c r="EE36">
        <v>0</v>
      </c>
      <c r="EF36">
        <v>0</v>
      </c>
      <c r="EG36">
        <v>357.37099999999998</v>
      </c>
      <c r="EH36">
        <v>346.89100000000002</v>
      </c>
      <c r="EI36">
        <v>10.480600000000001</v>
      </c>
      <c r="EJ36">
        <v>0</v>
      </c>
      <c r="EK36">
        <v>0</v>
      </c>
      <c r="EM36">
        <v>0</v>
      </c>
      <c r="EN36">
        <v>0</v>
      </c>
      <c r="EP36">
        <v>0</v>
      </c>
      <c r="EQ36">
        <v>4.14054E-22</v>
      </c>
      <c r="ER36">
        <v>4.3596199999999996</v>
      </c>
      <c r="ES36">
        <v>0.58610099999999998</v>
      </c>
      <c r="ET36">
        <v>0</v>
      </c>
      <c r="EU36">
        <v>9.7303799999999996E-2</v>
      </c>
      <c r="EV36">
        <v>0</v>
      </c>
      <c r="EW36">
        <v>0.88808500000000001</v>
      </c>
      <c r="EX36">
        <v>5.9311100000000003</v>
      </c>
      <c r="EY36">
        <v>3.0337299999999998</v>
      </c>
      <c r="EZ36">
        <v>0</v>
      </c>
      <c r="FA36">
        <v>0</v>
      </c>
      <c r="FB36">
        <v>0</v>
      </c>
      <c r="FC36">
        <v>0</v>
      </c>
      <c r="FD36">
        <v>0</v>
      </c>
      <c r="FE36">
        <v>8.9648400000000006</v>
      </c>
      <c r="FF36">
        <v>0</v>
      </c>
      <c r="FG36">
        <v>5.1761799999999996</v>
      </c>
      <c r="FH36">
        <v>3.3939400000000002</v>
      </c>
      <c r="FI36">
        <v>0</v>
      </c>
      <c r="FJ36">
        <v>0</v>
      </c>
      <c r="FK36">
        <v>0.211531</v>
      </c>
      <c r="FL36">
        <v>0.88808500000000001</v>
      </c>
      <c r="FM36">
        <v>9.6697399999999991</v>
      </c>
      <c r="FN36">
        <v>3.0337299999999998</v>
      </c>
      <c r="FO36">
        <v>0</v>
      </c>
      <c r="FP36">
        <v>0</v>
      </c>
      <c r="FQ36">
        <v>0</v>
      </c>
      <c r="FR36">
        <v>0</v>
      </c>
      <c r="FS36">
        <v>0</v>
      </c>
      <c r="FT36">
        <v>12.7035</v>
      </c>
      <c r="FU36" t="s">
        <v>621</v>
      </c>
      <c r="FV36" t="s">
        <v>622</v>
      </c>
      <c r="FW36" t="s">
        <v>528</v>
      </c>
      <c r="FX36" t="s">
        <v>115</v>
      </c>
      <c r="FY36" t="s">
        <v>530</v>
      </c>
      <c r="FZ36" t="s">
        <v>116</v>
      </c>
      <c r="GA36" t="s">
        <v>531</v>
      </c>
      <c r="GB36" t="s">
        <v>625</v>
      </c>
      <c r="GC36">
        <v>1.00848E-3</v>
      </c>
      <c r="GD36">
        <v>1.51101</v>
      </c>
      <c r="GE36">
        <v>0.79401100000000002</v>
      </c>
      <c r="GF36">
        <v>0</v>
      </c>
      <c r="GG36">
        <v>0.11654</v>
      </c>
      <c r="GH36">
        <v>0</v>
      </c>
      <c r="GI36">
        <v>1.1124099999999999</v>
      </c>
      <c r="GJ36">
        <v>3.53</v>
      </c>
      <c r="GK36">
        <v>4.7096</v>
      </c>
      <c r="GL36">
        <v>0</v>
      </c>
      <c r="GM36">
        <v>0</v>
      </c>
      <c r="GN36">
        <v>0</v>
      </c>
      <c r="GO36">
        <v>0</v>
      </c>
      <c r="GP36">
        <v>0</v>
      </c>
      <c r="GQ36">
        <v>8.24</v>
      </c>
      <c r="GR36">
        <v>3.0722499999999999</v>
      </c>
      <c r="GS36">
        <v>0</v>
      </c>
      <c r="GT36">
        <v>0</v>
      </c>
      <c r="GU36">
        <v>0</v>
      </c>
      <c r="GV36">
        <v>0</v>
      </c>
      <c r="GW36">
        <v>0.33484999999999998</v>
      </c>
      <c r="GX36">
        <v>0</v>
      </c>
      <c r="GY36">
        <v>3.4</v>
      </c>
      <c r="GZ36">
        <v>0</v>
      </c>
      <c r="HA36">
        <v>0</v>
      </c>
      <c r="HB36">
        <v>0</v>
      </c>
      <c r="HC36">
        <v>0</v>
      </c>
      <c r="HD36">
        <v>3.4</v>
      </c>
      <c r="HE36">
        <v>0</v>
      </c>
      <c r="HF36">
        <v>2.0223599999999999</v>
      </c>
      <c r="HG36">
        <v>4.5505399999999998</v>
      </c>
      <c r="HH36">
        <v>0</v>
      </c>
      <c r="HI36">
        <v>0</v>
      </c>
      <c r="HJ36">
        <v>0.33965299999999998</v>
      </c>
      <c r="HK36">
        <v>1.1124099999999999</v>
      </c>
      <c r="HL36">
        <v>8.02</v>
      </c>
      <c r="HM36">
        <v>4.7096</v>
      </c>
      <c r="HN36">
        <v>0</v>
      </c>
      <c r="HO36">
        <v>0</v>
      </c>
      <c r="HP36">
        <v>0</v>
      </c>
      <c r="HQ36">
        <v>0</v>
      </c>
      <c r="HR36">
        <v>0</v>
      </c>
      <c r="HS36">
        <v>12.73</v>
      </c>
      <c r="HT36">
        <v>1.4827699999999999</v>
      </c>
      <c r="HU36">
        <v>0</v>
      </c>
      <c r="HV36">
        <v>0</v>
      </c>
      <c r="HW36">
        <v>0</v>
      </c>
      <c r="HX36">
        <v>0</v>
      </c>
      <c r="HY36">
        <v>0</v>
      </c>
      <c r="HZ36">
        <v>0</v>
      </c>
      <c r="IA36">
        <v>1.48</v>
      </c>
      <c r="IB36">
        <v>0</v>
      </c>
      <c r="IC36">
        <v>0</v>
      </c>
      <c r="ID36">
        <v>0</v>
      </c>
      <c r="IE36">
        <v>0</v>
      </c>
      <c r="IF36">
        <v>1.48</v>
      </c>
    </row>
    <row r="37" spans="1:240" x14ac:dyDescent="0.3">
      <c r="A37" s="67">
        <v>43882.56077546296</v>
      </c>
      <c r="B37" t="s">
        <v>161</v>
      </c>
      <c r="C37" t="s">
        <v>161</v>
      </c>
      <c r="D37" t="s">
        <v>111</v>
      </c>
      <c r="E37">
        <v>5502.05</v>
      </c>
      <c r="F37">
        <v>5502.05</v>
      </c>
      <c r="G37" t="s">
        <v>112</v>
      </c>
      <c r="H37" s="68">
        <v>2.4999999999999998E-2</v>
      </c>
      <c r="I37" t="s">
        <v>118</v>
      </c>
      <c r="J37">
        <v>19.13</v>
      </c>
      <c r="K37" t="s">
        <v>114</v>
      </c>
      <c r="L37" t="s">
        <v>114</v>
      </c>
      <c r="M37" t="s">
        <v>359</v>
      </c>
      <c r="N37">
        <v>0</v>
      </c>
      <c r="O37">
        <v>9149.89</v>
      </c>
      <c r="P37">
        <v>21164.3</v>
      </c>
      <c r="Q37">
        <v>0</v>
      </c>
      <c r="R37">
        <v>0</v>
      </c>
      <c r="S37">
        <v>0</v>
      </c>
      <c r="T37">
        <v>5470.02</v>
      </c>
      <c r="U37">
        <v>35784.199999999997</v>
      </c>
      <c r="V37">
        <v>23566.7</v>
      </c>
      <c r="W37">
        <v>0</v>
      </c>
      <c r="X37">
        <v>0</v>
      </c>
      <c r="Y37">
        <v>0</v>
      </c>
      <c r="Z37">
        <v>0</v>
      </c>
      <c r="AA37">
        <v>0</v>
      </c>
      <c r="AB37">
        <v>59350.9</v>
      </c>
      <c r="AC37">
        <v>130.59299999999999</v>
      </c>
      <c r="AD37">
        <v>0</v>
      </c>
      <c r="AE37">
        <v>0</v>
      </c>
      <c r="AF37">
        <v>0</v>
      </c>
      <c r="AG37">
        <v>0</v>
      </c>
      <c r="AH37">
        <v>149.99700000000001</v>
      </c>
      <c r="AI37">
        <v>0</v>
      </c>
      <c r="AJ37">
        <v>280.58999999999997</v>
      </c>
      <c r="AK37">
        <v>0</v>
      </c>
      <c r="AL37">
        <v>0</v>
      </c>
      <c r="AM37">
        <v>0</v>
      </c>
      <c r="AN37">
        <v>0</v>
      </c>
      <c r="AO37">
        <v>280.58999999999997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4.8954599999999999</v>
      </c>
      <c r="BD37">
        <v>74.466899999999995</v>
      </c>
      <c r="BE37">
        <v>110.53400000000001</v>
      </c>
      <c r="BF37">
        <v>0</v>
      </c>
      <c r="BG37">
        <v>0</v>
      </c>
      <c r="BH37">
        <v>4.8832199999999997</v>
      </c>
      <c r="BI37">
        <v>28.349299999999999</v>
      </c>
      <c r="BJ37">
        <v>223.12899999999999</v>
      </c>
      <c r="BK37">
        <v>120.67700000000001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343.80599999999998</v>
      </c>
      <c r="BR37">
        <v>334.02699999999999</v>
      </c>
      <c r="BS37">
        <v>9.7786899999999992</v>
      </c>
      <c r="BT37">
        <v>0</v>
      </c>
      <c r="BU37">
        <v>0</v>
      </c>
      <c r="BW37">
        <v>0</v>
      </c>
      <c r="BX37">
        <v>0</v>
      </c>
      <c r="BZ37">
        <v>0</v>
      </c>
      <c r="CA37" t="s">
        <v>114</v>
      </c>
      <c r="CB37" t="s">
        <v>114</v>
      </c>
      <c r="CC37" t="s">
        <v>162</v>
      </c>
      <c r="CD37">
        <v>0</v>
      </c>
      <c r="CE37">
        <v>9360.42</v>
      </c>
      <c r="CF37">
        <v>22991.5</v>
      </c>
      <c r="CG37">
        <v>0</v>
      </c>
      <c r="CH37">
        <v>0</v>
      </c>
      <c r="CI37">
        <v>1674.36</v>
      </c>
      <c r="CJ37">
        <v>5470.02</v>
      </c>
      <c r="CK37">
        <v>39496.300000000003</v>
      </c>
      <c r="CL37">
        <v>23566.7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63063</v>
      </c>
      <c r="CS37">
        <v>266.99799999999999</v>
      </c>
      <c r="CT37">
        <v>0</v>
      </c>
      <c r="CU37">
        <v>0</v>
      </c>
      <c r="CV37">
        <v>0</v>
      </c>
      <c r="CW37">
        <v>0</v>
      </c>
      <c r="CX37">
        <v>0</v>
      </c>
      <c r="CY37">
        <v>0</v>
      </c>
      <c r="CZ37">
        <v>266.99799999999999</v>
      </c>
      <c r="DA37">
        <v>0</v>
      </c>
      <c r="DB37">
        <v>0</v>
      </c>
      <c r="DC37">
        <v>0</v>
      </c>
      <c r="DD37">
        <v>0</v>
      </c>
      <c r="DE37">
        <v>266.99799999999999</v>
      </c>
      <c r="DF37">
        <v>0</v>
      </c>
      <c r="DG37">
        <v>0</v>
      </c>
      <c r="DH37">
        <v>0</v>
      </c>
      <c r="DI37">
        <v>0</v>
      </c>
      <c r="DJ37">
        <v>0</v>
      </c>
      <c r="DK37">
        <v>0</v>
      </c>
      <c r="DL37">
        <v>0</v>
      </c>
      <c r="DM37">
        <v>0</v>
      </c>
      <c r="DN37">
        <v>0</v>
      </c>
      <c r="DO37">
        <v>0</v>
      </c>
      <c r="DP37">
        <v>0</v>
      </c>
      <c r="DQ37">
        <v>0</v>
      </c>
      <c r="DR37">
        <v>0</v>
      </c>
      <c r="DS37">
        <v>10.023300000000001</v>
      </c>
      <c r="DT37">
        <v>75.330200000000005</v>
      </c>
      <c r="DU37">
        <v>120.036</v>
      </c>
      <c r="DV37">
        <v>0</v>
      </c>
      <c r="DW37">
        <v>0</v>
      </c>
      <c r="DX37">
        <v>8.5217500000000008</v>
      </c>
      <c r="DY37">
        <v>28.349299999999999</v>
      </c>
      <c r="DZ37">
        <v>242.261</v>
      </c>
      <c r="EA37">
        <v>120.67700000000001</v>
      </c>
      <c r="EB37">
        <v>0</v>
      </c>
      <c r="EC37">
        <v>0</v>
      </c>
      <c r="ED37">
        <v>0</v>
      </c>
      <c r="EE37">
        <v>0</v>
      </c>
      <c r="EF37">
        <v>0</v>
      </c>
      <c r="EG37">
        <v>362.93799999999999</v>
      </c>
      <c r="EH37">
        <v>352.91399999999999</v>
      </c>
      <c r="EI37">
        <v>10.023300000000001</v>
      </c>
      <c r="EJ37">
        <v>0</v>
      </c>
      <c r="EK37">
        <v>0</v>
      </c>
      <c r="EM37">
        <v>0</v>
      </c>
      <c r="EN37">
        <v>0</v>
      </c>
      <c r="EP37">
        <v>0</v>
      </c>
      <c r="EQ37">
        <v>0</v>
      </c>
      <c r="ER37">
        <v>5.1935000000000002</v>
      </c>
      <c r="ES37">
        <v>3.2618</v>
      </c>
      <c r="ET37">
        <v>0</v>
      </c>
      <c r="EU37">
        <v>0</v>
      </c>
      <c r="EV37">
        <v>0</v>
      </c>
      <c r="EW37">
        <v>0.91990099999999997</v>
      </c>
      <c r="EX37">
        <v>9.3751999999999995</v>
      </c>
      <c r="EY37">
        <v>3.0337299999999998</v>
      </c>
      <c r="EZ37">
        <v>0</v>
      </c>
      <c r="FA37">
        <v>0</v>
      </c>
      <c r="FB37">
        <v>0</v>
      </c>
      <c r="FC37">
        <v>0</v>
      </c>
      <c r="FD37">
        <v>0</v>
      </c>
      <c r="FE37">
        <v>12.408899999999999</v>
      </c>
      <c r="FF37">
        <v>0</v>
      </c>
      <c r="FG37">
        <v>5.2118799999999998</v>
      </c>
      <c r="FH37">
        <v>3.5219299999999998</v>
      </c>
      <c r="FI37">
        <v>0</v>
      </c>
      <c r="FJ37">
        <v>0</v>
      </c>
      <c r="FK37">
        <v>0.225054</v>
      </c>
      <c r="FL37">
        <v>0.91990099999999997</v>
      </c>
      <c r="FM37">
        <v>9.8787699999999994</v>
      </c>
      <c r="FN37">
        <v>3.0337299999999998</v>
      </c>
      <c r="FO37">
        <v>0</v>
      </c>
      <c r="FP37">
        <v>0</v>
      </c>
      <c r="FQ37">
        <v>0</v>
      </c>
      <c r="FR37">
        <v>0</v>
      </c>
      <c r="FS37">
        <v>0</v>
      </c>
      <c r="FT37">
        <v>12.9125</v>
      </c>
      <c r="FU37" t="s">
        <v>621</v>
      </c>
      <c r="FV37" t="s">
        <v>622</v>
      </c>
      <c r="FW37" t="s">
        <v>528</v>
      </c>
      <c r="FX37" t="s">
        <v>115</v>
      </c>
      <c r="FY37" t="s">
        <v>530</v>
      </c>
      <c r="FZ37" t="s">
        <v>116</v>
      </c>
      <c r="GA37" t="s">
        <v>531</v>
      </c>
      <c r="GB37" t="s">
        <v>625</v>
      </c>
      <c r="GC37">
        <v>0</v>
      </c>
      <c r="GD37">
        <v>2.0015000000000001</v>
      </c>
      <c r="GE37">
        <v>4.3651999999999997</v>
      </c>
      <c r="GF37">
        <v>0</v>
      </c>
      <c r="GG37">
        <v>0</v>
      </c>
      <c r="GH37">
        <v>0</v>
      </c>
      <c r="GI37">
        <v>1.1354200000000001</v>
      </c>
      <c r="GJ37">
        <v>7.51</v>
      </c>
      <c r="GK37">
        <v>4.7096</v>
      </c>
      <c r="GL37">
        <v>0</v>
      </c>
      <c r="GM37">
        <v>0</v>
      </c>
      <c r="GN37">
        <v>0</v>
      </c>
      <c r="GO37">
        <v>0</v>
      </c>
      <c r="GP37">
        <v>0</v>
      </c>
      <c r="GQ37">
        <v>12.22</v>
      </c>
      <c r="GR37">
        <v>0.69306299999999998</v>
      </c>
      <c r="GS37">
        <v>0</v>
      </c>
      <c r="GT37">
        <v>0</v>
      </c>
      <c r="GU37">
        <v>0</v>
      </c>
      <c r="GV37">
        <v>0</v>
      </c>
      <c r="GW37">
        <v>0.79603800000000002</v>
      </c>
      <c r="GX37">
        <v>0</v>
      </c>
      <c r="GY37">
        <v>1.49</v>
      </c>
      <c r="GZ37">
        <v>0</v>
      </c>
      <c r="HA37">
        <v>0</v>
      </c>
      <c r="HB37">
        <v>0</v>
      </c>
      <c r="HC37">
        <v>0</v>
      </c>
      <c r="HD37">
        <v>1.49</v>
      </c>
      <c r="HE37">
        <v>0</v>
      </c>
      <c r="HF37">
        <v>2.0442</v>
      </c>
      <c r="HG37">
        <v>4.7415599999999998</v>
      </c>
      <c r="HH37">
        <v>0</v>
      </c>
      <c r="HI37">
        <v>0</v>
      </c>
      <c r="HJ37">
        <v>0.33693699999999999</v>
      </c>
      <c r="HK37">
        <v>1.1354200000000001</v>
      </c>
      <c r="HL37">
        <v>8.26</v>
      </c>
      <c r="HM37">
        <v>4.7096</v>
      </c>
      <c r="HN37">
        <v>0</v>
      </c>
      <c r="HO37">
        <v>0</v>
      </c>
      <c r="HP37">
        <v>0</v>
      </c>
      <c r="HQ37">
        <v>0</v>
      </c>
      <c r="HR37">
        <v>0</v>
      </c>
      <c r="HS37">
        <v>12.97</v>
      </c>
      <c r="HT37">
        <v>1.4169700000000001</v>
      </c>
      <c r="HU37">
        <v>0</v>
      </c>
      <c r="HV37">
        <v>0</v>
      </c>
      <c r="HW37">
        <v>0</v>
      </c>
      <c r="HX37">
        <v>0</v>
      </c>
      <c r="HY37">
        <v>0</v>
      </c>
      <c r="HZ37">
        <v>0</v>
      </c>
      <c r="IA37">
        <v>1.42</v>
      </c>
      <c r="IB37">
        <v>0</v>
      </c>
      <c r="IC37">
        <v>0</v>
      </c>
      <c r="ID37">
        <v>0</v>
      </c>
      <c r="IE37">
        <v>0</v>
      </c>
      <c r="IF37">
        <v>1.42</v>
      </c>
    </row>
    <row r="38" spans="1:240" x14ac:dyDescent="0.3">
      <c r="A38" s="67">
        <v>43882.561122685183</v>
      </c>
      <c r="B38" t="s">
        <v>163</v>
      </c>
      <c r="C38" t="s">
        <v>163</v>
      </c>
      <c r="D38" t="s">
        <v>111</v>
      </c>
      <c r="E38">
        <v>5502.05</v>
      </c>
      <c r="F38">
        <v>5502.05</v>
      </c>
      <c r="G38" t="s">
        <v>112</v>
      </c>
      <c r="H38" s="68">
        <v>1.8749999999999999E-2</v>
      </c>
      <c r="I38" t="s">
        <v>113</v>
      </c>
      <c r="J38">
        <v>-5.44</v>
      </c>
      <c r="K38" t="s">
        <v>114</v>
      </c>
      <c r="L38" t="s">
        <v>114</v>
      </c>
      <c r="M38" t="s">
        <v>627</v>
      </c>
      <c r="N38">
        <v>0</v>
      </c>
      <c r="O38">
        <v>19247.2</v>
      </c>
      <c r="P38">
        <v>44938.9</v>
      </c>
      <c r="Q38">
        <v>0</v>
      </c>
      <c r="R38">
        <v>0</v>
      </c>
      <c r="S38">
        <v>0</v>
      </c>
      <c r="T38">
        <v>18279.900000000001</v>
      </c>
      <c r="U38">
        <v>82465.899999999994</v>
      </c>
      <c r="V38">
        <v>41704.1</v>
      </c>
      <c r="W38">
        <v>48583.6</v>
      </c>
      <c r="X38">
        <v>0</v>
      </c>
      <c r="Y38">
        <v>0</v>
      </c>
      <c r="Z38">
        <v>0</v>
      </c>
      <c r="AA38">
        <v>0</v>
      </c>
      <c r="AB38">
        <v>172754</v>
      </c>
      <c r="AC38">
        <v>5419.01</v>
      </c>
      <c r="AD38">
        <v>0</v>
      </c>
      <c r="AE38">
        <v>0</v>
      </c>
      <c r="AF38">
        <v>0</v>
      </c>
      <c r="AG38">
        <v>0</v>
      </c>
      <c r="AH38">
        <v>313.14800000000002</v>
      </c>
      <c r="AI38">
        <v>0</v>
      </c>
      <c r="AJ38">
        <v>5732.16</v>
      </c>
      <c r="AK38">
        <v>4576.68</v>
      </c>
      <c r="AL38">
        <v>0</v>
      </c>
      <c r="AM38">
        <v>0</v>
      </c>
      <c r="AN38">
        <v>0</v>
      </c>
      <c r="AO38">
        <v>10308.799999999999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196.21600000000001</v>
      </c>
      <c r="BD38">
        <v>197.23099999999999</v>
      </c>
      <c r="BE38">
        <v>233.31299999999999</v>
      </c>
      <c r="BF38">
        <v>0</v>
      </c>
      <c r="BG38">
        <v>0</v>
      </c>
      <c r="BH38">
        <v>10.220499999999999</v>
      </c>
      <c r="BI38">
        <v>97.873199999999997</v>
      </c>
      <c r="BJ38">
        <v>734.85400000000004</v>
      </c>
      <c r="BK38">
        <v>371.19200000000001</v>
      </c>
      <c r="BL38">
        <v>243.018</v>
      </c>
      <c r="BM38">
        <v>0</v>
      </c>
      <c r="BN38">
        <v>0</v>
      </c>
      <c r="BO38">
        <v>0</v>
      </c>
      <c r="BP38">
        <v>0</v>
      </c>
      <c r="BQ38">
        <v>1349.07</v>
      </c>
      <c r="BR38">
        <v>993.64300000000003</v>
      </c>
      <c r="BS38">
        <v>355.42200000000003</v>
      </c>
      <c r="BT38">
        <v>0</v>
      </c>
      <c r="BU38">
        <v>5</v>
      </c>
      <c r="BV38" t="s">
        <v>164</v>
      </c>
      <c r="BW38">
        <v>0</v>
      </c>
      <c r="BX38">
        <v>255.5</v>
      </c>
      <c r="BY38" t="s">
        <v>164</v>
      </c>
      <c r="BZ38">
        <v>1</v>
      </c>
      <c r="CA38" t="s">
        <v>114</v>
      </c>
      <c r="CB38" t="s">
        <v>114</v>
      </c>
      <c r="CC38" t="s">
        <v>627</v>
      </c>
      <c r="CD38">
        <v>0</v>
      </c>
      <c r="CE38">
        <v>18210</v>
      </c>
      <c r="CF38">
        <v>44938.9</v>
      </c>
      <c r="CG38">
        <v>0</v>
      </c>
      <c r="CH38">
        <v>0</v>
      </c>
      <c r="CI38">
        <v>0</v>
      </c>
      <c r="CJ38">
        <v>18279.900000000001</v>
      </c>
      <c r="CK38">
        <v>81428.7</v>
      </c>
      <c r="CL38">
        <v>41704.1</v>
      </c>
      <c r="CM38">
        <v>48583.6</v>
      </c>
      <c r="CN38">
        <v>0</v>
      </c>
      <c r="CO38">
        <v>0</v>
      </c>
      <c r="CP38">
        <v>0</v>
      </c>
      <c r="CQ38">
        <v>0</v>
      </c>
      <c r="CR38">
        <v>171716</v>
      </c>
      <c r="CS38">
        <v>5447.49</v>
      </c>
      <c r="CT38">
        <v>0</v>
      </c>
      <c r="CU38">
        <v>0</v>
      </c>
      <c r="CV38">
        <v>0</v>
      </c>
      <c r="CW38">
        <v>0</v>
      </c>
      <c r="CX38">
        <v>239.92099999999999</v>
      </c>
      <c r="CY38">
        <v>0</v>
      </c>
      <c r="CZ38">
        <v>5687.41</v>
      </c>
      <c r="DA38">
        <v>4576.68</v>
      </c>
      <c r="DB38">
        <v>0</v>
      </c>
      <c r="DC38">
        <v>0</v>
      </c>
      <c r="DD38">
        <v>0</v>
      </c>
      <c r="DE38">
        <v>10264.1</v>
      </c>
      <c r="DF38">
        <v>0</v>
      </c>
      <c r="DG38">
        <v>0</v>
      </c>
      <c r="DH38">
        <v>0</v>
      </c>
      <c r="DI38">
        <v>0</v>
      </c>
      <c r="DJ38">
        <v>0</v>
      </c>
      <c r="DK38">
        <v>0</v>
      </c>
      <c r="DL38">
        <v>0</v>
      </c>
      <c r="DM38">
        <v>0</v>
      </c>
      <c r="DN38">
        <v>0</v>
      </c>
      <c r="DO38">
        <v>0</v>
      </c>
      <c r="DP38">
        <v>0</v>
      </c>
      <c r="DQ38">
        <v>0</v>
      </c>
      <c r="DR38">
        <v>0</v>
      </c>
      <c r="DS38">
        <v>197.405</v>
      </c>
      <c r="DT38">
        <v>192.98699999999999</v>
      </c>
      <c r="DU38">
        <v>233.31299999999999</v>
      </c>
      <c r="DV38">
        <v>0</v>
      </c>
      <c r="DW38">
        <v>0</v>
      </c>
      <c r="DX38">
        <v>7.8374899999999998</v>
      </c>
      <c r="DY38">
        <v>97.873199999999997</v>
      </c>
      <c r="DZ38">
        <v>729.41600000000005</v>
      </c>
      <c r="EA38">
        <v>371.19200000000001</v>
      </c>
      <c r="EB38">
        <v>243.018</v>
      </c>
      <c r="EC38">
        <v>0</v>
      </c>
      <c r="ED38">
        <v>0</v>
      </c>
      <c r="EE38">
        <v>0</v>
      </c>
      <c r="EF38">
        <v>0</v>
      </c>
      <c r="EG38">
        <v>1343.63</v>
      </c>
      <c r="EH38">
        <v>989.399</v>
      </c>
      <c r="EI38">
        <v>354.22699999999998</v>
      </c>
      <c r="EJ38">
        <v>0</v>
      </c>
      <c r="EK38">
        <v>0</v>
      </c>
      <c r="EM38">
        <v>0</v>
      </c>
      <c r="EN38">
        <v>0</v>
      </c>
      <c r="EP38">
        <v>0</v>
      </c>
      <c r="EQ38">
        <v>0</v>
      </c>
      <c r="ER38">
        <v>18.0749</v>
      </c>
      <c r="ES38">
        <v>6.2488700000000001</v>
      </c>
      <c r="ET38">
        <v>0</v>
      </c>
      <c r="EU38">
        <v>0</v>
      </c>
      <c r="EV38">
        <v>0</v>
      </c>
      <c r="EW38">
        <v>3.7950499999999998</v>
      </c>
      <c r="EX38">
        <v>28.1189</v>
      </c>
      <c r="EY38">
        <v>7.3263299999999996</v>
      </c>
      <c r="EZ38">
        <v>5.5460700000000003</v>
      </c>
      <c r="FA38">
        <v>0</v>
      </c>
      <c r="FB38">
        <v>0</v>
      </c>
      <c r="FC38">
        <v>0</v>
      </c>
      <c r="FD38">
        <v>0</v>
      </c>
      <c r="FE38">
        <v>40.991300000000003</v>
      </c>
      <c r="FF38">
        <v>0</v>
      </c>
      <c r="FG38">
        <v>18.1374</v>
      </c>
      <c r="FH38">
        <v>6.2488700000000001</v>
      </c>
      <c r="FI38">
        <v>0</v>
      </c>
      <c r="FJ38">
        <v>0</v>
      </c>
      <c r="FK38">
        <v>0</v>
      </c>
      <c r="FL38">
        <v>3.7950499999999998</v>
      </c>
      <c r="FM38">
        <v>28.1814</v>
      </c>
      <c r="FN38">
        <v>7.3263299999999996</v>
      </c>
      <c r="FO38">
        <v>5.5460700000000003</v>
      </c>
      <c r="FP38">
        <v>0</v>
      </c>
      <c r="FQ38">
        <v>0</v>
      </c>
      <c r="FR38">
        <v>0</v>
      </c>
      <c r="FS38">
        <v>0</v>
      </c>
      <c r="FT38">
        <v>41.053800000000003</v>
      </c>
      <c r="FU38" t="s">
        <v>621</v>
      </c>
      <c r="FV38" t="s">
        <v>622</v>
      </c>
      <c r="FW38" t="s">
        <v>528</v>
      </c>
      <c r="FX38" t="s">
        <v>115</v>
      </c>
      <c r="FY38" t="s">
        <v>530</v>
      </c>
      <c r="FZ38" t="s">
        <v>116</v>
      </c>
      <c r="GA38" t="s">
        <v>531</v>
      </c>
      <c r="GB38" t="s">
        <v>625</v>
      </c>
      <c r="GC38">
        <v>0</v>
      </c>
      <c r="GD38">
        <v>4.5018099999999999</v>
      </c>
      <c r="GE38">
        <v>9.2475299999999994</v>
      </c>
      <c r="GF38">
        <v>0</v>
      </c>
      <c r="GG38">
        <v>0</v>
      </c>
      <c r="GH38">
        <v>0</v>
      </c>
      <c r="GI38">
        <v>4.0295800000000002</v>
      </c>
      <c r="GJ38">
        <v>17.78</v>
      </c>
      <c r="GK38">
        <v>8.7200299999999995</v>
      </c>
      <c r="GL38">
        <v>10.3489</v>
      </c>
      <c r="GM38">
        <v>0</v>
      </c>
      <c r="GN38">
        <v>0</v>
      </c>
      <c r="GO38">
        <v>0</v>
      </c>
      <c r="GP38">
        <v>0</v>
      </c>
      <c r="GQ38">
        <v>36.85</v>
      </c>
      <c r="GR38">
        <v>28.758900000000001</v>
      </c>
      <c r="GS38">
        <v>0</v>
      </c>
      <c r="GT38">
        <v>0</v>
      </c>
      <c r="GU38">
        <v>0</v>
      </c>
      <c r="GV38">
        <v>0</v>
      </c>
      <c r="GW38">
        <v>1.6618900000000001</v>
      </c>
      <c r="GX38">
        <v>0</v>
      </c>
      <c r="GY38">
        <v>30.42</v>
      </c>
      <c r="GZ38">
        <v>24.288599999999999</v>
      </c>
      <c r="HA38">
        <v>0</v>
      </c>
      <c r="HB38">
        <v>0</v>
      </c>
      <c r="HC38">
        <v>0</v>
      </c>
      <c r="HD38">
        <v>54.71</v>
      </c>
      <c r="HE38">
        <v>0</v>
      </c>
      <c r="HF38">
        <v>4.2950600000000003</v>
      </c>
      <c r="HG38">
        <v>9.2475299999999994</v>
      </c>
      <c r="HH38">
        <v>0</v>
      </c>
      <c r="HI38">
        <v>0</v>
      </c>
      <c r="HJ38">
        <v>0</v>
      </c>
      <c r="HK38">
        <v>4.0295800000000002</v>
      </c>
      <c r="HL38">
        <v>17.579999999999998</v>
      </c>
      <c r="HM38">
        <v>8.7200299999999995</v>
      </c>
      <c r="HN38">
        <v>10.3489</v>
      </c>
      <c r="HO38">
        <v>0</v>
      </c>
      <c r="HP38">
        <v>0</v>
      </c>
      <c r="HQ38">
        <v>0</v>
      </c>
      <c r="HR38">
        <v>0</v>
      </c>
      <c r="HS38">
        <v>36.65</v>
      </c>
      <c r="HT38">
        <v>28.91</v>
      </c>
      <c r="HU38">
        <v>0</v>
      </c>
      <c r="HV38">
        <v>0</v>
      </c>
      <c r="HW38">
        <v>0</v>
      </c>
      <c r="HX38">
        <v>0</v>
      </c>
      <c r="HY38">
        <v>1.2732699999999999</v>
      </c>
      <c r="HZ38">
        <v>0</v>
      </c>
      <c r="IA38">
        <v>30.18</v>
      </c>
      <c r="IB38">
        <v>24.288599999999999</v>
      </c>
      <c r="IC38">
        <v>0</v>
      </c>
      <c r="ID38">
        <v>0</v>
      </c>
      <c r="IE38">
        <v>0</v>
      </c>
      <c r="IF38">
        <v>54.47</v>
      </c>
    </row>
    <row r="39" spans="1:240" x14ac:dyDescent="0.3">
      <c r="A39" s="67">
        <v>43882.561435185184</v>
      </c>
      <c r="B39" t="s">
        <v>165</v>
      </c>
      <c r="C39" t="s">
        <v>165</v>
      </c>
      <c r="D39" t="s">
        <v>111</v>
      </c>
      <c r="E39">
        <v>5502.05</v>
      </c>
      <c r="F39">
        <v>5502.05</v>
      </c>
      <c r="G39" t="s">
        <v>112</v>
      </c>
      <c r="H39" s="68">
        <v>1.6666666666666666E-2</v>
      </c>
      <c r="I39" t="s">
        <v>118</v>
      </c>
      <c r="J39">
        <v>112.98</v>
      </c>
      <c r="K39" t="s">
        <v>114</v>
      </c>
      <c r="L39" t="s">
        <v>114</v>
      </c>
      <c r="M39" t="s">
        <v>511</v>
      </c>
      <c r="N39">
        <v>0</v>
      </c>
      <c r="O39">
        <v>42674.1</v>
      </c>
      <c r="P39">
        <v>34172.699999999997</v>
      </c>
      <c r="Q39">
        <v>0</v>
      </c>
      <c r="R39">
        <v>0</v>
      </c>
      <c r="S39">
        <v>0</v>
      </c>
      <c r="T39">
        <v>5485.5</v>
      </c>
      <c r="U39">
        <v>82332.2</v>
      </c>
      <c r="V39">
        <v>603466</v>
      </c>
      <c r="W39">
        <v>0</v>
      </c>
      <c r="X39">
        <v>0</v>
      </c>
      <c r="Y39">
        <v>0</v>
      </c>
      <c r="Z39">
        <v>0</v>
      </c>
      <c r="AA39">
        <v>0</v>
      </c>
      <c r="AB39">
        <v>685798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101.126</v>
      </c>
      <c r="AI39">
        <v>0</v>
      </c>
      <c r="AJ39">
        <v>101.126</v>
      </c>
      <c r="AK39">
        <v>0</v>
      </c>
      <c r="AL39">
        <v>0</v>
      </c>
      <c r="AM39">
        <v>0</v>
      </c>
      <c r="AN39">
        <v>0</v>
      </c>
      <c r="AO39">
        <v>101.126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340.721</v>
      </c>
      <c r="BE39">
        <v>177.185</v>
      </c>
      <c r="BF39">
        <v>0</v>
      </c>
      <c r="BG39">
        <v>0</v>
      </c>
      <c r="BH39">
        <v>3.2948499999999998</v>
      </c>
      <c r="BI39">
        <v>28.764600000000002</v>
      </c>
      <c r="BJ39">
        <v>549.96600000000001</v>
      </c>
      <c r="BK39">
        <v>3060.95</v>
      </c>
      <c r="BL39">
        <v>0</v>
      </c>
      <c r="BM39">
        <v>0</v>
      </c>
      <c r="BN39">
        <v>0</v>
      </c>
      <c r="BO39">
        <v>0</v>
      </c>
      <c r="BP39">
        <v>0</v>
      </c>
      <c r="BQ39">
        <v>3610.91</v>
      </c>
      <c r="BR39">
        <v>3607.62</v>
      </c>
      <c r="BS39">
        <v>3.2948499999999998</v>
      </c>
      <c r="BT39">
        <v>0</v>
      </c>
      <c r="BU39">
        <v>0</v>
      </c>
      <c r="BW39">
        <v>0</v>
      </c>
      <c r="BX39">
        <v>0</v>
      </c>
      <c r="BZ39">
        <v>0</v>
      </c>
      <c r="CA39" t="s">
        <v>114</v>
      </c>
      <c r="CB39" t="s">
        <v>114</v>
      </c>
      <c r="CC39" t="s">
        <v>511</v>
      </c>
      <c r="CD39">
        <v>0</v>
      </c>
      <c r="CE39">
        <v>45239</v>
      </c>
      <c r="CF39">
        <v>49787.9</v>
      </c>
      <c r="CG39">
        <v>0</v>
      </c>
      <c r="CH39">
        <v>0</v>
      </c>
      <c r="CI39">
        <v>812.83399999999995</v>
      </c>
      <c r="CJ39">
        <v>8424.89</v>
      </c>
      <c r="CK39">
        <v>104265</v>
      </c>
      <c r="CL39">
        <v>603466</v>
      </c>
      <c r="CM39">
        <v>0</v>
      </c>
      <c r="CN39">
        <v>0</v>
      </c>
      <c r="CO39">
        <v>0</v>
      </c>
      <c r="CP39">
        <v>0</v>
      </c>
      <c r="CQ39">
        <v>0</v>
      </c>
      <c r="CR39">
        <v>707730</v>
      </c>
      <c r="CS39">
        <v>0</v>
      </c>
      <c r="CT39">
        <v>0</v>
      </c>
      <c r="CU39">
        <v>0</v>
      </c>
      <c r="CV39">
        <v>0</v>
      </c>
      <c r="CW39">
        <v>0</v>
      </c>
      <c r="CX39">
        <v>0</v>
      </c>
      <c r="CY39">
        <v>0</v>
      </c>
      <c r="CZ39">
        <v>0</v>
      </c>
      <c r="DA39">
        <v>0</v>
      </c>
      <c r="DB39">
        <v>0</v>
      </c>
      <c r="DC39">
        <v>0</v>
      </c>
      <c r="DD39">
        <v>0</v>
      </c>
      <c r="DE39">
        <v>0</v>
      </c>
      <c r="DF39">
        <v>0</v>
      </c>
      <c r="DG39">
        <v>0</v>
      </c>
      <c r="DH39">
        <v>0</v>
      </c>
      <c r="DI39">
        <v>0</v>
      </c>
      <c r="DJ39">
        <v>0</v>
      </c>
      <c r="DK39">
        <v>0</v>
      </c>
      <c r="DL39">
        <v>0</v>
      </c>
      <c r="DM39">
        <v>0</v>
      </c>
      <c r="DN39">
        <v>0</v>
      </c>
      <c r="DO39">
        <v>0</v>
      </c>
      <c r="DP39">
        <v>0</v>
      </c>
      <c r="DQ39">
        <v>0</v>
      </c>
      <c r="DR39">
        <v>0</v>
      </c>
      <c r="DS39">
        <v>0</v>
      </c>
      <c r="DT39">
        <v>357.38099999999997</v>
      </c>
      <c r="DU39">
        <v>257.488</v>
      </c>
      <c r="DV39">
        <v>0</v>
      </c>
      <c r="DW39">
        <v>0</v>
      </c>
      <c r="DX39">
        <v>4.1722700000000001</v>
      </c>
      <c r="DY39">
        <v>43.8979</v>
      </c>
      <c r="DZ39">
        <v>662.93899999999996</v>
      </c>
      <c r="EA39">
        <v>3060.95</v>
      </c>
      <c r="EB39">
        <v>0</v>
      </c>
      <c r="EC39">
        <v>0</v>
      </c>
      <c r="ED39">
        <v>0</v>
      </c>
      <c r="EE39">
        <v>0</v>
      </c>
      <c r="EF39">
        <v>0</v>
      </c>
      <c r="EG39">
        <v>3723.88</v>
      </c>
      <c r="EH39">
        <v>3723.88</v>
      </c>
      <c r="EI39">
        <v>0</v>
      </c>
      <c r="EJ39">
        <v>0</v>
      </c>
      <c r="EK39">
        <v>0</v>
      </c>
      <c r="EM39">
        <v>0</v>
      </c>
      <c r="EN39">
        <v>0</v>
      </c>
      <c r="EP39">
        <v>0</v>
      </c>
      <c r="EQ39">
        <v>0</v>
      </c>
      <c r="ER39">
        <v>23.374500000000001</v>
      </c>
      <c r="ES39">
        <v>5.0479500000000002</v>
      </c>
      <c r="ET39">
        <v>0</v>
      </c>
      <c r="EU39">
        <v>0</v>
      </c>
      <c r="EV39">
        <v>0</v>
      </c>
      <c r="EW39">
        <v>0.84586499999999998</v>
      </c>
      <c r="EX39">
        <v>29.2683</v>
      </c>
      <c r="EY39">
        <v>66.256699999999995</v>
      </c>
      <c r="EZ39">
        <v>0</v>
      </c>
      <c r="FA39">
        <v>0</v>
      </c>
      <c r="FB39">
        <v>0</v>
      </c>
      <c r="FC39">
        <v>0</v>
      </c>
      <c r="FD39">
        <v>0</v>
      </c>
      <c r="FE39">
        <v>95.525000000000006</v>
      </c>
      <c r="FF39">
        <v>0</v>
      </c>
      <c r="FG39">
        <v>24.3508</v>
      </c>
      <c r="FH39">
        <v>7.2776500000000004</v>
      </c>
      <c r="FI39">
        <v>0</v>
      </c>
      <c r="FJ39">
        <v>0</v>
      </c>
      <c r="FK39">
        <v>0.12859000000000001</v>
      </c>
      <c r="FL39">
        <v>1.0904799999999999</v>
      </c>
      <c r="FM39">
        <v>32.847499999999997</v>
      </c>
      <c r="FN39">
        <v>66.256699999999995</v>
      </c>
      <c r="FO39">
        <v>0</v>
      </c>
      <c r="FP39">
        <v>0</v>
      </c>
      <c r="FQ39">
        <v>0</v>
      </c>
      <c r="FR39">
        <v>0</v>
      </c>
      <c r="FS39">
        <v>0</v>
      </c>
      <c r="FT39">
        <v>99.104200000000006</v>
      </c>
      <c r="FU39" t="s">
        <v>621</v>
      </c>
      <c r="FV39" t="s">
        <v>622</v>
      </c>
      <c r="FW39" t="s">
        <v>528</v>
      </c>
      <c r="FX39" t="s">
        <v>115</v>
      </c>
      <c r="FY39" t="s">
        <v>530</v>
      </c>
      <c r="FZ39" t="s">
        <v>116</v>
      </c>
      <c r="GA39" t="s">
        <v>531</v>
      </c>
      <c r="GB39" t="s">
        <v>625</v>
      </c>
      <c r="GC39">
        <v>0</v>
      </c>
      <c r="GD39">
        <v>9.7106399999999997</v>
      </c>
      <c r="GE39">
        <v>7.3163200000000002</v>
      </c>
      <c r="GF39">
        <v>0</v>
      </c>
      <c r="GG39">
        <v>0</v>
      </c>
      <c r="GH39">
        <v>0</v>
      </c>
      <c r="GI39">
        <v>1.1446700000000001</v>
      </c>
      <c r="GJ39">
        <v>18.170000000000002</v>
      </c>
      <c r="GK39">
        <v>129.31299999999999</v>
      </c>
      <c r="GL39">
        <v>0</v>
      </c>
      <c r="GM39">
        <v>0</v>
      </c>
      <c r="GN39">
        <v>0</v>
      </c>
      <c r="GO39">
        <v>0</v>
      </c>
      <c r="GP39">
        <v>0</v>
      </c>
      <c r="GQ39">
        <v>147.47999999999999</v>
      </c>
      <c r="GR39">
        <v>0</v>
      </c>
      <c r="GS39">
        <v>0</v>
      </c>
      <c r="GT39">
        <v>0</v>
      </c>
      <c r="GU39">
        <v>0</v>
      </c>
      <c r="GV39">
        <v>0</v>
      </c>
      <c r="GW39">
        <v>0.53668000000000005</v>
      </c>
      <c r="GX39">
        <v>0</v>
      </c>
      <c r="GY39">
        <v>0.54</v>
      </c>
      <c r="GZ39">
        <v>0</v>
      </c>
      <c r="HA39">
        <v>0</v>
      </c>
      <c r="HB39">
        <v>0</v>
      </c>
      <c r="HC39">
        <v>0</v>
      </c>
      <c r="HD39">
        <v>0.54</v>
      </c>
      <c r="HE39">
        <v>0</v>
      </c>
      <c r="HF39">
        <v>10.2685</v>
      </c>
      <c r="HG39">
        <v>10.675800000000001</v>
      </c>
      <c r="HH39">
        <v>0</v>
      </c>
      <c r="HI39">
        <v>0</v>
      </c>
      <c r="HJ39">
        <v>0.167154</v>
      </c>
      <c r="HK39">
        <v>1.6968099999999999</v>
      </c>
      <c r="HL39">
        <v>22.82</v>
      </c>
      <c r="HM39">
        <v>129.31299999999999</v>
      </c>
      <c r="HN39">
        <v>0</v>
      </c>
      <c r="HO39">
        <v>0</v>
      </c>
      <c r="HP39">
        <v>0</v>
      </c>
      <c r="HQ39">
        <v>0</v>
      </c>
      <c r="HR39">
        <v>0</v>
      </c>
      <c r="HS39">
        <v>152.13</v>
      </c>
      <c r="HT39">
        <v>0</v>
      </c>
      <c r="HU39">
        <v>0</v>
      </c>
      <c r="HV39">
        <v>0</v>
      </c>
      <c r="HW39">
        <v>0</v>
      </c>
      <c r="HX39">
        <v>0</v>
      </c>
      <c r="HY39">
        <v>0</v>
      </c>
      <c r="HZ39">
        <v>0</v>
      </c>
      <c r="IA39">
        <v>0</v>
      </c>
      <c r="IB39">
        <v>0</v>
      </c>
      <c r="IC39">
        <v>0</v>
      </c>
      <c r="ID39">
        <v>0</v>
      </c>
      <c r="IE39">
        <v>0</v>
      </c>
      <c r="IF39">
        <v>0</v>
      </c>
    </row>
    <row r="40" spans="1:240" x14ac:dyDescent="0.3">
      <c r="A40" s="67">
        <v>43882.561921296299</v>
      </c>
      <c r="B40" t="s">
        <v>166</v>
      </c>
      <c r="C40" t="s">
        <v>166</v>
      </c>
      <c r="D40" t="s">
        <v>111</v>
      </c>
      <c r="E40">
        <v>5502.05</v>
      </c>
      <c r="F40">
        <v>5502.05</v>
      </c>
      <c r="G40" t="s">
        <v>112</v>
      </c>
      <c r="H40" s="68">
        <v>2.7083333333333334E-2</v>
      </c>
      <c r="I40" t="s">
        <v>118</v>
      </c>
      <c r="J40">
        <v>135.53</v>
      </c>
      <c r="K40" t="s">
        <v>114</v>
      </c>
      <c r="L40" t="s">
        <v>114</v>
      </c>
      <c r="M40" t="s">
        <v>628</v>
      </c>
      <c r="N40">
        <v>0</v>
      </c>
      <c r="O40">
        <v>5651.22</v>
      </c>
      <c r="P40">
        <v>5391.24</v>
      </c>
      <c r="Q40">
        <v>0</v>
      </c>
      <c r="R40">
        <v>3.74742</v>
      </c>
      <c r="S40">
        <v>0</v>
      </c>
      <c r="T40">
        <v>5470.02</v>
      </c>
      <c r="U40">
        <v>16516.2</v>
      </c>
      <c r="V40">
        <v>23566.7</v>
      </c>
      <c r="W40">
        <v>0</v>
      </c>
      <c r="X40">
        <v>0</v>
      </c>
      <c r="Y40">
        <v>0</v>
      </c>
      <c r="Z40">
        <v>0</v>
      </c>
      <c r="AA40">
        <v>0</v>
      </c>
      <c r="AB40">
        <v>40082.9</v>
      </c>
      <c r="AC40">
        <v>206.321</v>
      </c>
      <c r="AD40">
        <v>0</v>
      </c>
      <c r="AE40">
        <v>0</v>
      </c>
      <c r="AF40">
        <v>0</v>
      </c>
      <c r="AG40">
        <v>0</v>
      </c>
      <c r="AH40">
        <v>203.66300000000001</v>
      </c>
      <c r="AI40">
        <v>0</v>
      </c>
      <c r="AJ40">
        <v>409.98399999999998</v>
      </c>
      <c r="AK40">
        <v>0</v>
      </c>
      <c r="AL40">
        <v>0</v>
      </c>
      <c r="AM40">
        <v>0</v>
      </c>
      <c r="AN40">
        <v>0</v>
      </c>
      <c r="AO40">
        <v>409.98399999999998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7.6593299999999997</v>
      </c>
      <c r="BD40">
        <v>38.7746</v>
      </c>
      <c r="BE40">
        <v>28.305599999999998</v>
      </c>
      <c r="BF40">
        <v>0</v>
      </c>
      <c r="BG40">
        <v>1.96378E-2</v>
      </c>
      <c r="BH40">
        <v>6.6372999999999998</v>
      </c>
      <c r="BI40">
        <v>28.349299999999999</v>
      </c>
      <c r="BJ40">
        <v>109.746</v>
      </c>
      <c r="BK40">
        <v>120.67700000000001</v>
      </c>
      <c r="BL40">
        <v>0</v>
      </c>
      <c r="BM40">
        <v>0</v>
      </c>
      <c r="BN40">
        <v>0</v>
      </c>
      <c r="BO40">
        <v>0</v>
      </c>
      <c r="BP40">
        <v>0</v>
      </c>
      <c r="BQ40">
        <v>230.423</v>
      </c>
      <c r="BR40">
        <v>216.126</v>
      </c>
      <c r="BS40">
        <v>14.2966</v>
      </c>
      <c r="BT40">
        <v>0</v>
      </c>
      <c r="BU40">
        <v>2125.25</v>
      </c>
      <c r="BV40" t="s">
        <v>164</v>
      </c>
      <c r="BW40">
        <v>5</v>
      </c>
      <c r="BX40">
        <v>274.75</v>
      </c>
      <c r="BY40" t="s">
        <v>194</v>
      </c>
      <c r="BZ40">
        <v>3</v>
      </c>
      <c r="CA40" t="s">
        <v>114</v>
      </c>
      <c r="CB40" t="s">
        <v>114</v>
      </c>
      <c r="CC40" t="s">
        <v>162</v>
      </c>
      <c r="CD40">
        <v>0</v>
      </c>
      <c r="CE40">
        <v>9335.6299999999992</v>
      </c>
      <c r="CF40">
        <v>22988.7</v>
      </c>
      <c r="CG40">
        <v>0</v>
      </c>
      <c r="CH40">
        <v>0</v>
      </c>
      <c r="CI40">
        <v>1674.36</v>
      </c>
      <c r="CJ40">
        <v>5470.02</v>
      </c>
      <c r="CK40">
        <v>39468.699999999997</v>
      </c>
      <c r="CL40">
        <v>23566.7</v>
      </c>
      <c r="CM40">
        <v>0</v>
      </c>
      <c r="CN40">
        <v>0</v>
      </c>
      <c r="CO40">
        <v>0</v>
      </c>
      <c r="CP40">
        <v>0</v>
      </c>
      <c r="CQ40">
        <v>0</v>
      </c>
      <c r="CR40">
        <v>63035.4</v>
      </c>
      <c r="CS40">
        <v>333.05500000000001</v>
      </c>
      <c r="CT40">
        <v>0</v>
      </c>
      <c r="CU40">
        <v>0</v>
      </c>
      <c r="CV40">
        <v>0</v>
      </c>
      <c r="CW40">
        <v>0</v>
      </c>
      <c r="CX40">
        <v>0</v>
      </c>
      <c r="CY40">
        <v>0</v>
      </c>
      <c r="CZ40">
        <v>333.05500000000001</v>
      </c>
      <c r="DA40">
        <v>0</v>
      </c>
      <c r="DB40">
        <v>0</v>
      </c>
      <c r="DC40">
        <v>0</v>
      </c>
      <c r="DD40">
        <v>0</v>
      </c>
      <c r="DE40">
        <v>333.05500000000001</v>
      </c>
      <c r="DF40">
        <v>0</v>
      </c>
      <c r="DG40">
        <v>0</v>
      </c>
      <c r="DH40">
        <v>0</v>
      </c>
      <c r="DI40">
        <v>0</v>
      </c>
      <c r="DJ40">
        <v>0</v>
      </c>
      <c r="DK40">
        <v>0</v>
      </c>
      <c r="DL40">
        <v>0</v>
      </c>
      <c r="DM40">
        <v>0</v>
      </c>
      <c r="DN40">
        <v>0</v>
      </c>
      <c r="DO40">
        <v>0</v>
      </c>
      <c r="DP40">
        <v>0</v>
      </c>
      <c r="DQ40">
        <v>0</v>
      </c>
      <c r="DR40">
        <v>0</v>
      </c>
      <c r="DS40">
        <v>12.436299999999999</v>
      </c>
      <c r="DT40">
        <v>75.951599999999999</v>
      </c>
      <c r="DU40">
        <v>120.023</v>
      </c>
      <c r="DV40">
        <v>0</v>
      </c>
      <c r="DW40">
        <v>0</v>
      </c>
      <c r="DX40">
        <v>8.5217600000000004</v>
      </c>
      <c r="DY40">
        <v>28.349299999999999</v>
      </c>
      <c r="DZ40">
        <v>245.28200000000001</v>
      </c>
      <c r="EA40">
        <v>120.67700000000001</v>
      </c>
      <c r="EB40">
        <v>0</v>
      </c>
      <c r="EC40">
        <v>0</v>
      </c>
      <c r="ED40">
        <v>0</v>
      </c>
      <c r="EE40">
        <v>0</v>
      </c>
      <c r="EF40">
        <v>0</v>
      </c>
      <c r="EG40">
        <v>365.959</v>
      </c>
      <c r="EH40">
        <v>353.52300000000002</v>
      </c>
      <c r="EI40">
        <v>12.436299999999999</v>
      </c>
      <c r="EJ40">
        <v>0</v>
      </c>
      <c r="EK40">
        <v>0</v>
      </c>
      <c r="EM40">
        <v>0</v>
      </c>
      <c r="EN40">
        <v>0</v>
      </c>
      <c r="EP40">
        <v>0</v>
      </c>
      <c r="EQ40">
        <v>0</v>
      </c>
      <c r="ER40">
        <v>2.5026999999999999</v>
      </c>
      <c r="ES40">
        <v>0.87051500000000004</v>
      </c>
      <c r="ET40">
        <v>0</v>
      </c>
      <c r="EU40">
        <v>5.9861199999999999E-4</v>
      </c>
      <c r="EV40">
        <v>0</v>
      </c>
      <c r="EW40">
        <v>0.91990099999999997</v>
      </c>
      <c r="EX40">
        <v>4.2937099999999999</v>
      </c>
      <c r="EY40">
        <v>3.0337299999999998</v>
      </c>
      <c r="EZ40">
        <v>0</v>
      </c>
      <c r="FA40">
        <v>0</v>
      </c>
      <c r="FB40">
        <v>0</v>
      </c>
      <c r="FC40">
        <v>0</v>
      </c>
      <c r="FD40">
        <v>0</v>
      </c>
      <c r="FE40">
        <v>7.3274400000000002</v>
      </c>
      <c r="FF40">
        <v>0</v>
      </c>
      <c r="FG40">
        <v>5.3278100000000004</v>
      </c>
      <c r="FH40">
        <v>3.5217999999999998</v>
      </c>
      <c r="FI40">
        <v>0</v>
      </c>
      <c r="FJ40">
        <v>0</v>
      </c>
      <c r="FK40">
        <v>0.22505500000000001</v>
      </c>
      <c r="FL40">
        <v>0.91990099999999997</v>
      </c>
      <c r="FM40">
        <v>9.9945699999999995</v>
      </c>
      <c r="FN40">
        <v>3.0337299999999998</v>
      </c>
      <c r="FO40">
        <v>0</v>
      </c>
      <c r="FP40">
        <v>0</v>
      </c>
      <c r="FQ40">
        <v>0</v>
      </c>
      <c r="FR40">
        <v>0</v>
      </c>
      <c r="FS40">
        <v>0</v>
      </c>
      <c r="FT40">
        <v>13.0283</v>
      </c>
      <c r="FU40" t="s">
        <v>621</v>
      </c>
      <c r="FV40" t="s">
        <v>622</v>
      </c>
      <c r="FW40" t="s">
        <v>528</v>
      </c>
      <c r="FX40" t="s">
        <v>115</v>
      </c>
      <c r="FY40" t="s">
        <v>530</v>
      </c>
      <c r="FZ40" t="s">
        <v>116</v>
      </c>
      <c r="GA40" t="s">
        <v>531</v>
      </c>
      <c r="GB40" t="s">
        <v>625</v>
      </c>
      <c r="GC40">
        <v>0</v>
      </c>
      <c r="GD40">
        <v>1.2183900000000001</v>
      </c>
      <c r="GE40">
        <v>1.1091500000000001</v>
      </c>
      <c r="GF40">
        <v>0</v>
      </c>
      <c r="GG40">
        <v>7.7210500000000004E-4</v>
      </c>
      <c r="GH40">
        <v>0</v>
      </c>
      <c r="GI40">
        <v>1.1354200000000001</v>
      </c>
      <c r="GJ40">
        <v>3.47</v>
      </c>
      <c r="GK40">
        <v>4.7096</v>
      </c>
      <c r="GL40">
        <v>0</v>
      </c>
      <c r="GM40">
        <v>0</v>
      </c>
      <c r="GN40">
        <v>0</v>
      </c>
      <c r="GO40">
        <v>0</v>
      </c>
      <c r="GP40">
        <v>0</v>
      </c>
      <c r="GQ40">
        <v>8.18</v>
      </c>
      <c r="GR40">
        <v>1.0949500000000001</v>
      </c>
      <c r="GS40">
        <v>0</v>
      </c>
      <c r="GT40">
        <v>0</v>
      </c>
      <c r="GU40">
        <v>0</v>
      </c>
      <c r="GV40">
        <v>0</v>
      </c>
      <c r="GW40">
        <v>1.08084</v>
      </c>
      <c r="GX40">
        <v>0</v>
      </c>
      <c r="GY40">
        <v>2.17</v>
      </c>
      <c r="GZ40">
        <v>0</v>
      </c>
      <c r="HA40">
        <v>0</v>
      </c>
      <c r="HB40">
        <v>0</v>
      </c>
      <c r="HC40">
        <v>0</v>
      </c>
      <c r="HD40">
        <v>2.17</v>
      </c>
      <c r="HE40">
        <v>0</v>
      </c>
      <c r="HF40">
        <v>2.0452900000000001</v>
      </c>
      <c r="HG40">
        <v>4.74092</v>
      </c>
      <c r="HH40">
        <v>0</v>
      </c>
      <c r="HI40">
        <v>0</v>
      </c>
      <c r="HJ40">
        <v>0.33693899999999999</v>
      </c>
      <c r="HK40">
        <v>1.1354200000000001</v>
      </c>
      <c r="HL40">
        <v>8.27</v>
      </c>
      <c r="HM40">
        <v>4.7096</v>
      </c>
      <c r="HN40">
        <v>0</v>
      </c>
      <c r="HO40">
        <v>0</v>
      </c>
      <c r="HP40">
        <v>0</v>
      </c>
      <c r="HQ40">
        <v>0</v>
      </c>
      <c r="HR40">
        <v>0</v>
      </c>
      <c r="HS40">
        <v>12.98</v>
      </c>
      <c r="HT40">
        <v>1.76753</v>
      </c>
      <c r="HU40">
        <v>0</v>
      </c>
      <c r="HV40">
        <v>0</v>
      </c>
      <c r="HW40">
        <v>0</v>
      </c>
      <c r="HX40">
        <v>0</v>
      </c>
      <c r="HY40">
        <v>0</v>
      </c>
      <c r="HZ40">
        <v>0</v>
      </c>
      <c r="IA40">
        <v>1.77</v>
      </c>
      <c r="IB40">
        <v>0</v>
      </c>
      <c r="IC40">
        <v>0</v>
      </c>
      <c r="ID40">
        <v>0</v>
      </c>
      <c r="IE40">
        <v>0</v>
      </c>
      <c r="IF40">
        <v>1.77</v>
      </c>
    </row>
    <row r="41" spans="1:240" x14ac:dyDescent="0.3">
      <c r="A41" s="67">
        <v>43882.562256944446</v>
      </c>
      <c r="B41" t="s">
        <v>168</v>
      </c>
      <c r="C41" t="s">
        <v>168</v>
      </c>
      <c r="D41" t="s">
        <v>111</v>
      </c>
      <c r="E41">
        <v>5502.05</v>
      </c>
      <c r="F41">
        <v>5502.05</v>
      </c>
      <c r="G41" t="s">
        <v>112</v>
      </c>
      <c r="H41" s="68">
        <v>1.8055555555555557E-2</v>
      </c>
      <c r="I41" t="s">
        <v>118</v>
      </c>
      <c r="J41">
        <v>40.11</v>
      </c>
      <c r="K41" t="s">
        <v>114</v>
      </c>
      <c r="L41" t="s">
        <v>114</v>
      </c>
      <c r="M41" t="s">
        <v>128</v>
      </c>
      <c r="N41">
        <v>0</v>
      </c>
      <c r="O41">
        <v>16779.2</v>
      </c>
      <c r="P41">
        <v>19962.599999999999</v>
      </c>
      <c r="Q41">
        <v>0</v>
      </c>
      <c r="R41">
        <v>0</v>
      </c>
      <c r="S41">
        <v>0</v>
      </c>
      <c r="T41">
        <v>15810</v>
      </c>
      <c r="U41">
        <v>52551.8</v>
      </c>
      <c r="V41">
        <v>26515.5</v>
      </c>
      <c r="W41">
        <v>12145.9</v>
      </c>
      <c r="X41">
        <v>0</v>
      </c>
      <c r="Y41">
        <v>0</v>
      </c>
      <c r="Z41">
        <v>0</v>
      </c>
      <c r="AA41">
        <v>0</v>
      </c>
      <c r="AB41">
        <v>91213.2</v>
      </c>
      <c r="AC41">
        <v>6126.29</v>
      </c>
      <c r="AD41">
        <v>0</v>
      </c>
      <c r="AE41">
        <v>0</v>
      </c>
      <c r="AF41">
        <v>0</v>
      </c>
      <c r="AG41">
        <v>0</v>
      </c>
      <c r="AH41">
        <v>207.06</v>
      </c>
      <c r="AI41">
        <v>0</v>
      </c>
      <c r="AJ41">
        <v>6333.35</v>
      </c>
      <c r="AK41">
        <v>1500.97</v>
      </c>
      <c r="AL41">
        <v>0</v>
      </c>
      <c r="AM41">
        <v>0</v>
      </c>
      <c r="AN41">
        <v>0</v>
      </c>
      <c r="AO41">
        <v>7834.33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219.16300000000001</v>
      </c>
      <c r="BD41">
        <v>181.32</v>
      </c>
      <c r="BE41">
        <v>101.02200000000001</v>
      </c>
      <c r="BF41">
        <v>0</v>
      </c>
      <c r="BG41">
        <v>0</v>
      </c>
      <c r="BH41">
        <v>6.7496900000000002</v>
      </c>
      <c r="BI41">
        <v>84.538700000000006</v>
      </c>
      <c r="BJ41">
        <v>592.79399999999998</v>
      </c>
      <c r="BK41">
        <v>182.71</v>
      </c>
      <c r="BL41">
        <v>60.754600000000003</v>
      </c>
      <c r="BM41">
        <v>0</v>
      </c>
      <c r="BN41">
        <v>0</v>
      </c>
      <c r="BO41">
        <v>0</v>
      </c>
      <c r="BP41">
        <v>0</v>
      </c>
      <c r="BQ41">
        <v>836.25900000000001</v>
      </c>
      <c r="BR41">
        <v>561.54499999999996</v>
      </c>
      <c r="BS41">
        <v>274.714</v>
      </c>
      <c r="BT41">
        <v>0</v>
      </c>
      <c r="BU41">
        <v>0</v>
      </c>
      <c r="BW41">
        <v>0</v>
      </c>
      <c r="BX41">
        <v>0</v>
      </c>
      <c r="BZ41">
        <v>0</v>
      </c>
      <c r="CA41" t="s">
        <v>114</v>
      </c>
      <c r="CB41" t="s">
        <v>114</v>
      </c>
      <c r="CC41" t="s">
        <v>511</v>
      </c>
      <c r="CD41">
        <v>0</v>
      </c>
      <c r="CE41">
        <v>17588</v>
      </c>
      <c r="CF41">
        <v>27560.7</v>
      </c>
      <c r="CG41">
        <v>0</v>
      </c>
      <c r="CH41">
        <v>0</v>
      </c>
      <c r="CI41">
        <v>0</v>
      </c>
      <c r="CJ41">
        <v>15810</v>
      </c>
      <c r="CK41">
        <v>60958.7</v>
      </c>
      <c r="CL41">
        <v>26515.5</v>
      </c>
      <c r="CM41">
        <v>12145.9</v>
      </c>
      <c r="CN41">
        <v>0</v>
      </c>
      <c r="CO41">
        <v>0</v>
      </c>
      <c r="CP41">
        <v>0</v>
      </c>
      <c r="CQ41">
        <v>0</v>
      </c>
      <c r="CR41">
        <v>99620.1</v>
      </c>
      <c r="CS41">
        <v>6064.47</v>
      </c>
      <c r="CT41">
        <v>0</v>
      </c>
      <c r="CU41">
        <v>0</v>
      </c>
      <c r="CV41">
        <v>0</v>
      </c>
      <c r="CW41">
        <v>0</v>
      </c>
      <c r="CX41">
        <v>129.83699999999999</v>
      </c>
      <c r="CY41">
        <v>0</v>
      </c>
      <c r="CZ41">
        <v>6194.3</v>
      </c>
      <c r="DA41">
        <v>1500.97</v>
      </c>
      <c r="DB41">
        <v>0</v>
      </c>
      <c r="DC41">
        <v>0</v>
      </c>
      <c r="DD41">
        <v>0</v>
      </c>
      <c r="DE41">
        <v>7695.27</v>
      </c>
      <c r="DF41">
        <v>0</v>
      </c>
      <c r="DG41">
        <v>0</v>
      </c>
      <c r="DH41">
        <v>0</v>
      </c>
      <c r="DI41">
        <v>0</v>
      </c>
      <c r="DJ41">
        <v>0</v>
      </c>
      <c r="DK41">
        <v>0</v>
      </c>
      <c r="DL41">
        <v>0</v>
      </c>
      <c r="DM41">
        <v>0</v>
      </c>
      <c r="DN41">
        <v>0</v>
      </c>
      <c r="DO41">
        <v>0</v>
      </c>
      <c r="DP41">
        <v>0</v>
      </c>
      <c r="DQ41">
        <v>0</v>
      </c>
      <c r="DR41">
        <v>0</v>
      </c>
      <c r="DS41">
        <v>217.03700000000001</v>
      </c>
      <c r="DT41">
        <v>187.81200000000001</v>
      </c>
      <c r="DU41">
        <v>139.27199999999999</v>
      </c>
      <c r="DV41">
        <v>0</v>
      </c>
      <c r="DW41">
        <v>0</v>
      </c>
      <c r="DX41">
        <v>4.2357199999999997</v>
      </c>
      <c r="DY41">
        <v>84.538700000000006</v>
      </c>
      <c r="DZ41">
        <v>632.89499999999998</v>
      </c>
      <c r="EA41">
        <v>182.71</v>
      </c>
      <c r="EB41">
        <v>60.754600000000003</v>
      </c>
      <c r="EC41">
        <v>0</v>
      </c>
      <c r="ED41">
        <v>0</v>
      </c>
      <c r="EE41">
        <v>0</v>
      </c>
      <c r="EF41">
        <v>0</v>
      </c>
      <c r="EG41">
        <v>876.36</v>
      </c>
      <c r="EH41">
        <v>606.28599999999994</v>
      </c>
      <c r="EI41">
        <v>270.07400000000001</v>
      </c>
      <c r="EJ41">
        <v>0</v>
      </c>
      <c r="EK41">
        <v>0</v>
      </c>
      <c r="EM41">
        <v>0</v>
      </c>
      <c r="EN41">
        <v>0</v>
      </c>
      <c r="EP41">
        <v>0</v>
      </c>
      <c r="EQ41">
        <v>0</v>
      </c>
      <c r="ER41">
        <v>16.3504</v>
      </c>
      <c r="ES41">
        <v>2.4091100000000001</v>
      </c>
      <c r="ET41">
        <v>0</v>
      </c>
      <c r="EU41">
        <v>0</v>
      </c>
      <c r="EV41">
        <v>0</v>
      </c>
      <c r="EW41">
        <v>2.9132799999999999</v>
      </c>
      <c r="EX41">
        <v>21.672799999999999</v>
      </c>
      <c r="EY41">
        <v>3.34931</v>
      </c>
      <c r="EZ41">
        <v>1.38652</v>
      </c>
      <c r="FA41">
        <v>0</v>
      </c>
      <c r="FB41">
        <v>0</v>
      </c>
      <c r="FC41">
        <v>0</v>
      </c>
      <c r="FD41">
        <v>0</v>
      </c>
      <c r="FE41">
        <v>26.4086</v>
      </c>
      <c r="FF41">
        <v>0</v>
      </c>
      <c r="FG41">
        <v>16.615400000000001</v>
      </c>
      <c r="FH41">
        <v>3.2453599999999998</v>
      </c>
      <c r="FI41">
        <v>0</v>
      </c>
      <c r="FJ41">
        <v>0</v>
      </c>
      <c r="FK41">
        <v>0</v>
      </c>
      <c r="FL41">
        <v>2.9132799999999999</v>
      </c>
      <c r="FM41">
        <v>22.774000000000001</v>
      </c>
      <c r="FN41">
        <v>3.34931</v>
      </c>
      <c r="FO41">
        <v>1.38652</v>
      </c>
      <c r="FP41">
        <v>0</v>
      </c>
      <c r="FQ41">
        <v>0</v>
      </c>
      <c r="FR41">
        <v>0</v>
      </c>
      <c r="FS41">
        <v>0</v>
      </c>
      <c r="FT41">
        <v>27.509799999999998</v>
      </c>
      <c r="FU41" t="s">
        <v>621</v>
      </c>
      <c r="FV41" t="s">
        <v>622</v>
      </c>
      <c r="FW41" t="s">
        <v>528</v>
      </c>
      <c r="FX41" t="s">
        <v>115</v>
      </c>
      <c r="FY41" t="s">
        <v>530</v>
      </c>
      <c r="FZ41" t="s">
        <v>116</v>
      </c>
      <c r="GA41" t="s">
        <v>531</v>
      </c>
      <c r="GB41" t="s">
        <v>625</v>
      </c>
      <c r="GC41">
        <v>0</v>
      </c>
      <c r="GD41">
        <v>3.9592399999999999</v>
      </c>
      <c r="GE41">
        <v>4.20723</v>
      </c>
      <c r="GF41">
        <v>0</v>
      </c>
      <c r="GG41">
        <v>0</v>
      </c>
      <c r="GH41">
        <v>0</v>
      </c>
      <c r="GI41">
        <v>3.3345400000000001</v>
      </c>
      <c r="GJ41">
        <v>11.5</v>
      </c>
      <c r="GK41">
        <v>5.4832799999999997</v>
      </c>
      <c r="GL41">
        <v>2.5872299999999999</v>
      </c>
      <c r="GM41">
        <v>0</v>
      </c>
      <c r="GN41">
        <v>0</v>
      </c>
      <c r="GO41">
        <v>0</v>
      </c>
      <c r="GP41">
        <v>0</v>
      </c>
      <c r="GQ41">
        <v>19.57</v>
      </c>
      <c r="GR41">
        <v>32.5124</v>
      </c>
      <c r="GS41">
        <v>0</v>
      </c>
      <c r="GT41">
        <v>0</v>
      </c>
      <c r="GU41">
        <v>0</v>
      </c>
      <c r="GV41">
        <v>0</v>
      </c>
      <c r="GW41">
        <v>1.09887</v>
      </c>
      <c r="GX41">
        <v>0</v>
      </c>
      <c r="GY41">
        <v>33.61</v>
      </c>
      <c r="GZ41">
        <v>7.9657</v>
      </c>
      <c r="HA41">
        <v>0</v>
      </c>
      <c r="HB41">
        <v>0</v>
      </c>
      <c r="HC41">
        <v>0</v>
      </c>
      <c r="HD41">
        <v>41.58</v>
      </c>
      <c r="HE41">
        <v>0</v>
      </c>
      <c r="HF41">
        <v>4.1538000000000004</v>
      </c>
      <c r="HG41">
        <v>5.8331499999999998</v>
      </c>
      <c r="HH41">
        <v>0</v>
      </c>
      <c r="HI41">
        <v>0</v>
      </c>
      <c r="HJ41">
        <v>0</v>
      </c>
      <c r="HK41">
        <v>3.3345400000000001</v>
      </c>
      <c r="HL41">
        <v>13.31</v>
      </c>
      <c r="HM41">
        <v>5.4832799999999997</v>
      </c>
      <c r="HN41">
        <v>2.5872299999999999</v>
      </c>
      <c r="HO41">
        <v>0</v>
      </c>
      <c r="HP41">
        <v>0</v>
      </c>
      <c r="HQ41">
        <v>0</v>
      </c>
      <c r="HR41">
        <v>0</v>
      </c>
      <c r="HS41">
        <v>21.38</v>
      </c>
      <c r="HT41">
        <v>32.1843</v>
      </c>
      <c r="HU41">
        <v>0</v>
      </c>
      <c r="HV41">
        <v>0</v>
      </c>
      <c r="HW41">
        <v>0</v>
      </c>
      <c r="HX41">
        <v>0</v>
      </c>
      <c r="HY41">
        <v>0.68904699999999997</v>
      </c>
      <c r="HZ41">
        <v>0</v>
      </c>
      <c r="IA41">
        <v>32.869999999999997</v>
      </c>
      <c r="IB41">
        <v>7.9657</v>
      </c>
      <c r="IC41">
        <v>0</v>
      </c>
      <c r="ID41">
        <v>0</v>
      </c>
      <c r="IE41">
        <v>0</v>
      </c>
      <c r="IF41">
        <v>40.840000000000003</v>
      </c>
    </row>
    <row r="42" spans="1:240" x14ac:dyDescent="0.3">
      <c r="A42" s="67">
        <v>43882.562662037039</v>
      </c>
      <c r="B42" t="s">
        <v>169</v>
      </c>
      <c r="C42" t="s">
        <v>169</v>
      </c>
      <c r="D42" t="s">
        <v>111</v>
      </c>
      <c r="E42">
        <v>5502.05</v>
      </c>
      <c r="F42">
        <v>5502.05</v>
      </c>
      <c r="G42" t="s">
        <v>112</v>
      </c>
      <c r="H42" s="68">
        <v>2.2222222222222223E-2</v>
      </c>
      <c r="I42" t="s">
        <v>118</v>
      </c>
      <c r="J42">
        <v>113.4</v>
      </c>
      <c r="K42" t="s">
        <v>114</v>
      </c>
      <c r="L42" t="s">
        <v>114</v>
      </c>
      <c r="M42" t="s">
        <v>206</v>
      </c>
      <c r="N42">
        <v>2277.52</v>
      </c>
      <c r="O42">
        <v>7217.49</v>
      </c>
      <c r="P42">
        <v>5346.48</v>
      </c>
      <c r="Q42">
        <v>0</v>
      </c>
      <c r="R42">
        <v>0</v>
      </c>
      <c r="S42">
        <v>0</v>
      </c>
      <c r="T42">
        <v>5470.02</v>
      </c>
      <c r="U42">
        <v>20311.5</v>
      </c>
      <c r="V42">
        <v>23566.7</v>
      </c>
      <c r="W42">
        <v>0</v>
      </c>
      <c r="X42">
        <v>0</v>
      </c>
      <c r="Y42">
        <v>0</v>
      </c>
      <c r="Z42">
        <v>0</v>
      </c>
      <c r="AA42">
        <v>0</v>
      </c>
      <c r="AB42">
        <v>43878.2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138.79400000000001</v>
      </c>
      <c r="AI42">
        <v>0</v>
      </c>
      <c r="AJ42">
        <v>138.79400000000001</v>
      </c>
      <c r="AK42">
        <v>0</v>
      </c>
      <c r="AL42">
        <v>0</v>
      </c>
      <c r="AM42">
        <v>0</v>
      </c>
      <c r="AN42">
        <v>0</v>
      </c>
      <c r="AO42">
        <v>138.79400000000001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10.2174</v>
      </c>
      <c r="BD42">
        <v>55.308399999999999</v>
      </c>
      <c r="BE42">
        <v>30.402799999999999</v>
      </c>
      <c r="BF42">
        <v>0</v>
      </c>
      <c r="BG42">
        <v>0</v>
      </c>
      <c r="BH42">
        <v>4.5258700000000003</v>
      </c>
      <c r="BI42">
        <v>28.349299999999999</v>
      </c>
      <c r="BJ42">
        <v>128.804</v>
      </c>
      <c r="BK42">
        <v>120.67700000000001</v>
      </c>
      <c r="BL42">
        <v>0</v>
      </c>
      <c r="BM42">
        <v>0</v>
      </c>
      <c r="BN42">
        <v>0</v>
      </c>
      <c r="BO42">
        <v>0</v>
      </c>
      <c r="BP42">
        <v>0</v>
      </c>
      <c r="BQ42">
        <v>249.48099999999999</v>
      </c>
      <c r="BR42">
        <v>244.95500000000001</v>
      </c>
      <c r="BS42">
        <v>4.5258700000000003</v>
      </c>
      <c r="BT42">
        <v>0</v>
      </c>
      <c r="BU42">
        <v>0</v>
      </c>
      <c r="BW42">
        <v>0</v>
      </c>
      <c r="BX42">
        <v>0</v>
      </c>
      <c r="BZ42">
        <v>0</v>
      </c>
      <c r="CA42" t="s">
        <v>114</v>
      </c>
      <c r="CB42" t="s">
        <v>114</v>
      </c>
      <c r="CC42" t="s">
        <v>162</v>
      </c>
      <c r="CD42">
        <v>0</v>
      </c>
      <c r="CE42">
        <v>9360.42</v>
      </c>
      <c r="CF42">
        <v>22991.5</v>
      </c>
      <c r="CG42">
        <v>0</v>
      </c>
      <c r="CH42">
        <v>0</v>
      </c>
      <c r="CI42">
        <v>1673.84</v>
      </c>
      <c r="CJ42">
        <v>5470.02</v>
      </c>
      <c r="CK42">
        <v>39495.800000000003</v>
      </c>
      <c r="CL42">
        <v>23566.7</v>
      </c>
      <c r="CM42">
        <v>0</v>
      </c>
      <c r="CN42">
        <v>0</v>
      </c>
      <c r="CO42">
        <v>0</v>
      </c>
      <c r="CP42">
        <v>0</v>
      </c>
      <c r="CQ42">
        <v>0</v>
      </c>
      <c r="CR42">
        <v>63062.5</v>
      </c>
      <c r="CS42">
        <v>266.99799999999999</v>
      </c>
      <c r="CT42">
        <v>0</v>
      </c>
      <c r="CU42">
        <v>0</v>
      </c>
      <c r="CV42">
        <v>0</v>
      </c>
      <c r="CW42">
        <v>0</v>
      </c>
      <c r="CX42">
        <v>0</v>
      </c>
      <c r="CY42">
        <v>0</v>
      </c>
      <c r="CZ42">
        <v>266.99799999999999</v>
      </c>
      <c r="DA42">
        <v>0</v>
      </c>
      <c r="DB42">
        <v>0</v>
      </c>
      <c r="DC42">
        <v>0</v>
      </c>
      <c r="DD42">
        <v>0</v>
      </c>
      <c r="DE42">
        <v>266.99799999999999</v>
      </c>
      <c r="DF42">
        <v>0</v>
      </c>
      <c r="DG42">
        <v>0</v>
      </c>
      <c r="DH42">
        <v>0</v>
      </c>
      <c r="DI42">
        <v>0</v>
      </c>
      <c r="DJ42">
        <v>0</v>
      </c>
      <c r="DK42">
        <v>0</v>
      </c>
      <c r="DL42">
        <v>0</v>
      </c>
      <c r="DM42">
        <v>0</v>
      </c>
      <c r="DN42">
        <v>0</v>
      </c>
      <c r="DO42">
        <v>0</v>
      </c>
      <c r="DP42">
        <v>0</v>
      </c>
      <c r="DQ42">
        <v>0</v>
      </c>
      <c r="DR42">
        <v>0</v>
      </c>
      <c r="DS42">
        <v>10.023300000000001</v>
      </c>
      <c r="DT42">
        <v>75.330200000000005</v>
      </c>
      <c r="DU42">
        <v>120.036</v>
      </c>
      <c r="DV42">
        <v>0</v>
      </c>
      <c r="DW42">
        <v>0</v>
      </c>
      <c r="DX42">
        <v>8.4713700000000003</v>
      </c>
      <c r="DY42">
        <v>28.349299999999999</v>
      </c>
      <c r="DZ42">
        <v>242.21</v>
      </c>
      <c r="EA42">
        <v>120.67700000000001</v>
      </c>
      <c r="EB42">
        <v>0</v>
      </c>
      <c r="EC42">
        <v>0</v>
      </c>
      <c r="ED42">
        <v>0</v>
      </c>
      <c r="EE42">
        <v>0</v>
      </c>
      <c r="EF42">
        <v>0</v>
      </c>
      <c r="EG42">
        <v>362.887</v>
      </c>
      <c r="EH42">
        <v>352.86399999999998</v>
      </c>
      <c r="EI42">
        <v>10.023300000000001</v>
      </c>
      <c r="EJ42">
        <v>0</v>
      </c>
      <c r="EK42">
        <v>0</v>
      </c>
      <c r="EM42">
        <v>0</v>
      </c>
      <c r="EN42">
        <v>0</v>
      </c>
      <c r="EP42">
        <v>0</v>
      </c>
      <c r="EQ42">
        <v>0</v>
      </c>
      <c r="ER42">
        <v>3.5078299999999998</v>
      </c>
      <c r="ES42">
        <v>1.16198</v>
      </c>
      <c r="ET42">
        <v>0</v>
      </c>
      <c r="EU42">
        <v>0</v>
      </c>
      <c r="EV42">
        <v>0</v>
      </c>
      <c r="EW42">
        <v>0.91990099999999997</v>
      </c>
      <c r="EX42">
        <v>5.5897199999999998</v>
      </c>
      <c r="EY42">
        <v>3.0337299999999998</v>
      </c>
      <c r="EZ42">
        <v>0</v>
      </c>
      <c r="FA42">
        <v>0</v>
      </c>
      <c r="FB42">
        <v>0</v>
      </c>
      <c r="FC42">
        <v>0</v>
      </c>
      <c r="FD42">
        <v>0</v>
      </c>
      <c r="FE42">
        <v>8.6234500000000001</v>
      </c>
      <c r="FF42">
        <v>0</v>
      </c>
      <c r="FG42">
        <v>5.2118799999999998</v>
      </c>
      <c r="FH42">
        <v>3.5219299999999998</v>
      </c>
      <c r="FI42">
        <v>0</v>
      </c>
      <c r="FJ42">
        <v>0</v>
      </c>
      <c r="FK42">
        <v>0.20987800000000001</v>
      </c>
      <c r="FL42">
        <v>0.91990099999999997</v>
      </c>
      <c r="FM42">
        <v>9.8635900000000003</v>
      </c>
      <c r="FN42">
        <v>3.0337299999999998</v>
      </c>
      <c r="FO42">
        <v>0</v>
      </c>
      <c r="FP42">
        <v>0</v>
      </c>
      <c r="FQ42">
        <v>0</v>
      </c>
      <c r="FR42">
        <v>0</v>
      </c>
      <c r="FS42">
        <v>0</v>
      </c>
      <c r="FT42">
        <v>12.8973</v>
      </c>
      <c r="FU42" t="s">
        <v>621</v>
      </c>
      <c r="FV42" t="s">
        <v>622</v>
      </c>
      <c r="FW42" t="s">
        <v>528</v>
      </c>
      <c r="FX42" t="s">
        <v>115</v>
      </c>
      <c r="FY42" t="s">
        <v>530</v>
      </c>
      <c r="FZ42" t="s">
        <v>116</v>
      </c>
      <c r="GA42" t="s">
        <v>531</v>
      </c>
      <c r="GB42" t="s">
        <v>625</v>
      </c>
      <c r="GC42">
        <v>0.533223</v>
      </c>
      <c r="GD42">
        <v>1.54782</v>
      </c>
      <c r="GE42">
        <v>1.11747</v>
      </c>
      <c r="GF42">
        <v>0</v>
      </c>
      <c r="GG42">
        <v>0</v>
      </c>
      <c r="GH42">
        <v>0</v>
      </c>
      <c r="GI42">
        <v>1.1354200000000001</v>
      </c>
      <c r="GJ42">
        <v>4.34</v>
      </c>
      <c r="GK42">
        <v>4.7096</v>
      </c>
      <c r="GL42">
        <v>0</v>
      </c>
      <c r="GM42">
        <v>0</v>
      </c>
      <c r="GN42">
        <v>0</v>
      </c>
      <c r="GO42">
        <v>0</v>
      </c>
      <c r="GP42">
        <v>0</v>
      </c>
      <c r="GQ42">
        <v>9.0500000000000007</v>
      </c>
      <c r="GR42">
        <v>0</v>
      </c>
      <c r="GS42">
        <v>0</v>
      </c>
      <c r="GT42">
        <v>0</v>
      </c>
      <c r="GU42">
        <v>0</v>
      </c>
      <c r="GV42">
        <v>0</v>
      </c>
      <c r="GW42">
        <v>0.73658599999999996</v>
      </c>
      <c r="GX42">
        <v>0</v>
      </c>
      <c r="GY42">
        <v>0.74</v>
      </c>
      <c r="GZ42">
        <v>0</v>
      </c>
      <c r="HA42">
        <v>0</v>
      </c>
      <c r="HB42">
        <v>0</v>
      </c>
      <c r="HC42">
        <v>0</v>
      </c>
      <c r="HD42">
        <v>0.74</v>
      </c>
      <c r="HE42">
        <v>0</v>
      </c>
      <c r="HF42">
        <v>2.0442</v>
      </c>
      <c r="HG42">
        <v>4.7415599999999998</v>
      </c>
      <c r="HH42">
        <v>0</v>
      </c>
      <c r="HI42">
        <v>0</v>
      </c>
      <c r="HJ42">
        <v>0.33654000000000001</v>
      </c>
      <c r="HK42">
        <v>1.1354200000000001</v>
      </c>
      <c r="HL42">
        <v>8.26</v>
      </c>
      <c r="HM42">
        <v>4.7096</v>
      </c>
      <c r="HN42">
        <v>0</v>
      </c>
      <c r="HO42">
        <v>0</v>
      </c>
      <c r="HP42">
        <v>0</v>
      </c>
      <c r="HQ42">
        <v>0</v>
      </c>
      <c r="HR42">
        <v>0</v>
      </c>
      <c r="HS42">
        <v>12.97</v>
      </c>
      <c r="HT42">
        <v>1.4169700000000001</v>
      </c>
      <c r="HU42">
        <v>0</v>
      </c>
      <c r="HV42">
        <v>0</v>
      </c>
      <c r="HW42">
        <v>0</v>
      </c>
      <c r="HX42">
        <v>0</v>
      </c>
      <c r="HY42">
        <v>0</v>
      </c>
      <c r="HZ42">
        <v>0</v>
      </c>
      <c r="IA42">
        <v>1.42</v>
      </c>
      <c r="IB42">
        <v>0</v>
      </c>
      <c r="IC42">
        <v>0</v>
      </c>
      <c r="ID42">
        <v>0</v>
      </c>
      <c r="IE42">
        <v>0</v>
      </c>
      <c r="IF42">
        <v>1.42</v>
      </c>
    </row>
    <row r="43" spans="1:240" x14ac:dyDescent="0.3">
      <c r="A43" s="67">
        <v>43882.562997685185</v>
      </c>
      <c r="B43" t="s">
        <v>171</v>
      </c>
      <c r="C43" t="s">
        <v>171</v>
      </c>
      <c r="D43" t="s">
        <v>111</v>
      </c>
      <c r="E43">
        <v>5502.05</v>
      </c>
      <c r="F43">
        <v>5502.05</v>
      </c>
      <c r="G43" t="s">
        <v>112</v>
      </c>
      <c r="H43" s="68">
        <v>1.7361111111111112E-2</v>
      </c>
      <c r="I43" t="s">
        <v>113</v>
      </c>
      <c r="J43">
        <v>-6.49</v>
      </c>
      <c r="K43" t="s">
        <v>114</v>
      </c>
      <c r="L43" t="s">
        <v>114</v>
      </c>
      <c r="M43" t="s">
        <v>184</v>
      </c>
      <c r="N43">
        <v>0</v>
      </c>
      <c r="O43">
        <v>5819.57</v>
      </c>
      <c r="P43">
        <v>4151.03</v>
      </c>
      <c r="Q43">
        <v>0</v>
      </c>
      <c r="R43">
        <v>0</v>
      </c>
      <c r="S43">
        <v>0</v>
      </c>
      <c r="T43">
        <v>5193.96</v>
      </c>
      <c r="U43">
        <v>15164.6</v>
      </c>
      <c r="V43">
        <v>23566.7</v>
      </c>
      <c r="W43">
        <v>0</v>
      </c>
      <c r="X43">
        <v>0</v>
      </c>
      <c r="Y43">
        <v>0</v>
      </c>
      <c r="Z43">
        <v>0</v>
      </c>
      <c r="AA43">
        <v>0</v>
      </c>
      <c r="AB43">
        <v>38731.199999999997</v>
      </c>
      <c r="AC43">
        <v>618.92700000000002</v>
      </c>
      <c r="AD43">
        <v>0</v>
      </c>
      <c r="AE43">
        <v>0</v>
      </c>
      <c r="AF43">
        <v>0</v>
      </c>
      <c r="AG43">
        <v>0</v>
      </c>
      <c r="AH43">
        <v>138.79499999999999</v>
      </c>
      <c r="AI43">
        <v>0</v>
      </c>
      <c r="AJ43">
        <v>757.72199999999998</v>
      </c>
      <c r="AK43">
        <v>0</v>
      </c>
      <c r="AL43">
        <v>0</v>
      </c>
      <c r="AM43">
        <v>0</v>
      </c>
      <c r="AN43">
        <v>0</v>
      </c>
      <c r="AO43">
        <v>757.72199999999998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0</v>
      </c>
      <c r="BC43">
        <v>22.838899999999999</v>
      </c>
      <c r="BD43">
        <v>55.441299999999998</v>
      </c>
      <c r="BE43">
        <v>28.484300000000001</v>
      </c>
      <c r="BF43">
        <v>0</v>
      </c>
      <c r="BG43">
        <v>0</v>
      </c>
      <c r="BH43">
        <v>4.5258799999999999</v>
      </c>
      <c r="BI43">
        <v>27.046199999999999</v>
      </c>
      <c r="BJ43">
        <v>138.33699999999999</v>
      </c>
      <c r="BK43">
        <v>120.67700000000001</v>
      </c>
      <c r="BL43">
        <v>0</v>
      </c>
      <c r="BM43">
        <v>0</v>
      </c>
      <c r="BN43">
        <v>0</v>
      </c>
      <c r="BO43">
        <v>0</v>
      </c>
      <c r="BP43">
        <v>0</v>
      </c>
      <c r="BQ43">
        <v>259.01299999999998</v>
      </c>
      <c r="BR43">
        <v>231.649</v>
      </c>
      <c r="BS43">
        <v>27.364799999999999</v>
      </c>
      <c r="BT43">
        <v>0</v>
      </c>
      <c r="BU43">
        <v>0</v>
      </c>
      <c r="BW43">
        <v>0</v>
      </c>
      <c r="BX43">
        <v>0</v>
      </c>
      <c r="BZ43">
        <v>0</v>
      </c>
      <c r="CA43" t="s">
        <v>114</v>
      </c>
      <c r="CB43" t="s">
        <v>114</v>
      </c>
      <c r="CC43" t="s">
        <v>128</v>
      </c>
      <c r="CD43">
        <v>0</v>
      </c>
      <c r="CE43">
        <v>5894.52</v>
      </c>
      <c r="CF43">
        <v>3381.74</v>
      </c>
      <c r="CG43">
        <v>0</v>
      </c>
      <c r="CH43">
        <v>0</v>
      </c>
      <c r="CI43">
        <v>1673.84</v>
      </c>
      <c r="CJ43">
        <v>5193.96</v>
      </c>
      <c r="CK43">
        <v>16144.1</v>
      </c>
      <c r="CL43">
        <v>23566.7</v>
      </c>
      <c r="CM43">
        <v>0</v>
      </c>
      <c r="CN43">
        <v>0</v>
      </c>
      <c r="CO43">
        <v>0</v>
      </c>
      <c r="CP43">
        <v>0</v>
      </c>
      <c r="CQ43">
        <v>0</v>
      </c>
      <c r="CR43">
        <v>39710.800000000003</v>
      </c>
      <c r="CS43">
        <v>613.80499999999995</v>
      </c>
      <c r="CT43">
        <v>0</v>
      </c>
      <c r="CU43">
        <v>0</v>
      </c>
      <c r="CV43">
        <v>0</v>
      </c>
      <c r="CW43">
        <v>0</v>
      </c>
      <c r="CX43">
        <v>0</v>
      </c>
      <c r="CY43">
        <v>0</v>
      </c>
      <c r="CZ43">
        <v>613.80499999999995</v>
      </c>
      <c r="DA43">
        <v>0</v>
      </c>
      <c r="DB43">
        <v>0</v>
      </c>
      <c r="DC43">
        <v>0</v>
      </c>
      <c r="DD43">
        <v>0</v>
      </c>
      <c r="DE43">
        <v>613.80499999999995</v>
      </c>
      <c r="DF43">
        <v>0</v>
      </c>
      <c r="DG43">
        <v>0</v>
      </c>
      <c r="DH43">
        <v>0</v>
      </c>
      <c r="DI43">
        <v>0</v>
      </c>
      <c r="DJ43">
        <v>0</v>
      </c>
      <c r="DK43">
        <v>0</v>
      </c>
      <c r="DL43">
        <v>0</v>
      </c>
      <c r="DM43">
        <v>0</v>
      </c>
      <c r="DN43">
        <v>0</v>
      </c>
      <c r="DO43">
        <v>0</v>
      </c>
      <c r="DP43">
        <v>0</v>
      </c>
      <c r="DQ43">
        <v>0</v>
      </c>
      <c r="DR43">
        <v>0</v>
      </c>
      <c r="DS43">
        <v>22.6524</v>
      </c>
      <c r="DT43">
        <v>54.144199999999998</v>
      </c>
      <c r="DU43">
        <v>19.541399999999999</v>
      </c>
      <c r="DV43">
        <v>0</v>
      </c>
      <c r="DW43">
        <v>0</v>
      </c>
      <c r="DX43">
        <v>8.4744200000000003</v>
      </c>
      <c r="DY43">
        <v>27.046199999999999</v>
      </c>
      <c r="DZ43">
        <v>131.85900000000001</v>
      </c>
      <c r="EA43">
        <v>120.67700000000001</v>
      </c>
      <c r="EB43">
        <v>0</v>
      </c>
      <c r="EC43">
        <v>0</v>
      </c>
      <c r="ED43">
        <v>0</v>
      </c>
      <c r="EE43">
        <v>0</v>
      </c>
      <c r="EF43">
        <v>0</v>
      </c>
      <c r="EG43">
        <v>252.535</v>
      </c>
      <c r="EH43">
        <v>229.88300000000001</v>
      </c>
      <c r="EI43">
        <v>22.6524</v>
      </c>
      <c r="EJ43">
        <v>0</v>
      </c>
      <c r="EK43">
        <v>0</v>
      </c>
      <c r="EM43">
        <v>0</v>
      </c>
      <c r="EN43">
        <v>0</v>
      </c>
      <c r="EP43">
        <v>0</v>
      </c>
      <c r="EQ43">
        <v>0</v>
      </c>
      <c r="ER43">
        <v>4.4321099999999998</v>
      </c>
      <c r="ES43">
        <v>1.0327299999999999</v>
      </c>
      <c r="ET43">
        <v>0</v>
      </c>
      <c r="EU43">
        <v>0</v>
      </c>
      <c r="EV43">
        <v>0</v>
      </c>
      <c r="EW43">
        <v>0.90361100000000005</v>
      </c>
      <c r="EX43">
        <v>6.3684399999999997</v>
      </c>
      <c r="EY43">
        <v>3.0337299999999998</v>
      </c>
      <c r="EZ43">
        <v>0</v>
      </c>
      <c r="FA43">
        <v>0</v>
      </c>
      <c r="FB43">
        <v>0</v>
      </c>
      <c r="FC43">
        <v>0</v>
      </c>
      <c r="FD43">
        <v>0</v>
      </c>
      <c r="FE43">
        <v>9.4021699999999999</v>
      </c>
      <c r="FF43">
        <v>0</v>
      </c>
      <c r="FG43">
        <v>4.30572</v>
      </c>
      <c r="FH43">
        <v>0.80249300000000001</v>
      </c>
      <c r="FI43">
        <v>0</v>
      </c>
      <c r="FJ43">
        <v>0</v>
      </c>
      <c r="FK43">
        <v>0.21112400000000001</v>
      </c>
      <c r="FL43">
        <v>0.90361100000000005</v>
      </c>
      <c r="FM43">
        <v>6.22295</v>
      </c>
      <c r="FN43">
        <v>3.0337299999999998</v>
      </c>
      <c r="FO43">
        <v>0</v>
      </c>
      <c r="FP43">
        <v>0</v>
      </c>
      <c r="FQ43">
        <v>0</v>
      </c>
      <c r="FR43">
        <v>0</v>
      </c>
      <c r="FS43">
        <v>0</v>
      </c>
      <c r="FT43">
        <v>9.2566699999999997</v>
      </c>
      <c r="FU43" t="s">
        <v>621</v>
      </c>
      <c r="FV43" t="s">
        <v>622</v>
      </c>
      <c r="FW43" t="s">
        <v>528</v>
      </c>
      <c r="FX43" t="s">
        <v>115</v>
      </c>
      <c r="FY43" t="s">
        <v>530</v>
      </c>
      <c r="FZ43" t="s">
        <v>116</v>
      </c>
      <c r="GA43" t="s">
        <v>531</v>
      </c>
      <c r="GB43" t="s">
        <v>625</v>
      </c>
      <c r="GC43">
        <v>0</v>
      </c>
      <c r="GD43">
        <v>1.3324400000000001</v>
      </c>
      <c r="GE43">
        <v>0.86473699999999998</v>
      </c>
      <c r="GF43">
        <v>0</v>
      </c>
      <c r="GG43">
        <v>0</v>
      </c>
      <c r="GH43">
        <v>0</v>
      </c>
      <c r="GI43">
        <v>1.08484</v>
      </c>
      <c r="GJ43">
        <v>3.27</v>
      </c>
      <c r="GK43">
        <v>4.7096</v>
      </c>
      <c r="GL43">
        <v>0</v>
      </c>
      <c r="GM43">
        <v>0</v>
      </c>
      <c r="GN43">
        <v>0</v>
      </c>
      <c r="GO43">
        <v>0</v>
      </c>
      <c r="GP43">
        <v>0</v>
      </c>
      <c r="GQ43">
        <v>7.98</v>
      </c>
      <c r="GR43">
        <v>3.2846700000000002</v>
      </c>
      <c r="GS43">
        <v>0</v>
      </c>
      <c r="GT43">
        <v>0</v>
      </c>
      <c r="GU43">
        <v>0</v>
      </c>
      <c r="GV43">
        <v>0</v>
      </c>
      <c r="GW43">
        <v>0.73658900000000005</v>
      </c>
      <c r="GX43">
        <v>0</v>
      </c>
      <c r="GY43">
        <v>4.0199999999999996</v>
      </c>
      <c r="GZ43">
        <v>0</v>
      </c>
      <c r="HA43">
        <v>0</v>
      </c>
      <c r="HB43">
        <v>0</v>
      </c>
      <c r="HC43">
        <v>0</v>
      </c>
      <c r="HD43">
        <v>4.0199999999999996</v>
      </c>
      <c r="HE43">
        <v>0</v>
      </c>
      <c r="HF43">
        <v>1.34239</v>
      </c>
      <c r="HG43">
        <v>0.70608599999999999</v>
      </c>
      <c r="HH43">
        <v>0</v>
      </c>
      <c r="HI43">
        <v>0</v>
      </c>
      <c r="HJ43">
        <v>0.33654699999999999</v>
      </c>
      <c r="HK43">
        <v>1.08484</v>
      </c>
      <c r="HL43">
        <v>3.47</v>
      </c>
      <c r="HM43">
        <v>4.7096</v>
      </c>
      <c r="HN43">
        <v>0</v>
      </c>
      <c r="HO43">
        <v>0</v>
      </c>
      <c r="HP43">
        <v>0</v>
      </c>
      <c r="HQ43">
        <v>0</v>
      </c>
      <c r="HR43">
        <v>0</v>
      </c>
      <c r="HS43">
        <v>8.18</v>
      </c>
      <c r="HT43">
        <v>3.2574800000000002</v>
      </c>
      <c r="HU43">
        <v>0</v>
      </c>
      <c r="HV43">
        <v>0</v>
      </c>
      <c r="HW43">
        <v>0</v>
      </c>
      <c r="HX43">
        <v>0</v>
      </c>
      <c r="HY43">
        <v>0</v>
      </c>
      <c r="HZ43">
        <v>0</v>
      </c>
      <c r="IA43">
        <v>3.26</v>
      </c>
      <c r="IB43">
        <v>0</v>
      </c>
      <c r="IC43">
        <v>0</v>
      </c>
      <c r="ID43">
        <v>0</v>
      </c>
      <c r="IE43">
        <v>0</v>
      </c>
      <c r="IF43">
        <v>3.26</v>
      </c>
    </row>
    <row r="44" spans="1:240" x14ac:dyDescent="0.3">
      <c r="A44" s="67">
        <v>43882.563460648147</v>
      </c>
      <c r="B44" t="s">
        <v>172</v>
      </c>
      <c r="C44" t="s">
        <v>172</v>
      </c>
      <c r="D44" t="s">
        <v>111</v>
      </c>
      <c r="E44">
        <v>5502.05</v>
      </c>
      <c r="F44">
        <v>5502.05</v>
      </c>
      <c r="G44" t="s">
        <v>112</v>
      </c>
      <c r="H44" s="68">
        <v>2.5694444444444447E-2</v>
      </c>
      <c r="I44" t="s">
        <v>118</v>
      </c>
      <c r="J44">
        <v>114.55</v>
      </c>
      <c r="K44" t="s">
        <v>114</v>
      </c>
      <c r="L44" t="s">
        <v>114</v>
      </c>
      <c r="M44" t="s">
        <v>565</v>
      </c>
      <c r="N44">
        <v>2.6625399999999999</v>
      </c>
      <c r="O44">
        <v>8067.17</v>
      </c>
      <c r="P44">
        <v>3851.24</v>
      </c>
      <c r="Q44">
        <v>0</v>
      </c>
      <c r="R44">
        <v>653.80999999999995</v>
      </c>
      <c r="S44">
        <v>0</v>
      </c>
      <c r="T44">
        <v>5351.94</v>
      </c>
      <c r="U44">
        <v>17926.8</v>
      </c>
      <c r="V44">
        <v>23566.7</v>
      </c>
      <c r="W44">
        <v>0</v>
      </c>
      <c r="X44">
        <v>0</v>
      </c>
      <c r="Y44">
        <v>0</v>
      </c>
      <c r="Z44">
        <v>0</v>
      </c>
      <c r="AA44">
        <v>0</v>
      </c>
      <c r="AB44">
        <v>41493.5</v>
      </c>
      <c r="AC44">
        <v>275.93700000000001</v>
      </c>
      <c r="AD44">
        <v>0</v>
      </c>
      <c r="AE44">
        <v>0</v>
      </c>
      <c r="AF44">
        <v>0</v>
      </c>
      <c r="AG44">
        <v>0</v>
      </c>
      <c r="AH44">
        <v>63.095599999999997</v>
      </c>
      <c r="AI44">
        <v>0</v>
      </c>
      <c r="AJ44">
        <v>339.03300000000002</v>
      </c>
      <c r="AK44">
        <v>0</v>
      </c>
      <c r="AL44">
        <v>0</v>
      </c>
      <c r="AM44">
        <v>0</v>
      </c>
      <c r="AN44">
        <v>0</v>
      </c>
      <c r="AO44">
        <v>339.03300000000002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10.3216</v>
      </c>
      <c r="BD44">
        <v>58.537799999999997</v>
      </c>
      <c r="BE44">
        <v>20.102699999999999</v>
      </c>
      <c r="BF44">
        <v>0</v>
      </c>
      <c r="BG44">
        <v>3.4616099999999999</v>
      </c>
      <c r="BH44">
        <v>2.06134</v>
      </c>
      <c r="BI44">
        <v>27.6633</v>
      </c>
      <c r="BJ44">
        <v>122.148</v>
      </c>
      <c r="BK44">
        <v>120.67700000000001</v>
      </c>
      <c r="BL44">
        <v>0</v>
      </c>
      <c r="BM44">
        <v>0</v>
      </c>
      <c r="BN44">
        <v>0</v>
      </c>
      <c r="BO44">
        <v>0</v>
      </c>
      <c r="BP44">
        <v>0</v>
      </c>
      <c r="BQ44">
        <v>242.82499999999999</v>
      </c>
      <c r="BR44">
        <v>230.45400000000001</v>
      </c>
      <c r="BS44">
        <v>12.371</v>
      </c>
      <c r="BT44">
        <v>0</v>
      </c>
      <c r="BU44">
        <v>0</v>
      </c>
      <c r="BW44">
        <v>0</v>
      </c>
      <c r="BX44">
        <v>3.25</v>
      </c>
      <c r="BY44" t="s">
        <v>597</v>
      </c>
      <c r="BZ44">
        <v>0</v>
      </c>
      <c r="CA44" t="s">
        <v>114</v>
      </c>
      <c r="CB44" t="s">
        <v>114</v>
      </c>
      <c r="CC44" t="s">
        <v>123</v>
      </c>
      <c r="CD44">
        <v>0</v>
      </c>
      <c r="CE44">
        <v>9260.5499999999993</v>
      </c>
      <c r="CF44">
        <v>22065.200000000001</v>
      </c>
      <c r="CG44">
        <v>0</v>
      </c>
      <c r="CH44">
        <v>0</v>
      </c>
      <c r="CI44">
        <v>1688.45</v>
      </c>
      <c r="CJ44">
        <v>5351.94</v>
      </c>
      <c r="CK44">
        <v>38366.199999999997</v>
      </c>
      <c r="CL44">
        <v>23566.7</v>
      </c>
      <c r="CM44">
        <v>0</v>
      </c>
      <c r="CN44">
        <v>0</v>
      </c>
      <c r="CO44">
        <v>0</v>
      </c>
      <c r="CP44">
        <v>0</v>
      </c>
      <c r="CQ44">
        <v>0</v>
      </c>
      <c r="CR44">
        <v>61932.9</v>
      </c>
      <c r="CS44">
        <v>279.39699999999999</v>
      </c>
      <c r="CT44">
        <v>0</v>
      </c>
      <c r="CU44">
        <v>0</v>
      </c>
      <c r="CV44">
        <v>0</v>
      </c>
      <c r="CW44">
        <v>0</v>
      </c>
      <c r="CX44">
        <v>0</v>
      </c>
      <c r="CY44">
        <v>0</v>
      </c>
      <c r="CZ44">
        <v>279.39699999999999</v>
      </c>
      <c r="DA44">
        <v>0</v>
      </c>
      <c r="DB44">
        <v>0</v>
      </c>
      <c r="DC44">
        <v>0</v>
      </c>
      <c r="DD44">
        <v>0</v>
      </c>
      <c r="DE44">
        <v>279.39699999999999</v>
      </c>
      <c r="DF44">
        <v>0</v>
      </c>
      <c r="DG44">
        <v>0</v>
      </c>
      <c r="DH44">
        <v>0</v>
      </c>
      <c r="DI44">
        <v>0</v>
      </c>
      <c r="DJ44">
        <v>0</v>
      </c>
      <c r="DK44">
        <v>0</v>
      </c>
      <c r="DL44">
        <v>0</v>
      </c>
      <c r="DM44">
        <v>0</v>
      </c>
      <c r="DN44">
        <v>0</v>
      </c>
      <c r="DO44">
        <v>0</v>
      </c>
      <c r="DP44">
        <v>0</v>
      </c>
      <c r="DQ44">
        <v>0</v>
      </c>
      <c r="DR44">
        <v>0</v>
      </c>
      <c r="DS44">
        <v>10.480600000000001</v>
      </c>
      <c r="DT44">
        <v>74.744399999999999</v>
      </c>
      <c r="DU44">
        <v>115.229</v>
      </c>
      <c r="DV44">
        <v>0</v>
      </c>
      <c r="DW44">
        <v>0</v>
      </c>
      <c r="DX44">
        <v>8.5770400000000002</v>
      </c>
      <c r="DY44">
        <v>27.6633</v>
      </c>
      <c r="DZ44">
        <v>236.69499999999999</v>
      </c>
      <c r="EA44">
        <v>120.67700000000001</v>
      </c>
      <c r="EB44">
        <v>0</v>
      </c>
      <c r="EC44">
        <v>0</v>
      </c>
      <c r="ED44">
        <v>0</v>
      </c>
      <c r="EE44">
        <v>0</v>
      </c>
      <c r="EF44">
        <v>0</v>
      </c>
      <c r="EG44">
        <v>357.37099999999998</v>
      </c>
      <c r="EH44">
        <v>346.89100000000002</v>
      </c>
      <c r="EI44">
        <v>10.480600000000001</v>
      </c>
      <c r="EJ44">
        <v>0</v>
      </c>
      <c r="EK44">
        <v>0</v>
      </c>
      <c r="EM44">
        <v>0</v>
      </c>
      <c r="EN44">
        <v>0</v>
      </c>
      <c r="EP44">
        <v>0</v>
      </c>
      <c r="EQ44" s="69">
        <v>0</v>
      </c>
      <c r="ER44">
        <v>3.4173399999999998</v>
      </c>
      <c r="ES44">
        <v>0.58610099999999998</v>
      </c>
      <c r="ET44">
        <v>0</v>
      </c>
      <c r="EU44">
        <v>9.8374699999999995E-2</v>
      </c>
      <c r="EV44">
        <v>0</v>
      </c>
      <c r="EW44">
        <v>0.88808500000000001</v>
      </c>
      <c r="EX44">
        <v>4.9898999999999996</v>
      </c>
      <c r="EY44">
        <v>3.0337299999999998</v>
      </c>
      <c r="EZ44">
        <v>0</v>
      </c>
      <c r="FA44">
        <v>0</v>
      </c>
      <c r="FB44">
        <v>0</v>
      </c>
      <c r="FC44">
        <v>0</v>
      </c>
      <c r="FD44">
        <v>0</v>
      </c>
      <c r="FE44">
        <v>8.0236300000000007</v>
      </c>
      <c r="FF44">
        <v>0</v>
      </c>
      <c r="FG44">
        <v>5.1761799999999996</v>
      </c>
      <c r="FH44">
        <v>3.3939400000000002</v>
      </c>
      <c r="FI44">
        <v>0</v>
      </c>
      <c r="FJ44">
        <v>0</v>
      </c>
      <c r="FK44">
        <v>0.211531</v>
      </c>
      <c r="FL44">
        <v>0.88808500000000001</v>
      </c>
      <c r="FM44">
        <v>9.6697399999999991</v>
      </c>
      <c r="FN44">
        <v>3.0337299999999998</v>
      </c>
      <c r="FO44">
        <v>0</v>
      </c>
      <c r="FP44">
        <v>0</v>
      </c>
      <c r="FQ44">
        <v>0</v>
      </c>
      <c r="FR44">
        <v>0</v>
      </c>
      <c r="FS44">
        <v>0</v>
      </c>
      <c r="FT44">
        <v>12.7035</v>
      </c>
      <c r="FU44" t="s">
        <v>621</v>
      </c>
      <c r="FV44" t="s">
        <v>622</v>
      </c>
      <c r="FW44" t="s">
        <v>528</v>
      </c>
      <c r="FX44" t="s">
        <v>115</v>
      </c>
      <c r="FY44" t="s">
        <v>530</v>
      </c>
      <c r="FZ44" t="s">
        <v>116</v>
      </c>
      <c r="GA44" t="s">
        <v>531</v>
      </c>
      <c r="GB44" t="s">
        <v>625</v>
      </c>
      <c r="GC44">
        <v>6.1885499999999997E-4</v>
      </c>
      <c r="GD44">
        <v>1.7192099999999999</v>
      </c>
      <c r="GE44">
        <v>0.79401100000000002</v>
      </c>
      <c r="GF44">
        <v>0</v>
      </c>
      <c r="GG44">
        <v>0.137929</v>
      </c>
      <c r="GH44">
        <v>0</v>
      </c>
      <c r="GI44">
        <v>1.1124099999999999</v>
      </c>
      <c r="GJ44">
        <v>3.76</v>
      </c>
      <c r="GK44">
        <v>4.7096</v>
      </c>
      <c r="GL44">
        <v>0</v>
      </c>
      <c r="GM44">
        <v>0</v>
      </c>
      <c r="GN44">
        <v>0</v>
      </c>
      <c r="GO44">
        <v>0</v>
      </c>
      <c r="GP44">
        <v>0</v>
      </c>
      <c r="GQ44">
        <v>8.4700000000000006</v>
      </c>
      <c r="GR44">
        <v>1.46441</v>
      </c>
      <c r="GS44">
        <v>0</v>
      </c>
      <c r="GT44">
        <v>0</v>
      </c>
      <c r="GU44">
        <v>0</v>
      </c>
      <c r="GV44">
        <v>0</v>
      </c>
      <c r="GW44">
        <v>0.33484999999999998</v>
      </c>
      <c r="GX44">
        <v>0</v>
      </c>
      <c r="GY44">
        <v>1.79</v>
      </c>
      <c r="GZ44">
        <v>0</v>
      </c>
      <c r="HA44">
        <v>0</v>
      </c>
      <c r="HB44">
        <v>0</v>
      </c>
      <c r="HC44">
        <v>0</v>
      </c>
      <c r="HD44">
        <v>1.79</v>
      </c>
      <c r="HE44">
        <v>0</v>
      </c>
      <c r="HF44">
        <v>2.0223599999999999</v>
      </c>
      <c r="HG44">
        <v>4.5505399999999998</v>
      </c>
      <c r="HH44">
        <v>0</v>
      </c>
      <c r="HI44">
        <v>0</v>
      </c>
      <c r="HJ44">
        <v>0.33965299999999998</v>
      </c>
      <c r="HK44">
        <v>1.1124099999999999</v>
      </c>
      <c r="HL44">
        <v>8.02</v>
      </c>
      <c r="HM44">
        <v>4.7096</v>
      </c>
      <c r="HN44">
        <v>0</v>
      </c>
      <c r="HO44">
        <v>0</v>
      </c>
      <c r="HP44">
        <v>0</v>
      </c>
      <c r="HQ44">
        <v>0</v>
      </c>
      <c r="HR44">
        <v>0</v>
      </c>
      <c r="HS44">
        <v>12.73</v>
      </c>
      <c r="HT44">
        <v>1.4827699999999999</v>
      </c>
      <c r="HU44">
        <v>0</v>
      </c>
      <c r="HV44">
        <v>0</v>
      </c>
      <c r="HW44">
        <v>0</v>
      </c>
      <c r="HX44">
        <v>0</v>
      </c>
      <c r="HY44">
        <v>0</v>
      </c>
      <c r="HZ44">
        <v>0</v>
      </c>
      <c r="IA44">
        <v>1.48</v>
      </c>
      <c r="IB44">
        <v>0</v>
      </c>
      <c r="IC44">
        <v>0</v>
      </c>
      <c r="ID44">
        <v>0</v>
      </c>
      <c r="IE44">
        <v>0</v>
      </c>
      <c r="IF44">
        <v>1.48</v>
      </c>
    </row>
    <row r="45" spans="1:240" x14ac:dyDescent="0.3">
      <c r="A45" s="67">
        <v>43882.56391203704</v>
      </c>
      <c r="B45" t="s">
        <v>173</v>
      </c>
      <c r="C45" t="s">
        <v>173</v>
      </c>
      <c r="D45" t="s">
        <v>111</v>
      </c>
      <c r="E45">
        <v>5502.05</v>
      </c>
      <c r="F45">
        <v>5502.05</v>
      </c>
      <c r="G45" t="s">
        <v>112</v>
      </c>
      <c r="H45" s="68">
        <v>2.4999999999999998E-2</v>
      </c>
      <c r="I45" t="s">
        <v>118</v>
      </c>
      <c r="J45">
        <v>88.9</v>
      </c>
      <c r="K45" t="s">
        <v>114</v>
      </c>
      <c r="L45" t="s">
        <v>114</v>
      </c>
      <c r="M45" t="s">
        <v>629</v>
      </c>
      <c r="N45">
        <v>4.7278099999999998</v>
      </c>
      <c r="O45">
        <v>7001.51</v>
      </c>
      <c r="P45">
        <v>3973.15</v>
      </c>
      <c r="Q45">
        <v>0</v>
      </c>
      <c r="R45">
        <v>446.28</v>
      </c>
      <c r="S45">
        <v>0</v>
      </c>
      <c r="T45">
        <v>5351.94</v>
      </c>
      <c r="U45">
        <v>16777.599999999999</v>
      </c>
      <c r="V45">
        <v>23566.7</v>
      </c>
      <c r="W45">
        <v>0</v>
      </c>
      <c r="X45">
        <v>0</v>
      </c>
      <c r="Y45">
        <v>0</v>
      </c>
      <c r="Z45">
        <v>0</v>
      </c>
      <c r="AA45">
        <v>0</v>
      </c>
      <c r="AB45">
        <v>40344.300000000003</v>
      </c>
      <c r="AC45">
        <v>627.30499999999995</v>
      </c>
      <c r="AD45">
        <v>0</v>
      </c>
      <c r="AE45">
        <v>0</v>
      </c>
      <c r="AF45">
        <v>0</v>
      </c>
      <c r="AG45">
        <v>0</v>
      </c>
      <c r="AH45">
        <v>63.095599999999997</v>
      </c>
      <c r="AI45">
        <v>0</v>
      </c>
      <c r="AJ45">
        <v>690.40099999999995</v>
      </c>
      <c r="AK45">
        <v>0</v>
      </c>
      <c r="AL45">
        <v>0</v>
      </c>
      <c r="AM45">
        <v>0</v>
      </c>
      <c r="AN45">
        <v>0</v>
      </c>
      <c r="AO45">
        <v>690.40099999999995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23.104900000000001</v>
      </c>
      <c r="BD45">
        <v>69.476699999999994</v>
      </c>
      <c r="BE45">
        <v>23.005800000000001</v>
      </c>
      <c r="BF45">
        <v>0</v>
      </c>
      <c r="BG45">
        <v>2.4764499999999998</v>
      </c>
      <c r="BH45">
        <v>2.06134</v>
      </c>
      <c r="BI45">
        <v>27.6633</v>
      </c>
      <c r="BJ45">
        <v>147.78899999999999</v>
      </c>
      <c r="BK45">
        <v>120.67700000000001</v>
      </c>
      <c r="BL45">
        <v>0</v>
      </c>
      <c r="BM45">
        <v>0</v>
      </c>
      <c r="BN45">
        <v>0</v>
      </c>
      <c r="BO45">
        <v>0</v>
      </c>
      <c r="BP45">
        <v>0</v>
      </c>
      <c r="BQ45">
        <v>268.46499999999997</v>
      </c>
      <c r="BR45">
        <v>243.32</v>
      </c>
      <c r="BS45">
        <v>25.145199999999999</v>
      </c>
      <c r="BT45">
        <v>0</v>
      </c>
      <c r="BU45">
        <v>3</v>
      </c>
      <c r="BV45" t="s">
        <v>174</v>
      </c>
      <c r="BW45">
        <v>0</v>
      </c>
      <c r="BX45">
        <v>3</v>
      </c>
      <c r="BY45" t="s">
        <v>597</v>
      </c>
      <c r="BZ45">
        <v>0</v>
      </c>
      <c r="CA45" t="s">
        <v>114</v>
      </c>
      <c r="CB45" t="s">
        <v>114</v>
      </c>
      <c r="CC45" t="s">
        <v>123</v>
      </c>
      <c r="CD45">
        <v>0</v>
      </c>
      <c r="CE45">
        <v>9260.5499999999993</v>
      </c>
      <c r="CF45">
        <v>22065.200000000001</v>
      </c>
      <c r="CG45">
        <v>0</v>
      </c>
      <c r="CH45">
        <v>0</v>
      </c>
      <c r="CI45">
        <v>1688.45</v>
      </c>
      <c r="CJ45">
        <v>5351.94</v>
      </c>
      <c r="CK45">
        <v>38366.199999999997</v>
      </c>
      <c r="CL45">
        <v>23566.7</v>
      </c>
      <c r="CM45">
        <v>0</v>
      </c>
      <c r="CN45">
        <v>0</v>
      </c>
      <c r="CO45">
        <v>0</v>
      </c>
      <c r="CP45">
        <v>0</v>
      </c>
      <c r="CQ45">
        <v>0</v>
      </c>
      <c r="CR45">
        <v>61932.9</v>
      </c>
      <c r="CS45">
        <v>279.39699999999999</v>
      </c>
      <c r="CT45">
        <v>0</v>
      </c>
      <c r="CU45">
        <v>0</v>
      </c>
      <c r="CV45">
        <v>0</v>
      </c>
      <c r="CW45">
        <v>0</v>
      </c>
      <c r="CX45">
        <v>0</v>
      </c>
      <c r="CY45">
        <v>0</v>
      </c>
      <c r="CZ45">
        <v>279.39699999999999</v>
      </c>
      <c r="DA45">
        <v>0</v>
      </c>
      <c r="DB45">
        <v>0</v>
      </c>
      <c r="DC45">
        <v>0</v>
      </c>
      <c r="DD45">
        <v>0</v>
      </c>
      <c r="DE45">
        <v>279.39699999999999</v>
      </c>
      <c r="DF45">
        <v>0</v>
      </c>
      <c r="DG45">
        <v>0</v>
      </c>
      <c r="DH45">
        <v>0</v>
      </c>
      <c r="DI45">
        <v>0</v>
      </c>
      <c r="DJ45">
        <v>0</v>
      </c>
      <c r="DK45">
        <v>0</v>
      </c>
      <c r="DL45">
        <v>0</v>
      </c>
      <c r="DM45">
        <v>0</v>
      </c>
      <c r="DN45">
        <v>0</v>
      </c>
      <c r="DO45">
        <v>0</v>
      </c>
      <c r="DP45">
        <v>0</v>
      </c>
      <c r="DQ45">
        <v>0</v>
      </c>
      <c r="DR45">
        <v>0</v>
      </c>
      <c r="DS45">
        <v>10.480600000000001</v>
      </c>
      <c r="DT45">
        <v>74.744399999999999</v>
      </c>
      <c r="DU45">
        <v>115.229</v>
      </c>
      <c r="DV45">
        <v>0</v>
      </c>
      <c r="DW45">
        <v>0</v>
      </c>
      <c r="DX45">
        <v>8.5770400000000002</v>
      </c>
      <c r="DY45">
        <v>27.6633</v>
      </c>
      <c r="DZ45">
        <v>236.69499999999999</v>
      </c>
      <c r="EA45">
        <v>120.67700000000001</v>
      </c>
      <c r="EB45">
        <v>0</v>
      </c>
      <c r="EC45">
        <v>0</v>
      </c>
      <c r="ED45">
        <v>0</v>
      </c>
      <c r="EE45">
        <v>0</v>
      </c>
      <c r="EF45">
        <v>0</v>
      </c>
      <c r="EG45">
        <v>357.37099999999998</v>
      </c>
      <c r="EH45">
        <v>346.89100000000002</v>
      </c>
      <c r="EI45">
        <v>10.480600000000001</v>
      </c>
      <c r="EJ45">
        <v>0</v>
      </c>
      <c r="EK45">
        <v>0</v>
      </c>
      <c r="EM45">
        <v>0</v>
      </c>
      <c r="EN45">
        <v>0</v>
      </c>
      <c r="EP45">
        <v>0</v>
      </c>
      <c r="EQ45" s="69">
        <v>2.8454500000000001E-21</v>
      </c>
      <c r="ER45">
        <v>5.6660700000000004</v>
      </c>
      <c r="ES45">
        <v>1.05708</v>
      </c>
      <c r="ET45">
        <v>0</v>
      </c>
      <c r="EU45">
        <v>8.1217700000000004E-2</v>
      </c>
      <c r="EV45">
        <v>0</v>
      </c>
      <c r="EW45">
        <v>0.88808500000000001</v>
      </c>
      <c r="EX45">
        <v>7.6924599999999996</v>
      </c>
      <c r="EY45">
        <v>3.0337299999999998</v>
      </c>
      <c r="EZ45">
        <v>0</v>
      </c>
      <c r="FA45">
        <v>0</v>
      </c>
      <c r="FB45">
        <v>0</v>
      </c>
      <c r="FC45">
        <v>0</v>
      </c>
      <c r="FD45">
        <v>0</v>
      </c>
      <c r="FE45">
        <v>10.7262</v>
      </c>
      <c r="FF45">
        <v>0</v>
      </c>
      <c r="FG45">
        <v>5.1761799999999996</v>
      </c>
      <c r="FH45">
        <v>3.3939400000000002</v>
      </c>
      <c r="FI45">
        <v>0</v>
      </c>
      <c r="FJ45">
        <v>0</v>
      </c>
      <c r="FK45">
        <v>0.211531</v>
      </c>
      <c r="FL45">
        <v>0.88808500000000001</v>
      </c>
      <c r="FM45">
        <v>9.6697399999999991</v>
      </c>
      <c r="FN45">
        <v>3.0337299999999998</v>
      </c>
      <c r="FO45">
        <v>0</v>
      </c>
      <c r="FP45">
        <v>0</v>
      </c>
      <c r="FQ45">
        <v>0</v>
      </c>
      <c r="FR45">
        <v>0</v>
      </c>
      <c r="FS45">
        <v>0</v>
      </c>
      <c r="FT45">
        <v>12.7035</v>
      </c>
      <c r="FU45" t="s">
        <v>621</v>
      </c>
      <c r="FV45" t="s">
        <v>622</v>
      </c>
      <c r="FW45" t="s">
        <v>528</v>
      </c>
      <c r="FX45" t="s">
        <v>115</v>
      </c>
      <c r="FY45" t="s">
        <v>530</v>
      </c>
      <c r="FZ45" t="s">
        <v>116</v>
      </c>
      <c r="GA45" t="s">
        <v>531</v>
      </c>
      <c r="GB45" t="s">
        <v>625</v>
      </c>
      <c r="GC45">
        <v>1.0557299999999999E-3</v>
      </c>
      <c r="GD45">
        <v>1.59083</v>
      </c>
      <c r="GE45">
        <v>0.83235499999999996</v>
      </c>
      <c r="GF45">
        <v>0</v>
      </c>
      <c r="GG45">
        <v>9.2496599999999998E-2</v>
      </c>
      <c r="GH45">
        <v>0</v>
      </c>
      <c r="GI45">
        <v>1.1124099999999999</v>
      </c>
      <c r="GJ45">
        <v>3.62</v>
      </c>
      <c r="GK45">
        <v>4.7096</v>
      </c>
      <c r="GL45">
        <v>0</v>
      </c>
      <c r="GM45">
        <v>0</v>
      </c>
      <c r="GN45">
        <v>0</v>
      </c>
      <c r="GO45">
        <v>0</v>
      </c>
      <c r="GP45">
        <v>0</v>
      </c>
      <c r="GQ45">
        <v>8.33</v>
      </c>
      <c r="GR45">
        <v>3.3291300000000001</v>
      </c>
      <c r="GS45">
        <v>0</v>
      </c>
      <c r="GT45">
        <v>0</v>
      </c>
      <c r="GU45">
        <v>0</v>
      </c>
      <c r="GV45">
        <v>0</v>
      </c>
      <c r="GW45">
        <v>0.33484999999999998</v>
      </c>
      <c r="GX45">
        <v>0</v>
      </c>
      <c r="GY45">
        <v>3.66</v>
      </c>
      <c r="GZ45">
        <v>0</v>
      </c>
      <c r="HA45">
        <v>0</v>
      </c>
      <c r="HB45">
        <v>0</v>
      </c>
      <c r="HC45">
        <v>0</v>
      </c>
      <c r="HD45">
        <v>3.66</v>
      </c>
      <c r="HE45">
        <v>0</v>
      </c>
      <c r="HF45">
        <v>2.0223599999999999</v>
      </c>
      <c r="HG45">
        <v>4.5505399999999998</v>
      </c>
      <c r="HH45">
        <v>0</v>
      </c>
      <c r="HI45">
        <v>0</v>
      </c>
      <c r="HJ45">
        <v>0.33965299999999998</v>
      </c>
      <c r="HK45">
        <v>1.1124099999999999</v>
      </c>
      <c r="HL45">
        <v>8.02</v>
      </c>
      <c r="HM45">
        <v>4.7096</v>
      </c>
      <c r="HN45">
        <v>0</v>
      </c>
      <c r="HO45">
        <v>0</v>
      </c>
      <c r="HP45">
        <v>0</v>
      </c>
      <c r="HQ45">
        <v>0</v>
      </c>
      <c r="HR45">
        <v>0</v>
      </c>
      <c r="HS45">
        <v>12.73</v>
      </c>
      <c r="HT45">
        <v>1.4827699999999999</v>
      </c>
      <c r="HU45">
        <v>0</v>
      </c>
      <c r="HV45">
        <v>0</v>
      </c>
      <c r="HW45">
        <v>0</v>
      </c>
      <c r="HX45">
        <v>0</v>
      </c>
      <c r="HY45">
        <v>0</v>
      </c>
      <c r="HZ45">
        <v>0</v>
      </c>
      <c r="IA45">
        <v>1.48</v>
      </c>
      <c r="IB45">
        <v>0</v>
      </c>
      <c r="IC45">
        <v>0</v>
      </c>
      <c r="ID45">
        <v>0</v>
      </c>
      <c r="IE45">
        <v>0</v>
      </c>
      <c r="IF45">
        <v>1.48</v>
      </c>
    </row>
    <row r="46" spans="1:240" x14ac:dyDescent="0.3">
      <c r="A46" s="67">
        <v>43882.564351851855</v>
      </c>
      <c r="B46" t="s">
        <v>175</v>
      </c>
      <c r="C46" t="s">
        <v>175</v>
      </c>
      <c r="D46" t="s">
        <v>111</v>
      </c>
      <c r="E46">
        <v>5502.05</v>
      </c>
      <c r="F46">
        <v>5502.05</v>
      </c>
      <c r="G46" t="s">
        <v>112</v>
      </c>
      <c r="H46" s="68">
        <v>2.4999999999999998E-2</v>
      </c>
      <c r="I46" t="s">
        <v>118</v>
      </c>
      <c r="J46">
        <v>102.47</v>
      </c>
      <c r="K46" t="s">
        <v>114</v>
      </c>
      <c r="L46" t="s">
        <v>114</v>
      </c>
      <c r="M46" t="s">
        <v>630</v>
      </c>
      <c r="N46">
        <v>4.4845199999999998</v>
      </c>
      <c r="O46">
        <v>6833.88</v>
      </c>
      <c r="P46">
        <v>3851.24</v>
      </c>
      <c r="Q46">
        <v>0</v>
      </c>
      <c r="R46">
        <v>566.15499999999997</v>
      </c>
      <c r="S46">
        <v>0</v>
      </c>
      <c r="T46">
        <v>5351.94</v>
      </c>
      <c r="U46">
        <v>16607.7</v>
      </c>
      <c r="V46">
        <v>23566.7</v>
      </c>
      <c r="W46">
        <v>0</v>
      </c>
      <c r="X46">
        <v>0</v>
      </c>
      <c r="Y46">
        <v>0</v>
      </c>
      <c r="Z46">
        <v>0</v>
      </c>
      <c r="AA46">
        <v>0</v>
      </c>
      <c r="AB46">
        <v>40174.400000000001</v>
      </c>
      <c r="AC46">
        <v>578.85199999999998</v>
      </c>
      <c r="AD46">
        <v>0</v>
      </c>
      <c r="AE46">
        <v>0</v>
      </c>
      <c r="AF46">
        <v>0</v>
      </c>
      <c r="AG46">
        <v>0</v>
      </c>
      <c r="AH46">
        <v>63.095599999999997</v>
      </c>
      <c r="AI46">
        <v>0</v>
      </c>
      <c r="AJ46">
        <v>641.94799999999998</v>
      </c>
      <c r="AK46">
        <v>0</v>
      </c>
      <c r="AL46">
        <v>0</v>
      </c>
      <c r="AM46">
        <v>0</v>
      </c>
      <c r="AN46">
        <v>0</v>
      </c>
      <c r="AO46">
        <v>641.94799999999998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21.3947</v>
      </c>
      <c r="BD46">
        <v>59.935600000000001</v>
      </c>
      <c r="BE46">
        <v>20.102699999999999</v>
      </c>
      <c r="BF46">
        <v>0</v>
      </c>
      <c r="BG46">
        <v>3.0722100000000001</v>
      </c>
      <c r="BH46">
        <v>2.06134</v>
      </c>
      <c r="BI46">
        <v>27.6633</v>
      </c>
      <c r="BJ46">
        <v>134.22999999999999</v>
      </c>
      <c r="BK46">
        <v>120.67700000000001</v>
      </c>
      <c r="BL46">
        <v>0</v>
      </c>
      <c r="BM46">
        <v>0</v>
      </c>
      <c r="BN46">
        <v>0</v>
      </c>
      <c r="BO46">
        <v>0</v>
      </c>
      <c r="BP46">
        <v>0</v>
      </c>
      <c r="BQ46">
        <v>254.90700000000001</v>
      </c>
      <c r="BR46">
        <v>231.471</v>
      </c>
      <c r="BS46">
        <v>23.4361</v>
      </c>
      <c r="BT46">
        <v>0</v>
      </c>
      <c r="BU46">
        <v>0</v>
      </c>
      <c r="BW46">
        <v>0</v>
      </c>
      <c r="BX46">
        <v>3</v>
      </c>
      <c r="BY46" t="s">
        <v>597</v>
      </c>
      <c r="BZ46">
        <v>0</v>
      </c>
      <c r="CA46" t="s">
        <v>114</v>
      </c>
      <c r="CB46" t="s">
        <v>114</v>
      </c>
      <c r="CC46" t="s">
        <v>123</v>
      </c>
      <c r="CD46">
        <v>0</v>
      </c>
      <c r="CE46">
        <v>9260.5499999999993</v>
      </c>
      <c r="CF46">
        <v>22065.200000000001</v>
      </c>
      <c r="CG46">
        <v>0</v>
      </c>
      <c r="CH46">
        <v>0</v>
      </c>
      <c r="CI46">
        <v>1688.45</v>
      </c>
      <c r="CJ46">
        <v>5351.94</v>
      </c>
      <c r="CK46">
        <v>38366.199999999997</v>
      </c>
      <c r="CL46">
        <v>23566.7</v>
      </c>
      <c r="CM46">
        <v>0</v>
      </c>
      <c r="CN46">
        <v>0</v>
      </c>
      <c r="CO46">
        <v>0</v>
      </c>
      <c r="CP46">
        <v>0</v>
      </c>
      <c r="CQ46">
        <v>0</v>
      </c>
      <c r="CR46">
        <v>61932.9</v>
      </c>
      <c r="CS46">
        <v>279.39699999999999</v>
      </c>
      <c r="CT46">
        <v>0</v>
      </c>
      <c r="CU46">
        <v>0</v>
      </c>
      <c r="CV46">
        <v>0</v>
      </c>
      <c r="CW46">
        <v>0</v>
      </c>
      <c r="CX46">
        <v>0</v>
      </c>
      <c r="CY46">
        <v>0</v>
      </c>
      <c r="CZ46">
        <v>279.39699999999999</v>
      </c>
      <c r="DA46">
        <v>0</v>
      </c>
      <c r="DB46">
        <v>0</v>
      </c>
      <c r="DC46">
        <v>0</v>
      </c>
      <c r="DD46">
        <v>0</v>
      </c>
      <c r="DE46">
        <v>279.39699999999999</v>
      </c>
      <c r="DF46">
        <v>0</v>
      </c>
      <c r="DG46">
        <v>0</v>
      </c>
      <c r="DH46">
        <v>0</v>
      </c>
      <c r="DI46">
        <v>0</v>
      </c>
      <c r="DJ46">
        <v>0</v>
      </c>
      <c r="DK46">
        <v>0</v>
      </c>
      <c r="DL46">
        <v>0</v>
      </c>
      <c r="DM46">
        <v>0</v>
      </c>
      <c r="DN46">
        <v>0</v>
      </c>
      <c r="DO46">
        <v>0</v>
      </c>
      <c r="DP46">
        <v>0</v>
      </c>
      <c r="DQ46">
        <v>0</v>
      </c>
      <c r="DR46">
        <v>0</v>
      </c>
      <c r="DS46">
        <v>10.480600000000001</v>
      </c>
      <c r="DT46">
        <v>74.744399999999999</v>
      </c>
      <c r="DU46">
        <v>115.229</v>
      </c>
      <c r="DV46">
        <v>0</v>
      </c>
      <c r="DW46">
        <v>0</v>
      </c>
      <c r="DX46">
        <v>8.5770400000000002</v>
      </c>
      <c r="DY46">
        <v>27.6633</v>
      </c>
      <c r="DZ46">
        <v>236.69499999999999</v>
      </c>
      <c r="EA46">
        <v>120.67700000000001</v>
      </c>
      <c r="EB46">
        <v>0</v>
      </c>
      <c r="EC46">
        <v>0</v>
      </c>
      <c r="ED46">
        <v>0</v>
      </c>
      <c r="EE46">
        <v>0</v>
      </c>
      <c r="EF46">
        <v>0</v>
      </c>
      <c r="EG46">
        <v>357.37099999999998</v>
      </c>
      <c r="EH46">
        <v>346.89100000000002</v>
      </c>
      <c r="EI46">
        <v>10.480600000000001</v>
      </c>
      <c r="EJ46">
        <v>0</v>
      </c>
      <c r="EK46">
        <v>0</v>
      </c>
      <c r="EM46">
        <v>0</v>
      </c>
      <c r="EN46">
        <v>0</v>
      </c>
      <c r="EP46">
        <v>0</v>
      </c>
      <c r="EQ46" s="69">
        <v>3.3747700000000001E-22</v>
      </c>
      <c r="ER46">
        <v>4.35961</v>
      </c>
      <c r="ES46">
        <v>0.58610099999999998</v>
      </c>
      <c r="ET46">
        <v>0</v>
      </c>
      <c r="EU46">
        <v>9.8954600000000004E-2</v>
      </c>
      <c r="EV46">
        <v>0</v>
      </c>
      <c r="EW46">
        <v>0.88808500000000001</v>
      </c>
      <c r="EX46">
        <v>5.9327500000000004</v>
      </c>
      <c r="EY46">
        <v>3.0337299999999998</v>
      </c>
      <c r="EZ46">
        <v>0</v>
      </c>
      <c r="FA46">
        <v>0</v>
      </c>
      <c r="FB46">
        <v>0</v>
      </c>
      <c r="FC46">
        <v>0</v>
      </c>
      <c r="FD46">
        <v>0</v>
      </c>
      <c r="FE46">
        <v>8.9664800000000007</v>
      </c>
      <c r="FF46">
        <v>0</v>
      </c>
      <c r="FG46">
        <v>5.1761799999999996</v>
      </c>
      <c r="FH46">
        <v>3.3939400000000002</v>
      </c>
      <c r="FI46">
        <v>0</v>
      </c>
      <c r="FJ46">
        <v>0</v>
      </c>
      <c r="FK46">
        <v>0.211531</v>
      </c>
      <c r="FL46">
        <v>0.88808500000000001</v>
      </c>
      <c r="FM46">
        <v>9.6697399999999991</v>
      </c>
      <c r="FN46">
        <v>3.0337299999999998</v>
      </c>
      <c r="FO46">
        <v>0</v>
      </c>
      <c r="FP46">
        <v>0</v>
      </c>
      <c r="FQ46">
        <v>0</v>
      </c>
      <c r="FR46">
        <v>0</v>
      </c>
      <c r="FS46">
        <v>0</v>
      </c>
      <c r="FT46">
        <v>12.7035</v>
      </c>
      <c r="FU46" t="s">
        <v>621</v>
      </c>
      <c r="FV46" t="s">
        <v>622</v>
      </c>
      <c r="FW46" t="s">
        <v>528</v>
      </c>
      <c r="FX46" t="s">
        <v>115</v>
      </c>
      <c r="FY46" t="s">
        <v>530</v>
      </c>
      <c r="FZ46" t="s">
        <v>116</v>
      </c>
      <c r="GA46" t="s">
        <v>531</v>
      </c>
      <c r="GB46" t="s">
        <v>625</v>
      </c>
      <c r="GC46">
        <v>1.00837E-3</v>
      </c>
      <c r="GD46">
        <v>1.5090600000000001</v>
      </c>
      <c r="GE46">
        <v>0.79401100000000002</v>
      </c>
      <c r="GF46">
        <v>0</v>
      </c>
      <c r="GG46">
        <v>0.11727600000000001</v>
      </c>
      <c r="GH46">
        <v>0</v>
      </c>
      <c r="GI46">
        <v>1.1124099999999999</v>
      </c>
      <c r="GJ46">
        <v>3.53</v>
      </c>
      <c r="GK46">
        <v>4.7096</v>
      </c>
      <c r="GL46">
        <v>0</v>
      </c>
      <c r="GM46">
        <v>0</v>
      </c>
      <c r="GN46">
        <v>0</v>
      </c>
      <c r="GO46">
        <v>0</v>
      </c>
      <c r="GP46">
        <v>0</v>
      </c>
      <c r="GQ46">
        <v>8.24</v>
      </c>
      <c r="GR46">
        <v>3.07199</v>
      </c>
      <c r="GS46">
        <v>0</v>
      </c>
      <c r="GT46">
        <v>0</v>
      </c>
      <c r="GU46">
        <v>0</v>
      </c>
      <c r="GV46">
        <v>0</v>
      </c>
      <c r="GW46">
        <v>0.33484999999999998</v>
      </c>
      <c r="GX46">
        <v>0</v>
      </c>
      <c r="GY46">
        <v>3.4</v>
      </c>
      <c r="GZ46">
        <v>0</v>
      </c>
      <c r="HA46">
        <v>0</v>
      </c>
      <c r="HB46">
        <v>0</v>
      </c>
      <c r="HC46">
        <v>0</v>
      </c>
      <c r="HD46">
        <v>3.4</v>
      </c>
      <c r="HE46">
        <v>0</v>
      </c>
      <c r="HF46">
        <v>2.0223599999999999</v>
      </c>
      <c r="HG46">
        <v>4.5505399999999998</v>
      </c>
      <c r="HH46">
        <v>0</v>
      </c>
      <c r="HI46">
        <v>0</v>
      </c>
      <c r="HJ46">
        <v>0.33965299999999998</v>
      </c>
      <c r="HK46">
        <v>1.1124099999999999</v>
      </c>
      <c r="HL46">
        <v>8.02</v>
      </c>
      <c r="HM46">
        <v>4.7096</v>
      </c>
      <c r="HN46">
        <v>0</v>
      </c>
      <c r="HO46">
        <v>0</v>
      </c>
      <c r="HP46">
        <v>0</v>
      </c>
      <c r="HQ46">
        <v>0</v>
      </c>
      <c r="HR46">
        <v>0</v>
      </c>
      <c r="HS46">
        <v>12.73</v>
      </c>
      <c r="HT46">
        <v>1.4827699999999999</v>
      </c>
      <c r="HU46">
        <v>0</v>
      </c>
      <c r="HV46">
        <v>0</v>
      </c>
      <c r="HW46">
        <v>0</v>
      </c>
      <c r="HX46">
        <v>0</v>
      </c>
      <c r="HY46">
        <v>0</v>
      </c>
      <c r="HZ46">
        <v>0</v>
      </c>
      <c r="IA46">
        <v>1.48</v>
      </c>
      <c r="IB46">
        <v>0</v>
      </c>
      <c r="IC46">
        <v>0</v>
      </c>
      <c r="ID46">
        <v>0</v>
      </c>
      <c r="IE46">
        <v>0</v>
      </c>
      <c r="IF46">
        <v>1.48</v>
      </c>
    </row>
    <row r="47" spans="1:240" x14ac:dyDescent="0.3">
      <c r="A47" s="67">
        <v>43882.564780092594</v>
      </c>
      <c r="B47" t="s">
        <v>176</v>
      </c>
      <c r="C47" t="s">
        <v>176</v>
      </c>
      <c r="D47" t="s">
        <v>111</v>
      </c>
      <c r="E47">
        <v>5502.05</v>
      </c>
      <c r="F47">
        <v>5502.05</v>
      </c>
      <c r="G47" t="s">
        <v>112</v>
      </c>
      <c r="H47" s="68">
        <v>2.361111111111111E-2</v>
      </c>
      <c r="I47" t="s">
        <v>118</v>
      </c>
      <c r="J47">
        <v>35.68</v>
      </c>
      <c r="K47" t="s">
        <v>114</v>
      </c>
      <c r="L47" t="s">
        <v>114</v>
      </c>
      <c r="M47" t="s">
        <v>446</v>
      </c>
      <c r="N47">
        <v>0</v>
      </c>
      <c r="O47">
        <v>4522.6000000000004</v>
      </c>
      <c r="P47">
        <v>22571.599999999999</v>
      </c>
      <c r="Q47">
        <v>0</v>
      </c>
      <c r="R47">
        <v>0</v>
      </c>
      <c r="S47">
        <v>0</v>
      </c>
      <c r="T47">
        <v>5844.27</v>
      </c>
      <c r="U47">
        <v>32938.5</v>
      </c>
      <c r="V47">
        <v>23566.7</v>
      </c>
      <c r="W47">
        <v>0</v>
      </c>
      <c r="X47">
        <v>0</v>
      </c>
      <c r="Y47">
        <v>0</v>
      </c>
      <c r="Z47">
        <v>0</v>
      </c>
      <c r="AA47">
        <v>0</v>
      </c>
      <c r="AB47">
        <v>56505.2</v>
      </c>
      <c r="AC47">
        <v>282.04199999999997</v>
      </c>
      <c r="AD47">
        <v>0</v>
      </c>
      <c r="AE47">
        <v>0</v>
      </c>
      <c r="AF47">
        <v>0</v>
      </c>
      <c r="AG47">
        <v>0</v>
      </c>
      <c r="AH47">
        <v>141.59800000000001</v>
      </c>
      <c r="AI47">
        <v>0</v>
      </c>
      <c r="AJ47">
        <v>423.63900000000001</v>
      </c>
      <c r="AK47">
        <v>0</v>
      </c>
      <c r="AL47">
        <v>0</v>
      </c>
      <c r="AM47">
        <v>0</v>
      </c>
      <c r="AN47">
        <v>0</v>
      </c>
      <c r="AO47">
        <v>423.63900000000001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10.5832</v>
      </c>
      <c r="BD47">
        <v>44.290700000000001</v>
      </c>
      <c r="BE47">
        <v>117.88200000000001</v>
      </c>
      <c r="BF47">
        <v>0</v>
      </c>
      <c r="BG47">
        <v>0</v>
      </c>
      <c r="BH47">
        <v>4.6174799999999996</v>
      </c>
      <c r="BI47">
        <v>30.1968</v>
      </c>
      <c r="BJ47">
        <v>207.57</v>
      </c>
      <c r="BK47">
        <v>120.67700000000001</v>
      </c>
      <c r="BL47">
        <v>0</v>
      </c>
      <c r="BM47">
        <v>0</v>
      </c>
      <c r="BN47">
        <v>0</v>
      </c>
      <c r="BO47">
        <v>0</v>
      </c>
      <c r="BP47">
        <v>0</v>
      </c>
      <c r="BQ47">
        <v>328.24700000000001</v>
      </c>
      <c r="BR47">
        <v>313.04599999999999</v>
      </c>
      <c r="BS47">
        <v>15.200699999999999</v>
      </c>
      <c r="BT47">
        <v>0</v>
      </c>
      <c r="BU47">
        <v>0</v>
      </c>
      <c r="BW47">
        <v>0</v>
      </c>
      <c r="BX47">
        <v>0</v>
      </c>
      <c r="BZ47">
        <v>0</v>
      </c>
      <c r="CA47" t="s">
        <v>114</v>
      </c>
      <c r="CB47" t="s">
        <v>114</v>
      </c>
      <c r="CC47" t="s">
        <v>162</v>
      </c>
      <c r="CD47">
        <v>0</v>
      </c>
      <c r="CE47">
        <v>9422.52</v>
      </c>
      <c r="CF47">
        <v>23073.4</v>
      </c>
      <c r="CG47">
        <v>0</v>
      </c>
      <c r="CH47">
        <v>0</v>
      </c>
      <c r="CI47">
        <v>1737.93</v>
      </c>
      <c r="CJ47">
        <v>5470.02</v>
      </c>
      <c r="CK47">
        <v>39703.800000000003</v>
      </c>
      <c r="CL47">
        <v>23566.7</v>
      </c>
      <c r="CM47">
        <v>0</v>
      </c>
      <c r="CN47">
        <v>0</v>
      </c>
      <c r="CO47">
        <v>0</v>
      </c>
      <c r="CP47">
        <v>0</v>
      </c>
      <c r="CQ47">
        <v>0</v>
      </c>
      <c r="CR47">
        <v>63270.5</v>
      </c>
      <c r="CS47">
        <v>264.642</v>
      </c>
      <c r="CT47">
        <v>0</v>
      </c>
      <c r="CU47">
        <v>0</v>
      </c>
      <c r="CV47">
        <v>0</v>
      </c>
      <c r="CW47">
        <v>0</v>
      </c>
      <c r="CX47">
        <v>0</v>
      </c>
      <c r="CY47">
        <v>0</v>
      </c>
      <c r="CZ47">
        <v>264.642</v>
      </c>
      <c r="DA47">
        <v>0</v>
      </c>
      <c r="DB47">
        <v>0</v>
      </c>
      <c r="DC47">
        <v>0</v>
      </c>
      <c r="DD47">
        <v>0</v>
      </c>
      <c r="DE47">
        <v>264.642</v>
      </c>
      <c r="DF47">
        <v>0</v>
      </c>
      <c r="DG47">
        <v>0</v>
      </c>
      <c r="DH47">
        <v>0</v>
      </c>
      <c r="DI47">
        <v>0</v>
      </c>
      <c r="DJ47">
        <v>0</v>
      </c>
      <c r="DK47">
        <v>0</v>
      </c>
      <c r="DL47">
        <v>0</v>
      </c>
      <c r="DM47">
        <v>0</v>
      </c>
      <c r="DN47">
        <v>0</v>
      </c>
      <c r="DO47">
        <v>0</v>
      </c>
      <c r="DP47">
        <v>0</v>
      </c>
      <c r="DQ47">
        <v>0</v>
      </c>
      <c r="DR47">
        <v>0</v>
      </c>
      <c r="DS47">
        <v>9.9353800000000003</v>
      </c>
      <c r="DT47">
        <v>75.688299999999998</v>
      </c>
      <c r="DU47">
        <v>120.465</v>
      </c>
      <c r="DV47">
        <v>0</v>
      </c>
      <c r="DW47">
        <v>0</v>
      </c>
      <c r="DX47">
        <v>8.8023799999999994</v>
      </c>
      <c r="DY47">
        <v>28.349299999999999</v>
      </c>
      <c r="DZ47">
        <v>243.24100000000001</v>
      </c>
      <c r="EA47">
        <v>120.67700000000001</v>
      </c>
      <c r="EB47">
        <v>0</v>
      </c>
      <c r="EC47">
        <v>0</v>
      </c>
      <c r="ED47">
        <v>0</v>
      </c>
      <c r="EE47">
        <v>0</v>
      </c>
      <c r="EF47">
        <v>0</v>
      </c>
      <c r="EG47">
        <v>363.91699999999997</v>
      </c>
      <c r="EH47">
        <v>353.98200000000003</v>
      </c>
      <c r="EI47">
        <v>9.9353800000000003</v>
      </c>
      <c r="EJ47">
        <v>0</v>
      </c>
      <c r="EK47">
        <v>0</v>
      </c>
      <c r="EM47">
        <v>0</v>
      </c>
      <c r="EN47">
        <v>0</v>
      </c>
      <c r="EP47">
        <v>0</v>
      </c>
      <c r="EQ47" s="69">
        <v>0</v>
      </c>
      <c r="ER47">
        <v>3.0038299999999998</v>
      </c>
      <c r="ES47">
        <v>3.4762900000000001</v>
      </c>
      <c r="ET47">
        <v>0</v>
      </c>
      <c r="EU47">
        <v>0</v>
      </c>
      <c r="EV47">
        <v>0</v>
      </c>
      <c r="EW47">
        <v>0.94281000000000004</v>
      </c>
      <c r="EX47">
        <v>7.42293</v>
      </c>
      <c r="EY47">
        <v>3.0337299999999998</v>
      </c>
      <c r="EZ47">
        <v>0</v>
      </c>
      <c r="FA47">
        <v>0</v>
      </c>
      <c r="FB47">
        <v>0</v>
      </c>
      <c r="FC47">
        <v>0</v>
      </c>
      <c r="FD47">
        <v>0</v>
      </c>
      <c r="FE47">
        <v>10.4567</v>
      </c>
      <c r="FF47">
        <v>0</v>
      </c>
      <c r="FG47">
        <v>5.2232099999999999</v>
      </c>
      <c r="FH47">
        <v>3.5354000000000001</v>
      </c>
      <c r="FI47">
        <v>0</v>
      </c>
      <c r="FJ47">
        <v>0</v>
      </c>
      <c r="FK47">
        <v>0.214755</v>
      </c>
      <c r="FL47">
        <v>0.91990099999999997</v>
      </c>
      <c r="FM47">
        <v>9.8932699999999993</v>
      </c>
      <c r="FN47">
        <v>3.0337299999999998</v>
      </c>
      <c r="FO47">
        <v>0</v>
      </c>
      <c r="FP47">
        <v>0</v>
      </c>
      <c r="FQ47">
        <v>0</v>
      </c>
      <c r="FR47">
        <v>0</v>
      </c>
      <c r="FS47">
        <v>0</v>
      </c>
      <c r="FT47">
        <v>12.927</v>
      </c>
      <c r="FU47" t="s">
        <v>621</v>
      </c>
      <c r="FV47" t="s">
        <v>622</v>
      </c>
      <c r="FW47" t="s">
        <v>528</v>
      </c>
      <c r="FX47" t="s">
        <v>115</v>
      </c>
      <c r="FY47" t="s">
        <v>530</v>
      </c>
      <c r="FZ47" t="s">
        <v>116</v>
      </c>
      <c r="GA47" t="s">
        <v>531</v>
      </c>
      <c r="GB47" t="s">
        <v>625</v>
      </c>
      <c r="GC47">
        <v>0</v>
      </c>
      <c r="GD47">
        <v>1.01796</v>
      </c>
      <c r="GE47">
        <v>4.6552100000000003</v>
      </c>
      <c r="GF47">
        <v>0</v>
      </c>
      <c r="GG47">
        <v>0</v>
      </c>
      <c r="GH47">
        <v>0</v>
      </c>
      <c r="GI47">
        <v>1.2033100000000001</v>
      </c>
      <c r="GJ47">
        <v>6.88</v>
      </c>
      <c r="GK47">
        <v>4.7096</v>
      </c>
      <c r="GL47">
        <v>0</v>
      </c>
      <c r="GM47">
        <v>0</v>
      </c>
      <c r="GN47">
        <v>0</v>
      </c>
      <c r="GO47">
        <v>0</v>
      </c>
      <c r="GP47">
        <v>0</v>
      </c>
      <c r="GQ47">
        <v>11.59</v>
      </c>
      <c r="GR47">
        <v>1.4967999999999999</v>
      </c>
      <c r="GS47">
        <v>0</v>
      </c>
      <c r="GT47">
        <v>0</v>
      </c>
      <c r="GU47">
        <v>0</v>
      </c>
      <c r="GV47">
        <v>0</v>
      </c>
      <c r="GW47">
        <v>0.75146500000000005</v>
      </c>
      <c r="GX47">
        <v>0</v>
      </c>
      <c r="GY47">
        <v>2.25</v>
      </c>
      <c r="GZ47">
        <v>0</v>
      </c>
      <c r="HA47">
        <v>0</v>
      </c>
      <c r="HB47">
        <v>0</v>
      </c>
      <c r="HC47">
        <v>0</v>
      </c>
      <c r="HD47">
        <v>2.25</v>
      </c>
      <c r="HE47">
        <v>0</v>
      </c>
      <c r="HF47">
        <v>2.0565699999999998</v>
      </c>
      <c r="HG47">
        <v>4.7584400000000002</v>
      </c>
      <c r="HH47">
        <v>0</v>
      </c>
      <c r="HI47">
        <v>0</v>
      </c>
      <c r="HJ47">
        <v>0.34937400000000002</v>
      </c>
      <c r="HK47">
        <v>1.1354200000000001</v>
      </c>
      <c r="HL47">
        <v>8.31</v>
      </c>
      <c r="HM47">
        <v>4.7096</v>
      </c>
      <c r="HN47">
        <v>0</v>
      </c>
      <c r="HO47">
        <v>0</v>
      </c>
      <c r="HP47">
        <v>0</v>
      </c>
      <c r="HQ47">
        <v>0</v>
      </c>
      <c r="HR47">
        <v>0</v>
      </c>
      <c r="HS47">
        <v>13.02</v>
      </c>
      <c r="HT47">
        <v>1.4044700000000001</v>
      </c>
      <c r="HU47">
        <v>0</v>
      </c>
      <c r="HV47">
        <v>0</v>
      </c>
      <c r="HW47">
        <v>0</v>
      </c>
      <c r="HX47">
        <v>0</v>
      </c>
      <c r="HY47">
        <v>0</v>
      </c>
      <c r="HZ47">
        <v>0</v>
      </c>
      <c r="IA47">
        <v>1.4</v>
      </c>
      <c r="IB47">
        <v>0</v>
      </c>
      <c r="IC47">
        <v>0</v>
      </c>
      <c r="ID47">
        <v>0</v>
      </c>
      <c r="IE47">
        <v>0</v>
      </c>
      <c r="IF47">
        <v>1.4</v>
      </c>
    </row>
    <row r="48" spans="1:240" x14ac:dyDescent="0.3">
      <c r="A48" s="67">
        <v>43882.565266203703</v>
      </c>
      <c r="B48" t="s">
        <v>178</v>
      </c>
      <c r="C48" t="s">
        <v>178</v>
      </c>
      <c r="D48" t="s">
        <v>111</v>
      </c>
      <c r="E48">
        <v>5502.05</v>
      </c>
      <c r="F48">
        <v>5502.05</v>
      </c>
      <c r="G48" t="s">
        <v>112</v>
      </c>
      <c r="H48" s="68">
        <v>2.7777777777777776E-2</v>
      </c>
      <c r="I48" t="s">
        <v>118</v>
      </c>
      <c r="J48">
        <v>41.9</v>
      </c>
      <c r="K48" t="s">
        <v>114</v>
      </c>
      <c r="L48" t="s">
        <v>114</v>
      </c>
      <c r="M48" t="s">
        <v>215</v>
      </c>
      <c r="N48">
        <v>1862.43</v>
      </c>
      <c r="O48">
        <v>10124.799999999999</v>
      </c>
      <c r="P48">
        <v>13260.3</v>
      </c>
      <c r="Q48">
        <v>822.99400000000003</v>
      </c>
      <c r="R48">
        <v>74.538600000000002</v>
      </c>
      <c r="S48">
        <v>0</v>
      </c>
      <c r="T48">
        <v>5470.02</v>
      </c>
      <c r="U48">
        <v>31615.1</v>
      </c>
      <c r="V48">
        <v>23566.7</v>
      </c>
      <c r="W48">
        <v>0</v>
      </c>
      <c r="X48">
        <v>0</v>
      </c>
      <c r="Y48">
        <v>0</v>
      </c>
      <c r="Z48">
        <v>0</v>
      </c>
      <c r="AA48">
        <v>0</v>
      </c>
      <c r="AB48">
        <v>55181.7</v>
      </c>
      <c r="AC48">
        <v>176.577</v>
      </c>
      <c r="AD48">
        <v>0</v>
      </c>
      <c r="AE48">
        <v>0</v>
      </c>
      <c r="AF48">
        <v>0</v>
      </c>
      <c r="AG48">
        <v>0</v>
      </c>
      <c r="AH48">
        <v>138.79400000000001</v>
      </c>
      <c r="AI48">
        <v>0</v>
      </c>
      <c r="AJ48">
        <v>315.37200000000001</v>
      </c>
      <c r="AK48">
        <v>0</v>
      </c>
      <c r="AL48">
        <v>0</v>
      </c>
      <c r="AM48">
        <v>0</v>
      </c>
      <c r="AN48">
        <v>0</v>
      </c>
      <c r="AO48">
        <v>315.37200000000001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14.984400000000001</v>
      </c>
      <c r="BD48">
        <v>76.232399999999998</v>
      </c>
      <c r="BE48">
        <v>69.215100000000007</v>
      </c>
      <c r="BF48">
        <v>6.4105999999999996</v>
      </c>
      <c r="BG48">
        <v>0.59274800000000005</v>
      </c>
      <c r="BH48">
        <v>4.5258599999999998</v>
      </c>
      <c r="BI48">
        <v>28.349299999999999</v>
      </c>
      <c r="BJ48">
        <v>200.31</v>
      </c>
      <c r="BK48">
        <v>120.67700000000001</v>
      </c>
      <c r="BL48">
        <v>0</v>
      </c>
      <c r="BM48">
        <v>0</v>
      </c>
      <c r="BN48">
        <v>0</v>
      </c>
      <c r="BO48">
        <v>0</v>
      </c>
      <c r="BP48">
        <v>0</v>
      </c>
      <c r="BQ48">
        <v>320.98700000000002</v>
      </c>
      <c r="BR48">
        <v>309.82299999999998</v>
      </c>
      <c r="BS48">
        <v>11.164400000000001</v>
      </c>
      <c r="BT48">
        <v>0</v>
      </c>
      <c r="BU48">
        <v>0</v>
      </c>
      <c r="BW48">
        <v>0</v>
      </c>
      <c r="BX48">
        <v>0</v>
      </c>
      <c r="BZ48">
        <v>0</v>
      </c>
      <c r="CA48" t="s">
        <v>114</v>
      </c>
      <c r="CB48" t="s">
        <v>114</v>
      </c>
      <c r="CC48" t="s">
        <v>162</v>
      </c>
      <c r="CD48">
        <v>0</v>
      </c>
      <c r="CE48">
        <v>9360.42</v>
      </c>
      <c r="CF48">
        <v>22991.5</v>
      </c>
      <c r="CG48">
        <v>0</v>
      </c>
      <c r="CH48">
        <v>0</v>
      </c>
      <c r="CI48">
        <v>1673.84</v>
      </c>
      <c r="CJ48">
        <v>5470.02</v>
      </c>
      <c r="CK48">
        <v>39495.800000000003</v>
      </c>
      <c r="CL48">
        <v>23566.7</v>
      </c>
      <c r="CM48">
        <v>0</v>
      </c>
      <c r="CN48">
        <v>0</v>
      </c>
      <c r="CO48">
        <v>0</v>
      </c>
      <c r="CP48">
        <v>0</v>
      </c>
      <c r="CQ48">
        <v>0</v>
      </c>
      <c r="CR48">
        <v>63062.5</v>
      </c>
      <c r="CS48">
        <v>266.99799999999999</v>
      </c>
      <c r="CT48">
        <v>0</v>
      </c>
      <c r="CU48">
        <v>0</v>
      </c>
      <c r="CV48">
        <v>0</v>
      </c>
      <c r="CW48">
        <v>0</v>
      </c>
      <c r="CX48">
        <v>0</v>
      </c>
      <c r="CY48">
        <v>0</v>
      </c>
      <c r="CZ48">
        <v>266.99799999999999</v>
      </c>
      <c r="DA48">
        <v>0</v>
      </c>
      <c r="DB48">
        <v>0</v>
      </c>
      <c r="DC48">
        <v>0</v>
      </c>
      <c r="DD48">
        <v>0</v>
      </c>
      <c r="DE48">
        <v>266.99799999999999</v>
      </c>
      <c r="DF48">
        <v>0</v>
      </c>
      <c r="DG48">
        <v>0</v>
      </c>
      <c r="DH48">
        <v>0</v>
      </c>
      <c r="DI48">
        <v>0</v>
      </c>
      <c r="DJ48">
        <v>0</v>
      </c>
      <c r="DK48">
        <v>0</v>
      </c>
      <c r="DL48">
        <v>0</v>
      </c>
      <c r="DM48">
        <v>0</v>
      </c>
      <c r="DN48">
        <v>0</v>
      </c>
      <c r="DO48">
        <v>0</v>
      </c>
      <c r="DP48">
        <v>0</v>
      </c>
      <c r="DQ48">
        <v>0</v>
      </c>
      <c r="DR48">
        <v>0</v>
      </c>
      <c r="DS48">
        <v>10.023300000000001</v>
      </c>
      <c r="DT48">
        <v>75.330200000000005</v>
      </c>
      <c r="DU48">
        <v>120.036</v>
      </c>
      <c r="DV48">
        <v>0</v>
      </c>
      <c r="DW48">
        <v>0</v>
      </c>
      <c r="DX48">
        <v>8.4713700000000003</v>
      </c>
      <c r="DY48">
        <v>28.349299999999999</v>
      </c>
      <c r="DZ48">
        <v>242.21</v>
      </c>
      <c r="EA48">
        <v>120.67700000000001</v>
      </c>
      <c r="EB48">
        <v>0</v>
      </c>
      <c r="EC48">
        <v>0</v>
      </c>
      <c r="ED48">
        <v>0</v>
      </c>
      <c r="EE48">
        <v>0</v>
      </c>
      <c r="EF48">
        <v>0</v>
      </c>
      <c r="EG48">
        <v>362.887</v>
      </c>
      <c r="EH48">
        <v>352.86399999999998</v>
      </c>
      <c r="EI48">
        <v>10.023300000000001</v>
      </c>
      <c r="EJ48">
        <v>0</v>
      </c>
      <c r="EK48">
        <v>0</v>
      </c>
      <c r="EM48">
        <v>0</v>
      </c>
      <c r="EN48">
        <v>0</v>
      </c>
      <c r="EP48">
        <v>0</v>
      </c>
      <c r="EQ48" s="69">
        <v>0</v>
      </c>
      <c r="ER48">
        <v>5.1423699999999997</v>
      </c>
      <c r="ES48">
        <v>2.0182000000000002</v>
      </c>
      <c r="ET48">
        <v>0.472723</v>
      </c>
      <c r="EU48">
        <v>3.3666300000000003E-2</v>
      </c>
      <c r="EV48">
        <v>0</v>
      </c>
      <c r="EW48">
        <v>0.91990099999999997</v>
      </c>
      <c r="EX48">
        <v>8.5868699999999993</v>
      </c>
      <c r="EY48">
        <v>3.0337299999999998</v>
      </c>
      <c r="EZ48">
        <v>0</v>
      </c>
      <c r="FA48">
        <v>0</v>
      </c>
      <c r="FB48">
        <v>0</v>
      </c>
      <c r="FC48">
        <v>0</v>
      </c>
      <c r="FD48">
        <v>0</v>
      </c>
      <c r="FE48">
        <v>11.6206</v>
      </c>
      <c r="FF48">
        <v>0</v>
      </c>
      <c r="FG48">
        <v>5.2118799999999998</v>
      </c>
      <c r="FH48">
        <v>3.5219299999999998</v>
      </c>
      <c r="FI48">
        <v>0</v>
      </c>
      <c r="FJ48">
        <v>0</v>
      </c>
      <c r="FK48">
        <v>0.20987800000000001</v>
      </c>
      <c r="FL48">
        <v>0.91990099999999997</v>
      </c>
      <c r="FM48">
        <v>9.8635900000000003</v>
      </c>
      <c r="FN48">
        <v>3.0337299999999998</v>
      </c>
      <c r="FO48">
        <v>0</v>
      </c>
      <c r="FP48">
        <v>0</v>
      </c>
      <c r="FQ48">
        <v>0</v>
      </c>
      <c r="FR48">
        <v>0</v>
      </c>
      <c r="FS48">
        <v>0</v>
      </c>
      <c r="FT48">
        <v>12.8973</v>
      </c>
      <c r="FU48" t="s">
        <v>621</v>
      </c>
      <c r="FV48" t="s">
        <v>622</v>
      </c>
      <c r="FW48" t="s">
        <v>528</v>
      </c>
      <c r="FX48" t="s">
        <v>115</v>
      </c>
      <c r="FY48" t="s">
        <v>530</v>
      </c>
      <c r="FZ48" t="s">
        <v>116</v>
      </c>
      <c r="GA48" t="s">
        <v>531</v>
      </c>
      <c r="GB48" t="s">
        <v>625</v>
      </c>
      <c r="GC48">
        <v>0.43178</v>
      </c>
      <c r="GD48">
        <v>2.2101999999999999</v>
      </c>
      <c r="GE48">
        <v>2.73393</v>
      </c>
      <c r="GF48">
        <v>0.186972</v>
      </c>
      <c r="GG48">
        <v>1.6500500000000001E-2</v>
      </c>
      <c r="GH48">
        <v>0</v>
      </c>
      <c r="GI48">
        <v>1.1354200000000001</v>
      </c>
      <c r="GJ48">
        <v>6.72</v>
      </c>
      <c r="GK48">
        <v>4.7096</v>
      </c>
      <c r="GL48">
        <v>0</v>
      </c>
      <c r="GM48">
        <v>0</v>
      </c>
      <c r="GN48">
        <v>0</v>
      </c>
      <c r="GO48">
        <v>0</v>
      </c>
      <c r="GP48">
        <v>0</v>
      </c>
      <c r="GQ48">
        <v>11.43</v>
      </c>
      <c r="GR48">
        <v>0.93710199999999999</v>
      </c>
      <c r="GS48">
        <v>0</v>
      </c>
      <c r="GT48">
        <v>0</v>
      </c>
      <c r="GU48">
        <v>0</v>
      </c>
      <c r="GV48">
        <v>0</v>
      </c>
      <c r="GW48">
        <v>0.73658599999999996</v>
      </c>
      <c r="GX48">
        <v>0</v>
      </c>
      <c r="GY48">
        <v>1.68</v>
      </c>
      <c r="GZ48">
        <v>0</v>
      </c>
      <c r="HA48">
        <v>0</v>
      </c>
      <c r="HB48">
        <v>0</v>
      </c>
      <c r="HC48">
        <v>0</v>
      </c>
      <c r="HD48">
        <v>1.68</v>
      </c>
      <c r="HE48">
        <v>0</v>
      </c>
      <c r="HF48">
        <v>2.0442</v>
      </c>
      <c r="HG48">
        <v>4.7415599999999998</v>
      </c>
      <c r="HH48">
        <v>0</v>
      </c>
      <c r="HI48">
        <v>0</v>
      </c>
      <c r="HJ48">
        <v>0.33654000000000001</v>
      </c>
      <c r="HK48">
        <v>1.1354200000000001</v>
      </c>
      <c r="HL48">
        <v>8.26</v>
      </c>
      <c r="HM48">
        <v>4.7096</v>
      </c>
      <c r="HN48">
        <v>0</v>
      </c>
      <c r="HO48">
        <v>0</v>
      </c>
      <c r="HP48">
        <v>0</v>
      </c>
      <c r="HQ48">
        <v>0</v>
      </c>
      <c r="HR48">
        <v>0</v>
      </c>
      <c r="HS48">
        <v>12.97</v>
      </c>
      <c r="HT48">
        <v>1.4169700000000001</v>
      </c>
      <c r="HU48">
        <v>0</v>
      </c>
      <c r="HV48">
        <v>0</v>
      </c>
      <c r="HW48">
        <v>0</v>
      </c>
      <c r="HX48">
        <v>0</v>
      </c>
      <c r="HY48">
        <v>0</v>
      </c>
      <c r="HZ48">
        <v>0</v>
      </c>
      <c r="IA48">
        <v>1.42</v>
      </c>
      <c r="IB48">
        <v>0</v>
      </c>
      <c r="IC48">
        <v>0</v>
      </c>
      <c r="ID48">
        <v>0</v>
      </c>
      <c r="IE48">
        <v>0</v>
      </c>
      <c r="IF48">
        <v>1.42</v>
      </c>
    </row>
    <row r="49" spans="1:240" x14ac:dyDescent="0.3">
      <c r="A49" s="67">
        <v>43882.565868055557</v>
      </c>
      <c r="B49" t="s">
        <v>179</v>
      </c>
      <c r="C49" t="s">
        <v>179</v>
      </c>
      <c r="D49" t="s">
        <v>111</v>
      </c>
      <c r="E49">
        <v>24563.1</v>
      </c>
      <c r="F49">
        <v>24692.3</v>
      </c>
      <c r="G49" t="s">
        <v>112</v>
      </c>
      <c r="H49" s="68">
        <v>3.4027777777777775E-2</v>
      </c>
      <c r="I49" t="s">
        <v>118</v>
      </c>
      <c r="J49">
        <v>33.35</v>
      </c>
      <c r="K49" t="s">
        <v>114</v>
      </c>
      <c r="L49" t="s">
        <v>114</v>
      </c>
      <c r="M49" t="s">
        <v>119</v>
      </c>
      <c r="N49">
        <v>20.774999999999999</v>
      </c>
      <c r="O49">
        <v>32405.8</v>
      </c>
      <c r="P49">
        <v>13828.6</v>
      </c>
      <c r="Q49">
        <v>0</v>
      </c>
      <c r="R49">
        <v>1917.84</v>
      </c>
      <c r="S49">
        <v>0</v>
      </c>
      <c r="T49">
        <v>45868.5</v>
      </c>
      <c r="U49">
        <v>94041.5</v>
      </c>
      <c r="V49">
        <v>77659.399999999994</v>
      </c>
      <c r="W49">
        <v>0</v>
      </c>
      <c r="X49">
        <v>151.76400000000001</v>
      </c>
      <c r="Y49">
        <v>0</v>
      </c>
      <c r="Z49">
        <v>0</v>
      </c>
      <c r="AA49">
        <v>0</v>
      </c>
      <c r="AB49">
        <v>171853</v>
      </c>
      <c r="AC49">
        <v>3497.21</v>
      </c>
      <c r="AD49">
        <v>0</v>
      </c>
      <c r="AE49">
        <v>0</v>
      </c>
      <c r="AF49">
        <v>0</v>
      </c>
      <c r="AG49">
        <v>0</v>
      </c>
      <c r="AH49">
        <v>747.75699999999995</v>
      </c>
      <c r="AI49">
        <v>0</v>
      </c>
      <c r="AJ49">
        <v>4244.97</v>
      </c>
      <c r="AK49">
        <v>0</v>
      </c>
      <c r="AL49">
        <v>0</v>
      </c>
      <c r="AM49">
        <v>0</v>
      </c>
      <c r="AN49">
        <v>0</v>
      </c>
      <c r="AO49">
        <v>4244.97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27.8125</v>
      </c>
      <c r="BD49">
        <v>62.557400000000001</v>
      </c>
      <c r="BE49">
        <v>16.742000000000001</v>
      </c>
      <c r="BF49">
        <v>0</v>
      </c>
      <c r="BG49">
        <v>1.8761300000000001</v>
      </c>
      <c r="BH49">
        <v>5.4719899999999999</v>
      </c>
      <c r="BI49">
        <v>58.5595</v>
      </c>
      <c r="BJ49">
        <v>173.02</v>
      </c>
      <c r="BK49">
        <v>94.849699999999999</v>
      </c>
      <c r="BL49">
        <v>0</v>
      </c>
      <c r="BM49">
        <v>0.19015899999999999</v>
      </c>
      <c r="BN49">
        <v>0</v>
      </c>
      <c r="BO49">
        <v>0</v>
      </c>
      <c r="BP49">
        <v>0</v>
      </c>
      <c r="BQ49">
        <v>268.05900000000003</v>
      </c>
      <c r="BR49">
        <v>234.79499999999999</v>
      </c>
      <c r="BS49">
        <v>33.264000000000003</v>
      </c>
      <c r="BT49">
        <v>0</v>
      </c>
      <c r="BU49">
        <v>0</v>
      </c>
      <c r="BW49">
        <v>0</v>
      </c>
      <c r="BX49">
        <v>0</v>
      </c>
      <c r="BZ49">
        <v>0</v>
      </c>
      <c r="CA49" t="s">
        <v>114</v>
      </c>
      <c r="CB49" t="s">
        <v>114</v>
      </c>
      <c r="CC49" t="s">
        <v>215</v>
      </c>
      <c r="CD49">
        <v>0</v>
      </c>
      <c r="CE49">
        <v>29749.9</v>
      </c>
      <c r="CF49">
        <v>32902.5</v>
      </c>
      <c r="CG49">
        <v>0</v>
      </c>
      <c r="CH49">
        <v>0</v>
      </c>
      <c r="CI49">
        <v>14015</v>
      </c>
      <c r="CJ49">
        <v>45868.5</v>
      </c>
      <c r="CK49">
        <v>122536</v>
      </c>
      <c r="CL49">
        <v>77659.399999999994</v>
      </c>
      <c r="CM49">
        <v>0</v>
      </c>
      <c r="CN49">
        <v>379.815</v>
      </c>
      <c r="CO49">
        <v>0</v>
      </c>
      <c r="CP49">
        <v>0</v>
      </c>
      <c r="CQ49">
        <v>0</v>
      </c>
      <c r="CR49">
        <v>200575</v>
      </c>
      <c r="CS49">
        <v>2176.2800000000002</v>
      </c>
      <c r="CT49">
        <v>0</v>
      </c>
      <c r="CU49">
        <v>0</v>
      </c>
      <c r="CV49">
        <v>0</v>
      </c>
      <c r="CW49">
        <v>0</v>
      </c>
      <c r="CX49">
        <v>0</v>
      </c>
      <c r="CY49">
        <v>0</v>
      </c>
      <c r="CZ49">
        <v>2176.2800000000002</v>
      </c>
      <c r="DA49">
        <v>0</v>
      </c>
      <c r="DB49">
        <v>0</v>
      </c>
      <c r="DC49">
        <v>0</v>
      </c>
      <c r="DD49">
        <v>0</v>
      </c>
      <c r="DE49">
        <v>2176.2800000000002</v>
      </c>
      <c r="DF49">
        <v>0</v>
      </c>
      <c r="DG49">
        <v>0</v>
      </c>
      <c r="DH49">
        <v>0</v>
      </c>
      <c r="DI49">
        <v>0</v>
      </c>
      <c r="DJ49">
        <v>0</v>
      </c>
      <c r="DK49">
        <v>0</v>
      </c>
      <c r="DL49">
        <v>0</v>
      </c>
      <c r="DM49">
        <v>0</v>
      </c>
      <c r="DN49">
        <v>0</v>
      </c>
      <c r="DO49">
        <v>0</v>
      </c>
      <c r="DP49">
        <v>0</v>
      </c>
      <c r="DQ49">
        <v>0</v>
      </c>
      <c r="DR49">
        <v>0</v>
      </c>
      <c r="DS49">
        <v>18.096299999999999</v>
      </c>
      <c r="DT49">
        <v>66.522400000000005</v>
      </c>
      <c r="DU49">
        <v>46.5623</v>
      </c>
      <c r="DV49">
        <v>0</v>
      </c>
      <c r="DW49">
        <v>0</v>
      </c>
      <c r="DX49">
        <v>16.6343</v>
      </c>
      <c r="DY49">
        <v>58.5595</v>
      </c>
      <c r="DZ49">
        <v>206.375</v>
      </c>
      <c r="EA49">
        <v>94.849699999999999</v>
      </c>
      <c r="EB49">
        <v>0</v>
      </c>
      <c r="EC49">
        <v>0.46267200000000003</v>
      </c>
      <c r="ED49">
        <v>0</v>
      </c>
      <c r="EE49">
        <v>0</v>
      </c>
      <c r="EF49">
        <v>0</v>
      </c>
      <c r="EG49">
        <v>301.68700000000001</v>
      </c>
      <c r="EH49">
        <v>283.59100000000001</v>
      </c>
      <c r="EI49">
        <v>18.096299999999999</v>
      </c>
      <c r="EJ49">
        <v>0</v>
      </c>
      <c r="EK49">
        <v>0</v>
      </c>
      <c r="EM49">
        <v>0</v>
      </c>
      <c r="EN49">
        <v>0</v>
      </c>
      <c r="EP49">
        <v>0</v>
      </c>
      <c r="EQ49">
        <v>8.1521699999999999E-7</v>
      </c>
      <c r="ER49">
        <v>18.2971</v>
      </c>
      <c r="ES49">
        <v>2.49139</v>
      </c>
      <c r="ET49">
        <v>0</v>
      </c>
      <c r="EU49">
        <v>7.5579800000000002E-4</v>
      </c>
      <c r="EV49">
        <v>0</v>
      </c>
      <c r="EW49">
        <v>11.913600000000001</v>
      </c>
      <c r="EX49">
        <v>32.7029</v>
      </c>
      <c r="EY49">
        <v>14.089600000000001</v>
      </c>
      <c r="EZ49">
        <v>0</v>
      </c>
      <c r="FA49">
        <v>4.5994500000000001E-2</v>
      </c>
      <c r="FB49">
        <v>0</v>
      </c>
      <c r="FC49">
        <v>0</v>
      </c>
      <c r="FD49">
        <v>0</v>
      </c>
      <c r="FE49">
        <v>46.838500000000003</v>
      </c>
      <c r="FF49">
        <v>0</v>
      </c>
      <c r="FG49">
        <v>24.991599999999998</v>
      </c>
      <c r="FH49">
        <v>8.4873600000000007</v>
      </c>
      <c r="FI49">
        <v>0</v>
      </c>
      <c r="FJ49">
        <v>0</v>
      </c>
      <c r="FK49">
        <v>2.2919499999999999</v>
      </c>
      <c r="FL49">
        <v>11.913600000000001</v>
      </c>
      <c r="FM49">
        <v>47.6845</v>
      </c>
      <c r="FN49">
        <v>14.089600000000001</v>
      </c>
      <c r="FO49">
        <v>0</v>
      </c>
      <c r="FP49">
        <v>6.7214899999999994E-2</v>
      </c>
      <c r="FQ49">
        <v>0</v>
      </c>
      <c r="FR49">
        <v>0</v>
      </c>
      <c r="FS49">
        <v>0</v>
      </c>
      <c r="FT49">
        <v>61.841299999999997</v>
      </c>
      <c r="FU49" t="s">
        <v>621</v>
      </c>
      <c r="FV49" t="s">
        <v>622</v>
      </c>
      <c r="FW49" t="s">
        <v>528</v>
      </c>
      <c r="FX49" t="s">
        <v>115</v>
      </c>
      <c r="FY49" t="s">
        <v>530</v>
      </c>
      <c r="FZ49" t="s">
        <v>116</v>
      </c>
      <c r="GA49" t="s">
        <v>531</v>
      </c>
      <c r="GB49" t="s">
        <v>625</v>
      </c>
      <c r="GC49">
        <v>4.2494999999999998E-3</v>
      </c>
      <c r="GD49">
        <v>7.1059900000000003</v>
      </c>
      <c r="GE49">
        <v>2.79854</v>
      </c>
      <c r="GF49">
        <v>0</v>
      </c>
      <c r="GG49">
        <v>0.36648900000000001</v>
      </c>
      <c r="GH49">
        <v>0</v>
      </c>
      <c r="GI49">
        <v>9.8161699999999996</v>
      </c>
      <c r="GJ49">
        <v>20.100000000000001</v>
      </c>
      <c r="GK49">
        <v>15.351599999999999</v>
      </c>
      <c r="GL49">
        <v>0</v>
      </c>
      <c r="GM49">
        <v>3.4103700000000001E-2</v>
      </c>
      <c r="GN49">
        <v>0</v>
      </c>
      <c r="GO49">
        <v>0</v>
      </c>
      <c r="GP49">
        <v>0</v>
      </c>
      <c r="GQ49">
        <v>35.479999999999997</v>
      </c>
      <c r="GR49">
        <v>18.559799999999999</v>
      </c>
      <c r="GS49">
        <v>0</v>
      </c>
      <c r="GT49">
        <v>0</v>
      </c>
      <c r="GU49">
        <v>0</v>
      </c>
      <c r="GV49">
        <v>0</v>
      </c>
      <c r="GW49">
        <v>3.9683700000000002</v>
      </c>
      <c r="GX49">
        <v>0</v>
      </c>
      <c r="GY49">
        <v>22.53</v>
      </c>
      <c r="GZ49">
        <v>0</v>
      </c>
      <c r="HA49">
        <v>0</v>
      </c>
      <c r="HB49">
        <v>0</v>
      </c>
      <c r="HC49">
        <v>0</v>
      </c>
      <c r="HD49">
        <v>22.53</v>
      </c>
      <c r="HE49">
        <v>0</v>
      </c>
      <c r="HF49">
        <v>6.83575</v>
      </c>
      <c r="HG49">
        <v>6.7256400000000003</v>
      </c>
      <c r="HH49">
        <v>0</v>
      </c>
      <c r="HI49">
        <v>0</v>
      </c>
      <c r="HJ49">
        <v>2.8126799999999998</v>
      </c>
      <c r="HK49">
        <v>9.8161699999999996</v>
      </c>
      <c r="HL49">
        <v>26.2</v>
      </c>
      <c r="HM49">
        <v>15.351599999999999</v>
      </c>
      <c r="HN49">
        <v>0</v>
      </c>
      <c r="HO49">
        <v>7.5175900000000004E-2</v>
      </c>
      <c r="HP49">
        <v>0</v>
      </c>
      <c r="HQ49">
        <v>0</v>
      </c>
      <c r="HR49">
        <v>0</v>
      </c>
      <c r="HS49">
        <v>41.63</v>
      </c>
      <c r="HT49">
        <v>11.5496</v>
      </c>
      <c r="HU49">
        <v>0</v>
      </c>
      <c r="HV49">
        <v>0</v>
      </c>
      <c r="HW49">
        <v>0</v>
      </c>
      <c r="HX49">
        <v>0</v>
      </c>
      <c r="HY49">
        <v>0</v>
      </c>
      <c r="HZ49">
        <v>0</v>
      </c>
      <c r="IA49">
        <v>11.55</v>
      </c>
      <c r="IB49">
        <v>0</v>
      </c>
      <c r="IC49">
        <v>0</v>
      </c>
      <c r="ID49">
        <v>0</v>
      </c>
      <c r="IE49">
        <v>0</v>
      </c>
      <c r="IF49">
        <v>11.55</v>
      </c>
    </row>
    <row r="50" spans="1:240" x14ac:dyDescent="0.3">
      <c r="A50" s="67">
        <v>43882.566203703704</v>
      </c>
      <c r="B50" t="s">
        <v>181</v>
      </c>
      <c r="C50" t="s">
        <v>181</v>
      </c>
      <c r="D50" t="s">
        <v>111</v>
      </c>
      <c r="E50">
        <v>929.08799999999997</v>
      </c>
      <c r="F50">
        <v>1200</v>
      </c>
      <c r="G50" t="s">
        <v>112</v>
      </c>
      <c r="H50" s="68">
        <v>1.8749999999999999E-2</v>
      </c>
      <c r="I50" t="s">
        <v>118</v>
      </c>
      <c r="J50">
        <v>36.97</v>
      </c>
      <c r="K50" t="s">
        <v>114</v>
      </c>
      <c r="L50" t="s">
        <v>114</v>
      </c>
      <c r="M50" t="s">
        <v>209</v>
      </c>
      <c r="N50">
        <v>0.68469999999999998</v>
      </c>
      <c r="O50">
        <v>831.31100000000004</v>
      </c>
      <c r="P50">
        <v>5062.18</v>
      </c>
      <c r="Q50">
        <v>21.662700000000001</v>
      </c>
      <c r="R50">
        <v>402.23899999999998</v>
      </c>
      <c r="S50">
        <v>893.41399999999999</v>
      </c>
      <c r="T50">
        <v>1490.51</v>
      </c>
      <c r="U50">
        <v>8702</v>
      </c>
      <c r="V50">
        <v>3575.52</v>
      </c>
      <c r="W50">
        <v>0</v>
      </c>
      <c r="X50">
        <v>421.73700000000002</v>
      </c>
      <c r="Y50">
        <v>0</v>
      </c>
      <c r="Z50">
        <v>0</v>
      </c>
      <c r="AA50">
        <v>0</v>
      </c>
      <c r="AB50">
        <v>12699.3</v>
      </c>
      <c r="AC50">
        <v>103.002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103.002</v>
      </c>
      <c r="AK50">
        <v>0</v>
      </c>
      <c r="AL50">
        <v>0</v>
      </c>
      <c r="AM50">
        <v>0</v>
      </c>
      <c r="AN50">
        <v>0</v>
      </c>
      <c r="AO50">
        <v>103.002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22.563300000000002</v>
      </c>
      <c r="BD50">
        <v>44.158299999999997</v>
      </c>
      <c r="BE50">
        <v>161.19399999999999</v>
      </c>
      <c r="BF50">
        <v>1.8801099999999999</v>
      </c>
      <c r="BG50">
        <v>16.284500000000001</v>
      </c>
      <c r="BH50">
        <v>27.601500000000001</v>
      </c>
      <c r="BI50">
        <v>48.8232</v>
      </c>
      <c r="BJ50">
        <v>322.505</v>
      </c>
      <c r="BK50">
        <v>115.45399999999999</v>
      </c>
      <c r="BL50">
        <v>0</v>
      </c>
      <c r="BM50">
        <v>13.5822</v>
      </c>
      <c r="BN50">
        <v>0</v>
      </c>
      <c r="BO50">
        <v>0</v>
      </c>
      <c r="BP50">
        <v>0</v>
      </c>
      <c r="BQ50">
        <v>451.54</v>
      </c>
      <c r="BR50">
        <v>428.995</v>
      </c>
      <c r="BS50">
        <v>22.545200000000001</v>
      </c>
      <c r="BT50">
        <v>0</v>
      </c>
      <c r="BU50">
        <v>0</v>
      </c>
      <c r="BW50">
        <v>0</v>
      </c>
      <c r="BX50">
        <v>0</v>
      </c>
      <c r="BZ50">
        <v>0</v>
      </c>
      <c r="CA50" t="s">
        <v>114</v>
      </c>
      <c r="CB50" t="s">
        <v>114</v>
      </c>
      <c r="CC50" t="s">
        <v>183</v>
      </c>
      <c r="CD50">
        <v>0</v>
      </c>
      <c r="CE50">
        <v>2147.13</v>
      </c>
      <c r="CF50">
        <v>4473.59</v>
      </c>
      <c r="CG50">
        <v>0</v>
      </c>
      <c r="CH50">
        <v>0</v>
      </c>
      <c r="CI50">
        <v>848.35500000000002</v>
      </c>
      <c r="CJ50">
        <v>1815.16</v>
      </c>
      <c r="CK50">
        <v>9284.24</v>
      </c>
      <c r="CL50">
        <v>3575.52</v>
      </c>
      <c r="CM50">
        <v>0</v>
      </c>
      <c r="CN50">
        <v>421.73700000000002</v>
      </c>
      <c r="CO50">
        <v>0</v>
      </c>
      <c r="CP50">
        <v>0</v>
      </c>
      <c r="CQ50">
        <v>0</v>
      </c>
      <c r="CR50">
        <v>13281.5</v>
      </c>
      <c r="CS50">
        <v>96.751199999999997</v>
      </c>
      <c r="CT50">
        <v>0</v>
      </c>
      <c r="CU50">
        <v>0</v>
      </c>
      <c r="CV50">
        <v>0</v>
      </c>
      <c r="CW50">
        <v>0</v>
      </c>
      <c r="CX50">
        <v>0</v>
      </c>
      <c r="CY50">
        <v>0</v>
      </c>
      <c r="CZ50">
        <v>96.751199999999997</v>
      </c>
      <c r="DA50">
        <v>0</v>
      </c>
      <c r="DB50">
        <v>0</v>
      </c>
      <c r="DC50">
        <v>0</v>
      </c>
      <c r="DD50">
        <v>0</v>
      </c>
      <c r="DE50">
        <v>96.751199999999997</v>
      </c>
      <c r="DF50">
        <v>0</v>
      </c>
      <c r="DG50">
        <v>0</v>
      </c>
      <c r="DH50">
        <v>0</v>
      </c>
      <c r="DI50">
        <v>0</v>
      </c>
      <c r="DJ50">
        <v>0</v>
      </c>
      <c r="DK50">
        <v>0</v>
      </c>
      <c r="DL50">
        <v>0</v>
      </c>
      <c r="DM50">
        <v>0</v>
      </c>
      <c r="DN50">
        <v>0</v>
      </c>
      <c r="DO50">
        <v>0</v>
      </c>
      <c r="DP50">
        <v>0</v>
      </c>
      <c r="DQ50">
        <v>0</v>
      </c>
      <c r="DR50">
        <v>0</v>
      </c>
      <c r="DS50">
        <v>21.332100000000001</v>
      </c>
      <c r="DT50">
        <v>109.708</v>
      </c>
      <c r="DU50">
        <v>142.33500000000001</v>
      </c>
      <c r="DV50">
        <v>0</v>
      </c>
      <c r="DW50">
        <v>0</v>
      </c>
      <c r="DX50">
        <v>26.568899999999999</v>
      </c>
      <c r="DY50">
        <v>59.509900000000002</v>
      </c>
      <c r="DZ50">
        <v>359.45400000000001</v>
      </c>
      <c r="EA50">
        <v>115.45399999999999</v>
      </c>
      <c r="EB50">
        <v>0</v>
      </c>
      <c r="EC50">
        <v>13.5822</v>
      </c>
      <c r="ED50">
        <v>0</v>
      </c>
      <c r="EE50">
        <v>0</v>
      </c>
      <c r="EF50">
        <v>0</v>
      </c>
      <c r="EG50">
        <v>488.49</v>
      </c>
      <c r="EH50">
        <v>467.15800000000002</v>
      </c>
      <c r="EI50">
        <v>21.332100000000001</v>
      </c>
      <c r="EJ50">
        <v>0</v>
      </c>
      <c r="EK50">
        <v>0</v>
      </c>
      <c r="EM50">
        <v>0</v>
      </c>
      <c r="EN50">
        <v>0</v>
      </c>
      <c r="EP50">
        <v>0</v>
      </c>
      <c r="EQ50">
        <v>0</v>
      </c>
      <c r="ER50">
        <v>0.57603400000000005</v>
      </c>
      <c r="ES50">
        <v>0.92869199999999996</v>
      </c>
      <c r="ET50">
        <v>2.1366900000000001E-2</v>
      </c>
      <c r="EU50">
        <v>0.17930599999999999</v>
      </c>
      <c r="EV50">
        <v>0.13298699999999999</v>
      </c>
      <c r="EW50">
        <v>0.36876500000000001</v>
      </c>
      <c r="EX50">
        <v>2.2071499999999999</v>
      </c>
      <c r="EY50">
        <v>0.64870000000000005</v>
      </c>
      <c r="EZ50">
        <v>0</v>
      </c>
      <c r="FA50">
        <v>7.4633699999999997E-2</v>
      </c>
      <c r="FB50">
        <v>0</v>
      </c>
      <c r="FC50">
        <v>0</v>
      </c>
      <c r="FD50">
        <v>0</v>
      </c>
      <c r="FE50">
        <v>2.9304800000000002</v>
      </c>
      <c r="FF50">
        <v>0</v>
      </c>
      <c r="FG50">
        <v>1.3706700000000001</v>
      </c>
      <c r="FH50">
        <v>0.81696000000000002</v>
      </c>
      <c r="FI50">
        <v>0</v>
      </c>
      <c r="FJ50">
        <v>0</v>
      </c>
      <c r="FK50">
        <v>0.12893299999999999</v>
      </c>
      <c r="FL50">
        <v>0.45130900000000002</v>
      </c>
      <c r="FM50">
        <v>2.7678699999999998</v>
      </c>
      <c r="FN50">
        <v>0.64870000000000005</v>
      </c>
      <c r="FO50">
        <v>0</v>
      </c>
      <c r="FP50">
        <v>7.4633699999999997E-2</v>
      </c>
      <c r="FQ50">
        <v>0</v>
      </c>
      <c r="FR50">
        <v>0</v>
      </c>
      <c r="FS50">
        <v>0</v>
      </c>
      <c r="FT50">
        <v>3.4912000000000001</v>
      </c>
      <c r="FU50" t="s">
        <v>621</v>
      </c>
      <c r="FV50" t="s">
        <v>622</v>
      </c>
      <c r="FW50" t="s">
        <v>528</v>
      </c>
      <c r="FX50" t="s">
        <v>115</v>
      </c>
      <c r="FY50" t="s">
        <v>530</v>
      </c>
      <c r="FZ50" t="s">
        <v>116</v>
      </c>
      <c r="GA50" t="s">
        <v>531</v>
      </c>
      <c r="GB50" t="s">
        <v>625</v>
      </c>
      <c r="GC50">
        <v>1.5196599999999999E-4</v>
      </c>
      <c r="GD50">
        <v>0.18882199999999999</v>
      </c>
      <c r="GE50">
        <v>1.0198100000000001</v>
      </c>
      <c r="GF50">
        <v>5.0519299999999996E-3</v>
      </c>
      <c r="GG50">
        <v>8.7548799999999996E-2</v>
      </c>
      <c r="GH50">
        <v>0.18227499999999999</v>
      </c>
      <c r="GI50">
        <v>0.31613200000000002</v>
      </c>
      <c r="GJ50">
        <v>1.81</v>
      </c>
      <c r="GK50">
        <v>0.70680299999999996</v>
      </c>
      <c r="GL50">
        <v>0</v>
      </c>
      <c r="GM50">
        <v>8.3473400000000003E-2</v>
      </c>
      <c r="GN50">
        <v>0</v>
      </c>
      <c r="GO50">
        <v>0</v>
      </c>
      <c r="GP50">
        <v>0</v>
      </c>
      <c r="GQ50">
        <v>2.6</v>
      </c>
      <c r="GR50">
        <v>0.54663499999999998</v>
      </c>
      <c r="GS50">
        <v>0</v>
      </c>
      <c r="GT50">
        <v>0</v>
      </c>
      <c r="GU50">
        <v>0</v>
      </c>
      <c r="GV50">
        <v>0</v>
      </c>
      <c r="GW50">
        <v>0</v>
      </c>
      <c r="GX50">
        <v>0</v>
      </c>
      <c r="GY50">
        <v>0.55000000000000004</v>
      </c>
      <c r="GZ50">
        <v>0</v>
      </c>
      <c r="HA50">
        <v>0</v>
      </c>
      <c r="HB50">
        <v>0</v>
      </c>
      <c r="HC50">
        <v>0</v>
      </c>
      <c r="HD50">
        <v>0.55000000000000004</v>
      </c>
      <c r="HE50">
        <v>0</v>
      </c>
      <c r="HF50">
        <v>0.46109800000000001</v>
      </c>
      <c r="HG50">
        <v>0.90163300000000002</v>
      </c>
      <c r="HH50">
        <v>0</v>
      </c>
      <c r="HI50">
        <v>0</v>
      </c>
      <c r="HJ50">
        <v>0.172931</v>
      </c>
      <c r="HK50">
        <v>0.38566400000000001</v>
      </c>
      <c r="HL50">
        <v>1.92</v>
      </c>
      <c r="HM50">
        <v>0.70680299999999996</v>
      </c>
      <c r="HN50">
        <v>0</v>
      </c>
      <c r="HO50">
        <v>8.3473400000000003E-2</v>
      </c>
      <c r="HP50">
        <v>0</v>
      </c>
      <c r="HQ50">
        <v>0</v>
      </c>
      <c r="HR50">
        <v>0</v>
      </c>
      <c r="HS50">
        <v>2.71</v>
      </c>
      <c r="HT50">
        <v>0.51346199999999997</v>
      </c>
      <c r="HU50">
        <v>0</v>
      </c>
      <c r="HV50">
        <v>0</v>
      </c>
      <c r="HW50">
        <v>0</v>
      </c>
      <c r="HX50">
        <v>0</v>
      </c>
      <c r="HY50">
        <v>0</v>
      </c>
      <c r="HZ50">
        <v>0</v>
      </c>
      <c r="IA50">
        <v>0.51</v>
      </c>
      <c r="IB50">
        <v>0</v>
      </c>
      <c r="IC50">
        <v>0</v>
      </c>
      <c r="ID50">
        <v>0</v>
      </c>
      <c r="IE50">
        <v>0</v>
      </c>
      <c r="IF50">
        <v>0.51</v>
      </c>
    </row>
    <row r="51" spans="1:240" x14ac:dyDescent="0.3">
      <c r="A51" s="67">
        <v>43882.566423611112</v>
      </c>
      <c r="B51" t="s">
        <v>512</v>
      </c>
      <c r="C51" t="s">
        <v>512</v>
      </c>
      <c r="D51" t="s">
        <v>111</v>
      </c>
      <c r="E51">
        <v>1200</v>
      </c>
      <c r="F51">
        <v>1200</v>
      </c>
      <c r="G51" t="s">
        <v>112</v>
      </c>
      <c r="H51" s="68">
        <v>1.1111111111111112E-2</v>
      </c>
      <c r="I51" t="s">
        <v>118</v>
      </c>
      <c r="J51">
        <v>80.77</v>
      </c>
      <c r="K51" t="s">
        <v>114</v>
      </c>
      <c r="L51" t="s">
        <v>114</v>
      </c>
      <c r="M51" t="s">
        <v>511</v>
      </c>
      <c r="N51">
        <v>4.4752999999999998E-3</v>
      </c>
      <c r="O51">
        <v>2131.0500000000002</v>
      </c>
      <c r="P51">
        <v>1181.54</v>
      </c>
      <c r="Q51">
        <v>0</v>
      </c>
      <c r="R51">
        <v>0</v>
      </c>
      <c r="S51">
        <v>0</v>
      </c>
      <c r="T51">
        <v>2238.25</v>
      </c>
      <c r="U51">
        <v>5550.84</v>
      </c>
      <c r="V51">
        <v>3575.52</v>
      </c>
      <c r="W51">
        <v>0</v>
      </c>
      <c r="X51">
        <v>0</v>
      </c>
      <c r="Y51">
        <v>0</v>
      </c>
      <c r="Z51">
        <v>0</v>
      </c>
      <c r="AA51">
        <v>0</v>
      </c>
      <c r="AB51">
        <v>9126.36</v>
      </c>
      <c r="AC51">
        <v>262.23200000000003</v>
      </c>
      <c r="AD51">
        <v>0</v>
      </c>
      <c r="AE51">
        <v>0</v>
      </c>
      <c r="AF51">
        <v>0</v>
      </c>
      <c r="AG51">
        <v>0</v>
      </c>
      <c r="AH51">
        <v>44.703400000000002</v>
      </c>
      <c r="AI51">
        <v>0</v>
      </c>
      <c r="AJ51">
        <v>306.935</v>
      </c>
      <c r="AK51">
        <v>0</v>
      </c>
      <c r="AL51">
        <v>0</v>
      </c>
      <c r="AM51">
        <v>0</v>
      </c>
      <c r="AN51">
        <v>0</v>
      </c>
      <c r="AO51">
        <v>306.935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44.170299999999997</v>
      </c>
      <c r="BD51">
        <v>97.845600000000005</v>
      </c>
      <c r="BE51">
        <v>29.164200000000001</v>
      </c>
      <c r="BF51">
        <v>0</v>
      </c>
      <c r="BG51">
        <v>0</v>
      </c>
      <c r="BH51">
        <v>6.6829599999999996</v>
      </c>
      <c r="BI51">
        <v>56.633400000000002</v>
      </c>
      <c r="BJ51">
        <v>234.49600000000001</v>
      </c>
      <c r="BK51">
        <v>89.388800000000003</v>
      </c>
      <c r="BL51">
        <v>0</v>
      </c>
      <c r="BM51">
        <v>0</v>
      </c>
      <c r="BN51">
        <v>0</v>
      </c>
      <c r="BO51">
        <v>0</v>
      </c>
      <c r="BP51">
        <v>0</v>
      </c>
      <c r="BQ51">
        <v>323.88499999999999</v>
      </c>
      <c r="BR51">
        <v>273.03199999999998</v>
      </c>
      <c r="BS51">
        <v>50.853200000000001</v>
      </c>
      <c r="BT51">
        <v>0</v>
      </c>
      <c r="BU51">
        <v>0</v>
      </c>
      <c r="BW51">
        <v>0</v>
      </c>
      <c r="BX51">
        <v>0</v>
      </c>
      <c r="BZ51">
        <v>0</v>
      </c>
      <c r="CA51" t="s">
        <v>114</v>
      </c>
      <c r="CB51" t="s">
        <v>114</v>
      </c>
      <c r="CC51" t="s">
        <v>627</v>
      </c>
      <c r="CD51">
        <v>0</v>
      </c>
      <c r="CE51">
        <v>2232.5700000000002</v>
      </c>
      <c r="CF51">
        <v>4770.8599999999997</v>
      </c>
      <c r="CG51">
        <v>0</v>
      </c>
      <c r="CH51">
        <v>0</v>
      </c>
      <c r="CI51">
        <v>850.31299999999999</v>
      </c>
      <c r="CJ51">
        <v>2238.25</v>
      </c>
      <c r="CK51">
        <v>10092</v>
      </c>
      <c r="CL51">
        <v>3575.52</v>
      </c>
      <c r="CM51">
        <v>0</v>
      </c>
      <c r="CN51">
        <v>0</v>
      </c>
      <c r="CO51">
        <v>0</v>
      </c>
      <c r="CP51">
        <v>0</v>
      </c>
      <c r="CQ51">
        <v>0</v>
      </c>
      <c r="CR51">
        <v>13667.5</v>
      </c>
      <c r="CS51">
        <v>161.45500000000001</v>
      </c>
      <c r="CT51">
        <v>0</v>
      </c>
      <c r="CU51">
        <v>0</v>
      </c>
      <c r="CV51">
        <v>0</v>
      </c>
      <c r="CW51">
        <v>0</v>
      </c>
      <c r="CX51">
        <v>0</v>
      </c>
      <c r="CY51">
        <v>0</v>
      </c>
      <c r="CZ51">
        <v>161.45500000000001</v>
      </c>
      <c r="DA51">
        <v>0</v>
      </c>
      <c r="DB51">
        <v>0</v>
      </c>
      <c r="DC51">
        <v>0</v>
      </c>
      <c r="DD51">
        <v>0</v>
      </c>
      <c r="DE51">
        <v>161.45500000000001</v>
      </c>
      <c r="DF51">
        <v>0</v>
      </c>
      <c r="DG51">
        <v>0</v>
      </c>
      <c r="DH51">
        <v>0</v>
      </c>
      <c r="DI51">
        <v>0</v>
      </c>
      <c r="DJ51">
        <v>0</v>
      </c>
      <c r="DK51">
        <v>0</v>
      </c>
      <c r="DL51">
        <v>0</v>
      </c>
      <c r="DM51">
        <v>0</v>
      </c>
      <c r="DN51">
        <v>0</v>
      </c>
      <c r="DO51">
        <v>0</v>
      </c>
      <c r="DP51">
        <v>0</v>
      </c>
      <c r="DQ51">
        <v>0</v>
      </c>
      <c r="DR51">
        <v>0</v>
      </c>
      <c r="DS51">
        <v>27.494</v>
      </c>
      <c r="DT51">
        <v>93.215599999999995</v>
      </c>
      <c r="DU51">
        <v>117.553</v>
      </c>
      <c r="DV51">
        <v>0</v>
      </c>
      <c r="DW51">
        <v>0</v>
      </c>
      <c r="DX51">
        <v>20.366700000000002</v>
      </c>
      <c r="DY51">
        <v>56.633400000000002</v>
      </c>
      <c r="DZ51">
        <v>315.262</v>
      </c>
      <c r="EA51">
        <v>89.388800000000003</v>
      </c>
      <c r="EB51">
        <v>0</v>
      </c>
      <c r="EC51">
        <v>0</v>
      </c>
      <c r="ED51">
        <v>0</v>
      </c>
      <c r="EE51">
        <v>0</v>
      </c>
      <c r="EF51">
        <v>0</v>
      </c>
      <c r="EG51">
        <v>404.65100000000001</v>
      </c>
      <c r="EH51">
        <v>377.15699999999998</v>
      </c>
      <c r="EI51">
        <v>27.494</v>
      </c>
      <c r="EJ51">
        <v>0</v>
      </c>
      <c r="EK51">
        <v>0</v>
      </c>
      <c r="EM51">
        <v>0</v>
      </c>
      <c r="EN51">
        <v>0</v>
      </c>
      <c r="EP51">
        <v>0</v>
      </c>
      <c r="EQ51" s="69">
        <v>0</v>
      </c>
      <c r="ER51">
        <v>1.74177</v>
      </c>
      <c r="ES51">
        <v>0.218309</v>
      </c>
      <c r="ET51">
        <v>0</v>
      </c>
      <c r="EU51">
        <v>0</v>
      </c>
      <c r="EV51">
        <v>0</v>
      </c>
      <c r="EW51">
        <v>0.52659999999999996</v>
      </c>
      <c r="EX51">
        <v>2.4866799999999998</v>
      </c>
      <c r="EY51">
        <v>0.64870000000000005</v>
      </c>
      <c r="EZ51">
        <v>0</v>
      </c>
      <c r="FA51">
        <v>0</v>
      </c>
      <c r="FB51">
        <v>0</v>
      </c>
      <c r="FC51">
        <v>0</v>
      </c>
      <c r="FD51">
        <v>0</v>
      </c>
      <c r="FE51">
        <v>3.1353800000000001</v>
      </c>
      <c r="FF51">
        <v>0</v>
      </c>
      <c r="FG51">
        <v>1.56671</v>
      </c>
      <c r="FH51">
        <v>0.87248599999999998</v>
      </c>
      <c r="FI51">
        <v>0</v>
      </c>
      <c r="FJ51">
        <v>0</v>
      </c>
      <c r="FK51">
        <v>0.13009999999999999</v>
      </c>
      <c r="FL51">
        <v>0.52659999999999996</v>
      </c>
      <c r="FM51">
        <v>3.0958999999999999</v>
      </c>
      <c r="FN51">
        <v>0.64870000000000005</v>
      </c>
      <c r="FO51">
        <v>0</v>
      </c>
      <c r="FP51">
        <v>0</v>
      </c>
      <c r="FQ51">
        <v>0</v>
      </c>
      <c r="FR51">
        <v>0</v>
      </c>
      <c r="FS51">
        <v>0</v>
      </c>
      <c r="FT51">
        <v>3.7446000000000002</v>
      </c>
      <c r="FU51" t="s">
        <v>621</v>
      </c>
      <c r="FV51" t="s">
        <v>622</v>
      </c>
      <c r="FW51" t="s">
        <v>528</v>
      </c>
      <c r="FX51" t="s">
        <v>115</v>
      </c>
      <c r="FY51" t="s">
        <v>530</v>
      </c>
      <c r="FZ51" t="s">
        <v>116</v>
      </c>
      <c r="GA51" t="s">
        <v>531</v>
      </c>
      <c r="GB51" t="s">
        <v>625</v>
      </c>
      <c r="GC51">
        <v>1.0568800000000001E-6</v>
      </c>
      <c r="GD51">
        <v>0.47705900000000001</v>
      </c>
      <c r="GE51">
        <v>0.237763</v>
      </c>
      <c r="GF51">
        <v>0</v>
      </c>
      <c r="GG51">
        <v>0</v>
      </c>
      <c r="GH51">
        <v>0</v>
      </c>
      <c r="GI51">
        <v>0.46945100000000001</v>
      </c>
      <c r="GJ51">
        <v>1.19</v>
      </c>
      <c r="GK51">
        <v>0.70680299999999996</v>
      </c>
      <c r="GL51">
        <v>0</v>
      </c>
      <c r="GM51">
        <v>0</v>
      </c>
      <c r="GN51">
        <v>0</v>
      </c>
      <c r="GO51">
        <v>0</v>
      </c>
      <c r="GP51">
        <v>0</v>
      </c>
      <c r="GQ51">
        <v>1.9</v>
      </c>
      <c r="GR51">
        <v>1.39167</v>
      </c>
      <c r="GS51">
        <v>0</v>
      </c>
      <c r="GT51">
        <v>0</v>
      </c>
      <c r="GU51">
        <v>0</v>
      </c>
      <c r="GV51">
        <v>0</v>
      </c>
      <c r="GW51">
        <v>0.23724200000000001</v>
      </c>
      <c r="GX51">
        <v>0</v>
      </c>
      <c r="GY51">
        <v>1.63</v>
      </c>
      <c r="GZ51">
        <v>0</v>
      </c>
      <c r="HA51">
        <v>0</v>
      </c>
      <c r="HB51">
        <v>0</v>
      </c>
      <c r="HC51">
        <v>0</v>
      </c>
      <c r="HD51">
        <v>1.63</v>
      </c>
      <c r="HE51">
        <v>0</v>
      </c>
      <c r="HF51">
        <v>0.48929499999999998</v>
      </c>
      <c r="HG51">
        <v>0.96134600000000003</v>
      </c>
      <c r="HH51">
        <v>0</v>
      </c>
      <c r="HI51">
        <v>0</v>
      </c>
      <c r="HJ51">
        <v>0.173178</v>
      </c>
      <c r="HK51">
        <v>0.46945100000000001</v>
      </c>
      <c r="HL51">
        <v>2.09</v>
      </c>
      <c r="HM51">
        <v>0.70680299999999996</v>
      </c>
      <c r="HN51">
        <v>0</v>
      </c>
      <c r="HO51">
        <v>0</v>
      </c>
      <c r="HP51">
        <v>0</v>
      </c>
      <c r="HQ51">
        <v>0</v>
      </c>
      <c r="HR51">
        <v>0</v>
      </c>
      <c r="HS51">
        <v>2.8</v>
      </c>
      <c r="HT51">
        <v>0.85684499999999997</v>
      </c>
      <c r="HU51">
        <v>0</v>
      </c>
      <c r="HV51">
        <v>0</v>
      </c>
      <c r="HW51">
        <v>0</v>
      </c>
      <c r="HX51">
        <v>0</v>
      </c>
      <c r="HY51">
        <v>0</v>
      </c>
      <c r="HZ51">
        <v>0</v>
      </c>
      <c r="IA51">
        <v>0.86</v>
      </c>
      <c r="IB51">
        <v>0</v>
      </c>
      <c r="IC51">
        <v>0</v>
      </c>
      <c r="ID51">
        <v>0</v>
      </c>
      <c r="IE51">
        <v>0</v>
      </c>
      <c r="IF51">
        <v>0.86</v>
      </c>
    </row>
    <row r="52" spans="1:240" s="65" customFormat="1" x14ac:dyDescent="0.3">
      <c r="A52" s="70">
        <v>43882.492662037039</v>
      </c>
      <c r="B52" s="65" t="s">
        <v>185</v>
      </c>
      <c r="C52" s="65" t="s">
        <v>186</v>
      </c>
      <c r="D52" s="65" t="s">
        <v>187</v>
      </c>
      <c r="E52" s="65">
        <v>5502.05</v>
      </c>
      <c r="F52" s="65">
        <v>5502.05</v>
      </c>
      <c r="G52" s="65" t="s">
        <v>112</v>
      </c>
      <c r="H52" s="66">
        <v>2.7083333333333334E-2</v>
      </c>
      <c r="I52" s="65" t="s">
        <v>113</v>
      </c>
      <c r="J52" s="65">
        <v>-26.61</v>
      </c>
      <c r="K52" s="65" t="s">
        <v>114</v>
      </c>
      <c r="L52" s="65" t="s">
        <v>114</v>
      </c>
      <c r="M52" s="65" t="s">
        <v>147</v>
      </c>
      <c r="N52" s="65">
        <v>0</v>
      </c>
      <c r="O52" s="65">
        <v>10133.799999999999</v>
      </c>
      <c r="P52" s="65">
        <v>30254.5</v>
      </c>
      <c r="Q52" s="65">
        <v>0</v>
      </c>
      <c r="R52" s="65">
        <v>0</v>
      </c>
      <c r="S52" s="65">
        <v>0</v>
      </c>
      <c r="T52" s="65">
        <v>8732.0499999999993</v>
      </c>
      <c r="U52" s="65">
        <v>49120.4</v>
      </c>
      <c r="V52" s="65">
        <v>23566.7</v>
      </c>
      <c r="W52" s="65">
        <v>0</v>
      </c>
      <c r="X52" s="65">
        <v>0</v>
      </c>
      <c r="Y52" s="65">
        <v>0</v>
      </c>
      <c r="Z52" s="65">
        <v>0</v>
      </c>
      <c r="AA52" s="65">
        <v>0</v>
      </c>
      <c r="AB52" s="65">
        <v>72687</v>
      </c>
      <c r="AC52" s="65">
        <v>58.935400000000001</v>
      </c>
      <c r="AD52" s="65">
        <v>0</v>
      </c>
      <c r="AE52" s="65">
        <v>0</v>
      </c>
      <c r="AF52" s="65">
        <v>0</v>
      </c>
      <c r="AG52" s="65">
        <v>0</v>
      </c>
      <c r="AH52" s="65">
        <v>159.79900000000001</v>
      </c>
      <c r="AI52" s="65">
        <v>0</v>
      </c>
      <c r="AJ52" s="65">
        <v>218.73500000000001</v>
      </c>
      <c r="AK52" s="65">
        <v>0</v>
      </c>
      <c r="AL52" s="65">
        <v>0</v>
      </c>
      <c r="AM52" s="65">
        <v>0</v>
      </c>
      <c r="AN52" s="65">
        <v>0</v>
      </c>
      <c r="AO52" s="65">
        <v>218.73500000000001</v>
      </c>
      <c r="AP52" s="65">
        <v>0</v>
      </c>
      <c r="AQ52" s="65">
        <v>0</v>
      </c>
      <c r="AR52" s="65">
        <v>0</v>
      </c>
      <c r="AS52" s="65">
        <v>0</v>
      </c>
      <c r="AT52" s="65">
        <v>0</v>
      </c>
      <c r="AU52" s="65">
        <v>0</v>
      </c>
      <c r="AV52" s="65">
        <v>0</v>
      </c>
      <c r="AW52" s="65">
        <v>0</v>
      </c>
      <c r="AX52" s="65">
        <v>0</v>
      </c>
      <c r="AY52" s="65">
        <v>0</v>
      </c>
      <c r="AZ52" s="65">
        <v>0</v>
      </c>
      <c r="BA52" s="65">
        <v>0</v>
      </c>
      <c r="BB52" s="65">
        <v>0</v>
      </c>
      <c r="BC52" s="65">
        <v>2.1783399999999999</v>
      </c>
      <c r="BD52" s="65">
        <v>63.114699999999999</v>
      </c>
      <c r="BE52" s="65">
        <v>157.22900000000001</v>
      </c>
      <c r="BF52" s="65">
        <v>0</v>
      </c>
      <c r="BG52" s="65">
        <v>0</v>
      </c>
      <c r="BH52" s="65">
        <v>5.2366400000000004</v>
      </c>
      <c r="BI52" s="65">
        <v>46.8048</v>
      </c>
      <c r="BJ52" s="65">
        <v>274.56299999999999</v>
      </c>
      <c r="BK52" s="65">
        <v>123.904</v>
      </c>
      <c r="BL52" s="65">
        <v>0</v>
      </c>
      <c r="BM52" s="65">
        <v>0</v>
      </c>
      <c r="BN52" s="65">
        <v>0</v>
      </c>
      <c r="BO52" s="65">
        <v>0</v>
      </c>
      <c r="BP52" s="65">
        <v>0</v>
      </c>
      <c r="BQ52" s="65">
        <v>398.46699999999998</v>
      </c>
      <c r="BR52" s="65">
        <v>391.05200000000002</v>
      </c>
      <c r="BS52" s="65">
        <v>7.4149799999999999</v>
      </c>
      <c r="BT52" s="65">
        <v>0</v>
      </c>
      <c r="BU52" s="65">
        <v>0</v>
      </c>
      <c r="BW52" s="65">
        <v>0</v>
      </c>
      <c r="BX52" s="65">
        <v>0</v>
      </c>
      <c r="BZ52" s="65">
        <v>0</v>
      </c>
      <c r="CA52" s="65" t="s">
        <v>114</v>
      </c>
      <c r="CB52" s="65" t="s">
        <v>114</v>
      </c>
      <c r="CC52" s="65" t="s">
        <v>147</v>
      </c>
      <c r="CD52" s="65">
        <v>0</v>
      </c>
      <c r="CE52" s="65">
        <v>10731.8</v>
      </c>
      <c r="CF52" s="65">
        <v>26218.1</v>
      </c>
      <c r="CG52" s="65">
        <v>0</v>
      </c>
      <c r="CH52" s="65">
        <v>0</v>
      </c>
      <c r="CI52" s="65">
        <v>1621.41</v>
      </c>
      <c r="CJ52" s="65">
        <v>5462.04</v>
      </c>
      <c r="CK52" s="65">
        <v>44033.4</v>
      </c>
      <c r="CL52" s="65">
        <v>23566.7</v>
      </c>
      <c r="CM52" s="65">
        <v>0</v>
      </c>
      <c r="CN52" s="65">
        <v>0</v>
      </c>
      <c r="CO52" s="65">
        <v>0</v>
      </c>
      <c r="CP52" s="65">
        <v>0</v>
      </c>
      <c r="CQ52" s="65">
        <v>0</v>
      </c>
      <c r="CR52" s="65">
        <v>67600.100000000006</v>
      </c>
      <c r="CS52" s="65">
        <v>170.678</v>
      </c>
      <c r="CT52" s="65">
        <v>0</v>
      </c>
      <c r="CU52" s="65">
        <v>0</v>
      </c>
      <c r="CV52" s="65">
        <v>0</v>
      </c>
      <c r="CW52" s="65">
        <v>0</v>
      </c>
      <c r="CX52" s="65">
        <v>0</v>
      </c>
      <c r="CY52" s="65">
        <v>0</v>
      </c>
      <c r="CZ52" s="65">
        <v>170.678</v>
      </c>
      <c r="DA52" s="65">
        <v>0</v>
      </c>
      <c r="DB52" s="65">
        <v>0</v>
      </c>
      <c r="DC52" s="65">
        <v>0</v>
      </c>
      <c r="DD52" s="65">
        <v>0</v>
      </c>
      <c r="DE52" s="65">
        <v>170.678</v>
      </c>
      <c r="DF52" s="65">
        <v>0</v>
      </c>
      <c r="DG52" s="65">
        <v>0</v>
      </c>
      <c r="DH52" s="65">
        <v>0</v>
      </c>
      <c r="DI52" s="65">
        <v>0</v>
      </c>
      <c r="DJ52" s="65">
        <v>0</v>
      </c>
      <c r="DK52" s="65">
        <v>0</v>
      </c>
      <c r="DL52" s="65">
        <v>0</v>
      </c>
      <c r="DM52" s="65">
        <v>0</v>
      </c>
      <c r="DN52" s="65">
        <v>0</v>
      </c>
      <c r="DO52" s="65">
        <v>0</v>
      </c>
      <c r="DP52" s="65">
        <v>0</v>
      </c>
      <c r="DQ52" s="65">
        <v>0</v>
      </c>
      <c r="DR52" s="65">
        <v>0</v>
      </c>
      <c r="DS52" s="65">
        <v>6.2075699999999996</v>
      </c>
      <c r="DT52" s="65">
        <v>67.615399999999994</v>
      </c>
      <c r="DU52" s="65">
        <v>136.33699999999999</v>
      </c>
      <c r="DV52" s="65">
        <v>0</v>
      </c>
      <c r="DW52" s="65">
        <v>0</v>
      </c>
      <c r="DX52" s="65">
        <v>8.3427100000000003</v>
      </c>
      <c r="DY52" s="65">
        <v>29.443300000000001</v>
      </c>
      <c r="DZ52" s="65">
        <v>247.946</v>
      </c>
      <c r="EA52" s="65">
        <v>123.904</v>
      </c>
      <c r="EB52" s="65">
        <v>0</v>
      </c>
      <c r="EC52" s="65">
        <v>0</v>
      </c>
      <c r="ED52" s="65">
        <v>0</v>
      </c>
      <c r="EE52" s="65">
        <v>0</v>
      </c>
      <c r="EF52" s="65">
        <v>0</v>
      </c>
      <c r="EG52" s="65">
        <v>371.85</v>
      </c>
      <c r="EH52" s="65">
        <v>365.642</v>
      </c>
      <c r="EI52" s="65">
        <v>6.2075699999999996</v>
      </c>
      <c r="EJ52" s="65">
        <v>0</v>
      </c>
      <c r="EK52" s="65">
        <v>0</v>
      </c>
      <c r="EM52" s="65">
        <v>0</v>
      </c>
      <c r="EN52" s="65">
        <v>0</v>
      </c>
      <c r="EP52" s="65">
        <v>0</v>
      </c>
      <c r="EQ52" s="65">
        <v>0</v>
      </c>
      <c r="ER52" s="65">
        <v>2.7745500000000001</v>
      </c>
      <c r="ES52" s="65">
        <v>4.6041600000000003</v>
      </c>
      <c r="ET52" s="65">
        <v>0</v>
      </c>
      <c r="EU52" s="65">
        <v>0</v>
      </c>
      <c r="EV52" s="65">
        <v>0</v>
      </c>
      <c r="EW52" s="65">
        <v>1.45438</v>
      </c>
      <c r="EX52" s="65">
        <v>8.8330900000000003</v>
      </c>
      <c r="EY52" s="65">
        <v>3.0337299999999998</v>
      </c>
      <c r="EZ52" s="65">
        <v>0</v>
      </c>
      <c r="FA52" s="65">
        <v>0</v>
      </c>
      <c r="FB52" s="65">
        <v>0</v>
      </c>
      <c r="FC52" s="65">
        <v>0</v>
      </c>
      <c r="FD52" s="65">
        <v>0</v>
      </c>
      <c r="FE52" s="65">
        <v>11.8668</v>
      </c>
      <c r="FF52" s="65">
        <v>0</v>
      </c>
      <c r="FG52" s="65">
        <v>2.9566599999999998</v>
      </c>
      <c r="FH52" s="65">
        <v>4.0312999999999999</v>
      </c>
      <c r="FI52" s="65">
        <v>0</v>
      </c>
      <c r="FJ52" s="65">
        <v>0</v>
      </c>
      <c r="FK52" s="65">
        <v>0.199209</v>
      </c>
      <c r="FL52" s="65">
        <v>0.95674099999999995</v>
      </c>
      <c r="FM52" s="65">
        <v>8.14391</v>
      </c>
      <c r="FN52" s="65">
        <v>3.0337299999999998</v>
      </c>
      <c r="FO52" s="65">
        <v>0</v>
      </c>
      <c r="FP52" s="65">
        <v>0</v>
      </c>
      <c r="FQ52" s="65">
        <v>0</v>
      </c>
      <c r="FR52" s="65">
        <v>0</v>
      </c>
      <c r="FS52" s="65">
        <v>0</v>
      </c>
      <c r="FT52" s="65">
        <v>11.1776</v>
      </c>
      <c r="FU52" s="65" t="s">
        <v>621</v>
      </c>
      <c r="FV52" s="65" t="s">
        <v>622</v>
      </c>
      <c r="FW52" s="65" t="s">
        <v>528</v>
      </c>
      <c r="FX52" s="65" t="s">
        <v>115</v>
      </c>
      <c r="FY52" s="65" t="s">
        <v>530</v>
      </c>
      <c r="FZ52" s="65" t="s">
        <v>116</v>
      </c>
      <c r="GA52" s="65" t="s">
        <v>542</v>
      </c>
      <c r="GB52" s="65" t="s">
        <v>631</v>
      </c>
      <c r="GC52" s="65">
        <v>0</v>
      </c>
      <c r="GD52" s="65">
        <v>1.8041</v>
      </c>
      <c r="GE52" s="65">
        <v>5.7202900000000003</v>
      </c>
      <c r="GF52" s="65">
        <v>0</v>
      </c>
      <c r="GG52" s="65">
        <v>0</v>
      </c>
      <c r="GH52" s="65">
        <v>0</v>
      </c>
      <c r="GI52" s="65">
        <v>1.60762</v>
      </c>
      <c r="GJ52" s="65">
        <v>9.1300000000000008</v>
      </c>
      <c r="GK52" s="65">
        <v>4.0394300000000003</v>
      </c>
      <c r="GL52" s="65">
        <v>0</v>
      </c>
      <c r="GM52" s="65">
        <v>0</v>
      </c>
      <c r="GN52" s="65">
        <v>0</v>
      </c>
      <c r="GO52" s="65">
        <v>0</v>
      </c>
      <c r="GP52" s="65">
        <v>0</v>
      </c>
      <c r="GQ52" s="65">
        <v>13.17</v>
      </c>
      <c r="GR52" s="65">
        <v>0.31277199999999999</v>
      </c>
      <c r="GS52" s="65">
        <v>0</v>
      </c>
      <c r="GT52" s="65">
        <v>0</v>
      </c>
      <c r="GU52" s="65">
        <v>0</v>
      </c>
      <c r="GV52" s="65">
        <v>0</v>
      </c>
      <c r="GW52" s="65">
        <v>0.84805900000000001</v>
      </c>
      <c r="GX52" s="65">
        <v>0</v>
      </c>
      <c r="GY52" s="65">
        <v>1.1599999999999999</v>
      </c>
      <c r="GZ52" s="65">
        <v>0</v>
      </c>
      <c r="HA52" s="65">
        <v>0</v>
      </c>
      <c r="HB52" s="65">
        <v>0</v>
      </c>
      <c r="HC52" s="65">
        <v>0</v>
      </c>
      <c r="HD52" s="65">
        <v>1.1599999999999999</v>
      </c>
      <c r="HE52" s="65">
        <v>0</v>
      </c>
      <c r="HF52" s="65">
        <v>1.88883</v>
      </c>
      <c r="HG52" s="65">
        <v>4.9605699999999997</v>
      </c>
      <c r="HH52" s="65">
        <v>0</v>
      </c>
      <c r="HI52" s="65">
        <v>0</v>
      </c>
      <c r="HJ52" s="65">
        <v>0.28721999999999998</v>
      </c>
      <c r="HK52" s="65">
        <v>1.0214099999999999</v>
      </c>
      <c r="HL52" s="65">
        <v>8.16</v>
      </c>
      <c r="HM52" s="65">
        <v>4.0394300000000003</v>
      </c>
      <c r="HN52" s="65">
        <v>0</v>
      </c>
      <c r="HO52" s="65">
        <v>0</v>
      </c>
      <c r="HP52" s="65">
        <v>0</v>
      </c>
      <c r="HQ52" s="65">
        <v>0</v>
      </c>
      <c r="HR52" s="65">
        <v>0</v>
      </c>
      <c r="HS52" s="65">
        <v>12.2</v>
      </c>
      <c r="HT52" s="65">
        <v>0.90579299999999996</v>
      </c>
      <c r="HU52" s="65">
        <v>0</v>
      </c>
      <c r="HV52" s="65">
        <v>0</v>
      </c>
      <c r="HW52" s="65">
        <v>0</v>
      </c>
      <c r="HX52" s="65">
        <v>0</v>
      </c>
      <c r="HY52" s="65">
        <v>0</v>
      </c>
      <c r="HZ52" s="65">
        <v>0</v>
      </c>
      <c r="IA52" s="65">
        <v>0.91</v>
      </c>
      <c r="IB52" s="65">
        <v>0</v>
      </c>
      <c r="IC52" s="65">
        <v>0</v>
      </c>
      <c r="ID52" s="65">
        <v>0</v>
      </c>
      <c r="IE52" s="65">
        <v>0</v>
      </c>
      <c r="IF52" s="65">
        <v>0.91</v>
      </c>
    </row>
    <row r="53" spans="1:240" x14ac:dyDescent="0.3">
      <c r="A53" s="67">
        <v>43882.493101851855</v>
      </c>
      <c r="B53" t="s">
        <v>188</v>
      </c>
      <c r="C53" t="s">
        <v>189</v>
      </c>
      <c r="D53" t="s">
        <v>187</v>
      </c>
      <c r="E53">
        <v>5502.05</v>
      </c>
      <c r="F53">
        <v>5502.05</v>
      </c>
      <c r="G53" t="s">
        <v>112</v>
      </c>
      <c r="H53" s="68">
        <v>2.4305555555555556E-2</v>
      </c>
      <c r="I53" t="s">
        <v>113</v>
      </c>
      <c r="J53">
        <v>-25.03</v>
      </c>
      <c r="K53" t="s">
        <v>114</v>
      </c>
      <c r="L53" t="s">
        <v>114</v>
      </c>
      <c r="M53" t="s">
        <v>190</v>
      </c>
      <c r="N53">
        <v>0</v>
      </c>
      <c r="O53">
        <v>2869.56</v>
      </c>
      <c r="P53">
        <v>30976.6</v>
      </c>
      <c r="Q53">
        <v>0</v>
      </c>
      <c r="R53">
        <v>0</v>
      </c>
      <c r="S53">
        <v>0</v>
      </c>
      <c r="T53">
        <v>6596.67</v>
      </c>
      <c r="U53">
        <v>40442.800000000003</v>
      </c>
      <c r="V53">
        <v>23566.7</v>
      </c>
      <c r="W53">
        <v>0</v>
      </c>
      <c r="X53">
        <v>0</v>
      </c>
      <c r="Y53">
        <v>0</v>
      </c>
      <c r="Z53">
        <v>0</v>
      </c>
      <c r="AA53">
        <v>0</v>
      </c>
      <c r="AB53">
        <v>64009.5</v>
      </c>
      <c r="AC53">
        <v>34.085599999999999</v>
      </c>
      <c r="AD53">
        <v>0</v>
      </c>
      <c r="AE53">
        <v>0</v>
      </c>
      <c r="AF53">
        <v>0</v>
      </c>
      <c r="AG53">
        <v>0</v>
      </c>
      <c r="AH53">
        <v>159.79900000000001</v>
      </c>
      <c r="AI53">
        <v>0</v>
      </c>
      <c r="AJ53">
        <v>193.88399999999999</v>
      </c>
      <c r="AK53">
        <v>0</v>
      </c>
      <c r="AL53">
        <v>0</v>
      </c>
      <c r="AM53">
        <v>0</v>
      </c>
      <c r="AN53">
        <v>0</v>
      </c>
      <c r="AO53">
        <v>193.88399999999999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1.27715</v>
      </c>
      <c r="BD53">
        <v>25.068300000000001</v>
      </c>
      <c r="BE53">
        <v>160.98099999999999</v>
      </c>
      <c r="BF53">
        <v>0</v>
      </c>
      <c r="BG53">
        <v>0</v>
      </c>
      <c r="BH53">
        <v>5.2366299999999999</v>
      </c>
      <c r="BI53">
        <v>36.008099999999999</v>
      </c>
      <c r="BJ53">
        <v>228.572</v>
      </c>
      <c r="BK53">
        <v>123.904</v>
      </c>
      <c r="BL53">
        <v>0</v>
      </c>
      <c r="BM53">
        <v>0</v>
      </c>
      <c r="BN53">
        <v>0</v>
      </c>
      <c r="BO53">
        <v>0</v>
      </c>
      <c r="BP53">
        <v>0</v>
      </c>
      <c r="BQ53">
        <v>352.47500000000002</v>
      </c>
      <c r="BR53">
        <v>345.96199999999999</v>
      </c>
      <c r="BS53">
        <v>6.5137799999999997</v>
      </c>
      <c r="BT53">
        <v>0</v>
      </c>
      <c r="BU53">
        <v>0</v>
      </c>
      <c r="BW53">
        <v>0</v>
      </c>
      <c r="BX53">
        <v>0</v>
      </c>
      <c r="BZ53">
        <v>0</v>
      </c>
      <c r="CA53" t="s">
        <v>114</v>
      </c>
      <c r="CB53" t="s">
        <v>114</v>
      </c>
      <c r="CC53" t="s">
        <v>170</v>
      </c>
      <c r="CD53">
        <v>0</v>
      </c>
      <c r="CE53">
        <v>8039.02</v>
      </c>
      <c r="CF53">
        <v>21855.5</v>
      </c>
      <c r="CG53">
        <v>0</v>
      </c>
      <c r="CH53">
        <v>0</v>
      </c>
      <c r="CI53">
        <v>1621.41</v>
      </c>
      <c r="CJ53">
        <v>5417.67</v>
      </c>
      <c r="CK53">
        <v>36933.599999999999</v>
      </c>
      <c r="CL53">
        <v>23566.7</v>
      </c>
      <c r="CM53">
        <v>0</v>
      </c>
      <c r="CN53">
        <v>0</v>
      </c>
      <c r="CO53">
        <v>0</v>
      </c>
      <c r="CP53">
        <v>0</v>
      </c>
      <c r="CQ53">
        <v>0</v>
      </c>
      <c r="CR53">
        <v>60500.3</v>
      </c>
      <c r="CS53">
        <v>40.6646</v>
      </c>
      <c r="CT53">
        <v>0</v>
      </c>
      <c r="CU53">
        <v>0</v>
      </c>
      <c r="CV53">
        <v>0</v>
      </c>
      <c r="CW53">
        <v>0</v>
      </c>
      <c r="CX53">
        <v>0</v>
      </c>
      <c r="CY53">
        <v>0</v>
      </c>
      <c r="CZ53">
        <v>40.6646</v>
      </c>
      <c r="DA53">
        <v>0</v>
      </c>
      <c r="DB53">
        <v>0</v>
      </c>
      <c r="DC53">
        <v>0</v>
      </c>
      <c r="DD53">
        <v>0</v>
      </c>
      <c r="DE53">
        <v>40.6646</v>
      </c>
      <c r="DF53">
        <v>0</v>
      </c>
      <c r="DG53">
        <v>0</v>
      </c>
      <c r="DH53">
        <v>0</v>
      </c>
      <c r="DI53">
        <v>0</v>
      </c>
      <c r="DJ53">
        <v>0</v>
      </c>
      <c r="DK53">
        <v>0</v>
      </c>
      <c r="DL53">
        <v>0</v>
      </c>
      <c r="DM53">
        <v>0</v>
      </c>
      <c r="DN53">
        <v>0</v>
      </c>
      <c r="DO53">
        <v>0</v>
      </c>
      <c r="DP53">
        <v>0</v>
      </c>
      <c r="DQ53">
        <v>0</v>
      </c>
      <c r="DR53">
        <v>0</v>
      </c>
      <c r="DS53">
        <v>1.5309299999999999</v>
      </c>
      <c r="DT53">
        <v>50.877800000000001</v>
      </c>
      <c r="DU53">
        <v>113.58</v>
      </c>
      <c r="DV53">
        <v>0</v>
      </c>
      <c r="DW53">
        <v>0</v>
      </c>
      <c r="DX53">
        <v>8.34328</v>
      </c>
      <c r="DY53">
        <v>29.223400000000002</v>
      </c>
      <c r="DZ53">
        <v>203.55600000000001</v>
      </c>
      <c r="EA53">
        <v>123.904</v>
      </c>
      <c r="EB53">
        <v>0</v>
      </c>
      <c r="EC53">
        <v>0</v>
      </c>
      <c r="ED53">
        <v>0</v>
      </c>
      <c r="EE53">
        <v>0</v>
      </c>
      <c r="EF53">
        <v>0</v>
      </c>
      <c r="EG53">
        <v>327.459</v>
      </c>
      <c r="EH53">
        <v>325.928</v>
      </c>
      <c r="EI53">
        <v>1.5309299999999999</v>
      </c>
      <c r="EJ53">
        <v>0</v>
      </c>
      <c r="EK53">
        <v>0</v>
      </c>
      <c r="EM53">
        <v>0</v>
      </c>
      <c r="EN53">
        <v>0</v>
      </c>
      <c r="EP53">
        <v>0</v>
      </c>
      <c r="EQ53">
        <v>0</v>
      </c>
      <c r="ER53">
        <v>1.29531</v>
      </c>
      <c r="ES53">
        <v>4.7141599999999997</v>
      </c>
      <c r="ET53">
        <v>0</v>
      </c>
      <c r="EU53">
        <v>0</v>
      </c>
      <c r="EV53">
        <v>0</v>
      </c>
      <c r="EW53">
        <v>1.29443</v>
      </c>
      <c r="EX53">
        <v>7.3038999999999996</v>
      </c>
      <c r="EY53">
        <v>3.0337299999999998</v>
      </c>
      <c r="EZ53">
        <v>0</v>
      </c>
      <c r="FA53">
        <v>0</v>
      </c>
      <c r="FB53">
        <v>0</v>
      </c>
      <c r="FC53">
        <v>0</v>
      </c>
      <c r="FD53">
        <v>0</v>
      </c>
      <c r="FE53">
        <v>10.3376</v>
      </c>
      <c r="FF53">
        <v>0</v>
      </c>
      <c r="FG53">
        <v>2.2928799999999998</v>
      </c>
      <c r="FH53">
        <v>3.3260700000000001</v>
      </c>
      <c r="FI53">
        <v>0</v>
      </c>
      <c r="FJ53">
        <v>0</v>
      </c>
      <c r="FK53">
        <v>0.19935</v>
      </c>
      <c r="FL53">
        <v>0.95432499999999998</v>
      </c>
      <c r="FM53">
        <v>6.7726199999999999</v>
      </c>
      <c r="FN53">
        <v>3.0337299999999998</v>
      </c>
      <c r="FO53">
        <v>0</v>
      </c>
      <c r="FP53">
        <v>0</v>
      </c>
      <c r="FQ53">
        <v>0</v>
      </c>
      <c r="FR53">
        <v>0</v>
      </c>
      <c r="FS53">
        <v>0</v>
      </c>
      <c r="FT53">
        <v>9.8063500000000001</v>
      </c>
      <c r="FU53" t="s">
        <v>621</v>
      </c>
      <c r="FV53" t="s">
        <v>622</v>
      </c>
      <c r="FW53" t="s">
        <v>528</v>
      </c>
      <c r="FX53" t="s">
        <v>115</v>
      </c>
      <c r="FY53" t="s">
        <v>530</v>
      </c>
      <c r="FZ53" t="s">
        <v>116</v>
      </c>
      <c r="GA53" t="s">
        <v>542</v>
      </c>
      <c r="GB53" t="s">
        <v>631</v>
      </c>
      <c r="GC53">
        <v>0</v>
      </c>
      <c r="GD53">
        <v>0.563361</v>
      </c>
      <c r="GE53">
        <v>5.8567299999999998</v>
      </c>
      <c r="GF53">
        <v>0</v>
      </c>
      <c r="GG53">
        <v>0</v>
      </c>
      <c r="GH53">
        <v>0</v>
      </c>
      <c r="GI53">
        <v>1.2810600000000001</v>
      </c>
      <c r="GJ53">
        <v>7.7</v>
      </c>
      <c r="GK53">
        <v>4.0394300000000003</v>
      </c>
      <c r="GL53">
        <v>0</v>
      </c>
      <c r="GM53">
        <v>0</v>
      </c>
      <c r="GN53">
        <v>0</v>
      </c>
      <c r="GO53">
        <v>0</v>
      </c>
      <c r="GP53">
        <v>0</v>
      </c>
      <c r="GQ53">
        <v>11.74</v>
      </c>
      <c r="GR53">
        <v>0.180893</v>
      </c>
      <c r="GS53">
        <v>0</v>
      </c>
      <c r="GT53">
        <v>0</v>
      </c>
      <c r="GU53">
        <v>0</v>
      </c>
      <c r="GV53">
        <v>0</v>
      </c>
      <c r="GW53">
        <v>0.84805699999999995</v>
      </c>
      <c r="GX53">
        <v>0</v>
      </c>
      <c r="GY53">
        <v>1.03</v>
      </c>
      <c r="GZ53">
        <v>0</v>
      </c>
      <c r="HA53">
        <v>0</v>
      </c>
      <c r="HB53">
        <v>0</v>
      </c>
      <c r="HC53">
        <v>0</v>
      </c>
      <c r="HD53">
        <v>1.03</v>
      </c>
      <c r="HE53">
        <v>0</v>
      </c>
      <c r="HF53">
        <v>1.413</v>
      </c>
      <c r="HG53">
        <v>4.1322099999999997</v>
      </c>
      <c r="HH53">
        <v>0</v>
      </c>
      <c r="HI53">
        <v>0</v>
      </c>
      <c r="HJ53">
        <v>0.287215</v>
      </c>
      <c r="HK53">
        <v>1.0148200000000001</v>
      </c>
      <c r="HL53">
        <v>6.84</v>
      </c>
      <c r="HM53">
        <v>4.0394300000000003</v>
      </c>
      <c r="HN53">
        <v>0</v>
      </c>
      <c r="HO53">
        <v>0</v>
      </c>
      <c r="HP53">
        <v>0</v>
      </c>
      <c r="HQ53">
        <v>0</v>
      </c>
      <c r="HR53">
        <v>0</v>
      </c>
      <c r="HS53">
        <v>10.88</v>
      </c>
      <c r="HT53">
        <v>0.215808</v>
      </c>
      <c r="HU53">
        <v>0</v>
      </c>
      <c r="HV53">
        <v>0</v>
      </c>
      <c r="HW53">
        <v>0</v>
      </c>
      <c r="HX53">
        <v>0</v>
      </c>
      <c r="HY53">
        <v>0</v>
      </c>
      <c r="HZ53">
        <v>0</v>
      </c>
      <c r="IA53">
        <v>0.22</v>
      </c>
      <c r="IB53">
        <v>0</v>
      </c>
      <c r="IC53">
        <v>0</v>
      </c>
      <c r="ID53">
        <v>0</v>
      </c>
      <c r="IE53">
        <v>0</v>
      </c>
      <c r="IF53">
        <v>0.22</v>
      </c>
    </row>
    <row r="54" spans="1:240" x14ac:dyDescent="0.3">
      <c r="A54" s="67">
        <v>43882.493703703702</v>
      </c>
      <c r="B54" t="s">
        <v>192</v>
      </c>
      <c r="C54" t="s">
        <v>193</v>
      </c>
      <c r="D54" t="s">
        <v>187</v>
      </c>
      <c r="E54">
        <v>5502.05</v>
      </c>
      <c r="F54">
        <v>5502.05</v>
      </c>
      <c r="G54" t="s">
        <v>112</v>
      </c>
      <c r="H54" s="68">
        <v>3.4027777777777775E-2</v>
      </c>
      <c r="I54" t="s">
        <v>113</v>
      </c>
      <c r="J54">
        <v>-22.97</v>
      </c>
      <c r="K54" t="s">
        <v>114</v>
      </c>
      <c r="L54" t="s">
        <v>114</v>
      </c>
      <c r="M54" t="s">
        <v>123</v>
      </c>
      <c r="N54">
        <v>49.881300000000003</v>
      </c>
      <c r="O54">
        <v>5884.01</v>
      </c>
      <c r="P54">
        <v>23654.7</v>
      </c>
      <c r="Q54">
        <v>0</v>
      </c>
      <c r="R54">
        <v>0</v>
      </c>
      <c r="S54">
        <v>0</v>
      </c>
      <c r="T54">
        <v>8724.9500000000007</v>
      </c>
      <c r="U54">
        <v>38313.599999999999</v>
      </c>
      <c r="V54">
        <v>23566.7</v>
      </c>
      <c r="W54">
        <v>0</v>
      </c>
      <c r="X54">
        <v>0</v>
      </c>
      <c r="Y54">
        <v>0</v>
      </c>
      <c r="Z54">
        <v>0</v>
      </c>
      <c r="AA54">
        <v>0</v>
      </c>
      <c r="AB54">
        <v>61880.3</v>
      </c>
      <c r="AC54">
        <v>85.694800000000001</v>
      </c>
      <c r="AD54">
        <v>0</v>
      </c>
      <c r="AE54">
        <v>0</v>
      </c>
      <c r="AF54">
        <v>0</v>
      </c>
      <c r="AG54">
        <v>0</v>
      </c>
      <c r="AH54">
        <v>159.535</v>
      </c>
      <c r="AI54">
        <v>0</v>
      </c>
      <c r="AJ54">
        <v>245.23</v>
      </c>
      <c r="AK54">
        <v>0</v>
      </c>
      <c r="AL54">
        <v>0</v>
      </c>
      <c r="AM54">
        <v>0</v>
      </c>
      <c r="AN54">
        <v>0</v>
      </c>
      <c r="AO54">
        <v>245.23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3.3656600000000001</v>
      </c>
      <c r="BD54">
        <v>39.4803</v>
      </c>
      <c r="BE54">
        <v>122.931</v>
      </c>
      <c r="BF54">
        <v>0</v>
      </c>
      <c r="BG54">
        <v>0</v>
      </c>
      <c r="BH54">
        <v>5.22797</v>
      </c>
      <c r="BI54">
        <v>46.764499999999998</v>
      </c>
      <c r="BJ54">
        <v>217.76900000000001</v>
      </c>
      <c r="BK54">
        <v>123.904</v>
      </c>
      <c r="BL54">
        <v>0</v>
      </c>
      <c r="BM54">
        <v>0</v>
      </c>
      <c r="BN54">
        <v>0</v>
      </c>
      <c r="BO54">
        <v>0</v>
      </c>
      <c r="BP54">
        <v>0</v>
      </c>
      <c r="BQ54">
        <v>341.673</v>
      </c>
      <c r="BR54">
        <v>333.30200000000002</v>
      </c>
      <c r="BS54">
        <v>8.3709500000000006</v>
      </c>
      <c r="BT54">
        <v>0</v>
      </c>
      <c r="BU54">
        <v>0</v>
      </c>
      <c r="BW54">
        <v>0</v>
      </c>
      <c r="BX54">
        <v>0</v>
      </c>
      <c r="BZ54">
        <v>0</v>
      </c>
      <c r="CA54" t="s">
        <v>114</v>
      </c>
      <c r="CB54" t="s">
        <v>114</v>
      </c>
      <c r="CC54" t="s">
        <v>170</v>
      </c>
      <c r="CD54">
        <v>0</v>
      </c>
      <c r="CE54">
        <v>7731.02</v>
      </c>
      <c r="CF54">
        <v>19732.599999999999</v>
      </c>
      <c r="CG54">
        <v>0</v>
      </c>
      <c r="CH54">
        <v>0</v>
      </c>
      <c r="CI54">
        <v>1621.43</v>
      </c>
      <c r="CJ54">
        <v>5417.67</v>
      </c>
      <c r="CK54">
        <v>34502.699999999997</v>
      </c>
      <c r="CL54">
        <v>23566.7</v>
      </c>
      <c r="CM54">
        <v>0</v>
      </c>
      <c r="CN54">
        <v>0</v>
      </c>
      <c r="CO54">
        <v>0</v>
      </c>
      <c r="CP54">
        <v>0</v>
      </c>
      <c r="CQ54">
        <v>0</v>
      </c>
      <c r="CR54">
        <v>58069.4</v>
      </c>
      <c r="CS54">
        <v>111.328</v>
      </c>
      <c r="CT54">
        <v>0</v>
      </c>
      <c r="CU54">
        <v>0</v>
      </c>
      <c r="CV54">
        <v>0</v>
      </c>
      <c r="CW54">
        <v>0</v>
      </c>
      <c r="CX54">
        <v>0</v>
      </c>
      <c r="CY54">
        <v>0</v>
      </c>
      <c r="CZ54">
        <v>111.328</v>
      </c>
      <c r="DA54">
        <v>0</v>
      </c>
      <c r="DB54">
        <v>0</v>
      </c>
      <c r="DC54">
        <v>0</v>
      </c>
      <c r="DD54">
        <v>0</v>
      </c>
      <c r="DE54">
        <v>111.328</v>
      </c>
      <c r="DF54">
        <v>0</v>
      </c>
      <c r="DG54">
        <v>0</v>
      </c>
      <c r="DH54">
        <v>0</v>
      </c>
      <c r="DI54">
        <v>0</v>
      </c>
      <c r="DJ54">
        <v>0</v>
      </c>
      <c r="DK54">
        <v>0</v>
      </c>
      <c r="DL54">
        <v>0</v>
      </c>
      <c r="DM54">
        <v>0</v>
      </c>
      <c r="DN54">
        <v>0</v>
      </c>
      <c r="DO54">
        <v>0</v>
      </c>
      <c r="DP54">
        <v>0</v>
      </c>
      <c r="DQ54">
        <v>0</v>
      </c>
      <c r="DR54">
        <v>0</v>
      </c>
      <c r="DS54">
        <v>4.0888299999999997</v>
      </c>
      <c r="DT54">
        <v>49.107500000000002</v>
      </c>
      <c r="DU54">
        <v>104.03100000000001</v>
      </c>
      <c r="DV54">
        <v>0</v>
      </c>
      <c r="DW54">
        <v>0</v>
      </c>
      <c r="DX54">
        <v>8.3471899999999994</v>
      </c>
      <c r="DY54">
        <v>29.223400000000002</v>
      </c>
      <c r="DZ54">
        <v>194.798</v>
      </c>
      <c r="EA54">
        <v>123.904</v>
      </c>
      <c r="EB54">
        <v>0</v>
      </c>
      <c r="EC54">
        <v>0</v>
      </c>
      <c r="ED54">
        <v>0</v>
      </c>
      <c r="EE54">
        <v>0</v>
      </c>
      <c r="EF54">
        <v>0</v>
      </c>
      <c r="EG54">
        <v>318.702</v>
      </c>
      <c r="EH54">
        <v>314.613</v>
      </c>
      <c r="EI54">
        <v>4.0888299999999997</v>
      </c>
      <c r="EJ54">
        <v>0</v>
      </c>
      <c r="EK54">
        <v>0</v>
      </c>
      <c r="EM54">
        <v>0</v>
      </c>
      <c r="EN54">
        <v>0</v>
      </c>
      <c r="EP54">
        <v>0</v>
      </c>
      <c r="EQ54" s="69">
        <v>9.3980999999999996E-9</v>
      </c>
      <c r="ER54">
        <v>1.8324800000000001</v>
      </c>
      <c r="ES54">
        <v>3.5998899999999998</v>
      </c>
      <c r="ET54">
        <v>0</v>
      </c>
      <c r="EU54">
        <v>0</v>
      </c>
      <c r="EV54">
        <v>0</v>
      </c>
      <c r="EW54">
        <v>1.4528799999999999</v>
      </c>
      <c r="EX54">
        <v>6.8852500000000001</v>
      </c>
      <c r="EY54">
        <v>3.0337299999999998</v>
      </c>
      <c r="EZ54">
        <v>0</v>
      </c>
      <c r="FA54">
        <v>0</v>
      </c>
      <c r="FB54">
        <v>0</v>
      </c>
      <c r="FC54">
        <v>0</v>
      </c>
      <c r="FD54">
        <v>0</v>
      </c>
      <c r="FE54">
        <v>9.9189799999999995</v>
      </c>
      <c r="FF54">
        <v>0</v>
      </c>
      <c r="FG54">
        <v>2.1753100000000001</v>
      </c>
      <c r="FH54">
        <v>3.2922400000000001</v>
      </c>
      <c r="FI54">
        <v>0</v>
      </c>
      <c r="FJ54">
        <v>0</v>
      </c>
      <c r="FK54">
        <v>0.19972400000000001</v>
      </c>
      <c r="FL54">
        <v>0.95432499999999998</v>
      </c>
      <c r="FM54">
        <v>6.6215900000000003</v>
      </c>
      <c r="FN54">
        <v>3.0337299999999998</v>
      </c>
      <c r="FO54">
        <v>0</v>
      </c>
      <c r="FP54">
        <v>0</v>
      </c>
      <c r="FQ54">
        <v>0</v>
      </c>
      <c r="FR54">
        <v>0</v>
      </c>
      <c r="FS54">
        <v>0</v>
      </c>
      <c r="FT54">
        <v>9.6553199999999997</v>
      </c>
      <c r="FU54" t="s">
        <v>621</v>
      </c>
      <c r="FV54" t="s">
        <v>622</v>
      </c>
      <c r="FW54" t="s">
        <v>528</v>
      </c>
      <c r="FX54" t="s">
        <v>115</v>
      </c>
      <c r="FY54" t="s">
        <v>530</v>
      </c>
      <c r="FZ54" t="s">
        <v>116</v>
      </c>
      <c r="GA54" t="s">
        <v>542</v>
      </c>
      <c r="GB54" t="s">
        <v>631</v>
      </c>
      <c r="GC54">
        <v>1.1661400000000001E-2</v>
      </c>
      <c r="GD54">
        <v>1.0643800000000001</v>
      </c>
      <c r="GE54">
        <v>4.4723899999999999</v>
      </c>
      <c r="GF54">
        <v>0</v>
      </c>
      <c r="GG54">
        <v>0</v>
      </c>
      <c r="GH54">
        <v>0</v>
      </c>
      <c r="GI54">
        <v>1.6061700000000001</v>
      </c>
      <c r="GJ54">
        <v>7.15</v>
      </c>
      <c r="GK54">
        <v>4.0394300000000003</v>
      </c>
      <c r="GL54">
        <v>0</v>
      </c>
      <c r="GM54">
        <v>0</v>
      </c>
      <c r="GN54">
        <v>0</v>
      </c>
      <c r="GO54">
        <v>0</v>
      </c>
      <c r="GP54">
        <v>0</v>
      </c>
      <c r="GQ54">
        <v>11.19</v>
      </c>
      <c r="GR54">
        <v>0.45478499999999999</v>
      </c>
      <c r="GS54">
        <v>0</v>
      </c>
      <c r="GT54">
        <v>0</v>
      </c>
      <c r="GU54">
        <v>0</v>
      </c>
      <c r="GV54">
        <v>0</v>
      </c>
      <c r="GW54">
        <v>0.84665800000000002</v>
      </c>
      <c r="GX54">
        <v>0</v>
      </c>
      <c r="GY54">
        <v>1.3</v>
      </c>
      <c r="GZ54">
        <v>0</v>
      </c>
      <c r="HA54">
        <v>0</v>
      </c>
      <c r="HB54">
        <v>0</v>
      </c>
      <c r="HC54">
        <v>0</v>
      </c>
      <c r="HD54">
        <v>1.3</v>
      </c>
      <c r="HE54">
        <v>0</v>
      </c>
      <c r="HF54">
        <v>1.35379</v>
      </c>
      <c r="HG54">
        <v>3.7120799999999998</v>
      </c>
      <c r="HH54">
        <v>0</v>
      </c>
      <c r="HI54">
        <v>0</v>
      </c>
      <c r="HJ54">
        <v>0.28720000000000001</v>
      </c>
      <c r="HK54">
        <v>1.0148200000000001</v>
      </c>
      <c r="HL54">
        <v>6.36</v>
      </c>
      <c r="HM54">
        <v>4.0394300000000003</v>
      </c>
      <c r="HN54">
        <v>0</v>
      </c>
      <c r="HO54">
        <v>0</v>
      </c>
      <c r="HP54">
        <v>0</v>
      </c>
      <c r="HQ54">
        <v>0</v>
      </c>
      <c r="HR54">
        <v>0</v>
      </c>
      <c r="HS54">
        <v>10.4</v>
      </c>
      <c r="HT54">
        <v>0.59082199999999996</v>
      </c>
      <c r="HU54">
        <v>0</v>
      </c>
      <c r="HV54">
        <v>0</v>
      </c>
      <c r="HW54">
        <v>0</v>
      </c>
      <c r="HX54">
        <v>0</v>
      </c>
      <c r="HY54">
        <v>0</v>
      </c>
      <c r="HZ54">
        <v>0</v>
      </c>
      <c r="IA54">
        <v>0.59</v>
      </c>
      <c r="IB54">
        <v>0</v>
      </c>
      <c r="IC54">
        <v>0</v>
      </c>
      <c r="ID54">
        <v>0</v>
      </c>
      <c r="IE54">
        <v>0</v>
      </c>
      <c r="IF54">
        <v>0.59</v>
      </c>
    </row>
    <row r="55" spans="1:240" x14ac:dyDescent="0.3">
      <c r="A55" s="67">
        <v>43882.494120370371</v>
      </c>
      <c r="B55" t="s">
        <v>196</v>
      </c>
      <c r="C55" t="s">
        <v>197</v>
      </c>
      <c r="D55" t="s">
        <v>187</v>
      </c>
      <c r="E55">
        <v>5502.05</v>
      </c>
      <c r="F55">
        <v>5502.05</v>
      </c>
      <c r="G55" t="s">
        <v>112</v>
      </c>
      <c r="H55" s="68">
        <v>2.2222222222222223E-2</v>
      </c>
      <c r="I55" t="s">
        <v>118</v>
      </c>
      <c r="J55">
        <v>12.08</v>
      </c>
      <c r="K55" t="s">
        <v>114</v>
      </c>
      <c r="L55" t="s">
        <v>114</v>
      </c>
      <c r="M55" t="s">
        <v>123</v>
      </c>
      <c r="N55">
        <v>0</v>
      </c>
      <c r="O55">
        <v>11077.3</v>
      </c>
      <c r="P55">
        <v>30262.3</v>
      </c>
      <c r="Q55">
        <v>0</v>
      </c>
      <c r="R55">
        <v>0</v>
      </c>
      <c r="S55">
        <v>0</v>
      </c>
      <c r="T55">
        <v>11157</v>
      </c>
      <c r="U55">
        <v>52496.6</v>
      </c>
      <c r="V55">
        <v>23566.7</v>
      </c>
      <c r="W55">
        <v>0</v>
      </c>
      <c r="X55">
        <v>0</v>
      </c>
      <c r="Y55">
        <v>0</v>
      </c>
      <c r="Z55">
        <v>0</v>
      </c>
      <c r="AA55">
        <v>0</v>
      </c>
      <c r="AB55">
        <v>76063.3</v>
      </c>
      <c r="AC55">
        <v>69.586600000000004</v>
      </c>
      <c r="AD55">
        <v>0</v>
      </c>
      <c r="AE55">
        <v>0</v>
      </c>
      <c r="AF55">
        <v>0</v>
      </c>
      <c r="AG55">
        <v>0</v>
      </c>
      <c r="AH55">
        <v>159.535</v>
      </c>
      <c r="AI55">
        <v>0</v>
      </c>
      <c r="AJ55">
        <v>229.12200000000001</v>
      </c>
      <c r="AK55">
        <v>0</v>
      </c>
      <c r="AL55">
        <v>0</v>
      </c>
      <c r="AM55">
        <v>0</v>
      </c>
      <c r="AN55">
        <v>0</v>
      </c>
      <c r="AO55">
        <v>229.12200000000001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2.5704699999999998</v>
      </c>
      <c r="BD55">
        <v>67.884100000000004</v>
      </c>
      <c r="BE55">
        <v>157.286</v>
      </c>
      <c r="BF55">
        <v>0</v>
      </c>
      <c r="BG55">
        <v>0</v>
      </c>
      <c r="BH55">
        <v>5.2279799999999996</v>
      </c>
      <c r="BI55">
        <v>58.892899999999997</v>
      </c>
      <c r="BJ55">
        <v>291.86099999999999</v>
      </c>
      <c r="BK55">
        <v>123.904</v>
      </c>
      <c r="BL55">
        <v>0</v>
      </c>
      <c r="BM55">
        <v>0</v>
      </c>
      <c r="BN55">
        <v>0</v>
      </c>
      <c r="BO55">
        <v>0</v>
      </c>
      <c r="BP55">
        <v>0</v>
      </c>
      <c r="BQ55">
        <v>415.76499999999999</v>
      </c>
      <c r="BR55">
        <v>407.96600000000001</v>
      </c>
      <c r="BS55">
        <v>7.7984600000000004</v>
      </c>
      <c r="BT55">
        <v>0</v>
      </c>
      <c r="BU55">
        <v>0</v>
      </c>
      <c r="BW55">
        <v>0</v>
      </c>
      <c r="BX55">
        <v>0</v>
      </c>
      <c r="BZ55">
        <v>0</v>
      </c>
      <c r="CA55" t="s">
        <v>114</v>
      </c>
      <c r="CB55" t="s">
        <v>114</v>
      </c>
      <c r="CC55" t="s">
        <v>218</v>
      </c>
      <c r="CD55">
        <v>0</v>
      </c>
      <c r="CE55">
        <v>12038.3</v>
      </c>
      <c r="CF55">
        <v>31500.1</v>
      </c>
      <c r="CG55">
        <v>0</v>
      </c>
      <c r="CH55">
        <v>0</v>
      </c>
      <c r="CI55">
        <v>0</v>
      </c>
      <c r="CJ55">
        <v>11157</v>
      </c>
      <c r="CK55">
        <v>54695.5</v>
      </c>
      <c r="CL55">
        <v>23566.7</v>
      </c>
      <c r="CM55">
        <v>0</v>
      </c>
      <c r="CN55">
        <v>0</v>
      </c>
      <c r="CO55">
        <v>0</v>
      </c>
      <c r="CP55">
        <v>0</v>
      </c>
      <c r="CQ55">
        <v>0</v>
      </c>
      <c r="CR55">
        <v>78262.100000000006</v>
      </c>
      <c r="CS55">
        <v>67.9238</v>
      </c>
      <c r="CT55">
        <v>0</v>
      </c>
      <c r="CU55">
        <v>0</v>
      </c>
      <c r="CV55">
        <v>0</v>
      </c>
      <c r="CW55">
        <v>0</v>
      </c>
      <c r="CX55">
        <v>159.535</v>
      </c>
      <c r="CY55">
        <v>0</v>
      </c>
      <c r="CZ55">
        <v>227.459</v>
      </c>
      <c r="DA55">
        <v>0</v>
      </c>
      <c r="DB55">
        <v>0</v>
      </c>
      <c r="DC55">
        <v>0</v>
      </c>
      <c r="DD55">
        <v>0</v>
      </c>
      <c r="DE55">
        <v>227.459</v>
      </c>
      <c r="DF55">
        <v>0</v>
      </c>
      <c r="DG55">
        <v>0</v>
      </c>
      <c r="DH55">
        <v>0</v>
      </c>
      <c r="DI55">
        <v>0</v>
      </c>
      <c r="DJ55">
        <v>0</v>
      </c>
      <c r="DK55">
        <v>0</v>
      </c>
      <c r="DL55">
        <v>0</v>
      </c>
      <c r="DM55">
        <v>0</v>
      </c>
      <c r="DN55">
        <v>0</v>
      </c>
      <c r="DO55">
        <v>0</v>
      </c>
      <c r="DP55">
        <v>0</v>
      </c>
      <c r="DQ55">
        <v>0</v>
      </c>
      <c r="DR55">
        <v>0</v>
      </c>
      <c r="DS55">
        <v>2.5097499999999999</v>
      </c>
      <c r="DT55">
        <v>73.5929</v>
      </c>
      <c r="DU55">
        <v>163.71799999999999</v>
      </c>
      <c r="DV55">
        <v>0</v>
      </c>
      <c r="DW55">
        <v>0</v>
      </c>
      <c r="DX55">
        <v>5.2279799999999996</v>
      </c>
      <c r="DY55">
        <v>58.892899999999997</v>
      </c>
      <c r="DZ55">
        <v>303.94200000000001</v>
      </c>
      <c r="EA55">
        <v>123.904</v>
      </c>
      <c r="EB55">
        <v>0</v>
      </c>
      <c r="EC55">
        <v>0</v>
      </c>
      <c r="ED55">
        <v>0</v>
      </c>
      <c r="EE55">
        <v>0</v>
      </c>
      <c r="EF55">
        <v>0</v>
      </c>
      <c r="EG55">
        <v>427.84500000000003</v>
      </c>
      <c r="EH55">
        <v>420.10700000000003</v>
      </c>
      <c r="EI55">
        <v>7.73773</v>
      </c>
      <c r="EJ55">
        <v>0</v>
      </c>
      <c r="EK55">
        <v>0</v>
      </c>
      <c r="EM55">
        <v>0</v>
      </c>
      <c r="EN55">
        <v>0</v>
      </c>
      <c r="EP55">
        <v>0</v>
      </c>
      <c r="EQ55">
        <v>0</v>
      </c>
      <c r="ER55">
        <v>2.8247900000000001</v>
      </c>
      <c r="ES55">
        <v>4.6140299999999996</v>
      </c>
      <c r="ET55">
        <v>0</v>
      </c>
      <c r="EU55">
        <v>0</v>
      </c>
      <c r="EV55">
        <v>0</v>
      </c>
      <c r="EW55">
        <v>1.5898000000000001</v>
      </c>
      <c r="EX55">
        <v>9.0286200000000001</v>
      </c>
      <c r="EY55">
        <v>3.0337299999999998</v>
      </c>
      <c r="EZ55">
        <v>0</v>
      </c>
      <c r="FA55">
        <v>0</v>
      </c>
      <c r="FB55">
        <v>0</v>
      </c>
      <c r="FC55">
        <v>0</v>
      </c>
      <c r="FD55">
        <v>0</v>
      </c>
      <c r="FE55">
        <v>12.0623</v>
      </c>
      <c r="FF55">
        <v>0</v>
      </c>
      <c r="FG55">
        <v>3.0572300000000001</v>
      </c>
      <c r="FH55">
        <v>4.8022900000000002</v>
      </c>
      <c r="FI55">
        <v>0</v>
      </c>
      <c r="FJ55">
        <v>0</v>
      </c>
      <c r="FK55">
        <v>0</v>
      </c>
      <c r="FL55">
        <v>1.5898000000000001</v>
      </c>
      <c r="FM55">
        <v>9.4493200000000002</v>
      </c>
      <c r="FN55">
        <v>3.0337299999999998</v>
      </c>
      <c r="FO55">
        <v>0</v>
      </c>
      <c r="FP55">
        <v>0</v>
      </c>
      <c r="FQ55">
        <v>0</v>
      </c>
      <c r="FR55">
        <v>0</v>
      </c>
      <c r="FS55">
        <v>0</v>
      </c>
      <c r="FT55">
        <v>12.483000000000001</v>
      </c>
      <c r="FU55" t="s">
        <v>621</v>
      </c>
      <c r="FV55" t="s">
        <v>622</v>
      </c>
      <c r="FW55" t="s">
        <v>528</v>
      </c>
      <c r="FX55" t="s">
        <v>115</v>
      </c>
      <c r="FY55" t="s">
        <v>530</v>
      </c>
      <c r="FZ55" t="s">
        <v>116</v>
      </c>
      <c r="GA55" t="s">
        <v>542</v>
      </c>
      <c r="GB55" t="s">
        <v>631</v>
      </c>
      <c r="GC55">
        <v>0</v>
      </c>
      <c r="GD55">
        <v>1.9369499999999999</v>
      </c>
      <c r="GE55">
        <v>5.7222799999999996</v>
      </c>
      <c r="GF55">
        <v>0</v>
      </c>
      <c r="GG55">
        <v>0</v>
      </c>
      <c r="GH55">
        <v>0</v>
      </c>
      <c r="GI55">
        <v>1.9620200000000001</v>
      </c>
      <c r="GJ55">
        <v>9.6199999999999992</v>
      </c>
      <c r="GK55">
        <v>4.0394300000000003</v>
      </c>
      <c r="GL55">
        <v>0</v>
      </c>
      <c r="GM55">
        <v>0</v>
      </c>
      <c r="GN55">
        <v>0</v>
      </c>
      <c r="GO55">
        <v>0</v>
      </c>
      <c r="GP55">
        <v>0</v>
      </c>
      <c r="GQ55">
        <v>13.66</v>
      </c>
      <c r="GR55">
        <v>0.36929800000000002</v>
      </c>
      <c r="GS55">
        <v>0</v>
      </c>
      <c r="GT55">
        <v>0</v>
      </c>
      <c r="GU55">
        <v>0</v>
      </c>
      <c r="GV55">
        <v>0</v>
      </c>
      <c r="GW55">
        <v>0.84665900000000005</v>
      </c>
      <c r="GX55">
        <v>0</v>
      </c>
      <c r="GY55">
        <v>1.22</v>
      </c>
      <c r="GZ55">
        <v>0</v>
      </c>
      <c r="HA55">
        <v>0</v>
      </c>
      <c r="HB55">
        <v>0</v>
      </c>
      <c r="HC55">
        <v>0</v>
      </c>
      <c r="HD55">
        <v>1.22</v>
      </c>
      <c r="HE55">
        <v>0</v>
      </c>
      <c r="HF55">
        <v>2.1020599999999998</v>
      </c>
      <c r="HG55">
        <v>5.9563300000000003</v>
      </c>
      <c r="HH55">
        <v>0</v>
      </c>
      <c r="HI55">
        <v>0</v>
      </c>
      <c r="HJ55">
        <v>0</v>
      </c>
      <c r="HK55">
        <v>1.9620200000000001</v>
      </c>
      <c r="HL55">
        <v>10.02</v>
      </c>
      <c r="HM55">
        <v>4.0394300000000003</v>
      </c>
      <c r="HN55">
        <v>0</v>
      </c>
      <c r="HO55">
        <v>0</v>
      </c>
      <c r="HP55">
        <v>0</v>
      </c>
      <c r="HQ55">
        <v>0</v>
      </c>
      <c r="HR55">
        <v>0</v>
      </c>
      <c r="HS55">
        <v>14.06</v>
      </c>
      <c r="HT55">
        <v>0.36047400000000002</v>
      </c>
      <c r="HU55">
        <v>0</v>
      </c>
      <c r="HV55">
        <v>0</v>
      </c>
      <c r="HW55">
        <v>0</v>
      </c>
      <c r="HX55">
        <v>0</v>
      </c>
      <c r="HY55">
        <v>0.84665900000000005</v>
      </c>
      <c r="HZ55">
        <v>0</v>
      </c>
      <c r="IA55">
        <v>1.21</v>
      </c>
      <c r="IB55">
        <v>0</v>
      </c>
      <c r="IC55">
        <v>0</v>
      </c>
      <c r="ID55">
        <v>0</v>
      </c>
      <c r="IE55">
        <v>0</v>
      </c>
      <c r="IF55">
        <v>1.21</v>
      </c>
    </row>
    <row r="56" spans="1:240" x14ac:dyDescent="0.3">
      <c r="A56" s="67">
        <v>43882.49454861111</v>
      </c>
      <c r="B56" t="s">
        <v>198</v>
      </c>
      <c r="C56" t="s">
        <v>199</v>
      </c>
      <c r="D56" t="s">
        <v>187</v>
      </c>
      <c r="E56">
        <v>5502.05</v>
      </c>
      <c r="F56">
        <v>5502.05</v>
      </c>
      <c r="G56" t="s">
        <v>112</v>
      </c>
      <c r="H56" s="68">
        <v>2.361111111111111E-2</v>
      </c>
      <c r="I56" t="s">
        <v>113</v>
      </c>
      <c r="J56">
        <v>-21.07</v>
      </c>
      <c r="K56" t="s">
        <v>114</v>
      </c>
      <c r="L56" t="s">
        <v>114</v>
      </c>
      <c r="M56" t="s">
        <v>123</v>
      </c>
      <c r="N56">
        <v>0</v>
      </c>
      <c r="O56">
        <v>12165.7</v>
      </c>
      <c r="P56">
        <v>30266.6</v>
      </c>
      <c r="Q56">
        <v>0</v>
      </c>
      <c r="R56">
        <v>0</v>
      </c>
      <c r="S56">
        <v>0</v>
      </c>
      <c r="T56">
        <v>11157</v>
      </c>
      <c r="U56">
        <v>53589.3</v>
      </c>
      <c r="V56">
        <v>23566.7</v>
      </c>
      <c r="W56">
        <v>0</v>
      </c>
      <c r="X56">
        <v>0</v>
      </c>
      <c r="Y56">
        <v>0</v>
      </c>
      <c r="Z56">
        <v>0</v>
      </c>
      <c r="AA56">
        <v>0</v>
      </c>
      <c r="AB56">
        <v>77156</v>
      </c>
      <c r="AC56">
        <v>92.9529</v>
      </c>
      <c r="AD56">
        <v>0</v>
      </c>
      <c r="AE56">
        <v>0</v>
      </c>
      <c r="AF56">
        <v>0</v>
      </c>
      <c r="AG56">
        <v>0</v>
      </c>
      <c r="AH56">
        <v>159.536</v>
      </c>
      <c r="AI56">
        <v>0</v>
      </c>
      <c r="AJ56">
        <v>252.488</v>
      </c>
      <c r="AK56">
        <v>0</v>
      </c>
      <c r="AL56">
        <v>0</v>
      </c>
      <c r="AM56">
        <v>0</v>
      </c>
      <c r="AN56">
        <v>0</v>
      </c>
      <c r="AO56">
        <v>252.488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3.4026800000000001</v>
      </c>
      <c r="BD56">
        <v>72.9756</v>
      </c>
      <c r="BE56">
        <v>157.30500000000001</v>
      </c>
      <c r="BF56">
        <v>0</v>
      </c>
      <c r="BG56">
        <v>0</v>
      </c>
      <c r="BH56">
        <v>5.2279900000000001</v>
      </c>
      <c r="BI56">
        <v>58.892899999999997</v>
      </c>
      <c r="BJ56">
        <v>297.80399999999997</v>
      </c>
      <c r="BK56">
        <v>123.904</v>
      </c>
      <c r="BL56">
        <v>0</v>
      </c>
      <c r="BM56">
        <v>0</v>
      </c>
      <c r="BN56">
        <v>0</v>
      </c>
      <c r="BO56">
        <v>0</v>
      </c>
      <c r="BP56">
        <v>0</v>
      </c>
      <c r="BQ56">
        <v>421.70800000000003</v>
      </c>
      <c r="BR56">
        <v>413.077</v>
      </c>
      <c r="BS56">
        <v>8.6306700000000003</v>
      </c>
      <c r="BT56">
        <v>0</v>
      </c>
      <c r="BU56">
        <v>14.25</v>
      </c>
      <c r="BV56" t="s">
        <v>200</v>
      </c>
      <c r="BW56">
        <v>0</v>
      </c>
      <c r="BX56">
        <v>0</v>
      </c>
      <c r="BZ56">
        <v>0</v>
      </c>
      <c r="CA56" t="s">
        <v>114</v>
      </c>
      <c r="CB56" t="s">
        <v>114</v>
      </c>
      <c r="CC56" t="s">
        <v>206</v>
      </c>
      <c r="CD56">
        <v>0</v>
      </c>
      <c r="CE56">
        <v>10597.7</v>
      </c>
      <c r="CF56">
        <v>26514.3</v>
      </c>
      <c r="CG56">
        <v>0</v>
      </c>
      <c r="CH56">
        <v>0</v>
      </c>
      <c r="CI56">
        <v>0</v>
      </c>
      <c r="CJ56">
        <v>11157</v>
      </c>
      <c r="CK56">
        <v>48269</v>
      </c>
      <c r="CL56">
        <v>23566.7</v>
      </c>
      <c r="CM56">
        <v>0</v>
      </c>
      <c r="CN56">
        <v>0</v>
      </c>
      <c r="CO56">
        <v>0</v>
      </c>
      <c r="CP56">
        <v>0</v>
      </c>
      <c r="CQ56">
        <v>0</v>
      </c>
      <c r="CR56">
        <v>71835.7</v>
      </c>
      <c r="CS56">
        <v>146.65299999999999</v>
      </c>
      <c r="CT56">
        <v>0</v>
      </c>
      <c r="CU56">
        <v>0</v>
      </c>
      <c r="CV56">
        <v>0</v>
      </c>
      <c r="CW56">
        <v>0</v>
      </c>
      <c r="CX56">
        <v>159.536</v>
      </c>
      <c r="CY56">
        <v>0</v>
      </c>
      <c r="CZ56">
        <v>306.18900000000002</v>
      </c>
      <c r="DA56">
        <v>0</v>
      </c>
      <c r="DB56">
        <v>0</v>
      </c>
      <c r="DC56">
        <v>0</v>
      </c>
      <c r="DD56">
        <v>0</v>
      </c>
      <c r="DE56">
        <v>306.18900000000002</v>
      </c>
      <c r="DF56">
        <v>0</v>
      </c>
      <c r="DG56">
        <v>0</v>
      </c>
      <c r="DH56">
        <v>0</v>
      </c>
      <c r="DI56">
        <v>0</v>
      </c>
      <c r="DJ56">
        <v>0</v>
      </c>
      <c r="DK56">
        <v>0</v>
      </c>
      <c r="DL56">
        <v>0</v>
      </c>
      <c r="DM56">
        <v>0</v>
      </c>
      <c r="DN56">
        <v>0</v>
      </c>
      <c r="DO56">
        <v>0</v>
      </c>
      <c r="DP56">
        <v>0</v>
      </c>
      <c r="DQ56">
        <v>0</v>
      </c>
      <c r="DR56">
        <v>0</v>
      </c>
      <c r="DS56">
        <v>5.3200799999999999</v>
      </c>
      <c r="DT56">
        <v>66.460400000000007</v>
      </c>
      <c r="DU56">
        <v>140.827</v>
      </c>
      <c r="DV56">
        <v>0</v>
      </c>
      <c r="DW56">
        <v>0</v>
      </c>
      <c r="DX56">
        <v>5.2279999999999998</v>
      </c>
      <c r="DY56">
        <v>58.892899999999997</v>
      </c>
      <c r="DZ56">
        <v>276.72899999999998</v>
      </c>
      <c r="EA56">
        <v>123.904</v>
      </c>
      <c r="EB56">
        <v>0</v>
      </c>
      <c r="EC56">
        <v>0</v>
      </c>
      <c r="ED56">
        <v>0</v>
      </c>
      <c r="EE56">
        <v>0</v>
      </c>
      <c r="EF56">
        <v>0</v>
      </c>
      <c r="EG56">
        <v>400.63200000000001</v>
      </c>
      <c r="EH56">
        <v>390.084</v>
      </c>
      <c r="EI56">
        <v>10.5481</v>
      </c>
      <c r="EJ56">
        <v>0</v>
      </c>
      <c r="EK56">
        <v>0</v>
      </c>
      <c r="EM56">
        <v>0</v>
      </c>
      <c r="EN56">
        <v>0</v>
      </c>
      <c r="EP56">
        <v>0</v>
      </c>
      <c r="EQ56">
        <v>0</v>
      </c>
      <c r="ER56">
        <v>2.8400300000000001</v>
      </c>
      <c r="ES56">
        <v>4.6139700000000001</v>
      </c>
      <c r="ET56">
        <v>0</v>
      </c>
      <c r="EU56">
        <v>0</v>
      </c>
      <c r="EV56">
        <v>0</v>
      </c>
      <c r="EW56">
        <v>1.5898000000000001</v>
      </c>
      <c r="EX56">
        <v>9.0437999999999992</v>
      </c>
      <c r="EY56">
        <v>3.0337299999999998</v>
      </c>
      <c r="EZ56">
        <v>0</v>
      </c>
      <c r="FA56">
        <v>0</v>
      </c>
      <c r="FB56">
        <v>0</v>
      </c>
      <c r="FC56">
        <v>0</v>
      </c>
      <c r="FD56">
        <v>0</v>
      </c>
      <c r="FE56">
        <v>12.077500000000001</v>
      </c>
      <c r="FF56">
        <v>0</v>
      </c>
      <c r="FG56">
        <v>2.6475200000000001</v>
      </c>
      <c r="FH56">
        <v>4.3312299999999997</v>
      </c>
      <c r="FI56">
        <v>0</v>
      </c>
      <c r="FJ56">
        <v>0</v>
      </c>
      <c r="FK56">
        <v>0</v>
      </c>
      <c r="FL56">
        <v>1.5898000000000001</v>
      </c>
      <c r="FM56">
        <v>8.5685500000000001</v>
      </c>
      <c r="FN56">
        <v>3.0337299999999998</v>
      </c>
      <c r="FO56">
        <v>0</v>
      </c>
      <c r="FP56">
        <v>0</v>
      </c>
      <c r="FQ56">
        <v>0</v>
      </c>
      <c r="FR56">
        <v>0</v>
      </c>
      <c r="FS56">
        <v>0</v>
      </c>
      <c r="FT56">
        <v>11.6023</v>
      </c>
      <c r="FU56" t="s">
        <v>621</v>
      </c>
      <c r="FV56" t="s">
        <v>622</v>
      </c>
      <c r="FW56" t="s">
        <v>528</v>
      </c>
      <c r="FX56" t="s">
        <v>115</v>
      </c>
      <c r="FY56" t="s">
        <v>530</v>
      </c>
      <c r="FZ56" t="s">
        <v>116</v>
      </c>
      <c r="GA56" t="s">
        <v>542</v>
      </c>
      <c r="GB56" t="s">
        <v>631</v>
      </c>
      <c r="GC56">
        <v>0</v>
      </c>
      <c r="GD56">
        <v>2.0608200000000001</v>
      </c>
      <c r="GE56">
        <v>5.7231699999999996</v>
      </c>
      <c r="GF56">
        <v>0</v>
      </c>
      <c r="GG56">
        <v>0</v>
      </c>
      <c r="GH56">
        <v>0</v>
      </c>
      <c r="GI56">
        <v>1.9620200000000001</v>
      </c>
      <c r="GJ56">
        <v>9.74</v>
      </c>
      <c r="GK56">
        <v>4.0394300000000003</v>
      </c>
      <c r="GL56">
        <v>0</v>
      </c>
      <c r="GM56">
        <v>0</v>
      </c>
      <c r="GN56">
        <v>0</v>
      </c>
      <c r="GO56">
        <v>0</v>
      </c>
      <c r="GP56">
        <v>0</v>
      </c>
      <c r="GQ56">
        <v>13.78</v>
      </c>
      <c r="GR56">
        <v>0.49330400000000002</v>
      </c>
      <c r="GS56">
        <v>0</v>
      </c>
      <c r="GT56">
        <v>0</v>
      </c>
      <c r="GU56">
        <v>0</v>
      </c>
      <c r="GV56">
        <v>0</v>
      </c>
      <c r="GW56">
        <v>0.84665999999999997</v>
      </c>
      <c r="GX56">
        <v>0</v>
      </c>
      <c r="GY56">
        <v>1.34</v>
      </c>
      <c r="GZ56">
        <v>0</v>
      </c>
      <c r="HA56">
        <v>0</v>
      </c>
      <c r="HB56">
        <v>0</v>
      </c>
      <c r="HC56">
        <v>0</v>
      </c>
      <c r="HD56">
        <v>1.34</v>
      </c>
      <c r="HE56">
        <v>0</v>
      </c>
      <c r="HF56">
        <v>1.8322000000000001</v>
      </c>
      <c r="HG56">
        <v>5.0095299999999998</v>
      </c>
      <c r="HH56">
        <v>0</v>
      </c>
      <c r="HI56">
        <v>0</v>
      </c>
      <c r="HJ56">
        <v>0</v>
      </c>
      <c r="HK56">
        <v>1.9620200000000001</v>
      </c>
      <c r="HL56">
        <v>8.8000000000000007</v>
      </c>
      <c r="HM56">
        <v>4.0394300000000003</v>
      </c>
      <c r="HN56">
        <v>0</v>
      </c>
      <c r="HO56">
        <v>0</v>
      </c>
      <c r="HP56">
        <v>0</v>
      </c>
      <c r="HQ56">
        <v>0</v>
      </c>
      <c r="HR56">
        <v>0</v>
      </c>
      <c r="HS56">
        <v>12.84</v>
      </c>
      <c r="HT56">
        <v>0.77829300000000001</v>
      </c>
      <c r="HU56">
        <v>0</v>
      </c>
      <c r="HV56">
        <v>0</v>
      </c>
      <c r="HW56">
        <v>0</v>
      </c>
      <c r="HX56">
        <v>0</v>
      </c>
      <c r="HY56">
        <v>0.846661</v>
      </c>
      <c r="HZ56">
        <v>0</v>
      </c>
      <c r="IA56">
        <v>1.63</v>
      </c>
      <c r="IB56">
        <v>0</v>
      </c>
      <c r="IC56">
        <v>0</v>
      </c>
      <c r="ID56">
        <v>0</v>
      </c>
      <c r="IE56">
        <v>0</v>
      </c>
      <c r="IF56">
        <v>1.63</v>
      </c>
    </row>
    <row r="57" spans="1:240" x14ac:dyDescent="0.3">
      <c r="A57" s="67">
        <v>43882.494976851849</v>
      </c>
      <c r="B57" t="s">
        <v>202</v>
      </c>
      <c r="C57" t="s">
        <v>203</v>
      </c>
      <c r="D57" t="s">
        <v>187</v>
      </c>
      <c r="E57">
        <v>5502.05</v>
      </c>
      <c r="F57">
        <v>5502.05</v>
      </c>
      <c r="G57" t="s">
        <v>112</v>
      </c>
      <c r="H57" s="68">
        <v>2.361111111111111E-2</v>
      </c>
      <c r="I57" t="s">
        <v>118</v>
      </c>
      <c r="J57">
        <v>20.53</v>
      </c>
      <c r="K57" t="s">
        <v>114</v>
      </c>
      <c r="L57" t="s">
        <v>114</v>
      </c>
      <c r="M57" t="s">
        <v>123</v>
      </c>
      <c r="N57">
        <v>0</v>
      </c>
      <c r="O57">
        <v>12181.4</v>
      </c>
      <c r="P57">
        <v>30264.400000000001</v>
      </c>
      <c r="Q57">
        <v>0</v>
      </c>
      <c r="R57">
        <v>0</v>
      </c>
      <c r="S57">
        <v>0</v>
      </c>
      <c r="T57">
        <v>11157</v>
      </c>
      <c r="U57">
        <v>53602.8</v>
      </c>
      <c r="V57">
        <v>23566.7</v>
      </c>
      <c r="W57">
        <v>0</v>
      </c>
      <c r="X57">
        <v>0</v>
      </c>
      <c r="Y57">
        <v>0</v>
      </c>
      <c r="Z57">
        <v>0</v>
      </c>
      <c r="AA57">
        <v>0</v>
      </c>
      <c r="AB57">
        <v>77169.5</v>
      </c>
      <c r="AC57">
        <v>86.256600000000006</v>
      </c>
      <c r="AD57">
        <v>0</v>
      </c>
      <c r="AE57">
        <v>0</v>
      </c>
      <c r="AF57">
        <v>0</v>
      </c>
      <c r="AG57">
        <v>0</v>
      </c>
      <c r="AH57">
        <v>159.79900000000001</v>
      </c>
      <c r="AI57">
        <v>0</v>
      </c>
      <c r="AJ57">
        <v>246.05600000000001</v>
      </c>
      <c r="AK57">
        <v>0</v>
      </c>
      <c r="AL57">
        <v>0</v>
      </c>
      <c r="AM57">
        <v>0</v>
      </c>
      <c r="AN57">
        <v>0</v>
      </c>
      <c r="AO57">
        <v>246.05600000000001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3.16248</v>
      </c>
      <c r="BD57">
        <v>73.0578</v>
      </c>
      <c r="BE57">
        <v>157.29499999999999</v>
      </c>
      <c r="BF57">
        <v>0</v>
      </c>
      <c r="BG57">
        <v>0</v>
      </c>
      <c r="BH57">
        <v>5.23665</v>
      </c>
      <c r="BI57">
        <v>58.892899999999997</v>
      </c>
      <c r="BJ57">
        <v>297.64499999999998</v>
      </c>
      <c r="BK57">
        <v>123.904</v>
      </c>
      <c r="BL57">
        <v>0</v>
      </c>
      <c r="BM57">
        <v>0</v>
      </c>
      <c r="BN57">
        <v>0</v>
      </c>
      <c r="BO57">
        <v>0</v>
      </c>
      <c r="BP57">
        <v>0</v>
      </c>
      <c r="BQ57">
        <v>421.54899999999998</v>
      </c>
      <c r="BR57">
        <v>413.149</v>
      </c>
      <c r="BS57">
        <v>8.3991299999999995</v>
      </c>
      <c r="BT57">
        <v>0</v>
      </c>
      <c r="BU57">
        <v>8</v>
      </c>
      <c r="BV57" t="s">
        <v>200</v>
      </c>
      <c r="BW57">
        <v>0</v>
      </c>
      <c r="BX57">
        <v>0</v>
      </c>
      <c r="BZ57">
        <v>0</v>
      </c>
      <c r="CA57" t="s">
        <v>114</v>
      </c>
      <c r="CB57" t="s">
        <v>114</v>
      </c>
      <c r="CC57" t="s">
        <v>218</v>
      </c>
      <c r="CD57">
        <v>0</v>
      </c>
      <c r="CE57">
        <v>10519.3</v>
      </c>
      <c r="CF57">
        <v>35512.800000000003</v>
      </c>
      <c r="CG57">
        <v>0</v>
      </c>
      <c r="CH57">
        <v>0</v>
      </c>
      <c r="CI57">
        <v>0</v>
      </c>
      <c r="CJ57">
        <v>11157</v>
      </c>
      <c r="CK57">
        <v>57189.1</v>
      </c>
      <c r="CL57">
        <v>23566.7</v>
      </c>
      <c r="CM57">
        <v>0</v>
      </c>
      <c r="CN57">
        <v>0</v>
      </c>
      <c r="CO57">
        <v>0</v>
      </c>
      <c r="CP57">
        <v>0</v>
      </c>
      <c r="CQ57">
        <v>0</v>
      </c>
      <c r="CR57">
        <v>80755.7</v>
      </c>
      <c r="CS57">
        <v>81.132199999999997</v>
      </c>
      <c r="CT57">
        <v>0</v>
      </c>
      <c r="CU57">
        <v>0</v>
      </c>
      <c r="CV57">
        <v>0</v>
      </c>
      <c r="CW57">
        <v>0</v>
      </c>
      <c r="CX57">
        <v>159.79900000000001</v>
      </c>
      <c r="CY57">
        <v>0</v>
      </c>
      <c r="CZ57">
        <v>240.93199999999999</v>
      </c>
      <c r="DA57">
        <v>0</v>
      </c>
      <c r="DB57">
        <v>0</v>
      </c>
      <c r="DC57">
        <v>0</v>
      </c>
      <c r="DD57">
        <v>0</v>
      </c>
      <c r="DE57">
        <v>240.93199999999999</v>
      </c>
      <c r="DF57">
        <v>0</v>
      </c>
      <c r="DG57">
        <v>0</v>
      </c>
      <c r="DH57">
        <v>0</v>
      </c>
      <c r="DI57">
        <v>0</v>
      </c>
      <c r="DJ57">
        <v>0</v>
      </c>
      <c r="DK57">
        <v>0</v>
      </c>
      <c r="DL57">
        <v>0</v>
      </c>
      <c r="DM57">
        <v>0</v>
      </c>
      <c r="DN57">
        <v>0</v>
      </c>
      <c r="DO57">
        <v>0</v>
      </c>
      <c r="DP57">
        <v>0</v>
      </c>
      <c r="DQ57">
        <v>0</v>
      </c>
      <c r="DR57">
        <v>0</v>
      </c>
      <c r="DS57">
        <v>2.9829300000000001</v>
      </c>
      <c r="DT57">
        <v>66.501099999999994</v>
      </c>
      <c r="DU57">
        <v>184.56399999999999</v>
      </c>
      <c r="DV57">
        <v>0</v>
      </c>
      <c r="DW57">
        <v>0</v>
      </c>
      <c r="DX57">
        <v>5.2366599999999996</v>
      </c>
      <c r="DY57">
        <v>58.892899999999997</v>
      </c>
      <c r="DZ57">
        <v>318.178</v>
      </c>
      <c r="EA57">
        <v>123.904</v>
      </c>
      <c r="EB57">
        <v>0</v>
      </c>
      <c r="EC57">
        <v>0</v>
      </c>
      <c r="ED57">
        <v>0</v>
      </c>
      <c r="EE57">
        <v>0</v>
      </c>
      <c r="EF57">
        <v>0</v>
      </c>
      <c r="EG57">
        <v>442.08199999999999</v>
      </c>
      <c r="EH57">
        <v>433.86200000000002</v>
      </c>
      <c r="EI57">
        <v>8.2195800000000006</v>
      </c>
      <c r="EJ57">
        <v>0</v>
      </c>
      <c r="EK57">
        <v>0</v>
      </c>
      <c r="EM57">
        <v>0</v>
      </c>
      <c r="EN57">
        <v>0</v>
      </c>
      <c r="EP57">
        <v>0</v>
      </c>
      <c r="EQ57">
        <v>0</v>
      </c>
      <c r="ER57">
        <v>2.84883</v>
      </c>
      <c r="ES57">
        <v>4.6140299999999996</v>
      </c>
      <c r="ET57">
        <v>0</v>
      </c>
      <c r="EU57">
        <v>0</v>
      </c>
      <c r="EV57">
        <v>0</v>
      </c>
      <c r="EW57">
        <v>1.5898000000000001</v>
      </c>
      <c r="EX57">
        <v>9.0526599999999995</v>
      </c>
      <c r="EY57">
        <v>3.0337299999999998</v>
      </c>
      <c r="EZ57">
        <v>0</v>
      </c>
      <c r="FA57">
        <v>0</v>
      </c>
      <c r="FB57">
        <v>0</v>
      </c>
      <c r="FC57">
        <v>0</v>
      </c>
      <c r="FD57">
        <v>0</v>
      </c>
      <c r="FE57">
        <v>12.086399999999999</v>
      </c>
      <c r="FF57">
        <v>0</v>
      </c>
      <c r="FG57">
        <v>2.6796099999999998</v>
      </c>
      <c r="FH57">
        <v>5.4116600000000004</v>
      </c>
      <c r="FI57">
        <v>0</v>
      </c>
      <c r="FJ57">
        <v>0</v>
      </c>
      <c r="FK57">
        <v>0</v>
      </c>
      <c r="FL57">
        <v>1.5898000000000001</v>
      </c>
      <c r="FM57">
        <v>9.6810700000000001</v>
      </c>
      <c r="FN57">
        <v>3.0337299999999998</v>
      </c>
      <c r="FO57">
        <v>0</v>
      </c>
      <c r="FP57">
        <v>0</v>
      </c>
      <c r="FQ57">
        <v>0</v>
      </c>
      <c r="FR57">
        <v>0</v>
      </c>
      <c r="FS57">
        <v>0</v>
      </c>
      <c r="FT57">
        <v>12.7148</v>
      </c>
      <c r="FU57" t="s">
        <v>621</v>
      </c>
      <c r="FV57" t="s">
        <v>622</v>
      </c>
      <c r="FW57" t="s">
        <v>528</v>
      </c>
      <c r="FX57" t="s">
        <v>115</v>
      </c>
      <c r="FY57" t="s">
        <v>530</v>
      </c>
      <c r="FZ57" t="s">
        <v>116</v>
      </c>
      <c r="GA57" t="s">
        <v>542</v>
      </c>
      <c r="GB57" t="s">
        <v>631</v>
      </c>
      <c r="GC57">
        <v>0</v>
      </c>
      <c r="GD57">
        <v>2.06684</v>
      </c>
      <c r="GE57">
        <v>5.7226999999999997</v>
      </c>
      <c r="GF57">
        <v>0</v>
      </c>
      <c r="GG57">
        <v>0</v>
      </c>
      <c r="GH57">
        <v>0</v>
      </c>
      <c r="GI57">
        <v>1.9620200000000001</v>
      </c>
      <c r="GJ57">
        <v>9.75</v>
      </c>
      <c r="GK57">
        <v>4.0394300000000003</v>
      </c>
      <c r="GL57">
        <v>0</v>
      </c>
      <c r="GM57">
        <v>0</v>
      </c>
      <c r="GN57">
        <v>0</v>
      </c>
      <c r="GO57">
        <v>0</v>
      </c>
      <c r="GP57">
        <v>0</v>
      </c>
      <c r="GQ57">
        <v>13.79</v>
      </c>
      <c r="GR57">
        <v>0.45776699999999998</v>
      </c>
      <c r="GS57">
        <v>0</v>
      </c>
      <c r="GT57">
        <v>0</v>
      </c>
      <c r="GU57">
        <v>0</v>
      </c>
      <c r="GV57">
        <v>0</v>
      </c>
      <c r="GW57">
        <v>0.84806000000000004</v>
      </c>
      <c r="GX57">
        <v>0</v>
      </c>
      <c r="GY57">
        <v>1.31</v>
      </c>
      <c r="GZ57">
        <v>0</v>
      </c>
      <c r="HA57">
        <v>0</v>
      </c>
      <c r="HB57">
        <v>0</v>
      </c>
      <c r="HC57">
        <v>0</v>
      </c>
      <c r="HD57">
        <v>1.31</v>
      </c>
      <c r="HE57">
        <v>0</v>
      </c>
      <c r="HF57">
        <v>1.8365800000000001</v>
      </c>
      <c r="HG57">
        <v>6.7150699999999999</v>
      </c>
      <c r="HH57">
        <v>0</v>
      </c>
      <c r="HI57">
        <v>0</v>
      </c>
      <c r="HJ57">
        <v>0</v>
      </c>
      <c r="HK57">
        <v>1.9620200000000001</v>
      </c>
      <c r="HL57">
        <v>10.52</v>
      </c>
      <c r="HM57">
        <v>4.0394300000000003</v>
      </c>
      <c r="HN57">
        <v>0</v>
      </c>
      <c r="HO57">
        <v>0</v>
      </c>
      <c r="HP57">
        <v>0</v>
      </c>
      <c r="HQ57">
        <v>0</v>
      </c>
      <c r="HR57">
        <v>0</v>
      </c>
      <c r="HS57">
        <v>14.56</v>
      </c>
      <c r="HT57">
        <v>0.43057099999999998</v>
      </c>
      <c r="HU57">
        <v>0</v>
      </c>
      <c r="HV57">
        <v>0</v>
      </c>
      <c r="HW57">
        <v>0</v>
      </c>
      <c r="HX57">
        <v>0</v>
      </c>
      <c r="HY57">
        <v>0.84806099999999995</v>
      </c>
      <c r="HZ57">
        <v>0</v>
      </c>
      <c r="IA57">
        <v>1.28</v>
      </c>
      <c r="IB57">
        <v>0</v>
      </c>
      <c r="IC57">
        <v>0</v>
      </c>
      <c r="ID57">
        <v>0</v>
      </c>
      <c r="IE57">
        <v>0</v>
      </c>
      <c r="IF57">
        <v>1.28</v>
      </c>
    </row>
    <row r="58" spans="1:240" x14ac:dyDescent="0.3">
      <c r="A58" s="67">
        <v>43882.495416666665</v>
      </c>
      <c r="B58" t="s">
        <v>204</v>
      </c>
      <c r="C58" t="s">
        <v>205</v>
      </c>
      <c r="D58" t="s">
        <v>187</v>
      </c>
      <c r="E58">
        <v>5502.06</v>
      </c>
      <c r="F58">
        <v>5502.06</v>
      </c>
      <c r="G58" t="s">
        <v>112</v>
      </c>
      <c r="H58" s="68">
        <v>2.361111111111111E-2</v>
      </c>
      <c r="I58" t="s">
        <v>113</v>
      </c>
      <c r="J58">
        <v>-28.57</v>
      </c>
      <c r="K58" t="s">
        <v>114</v>
      </c>
      <c r="L58" t="s">
        <v>114</v>
      </c>
      <c r="M58" t="s">
        <v>218</v>
      </c>
      <c r="N58">
        <v>0</v>
      </c>
      <c r="O58">
        <v>10947.7</v>
      </c>
      <c r="P58">
        <v>30183.5</v>
      </c>
      <c r="Q58">
        <v>0</v>
      </c>
      <c r="R58">
        <v>0</v>
      </c>
      <c r="S58">
        <v>0</v>
      </c>
      <c r="T58">
        <v>11157.1</v>
      </c>
      <c r="U58">
        <v>52288.2</v>
      </c>
      <c r="V58">
        <v>23566.799999999999</v>
      </c>
      <c r="W58">
        <v>0</v>
      </c>
      <c r="X58">
        <v>0</v>
      </c>
      <c r="Y58">
        <v>0</v>
      </c>
      <c r="Z58">
        <v>0</v>
      </c>
      <c r="AA58">
        <v>0</v>
      </c>
      <c r="AB58">
        <v>75855</v>
      </c>
      <c r="AC58">
        <v>53.215299999999999</v>
      </c>
      <c r="AD58">
        <v>0</v>
      </c>
      <c r="AE58">
        <v>0</v>
      </c>
      <c r="AF58">
        <v>0</v>
      </c>
      <c r="AG58">
        <v>0</v>
      </c>
      <c r="AH58">
        <v>159.79900000000001</v>
      </c>
      <c r="AI58">
        <v>0</v>
      </c>
      <c r="AJ58">
        <v>213.01400000000001</v>
      </c>
      <c r="AK58">
        <v>0</v>
      </c>
      <c r="AL58">
        <v>0</v>
      </c>
      <c r="AM58">
        <v>0</v>
      </c>
      <c r="AN58">
        <v>0</v>
      </c>
      <c r="AO58">
        <v>213.01400000000001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1.97407</v>
      </c>
      <c r="BD58">
        <v>67.498699999999999</v>
      </c>
      <c r="BE58">
        <v>156.85900000000001</v>
      </c>
      <c r="BF58">
        <v>0</v>
      </c>
      <c r="BG58">
        <v>0</v>
      </c>
      <c r="BH58">
        <v>5.2366400000000004</v>
      </c>
      <c r="BI58">
        <v>58.893000000000001</v>
      </c>
      <c r="BJ58">
        <v>290.46199999999999</v>
      </c>
      <c r="BK58">
        <v>123.904</v>
      </c>
      <c r="BL58">
        <v>0</v>
      </c>
      <c r="BM58">
        <v>0</v>
      </c>
      <c r="BN58">
        <v>0</v>
      </c>
      <c r="BO58">
        <v>0</v>
      </c>
      <c r="BP58">
        <v>0</v>
      </c>
      <c r="BQ58">
        <v>414.36599999999999</v>
      </c>
      <c r="BR58">
        <v>407.15499999999997</v>
      </c>
      <c r="BS58">
        <v>7.2107099999999997</v>
      </c>
      <c r="BT58">
        <v>0</v>
      </c>
      <c r="BU58">
        <v>0</v>
      </c>
      <c r="BW58">
        <v>0</v>
      </c>
      <c r="BX58">
        <v>0</v>
      </c>
      <c r="BZ58">
        <v>0</v>
      </c>
      <c r="CA58" t="s">
        <v>114</v>
      </c>
      <c r="CB58" t="s">
        <v>114</v>
      </c>
      <c r="CC58" t="s">
        <v>218</v>
      </c>
      <c r="CD58">
        <v>0</v>
      </c>
      <c r="CE58">
        <v>11365.3</v>
      </c>
      <c r="CF58">
        <v>26365.1</v>
      </c>
      <c r="CG58">
        <v>0</v>
      </c>
      <c r="CH58">
        <v>0</v>
      </c>
      <c r="CI58">
        <v>1621.41</v>
      </c>
      <c r="CJ58">
        <v>7438.04</v>
      </c>
      <c r="CK58">
        <v>46789.8</v>
      </c>
      <c r="CL58">
        <v>23566.799999999999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70356.600000000006</v>
      </c>
      <c r="CS58">
        <v>157.90100000000001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157.90100000000001</v>
      </c>
      <c r="DA58">
        <v>0</v>
      </c>
      <c r="DB58">
        <v>0</v>
      </c>
      <c r="DC58">
        <v>0</v>
      </c>
      <c r="DD58">
        <v>0</v>
      </c>
      <c r="DE58">
        <v>157.90100000000001</v>
      </c>
      <c r="DF58">
        <v>0</v>
      </c>
      <c r="DG58">
        <v>0</v>
      </c>
      <c r="DH58">
        <v>0</v>
      </c>
      <c r="DI58">
        <v>0</v>
      </c>
      <c r="DJ58">
        <v>0</v>
      </c>
      <c r="DK58">
        <v>0</v>
      </c>
      <c r="DL58">
        <v>0</v>
      </c>
      <c r="DM58">
        <v>0</v>
      </c>
      <c r="DN58">
        <v>0</v>
      </c>
      <c r="DO58">
        <v>0</v>
      </c>
      <c r="DP58">
        <v>0</v>
      </c>
      <c r="DQ58">
        <v>0</v>
      </c>
      <c r="DR58">
        <v>0</v>
      </c>
      <c r="DS58">
        <v>5.7578899999999997</v>
      </c>
      <c r="DT58">
        <v>71.376300000000001</v>
      </c>
      <c r="DU58">
        <v>137.154</v>
      </c>
      <c r="DV58">
        <v>0</v>
      </c>
      <c r="DW58">
        <v>0</v>
      </c>
      <c r="DX58">
        <v>8.3427299999999995</v>
      </c>
      <c r="DY58">
        <v>39.262</v>
      </c>
      <c r="DZ58">
        <v>261.89299999999997</v>
      </c>
      <c r="EA58">
        <v>123.904</v>
      </c>
      <c r="EB58">
        <v>0</v>
      </c>
      <c r="EC58">
        <v>0</v>
      </c>
      <c r="ED58">
        <v>0</v>
      </c>
      <c r="EE58">
        <v>0</v>
      </c>
      <c r="EF58">
        <v>0</v>
      </c>
      <c r="EG58">
        <v>385.79700000000003</v>
      </c>
      <c r="EH58">
        <v>380.03899999999999</v>
      </c>
      <c r="EI58">
        <v>5.7578899999999997</v>
      </c>
      <c r="EJ58">
        <v>0</v>
      </c>
      <c r="EK58">
        <v>0</v>
      </c>
      <c r="EM58">
        <v>0</v>
      </c>
      <c r="EN58">
        <v>0</v>
      </c>
      <c r="EP58">
        <v>0</v>
      </c>
      <c r="EQ58">
        <v>0</v>
      </c>
      <c r="ER58">
        <v>2.8972600000000002</v>
      </c>
      <c r="ES58">
        <v>4.5933200000000003</v>
      </c>
      <c r="ET58">
        <v>0</v>
      </c>
      <c r="EU58">
        <v>0</v>
      </c>
      <c r="EV58">
        <v>0</v>
      </c>
      <c r="EW58">
        <v>1.5898000000000001</v>
      </c>
      <c r="EX58">
        <v>9.0803899999999995</v>
      </c>
      <c r="EY58">
        <v>3.0337399999999999</v>
      </c>
      <c r="EZ58">
        <v>0</v>
      </c>
      <c r="FA58">
        <v>0</v>
      </c>
      <c r="FB58">
        <v>0</v>
      </c>
      <c r="FC58">
        <v>0</v>
      </c>
      <c r="FD58">
        <v>0</v>
      </c>
      <c r="FE58">
        <v>12.114100000000001</v>
      </c>
      <c r="FF58">
        <v>0</v>
      </c>
      <c r="FG58">
        <v>3.1258400000000002</v>
      </c>
      <c r="FH58">
        <v>4.0773799999999998</v>
      </c>
      <c r="FI58">
        <v>0</v>
      </c>
      <c r="FJ58">
        <v>0</v>
      </c>
      <c r="FK58">
        <v>0.19914699999999999</v>
      </c>
      <c r="FL58">
        <v>1.0598700000000001</v>
      </c>
      <c r="FM58">
        <v>8.4622399999999995</v>
      </c>
      <c r="FN58">
        <v>3.0337399999999999</v>
      </c>
      <c r="FO58">
        <v>0</v>
      </c>
      <c r="FP58">
        <v>0</v>
      </c>
      <c r="FQ58">
        <v>0</v>
      </c>
      <c r="FR58">
        <v>0</v>
      </c>
      <c r="FS58">
        <v>0</v>
      </c>
      <c r="FT58">
        <v>11.496</v>
      </c>
      <c r="FU58" t="s">
        <v>621</v>
      </c>
      <c r="FV58" t="s">
        <v>622</v>
      </c>
      <c r="FW58" t="s">
        <v>528</v>
      </c>
      <c r="FX58" t="s">
        <v>115</v>
      </c>
      <c r="FY58" t="s">
        <v>530</v>
      </c>
      <c r="FZ58" t="s">
        <v>116</v>
      </c>
      <c r="GA58" t="s">
        <v>542</v>
      </c>
      <c r="GB58" t="s">
        <v>631</v>
      </c>
      <c r="GC58">
        <v>0</v>
      </c>
      <c r="GD58">
        <v>1.9357</v>
      </c>
      <c r="GE58">
        <v>5.7068700000000003</v>
      </c>
      <c r="GF58">
        <v>0</v>
      </c>
      <c r="GG58">
        <v>0</v>
      </c>
      <c r="GH58">
        <v>0</v>
      </c>
      <c r="GI58">
        <v>1.9620299999999999</v>
      </c>
      <c r="GJ58">
        <v>9.61</v>
      </c>
      <c r="GK58">
        <v>4.0394500000000004</v>
      </c>
      <c r="GL58">
        <v>0</v>
      </c>
      <c r="GM58">
        <v>0</v>
      </c>
      <c r="GN58">
        <v>0</v>
      </c>
      <c r="GO58">
        <v>0</v>
      </c>
      <c r="GP58">
        <v>0</v>
      </c>
      <c r="GQ58">
        <v>13.65</v>
      </c>
      <c r="GR58">
        <v>0.28241500000000003</v>
      </c>
      <c r="GS58">
        <v>0</v>
      </c>
      <c r="GT58">
        <v>0</v>
      </c>
      <c r="GU58">
        <v>0</v>
      </c>
      <c r="GV58">
        <v>0</v>
      </c>
      <c r="GW58">
        <v>0.84805900000000001</v>
      </c>
      <c r="GX58">
        <v>0</v>
      </c>
      <c r="GY58">
        <v>1.1299999999999999</v>
      </c>
      <c r="GZ58">
        <v>0</v>
      </c>
      <c r="HA58">
        <v>0</v>
      </c>
      <c r="HB58">
        <v>0</v>
      </c>
      <c r="HC58">
        <v>0</v>
      </c>
      <c r="HD58">
        <v>1.1299999999999999</v>
      </c>
      <c r="HE58">
        <v>0</v>
      </c>
      <c r="HF58">
        <v>2.0043299999999999</v>
      </c>
      <c r="HG58">
        <v>4.9895100000000001</v>
      </c>
      <c r="HH58">
        <v>0</v>
      </c>
      <c r="HI58">
        <v>0</v>
      </c>
      <c r="HJ58">
        <v>0.28722300000000001</v>
      </c>
      <c r="HK58">
        <v>1.30802</v>
      </c>
      <c r="HL58">
        <v>8.59</v>
      </c>
      <c r="HM58">
        <v>4.0394500000000004</v>
      </c>
      <c r="HN58">
        <v>0</v>
      </c>
      <c r="HO58">
        <v>0</v>
      </c>
      <c r="HP58">
        <v>0</v>
      </c>
      <c r="HQ58">
        <v>0</v>
      </c>
      <c r="HR58">
        <v>0</v>
      </c>
      <c r="HS58">
        <v>12.63</v>
      </c>
      <c r="HT58">
        <v>0.83798700000000004</v>
      </c>
      <c r="HU58">
        <v>0</v>
      </c>
      <c r="HV58">
        <v>0</v>
      </c>
      <c r="HW58">
        <v>0</v>
      </c>
      <c r="HX58">
        <v>0</v>
      </c>
      <c r="HY58">
        <v>0</v>
      </c>
      <c r="HZ58">
        <v>0</v>
      </c>
      <c r="IA58">
        <v>0.84</v>
      </c>
      <c r="IB58">
        <v>0</v>
      </c>
      <c r="IC58">
        <v>0</v>
      </c>
      <c r="ID58">
        <v>0</v>
      </c>
      <c r="IE58">
        <v>0</v>
      </c>
      <c r="IF58">
        <v>0.84</v>
      </c>
    </row>
    <row r="59" spans="1:240" x14ac:dyDescent="0.3">
      <c r="A59" s="67">
        <v>43882.495833333334</v>
      </c>
      <c r="B59" t="s">
        <v>207</v>
      </c>
      <c r="C59" t="s">
        <v>208</v>
      </c>
      <c r="D59" t="s">
        <v>187</v>
      </c>
      <c r="E59">
        <v>5502.06</v>
      </c>
      <c r="F59">
        <v>5502.06</v>
      </c>
      <c r="G59" t="s">
        <v>112</v>
      </c>
      <c r="H59" s="68">
        <v>2.2916666666666669E-2</v>
      </c>
      <c r="I59" t="s">
        <v>113</v>
      </c>
      <c r="J59">
        <v>-34.82</v>
      </c>
      <c r="K59" t="s">
        <v>114</v>
      </c>
      <c r="L59" t="s">
        <v>114</v>
      </c>
      <c r="M59" t="s">
        <v>258</v>
      </c>
      <c r="N59">
        <v>0</v>
      </c>
      <c r="O59">
        <v>3347.11</v>
      </c>
      <c r="P59">
        <v>30976.5</v>
      </c>
      <c r="Q59">
        <v>0</v>
      </c>
      <c r="R59">
        <v>0</v>
      </c>
      <c r="S59">
        <v>0</v>
      </c>
      <c r="T59">
        <v>10685.1</v>
      </c>
      <c r="U59">
        <v>45008.800000000003</v>
      </c>
      <c r="V59">
        <v>23566.799999999999</v>
      </c>
      <c r="W59">
        <v>0</v>
      </c>
      <c r="X59">
        <v>0</v>
      </c>
      <c r="Y59">
        <v>0</v>
      </c>
      <c r="Z59">
        <v>0</v>
      </c>
      <c r="AA59">
        <v>0</v>
      </c>
      <c r="AB59">
        <v>68575.600000000006</v>
      </c>
      <c r="AC59">
        <v>27.722100000000001</v>
      </c>
      <c r="AD59">
        <v>0</v>
      </c>
      <c r="AE59">
        <v>0</v>
      </c>
      <c r="AF59">
        <v>0</v>
      </c>
      <c r="AG59">
        <v>0</v>
      </c>
      <c r="AH59">
        <v>159.79900000000001</v>
      </c>
      <c r="AI59">
        <v>0</v>
      </c>
      <c r="AJ59">
        <v>187.52099999999999</v>
      </c>
      <c r="AK59">
        <v>0</v>
      </c>
      <c r="AL59">
        <v>0</v>
      </c>
      <c r="AM59">
        <v>0</v>
      </c>
      <c r="AN59">
        <v>0</v>
      </c>
      <c r="AO59">
        <v>187.52099999999999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1.0444100000000001</v>
      </c>
      <c r="BD59">
        <v>28.2774</v>
      </c>
      <c r="BE59">
        <v>160.98099999999999</v>
      </c>
      <c r="BF59">
        <v>0</v>
      </c>
      <c r="BG59">
        <v>0</v>
      </c>
      <c r="BH59">
        <v>5.2366299999999999</v>
      </c>
      <c r="BI59">
        <v>56.401899999999998</v>
      </c>
      <c r="BJ59">
        <v>251.941</v>
      </c>
      <c r="BK59">
        <v>123.904</v>
      </c>
      <c r="BL59">
        <v>0</v>
      </c>
      <c r="BM59">
        <v>0</v>
      </c>
      <c r="BN59">
        <v>0</v>
      </c>
      <c r="BO59">
        <v>0</v>
      </c>
      <c r="BP59">
        <v>0</v>
      </c>
      <c r="BQ59">
        <v>375.846</v>
      </c>
      <c r="BR59">
        <v>369.56400000000002</v>
      </c>
      <c r="BS59">
        <v>6.28104</v>
      </c>
      <c r="BT59">
        <v>0</v>
      </c>
      <c r="BU59">
        <v>0</v>
      </c>
      <c r="BW59">
        <v>0</v>
      </c>
      <c r="BX59">
        <v>0</v>
      </c>
      <c r="BZ59">
        <v>0</v>
      </c>
      <c r="CA59" t="s">
        <v>114</v>
      </c>
      <c r="CB59" t="s">
        <v>114</v>
      </c>
      <c r="CC59" t="s">
        <v>191</v>
      </c>
      <c r="CD59">
        <v>0</v>
      </c>
      <c r="CE59">
        <v>8730.02</v>
      </c>
      <c r="CF59">
        <v>21811</v>
      </c>
      <c r="CG59">
        <v>0</v>
      </c>
      <c r="CH59">
        <v>0</v>
      </c>
      <c r="CI59">
        <v>1621.4</v>
      </c>
      <c r="CJ59">
        <v>7438.04</v>
      </c>
      <c r="CK59">
        <v>39600.5</v>
      </c>
      <c r="CL59">
        <v>23566.799999999999</v>
      </c>
      <c r="CM59">
        <v>0</v>
      </c>
      <c r="CN59">
        <v>0</v>
      </c>
      <c r="CO59">
        <v>0</v>
      </c>
      <c r="CP59">
        <v>0</v>
      </c>
      <c r="CQ59">
        <v>0</v>
      </c>
      <c r="CR59">
        <v>63167.199999999997</v>
      </c>
      <c r="CS59">
        <v>36.302</v>
      </c>
      <c r="CT59">
        <v>0</v>
      </c>
      <c r="CU59">
        <v>0</v>
      </c>
      <c r="CV59">
        <v>0</v>
      </c>
      <c r="CW59">
        <v>0</v>
      </c>
      <c r="CX59">
        <v>0</v>
      </c>
      <c r="CY59">
        <v>0</v>
      </c>
      <c r="CZ59">
        <v>36.302</v>
      </c>
      <c r="DA59">
        <v>0</v>
      </c>
      <c r="DB59">
        <v>0</v>
      </c>
      <c r="DC59">
        <v>0</v>
      </c>
      <c r="DD59">
        <v>0</v>
      </c>
      <c r="DE59">
        <v>36.302</v>
      </c>
      <c r="DF59">
        <v>0</v>
      </c>
      <c r="DG59">
        <v>0</v>
      </c>
      <c r="DH59">
        <v>0</v>
      </c>
      <c r="DI59">
        <v>0</v>
      </c>
      <c r="DJ59">
        <v>0</v>
      </c>
      <c r="DK59">
        <v>0</v>
      </c>
      <c r="DL59">
        <v>0</v>
      </c>
      <c r="DM59">
        <v>0</v>
      </c>
      <c r="DN59">
        <v>0</v>
      </c>
      <c r="DO59">
        <v>0</v>
      </c>
      <c r="DP59">
        <v>0</v>
      </c>
      <c r="DQ59">
        <v>0</v>
      </c>
      <c r="DR59">
        <v>0</v>
      </c>
      <c r="DS59">
        <v>1.3696299999999999</v>
      </c>
      <c r="DT59">
        <v>54.803899999999999</v>
      </c>
      <c r="DU59">
        <v>113.349</v>
      </c>
      <c r="DV59">
        <v>0</v>
      </c>
      <c r="DW59">
        <v>0</v>
      </c>
      <c r="DX59">
        <v>8.3432899999999997</v>
      </c>
      <c r="DY59">
        <v>39.262</v>
      </c>
      <c r="DZ59">
        <v>217.12799999999999</v>
      </c>
      <c r="EA59">
        <v>123.904</v>
      </c>
      <c r="EB59">
        <v>0</v>
      </c>
      <c r="EC59">
        <v>0</v>
      </c>
      <c r="ED59">
        <v>0</v>
      </c>
      <c r="EE59">
        <v>0</v>
      </c>
      <c r="EF59">
        <v>0</v>
      </c>
      <c r="EG59">
        <v>341.03199999999998</v>
      </c>
      <c r="EH59">
        <v>339.66199999999998</v>
      </c>
      <c r="EI59">
        <v>1.3696299999999999</v>
      </c>
      <c r="EJ59">
        <v>0</v>
      </c>
      <c r="EK59">
        <v>0</v>
      </c>
      <c r="EM59">
        <v>0</v>
      </c>
      <c r="EN59">
        <v>0</v>
      </c>
      <c r="EP59">
        <v>0</v>
      </c>
      <c r="EQ59">
        <v>0</v>
      </c>
      <c r="ER59">
        <v>1.4226399999999999</v>
      </c>
      <c r="ES59">
        <v>4.7141599999999997</v>
      </c>
      <c r="ET59">
        <v>0</v>
      </c>
      <c r="EU59">
        <v>0</v>
      </c>
      <c r="EV59">
        <v>0</v>
      </c>
      <c r="EW59">
        <v>1.5225599999999999</v>
      </c>
      <c r="EX59">
        <v>7.6593600000000004</v>
      </c>
      <c r="EY59">
        <v>3.0337399999999999</v>
      </c>
      <c r="EZ59">
        <v>0</v>
      </c>
      <c r="FA59">
        <v>0</v>
      </c>
      <c r="FB59">
        <v>0</v>
      </c>
      <c r="FC59">
        <v>0</v>
      </c>
      <c r="FD59">
        <v>0</v>
      </c>
      <c r="FE59">
        <v>10.693099999999999</v>
      </c>
      <c r="FF59">
        <v>0</v>
      </c>
      <c r="FG59">
        <v>2.45045</v>
      </c>
      <c r="FH59">
        <v>3.3193000000000001</v>
      </c>
      <c r="FI59">
        <v>0</v>
      </c>
      <c r="FJ59">
        <v>0</v>
      </c>
      <c r="FK59">
        <v>0.19934199999999999</v>
      </c>
      <c r="FL59">
        <v>1.0598700000000001</v>
      </c>
      <c r="FM59">
        <v>7.0289599999999997</v>
      </c>
      <c r="FN59">
        <v>3.0337399999999999</v>
      </c>
      <c r="FO59">
        <v>0</v>
      </c>
      <c r="FP59">
        <v>0</v>
      </c>
      <c r="FQ59">
        <v>0</v>
      </c>
      <c r="FR59">
        <v>0</v>
      </c>
      <c r="FS59">
        <v>0</v>
      </c>
      <c r="FT59">
        <v>10.0627</v>
      </c>
      <c r="FU59" t="s">
        <v>621</v>
      </c>
      <c r="FV59" t="s">
        <v>622</v>
      </c>
      <c r="FW59" t="s">
        <v>528</v>
      </c>
      <c r="FX59" t="s">
        <v>115</v>
      </c>
      <c r="FY59" t="s">
        <v>530</v>
      </c>
      <c r="FZ59" t="s">
        <v>116</v>
      </c>
      <c r="GA59" t="s">
        <v>542</v>
      </c>
      <c r="GB59" t="s">
        <v>631</v>
      </c>
      <c r="GC59">
        <v>0</v>
      </c>
      <c r="GD59">
        <v>0.64990000000000003</v>
      </c>
      <c r="GE59">
        <v>5.8567299999999998</v>
      </c>
      <c r="GF59">
        <v>0</v>
      </c>
      <c r="GG59">
        <v>0</v>
      </c>
      <c r="GH59">
        <v>0</v>
      </c>
      <c r="GI59">
        <v>1.87904</v>
      </c>
      <c r="GJ59">
        <v>8.39</v>
      </c>
      <c r="GK59">
        <v>4.0394500000000004</v>
      </c>
      <c r="GL59">
        <v>0</v>
      </c>
      <c r="GM59">
        <v>0</v>
      </c>
      <c r="GN59">
        <v>0</v>
      </c>
      <c r="GO59">
        <v>0</v>
      </c>
      <c r="GP59">
        <v>0</v>
      </c>
      <c r="GQ59">
        <v>12.43</v>
      </c>
      <c r="GR59">
        <v>0.147122</v>
      </c>
      <c r="GS59">
        <v>0</v>
      </c>
      <c r="GT59">
        <v>0</v>
      </c>
      <c r="GU59">
        <v>0</v>
      </c>
      <c r="GV59">
        <v>0</v>
      </c>
      <c r="GW59">
        <v>0.84805699999999995</v>
      </c>
      <c r="GX59">
        <v>0</v>
      </c>
      <c r="GY59">
        <v>1</v>
      </c>
      <c r="GZ59">
        <v>0</v>
      </c>
      <c r="HA59">
        <v>0</v>
      </c>
      <c r="HB59">
        <v>0</v>
      </c>
      <c r="HC59">
        <v>0</v>
      </c>
      <c r="HD59">
        <v>1</v>
      </c>
      <c r="HE59">
        <v>0</v>
      </c>
      <c r="HF59">
        <v>1.5351399999999999</v>
      </c>
      <c r="HG59">
        <v>4.1238000000000001</v>
      </c>
      <c r="HH59">
        <v>0</v>
      </c>
      <c r="HI59">
        <v>0</v>
      </c>
      <c r="HJ59">
        <v>0.28721400000000002</v>
      </c>
      <c r="HK59">
        <v>1.30802</v>
      </c>
      <c r="HL59">
        <v>7.26</v>
      </c>
      <c r="HM59">
        <v>4.0394500000000004</v>
      </c>
      <c r="HN59">
        <v>0</v>
      </c>
      <c r="HO59">
        <v>0</v>
      </c>
      <c r="HP59">
        <v>0</v>
      </c>
      <c r="HQ59">
        <v>0</v>
      </c>
      <c r="HR59">
        <v>0</v>
      </c>
      <c r="HS59">
        <v>11.3</v>
      </c>
      <c r="HT59">
        <v>0.19265599999999999</v>
      </c>
      <c r="HU59">
        <v>0</v>
      </c>
      <c r="HV59">
        <v>0</v>
      </c>
      <c r="HW59">
        <v>0</v>
      </c>
      <c r="HX59">
        <v>0</v>
      </c>
      <c r="HY59">
        <v>0</v>
      </c>
      <c r="HZ59">
        <v>0</v>
      </c>
      <c r="IA59">
        <v>0.19</v>
      </c>
      <c r="IB59">
        <v>0</v>
      </c>
      <c r="IC59">
        <v>0</v>
      </c>
      <c r="ID59">
        <v>0</v>
      </c>
      <c r="IE59">
        <v>0</v>
      </c>
      <c r="IF59">
        <v>0.19</v>
      </c>
    </row>
    <row r="60" spans="1:240" x14ac:dyDescent="0.3">
      <c r="A60" s="67">
        <v>43882.496412037035</v>
      </c>
      <c r="B60" t="s">
        <v>210</v>
      </c>
      <c r="C60" t="s">
        <v>211</v>
      </c>
      <c r="D60" t="s">
        <v>187</v>
      </c>
      <c r="E60">
        <v>5502.06</v>
      </c>
      <c r="F60">
        <v>5502.06</v>
      </c>
      <c r="G60" t="s">
        <v>112</v>
      </c>
      <c r="H60" s="68">
        <v>3.2638888888888891E-2</v>
      </c>
      <c r="I60" t="s">
        <v>113</v>
      </c>
      <c r="J60">
        <v>-22.4</v>
      </c>
      <c r="K60" t="s">
        <v>114</v>
      </c>
      <c r="L60" t="s">
        <v>114</v>
      </c>
      <c r="M60" t="s">
        <v>218</v>
      </c>
      <c r="N60">
        <v>41.206499999999998</v>
      </c>
      <c r="O60">
        <v>6504.27</v>
      </c>
      <c r="P60">
        <v>23654.7</v>
      </c>
      <c r="Q60">
        <v>0</v>
      </c>
      <c r="R60">
        <v>0</v>
      </c>
      <c r="S60">
        <v>0</v>
      </c>
      <c r="T60">
        <v>11157.1</v>
      </c>
      <c r="U60">
        <v>41357.300000000003</v>
      </c>
      <c r="V60">
        <v>23566.799999999999</v>
      </c>
      <c r="W60">
        <v>0</v>
      </c>
      <c r="X60">
        <v>0</v>
      </c>
      <c r="Y60">
        <v>0</v>
      </c>
      <c r="Z60">
        <v>0</v>
      </c>
      <c r="AA60">
        <v>0</v>
      </c>
      <c r="AB60">
        <v>64924</v>
      </c>
      <c r="AC60">
        <v>77.681799999999996</v>
      </c>
      <c r="AD60">
        <v>0</v>
      </c>
      <c r="AE60">
        <v>0</v>
      </c>
      <c r="AF60">
        <v>0</v>
      </c>
      <c r="AG60">
        <v>0</v>
      </c>
      <c r="AH60">
        <v>159.535</v>
      </c>
      <c r="AI60">
        <v>0</v>
      </c>
      <c r="AJ60">
        <v>237.21700000000001</v>
      </c>
      <c r="AK60">
        <v>0</v>
      </c>
      <c r="AL60">
        <v>0</v>
      </c>
      <c r="AM60">
        <v>0</v>
      </c>
      <c r="AN60">
        <v>0</v>
      </c>
      <c r="AO60">
        <v>237.21700000000001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3.0404599999999999</v>
      </c>
      <c r="BD60">
        <v>43.094999999999999</v>
      </c>
      <c r="BE60">
        <v>122.931</v>
      </c>
      <c r="BF60">
        <v>0</v>
      </c>
      <c r="BG60">
        <v>0</v>
      </c>
      <c r="BH60">
        <v>5.22797</v>
      </c>
      <c r="BI60">
        <v>58.893000000000001</v>
      </c>
      <c r="BJ60">
        <v>233.18700000000001</v>
      </c>
      <c r="BK60">
        <v>123.904</v>
      </c>
      <c r="BL60">
        <v>0</v>
      </c>
      <c r="BM60">
        <v>0</v>
      </c>
      <c r="BN60">
        <v>0</v>
      </c>
      <c r="BO60">
        <v>0</v>
      </c>
      <c r="BP60">
        <v>0</v>
      </c>
      <c r="BQ60">
        <v>357.09100000000001</v>
      </c>
      <c r="BR60">
        <v>349.00700000000001</v>
      </c>
      <c r="BS60">
        <v>8.08432</v>
      </c>
      <c r="BT60">
        <v>0</v>
      </c>
      <c r="BU60">
        <v>0</v>
      </c>
      <c r="BW60">
        <v>0</v>
      </c>
      <c r="BX60">
        <v>0</v>
      </c>
      <c r="BZ60">
        <v>0</v>
      </c>
      <c r="CA60" t="s">
        <v>114</v>
      </c>
      <c r="CB60" t="s">
        <v>114</v>
      </c>
      <c r="CC60" t="s">
        <v>191</v>
      </c>
      <c r="CD60">
        <v>0</v>
      </c>
      <c r="CE60">
        <v>8495.36</v>
      </c>
      <c r="CF60">
        <v>20079.900000000001</v>
      </c>
      <c r="CG60">
        <v>0</v>
      </c>
      <c r="CH60">
        <v>0</v>
      </c>
      <c r="CI60">
        <v>1621.43</v>
      </c>
      <c r="CJ60">
        <v>7438.04</v>
      </c>
      <c r="CK60">
        <v>37634.699999999997</v>
      </c>
      <c r="CL60">
        <v>23566.799999999999</v>
      </c>
      <c r="CM60">
        <v>0</v>
      </c>
      <c r="CN60">
        <v>0</v>
      </c>
      <c r="CO60">
        <v>0</v>
      </c>
      <c r="CP60">
        <v>0</v>
      </c>
      <c r="CQ60">
        <v>0</v>
      </c>
      <c r="CR60">
        <v>61201.5</v>
      </c>
      <c r="CS60">
        <v>100.17700000000001</v>
      </c>
      <c r="CT60">
        <v>0</v>
      </c>
      <c r="CU60">
        <v>0</v>
      </c>
      <c r="CV60">
        <v>0</v>
      </c>
      <c r="CW60">
        <v>0</v>
      </c>
      <c r="CX60">
        <v>0</v>
      </c>
      <c r="CY60">
        <v>0</v>
      </c>
      <c r="CZ60">
        <v>100.17700000000001</v>
      </c>
      <c r="DA60">
        <v>0</v>
      </c>
      <c r="DB60">
        <v>0</v>
      </c>
      <c r="DC60">
        <v>0</v>
      </c>
      <c r="DD60">
        <v>0</v>
      </c>
      <c r="DE60">
        <v>100.17700000000001</v>
      </c>
      <c r="DF60">
        <v>0</v>
      </c>
      <c r="DG60">
        <v>0</v>
      </c>
      <c r="DH60">
        <v>0</v>
      </c>
      <c r="DI60">
        <v>0</v>
      </c>
      <c r="DJ60">
        <v>0</v>
      </c>
      <c r="DK60">
        <v>0</v>
      </c>
      <c r="DL60">
        <v>0</v>
      </c>
      <c r="DM60">
        <v>0</v>
      </c>
      <c r="DN60">
        <v>0</v>
      </c>
      <c r="DO60">
        <v>0</v>
      </c>
      <c r="DP60">
        <v>0</v>
      </c>
      <c r="DQ60">
        <v>0</v>
      </c>
      <c r="DR60">
        <v>0</v>
      </c>
      <c r="DS60">
        <v>3.6903299999999999</v>
      </c>
      <c r="DT60">
        <v>53.646099999999997</v>
      </c>
      <c r="DU60">
        <v>105.836</v>
      </c>
      <c r="DV60">
        <v>0</v>
      </c>
      <c r="DW60">
        <v>0</v>
      </c>
      <c r="DX60">
        <v>8.3469200000000008</v>
      </c>
      <c r="DY60">
        <v>39.262</v>
      </c>
      <c r="DZ60">
        <v>210.78100000000001</v>
      </c>
      <c r="EA60">
        <v>123.904</v>
      </c>
      <c r="EB60">
        <v>0</v>
      </c>
      <c r="EC60">
        <v>0</v>
      </c>
      <c r="ED60">
        <v>0</v>
      </c>
      <c r="EE60">
        <v>0</v>
      </c>
      <c r="EF60">
        <v>0</v>
      </c>
      <c r="EG60">
        <v>334.685</v>
      </c>
      <c r="EH60">
        <v>330.995</v>
      </c>
      <c r="EI60">
        <v>3.6903299999999999</v>
      </c>
      <c r="EJ60">
        <v>0</v>
      </c>
      <c r="EK60">
        <v>0</v>
      </c>
      <c r="EM60">
        <v>0</v>
      </c>
      <c r="EN60">
        <v>0</v>
      </c>
      <c r="EP60">
        <v>0</v>
      </c>
      <c r="EQ60" s="69">
        <v>1.03318E-8</v>
      </c>
      <c r="ER60">
        <v>1.96766</v>
      </c>
      <c r="ES60">
        <v>3.5998899999999998</v>
      </c>
      <c r="ET60">
        <v>0</v>
      </c>
      <c r="EU60">
        <v>0</v>
      </c>
      <c r="EV60">
        <v>0</v>
      </c>
      <c r="EW60">
        <v>1.5898000000000001</v>
      </c>
      <c r="EX60">
        <v>7.1573500000000001</v>
      </c>
      <c r="EY60">
        <v>3.0337399999999999</v>
      </c>
      <c r="EZ60">
        <v>0</v>
      </c>
      <c r="FA60">
        <v>0</v>
      </c>
      <c r="FB60">
        <v>0</v>
      </c>
      <c r="FC60">
        <v>0</v>
      </c>
      <c r="FD60">
        <v>0</v>
      </c>
      <c r="FE60">
        <v>10.1911</v>
      </c>
      <c r="FF60">
        <v>0</v>
      </c>
      <c r="FG60">
        <v>2.3768400000000001</v>
      </c>
      <c r="FH60">
        <v>3.35039</v>
      </c>
      <c r="FI60">
        <v>0</v>
      </c>
      <c r="FJ60">
        <v>0</v>
      </c>
      <c r="FK60">
        <v>0.19972999999999999</v>
      </c>
      <c r="FL60">
        <v>1.0598700000000001</v>
      </c>
      <c r="FM60">
        <v>6.9868300000000003</v>
      </c>
      <c r="FN60">
        <v>3.0337399999999999</v>
      </c>
      <c r="FO60">
        <v>0</v>
      </c>
      <c r="FP60">
        <v>0</v>
      </c>
      <c r="FQ60">
        <v>0</v>
      </c>
      <c r="FR60">
        <v>0</v>
      </c>
      <c r="FS60">
        <v>0</v>
      </c>
      <c r="FT60">
        <v>10.0206</v>
      </c>
      <c r="FU60" t="s">
        <v>621</v>
      </c>
      <c r="FV60" t="s">
        <v>622</v>
      </c>
      <c r="FW60" t="s">
        <v>528</v>
      </c>
      <c r="FX60" t="s">
        <v>115</v>
      </c>
      <c r="FY60" t="s">
        <v>530</v>
      </c>
      <c r="FZ60" t="s">
        <v>116</v>
      </c>
      <c r="GA60" t="s">
        <v>542</v>
      </c>
      <c r="GB60" t="s">
        <v>631</v>
      </c>
      <c r="GC60">
        <v>9.6501899999999995E-3</v>
      </c>
      <c r="GD60">
        <v>1.17157</v>
      </c>
      <c r="GE60">
        <v>4.4723899999999999</v>
      </c>
      <c r="GF60">
        <v>0</v>
      </c>
      <c r="GG60">
        <v>0</v>
      </c>
      <c r="GH60">
        <v>0</v>
      </c>
      <c r="GI60">
        <v>1.9620299999999999</v>
      </c>
      <c r="GJ60">
        <v>7.61</v>
      </c>
      <c r="GK60">
        <v>4.0394500000000004</v>
      </c>
      <c r="GL60">
        <v>0</v>
      </c>
      <c r="GM60">
        <v>0</v>
      </c>
      <c r="GN60">
        <v>0</v>
      </c>
      <c r="GO60">
        <v>0</v>
      </c>
      <c r="GP60">
        <v>0</v>
      </c>
      <c r="GQ60">
        <v>11.65</v>
      </c>
      <c r="GR60">
        <v>0.41226000000000002</v>
      </c>
      <c r="GS60">
        <v>0</v>
      </c>
      <c r="GT60">
        <v>0</v>
      </c>
      <c r="GU60">
        <v>0</v>
      </c>
      <c r="GV60">
        <v>0</v>
      </c>
      <c r="GW60">
        <v>0.84665699999999999</v>
      </c>
      <c r="GX60">
        <v>0</v>
      </c>
      <c r="GY60">
        <v>1.26</v>
      </c>
      <c r="GZ60">
        <v>0</v>
      </c>
      <c r="HA60">
        <v>0</v>
      </c>
      <c r="HB60">
        <v>0</v>
      </c>
      <c r="HC60">
        <v>0</v>
      </c>
      <c r="HD60">
        <v>1.26</v>
      </c>
      <c r="HE60">
        <v>0</v>
      </c>
      <c r="HF60">
        <v>1.4912000000000001</v>
      </c>
      <c r="HG60">
        <v>3.77949</v>
      </c>
      <c r="HH60">
        <v>0</v>
      </c>
      <c r="HI60">
        <v>0</v>
      </c>
      <c r="HJ60">
        <v>0.28720000000000001</v>
      </c>
      <c r="HK60">
        <v>1.30802</v>
      </c>
      <c r="HL60">
        <v>6.87</v>
      </c>
      <c r="HM60">
        <v>4.0394500000000004</v>
      </c>
      <c r="HN60">
        <v>0</v>
      </c>
      <c r="HO60">
        <v>0</v>
      </c>
      <c r="HP60">
        <v>0</v>
      </c>
      <c r="HQ60">
        <v>0</v>
      </c>
      <c r="HR60">
        <v>0</v>
      </c>
      <c r="HS60">
        <v>10.91</v>
      </c>
      <c r="HT60">
        <v>0.53164100000000003</v>
      </c>
      <c r="HU60">
        <v>0</v>
      </c>
      <c r="HV60">
        <v>0</v>
      </c>
      <c r="HW60">
        <v>0</v>
      </c>
      <c r="HX60">
        <v>0</v>
      </c>
      <c r="HY60">
        <v>0</v>
      </c>
      <c r="HZ60">
        <v>0</v>
      </c>
      <c r="IA60">
        <v>0.53</v>
      </c>
      <c r="IB60">
        <v>0</v>
      </c>
      <c r="IC60">
        <v>0</v>
      </c>
      <c r="ID60">
        <v>0</v>
      </c>
      <c r="IE60">
        <v>0</v>
      </c>
      <c r="IF60">
        <v>0.53</v>
      </c>
    </row>
    <row r="61" spans="1:240" x14ac:dyDescent="0.3">
      <c r="A61" s="67">
        <v>43882.496886574074</v>
      </c>
      <c r="B61" t="s">
        <v>212</v>
      </c>
      <c r="C61" t="s">
        <v>213</v>
      </c>
      <c r="D61" t="s">
        <v>214</v>
      </c>
      <c r="E61">
        <v>5502.05</v>
      </c>
      <c r="F61">
        <v>5502.05</v>
      </c>
      <c r="G61" t="s">
        <v>112</v>
      </c>
      <c r="H61" s="68">
        <v>2.6388888888888889E-2</v>
      </c>
      <c r="I61" t="s">
        <v>113</v>
      </c>
      <c r="J61">
        <v>-44.36</v>
      </c>
      <c r="K61" t="s">
        <v>114</v>
      </c>
      <c r="L61" t="s">
        <v>114</v>
      </c>
      <c r="M61" t="s">
        <v>215</v>
      </c>
      <c r="N61">
        <v>0</v>
      </c>
      <c r="O61">
        <v>21785</v>
      </c>
      <c r="P61">
        <v>31391.1</v>
      </c>
      <c r="Q61">
        <v>0</v>
      </c>
      <c r="R61">
        <v>0</v>
      </c>
      <c r="S61">
        <v>0</v>
      </c>
      <c r="T61">
        <v>8737.99</v>
      </c>
      <c r="U61">
        <v>61914.1</v>
      </c>
      <c r="V61">
        <v>23566.7</v>
      </c>
      <c r="W61">
        <v>0</v>
      </c>
      <c r="X61">
        <v>0</v>
      </c>
      <c r="Y61">
        <v>0</v>
      </c>
      <c r="Z61">
        <v>0</v>
      </c>
      <c r="AA61">
        <v>0</v>
      </c>
      <c r="AB61">
        <v>85480.8</v>
      </c>
      <c r="AC61">
        <v>26.988199999999999</v>
      </c>
      <c r="AD61">
        <v>0</v>
      </c>
      <c r="AE61">
        <v>0</v>
      </c>
      <c r="AF61">
        <v>0</v>
      </c>
      <c r="AG61">
        <v>0</v>
      </c>
      <c r="AH61">
        <v>152.04900000000001</v>
      </c>
      <c r="AI61">
        <v>0</v>
      </c>
      <c r="AJ61">
        <v>179.03800000000001</v>
      </c>
      <c r="AK61">
        <v>0</v>
      </c>
      <c r="AL61">
        <v>0</v>
      </c>
      <c r="AM61">
        <v>0</v>
      </c>
      <c r="AN61">
        <v>0</v>
      </c>
      <c r="AO61">
        <v>179.03800000000001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0</v>
      </c>
      <c r="AY61">
        <v>0</v>
      </c>
      <c r="AZ61">
        <v>0</v>
      </c>
      <c r="BA61">
        <v>0</v>
      </c>
      <c r="BB61">
        <v>0</v>
      </c>
      <c r="BC61">
        <v>1.03566</v>
      </c>
      <c r="BD61">
        <v>148.96</v>
      </c>
      <c r="BE61">
        <v>163.876</v>
      </c>
      <c r="BF61">
        <v>0</v>
      </c>
      <c r="BG61">
        <v>0</v>
      </c>
      <c r="BH61">
        <v>4.9923999999999999</v>
      </c>
      <c r="BI61">
        <v>46.381799999999998</v>
      </c>
      <c r="BJ61">
        <v>365.24599999999998</v>
      </c>
      <c r="BK61">
        <v>123.93899999999999</v>
      </c>
      <c r="BL61">
        <v>0</v>
      </c>
      <c r="BM61">
        <v>0</v>
      </c>
      <c r="BN61">
        <v>0</v>
      </c>
      <c r="BO61">
        <v>0</v>
      </c>
      <c r="BP61">
        <v>0</v>
      </c>
      <c r="BQ61">
        <v>489.185</v>
      </c>
      <c r="BR61">
        <v>483.15699999999998</v>
      </c>
      <c r="BS61">
        <v>6.02806</v>
      </c>
      <c r="BT61">
        <v>0</v>
      </c>
      <c r="BU61">
        <v>0</v>
      </c>
      <c r="BW61">
        <v>0</v>
      </c>
      <c r="BX61">
        <v>0</v>
      </c>
      <c r="BZ61">
        <v>0</v>
      </c>
      <c r="CA61" t="s">
        <v>114</v>
      </c>
      <c r="CB61" t="s">
        <v>114</v>
      </c>
      <c r="CC61" t="s">
        <v>147</v>
      </c>
      <c r="CD61">
        <v>0</v>
      </c>
      <c r="CE61">
        <v>22812.6</v>
      </c>
      <c r="CF61">
        <v>25750.3</v>
      </c>
      <c r="CG61">
        <v>0</v>
      </c>
      <c r="CH61">
        <v>0</v>
      </c>
      <c r="CI61">
        <v>1427.69</v>
      </c>
      <c r="CJ61">
        <v>5436.59</v>
      </c>
      <c r="CK61">
        <v>55427.1</v>
      </c>
      <c r="CL61">
        <v>23566.7</v>
      </c>
      <c r="CM61">
        <v>0</v>
      </c>
      <c r="CN61">
        <v>0</v>
      </c>
      <c r="CO61">
        <v>0</v>
      </c>
      <c r="CP61">
        <v>0</v>
      </c>
      <c r="CQ61">
        <v>0</v>
      </c>
      <c r="CR61">
        <v>78993.8</v>
      </c>
      <c r="CS61">
        <v>22.944199999999999</v>
      </c>
      <c r="CT61">
        <v>0</v>
      </c>
      <c r="CU61">
        <v>0</v>
      </c>
      <c r="CV61">
        <v>0</v>
      </c>
      <c r="CW61">
        <v>0</v>
      </c>
      <c r="CX61">
        <v>0</v>
      </c>
      <c r="CY61">
        <v>0</v>
      </c>
      <c r="CZ61">
        <v>22.944199999999999</v>
      </c>
      <c r="DA61">
        <v>0</v>
      </c>
      <c r="DB61">
        <v>0</v>
      </c>
      <c r="DC61">
        <v>0</v>
      </c>
      <c r="DD61">
        <v>0</v>
      </c>
      <c r="DE61">
        <v>22.944199999999999</v>
      </c>
      <c r="DF61">
        <v>0</v>
      </c>
      <c r="DG61">
        <v>0</v>
      </c>
      <c r="DH61">
        <v>0</v>
      </c>
      <c r="DI61">
        <v>0</v>
      </c>
      <c r="DJ61">
        <v>0</v>
      </c>
      <c r="DK61">
        <v>0</v>
      </c>
      <c r="DL61">
        <v>0</v>
      </c>
      <c r="DM61">
        <v>0</v>
      </c>
      <c r="DN61">
        <v>0</v>
      </c>
      <c r="DO61">
        <v>0</v>
      </c>
      <c r="DP61">
        <v>0</v>
      </c>
      <c r="DQ61">
        <v>0</v>
      </c>
      <c r="DR61">
        <v>0</v>
      </c>
      <c r="DS61">
        <v>0.87422100000000003</v>
      </c>
      <c r="DT61">
        <v>149.309</v>
      </c>
      <c r="DU61">
        <v>134.43</v>
      </c>
      <c r="DV61">
        <v>0</v>
      </c>
      <c r="DW61">
        <v>0</v>
      </c>
      <c r="DX61">
        <v>7.2898699999999996</v>
      </c>
      <c r="DY61">
        <v>28.9939</v>
      </c>
      <c r="DZ61">
        <v>320.89699999999999</v>
      </c>
      <c r="EA61">
        <v>123.93899999999999</v>
      </c>
      <c r="EB61">
        <v>0</v>
      </c>
      <c r="EC61">
        <v>0</v>
      </c>
      <c r="ED61">
        <v>0</v>
      </c>
      <c r="EE61">
        <v>0</v>
      </c>
      <c r="EF61">
        <v>0</v>
      </c>
      <c r="EG61">
        <v>444.83600000000001</v>
      </c>
      <c r="EH61">
        <v>443.96199999999999</v>
      </c>
      <c r="EI61">
        <v>0.87422100000000003</v>
      </c>
      <c r="EJ61">
        <v>0</v>
      </c>
      <c r="EK61">
        <v>0</v>
      </c>
      <c r="EM61">
        <v>0</v>
      </c>
      <c r="EN61">
        <v>0</v>
      </c>
      <c r="EP61">
        <v>0</v>
      </c>
      <c r="EQ61">
        <v>0</v>
      </c>
      <c r="ER61">
        <v>8.83779</v>
      </c>
      <c r="ES61">
        <v>4.9105400000000001</v>
      </c>
      <c r="ET61">
        <v>0</v>
      </c>
      <c r="EU61">
        <v>0</v>
      </c>
      <c r="EV61">
        <v>0</v>
      </c>
      <c r="EW61">
        <v>1.48428</v>
      </c>
      <c r="EX61">
        <v>15.2326</v>
      </c>
      <c r="EY61">
        <v>3.0337299999999998</v>
      </c>
      <c r="EZ61">
        <v>0</v>
      </c>
      <c r="FA61">
        <v>0</v>
      </c>
      <c r="FB61">
        <v>0</v>
      </c>
      <c r="FC61">
        <v>0</v>
      </c>
      <c r="FD61">
        <v>0</v>
      </c>
      <c r="FE61">
        <v>18.266300000000001</v>
      </c>
      <c r="FF61">
        <v>0</v>
      </c>
      <c r="FG61">
        <v>8.1025700000000001</v>
      </c>
      <c r="FH61">
        <v>4.0270400000000004</v>
      </c>
      <c r="FI61">
        <v>0</v>
      </c>
      <c r="FJ61">
        <v>0</v>
      </c>
      <c r="FK61">
        <v>0.16378799999999999</v>
      </c>
      <c r="FL61">
        <v>0.97638400000000003</v>
      </c>
      <c r="FM61">
        <v>13.2698</v>
      </c>
      <c r="FN61">
        <v>3.0337299999999998</v>
      </c>
      <c r="FO61">
        <v>0</v>
      </c>
      <c r="FP61">
        <v>0</v>
      </c>
      <c r="FQ61">
        <v>0</v>
      </c>
      <c r="FR61">
        <v>0</v>
      </c>
      <c r="FS61">
        <v>0</v>
      </c>
      <c r="FT61">
        <v>16.3035</v>
      </c>
      <c r="FU61" t="s">
        <v>621</v>
      </c>
      <c r="FV61" t="s">
        <v>622</v>
      </c>
      <c r="FW61" t="s">
        <v>528</v>
      </c>
      <c r="FX61" t="s">
        <v>115</v>
      </c>
      <c r="FY61" t="s">
        <v>530</v>
      </c>
      <c r="FZ61" t="s">
        <v>116</v>
      </c>
      <c r="GA61" t="s">
        <v>542</v>
      </c>
      <c r="GB61" t="s">
        <v>631</v>
      </c>
      <c r="GC61">
        <v>0</v>
      </c>
      <c r="GD61">
        <v>4.4135499999999999</v>
      </c>
      <c r="GE61">
        <v>5.9646299999999997</v>
      </c>
      <c r="GF61">
        <v>0</v>
      </c>
      <c r="GG61">
        <v>0</v>
      </c>
      <c r="GH61">
        <v>0</v>
      </c>
      <c r="GI61">
        <v>1.60948</v>
      </c>
      <c r="GJ61">
        <v>11.98</v>
      </c>
      <c r="GK61">
        <v>4.0394300000000003</v>
      </c>
      <c r="GL61">
        <v>0</v>
      </c>
      <c r="GM61">
        <v>0</v>
      </c>
      <c r="GN61">
        <v>0</v>
      </c>
      <c r="GO61">
        <v>0</v>
      </c>
      <c r="GP61">
        <v>0</v>
      </c>
      <c r="GQ61">
        <v>16.02</v>
      </c>
      <c r="GR61">
        <v>0.14322699999999999</v>
      </c>
      <c r="GS61">
        <v>0</v>
      </c>
      <c r="GT61">
        <v>0</v>
      </c>
      <c r="GU61">
        <v>0</v>
      </c>
      <c r="GV61">
        <v>0</v>
      </c>
      <c r="GW61">
        <v>0.80693099999999995</v>
      </c>
      <c r="GX61">
        <v>0</v>
      </c>
      <c r="GY61">
        <v>0.95</v>
      </c>
      <c r="GZ61">
        <v>0</v>
      </c>
      <c r="HA61">
        <v>0</v>
      </c>
      <c r="HB61">
        <v>0</v>
      </c>
      <c r="HC61">
        <v>0</v>
      </c>
      <c r="HD61">
        <v>0.95</v>
      </c>
      <c r="HE61">
        <v>0</v>
      </c>
      <c r="HF61">
        <v>4.4734600000000002</v>
      </c>
      <c r="HG61">
        <v>4.8934100000000003</v>
      </c>
      <c r="HH61">
        <v>0</v>
      </c>
      <c r="HI61">
        <v>0</v>
      </c>
      <c r="HJ61">
        <v>0.25199700000000003</v>
      </c>
      <c r="HK61">
        <v>1.0178799999999999</v>
      </c>
      <c r="HL61">
        <v>10.63</v>
      </c>
      <c r="HM61">
        <v>4.0394300000000003</v>
      </c>
      <c r="HN61">
        <v>0</v>
      </c>
      <c r="HO61">
        <v>0</v>
      </c>
      <c r="HP61">
        <v>0</v>
      </c>
      <c r="HQ61">
        <v>0</v>
      </c>
      <c r="HR61">
        <v>0</v>
      </c>
      <c r="HS61">
        <v>14.67</v>
      </c>
      <c r="HT61">
        <v>0.121766</v>
      </c>
      <c r="HU61">
        <v>0</v>
      </c>
      <c r="HV61">
        <v>0</v>
      </c>
      <c r="HW61">
        <v>0</v>
      </c>
      <c r="HX61">
        <v>0</v>
      </c>
      <c r="HY61">
        <v>0</v>
      </c>
      <c r="HZ61">
        <v>0</v>
      </c>
      <c r="IA61">
        <v>0.12</v>
      </c>
      <c r="IB61">
        <v>0</v>
      </c>
      <c r="IC61">
        <v>0</v>
      </c>
      <c r="ID61">
        <v>0</v>
      </c>
      <c r="IE61">
        <v>0</v>
      </c>
      <c r="IF61">
        <v>0.12</v>
      </c>
    </row>
    <row r="62" spans="1:240" x14ac:dyDescent="0.3">
      <c r="A62" s="67">
        <v>43882.49732638889</v>
      </c>
      <c r="B62" t="s">
        <v>216</v>
      </c>
      <c r="C62" t="s">
        <v>217</v>
      </c>
      <c r="D62" t="s">
        <v>214</v>
      </c>
      <c r="E62">
        <v>5502.06</v>
      </c>
      <c r="F62">
        <v>5502.06</v>
      </c>
      <c r="G62" t="s">
        <v>112</v>
      </c>
      <c r="H62" s="68">
        <v>2.4305555555555556E-2</v>
      </c>
      <c r="I62" t="s">
        <v>113</v>
      </c>
      <c r="J62">
        <v>-44.52</v>
      </c>
      <c r="K62" t="s">
        <v>114</v>
      </c>
      <c r="L62" t="s">
        <v>114</v>
      </c>
      <c r="M62" t="s">
        <v>123</v>
      </c>
      <c r="N62">
        <v>0</v>
      </c>
      <c r="O62">
        <v>22358.6</v>
      </c>
      <c r="P62">
        <v>31426.799999999999</v>
      </c>
      <c r="Q62">
        <v>0</v>
      </c>
      <c r="R62">
        <v>0</v>
      </c>
      <c r="S62">
        <v>0</v>
      </c>
      <c r="T62">
        <v>11157.1</v>
      </c>
      <c r="U62">
        <v>64942.400000000001</v>
      </c>
      <c r="V62">
        <v>23566.799999999999</v>
      </c>
      <c r="W62">
        <v>0</v>
      </c>
      <c r="X62">
        <v>0</v>
      </c>
      <c r="Y62">
        <v>0</v>
      </c>
      <c r="Z62">
        <v>0</v>
      </c>
      <c r="AA62">
        <v>0</v>
      </c>
      <c r="AB62">
        <v>88509.2</v>
      </c>
      <c r="AC62">
        <v>24.2898</v>
      </c>
      <c r="AD62">
        <v>0</v>
      </c>
      <c r="AE62">
        <v>0</v>
      </c>
      <c r="AF62">
        <v>0</v>
      </c>
      <c r="AG62">
        <v>0</v>
      </c>
      <c r="AH62">
        <v>152.04900000000001</v>
      </c>
      <c r="AI62">
        <v>0</v>
      </c>
      <c r="AJ62">
        <v>176.339</v>
      </c>
      <c r="AK62">
        <v>0</v>
      </c>
      <c r="AL62">
        <v>0</v>
      </c>
      <c r="AM62">
        <v>0</v>
      </c>
      <c r="AN62">
        <v>0</v>
      </c>
      <c r="AO62">
        <v>176.339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0.93190499999999998</v>
      </c>
      <c r="BD62">
        <v>152.428</v>
      </c>
      <c r="BE62">
        <v>164.04</v>
      </c>
      <c r="BF62">
        <v>0</v>
      </c>
      <c r="BG62">
        <v>0</v>
      </c>
      <c r="BH62">
        <v>4.9923999999999999</v>
      </c>
      <c r="BI62">
        <v>58.6751</v>
      </c>
      <c r="BJ62">
        <v>381.06700000000001</v>
      </c>
      <c r="BK62">
        <v>123.93899999999999</v>
      </c>
      <c r="BL62">
        <v>0</v>
      </c>
      <c r="BM62">
        <v>0</v>
      </c>
      <c r="BN62">
        <v>0</v>
      </c>
      <c r="BO62">
        <v>0</v>
      </c>
      <c r="BP62">
        <v>0</v>
      </c>
      <c r="BQ62">
        <v>505.00700000000001</v>
      </c>
      <c r="BR62">
        <v>499.08199999999999</v>
      </c>
      <c r="BS62">
        <v>5.9242999999999997</v>
      </c>
      <c r="BT62">
        <v>0</v>
      </c>
      <c r="BU62">
        <v>0</v>
      </c>
      <c r="BW62">
        <v>0</v>
      </c>
      <c r="BX62">
        <v>0</v>
      </c>
      <c r="BZ62">
        <v>0</v>
      </c>
      <c r="CA62" t="s">
        <v>114</v>
      </c>
      <c r="CB62" t="s">
        <v>114</v>
      </c>
      <c r="CC62" t="s">
        <v>218</v>
      </c>
      <c r="CD62">
        <v>0</v>
      </c>
      <c r="CE62">
        <v>23595.1</v>
      </c>
      <c r="CF62">
        <v>25971.3</v>
      </c>
      <c r="CG62">
        <v>0</v>
      </c>
      <c r="CH62">
        <v>0</v>
      </c>
      <c r="CI62">
        <v>1427.69</v>
      </c>
      <c r="CJ62">
        <v>7438.04</v>
      </c>
      <c r="CK62">
        <v>58432.2</v>
      </c>
      <c r="CL62">
        <v>23566.799999999999</v>
      </c>
      <c r="CM62">
        <v>0</v>
      </c>
      <c r="CN62">
        <v>0</v>
      </c>
      <c r="CO62">
        <v>0</v>
      </c>
      <c r="CP62">
        <v>0</v>
      </c>
      <c r="CQ62">
        <v>0</v>
      </c>
      <c r="CR62">
        <v>81998.899999999994</v>
      </c>
      <c r="CS62">
        <v>20.973400000000002</v>
      </c>
      <c r="CT62">
        <v>0</v>
      </c>
      <c r="CU62">
        <v>0</v>
      </c>
      <c r="CV62">
        <v>0</v>
      </c>
      <c r="CW62">
        <v>0</v>
      </c>
      <c r="CX62">
        <v>0</v>
      </c>
      <c r="CY62">
        <v>0</v>
      </c>
      <c r="CZ62">
        <v>20.973400000000002</v>
      </c>
      <c r="DA62">
        <v>0</v>
      </c>
      <c r="DB62">
        <v>0</v>
      </c>
      <c r="DC62">
        <v>0</v>
      </c>
      <c r="DD62">
        <v>0</v>
      </c>
      <c r="DE62">
        <v>20.973400000000002</v>
      </c>
      <c r="DF62">
        <v>0</v>
      </c>
      <c r="DG62">
        <v>0</v>
      </c>
      <c r="DH62">
        <v>0</v>
      </c>
      <c r="DI62">
        <v>0</v>
      </c>
      <c r="DJ62">
        <v>0</v>
      </c>
      <c r="DK62">
        <v>0</v>
      </c>
      <c r="DL62">
        <v>0</v>
      </c>
      <c r="DM62">
        <v>0</v>
      </c>
      <c r="DN62">
        <v>0</v>
      </c>
      <c r="DO62">
        <v>0</v>
      </c>
      <c r="DP62">
        <v>0</v>
      </c>
      <c r="DQ62">
        <v>0</v>
      </c>
      <c r="DR62">
        <v>0</v>
      </c>
      <c r="DS62">
        <v>0.79811600000000005</v>
      </c>
      <c r="DT62">
        <v>153.77600000000001</v>
      </c>
      <c r="DU62">
        <v>135.56299999999999</v>
      </c>
      <c r="DV62">
        <v>0</v>
      </c>
      <c r="DW62">
        <v>0</v>
      </c>
      <c r="DX62">
        <v>7.2898800000000001</v>
      </c>
      <c r="DY62">
        <v>39.116700000000002</v>
      </c>
      <c r="DZ62">
        <v>336.54300000000001</v>
      </c>
      <c r="EA62">
        <v>123.93899999999999</v>
      </c>
      <c r="EB62">
        <v>0</v>
      </c>
      <c r="EC62">
        <v>0</v>
      </c>
      <c r="ED62">
        <v>0</v>
      </c>
      <c r="EE62">
        <v>0</v>
      </c>
      <c r="EF62">
        <v>0</v>
      </c>
      <c r="EG62">
        <v>460.483</v>
      </c>
      <c r="EH62">
        <v>459.68400000000003</v>
      </c>
      <c r="EI62">
        <v>0.79811600000000005</v>
      </c>
      <c r="EJ62">
        <v>0</v>
      </c>
      <c r="EK62">
        <v>0</v>
      </c>
      <c r="EM62">
        <v>0</v>
      </c>
      <c r="EN62">
        <v>0</v>
      </c>
      <c r="EP62">
        <v>0</v>
      </c>
      <c r="EQ62">
        <v>0</v>
      </c>
      <c r="ER62">
        <v>8.9570299999999996</v>
      </c>
      <c r="ES62">
        <v>4.9103700000000003</v>
      </c>
      <c r="ET62">
        <v>0</v>
      </c>
      <c r="EU62">
        <v>0</v>
      </c>
      <c r="EV62">
        <v>0</v>
      </c>
      <c r="EW62">
        <v>1.5898000000000001</v>
      </c>
      <c r="EX62">
        <v>15.4572</v>
      </c>
      <c r="EY62">
        <v>3.0337399999999999</v>
      </c>
      <c r="EZ62">
        <v>0</v>
      </c>
      <c r="FA62">
        <v>0</v>
      </c>
      <c r="FB62">
        <v>0</v>
      </c>
      <c r="FC62">
        <v>0</v>
      </c>
      <c r="FD62">
        <v>0</v>
      </c>
      <c r="FE62">
        <v>18.4909</v>
      </c>
      <c r="FF62">
        <v>0</v>
      </c>
      <c r="FG62">
        <v>8.2484000000000002</v>
      </c>
      <c r="FH62">
        <v>4.0566500000000003</v>
      </c>
      <c r="FI62">
        <v>0</v>
      </c>
      <c r="FJ62">
        <v>0</v>
      </c>
      <c r="FK62">
        <v>0.163882</v>
      </c>
      <c r="FL62">
        <v>1.0598700000000001</v>
      </c>
      <c r="FM62">
        <v>13.5288</v>
      </c>
      <c r="FN62">
        <v>3.0337399999999999</v>
      </c>
      <c r="FO62">
        <v>0</v>
      </c>
      <c r="FP62">
        <v>0</v>
      </c>
      <c r="FQ62">
        <v>0</v>
      </c>
      <c r="FR62">
        <v>0</v>
      </c>
      <c r="FS62">
        <v>0</v>
      </c>
      <c r="FT62">
        <v>16.5625</v>
      </c>
      <c r="FU62" t="s">
        <v>621</v>
      </c>
      <c r="FV62" t="s">
        <v>622</v>
      </c>
      <c r="FW62" t="s">
        <v>528</v>
      </c>
      <c r="FX62" t="s">
        <v>115</v>
      </c>
      <c r="FY62" t="s">
        <v>530</v>
      </c>
      <c r="FZ62" t="s">
        <v>116</v>
      </c>
      <c r="GA62" t="s">
        <v>542</v>
      </c>
      <c r="GB62" t="s">
        <v>631</v>
      </c>
      <c r="GC62">
        <v>0</v>
      </c>
      <c r="GD62">
        <v>4.5174799999999999</v>
      </c>
      <c r="GE62">
        <v>5.9736599999999997</v>
      </c>
      <c r="GF62">
        <v>0</v>
      </c>
      <c r="GG62">
        <v>0</v>
      </c>
      <c r="GH62">
        <v>0</v>
      </c>
      <c r="GI62">
        <v>1.9620299999999999</v>
      </c>
      <c r="GJ62">
        <v>12.45</v>
      </c>
      <c r="GK62">
        <v>4.0394500000000004</v>
      </c>
      <c r="GL62">
        <v>0</v>
      </c>
      <c r="GM62">
        <v>0</v>
      </c>
      <c r="GN62">
        <v>0</v>
      </c>
      <c r="GO62">
        <v>0</v>
      </c>
      <c r="GP62">
        <v>0</v>
      </c>
      <c r="GQ62">
        <v>16.489999999999998</v>
      </c>
      <c r="GR62">
        <v>0.12890699999999999</v>
      </c>
      <c r="GS62">
        <v>0</v>
      </c>
      <c r="GT62">
        <v>0</v>
      </c>
      <c r="GU62">
        <v>0</v>
      </c>
      <c r="GV62">
        <v>0</v>
      </c>
      <c r="GW62">
        <v>0.80693099999999995</v>
      </c>
      <c r="GX62">
        <v>0</v>
      </c>
      <c r="GY62">
        <v>0.94</v>
      </c>
      <c r="GZ62">
        <v>0</v>
      </c>
      <c r="HA62">
        <v>0</v>
      </c>
      <c r="HB62">
        <v>0</v>
      </c>
      <c r="HC62">
        <v>0</v>
      </c>
      <c r="HD62">
        <v>0.94</v>
      </c>
      <c r="HE62">
        <v>0</v>
      </c>
      <c r="HF62">
        <v>4.6136400000000002</v>
      </c>
      <c r="HG62">
        <v>4.9376600000000002</v>
      </c>
      <c r="HH62">
        <v>0</v>
      </c>
      <c r="HI62">
        <v>0</v>
      </c>
      <c r="HJ62">
        <v>0.25195600000000001</v>
      </c>
      <c r="HK62">
        <v>1.30802</v>
      </c>
      <c r="HL62">
        <v>11.11</v>
      </c>
      <c r="HM62">
        <v>4.0394500000000004</v>
      </c>
      <c r="HN62">
        <v>0</v>
      </c>
      <c r="HO62">
        <v>0</v>
      </c>
      <c r="HP62">
        <v>0</v>
      </c>
      <c r="HQ62">
        <v>0</v>
      </c>
      <c r="HR62">
        <v>0</v>
      </c>
      <c r="HS62">
        <v>15.15</v>
      </c>
      <c r="HT62">
        <v>0.111306</v>
      </c>
      <c r="HU62">
        <v>0</v>
      </c>
      <c r="HV62">
        <v>0</v>
      </c>
      <c r="HW62">
        <v>0</v>
      </c>
      <c r="HX62">
        <v>0</v>
      </c>
      <c r="HY62">
        <v>0</v>
      </c>
      <c r="HZ62">
        <v>0</v>
      </c>
      <c r="IA62">
        <v>0.11</v>
      </c>
      <c r="IB62">
        <v>0</v>
      </c>
      <c r="IC62">
        <v>0</v>
      </c>
      <c r="ID62">
        <v>0</v>
      </c>
      <c r="IE62">
        <v>0</v>
      </c>
      <c r="IF62">
        <v>0.11</v>
      </c>
    </row>
    <row r="63" spans="1:240" x14ac:dyDescent="0.3">
      <c r="A63" s="67">
        <v>43882.49827546296</v>
      </c>
      <c r="B63" t="s">
        <v>219</v>
      </c>
      <c r="C63" t="s">
        <v>220</v>
      </c>
      <c r="D63" t="s">
        <v>187</v>
      </c>
      <c r="E63">
        <v>53627.8</v>
      </c>
      <c r="F63">
        <v>53627.8</v>
      </c>
      <c r="G63" t="s">
        <v>112</v>
      </c>
      <c r="H63" s="68">
        <v>5.4166666666666669E-2</v>
      </c>
      <c r="I63" t="s">
        <v>113</v>
      </c>
      <c r="J63">
        <v>-23.6</v>
      </c>
      <c r="K63" t="s">
        <v>114</v>
      </c>
      <c r="L63" t="s">
        <v>114</v>
      </c>
      <c r="M63" t="s">
        <v>543</v>
      </c>
      <c r="N63">
        <v>8.1285299999999996</v>
      </c>
      <c r="O63">
        <v>86335.8</v>
      </c>
      <c r="P63">
        <v>24210.2</v>
      </c>
      <c r="Q63">
        <v>0</v>
      </c>
      <c r="R63">
        <v>3152.88</v>
      </c>
      <c r="S63">
        <v>0</v>
      </c>
      <c r="T63">
        <v>83681.5</v>
      </c>
      <c r="U63">
        <v>197388</v>
      </c>
      <c r="V63">
        <v>229701</v>
      </c>
      <c r="W63">
        <v>0</v>
      </c>
      <c r="X63">
        <v>0</v>
      </c>
      <c r="Y63">
        <v>0</v>
      </c>
      <c r="Z63">
        <v>0</v>
      </c>
      <c r="AA63">
        <v>0</v>
      </c>
      <c r="AB63">
        <v>427090</v>
      </c>
      <c r="AC63">
        <v>1549</v>
      </c>
      <c r="AD63">
        <v>0</v>
      </c>
      <c r="AE63">
        <v>0</v>
      </c>
      <c r="AF63">
        <v>0</v>
      </c>
      <c r="AG63">
        <v>0</v>
      </c>
      <c r="AH63">
        <v>678.07500000000005</v>
      </c>
      <c r="AI63">
        <v>0</v>
      </c>
      <c r="AJ63">
        <v>2227.08</v>
      </c>
      <c r="AK63">
        <v>0</v>
      </c>
      <c r="AL63">
        <v>0</v>
      </c>
      <c r="AM63">
        <v>0</v>
      </c>
      <c r="AN63">
        <v>0</v>
      </c>
      <c r="AO63">
        <v>2227.08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0</v>
      </c>
      <c r="AV63">
        <v>0</v>
      </c>
      <c r="AW63">
        <v>0</v>
      </c>
      <c r="AX63">
        <v>0</v>
      </c>
      <c r="AY63">
        <v>0</v>
      </c>
      <c r="AZ63">
        <v>0</v>
      </c>
      <c r="BA63">
        <v>0</v>
      </c>
      <c r="BB63">
        <v>0</v>
      </c>
      <c r="BC63">
        <v>5.7397499999999999</v>
      </c>
      <c r="BD63">
        <v>56.824199999999998</v>
      </c>
      <c r="BE63">
        <v>13.1823</v>
      </c>
      <c r="BF63">
        <v>0</v>
      </c>
      <c r="BG63">
        <v>1.44377</v>
      </c>
      <c r="BH63">
        <v>2.2806000000000002</v>
      </c>
      <c r="BI63">
        <v>45.6738</v>
      </c>
      <c r="BJ63">
        <v>125.14400000000001</v>
      </c>
      <c r="BK63">
        <v>123.904</v>
      </c>
      <c r="BL63">
        <v>0</v>
      </c>
      <c r="BM63">
        <v>0</v>
      </c>
      <c r="BN63">
        <v>0</v>
      </c>
      <c r="BO63">
        <v>0</v>
      </c>
      <c r="BP63">
        <v>0</v>
      </c>
      <c r="BQ63">
        <v>249.048</v>
      </c>
      <c r="BR63">
        <v>241.03200000000001</v>
      </c>
      <c r="BS63">
        <v>8.0166299999999993</v>
      </c>
      <c r="BT63">
        <v>0</v>
      </c>
      <c r="BU63">
        <v>1.25</v>
      </c>
      <c r="BV63" t="s">
        <v>141</v>
      </c>
      <c r="BW63">
        <v>0</v>
      </c>
      <c r="BX63">
        <v>5.5</v>
      </c>
      <c r="BY63" t="s">
        <v>141</v>
      </c>
      <c r="BZ63">
        <v>0</v>
      </c>
      <c r="CA63" t="s">
        <v>114</v>
      </c>
      <c r="CB63" t="s">
        <v>114</v>
      </c>
      <c r="CC63" t="s">
        <v>545</v>
      </c>
      <c r="CD63">
        <v>8.6828500000000002</v>
      </c>
      <c r="CE63">
        <v>59800.7</v>
      </c>
      <c r="CF63">
        <v>28392.400000000001</v>
      </c>
      <c r="CG63">
        <v>0</v>
      </c>
      <c r="CH63">
        <v>32.458799999999997</v>
      </c>
      <c r="CI63">
        <v>13771.7</v>
      </c>
      <c r="CJ63">
        <v>58234.400000000001</v>
      </c>
      <c r="CK63">
        <v>160240</v>
      </c>
      <c r="CL63">
        <v>229701</v>
      </c>
      <c r="CM63">
        <v>0</v>
      </c>
      <c r="CN63">
        <v>0</v>
      </c>
      <c r="CO63">
        <v>0</v>
      </c>
      <c r="CP63">
        <v>0</v>
      </c>
      <c r="CQ63">
        <v>0</v>
      </c>
      <c r="CR63">
        <v>389942</v>
      </c>
      <c r="CS63">
        <v>1462.29</v>
      </c>
      <c r="CT63">
        <v>0</v>
      </c>
      <c r="CU63">
        <v>0</v>
      </c>
      <c r="CV63">
        <v>0</v>
      </c>
      <c r="CW63">
        <v>0</v>
      </c>
      <c r="CX63">
        <v>0</v>
      </c>
      <c r="CY63">
        <v>0</v>
      </c>
      <c r="CZ63">
        <v>1462.29</v>
      </c>
      <c r="DA63">
        <v>0</v>
      </c>
      <c r="DB63">
        <v>0</v>
      </c>
      <c r="DC63">
        <v>0</v>
      </c>
      <c r="DD63">
        <v>0</v>
      </c>
      <c r="DE63">
        <v>1462.29</v>
      </c>
      <c r="DF63">
        <v>0</v>
      </c>
      <c r="DG63">
        <v>0</v>
      </c>
      <c r="DH63">
        <v>0</v>
      </c>
      <c r="DI63">
        <v>0</v>
      </c>
      <c r="DJ63">
        <v>0</v>
      </c>
      <c r="DK63">
        <v>0</v>
      </c>
      <c r="DL63">
        <v>0</v>
      </c>
      <c r="DM63">
        <v>0</v>
      </c>
      <c r="DN63">
        <v>0</v>
      </c>
      <c r="DO63">
        <v>0</v>
      </c>
      <c r="DP63">
        <v>0</v>
      </c>
      <c r="DQ63">
        <v>0</v>
      </c>
      <c r="DR63">
        <v>0</v>
      </c>
      <c r="DS63">
        <v>5.4034700000000004</v>
      </c>
      <c r="DT63">
        <v>41.076700000000002</v>
      </c>
      <c r="DU63">
        <v>15.7446</v>
      </c>
      <c r="DV63">
        <v>0</v>
      </c>
      <c r="DW63">
        <v>1.4852000000000001E-2</v>
      </c>
      <c r="DX63">
        <v>7.31569</v>
      </c>
      <c r="DY63">
        <v>31.982600000000001</v>
      </c>
      <c r="DZ63">
        <v>101.538</v>
      </c>
      <c r="EA63">
        <v>123.904</v>
      </c>
      <c r="EB63">
        <v>0</v>
      </c>
      <c r="EC63">
        <v>0</v>
      </c>
      <c r="ED63">
        <v>0</v>
      </c>
      <c r="EE63">
        <v>0</v>
      </c>
      <c r="EF63">
        <v>0</v>
      </c>
      <c r="EG63">
        <v>225.44200000000001</v>
      </c>
      <c r="EH63">
        <v>220.042</v>
      </c>
      <c r="EI63">
        <v>5.3994999999999997</v>
      </c>
      <c r="EJ63">
        <v>0</v>
      </c>
      <c r="EK63">
        <v>0</v>
      </c>
      <c r="EM63">
        <v>0</v>
      </c>
      <c r="EN63">
        <v>0</v>
      </c>
      <c r="EP63">
        <v>0</v>
      </c>
      <c r="EQ63" s="69">
        <v>2.2657199999999999E-21</v>
      </c>
      <c r="ER63">
        <v>23.1737</v>
      </c>
      <c r="ES63">
        <v>3.0625900000000001</v>
      </c>
      <c r="ET63">
        <v>0</v>
      </c>
      <c r="EU63" s="69">
        <v>4.09248E-17</v>
      </c>
      <c r="EV63">
        <v>0</v>
      </c>
      <c r="EW63">
        <v>12.961600000000001</v>
      </c>
      <c r="EX63">
        <v>39.197899999999997</v>
      </c>
      <c r="EY63">
        <v>29.569299999999998</v>
      </c>
      <c r="EZ63">
        <v>0</v>
      </c>
      <c r="FA63">
        <v>0</v>
      </c>
      <c r="FB63">
        <v>0</v>
      </c>
      <c r="FC63">
        <v>0</v>
      </c>
      <c r="FD63">
        <v>0</v>
      </c>
      <c r="FE63">
        <v>68.767200000000003</v>
      </c>
      <c r="FF63" s="69">
        <v>9.7132000000000001E-15</v>
      </c>
      <c r="FG63">
        <v>18.7119</v>
      </c>
      <c r="FH63">
        <v>3.4659300000000002</v>
      </c>
      <c r="FI63">
        <v>0</v>
      </c>
      <c r="FJ63" s="69">
        <v>2.4814500000000001E-12</v>
      </c>
      <c r="FK63">
        <v>1.78033</v>
      </c>
      <c r="FL63">
        <v>9.5373999999999999</v>
      </c>
      <c r="FM63">
        <v>33.495600000000003</v>
      </c>
      <c r="FN63">
        <v>29.569299999999998</v>
      </c>
      <c r="FO63">
        <v>0</v>
      </c>
      <c r="FP63">
        <v>0</v>
      </c>
      <c r="FQ63">
        <v>0</v>
      </c>
      <c r="FR63">
        <v>0</v>
      </c>
      <c r="FS63">
        <v>0</v>
      </c>
      <c r="FT63">
        <v>63.064900000000002</v>
      </c>
      <c r="FU63" t="s">
        <v>621</v>
      </c>
      <c r="FV63" t="s">
        <v>622</v>
      </c>
      <c r="FW63" t="s">
        <v>528</v>
      </c>
      <c r="FX63" t="s">
        <v>115</v>
      </c>
      <c r="FY63" t="s">
        <v>530</v>
      </c>
      <c r="FZ63" t="s">
        <v>116</v>
      </c>
      <c r="GA63" t="s">
        <v>542</v>
      </c>
      <c r="GB63" t="s">
        <v>631</v>
      </c>
      <c r="GC63">
        <v>1.87667E-3</v>
      </c>
      <c r="GD63">
        <v>15.5177</v>
      </c>
      <c r="GE63">
        <v>4.3248199999999999</v>
      </c>
      <c r="GF63">
        <v>0</v>
      </c>
      <c r="GG63">
        <v>0.71323499999999995</v>
      </c>
      <c r="GH63">
        <v>0</v>
      </c>
      <c r="GI63">
        <v>15.076000000000001</v>
      </c>
      <c r="GJ63">
        <v>35.630000000000003</v>
      </c>
      <c r="GK63">
        <v>39.3718</v>
      </c>
      <c r="GL63">
        <v>0</v>
      </c>
      <c r="GM63">
        <v>0</v>
      </c>
      <c r="GN63">
        <v>0</v>
      </c>
      <c r="GO63">
        <v>0</v>
      </c>
      <c r="GP63">
        <v>0</v>
      </c>
      <c r="GQ63">
        <v>75</v>
      </c>
      <c r="GR63">
        <v>8.2205999999999992</v>
      </c>
      <c r="GS63">
        <v>0</v>
      </c>
      <c r="GT63">
        <v>0</v>
      </c>
      <c r="GU63">
        <v>0</v>
      </c>
      <c r="GV63">
        <v>0</v>
      </c>
      <c r="GW63">
        <v>3.59857</v>
      </c>
      <c r="GX63">
        <v>0</v>
      </c>
      <c r="GY63">
        <v>11.82</v>
      </c>
      <c r="GZ63">
        <v>0</v>
      </c>
      <c r="HA63">
        <v>0</v>
      </c>
      <c r="HB63">
        <v>0</v>
      </c>
      <c r="HC63">
        <v>0</v>
      </c>
      <c r="HD63">
        <v>11.82</v>
      </c>
      <c r="HE63">
        <v>1.98591E-3</v>
      </c>
      <c r="HF63">
        <v>11.086600000000001</v>
      </c>
      <c r="HG63">
        <v>5.0401400000000001</v>
      </c>
      <c r="HH63">
        <v>0</v>
      </c>
      <c r="HI63">
        <v>7.43716E-3</v>
      </c>
      <c r="HJ63">
        <v>2.3965100000000001</v>
      </c>
      <c r="HK63">
        <v>10.6607</v>
      </c>
      <c r="HL63">
        <v>29.2</v>
      </c>
      <c r="HM63">
        <v>39.3718</v>
      </c>
      <c r="HN63">
        <v>0</v>
      </c>
      <c r="HO63">
        <v>0</v>
      </c>
      <c r="HP63">
        <v>0</v>
      </c>
      <c r="HQ63">
        <v>0</v>
      </c>
      <c r="HR63">
        <v>0</v>
      </c>
      <c r="HS63">
        <v>68.569999999999993</v>
      </c>
      <c r="HT63">
        <v>7.7604100000000003</v>
      </c>
      <c r="HU63">
        <v>0</v>
      </c>
      <c r="HV63">
        <v>0</v>
      </c>
      <c r="HW63">
        <v>0</v>
      </c>
      <c r="HX63">
        <v>0</v>
      </c>
      <c r="HY63">
        <v>0</v>
      </c>
      <c r="HZ63">
        <v>0</v>
      </c>
      <c r="IA63">
        <v>7.76</v>
      </c>
      <c r="IB63">
        <v>0</v>
      </c>
      <c r="IC63">
        <v>0</v>
      </c>
      <c r="ID63">
        <v>0</v>
      </c>
      <c r="IE63">
        <v>0</v>
      </c>
      <c r="IF63">
        <v>7.76</v>
      </c>
    </row>
    <row r="64" spans="1:240" x14ac:dyDescent="0.3">
      <c r="A64" s="67">
        <v>43882.500011574077</v>
      </c>
      <c r="B64" t="s">
        <v>221</v>
      </c>
      <c r="C64" t="s">
        <v>222</v>
      </c>
      <c r="D64" t="s">
        <v>187</v>
      </c>
      <c r="E64">
        <v>53627.8</v>
      </c>
      <c r="F64">
        <v>53627.8</v>
      </c>
      <c r="G64" t="s">
        <v>112</v>
      </c>
      <c r="H64" s="68">
        <v>0.10208333333333335</v>
      </c>
      <c r="I64" t="s">
        <v>113</v>
      </c>
      <c r="J64">
        <v>-43.82</v>
      </c>
      <c r="K64" t="s">
        <v>114</v>
      </c>
      <c r="L64" t="s">
        <v>114</v>
      </c>
      <c r="M64" t="s">
        <v>544</v>
      </c>
      <c r="N64">
        <v>0.89344000000000001</v>
      </c>
      <c r="O64">
        <v>151835</v>
      </c>
      <c r="P64">
        <v>61407.5</v>
      </c>
      <c r="Q64">
        <v>0</v>
      </c>
      <c r="R64">
        <v>2048.27</v>
      </c>
      <c r="S64">
        <v>0</v>
      </c>
      <c r="T64">
        <v>127306</v>
      </c>
      <c r="U64">
        <v>342597</v>
      </c>
      <c r="V64">
        <v>180171</v>
      </c>
      <c r="W64">
        <v>0</v>
      </c>
      <c r="X64">
        <v>0</v>
      </c>
      <c r="Y64">
        <v>0</v>
      </c>
      <c r="Z64">
        <v>0</v>
      </c>
      <c r="AA64">
        <v>0</v>
      </c>
      <c r="AB64">
        <v>522768</v>
      </c>
      <c r="AC64">
        <v>170.27199999999999</v>
      </c>
      <c r="AD64">
        <v>0</v>
      </c>
      <c r="AE64">
        <v>0</v>
      </c>
      <c r="AF64">
        <v>0</v>
      </c>
      <c r="AG64">
        <v>0</v>
      </c>
      <c r="AH64">
        <v>544.548</v>
      </c>
      <c r="AI64">
        <v>0</v>
      </c>
      <c r="AJ64">
        <v>714.82</v>
      </c>
      <c r="AK64">
        <v>0</v>
      </c>
      <c r="AL64">
        <v>0</v>
      </c>
      <c r="AM64">
        <v>0</v>
      </c>
      <c r="AN64">
        <v>0</v>
      </c>
      <c r="AO64">
        <v>714.82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0.62327999999999995</v>
      </c>
      <c r="BD64">
        <v>104.72</v>
      </c>
      <c r="BE64">
        <v>38.779000000000003</v>
      </c>
      <c r="BF64">
        <v>0</v>
      </c>
      <c r="BG64">
        <v>1.0428299999999999</v>
      </c>
      <c r="BH64">
        <v>1.8338300000000001</v>
      </c>
      <c r="BI64">
        <v>71.348799999999997</v>
      </c>
      <c r="BJ64">
        <v>218.34700000000001</v>
      </c>
      <c r="BK64">
        <v>100.508</v>
      </c>
      <c r="BL64">
        <v>0</v>
      </c>
      <c r="BM64">
        <v>0</v>
      </c>
      <c r="BN64">
        <v>0</v>
      </c>
      <c r="BO64">
        <v>0</v>
      </c>
      <c r="BP64">
        <v>0</v>
      </c>
      <c r="BQ64">
        <v>318.85500000000002</v>
      </c>
      <c r="BR64">
        <v>316.399</v>
      </c>
      <c r="BS64">
        <v>2.4567000000000001</v>
      </c>
      <c r="BT64">
        <v>0</v>
      </c>
      <c r="BU64">
        <v>0</v>
      </c>
      <c r="BW64">
        <v>0</v>
      </c>
      <c r="BX64">
        <v>0</v>
      </c>
      <c r="BZ64">
        <v>0</v>
      </c>
      <c r="CA64" t="s">
        <v>114</v>
      </c>
      <c r="CB64" t="s">
        <v>114</v>
      </c>
      <c r="CC64" t="s">
        <v>529</v>
      </c>
      <c r="CD64">
        <v>1.20841</v>
      </c>
      <c r="CE64">
        <v>100064</v>
      </c>
      <c r="CF64">
        <v>46173.5</v>
      </c>
      <c r="CG64">
        <v>0</v>
      </c>
      <c r="CH64">
        <v>12.058299999999999</v>
      </c>
      <c r="CI64">
        <v>9164.07</v>
      </c>
      <c r="CJ64">
        <v>111549</v>
      </c>
      <c r="CK64">
        <v>266963</v>
      </c>
      <c r="CL64">
        <v>180171</v>
      </c>
      <c r="CM64">
        <v>0</v>
      </c>
      <c r="CN64">
        <v>0</v>
      </c>
      <c r="CO64">
        <v>0</v>
      </c>
      <c r="CP64">
        <v>0</v>
      </c>
      <c r="CQ64">
        <v>0</v>
      </c>
      <c r="CR64">
        <v>447134</v>
      </c>
      <c r="CS64">
        <v>223.66</v>
      </c>
      <c r="CT64">
        <v>0</v>
      </c>
      <c r="CU64">
        <v>0</v>
      </c>
      <c r="CV64">
        <v>0</v>
      </c>
      <c r="CW64">
        <v>0</v>
      </c>
      <c r="CX64">
        <v>0</v>
      </c>
      <c r="CY64">
        <v>0</v>
      </c>
      <c r="CZ64">
        <v>223.66</v>
      </c>
      <c r="DA64">
        <v>0</v>
      </c>
      <c r="DB64">
        <v>0</v>
      </c>
      <c r="DC64">
        <v>0</v>
      </c>
      <c r="DD64">
        <v>0</v>
      </c>
      <c r="DE64">
        <v>223.66</v>
      </c>
      <c r="DF64">
        <v>0</v>
      </c>
      <c r="DG64">
        <v>0</v>
      </c>
      <c r="DH64">
        <v>0</v>
      </c>
      <c r="DI64">
        <v>0</v>
      </c>
      <c r="DJ64">
        <v>0</v>
      </c>
      <c r="DK64">
        <v>0</v>
      </c>
      <c r="DL64">
        <v>0</v>
      </c>
      <c r="DM64">
        <v>0</v>
      </c>
      <c r="DN64">
        <v>0</v>
      </c>
      <c r="DO64">
        <v>0</v>
      </c>
      <c r="DP64">
        <v>0</v>
      </c>
      <c r="DQ64">
        <v>0</v>
      </c>
      <c r="DR64">
        <v>0</v>
      </c>
      <c r="DS64">
        <v>0.83320000000000005</v>
      </c>
      <c r="DT64">
        <v>74.695300000000003</v>
      </c>
      <c r="DU64">
        <v>31.5166</v>
      </c>
      <c r="DV64">
        <v>0</v>
      </c>
      <c r="DW64">
        <v>7.7797500000000002E-3</v>
      </c>
      <c r="DX64">
        <v>4.4611499999999999</v>
      </c>
      <c r="DY64">
        <v>63.000799999999998</v>
      </c>
      <c r="DZ64">
        <v>174.51499999999999</v>
      </c>
      <c r="EA64">
        <v>100.508</v>
      </c>
      <c r="EB64">
        <v>0</v>
      </c>
      <c r="EC64">
        <v>0</v>
      </c>
      <c r="ED64">
        <v>0</v>
      </c>
      <c r="EE64">
        <v>0</v>
      </c>
      <c r="EF64">
        <v>0</v>
      </c>
      <c r="EG64">
        <v>275.02300000000002</v>
      </c>
      <c r="EH64">
        <v>274.19099999999997</v>
      </c>
      <c r="EI64">
        <v>0.83244499999999999</v>
      </c>
      <c r="EJ64">
        <v>0</v>
      </c>
      <c r="EK64">
        <v>0</v>
      </c>
      <c r="EM64">
        <v>0</v>
      </c>
      <c r="EN64">
        <v>0</v>
      </c>
      <c r="EP64">
        <v>0</v>
      </c>
      <c r="EQ64" s="69">
        <v>1.86515E-6</v>
      </c>
      <c r="ER64">
        <v>54.227200000000003</v>
      </c>
      <c r="ES64">
        <v>13.6968</v>
      </c>
      <c r="ET64">
        <v>0</v>
      </c>
      <c r="EU64">
        <v>0.28778300000000001</v>
      </c>
      <c r="EV64">
        <v>0</v>
      </c>
      <c r="EW64">
        <v>25.628</v>
      </c>
      <c r="EX64">
        <v>93.839799999999997</v>
      </c>
      <c r="EY64">
        <v>35.006900000000002</v>
      </c>
      <c r="EZ64">
        <v>0</v>
      </c>
      <c r="FA64">
        <v>0</v>
      </c>
      <c r="FB64">
        <v>0</v>
      </c>
      <c r="FC64">
        <v>0</v>
      </c>
      <c r="FD64">
        <v>0</v>
      </c>
      <c r="FE64">
        <v>128.84700000000001</v>
      </c>
      <c r="FF64" s="69">
        <v>2.35539E-4</v>
      </c>
      <c r="FG64">
        <v>40.540399999999998</v>
      </c>
      <c r="FH64">
        <v>11.3238</v>
      </c>
      <c r="FI64">
        <v>0</v>
      </c>
      <c r="FJ64">
        <v>2.2534E-3</v>
      </c>
      <c r="FK64">
        <v>0.50672399999999995</v>
      </c>
      <c r="FL64">
        <v>23.7621</v>
      </c>
      <c r="FM64">
        <v>76.135499999999993</v>
      </c>
      <c r="FN64">
        <v>35.006900000000002</v>
      </c>
      <c r="FO64">
        <v>0</v>
      </c>
      <c r="FP64">
        <v>0</v>
      </c>
      <c r="FQ64">
        <v>0</v>
      </c>
      <c r="FR64">
        <v>0</v>
      </c>
      <c r="FS64">
        <v>0</v>
      </c>
      <c r="FT64">
        <v>111.142</v>
      </c>
      <c r="FU64" t="s">
        <v>621</v>
      </c>
      <c r="FV64" t="s">
        <v>622</v>
      </c>
      <c r="FW64" t="s">
        <v>528</v>
      </c>
      <c r="FX64" t="s">
        <v>115</v>
      </c>
      <c r="FY64" t="s">
        <v>530</v>
      </c>
      <c r="FZ64" t="s">
        <v>116</v>
      </c>
      <c r="GA64" t="s">
        <v>542</v>
      </c>
      <c r="GB64" t="s">
        <v>631</v>
      </c>
      <c r="GC64">
        <v>1.89724E-4</v>
      </c>
      <c r="GD64">
        <v>28.919699999999999</v>
      </c>
      <c r="GE64">
        <v>11.3208</v>
      </c>
      <c r="GF64">
        <v>0</v>
      </c>
      <c r="GG64">
        <v>0.38380399999999998</v>
      </c>
      <c r="GH64">
        <v>0</v>
      </c>
      <c r="GI64">
        <v>25.2926</v>
      </c>
      <c r="GJ64">
        <v>65.91</v>
      </c>
      <c r="GK64">
        <v>35.136000000000003</v>
      </c>
      <c r="GL64">
        <v>0</v>
      </c>
      <c r="GM64">
        <v>0</v>
      </c>
      <c r="GN64">
        <v>0</v>
      </c>
      <c r="GO64">
        <v>0</v>
      </c>
      <c r="GP64">
        <v>0</v>
      </c>
      <c r="GQ64">
        <v>101.05</v>
      </c>
      <c r="GR64">
        <v>0.90363700000000002</v>
      </c>
      <c r="GS64">
        <v>0</v>
      </c>
      <c r="GT64">
        <v>0</v>
      </c>
      <c r="GU64">
        <v>0</v>
      </c>
      <c r="GV64">
        <v>0</v>
      </c>
      <c r="GW64">
        <v>2.8899300000000001</v>
      </c>
      <c r="GX64">
        <v>0</v>
      </c>
      <c r="GY64">
        <v>3.79</v>
      </c>
      <c r="GZ64">
        <v>0</v>
      </c>
      <c r="HA64">
        <v>0</v>
      </c>
      <c r="HB64">
        <v>0</v>
      </c>
      <c r="HC64">
        <v>0</v>
      </c>
      <c r="HD64">
        <v>3.79</v>
      </c>
      <c r="HE64">
        <v>2.5800600000000002E-4</v>
      </c>
      <c r="HF64">
        <v>19.463799999999999</v>
      </c>
      <c r="HG64">
        <v>8.7269799999999993</v>
      </c>
      <c r="HH64">
        <v>0</v>
      </c>
      <c r="HI64">
        <v>2.3922000000000001E-3</v>
      </c>
      <c r="HJ64">
        <v>1.61337</v>
      </c>
      <c r="HK64">
        <v>22.698899999999998</v>
      </c>
      <c r="HL64">
        <v>52.5</v>
      </c>
      <c r="HM64">
        <v>35.136000000000003</v>
      </c>
      <c r="HN64">
        <v>0</v>
      </c>
      <c r="HO64">
        <v>0</v>
      </c>
      <c r="HP64">
        <v>0</v>
      </c>
      <c r="HQ64">
        <v>0</v>
      </c>
      <c r="HR64">
        <v>0</v>
      </c>
      <c r="HS64">
        <v>87.64</v>
      </c>
      <c r="HT64">
        <v>1.1869700000000001</v>
      </c>
      <c r="HU64">
        <v>0</v>
      </c>
      <c r="HV64">
        <v>0</v>
      </c>
      <c r="HW64">
        <v>0</v>
      </c>
      <c r="HX64">
        <v>0</v>
      </c>
      <c r="HY64">
        <v>0</v>
      </c>
      <c r="HZ64">
        <v>0</v>
      </c>
      <c r="IA64">
        <v>1.19</v>
      </c>
      <c r="IB64">
        <v>0</v>
      </c>
      <c r="IC64">
        <v>0</v>
      </c>
      <c r="ID64">
        <v>0</v>
      </c>
      <c r="IE64">
        <v>0</v>
      </c>
      <c r="IF64">
        <v>1.19</v>
      </c>
    </row>
    <row r="65" spans="1:240" x14ac:dyDescent="0.3">
      <c r="A65" s="67">
        <v>43882.501631944448</v>
      </c>
      <c r="B65" t="s">
        <v>224</v>
      </c>
      <c r="C65" t="s">
        <v>225</v>
      </c>
      <c r="D65" t="s">
        <v>187</v>
      </c>
      <c r="E65">
        <v>53627.8</v>
      </c>
      <c r="F65">
        <v>53627.8</v>
      </c>
      <c r="G65" t="s">
        <v>112</v>
      </c>
      <c r="H65" s="68">
        <v>9.5138888888888884E-2</v>
      </c>
      <c r="I65" t="s">
        <v>113</v>
      </c>
      <c r="J65">
        <v>-103.74</v>
      </c>
      <c r="K65" t="s">
        <v>114</v>
      </c>
      <c r="L65" t="s">
        <v>114</v>
      </c>
      <c r="M65" t="s">
        <v>544</v>
      </c>
      <c r="N65">
        <v>0.22433400000000001</v>
      </c>
      <c r="O65">
        <v>172716</v>
      </c>
      <c r="P65">
        <v>71835.3</v>
      </c>
      <c r="Q65">
        <v>0</v>
      </c>
      <c r="R65">
        <v>990.06399999999996</v>
      </c>
      <c r="S65">
        <v>0</v>
      </c>
      <c r="T65">
        <v>250877</v>
      </c>
      <c r="U65">
        <v>496419</v>
      </c>
      <c r="V65">
        <v>180171</v>
      </c>
      <c r="W65">
        <v>0</v>
      </c>
      <c r="X65">
        <v>0</v>
      </c>
      <c r="Y65">
        <v>0</v>
      </c>
      <c r="Z65">
        <v>0</v>
      </c>
      <c r="AA65">
        <v>0</v>
      </c>
      <c r="AB65">
        <v>676590</v>
      </c>
      <c r="AC65">
        <v>42.753500000000003</v>
      </c>
      <c r="AD65">
        <v>0</v>
      </c>
      <c r="AE65">
        <v>0</v>
      </c>
      <c r="AF65">
        <v>0</v>
      </c>
      <c r="AG65">
        <v>0</v>
      </c>
      <c r="AH65">
        <v>544.54700000000003</v>
      </c>
      <c r="AI65">
        <v>0</v>
      </c>
      <c r="AJ65">
        <v>587.30100000000004</v>
      </c>
      <c r="AK65">
        <v>0</v>
      </c>
      <c r="AL65">
        <v>0</v>
      </c>
      <c r="AM65">
        <v>0</v>
      </c>
      <c r="AN65">
        <v>0</v>
      </c>
      <c r="AO65">
        <v>587.30100000000004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0.162692</v>
      </c>
      <c r="BD65">
        <v>117.429</v>
      </c>
      <c r="BE65">
        <v>44.118200000000002</v>
      </c>
      <c r="BF65">
        <v>0</v>
      </c>
      <c r="BG65">
        <v>0.44976899999999997</v>
      </c>
      <c r="BH65">
        <v>1.83382</v>
      </c>
      <c r="BI65">
        <v>140.43700000000001</v>
      </c>
      <c r="BJ65">
        <v>304.43099999999998</v>
      </c>
      <c r="BK65">
        <v>100.508</v>
      </c>
      <c r="BL65">
        <v>0</v>
      </c>
      <c r="BM65">
        <v>0</v>
      </c>
      <c r="BN65">
        <v>0</v>
      </c>
      <c r="BO65">
        <v>0</v>
      </c>
      <c r="BP65">
        <v>0</v>
      </c>
      <c r="BQ65">
        <v>404.93900000000002</v>
      </c>
      <c r="BR65">
        <v>402.94299999999998</v>
      </c>
      <c r="BS65">
        <v>1.99641</v>
      </c>
      <c r="BT65">
        <v>0</v>
      </c>
      <c r="BU65">
        <v>0</v>
      </c>
      <c r="BW65">
        <v>0</v>
      </c>
      <c r="BX65">
        <v>0</v>
      </c>
      <c r="BZ65">
        <v>0</v>
      </c>
      <c r="CA65" t="s">
        <v>114</v>
      </c>
      <c r="CB65" t="s">
        <v>114</v>
      </c>
      <c r="CC65" t="s">
        <v>529</v>
      </c>
      <c r="CD65">
        <v>0.95789000000000002</v>
      </c>
      <c r="CE65">
        <v>106197</v>
      </c>
      <c r="CF65">
        <v>48037.8</v>
      </c>
      <c r="CG65">
        <v>0</v>
      </c>
      <c r="CH65">
        <v>10.576000000000001</v>
      </c>
      <c r="CI65">
        <v>9164.07</v>
      </c>
      <c r="CJ65">
        <v>149493</v>
      </c>
      <c r="CK65">
        <v>312904</v>
      </c>
      <c r="CL65">
        <v>180171</v>
      </c>
      <c r="CM65">
        <v>0</v>
      </c>
      <c r="CN65">
        <v>0</v>
      </c>
      <c r="CO65">
        <v>0</v>
      </c>
      <c r="CP65">
        <v>0</v>
      </c>
      <c r="CQ65">
        <v>0</v>
      </c>
      <c r="CR65">
        <v>493075</v>
      </c>
      <c r="CS65">
        <v>177.23699999999999</v>
      </c>
      <c r="CT65">
        <v>0</v>
      </c>
      <c r="CU65">
        <v>0</v>
      </c>
      <c r="CV65">
        <v>0</v>
      </c>
      <c r="CW65">
        <v>0</v>
      </c>
      <c r="CX65">
        <v>0</v>
      </c>
      <c r="CY65">
        <v>0</v>
      </c>
      <c r="CZ65">
        <v>177.23699999999999</v>
      </c>
      <c r="DA65">
        <v>0</v>
      </c>
      <c r="DB65">
        <v>0</v>
      </c>
      <c r="DC65">
        <v>0</v>
      </c>
      <c r="DD65">
        <v>0</v>
      </c>
      <c r="DE65">
        <v>177.23699999999999</v>
      </c>
      <c r="DF65">
        <v>0</v>
      </c>
      <c r="DG65">
        <v>0</v>
      </c>
      <c r="DH65">
        <v>0</v>
      </c>
      <c r="DI65">
        <v>0</v>
      </c>
      <c r="DJ65">
        <v>0</v>
      </c>
      <c r="DK65">
        <v>0</v>
      </c>
      <c r="DL65">
        <v>0</v>
      </c>
      <c r="DM65">
        <v>0</v>
      </c>
      <c r="DN65">
        <v>0</v>
      </c>
      <c r="DO65">
        <v>0</v>
      </c>
      <c r="DP65">
        <v>0</v>
      </c>
      <c r="DQ65">
        <v>0</v>
      </c>
      <c r="DR65">
        <v>0</v>
      </c>
      <c r="DS65">
        <v>0.65831600000000001</v>
      </c>
      <c r="DT65">
        <v>78.9255</v>
      </c>
      <c r="DU65">
        <v>32.481200000000001</v>
      </c>
      <c r="DV65">
        <v>0</v>
      </c>
      <c r="DW65">
        <v>7.0524100000000003E-3</v>
      </c>
      <c r="DX65">
        <v>4.4611499999999999</v>
      </c>
      <c r="DY65">
        <v>84.146199999999993</v>
      </c>
      <c r="DZ65">
        <v>200.679</v>
      </c>
      <c r="EA65">
        <v>100.508</v>
      </c>
      <c r="EB65">
        <v>0</v>
      </c>
      <c r="EC65">
        <v>0</v>
      </c>
      <c r="ED65">
        <v>0</v>
      </c>
      <c r="EE65">
        <v>0</v>
      </c>
      <c r="EF65">
        <v>0</v>
      </c>
      <c r="EG65">
        <v>301.18799999999999</v>
      </c>
      <c r="EH65">
        <v>300.52999999999997</v>
      </c>
      <c r="EI65">
        <v>0.65769</v>
      </c>
      <c r="EJ65">
        <v>0</v>
      </c>
      <c r="EK65">
        <v>0</v>
      </c>
      <c r="EM65">
        <v>0</v>
      </c>
      <c r="EN65">
        <v>0</v>
      </c>
      <c r="EP65">
        <v>0</v>
      </c>
      <c r="EQ65">
        <v>0</v>
      </c>
      <c r="ER65">
        <v>61.5197</v>
      </c>
      <c r="ES65">
        <v>15.0709</v>
      </c>
      <c r="ET65">
        <v>0</v>
      </c>
      <c r="EU65">
        <v>4.2570999999999998E-3</v>
      </c>
      <c r="EV65">
        <v>0</v>
      </c>
      <c r="EW65">
        <v>50.0869</v>
      </c>
      <c r="EX65">
        <v>126.682</v>
      </c>
      <c r="EY65">
        <v>35.006900000000002</v>
      </c>
      <c r="EZ65">
        <v>0</v>
      </c>
      <c r="FA65">
        <v>0</v>
      </c>
      <c r="FB65">
        <v>0</v>
      </c>
      <c r="FC65">
        <v>0</v>
      </c>
      <c r="FD65">
        <v>0</v>
      </c>
      <c r="FE65">
        <v>161.68899999999999</v>
      </c>
      <c r="FF65" s="69">
        <v>2.04198E-4</v>
      </c>
      <c r="FG65">
        <v>43.154400000000003</v>
      </c>
      <c r="FH65">
        <v>11.5335</v>
      </c>
      <c r="FI65">
        <v>0</v>
      </c>
      <c r="FJ65">
        <v>2.24471E-3</v>
      </c>
      <c r="FK65">
        <v>0.50672700000000004</v>
      </c>
      <c r="FL65">
        <v>31.099599999999999</v>
      </c>
      <c r="FM65">
        <v>86.296599999999998</v>
      </c>
      <c r="FN65">
        <v>35.006900000000002</v>
      </c>
      <c r="FO65">
        <v>0</v>
      </c>
      <c r="FP65">
        <v>0</v>
      </c>
      <c r="FQ65">
        <v>0</v>
      </c>
      <c r="FR65">
        <v>0</v>
      </c>
      <c r="FS65">
        <v>0</v>
      </c>
      <c r="FT65">
        <v>121.304</v>
      </c>
      <c r="FU65" t="s">
        <v>621</v>
      </c>
      <c r="FV65" t="s">
        <v>622</v>
      </c>
      <c r="FW65" t="s">
        <v>528</v>
      </c>
      <c r="FX65" t="s">
        <v>115</v>
      </c>
      <c r="FY65" t="s">
        <v>530</v>
      </c>
      <c r="FZ65" t="s">
        <v>116</v>
      </c>
      <c r="GA65" t="s">
        <v>542</v>
      </c>
      <c r="GB65" t="s">
        <v>631</v>
      </c>
      <c r="GC65">
        <v>5.1020200000000003E-5</v>
      </c>
      <c r="GD65">
        <v>33.049500000000002</v>
      </c>
      <c r="GE65">
        <v>13.179</v>
      </c>
      <c r="GF65">
        <v>0</v>
      </c>
      <c r="GG65">
        <v>0.18235699999999999</v>
      </c>
      <c r="GH65">
        <v>0</v>
      </c>
      <c r="GI65">
        <v>49.647399999999998</v>
      </c>
      <c r="GJ65">
        <v>96.06</v>
      </c>
      <c r="GK65">
        <v>35.136000000000003</v>
      </c>
      <c r="GL65">
        <v>0</v>
      </c>
      <c r="GM65">
        <v>0</v>
      </c>
      <c r="GN65">
        <v>0</v>
      </c>
      <c r="GO65">
        <v>0</v>
      </c>
      <c r="GP65">
        <v>0</v>
      </c>
      <c r="GQ65">
        <v>131.19999999999999</v>
      </c>
      <c r="GR65">
        <v>0.22689400000000001</v>
      </c>
      <c r="GS65">
        <v>0</v>
      </c>
      <c r="GT65">
        <v>0</v>
      </c>
      <c r="GU65">
        <v>0</v>
      </c>
      <c r="GV65">
        <v>0</v>
      </c>
      <c r="GW65">
        <v>2.8899300000000001</v>
      </c>
      <c r="GX65">
        <v>0</v>
      </c>
      <c r="GY65">
        <v>3.12</v>
      </c>
      <c r="GZ65">
        <v>0</v>
      </c>
      <c r="HA65">
        <v>0</v>
      </c>
      <c r="HB65">
        <v>0</v>
      </c>
      <c r="HC65">
        <v>0</v>
      </c>
      <c r="HD65">
        <v>3.12</v>
      </c>
      <c r="HE65">
        <v>2.0571000000000001E-4</v>
      </c>
      <c r="HF65">
        <v>20.666899999999998</v>
      </c>
      <c r="HG65">
        <v>9.0752299999999995</v>
      </c>
      <c r="HH65">
        <v>0</v>
      </c>
      <c r="HI65">
        <v>2.1042000000000001E-3</v>
      </c>
      <c r="HJ65">
        <v>1.61337</v>
      </c>
      <c r="HK65">
        <v>30.097300000000001</v>
      </c>
      <c r="HL65">
        <v>61.46</v>
      </c>
      <c r="HM65">
        <v>35.136000000000003</v>
      </c>
      <c r="HN65">
        <v>0</v>
      </c>
      <c r="HO65">
        <v>0</v>
      </c>
      <c r="HP65">
        <v>0</v>
      </c>
      <c r="HQ65">
        <v>0</v>
      </c>
      <c r="HR65">
        <v>0</v>
      </c>
      <c r="HS65">
        <v>96.6</v>
      </c>
      <c r="HT65">
        <v>0.94060299999999997</v>
      </c>
      <c r="HU65">
        <v>0</v>
      </c>
      <c r="HV65">
        <v>0</v>
      </c>
      <c r="HW65">
        <v>0</v>
      </c>
      <c r="HX65">
        <v>0</v>
      </c>
      <c r="HY65">
        <v>0</v>
      </c>
      <c r="HZ65">
        <v>0</v>
      </c>
      <c r="IA65">
        <v>0.94</v>
      </c>
      <c r="IB65">
        <v>0</v>
      </c>
      <c r="IC65">
        <v>0</v>
      </c>
      <c r="ID65">
        <v>0</v>
      </c>
      <c r="IE65">
        <v>0</v>
      </c>
      <c r="IF65">
        <v>0.94</v>
      </c>
    </row>
    <row r="66" spans="1:240" x14ac:dyDescent="0.3">
      <c r="A66" s="67">
        <v>43882.50273148148</v>
      </c>
      <c r="B66" t="s">
        <v>226</v>
      </c>
      <c r="C66" t="s">
        <v>227</v>
      </c>
      <c r="D66" t="s">
        <v>187</v>
      </c>
      <c r="E66">
        <v>53627.8</v>
      </c>
      <c r="F66">
        <v>53627.8</v>
      </c>
      <c r="G66" t="s">
        <v>112</v>
      </c>
      <c r="H66" s="68">
        <v>6.3194444444444442E-2</v>
      </c>
      <c r="I66" t="s">
        <v>118</v>
      </c>
      <c r="J66">
        <v>165.75</v>
      </c>
      <c r="K66" t="s">
        <v>114</v>
      </c>
      <c r="L66" t="s">
        <v>114</v>
      </c>
      <c r="M66" t="s">
        <v>535</v>
      </c>
      <c r="N66">
        <v>2.2805900000000001</v>
      </c>
      <c r="O66">
        <v>82451.399999999994</v>
      </c>
      <c r="P66">
        <v>219413</v>
      </c>
      <c r="Q66">
        <v>0</v>
      </c>
      <c r="R66">
        <v>259.86</v>
      </c>
      <c r="S66">
        <v>0</v>
      </c>
      <c r="T66">
        <v>71431.8</v>
      </c>
      <c r="U66">
        <v>373559</v>
      </c>
      <c r="V66" s="69">
        <v>3577120</v>
      </c>
      <c r="W66">
        <v>0</v>
      </c>
      <c r="X66">
        <v>0</v>
      </c>
      <c r="Y66">
        <v>0</v>
      </c>
      <c r="Z66">
        <v>0</v>
      </c>
      <c r="AA66">
        <v>0</v>
      </c>
      <c r="AB66" s="69">
        <v>3950670</v>
      </c>
      <c r="AC66">
        <v>411.685</v>
      </c>
      <c r="AD66">
        <v>0</v>
      </c>
      <c r="AE66">
        <v>0</v>
      </c>
      <c r="AF66">
        <v>0</v>
      </c>
      <c r="AG66">
        <v>0</v>
      </c>
      <c r="AH66">
        <v>485.88799999999998</v>
      </c>
      <c r="AI66">
        <v>0</v>
      </c>
      <c r="AJ66">
        <v>897.572</v>
      </c>
      <c r="AK66">
        <v>0</v>
      </c>
      <c r="AL66">
        <v>0</v>
      </c>
      <c r="AM66">
        <v>0</v>
      </c>
      <c r="AN66">
        <v>0</v>
      </c>
      <c r="AO66">
        <v>897.572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1.4915099999999999</v>
      </c>
      <c r="BD66">
        <v>58.0672</v>
      </c>
      <c r="BE66">
        <v>113.21599999999999</v>
      </c>
      <c r="BF66">
        <v>0</v>
      </c>
      <c r="BG66">
        <v>0.121325</v>
      </c>
      <c r="BH66">
        <v>1.6338900000000001</v>
      </c>
      <c r="BI66">
        <v>38.754199999999997</v>
      </c>
      <c r="BJ66">
        <v>213.28399999999999</v>
      </c>
      <c r="BK66">
        <v>1787.4</v>
      </c>
      <c r="BL66">
        <v>0</v>
      </c>
      <c r="BM66">
        <v>0</v>
      </c>
      <c r="BN66">
        <v>0</v>
      </c>
      <c r="BO66">
        <v>0</v>
      </c>
      <c r="BP66">
        <v>0</v>
      </c>
      <c r="BQ66">
        <v>2000.69</v>
      </c>
      <c r="BR66">
        <v>1997.56</v>
      </c>
      <c r="BS66">
        <v>3.1243500000000002</v>
      </c>
      <c r="BT66">
        <v>0</v>
      </c>
      <c r="BU66">
        <v>0</v>
      </c>
      <c r="BW66">
        <v>0</v>
      </c>
      <c r="BX66">
        <v>0</v>
      </c>
      <c r="BZ66">
        <v>0</v>
      </c>
      <c r="CA66" t="s">
        <v>114</v>
      </c>
      <c r="CB66" t="s">
        <v>114</v>
      </c>
      <c r="CC66" t="s">
        <v>546</v>
      </c>
      <c r="CD66">
        <v>0.45336900000000002</v>
      </c>
      <c r="CE66">
        <v>273816</v>
      </c>
      <c r="CF66">
        <v>333299</v>
      </c>
      <c r="CG66">
        <v>0</v>
      </c>
      <c r="CH66">
        <v>1.66109</v>
      </c>
      <c r="CI66">
        <v>8983.86</v>
      </c>
      <c r="CJ66">
        <v>63931.1</v>
      </c>
      <c r="CK66">
        <v>680032</v>
      </c>
      <c r="CL66" s="69">
        <v>3577120</v>
      </c>
      <c r="CM66">
        <v>0</v>
      </c>
      <c r="CN66">
        <v>0</v>
      </c>
      <c r="CO66">
        <v>0</v>
      </c>
      <c r="CP66">
        <v>0</v>
      </c>
      <c r="CQ66">
        <v>0</v>
      </c>
      <c r="CR66" s="69">
        <v>4257150</v>
      </c>
      <c r="CS66">
        <v>81.016400000000004</v>
      </c>
      <c r="CT66">
        <v>0</v>
      </c>
      <c r="CU66">
        <v>0</v>
      </c>
      <c r="CV66">
        <v>0</v>
      </c>
      <c r="CW66">
        <v>0</v>
      </c>
      <c r="CX66">
        <v>0</v>
      </c>
      <c r="CY66">
        <v>0</v>
      </c>
      <c r="CZ66">
        <v>81.016400000000004</v>
      </c>
      <c r="DA66">
        <v>0</v>
      </c>
      <c r="DB66">
        <v>0</v>
      </c>
      <c r="DC66">
        <v>0</v>
      </c>
      <c r="DD66">
        <v>0</v>
      </c>
      <c r="DE66">
        <v>81.016400000000004</v>
      </c>
      <c r="DF66">
        <v>0</v>
      </c>
      <c r="DG66">
        <v>0</v>
      </c>
      <c r="DH66">
        <v>0</v>
      </c>
      <c r="DI66">
        <v>0</v>
      </c>
      <c r="DJ66">
        <v>0</v>
      </c>
      <c r="DK66">
        <v>0</v>
      </c>
      <c r="DL66">
        <v>0</v>
      </c>
      <c r="DM66">
        <v>0</v>
      </c>
      <c r="DN66">
        <v>0</v>
      </c>
      <c r="DO66">
        <v>0</v>
      </c>
      <c r="DP66">
        <v>0</v>
      </c>
      <c r="DQ66">
        <v>0</v>
      </c>
      <c r="DR66">
        <v>0</v>
      </c>
      <c r="DS66">
        <v>0.30016999999999999</v>
      </c>
      <c r="DT66">
        <v>169.79499999999999</v>
      </c>
      <c r="DU66">
        <v>169.37</v>
      </c>
      <c r="DV66">
        <v>0</v>
      </c>
      <c r="DW66">
        <v>7.6331599999999999E-4</v>
      </c>
      <c r="DX66">
        <v>4.8234500000000002</v>
      </c>
      <c r="DY66">
        <v>34.754800000000003</v>
      </c>
      <c r="DZ66">
        <v>379.04399999999998</v>
      </c>
      <c r="EA66">
        <v>1787.4</v>
      </c>
      <c r="EB66">
        <v>0</v>
      </c>
      <c r="EC66">
        <v>0</v>
      </c>
      <c r="ED66">
        <v>0</v>
      </c>
      <c r="EE66">
        <v>0</v>
      </c>
      <c r="EF66">
        <v>0</v>
      </c>
      <c r="EG66">
        <v>2166.4499999999998</v>
      </c>
      <c r="EH66">
        <v>2166.15</v>
      </c>
      <c r="EI66">
        <v>0.29996099999999998</v>
      </c>
      <c r="EJ66">
        <v>0</v>
      </c>
      <c r="EK66">
        <v>0</v>
      </c>
      <c r="EM66">
        <v>0</v>
      </c>
      <c r="EN66">
        <v>0</v>
      </c>
      <c r="EP66">
        <v>0</v>
      </c>
      <c r="EQ66" s="69">
        <v>2.30861E-10</v>
      </c>
      <c r="ER66">
        <v>30.773700000000002</v>
      </c>
      <c r="ES66">
        <v>25.659199999999998</v>
      </c>
      <c r="ET66">
        <v>0</v>
      </c>
      <c r="EU66" s="69">
        <v>1.3365300000000001E-5</v>
      </c>
      <c r="EV66">
        <v>0</v>
      </c>
      <c r="EW66">
        <v>10.6416</v>
      </c>
      <c r="EX66">
        <v>67.074600000000004</v>
      </c>
      <c r="EY66">
        <v>394.51799999999997</v>
      </c>
      <c r="EZ66">
        <v>0</v>
      </c>
      <c r="FA66">
        <v>0</v>
      </c>
      <c r="FB66">
        <v>0</v>
      </c>
      <c r="FC66">
        <v>0</v>
      </c>
      <c r="FD66">
        <v>0</v>
      </c>
      <c r="FE66">
        <v>461.59300000000002</v>
      </c>
      <c r="FF66">
        <v>0</v>
      </c>
      <c r="FG66">
        <v>92.088899999999995</v>
      </c>
      <c r="FH66">
        <v>46.501100000000001</v>
      </c>
      <c r="FI66">
        <v>0</v>
      </c>
      <c r="FJ66">
        <v>0</v>
      </c>
      <c r="FK66">
        <v>1.31267</v>
      </c>
      <c r="FL66">
        <v>9.7141300000000008</v>
      </c>
      <c r="FM66">
        <v>149.61699999999999</v>
      </c>
      <c r="FN66">
        <v>394.51799999999997</v>
      </c>
      <c r="FO66">
        <v>0</v>
      </c>
      <c r="FP66">
        <v>0</v>
      </c>
      <c r="FQ66">
        <v>0</v>
      </c>
      <c r="FR66">
        <v>0</v>
      </c>
      <c r="FS66">
        <v>0</v>
      </c>
      <c r="FT66">
        <v>544.13499999999999</v>
      </c>
      <c r="FU66" t="s">
        <v>621</v>
      </c>
      <c r="FV66" t="s">
        <v>622</v>
      </c>
      <c r="FW66" t="s">
        <v>528</v>
      </c>
      <c r="FX66" t="s">
        <v>115</v>
      </c>
      <c r="FY66" t="s">
        <v>530</v>
      </c>
      <c r="FZ66" t="s">
        <v>116</v>
      </c>
      <c r="GA66" t="s">
        <v>542</v>
      </c>
      <c r="GB66" t="s">
        <v>631</v>
      </c>
      <c r="GC66">
        <v>5.1994300000000003E-4</v>
      </c>
      <c r="GD66">
        <v>15.9215</v>
      </c>
      <c r="GE66">
        <v>43.348700000000001</v>
      </c>
      <c r="GF66">
        <v>0</v>
      </c>
      <c r="GG66">
        <v>5.9252300000000001E-2</v>
      </c>
      <c r="GH66">
        <v>0</v>
      </c>
      <c r="GI66">
        <v>12.8546</v>
      </c>
      <c r="GJ66">
        <v>72.180000000000007</v>
      </c>
      <c r="GK66">
        <v>717.07299999999998</v>
      </c>
      <c r="GL66">
        <v>0</v>
      </c>
      <c r="GM66">
        <v>0</v>
      </c>
      <c r="GN66">
        <v>0</v>
      </c>
      <c r="GO66">
        <v>0</v>
      </c>
      <c r="GP66">
        <v>0</v>
      </c>
      <c r="GQ66">
        <v>789.25</v>
      </c>
      <c r="GR66">
        <v>2.1848200000000002</v>
      </c>
      <c r="GS66">
        <v>0</v>
      </c>
      <c r="GT66">
        <v>0</v>
      </c>
      <c r="GU66">
        <v>0</v>
      </c>
      <c r="GV66">
        <v>0</v>
      </c>
      <c r="GW66">
        <v>2.5786199999999999</v>
      </c>
      <c r="GX66">
        <v>0</v>
      </c>
      <c r="GY66">
        <v>4.76</v>
      </c>
      <c r="GZ66">
        <v>0</v>
      </c>
      <c r="HA66">
        <v>0</v>
      </c>
      <c r="HB66">
        <v>0</v>
      </c>
      <c r="HC66">
        <v>0</v>
      </c>
      <c r="HD66">
        <v>4.76</v>
      </c>
      <c r="HE66">
        <v>1.0259099999999999E-4</v>
      </c>
      <c r="HF66">
        <v>54.791899999999998</v>
      </c>
      <c r="HG66">
        <v>66.558599999999998</v>
      </c>
      <c r="HH66">
        <v>0</v>
      </c>
      <c r="HI66">
        <v>3.6755099999999998E-4</v>
      </c>
      <c r="HJ66">
        <v>1.5767</v>
      </c>
      <c r="HK66">
        <v>11.5779</v>
      </c>
      <c r="HL66">
        <v>134.51</v>
      </c>
      <c r="HM66">
        <v>717.07299999999998</v>
      </c>
      <c r="HN66">
        <v>0</v>
      </c>
      <c r="HO66">
        <v>0</v>
      </c>
      <c r="HP66">
        <v>0</v>
      </c>
      <c r="HQ66">
        <v>0</v>
      </c>
      <c r="HR66">
        <v>0</v>
      </c>
      <c r="HS66">
        <v>851.58</v>
      </c>
      <c r="HT66">
        <v>0.42995699999999998</v>
      </c>
      <c r="HU66">
        <v>0</v>
      </c>
      <c r="HV66">
        <v>0</v>
      </c>
      <c r="HW66">
        <v>0</v>
      </c>
      <c r="HX66">
        <v>0</v>
      </c>
      <c r="HY66">
        <v>0</v>
      </c>
      <c r="HZ66">
        <v>0</v>
      </c>
      <c r="IA66">
        <v>0.43</v>
      </c>
      <c r="IB66">
        <v>0</v>
      </c>
      <c r="IC66">
        <v>0</v>
      </c>
      <c r="ID66">
        <v>0</v>
      </c>
      <c r="IE66">
        <v>0</v>
      </c>
      <c r="IF66">
        <v>0.43</v>
      </c>
    </row>
    <row r="67" spans="1:240" x14ac:dyDescent="0.3">
      <c r="A67" s="67">
        <v>43882.503900462965</v>
      </c>
      <c r="B67" t="s">
        <v>228</v>
      </c>
      <c r="C67" t="s">
        <v>229</v>
      </c>
      <c r="D67" t="s">
        <v>187</v>
      </c>
      <c r="E67">
        <v>53627.8</v>
      </c>
      <c r="F67">
        <v>53627.8</v>
      </c>
      <c r="G67" t="s">
        <v>112</v>
      </c>
      <c r="H67" s="68">
        <v>6.805555555555555E-2</v>
      </c>
      <c r="I67" t="s">
        <v>113</v>
      </c>
      <c r="J67">
        <v>-2.1800000000000002</v>
      </c>
      <c r="K67" t="s">
        <v>114</v>
      </c>
      <c r="L67" t="s">
        <v>114</v>
      </c>
      <c r="M67" t="s">
        <v>140</v>
      </c>
      <c r="N67">
        <v>5.5744100000000003</v>
      </c>
      <c r="O67">
        <v>92024.2</v>
      </c>
      <c r="P67">
        <v>62384.800000000003</v>
      </c>
      <c r="Q67">
        <v>0</v>
      </c>
      <c r="R67">
        <v>1081.6500000000001</v>
      </c>
      <c r="S67">
        <v>0</v>
      </c>
      <c r="T67">
        <v>96663.1</v>
      </c>
      <c r="U67">
        <v>252159</v>
      </c>
      <c r="V67">
        <v>229701</v>
      </c>
      <c r="W67">
        <v>0</v>
      </c>
      <c r="X67">
        <v>0</v>
      </c>
      <c r="Y67">
        <v>0</v>
      </c>
      <c r="Z67">
        <v>0</v>
      </c>
      <c r="AA67">
        <v>0</v>
      </c>
      <c r="AB67">
        <v>481861</v>
      </c>
      <c r="AC67">
        <v>1121.1600000000001</v>
      </c>
      <c r="AD67">
        <v>0</v>
      </c>
      <c r="AE67">
        <v>0</v>
      </c>
      <c r="AF67">
        <v>0</v>
      </c>
      <c r="AG67">
        <v>0</v>
      </c>
      <c r="AH67">
        <v>725.16899999999998</v>
      </c>
      <c r="AI67">
        <v>0</v>
      </c>
      <c r="AJ67">
        <v>1846.33</v>
      </c>
      <c r="AK67">
        <v>0</v>
      </c>
      <c r="AL67">
        <v>0</v>
      </c>
      <c r="AM67">
        <v>0</v>
      </c>
      <c r="AN67">
        <v>0</v>
      </c>
      <c r="AO67">
        <v>1846.33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W67">
        <v>0</v>
      </c>
      <c r="AX67">
        <v>0</v>
      </c>
      <c r="AY67">
        <v>0</v>
      </c>
      <c r="AZ67">
        <v>0</v>
      </c>
      <c r="BA67">
        <v>0</v>
      </c>
      <c r="BB67">
        <v>0</v>
      </c>
      <c r="BC67">
        <v>4.1360200000000003</v>
      </c>
      <c r="BD67">
        <v>59.529899999999998</v>
      </c>
      <c r="BE67">
        <v>33.640599999999999</v>
      </c>
      <c r="BF67">
        <v>0</v>
      </c>
      <c r="BG67">
        <v>0.49696200000000001</v>
      </c>
      <c r="BH67">
        <v>2.4389699999999999</v>
      </c>
      <c r="BI67">
        <v>52.349200000000003</v>
      </c>
      <c r="BJ67">
        <v>152.59200000000001</v>
      </c>
      <c r="BK67">
        <v>123.904</v>
      </c>
      <c r="BL67">
        <v>0</v>
      </c>
      <c r="BM67">
        <v>0</v>
      </c>
      <c r="BN67">
        <v>0</v>
      </c>
      <c r="BO67">
        <v>0</v>
      </c>
      <c r="BP67">
        <v>0</v>
      </c>
      <c r="BQ67">
        <v>276.495</v>
      </c>
      <c r="BR67">
        <v>269.923</v>
      </c>
      <c r="BS67">
        <v>6.5724299999999998</v>
      </c>
      <c r="BT67">
        <v>0</v>
      </c>
      <c r="BU67">
        <v>0</v>
      </c>
      <c r="BW67">
        <v>0</v>
      </c>
      <c r="BX67">
        <v>0</v>
      </c>
      <c r="BZ67">
        <v>0</v>
      </c>
      <c r="CA67" t="s">
        <v>114</v>
      </c>
      <c r="CB67" t="s">
        <v>114</v>
      </c>
      <c r="CC67" t="s">
        <v>140</v>
      </c>
      <c r="CD67">
        <v>6.8581599999999998</v>
      </c>
      <c r="CE67">
        <v>88329.600000000006</v>
      </c>
      <c r="CF67">
        <v>60574.400000000001</v>
      </c>
      <c r="CG67">
        <v>0</v>
      </c>
      <c r="CH67">
        <v>1222.6300000000001</v>
      </c>
      <c r="CI67">
        <v>0</v>
      </c>
      <c r="CJ67">
        <v>96663.1</v>
      </c>
      <c r="CK67">
        <v>246797</v>
      </c>
      <c r="CL67">
        <v>229701</v>
      </c>
      <c r="CM67">
        <v>0</v>
      </c>
      <c r="CN67">
        <v>0</v>
      </c>
      <c r="CO67">
        <v>0</v>
      </c>
      <c r="CP67">
        <v>0</v>
      </c>
      <c r="CQ67">
        <v>0</v>
      </c>
      <c r="CR67">
        <v>476498</v>
      </c>
      <c r="CS67">
        <v>1381.32</v>
      </c>
      <c r="CT67">
        <v>0</v>
      </c>
      <c r="CU67">
        <v>0</v>
      </c>
      <c r="CV67">
        <v>0</v>
      </c>
      <c r="CW67">
        <v>0</v>
      </c>
      <c r="CX67">
        <v>725.15800000000002</v>
      </c>
      <c r="CY67">
        <v>0</v>
      </c>
      <c r="CZ67">
        <v>2106.48</v>
      </c>
      <c r="DA67">
        <v>0</v>
      </c>
      <c r="DB67">
        <v>0</v>
      </c>
      <c r="DC67">
        <v>0</v>
      </c>
      <c r="DD67">
        <v>0</v>
      </c>
      <c r="DE67">
        <v>2106.48</v>
      </c>
      <c r="DF67">
        <v>0</v>
      </c>
      <c r="DG67">
        <v>0</v>
      </c>
      <c r="DH67">
        <v>0</v>
      </c>
      <c r="DI67">
        <v>0</v>
      </c>
      <c r="DJ67">
        <v>0</v>
      </c>
      <c r="DK67">
        <v>0</v>
      </c>
      <c r="DL67">
        <v>0</v>
      </c>
      <c r="DM67">
        <v>0</v>
      </c>
      <c r="DN67">
        <v>0</v>
      </c>
      <c r="DO67">
        <v>0</v>
      </c>
      <c r="DP67">
        <v>0</v>
      </c>
      <c r="DQ67">
        <v>0</v>
      </c>
      <c r="DR67">
        <v>0</v>
      </c>
      <c r="DS67">
        <v>5.0529299999999999</v>
      </c>
      <c r="DT67">
        <v>57.418199999999999</v>
      </c>
      <c r="DU67">
        <v>32.595500000000001</v>
      </c>
      <c r="DV67">
        <v>0</v>
      </c>
      <c r="DW67">
        <v>0.56256799999999996</v>
      </c>
      <c r="DX67">
        <v>2.43893</v>
      </c>
      <c r="DY67">
        <v>52.349200000000003</v>
      </c>
      <c r="DZ67">
        <v>150.417</v>
      </c>
      <c r="EA67">
        <v>123.904</v>
      </c>
      <c r="EB67">
        <v>0</v>
      </c>
      <c r="EC67">
        <v>0</v>
      </c>
      <c r="ED67">
        <v>0</v>
      </c>
      <c r="EE67">
        <v>0</v>
      </c>
      <c r="EF67">
        <v>0</v>
      </c>
      <c r="EG67">
        <v>274.32100000000003</v>
      </c>
      <c r="EH67">
        <v>266.83199999999999</v>
      </c>
      <c r="EI67">
        <v>7.4887100000000002</v>
      </c>
      <c r="EJ67">
        <v>0</v>
      </c>
      <c r="EK67">
        <v>0</v>
      </c>
      <c r="EM67">
        <v>0</v>
      </c>
      <c r="EN67">
        <v>0</v>
      </c>
      <c r="EP67">
        <v>0</v>
      </c>
      <c r="EQ67">
        <v>0</v>
      </c>
      <c r="ER67">
        <v>22.907800000000002</v>
      </c>
      <c r="ES67">
        <v>9.0570699999999995</v>
      </c>
      <c r="ET67">
        <v>0</v>
      </c>
      <c r="EU67">
        <v>0</v>
      </c>
      <c r="EV67">
        <v>0</v>
      </c>
      <c r="EW67">
        <v>13.7738</v>
      </c>
      <c r="EX67">
        <v>45.738700000000001</v>
      </c>
      <c r="EY67">
        <v>29.569299999999998</v>
      </c>
      <c r="EZ67">
        <v>0</v>
      </c>
      <c r="FA67">
        <v>0</v>
      </c>
      <c r="FB67">
        <v>0</v>
      </c>
      <c r="FC67">
        <v>0</v>
      </c>
      <c r="FD67">
        <v>0</v>
      </c>
      <c r="FE67">
        <v>75.308000000000007</v>
      </c>
      <c r="FF67" s="69">
        <v>3.0672900000000003E-17</v>
      </c>
      <c r="FG67">
        <v>22.337800000000001</v>
      </c>
      <c r="FH67">
        <v>8.7606599999999997</v>
      </c>
      <c r="FI67">
        <v>0</v>
      </c>
      <c r="FJ67" s="69">
        <v>1.3667799999999999E-8</v>
      </c>
      <c r="FK67">
        <v>0</v>
      </c>
      <c r="FL67">
        <v>13.7738</v>
      </c>
      <c r="FM67">
        <v>44.872300000000003</v>
      </c>
      <c r="FN67">
        <v>29.569299999999998</v>
      </c>
      <c r="FO67">
        <v>0</v>
      </c>
      <c r="FP67">
        <v>0</v>
      </c>
      <c r="FQ67">
        <v>0</v>
      </c>
      <c r="FR67">
        <v>0</v>
      </c>
      <c r="FS67">
        <v>0</v>
      </c>
      <c r="FT67">
        <v>74.441599999999994</v>
      </c>
      <c r="FU67" t="s">
        <v>621</v>
      </c>
      <c r="FV67" t="s">
        <v>622</v>
      </c>
      <c r="FW67" t="s">
        <v>528</v>
      </c>
      <c r="FX67" t="s">
        <v>115</v>
      </c>
      <c r="FY67" t="s">
        <v>530</v>
      </c>
      <c r="FZ67" t="s">
        <v>116</v>
      </c>
      <c r="GA67" t="s">
        <v>542</v>
      </c>
      <c r="GB67" t="s">
        <v>631</v>
      </c>
      <c r="GC67">
        <v>1.30478E-3</v>
      </c>
      <c r="GD67">
        <v>16.1084</v>
      </c>
      <c r="GE67">
        <v>11.557499999999999</v>
      </c>
      <c r="GF67">
        <v>0</v>
      </c>
      <c r="GG67">
        <v>0.25047199999999997</v>
      </c>
      <c r="GH67">
        <v>0</v>
      </c>
      <c r="GI67">
        <v>16.998699999999999</v>
      </c>
      <c r="GJ67">
        <v>44.92</v>
      </c>
      <c r="GK67">
        <v>39.3718</v>
      </c>
      <c r="GL67">
        <v>0</v>
      </c>
      <c r="GM67">
        <v>0</v>
      </c>
      <c r="GN67">
        <v>0</v>
      </c>
      <c r="GO67">
        <v>0</v>
      </c>
      <c r="GP67">
        <v>0</v>
      </c>
      <c r="GQ67">
        <v>84.29</v>
      </c>
      <c r="GR67">
        <v>5.9500400000000004</v>
      </c>
      <c r="GS67">
        <v>0</v>
      </c>
      <c r="GT67">
        <v>0</v>
      </c>
      <c r="GU67">
        <v>0</v>
      </c>
      <c r="GV67">
        <v>0</v>
      </c>
      <c r="GW67">
        <v>3.84849</v>
      </c>
      <c r="GX67">
        <v>0</v>
      </c>
      <c r="GY67">
        <v>9.8000000000000007</v>
      </c>
      <c r="GZ67">
        <v>0</v>
      </c>
      <c r="HA67">
        <v>0</v>
      </c>
      <c r="HB67">
        <v>0</v>
      </c>
      <c r="HC67">
        <v>0</v>
      </c>
      <c r="HD67">
        <v>9.8000000000000007</v>
      </c>
      <c r="HE67">
        <v>1.6031400000000001E-3</v>
      </c>
      <c r="HF67">
        <v>15.5374</v>
      </c>
      <c r="HG67">
        <v>11.273899999999999</v>
      </c>
      <c r="HH67">
        <v>0</v>
      </c>
      <c r="HI67">
        <v>0.28198499999999999</v>
      </c>
      <c r="HJ67">
        <v>0</v>
      </c>
      <c r="HK67">
        <v>16.998699999999999</v>
      </c>
      <c r="HL67">
        <v>44.09</v>
      </c>
      <c r="HM67">
        <v>39.3718</v>
      </c>
      <c r="HN67">
        <v>0</v>
      </c>
      <c r="HO67">
        <v>0</v>
      </c>
      <c r="HP67">
        <v>0</v>
      </c>
      <c r="HQ67">
        <v>0</v>
      </c>
      <c r="HR67">
        <v>0</v>
      </c>
      <c r="HS67">
        <v>83.46</v>
      </c>
      <c r="HT67">
        <v>7.33073</v>
      </c>
      <c r="HU67">
        <v>0</v>
      </c>
      <c r="HV67">
        <v>0</v>
      </c>
      <c r="HW67">
        <v>0</v>
      </c>
      <c r="HX67">
        <v>0</v>
      </c>
      <c r="HY67">
        <v>3.84843</v>
      </c>
      <c r="HZ67">
        <v>0</v>
      </c>
      <c r="IA67">
        <v>11.18</v>
      </c>
      <c r="IB67">
        <v>0</v>
      </c>
      <c r="IC67">
        <v>0</v>
      </c>
      <c r="ID67">
        <v>0</v>
      </c>
      <c r="IE67">
        <v>0</v>
      </c>
      <c r="IF67">
        <v>11.18</v>
      </c>
    </row>
    <row r="68" spans="1:240" x14ac:dyDescent="0.3">
      <c r="A68" s="67">
        <v>43882.504652777781</v>
      </c>
      <c r="B68" t="s">
        <v>231</v>
      </c>
      <c r="C68" t="s">
        <v>232</v>
      </c>
      <c r="D68" t="s">
        <v>187</v>
      </c>
      <c r="E68">
        <v>53627.8</v>
      </c>
      <c r="F68">
        <v>53627.8</v>
      </c>
      <c r="G68" t="s">
        <v>112</v>
      </c>
      <c r="H68" s="68">
        <v>4.2361111111111106E-2</v>
      </c>
      <c r="I68" t="s">
        <v>118</v>
      </c>
      <c r="J68">
        <v>1.66</v>
      </c>
      <c r="K68" t="s">
        <v>114</v>
      </c>
      <c r="L68" t="s">
        <v>114</v>
      </c>
      <c r="M68" t="s">
        <v>586</v>
      </c>
      <c r="N68">
        <v>9.7360100000000003</v>
      </c>
      <c r="O68">
        <v>63519.6</v>
      </c>
      <c r="P68">
        <v>30843.599999999999</v>
      </c>
      <c r="Q68">
        <v>0</v>
      </c>
      <c r="R68">
        <v>35.551000000000002</v>
      </c>
      <c r="S68">
        <v>0</v>
      </c>
      <c r="T68">
        <v>57604.9</v>
      </c>
      <c r="U68">
        <v>152013</v>
      </c>
      <c r="V68">
        <v>229701</v>
      </c>
      <c r="W68">
        <v>0</v>
      </c>
      <c r="X68">
        <v>0</v>
      </c>
      <c r="Y68">
        <v>0</v>
      </c>
      <c r="Z68">
        <v>0</v>
      </c>
      <c r="AA68">
        <v>0</v>
      </c>
      <c r="AB68">
        <v>381715</v>
      </c>
      <c r="AC68">
        <v>1692.14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1692.14</v>
      </c>
      <c r="AK68">
        <v>0</v>
      </c>
      <c r="AL68">
        <v>0</v>
      </c>
      <c r="AM68">
        <v>0</v>
      </c>
      <c r="AN68">
        <v>0</v>
      </c>
      <c r="AO68">
        <v>1692.14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6.2199799999999996</v>
      </c>
      <c r="BD68">
        <v>43.614899999999999</v>
      </c>
      <c r="BE68">
        <v>17.187000000000001</v>
      </c>
      <c r="BF68">
        <v>0</v>
      </c>
      <c r="BG68">
        <v>1.6277699999999999E-2</v>
      </c>
      <c r="BH68">
        <v>0</v>
      </c>
      <c r="BI68">
        <v>31.656700000000001</v>
      </c>
      <c r="BJ68">
        <v>98.694900000000004</v>
      </c>
      <c r="BK68">
        <v>123.904</v>
      </c>
      <c r="BL68">
        <v>0</v>
      </c>
      <c r="BM68">
        <v>0</v>
      </c>
      <c r="BN68">
        <v>0</v>
      </c>
      <c r="BO68">
        <v>0</v>
      </c>
      <c r="BP68">
        <v>0</v>
      </c>
      <c r="BQ68">
        <v>222.59899999999999</v>
      </c>
      <c r="BR68">
        <v>216.38300000000001</v>
      </c>
      <c r="BS68">
        <v>6.2155199999999997</v>
      </c>
      <c r="BT68">
        <v>0</v>
      </c>
      <c r="BU68">
        <v>0</v>
      </c>
      <c r="BW68">
        <v>0</v>
      </c>
      <c r="BX68">
        <v>0</v>
      </c>
      <c r="BZ68">
        <v>0</v>
      </c>
      <c r="CA68" t="s">
        <v>114</v>
      </c>
      <c r="CB68" t="s">
        <v>114</v>
      </c>
      <c r="CC68" t="s">
        <v>586</v>
      </c>
      <c r="CD68">
        <v>11.159000000000001</v>
      </c>
      <c r="CE68">
        <v>63514.5</v>
      </c>
      <c r="CF68">
        <v>30707.200000000001</v>
      </c>
      <c r="CG68">
        <v>0</v>
      </c>
      <c r="CH68">
        <v>44.741999999999997</v>
      </c>
      <c r="CI68">
        <v>0</v>
      </c>
      <c r="CJ68">
        <v>58342.6</v>
      </c>
      <c r="CK68">
        <v>152620</v>
      </c>
      <c r="CL68">
        <v>229701</v>
      </c>
      <c r="CM68">
        <v>0</v>
      </c>
      <c r="CN68">
        <v>0</v>
      </c>
      <c r="CO68">
        <v>0</v>
      </c>
      <c r="CP68">
        <v>0</v>
      </c>
      <c r="CQ68">
        <v>0</v>
      </c>
      <c r="CR68">
        <v>382322</v>
      </c>
      <c r="CS68">
        <v>1922.76</v>
      </c>
      <c r="CT68">
        <v>0</v>
      </c>
      <c r="CU68">
        <v>0</v>
      </c>
      <c r="CV68">
        <v>0</v>
      </c>
      <c r="CW68">
        <v>0</v>
      </c>
      <c r="CX68">
        <v>0</v>
      </c>
      <c r="CY68">
        <v>0</v>
      </c>
      <c r="CZ68">
        <v>1922.76</v>
      </c>
      <c r="DA68">
        <v>0</v>
      </c>
      <c r="DB68">
        <v>0</v>
      </c>
      <c r="DC68">
        <v>0</v>
      </c>
      <c r="DD68">
        <v>0</v>
      </c>
      <c r="DE68">
        <v>1922.76</v>
      </c>
      <c r="DF68">
        <v>0</v>
      </c>
      <c r="DG68">
        <v>0</v>
      </c>
      <c r="DH68">
        <v>0</v>
      </c>
      <c r="DI68">
        <v>0</v>
      </c>
      <c r="DJ68">
        <v>0</v>
      </c>
      <c r="DK68">
        <v>0</v>
      </c>
      <c r="DL68">
        <v>0</v>
      </c>
      <c r="DM68">
        <v>0</v>
      </c>
      <c r="DN68">
        <v>0</v>
      </c>
      <c r="DO68">
        <v>0</v>
      </c>
      <c r="DP68">
        <v>0</v>
      </c>
      <c r="DQ68">
        <v>0</v>
      </c>
      <c r="DR68">
        <v>0</v>
      </c>
      <c r="DS68">
        <v>7.0379500000000004</v>
      </c>
      <c r="DT68">
        <v>43.954300000000003</v>
      </c>
      <c r="DU68">
        <v>17.308599999999998</v>
      </c>
      <c r="DV68">
        <v>0</v>
      </c>
      <c r="DW68">
        <v>2.0446599999999999E-2</v>
      </c>
      <c r="DX68">
        <v>0</v>
      </c>
      <c r="DY68">
        <v>32.037199999999999</v>
      </c>
      <c r="DZ68">
        <v>100.358</v>
      </c>
      <c r="EA68">
        <v>123.904</v>
      </c>
      <c r="EB68">
        <v>0</v>
      </c>
      <c r="EC68">
        <v>0</v>
      </c>
      <c r="ED68">
        <v>0</v>
      </c>
      <c r="EE68">
        <v>0</v>
      </c>
      <c r="EF68">
        <v>0</v>
      </c>
      <c r="EG68">
        <v>224.262</v>
      </c>
      <c r="EH68">
        <v>217.22900000000001</v>
      </c>
      <c r="EI68">
        <v>7.0328400000000002</v>
      </c>
      <c r="EJ68">
        <v>0</v>
      </c>
      <c r="EK68">
        <v>0</v>
      </c>
      <c r="EM68">
        <v>0</v>
      </c>
      <c r="EN68">
        <v>0</v>
      </c>
      <c r="EP68">
        <v>0</v>
      </c>
      <c r="EQ68" s="69">
        <v>1.21345E-12</v>
      </c>
      <c r="ER68">
        <v>20.000699999999998</v>
      </c>
      <c r="ES68">
        <v>3.7425099999999998</v>
      </c>
      <c r="ET68">
        <v>0</v>
      </c>
      <c r="EU68" s="69">
        <v>2.8254300000000001E-10</v>
      </c>
      <c r="EV68">
        <v>0</v>
      </c>
      <c r="EW68">
        <v>9.4801500000000001</v>
      </c>
      <c r="EX68">
        <v>33.223399999999998</v>
      </c>
      <c r="EY68">
        <v>29.569299999999998</v>
      </c>
      <c r="EZ68">
        <v>0</v>
      </c>
      <c r="FA68">
        <v>0</v>
      </c>
      <c r="FB68">
        <v>0</v>
      </c>
      <c r="FC68">
        <v>0</v>
      </c>
      <c r="FD68">
        <v>0</v>
      </c>
      <c r="FE68">
        <v>62.792700000000004</v>
      </c>
      <c r="FF68" s="69">
        <v>1.33607E-14</v>
      </c>
      <c r="FG68">
        <v>20.173100000000002</v>
      </c>
      <c r="FH68">
        <v>3.8235999999999999</v>
      </c>
      <c r="FI68">
        <v>0</v>
      </c>
      <c r="FJ68" s="69">
        <v>2.9555000000000001E-12</v>
      </c>
      <c r="FK68">
        <v>0</v>
      </c>
      <c r="FL68">
        <v>9.5436999999999994</v>
      </c>
      <c r="FM68">
        <v>33.540399999999998</v>
      </c>
      <c r="FN68">
        <v>29.569299999999998</v>
      </c>
      <c r="FO68">
        <v>0</v>
      </c>
      <c r="FP68">
        <v>0</v>
      </c>
      <c r="FQ68">
        <v>0</v>
      </c>
      <c r="FR68">
        <v>0</v>
      </c>
      <c r="FS68">
        <v>0</v>
      </c>
      <c r="FT68">
        <v>63.109699999999997</v>
      </c>
      <c r="FU68" t="s">
        <v>621</v>
      </c>
      <c r="FV68" t="s">
        <v>622</v>
      </c>
      <c r="FW68" t="s">
        <v>528</v>
      </c>
      <c r="FX68" t="s">
        <v>115</v>
      </c>
      <c r="FY68" t="s">
        <v>530</v>
      </c>
      <c r="FZ68" t="s">
        <v>116</v>
      </c>
      <c r="GA68" t="s">
        <v>542</v>
      </c>
      <c r="GB68" t="s">
        <v>631</v>
      </c>
      <c r="GC68">
        <v>2.24472E-3</v>
      </c>
      <c r="GD68">
        <v>11.784000000000001</v>
      </c>
      <c r="GE68">
        <v>5.4621399999999998</v>
      </c>
      <c r="GF68">
        <v>0</v>
      </c>
      <c r="GG68">
        <v>8.1760500000000007E-3</v>
      </c>
      <c r="GH68">
        <v>0</v>
      </c>
      <c r="GI68">
        <v>10.566700000000001</v>
      </c>
      <c r="GJ68">
        <v>27.82</v>
      </c>
      <c r="GK68">
        <v>39.3718</v>
      </c>
      <c r="GL68">
        <v>0</v>
      </c>
      <c r="GM68">
        <v>0</v>
      </c>
      <c r="GN68">
        <v>0</v>
      </c>
      <c r="GO68">
        <v>0</v>
      </c>
      <c r="GP68">
        <v>0</v>
      </c>
      <c r="GQ68">
        <v>67.19</v>
      </c>
      <c r="GR68">
        <v>8.9802300000000006</v>
      </c>
      <c r="GS68">
        <v>0</v>
      </c>
      <c r="GT68">
        <v>0</v>
      </c>
      <c r="GU68">
        <v>0</v>
      </c>
      <c r="GV68">
        <v>0</v>
      </c>
      <c r="GW68">
        <v>0</v>
      </c>
      <c r="GX68">
        <v>0</v>
      </c>
      <c r="GY68">
        <v>8.98</v>
      </c>
      <c r="GZ68">
        <v>0</v>
      </c>
      <c r="HA68">
        <v>0</v>
      </c>
      <c r="HB68">
        <v>0</v>
      </c>
      <c r="HC68">
        <v>0</v>
      </c>
      <c r="HD68">
        <v>8.98</v>
      </c>
      <c r="HE68">
        <v>2.55762E-3</v>
      </c>
      <c r="HF68">
        <v>11.8012</v>
      </c>
      <c r="HG68">
        <v>5.4691999999999998</v>
      </c>
      <c r="HH68">
        <v>0</v>
      </c>
      <c r="HI68">
        <v>1.02457E-2</v>
      </c>
      <c r="HJ68">
        <v>0</v>
      </c>
      <c r="HK68">
        <v>10.6762</v>
      </c>
      <c r="HL68">
        <v>27.96</v>
      </c>
      <c r="HM68">
        <v>39.3718</v>
      </c>
      <c r="HN68">
        <v>0</v>
      </c>
      <c r="HO68">
        <v>0</v>
      </c>
      <c r="HP68">
        <v>0</v>
      </c>
      <c r="HQ68">
        <v>0</v>
      </c>
      <c r="HR68">
        <v>0</v>
      </c>
      <c r="HS68">
        <v>67.33</v>
      </c>
      <c r="HT68">
        <v>10.2042</v>
      </c>
      <c r="HU68">
        <v>0</v>
      </c>
      <c r="HV68">
        <v>0</v>
      </c>
      <c r="HW68">
        <v>0</v>
      </c>
      <c r="HX68">
        <v>0</v>
      </c>
      <c r="HY68">
        <v>0</v>
      </c>
      <c r="HZ68">
        <v>0</v>
      </c>
      <c r="IA68">
        <v>10.199999999999999</v>
      </c>
      <c r="IB68">
        <v>0</v>
      </c>
      <c r="IC68">
        <v>0</v>
      </c>
      <c r="ID68">
        <v>0</v>
      </c>
      <c r="IE68">
        <v>0</v>
      </c>
      <c r="IF68">
        <v>10.199999999999999</v>
      </c>
    </row>
    <row r="69" spans="1:240" x14ac:dyDescent="0.3">
      <c r="A69" s="67">
        <v>43882.505567129629</v>
      </c>
      <c r="B69" t="s">
        <v>233</v>
      </c>
      <c r="C69" t="s">
        <v>234</v>
      </c>
      <c r="D69" t="s">
        <v>187</v>
      </c>
      <c r="E69">
        <v>53627.8</v>
      </c>
      <c r="F69">
        <v>53627.8</v>
      </c>
      <c r="G69" t="s">
        <v>112</v>
      </c>
      <c r="H69" s="68">
        <v>5.2777777777777778E-2</v>
      </c>
      <c r="I69" t="s">
        <v>113</v>
      </c>
      <c r="J69">
        <v>-9.16</v>
      </c>
      <c r="K69" t="s">
        <v>114</v>
      </c>
      <c r="L69" t="s">
        <v>114</v>
      </c>
      <c r="M69" t="s">
        <v>543</v>
      </c>
      <c r="N69">
        <v>5.5875399999999997</v>
      </c>
      <c r="O69">
        <v>69890.2</v>
      </c>
      <c r="P69">
        <v>64979.3</v>
      </c>
      <c r="Q69">
        <v>0</v>
      </c>
      <c r="R69">
        <v>1987.3</v>
      </c>
      <c r="S69">
        <v>0</v>
      </c>
      <c r="T69">
        <v>69852.899999999994</v>
      </c>
      <c r="U69">
        <v>206715</v>
      </c>
      <c r="V69">
        <v>229701</v>
      </c>
      <c r="W69">
        <v>0</v>
      </c>
      <c r="X69">
        <v>0</v>
      </c>
      <c r="Y69">
        <v>0</v>
      </c>
      <c r="Z69">
        <v>0</v>
      </c>
      <c r="AA69">
        <v>0</v>
      </c>
      <c r="AB69">
        <v>436417</v>
      </c>
      <c r="AC69">
        <v>1056.4000000000001</v>
      </c>
      <c r="AD69">
        <v>0</v>
      </c>
      <c r="AE69">
        <v>0</v>
      </c>
      <c r="AF69">
        <v>0</v>
      </c>
      <c r="AG69">
        <v>0</v>
      </c>
      <c r="AH69">
        <v>678.07500000000005</v>
      </c>
      <c r="AI69">
        <v>0</v>
      </c>
      <c r="AJ69">
        <v>1734.47</v>
      </c>
      <c r="AK69">
        <v>0</v>
      </c>
      <c r="AL69">
        <v>0</v>
      </c>
      <c r="AM69">
        <v>0</v>
      </c>
      <c r="AN69">
        <v>0</v>
      </c>
      <c r="AO69">
        <v>1734.47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0</v>
      </c>
      <c r="AX69">
        <v>0</v>
      </c>
      <c r="AY69">
        <v>0</v>
      </c>
      <c r="AZ69">
        <v>0</v>
      </c>
      <c r="BA69">
        <v>0</v>
      </c>
      <c r="BB69">
        <v>0</v>
      </c>
      <c r="BC69">
        <v>3.9206799999999999</v>
      </c>
      <c r="BD69">
        <v>44.7712</v>
      </c>
      <c r="BE69">
        <v>35.035699999999999</v>
      </c>
      <c r="BF69">
        <v>0</v>
      </c>
      <c r="BG69">
        <v>0.90852200000000005</v>
      </c>
      <c r="BH69">
        <v>2.2806000000000002</v>
      </c>
      <c r="BI69">
        <v>38.307299999999998</v>
      </c>
      <c r="BJ69">
        <v>125.224</v>
      </c>
      <c r="BK69">
        <v>123.904</v>
      </c>
      <c r="BL69">
        <v>0</v>
      </c>
      <c r="BM69">
        <v>0</v>
      </c>
      <c r="BN69">
        <v>0</v>
      </c>
      <c r="BO69">
        <v>0</v>
      </c>
      <c r="BP69">
        <v>0</v>
      </c>
      <c r="BQ69">
        <v>249.12799999999999</v>
      </c>
      <c r="BR69">
        <v>242.929</v>
      </c>
      <c r="BS69">
        <v>6.1987199999999998</v>
      </c>
      <c r="BT69">
        <v>0</v>
      </c>
      <c r="BU69">
        <v>0</v>
      </c>
      <c r="BW69">
        <v>0</v>
      </c>
      <c r="BX69">
        <v>0.75</v>
      </c>
      <c r="BY69" t="s">
        <v>150</v>
      </c>
      <c r="BZ69">
        <v>0</v>
      </c>
      <c r="CA69" t="s">
        <v>114</v>
      </c>
      <c r="CB69" t="s">
        <v>114</v>
      </c>
      <c r="CC69" t="s">
        <v>317</v>
      </c>
      <c r="CD69">
        <v>6.5519600000000002</v>
      </c>
      <c r="CE69">
        <v>66674.3</v>
      </c>
      <c r="CF69">
        <v>32589</v>
      </c>
      <c r="CG69">
        <v>0</v>
      </c>
      <c r="CH69">
        <v>25.495999999999999</v>
      </c>
      <c r="CI69">
        <v>13771.9</v>
      </c>
      <c r="CJ69">
        <v>74752.2</v>
      </c>
      <c r="CK69">
        <v>187819</v>
      </c>
      <c r="CL69">
        <v>229701</v>
      </c>
      <c r="CM69">
        <v>0</v>
      </c>
      <c r="CN69">
        <v>0</v>
      </c>
      <c r="CO69">
        <v>0</v>
      </c>
      <c r="CP69">
        <v>0</v>
      </c>
      <c r="CQ69">
        <v>0</v>
      </c>
      <c r="CR69">
        <v>417521</v>
      </c>
      <c r="CS69">
        <v>1108.9100000000001</v>
      </c>
      <c r="CT69">
        <v>0</v>
      </c>
      <c r="CU69">
        <v>0</v>
      </c>
      <c r="CV69">
        <v>0</v>
      </c>
      <c r="CW69">
        <v>0</v>
      </c>
      <c r="CX69">
        <v>0</v>
      </c>
      <c r="CY69">
        <v>0</v>
      </c>
      <c r="CZ69">
        <v>1108.9100000000001</v>
      </c>
      <c r="DA69">
        <v>0</v>
      </c>
      <c r="DB69">
        <v>0</v>
      </c>
      <c r="DC69">
        <v>0</v>
      </c>
      <c r="DD69">
        <v>0</v>
      </c>
      <c r="DE69">
        <v>1108.9100000000001</v>
      </c>
      <c r="DF69">
        <v>0</v>
      </c>
      <c r="DG69">
        <v>0</v>
      </c>
      <c r="DH69">
        <v>0</v>
      </c>
      <c r="DI69">
        <v>0</v>
      </c>
      <c r="DJ69">
        <v>0</v>
      </c>
      <c r="DK69">
        <v>0</v>
      </c>
      <c r="DL69">
        <v>0</v>
      </c>
      <c r="DM69">
        <v>0</v>
      </c>
      <c r="DN69">
        <v>0</v>
      </c>
      <c r="DO69">
        <v>0</v>
      </c>
      <c r="DP69">
        <v>0</v>
      </c>
      <c r="DQ69">
        <v>0</v>
      </c>
      <c r="DR69">
        <v>0</v>
      </c>
      <c r="DS69">
        <v>4.1134500000000003</v>
      </c>
      <c r="DT69">
        <v>45.575899999999997</v>
      </c>
      <c r="DU69">
        <v>18.021699999999999</v>
      </c>
      <c r="DV69">
        <v>0</v>
      </c>
      <c r="DW69">
        <v>1.1671300000000001E-2</v>
      </c>
      <c r="DX69">
        <v>7.3155400000000004</v>
      </c>
      <c r="DY69">
        <v>41.0291</v>
      </c>
      <c r="DZ69">
        <v>116.06699999999999</v>
      </c>
      <c r="EA69">
        <v>123.904</v>
      </c>
      <c r="EB69">
        <v>0</v>
      </c>
      <c r="EC69">
        <v>0</v>
      </c>
      <c r="ED69">
        <v>0</v>
      </c>
      <c r="EE69">
        <v>0</v>
      </c>
      <c r="EF69">
        <v>0</v>
      </c>
      <c r="EG69">
        <v>239.971</v>
      </c>
      <c r="EH69">
        <v>235.86099999999999</v>
      </c>
      <c r="EI69">
        <v>4.1104500000000002</v>
      </c>
      <c r="EJ69">
        <v>0</v>
      </c>
      <c r="EK69">
        <v>0</v>
      </c>
      <c r="EM69">
        <v>0</v>
      </c>
      <c r="EN69">
        <v>0</v>
      </c>
      <c r="EP69">
        <v>0</v>
      </c>
      <c r="EQ69">
        <v>0</v>
      </c>
      <c r="ER69">
        <v>17.7943</v>
      </c>
      <c r="ES69">
        <v>8.5455799999999993</v>
      </c>
      <c r="ET69">
        <v>0</v>
      </c>
      <c r="EU69">
        <v>0</v>
      </c>
      <c r="EV69">
        <v>0</v>
      </c>
      <c r="EW69">
        <v>11.3484</v>
      </c>
      <c r="EX69">
        <v>37.688299999999998</v>
      </c>
      <c r="EY69">
        <v>29.569299999999998</v>
      </c>
      <c r="EZ69">
        <v>0</v>
      </c>
      <c r="FA69">
        <v>0</v>
      </c>
      <c r="FB69">
        <v>0</v>
      </c>
      <c r="FC69">
        <v>0</v>
      </c>
      <c r="FD69">
        <v>0</v>
      </c>
      <c r="FE69">
        <v>67.257599999999996</v>
      </c>
      <c r="FF69" s="69">
        <v>7.0419500000000003E-22</v>
      </c>
      <c r="FG69">
        <v>20.604399999999998</v>
      </c>
      <c r="FH69">
        <v>3.8847499999999999</v>
      </c>
      <c r="FI69">
        <v>0</v>
      </c>
      <c r="FJ69" s="69">
        <v>1.65182E-19</v>
      </c>
      <c r="FK69">
        <v>1.78009</v>
      </c>
      <c r="FL69">
        <v>12.1692</v>
      </c>
      <c r="FM69">
        <v>38.438400000000001</v>
      </c>
      <c r="FN69">
        <v>29.569299999999998</v>
      </c>
      <c r="FO69">
        <v>0</v>
      </c>
      <c r="FP69">
        <v>0</v>
      </c>
      <c r="FQ69">
        <v>0</v>
      </c>
      <c r="FR69">
        <v>0</v>
      </c>
      <c r="FS69">
        <v>0</v>
      </c>
      <c r="FT69">
        <v>68.0077</v>
      </c>
      <c r="FU69" t="s">
        <v>621</v>
      </c>
      <c r="FV69" t="s">
        <v>622</v>
      </c>
      <c r="FW69" t="s">
        <v>528</v>
      </c>
      <c r="FX69" t="s">
        <v>115</v>
      </c>
      <c r="FY69" t="s">
        <v>530</v>
      </c>
      <c r="FZ69" t="s">
        <v>116</v>
      </c>
      <c r="GA69" t="s">
        <v>542</v>
      </c>
      <c r="GB69" t="s">
        <v>631</v>
      </c>
      <c r="GC69">
        <v>1.2947900000000001E-3</v>
      </c>
      <c r="GD69">
        <v>12.513500000000001</v>
      </c>
      <c r="GE69">
        <v>11.635199999999999</v>
      </c>
      <c r="GF69">
        <v>0</v>
      </c>
      <c r="GG69">
        <v>0.45218199999999997</v>
      </c>
      <c r="GH69">
        <v>0</v>
      </c>
      <c r="GI69">
        <v>12.77</v>
      </c>
      <c r="GJ69">
        <v>37.369999999999997</v>
      </c>
      <c r="GK69">
        <v>39.3718</v>
      </c>
      <c r="GL69">
        <v>0</v>
      </c>
      <c r="GM69">
        <v>0</v>
      </c>
      <c r="GN69">
        <v>0</v>
      </c>
      <c r="GO69">
        <v>0</v>
      </c>
      <c r="GP69">
        <v>0</v>
      </c>
      <c r="GQ69">
        <v>76.739999999999995</v>
      </c>
      <c r="GR69">
        <v>5.6063299999999998</v>
      </c>
      <c r="GS69">
        <v>0</v>
      </c>
      <c r="GT69">
        <v>0</v>
      </c>
      <c r="GU69">
        <v>0</v>
      </c>
      <c r="GV69">
        <v>0</v>
      </c>
      <c r="GW69">
        <v>3.59857</v>
      </c>
      <c r="GX69">
        <v>0</v>
      </c>
      <c r="GY69">
        <v>9.2100000000000009</v>
      </c>
      <c r="GZ69">
        <v>0</v>
      </c>
      <c r="HA69">
        <v>0</v>
      </c>
      <c r="HB69">
        <v>0</v>
      </c>
      <c r="HC69">
        <v>0</v>
      </c>
      <c r="HD69">
        <v>9.2100000000000009</v>
      </c>
      <c r="HE69">
        <v>1.50438E-3</v>
      </c>
      <c r="HF69">
        <v>12.2819</v>
      </c>
      <c r="HG69">
        <v>5.7077799999999996</v>
      </c>
      <c r="HH69">
        <v>0</v>
      </c>
      <c r="HI69">
        <v>5.8614699999999997E-3</v>
      </c>
      <c r="HJ69">
        <v>2.3966599999999998</v>
      </c>
      <c r="HK69">
        <v>13.671900000000001</v>
      </c>
      <c r="HL69">
        <v>34.07</v>
      </c>
      <c r="HM69">
        <v>39.3718</v>
      </c>
      <c r="HN69">
        <v>0</v>
      </c>
      <c r="HO69">
        <v>0</v>
      </c>
      <c r="HP69">
        <v>0</v>
      </c>
      <c r="HQ69">
        <v>0</v>
      </c>
      <c r="HR69">
        <v>0</v>
      </c>
      <c r="HS69">
        <v>73.44</v>
      </c>
      <c r="HT69">
        <v>5.8850100000000003</v>
      </c>
      <c r="HU69">
        <v>0</v>
      </c>
      <c r="HV69">
        <v>0</v>
      </c>
      <c r="HW69">
        <v>0</v>
      </c>
      <c r="HX69">
        <v>0</v>
      </c>
      <c r="HY69">
        <v>0</v>
      </c>
      <c r="HZ69">
        <v>0</v>
      </c>
      <c r="IA69">
        <v>5.89</v>
      </c>
      <c r="IB69">
        <v>0</v>
      </c>
      <c r="IC69">
        <v>0</v>
      </c>
      <c r="ID69">
        <v>0</v>
      </c>
      <c r="IE69">
        <v>0</v>
      </c>
      <c r="IF69">
        <v>5.89</v>
      </c>
    </row>
    <row r="70" spans="1:240" x14ac:dyDescent="0.3">
      <c r="A70" s="67">
        <v>43882.506516203706</v>
      </c>
      <c r="B70" t="s">
        <v>235</v>
      </c>
      <c r="C70" t="s">
        <v>236</v>
      </c>
      <c r="D70" t="s">
        <v>187</v>
      </c>
      <c r="E70">
        <v>53627.8</v>
      </c>
      <c r="F70">
        <v>53627.8</v>
      </c>
      <c r="G70" t="s">
        <v>112</v>
      </c>
      <c r="H70" s="68">
        <v>5.486111111111111E-2</v>
      </c>
      <c r="I70" t="s">
        <v>113</v>
      </c>
      <c r="J70">
        <v>-22.71</v>
      </c>
      <c r="K70" t="s">
        <v>114</v>
      </c>
      <c r="L70" t="s">
        <v>114</v>
      </c>
      <c r="M70" t="s">
        <v>149</v>
      </c>
      <c r="N70">
        <v>7.8299000000000003</v>
      </c>
      <c r="O70">
        <v>88634.7</v>
      </c>
      <c r="P70">
        <v>24789.4</v>
      </c>
      <c r="Q70">
        <v>0</v>
      </c>
      <c r="R70">
        <v>3076.71</v>
      </c>
      <c r="S70">
        <v>0</v>
      </c>
      <c r="T70">
        <v>96663.1</v>
      </c>
      <c r="U70">
        <v>213172</v>
      </c>
      <c r="V70">
        <v>229701</v>
      </c>
      <c r="W70">
        <v>0</v>
      </c>
      <c r="X70">
        <v>0</v>
      </c>
      <c r="Y70">
        <v>0</v>
      </c>
      <c r="Z70">
        <v>0</v>
      </c>
      <c r="AA70">
        <v>0</v>
      </c>
      <c r="AB70">
        <v>442873</v>
      </c>
      <c r="AC70">
        <v>1492.1</v>
      </c>
      <c r="AD70">
        <v>0</v>
      </c>
      <c r="AE70">
        <v>0</v>
      </c>
      <c r="AF70">
        <v>0</v>
      </c>
      <c r="AG70">
        <v>0</v>
      </c>
      <c r="AH70">
        <v>678.07500000000005</v>
      </c>
      <c r="AI70">
        <v>0</v>
      </c>
      <c r="AJ70">
        <v>2170.1799999999998</v>
      </c>
      <c r="AK70">
        <v>0</v>
      </c>
      <c r="AL70">
        <v>0</v>
      </c>
      <c r="AM70">
        <v>0</v>
      </c>
      <c r="AN70">
        <v>0</v>
      </c>
      <c r="AO70">
        <v>2170.1799999999998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5.5357000000000003</v>
      </c>
      <c r="BD70">
        <v>58.181600000000003</v>
      </c>
      <c r="BE70">
        <v>13.481299999999999</v>
      </c>
      <c r="BF70">
        <v>0</v>
      </c>
      <c r="BG70">
        <v>1.4094</v>
      </c>
      <c r="BH70">
        <v>2.2806000000000002</v>
      </c>
      <c r="BI70">
        <v>52.349299999999999</v>
      </c>
      <c r="BJ70">
        <v>133.238</v>
      </c>
      <c r="BK70">
        <v>123.904</v>
      </c>
      <c r="BL70">
        <v>0</v>
      </c>
      <c r="BM70">
        <v>0</v>
      </c>
      <c r="BN70">
        <v>0</v>
      </c>
      <c r="BO70">
        <v>0</v>
      </c>
      <c r="BP70">
        <v>0</v>
      </c>
      <c r="BQ70">
        <v>257.142</v>
      </c>
      <c r="BR70">
        <v>249.32900000000001</v>
      </c>
      <c r="BS70">
        <v>7.8127199999999997</v>
      </c>
      <c r="BT70">
        <v>0</v>
      </c>
      <c r="BU70">
        <v>1.75</v>
      </c>
      <c r="BV70" t="s">
        <v>310</v>
      </c>
      <c r="BW70">
        <v>0</v>
      </c>
      <c r="BX70">
        <v>5</v>
      </c>
      <c r="BY70" t="s">
        <v>141</v>
      </c>
      <c r="BZ70">
        <v>0</v>
      </c>
      <c r="CA70" t="s">
        <v>114</v>
      </c>
      <c r="CB70" t="s">
        <v>114</v>
      </c>
      <c r="CC70" t="s">
        <v>556</v>
      </c>
      <c r="CD70">
        <v>8.4238099999999996</v>
      </c>
      <c r="CE70">
        <v>61388.4</v>
      </c>
      <c r="CF70">
        <v>29952.9</v>
      </c>
      <c r="CG70">
        <v>0</v>
      </c>
      <c r="CH70">
        <v>30.2532</v>
      </c>
      <c r="CI70">
        <v>13771.7</v>
      </c>
      <c r="CJ70">
        <v>72497.3</v>
      </c>
      <c r="CK70">
        <v>177649</v>
      </c>
      <c r="CL70">
        <v>229701</v>
      </c>
      <c r="CM70">
        <v>0</v>
      </c>
      <c r="CN70">
        <v>0</v>
      </c>
      <c r="CO70">
        <v>0</v>
      </c>
      <c r="CP70">
        <v>0</v>
      </c>
      <c r="CQ70">
        <v>0</v>
      </c>
      <c r="CR70">
        <v>407351</v>
      </c>
      <c r="CS70">
        <v>1422.77</v>
      </c>
      <c r="CT70">
        <v>0</v>
      </c>
      <c r="CU70">
        <v>0</v>
      </c>
      <c r="CV70">
        <v>0</v>
      </c>
      <c r="CW70">
        <v>0</v>
      </c>
      <c r="CX70">
        <v>0</v>
      </c>
      <c r="CY70">
        <v>0</v>
      </c>
      <c r="CZ70">
        <v>1422.77</v>
      </c>
      <c r="DA70">
        <v>0</v>
      </c>
      <c r="DB70">
        <v>0</v>
      </c>
      <c r="DC70">
        <v>0</v>
      </c>
      <c r="DD70">
        <v>0</v>
      </c>
      <c r="DE70">
        <v>1422.77</v>
      </c>
      <c r="DF70">
        <v>0</v>
      </c>
      <c r="DG70">
        <v>0</v>
      </c>
      <c r="DH70">
        <v>0</v>
      </c>
      <c r="DI70">
        <v>0</v>
      </c>
      <c r="DJ70">
        <v>0</v>
      </c>
      <c r="DK70">
        <v>0</v>
      </c>
      <c r="DL70">
        <v>0</v>
      </c>
      <c r="DM70">
        <v>0</v>
      </c>
      <c r="DN70">
        <v>0</v>
      </c>
      <c r="DO70">
        <v>0</v>
      </c>
      <c r="DP70">
        <v>0</v>
      </c>
      <c r="DQ70">
        <v>0</v>
      </c>
      <c r="DR70">
        <v>0</v>
      </c>
      <c r="DS70">
        <v>5.2655900000000004</v>
      </c>
      <c r="DT70">
        <v>42.086599999999997</v>
      </c>
      <c r="DU70">
        <v>16.584399999999999</v>
      </c>
      <c r="DV70">
        <v>0</v>
      </c>
      <c r="DW70">
        <v>1.3844199999999999E-2</v>
      </c>
      <c r="DX70">
        <v>7.3156800000000004</v>
      </c>
      <c r="DY70">
        <v>39.262</v>
      </c>
      <c r="DZ70">
        <v>110.52800000000001</v>
      </c>
      <c r="EA70">
        <v>123.904</v>
      </c>
      <c r="EB70">
        <v>0</v>
      </c>
      <c r="EC70">
        <v>0</v>
      </c>
      <c r="ED70">
        <v>0</v>
      </c>
      <c r="EE70">
        <v>0</v>
      </c>
      <c r="EF70">
        <v>0</v>
      </c>
      <c r="EG70">
        <v>234.43199999999999</v>
      </c>
      <c r="EH70">
        <v>229.17</v>
      </c>
      <c r="EI70">
        <v>5.2617399999999996</v>
      </c>
      <c r="EJ70">
        <v>0</v>
      </c>
      <c r="EK70">
        <v>0</v>
      </c>
      <c r="EM70">
        <v>0</v>
      </c>
      <c r="EN70">
        <v>0</v>
      </c>
      <c r="EP70">
        <v>0</v>
      </c>
      <c r="EQ70" s="69">
        <v>2.4138199999999999E-21</v>
      </c>
      <c r="ER70">
        <v>23.578199999999999</v>
      </c>
      <c r="ES70">
        <v>3.1063800000000001</v>
      </c>
      <c r="ET70">
        <v>0</v>
      </c>
      <c r="EU70" s="69">
        <v>2.04624E-17</v>
      </c>
      <c r="EV70">
        <v>0</v>
      </c>
      <c r="EW70">
        <v>13.7738</v>
      </c>
      <c r="EX70">
        <v>40.458500000000001</v>
      </c>
      <c r="EY70">
        <v>29.569400000000002</v>
      </c>
      <c r="EZ70">
        <v>0</v>
      </c>
      <c r="FA70">
        <v>0</v>
      </c>
      <c r="FB70">
        <v>0</v>
      </c>
      <c r="FC70">
        <v>0</v>
      </c>
      <c r="FD70">
        <v>0</v>
      </c>
      <c r="FE70">
        <v>70.027799999999999</v>
      </c>
      <c r="FF70" s="69">
        <v>2.43328E-15</v>
      </c>
      <c r="FG70">
        <v>19.0321</v>
      </c>
      <c r="FH70">
        <v>3.5667599999999999</v>
      </c>
      <c r="FI70">
        <v>0</v>
      </c>
      <c r="FJ70" s="69">
        <v>2.5350500000000002E-12</v>
      </c>
      <c r="FK70">
        <v>1.7803500000000001</v>
      </c>
      <c r="FL70">
        <v>10.330399999999999</v>
      </c>
      <c r="FM70">
        <v>34.709600000000002</v>
      </c>
      <c r="FN70">
        <v>29.569400000000002</v>
      </c>
      <c r="FO70">
        <v>0</v>
      </c>
      <c r="FP70">
        <v>0</v>
      </c>
      <c r="FQ70">
        <v>0</v>
      </c>
      <c r="FR70">
        <v>0</v>
      </c>
      <c r="FS70">
        <v>0</v>
      </c>
      <c r="FT70">
        <v>64.278999999999996</v>
      </c>
      <c r="FU70" t="s">
        <v>621</v>
      </c>
      <c r="FV70" t="s">
        <v>622</v>
      </c>
      <c r="FW70" t="s">
        <v>528</v>
      </c>
      <c r="FX70" t="s">
        <v>115</v>
      </c>
      <c r="FY70" t="s">
        <v>530</v>
      </c>
      <c r="FZ70" t="s">
        <v>116</v>
      </c>
      <c r="GA70" t="s">
        <v>542</v>
      </c>
      <c r="GB70" t="s">
        <v>631</v>
      </c>
      <c r="GC70">
        <v>1.8095400000000001E-3</v>
      </c>
      <c r="GD70">
        <v>15.889900000000001</v>
      </c>
      <c r="GE70">
        <v>4.4108700000000001</v>
      </c>
      <c r="GF70">
        <v>0</v>
      </c>
      <c r="GG70">
        <v>0.69996000000000003</v>
      </c>
      <c r="GH70">
        <v>0</v>
      </c>
      <c r="GI70">
        <v>16.998699999999999</v>
      </c>
      <c r="GJ70">
        <v>38</v>
      </c>
      <c r="GK70">
        <v>39.3718</v>
      </c>
      <c r="GL70">
        <v>0</v>
      </c>
      <c r="GM70">
        <v>0</v>
      </c>
      <c r="GN70">
        <v>0</v>
      </c>
      <c r="GO70">
        <v>0</v>
      </c>
      <c r="GP70">
        <v>0</v>
      </c>
      <c r="GQ70">
        <v>77.37</v>
      </c>
      <c r="GR70">
        <v>7.9186399999999999</v>
      </c>
      <c r="GS70">
        <v>0</v>
      </c>
      <c r="GT70">
        <v>0</v>
      </c>
      <c r="GU70">
        <v>0</v>
      </c>
      <c r="GV70">
        <v>0</v>
      </c>
      <c r="GW70">
        <v>3.59856</v>
      </c>
      <c r="GX70">
        <v>0</v>
      </c>
      <c r="GY70">
        <v>11.52</v>
      </c>
      <c r="GZ70">
        <v>0</v>
      </c>
      <c r="HA70">
        <v>0</v>
      </c>
      <c r="HB70">
        <v>0</v>
      </c>
      <c r="HC70">
        <v>0</v>
      </c>
      <c r="HD70">
        <v>11.52</v>
      </c>
      <c r="HE70">
        <v>1.9278800000000001E-3</v>
      </c>
      <c r="HF70">
        <v>11.351599999999999</v>
      </c>
      <c r="HG70">
        <v>5.27677</v>
      </c>
      <c r="HH70">
        <v>0</v>
      </c>
      <c r="HI70">
        <v>6.9291800000000001E-3</v>
      </c>
      <c r="HJ70">
        <v>2.3965000000000001</v>
      </c>
      <c r="HK70">
        <v>12.7491</v>
      </c>
      <c r="HL70">
        <v>31.79</v>
      </c>
      <c r="HM70">
        <v>39.3718</v>
      </c>
      <c r="HN70">
        <v>0</v>
      </c>
      <c r="HO70">
        <v>0</v>
      </c>
      <c r="HP70">
        <v>0</v>
      </c>
      <c r="HQ70">
        <v>0</v>
      </c>
      <c r="HR70">
        <v>0</v>
      </c>
      <c r="HS70">
        <v>71.16</v>
      </c>
      <c r="HT70">
        <v>7.5506700000000002</v>
      </c>
      <c r="HU70">
        <v>0</v>
      </c>
      <c r="HV70">
        <v>0</v>
      </c>
      <c r="HW70">
        <v>0</v>
      </c>
      <c r="HX70">
        <v>0</v>
      </c>
      <c r="HY70">
        <v>0</v>
      </c>
      <c r="HZ70">
        <v>0</v>
      </c>
      <c r="IA70">
        <v>7.55</v>
      </c>
      <c r="IB70">
        <v>0</v>
      </c>
      <c r="IC70">
        <v>0</v>
      </c>
      <c r="ID70">
        <v>0</v>
      </c>
      <c r="IE70">
        <v>0</v>
      </c>
      <c r="IF70">
        <v>7.55</v>
      </c>
    </row>
    <row r="71" spans="1:240" x14ac:dyDescent="0.3">
      <c r="A71" s="67">
        <v>43882.508252314816</v>
      </c>
      <c r="B71" t="s">
        <v>237</v>
      </c>
      <c r="C71" t="s">
        <v>238</v>
      </c>
      <c r="D71" t="s">
        <v>187</v>
      </c>
      <c r="E71">
        <v>53627.8</v>
      </c>
      <c r="F71">
        <v>53627.8</v>
      </c>
      <c r="G71" t="s">
        <v>112</v>
      </c>
      <c r="H71" s="68">
        <v>0.1013888888888889</v>
      </c>
      <c r="I71" t="s">
        <v>113</v>
      </c>
      <c r="J71">
        <v>-37.39</v>
      </c>
      <c r="K71" t="s">
        <v>114</v>
      </c>
      <c r="L71" t="s">
        <v>114</v>
      </c>
      <c r="M71" t="s">
        <v>547</v>
      </c>
      <c r="N71">
        <v>0.83818599999999999</v>
      </c>
      <c r="O71">
        <v>154035</v>
      </c>
      <c r="P71">
        <v>62151.6</v>
      </c>
      <c r="Q71">
        <v>0</v>
      </c>
      <c r="R71">
        <v>1782.22</v>
      </c>
      <c r="S71">
        <v>0</v>
      </c>
      <c r="T71">
        <v>137208</v>
      </c>
      <c r="U71">
        <v>355178</v>
      </c>
      <c r="V71">
        <v>180171</v>
      </c>
      <c r="W71">
        <v>0</v>
      </c>
      <c r="X71">
        <v>0</v>
      </c>
      <c r="Y71">
        <v>0</v>
      </c>
      <c r="Z71">
        <v>0</v>
      </c>
      <c r="AA71">
        <v>0</v>
      </c>
      <c r="AB71">
        <v>535349</v>
      </c>
      <c r="AC71">
        <v>159.74100000000001</v>
      </c>
      <c r="AD71">
        <v>0</v>
      </c>
      <c r="AE71">
        <v>0</v>
      </c>
      <c r="AF71">
        <v>0</v>
      </c>
      <c r="AG71">
        <v>0</v>
      </c>
      <c r="AH71">
        <v>541.38800000000003</v>
      </c>
      <c r="AI71">
        <v>0</v>
      </c>
      <c r="AJ71">
        <v>701.13</v>
      </c>
      <c r="AK71">
        <v>0</v>
      </c>
      <c r="AL71">
        <v>0</v>
      </c>
      <c r="AM71">
        <v>0</v>
      </c>
      <c r="AN71">
        <v>0</v>
      </c>
      <c r="AO71">
        <v>701.13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0.58020099999999997</v>
      </c>
      <c r="BD71">
        <v>105.92100000000001</v>
      </c>
      <c r="BE71">
        <v>39.102800000000002</v>
      </c>
      <c r="BF71">
        <v>0</v>
      </c>
      <c r="BG71">
        <v>0.84606899999999996</v>
      </c>
      <c r="BH71">
        <v>1.8232699999999999</v>
      </c>
      <c r="BI71">
        <v>76.462000000000003</v>
      </c>
      <c r="BJ71">
        <v>224.73599999999999</v>
      </c>
      <c r="BK71">
        <v>100.508</v>
      </c>
      <c r="BL71">
        <v>0</v>
      </c>
      <c r="BM71">
        <v>0</v>
      </c>
      <c r="BN71">
        <v>0</v>
      </c>
      <c r="BO71">
        <v>0</v>
      </c>
      <c r="BP71">
        <v>0</v>
      </c>
      <c r="BQ71">
        <v>325.24400000000003</v>
      </c>
      <c r="BR71">
        <v>322.84100000000001</v>
      </c>
      <c r="BS71">
        <v>2.4030900000000002</v>
      </c>
      <c r="BT71">
        <v>0</v>
      </c>
      <c r="BU71">
        <v>0</v>
      </c>
      <c r="BW71">
        <v>0</v>
      </c>
      <c r="BX71">
        <v>0</v>
      </c>
      <c r="BZ71">
        <v>0</v>
      </c>
      <c r="CA71" t="s">
        <v>114</v>
      </c>
      <c r="CB71" t="s">
        <v>114</v>
      </c>
      <c r="CC71" t="s">
        <v>587</v>
      </c>
      <c r="CD71">
        <v>1.06613</v>
      </c>
      <c r="CE71">
        <v>102789</v>
      </c>
      <c r="CF71">
        <v>48114.2</v>
      </c>
      <c r="CG71">
        <v>0</v>
      </c>
      <c r="CH71">
        <v>10.760899999999999</v>
      </c>
      <c r="CI71">
        <v>9164.07</v>
      </c>
      <c r="CJ71">
        <v>131000</v>
      </c>
      <c r="CK71">
        <v>291079</v>
      </c>
      <c r="CL71">
        <v>180171</v>
      </c>
      <c r="CM71">
        <v>0</v>
      </c>
      <c r="CN71">
        <v>0</v>
      </c>
      <c r="CO71">
        <v>0</v>
      </c>
      <c r="CP71">
        <v>0</v>
      </c>
      <c r="CQ71">
        <v>0</v>
      </c>
      <c r="CR71">
        <v>471250</v>
      </c>
      <c r="CS71">
        <v>197.27799999999999</v>
      </c>
      <c r="CT71">
        <v>0</v>
      </c>
      <c r="CU71">
        <v>0</v>
      </c>
      <c r="CV71">
        <v>0</v>
      </c>
      <c r="CW71">
        <v>0</v>
      </c>
      <c r="CX71">
        <v>0</v>
      </c>
      <c r="CY71">
        <v>0</v>
      </c>
      <c r="CZ71">
        <v>197.27799999999999</v>
      </c>
      <c r="DA71">
        <v>0</v>
      </c>
      <c r="DB71">
        <v>0</v>
      </c>
      <c r="DC71">
        <v>0</v>
      </c>
      <c r="DD71">
        <v>0</v>
      </c>
      <c r="DE71">
        <v>197.27799999999999</v>
      </c>
      <c r="DF71">
        <v>0</v>
      </c>
      <c r="DG71">
        <v>0</v>
      </c>
      <c r="DH71">
        <v>0</v>
      </c>
      <c r="DI71">
        <v>0</v>
      </c>
      <c r="DJ71">
        <v>0</v>
      </c>
      <c r="DK71">
        <v>0</v>
      </c>
      <c r="DL71">
        <v>0</v>
      </c>
      <c r="DM71">
        <v>0</v>
      </c>
      <c r="DN71">
        <v>0</v>
      </c>
      <c r="DO71">
        <v>0</v>
      </c>
      <c r="DP71">
        <v>0</v>
      </c>
      <c r="DQ71">
        <v>0</v>
      </c>
      <c r="DR71">
        <v>0</v>
      </c>
      <c r="DS71">
        <v>0.73438400000000004</v>
      </c>
      <c r="DT71">
        <v>76.374300000000005</v>
      </c>
      <c r="DU71">
        <v>32.7684</v>
      </c>
      <c r="DV71">
        <v>0</v>
      </c>
      <c r="DW71">
        <v>7.0640299999999998E-3</v>
      </c>
      <c r="DX71">
        <v>4.4611499999999999</v>
      </c>
      <c r="DY71">
        <v>73.002399999999994</v>
      </c>
      <c r="DZ71">
        <v>187.34800000000001</v>
      </c>
      <c r="EA71">
        <v>100.508</v>
      </c>
      <c r="EB71">
        <v>0</v>
      </c>
      <c r="EC71">
        <v>0</v>
      </c>
      <c r="ED71">
        <v>0</v>
      </c>
      <c r="EE71">
        <v>0</v>
      </c>
      <c r="EF71">
        <v>0</v>
      </c>
      <c r="EG71">
        <v>287.85599999999999</v>
      </c>
      <c r="EH71">
        <v>287.12200000000001</v>
      </c>
      <c r="EI71">
        <v>0.73374200000000001</v>
      </c>
      <c r="EJ71">
        <v>0</v>
      </c>
      <c r="EK71">
        <v>0</v>
      </c>
      <c r="EM71">
        <v>0</v>
      </c>
      <c r="EN71">
        <v>0</v>
      </c>
      <c r="EP71">
        <v>0</v>
      </c>
      <c r="EQ71" s="69">
        <v>2.10154E-6</v>
      </c>
      <c r="ER71">
        <v>54.744199999999999</v>
      </c>
      <c r="ES71">
        <v>13.778600000000001</v>
      </c>
      <c r="ET71">
        <v>0</v>
      </c>
      <c r="EU71">
        <v>0.11759</v>
      </c>
      <c r="EV71">
        <v>0</v>
      </c>
      <c r="EW71">
        <v>26.532299999999999</v>
      </c>
      <c r="EX71">
        <v>95.172600000000003</v>
      </c>
      <c r="EY71">
        <v>35.006900000000002</v>
      </c>
      <c r="EZ71">
        <v>0</v>
      </c>
      <c r="FA71">
        <v>0</v>
      </c>
      <c r="FB71">
        <v>0</v>
      </c>
      <c r="FC71">
        <v>0</v>
      </c>
      <c r="FD71">
        <v>0</v>
      </c>
      <c r="FE71">
        <v>130.18</v>
      </c>
      <c r="FF71" s="69">
        <v>1.31474E-4</v>
      </c>
      <c r="FG71">
        <v>41.242800000000003</v>
      </c>
      <c r="FH71">
        <v>11.710800000000001</v>
      </c>
      <c r="FI71">
        <v>0</v>
      </c>
      <c r="FJ71">
        <v>1.87546E-3</v>
      </c>
      <c r="FK71">
        <v>0.50672899999999998</v>
      </c>
      <c r="FL71">
        <v>25.331800000000001</v>
      </c>
      <c r="FM71">
        <v>78.794200000000004</v>
      </c>
      <c r="FN71">
        <v>35.006900000000002</v>
      </c>
      <c r="FO71">
        <v>0</v>
      </c>
      <c r="FP71">
        <v>0</v>
      </c>
      <c r="FQ71">
        <v>0</v>
      </c>
      <c r="FR71">
        <v>0</v>
      </c>
      <c r="FS71">
        <v>0</v>
      </c>
      <c r="FT71">
        <v>113.801</v>
      </c>
      <c r="FU71" t="s">
        <v>621</v>
      </c>
      <c r="FV71" t="s">
        <v>622</v>
      </c>
      <c r="FW71" t="s">
        <v>528</v>
      </c>
      <c r="FX71" t="s">
        <v>115</v>
      </c>
      <c r="FY71" t="s">
        <v>530</v>
      </c>
      <c r="FZ71" t="s">
        <v>116</v>
      </c>
      <c r="GA71" t="s">
        <v>542</v>
      </c>
      <c r="GB71" t="s">
        <v>631</v>
      </c>
      <c r="GC71">
        <v>1.7575699999999999E-4</v>
      </c>
      <c r="GD71">
        <v>29.2913</v>
      </c>
      <c r="GE71">
        <v>11.4313</v>
      </c>
      <c r="GF71">
        <v>0</v>
      </c>
      <c r="GG71">
        <v>0.329953</v>
      </c>
      <c r="GH71">
        <v>0</v>
      </c>
      <c r="GI71">
        <v>26.752600000000001</v>
      </c>
      <c r="GJ71">
        <v>67.8</v>
      </c>
      <c r="GK71">
        <v>35.135899999999999</v>
      </c>
      <c r="GL71">
        <v>0</v>
      </c>
      <c r="GM71">
        <v>0</v>
      </c>
      <c r="GN71">
        <v>0</v>
      </c>
      <c r="GO71">
        <v>0</v>
      </c>
      <c r="GP71">
        <v>0</v>
      </c>
      <c r="GQ71">
        <v>102.94</v>
      </c>
      <c r="GR71">
        <v>0.84775199999999995</v>
      </c>
      <c r="GS71">
        <v>0</v>
      </c>
      <c r="GT71">
        <v>0</v>
      </c>
      <c r="GU71">
        <v>0</v>
      </c>
      <c r="GV71">
        <v>0</v>
      </c>
      <c r="GW71">
        <v>2.87317</v>
      </c>
      <c r="GX71">
        <v>0</v>
      </c>
      <c r="GY71">
        <v>3.72</v>
      </c>
      <c r="GZ71">
        <v>0</v>
      </c>
      <c r="HA71">
        <v>0</v>
      </c>
      <c r="HB71">
        <v>0</v>
      </c>
      <c r="HC71">
        <v>0</v>
      </c>
      <c r="HD71">
        <v>3.72</v>
      </c>
      <c r="HE71">
        <v>2.2913400000000001E-4</v>
      </c>
      <c r="HF71">
        <v>19.941700000000001</v>
      </c>
      <c r="HG71">
        <v>9.0536600000000007</v>
      </c>
      <c r="HH71">
        <v>0</v>
      </c>
      <c r="HI71">
        <v>2.1987299999999999E-3</v>
      </c>
      <c r="HJ71">
        <v>1.61337</v>
      </c>
      <c r="HK71">
        <v>25.542200000000001</v>
      </c>
      <c r="HL71">
        <v>56.14</v>
      </c>
      <c r="HM71">
        <v>35.135899999999999</v>
      </c>
      <c r="HN71">
        <v>0</v>
      </c>
      <c r="HO71">
        <v>0</v>
      </c>
      <c r="HP71">
        <v>0</v>
      </c>
      <c r="HQ71">
        <v>0</v>
      </c>
      <c r="HR71">
        <v>0</v>
      </c>
      <c r="HS71">
        <v>91.28</v>
      </c>
      <c r="HT71">
        <v>1.0469599999999999</v>
      </c>
      <c r="HU71">
        <v>0</v>
      </c>
      <c r="HV71">
        <v>0</v>
      </c>
      <c r="HW71">
        <v>0</v>
      </c>
      <c r="HX71">
        <v>0</v>
      </c>
      <c r="HY71">
        <v>0</v>
      </c>
      <c r="HZ71">
        <v>0</v>
      </c>
      <c r="IA71">
        <v>1.05</v>
      </c>
      <c r="IB71">
        <v>0</v>
      </c>
      <c r="IC71">
        <v>0</v>
      </c>
      <c r="ID71">
        <v>0</v>
      </c>
      <c r="IE71">
        <v>0</v>
      </c>
      <c r="IF71">
        <v>1.05</v>
      </c>
    </row>
    <row r="72" spans="1:240" x14ac:dyDescent="0.3">
      <c r="A72" s="67">
        <v>43882.509791666664</v>
      </c>
      <c r="B72" t="s">
        <v>239</v>
      </c>
      <c r="C72" t="s">
        <v>240</v>
      </c>
      <c r="D72" t="s">
        <v>187</v>
      </c>
      <c r="E72">
        <v>53627.8</v>
      </c>
      <c r="F72">
        <v>53627.8</v>
      </c>
      <c r="G72" t="s">
        <v>112</v>
      </c>
      <c r="H72" s="68">
        <v>9.0277777777777776E-2</v>
      </c>
      <c r="I72" t="s">
        <v>113</v>
      </c>
      <c r="J72">
        <v>-102.01</v>
      </c>
      <c r="K72" t="s">
        <v>114</v>
      </c>
      <c r="L72" t="s">
        <v>114</v>
      </c>
      <c r="M72" t="s">
        <v>547</v>
      </c>
      <c r="N72">
        <v>0.20607700000000001</v>
      </c>
      <c r="O72">
        <v>175692</v>
      </c>
      <c r="P72">
        <v>73314.2</v>
      </c>
      <c r="Q72">
        <v>0</v>
      </c>
      <c r="R72">
        <v>795.73099999999999</v>
      </c>
      <c r="S72">
        <v>0</v>
      </c>
      <c r="T72">
        <v>266250</v>
      </c>
      <c r="U72">
        <v>516051</v>
      </c>
      <c r="V72">
        <v>180171</v>
      </c>
      <c r="W72">
        <v>0</v>
      </c>
      <c r="X72">
        <v>0</v>
      </c>
      <c r="Y72">
        <v>0</v>
      </c>
      <c r="Z72">
        <v>0</v>
      </c>
      <c r="AA72">
        <v>0</v>
      </c>
      <c r="AB72">
        <v>696222</v>
      </c>
      <c r="AC72">
        <v>39.274099999999997</v>
      </c>
      <c r="AD72">
        <v>0</v>
      </c>
      <c r="AE72">
        <v>0</v>
      </c>
      <c r="AF72">
        <v>0</v>
      </c>
      <c r="AG72">
        <v>0</v>
      </c>
      <c r="AH72">
        <v>541.38699999999994</v>
      </c>
      <c r="AI72">
        <v>0</v>
      </c>
      <c r="AJ72">
        <v>580.66099999999994</v>
      </c>
      <c r="AK72">
        <v>0</v>
      </c>
      <c r="AL72">
        <v>0</v>
      </c>
      <c r="AM72">
        <v>0</v>
      </c>
      <c r="AN72">
        <v>0</v>
      </c>
      <c r="AO72">
        <v>580.66099999999994</v>
      </c>
      <c r="AP72">
        <v>0</v>
      </c>
      <c r="AQ72">
        <v>0</v>
      </c>
      <c r="AR72">
        <v>0</v>
      </c>
      <c r="AS72">
        <v>0</v>
      </c>
      <c r="AT72">
        <v>0</v>
      </c>
      <c r="AU72">
        <v>0</v>
      </c>
      <c r="AV72">
        <v>0</v>
      </c>
      <c r="AW72">
        <v>0</v>
      </c>
      <c r="AX72">
        <v>0</v>
      </c>
      <c r="AY72">
        <v>0</v>
      </c>
      <c r="AZ72">
        <v>0</v>
      </c>
      <c r="BA72">
        <v>0</v>
      </c>
      <c r="BB72">
        <v>0</v>
      </c>
      <c r="BC72">
        <v>0.150259</v>
      </c>
      <c r="BD72">
        <v>119.114</v>
      </c>
      <c r="BE72">
        <v>44.8322</v>
      </c>
      <c r="BF72">
        <v>0</v>
      </c>
      <c r="BG72">
        <v>0.35988500000000001</v>
      </c>
      <c r="BH72">
        <v>1.8232699999999999</v>
      </c>
      <c r="BI72">
        <v>148.37299999999999</v>
      </c>
      <c r="BJ72">
        <v>314.65199999999999</v>
      </c>
      <c r="BK72">
        <v>100.508</v>
      </c>
      <c r="BL72">
        <v>0</v>
      </c>
      <c r="BM72">
        <v>0</v>
      </c>
      <c r="BN72">
        <v>0</v>
      </c>
      <c r="BO72">
        <v>0</v>
      </c>
      <c r="BP72">
        <v>0</v>
      </c>
      <c r="BQ72">
        <v>415.16</v>
      </c>
      <c r="BR72">
        <v>413.18700000000001</v>
      </c>
      <c r="BS72">
        <v>1.97343</v>
      </c>
      <c r="BT72">
        <v>0</v>
      </c>
      <c r="BU72">
        <v>0</v>
      </c>
      <c r="BW72">
        <v>0</v>
      </c>
      <c r="BX72">
        <v>0</v>
      </c>
      <c r="BZ72">
        <v>0</v>
      </c>
      <c r="CA72" t="s">
        <v>114</v>
      </c>
      <c r="CB72" t="s">
        <v>114</v>
      </c>
      <c r="CC72" t="s">
        <v>587</v>
      </c>
      <c r="CD72">
        <v>0.833588</v>
      </c>
      <c r="CE72">
        <v>107635</v>
      </c>
      <c r="CF72">
        <v>49990.7</v>
      </c>
      <c r="CG72">
        <v>0</v>
      </c>
      <c r="CH72">
        <v>9.3840500000000002</v>
      </c>
      <c r="CI72">
        <v>9164.06</v>
      </c>
      <c r="CJ72">
        <v>168945</v>
      </c>
      <c r="CK72">
        <v>335745</v>
      </c>
      <c r="CL72">
        <v>180171</v>
      </c>
      <c r="CM72">
        <v>0</v>
      </c>
      <c r="CN72">
        <v>0</v>
      </c>
      <c r="CO72">
        <v>0</v>
      </c>
      <c r="CP72">
        <v>0</v>
      </c>
      <c r="CQ72">
        <v>0</v>
      </c>
      <c r="CR72">
        <v>515916</v>
      </c>
      <c r="CS72">
        <v>154.24700000000001</v>
      </c>
      <c r="CT72">
        <v>0</v>
      </c>
      <c r="CU72">
        <v>0</v>
      </c>
      <c r="CV72">
        <v>0</v>
      </c>
      <c r="CW72">
        <v>0</v>
      </c>
      <c r="CX72">
        <v>0</v>
      </c>
      <c r="CY72">
        <v>0</v>
      </c>
      <c r="CZ72">
        <v>154.24700000000001</v>
      </c>
      <c r="DA72">
        <v>0</v>
      </c>
      <c r="DB72">
        <v>0</v>
      </c>
      <c r="DC72">
        <v>0</v>
      </c>
      <c r="DD72">
        <v>0</v>
      </c>
      <c r="DE72">
        <v>154.24700000000001</v>
      </c>
      <c r="DF72">
        <v>0</v>
      </c>
      <c r="DG72">
        <v>0</v>
      </c>
      <c r="DH72">
        <v>0</v>
      </c>
      <c r="DI72">
        <v>0</v>
      </c>
      <c r="DJ72">
        <v>0</v>
      </c>
      <c r="DK72">
        <v>0</v>
      </c>
      <c r="DL72">
        <v>0</v>
      </c>
      <c r="DM72">
        <v>0</v>
      </c>
      <c r="DN72">
        <v>0</v>
      </c>
      <c r="DO72">
        <v>0</v>
      </c>
      <c r="DP72">
        <v>0</v>
      </c>
      <c r="DQ72">
        <v>0</v>
      </c>
      <c r="DR72">
        <v>0</v>
      </c>
      <c r="DS72">
        <v>0.57276000000000005</v>
      </c>
      <c r="DT72">
        <v>79.666799999999995</v>
      </c>
      <c r="DU72">
        <v>33.765500000000003</v>
      </c>
      <c r="DV72">
        <v>0</v>
      </c>
      <c r="DW72">
        <v>6.3476499999999998E-3</v>
      </c>
      <c r="DX72">
        <v>4.4611499999999999</v>
      </c>
      <c r="DY72">
        <v>94.147900000000007</v>
      </c>
      <c r="DZ72">
        <v>212.62</v>
      </c>
      <c r="EA72">
        <v>100.508</v>
      </c>
      <c r="EB72">
        <v>0</v>
      </c>
      <c r="EC72">
        <v>0</v>
      </c>
      <c r="ED72">
        <v>0</v>
      </c>
      <c r="EE72">
        <v>0</v>
      </c>
      <c r="EF72">
        <v>0</v>
      </c>
      <c r="EG72">
        <v>313.12799999999999</v>
      </c>
      <c r="EH72">
        <v>312.55599999999998</v>
      </c>
      <c r="EI72">
        <v>0.57222799999999996</v>
      </c>
      <c r="EJ72">
        <v>0</v>
      </c>
      <c r="EK72">
        <v>0</v>
      </c>
      <c r="EM72">
        <v>0</v>
      </c>
      <c r="EN72">
        <v>0</v>
      </c>
      <c r="EP72">
        <v>0</v>
      </c>
      <c r="EQ72">
        <v>0</v>
      </c>
      <c r="ER72">
        <v>62.3108</v>
      </c>
      <c r="ES72">
        <v>15.269600000000001</v>
      </c>
      <c r="ET72">
        <v>0</v>
      </c>
      <c r="EU72">
        <v>3.8847600000000001E-3</v>
      </c>
      <c r="EV72">
        <v>0</v>
      </c>
      <c r="EW72">
        <v>51.485300000000002</v>
      </c>
      <c r="EX72">
        <v>129.07</v>
      </c>
      <c r="EY72">
        <v>35.006900000000002</v>
      </c>
      <c r="EZ72">
        <v>0</v>
      </c>
      <c r="FA72">
        <v>0</v>
      </c>
      <c r="FB72">
        <v>0</v>
      </c>
      <c r="FC72">
        <v>0</v>
      </c>
      <c r="FD72">
        <v>0</v>
      </c>
      <c r="FE72">
        <v>164.07599999999999</v>
      </c>
      <c r="FF72" s="69">
        <v>1.06644E-4</v>
      </c>
      <c r="FG72">
        <v>43.356299999999997</v>
      </c>
      <c r="FH72">
        <v>11.9602</v>
      </c>
      <c r="FI72">
        <v>0</v>
      </c>
      <c r="FJ72">
        <v>1.69929E-3</v>
      </c>
      <c r="FK72">
        <v>0.50672799999999996</v>
      </c>
      <c r="FL72">
        <v>32.669199999999996</v>
      </c>
      <c r="FM72">
        <v>88.494200000000006</v>
      </c>
      <c r="FN72">
        <v>35.006900000000002</v>
      </c>
      <c r="FO72">
        <v>0</v>
      </c>
      <c r="FP72">
        <v>0</v>
      </c>
      <c r="FQ72">
        <v>0</v>
      </c>
      <c r="FR72">
        <v>0</v>
      </c>
      <c r="FS72">
        <v>0</v>
      </c>
      <c r="FT72">
        <v>123.501</v>
      </c>
      <c r="FU72" t="s">
        <v>621</v>
      </c>
      <c r="FV72" t="s">
        <v>622</v>
      </c>
      <c r="FW72" t="s">
        <v>528</v>
      </c>
      <c r="FX72" t="s">
        <v>115</v>
      </c>
      <c r="FY72" t="s">
        <v>530</v>
      </c>
      <c r="FZ72" t="s">
        <v>116</v>
      </c>
      <c r="GA72" t="s">
        <v>542</v>
      </c>
      <c r="GB72" t="s">
        <v>631</v>
      </c>
      <c r="GC72">
        <v>4.7349099999999997E-5</v>
      </c>
      <c r="GD72">
        <v>33.540300000000002</v>
      </c>
      <c r="GE72">
        <v>13.395099999999999</v>
      </c>
      <c r="GF72">
        <v>0</v>
      </c>
      <c r="GG72">
        <v>0.14923</v>
      </c>
      <c r="GH72">
        <v>0</v>
      </c>
      <c r="GI72">
        <v>51.912799999999997</v>
      </c>
      <c r="GJ72">
        <v>99</v>
      </c>
      <c r="GK72">
        <v>35.135899999999999</v>
      </c>
      <c r="GL72">
        <v>0</v>
      </c>
      <c r="GM72">
        <v>0</v>
      </c>
      <c r="GN72">
        <v>0</v>
      </c>
      <c r="GO72">
        <v>0</v>
      </c>
      <c r="GP72">
        <v>0</v>
      </c>
      <c r="GQ72">
        <v>134.13999999999999</v>
      </c>
      <c r="GR72">
        <v>0.208429</v>
      </c>
      <c r="GS72">
        <v>0</v>
      </c>
      <c r="GT72">
        <v>0</v>
      </c>
      <c r="GU72">
        <v>0</v>
      </c>
      <c r="GV72">
        <v>0</v>
      </c>
      <c r="GW72">
        <v>2.8731599999999999</v>
      </c>
      <c r="GX72">
        <v>0</v>
      </c>
      <c r="GY72">
        <v>3.08</v>
      </c>
      <c r="GZ72">
        <v>0</v>
      </c>
      <c r="HA72">
        <v>0</v>
      </c>
      <c r="HB72">
        <v>0</v>
      </c>
      <c r="HC72">
        <v>0</v>
      </c>
      <c r="HD72">
        <v>3.08</v>
      </c>
      <c r="HE72">
        <v>1.8098300000000001E-4</v>
      </c>
      <c r="HF72">
        <v>20.895</v>
      </c>
      <c r="HG72">
        <v>9.4062300000000008</v>
      </c>
      <c r="HH72">
        <v>0</v>
      </c>
      <c r="HI72">
        <v>1.9225100000000001E-3</v>
      </c>
      <c r="HJ72">
        <v>1.61337</v>
      </c>
      <c r="HK72">
        <v>32.940600000000003</v>
      </c>
      <c r="HL72">
        <v>64.849999999999994</v>
      </c>
      <c r="HM72">
        <v>35.135899999999999</v>
      </c>
      <c r="HN72">
        <v>0</v>
      </c>
      <c r="HO72">
        <v>0</v>
      </c>
      <c r="HP72">
        <v>0</v>
      </c>
      <c r="HQ72">
        <v>0</v>
      </c>
      <c r="HR72">
        <v>0</v>
      </c>
      <c r="HS72">
        <v>99.99</v>
      </c>
      <c r="HT72">
        <v>0.81859199999999999</v>
      </c>
      <c r="HU72">
        <v>0</v>
      </c>
      <c r="HV72">
        <v>0</v>
      </c>
      <c r="HW72">
        <v>0</v>
      </c>
      <c r="HX72">
        <v>0</v>
      </c>
      <c r="HY72">
        <v>0</v>
      </c>
      <c r="HZ72">
        <v>0</v>
      </c>
      <c r="IA72">
        <v>0.82</v>
      </c>
      <c r="IB72">
        <v>0</v>
      </c>
      <c r="IC72">
        <v>0</v>
      </c>
      <c r="ID72">
        <v>0</v>
      </c>
      <c r="IE72">
        <v>0</v>
      </c>
      <c r="IF72">
        <v>0.82</v>
      </c>
    </row>
    <row r="73" spans="1:240" x14ac:dyDescent="0.3">
      <c r="A73" s="67">
        <v>43882.511944444443</v>
      </c>
      <c r="B73" t="s">
        <v>241</v>
      </c>
      <c r="C73" t="s">
        <v>242</v>
      </c>
      <c r="D73" t="s">
        <v>187</v>
      </c>
      <c r="E73">
        <v>498589</v>
      </c>
      <c r="F73">
        <v>498589</v>
      </c>
      <c r="G73" t="s">
        <v>112</v>
      </c>
      <c r="H73" s="68">
        <v>0.12638888888888888</v>
      </c>
      <c r="I73" t="s">
        <v>113</v>
      </c>
      <c r="J73">
        <v>-0.48</v>
      </c>
      <c r="K73" t="s">
        <v>114</v>
      </c>
      <c r="L73" t="s">
        <v>114</v>
      </c>
      <c r="M73" t="s">
        <v>548</v>
      </c>
      <c r="N73">
        <v>87.428700000000006</v>
      </c>
      <c r="O73">
        <v>274359</v>
      </c>
      <c r="P73">
        <v>280238</v>
      </c>
      <c r="Q73">
        <v>33582.400000000001</v>
      </c>
      <c r="R73">
        <v>130170</v>
      </c>
      <c r="S73">
        <v>0</v>
      </c>
      <c r="T73">
        <v>612889</v>
      </c>
      <c r="U73" s="69">
        <v>1331330</v>
      </c>
      <c r="V73" s="69">
        <v>2135580</v>
      </c>
      <c r="W73">
        <v>0</v>
      </c>
      <c r="X73">
        <v>0</v>
      </c>
      <c r="Y73">
        <v>0</v>
      </c>
      <c r="Z73">
        <v>0</v>
      </c>
      <c r="AA73">
        <v>0</v>
      </c>
      <c r="AB73" s="69">
        <v>3466910</v>
      </c>
      <c r="AC73">
        <v>15001</v>
      </c>
      <c r="AD73">
        <v>0</v>
      </c>
      <c r="AE73">
        <v>0</v>
      </c>
      <c r="AF73">
        <v>0</v>
      </c>
      <c r="AG73">
        <v>0</v>
      </c>
      <c r="AH73">
        <v>5333.22</v>
      </c>
      <c r="AI73">
        <v>0</v>
      </c>
      <c r="AJ73">
        <v>20334.2</v>
      </c>
      <c r="AK73">
        <v>0</v>
      </c>
      <c r="AL73">
        <v>0</v>
      </c>
      <c r="AM73">
        <v>0</v>
      </c>
      <c r="AN73">
        <v>0</v>
      </c>
      <c r="AO73">
        <v>20334.2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W73">
        <v>0</v>
      </c>
      <c r="AX73">
        <v>0</v>
      </c>
      <c r="AY73">
        <v>0</v>
      </c>
      <c r="AZ73">
        <v>0</v>
      </c>
      <c r="BA73">
        <v>0</v>
      </c>
      <c r="BB73">
        <v>0</v>
      </c>
      <c r="BC73">
        <v>5.7442900000000003</v>
      </c>
      <c r="BD73">
        <v>20.908200000000001</v>
      </c>
      <c r="BE73">
        <v>16.204699999999999</v>
      </c>
      <c r="BF73">
        <v>2.7515200000000002</v>
      </c>
      <c r="BG73">
        <v>8.2059599999999993</v>
      </c>
      <c r="BH73">
        <v>1.92963</v>
      </c>
      <c r="BI73">
        <v>35.877400000000002</v>
      </c>
      <c r="BJ73">
        <v>91.621700000000004</v>
      </c>
      <c r="BK73">
        <v>123.904</v>
      </c>
      <c r="BL73">
        <v>0</v>
      </c>
      <c r="BM73">
        <v>0</v>
      </c>
      <c r="BN73">
        <v>0</v>
      </c>
      <c r="BO73">
        <v>0</v>
      </c>
      <c r="BP73">
        <v>0</v>
      </c>
      <c r="BQ73">
        <v>215.52500000000001</v>
      </c>
      <c r="BR73">
        <v>207.85599999999999</v>
      </c>
      <c r="BS73">
        <v>7.6696400000000002</v>
      </c>
      <c r="BT73">
        <v>0</v>
      </c>
      <c r="BU73">
        <v>58.5</v>
      </c>
      <c r="BV73" t="s">
        <v>230</v>
      </c>
      <c r="BW73">
        <v>0</v>
      </c>
      <c r="BX73">
        <v>0</v>
      </c>
      <c r="BZ73">
        <v>0</v>
      </c>
      <c r="CA73" t="s">
        <v>114</v>
      </c>
      <c r="CB73" t="s">
        <v>114</v>
      </c>
      <c r="CC73" t="s">
        <v>588</v>
      </c>
      <c r="CD73">
        <v>82.942099999999996</v>
      </c>
      <c r="CE73">
        <v>220279</v>
      </c>
      <c r="CF73">
        <v>294511</v>
      </c>
      <c r="CG73">
        <v>28915.4</v>
      </c>
      <c r="CH73">
        <v>110892</v>
      </c>
      <c r="CI73">
        <v>127031</v>
      </c>
      <c r="CJ73">
        <v>584022</v>
      </c>
      <c r="CK73" s="69">
        <v>1365730</v>
      </c>
      <c r="CL73" s="69">
        <v>2135580</v>
      </c>
      <c r="CM73">
        <v>0</v>
      </c>
      <c r="CN73">
        <v>0</v>
      </c>
      <c r="CO73">
        <v>0</v>
      </c>
      <c r="CP73">
        <v>0</v>
      </c>
      <c r="CQ73">
        <v>0</v>
      </c>
      <c r="CR73" s="69">
        <v>3501310</v>
      </c>
      <c r="CS73">
        <v>13781</v>
      </c>
      <c r="CT73">
        <v>0</v>
      </c>
      <c r="CU73">
        <v>0</v>
      </c>
      <c r="CV73">
        <v>0</v>
      </c>
      <c r="CW73">
        <v>0</v>
      </c>
      <c r="CX73">
        <v>0</v>
      </c>
      <c r="CY73">
        <v>0</v>
      </c>
      <c r="CZ73">
        <v>13781</v>
      </c>
      <c r="DA73">
        <v>0</v>
      </c>
      <c r="DB73">
        <v>0</v>
      </c>
      <c r="DC73">
        <v>0</v>
      </c>
      <c r="DD73">
        <v>0</v>
      </c>
      <c r="DE73">
        <v>13781</v>
      </c>
      <c r="DF73">
        <v>0</v>
      </c>
      <c r="DG73">
        <v>0</v>
      </c>
      <c r="DH73">
        <v>0</v>
      </c>
      <c r="DI73">
        <v>0</v>
      </c>
      <c r="DJ73">
        <v>0</v>
      </c>
      <c r="DK73">
        <v>0</v>
      </c>
      <c r="DL73">
        <v>0</v>
      </c>
      <c r="DM73">
        <v>0</v>
      </c>
      <c r="DN73">
        <v>0</v>
      </c>
      <c r="DO73">
        <v>0</v>
      </c>
      <c r="DP73">
        <v>0</v>
      </c>
      <c r="DQ73">
        <v>0</v>
      </c>
      <c r="DR73">
        <v>0</v>
      </c>
      <c r="DS73">
        <v>5.3164199999999999</v>
      </c>
      <c r="DT73">
        <v>17.321300000000001</v>
      </c>
      <c r="DU73">
        <v>17.447700000000001</v>
      </c>
      <c r="DV73">
        <v>2.38314</v>
      </c>
      <c r="DW73">
        <v>7.09117</v>
      </c>
      <c r="DX73">
        <v>7.2618400000000003</v>
      </c>
      <c r="DY73">
        <v>34.319800000000001</v>
      </c>
      <c r="DZ73">
        <v>91.141300000000001</v>
      </c>
      <c r="EA73">
        <v>123.904</v>
      </c>
      <c r="EB73">
        <v>0</v>
      </c>
      <c r="EC73">
        <v>0</v>
      </c>
      <c r="ED73">
        <v>0</v>
      </c>
      <c r="EE73">
        <v>0</v>
      </c>
      <c r="EF73">
        <v>0</v>
      </c>
      <c r="EG73">
        <v>215.04499999999999</v>
      </c>
      <c r="EH73">
        <v>209.733</v>
      </c>
      <c r="EI73">
        <v>5.3123500000000003</v>
      </c>
      <c r="EJ73">
        <v>0</v>
      </c>
      <c r="EK73">
        <v>0</v>
      </c>
      <c r="EM73">
        <v>0</v>
      </c>
      <c r="EN73">
        <v>0</v>
      </c>
      <c r="EP73">
        <v>0</v>
      </c>
      <c r="EQ73" s="69">
        <v>6.0360100000000003E-17</v>
      </c>
      <c r="ER73">
        <v>91.863500000000002</v>
      </c>
      <c r="ES73">
        <v>36.593800000000002</v>
      </c>
      <c r="ET73">
        <v>18.3443</v>
      </c>
      <c r="EU73">
        <v>30.648399999999999</v>
      </c>
      <c r="EV73">
        <v>0</v>
      </c>
      <c r="EW73">
        <v>92.128799999999998</v>
      </c>
      <c r="EX73">
        <v>269.57900000000001</v>
      </c>
      <c r="EY73">
        <v>274.91199999999998</v>
      </c>
      <c r="EZ73">
        <v>0</v>
      </c>
      <c r="FA73">
        <v>0</v>
      </c>
      <c r="FB73">
        <v>0</v>
      </c>
      <c r="FC73">
        <v>0</v>
      </c>
      <c r="FD73">
        <v>0</v>
      </c>
      <c r="FE73">
        <v>544.49099999999999</v>
      </c>
      <c r="FF73" s="69">
        <v>6.4858899999999999E-12</v>
      </c>
      <c r="FG73">
        <v>74.333399999999997</v>
      </c>
      <c r="FH73">
        <v>35.0749</v>
      </c>
      <c r="FI73">
        <v>14.615</v>
      </c>
      <c r="FJ73">
        <v>26.609400000000001</v>
      </c>
      <c r="FK73">
        <v>16.481400000000001</v>
      </c>
      <c r="FL73">
        <v>90.980999999999995</v>
      </c>
      <c r="FM73">
        <v>258.09500000000003</v>
      </c>
      <c r="FN73">
        <v>274.91199999999998</v>
      </c>
      <c r="FO73">
        <v>0</v>
      </c>
      <c r="FP73">
        <v>0</v>
      </c>
      <c r="FQ73">
        <v>0</v>
      </c>
      <c r="FR73">
        <v>0</v>
      </c>
      <c r="FS73">
        <v>0</v>
      </c>
      <c r="FT73">
        <v>533.00699999999995</v>
      </c>
      <c r="FU73" t="s">
        <v>621</v>
      </c>
      <c r="FV73" t="s">
        <v>622</v>
      </c>
      <c r="FW73" t="s">
        <v>528</v>
      </c>
      <c r="FX73" t="s">
        <v>115</v>
      </c>
      <c r="FY73" t="s">
        <v>530</v>
      </c>
      <c r="FZ73" t="s">
        <v>116</v>
      </c>
      <c r="GA73" t="s">
        <v>542</v>
      </c>
      <c r="GB73" t="s">
        <v>631</v>
      </c>
      <c r="GC73">
        <v>1.9705500000000001E-2</v>
      </c>
      <c r="GD73">
        <v>52.386800000000001</v>
      </c>
      <c r="GE73">
        <v>50.809699999999999</v>
      </c>
      <c r="GF73">
        <v>6.7774299999999998</v>
      </c>
      <c r="GG73">
        <v>24.4267</v>
      </c>
      <c r="GH73">
        <v>0</v>
      </c>
      <c r="GI73">
        <v>109.461</v>
      </c>
      <c r="GJ73">
        <v>243.89</v>
      </c>
      <c r="GK73">
        <v>366.048</v>
      </c>
      <c r="GL73">
        <v>0</v>
      </c>
      <c r="GM73">
        <v>0</v>
      </c>
      <c r="GN73">
        <v>0</v>
      </c>
      <c r="GO73">
        <v>0</v>
      </c>
      <c r="GP73">
        <v>0</v>
      </c>
      <c r="GQ73">
        <v>609.94000000000005</v>
      </c>
      <c r="GR73">
        <v>79.610600000000005</v>
      </c>
      <c r="GS73">
        <v>0</v>
      </c>
      <c r="GT73">
        <v>0</v>
      </c>
      <c r="GU73">
        <v>0</v>
      </c>
      <c r="GV73">
        <v>0</v>
      </c>
      <c r="GW73">
        <v>28.303599999999999</v>
      </c>
      <c r="GX73">
        <v>0</v>
      </c>
      <c r="GY73">
        <v>107.91</v>
      </c>
      <c r="GZ73">
        <v>0</v>
      </c>
      <c r="HA73">
        <v>0</v>
      </c>
      <c r="HB73">
        <v>0</v>
      </c>
      <c r="HC73">
        <v>0</v>
      </c>
      <c r="HD73">
        <v>107.91</v>
      </c>
      <c r="HE73">
        <v>1.8858199999999999E-2</v>
      </c>
      <c r="HF73">
        <v>42.307200000000002</v>
      </c>
      <c r="HG73">
        <v>52.338700000000003</v>
      </c>
      <c r="HH73">
        <v>5.8453200000000001</v>
      </c>
      <c r="HI73">
        <v>20.334299999999999</v>
      </c>
      <c r="HJ73">
        <v>22.072500000000002</v>
      </c>
      <c r="HK73">
        <v>105.34699999999999</v>
      </c>
      <c r="HL73">
        <v>248.27</v>
      </c>
      <c r="HM73">
        <v>366.048</v>
      </c>
      <c r="HN73">
        <v>0</v>
      </c>
      <c r="HO73">
        <v>0</v>
      </c>
      <c r="HP73">
        <v>0</v>
      </c>
      <c r="HQ73">
        <v>0</v>
      </c>
      <c r="HR73">
        <v>0</v>
      </c>
      <c r="HS73">
        <v>614.32000000000005</v>
      </c>
      <c r="HT73">
        <v>73.136200000000002</v>
      </c>
      <c r="HU73">
        <v>0</v>
      </c>
      <c r="HV73">
        <v>0</v>
      </c>
      <c r="HW73">
        <v>0</v>
      </c>
      <c r="HX73">
        <v>0</v>
      </c>
      <c r="HY73">
        <v>0</v>
      </c>
      <c r="HZ73">
        <v>0</v>
      </c>
      <c r="IA73">
        <v>73.14</v>
      </c>
      <c r="IB73">
        <v>0</v>
      </c>
      <c r="IC73">
        <v>0</v>
      </c>
      <c r="ID73">
        <v>0</v>
      </c>
      <c r="IE73">
        <v>0</v>
      </c>
      <c r="IF73">
        <v>73.14</v>
      </c>
    </row>
    <row r="74" spans="1:240" x14ac:dyDescent="0.3">
      <c r="A74" s="67">
        <v>43882.514050925929</v>
      </c>
      <c r="B74" t="s">
        <v>244</v>
      </c>
      <c r="C74" t="s">
        <v>245</v>
      </c>
      <c r="D74" t="s">
        <v>187</v>
      </c>
      <c r="E74">
        <v>498589</v>
      </c>
      <c r="F74">
        <v>498589</v>
      </c>
      <c r="G74" t="s">
        <v>112</v>
      </c>
      <c r="H74" s="68">
        <v>0.12430555555555556</v>
      </c>
      <c r="I74" t="s">
        <v>118</v>
      </c>
      <c r="J74">
        <v>0.3</v>
      </c>
      <c r="K74" t="s">
        <v>114</v>
      </c>
      <c r="L74" t="s">
        <v>114</v>
      </c>
      <c r="M74" t="s">
        <v>548</v>
      </c>
      <c r="N74">
        <v>85.453999999999994</v>
      </c>
      <c r="O74">
        <v>261637</v>
      </c>
      <c r="P74">
        <v>279165</v>
      </c>
      <c r="Q74">
        <v>32554.5</v>
      </c>
      <c r="R74">
        <v>128359</v>
      </c>
      <c r="S74">
        <v>0</v>
      </c>
      <c r="T74">
        <v>612922</v>
      </c>
      <c r="U74" s="69">
        <v>1314720</v>
      </c>
      <c r="V74" s="69">
        <v>2135580</v>
      </c>
      <c r="W74">
        <v>0</v>
      </c>
      <c r="X74">
        <v>0</v>
      </c>
      <c r="Y74">
        <v>0</v>
      </c>
      <c r="Z74">
        <v>0</v>
      </c>
      <c r="AA74">
        <v>0</v>
      </c>
      <c r="AB74" s="69">
        <v>3450300</v>
      </c>
      <c r="AC74">
        <v>14683.8</v>
      </c>
      <c r="AD74">
        <v>0</v>
      </c>
      <c r="AE74">
        <v>0</v>
      </c>
      <c r="AF74">
        <v>0</v>
      </c>
      <c r="AG74">
        <v>0</v>
      </c>
      <c r="AH74">
        <v>5333.22</v>
      </c>
      <c r="AI74">
        <v>0</v>
      </c>
      <c r="AJ74">
        <v>20017</v>
      </c>
      <c r="AK74">
        <v>0</v>
      </c>
      <c r="AL74">
        <v>0</v>
      </c>
      <c r="AM74">
        <v>0</v>
      </c>
      <c r="AN74">
        <v>0</v>
      </c>
      <c r="AO74">
        <v>20017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5.62676</v>
      </c>
      <c r="BD74">
        <v>20.1418</v>
      </c>
      <c r="BE74">
        <v>16.158799999999999</v>
      </c>
      <c r="BF74">
        <v>2.7101799999999998</v>
      </c>
      <c r="BG74">
        <v>8.1237399999999997</v>
      </c>
      <c r="BH74">
        <v>1.9296199999999999</v>
      </c>
      <c r="BI74">
        <v>35.880000000000003</v>
      </c>
      <c r="BJ74">
        <v>90.570899999999995</v>
      </c>
      <c r="BK74">
        <v>123.904</v>
      </c>
      <c r="BL74">
        <v>0</v>
      </c>
      <c r="BM74">
        <v>0</v>
      </c>
      <c r="BN74">
        <v>0</v>
      </c>
      <c r="BO74">
        <v>0</v>
      </c>
      <c r="BP74">
        <v>0</v>
      </c>
      <c r="BQ74">
        <v>214.47499999999999</v>
      </c>
      <c r="BR74">
        <v>206.922</v>
      </c>
      <c r="BS74">
        <v>7.5522</v>
      </c>
      <c r="BT74">
        <v>0</v>
      </c>
      <c r="BU74">
        <v>1.75</v>
      </c>
      <c r="BV74" t="s">
        <v>246</v>
      </c>
      <c r="BW74">
        <v>0</v>
      </c>
      <c r="BX74">
        <v>0</v>
      </c>
      <c r="BZ74">
        <v>0</v>
      </c>
      <c r="CA74" t="s">
        <v>114</v>
      </c>
      <c r="CB74" t="s">
        <v>114</v>
      </c>
      <c r="CC74" t="s">
        <v>552</v>
      </c>
      <c r="CD74">
        <v>82.4619</v>
      </c>
      <c r="CE74">
        <v>218942</v>
      </c>
      <c r="CF74">
        <v>291631</v>
      </c>
      <c r="CG74">
        <v>28781.7</v>
      </c>
      <c r="CH74">
        <v>110938</v>
      </c>
      <c r="CI74">
        <v>127031</v>
      </c>
      <c r="CJ74">
        <v>584158</v>
      </c>
      <c r="CK74" s="69">
        <v>1361560</v>
      </c>
      <c r="CL74" s="69">
        <v>2135580</v>
      </c>
      <c r="CM74">
        <v>0</v>
      </c>
      <c r="CN74">
        <v>0</v>
      </c>
      <c r="CO74">
        <v>0</v>
      </c>
      <c r="CP74">
        <v>0</v>
      </c>
      <c r="CQ74">
        <v>0</v>
      </c>
      <c r="CR74" s="69">
        <v>3497150</v>
      </c>
      <c r="CS74">
        <v>13678</v>
      </c>
      <c r="CT74">
        <v>0</v>
      </c>
      <c r="CU74">
        <v>0</v>
      </c>
      <c r="CV74">
        <v>0</v>
      </c>
      <c r="CW74">
        <v>0</v>
      </c>
      <c r="CX74">
        <v>0</v>
      </c>
      <c r="CY74">
        <v>0</v>
      </c>
      <c r="CZ74">
        <v>13678</v>
      </c>
      <c r="DA74">
        <v>0</v>
      </c>
      <c r="DB74">
        <v>0</v>
      </c>
      <c r="DC74">
        <v>0</v>
      </c>
      <c r="DD74">
        <v>0</v>
      </c>
      <c r="DE74">
        <v>13678</v>
      </c>
      <c r="DF74">
        <v>0</v>
      </c>
      <c r="DG74">
        <v>0</v>
      </c>
      <c r="DH74">
        <v>0</v>
      </c>
      <c r="DI74">
        <v>0</v>
      </c>
      <c r="DJ74">
        <v>0</v>
      </c>
      <c r="DK74">
        <v>0</v>
      </c>
      <c r="DL74">
        <v>0</v>
      </c>
      <c r="DM74">
        <v>0</v>
      </c>
      <c r="DN74">
        <v>0</v>
      </c>
      <c r="DO74">
        <v>0</v>
      </c>
      <c r="DP74">
        <v>0</v>
      </c>
      <c r="DQ74">
        <v>0</v>
      </c>
      <c r="DR74">
        <v>0</v>
      </c>
      <c r="DS74">
        <v>5.28559</v>
      </c>
      <c r="DT74">
        <v>17.234999999999999</v>
      </c>
      <c r="DU74">
        <v>17.289899999999999</v>
      </c>
      <c r="DV74">
        <v>2.3751699999999998</v>
      </c>
      <c r="DW74">
        <v>7.09361</v>
      </c>
      <c r="DX74">
        <v>7.2618400000000003</v>
      </c>
      <c r="DY74">
        <v>34.328499999999998</v>
      </c>
      <c r="DZ74">
        <v>90.869600000000005</v>
      </c>
      <c r="EA74">
        <v>123.904</v>
      </c>
      <c r="EB74">
        <v>0</v>
      </c>
      <c r="EC74">
        <v>0</v>
      </c>
      <c r="ED74">
        <v>0</v>
      </c>
      <c r="EE74">
        <v>0</v>
      </c>
      <c r="EF74">
        <v>0</v>
      </c>
      <c r="EG74">
        <v>214.773</v>
      </c>
      <c r="EH74">
        <v>209.49199999999999</v>
      </c>
      <c r="EI74">
        <v>5.2815500000000002</v>
      </c>
      <c r="EJ74">
        <v>0</v>
      </c>
      <c r="EK74">
        <v>0</v>
      </c>
      <c r="EM74">
        <v>0</v>
      </c>
      <c r="EN74">
        <v>0</v>
      </c>
      <c r="EP74">
        <v>0</v>
      </c>
      <c r="EQ74" s="69">
        <v>5.4457999999999998E-17</v>
      </c>
      <c r="ER74">
        <v>90.403800000000004</v>
      </c>
      <c r="ES74">
        <v>36.3748</v>
      </c>
      <c r="ET74">
        <v>18.438700000000001</v>
      </c>
      <c r="EU74">
        <v>30.736000000000001</v>
      </c>
      <c r="EV74">
        <v>0</v>
      </c>
      <c r="EW74">
        <v>92.152500000000003</v>
      </c>
      <c r="EX74">
        <v>268.10599999999999</v>
      </c>
      <c r="EY74">
        <v>274.91199999999998</v>
      </c>
      <c r="EZ74">
        <v>0</v>
      </c>
      <c r="FA74">
        <v>0</v>
      </c>
      <c r="FB74">
        <v>0</v>
      </c>
      <c r="FC74">
        <v>0</v>
      </c>
      <c r="FD74">
        <v>0</v>
      </c>
      <c r="FE74">
        <v>543.01800000000003</v>
      </c>
      <c r="FF74" s="69">
        <v>2.9607899999999999E-12</v>
      </c>
      <c r="FG74">
        <v>74.046300000000002</v>
      </c>
      <c r="FH74">
        <v>34.9253</v>
      </c>
      <c r="FI74">
        <v>14.712</v>
      </c>
      <c r="FJ74">
        <v>26.712</v>
      </c>
      <c r="FK74">
        <v>16.481300000000001</v>
      </c>
      <c r="FL74">
        <v>90.997399999999999</v>
      </c>
      <c r="FM74">
        <v>257.87400000000002</v>
      </c>
      <c r="FN74">
        <v>274.91199999999998</v>
      </c>
      <c r="FO74">
        <v>0</v>
      </c>
      <c r="FP74">
        <v>0</v>
      </c>
      <c r="FQ74">
        <v>0</v>
      </c>
      <c r="FR74">
        <v>0</v>
      </c>
      <c r="FS74">
        <v>0</v>
      </c>
      <c r="FT74">
        <v>532.78700000000003</v>
      </c>
      <c r="FU74" t="s">
        <v>621</v>
      </c>
      <c r="FV74" t="s">
        <v>622</v>
      </c>
      <c r="FW74" t="s">
        <v>528</v>
      </c>
      <c r="FX74" t="s">
        <v>115</v>
      </c>
      <c r="FY74" t="s">
        <v>530</v>
      </c>
      <c r="FZ74" t="s">
        <v>116</v>
      </c>
      <c r="GA74" t="s">
        <v>542</v>
      </c>
      <c r="GB74" t="s">
        <v>631</v>
      </c>
      <c r="GC74">
        <v>1.9219E-2</v>
      </c>
      <c r="GD74">
        <v>50.382800000000003</v>
      </c>
      <c r="GE74">
        <v>50.574199999999998</v>
      </c>
      <c r="GF74">
        <v>6.6368799999999997</v>
      </c>
      <c r="GG74">
        <v>24.186499999999999</v>
      </c>
      <c r="GH74">
        <v>0</v>
      </c>
      <c r="GI74">
        <v>109.46899999999999</v>
      </c>
      <c r="GJ74">
        <v>241.27</v>
      </c>
      <c r="GK74">
        <v>366.048</v>
      </c>
      <c r="GL74">
        <v>0</v>
      </c>
      <c r="GM74">
        <v>0</v>
      </c>
      <c r="GN74">
        <v>0</v>
      </c>
      <c r="GO74">
        <v>0</v>
      </c>
      <c r="GP74">
        <v>0</v>
      </c>
      <c r="GQ74">
        <v>607.32000000000005</v>
      </c>
      <c r="GR74">
        <v>77.927199999999999</v>
      </c>
      <c r="GS74">
        <v>0</v>
      </c>
      <c r="GT74">
        <v>0</v>
      </c>
      <c r="GU74">
        <v>0</v>
      </c>
      <c r="GV74">
        <v>0</v>
      </c>
      <c r="GW74">
        <v>28.303599999999999</v>
      </c>
      <c r="GX74">
        <v>0</v>
      </c>
      <c r="GY74">
        <v>106.23</v>
      </c>
      <c r="GZ74">
        <v>0</v>
      </c>
      <c r="HA74">
        <v>0</v>
      </c>
      <c r="HB74">
        <v>0</v>
      </c>
      <c r="HC74">
        <v>0</v>
      </c>
      <c r="HD74">
        <v>106.23</v>
      </c>
      <c r="HE74">
        <v>1.8738999999999999E-2</v>
      </c>
      <c r="HF74">
        <v>42.0899</v>
      </c>
      <c r="HG74">
        <v>51.931699999999999</v>
      </c>
      <c r="HH74">
        <v>5.8253300000000001</v>
      </c>
      <c r="HI74">
        <v>20.3476</v>
      </c>
      <c r="HJ74">
        <v>22.072600000000001</v>
      </c>
      <c r="HK74">
        <v>105.372</v>
      </c>
      <c r="HL74">
        <v>247.66</v>
      </c>
      <c r="HM74">
        <v>366.048</v>
      </c>
      <c r="HN74">
        <v>0</v>
      </c>
      <c r="HO74">
        <v>0</v>
      </c>
      <c r="HP74">
        <v>0</v>
      </c>
      <c r="HQ74">
        <v>0</v>
      </c>
      <c r="HR74">
        <v>0</v>
      </c>
      <c r="HS74">
        <v>613.71</v>
      </c>
      <c r="HT74">
        <v>72.589699999999993</v>
      </c>
      <c r="HU74">
        <v>0</v>
      </c>
      <c r="HV74">
        <v>0</v>
      </c>
      <c r="HW74">
        <v>0</v>
      </c>
      <c r="HX74">
        <v>0</v>
      </c>
      <c r="HY74">
        <v>0</v>
      </c>
      <c r="HZ74">
        <v>0</v>
      </c>
      <c r="IA74">
        <v>72.59</v>
      </c>
      <c r="IB74">
        <v>0</v>
      </c>
      <c r="IC74">
        <v>0</v>
      </c>
      <c r="ID74">
        <v>0</v>
      </c>
      <c r="IE74">
        <v>0</v>
      </c>
      <c r="IF74">
        <v>72.59</v>
      </c>
    </row>
    <row r="75" spans="1:240" x14ac:dyDescent="0.3">
      <c r="A75" s="67">
        <v>43882.518182870372</v>
      </c>
      <c r="B75" t="s">
        <v>247</v>
      </c>
      <c r="C75" t="s">
        <v>248</v>
      </c>
      <c r="D75" t="s">
        <v>187</v>
      </c>
      <c r="E75">
        <v>498589</v>
      </c>
      <c r="F75">
        <v>498589</v>
      </c>
      <c r="G75" t="s">
        <v>112</v>
      </c>
      <c r="H75" s="68">
        <v>0.24513888888888888</v>
      </c>
      <c r="I75" t="s">
        <v>118</v>
      </c>
      <c r="J75">
        <v>8.06</v>
      </c>
      <c r="K75" t="s">
        <v>114</v>
      </c>
      <c r="L75" t="s">
        <v>114</v>
      </c>
      <c r="M75" t="s">
        <v>551</v>
      </c>
      <c r="N75">
        <v>74.620699999999999</v>
      </c>
      <c r="O75">
        <v>275889</v>
      </c>
      <c r="P75">
        <v>308423</v>
      </c>
      <c r="Q75">
        <v>33480.400000000001</v>
      </c>
      <c r="R75">
        <v>152655</v>
      </c>
      <c r="S75">
        <v>0</v>
      </c>
      <c r="T75" s="69">
        <v>1032130</v>
      </c>
      <c r="U75" s="69">
        <v>1802650</v>
      </c>
      <c r="V75" s="69">
        <v>2029860</v>
      </c>
      <c r="W75">
        <v>0</v>
      </c>
      <c r="X75">
        <v>0</v>
      </c>
      <c r="Y75">
        <v>0</v>
      </c>
      <c r="Z75">
        <v>0</v>
      </c>
      <c r="AA75">
        <v>0</v>
      </c>
      <c r="AB75" s="69">
        <v>3832520</v>
      </c>
      <c r="AC75">
        <v>13292.6</v>
      </c>
      <c r="AD75">
        <v>0</v>
      </c>
      <c r="AE75">
        <v>0</v>
      </c>
      <c r="AF75">
        <v>0</v>
      </c>
      <c r="AG75">
        <v>0</v>
      </c>
      <c r="AH75">
        <v>7165.77</v>
      </c>
      <c r="AI75">
        <v>0</v>
      </c>
      <c r="AJ75">
        <v>20458.3</v>
      </c>
      <c r="AK75">
        <v>0</v>
      </c>
      <c r="AL75">
        <v>0</v>
      </c>
      <c r="AM75">
        <v>0</v>
      </c>
      <c r="AN75">
        <v>0</v>
      </c>
      <c r="AO75">
        <v>20458.3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5.1968699999999997</v>
      </c>
      <c r="BD75">
        <v>21.1433</v>
      </c>
      <c r="BE75">
        <v>18.2012</v>
      </c>
      <c r="BF75">
        <v>2.72166</v>
      </c>
      <c r="BG75">
        <v>9.37622</v>
      </c>
      <c r="BH75">
        <v>2.5926399999999998</v>
      </c>
      <c r="BI75">
        <v>59.468899999999998</v>
      </c>
      <c r="BJ75">
        <v>118.70099999999999</v>
      </c>
      <c r="BK75">
        <v>116.01300000000001</v>
      </c>
      <c r="BL75">
        <v>0</v>
      </c>
      <c r="BM75">
        <v>0</v>
      </c>
      <c r="BN75">
        <v>0</v>
      </c>
      <c r="BO75">
        <v>0</v>
      </c>
      <c r="BP75">
        <v>0</v>
      </c>
      <c r="BQ75">
        <v>234.714</v>
      </c>
      <c r="BR75">
        <v>226.928</v>
      </c>
      <c r="BS75">
        <v>7.7858799999999997</v>
      </c>
      <c r="BT75">
        <v>0</v>
      </c>
      <c r="BU75">
        <v>0</v>
      </c>
      <c r="BW75">
        <v>0</v>
      </c>
      <c r="BX75">
        <v>0</v>
      </c>
      <c r="BZ75">
        <v>0</v>
      </c>
      <c r="CA75" t="s">
        <v>114</v>
      </c>
      <c r="CB75" t="s">
        <v>114</v>
      </c>
      <c r="CC75" t="s">
        <v>589</v>
      </c>
      <c r="CD75">
        <v>88.054299999999998</v>
      </c>
      <c r="CE75">
        <v>245464</v>
      </c>
      <c r="CF75">
        <v>309658</v>
      </c>
      <c r="CG75">
        <v>34348.699999999997</v>
      </c>
      <c r="CH75">
        <v>183023</v>
      </c>
      <c r="CI75">
        <v>170460</v>
      </c>
      <c r="CJ75" s="69">
        <v>1029140</v>
      </c>
      <c r="CK75" s="69">
        <v>1972190</v>
      </c>
      <c r="CL75" s="69">
        <v>2029860</v>
      </c>
      <c r="CM75">
        <v>0</v>
      </c>
      <c r="CN75">
        <v>0</v>
      </c>
      <c r="CO75">
        <v>0</v>
      </c>
      <c r="CP75">
        <v>0</v>
      </c>
      <c r="CQ75">
        <v>0</v>
      </c>
      <c r="CR75" s="69">
        <v>4002050</v>
      </c>
      <c r="CS75">
        <v>15887.3</v>
      </c>
      <c r="CT75">
        <v>0</v>
      </c>
      <c r="CU75">
        <v>0</v>
      </c>
      <c r="CV75">
        <v>0</v>
      </c>
      <c r="CW75">
        <v>0</v>
      </c>
      <c r="CX75">
        <v>0</v>
      </c>
      <c r="CY75">
        <v>0</v>
      </c>
      <c r="CZ75">
        <v>15887.3</v>
      </c>
      <c r="DA75">
        <v>0</v>
      </c>
      <c r="DB75">
        <v>0</v>
      </c>
      <c r="DC75">
        <v>0</v>
      </c>
      <c r="DD75">
        <v>0</v>
      </c>
      <c r="DE75">
        <v>15887.3</v>
      </c>
      <c r="DF75">
        <v>0</v>
      </c>
      <c r="DG75">
        <v>0</v>
      </c>
      <c r="DH75">
        <v>0</v>
      </c>
      <c r="DI75">
        <v>0</v>
      </c>
      <c r="DJ75">
        <v>0</v>
      </c>
      <c r="DK75">
        <v>0</v>
      </c>
      <c r="DL75">
        <v>0</v>
      </c>
      <c r="DM75">
        <v>0</v>
      </c>
      <c r="DN75">
        <v>0</v>
      </c>
      <c r="DO75">
        <v>0</v>
      </c>
      <c r="DP75">
        <v>0</v>
      </c>
      <c r="DQ75">
        <v>0</v>
      </c>
      <c r="DR75">
        <v>0</v>
      </c>
      <c r="DS75">
        <v>6.1898999999999997</v>
      </c>
      <c r="DT75">
        <v>19.292000000000002</v>
      </c>
      <c r="DU75">
        <v>18.357299999999999</v>
      </c>
      <c r="DV75">
        <v>2.8667799999999999</v>
      </c>
      <c r="DW75">
        <v>11.075900000000001</v>
      </c>
      <c r="DX75">
        <v>9.7749199999999998</v>
      </c>
      <c r="DY75">
        <v>59.203299999999999</v>
      </c>
      <c r="DZ75">
        <v>126.76</v>
      </c>
      <c r="EA75">
        <v>116.01300000000001</v>
      </c>
      <c r="EB75">
        <v>0</v>
      </c>
      <c r="EC75">
        <v>0</v>
      </c>
      <c r="ED75">
        <v>0</v>
      </c>
      <c r="EE75">
        <v>0</v>
      </c>
      <c r="EF75">
        <v>0</v>
      </c>
      <c r="EG75">
        <v>242.773</v>
      </c>
      <c r="EH75">
        <v>236.58699999999999</v>
      </c>
      <c r="EI75">
        <v>6.1856</v>
      </c>
      <c r="EJ75">
        <v>0</v>
      </c>
      <c r="EK75">
        <v>0</v>
      </c>
      <c r="EM75">
        <v>0</v>
      </c>
      <c r="EN75">
        <v>0</v>
      </c>
      <c r="EP75">
        <v>0</v>
      </c>
      <c r="EQ75" s="69">
        <v>9.4553400000000002E-5</v>
      </c>
      <c r="ER75">
        <v>97.339100000000002</v>
      </c>
      <c r="ES75">
        <v>42.791899999999998</v>
      </c>
      <c r="ET75">
        <v>17.536799999999999</v>
      </c>
      <c r="EU75">
        <v>31.030999999999999</v>
      </c>
      <c r="EV75">
        <v>0</v>
      </c>
      <c r="EW75">
        <v>147.691</v>
      </c>
      <c r="EX75">
        <v>336.39</v>
      </c>
      <c r="EY75">
        <v>254.52199999999999</v>
      </c>
      <c r="EZ75">
        <v>0</v>
      </c>
      <c r="FA75">
        <v>0</v>
      </c>
      <c r="FB75">
        <v>0</v>
      </c>
      <c r="FC75">
        <v>0</v>
      </c>
      <c r="FD75">
        <v>0</v>
      </c>
      <c r="FE75">
        <v>590.91200000000003</v>
      </c>
      <c r="FF75">
        <v>1.0111999999999999E-4</v>
      </c>
      <c r="FG75">
        <v>91.310599999999994</v>
      </c>
      <c r="FH75">
        <v>40.661799999999999</v>
      </c>
      <c r="FI75">
        <v>19.063600000000001</v>
      </c>
      <c r="FJ75">
        <v>36.379899999999999</v>
      </c>
      <c r="FK75">
        <v>21.483899999999998</v>
      </c>
      <c r="FL75">
        <v>146.71299999999999</v>
      </c>
      <c r="FM75">
        <v>355.61200000000002</v>
      </c>
      <c r="FN75">
        <v>254.52199999999999</v>
      </c>
      <c r="FO75">
        <v>0</v>
      </c>
      <c r="FP75">
        <v>0</v>
      </c>
      <c r="FQ75">
        <v>0</v>
      </c>
      <c r="FR75">
        <v>0</v>
      </c>
      <c r="FS75">
        <v>0</v>
      </c>
      <c r="FT75">
        <v>610.13400000000001</v>
      </c>
      <c r="FU75" t="s">
        <v>621</v>
      </c>
      <c r="FV75" t="s">
        <v>622</v>
      </c>
      <c r="FW75" t="s">
        <v>528</v>
      </c>
      <c r="FX75" t="s">
        <v>115</v>
      </c>
      <c r="FY75" t="s">
        <v>530</v>
      </c>
      <c r="FZ75" t="s">
        <v>116</v>
      </c>
      <c r="GA75" t="s">
        <v>542</v>
      </c>
      <c r="GB75" t="s">
        <v>631</v>
      </c>
      <c r="GC75">
        <v>1.5575E-2</v>
      </c>
      <c r="GD75">
        <v>52.575200000000002</v>
      </c>
      <c r="GE75">
        <v>55.488100000000003</v>
      </c>
      <c r="GF75">
        <v>6.7552599999999998</v>
      </c>
      <c r="GG75">
        <v>29.441400000000002</v>
      </c>
      <c r="GH75">
        <v>0</v>
      </c>
      <c r="GI75">
        <v>185.24799999999999</v>
      </c>
      <c r="GJ75">
        <v>329.54</v>
      </c>
      <c r="GK75">
        <v>350.78199999999998</v>
      </c>
      <c r="GL75">
        <v>0</v>
      </c>
      <c r="GM75">
        <v>0</v>
      </c>
      <c r="GN75">
        <v>0</v>
      </c>
      <c r="GO75">
        <v>0</v>
      </c>
      <c r="GP75">
        <v>0</v>
      </c>
      <c r="GQ75">
        <v>680.32</v>
      </c>
      <c r="GR75">
        <v>70.5441</v>
      </c>
      <c r="GS75">
        <v>0</v>
      </c>
      <c r="GT75">
        <v>0</v>
      </c>
      <c r="GU75">
        <v>0</v>
      </c>
      <c r="GV75">
        <v>0</v>
      </c>
      <c r="GW75">
        <v>38.029000000000003</v>
      </c>
      <c r="GX75">
        <v>0</v>
      </c>
      <c r="GY75">
        <v>108.57</v>
      </c>
      <c r="GZ75">
        <v>0</v>
      </c>
      <c r="HA75">
        <v>0</v>
      </c>
      <c r="HB75">
        <v>0</v>
      </c>
      <c r="HC75">
        <v>0</v>
      </c>
      <c r="HD75">
        <v>108.57</v>
      </c>
      <c r="HE75">
        <v>1.86336E-2</v>
      </c>
      <c r="HF75">
        <v>46.853299999999997</v>
      </c>
      <c r="HG75">
        <v>55.677</v>
      </c>
      <c r="HH75">
        <v>7.0302899999999999</v>
      </c>
      <c r="HI75">
        <v>33.655799999999999</v>
      </c>
      <c r="HJ75">
        <v>28.867899999999999</v>
      </c>
      <c r="HK75">
        <v>185.17699999999999</v>
      </c>
      <c r="HL75">
        <v>357.29</v>
      </c>
      <c r="HM75">
        <v>350.78199999999998</v>
      </c>
      <c r="HN75">
        <v>0</v>
      </c>
      <c r="HO75">
        <v>0</v>
      </c>
      <c r="HP75">
        <v>0</v>
      </c>
      <c r="HQ75">
        <v>0</v>
      </c>
      <c r="HR75">
        <v>0</v>
      </c>
      <c r="HS75">
        <v>708.07</v>
      </c>
      <c r="HT75">
        <v>84.314499999999995</v>
      </c>
      <c r="HU75">
        <v>0</v>
      </c>
      <c r="HV75">
        <v>0</v>
      </c>
      <c r="HW75">
        <v>0</v>
      </c>
      <c r="HX75">
        <v>0</v>
      </c>
      <c r="HY75">
        <v>0</v>
      </c>
      <c r="HZ75">
        <v>0</v>
      </c>
      <c r="IA75">
        <v>84.31</v>
      </c>
      <c r="IB75">
        <v>0</v>
      </c>
      <c r="IC75">
        <v>0</v>
      </c>
      <c r="ID75">
        <v>0</v>
      </c>
      <c r="IE75">
        <v>0</v>
      </c>
      <c r="IF75">
        <v>84.31</v>
      </c>
    </row>
    <row r="76" spans="1:240" x14ac:dyDescent="0.3">
      <c r="A76" s="67">
        <v>43882.520358796297</v>
      </c>
      <c r="B76" t="s">
        <v>249</v>
      </c>
      <c r="C76" t="s">
        <v>250</v>
      </c>
      <c r="D76" t="s">
        <v>187</v>
      </c>
      <c r="E76">
        <v>498589</v>
      </c>
      <c r="F76">
        <v>498589</v>
      </c>
      <c r="G76" t="s">
        <v>112</v>
      </c>
      <c r="H76" s="68">
        <v>0.1277777777777778</v>
      </c>
      <c r="I76" t="s">
        <v>113</v>
      </c>
      <c r="J76">
        <v>-88.17</v>
      </c>
      <c r="K76" t="s">
        <v>114</v>
      </c>
      <c r="L76" t="s">
        <v>114</v>
      </c>
      <c r="M76" t="s">
        <v>533</v>
      </c>
      <c r="N76">
        <v>80.938500000000005</v>
      </c>
      <c r="O76" s="69">
        <v>1370200</v>
      </c>
      <c r="P76" s="69">
        <v>1376650</v>
      </c>
      <c r="Q76">
        <v>33192.5</v>
      </c>
      <c r="R76">
        <v>133683</v>
      </c>
      <c r="S76">
        <v>0</v>
      </c>
      <c r="T76">
        <v>619768</v>
      </c>
      <c r="U76" s="69">
        <v>3533570</v>
      </c>
      <c r="V76" s="69">
        <v>6388190</v>
      </c>
      <c r="W76">
        <v>0</v>
      </c>
      <c r="X76">
        <v>0</v>
      </c>
      <c r="Y76">
        <v>0</v>
      </c>
      <c r="Z76">
        <v>0</v>
      </c>
      <c r="AA76">
        <v>0</v>
      </c>
      <c r="AB76" s="69">
        <v>9921760</v>
      </c>
      <c r="AC76">
        <v>14001.1</v>
      </c>
      <c r="AD76">
        <v>0</v>
      </c>
      <c r="AE76">
        <v>0</v>
      </c>
      <c r="AF76">
        <v>0</v>
      </c>
      <c r="AG76">
        <v>0</v>
      </c>
      <c r="AH76">
        <v>5098.6400000000003</v>
      </c>
      <c r="AI76">
        <v>0</v>
      </c>
      <c r="AJ76">
        <v>19099.8</v>
      </c>
      <c r="AK76">
        <v>0</v>
      </c>
      <c r="AL76">
        <v>0</v>
      </c>
      <c r="AM76">
        <v>0</v>
      </c>
      <c r="AN76">
        <v>0</v>
      </c>
      <c r="AO76">
        <v>19099.8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5.3474899999999996</v>
      </c>
      <c r="BD76">
        <v>80.493899999999996</v>
      </c>
      <c r="BE76">
        <v>76.595100000000002</v>
      </c>
      <c r="BF76">
        <v>2.69259</v>
      </c>
      <c r="BG76">
        <v>8.3272200000000005</v>
      </c>
      <c r="BH76">
        <v>1.8447</v>
      </c>
      <c r="BI76">
        <v>36.237499999999997</v>
      </c>
      <c r="BJ76">
        <v>211.53899999999999</v>
      </c>
      <c r="BK76">
        <v>351.25</v>
      </c>
      <c r="BL76">
        <v>0</v>
      </c>
      <c r="BM76">
        <v>0</v>
      </c>
      <c r="BN76">
        <v>0</v>
      </c>
      <c r="BO76">
        <v>0</v>
      </c>
      <c r="BP76">
        <v>0</v>
      </c>
      <c r="BQ76">
        <v>562.78800000000001</v>
      </c>
      <c r="BR76">
        <v>555.6</v>
      </c>
      <c r="BS76">
        <v>7.1882299999999999</v>
      </c>
      <c r="BT76">
        <v>0</v>
      </c>
      <c r="BU76">
        <v>81.5</v>
      </c>
      <c r="BV76" t="s">
        <v>251</v>
      </c>
      <c r="BW76">
        <v>0</v>
      </c>
      <c r="BX76">
        <v>0</v>
      </c>
      <c r="BZ76">
        <v>0</v>
      </c>
      <c r="CA76" t="s">
        <v>114</v>
      </c>
      <c r="CB76" t="s">
        <v>114</v>
      </c>
      <c r="CC76" t="s">
        <v>590</v>
      </c>
      <c r="CD76">
        <v>73.715599999999995</v>
      </c>
      <c r="CE76">
        <v>334870</v>
      </c>
      <c r="CF76">
        <v>679128</v>
      </c>
      <c r="CG76">
        <v>43327.8</v>
      </c>
      <c r="CH76">
        <v>167952</v>
      </c>
      <c r="CI76">
        <v>121208</v>
      </c>
      <c r="CJ76">
        <v>590901</v>
      </c>
      <c r="CK76" s="69">
        <v>1937460</v>
      </c>
      <c r="CL76" s="69">
        <v>6388190</v>
      </c>
      <c r="CM76">
        <v>0</v>
      </c>
      <c r="CN76">
        <v>0</v>
      </c>
      <c r="CO76">
        <v>0</v>
      </c>
      <c r="CP76">
        <v>0</v>
      </c>
      <c r="CQ76">
        <v>0</v>
      </c>
      <c r="CR76" s="69">
        <v>8325650</v>
      </c>
      <c r="CS76">
        <v>12305.7</v>
      </c>
      <c r="CT76">
        <v>0</v>
      </c>
      <c r="CU76">
        <v>0</v>
      </c>
      <c r="CV76">
        <v>0</v>
      </c>
      <c r="CW76">
        <v>0</v>
      </c>
      <c r="CX76">
        <v>0</v>
      </c>
      <c r="CY76">
        <v>0</v>
      </c>
      <c r="CZ76">
        <v>12305.7</v>
      </c>
      <c r="DA76">
        <v>0</v>
      </c>
      <c r="DB76">
        <v>0</v>
      </c>
      <c r="DC76">
        <v>0</v>
      </c>
      <c r="DD76">
        <v>0</v>
      </c>
      <c r="DE76">
        <v>12305.7</v>
      </c>
      <c r="DF76">
        <v>0</v>
      </c>
      <c r="DG76">
        <v>0</v>
      </c>
      <c r="DH76">
        <v>0</v>
      </c>
      <c r="DI76">
        <v>0</v>
      </c>
      <c r="DJ76">
        <v>0</v>
      </c>
      <c r="DK76">
        <v>0</v>
      </c>
      <c r="DL76">
        <v>0</v>
      </c>
      <c r="DM76">
        <v>0</v>
      </c>
      <c r="DN76">
        <v>0</v>
      </c>
      <c r="DO76">
        <v>0</v>
      </c>
      <c r="DP76">
        <v>0</v>
      </c>
      <c r="DQ76">
        <v>0</v>
      </c>
      <c r="DR76">
        <v>0</v>
      </c>
      <c r="DS76">
        <v>4.7311899999999998</v>
      </c>
      <c r="DT76">
        <v>24.770800000000001</v>
      </c>
      <c r="DU76">
        <v>38.428600000000003</v>
      </c>
      <c r="DV76">
        <v>3.40455</v>
      </c>
      <c r="DW76">
        <v>10.432399999999999</v>
      </c>
      <c r="DX76">
        <v>6.9328599999999998</v>
      </c>
      <c r="DY76">
        <v>34.679900000000004</v>
      </c>
      <c r="DZ76">
        <v>123.38</v>
      </c>
      <c r="EA76">
        <v>351.25</v>
      </c>
      <c r="EB76">
        <v>0</v>
      </c>
      <c r="EC76">
        <v>0</v>
      </c>
      <c r="ED76">
        <v>0</v>
      </c>
      <c r="EE76">
        <v>0</v>
      </c>
      <c r="EF76">
        <v>0</v>
      </c>
      <c r="EG76">
        <v>474.63</v>
      </c>
      <c r="EH76">
        <v>469.90300000000002</v>
      </c>
      <c r="EI76">
        <v>4.7275799999999997</v>
      </c>
      <c r="EJ76">
        <v>0</v>
      </c>
      <c r="EK76">
        <v>0</v>
      </c>
      <c r="EM76">
        <v>0</v>
      </c>
      <c r="EN76">
        <v>0</v>
      </c>
      <c r="EP76">
        <v>0</v>
      </c>
      <c r="EQ76" s="69">
        <v>5.9063500000000003E-17</v>
      </c>
      <c r="ER76">
        <v>220.26900000000001</v>
      </c>
      <c r="ES76">
        <v>161.55699999999999</v>
      </c>
      <c r="ET76">
        <v>17.241099999999999</v>
      </c>
      <c r="EU76">
        <v>29.651599999999998</v>
      </c>
      <c r="EV76">
        <v>0</v>
      </c>
      <c r="EW76">
        <v>92.342299999999994</v>
      </c>
      <c r="EX76">
        <v>521.06200000000001</v>
      </c>
      <c r="EY76">
        <v>738.71100000000001</v>
      </c>
      <c r="EZ76">
        <v>0</v>
      </c>
      <c r="FA76">
        <v>0</v>
      </c>
      <c r="FB76">
        <v>0</v>
      </c>
      <c r="FC76">
        <v>0</v>
      </c>
      <c r="FD76">
        <v>0</v>
      </c>
      <c r="FE76">
        <v>1259.77</v>
      </c>
      <c r="FF76" s="69">
        <v>6.3589000000000003E-12</v>
      </c>
      <c r="FG76">
        <v>114.89700000000001</v>
      </c>
      <c r="FH76">
        <v>94.668800000000005</v>
      </c>
      <c r="FI76">
        <v>21.6584</v>
      </c>
      <c r="FJ76">
        <v>38.087299999999999</v>
      </c>
      <c r="FK76">
        <v>15.766</v>
      </c>
      <c r="FL76">
        <v>91.194400000000002</v>
      </c>
      <c r="FM76">
        <v>376.27199999999999</v>
      </c>
      <c r="FN76">
        <v>738.71100000000001</v>
      </c>
      <c r="FO76">
        <v>0</v>
      </c>
      <c r="FP76">
        <v>0</v>
      </c>
      <c r="FQ76">
        <v>0</v>
      </c>
      <c r="FR76">
        <v>0</v>
      </c>
      <c r="FS76">
        <v>0</v>
      </c>
      <c r="FT76">
        <v>1114.98</v>
      </c>
      <c r="FU76" t="s">
        <v>621</v>
      </c>
      <c r="FV76" t="s">
        <v>622</v>
      </c>
      <c r="FW76" t="s">
        <v>528</v>
      </c>
      <c r="FX76" t="s">
        <v>115</v>
      </c>
      <c r="FY76" t="s">
        <v>530</v>
      </c>
      <c r="FZ76" t="s">
        <v>116</v>
      </c>
      <c r="GA76" t="s">
        <v>542</v>
      </c>
      <c r="GB76" t="s">
        <v>631</v>
      </c>
      <c r="GC76">
        <v>1.8252899999999999E-2</v>
      </c>
      <c r="GD76">
        <v>272.45</v>
      </c>
      <c r="GE76">
        <v>268.80700000000002</v>
      </c>
      <c r="GF76">
        <v>6.6866000000000003</v>
      </c>
      <c r="GG76">
        <v>24.856300000000001</v>
      </c>
      <c r="GH76">
        <v>0</v>
      </c>
      <c r="GI76">
        <v>110.568</v>
      </c>
      <c r="GJ76">
        <v>683.4</v>
      </c>
      <c r="GK76">
        <v>1226.76</v>
      </c>
      <c r="GL76">
        <v>0</v>
      </c>
      <c r="GM76">
        <v>0</v>
      </c>
      <c r="GN76">
        <v>0</v>
      </c>
      <c r="GO76">
        <v>0</v>
      </c>
      <c r="GP76">
        <v>0</v>
      </c>
      <c r="GQ76">
        <v>1910.16</v>
      </c>
      <c r="GR76">
        <v>74.304299999999998</v>
      </c>
      <c r="GS76">
        <v>0</v>
      </c>
      <c r="GT76">
        <v>0</v>
      </c>
      <c r="GU76">
        <v>0</v>
      </c>
      <c r="GV76">
        <v>0</v>
      </c>
      <c r="GW76">
        <v>27.058700000000002</v>
      </c>
      <c r="GX76">
        <v>0</v>
      </c>
      <c r="GY76">
        <v>101.36</v>
      </c>
      <c r="GZ76">
        <v>0</v>
      </c>
      <c r="HA76">
        <v>0</v>
      </c>
      <c r="HB76">
        <v>0</v>
      </c>
      <c r="HC76">
        <v>0</v>
      </c>
      <c r="HD76">
        <v>101.36</v>
      </c>
      <c r="HE76">
        <v>1.6775100000000001E-2</v>
      </c>
      <c r="HF76">
        <v>65.830699999999993</v>
      </c>
      <c r="HG76">
        <v>130.053</v>
      </c>
      <c r="HH76">
        <v>8.9258699999999997</v>
      </c>
      <c r="HI76">
        <v>31.700600000000001</v>
      </c>
      <c r="HJ76">
        <v>21.0778</v>
      </c>
      <c r="HK76">
        <v>106.455</v>
      </c>
      <c r="HL76">
        <v>364.07</v>
      </c>
      <c r="HM76">
        <v>1226.76</v>
      </c>
      <c r="HN76">
        <v>0</v>
      </c>
      <c r="HO76">
        <v>0</v>
      </c>
      <c r="HP76">
        <v>0</v>
      </c>
      <c r="HQ76">
        <v>0</v>
      </c>
      <c r="HR76">
        <v>0</v>
      </c>
      <c r="HS76">
        <v>1590.83</v>
      </c>
      <c r="HT76">
        <v>65.306700000000006</v>
      </c>
      <c r="HU76">
        <v>0</v>
      </c>
      <c r="HV76">
        <v>0</v>
      </c>
      <c r="HW76">
        <v>0</v>
      </c>
      <c r="HX76">
        <v>0</v>
      </c>
      <c r="HY76">
        <v>0</v>
      </c>
      <c r="HZ76">
        <v>0</v>
      </c>
      <c r="IA76">
        <v>65.31</v>
      </c>
      <c r="IB76">
        <v>0</v>
      </c>
      <c r="IC76">
        <v>0</v>
      </c>
      <c r="ID76">
        <v>0</v>
      </c>
      <c r="IE76">
        <v>0</v>
      </c>
      <c r="IF76">
        <v>65.31</v>
      </c>
    </row>
    <row r="77" spans="1:240" x14ac:dyDescent="0.3">
      <c r="A77" s="67">
        <v>43882.520914351851</v>
      </c>
      <c r="B77" t="s">
        <v>253</v>
      </c>
      <c r="C77" t="s">
        <v>254</v>
      </c>
      <c r="D77" t="s">
        <v>187</v>
      </c>
      <c r="E77">
        <v>24563.1</v>
      </c>
      <c r="F77">
        <v>24692.3</v>
      </c>
      <c r="G77" t="s">
        <v>112</v>
      </c>
      <c r="H77" s="68">
        <v>3.125E-2</v>
      </c>
      <c r="I77" t="s">
        <v>118</v>
      </c>
      <c r="J77">
        <v>15.82</v>
      </c>
      <c r="K77" t="s">
        <v>114</v>
      </c>
      <c r="L77" t="s">
        <v>114</v>
      </c>
      <c r="M77" t="s">
        <v>119</v>
      </c>
      <c r="N77">
        <v>3.2028099999999999</v>
      </c>
      <c r="O77">
        <v>28724.400000000001</v>
      </c>
      <c r="P77">
        <v>10377.799999999999</v>
      </c>
      <c r="Q77">
        <v>0</v>
      </c>
      <c r="R77">
        <v>1248.9100000000001</v>
      </c>
      <c r="S77">
        <v>0</v>
      </c>
      <c r="T77">
        <v>57714.8</v>
      </c>
      <c r="U77">
        <v>98069.2</v>
      </c>
      <c r="V77">
        <v>77659.399999999994</v>
      </c>
      <c r="W77">
        <v>0</v>
      </c>
      <c r="X77">
        <v>133.94</v>
      </c>
      <c r="Y77">
        <v>0</v>
      </c>
      <c r="Z77">
        <v>0</v>
      </c>
      <c r="AA77">
        <v>0</v>
      </c>
      <c r="AB77">
        <v>175863</v>
      </c>
      <c r="AC77">
        <v>559.95000000000005</v>
      </c>
      <c r="AD77">
        <v>0</v>
      </c>
      <c r="AE77">
        <v>0</v>
      </c>
      <c r="AF77">
        <v>0</v>
      </c>
      <c r="AG77">
        <v>0</v>
      </c>
      <c r="AH77">
        <v>719.048</v>
      </c>
      <c r="AI77">
        <v>0</v>
      </c>
      <c r="AJ77">
        <v>1279</v>
      </c>
      <c r="AK77">
        <v>0</v>
      </c>
      <c r="AL77">
        <v>0</v>
      </c>
      <c r="AM77">
        <v>0</v>
      </c>
      <c r="AN77">
        <v>0</v>
      </c>
      <c r="AO77">
        <v>1279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4.6395</v>
      </c>
      <c r="BD77">
        <v>47.410699999999999</v>
      </c>
      <c r="BE77">
        <v>13.0878</v>
      </c>
      <c r="BF77">
        <v>0</v>
      </c>
      <c r="BG77">
        <v>1.22184</v>
      </c>
      <c r="BH77">
        <v>5.2835900000000002</v>
      </c>
      <c r="BI77">
        <v>73.789599999999993</v>
      </c>
      <c r="BJ77">
        <v>145.43299999999999</v>
      </c>
      <c r="BK77">
        <v>93.919200000000004</v>
      </c>
      <c r="BL77">
        <v>0</v>
      </c>
      <c r="BM77">
        <v>0.185608</v>
      </c>
      <c r="BN77">
        <v>0</v>
      </c>
      <c r="BO77">
        <v>0</v>
      </c>
      <c r="BP77">
        <v>0</v>
      </c>
      <c r="BQ77">
        <v>239.53800000000001</v>
      </c>
      <c r="BR77">
        <v>229.61799999999999</v>
      </c>
      <c r="BS77">
        <v>9.9199099999999998</v>
      </c>
      <c r="BT77">
        <v>0</v>
      </c>
      <c r="BU77">
        <v>0</v>
      </c>
      <c r="BW77">
        <v>0</v>
      </c>
      <c r="BX77">
        <v>0</v>
      </c>
      <c r="BZ77">
        <v>0</v>
      </c>
      <c r="CA77" t="s">
        <v>114</v>
      </c>
      <c r="CB77" t="s">
        <v>114</v>
      </c>
      <c r="CC77" t="s">
        <v>432</v>
      </c>
      <c r="CD77">
        <v>0</v>
      </c>
      <c r="CE77">
        <v>11922.6</v>
      </c>
      <c r="CF77">
        <v>37462.9</v>
      </c>
      <c r="CG77">
        <v>0</v>
      </c>
      <c r="CH77">
        <v>0</v>
      </c>
      <c r="CI77">
        <v>13506.4</v>
      </c>
      <c r="CJ77">
        <v>55947.199999999997</v>
      </c>
      <c r="CK77">
        <v>118839</v>
      </c>
      <c r="CL77">
        <v>77659.399999999994</v>
      </c>
      <c r="CM77">
        <v>0</v>
      </c>
      <c r="CN77">
        <v>379.815</v>
      </c>
      <c r="CO77">
        <v>0</v>
      </c>
      <c r="CP77">
        <v>0</v>
      </c>
      <c r="CQ77">
        <v>0</v>
      </c>
      <c r="CR77">
        <v>196878</v>
      </c>
      <c r="CS77">
        <v>577.03599999999994</v>
      </c>
      <c r="CT77">
        <v>0</v>
      </c>
      <c r="CU77">
        <v>0</v>
      </c>
      <c r="CV77">
        <v>0</v>
      </c>
      <c r="CW77">
        <v>0</v>
      </c>
      <c r="CX77">
        <v>0</v>
      </c>
      <c r="CY77">
        <v>0</v>
      </c>
      <c r="CZ77">
        <v>577.03599999999994</v>
      </c>
      <c r="DA77">
        <v>0</v>
      </c>
      <c r="DB77">
        <v>0</v>
      </c>
      <c r="DC77">
        <v>0</v>
      </c>
      <c r="DD77">
        <v>0</v>
      </c>
      <c r="DE77">
        <v>577.03599999999994</v>
      </c>
      <c r="DF77">
        <v>0</v>
      </c>
      <c r="DG77">
        <v>0</v>
      </c>
      <c r="DH77">
        <v>0</v>
      </c>
      <c r="DI77">
        <v>0</v>
      </c>
      <c r="DJ77">
        <v>0</v>
      </c>
      <c r="DK77">
        <v>0</v>
      </c>
      <c r="DL77">
        <v>0</v>
      </c>
      <c r="DM77">
        <v>0</v>
      </c>
      <c r="DN77">
        <v>0</v>
      </c>
      <c r="DO77">
        <v>0</v>
      </c>
      <c r="DP77">
        <v>0</v>
      </c>
      <c r="DQ77">
        <v>0</v>
      </c>
      <c r="DR77">
        <v>0</v>
      </c>
      <c r="DS77">
        <v>4.8011400000000002</v>
      </c>
      <c r="DT77">
        <v>24.2027</v>
      </c>
      <c r="DU77">
        <v>44.843200000000003</v>
      </c>
      <c r="DV77">
        <v>0</v>
      </c>
      <c r="DW77">
        <v>0</v>
      </c>
      <c r="DX77">
        <v>16.029199999999999</v>
      </c>
      <c r="DY77">
        <v>71.381200000000007</v>
      </c>
      <c r="DZ77">
        <v>161.25700000000001</v>
      </c>
      <c r="EA77">
        <v>93.919200000000004</v>
      </c>
      <c r="EB77">
        <v>0</v>
      </c>
      <c r="EC77">
        <v>0.45810400000000001</v>
      </c>
      <c r="ED77">
        <v>0</v>
      </c>
      <c r="EE77">
        <v>0</v>
      </c>
      <c r="EF77">
        <v>0</v>
      </c>
      <c r="EG77">
        <v>255.63499999999999</v>
      </c>
      <c r="EH77">
        <v>250.834</v>
      </c>
      <c r="EI77">
        <v>4.8011400000000002</v>
      </c>
      <c r="EJ77">
        <v>0</v>
      </c>
      <c r="EK77">
        <v>0</v>
      </c>
      <c r="EM77">
        <v>0</v>
      </c>
      <c r="EN77">
        <v>0</v>
      </c>
      <c r="EP77">
        <v>0</v>
      </c>
      <c r="EQ77" s="69">
        <v>2.8519099999999999E-18</v>
      </c>
      <c r="ER77">
        <v>12.9702</v>
      </c>
      <c r="ES77">
        <v>2.06087</v>
      </c>
      <c r="ET77">
        <v>0</v>
      </c>
      <c r="EU77" s="69">
        <v>6.0407900000000004E-14</v>
      </c>
      <c r="EV77">
        <v>0</v>
      </c>
      <c r="EW77">
        <v>14.011200000000001</v>
      </c>
      <c r="EX77">
        <v>29.042200000000001</v>
      </c>
      <c r="EY77">
        <v>14.089600000000001</v>
      </c>
      <c r="EZ77">
        <v>0</v>
      </c>
      <c r="FA77">
        <v>5.1839799999999998E-2</v>
      </c>
      <c r="FB77">
        <v>0</v>
      </c>
      <c r="FC77">
        <v>0</v>
      </c>
      <c r="FD77">
        <v>0</v>
      </c>
      <c r="FE77">
        <v>43.183700000000002</v>
      </c>
      <c r="FF77">
        <v>0</v>
      </c>
      <c r="FG77">
        <v>6.6757999999999997</v>
      </c>
      <c r="FH77">
        <v>6.8138500000000004</v>
      </c>
      <c r="FI77">
        <v>0</v>
      </c>
      <c r="FJ77">
        <v>0</v>
      </c>
      <c r="FK77">
        <v>2.2787999999999999</v>
      </c>
      <c r="FL77">
        <v>13.4459</v>
      </c>
      <c r="FM77">
        <v>29.214300000000001</v>
      </c>
      <c r="FN77">
        <v>14.089600000000001</v>
      </c>
      <c r="FO77">
        <v>0</v>
      </c>
      <c r="FP77">
        <v>6.7214899999999994E-2</v>
      </c>
      <c r="FQ77">
        <v>0</v>
      </c>
      <c r="FR77">
        <v>0</v>
      </c>
      <c r="FS77">
        <v>0</v>
      </c>
      <c r="FT77">
        <v>43.371200000000002</v>
      </c>
      <c r="FU77" t="s">
        <v>621</v>
      </c>
      <c r="FV77" t="s">
        <v>622</v>
      </c>
      <c r="FW77" t="s">
        <v>528</v>
      </c>
      <c r="FX77" t="s">
        <v>115</v>
      </c>
      <c r="FY77" t="s">
        <v>530</v>
      </c>
      <c r="FZ77" t="s">
        <v>116</v>
      </c>
      <c r="GA77" t="s">
        <v>542</v>
      </c>
      <c r="GB77" t="s">
        <v>631</v>
      </c>
      <c r="GC77">
        <v>6.7026900000000003E-4</v>
      </c>
      <c r="GD77">
        <v>5.3793800000000003</v>
      </c>
      <c r="GE77">
        <v>1.8837900000000001</v>
      </c>
      <c r="GF77">
        <v>0</v>
      </c>
      <c r="GG77">
        <v>0.2215</v>
      </c>
      <c r="GH77">
        <v>0</v>
      </c>
      <c r="GI77">
        <v>11.4048</v>
      </c>
      <c r="GJ77">
        <v>18.88</v>
      </c>
      <c r="GK77">
        <v>13.5962</v>
      </c>
      <c r="GL77">
        <v>0</v>
      </c>
      <c r="GM77">
        <v>3.2424799999999997E-2</v>
      </c>
      <c r="GN77">
        <v>0</v>
      </c>
      <c r="GO77">
        <v>0</v>
      </c>
      <c r="GP77">
        <v>0</v>
      </c>
      <c r="GQ77">
        <v>32.51</v>
      </c>
      <c r="GR77">
        <v>2.97167</v>
      </c>
      <c r="GS77">
        <v>0</v>
      </c>
      <c r="GT77">
        <v>0</v>
      </c>
      <c r="GU77">
        <v>0</v>
      </c>
      <c r="GV77">
        <v>0</v>
      </c>
      <c r="GW77">
        <v>3.8160099999999999</v>
      </c>
      <c r="GX77">
        <v>0</v>
      </c>
      <c r="GY77">
        <v>6.79</v>
      </c>
      <c r="GZ77">
        <v>0</v>
      </c>
      <c r="HA77">
        <v>0</v>
      </c>
      <c r="HB77">
        <v>0</v>
      </c>
      <c r="HC77">
        <v>0</v>
      </c>
      <c r="HD77">
        <v>6.79</v>
      </c>
      <c r="HE77">
        <v>0</v>
      </c>
      <c r="HF77">
        <v>2.3335300000000001</v>
      </c>
      <c r="HG77">
        <v>6.7732299999999999</v>
      </c>
      <c r="HH77">
        <v>0</v>
      </c>
      <c r="HI77">
        <v>0</v>
      </c>
      <c r="HJ77">
        <v>2.4600599999999999</v>
      </c>
      <c r="HK77">
        <v>11.012499999999999</v>
      </c>
      <c r="HL77">
        <v>22.57</v>
      </c>
      <c r="HM77">
        <v>13.5962</v>
      </c>
      <c r="HN77">
        <v>0</v>
      </c>
      <c r="HO77">
        <v>6.6602700000000001E-2</v>
      </c>
      <c r="HP77">
        <v>0</v>
      </c>
      <c r="HQ77">
        <v>0</v>
      </c>
      <c r="HR77">
        <v>0</v>
      </c>
      <c r="HS77">
        <v>36.24</v>
      </c>
      <c r="HT77">
        <v>3.0623499999999999</v>
      </c>
      <c r="HU77">
        <v>0</v>
      </c>
      <c r="HV77">
        <v>0</v>
      </c>
      <c r="HW77">
        <v>0</v>
      </c>
      <c r="HX77">
        <v>0</v>
      </c>
      <c r="HY77">
        <v>0</v>
      </c>
      <c r="HZ77">
        <v>0</v>
      </c>
      <c r="IA77">
        <v>3.06</v>
      </c>
      <c r="IB77">
        <v>0</v>
      </c>
      <c r="IC77">
        <v>0</v>
      </c>
      <c r="ID77">
        <v>0</v>
      </c>
      <c r="IE77">
        <v>0</v>
      </c>
      <c r="IF77">
        <v>3.06</v>
      </c>
    </row>
    <row r="78" spans="1:240" x14ac:dyDescent="0.3">
      <c r="A78" s="67">
        <v>43882.521203703705</v>
      </c>
      <c r="B78" t="s">
        <v>255</v>
      </c>
      <c r="C78" t="s">
        <v>256</v>
      </c>
      <c r="D78" t="s">
        <v>187</v>
      </c>
      <c r="E78">
        <v>24563</v>
      </c>
      <c r="F78">
        <v>24692</v>
      </c>
      <c r="G78" t="s">
        <v>112</v>
      </c>
      <c r="H78" s="68">
        <v>1.4583333333333332E-2</v>
      </c>
      <c r="I78" t="s">
        <v>113</v>
      </c>
      <c r="J78">
        <v>-20.93</v>
      </c>
      <c r="K78" t="s">
        <v>114</v>
      </c>
      <c r="L78" t="s">
        <v>114</v>
      </c>
      <c r="M78" t="s">
        <v>182</v>
      </c>
      <c r="N78">
        <v>0</v>
      </c>
      <c r="O78">
        <v>9114.84</v>
      </c>
      <c r="P78">
        <v>14079.7</v>
      </c>
      <c r="Q78">
        <v>0</v>
      </c>
      <c r="R78">
        <v>0</v>
      </c>
      <c r="S78">
        <v>0</v>
      </c>
      <c r="T78">
        <v>9508.18</v>
      </c>
      <c r="U78">
        <v>32702.799999999999</v>
      </c>
      <c r="V78">
        <v>12040.6</v>
      </c>
      <c r="W78">
        <v>0</v>
      </c>
      <c r="X78">
        <v>186.11</v>
      </c>
      <c r="Y78">
        <v>0</v>
      </c>
      <c r="Z78">
        <v>0</v>
      </c>
      <c r="AA78">
        <v>0</v>
      </c>
      <c r="AB78">
        <v>44929.5</v>
      </c>
      <c r="AC78">
        <v>25.727499999999999</v>
      </c>
      <c r="AD78">
        <v>0</v>
      </c>
      <c r="AE78">
        <v>0</v>
      </c>
      <c r="AF78">
        <v>0</v>
      </c>
      <c r="AG78">
        <v>0</v>
      </c>
      <c r="AH78">
        <v>273.73099999999999</v>
      </c>
      <c r="AI78">
        <v>0</v>
      </c>
      <c r="AJ78">
        <v>299.459</v>
      </c>
      <c r="AK78">
        <v>0</v>
      </c>
      <c r="AL78">
        <v>0</v>
      </c>
      <c r="AM78">
        <v>0</v>
      </c>
      <c r="AN78">
        <v>0</v>
      </c>
      <c r="AO78">
        <v>299.459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</v>
      </c>
      <c r="AW78">
        <v>0</v>
      </c>
      <c r="AX78">
        <v>0</v>
      </c>
      <c r="AY78">
        <v>0</v>
      </c>
      <c r="AZ78">
        <v>0</v>
      </c>
      <c r="BA78">
        <v>0</v>
      </c>
      <c r="BB78">
        <v>0</v>
      </c>
      <c r="BC78">
        <v>0.208561</v>
      </c>
      <c r="BD78">
        <v>12.699</v>
      </c>
      <c r="BE78">
        <v>16.8508</v>
      </c>
      <c r="BF78">
        <v>0</v>
      </c>
      <c r="BG78">
        <v>0</v>
      </c>
      <c r="BH78">
        <v>2.0098400000000001</v>
      </c>
      <c r="BI78">
        <v>12.774800000000001</v>
      </c>
      <c r="BJ78">
        <v>44.542999999999999</v>
      </c>
      <c r="BK78">
        <v>14.5617</v>
      </c>
      <c r="BL78">
        <v>0</v>
      </c>
      <c r="BM78">
        <v>0.25709700000000002</v>
      </c>
      <c r="BN78">
        <v>0</v>
      </c>
      <c r="BO78">
        <v>0</v>
      </c>
      <c r="BP78">
        <v>0</v>
      </c>
      <c r="BQ78">
        <v>59.361800000000002</v>
      </c>
      <c r="BR78">
        <v>57.1434</v>
      </c>
      <c r="BS78">
        <v>2.2183999999999999</v>
      </c>
      <c r="BT78">
        <v>0</v>
      </c>
      <c r="BU78">
        <v>0</v>
      </c>
      <c r="BW78">
        <v>0</v>
      </c>
      <c r="BX78">
        <v>0.75</v>
      </c>
      <c r="BY78" t="s">
        <v>257</v>
      </c>
      <c r="BZ78">
        <v>0</v>
      </c>
      <c r="CA78" t="s">
        <v>114</v>
      </c>
      <c r="CB78" t="s">
        <v>114</v>
      </c>
      <c r="CC78" t="s">
        <v>177</v>
      </c>
      <c r="CD78">
        <v>0</v>
      </c>
      <c r="CE78">
        <v>2878.21</v>
      </c>
      <c r="CF78">
        <v>3494.76</v>
      </c>
      <c r="CG78">
        <v>0</v>
      </c>
      <c r="CH78">
        <v>0</v>
      </c>
      <c r="CI78">
        <v>0</v>
      </c>
      <c r="CJ78">
        <v>8312.9</v>
      </c>
      <c r="CK78">
        <v>14685.9</v>
      </c>
      <c r="CL78">
        <v>12040.6</v>
      </c>
      <c r="CM78">
        <v>0</v>
      </c>
      <c r="CN78">
        <v>379.815</v>
      </c>
      <c r="CO78">
        <v>0</v>
      </c>
      <c r="CP78">
        <v>0</v>
      </c>
      <c r="CQ78">
        <v>0</v>
      </c>
      <c r="CR78">
        <v>27106.3</v>
      </c>
      <c r="CS78">
        <v>127.69499999999999</v>
      </c>
      <c r="CT78">
        <v>0</v>
      </c>
      <c r="CU78">
        <v>0</v>
      </c>
      <c r="CV78">
        <v>0</v>
      </c>
      <c r="CW78">
        <v>0</v>
      </c>
      <c r="CX78">
        <v>273.72899999999998</v>
      </c>
      <c r="CY78">
        <v>0</v>
      </c>
      <c r="CZ78">
        <v>401.42500000000001</v>
      </c>
      <c r="DA78">
        <v>0</v>
      </c>
      <c r="DB78">
        <v>0</v>
      </c>
      <c r="DC78">
        <v>0</v>
      </c>
      <c r="DD78">
        <v>0</v>
      </c>
      <c r="DE78">
        <v>401.42500000000001</v>
      </c>
      <c r="DF78">
        <v>0</v>
      </c>
      <c r="DG78">
        <v>0</v>
      </c>
      <c r="DH78">
        <v>0</v>
      </c>
      <c r="DI78">
        <v>0</v>
      </c>
      <c r="DJ78">
        <v>0</v>
      </c>
      <c r="DK78">
        <v>0</v>
      </c>
      <c r="DL78">
        <v>0</v>
      </c>
      <c r="DM78">
        <v>0</v>
      </c>
      <c r="DN78">
        <v>0</v>
      </c>
      <c r="DO78">
        <v>0</v>
      </c>
      <c r="DP78">
        <v>0</v>
      </c>
      <c r="DQ78">
        <v>0</v>
      </c>
      <c r="DR78">
        <v>0</v>
      </c>
      <c r="DS78">
        <v>1.0263199999999999</v>
      </c>
      <c r="DT78">
        <v>5.1698199999999996</v>
      </c>
      <c r="DU78">
        <v>4.4599099999999998</v>
      </c>
      <c r="DV78">
        <v>0</v>
      </c>
      <c r="DW78">
        <v>0</v>
      </c>
      <c r="DX78">
        <v>2.0098199999999999</v>
      </c>
      <c r="DY78">
        <v>10.938700000000001</v>
      </c>
      <c r="DZ78">
        <v>23.604500000000002</v>
      </c>
      <c r="EA78">
        <v>14.5617</v>
      </c>
      <c r="EB78">
        <v>0</v>
      </c>
      <c r="EC78">
        <v>0.45810600000000001</v>
      </c>
      <c r="ED78">
        <v>0</v>
      </c>
      <c r="EE78">
        <v>0</v>
      </c>
      <c r="EF78">
        <v>0</v>
      </c>
      <c r="EG78">
        <v>38.624299999999998</v>
      </c>
      <c r="EH78">
        <v>35.588200000000001</v>
      </c>
      <c r="EI78">
        <v>3.0361400000000001</v>
      </c>
      <c r="EJ78">
        <v>0</v>
      </c>
      <c r="EK78">
        <v>0</v>
      </c>
      <c r="EM78">
        <v>0</v>
      </c>
      <c r="EN78">
        <v>0</v>
      </c>
      <c r="EP78">
        <v>0</v>
      </c>
      <c r="EQ78">
        <v>0</v>
      </c>
      <c r="ER78">
        <v>2.6964700000000001</v>
      </c>
      <c r="ES78">
        <v>2.6014599999999999</v>
      </c>
      <c r="ET78">
        <v>0</v>
      </c>
      <c r="EU78">
        <v>0</v>
      </c>
      <c r="EV78">
        <v>0</v>
      </c>
      <c r="EW78">
        <v>3.0515699999999999</v>
      </c>
      <c r="EX78">
        <v>8.3495100000000004</v>
      </c>
      <c r="EY78">
        <v>2.18451</v>
      </c>
      <c r="EZ78">
        <v>0</v>
      </c>
      <c r="FA78">
        <v>7.1435799999999994E-2</v>
      </c>
      <c r="FB78">
        <v>0</v>
      </c>
      <c r="FC78">
        <v>0</v>
      </c>
      <c r="FD78">
        <v>0</v>
      </c>
      <c r="FE78">
        <v>10.605499999999999</v>
      </c>
      <c r="FF78">
        <v>0</v>
      </c>
      <c r="FG78">
        <v>1.0324500000000001</v>
      </c>
      <c r="FH78">
        <v>0.66695400000000005</v>
      </c>
      <c r="FI78">
        <v>0</v>
      </c>
      <c r="FJ78">
        <v>0</v>
      </c>
      <c r="FK78">
        <v>0</v>
      </c>
      <c r="FL78">
        <v>2.4256000000000002</v>
      </c>
      <c r="FM78">
        <v>4.125</v>
      </c>
      <c r="FN78">
        <v>2.18451</v>
      </c>
      <c r="FO78">
        <v>0</v>
      </c>
      <c r="FP78">
        <v>6.7214899999999994E-2</v>
      </c>
      <c r="FQ78">
        <v>0</v>
      </c>
      <c r="FR78">
        <v>0</v>
      </c>
      <c r="FS78">
        <v>0</v>
      </c>
      <c r="FT78">
        <v>6.3767300000000002</v>
      </c>
      <c r="FU78" t="s">
        <v>621</v>
      </c>
      <c r="FV78" t="s">
        <v>622</v>
      </c>
      <c r="FW78" t="s">
        <v>528</v>
      </c>
      <c r="FX78" t="s">
        <v>115</v>
      </c>
      <c r="FY78" t="s">
        <v>530</v>
      </c>
      <c r="FZ78" t="s">
        <v>116</v>
      </c>
      <c r="GA78" t="s">
        <v>542</v>
      </c>
      <c r="GB78" t="s">
        <v>631</v>
      </c>
      <c r="GC78">
        <v>0</v>
      </c>
      <c r="GD78">
        <v>1.5601499999999999</v>
      </c>
      <c r="GE78">
        <v>2.5499399999999999</v>
      </c>
      <c r="GF78">
        <v>0</v>
      </c>
      <c r="GG78">
        <v>0</v>
      </c>
      <c r="GH78">
        <v>0</v>
      </c>
      <c r="GI78">
        <v>2.0925699999999998</v>
      </c>
      <c r="GJ78">
        <v>6.2</v>
      </c>
      <c r="GK78">
        <v>2.1080000000000001</v>
      </c>
      <c r="GL78">
        <v>0</v>
      </c>
      <c r="GM78">
        <v>4.5055400000000002E-2</v>
      </c>
      <c r="GN78">
        <v>0</v>
      </c>
      <c r="GO78">
        <v>0</v>
      </c>
      <c r="GP78">
        <v>0</v>
      </c>
      <c r="GQ78">
        <v>8.36</v>
      </c>
      <c r="GR78">
        <v>0.13653599999999999</v>
      </c>
      <c r="GS78">
        <v>0</v>
      </c>
      <c r="GT78">
        <v>0</v>
      </c>
      <c r="GU78">
        <v>0</v>
      </c>
      <c r="GV78">
        <v>0</v>
      </c>
      <c r="GW78">
        <v>1.4527000000000001</v>
      </c>
      <c r="GX78">
        <v>0</v>
      </c>
      <c r="GY78">
        <v>1.59</v>
      </c>
      <c r="GZ78">
        <v>0</v>
      </c>
      <c r="HA78">
        <v>0</v>
      </c>
      <c r="HB78">
        <v>0</v>
      </c>
      <c r="HC78">
        <v>0</v>
      </c>
      <c r="HD78">
        <v>1.59</v>
      </c>
      <c r="HE78">
        <v>0</v>
      </c>
      <c r="HF78">
        <v>0.48724600000000001</v>
      </c>
      <c r="HG78">
        <v>0.63378199999999996</v>
      </c>
      <c r="HH78">
        <v>0</v>
      </c>
      <c r="HI78">
        <v>0</v>
      </c>
      <c r="HJ78">
        <v>0</v>
      </c>
      <c r="HK78">
        <v>1.7537100000000001</v>
      </c>
      <c r="HL78">
        <v>2.87</v>
      </c>
      <c r="HM78">
        <v>2.1080000000000001</v>
      </c>
      <c r="HN78">
        <v>0</v>
      </c>
      <c r="HO78">
        <v>6.6602700000000001E-2</v>
      </c>
      <c r="HP78">
        <v>0</v>
      </c>
      <c r="HQ78">
        <v>0</v>
      </c>
      <c r="HR78">
        <v>0</v>
      </c>
      <c r="HS78">
        <v>5.05</v>
      </c>
      <c r="HT78">
        <v>0.67768300000000004</v>
      </c>
      <c r="HU78">
        <v>0</v>
      </c>
      <c r="HV78">
        <v>0</v>
      </c>
      <c r="HW78">
        <v>0</v>
      </c>
      <c r="HX78">
        <v>0</v>
      </c>
      <c r="HY78">
        <v>1.45269</v>
      </c>
      <c r="HZ78">
        <v>0</v>
      </c>
      <c r="IA78">
        <v>2.13</v>
      </c>
      <c r="IB78">
        <v>0</v>
      </c>
      <c r="IC78">
        <v>0</v>
      </c>
      <c r="ID78">
        <v>0</v>
      </c>
      <c r="IE78">
        <v>0</v>
      </c>
      <c r="IF78">
        <v>2.13</v>
      </c>
    </row>
    <row r="79" spans="1:240" x14ac:dyDescent="0.3">
      <c r="A79" s="67">
        <v>43882.52175925926</v>
      </c>
      <c r="B79" t="s">
        <v>259</v>
      </c>
      <c r="C79" t="s">
        <v>260</v>
      </c>
      <c r="D79" t="s">
        <v>187</v>
      </c>
      <c r="E79">
        <v>24563.1</v>
      </c>
      <c r="F79">
        <v>24692.3</v>
      </c>
      <c r="G79" t="s">
        <v>112</v>
      </c>
      <c r="H79" s="68">
        <v>3.1944444444444449E-2</v>
      </c>
      <c r="I79" t="s">
        <v>113</v>
      </c>
      <c r="J79">
        <v>-0.99</v>
      </c>
      <c r="K79" t="s">
        <v>114</v>
      </c>
      <c r="L79" t="s">
        <v>114</v>
      </c>
      <c r="M79" t="s">
        <v>132</v>
      </c>
      <c r="N79">
        <v>2.3233100000000002</v>
      </c>
      <c r="O79">
        <v>38276.9</v>
      </c>
      <c r="P79">
        <v>23576</v>
      </c>
      <c r="Q79">
        <v>0</v>
      </c>
      <c r="R79">
        <v>776.80700000000002</v>
      </c>
      <c r="S79">
        <v>0</v>
      </c>
      <c r="T79">
        <v>47720.2</v>
      </c>
      <c r="U79">
        <v>110352</v>
      </c>
      <c r="V79">
        <v>77659.399999999994</v>
      </c>
      <c r="W79">
        <v>0</v>
      </c>
      <c r="X79">
        <v>185.864</v>
      </c>
      <c r="Y79">
        <v>0</v>
      </c>
      <c r="Z79">
        <v>0</v>
      </c>
      <c r="AA79">
        <v>0</v>
      </c>
      <c r="AB79">
        <v>188198</v>
      </c>
      <c r="AC79">
        <v>434.53199999999998</v>
      </c>
      <c r="AD79">
        <v>0</v>
      </c>
      <c r="AE79">
        <v>0</v>
      </c>
      <c r="AF79">
        <v>0</v>
      </c>
      <c r="AG79">
        <v>0</v>
      </c>
      <c r="AH79">
        <v>719.048</v>
      </c>
      <c r="AI79">
        <v>0</v>
      </c>
      <c r="AJ79">
        <v>1153.58</v>
      </c>
      <c r="AK79">
        <v>0</v>
      </c>
      <c r="AL79">
        <v>0</v>
      </c>
      <c r="AM79">
        <v>0</v>
      </c>
      <c r="AN79">
        <v>0</v>
      </c>
      <c r="AO79">
        <v>1153.58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3.6570800000000001</v>
      </c>
      <c r="BD79">
        <v>60.403599999999997</v>
      </c>
      <c r="BE79">
        <v>28.985199999999999</v>
      </c>
      <c r="BF79">
        <v>0</v>
      </c>
      <c r="BG79">
        <v>0.77536300000000002</v>
      </c>
      <c r="BH79">
        <v>5.2835900000000002</v>
      </c>
      <c r="BI79">
        <v>62.659700000000001</v>
      </c>
      <c r="BJ79">
        <v>161.76499999999999</v>
      </c>
      <c r="BK79">
        <v>93.919200000000004</v>
      </c>
      <c r="BL79">
        <v>0</v>
      </c>
      <c r="BM79">
        <v>0.25670199999999999</v>
      </c>
      <c r="BN79">
        <v>0</v>
      </c>
      <c r="BO79">
        <v>0</v>
      </c>
      <c r="BP79">
        <v>0</v>
      </c>
      <c r="BQ79">
        <v>255.94</v>
      </c>
      <c r="BR79">
        <v>247.00200000000001</v>
      </c>
      <c r="BS79">
        <v>8.9383400000000002</v>
      </c>
      <c r="BT79">
        <v>0</v>
      </c>
      <c r="BU79">
        <v>0</v>
      </c>
      <c r="BW79">
        <v>0</v>
      </c>
      <c r="BX79">
        <v>0</v>
      </c>
      <c r="BZ79">
        <v>0</v>
      </c>
      <c r="CA79" t="s">
        <v>114</v>
      </c>
      <c r="CB79" t="s">
        <v>114</v>
      </c>
      <c r="CC79" t="s">
        <v>510</v>
      </c>
      <c r="CD79">
        <v>6.6037999999999997</v>
      </c>
      <c r="CE79">
        <v>33735.599999999999</v>
      </c>
      <c r="CF79">
        <v>23645.8</v>
      </c>
      <c r="CG79">
        <v>0</v>
      </c>
      <c r="CH79">
        <v>1168.48</v>
      </c>
      <c r="CI79">
        <v>0</v>
      </c>
      <c r="CJ79">
        <v>46346.400000000001</v>
      </c>
      <c r="CK79">
        <v>104903</v>
      </c>
      <c r="CL79">
        <v>77659.399999999994</v>
      </c>
      <c r="CM79">
        <v>0</v>
      </c>
      <c r="CN79">
        <v>379.815</v>
      </c>
      <c r="CO79">
        <v>0</v>
      </c>
      <c r="CP79">
        <v>0</v>
      </c>
      <c r="CQ79">
        <v>0</v>
      </c>
      <c r="CR79">
        <v>182942</v>
      </c>
      <c r="CS79">
        <v>1162.51</v>
      </c>
      <c r="CT79">
        <v>0</v>
      </c>
      <c r="CU79">
        <v>0</v>
      </c>
      <c r="CV79">
        <v>0</v>
      </c>
      <c r="CW79">
        <v>0</v>
      </c>
      <c r="CX79">
        <v>719.04899999999998</v>
      </c>
      <c r="CY79">
        <v>0</v>
      </c>
      <c r="CZ79">
        <v>1881.56</v>
      </c>
      <c r="DA79">
        <v>0</v>
      </c>
      <c r="DB79">
        <v>0</v>
      </c>
      <c r="DC79">
        <v>0</v>
      </c>
      <c r="DD79">
        <v>0</v>
      </c>
      <c r="DE79">
        <v>1881.56</v>
      </c>
      <c r="DF79">
        <v>0</v>
      </c>
      <c r="DG79">
        <v>0</v>
      </c>
      <c r="DH79">
        <v>0</v>
      </c>
      <c r="DI79">
        <v>0</v>
      </c>
      <c r="DJ79">
        <v>0</v>
      </c>
      <c r="DK79">
        <v>0</v>
      </c>
      <c r="DL79">
        <v>0</v>
      </c>
      <c r="DM79">
        <v>0</v>
      </c>
      <c r="DN79">
        <v>0</v>
      </c>
      <c r="DO79">
        <v>0</v>
      </c>
      <c r="DP79">
        <v>0</v>
      </c>
      <c r="DQ79">
        <v>0</v>
      </c>
      <c r="DR79">
        <v>0</v>
      </c>
      <c r="DS79">
        <v>9.6173300000000008</v>
      </c>
      <c r="DT79">
        <v>55.0989</v>
      </c>
      <c r="DU79">
        <v>29.045200000000001</v>
      </c>
      <c r="DV79">
        <v>0</v>
      </c>
      <c r="DW79">
        <v>1.1557500000000001</v>
      </c>
      <c r="DX79">
        <v>5.2835999999999999</v>
      </c>
      <c r="DY79">
        <v>60.572699999999998</v>
      </c>
      <c r="DZ79">
        <v>160.773</v>
      </c>
      <c r="EA79">
        <v>93.919200000000004</v>
      </c>
      <c r="EB79">
        <v>0</v>
      </c>
      <c r="EC79">
        <v>0.45810400000000001</v>
      </c>
      <c r="ED79">
        <v>0</v>
      </c>
      <c r="EE79">
        <v>0</v>
      </c>
      <c r="EF79">
        <v>0</v>
      </c>
      <c r="EG79">
        <v>255.15100000000001</v>
      </c>
      <c r="EH79">
        <v>240.256</v>
      </c>
      <c r="EI79">
        <v>14.894299999999999</v>
      </c>
      <c r="EJ79">
        <v>0</v>
      </c>
      <c r="EK79">
        <v>0</v>
      </c>
      <c r="EM79">
        <v>0</v>
      </c>
      <c r="EN79">
        <v>0</v>
      </c>
      <c r="EP79">
        <v>0</v>
      </c>
      <c r="EQ79">
        <v>0</v>
      </c>
      <c r="ER79">
        <v>16.1311</v>
      </c>
      <c r="ES79">
        <v>4.6986100000000004</v>
      </c>
      <c r="ET79">
        <v>0</v>
      </c>
      <c r="EU79">
        <v>0</v>
      </c>
      <c r="EV79">
        <v>0</v>
      </c>
      <c r="EW79">
        <v>13.555300000000001</v>
      </c>
      <c r="EX79">
        <v>34.384999999999998</v>
      </c>
      <c r="EY79">
        <v>14.089600000000001</v>
      </c>
      <c r="EZ79">
        <v>0</v>
      </c>
      <c r="FA79">
        <v>7.1282499999999999E-2</v>
      </c>
      <c r="FB79">
        <v>0</v>
      </c>
      <c r="FC79">
        <v>0</v>
      </c>
      <c r="FD79">
        <v>0</v>
      </c>
      <c r="FE79">
        <v>48.545900000000003</v>
      </c>
      <c r="FF79" s="69">
        <v>1.95742E-20</v>
      </c>
      <c r="FG79">
        <v>15.1267</v>
      </c>
      <c r="FH79">
        <v>4.6158999999999999</v>
      </c>
      <c r="FI79">
        <v>0</v>
      </c>
      <c r="FJ79" s="69">
        <v>5.1421700000000001E-17</v>
      </c>
      <c r="FK79">
        <v>0</v>
      </c>
      <c r="FL79">
        <v>12.911</v>
      </c>
      <c r="FM79">
        <v>32.653599999999997</v>
      </c>
      <c r="FN79">
        <v>14.089600000000001</v>
      </c>
      <c r="FO79">
        <v>0</v>
      </c>
      <c r="FP79">
        <v>6.7214899999999994E-2</v>
      </c>
      <c r="FQ79">
        <v>0</v>
      </c>
      <c r="FR79">
        <v>0</v>
      </c>
      <c r="FS79">
        <v>0</v>
      </c>
      <c r="FT79">
        <v>46.810499999999998</v>
      </c>
      <c r="FU79" t="s">
        <v>621</v>
      </c>
      <c r="FV79" t="s">
        <v>622</v>
      </c>
      <c r="FW79" t="s">
        <v>528</v>
      </c>
      <c r="FX79" t="s">
        <v>115</v>
      </c>
      <c r="FY79" t="s">
        <v>530</v>
      </c>
      <c r="FZ79" t="s">
        <v>116</v>
      </c>
      <c r="GA79" t="s">
        <v>542</v>
      </c>
      <c r="GB79" t="s">
        <v>631</v>
      </c>
      <c r="GC79">
        <v>5.0564100000000003E-4</v>
      </c>
      <c r="GD79">
        <v>7.0479399999999996</v>
      </c>
      <c r="GE79">
        <v>4.3013399999999997</v>
      </c>
      <c r="GF79">
        <v>0</v>
      </c>
      <c r="GG79">
        <v>0.15685399999999999</v>
      </c>
      <c r="GH79">
        <v>0</v>
      </c>
      <c r="GI79">
        <v>10.083</v>
      </c>
      <c r="GJ79">
        <v>21.59</v>
      </c>
      <c r="GK79">
        <v>13.5962</v>
      </c>
      <c r="GL79">
        <v>0</v>
      </c>
      <c r="GM79">
        <v>4.4992900000000002E-2</v>
      </c>
      <c r="GN79">
        <v>0</v>
      </c>
      <c r="GO79">
        <v>0</v>
      </c>
      <c r="GP79">
        <v>0</v>
      </c>
      <c r="GQ79">
        <v>35.229999999999997</v>
      </c>
      <c r="GR79">
        <v>2.3060800000000001</v>
      </c>
      <c r="GS79">
        <v>0</v>
      </c>
      <c r="GT79">
        <v>0</v>
      </c>
      <c r="GU79">
        <v>0</v>
      </c>
      <c r="GV79">
        <v>0</v>
      </c>
      <c r="GW79">
        <v>3.8160099999999999</v>
      </c>
      <c r="GX79">
        <v>0</v>
      </c>
      <c r="GY79">
        <v>6.13</v>
      </c>
      <c r="GZ79">
        <v>0</v>
      </c>
      <c r="HA79">
        <v>0</v>
      </c>
      <c r="HB79">
        <v>0</v>
      </c>
      <c r="HC79">
        <v>0</v>
      </c>
      <c r="HD79">
        <v>6.13</v>
      </c>
      <c r="HE79">
        <v>1.41833E-3</v>
      </c>
      <c r="HF79">
        <v>6.2502500000000003</v>
      </c>
      <c r="HG79">
        <v>4.3444399999999996</v>
      </c>
      <c r="HH79">
        <v>0</v>
      </c>
      <c r="HI79">
        <v>0.222834</v>
      </c>
      <c r="HJ79">
        <v>0</v>
      </c>
      <c r="HK79">
        <v>9.7075399999999998</v>
      </c>
      <c r="HL79">
        <v>20.52</v>
      </c>
      <c r="HM79">
        <v>13.5962</v>
      </c>
      <c r="HN79">
        <v>0</v>
      </c>
      <c r="HO79">
        <v>6.6602700000000001E-2</v>
      </c>
      <c r="HP79">
        <v>0</v>
      </c>
      <c r="HQ79">
        <v>0</v>
      </c>
      <c r="HR79">
        <v>0</v>
      </c>
      <c r="HS79">
        <v>34.19</v>
      </c>
      <c r="HT79">
        <v>6.1694800000000001</v>
      </c>
      <c r="HU79">
        <v>0</v>
      </c>
      <c r="HV79">
        <v>0</v>
      </c>
      <c r="HW79">
        <v>0</v>
      </c>
      <c r="HX79">
        <v>0</v>
      </c>
      <c r="HY79">
        <v>3.81602</v>
      </c>
      <c r="HZ79">
        <v>0</v>
      </c>
      <c r="IA79">
        <v>9.99</v>
      </c>
      <c r="IB79">
        <v>0</v>
      </c>
      <c r="IC79">
        <v>0</v>
      </c>
      <c r="ID79">
        <v>0</v>
      </c>
      <c r="IE79">
        <v>0</v>
      </c>
      <c r="IF79">
        <v>9.99</v>
      </c>
    </row>
    <row r="80" spans="1:240" x14ac:dyDescent="0.3">
      <c r="A80" s="67">
        <v>43882.534375000003</v>
      </c>
      <c r="B80" t="s">
        <v>261</v>
      </c>
      <c r="C80" t="s">
        <v>262</v>
      </c>
      <c r="D80" t="s">
        <v>214</v>
      </c>
      <c r="E80">
        <v>42554</v>
      </c>
      <c r="F80">
        <v>42554</v>
      </c>
      <c r="G80" t="s">
        <v>112</v>
      </c>
      <c r="H80" s="68">
        <v>0.75416666666666676</v>
      </c>
      <c r="I80" t="s">
        <v>113</v>
      </c>
      <c r="J80">
        <v>-26.69</v>
      </c>
      <c r="K80" t="s">
        <v>114</v>
      </c>
      <c r="L80" t="s">
        <v>114</v>
      </c>
      <c r="M80" t="s">
        <v>567</v>
      </c>
      <c r="N80">
        <v>5.5893499999999996</v>
      </c>
      <c r="O80">
        <v>107814</v>
      </c>
      <c r="P80">
        <v>45293.9</v>
      </c>
      <c r="Q80">
        <v>396.63499999999999</v>
      </c>
      <c r="R80">
        <v>9435.74</v>
      </c>
      <c r="S80">
        <v>0</v>
      </c>
      <c r="T80">
        <v>20680.7</v>
      </c>
      <c r="U80">
        <v>183627</v>
      </c>
      <c r="V80">
        <v>62063.5</v>
      </c>
      <c r="W80">
        <v>0</v>
      </c>
      <c r="X80">
        <v>44792.9</v>
      </c>
      <c r="Y80">
        <v>0</v>
      </c>
      <c r="Z80">
        <v>0</v>
      </c>
      <c r="AA80">
        <v>0</v>
      </c>
      <c r="AB80">
        <v>290483</v>
      </c>
      <c r="AC80">
        <v>1171.3499999999999</v>
      </c>
      <c r="AD80">
        <v>0</v>
      </c>
      <c r="AE80">
        <v>0</v>
      </c>
      <c r="AF80">
        <v>0</v>
      </c>
      <c r="AG80">
        <v>0</v>
      </c>
      <c r="AH80">
        <v>6625.77</v>
      </c>
      <c r="AI80">
        <v>0</v>
      </c>
      <c r="AJ80">
        <v>7797.11</v>
      </c>
      <c r="AK80">
        <v>0</v>
      </c>
      <c r="AL80">
        <v>0</v>
      </c>
      <c r="AM80">
        <v>0</v>
      </c>
      <c r="AN80">
        <v>0</v>
      </c>
      <c r="AO80">
        <v>7797.11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5.75434</v>
      </c>
      <c r="BD80">
        <v>92.872500000000002</v>
      </c>
      <c r="BE80">
        <v>32.485199999999999</v>
      </c>
      <c r="BF80">
        <v>0.44015799999999999</v>
      </c>
      <c r="BG80">
        <v>6.5153100000000004</v>
      </c>
      <c r="BH80">
        <v>28.623799999999999</v>
      </c>
      <c r="BI80">
        <v>14.0937</v>
      </c>
      <c r="BJ80">
        <v>180.785</v>
      </c>
      <c r="BK80">
        <v>41.804499999999997</v>
      </c>
      <c r="BL80">
        <v>0</v>
      </c>
      <c r="BM80">
        <v>30.0609</v>
      </c>
      <c r="BN80">
        <v>0</v>
      </c>
      <c r="BO80">
        <v>0</v>
      </c>
      <c r="BP80">
        <v>0</v>
      </c>
      <c r="BQ80">
        <v>252.65100000000001</v>
      </c>
      <c r="BR80">
        <v>218.27600000000001</v>
      </c>
      <c r="BS80">
        <v>34.374899999999997</v>
      </c>
      <c r="BT80">
        <v>0</v>
      </c>
      <c r="BU80">
        <v>0</v>
      </c>
      <c r="BW80">
        <v>0</v>
      </c>
      <c r="BX80">
        <v>13</v>
      </c>
      <c r="BY80" t="s">
        <v>598</v>
      </c>
      <c r="BZ80">
        <v>0</v>
      </c>
      <c r="CA80" t="s">
        <v>114</v>
      </c>
      <c r="CB80" t="s">
        <v>114</v>
      </c>
      <c r="CC80" t="s">
        <v>591</v>
      </c>
      <c r="CD80">
        <v>3.23706</v>
      </c>
      <c r="CE80">
        <v>96095.6</v>
      </c>
      <c r="CF80">
        <v>33746.5</v>
      </c>
      <c r="CG80">
        <v>0</v>
      </c>
      <c r="CH80">
        <v>15.1469</v>
      </c>
      <c r="CI80">
        <v>1129.3399999999999</v>
      </c>
      <c r="CJ80">
        <v>20093.7</v>
      </c>
      <c r="CK80">
        <v>151084</v>
      </c>
      <c r="CL80">
        <v>62063.5</v>
      </c>
      <c r="CM80">
        <v>0</v>
      </c>
      <c r="CN80">
        <v>44792.9</v>
      </c>
      <c r="CO80">
        <v>0</v>
      </c>
      <c r="CP80">
        <v>0</v>
      </c>
      <c r="CQ80">
        <v>0</v>
      </c>
      <c r="CR80">
        <v>257940</v>
      </c>
      <c r="CS80">
        <v>980.73500000000001</v>
      </c>
      <c r="CT80">
        <v>0</v>
      </c>
      <c r="CU80">
        <v>0</v>
      </c>
      <c r="CV80">
        <v>0</v>
      </c>
      <c r="CW80">
        <v>0</v>
      </c>
      <c r="CX80">
        <v>5711.77</v>
      </c>
      <c r="CY80">
        <v>0</v>
      </c>
      <c r="CZ80">
        <v>6692.5</v>
      </c>
      <c r="DA80">
        <v>0</v>
      </c>
      <c r="DB80">
        <v>0</v>
      </c>
      <c r="DC80">
        <v>0</v>
      </c>
      <c r="DD80">
        <v>0</v>
      </c>
      <c r="DE80">
        <v>6692.5</v>
      </c>
      <c r="DF80">
        <v>0</v>
      </c>
      <c r="DG80">
        <v>0</v>
      </c>
      <c r="DH80">
        <v>0</v>
      </c>
      <c r="DI80">
        <v>0</v>
      </c>
      <c r="DJ80">
        <v>0</v>
      </c>
      <c r="DK80">
        <v>0</v>
      </c>
      <c r="DL80">
        <v>0</v>
      </c>
      <c r="DM80">
        <v>0</v>
      </c>
      <c r="DN80">
        <v>0</v>
      </c>
      <c r="DO80">
        <v>0</v>
      </c>
      <c r="DP80">
        <v>0</v>
      </c>
      <c r="DQ80">
        <v>0</v>
      </c>
      <c r="DR80">
        <v>0</v>
      </c>
      <c r="DS80">
        <v>4.8327</v>
      </c>
      <c r="DT80">
        <v>85.3065</v>
      </c>
      <c r="DU80">
        <v>24.6418</v>
      </c>
      <c r="DV80">
        <v>0</v>
      </c>
      <c r="DW80">
        <v>8.7209200000000001E-3</v>
      </c>
      <c r="DX80">
        <v>25.5596</v>
      </c>
      <c r="DY80">
        <v>13.7399</v>
      </c>
      <c r="DZ80">
        <v>154.089</v>
      </c>
      <c r="EA80">
        <v>41.804499999999997</v>
      </c>
      <c r="EB80">
        <v>0</v>
      </c>
      <c r="EC80">
        <v>30.0609</v>
      </c>
      <c r="ED80">
        <v>0</v>
      </c>
      <c r="EE80">
        <v>0</v>
      </c>
      <c r="EF80">
        <v>0</v>
      </c>
      <c r="EG80">
        <v>225.95500000000001</v>
      </c>
      <c r="EH80">
        <v>196.3</v>
      </c>
      <c r="EI80">
        <v>29.655000000000001</v>
      </c>
      <c r="EJ80">
        <v>0</v>
      </c>
      <c r="EK80">
        <v>0</v>
      </c>
      <c r="EM80">
        <v>0</v>
      </c>
      <c r="EN80">
        <v>0</v>
      </c>
      <c r="EP80">
        <v>0</v>
      </c>
      <c r="EQ80">
        <v>0</v>
      </c>
      <c r="ER80">
        <v>38.896900000000002</v>
      </c>
      <c r="ES80">
        <v>8.7859599999999993</v>
      </c>
      <c r="ET80">
        <v>0.27599400000000002</v>
      </c>
      <c r="EU80">
        <v>1.6432899999999999</v>
      </c>
      <c r="EV80">
        <v>0</v>
      </c>
      <c r="EW80">
        <v>3.0817100000000002</v>
      </c>
      <c r="EX80">
        <v>52.683799999999998</v>
      </c>
      <c r="EY80">
        <v>10.1204</v>
      </c>
      <c r="EZ80">
        <v>0</v>
      </c>
      <c r="FA80">
        <v>7.8971900000000002</v>
      </c>
      <c r="FB80">
        <v>0</v>
      </c>
      <c r="FC80">
        <v>0</v>
      </c>
      <c r="FD80">
        <v>0</v>
      </c>
      <c r="FE80">
        <v>70.701400000000007</v>
      </c>
      <c r="FF80">
        <v>0</v>
      </c>
      <c r="FG80">
        <v>39.298699999999997</v>
      </c>
      <c r="FH80">
        <v>6.8548900000000001</v>
      </c>
      <c r="FI80">
        <v>0</v>
      </c>
      <c r="FJ80">
        <v>0</v>
      </c>
      <c r="FK80">
        <v>0.112759</v>
      </c>
      <c r="FL80">
        <v>3.0698500000000002</v>
      </c>
      <c r="FM80">
        <v>49.336199999999998</v>
      </c>
      <c r="FN80">
        <v>10.1204</v>
      </c>
      <c r="FO80">
        <v>0</v>
      </c>
      <c r="FP80">
        <v>7.8971900000000002</v>
      </c>
      <c r="FQ80">
        <v>0</v>
      </c>
      <c r="FR80">
        <v>0</v>
      </c>
      <c r="FS80">
        <v>0</v>
      </c>
      <c r="FT80">
        <v>67.353800000000007</v>
      </c>
      <c r="FU80" t="s">
        <v>621</v>
      </c>
      <c r="FV80" t="s">
        <v>622</v>
      </c>
      <c r="FW80" t="s">
        <v>528</v>
      </c>
      <c r="FX80" t="s">
        <v>115</v>
      </c>
      <c r="FY80" t="s">
        <v>530</v>
      </c>
      <c r="FZ80" t="s">
        <v>624</v>
      </c>
      <c r="GA80" t="s">
        <v>542</v>
      </c>
      <c r="GB80" t="s">
        <v>631</v>
      </c>
      <c r="GC80">
        <v>1.18677E-3</v>
      </c>
      <c r="GD80">
        <v>21.579799999999999</v>
      </c>
      <c r="GE80">
        <v>9.0147399999999998</v>
      </c>
      <c r="GF80">
        <v>9.2665999999999998E-2</v>
      </c>
      <c r="GG80">
        <v>1.9013899999999999</v>
      </c>
      <c r="GH80">
        <v>0</v>
      </c>
      <c r="GI80">
        <v>3.6770800000000001</v>
      </c>
      <c r="GJ80">
        <v>36.26</v>
      </c>
      <c r="GK80">
        <v>12.651</v>
      </c>
      <c r="GL80">
        <v>0</v>
      </c>
      <c r="GM80">
        <v>9.6907099999999993</v>
      </c>
      <c r="GN80">
        <v>0</v>
      </c>
      <c r="GO80">
        <v>0</v>
      </c>
      <c r="GP80">
        <v>0</v>
      </c>
      <c r="GQ80">
        <v>58.6</v>
      </c>
      <c r="GR80">
        <v>6.21638</v>
      </c>
      <c r="GS80">
        <v>0</v>
      </c>
      <c r="GT80">
        <v>0</v>
      </c>
      <c r="GU80">
        <v>0</v>
      </c>
      <c r="GV80">
        <v>0</v>
      </c>
      <c r="GW80">
        <v>35.163200000000003</v>
      </c>
      <c r="GX80">
        <v>0</v>
      </c>
      <c r="GY80">
        <v>41.38</v>
      </c>
      <c r="GZ80">
        <v>0</v>
      </c>
      <c r="HA80">
        <v>0</v>
      </c>
      <c r="HB80">
        <v>0</v>
      </c>
      <c r="HC80">
        <v>0</v>
      </c>
      <c r="HD80">
        <v>41.38</v>
      </c>
      <c r="HE80">
        <v>6.92109E-4</v>
      </c>
      <c r="HF80">
        <v>19.7684</v>
      </c>
      <c r="HG80">
        <v>6.6569799999999999</v>
      </c>
      <c r="HH80">
        <v>0</v>
      </c>
      <c r="HI80">
        <v>3.2328499999999998E-3</v>
      </c>
      <c r="HJ80">
        <v>0.19458700000000001</v>
      </c>
      <c r="HK80">
        <v>3.59693</v>
      </c>
      <c r="HL80">
        <v>30.22</v>
      </c>
      <c r="HM80">
        <v>12.651</v>
      </c>
      <c r="HN80">
        <v>0</v>
      </c>
      <c r="HO80">
        <v>9.6907099999999993</v>
      </c>
      <c r="HP80">
        <v>0</v>
      </c>
      <c r="HQ80">
        <v>0</v>
      </c>
      <c r="HR80">
        <v>0</v>
      </c>
      <c r="HS80">
        <v>52.56</v>
      </c>
      <c r="HT80">
        <v>5.20479</v>
      </c>
      <c r="HU80">
        <v>0</v>
      </c>
      <c r="HV80">
        <v>0</v>
      </c>
      <c r="HW80">
        <v>0</v>
      </c>
      <c r="HX80">
        <v>0</v>
      </c>
      <c r="HY80">
        <v>30.3125</v>
      </c>
      <c r="HZ80">
        <v>0</v>
      </c>
      <c r="IA80">
        <v>35.51</v>
      </c>
      <c r="IB80">
        <v>0</v>
      </c>
      <c r="IC80">
        <v>0</v>
      </c>
      <c r="ID80">
        <v>0</v>
      </c>
      <c r="IE80">
        <v>0</v>
      </c>
      <c r="IF80">
        <v>35.51</v>
      </c>
    </row>
    <row r="81" spans="1:240" x14ac:dyDescent="0.3">
      <c r="A81" s="67">
        <v>43882.544918981483</v>
      </c>
      <c r="B81" t="s">
        <v>263</v>
      </c>
      <c r="C81" t="s">
        <v>264</v>
      </c>
      <c r="D81" t="s">
        <v>214</v>
      </c>
      <c r="E81">
        <v>42554</v>
      </c>
      <c r="F81">
        <v>42554</v>
      </c>
      <c r="G81" t="s">
        <v>112</v>
      </c>
      <c r="H81" s="68">
        <v>0.62777777777777777</v>
      </c>
      <c r="I81" t="s">
        <v>113</v>
      </c>
      <c r="J81">
        <v>-40.89</v>
      </c>
      <c r="K81" t="s">
        <v>114</v>
      </c>
      <c r="L81" t="s">
        <v>114</v>
      </c>
      <c r="M81" t="s">
        <v>632</v>
      </c>
      <c r="N81">
        <v>170.16399999999999</v>
      </c>
      <c r="O81">
        <v>107687</v>
      </c>
      <c r="P81">
        <v>66230.5</v>
      </c>
      <c r="Q81">
        <v>544.88599999999997</v>
      </c>
      <c r="R81">
        <v>9231.08</v>
      </c>
      <c r="S81">
        <v>0</v>
      </c>
      <c r="T81">
        <v>22770.7</v>
      </c>
      <c r="U81">
        <v>206634</v>
      </c>
      <c r="V81">
        <v>67379.199999999997</v>
      </c>
      <c r="W81">
        <v>7629.8</v>
      </c>
      <c r="X81">
        <v>44792.9</v>
      </c>
      <c r="Y81">
        <v>0</v>
      </c>
      <c r="Z81">
        <v>0</v>
      </c>
      <c r="AA81">
        <v>0</v>
      </c>
      <c r="AB81">
        <v>326436</v>
      </c>
      <c r="AC81">
        <v>1251.96</v>
      </c>
      <c r="AD81">
        <v>0</v>
      </c>
      <c r="AE81">
        <v>0</v>
      </c>
      <c r="AF81">
        <v>0</v>
      </c>
      <c r="AG81">
        <v>0</v>
      </c>
      <c r="AH81">
        <v>6938.29</v>
      </c>
      <c r="AI81">
        <v>0</v>
      </c>
      <c r="AJ81">
        <v>8190.25</v>
      </c>
      <c r="AK81">
        <v>780.18</v>
      </c>
      <c r="AL81">
        <v>0</v>
      </c>
      <c r="AM81">
        <v>0</v>
      </c>
      <c r="AN81">
        <v>0</v>
      </c>
      <c r="AO81">
        <v>8970.43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6.2357699999999996</v>
      </c>
      <c r="BD81">
        <v>92.846800000000002</v>
      </c>
      <c r="BE81">
        <v>45.372799999999998</v>
      </c>
      <c r="BF81">
        <v>0.58894899999999994</v>
      </c>
      <c r="BG81">
        <v>6.3947500000000002</v>
      </c>
      <c r="BH81">
        <v>29.995699999999999</v>
      </c>
      <c r="BI81">
        <v>15.569900000000001</v>
      </c>
      <c r="BJ81">
        <v>197.005</v>
      </c>
      <c r="BK81">
        <v>48.791499999999999</v>
      </c>
      <c r="BL81">
        <v>4.9401400000000004</v>
      </c>
      <c r="BM81">
        <v>30.0609</v>
      </c>
      <c r="BN81">
        <v>0</v>
      </c>
      <c r="BO81">
        <v>0</v>
      </c>
      <c r="BP81">
        <v>0</v>
      </c>
      <c r="BQ81">
        <v>280.79700000000003</v>
      </c>
      <c r="BR81">
        <v>241.35900000000001</v>
      </c>
      <c r="BS81">
        <v>39.438400000000001</v>
      </c>
      <c r="BT81">
        <v>0</v>
      </c>
      <c r="BU81">
        <v>0</v>
      </c>
      <c r="BW81">
        <v>0</v>
      </c>
      <c r="BX81">
        <v>7</v>
      </c>
      <c r="BY81" t="s">
        <v>609</v>
      </c>
      <c r="BZ81">
        <v>0</v>
      </c>
      <c r="CA81" t="s">
        <v>114</v>
      </c>
      <c r="CB81" t="s">
        <v>114</v>
      </c>
      <c r="CC81" t="s">
        <v>633</v>
      </c>
      <c r="CD81">
        <v>2.7052499999999999</v>
      </c>
      <c r="CE81">
        <v>95450.7</v>
      </c>
      <c r="CF81">
        <v>38107.800000000003</v>
      </c>
      <c r="CG81">
        <v>0</v>
      </c>
      <c r="CH81">
        <v>11.444699999999999</v>
      </c>
      <c r="CI81">
        <v>1081.04</v>
      </c>
      <c r="CJ81">
        <v>22182</v>
      </c>
      <c r="CK81">
        <v>156836</v>
      </c>
      <c r="CL81">
        <v>67379.199999999997</v>
      </c>
      <c r="CM81">
        <v>7629.8</v>
      </c>
      <c r="CN81">
        <v>44792.9</v>
      </c>
      <c r="CO81">
        <v>0</v>
      </c>
      <c r="CP81">
        <v>0</v>
      </c>
      <c r="CQ81">
        <v>0</v>
      </c>
      <c r="CR81">
        <v>276638</v>
      </c>
      <c r="CS81">
        <v>687.51700000000005</v>
      </c>
      <c r="CT81">
        <v>0</v>
      </c>
      <c r="CU81">
        <v>0</v>
      </c>
      <c r="CV81">
        <v>0</v>
      </c>
      <c r="CW81">
        <v>0</v>
      </c>
      <c r="CX81">
        <v>5918.29</v>
      </c>
      <c r="CY81">
        <v>0</v>
      </c>
      <c r="CZ81">
        <v>6605.81</v>
      </c>
      <c r="DA81">
        <v>780.18</v>
      </c>
      <c r="DB81">
        <v>0</v>
      </c>
      <c r="DC81">
        <v>0</v>
      </c>
      <c r="DD81">
        <v>0</v>
      </c>
      <c r="DE81">
        <v>7385.99</v>
      </c>
      <c r="DF81">
        <v>0</v>
      </c>
      <c r="DG81">
        <v>0</v>
      </c>
      <c r="DH81">
        <v>0</v>
      </c>
      <c r="DI81">
        <v>0</v>
      </c>
      <c r="DJ81">
        <v>0</v>
      </c>
      <c r="DK81">
        <v>0</v>
      </c>
      <c r="DL81">
        <v>0</v>
      </c>
      <c r="DM81">
        <v>0</v>
      </c>
      <c r="DN81">
        <v>0</v>
      </c>
      <c r="DO81">
        <v>0</v>
      </c>
      <c r="DP81">
        <v>0</v>
      </c>
      <c r="DQ81">
        <v>0</v>
      </c>
      <c r="DR81">
        <v>0</v>
      </c>
      <c r="DS81">
        <v>3.3916900000000001</v>
      </c>
      <c r="DT81">
        <v>83.581800000000001</v>
      </c>
      <c r="DU81">
        <v>27.4739</v>
      </c>
      <c r="DV81">
        <v>0</v>
      </c>
      <c r="DW81">
        <v>6.5884000000000003E-3</v>
      </c>
      <c r="DX81">
        <v>26.454599999999999</v>
      </c>
      <c r="DY81">
        <v>15.216799999999999</v>
      </c>
      <c r="DZ81">
        <v>156.125</v>
      </c>
      <c r="EA81">
        <v>48.791499999999999</v>
      </c>
      <c r="EB81">
        <v>4.9401400000000004</v>
      </c>
      <c r="EC81">
        <v>30.0609</v>
      </c>
      <c r="ED81">
        <v>0</v>
      </c>
      <c r="EE81">
        <v>0</v>
      </c>
      <c r="EF81">
        <v>0</v>
      </c>
      <c r="EG81">
        <v>239.91800000000001</v>
      </c>
      <c r="EH81">
        <v>207.47200000000001</v>
      </c>
      <c r="EI81">
        <v>32.445999999999998</v>
      </c>
      <c r="EJ81">
        <v>0</v>
      </c>
      <c r="EK81">
        <v>0</v>
      </c>
      <c r="EM81">
        <v>0</v>
      </c>
      <c r="EN81">
        <v>0</v>
      </c>
      <c r="EP81">
        <v>0</v>
      </c>
      <c r="EQ81">
        <v>0</v>
      </c>
      <c r="ER81">
        <v>40.237400000000001</v>
      </c>
      <c r="ES81">
        <v>10.410399999999999</v>
      </c>
      <c r="ET81">
        <v>0.36084100000000002</v>
      </c>
      <c r="EU81">
        <v>1.6340399999999999</v>
      </c>
      <c r="EV81">
        <v>0</v>
      </c>
      <c r="EW81">
        <v>3.5303399999999998</v>
      </c>
      <c r="EX81">
        <v>56.173099999999998</v>
      </c>
      <c r="EY81">
        <v>11.1122</v>
      </c>
      <c r="EZ81">
        <v>0.87098200000000003</v>
      </c>
      <c r="FA81">
        <v>7.8971900000000002</v>
      </c>
      <c r="FB81">
        <v>0</v>
      </c>
      <c r="FC81">
        <v>0</v>
      </c>
      <c r="FD81">
        <v>0</v>
      </c>
      <c r="FE81">
        <v>76.053399999999996</v>
      </c>
      <c r="FF81">
        <v>0</v>
      </c>
      <c r="FG81">
        <v>38.397100000000002</v>
      </c>
      <c r="FH81">
        <v>7.5044899999999997</v>
      </c>
      <c r="FI81">
        <v>0</v>
      </c>
      <c r="FJ81">
        <v>0</v>
      </c>
      <c r="FK81">
        <v>0.10415000000000001</v>
      </c>
      <c r="FL81">
        <v>3.5188000000000001</v>
      </c>
      <c r="FM81">
        <v>49.524500000000003</v>
      </c>
      <c r="FN81">
        <v>11.1122</v>
      </c>
      <c r="FO81">
        <v>0.87098200000000003</v>
      </c>
      <c r="FP81">
        <v>7.8971900000000002</v>
      </c>
      <c r="FQ81">
        <v>0</v>
      </c>
      <c r="FR81">
        <v>0</v>
      </c>
      <c r="FS81">
        <v>0</v>
      </c>
      <c r="FT81">
        <v>69.404899999999998</v>
      </c>
      <c r="FU81" t="s">
        <v>621</v>
      </c>
      <c r="FV81" t="s">
        <v>622</v>
      </c>
      <c r="FW81" t="s">
        <v>528</v>
      </c>
      <c r="FX81" t="s">
        <v>115</v>
      </c>
      <c r="FY81" t="s">
        <v>530</v>
      </c>
      <c r="FZ81" t="s">
        <v>624</v>
      </c>
      <c r="GA81" t="s">
        <v>542</v>
      </c>
      <c r="GB81" t="s">
        <v>631</v>
      </c>
      <c r="GC81">
        <v>3.2467500000000003E-2</v>
      </c>
      <c r="GD81">
        <v>21.873100000000001</v>
      </c>
      <c r="GE81">
        <v>13.0777</v>
      </c>
      <c r="GF81">
        <v>0.12696399999999999</v>
      </c>
      <c r="GG81">
        <v>1.8554900000000001</v>
      </c>
      <c r="GH81">
        <v>0</v>
      </c>
      <c r="GI81">
        <v>4.1326299999999998</v>
      </c>
      <c r="GJ81">
        <v>41.1</v>
      </c>
      <c r="GK81">
        <v>13.719900000000001</v>
      </c>
      <c r="GL81">
        <v>1.5180400000000001</v>
      </c>
      <c r="GM81">
        <v>9.6907099999999993</v>
      </c>
      <c r="GN81">
        <v>0</v>
      </c>
      <c r="GO81">
        <v>0</v>
      </c>
      <c r="GP81">
        <v>0</v>
      </c>
      <c r="GQ81">
        <v>66.03</v>
      </c>
      <c r="GR81">
        <v>6.64419</v>
      </c>
      <c r="GS81">
        <v>0</v>
      </c>
      <c r="GT81">
        <v>0</v>
      </c>
      <c r="GU81">
        <v>0</v>
      </c>
      <c r="GV81">
        <v>0</v>
      </c>
      <c r="GW81">
        <v>36.8217</v>
      </c>
      <c r="GX81">
        <v>0</v>
      </c>
      <c r="GY81">
        <v>43.46</v>
      </c>
      <c r="GZ81">
        <v>4.1404399999999999</v>
      </c>
      <c r="HA81">
        <v>0</v>
      </c>
      <c r="HB81">
        <v>0</v>
      </c>
      <c r="HC81">
        <v>0</v>
      </c>
      <c r="HD81">
        <v>47.6</v>
      </c>
      <c r="HE81">
        <v>5.7931699999999998E-4</v>
      </c>
      <c r="HF81">
        <v>19.743099999999998</v>
      </c>
      <c r="HG81">
        <v>7.4550200000000002</v>
      </c>
      <c r="HH81">
        <v>0</v>
      </c>
      <c r="HI81">
        <v>2.4269399999999998E-3</v>
      </c>
      <c r="HJ81">
        <v>0.183535</v>
      </c>
      <c r="HK81">
        <v>4.0547000000000004</v>
      </c>
      <c r="HL81">
        <v>31.43</v>
      </c>
      <c r="HM81">
        <v>13.719900000000001</v>
      </c>
      <c r="HN81">
        <v>1.5180400000000001</v>
      </c>
      <c r="HO81">
        <v>9.6907099999999993</v>
      </c>
      <c r="HP81">
        <v>0</v>
      </c>
      <c r="HQ81">
        <v>0</v>
      </c>
      <c r="HR81">
        <v>0</v>
      </c>
      <c r="HS81">
        <v>56.36</v>
      </c>
      <c r="HT81">
        <v>3.6486800000000001</v>
      </c>
      <c r="HU81">
        <v>0</v>
      </c>
      <c r="HV81">
        <v>0</v>
      </c>
      <c r="HW81">
        <v>0</v>
      </c>
      <c r="HX81">
        <v>0</v>
      </c>
      <c r="HY81">
        <v>31.4086</v>
      </c>
      <c r="HZ81">
        <v>0</v>
      </c>
      <c r="IA81">
        <v>35.06</v>
      </c>
      <c r="IB81">
        <v>4.1404399999999999</v>
      </c>
      <c r="IC81">
        <v>0</v>
      </c>
      <c r="ID81">
        <v>0</v>
      </c>
      <c r="IE81">
        <v>0</v>
      </c>
      <c r="IF81">
        <v>39.200000000000003</v>
      </c>
    </row>
    <row r="82" spans="1:240" x14ac:dyDescent="0.3">
      <c r="A82" s="67">
        <v>43882.54614583333</v>
      </c>
      <c r="B82" t="s">
        <v>266</v>
      </c>
      <c r="C82" t="s">
        <v>267</v>
      </c>
      <c r="D82" t="s">
        <v>187</v>
      </c>
      <c r="E82">
        <v>52045</v>
      </c>
      <c r="F82">
        <v>52045</v>
      </c>
      <c r="G82" t="s">
        <v>112</v>
      </c>
      <c r="H82" s="68">
        <v>6.8749999999999992E-2</v>
      </c>
      <c r="I82" t="s">
        <v>118</v>
      </c>
      <c r="J82">
        <v>6.07</v>
      </c>
      <c r="K82" t="s">
        <v>114</v>
      </c>
      <c r="L82" t="s">
        <v>114</v>
      </c>
      <c r="M82" t="s">
        <v>184</v>
      </c>
      <c r="N82">
        <v>0</v>
      </c>
      <c r="O82">
        <v>12235.4</v>
      </c>
      <c r="P82">
        <v>7699.44</v>
      </c>
      <c r="Q82">
        <v>0</v>
      </c>
      <c r="R82">
        <v>0</v>
      </c>
      <c r="S82">
        <v>0</v>
      </c>
      <c r="T82">
        <v>17842.3</v>
      </c>
      <c r="U82">
        <v>37777.1</v>
      </c>
      <c r="V82">
        <v>34168.5</v>
      </c>
      <c r="W82">
        <v>0</v>
      </c>
      <c r="X82">
        <v>0</v>
      </c>
      <c r="Y82">
        <v>0</v>
      </c>
      <c r="Z82">
        <v>0</v>
      </c>
      <c r="AA82">
        <v>0</v>
      </c>
      <c r="AB82">
        <v>71945.600000000006</v>
      </c>
      <c r="AC82">
        <v>5598.97</v>
      </c>
      <c r="AD82">
        <v>0</v>
      </c>
      <c r="AE82">
        <v>0</v>
      </c>
      <c r="AF82">
        <v>0</v>
      </c>
      <c r="AG82">
        <v>0</v>
      </c>
      <c r="AH82">
        <v>248.26300000000001</v>
      </c>
      <c r="AI82">
        <v>0</v>
      </c>
      <c r="AJ82">
        <v>5847.23</v>
      </c>
      <c r="AK82">
        <v>0</v>
      </c>
      <c r="AL82">
        <v>0</v>
      </c>
      <c r="AM82">
        <v>0</v>
      </c>
      <c r="AN82">
        <v>0</v>
      </c>
      <c r="AO82">
        <v>5847.23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21.5947</v>
      </c>
      <c r="BD82">
        <v>9.3848099999999999</v>
      </c>
      <c r="BE82">
        <v>3.8632599999999999</v>
      </c>
      <c r="BF82">
        <v>0</v>
      </c>
      <c r="BG82">
        <v>0</v>
      </c>
      <c r="BH82">
        <v>0.86004499999999995</v>
      </c>
      <c r="BI82">
        <v>9.6694899999999997</v>
      </c>
      <c r="BJ82">
        <v>45.372300000000003</v>
      </c>
      <c r="BK82">
        <v>18.188199999999998</v>
      </c>
      <c r="BL82">
        <v>0</v>
      </c>
      <c r="BM82">
        <v>0</v>
      </c>
      <c r="BN82">
        <v>0</v>
      </c>
      <c r="BO82">
        <v>0</v>
      </c>
      <c r="BP82">
        <v>0</v>
      </c>
      <c r="BQ82">
        <v>63.560499999999998</v>
      </c>
      <c r="BR82">
        <v>41.105800000000002</v>
      </c>
      <c r="BS82">
        <v>22.454699999999999</v>
      </c>
      <c r="BT82">
        <v>0</v>
      </c>
      <c r="BU82">
        <v>0</v>
      </c>
      <c r="BW82">
        <v>0</v>
      </c>
      <c r="BX82">
        <v>0</v>
      </c>
      <c r="BZ82">
        <v>0</v>
      </c>
      <c r="CA82" t="s">
        <v>114</v>
      </c>
      <c r="CB82" t="s">
        <v>114</v>
      </c>
      <c r="CC82" t="s">
        <v>180</v>
      </c>
      <c r="CD82">
        <v>24.750399999999999</v>
      </c>
      <c r="CE82">
        <v>29061.200000000001</v>
      </c>
      <c r="CF82">
        <v>12765.2</v>
      </c>
      <c r="CG82">
        <v>0</v>
      </c>
      <c r="CH82">
        <v>135.99600000000001</v>
      </c>
      <c r="CI82">
        <v>2575.15</v>
      </c>
      <c r="CJ82">
        <v>16967.2</v>
      </c>
      <c r="CK82">
        <v>61529.4</v>
      </c>
      <c r="CL82">
        <v>34168.5</v>
      </c>
      <c r="CM82">
        <v>0</v>
      </c>
      <c r="CN82">
        <v>0</v>
      </c>
      <c r="CO82">
        <v>0</v>
      </c>
      <c r="CP82">
        <v>0</v>
      </c>
      <c r="CQ82">
        <v>0</v>
      </c>
      <c r="CR82">
        <v>95698</v>
      </c>
      <c r="CS82">
        <v>4398.09</v>
      </c>
      <c r="CT82">
        <v>0</v>
      </c>
      <c r="CU82">
        <v>0</v>
      </c>
      <c r="CV82">
        <v>0</v>
      </c>
      <c r="CW82">
        <v>0</v>
      </c>
      <c r="CX82">
        <v>0</v>
      </c>
      <c r="CY82">
        <v>0</v>
      </c>
      <c r="CZ82">
        <v>4398.09</v>
      </c>
      <c r="DA82">
        <v>0</v>
      </c>
      <c r="DB82">
        <v>0</v>
      </c>
      <c r="DC82">
        <v>0</v>
      </c>
      <c r="DD82">
        <v>0</v>
      </c>
      <c r="DE82">
        <v>4398.09</v>
      </c>
      <c r="DF82">
        <v>0</v>
      </c>
      <c r="DG82">
        <v>0</v>
      </c>
      <c r="DH82">
        <v>0</v>
      </c>
      <c r="DI82">
        <v>0</v>
      </c>
      <c r="DJ82">
        <v>0</v>
      </c>
      <c r="DK82">
        <v>0</v>
      </c>
      <c r="DL82">
        <v>0</v>
      </c>
      <c r="DM82">
        <v>0</v>
      </c>
      <c r="DN82">
        <v>0</v>
      </c>
      <c r="DO82">
        <v>0</v>
      </c>
      <c r="DP82">
        <v>0</v>
      </c>
      <c r="DQ82">
        <v>0</v>
      </c>
      <c r="DR82">
        <v>0</v>
      </c>
      <c r="DS82">
        <v>16.849499999999999</v>
      </c>
      <c r="DT82">
        <v>17.562999999999999</v>
      </c>
      <c r="DU82">
        <v>6.3827299999999996</v>
      </c>
      <c r="DV82">
        <v>0</v>
      </c>
      <c r="DW82">
        <v>6.3460100000000005E-2</v>
      </c>
      <c r="DX82">
        <v>1.35572</v>
      </c>
      <c r="DY82">
        <v>9.21706</v>
      </c>
      <c r="DZ82">
        <v>51.4315</v>
      </c>
      <c r="EA82">
        <v>18.188199999999998</v>
      </c>
      <c r="EB82">
        <v>0</v>
      </c>
      <c r="EC82">
        <v>0</v>
      </c>
      <c r="ED82">
        <v>0</v>
      </c>
      <c r="EE82">
        <v>0</v>
      </c>
      <c r="EF82">
        <v>0</v>
      </c>
      <c r="EG82">
        <v>69.619699999999995</v>
      </c>
      <c r="EH82">
        <v>52.781500000000001</v>
      </c>
      <c r="EI82">
        <v>16.838200000000001</v>
      </c>
      <c r="EJ82">
        <v>0</v>
      </c>
      <c r="EK82">
        <v>0</v>
      </c>
      <c r="EM82">
        <v>0</v>
      </c>
      <c r="EN82">
        <v>0</v>
      </c>
      <c r="EP82">
        <v>0</v>
      </c>
      <c r="EQ82">
        <v>0</v>
      </c>
      <c r="ER82">
        <v>0.98407999999999995</v>
      </c>
      <c r="ES82">
        <v>0.147704</v>
      </c>
      <c r="ET82">
        <v>0</v>
      </c>
      <c r="EU82">
        <v>0</v>
      </c>
      <c r="EV82">
        <v>0</v>
      </c>
      <c r="EW82">
        <v>1.8728400000000001</v>
      </c>
      <c r="EX82">
        <v>3.0046200000000001</v>
      </c>
      <c r="EY82">
        <v>2.1212900000000001</v>
      </c>
      <c r="EZ82">
        <v>0</v>
      </c>
      <c r="FA82">
        <v>0</v>
      </c>
      <c r="FB82">
        <v>0</v>
      </c>
      <c r="FC82">
        <v>0</v>
      </c>
      <c r="FD82">
        <v>0</v>
      </c>
      <c r="FE82">
        <v>5.1259100000000002</v>
      </c>
      <c r="FF82" s="69">
        <v>5.08221E-13</v>
      </c>
      <c r="FG82">
        <v>1.4641</v>
      </c>
      <c r="FH82">
        <v>0.22589200000000001</v>
      </c>
      <c r="FI82">
        <v>0</v>
      </c>
      <c r="FJ82" s="69">
        <v>1.13686E-11</v>
      </c>
      <c r="FK82">
        <v>0.18551500000000001</v>
      </c>
      <c r="FL82">
        <v>1.8461399999999999</v>
      </c>
      <c r="FM82">
        <v>3.7216499999999999</v>
      </c>
      <c r="FN82">
        <v>2.1212900000000001</v>
      </c>
      <c r="FO82">
        <v>0</v>
      </c>
      <c r="FP82">
        <v>0</v>
      </c>
      <c r="FQ82">
        <v>0</v>
      </c>
      <c r="FR82">
        <v>0</v>
      </c>
      <c r="FS82">
        <v>0</v>
      </c>
      <c r="FT82">
        <v>5.8429399999999996</v>
      </c>
      <c r="FU82" t="s">
        <v>621</v>
      </c>
      <c r="FV82" t="s">
        <v>622</v>
      </c>
      <c r="FW82" t="s">
        <v>528</v>
      </c>
      <c r="FX82" t="s">
        <v>115</v>
      </c>
      <c r="FY82" t="s">
        <v>530</v>
      </c>
      <c r="FZ82" t="s">
        <v>116</v>
      </c>
      <c r="GA82" t="s">
        <v>542</v>
      </c>
      <c r="GB82" t="s">
        <v>631</v>
      </c>
      <c r="GC82">
        <v>0</v>
      </c>
      <c r="GD82">
        <v>2.2893599999999998</v>
      </c>
      <c r="GE82">
        <v>1.1612899999999999</v>
      </c>
      <c r="GF82">
        <v>0</v>
      </c>
      <c r="GG82">
        <v>0</v>
      </c>
      <c r="GH82">
        <v>0</v>
      </c>
      <c r="GI82">
        <v>3.3469099999999998</v>
      </c>
      <c r="GJ82">
        <v>6.8</v>
      </c>
      <c r="GK82">
        <v>5.4794700000000001</v>
      </c>
      <c r="GL82">
        <v>0</v>
      </c>
      <c r="GM82">
        <v>0</v>
      </c>
      <c r="GN82">
        <v>0</v>
      </c>
      <c r="GO82">
        <v>0</v>
      </c>
      <c r="GP82">
        <v>0</v>
      </c>
      <c r="GQ82">
        <v>12.28</v>
      </c>
      <c r="GR82">
        <v>29.713899999999999</v>
      </c>
      <c r="GS82">
        <v>0</v>
      </c>
      <c r="GT82">
        <v>0</v>
      </c>
      <c r="GU82">
        <v>0</v>
      </c>
      <c r="GV82">
        <v>0</v>
      </c>
      <c r="GW82">
        <v>1.3175399999999999</v>
      </c>
      <c r="GX82">
        <v>0</v>
      </c>
      <c r="GY82">
        <v>31.03</v>
      </c>
      <c r="GZ82">
        <v>0</v>
      </c>
      <c r="HA82">
        <v>0</v>
      </c>
      <c r="HB82">
        <v>0</v>
      </c>
      <c r="HC82">
        <v>0</v>
      </c>
      <c r="HD82">
        <v>31.03</v>
      </c>
      <c r="HE82">
        <v>4.2935500000000001E-3</v>
      </c>
      <c r="HF82">
        <v>4.7160700000000002</v>
      </c>
      <c r="HG82">
        <v>2.0253700000000001</v>
      </c>
      <c r="HH82">
        <v>0</v>
      </c>
      <c r="HI82">
        <v>2.83482E-2</v>
      </c>
      <c r="HJ82">
        <v>0.41772999999999999</v>
      </c>
      <c r="HK82">
        <v>3.2116600000000002</v>
      </c>
      <c r="HL82">
        <v>10.41</v>
      </c>
      <c r="HM82">
        <v>5.4794700000000001</v>
      </c>
      <c r="HN82">
        <v>0</v>
      </c>
      <c r="HO82">
        <v>0</v>
      </c>
      <c r="HP82">
        <v>0</v>
      </c>
      <c r="HQ82">
        <v>0</v>
      </c>
      <c r="HR82">
        <v>0</v>
      </c>
      <c r="HS82">
        <v>15.89</v>
      </c>
      <c r="HT82">
        <v>23.340800000000002</v>
      </c>
      <c r="HU82">
        <v>0</v>
      </c>
      <c r="HV82">
        <v>0</v>
      </c>
      <c r="HW82">
        <v>0</v>
      </c>
      <c r="HX82">
        <v>0</v>
      </c>
      <c r="HY82">
        <v>0</v>
      </c>
      <c r="HZ82">
        <v>0</v>
      </c>
      <c r="IA82">
        <v>23.34</v>
      </c>
      <c r="IB82">
        <v>0</v>
      </c>
      <c r="IC82">
        <v>0</v>
      </c>
      <c r="ID82">
        <v>0</v>
      </c>
      <c r="IE82">
        <v>0</v>
      </c>
      <c r="IF82">
        <v>23.34</v>
      </c>
    </row>
    <row r="83" spans="1:240" x14ac:dyDescent="0.3">
      <c r="A83" s="67">
        <v>43882.548854166664</v>
      </c>
      <c r="B83" t="s">
        <v>269</v>
      </c>
      <c r="C83" t="s">
        <v>270</v>
      </c>
      <c r="D83" t="s">
        <v>187</v>
      </c>
      <c r="E83">
        <v>52045</v>
      </c>
      <c r="F83">
        <v>52045</v>
      </c>
      <c r="G83" t="s">
        <v>112</v>
      </c>
      <c r="H83" s="68">
        <v>0.15902777777777777</v>
      </c>
      <c r="I83" t="s">
        <v>113</v>
      </c>
      <c r="J83">
        <v>-22.08</v>
      </c>
      <c r="K83" t="s">
        <v>114</v>
      </c>
      <c r="L83" t="s">
        <v>114</v>
      </c>
      <c r="M83" t="s">
        <v>184</v>
      </c>
      <c r="N83">
        <v>0</v>
      </c>
      <c r="O83">
        <v>1524.25</v>
      </c>
      <c r="P83">
        <v>89946.9</v>
      </c>
      <c r="Q83">
        <v>0</v>
      </c>
      <c r="R83">
        <v>0</v>
      </c>
      <c r="S83">
        <v>0</v>
      </c>
      <c r="T83">
        <v>17650.2</v>
      </c>
      <c r="U83">
        <v>109121</v>
      </c>
      <c r="V83">
        <v>34168.5</v>
      </c>
      <c r="W83">
        <v>0</v>
      </c>
      <c r="X83">
        <v>0</v>
      </c>
      <c r="Y83">
        <v>0</v>
      </c>
      <c r="Z83">
        <v>0</v>
      </c>
      <c r="AA83">
        <v>0</v>
      </c>
      <c r="AB83">
        <v>143290</v>
      </c>
      <c r="AC83">
        <v>3316.19</v>
      </c>
      <c r="AD83">
        <v>0</v>
      </c>
      <c r="AE83">
        <v>0</v>
      </c>
      <c r="AF83">
        <v>0</v>
      </c>
      <c r="AG83">
        <v>0</v>
      </c>
      <c r="AH83">
        <v>248.26400000000001</v>
      </c>
      <c r="AI83">
        <v>0</v>
      </c>
      <c r="AJ83">
        <v>3564.46</v>
      </c>
      <c r="AK83">
        <v>0</v>
      </c>
      <c r="AL83">
        <v>0</v>
      </c>
      <c r="AM83">
        <v>0</v>
      </c>
      <c r="AN83">
        <v>0</v>
      </c>
      <c r="AO83">
        <v>3564.46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13.0303</v>
      </c>
      <c r="BD83">
        <v>1.17001</v>
      </c>
      <c r="BE83">
        <v>45.134900000000002</v>
      </c>
      <c r="BF83">
        <v>0</v>
      </c>
      <c r="BG83">
        <v>0</v>
      </c>
      <c r="BH83">
        <v>0.86004800000000003</v>
      </c>
      <c r="BI83">
        <v>9.6260999999999992</v>
      </c>
      <c r="BJ83">
        <v>69.821299999999994</v>
      </c>
      <c r="BK83">
        <v>18.188199999999998</v>
      </c>
      <c r="BL83">
        <v>0</v>
      </c>
      <c r="BM83">
        <v>0</v>
      </c>
      <c r="BN83">
        <v>0</v>
      </c>
      <c r="BO83">
        <v>0</v>
      </c>
      <c r="BP83">
        <v>0</v>
      </c>
      <c r="BQ83">
        <v>88.009500000000003</v>
      </c>
      <c r="BR83">
        <v>74.119200000000006</v>
      </c>
      <c r="BS83">
        <v>13.8903</v>
      </c>
      <c r="BT83">
        <v>0</v>
      </c>
      <c r="BU83">
        <v>0</v>
      </c>
      <c r="BW83">
        <v>0</v>
      </c>
      <c r="BX83">
        <v>0</v>
      </c>
      <c r="BZ83">
        <v>0</v>
      </c>
      <c r="CA83" t="s">
        <v>114</v>
      </c>
      <c r="CB83" t="s">
        <v>114</v>
      </c>
      <c r="CC83" t="s">
        <v>184</v>
      </c>
      <c r="CD83">
        <v>0</v>
      </c>
      <c r="CE83">
        <v>1017.81</v>
      </c>
      <c r="CF83">
        <v>55105.7</v>
      </c>
      <c r="CG83">
        <v>0</v>
      </c>
      <c r="CH83">
        <v>0</v>
      </c>
      <c r="CI83">
        <v>2575.15</v>
      </c>
      <c r="CJ83">
        <v>16446.7</v>
      </c>
      <c r="CK83">
        <v>75145.399999999994</v>
      </c>
      <c r="CL83">
        <v>34168.5</v>
      </c>
      <c r="CM83">
        <v>0</v>
      </c>
      <c r="CN83">
        <v>0</v>
      </c>
      <c r="CO83">
        <v>0</v>
      </c>
      <c r="CP83">
        <v>0</v>
      </c>
      <c r="CQ83">
        <v>0</v>
      </c>
      <c r="CR83">
        <v>109314</v>
      </c>
      <c r="CS83">
        <v>2272.27</v>
      </c>
      <c r="CT83">
        <v>0</v>
      </c>
      <c r="CU83">
        <v>0</v>
      </c>
      <c r="CV83">
        <v>0</v>
      </c>
      <c r="CW83">
        <v>0</v>
      </c>
      <c r="CX83">
        <v>0</v>
      </c>
      <c r="CY83">
        <v>0</v>
      </c>
      <c r="CZ83">
        <v>2272.27</v>
      </c>
      <c r="DA83">
        <v>0</v>
      </c>
      <c r="DB83">
        <v>0</v>
      </c>
      <c r="DC83">
        <v>0</v>
      </c>
      <c r="DD83">
        <v>0</v>
      </c>
      <c r="DE83">
        <v>2272.27</v>
      </c>
      <c r="DF83">
        <v>0</v>
      </c>
      <c r="DG83">
        <v>0</v>
      </c>
      <c r="DH83">
        <v>0</v>
      </c>
      <c r="DI83">
        <v>0</v>
      </c>
      <c r="DJ83">
        <v>0</v>
      </c>
      <c r="DK83">
        <v>0</v>
      </c>
      <c r="DL83">
        <v>0</v>
      </c>
      <c r="DM83">
        <v>0</v>
      </c>
      <c r="DN83">
        <v>0</v>
      </c>
      <c r="DO83">
        <v>0</v>
      </c>
      <c r="DP83">
        <v>0</v>
      </c>
      <c r="DQ83">
        <v>0</v>
      </c>
      <c r="DR83">
        <v>0</v>
      </c>
      <c r="DS83">
        <v>8.9178899999999999</v>
      </c>
      <c r="DT83">
        <v>0.77032299999999998</v>
      </c>
      <c r="DU83">
        <v>27.725200000000001</v>
      </c>
      <c r="DV83">
        <v>0</v>
      </c>
      <c r="DW83">
        <v>0</v>
      </c>
      <c r="DX83">
        <v>1.35571</v>
      </c>
      <c r="DY83">
        <v>8.9616299999999995</v>
      </c>
      <c r="DZ83">
        <v>47.730699999999999</v>
      </c>
      <c r="EA83">
        <v>18.188199999999998</v>
      </c>
      <c r="EB83">
        <v>0</v>
      </c>
      <c r="EC83">
        <v>0</v>
      </c>
      <c r="ED83">
        <v>0</v>
      </c>
      <c r="EE83">
        <v>0</v>
      </c>
      <c r="EF83">
        <v>0</v>
      </c>
      <c r="EG83">
        <v>65.918899999999994</v>
      </c>
      <c r="EH83">
        <v>57.000999999999998</v>
      </c>
      <c r="EI83">
        <v>8.9178899999999999</v>
      </c>
      <c r="EJ83">
        <v>0</v>
      </c>
      <c r="EK83">
        <v>0</v>
      </c>
      <c r="EM83">
        <v>0</v>
      </c>
      <c r="EN83">
        <v>0</v>
      </c>
      <c r="EP83">
        <v>0</v>
      </c>
      <c r="EQ83">
        <v>0</v>
      </c>
      <c r="ER83">
        <v>0.150808</v>
      </c>
      <c r="ES83">
        <v>1.7277400000000001</v>
      </c>
      <c r="ET83">
        <v>0</v>
      </c>
      <c r="EU83">
        <v>0</v>
      </c>
      <c r="EV83">
        <v>0</v>
      </c>
      <c r="EW83">
        <v>1.9278</v>
      </c>
      <c r="EX83">
        <v>3.8063500000000001</v>
      </c>
      <c r="EY83">
        <v>2.1212900000000001</v>
      </c>
      <c r="EZ83">
        <v>0</v>
      </c>
      <c r="FA83">
        <v>0</v>
      </c>
      <c r="FB83">
        <v>0</v>
      </c>
      <c r="FC83">
        <v>0</v>
      </c>
      <c r="FD83">
        <v>0</v>
      </c>
      <c r="FE83">
        <v>5.9276400000000002</v>
      </c>
      <c r="FF83">
        <v>0</v>
      </c>
      <c r="FG83">
        <v>9.8539799999999997E-2</v>
      </c>
      <c r="FH83">
        <v>1.0585100000000001</v>
      </c>
      <c r="FI83">
        <v>0</v>
      </c>
      <c r="FJ83">
        <v>0</v>
      </c>
      <c r="FK83">
        <v>0.185472</v>
      </c>
      <c r="FL83">
        <v>1.86758</v>
      </c>
      <c r="FM83">
        <v>3.2100900000000001</v>
      </c>
      <c r="FN83">
        <v>2.1212900000000001</v>
      </c>
      <c r="FO83">
        <v>0</v>
      </c>
      <c r="FP83">
        <v>0</v>
      </c>
      <c r="FQ83">
        <v>0</v>
      </c>
      <c r="FR83">
        <v>0</v>
      </c>
      <c r="FS83">
        <v>0</v>
      </c>
      <c r="FT83">
        <v>5.3313800000000002</v>
      </c>
      <c r="FU83" t="s">
        <v>621</v>
      </c>
      <c r="FV83" t="s">
        <v>622</v>
      </c>
      <c r="FW83" t="s">
        <v>528</v>
      </c>
      <c r="FX83" t="s">
        <v>115</v>
      </c>
      <c r="FY83" t="s">
        <v>530</v>
      </c>
      <c r="FZ83" t="s">
        <v>116</v>
      </c>
      <c r="GA83" t="s">
        <v>542</v>
      </c>
      <c r="GB83" t="s">
        <v>631</v>
      </c>
      <c r="GC83">
        <v>0</v>
      </c>
      <c r="GD83">
        <v>0.29421999999999998</v>
      </c>
      <c r="GE83">
        <v>13.561199999999999</v>
      </c>
      <c r="GF83">
        <v>0</v>
      </c>
      <c r="GG83">
        <v>0</v>
      </c>
      <c r="GH83">
        <v>0</v>
      </c>
      <c r="GI83">
        <v>3.3502200000000002</v>
      </c>
      <c r="GJ83">
        <v>17.2</v>
      </c>
      <c r="GK83">
        <v>5.4794700000000001</v>
      </c>
      <c r="GL83">
        <v>0</v>
      </c>
      <c r="GM83">
        <v>0</v>
      </c>
      <c r="GN83">
        <v>0</v>
      </c>
      <c r="GO83">
        <v>0</v>
      </c>
      <c r="GP83">
        <v>0</v>
      </c>
      <c r="GQ83">
        <v>22.68</v>
      </c>
      <c r="GR83">
        <v>17.5991</v>
      </c>
      <c r="GS83">
        <v>0</v>
      </c>
      <c r="GT83">
        <v>0</v>
      </c>
      <c r="GU83">
        <v>0</v>
      </c>
      <c r="GV83">
        <v>0</v>
      </c>
      <c r="GW83">
        <v>1.31755</v>
      </c>
      <c r="GX83">
        <v>0</v>
      </c>
      <c r="GY83">
        <v>18.920000000000002</v>
      </c>
      <c r="GZ83">
        <v>0</v>
      </c>
      <c r="HA83">
        <v>0</v>
      </c>
      <c r="HB83">
        <v>0</v>
      </c>
      <c r="HC83">
        <v>0</v>
      </c>
      <c r="HD83">
        <v>18.920000000000002</v>
      </c>
      <c r="HE83">
        <v>0</v>
      </c>
      <c r="HF83">
        <v>0.195077</v>
      </c>
      <c r="HG83">
        <v>8.2982200000000006</v>
      </c>
      <c r="HH83">
        <v>0</v>
      </c>
      <c r="HI83">
        <v>0</v>
      </c>
      <c r="HJ83">
        <v>0.41773300000000002</v>
      </c>
      <c r="HK83">
        <v>3.1464599999999998</v>
      </c>
      <c r="HL83">
        <v>12.07</v>
      </c>
      <c r="HM83">
        <v>5.4794700000000001</v>
      </c>
      <c r="HN83">
        <v>0</v>
      </c>
      <c r="HO83">
        <v>0</v>
      </c>
      <c r="HP83">
        <v>0</v>
      </c>
      <c r="HQ83">
        <v>0</v>
      </c>
      <c r="HR83">
        <v>0</v>
      </c>
      <c r="HS83">
        <v>17.55</v>
      </c>
      <c r="HT83">
        <v>12.058999999999999</v>
      </c>
      <c r="HU83">
        <v>0</v>
      </c>
      <c r="HV83">
        <v>0</v>
      </c>
      <c r="HW83">
        <v>0</v>
      </c>
      <c r="HX83">
        <v>0</v>
      </c>
      <c r="HY83">
        <v>0</v>
      </c>
      <c r="HZ83">
        <v>0</v>
      </c>
      <c r="IA83">
        <v>12.06</v>
      </c>
      <c r="IB83">
        <v>0</v>
      </c>
      <c r="IC83">
        <v>0</v>
      </c>
      <c r="ID83">
        <v>0</v>
      </c>
      <c r="IE83">
        <v>0</v>
      </c>
      <c r="IF83">
        <v>12.06</v>
      </c>
    </row>
    <row r="84" spans="1:240" x14ac:dyDescent="0.3">
      <c r="A84" s="67">
        <v>43882.549733796295</v>
      </c>
      <c r="B84" t="s">
        <v>271</v>
      </c>
      <c r="C84" t="s">
        <v>272</v>
      </c>
      <c r="D84" t="s">
        <v>187</v>
      </c>
      <c r="E84">
        <v>52045</v>
      </c>
      <c r="F84">
        <v>52045</v>
      </c>
      <c r="G84" t="s">
        <v>112</v>
      </c>
      <c r="H84" s="68">
        <v>4.7916666666666663E-2</v>
      </c>
      <c r="I84" t="s">
        <v>118</v>
      </c>
      <c r="J84">
        <v>6.42</v>
      </c>
      <c r="K84" t="s">
        <v>114</v>
      </c>
      <c r="L84" t="s">
        <v>114</v>
      </c>
      <c r="M84" t="s">
        <v>184</v>
      </c>
      <c r="N84">
        <v>0</v>
      </c>
      <c r="O84">
        <v>10874.9</v>
      </c>
      <c r="P84">
        <v>7696.12</v>
      </c>
      <c r="Q84">
        <v>0</v>
      </c>
      <c r="R84">
        <v>0</v>
      </c>
      <c r="S84">
        <v>0</v>
      </c>
      <c r="T84">
        <v>18912</v>
      </c>
      <c r="U84">
        <v>37483</v>
      </c>
      <c r="V84">
        <v>34168.5</v>
      </c>
      <c r="W84">
        <v>0</v>
      </c>
      <c r="X84">
        <v>0</v>
      </c>
      <c r="Y84">
        <v>0</v>
      </c>
      <c r="Z84">
        <v>0</v>
      </c>
      <c r="AA84">
        <v>0</v>
      </c>
      <c r="AB84">
        <v>71651.600000000006</v>
      </c>
      <c r="AC84">
        <v>5593.78</v>
      </c>
      <c r="AD84">
        <v>0</v>
      </c>
      <c r="AE84">
        <v>0</v>
      </c>
      <c r="AF84">
        <v>0</v>
      </c>
      <c r="AG84">
        <v>0</v>
      </c>
      <c r="AH84">
        <v>248.26300000000001</v>
      </c>
      <c r="AI84">
        <v>0</v>
      </c>
      <c r="AJ84">
        <v>5842.05</v>
      </c>
      <c r="AK84">
        <v>0</v>
      </c>
      <c r="AL84">
        <v>0</v>
      </c>
      <c r="AM84">
        <v>0</v>
      </c>
      <c r="AN84">
        <v>0</v>
      </c>
      <c r="AO84">
        <v>5842.05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21.534600000000001</v>
      </c>
      <c r="BD84">
        <v>8.5431399999999993</v>
      </c>
      <c r="BE84">
        <v>3.86172</v>
      </c>
      <c r="BF84">
        <v>0</v>
      </c>
      <c r="BG84">
        <v>0</v>
      </c>
      <c r="BH84">
        <v>0.86004499999999995</v>
      </c>
      <c r="BI84">
        <v>10.3</v>
      </c>
      <c r="BJ84">
        <v>45.099499999999999</v>
      </c>
      <c r="BK84">
        <v>18.188199999999998</v>
      </c>
      <c r="BL84">
        <v>0</v>
      </c>
      <c r="BM84">
        <v>0</v>
      </c>
      <c r="BN84">
        <v>0</v>
      </c>
      <c r="BO84">
        <v>0</v>
      </c>
      <c r="BP84">
        <v>0</v>
      </c>
      <c r="BQ84">
        <v>63.287700000000001</v>
      </c>
      <c r="BR84">
        <v>40.893099999999997</v>
      </c>
      <c r="BS84">
        <v>22.3947</v>
      </c>
      <c r="BT84">
        <v>0</v>
      </c>
      <c r="BU84">
        <v>0</v>
      </c>
      <c r="BW84">
        <v>0</v>
      </c>
      <c r="BX84">
        <v>0</v>
      </c>
      <c r="BZ84">
        <v>0</v>
      </c>
      <c r="CA84" t="s">
        <v>114</v>
      </c>
      <c r="CB84" t="s">
        <v>114</v>
      </c>
      <c r="CC84" t="s">
        <v>180</v>
      </c>
      <c r="CD84">
        <v>24.7028</v>
      </c>
      <c r="CE84">
        <v>29023</v>
      </c>
      <c r="CF84">
        <v>12744.4</v>
      </c>
      <c r="CG84">
        <v>0</v>
      </c>
      <c r="CH84">
        <v>135.85</v>
      </c>
      <c r="CI84">
        <v>2575.15</v>
      </c>
      <c r="CJ84">
        <v>17202.5</v>
      </c>
      <c r="CK84">
        <v>61705.5</v>
      </c>
      <c r="CL84">
        <v>34168.5</v>
      </c>
      <c r="CM84">
        <v>0</v>
      </c>
      <c r="CN84">
        <v>0</v>
      </c>
      <c r="CO84">
        <v>0</v>
      </c>
      <c r="CP84">
        <v>0</v>
      </c>
      <c r="CQ84">
        <v>0</v>
      </c>
      <c r="CR84">
        <v>95874.1</v>
      </c>
      <c r="CS84">
        <v>4389.6499999999996</v>
      </c>
      <c r="CT84">
        <v>0</v>
      </c>
      <c r="CU84">
        <v>0</v>
      </c>
      <c r="CV84">
        <v>0</v>
      </c>
      <c r="CW84">
        <v>0</v>
      </c>
      <c r="CX84">
        <v>0</v>
      </c>
      <c r="CY84">
        <v>0</v>
      </c>
      <c r="CZ84">
        <v>4389.6499999999996</v>
      </c>
      <c r="DA84">
        <v>0</v>
      </c>
      <c r="DB84">
        <v>0</v>
      </c>
      <c r="DC84">
        <v>0</v>
      </c>
      <c r="DD84">
        <v>0</v>
      </c>
      <c r="DE84">
        <v>4389.6499999999996</v>
      </c>
      <c r="DF84">
        <v>0</v>
      </c>
      <c r="DG84">
        <v>0</v>
      </c>
      <c r="DH84">
        <v>0</v>
      </c>
      <c r="DI84">
        <v>0</v>
      </c>
      <c r="DJ84">
        <v>0</v>
      </c>
      <c r="DK84">
        <v>0</v>
      </c>
      <c r="DL84">
        <v>0</v>
      </c>
      <c r="DM84">
        <v>0</v>
      </c>
      <c r="DN84">
        <v>0</v>
      </c>
      <c r="DO84">
        <v>0</v>
      </c>
      <c r="DP84">
        <v>0</v>
      </c>
      <c r="DQ84">
        <v>0</v>
      </c>
      <c r="DR84">
        <v>0</v>
      </c>
      <c r="DS84">
        <v>16.817399999999999</v>
      </c>
      <c r="DT84">
        <v>17.541599999999999</v>
      </c>
      <c r="DU84">
        <v>6.37242</v>
      </c>
      <c r="DV84">
        <v>0</v>
      </c>
      <c r="DW84">
        <v>6.3391000000000003E-2</v>
      </c>
      <c r="DX84">
        <v>1.35572</v>
      </c>
      <c r="DY84">
        <v>9.3586899999999993</v>
      </c>
      <c r="DZ84">
        <v>51.5092</v>
      </c>
      <c r="EA84">
        <v>18.188199999999998</v>
      </c>
      <c r="EB84">
        <v>0</v>
      </c>
      <c r="EC84">
        <v>0</v>
      </c>
      <c r="ED84">
        <v>0</v>
      </c>
      <c r="EE84">
        <v>0</v>
      </c>
      <c r="EF84">
        <v>0</v>
      </c>
      <c r="EG84">
        <v>69.697400000000002</v>
      </c>
      <c r="EH84">
        <v>52.891300000000001</v>
      </c>
      <c r="EI84">
        <v>16.806100000000001</v>
      </c>
      <c r="EJ84">
        <v>0</v>
      </c>
      <c r="EK84">
        <v>0</v>
      </c>
      <c r="EM84">
        <v>0</v>
      </c>
      <c r="EN84">
        <v>0</v>
      </c>
      <c r="EP84">
        <v>0</v>
      </c>
      <c r="EQ84">
        <v>0</v>
      </c>
      <c r="ER84">
        <v>0.89441300000000001</v>
      </c>
      <c r="ES84">
        <v>0.147704</v>
      </c>
      <c r="ET84">
        <v>0</v>
      </c>
      <c r="EU84">
        <v>0</v>
      </c>
      <c r="EV84">
        <v>0</v>
      </c>
      <c r="EW84">
        <v>2.07504</v>
      </c>
      <c r="EX84">
        <v>3.1171500000000001</v>
      </c>
      <c r="EY84">
        <v>2.1212900000000001</v>
      </c>
      <c r="EZ84">
        <v>0</v>
      </c>
      <c r="FA84">
        <v>0</v>
      </c>
      <c r="FB84">
        <v>0</v>
      </c>
      <c r="FC84">
        <v>0</v>
      </c>
      <c r="FD84">
        <v>0</v>
      </c>
      <c r="FE84">
        <v>5.2384399999999998</v>
      </c>
      <c r="FF84" s="69">
        <v>5.17951E-13</v>
      </c>
      <c r="FG84">
        <v>1.4624999999999999</v>
      </c>
      <c r="FH84">
        <v>0.22553899999999999</v>
      </c>
      <c r="FI84">
        <v>0</v>
      </c>
      <c r="FJ84" s="69">
        <v>1.13541E-11</v>
      </c>
      <c r="FK84">
        <v>0.18550800000000001</v>
      </c>
      <c r="FL84">
        <v>1.90062</v>
      </c>
      <c r="FM84">
        <v>3.7741699999999998</v>
      </c>
      <c r="FN84">
        <v>2.1212900000000001</v>
      </c>
      <c r="FO84">
        <v>0</v>
      </c>
      <c r="FP84">
        <v>0</v>
      </c>
      <c r="FQ84">
        <v>0</v>
      </c>
      <c r="FR84">
        <v>0</v>
      </c>
      <c r="FS84">
        <v>0</v>
      </c>
      <c r="FT84">
        <v>5.8954599999999999</v>
      </c>
      <c r="FU84" t="s">
        <v>621</v>
      </c>
      <c r="FV84" t="s">
        <v>622</v>
      </c>
      <c r="FW84" t="s">
        <v>528</v>
      </c>
      <c r="FX84" t="s">
        <v>115</v>
      </c>
      <c r="FY84" t="s">
        <v>530</v>
      </c>
      <c r="FZ84" t="s">
        <v>116</v>
      </c>
      <c r="GA84" t="s">
        <v>542</v>
      </c>
      <c r="GB84" t="s">
        <v>631</v>
      </c>
      <c r="GC84">
        <v>0</v>
      </c>
      <c r="GD84">
        <v>2.04854</v>
      </c>
      <c r="GE84">
        <v>1.1605399999999999</v>
      </c>
      <c r="GF84">
        <v>0</v>
      </c>
      <c r="GG84">
        <v>0</v>
      </c>
      <c r="GH84">
        <v>0</v>
      </c>
      <c r="GI84">
        <v>3.54155</v>
      </c>
      <c r="GJ84">
        <v>6.75</v>
      </c>
      <c r="GK84">
        <v>5.4794700000000001</v>
      </c>
      <c r="GL84">
        <v>0</v>
      </c>
      <c r="GM84">
        <v>0</v>
      </c>
      <c r="GN84">
        <v>0</v>
      </c>
      <c r="GO84">
        <v>0</v>
      </c>
      <c r="GP84">
        <v>0</v>
      </c>
      <c r="GQ84">
        <v>12.23</v>
      </c>
      <c r="GR84">
        <v>29.686399999999999</v>
      </c>
      <c r="GS84">
        <v>0</v>
      </c>
      <c r="GT84">
        <v>0</v>
      </c>
      <c r="GU84">
        <v>0</v>
      </c>
      <c r="GV84">
        <v>0</v>
      </c>
      <c r="GW84">
        <v>1.3175399999999999</v>
      </c>
      <c r="GX84">
        <v>0</v>
      </c>
      <c r="GY84">
        <v>31.01</v>
      </c>
      <c r="GZ84">
        <v>0</v>
      </c>
      <c r="HA84">
        <v>0</v>
      </c>
      <c r="HB84">
        <v>0</v>
      </c>
      <c r="HC84">
        <v>0</v>
      </c>
      <c r="HD84">
        <v>31.01</v>
      </c>
      <c r="HE84">
        <v>4.2844099999999998E-3</v>
      </c>
      <c r="HF84">
        <v>4.7100200000000001</v>
      </c>
      <c r="HG84">
        <v>2.0221300000000002</v>
      </c>
      <c r="HH84">
        <v>0</v>
      </c>
      <c r="HI84">
        <v>2.8312799999999999E-2</v>
      </c>
      <c r="HJ84">
        <v>0.41772999999999999</v>
      </c>
      <c r="HK84">
        <v>3.2580300000000002</v>
      </c>
      <c r="HL84">
        <v>10.44</v>
      </c>
      <c r="HM84">
        <v>5.4794700000000001</v>
      </c>
      <c r="HN84">
        <v>0</v>
      </c>
      <c r="HO84">
        <v>0</v>
      </c>
      <c r="HP84">
        <v>0</v>
      </c>
      <c r="HQ84">
        <v>0</v>
      </c>
      <c r="HR84">
        <v>0</v>
      </c>
      <c r="HS84">
        <v>15.92</v>
      </c>
      <c r="HT84">
        <v>23.295999999999999</v>
      </c>
      <c r="HU84">
        <v>0</v>
      </c>
      <c r="HV84">
        <v>0</v>
      </c>
      <c r="HW84">
        <v>0</v>
      </c>
      <c r="HX84">
        <v>0</v>
      </c>
      <c r="HY84">
        <v>0</v>
      </c>
      <c r="HZ84">
        <v>0</v>
      </c>
      <c r="IA84">
        <v>23.3</v>
      </c>
      <c r="IB84">
        <v>0</v>
      </c>
      <c r="IC84">
        <v>0</v>
      </c>
      <c r="ID84">
        <v>0</v>
      </c>
      <c r="IE84">
        <v>0</v>
      </c>
      <c r="IF84">
        <v>23.3</v>
      </c>
    </row>
    <row r="85" spans="1:240" x14ac:dyDescent="0.3">
      <c r="A85" s="67">
        <v>43882.55064814815</v>
      </c>
      <c r="B85" t="s">
        <v>273</v>
      </c>
      <c r="C85" t="s">
        <v>274</v>
      </c>
      <c r="D85" t="s">
        <v>187</v>
      </c>
      <c r="E85">
        <v>52045</v>
      </c>
      <c r="F85">
        <v>52045</v>
      </c>
      <c r="G85" t="s">
        <v>112</v>
      </c>
      <c r="H85" s="68">
        <v>5.2083333333333336E-2</v>
      </c>
      <c r="I85" t="s">
        <v>113</v>
      </c>
      <c r="J85">
        <v>-22.67</v>
      </c>
      <c r="K85" t="s">
        <v>114</v>
      </c>
      <c r="L85" t="s">
        <v>114</v>
      </c>
      <c r="M85" t="s">
        <v>184</v>
      </c>
      <c r="N85">
        <v>0</v>
      </c>
      <c r="O85">
        <v>2036.51</v>
      </c>
      <c r="P85">
        <v>88790.6</v>
      </c>
      <c r="Q85">
        <v>0</v>
      </c>
      <c r="R85">
        <v>0</v>
      </c>
      <c r="S85">
        <v>0</v>
      </c>
      <c r="T85">
        <v>18601.2</v>
      </c>
      <c r="U85">
        <v>109428</v>
      </c>
      <c r="V85">
        <v>34168.5</v>
      </c>
      <c r="W85">
        <v>0</v>
      </c>
      <c r="X85">
        <v>0</v>
      </c>
      <c r="Y85">
        <v>0</v>
      </c>
      <c r="Z85">
        <v>0</v>
      </c>
      <c r="AA85">
        <v>0</v>
      </c>
      <c r="AB85">
        <v>143597</v>
      </c>
      <c r="AC85">
        <v>3536.11</v>
      </c>
      <c r="AD85">
        <v>0</v>
      </c>
      <c r="AE85">
        <v>0</v>
      </c>
      <c r="AF85">
        <v>0</v>
      </c>
      <c r="AG85">
        <v>0</v>
      </c>
      <c r="AH85">
        <v>248.26400000000001</v>
      </c>
      <c r="AI85">
        <v>0</v>
      </c>
      <c r="AJ85">
        <v>3784.37</v>
      </c>
      <c r="AK85">
        <v>0</v>
      </c>
      <c r="AL85">
        <v>0</v>
      </c>
      <c r="AM85">
        <v>0</v>
      </c>
      <c r="AN85">
        <v>0</v>
      </c>
      <c r="AO85">
        <v>3784.37</v>
      </c>
      <c r="AP85">
        <v>0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</v>
      </c>
      <c r="AW85">
        <v>0</v>
      </c>
      <c r="AX85">
        <v>0</v>
      </c>
      <c r="AY85">
        <v>0</v>
      </c>
      <c r="AZ85">
        <v>0</v>
      </c>
      <c r="BA85">
        <v>0</v>
      </c>
      <c r="BB85">
        <v>0</v>
      </c>
      <c r="BC85">
        <v>13.759600000000001</v>
      </c>
      <c r="BD85">
        <v>1.31456</v>
      </c>
      <c r="BE85">
        <v>44.561599999999999</v>
      </c>
      <c r="BF85">
        <v>0</v>
      </c>
      <c r="BG85">
        <v>0</v>
      </c>
      <c r="BH85">
        <v>0.86004700000000001</v>
      </c>
      <c r="BI85">
        <v>10.136100000000001</v>
      </c>
      <c r="BJ85">
        <v>70.631900000000002</v>
      </c>
      <c r="BK85">
        <v>18.188199999999998</v>
      </c>
      <c r="BL85">
        <v>0</v>
      </c>
      <c r="BM85">
        <v>0</v>
      </c>
      <c r="BN85">
        <v>0</v>
      </c>
      <c r="BO85">
        <v>0</v>
      </c>
      <c r="BP85">
        <v>0</v>
      </c>
      <c r="BQ85">
        <v>88.820099999999996</v>
      </c>
      <c r="BR85">
        <v>74.200500000000005</v>
      </c>
      <c r="BS85">
        <v>14.6196</v>
      </c>
      <c r="BT85">
        <v>0</v>
      </c>
      <c r="BU85">
        <v>0</v>
      </c>
      <c r="BW85">
        <v>0</v>
      </c>
      <c r="BX85">
        <v>0</v>
      </c>
      <c r="BZ85">
        <v>0</v>
      </c>
      <c r="CA85" t="s">
        <v>114</v>
      </c>
      <c r="CB85" t="s">
        <v>114</v>
      </c>
      <c r="CC85" t="s">
        <v>511</v>
      </c>
      <c r="CD85">
        <v>0</v>
      </c>
      <c r="CE85">
        <v>937.39800000000002</v>
      </c>
      <c r="CF85">
        <v>54900.4</v>
      </c>
      <c r="CG85">
        <v>0</v>
      </c>
      <c r="CH85">
        <v>0</v>
      </c>
      <c r="CI85">
        <v>2575.15</v>
      </c>
      <c r="CJ85">
        <v>17189.2</v>
      </c>
      <c r="CK85">
        <v>75602.2</v>
      </c>
      <c r="CL85">
        <v>34168.5</v>
      </c>
      <c r="CM85">
        <v>0</v>
      </c>
      <c r="CN85">
        <v>0</v>
      </c>
      <c r="CO85">
        <v>0</v>
      </c>
      <c r="CP85">
        <v>0</v>
      </c>
      <c r="CQ85">
        <v>0</v>
      </c>
      <c r="CR85">
        <v>109771</v>
      </c>
      <c r="CS85">
        <v>2278.9</v>
      </c>
      <c r="CT85">
        <v>0</v>
      </c>
      <c r="CU85">
        <v>0</v>
      </c>
      <c r="CV85">
        <v>0</v>
      </c>
      <c r="CW85">
        <v>0</v>
      </c>
      <c r="CX85">
        <v>0</v>
      </c>
      <c r="CY85">
        <v>0</v>
      </c>
      <c r="CZ85">
        <v>2278.9</v>
      </c>
      <c r="DA85">
        <v>0</v>
      </c>
      <c r="DB85">
        <v>0</v>
      </c>
      <c r="DC85">
        <v>0</v>
      </c>
      <c r="DD85">
        <v>0</v>
      </c>
      <c r="DE85">
        <v>2278.9</v>
      </c>
      <c r="DF85">
        <v>0</v>
      </c>
      <c r="DG85">
        <v>0</v>
      </c>
      <c r="DH85">
        <v>0</v>
      </c>
      <c r="DI85">
        <v>0</v>
      </c>
      <c r="DJ85">
        <v>0</v>
      </c>
      <c r="DK85">
        <v>0</v>
      </c>
      <c r="DL85">
        <v>0</v>
      </c>
      <c r="DM85">
        <v>0</v>
      </c>
      <c r="DN85">
        <v>0</v>
      </c>
      <c r="DO85">
        <v>0</v>
      </c>
      <c r="DP85">
        <v>0</v>
      </c>
      <c r="DQ85">
        <v>0</v>
      </c>
      <c r="DR85">
        <v>0</v>
      </c>
      <c r="DS85">
        <v>8.9409899999999993</v>
      </c>
      <c r="DT85">
        <v>0.71294500000000005</v>
      </c>
      <c r="DU85">
        <v>27.595300000000002</v>
      </c>
      <c r="DV85">
        <v>0</v>
      </c>
      <c r="DW85">
        <v>0</v>
      </c>
      <c r="DX85">
        <v>1.35572</v>
      </c>
      <c r="DY85">
        <v>9.3497699999999995</v>
      </c>
      <c r="DZ85">
        <v>47.954700000000003</v>
      </c>
      <c r="EA85">
        <v>18.188199999999998</v>
      </c>
      <c r="EB85">
        <v>0</v>
      </c>
      <c r="EC85">
        <v>0</v>
      </c>
      <c r="ED85">
        <v>0</v>
      </c>
      <c r="EE85">
        <v>0</v>
      </c>
      <c r="EF85">
        <v>0</v>
      </c>
      <c r="EG85">
        <v>66.142899999999997</v>
      </c>
      <c r="EH85">
        <v>57.201900000000002</v>
      </c>
      <c r="EI85">
        <v>8.9409899999999993</v>
      </c>
      <c r="EJ85">
        <v>0</v>
      </c>
      <c r="EK85">
        <v>0</v>
      </c>
      <c r="EM85">
        <v>0</v>
      </c>
      <c r="EN85">
        <v>0</v>
      </c>
      <c r="EP85">
        <v>0</v>
      </c>
      <c r="EQ85">
        <v>0</v>
      </c>
      <c r="ER85">
        <v>0.12978100000000001</v>
      </c>
      <c r="ES85">
        <v>1.7094100000000001</v>
      </c>
      <c r="ET85">
        <v>0</v>
      </c>
      <c r="EU85">
        <v>0</v>
      </c>
      <c r="EV85">
        <v>0</v>
      </c>
      <c r="EW85">
        <v>2.0603199999999999</v>
      </c>
      <c r="EX85">
        <v>3.8995099999999998</v>
      </c>
      <c r="EY85">
        <v>2.1212900000000001</v>
      </c>
      <c r="EZ85">
        <v>0</v>
      </c>
      <c r="FA85">
        <v>0</v>
      </c>
      <c r="FB85">
        <v>0</v>
      </c>
      <c r="FC85">
        <v>0</v>
      </c>
      <c r="FD85">
        <v>0</v>
      </c>
      <c r="FE85">
        <v>6.0208000000000004</v>
      </c>
      <c r="FF85">
        <v>0</v>
      </c>
      <c r="FG85">
        <v>9.2514700000000005E-2</v>
      </c>
      <c r="FH85">
        <v>1.0558700000000001</v>
      </c>
      <c r="FI85">
        <v>0</v>
      </c>
      <c r="FJ85">
        <v>0</v>
      </c>
      <c r="FK85">
        <v>0.18548100000000001</v>
      </c>
      <c r="FL85">
        <v>1.89846</v>
      </c>
      <c r="FM85">
        <v>3.2323200000000001</v>
      </c>
      <c r="FN85">
        <v>2.1212900000000001</v>
      </c>
      <c r="FO85">
        <v>0</v>
      </c>
      <c r="FP85">
        <v>0</v>
      </c>
      <c r="FQ85">
        <v>0</v>
      </c>
      <c r="FR85">
        <v>0</v>
      </c>
      <c r="FS85">
        <v>0</v>
      </c>
      <c r="FT85">
        <v>5.3536099999999998</v>
      </c>
      <c r="FU85" t="s">
        <v>621</v>
      </c>
      <c r="FV85" t="s">
        <v>622</v>
      </c>
      <c r="FW85" t="s">
        <v>528</v>
      </c>
      <c r="FX85" t="s">
        <v>115</v>
      </c>
      <c r="FY85" t="s">
        <v>530</v>
      </c>
      <c r="FZ85" t="s">
        <v>116</v>
      </c>
      <c r="GA85" t="s">
        <v>542</v>
      </c>
      <c r="GB85" t="s">
        <v>631</v>
      </c>
      <c r="GC85">
        <v>0</v>
      </c>
      <c r="GD85">
        <v>0.34637099999999998</v>
      </c>
      <c r="GE85">
        <v>13.3734</v>
      </c>
      <c r="GF85">
        <v>0</v>
      </c>
      <c r="GG85">
        <v>0</v>
      </c>
      <c r="GH85">
        <v>0</v>
      </c>
      <c r="GI85">
        <v>3.4959899999999999</v>
      </c>
      <c r="GJ85">
        <v>17.22</v>
      </c>
      <c r="GK85">
        <v>5.4794700000000001</v>
      </c>
      <c r="GL85">
        <v>0</v>
      </c>
      <c r="GM85">
        <v>0</v>
      </c>
      <c r="GN85">
        <v>0</v>
      </c>
      <c r="GO85">
        <v>0</v>
      </c>
      <c r="GP85">
        <v>0</v>
      </c>
      <c r="GQ85">
        <v>22.7</v>
      </c>
      <c r="GR85">
        <v>18.766200000000001</v>
      </c>
      <c r="GS85">
        <v>0</v>
      </c>
      <c r="GT85">
        <v>0</v>
      </c>
      <c r="GU85">
        <v>0</v>
      </c>
      <c r="GV85">
        <v>0</v>
      </c>
      <c r="GW85">
        <v>1.3175399999999999</v>
      </c>
      <c r="GX85">
        <v>0</v>
      </c>
      <c r="GY85">
        <v>20.09</v>
      </c>
      <c r="GZ85">
        <v>0</v>
      </c>
      <c r="HA85">
        <v>0</v>
      </c>
      <c r="HB85">
        <v>0</v>
      </c>
      <c r="HC85">
        <v>0</v>
      </c>
      <c r="HD85">
        <v>20.09</v>
      </c>
      <c r="HE85">
        <v>0</v>
      </c>
      <c r="HF85">
        <v>0.18062700000000001</v>
      </c>
      <c r="HG85">
        <v>8.2677300000000002</v>
      </c>
      <c r="HH85">
        <v>0</v>
      </c>
      <c r="HI85">
        <v>0</v>
      </c>
      <c r="HJ85">
        <v>0.41773300000000002</v>
      </c>
      <c r="HK85">
        <v>3.25543</v>
      </c>
      <c r="HL85">
        <v>12.13</v>
      </c>
      <c r="HM85">
        <v>5.4794700000000001</v>
      </c>
      <c r="HN85">
        <v>0</v>
      </c>
      <c r="HO85">
        <v>0</v>
      </c>
      <c r="HP85">
        <v>0</v>
      </c>
      <c r="HQ85">
        <v>0</v>
      </c>
      <c r="HR85">
        <v>0</v>
      </c>
      <c r="HS85">
        <v>17.61</v>
      </c>
      <c r="HT85">
        <v>12.094200000000001</v>
      </c>
      <c r="HU85">
        <v>0</v>
      </c>
      <c r="HV85">
        <v>0</v>
      </c>
      <c r="HW85">
        <v>0</v>
      </c>
      <c r="HX85">
        <v>0</v>
      </c>
      <c r="HY85">
        <v>0</v>
      </c>
      <c r="HZ85">
        <v>0</v>
      </c>
      <c r="IA85">
        <v>12.09</v>
      </c>
      <c r="IB85">
        <v>0</v>
      </c>
      <c r="IC85">
        <v>0</v>
      </c>
      <c r="ID85">
        <v>0</v>
      </c>
      <c r="IE85">
        <v>0</v>
      </c>
      <c r="IF85">
        <v>12.09</v>
      </c>
    </row>
    <row r="86" spans="1:240" s="65" customFormat="1" x14ac:dyDescent="0.3">
      <c r="A86" s="70">
        <v>43882.493356481478</v>
      </c>
      <c r="B86" s="65" t="s">
        <v>275</v>
      </c>
      <c r="C86" s="65" t="s">
        <v>275</v>
      </c>
      <c r="D86" s="65" t="s">
        <v>276</v>
      </c>
      <c r="E86" s="65">
        <v>53627.8</v>
      </c>
      <c r="F86" s="65">
        <v>53627.8</v>
      </c>
      <c r="G86" s="65" t="s">
        <v>112</v>
      </c>
      <c r="H86" s="66">
        <v>5.0694444444444452E-2</v>
      </c>
      <c r="I86" s="65" t="s">
        <v>118</v>
      </c>
      <c r="J86" s="65">
        <v>4.2300000000000004</v>
      </c>
      <c r="K86" s="65" t="s">
        <v>114</v>
      </c>
      <c r="L86" s="65" t="s">
        <v>114</v>
      </c>
      <c r="M86" s="65" t="s">
        <v>543</v>
      </c>
      <c r="N86" s="65">
        <v>10.0319</v>
      </c>
      <c r="O86" s="65">
        <v>78342.100000000006</v>
      </c>
      <c r="P86" s="65">
        <v>21968.799999999999</v>
      </c>
      <c r="Q86" s="65">
        <v>0</v>
      </c>
      <c r="R86" s="65">
        <v>1851.9</v>
      </c>
      <c r="S86" s="65">
        <v>0</v>
      </c>
      <c r="T86" s="65">
        <v>62752.7</v>
      </c>
      <c r="U86" s="65">
        <v>164926</v>
      </c>
      <c r="V86" s="65">
        <v>229701</v>
      </c>
      <c r="W86" s="65">
        <v>0</v>
      </c>
      <c r="X86" s="65">
        <v>0</v>
      </c>
      <c r="Y86" s="65">
        <v>0</v>
      </c>
      <c r="Z86" s="65">
        <v>0</v>
      </c>
      <c r="AA86" s="65">
        <v>0</v>
      </c>
      <c r="AB86" s="65">
        <v>394627</v>
      </c>
      <c r="AC86" s="65">
        <v>1541.84</v>
      </c>
      <c r="AD86" s="65">
        <v>0</v>
      </c>
      <c r="AE86" s="65">
        <v>0</v>
      </c>
      <c r="AF86" s="65">
        <v>0</v>
      </c>
      <c r="AG86" s="65">
        <v>0</v>
      </c>
      <c r="AH86" s="65">
        <v>700.60900000000004</v>
      </c>
      <c r="AI86" s="65">
        <v>0</v>
      </c>
      <c r="AJ86" s="65">
        <v>2242.4499999999998</v>
      </c>
      <c r="AK86" s="65">
        <v>0</v>
      </c>
      <c r="AL86" s="65">
        <v>0</v>
      </c>
      <c r="AM86" s="65">
        <v>0</v>
      </c>
      <c r="AN86" s="65">
        <v>0</v>
      </c>
      <c r="AO86" s="65">
        <v>2242.4499999999998</v>
      </c>
      <c r="AP86" s="65">
        <v>0</v>
      </c>
      <c r="AQ86" s="65">
        <v>0</v>
      </c>
      <c r="AR86" s="65">
        <v>0</v>
      </c>
      <c r="AS86" s="65">
        <v>0</v>
      </c>
      <c r="AT86" s="65">
        <v>0</v>
      </c>
      <c r="AU86" s="65">
        <v>0</v>
      </c>
      <c r="AV86" s="65">
        <v>0</v>
      </c>
      <c r="AW86" s="65">
        <v>0</v>
      </c>
      <c r="AX86" s="65">
        <v>0</v>
      </c>
      <c r="AY86" s="65">
        <v>0</v>
      </c>
      <c r="AZ86" s="65">
        <v>0</v>
      </c>
      <c r="BA86" s="65">
        <v>0</v>
      </c>
      <c r="BB86" s="65">
        <v>0</v>
      </c>
      <c r="BC86" s="65">
        <v>5.7866200000000001</v>
      </c>
      <c r="BD86" s="65">
        <v>53.578600000000002</v>
      </c>
      <c r="BE86" s="65">
        <v>12.013</v>
      </c>
      <c r="BF86" s="65">
        <v>0</v>
      </c>
      <c r="BG86" s="65">
        <v>0.84761900000000001</v>
      </c>
      <c r="BH86" s="65">
        <v>2.35643</v>
      </c>
      <c r="BI86" s="65">
        <v>34.2667</v>
      </c>
      <c r="BJ86" s="65">
        <v>108.849</v>
      </c>
      <c r="BK86" s="65">
        <v>123.904</v>
      </c>
      <c r="BL86" s="65">
        <v>0</v>
      </c>
      <c r="BM86" s="65">
        <v>0</v>
      </c>
      <c r="BN86" s="65">
        <v>0</v>
      </c>
      <c r="BO86" s="65">
        <v>0</v>
      </c>
      <c r="BP86" s="65">
        <v>0</v>
      </c>
      <c r="BQ86" s="65">
        <v>232.75299999999999</v>
      </c>
      <c r="BR86" s="65">
        <v>224.614</v>
      </c>
      <c r="BS86" s="65">
        <v>8.1384500000000006</v>
      </c>
      <c r="BT86" s="65">
        <v>0</v>
      </c>
      <c r="BU86" s="65">
        <v>0</v>
      </c>
      <c r="BW86" s="65">
        <v>0</v>
      </c>
      <c r="BX86" s="65">
        <v>0</v>
      </c>
      <c r="BZ86" s="65">
        <v>0</v>
      </c>
      <c r="CA86" s="65" t="s">
        <v>114</v>
      </c>
      <c r="CB86" s="65" t="s">
        <v>114</v>
      </c>
      <c r="CC86" s="65" t="s">
        <v>545</v>
      </c>
      <c r="CD86" s="65">
        <v>11.3902</v>
      </c>
      <c r="CE86" s="65">
        <v>73791.399999999994</v>
      </c>
      <c r="CF86" s="65">
        <v>29125.9</v>
      </c>
      <c r="CG86" s="65">
        <v>0</v>
      </c>
      <c r="CH86" s="65">
        <v>45.850299999999997</v>
      </c>
      <c r="CI86" s="65">
        <v>13771.7</v>
      </c>
      <c r="CJ86" s="65">
        <v>58219.7</v>
      </c>
      <c r="CK86" s="65">
        <v>174966</v>
      </c>
      <c r="CL86" s="65">
        <v>229701</v>
      </c>
      <c r="CM86" s="65">
        <v>0</v>
      </c>
      <c r="CN86" s="65">
        <v>0</v>
      </c>
      <c r="CO86" s="65">
        <v>0</v>
      </c>
      <c r="CP86" s="65">
        <v>0</v>
      </c>
      <c r="CQ86" s="65">
        <v>0</v>
      </c>
      <c r="CR86" s="65">
        <v>404667</v>
      </c>
      <c r="CS86" s="65">
        <v>1958.05</v>
      </c>
      <c r="CT86" s="65">
        <v>0</v>
      </c>
      <c r="CU86" s="65">
        <v>0</v>
      </c>
      <c r="CV86" s="65">
        <v>0</v>
      </c>
      <c r="CW86" s="65">
        <v>0</v>
      </c>
      <c r="CX86" s="65">
        <v>0</v>
      </c>
      <c r="CY86" s="65">
        <v>0</v>
      </c>
      <c r="CZ86" s="65">
        <v>1958.05</v>
      </c>
      <c r="DA86" s="65">
        <v>0</v>
      </c>
      <c r="DB86" s="65">
        <v>0</v>
      </c>
      <c r="DC86" s="65">
        <v>0</v>
      </c>
      <c r="DD86" s="65">
        <v>0</v>
      </c>
      <c r="DE86" s="65">
        <v>1958.05</v>
      </c>
      <c r="DF86" s="65">
        <v>0</v>
      </c>
      <c r="DG86" s="65">
        <v>0</v>
      </c>
      <c r="DH86" s="65">
        <v>0</v>
      </c>
      <c r="DI86" s="65">
        <v>0</v>
      </c>
      <c r="DJ86" s="65">
        <v>0</v>
      </c>
      <c r="DK86" s="65">
        <v>0</v>
      </c>
      <c r="DL86" s="65">
        <v>0</v>
      </c>
      <c r="DM86" s="65">
        <v>0</v>
      </c>
      <c r="DN86" s="65">
        <v>0</v>
      </c>
      <c r="DO86" s="65">
        <v>0</v>
      </c>
      <c r="DP86" s="65">
        <v>0</v>
      </c>
      <c r="DQ86" s="65">
        <v>0</v>
      </c>
      <c r="DR86" s="65">
        <v>0</v>
      </c>
      <c r="DS86" s="65">
        <v>7.3450499999999996</v>
      </c>
      <c r="DT86" s="65">
        <v>50.1496</v>
      </c>
      <c r="DU86" s="65">
        <v>16.254300000000001</v>
      </c>
      <c r="DV86" s="65">
        <v>0</v>
      </c>
      <c r="DW86" s="65">
        <v>2.0994800000000001E-2</v>
      </c>
      <c r="DX86" s="65">
        <v>7.3156999999999996</v>
      </c>
      <c r="DY86" s="65">
        <v>31.995200000000001</v>
      </c>
      <c r="DZ86" s="65">
        <v>113.081</v>
      </c>
      <c r="EA86" s="65">
        <v>123.904</v>
      </c>
      <c r="EB86" s="65">
        <v>0</v>
      </c>
      <c r="EC86" s="65">
        <v>0</v>
      </c>
      <c r="ED86" s="65">
        <v>0</v>
      </c>
      <c r="EE86" s="65">
        <v>0</v>
      </c>
      <c r="EF86" s="65">
        <v>0</v>
      </c>
      <c r="EG86" s="65">
        <v>236.98500000000001</v>
      </c>
      <c r="EH86" s="65">
        <v>229.64500000000001</v>
      </c>
      <c r="EI86" s="65">
        <v>7.3398199999999996</v>
      </c>
      <c r="EJ86" s="65">
        <v>0</v>
      </c>
      <c r="EK86" s="65">
        <v>0</v>
      </c>
      <c r="EM86" s="65">
        <v>0</v>
      </c>
      <c r="EN86" s="65">
        <v>0</v>
      </c>
      <c r="EP86" s="65">
        <v>0</v>
      </c>
      <c r="EQ86" s="71">
        <v>3.2674999999999999E-21</v>
      </c>
      <c r="ER86" s="65">
        <v>24.894300000000001</v>
      </c>
      <c r="ES86" s="65">
        <v>2.9561199999999999</v>
      </c>
      <c r="ET86" s="65">
        <v>0</v>
      </c>
      <c r="EU86" s="71">
        <v>5.32851E-17</v>
      </c>
      <c r="EV86" s="65">
        <v>0</v>
      </c>
      <c r="EW86" s="65">
        <v>9.7664000000000009</v>
      </c>
      <c r="EX86" s="65">
        <v>37.616799999999998</v>
      </c>
      <c r="EY86" s="65">
        <v>29.569299999999998</v>
      </c>
      <c r="EZ86" s="65">
        <v>0</v>
      </c>
      <c r="FA86" s="65">
        <v>0</v>
      </c>
      <c r="FB86" s="65">
        <v>0</v>
      </c>
      <c r="FC86" s="65">
        <v>0</v>
      </c>
      <c r="FD86" s="65">
        <v>0</v>
      </c>
      <c r="FE86" s="65">
        <v>67.186199999999999</v>
      </c>
      <c r="FF86" s="71">
        <v>7.4317299999999994E-21</v>
      </c>
      <c r="FG86" s="65">
        <v>23.8477</v>
      </c>
      <c r="FH86" s="65">
        <v>3.6770900000000002</v>
      </c>
      <c r="FI86" s="65">
        <v>0</v>
      </c>
      <c r="FJ86" s="71">
        <v>9.4877499999999998E-19</v>
      </c>
      <c r="FK86" s="65">
        <v>1.78037</v>
      </c>
      <c r="FL86" s="65">
        <v>9.5921000000000003</v>
      </c>
      <c r="FM86" s="65">
        <v>38.897199999999998</v>
      </c>
      <c r="FN86" s="65">
        <v>29.569299999999998</v>
      </c>
      <c r="FO86" s="65">
        <v>0</v>
      </c>
      <c r="FP86" s="65">
        <v>0</v>
      </c>
      <c r="FQ86" s="65">
        <v>0</v>
      </c>
      <c r="FR86" s="65">
        <v>0</v>
      </c>
      <c r="FS86" s="65">
        <v>0</v>
      </c>
      <c r="FT86" s="65">
        <v>68.4666</v>
      </c>
      <c r="FU86" s="65" t="s">
        <v>621</v>
      </c>
      <c r="FV86" s="65" t="s">
        <v>622</v>
      </c>
      <c r="FW86" s="65" t="s">
        <v>528</v>
      </c>
      <c r="FX86" s="65" t="s">
        <v>115</v>
      </c>
      <c r="FY86" s="65" t="s">
        <v>530</v>
      </c>
      <c r="FZ86" s="65" t="s">
        <v>116</v>
      </c>
      <c r="GA86" s="65" t="s">
        <v>549</v>
      </c>
      <c r="GB86" s="65" t="s">
        <v>634</v>
      </c>
      <c r="GC86" s="65">
        <v>2.3386599999999998E-3</v>
      </c>
      <c r="GD86" s="65">
        <v>14.3726</v>
      </c>
      <c r="GE86" s="65">
        <v>3.9986299999999999</v>
      </c>
      <c r="GF86" s="65">
        <v>0</v>
      </c>
      <c r="GG86" s="65">
        <v>0.41653000000000001</v>
      </c>
      <c r="GH86" s="65">
        <v>0</v>
      </c>
      <c r="GI86" s="65">
        <v>11.3055</v>
      </c>
      <c r="GJ86" s="65">
        <v>30.1</v>
      </c>
      <c r="GK86" s="65">
        <v>39.3718</v>
      </c>
      <c r="GL86" s="65">
        <v>0</v>
      </c>
      <c r="GM86" s="65">
        <v>0</v>
      </c>
      <c r="GN86" s="65">
        <v>0</v>
      </c>
      <c r="GO86" s="65">
        <v>0</v>
      </c>
      <c r="GP86" s="65">
        <v>0</v>
      </c>
      <c r="GQ86" s="65">
        <v>69.47</v>
      </c>
      <c r="GR86" s="65">
        <v>8.1826100000000004</v>
      </c>
      <c r="GS86" s="65">
        <v>0</v>
      </c>
      <c r="GT86" s="65">
        <v>0</v>
      </c>
      <c r="GU86" s="65">
        <v>0</v>
      </c>
      <c r="GV86" s="65">
        <v>0</v>
      </c>
      <c r="GW86" s="65">
        <v>3.7181500000000001</v>
      </c>
      <c r="GX86" s="65">
        <v>0</v>
      </c>
      <c r="GY86" s="65">
        <v>11.9</v>
      </c>
      <c r="GZ86" s="65">
        <v>0</v>
      </c>
      <c r="HA86" s="65">
        <v>0</v>
      </c>
      <c r="HB86" s="65">
        <v>0</v>
      </c>
      <c r="HC86" s="65">
        <v>0</v>
      </c>
      <c r="HD86" s="65">
        <v>11.9</v>
      </c>
      <c r="HE86" s="65">
        <v>2.6456100000000001E-3</v>
      </c>
      <c r="HF86" s="65">
        <v>13.524100000000001</v>
      </c>
      <c r="HG86" s="65">
        <v>5.1867400000000004</v>
      </c>
      <c r="HH86" s="65">
        <v>0</v>
      </c>
      <c r="HI86" s="65">
        <v>1.05719E-2</v>
      </c>
      <c r="HJ86" s="65">
        <v>2.3964699999999999</v>
      </c>
      <c r="HK86" s="65">
        <v>10.656599999999999</v>
      </c>
      <c r="HL86" s="65">
        <v>31.78</v>
      </c>
      <c r="HM86" s="65">
        <v>39.3718</v>
      </c>
      <c r="HN86" s="65">
        <v>0</v>
      </c>
      <c r="HO86" s="65">
        <v>0</v>
      </c>
      <c r="HP86" s="65">
        <v>0</v>
      </c>
      <c r="HQ86" s="65">
        <v>0</v>
      </c>
      <c r="HR86" s="65">
        <v>0</v>
      </c>
      <c r="HS86" s="65">
        <v>71.150000000000006</v>
      </c>
      <c r="HT86" s="65">
        <v>10.391400000000001</v>
      </c>
      <c r="HU86" s="65">
        <v>0</v>
      </c>
      <c r="HV86" s="65">
        <v>0</v>
      </c>
      <c r="HW86" s="65">
        <v>0</v>
      </c>
      <c r="HX86" s="65">
        <v>0</v>
      </c>
      <c r="HY86" s="65">
        <v>0</v>
      </c>
      <c r="HZ86" s="65">
        <v>0</v>
      </c>
      <c r="IA86" s="65">
        <v>10.39</v>
      </c>
      <c r="IB86" s="65">
        <v>0</v>
      </c>
      <c r="IC86" s="65">
        <v>0</v>
      </c>
      <c r="ID86" s="65">
        <v>0</v>
      </c>
      <c r="IE86" s="65">
        <v>0</v>
      </c>
      <c r="IF86" s="65">
        <v>10.39</v>
      </c>
    </row>
    <row r="87" spans="1:240" x14ac:dyDescent="0.3">
      <c r="A87" s="67">
        <v>43882.494421296295</v>
      </c>
      <c r="B87" t="s">
        <v>277</v>
      </c>
      <c r="C87" t="s">
        <v>277</v>
      </c>
      <c r="D87" t="s">
        <v>278</v>
      </c>
      <c r="E87">
        <v>53627.8</v>
      </c>
      <c r="F87">
        <v>53627.8</v>
      </c>
      <c r="G87" t="s">
        <v>112</v>
      </c>
      <c r="H87" s="68">
        <v>6.1805555555555558E-2</v>
      </c>
      <c r="I87" t="s">
        <v>118</v>
      </c>
      <c r="J87">
        <v>4.6900000000000004</v>
      </c>
      <c r="K87" t="s">
        <v>114</v>
      </c>
      <c r="L87" t="s">
        <v>114</v>
      </c>
      <c r="M87" t="s">
        <v>543</v>
      </c>
      <c r="N87">
        <v>43.006</v>
      </c>
      <c r="O87">
        <v>43616.3</v>
      </c>
      <c r="P87">
        <v>26072.400000000001</v>
      </c>
      <c r="Q87">
        <v>0</v>
      </c>
      <c r="R87">
        <v>4527.16</v>
      </c>
      <c r="S87">
        <v>0</v>
      </c>
      <c r="T87">
        <v>62743.9</v>
      </c>
      <c r="U87">
        <v>137003</v>
      </c>
      <c r="V87">
        <v>229701</v>
      </c>
      <c r="W87">
        <v>0</v>
      </c>
      <c r="X87">
        <v>0</v>
      </c>
      <c r="Y87">
        <v>0</v>
      </c>
      <c r="Z87">
        <v>0</v>
      </c>
      <c r="AA87">
        <v>0</v>
      </c>
      <c r="AB87">
        <v>366704</v>
      </c>
      <c r="AC87">
        <v>6609.72</v>
      </c>
      <c r="AD87">
        <v>0</v>
      </c>
      <c r="AE87">
        <v>0</v>
      </c>
      <c r="AF87">
        <v>0</v>
      </c>
      <c r="AG87">
        <v>0</v>
      </c>
      <c r="AH87">
        <v>797.36599999999999</v>
      </c>
      <c r="AI87">
        <v>0</v>
      </c>
      <c r="AJ87">
        <v>7407.08</v>
      </c>
      <c r="AK87">
        <v>0</v>
      </c>
      <c r="AL87">
        <v>0</v>
      </c>
      <c r="AM87">
        <v>0</v>
      </c>
      <c r="AN87">
        <v>0</v>
      </c>
      <c r="AO87">
        <v>7407.08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24.433299999999999</v>
      </c>
      <c r="BD87">
        <v>25.817799999999998</v>
      </c>
      <c r="BE87">
        <v>13.5709</v>
      </c>
      <c r="BF87">
        <v>0</v>
      </c>
      <c r="BG87">
        <v>2.3502399999999999</v>
      </c>
      <c r="BH87">
        <v>2.6873</v>
      </c>
      <c r="BI87">
        <v>32.273600000000002</v>
      </c>
      <c r="BJ87">
        <v>101.133</v>
      </c>
      <c r="BK87">
        <v>114.872</v>
      </c>
      <c r="BL87">
        <v>0</v>
      </c>
      <c r="BM87">
        <v>0</v>
      </c>
      <c r="BN87">
        <v>0</v>
      </c>
      <c r="BO87">
        <v>0</v>
      </c>
      <c r="BP87">
        <v>0</v>
      </c>
      <c r="BQ87">
        <v>216.005</v>
      </c>
      <c r="BR87">
        <v>188.90799999999999</v>
      </c>
      <c r="BS87">
        <v>27.096699999999998</v>
      </c>
      <c r="BT87">
        <v>0</v>
      </c>
      <c r="BU87">
        <v>0</v>
      </c>
      <c r="BW87">
        <v>0</v>
      </c>
      <c r="BX87">
        <v>0</v>
      </c>
      <c r="BZ87">
        <v>0</v>
      </c>
      <c r="CA87" t="s">
        <v>114</v>
      </c>
      <c r="CB87" t="s">
        <v>114</v>
      </c>
      <c r="CC87" t="s">
        <v>545</v>
      </c>
      <c r="CD87">
        <v>45.065399999999997</v>
      </c>
      <c r="CE87">
        <v>39323</v>
      </c>
      <c r="CF87">
        <v>32662.400000000001</v>
      </c>
      <c r="CG87">
        <v>0</v>
      </c>
      <c r="CH87">
        <v>265.19</v>
      </c>
      <c r="CI87">
        <v>16125.5</v>
      </c>
      <c r="CJ87">
        <v>58672.1</v>
      </c>
      <c r="CK87">
        <v>147093</v>
      </c>
      <c r="CL87">
        <v>229701</v>
      </c>
      <c r="CM87">
        <v>0</v>
      </c>
      <c r="CN87">
        <v>0</v>
      </c>
      <c r="CO87">
        <v>0</v>
      </c>
      <c r="CP87">
        <v>0</v>
      </c>
      <c r="CQ87">
        <v>0</v>
      </c>
      <c r="CR87">
        <v>376795</v>
      </c>
      <c r="CS87">
        <v>7289.79</v>
      </c>
      <c r="CT87">
        <v>0</v>
      </c>
      <c r="CU87">
        <v>0</v>
      </c>
      <c r="CV87">
        <v>0</v>
      </c>
      <c r="CW87">
        <v>0</v>
      </c>
      <c r="CX87">
        <v>0</v>
      </c>
      <c r="CY87">
        <v>0</v>
      </c>
      <c r="CZ87">
        <v>7289.79</v>
      </c>
      <c r="DA87">
        <v>0</v>
      </c>
      <c r="DB87">
        <v>0</v>
      </c>
      <c r="DC87">
        <v>0</v>
      </c>
      <c r="DD87">
        <v>0</v>
      </c>
      <c r="DE87">
        <v>7289.79</v>
      </c>
      <c r="DF87">
        <v>0</v>
      </c>
      <c r="DG87">
        <v>0</v>
      </c>
      <c r="DH87">
        <v>0</v>
      </c>
      <c r="DI87">
        <v>0</v>
      </c>
      <c r="DJ87">
        <v>0</v>
      </c>
      <c r="DK87">
        <v>0</v>
      </c>
      <c r="DL87">
        <v>0</v>
      </c>
      <c r="DM87">
        <v>0</v>
      </c>
      <c r="DN87">
        <v>0</v>
      </c>
      <c r="DO87">
        <v>0</v>
      </c>
      <c r="DP87">
        <v>0</v>
      </c>
      <c r="DQ87">
        <v>0</v>
      </c>
      <c r="DR87">
        <v>0</v>
      </c>
      <c r="DS87">
        <v>26.930199999999999</v>
      </c>
      <c r="DT87">
        <v>23.330100000000002</v>
      </c>
      <c r="DU87">
        <v>16.8508</v>
      </c>
      <c r="DV87">
        <v>0</v>
      </c>
      <c r="DW87">
        <v>0.148789</v>
      </c>
      <c r="DX87">
        <v>8.1691099999999999</v>
      </c>
      <c r="DY87">
        <v>30.388100000000001</v>
      </c>
      <c r="DZ87">
        <v>105.81699999999999</v>
      </c>
      <c r="EA87">
        <v>114.872</v>
      </c>
      <c r="EB87">
        <v>0</v>
      </c>
      <c r="EC87">
        <v>0</v>
      </c>
      <c r="ED87">
        <v>0</v>
      </c>
      <c r="EE87">
        <v>0</v>
      </c>
      <c r="EF87">
        <v>0</v>
      </c>
      <c r="EG87">
        <v>220.68899999999999</v>
      </c>
      <c r="EH87">
        <v>193.78399999999999</v>
      </c>
      <c r="EI87">
        <v>26.9053</v>
      </c>
      <c r="EJ87">
        <v>0</v>
      </c>
      <c r="EK87">
        <v>0</v>
      </c>
      <c r="EM87">
        <v>0</v>
      </c>
      <c r="EN87">
        <v>0</v>
      </c>
      <c r="EP87">
        <v>0</v>
      </c>
      <c r="EQ87" s="69">
        <v>6.1688499999999998E-21</v>
      </c>
      <c r="ER87">
        <v>24.180499999999999</v>
      </c>
      <c r="ES87">
        <v>3.8402400000000001</v>
      </c>
      <c r="ET87">
        <v>0</v>
      </c>
      <c r="EU87" s="69">
        <v>5.8059599999999999E-17</v>
      </c>
      <c r="EV87">
        <v>0</v>
      </c>
      <c r="EW87">
        <v>9.5497999999999994</v>
      </c>
      <c r="EX87">
        <v>37.570599999999999</v>
      </c>
      <c r="EY87">
        <v>29.569299999999998</v>
      </c>
      <c r="EZ87">
        <v>0</v>
      </c>
      <c r="FA87">
        <v>0</v>
      </c>
      <c r="FB87">
        <v>0</v>
      </c>
      <c r="FC87">
        <v>0</v>
      </c>
      <c r="FD87">
        <v>0</v>
      </c>
      <c r="FE87">
        <v>67.139899999999997</v>
      </c>
      <c r="FF87" s="69">
        <v>3.8598300000000001E-21</v>
      </c>
      <c r="FG87">
        <v>22.015599999999999</v>
      </c>
      <c r="FH87">
        <v>4.8411</v>
      </c>
      <c r="FI87">
        <v>0</v>
      </c>
      <c r="FJ87" s="69">
        <v>5.3209299999999999E-19</v>
      </c>
      <c r="FK87">
        <v>1.99916</v>
      </c>
      <c r="FL87">
        <v>9.2791499999999996</v>
      </c>
      <c r="FM87">
        <v>38.134999999999998</v>
      </c>
      <c r="FN87">
        <v>29.569299999999998</v>
      </c>
      <c r="FO87">
        <v>0</v>
      </c>
      <c r="FP87">
        <v>0</v>
      </c>
      <c r="FQ87">
        <v>0</v>
      </c>
      <c r="FR87">
        <v>0</v>
      </c>
      <c r="FS87">
        <v>0</v>
      </c>
      <c r="FT87">
        <v>67.704300000000003</v>
      </c>
      <c r="FU87" t="s">
        <v>621</v>
      </c>
      <c r="FV87" t="s">
        <v>622</v>
      </c>
      <c r="FW87" t="s">
        <v>528</v>
      </c>
      <c r="FX87" t="s">
        <v>115</v>
      </c>
      <c r="FY87" t="s">
        <v>530</v>
      </c>
      <c r="FZ87" t="s">
        <v>116</v>
      </c>
      <c r="GA87" t="s">
        <v>549</v>
      </c>
      <c r="GB87" t="s">
        <v>634</v>
      </c>
      <c r="GC87">
        <v>9.0616900000000007E-3</v>
      </c>
      <c r="GD87">
        <v>9.1050699999999996</v>
      </c>
      <c r="GE87">
        <v>4.9045100000000001</v>
      </c>
      <c r="GF87">
        <v>0</v>
      </c>
      <c r="GG87">
        <v>0.882243</v>
      </c>
      <c r="GH87">
        <v>0</v>
      </c>
      <c r="GI87">
        <v>11.3002</v>
      </c>
      <c r="GJ87">
        <v>26.2</v>
      </c>
      <c r="GK87">
        <v>39.3718</v>
      </c>
      <c r="GL87">
        <v>0</v>
      </c>
      <c r="GM87">
        <v>0</v>
      </c>
      <c r="GN87">
        <v>0</v>
      </c>
      <c r="GO87">
        <v>0</v>
      </c>
      <c r="GP87">
        <v>0</v>
      </c>
      <c r="GQ87">
        <v>65.569999999999993</v>
      </c>
      <c r="GR87">
        <v>35.078000000000003</v>
      </c>
      <c r="GS87">
        <v>0</v>
      </c>
      <c r="GT87">
        <v>0</v>
      </c>
      <c r="GU87">
        <v>0</v>
      </c>
      <c r="GV87">
        <v>0</v>
      </c>
      <c r="GW87">
        <v>4.2316500000000001</v>
      </c>
      <c r="GX87">
        <v>0</v>
      </c>
      <c r="GY87">
        <v>39.31</v>
      </c>
      <c r="GZ87">
        <v>0</v>
      </c>
      <c r="HA87">
        <v>0</v>
      </c>
      <c r="HB87">
        <v>0</v>
      </c>
      <c r="HC87">
        <v>0</v>
      </c>
      <c r="HD87">
        <v>39.31</v>
      </c>
      <c r="HE87">
        <v>9.4061000000000006E-3</v>
      </c>
      <c r="HF87">
        <v>8.2332599999999996</v>
      </c>
      <c r="HG87">
        <v>6.1051599999999997</v>
      </c>
      <c r="HH87">
        <v>0</v>
      </c>
      <c r="HI87">
        <v>5.8676300000000001E-2</v>
      </c>
      <c r="HJ87">
        <v>2.79271</v>
      </c>
      <c r="HK87">
        <v>10.7087</v>
      </c>
      <c r="HL87">
        <v>27.91</v>
      </c>
      <c r="HM87">
        <v>39.3718</v>
      </c>
      <c r="HN87">
        <v>0</v>
      </c>
      <c r="HO87">
        <v>0</v>
      </c>
      <c r="HP87">
        <v>0</v>
      </c>
      <c r="HQ87">
        <v>0</v>
      </c>
      <c r="HR87">
        <v>0</v>
      </c>
      <c r="HS87">
        <v>67.28</v>
      </c>
      <c r="HT87">
        <v>38.687199999999997</v>
      </c>
      <c r="HU87">
        <v>0</v>
      </c>
      <c r="HV87">
        <v>0</v>
      </c>
      <c r="HW87">
        <v>0</v>
      </c>
      <c r="HX87">
        <v>0</v>
      </c>
      <c r="HY87">
        <v>0</v>
      </c>
      <c r="HZ87">
        <v>0</v>
      </c>
      <c r="IA87">
        <v>38.69</v>
      </c>
      <c r="IB87">
        <v>0</v>
      </c>
      <c r="IC87">
        <v>0</v>
      </c>
      <c r="ID87">
        <v>0</v>
      </c>
      <c r="IE87">
        <v>0</v>
      </c>
      <c r="IF87">
        <v>38.69</v>
      </c>
    </row>
    <row r="88" spans="1:240" x14ac:dyDescent="0.3">
      <c r="A88" s="67">
        <v>43882.495497685188</v>
      </c>
      <c r="B88" t="s">
        <v>280</v>
      </c>
      <c r="C88" t="s">
        <v>280</v>
      </c>
      <c r="D88" t="s">
        <v>278</v>
      </c>
      <c r="E88">
        <v>53627.8</v>
      </c>
      <c r="F88">
        <v>53627.8</v>
      </c>
      <c r="G88" t="s">
        <v>112</v>
      </c>
      <c r="H88" s="68">
        <v>6.1805555555555558E-2</v>
      </c>
      <c r="I88" t="s">
        <v>118</v>
      </c>
      <c r="J88">
        <v>5.08</v>
      </c>
      <c r="K88" t="s">
        <v>114</v>
      </c>
      <c r="L88" t="s">
        <v>114</v>
      </c>
      <c r="M88" t="s">
        <v>543</v>
      </c>
      <c r="N88">
        <v>42.0259</v>
      </c>
      <c r="O88">
        <v>43852.5</v>
      </c>
      <c r="P88">
        <v>26196.5</v>
      </c>
      <c r="Q88">
        <v>0</v>
      </c>
      <c r="R88">
        <v>4463.55</v>
      </c>
      <c r="S88">
        <v>0</v>
      </c>
      <c r="T88">
        <v>62743.9</v>
      </c>
      <c r="U88">
        <v>137298</v>
      </c>
      <c r="V88">
        <v>229701</v>
      </c>
      <c r="W88">
        <v>0</v>
      </c>
      <c r="X88">
        <v>0</v>
      </c>
      <c r="Y88">
        <v>0</v>
      </c>
      <c r="Z88">
        <v>0</v>
      </c>
      <c r="AA88">
        <v>0</v>
      </c>
      <c r="AB88">
        <v>367000</v>
      </c>
      <c r="AC88">
        <v>6459.08</v>
      </c>
      <c r="AD88">
        <v>0</v>
      </c>
      <c r="AE88">
        <v>0</v>
      </c>
      <c r="AF88">
        <v>0</v>
      </c>
      <c r="AG88">
        <v>0</v>
      </c>
      <c r="AH88">
        <v>797.36599999999999</v>
      </c>
      <c r="AI88">
        <v>0</v>
      </c>
      <c r="AJ88">
        <v>7256.44</v>
      </c>
      <c r="AK88">
        <v>0</v>
      </c>
      <c r="AL88">
        <v>0</v>
      </c>
      <c r="AM88">
        <v>0</v>
      </c>
      <c r="AN88">
        <v>0</v>
      </c>
      <c r="AO88">
        <v>7256.44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23.876100000000001</v>
      </c>
      <c r="BD88">
        <v>25.962399999999999</v>
      </c>
      <c r="BE88">
        <v>13.6206</v>
      </c>
      <c r="BF88">
        <v>0</v>
      </c>
      <c r="BG88">
        <v>2.3224800000000001</v>
      </c>
      <c r="BH88">
        <v>2.6873</v>
      </c>
      <c r="BI88">
        <v>32.273600000000002</v>
      </c>
      <c r="BJ88">
        <v>100.742</v>
      </c>
      <c r="BK88">
        <v>114.872</v>
      </c>
      <c r="BL88">
        <v>0</v>
      </c>
      <c r="BM88">
        <v>0</v>
      </c>
      <c r="BN88">
        <v>0</v>
      </c>
      <c r="BO88">
        <v>0</v>
      </c>
      <c r="BP88">
        <v>0</v>
      </c>
      <c r="BQ88">
        <v>215.614</v>
      </c>
      <c r="BR88">
        <v>189.07400000000001</v>
      </c>
      <c r="BS88">
        <v>26.540099999999999</v>
      </c>
      <c r="BT88">
        <v>0</v>
      </c>
      <c r="BU88">
        <v>0</v>
      </c>
      <c r="BW88">
        <v>0</v>
      </c>
      <c r="BX88">
        <v>0</v>
      </c>
      <c r="BZ88">
        <v>0</v>
      </c>
      <c r="CA88" t="s">
        <v>114</v>
      </c>
      <c r="CB88" t="s">
        <v>114</v>
      </c>
      <c r="CC88" t="s">
        <v>545</v>
      </c>
      <c r="CD88">
        <v>45.065399999999997</v>
      </c>
      <c r="CE88">
        <v>39323</v>
      </c>
      <c r="CF88">
        <v>32662.400000000001</v>
      </c>
      <c r="CG88">
        <v>0</v>
      </c>
      <c r="CH88">
        <v>265.19</v>
      </c>
      <c r="CI88">
        <v>16125.5</v>
      </c>
      <c r="CJ88">
        <v>58672.1</v>
      </c>
      <c r="CK88">
        <v>147093</v>
      </c>
      <c r="CL88">
        <v>229701</v>
      </c>
      <c r="CM88">
        <v>0</v>
      </c>
      <c r="CN88">
        <v>0</v>
      </c>
      <c r="CO88">
        <v>0</v>
      </c>
      <c r="CP88">
        <v>0</v>
      </c>
      <c r="CQ88">
        <v>0</v>
      </c>
      <c r="CR88">
        <v>376795</v>
      </c>
      <c r="CS88">
        <v>7289.79</v>
      </c>
      <c r="CT88">
        <v>0</v>
      </c>
      <c r="CU88">
        <v>0</v>
      </c>
      <c r="CV88">
        <v>0</v>
      </c>
      <c r="CW88">
        <v>0</v>
      </c>
      <c r="CX88">
        <v>0</v>
      </c>
      <c r="CY88">
        <v>0</v>
      </c>
      <c r="CZ88">
        <v>7289.79</v>
      </c>
      <c r="DA88">
        <v>0</v>
      </c>
      <c r="DB88">
        <v>0</v>
      </c>
      <c r="DC88">
        <v>0</v>
      </c>
      <c r="DD88">
        <v>0</v>
      </c>
      <c r="DE88">
        <v>7289.79</v>
      </c>
      <c r="DF88">
        <v>0</v>
      </c>
      <c r="DG88">
        <v>0</v>
      </c>
      <c r="DH88">
        <v>0</v>
      </c>
      <c r="DI88">
        <v>0</v>
      </c>
      <c r="DJ88">
        <v>0</v>
      </c>
      <c r="DK88">
        <v>0</v>
      </c>
      <c r="DL88">
        <v>0</v>
      </c>
      <c r="DM88">
        <v>0</v>
      </c>
      <c r="DN88">
        <v>0</v>
      </c>
      <c r="DO88">
        <v>0</v>
      </c>
      <c r="DP88">
        <v>0</v>
      </c>
      <c r="DQ88">
        <v>0</v>
      </c>
      <c r="DR88">
        <v>0</v>
      </c>
      <c r="DS88">
        <v>26.930199999999999</v>
      </c>
      <c r="DT88">
        <v>23.330100000000002</v>
      </c>
      <c r="DU88">
        <v>16.8508</v>
      </c>
      <c r="DV88">
        <v>0</v>
      </c>
      <c r="DW88">
        <v>0.148789</v>
      </c>
      <c r="DX88">
        <v>8.1691099999999999</v>
      </c>
      <c r="DY88">
        <v>30.388100000000001</v>
      </c>
      <c r="DZ88">
        <v>105.81699999999999</v>
      </c>
      <c r="EA88">
        <v>114.872</v>
      </c>
      <c r="EB88">
        <v>0</v>
      </c>
      <c r="EC88">
        <v>0</v>
      </c>
      <c r="ED88">
        <v>0</v>
      </c>
      <c r="EE88">
        <v>0</v>
      </c>
      <c r="EF88">
        <v>0</v>
      </c>
      <c r="EG88">
        <v>220.68899999999999</v>
      </c>
      <c r="EH88">
        <v>193.78399999999999</v>
      </c>
      <c r="EI88">
        <v>26.9053</v>
      </c>
      <c r="EJ88">
        <v>0</v>
      </c>
      <c r="EK88">
        <v>0</v>
      </c>
      <c r="EM88">
        <v>0</v>
      </c>
      <c r="EN88">
        <v>0</v>
      </c>
      <c r="EP88">
        <v>0</v>
      </c>
      <c r="EQ88" s="69">
        <v>5.8597899999999999E-21</v>
      </c>
      <c r="ER88">
        <v>24.335000000000001</v>
      </c>
      <c r="ES88">
        <v>3.86416</v>
      </c>
      <c r="ET88">
        <v>0</v>
      </c>
      <c r="EU88" s="69">
        <v>5.8059599999999999E-17</v>
      </c>
      <c r="EV88">
        <v>0</v>
      </c>
      <c r="EW88">
        <v>9.5497999999999994</v>
      </c>
      <c r="EX88">
        <v>37.749000000000002</v>
      </c>
      <c r="EY88">
        <v>29.569299999999998</v>
      </c>
      <c r="EZ88">
        <v>0</v>
      </c>
      <c r="FA88">
        <v>0</v>
      </c>
      <c r="FB88">
        <v>0</v>
      </c>
      <c r="FC88">
        <v>0</v>
      </c>
      <c r="FD88">
        <v>0</v>
      </c>
      <c r="FE88">
        <v>67.318299999999994</v>
      </c>
      <c r="FF88" s="69">
        <v>3.8598300000000001E-21</v>
      </c>
      <c r="FG88">
        <v>22.015599999999999</v>
      </c>
      <c r="FH88">
        <v>4.8411</v>
      </c>
      <c r="FI88">
        <v>0</v>
      </c>
      <c r="FJ88" s="69">
        <v>5.3209299999999999E-19</v>
      </c>
      <c r="FK88">
        <v>1.99916</v>
      </c>
      <c r="FL88">
        <v>9.2791499999999996</v>
      </c>
      <c r="FM88">
        <v>38.134999999999998</v>
      </c>
      <c r="FN88">
        <v>29.569299999999998</v>
      </c>
      <c r="FO88">
        <v>0</v>
      </c>
      <c r="FP88">
        <v>0</v>
      </c>
      <c r="FQ88">
        <v>0</v>
      </c>
      <c r="FR88">
        <v>0</v>
      </c>
      <c r="FS88">
        <v>0</v>
      </c>
      <c r="FT88">
        <v>67.704300000000003</v>
      </c>
      <c r="FU88" t="s">
        <v>621</v>
      </c>
      <c r="FV88" t="s">
        <v>622</v>
      </c>
      <c r="FW88" t="s">
        <v>528</v>
      </c>
      <c r="FX88" t="s">
        <v>115</v>
      </c>
      <c r="FY88" t="s">
        <v>530</v>
      </c>
      <c r="FZ88" t="s">
        <v>116</v>
      </c>
      <c r="GA88" t="s">
        <v>549</v>
      </c>
      <c r="GB88" t="s">
        <v>634</v>
      </c>
      <c r="GC88">
        <v>8.8580800000000008E-3</v>
      </c>
      <c r="GD88">
        <v>9.1526300000000003</v>
      </c>
      <c r="GE88">
        <v>4.9218900000000003</v>
      </c>
      <c r="GF88">
        <v>0</v>
      </c>
      <c r="GG88">
        <v>0.87260599999999999</v>
      </c>
      <c r="GH88">
        <v>0</v>
      </c>
      <c r="GI88">
        <v>11.3002</v>
      </c>
      <c r="GJ88">
        <v>26.25</v>
      </c>
      <c r="GK88">
        <v>39.3718</v>
      </c>
      <c r="GL88">
        <v>0</v>
      </c>
      <c r="GM88">
        <v>0</v>
      </c>
      <c r="GN88">
        <v>0</v>
      </c>
      <c r="GO88">
        <v>0</v>
      </c>
      <c r="GP88">
        <v>0</v>
      </c>
      <c r="GQ88">
        <v>65.62</v>
      </c>
      <c r="GR88">
        <v>34.278500000000001</v>
      </c>
      <c r="GS88">
        <v>0</v>
      </c>
      <c r="GT88">
        <v>0</v>
      </c>
      <c r="GU88">
        <v>0</v>
      </c>
      <c r="GV88">
        <v>0</v>
      </c>
      <c r="GW88">
        <v>4.2316500000000001</v>
      </c>
      <c r="GX88">
        <v>0</v>
      </c>
      <c r="GY88">
        <v>38.51</v>
      </c>
      <c r="GZ88">
        <v>0</v>
      </c>
      <c r="HA88">
        <v>0</v>
      </c>
      <c r="HB88">
        <v>0</v>
      </c>
      <c r="HC88">
        <v>0</v>
      </c>
      <c r="HD88">
        <v>38.51</v>
      </c>
      <c r="HE88">
        <v>9.4061000000000006E-3</v>
      </c>
      <c r="HF88">
        <v>8.2332599999999996</v>
      </c>
      <c r="HG88">
        <v>6.1051599999999997</v>
      </c>
      <c r="HH88">
        <v>0</v>
      </c>
      <c r="HI88">
        <v>5.8676300000000001E-2</v>
      </c>
      <c r="HJ88">
        <v>2.79271</v>
      </c>
      <c r="HK88">
        <v>10.7087</v>
      </c>
      <c r="HL88">
        <v>27.91</v>
      </c>
      <c r="HM88">
        <v>39.3718</v>
      </c>
      <c r="HN88">
        <v>0</v>
      </c>
      <c r="HO88">
        <v>0</v>
      </c>
      <c r="HP88">
        <v>0</v>
      </c>
      <c r="HQ88">
        <v>0</v>
      </c>
      <c r="HR88">
        <v>0</v>
      </c>
      <c r="HS88">
        <v>67.28</v>
      </c>
      <c r="HT88">
        <v>38.687199999999997</v>
      </c>
      <c r="HU88">
        <v>0</v>
      </c>
      <c r="HV88">
        <v>0</v>
      </c>
      <c r="HW88">
        <v>0</v>
      </c>
      <c r="HX88">
        <v>0</v>
      </c>
      <c r="HY88">
        <v>0</v>
      </c>
      <c r="HZ88">
        <v>0</v>
      </c>
      <c r="IA88">
        <v>38.69</v>
      </c>
      <c r="IB88">
        <v>0</v>
      </c>
      <c r="IC88">
        <v>0</v>
      </c>
      <c r="ID88">
        <v>0</v>
      </c>
      <c r="IE88">
        <v>0</v>
      </c>
      <c r="IF88">
        <v>38.69</v>
      </c>
    </row>
    <row r="89" spans="1:240" x14ac:dyDescent="0.3">
      <c r="A89" s="67">
        <v>43882.496550925927</v>
      </c>
      <c r="B89" t="s">
        <v>281</v>
      </c>
      <c r="C89" t="s">
        <v>281</v>
      </c>
      <c r="D89" t="s">
        <v>278</v>
      </c>
      <c r="E89">
        <v>53627.8</v>
      </c>
      <c r="F89">
        <v>53627.8</v>
      </c>
      <c r="G89" t="s">
        <v>112</v>
      </c>
      <c r="H89" s="68">
        <v>6.1111111111111116E-2</v>
      </c>
      <c r="I89" t="s">
        <v>118</v>
      </c>
      <c r="J89">
        <v>6.46</v>
      </c>
      <c r="K89" t="s">
        <v>114</v>
      </c>
      <c r="L89" t="s">
        <v>114</v>
      </c>
      <c r="M89" t="s">
        <v>543</v>
      </c>
      <c r="N89">
        <v>39.656799999999997</v>
      </c>
      <c r="O89">
        <v>43954.1</v>
      </c>
      <c r="P89">
        <v>26201.8</v>
      </c>
      <c r="Q89">
        <v>0</v>
      </c>
      <c r="R89">
        <v>4318.05</v>
      </c>
      <c r="S89">
        <v>0</v>
      </c>
      <c r="T89">
        <v>62746.5</v>
      </c>
      <c r="U89">
        <v>137260</v>
      </c>
      <c r="V89">
        <v>229701</v>
      </c>
      <c r="W89">
        <v>0</v>
      </c>
      <c r="X89">
        <v>0</v>
      </c>
      <c r="Y89">
        <v>0</v>
      </c>
      <c r="Z89">
        <v>0</v>
      </c>
      <c r="AA89">
        <v>0</v>
      </c>
      <c r="AB89">
        <v>366961</v>
      </c>
      <c r="AC89">
        <v>6094.97</v>
      </c>
      <c r="AD89">
        <v>0</v>
      </c>
      <c r="AE89">
        <v>0</v>
      </c>
      <c r="AF89">
        <v>0</v>
      </c>
      <c r="AG89">
        <v>0</v>
      </c>
      <c r="AH89">
        <v>797.36599999999999</v>
      </c>
      <c r="AI89">
        <v>0</v>
      </c>
      <c r="AJ89">
        <v>6892.33</v>
      </c>
      <c r="AK89">
        <v>0</v>
      </c>
      <c r="AL89">
        <v>0</v>
      </c>
      <c r="AM89">
        <v>0</v>
      </c>
      <c r="AN89">
        <v>0</v>
      </c>
      <c r="AO89">
        <v>6892.33</v>
      </c>
      <c r="AP89">
        <v>0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22.5518</v>
      </c>
      <c r="BD89">
        <v>26.000399999999999</v>
      </c>
      <c r="BE89">
        <v>13.5877</v>
      </c>
      <c r="BF89">
        <v>0</v>
      </c>
      <c r="BG89">
        <v>2.2470699999999999</v>
      </c>
      <c r="BH89">
        <v>2.6873</v>
      </c>
      <c r="BI89">
        <v>32.275199999999998</v>
      </c>
      <c r="BJ89">
        <v>99.349400000000003</v>
      </c>
      <c r="BK89">
        <v>114.872</v>
      </c>
      <c r="BL89">
        <v>0</v>
      </c>
      <c r="BM89">
        <v>0</v>
      </c>
      <c r="BN89">
        <v>0</v>
      </c>
      <c r="BO89">
        <v>0</v>
      </c>
      <c r="BP89">
        <v>0</v>
      </c>
      <c r="BQ89">
        <v>214.221</v>
      </c>
      <c r="BR89">
        <v>189.00399999999999</v>
      </c>
      <c r="BS89">
        <v>25.217099999999999</v>
      </c>
      <c r="BT89">
        <v>0</v>
      </c>
      <c r="BU89">
        <v>0</v>
      </c>
      <c r="BW89">
        <v>0</v>
      </c>
      <c r="BX89">
        <v>0</v>
      </c>
      <c r="BZ89">
        <v>0</v>
      </c>
      <c r="CA89" t="s">
        <v>114</v>
      </c>
      <c r="CB89" t="s">
        <v>114</v>
      </c>
      <c r="CC89" t="s">
        <v>545</v>
      </c>
      <c r="CD89">
        <v>45.065399999999997</v>
      </c>
      <c r="CE89">
        <v>39323</v>
      </c>
      <c r="CF89">
        <v>32662.400000000001</v>
      </c>
      <c r="CG89">
        <v>0</v>
      </c>
      <c r="CH89">
        <v>265.19</v>
      </c>
      <c r="CI89">
        <v>16125.5</v>
      </c>
      <c r="CJ89">
        <v>58672.1</v>
      </c>
      <c r="CK89">
        <v>147093</v>
      </c>
      <c r="CL89">
        <v>229701</v>
      </c>
      <c r="CM89">
        <v>0</v>
      </c>
      <c r="CN89">
        <v>0</v>
      </c>
      <c r="CO89">
        <v>0</v>
      </c>
      <c r="CP89">
        <v>0</v>
      </c>
      <c r="CQ89">
        <v>0</v>
      </c>
      <c r="CR89">
        <v>376795</v>
      </c>
      <c r="CS89">
        <v>7289.79</v>
      </c>
      <c r="CT89">
        <v>0</v>
      </c>
      <c r="CU89">
        <v>0</v>
      </c>
      <c r="CV89">
        <v>0</v>
      </c>
      <c r="CW89">
        <v>0</v>
      </c>
      <c r="CX89">
        <v>0</v>
      </c>
      <c r="CY89">
        <v>0</v>
      </c>
      <c r="CZ89">
        <v>7289.79</v>
      </c>
      <c r="DA89">
        <v>0</v>
      </c>
      <c r="DB89">
        <v>0</v>
      </c>
      <c r="DC89">
        <v>0</v>
      </c>
      <c r="DD89">
        <v>0</v>
      </c>
      <c r="DE89">
        <v>7289.79</v>
      </c>
      <c r="DF89">
        <v>0</v>
      </c>
      <c r="DG89">
        <v>0</v>
      </c>
      <c r="DH89">
        <v>0</v>
      </c>
      <c r="DI89">
        <v>0</v>
      </c>
      <c r="DJ89">
        <v>0</v>
      </c>
      <c r="DK89">
        <v>0</v>
      </c>
      <c r="DL89">
        <v>0</v>
      </c>
      <c r="DM89">
        <v>0</v>
      </c>
      <c r="DN89">
        <v>0</v>
      </c>
      <c r="DO89">
        <v>0</v>
      </c>
      <c r="DP89">
        <v>0</v>
      </c>
      <c r="DQ89">
        <v>0</v>
      </c>
      <c r="DR89">
        <v>0</v>
      </c>
      <c r="DS89">
        <v>26.930199999999999</v>
      </c>
      <c r="DT89">
        <v>23.330100000000002</v>
      </c>
      <c r="DU89">
        <v>16.8508</v>
      </c>
      <c r="DV89">
        <v>0</v>
      </c>
      <c r="DW89">
        <v>0.148789</v>
      </c>
      <c r="DX89">
        <v>8.1691099999999999</v>
      </c>
      <c r="DY89">
        <v>30.388100000000001</v>
      </c>
      <c r="DZ89">
        <v>105.81699999999999</v>
      </c>
      <c r="EA89">
        <v>114.872</v>
      </c>
      <c r="EB89">
        <v>0</v>
      </c>
      <c r="EC89">
        <v>0</v>
      </c>
      <c r="ED89">
        <v>0</v>
      </c>
      <c r="EE89">
        <v>0</v>
      </c>
      <c r="EF89">
        <v>0</v>
      </c>
      <c r="EG89">
        <v>220.68899999999999</v>
      </c>
      <c r="EH89">
        <v>193.78399999999999</v>
      </c>
      <c r="EI89">
        <v>26.9053</v>
      </c>
      <c r="EJ89">
        <v>0</v>
      </c>
      <c r="EK89">
        <v>0</v>
      </c>
      <c r="EM89">
        <v>0</v>
      </c>
      <c r="EN89">
        <v>0</v>
      </c>
      <c r="EP89">
        <v>0</v>
      </c>
      <c r="EQ89" s="69">
        <v>3.40106E-21</v>
      </c>
      <c r="ER89">
        <v>24.3001</v>
      </c>
      <c r="ES89">
        <v>3.86008</v>
      </c>
      <c r="ET89">
        <v>0</v>
      </c>
      <c r="EU89" s="69">
        <v>4.3544699999999999E-17</v>
      </c>
      <c r="EV89">
        <v>0</v>
      </c>
      <c r="EW89">
        <v>9.5510000000000002</v>
      </c>
      <c r="EX89">
        <v>37.711199999999998</v>
      </c>
      <c r="EY89">
        <v>29.569299999999998</v>
      </c>
      <c r="EZ89">
        <v>0</v>
      </c>
      <c r="FA89">
        <v>0</v>
      </c>
      <c r="FB89">
        <v>0</v>
      </c>
      <c r="FC89">
        <v>0</v>
      </c>
      <c r="FD89">
        <v>0</v>
      </c>
      <c r="FE89">
        <v>67.280500000000004</v>
      </c>
      <c r="FF89" s="69">
        <v>3.8598300000000001E-21</v>
      </c>
      <c r="FG89">
        <v>22.015599999999999</v>
      </c>
      <c r="FH89">
        <v>4.8411</v>
      </c>
      <c r="FI89">
        <v>0</v>
      </c>
      <c r="FJ89" s="69">
        <v>5.3209299999999999E-19</v>
      </c>
      <c r="FK89">
        <v>1.99916</v>
      </c>
      <c r="FL89">
        <v>9.2791499999999996</v>
      </c>
      <c r="FM89">
        <v>38.134999999999998</v>
      </c>
      <c r="FN89">
        <v>29.569299999999998</v>
      </c>
      <c r="FO89">
        <v>0</v>
      </c>
      <c r="FP89">
        <v>0</v>
      </c>
      <c r="FQ89">
        <v>0</v>
      </c>
      <c r="FR89">
        <v>0</v>
      </c>
      <c r="FS89">
        <v>0</v>
      </c>
      <c r="FT89">
        <v>67.704300000000003</v>
      </c>
      <c r="FU89" t="s">
        <v>621</v>
      </c>
      <c r="FV89" t="s">
        <v>622</v>
      </c>
      <c r="FW89" t="s">
        <v>528</v>
      </c>
      <c r="FX89" t="s">
        <v>115</v>
      </c>
      <c r="FY89" t="s">
        <v>530</v>
      </c>
      <c r="FZ89" t="s">
        <v>116</v>
      </c>
      <c r="GA89" t="s">
        <v>549</v>
      </c>
      <c r="GB89" t="s">
        <v>634</v>
      </c>
      <c r="GC89">
        <v>8.3490300000000003E-3</v>
      </c>
      <c r="GD89">
        <v>9.1692300000000007</v>
      </c>
      <c r="GE89">
        <v>4.9073599999999997</v>
      </c>
      <c r="GF89">
        <v>0</v>
      </c>
      <c r="GG89">
        <v>0.84204100000000004</v>
      </c>
      <c r="GH89">
        <v>0</v>
      </c>
      <c r="GI89">
        <v>11.300800000000001</v>
      </c>
      <c r="GJ89">
        <v>26.23</v>
      </c>
      <c r="GK89">
        <v>39.3718</v>
      </c>
      <c r="GL89">
        <v>0</v>
      </c>
      <c r="GM89">
        <v>0</v>
      </c>
      <c r="GN89">
        <v>0</v>
      </c>
      <c r="GO89">
        <v>0</v>
      </c>
      <c r="GP89">
        <v>0</v>
      </c>
      <c r="GQ89">
        <v>65.599999999999994</v>
      </c>
      <c r="GR89">
        <v>32.346200000000003</v>
      </c>
      <c r="GS89">
        <v>0</v>
      </c>
      <c r="GT89">
        <v>0</v>
      </c>
      <c r="GU89">
        <v>0</v>
      </c>
      <c r="GV89">
        <v>0</v>
      </c>
      <c r="GW89">
        <v>4.2316399999999996</v>
      </c>
      <c r="GX89">
        <v>0</v>
      </c>
      <c r="GY89">
        <v>36.58</v>
      </c>
      <c r="GZ89">
        <v>0</v>
      </c>
      <c r="HA89">
        <v>0</v>
      </c>
      <c r="HB89">
        <v>0</v>
      </c>
      <c r="HC89">
        <v>0</v>
      </c>
      <c r="HD89">
        <v>36.58</v>
      </c>
      <c r="HE89">
        <v>9.4061000000000006E-3</v>
      </c>
      <c r="HF89">
        <v>8.2332599999999996</v>
      </c>
      <c r="HG89">
        <v>6.1051599999999997</v>
      </c>
      <c r="HH89">
        <v>0</v>
      </c>
      <c r="HI89">
        <v>5.8676300000000001E-2</v>
      </c>
      <c r="HJ89">
        <v>2.79271</v>
      </c>
      <c r="HK89">
        <v>10.7087</v>
      </c>
      <c r="HL89">
        <v>27.91</v>
      </c>
      <c r="HM89">
        <v>39.3718</v>
      </c>
      <c r="HN89">
        <v>0</v>
      </c>
      <c r="HO89">
        <v>0</v>
      </c>
      <c r="HP89">
        <v>0</v>
      </c>
      <c r="HQ89">
        <v>0</v>
      </c>
      <c r="HR89">
        <v>0</v>
      </c>
      <c r="HS89">
        <v>67.28</v>
      </c>
      <c r="HT89">
        <v>38.687199999999997</v>
      </c>
      <c r="HU89">
        <v>0</v>
      </c>
      <c r="HV89">
        <v>0</v>
      </c>
      <c r="HW89">
        <v>0</v>
      </c>
      <c r="HX89">
        <v>0</v>
      </c>
      <c r="HY89">
        <v>0</v>
      </c>
      <c r="HZ89">
        <v>0</v>
      </c>
      <c r="IA89">
        <v>38.69</v>
      </c>
      <c r="IB89">
        <v>0</v>
      </c>
      <c r="IC89">
        <v>0</v>
      </c>
      <c r="ID89">
        <v>0</v>
      </c>
      <c r="IE89">
        <v>0</v>
      </c>
      <c r="IF89">
        <v>38.69</v>
      </c>
    </row>
    <row r="90" spans="1:240" x14ac:dyDescent="0.3">
      <c r="A90" s="67">
        <v>43882.497627314813</v>
      </c>
      <c r="B90" t="s">
        <v>282</v>
      </c>
      <c r="C90" t="s">
        <v>282</v>
      </c>
      <c r="D90" t="s">
        <v>278</v>
      </c>
      <c r="E90">
        <v>53627.8</v>
      </c>
      <c r="F90">
        <v>53627.8</v>
      </c>
      <c r="G90" t="s">
        <v>112</v>
      </c>
      <c r="H90" s="68">
        <v>6.1805555555555558E-2</v>
      </c>
      <c r="I90" t="s">
        <v>118</v>
      </c>
      <c r="J90">
        <v>4.91</v>
      </c>
      <c r="K90" t="s">
        <v>114</v>
      </c>
      <c r="L90" t="s">
        <v>114</v>
      </c>
      <c r="M90" t="s">
        <v>543</v>
      </c>
      <c r="N90">
        <v>45.281500000000001</v>
      </c>
      <c r="O90">
        <v>41663.599999999999</v>
      </c>
      <c r="P90">
        <v>25172.400000000001</v>
      </c>
      <c r="Q90">
        <v>0</v>
      </c>
      <c r="R90">
        <v>4702.01</v>
      </c>
      <c r="S90">
        <v>0</v>
      </c>
      <c r="T90">
        <v>62743.9</v>
      </c>
      <c r="U90">
        <v>134327</v>
      </c>
      <c r="V90">
        <v>229701</v>
      </c>
      <c r="W90">
        <v>0</v>
      </c>
      <c r="X90">
        <v>0</v>
      </c>
      <c r="Y90">
        <v>0</v>
      </c>
      <c r="Z90">
        <v>0</v>
      </c>
      <c r="AA90">
        <v>0</v>
      </c>
      <c r="AB90">
        <v>364029</v>
      </c>
      <c r="AC90">
        <v>6959.45</v>
      </c>
      <c r="AD90">
        <v>0</v>
      </c>
      <c r="AE90">
        <v>0</v>
      </c>
      <c r="AF90">
        <v>0</v>
      </c>
      <c r="AG90">
        <v>0</v>
      </c>
      <c r="AH90">
        <v>797.36599999999999</v>
      </c>
      <c r="AI90">
        <v>0</v>
      </c>
      <c r="AJ90">
        <v>7756.82</v>
      </c>
      <c r="AK90">
        <v>0</v>
      </c>
      <c r="AL90">
        <v>0</v>
      </c>
      <c r="AM90">
        <v>0</v>
      </c>
      <c r="AN90">
        <v>0</v>
      </c>
      <c r="AO90">
        <v>7756.82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25.683299999999999</v>
      </c>
      <c r="BD90">
        <v>24.696400000000001</v>
      </c>
      <c r="BE90">
        <v>13.143000000000001</v>
      </c>
      <c r="BF90">
        <v>0</v>
      </c>
      <c r="BG90">
        <v>2.4333200000000001</v>
      </c>
      <c r="BH90">
        <v>2.6873</v>
      </c>
      <c r="BI90">
        <v>32.273600000000002</v>
      </c>
      <c r="BJ90">
        <v>100.917</v>
      </c>
      <c r="BK90">
        <v>114.872</v>
      </c>
      <c r="BL90">
        <v>0</v>
      </c>
      <c r="BM90">
        <v>0</v>
      </c>
      <c r="BN90">
        <v>0</v>
      </c>
      <c r="BO90">
        <v>0</v>
      </c>
      <c r="BP90">
        <v>0</v>
      </c>
      <c r="BQ90">
        <v>215.78899999999999</v>
      </c>
      <c r="BR90">
        <v>187.44300000000001</v>
      </c>
      <c r="BS90">
        <v>28.345500000000001</v>
      </c>
      <c r="BT90">
        <v>0</v>
      </c>
      <c r="BU90">
        <v>0</v>
      </c>
      <c r="BW90">
        <v>0</v>
      </c>
      <c r="BX90">
        <v>0.25</v>
      </c>
      <c r="BY90" t="s">
        <v>251</v>
      </c>
      <c r="BZ90">
        <v>0</v>
      </c>
      <c r="CA90" t="s">
        <v>114</v>
      </c>
      <c r="CB90" t="s">
        <v>114</v>
      </c>
      <c r="CC90" t="s">
        <v>545</v>
      </c>
      <c r="CD90">
        <v>45.065399999999997</v>
      </c>
      <c r="CE90">
        <v>39323</v>
      </c>
      <c r="CF90">
        <v>32662.400000000001</v>
      </c>
      <c r="CG90">
        <v>0</v>
      </c>
      <c r="CH90">
        <v>265.19</v>
      </c>
      <c r="CI90">
        <v>16125.5</v>
      </c>
      <c r="CJ90">
        <v>58672.1</v>
      </c>
      <c r="CK90">
        <v>147093</v>
      </c>
      <c r="CL90">
        <v>229701</v>
      </c>
      <c r="CM90">
        <v>0</v>
      </c>
      <c r="CN90">
        <v>0</v>
      </c>
      <c r="CO90">
        <v>0</v>
      </c>
      <c r="CP90">
        <v>0</v>
      </c>
      <c r="CQ90">
        <v>0</v>
      </c>
      <c r="CR90">
        <v>376795</v>
      </c>
      <c r="CS90">
        <v>7289.79</v>
      </c>
      <c r="CT90">
        <v>0</v>
      </c>
      <c r="CU90">
        <v>0</v>
      </c>
      <c r="CV90">
        <v>0</v>
      </c>
      <c r="CW90">
        <v>0</v>
      </c>
      <c r="CX90">
        <v>0</v>
      </c>
      <c r="CY90">
        <v>0</v>
      </c>
      <c r="CZ90">
        <v>7289.79</v>
      </c>
      <c r="DA90">
        <v>0</v>
      </c>
      <c r="DB90">
        <v>0</v>
      </c>
      <c r="DC90">
        <v>0</v>
      </c>
      <c r="DD90">
        <v>0</v>
      </c>
      <c r="DE90">
        <v>7289.79</v>
      </c>
      <c r="DF90">
        <v>0</v>
      </c>
      <c r="DG90">
        <v>0</v>
      </c>
      <c r="DH90">
        <v>0</v>
      </c>
      <c r="DI90">
        <v>0</v>
      </c>
      <c r="DJ90">
        <v>0</v>
      </c>
      <c r="DK90">
        <v>0</v>
      </c>
      <c r="DL90">
        <v>0</v>
      </c>
      <c r="DM90">
        <v>0</v>
      </c>
      <c r="DN90">
        <v>0</v>
      </c>
      <c r="DO90">
        <v>0</v>
      </c>
      <c r="DP90">
        <v>0</v>
      </c>
      <c r="DQ90">
        <v>0</v>
      </c>
      <c r="DR90">
        <v>0</v>
      </c>
      <c r="DS90">
        <v>26.930199999999999</v>
      </c>
      <c r="DT90">
        <v>23.330100000000002</v>
      </c>
      <c r="DU90">
        <v>16.8508</v>
      </c>
      <c r="DV90">
        <v>0</v>
      </c>
      <c r="DW90">
        <v>0.148789</v>
      </c>
      <c r="DX90">
        <v>8.1691099999999999</v>
      </c>
      <c r="DY90">
        <v>30.388100000000001</v>
      </c>
      <c r="DZ90">
        <v>105.81699999999999</v>
      </c>
      <c r="EA90">
        <v>114.872</v>
      </c>
      <c r="EB90">
        <v>0</v>
      </c>
      <c r="EC90">
        <v>0</v>
      </c>
      <c r="ED90">
        <v>0</v>
      </c>
      <c r="EE90">
        <v>0</v>
      </c>
      <c r="EF90">
        <v>0</v>
      </c>
      <c r="EG90">
        <v>220.68899999999999</v>
      </c>
      <c r="EH90">
        <v>193.78399999999999</v>
      </c>
      <c r="EI90">
        <v>26.9053</v>
      </c>
      <c r="EJ90">
        <v>0</v>
      </c>
      <c r="EK90">
        <v>0</v>
      </c>
      <c r="EM90">
        <v>0</v>
      </c>
      <c r="EN90">
        <v>0</v>
      </c>
      <c r="EP90">
        <v>0</v>
      </c>
      <c r="EQ90" s="69">
        <v>1.8875899999999999E-20</v>
      </c>
      <c r="ER90">
        <v>23.211300000000001</v>
      </c>
      <c r="ES90">
        <v>3.70743</v>
      </c>
      <c r="ET90">
        <v>0</v>
      </c>
      <c r="EU90" s="69">
        <v>7.2574500000000005E-17</v>
      </c>
      <c r="EV90">
        <v>0</v>
      </c>
      <c r="EW90">
        <v>9.5497999999999994</v>
      </c>
      <c r="EX90">
        <v>36.468600000000002</v>
      </c>
      <c r="EY90">
        <v>29.569299999999998</v>
      </c>
      <c r="EZ90">
        <v>0</v>
      </c>
      <c r="FA90">
        <v>0</v>
      </c>
      <c r="FB90">
        <v>0</v>
      </c>
      <c r="FC90">
        <v>0</v>
      </c>
      <c r="FD90">
        <v>0</v>
      </c>
      <c r="FE90">
        <v>66.037899999999993</v>
      </c>
      <c r="FF90" s="69">
        <v>3.8598300000000001E-21</v>
      </c>
      <c r="FG90">
        <v>22.015599999999999</v>
      </c>
      <c r="FH90">
        <v>4.8411</v>
      </c>
      <c r="FI90">
        <v>0</v>
      </c>
      <c r="FJ90" s="69">
        <v>5.3209299999999999E-19</v>
      </c>
      <c r="FK90">
        <v>1.99916</v>
      </c>
      <c r="FL90">
        <v>9.2791499999999996</v>
      </c>
      <c r="FM90">
        <v>38.134999999999998</v>
      </c>
      <c r="FN90">
        <v>29.569299999999998</v>
      </c>
      <c r="FO90">
        <v>0</v>
      </c>
      <c r="FP90">
        <v>0</v>
      </c>
      <c r="FQ90">
        <v>0</v>
      </c>
      <c r="FR90">
        <v>0</v>
      </c>
      <c r="FS90">
        <v>0</v>
      </c>
      <c r="FT90">
        <v>67.704300000000003</v>
      </c>
      <c r="FU90" t="s">
        <v>621</v>
      </c>
      <c r="FV90" t="s">
        <v>622</v>
      </c>
      <c r="FW90" t="s">
        <v>528</v>
      </c>
      <c r="FX90" t="s">
        <v>115</v>
      </c>
      <c r="FY90" t="s">
        <v>530</v>
      </c>
      <c r="FZ90" t="s">
        <v>116</v>
      </c>
      <c r="GA90" t="s">
        <v>549</v>
      </c>
      <c r="GB90" t="s">
        <v>634</v>
      </c>
      <c r="GC90">
        <v>9.4981200000000005E-3</v>
      </c>
      <c r="GD90">
        <v>8.7161500000000007</v>
      </c>
      <c r="GE90">
        <v>4.76166</v>
      </c>
      <c r="GF90">
        <v>0</v>
      </c>
      <c r="GG90">
        <v>0.91215000000000002</v>
      </c>
      <c r="GH90">
        <v>0</v>
      </c>
      <c r="GI90">
        <v>11.3002</v>
      </c>
      <c r="GJ90">
        <v>25.7</v>
      </c>
      <c r="GK90">
        <v>39.3718</v>
      </c>
      <c r="GL90">
        <v>0</v>
      </c>
      <c r="GM90">
        <v>0</v>
      </c>
      <c r="GN90">
        <v>0</v>
      </c>
      <c r="GO90">
        <v>0</v>
      </c>
      <c r="GP90">
        <v>0</v>
      </c>
      <c r="GQ90">
        <v>65.069999999999993</v>
      </c>
      <c r="GR90">
        <v>36.933999999999997</v>
      </c>
      <c r="GS90">
        <v>0</v>
      </c>
      <c r="GT90">
        <v>0</v>
      </c>
      <c r="GU90">
        <v>0</v>
      </c>
      <c r="GV90">
        <v>0</v>
      </c>
      <c r="GW90">
        <v>4.2316500000000001</v>
      </c>
      <c r="GX90">
        <v>0</v>
      </c>
      <c r="GY90">
        <v>41.16</v>
      </c>
      <c r="GZ90">
        <v>0</v>
      </c>
      <c r="HA90">
        <v>0</v>
      </c>
      <c r="HB90">
        <v>0</v>
      </c>
      <c r="HC90">
        <v>0</v>
      </c>
      <c r="HD90">
        <v>41.16</v>
      </c>
      <c r="HE90">
        <v>9.4061000000000006E-3</v>
      </c>
      <c r="HF90">
        <v>8.2332599999999996</v>
      </c>
      <c r="HG90">
        <v>6.1051599999999997</v>
      </c>
      <c r="HH90">
        <v>0</v>
      </c>
      <c r="HI90">
        <v>5.8676300000000001E-2</v>
      </c>
      <c r="HJ90">
        <v>2.79271</v>
      </c>
      <c r="HK90">
        <v>10.7087</v>
      </c>
      <c r="HL90">
        <v>27.91</v>
      </c>
      <c r="HM90">
        <v>39.3718</v>
      </c>
      <c r="HN90">
        <v>0</v>
      </c>
      <c r="HO90">
        <v>0</v>
      </c>
      <c r="HP90">
        <v>0</v>
      </c>
      <c r="HQ90">
        <v>0</v>
      </c>
      <c r="HR90">
        <v>0</v>
      </c>
      <c r="HS90">
        <v>67.28</v>
      </c>
      <c r="HT90">
        <v>38.687199999999997</v>
      </c>
      <c r="HU90">
        <v>0</v>
      </c>
      <c r="HV90">
        <v>0</v>
      </c>
      <c r="HW90">
        <v>0</v>
      </c>
      <c r="HX90">
        <v>0</v>
      </c>
      <c r="HY90">
        <v>0</v>
      </c>
      <c r="HZ90">
        <v>0</v>
      </c>
      <c r="IA90">
        <v>38.69</v>
      </c>
      <c r="IB90">
        <v>0</v>
      </c>
      <c r="IC90">
        <v>0</v>
      </c>
      <c r="ID90">
        <v>0</v>
      </c>
      <c r="IE90">
        <v>0</v>
      </c>
      <c r="IF90">
        <v>38.69</v>
      </c>
    </row>
    <row r="91" spans="1:240" x14ac:dyDescent="0.3">
      <c r="A91" s="67">
        <v>43882.498692129629</v>
      </c>
      <c r="B91" t="s">
        <v>283</v>
      </c>
      <c r="C91" t="s">
        <v>283</v>
      </c>
      <c r="D91" t="s">
        <v>278</v>
      </c>
      <c r="E91">
        <v>53627.8</v>
      </c>
      <c r="F91">
        <v>53627.8</v>
      </c>
      <c r="G91" t="s">
        <v>112</v>
      </c>
      <c r="H91" s="68">
        <v>6.1805555555555558E-2</v>
      </c>
      <c r="I91" t="s">
        <v>118</v>
      </c>
      <c r="J91">
        <v>6.76</v>
      </c>
      <c r="K91" t="s">
        <v>114</v>
      </c>
      <c r="L91" t="s">
        <v>114</v>
      </c>
      <c r="M91" t="s">
        <v>543</v>
      </c>
      <c r="N91">
        <v>41.857599999999998</v>
      </c>
      <c r="O91">
        <v>41963.9</v>
      </c>
      <c r="P91">
        <v>25220.9</v>
      </c>
      <c r="Q91">
        <v>0</v>
      </c>
      <c r="R91">
        <v>4514.6099999999997</v>
      </c>
      <c r="S91">
        <v>0</v>
      </c>
      <c r="T91">
        <v>62746.5</v>
      </c>
      <c r="U91">
        <v>134488</v>
      </c>
      <c r="V91">
        <v>229701</v>
      </c>
      <c r="W91">
        <v>0</v>
      </c>
      <c r="X91">
        <v>0</v>
      </c>
      <c r="Y91">
        <v>0</v>
      </c>
      <c r="Z91">
        <v>0</v>
      </c>
      <c r="AA91">
        <v>0</v>
      </c>
      <c r="AB91">
        <v>364189</v>
      </c>
      <c r="AC91">
        <v>6433.22</v>
      </c>
      <c r="AD91">
        <v>0</v>
      </c>
      <c r="AE91">
        <v>0</v>
      </c>
      <c r="AF91">
        <v>0</v>
      </c>
      <c r="AG91">
        <v>0</v>
      </c>
      <c r="AH91">
        <v>797.36500000000001</v>
      </c>
      <c r="AI91">
        <v>0</v>
      </c>
      <c r="AJ91">
        <v>7230.58</v>
      </c>
      <c r="AK91">
        <v>0</v>
      </c>
      <c r="AL91">
        <v>0</v>
      </c>
      <c r="AM91">
        <v>0</v>
      </c>
      <c r="AN91">
        <v>0</v>
      </c>
      <c r="AO91">
        <v>7230.58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23.765599999999999</v>
      </c>
      <c r="BD91">
        <v>24.8566</v>
      </c>
      <c r="BE91">
        <v>13.1242</v>
      </c>
      <c r="BF91">
        <v>0</v>
      </c>
      <c r="BG91">
        <v>2.3367800000000001</v>
      </c>
      <c r="BH91">
        <v>2.6873</v>
      </c>
      <c r="BI91">
        <v>32.275199999999998</v>
      </c>
      <c r="BJ91">
        <v>99.045699999999997</v>
      </c>
      <c r="BK91">
        <v>114.872</v>
      </c>
      <c r="BL91">
        <v>0</v>
      </c>
      <c r="BM91">
        <v>0</v>
      </c>
      <c r="BN91">
        <v>0</v>
      </c>
      <c r="BO91">
        <v>0</v>
      </c>
      <c r="BP91">
        <v>0</v>
      </c>
      <c r="BQ91">
        <v>213.91800000000001</v>
      </c>
      <c r="BR91">
        <v>187.488</v>
      </c>
      <c r="BS91">
        <v>26.4298</v>
      </c>
      <c r="BT91">
        <v>0</v>
      </c>
      <c r="BU91">
        <v>0</v>
      </c>
      <c r="BW91">
        <v>0</v>
      </c>
      <c r="BX91">
        <v>0</v>
      </c>
      <c r="BZ91">
        <v>0</v>
      </c>
      <c r="CA91" t="s">
        <v>114</v>
      </c>
      <c r="CB91" t="s">
        <v>114</v>
      </c>
      <c r="CC91" t="s">
        <v>545</v>
      </c>
      <c r="CD91">
        <v>45.065399999999997</v>
      </c>
      <c r="CE91">
        <v>39323</v>
      </c>
      <c r="CF91">
        <v>32662.400000000001</v>
      </c>
      <c r="CG91">
        <v>0</v>
      </c>
      <c r="CH91">
        <v>265.19</v>
      </c>
      <c r="CI91">
        <v>16125.5</v>
      </c>
      <c r="CJ91">
        <v>58672.1</v>
      </c>
      <c r="CK91">
        <v>147093</v>
      </c>
      <c r="CL91">
        <v>229701</v>
      </c>
      <c r="CM91">
        <v>0</v>
      </c>
      <c r="CN91">
        <v>0</v>
      </c>
      <c r="CO91">
        <v>0</v>
      </c>
      <c r="CP91">
        <v>0</v>
      </c>
      <c r="CQ91">
        <v>0</v>
      </c>
      <c r="CR91">
        <v>376795</v>
      </c>
      <c r="CS91">
        <v>7289.79</v>
      </c>
      <c r="CT91">
        <v>0</v>
      </c>
      <c r="CU91">
        <v>0</v>
      </c>
      <c r="CV91">
        <v>0</v>
      </c>
      <c r="CW91">
        <v>0</v>
      </c>
      <c r="CX91">
        <v>0</v>
      </c>
      <c r="CY91">
        <v>0</v>
      </c>
      <c r="CZ91">
        <v>7289.79</v>
      </c>
      <c r="DA91">
        <v>0</v>
      </c>
      <c r="DB91">
        <v>0</v>
      </c>
      <c r="DC91">
        <v>0</v>
      </c>
      <c r="DD91">
        <v>0</v>
      </c>
      <c r="DE91">
        <v>7289.79</v>
      </c>
      <c r="DF91">
        <v>0</v>
      </c>
      <c r="DG91">
        <v>0</v>
      </c>
      <c r="DH91">
        <v>0</v>
      </c>
      <c r="DI91">
        <v>0</v>
      </c>
      <c r="DJ91">
        <v>0</v>
      </c>
      <c r="DK91">
        <v>0</v>
      </c>
      <c r="DL91">
        <v>0</v>
      </c>
      <c r="DM91">
        <v>0</v>
      </c>
      <c r="DN91">
        <v>0</v>
      </c>
      <c r="DO91">
        <v>0</v>
      </c>
      <c r="DP91">
        <v>0</v>
      </c>
      <c r="DQ91">
        <v>0</v>
      </c>
      <c r="DR91">
        <v>0</v>
      </c>
      <c r="DS91">
        <v>26.930199999999999</v>
      </c>
      <c r="DT91">
        <v>23.330100000000002</v>
      </c>
      <c r="DU91">
        <v>16.8508</v>
      </c>
      <c r="DV91">
        <v>0</v>
      </c>
      <c r="DW91">
        <v>0.148789</v>
      </c>
      <c r="DX91">
        <v>8.1691099999999999</v>
      </c>
      <c r="DY91">
        <v>30.388100000000001</v>
      </c>
      <c r="DZ91">
        <v>105.81699999999999</v>
      </c>
      <c r="EA91">
        <v>114.872</v>
      </c>
      <c r="EB91">
        <v>0</v>
      </c>
      <c r="EC91">
        <v>0</v>
      </c>
      <c r="ED91">
        <v>0</v>
      </c>
      <c r="EE91">
        <v>0</v>
      </c>
      <c r="EF91">
        <v>0</v>
      </c>
      <c r="EG91">
        <v>220.68899999999999</v>
      </c>
      <c r="EH91">
        <v>193.78399999999999</v>
      </c>
      <c r="EI91">
        <v>26.9053</v>
      </c>
      <c r="EJ91">
        <v>0</v>
      </c>
      <c r="EK91">
        <v>0</v>
      </c>
      <c r="EM91">
        <v>0</v>
      </c>
      <c r="EN91">
        <v>0</v>
      </c>
      <c r="EP91">
        <v>0</v>
      </c>
      <c r="EQ91" s="69">
        <v>8.5098299999999995E-21</v>
      </c>
      <c r="ER91">
        <v>23.3096</v>
      </c>
      <c r="ES91">
        <v>3.7236699999999998</v>
      </c>
      <c r="ET91">
        <v>0</v>
      </c>
      <c r="EU91" s="69">
        <v>5.8059599999999999E-17</v>
      </c>
      <c r="EV91">
        <v>0</v>
      </c>
      <c r="EW91">
        <v>9.5510000000000002</v>
      </c>
      <c r="EX91">
        <v>36.584200000000003</v>
      </c>
      <c r="EY91">
        <v>29.569299999999998</v>
      </c>
      <c r="EZ91">
        <v>0</v>
      </c>
      <c r="FA91">
        <v>0</v>
      </c>
      <c r="FB91">
        <v>0</v>
      </c>
      <c r="FC91">
        <v>0</v>
      </c>
      <c r="FD91">
        <v>0</v>
      </c>
      <c r="FE91">
        <v>66.153599999999997</v>
      </c>
      <c r="FF91" s="69">
        <v>3.8598300000000001E-21</v>
      </c>
      <c r="FG91">
        <v>22.015599999999999</v>
      </c>
      <c r="FH91">
        <v>4.8411</v>
      </c>
      <c r="FI91">
        <v>0</v>
      </c>
      <c r="FJ91" s="69">
        <v>5.3209299999999999E-19</v>
      </c>
      <c r="FK91">
        <v>1.99916</v>
      </c>
      <c r="FL91">
        <v>9.2791499999999996</v>
      </c>
      <c r="FM91">
        <v>38.134999999999998</v>
      </c>
      <c r="FN91">
        <v>29.569299999999998</v>
      </c>
      <c r="FO91">
        <v>0</v>
      </c>
      <c r="FP91">
        <v>0</v>
      </c>
      <c r="FQ91">
        <v>0</v>
      </c>
      <c r="FR91">
        <v>0</v>
      </c>
      <c r="FS91">
        <v>0</v>
      </c>
      <c r="FT91">
        <v>67.704300000000003</v>
      </c>
      <c r="FU91" t="s">
        <v>621</v>
      </c>
      <c r="FV91" t="s">
        <v>622</v>
      </c>
      <c r="FW91" t="s">
        <v>528</v>
      </c>
      <c r="FX91" t="s">
        <v>115</v>
      </c>
      <c r="FY91" t="s">
        <v>530</v>
      </c>
      <c r="FZ91" t="s">
        <v>116</v>
      </c>
      <c r="GA91" t="s">
        <v>549</v>
      </c>
      <c r="GB91" t="s">
        <v>634</v>
      </c>
      <c r="GC91">
        <v>8.7723300000000001E-3</v>
      </c>
      <c r="GD91">
        <v>8.7723099999999992</v>
      </c>
      <c r="GE91">
        <v>4.7518599999999998</v>
      </c>
      <c r="GF91">
        <v>0</v>
      </c>
      <c r="GG91">
        <v>0.87566299999999997</v>
      </c>
      <c r="GH91">
        <v>0</v>
      </c>
      <c r="GI91">
        <v>11.300800000000001</v>
      </c>
      <c r="GJ91">
        <v>25.71</v>
      </c>
      <c r="GK91">
        <v>39.3718</v>
      </c>
      <c r="GL91">
        <v>0</v>
      </c>
      <c r="GM91">
        <v>0</v>
      </c>
      <c r="GN91">
        <v>0</v>
      </c>
      <c r="GO91">
        <v>0</v>
      </c>
      <c r="GP91">
        <v>0</v>
      </c>
      <c r="GQ91">
        <v>65.08</v>
      </c>
      <c r="GR91">
        <v>34.141300000000001</v>
      </c>
      <c r="GS91">
        <v>0</v>
      </c>
      <c r="GT91">
        <v>0</v>
      </c>
      <c r="GU91">
        <v>0</v>
      </c>
      <c r="GV91">
        <v>0</v>
      </c>
      <c r="GW91">
        <v>4.2316399999999996</v>
      </c>
      <c r="GX91">
        <v>0</v>
      </c>
      <c r="GY91">
        <v>38.369999999999997</v>
      </c>
      <c r="GZ91">
        <v>0</v>
      </c>
      <c r="HA91">
        <v>0</v>
      </c>
      <c r="HB91">
        <v>0</v>
      </c>
      <c r="HC91">
        <v>0</v>
      </c>
      <c r="HD91">
        <v>38.369999999999997</v>
      </c>
      <c r="HE91">
        <v>9.4061000000000006E-3</v>
      </c>
      <c r="HF91">
        <v>8.2332599999999996</v>
      </c>
      <c r="HG91">
        <v>6.1051599999999997</v>
      </c>
      <c r="HH91">
        <v>0</v>
      </c>
      <c r="HI91">
        <v>5.8676300000000001E-2</v>
      </c>
      <c r="HJ91">
        <v>2.79271</v>
      </c>
      <c r="HK91">
        <v>10.7087</v>
      </c>
      <c r="HL91">
        <v>27.91</v>
      </c>
      <c r="HM91">
        <v>39.3718</v>
      </c>
      <c r="HN91">
        <v>0</v>
      </c>
      <c r="HO91">
        <v>0</v>
      </c>
      <c r="HP91">
        <v>0</v>
      </c>
      <c r="HQ91">
        <v>0</v>
      </c>
      <c r="HR91">
        <v>0</v>
      </c>
      <c r="HS91">
        <v>67.28</v>
      </c>
      <c r="HT91">
        <v>38.687199999999997</v>
      </c>
      <c r="HU91">
        <v>0</v>
      </c>
      <c r="HV91">
        <v>0</v>
      </c>
      <c r="HW91">
        <v>0</v>
      </c>
      <c r="HX91">
        <v>0</v>
      </c>
      <c r="HY91">
        <v>0</v>
      </c>
      <c r="HZ91">
        <v>0</v>
      </c>
      <c r="IA91">
        <v>38.69</v>
      </c>
      <c r="IB91">
        <v>0</v>
      </c>
      <c r="IC91">
        <v>0</v>
      </c>
      <c r="ID91">
        <v>0</v>
      </c>
      <c r="IE91">
        <v>0</v>
      </c>
      <c r="IF91">
        <v>38.69</v>
      </c>
    </row>
    <row r="92" spans="1:240" x14ac:dyDescent="0.3">
      <c r="A92" s="67">
        <v>43882.499548611115</v>
      </c>
      <c r="B92" t="s">
        <v>284</v>
      </c>
      <c r="C92" t="s">
        <v>284</v>
      </c>
      <c r="D92" t="s">
        <v>276</v>
      </c>
      <c r="E92">
        <v>53627.8</v>
      </c>
      <c r="F92">
        <v>53627.8</v>
      </c>
      <c r="G92" t="s">
        <v>112</v>
      </c>
      <c r="H92" s="68">
        <v>4.8611111111111112E-2</v>
      </c>
      <c r="I92" t="s">
        <v>118</v>
      </c>
      <c r="J92">
        <v>4.09</v>
      </c>
      <c r="K92" t="s">
        <v>114</v>
      </c>
      <c r="L92" t="s">
        <v>114</v>
      </c>
      <c r="M92" t="s">
        <v>543</v>
      </c>
      <c r="N92">
        <v>9.7623300000000004</v>
      </c>
      <c r="O92">
        <v>78730.5</v>
      </c>
      <c r="P92">
        <v>22068.5</v>
      </c>
      <c r="Q92">
        <v>0</v>
      </c>
      <c r="R92">
        <v>1807.49</v>
      </c>
      <c r="S92">
        <v>0</v>
      </c>
      <c r="T92">
        <v>62752.7</v>
      </c>
      <c r="U92">
        <v>165369</v>
      </c>
      <c r="V92">
        <v>229701</v>
      </c>
      <c r="W92">
        <v>0</v>
      </c>
      <c r="X92">
        <v>0</v>
      </c>
      <c r="Y92">
        <v>0</v>
      </c>
      <c r="Z92">
        <v>0</v>
      </c>
      <c r="AA92">
        <v>0</v>
      </c>
      <c r="AB92">
        <v>395070</v>
      </c>
      <c r="AC92">
        <v>1500.41</v>
      </c>
      <c r="AD92">
        <v>0</v>
      </c>
      <c r="AE92">
        <v>0</v>
      </c>
      <c r="AF92">
        <v>0</v>
      </c>
      <c r="AG92">
        <v>0</v>
      </c>
      <c r="AH92">
        <v>700.60900000000004</v>
      </c>
      <c r="AI92">
        <v>0</v>
      </c>
      <c r="AJ92">
        <v>2201.02</v>
      </c>
      <c r="AK92">
        <v>0</v>
      </c>
      <c r="AL92">
        <v>0</v>
      </c>
      <c r="AM92">
        <v>0</v>
      </c>
      <c r="AN92">
        <v>0</v>
      </c>
      <c r="AO92">
        <v>2201.02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5.6319800000000004</v>
      </c>
      <c r="BD92">
        <v>53.844499999999996</v>
      </c>
      <c r="BE92">
        <v>12.074199999999999</v>
      </c>
      <c r="BF92">
        <v>0</v>
      </c>
      <c r="BG92">
        <v>0.82687500000000003</v>
      </c>
      <c r="BH92">
        <v>2.35643</v>
      </c>
      <c r="BI92">
        <v>34.2667</v>
      </c>
      <c r="BJ92">
        <v>109.001</v>
      </c>
      <c r="BK92">
        <v>123.904</v>
      </c>
      <c r="BL92">
        <v>0</v>
      </c>
      <c r="BM92">
        <v>0</v>
      </c>
      <c r="BN92">
        <v>0</v>
      </c>
      <c r="BO92">
        <v>0</v>
      </c>
      <c r="BP92">
        <v>0</v>
      </c>
      <c r="BQ92">
        <v>232.904</v>
      </c>
      <c r="BR92">
        <v>224.92099999999999</v>
      </c>
      <c r="BS92">
        <v>7.98393</v>
      </c>
      <c r="BT92">
        <v>0</v>
      </c>
      <c r="BU92">
        <v>0</v>
      </c>
      <c r="BW92">
        <v>0</v>
      </c>
      <c r="BX92">
        <v>0</v>
      </c>
      <c r="BZ92">
        <v>0</v>
      </c>
      <c r="CA92" t="s">
        <v>114</v>
      </c>
      <c r="CB92" t="s">
        <v>114</v>
      </c>
      <c r="CC92" t="s">
        <v>545</v>
      </c>
      <c r="CD92">
        <v>11.3902</v>
      </c>
      <c r="CE92">
        <v>73791.399999999994</v>
      </c>
      <c r="CF92">
        <v>29125.9</v>
      </c>
      <c r="CG92">
        <v>0</v>
      </c>
      <c r="CH92">
        <v>45.850299999999997</v>
      </c>
      <c r="CI92">
        <v>13771.7</v>
      </c>
      <c r="CJ92">
        <v>58219.7</v>
      </c>
      <c r="CK92">
        <v>174966</v>
      </c>
      <c r="CL92">
        <v>229701</v>
      </c>
      <c r="CM92">
        <v>0</v>
      </c>
      <c r="CN92">
        <v>0</v>
      </c>
      <c r="CO92">
        <v>0</v>
      </c>
      <c r="CP92">
        <v>0</v>
      </c>
      <c r="CQ92">
        <v>0</v>
      </c>
      <c r="CR92">
        <v>404667</v>
      </c>
      <c r="CS92">
        <v>1958.05</v>
      </c>
      <c r="CT92">
        <v>0</v>
      </c>
      <c r="CU92">
        <v>0</v>
      </c>
      <c r="CV92">
        <v>0</v>
      </c>
      <c r="CW92">
        <v>0</v>
      </c>
      <c r="CX92">
        <v>0</v>
      </c>
      <c r="CY92">
        <v>0</v>
      </c>
      <c r="CZ92">
        <v>1958.05</v>
      </c>
      <c r="DA92">
        <v>0</v>
      </c>
      <c r="DB92">
        <v>0</v>
      </c>
      <c r="DC92">
        <v>0</v>
      </c>
      <c r="DD92">
        <v>0</v>
      </c>
      <c r="DE92">
        <v>1958.05</v>
      </c>
      <c r="DF92">
        <v>0</v>
      </c>
      <c r="DG92">
        <v>0</v>
      </c>
      <c r="DH92">
        <v>0</v>
      </c>
      <c r="DI92">
        <v>0</v>
      </c>
      <c r="DJ92">
        <v>0</v>
      </c>
      <c r="DK92">
        <v>0</v>
      </c>
      <c r="DL92">
        <v>0</v>
      </c>
      <c r="DM92">
        <v>0</v>
      </c>
      <c r="DN92">
        <v>0</v>
      </c>
      <c r="DO92">
        <v>0</v>
      </c>
      <c r="DP92">
        <v>0</v>
      </c>
      <c r="DQ92">
        <v>0</v>
      </c>
      <c r="DR92">
        <v>0</v>
      </c>
      <c r="DS92">
        <v>7.3450499999999996</v>
      </c>
      <c r="DT92">
        <v>50.1496</v>
      </c>
      <c r="DU92">
        <v>16.254300000000001</v>
      </c>
      <c r="DV92">
        <v>0</v>
      </c>
      <c r="DW92">
        <v>2.0994800000000001E-2</v>
      </c>
      <c r="DX92">
        <v>7.3156999999999996</v>
      </c>
      <c r="DY92">
        <v>31.995200000000001</v>
      </c>
      <c r="DZ92">
        <v>113.081</v>
      </c>
      <c r="EA92">
        <v>123.904</v>
      </c>
      <c r="EB92">
        <v>0</v>
      </c>
      <c r="EC92">
        <v>0</v>
      </c>
      <c r="ED92">
        <v>0</v>
      </c>
      <c r="EE92">
        <v>0</v>
      </c>
      <c r="EF92">
        <v>0</v>
      </c>
      <c r="EG92">
        <v>236.98500000000001</v>
      </c>
      <c r="EH92">
        <v>229.64500000000001</v>
      </c>
      <c r="EI92">
        <v>7.3398199999999996</v>
      </c>
      <c r="EJ92">
        <v>0</v>
      </c>
      <c r="EK92">
        <v>0</v>
      </c>
      <c r="EM92">
        <v>0</v>
      </c>
      <c r="EN92">
        <v>0</v>
      </c>
      <c r="EP92">
        <v>0</v>
      </c>
      <c r="EQ92" s="69">
        <v>2.91137E-21</v>
      </c>
      <c r="ER92">
        <v>25.016999999999999</v>
      </c>
      <c r="ES92">
        <v>2.9682499999999998</v>
      </c>
      <c r="ET92">
        <v>0</v>
      </c>
      <c r="EU92" s="69">
        <v>4.7364599999999998E-17</v>
      </c>
      <c r="EV92">
        <v>0</v>
      </c>
      <c r="EW92">
        <v>9.7664000000000009</v>
      </c>
      <c r="EX92">
        <v>37.751600000000003</v>
      </c>
      <c r="EY92">
        <v>29.569299999999998</v>
      </c>
      <c r="EZ92">
        <v>0</v>
      </c>
      <c r="FA92">
        <v>0</v>
      </c>
      <c r="FB92">
        <v>0</v>
      </c>
      <c r="FC92">
        <v>0</v>
      </c>
      <c r="FD92">
        <v>0</v>
      </c>
      <c r="FE92">
        <v>67.320999999999998</v>
      </c>
      <c r="FF92" s="69">
        <v>7.4317299999999994E-21</v>
      </c>
      <c r="FG92">
        <v>23.8477</v>
      </c>
      <c r="FH92">
        <v>3.6770900000000002</v>
      </c>
      <c r="FI92">
        <v>0</v>
      </c>
      <c r="FJ92" s="69">
        <v>9.4877499999999998E-19</v>
      </c>
      <c r="FK92">
        <v>1.78037</v>
      </c>
      <c r="FL92">
        <v>9.5921000000000003</v>
      </c>
      <c r="FM92">
        <v>38.897199999999998</v>
      </c>
      <c r="FN92">
        <v>29.569299999999998</v>
      </c>
      <c r="FO92">
        <v>0</v>
      </c>
      <c r="FP92">
        <v>0</v>
      </c>
      <c r="FQ92">
        <v>0</v>
      </c>
      <c r="FR92">
        <v>0</v>
      </c>
      <c r="FS92">
        <v>0</v>
      </c>
      <c r="FT92">
        <v>68.4666</v>
      </c>
      <c r="FU92" t="s">
        <v>621</v>
      </c>
      <c r="FV92" t="s">
        <v>622</v>
      </c>
      <c r="FW92" t="s">
        <v>528</v>
      </c>
      <c r="FX92" t="s">
        <v>115</v>
      </c>
      <c r="FY92" t="s">
        <v>530</v>
      </c>
      <c r="FZ92" t="s">
        <v>116</v>
      </c>
      <c r="GA92" t="s">
        <v>549</v>
      </c>
      <c r="GB92" t="s">
        <v>634</v>
      </c>
      <c r="GC92">
        <v>2.2750299999999999E-3</v>
      </c>
      <c r="GD92">
        <v>14.4407</v>
      </c>
      <c r="GE92">
        <v>4.0145099999999996</v>
      </c>
      <c r="GF92">
        <v>0</v>
      </c>
      <c r="GG92">
        <v>0.40688600000000003</v>
      </c>
      <c r="GH92">
        <v>0</v>
      </c>
      <c r="GI92">
        <v>11.3055</v>
      </c>
      <c r="GJ92">
        <v>30.17</v>
      </c>
      <c r="GK92">
        <v>39.3718</v>
      </c>
      <c r="GL92">
        <v>0</v>
      </c>
      <c r="GM92">
        <v>0</v>
      </c>
      <c r="GN92">
        <v>0</v>
      </c>
      <c r="GO92">
        <v>0</v>
      </c>
      <c r="GP92">
        <v>0</v>
      </c>
      <c r="GQ92">
        <v>69.540000000000006</v>
      </c>
      <c r="GR92">
        <v>7.9627100000000004</v>
      </c>
      <c r="GS92">
        <v>0</v>
      </c>
      <c r="GT92">
        <v>0</v>
      </c>
      <c r="GU92">
        <v>0</v>
      </c>
      <c r="GV92">
        <v>0</v>
      </c>
      <c r="GW92">
        <v>3.7181500000000001</v>
      </c>
      <c r="GX92">
        <v>0</v>
      </c>
      <c r="GY92">
        <v>11.68</v>
      </c>
      <c r="GZ92">
        <v>0</v>
      </c>
      <c r="HA92">
        <v>0</v>
      </c>
      <c r="HB92">
        <v>0</v>
      </c>
      <c r="HC92">
        <v>0</v>
      </c>
      <c r="HD92">
        <v>11.68</v>
      </c>
      <c r="HE92">
        <v>2.6456100000000001E-3</v>
      </c>
      <c r="HF92">
        <v>13.524100000000001</v>
      </c>
      <c r="HG92">
        <v>5.1867400000000004</v>
      </c>
      <c r="HH92">
        <v>0</v>
      </c>
      <c r="HI92">
        <v>1.05719E-2</v>
      </c>
      <c r="HJ92">
        <v>2.3964699999999999</v>
      </c>
      <c r="HK92">
        <v>10.656599999999999</v>
      </c>
      <c r="HL92">
        <v>31.78</v>
      </c>
      <c r="HM92">
        <v>39.3718</v>
      </c>
      <c r="HN92">
        <v>0</v>
      </c>
      <c r="HO92">
        <v>0</v>
      </c>
      <c r="HP92">
        <v>0</v>
      </c>
      <c r="HQ92">
        <v>0</v>
      </c>
      <c r="HR92">
        <v>0</v>
      </c>
      <c r="HS92">
        <v>71.150000000000006</v>
      </c>
      <c r="HT92">
        <v>10.391400000000001</v>
      </c>
      <c r="HU92">
        <v>0</v>
      </c>
      <c r="HV92">
        <v>0</v>
      </c>
      <c r="HW92">
        <v>0</v>
      </c>
      <c r="HX92">
        <v>0</v>
      </c>
      <c r="HY92">
        <v>0</v>
      </c>
      <c r="HZ92">
        <v>0</v>
      </c>
      <c r="IA92">
        <v>10.39</v>
      </c>
      <c r="IB92">
        <v>0</v>
      </c>
      <c r="IC92">
        <v>0</v>
      </c>
      <c r="ID92">
        <v>0</v>
      </c>
      <c r="IE92">
        <v>0</v>
      </c>
      <c r="IF92">
        <v>10.39</v>
      </c>
    </row>
    <row r="93" spans="1:240" x14ac:dyDescent="0.3">
      <c r="A93" s="67">
        <v>43882.500393518516</v>
      </c>
      <c r="B93" t="s">
        <v>285</v>
      </c>
      <c r="C93" t="s">
        <v>285</v>
      </c>
      <c r="D93" t="s">
        <v>276</v>
      </c>
      <c r="E93">
        <v>53627.8</v>
      </c>
      <c r="F93">
        <v>53627.8</v>
      </c>
      <c r="G93" t="s">
        <v>112</v>
      </c>
      <c r="H93" s="68">
        <v>4.8611111111111112E-2</v>
      </c>
      <c r="I93" t="s">
        <v>118</v>
      </c>
      <c r="J93">
        <v>4.4000000000000004</v>
      </c>
      <c r="K93" t="s">
        <v>114</v>
      </c>
      <c r="L93" t="s">
        <v>114</v>
      </c>
      <c r="M93" t="s">
        <v>543</v>
      </c>
      <c r="N93">
        <v>8.9650599999999994</v>
      </c>
      <c r="O93">
        <v>79077.600000000006</v>
      </c>
      <c r="P93">
        <v>22217.4</v>
      </c>
      <c r="Q93">
        <v>0</v>
      </c>
      <c r="R93">
        <v>1744.11</v>
      </c>
      <c r="S93">
        <v>0</v>
      </c>
      <c r="T93">
        <v>62754.7</v>
      </c>
      <c r="U93">
        <v>165803</v>
      </c>
      <c r="V93">
        <v>229701</v>
      </c>
      <c r="W93">
        <v>0</v>
      </c>
      <c r="X93">
        <v>0</v>
      </c>
      <c r="Y93">
        <v>0</v>
      </c>
      <c r="Z93">
        <v>0</v>
      </c>
      <c r="AA93">
        <v>0</v>
      </c>
      <c r="AB93">
        <v>395504</v>
      </c>
      <c r="AC93">
        <v>1377.87</v>
      </c>
      <c r="AD93">
        <v>0</v>
      </c>
      <c r="AE93">
        <v>0</v>
      </c>
      <c r="AF93">
        <v>0</v>
      </c>
      <c r="AG93">
        <v>0</v>
      </c>
      <c r="AH93">
        <v>700.60900000000004</v>
      </c>
      <c r="AI93">
        <v>0</v>
      </c>
      <c r="AJ93">
        <v>2078.48</v>
      </c>
      <c r="AK93">
        <v>0</v>
      </c>
      <c r="AL93">
        <v>0</v>
      </c>
      <c r="AM93">
        <v>0</v>
      </c>
      <c r="AN93">
        <v>0</v>
      </c>
      <c r="AO93">
        <v>2078.48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W93">
        <v>0</v>
      </c>
      <c r="AX93">
        <v>0</v>
      </c>
      <c r="AY93">
        <v>0</v>
      </c>
      <c r="AZ93">
        <v>0</v>
      </c>
      <c r="BA93">
        <v>0</v>
      </c>
      <c r="BB93">
        <v>0</v>
      </c>
      <c r="BC93">
        <v>5.1863799999999998</v>
      </c>
      <c r="BD93">
        <v>53.942399999999999</v>
      </c>
      <c r="BE93">
        <v>12.1286</v>
      </c>
      <c r="BF93">
        <v>0</v>
      </c>
      <c r="BG93">
        <v>0.79776199999999997</v>
      </c>
      <c r="BH93">
        <v>2.35643</v>
      </c>
      <c r="BI93">
        <v>34.268099999999997</v>
      </c>
      <c r="BJ93">
        <v>108.68</v>
      </c>
      <c r="BK93">
        <v>123.904</v>
      </c>
      <c r="BL93">
        <v>0</v>
      </c>
      <c r="BM93">
        <v>0</v>
      </c>
      <c r="BN93">
        <v>0</v>
      </c>
      <c r="BO93">
        <v>0</v>
      </c>
      <c r="BP93">
        <v>0</v>
      </c>
      <c r="BQ93">
        <v>232.583</v>
      </c>
      <c r="BR93">
        <v>225.04499999999999</v>
      </c>
      <c r="BS93">
        <v>7.5387000000000004</v>
      </c>
      <c r="BT93">
        <v>0</v>
      </c>
      <c r="BU93">
        <v>0</v>
      </c>
      <c r="BW93">
        <v>0</v>
      </c>
      <c r="BX93">
        <v>0</v>
      </c>
      <c r="BZ93">
        <v>0</v>
      </c>
      <c r="CA93" t="s">
        <v>114</v>
      </c>
      <c r="CB93" t="s">
        <v>114</v>
      </c>
      <c r="CC93" t="s">
        <v>545</v>
      </c>
      <c r="CD93">
        <v>11.3902</v>
      </c>
      <c r="CE93">
        <v>73791.399999999994</v>
      </c>
      <c r="CF93">
        <v>29125.9</v>
      </c>
      <c r="CG93">
        <v>0</v>
      </c>
      <c r="CH93">
        <v>45.850299999999997</v>
      </c>
      <c r="CI93">
        <v>13771.7</v>
      </c>
      <c r="CJ93">
        <v>58219.7</v>
      </c>
      <c r="CK93">
        <v>174966</v>
      </c>
      <c r="CL93">
        <v>229701</v>
      </c>
      <c r="CM93">
        <v>0</v>
      </c>
      <c r="CN93">
        <v>0</v>
      </c>
      <c r="CO93">
        <v>0</v>
      </c>
      <c r="CP93">
        <v>0</v>
      </c>
      <c r="CQ93">
        <v>0</v>
      </c>
      <c r="CR93">
        <v>404667</v>
      </c>
      <c r="CS93">
        <v>1958.05</v>
      </c>
      <c r="CT93">
        <v>0</v>
      </c>
      <c r="CU93">
        <v>0</v>
      </c>
      <c r="CV93">
        <v>0</v>
      </c>
      <c r="CW93">
        <v>0</v>
      </c>
      <c r="CX93">
        <v>0</v>
      </c>
      <c r="CY93">
        <v>0</v>
      </c>
      <c r="CZ93">
        <v>1958.05</v>
      </c>
      <c r="DA93">
        <v>0</v>
      </c>
      <c r="DB93">
        <v>0</v>
      </c>
      <c r="DC93">
        <v>0</v>
      </c>
      <c r="DD93">
        <v>0</v>
      </c>
      <c r="DE93">
        <v>1958.05</v>
      </c>
      <c r="DF93">
        <v>0</v>
      </c>
      <c r="DG93">
        <v>0</v>
      </c>
      <c r="DH93">
        <v>0</v>
      </c>
      <c r="DI93">
        <v>0</v>
      </c>
      <c r="DJ93">
        <v>0</v>
      </c>
      <c r="DK93">
        <v>0</v>
      </c>
      <c r="DL93">
        <v>0</v>
      </c>
      <c r="DM93">
        <v>0</v>
      </c>
      <c r="DN93">
        <v>0</v>
      </c>
      <c r="DO93">
        <v>0</v>
      </c>
      <c r="DP93">
        <v>0</v>
      </c>
      <c r="DQ93">
        <v>0</v>
      </c>
      <c r="DR93">
        <v>0</v>
      </c>
      <c r="DS93">
        <v>7.3450499999999996</v>
      </c>
      <c r="DT93">
        <v>50.1496</v>
      </c>
      <c r="DU93">
        <v>16.254300000000001</v>
      </c>
      <c r="DV93">
        <v>0</v>
      </c>
      <c r="DW93">
        <v>2.0994800000000001E-2</v>
      </c>
      <c r="DX93">
        <v>7.3156999999999996</v>
      </c>
      <c r="DY93">
        <v>31.995200000000001</v>
      </c>
      <c r="DZ93">
        <v>113.081</v>
      </c>
      <c r="EA93">
        <v>123.904</v>
      </c>
      <c r="EB93">
        <v>0</v>
      </c>
      <c r="EC93">
        <v>0</v>
      </c>
      <c r="ED93">
        <v>0</v>
      </c>
      <c r="EE93">
        <v>0</v>
      </c>
      <c r="EF93">
        <v>0</v>
      </c>
      <c r="EG93">
        <v>236.98500000000001</v>
      </c>
      <c r="EH93">
        <v>229.64500000000001</v>
      </c>
      <c r="EI93">
        <v>7.3398199999999996</v>
      </c>
      <c r="EJ93">
        <v>0</v>
      </c>
      <c r="EK93">
        <v>0</v>
      </c>
      <c r="EM93">
        <v>0</v>
      </c>
      <c r="EN93">
        <v>0</v>
      </c>
      <c r="EP93">
        <v>0</v>
      </c>
      <c r="EQ93" s="69">
        <v>1.8650200000000001E-21</v>
      </c>
      <c r="ER93">
        <v>24.979299999999999</v>
      </c>
      <c r="ES93">
        <v>2.9642300000000001</v>
      </c>
      <c r="ET93">
        <v>0</v>
      </c>
      <c r="EU93" s="69">
        <v>4.1444000000000002E-17</v>
      </c>
      <c r="EV93">
        <v>0</v>
      </c>
      <c r="EW93">
        <v>9.7675599999999996</v>
      </c>
      <c r="EX93">
        <v>37.711100000000002</v>
      </c>
      <c r="EY93">
        <v>29.569299999999998</v>
      </c>
      <c r="EZ93">
        <v>0</v>
      </c>
      <c r="FA93">
        <v>0</v>
      </c>
      <c r="FB93">
        <v>0</v>
      </c>
      <c r="FC93">
        <v>0</v>
      </c>
      <c r="FD93">
        <v>0</v>
      </c>
      <c r="FE93">
        <v>67.280500000000004</v>
      </c>
      <c r="FF93" s="69">
        <v>7.4317299999999994E-21</v>
      </c>
      <c r="FG93">
        <v>23.8477</v>
      </c>
      <c r="FH93">
        <v>3.6770900000000002</v>
      </c>
      <c r="FI93">
        <v>0</v>
      </c>
      <c r="FJ93" s="69">
        <v>9.4877499999999998E-19</v>
      </c>
      <c r="FK93">
        <v>1.78037</v>
      </c>
      <c r="FL93">
        <v>9.5921000000000003</v>
      </c>
      <c r="FM93">
        <v>38.897199999999998</v>
      </c>
      <c r="FN93">
        <v>29.569299999999998</v>
      </c>
      <c r="FO93">
        <v>0</v>
      </c>
      <c r="FP93">
        <v>0</v>
      </c>
      <c r="FQ93">
        <v>0</v>
      </c>
      <c r="FR93">
        <v>0</v>
      </c>
      <c r="FS93">
        <v>0</v>
      </c>
      <c r="FT93">
        <v>68.4666</v>
      </c>
      <c r="FU93" t="s">
        <v>621</v>
      </c>
      <c r="FV93" t="s">
        <v>622</v>
      </c>
      <c r="FW93" t="s">
        <v>528</v>
      </c>
      <c r="FX93" t="s">
        <v>115</v>
      </c>
      <c r="FY93" t="s">
        <v>530</v>
      </c>
      <c r="FZ93" t="s">
        <v>116</v>
      </c>
      <c r="GA93" t="s">
        <v>549</v>
      </c>
      <c r="GB93" t="s">
        <v>634</v>
      </c>
      <c r="GC93">
        <v>2.0895100000000002E-3</v>
      </c>
      <c r="GD93">
        <v>14.4895</v>
      </c>
      <c r="GE93">
        <v>4.0320799999999997</v>
      </c>
      <c r="GF93">
        <v>0</v>
      </c>
      <c r="GG93">
        <v>0.392847</v>
      </c>
      <c r="GH93">
        <v>0</v>
      </c>
      <c r="GI93">
        <v>11.305999999999999</v>
      </c>
      <c r="GJ93">
        <v>30.22</v>
      </c>
      <c r="GK93">
        <v>39.3718</v>
      </c>
      <c r="GL93">
        <v>0</v>
      </c>
      <c r="GM93">
        <v>0</v>
      </c>
      <c r="GN93">
        <v>0</v>
      </c>
      <c r="GO93">
        <v>0</v>
      </c>
      <c r="GP93">
        <v>0</v>
      </c>
      <c r="GQ93">
        <v>69.59</v>
      </c>
      <c r="GR93">
        <v>7.3124099999999999</v>
      </c>
      <c r="GS93">
        <v>0</v>
      </c>
      <c r="GT93">
        <v>0</v>
      </c>
      <c r="GU93">
        <v>0</v>
      </c>
      <c r="GV93">
        <v>0</v>
      </c>
      <c r="GW93">
        <v>3.7181500000000001</v>
      </c>
      <c r="GX93">
        <v>0</v>
      </c>
      <c r="GY93">
        <v>11.03</v>
      </c>
      <c r="GZ93">
        <v>0</v>
      </c>
      <c r="HA93">
        <v>0</v>
      </c>
      <c r="HB93">
        <v>0</v>
      </c>
      <c r="HC93">
        <v>0</v>
      </c>
      <c r="HD93">
        <v>11.03</v>
      </c>
      <c r="HE93">
        <v>2.6456100000000001E-3</v>
      </c>
      <c r="HF93">
        <v>13.524100000000001</v>
      </c>
      <c r="HG93">
        <v>5.1867400000000004</v>
      </c>
      <c r="HH93">
        <v>0</v>
      </c>
      <c r="HI93">
        <v>1.05719E-2</v>
      </c>
      <c r="HJ93">
        <v>2.3964699999999999</v>
      </c>
      <c r="HK93">
        <v>10.656599999999999</v>
      </c>
      <c r="HL93">
        <v>31.78</v>
      </c>
      <c r="HM93">
        <v>39.3718</v>
      </c>
      <c r="HN93">
        <v>0</v>
      </c>
      <c r="HO93">
        <v>0</v>
      </c>
      <c r="HP93">
        <v>0</v>
      </c>
      <c r="HQ93">
        <v>0</v>
      </c>
      <c r="HR93">
        <v>0</v>
      </c>
      <c r="HS93">
        <v>71.150000000000006</v>
      </c>
      <c r="HT93">
        <v>10.391400000000001</v>
      </c>
      <c r="HU93">
        <v>0</v>
      </c>
      <c r="HV93">
        <v>0</v>
      </c>
      <c r="HW93">
        <v>0</v>
      </c>
      <c r="HX93">
        <v>0</v>
      </c>
      <c r="HY93">
        <v>0</v>
      </c>
      <c r="HZ93">
        <v>0</v>
      </c>
      <c r="IA93">
        <v>10.39</v>
      </c>
      <c r="IB93">
        <v>0</v>
      </c>
      <c r="IC93">
        <v>0</v>
      </c>
      <c r="ID93">
        <v>0</v>
      </c>
      <c r="IE93">
        <v>0</v>
      </c>
      <c r="IF93">
        <v>10.39</v>
      </c>
    </row>
    <row r="94" spans="1:240" x14ac:dyDescent="0.3">
      <c r="A94" s="67">
        <v>43882.501273148147</v>
      </c>
      <c r="B94" t="s">
        <v>286</v>
      </c>
      <c r="C94" t="s">
        <v>286</v>
      </c>
      <c r="D94" t="s">
        <v>276</v>
      </c>
      <c r="E94">
        <v>53627.8</v>
      </c>
      <c r="F94">
        <v>53627.8</v>
      </c>
      <c r="G94" t="s">
        <v>112</v>
      </c>
      <c r="H94" s="68">
        <v>4.9999999999999996E-2</v>
      </c>
      <c r="I94" t="s">
        <v>118</v>
      </c>
      <c r="J94">
        <v>6.11</v>
      </c>
      <c r="K94" t="s">
        <v>114</v>
      </c>
      <c r="L94" t="s">
        <v>114</v>
      </c>
      <c r="M94" t="s">
        <v>543</v>
      </c>
      <c r="N94">
        <v>11.0746</v>
      </c>
      <c r="O94">
        <v>75028.5</v>
      </c>
      <c r="P94">
        <v>21028.799999999999</v>
      </c>
      <c r="Q94">
        <v>0</v>
      </c>
      <c r="R94">
        <v>1986.24</v>
      </c>
      <c r="S94">
        <v>0</v>
      </c>
      <c r="T94">
        <v>62752.7</v>
      </c>
      <c r="U94">
        <v>160807</v>
      </c>
      <c r="V94">
        <v>229701</v>
      </c>
      <c r="W94">
        <v>0</v>
      </c>
      <c r="X94">
        <v>0</v>
      </c>
      <c r="Y94">
        <v>0</v>
      </c>
      <c r="Z94">
        <v>0</v>
      </c>
      <c r="AA94">
        <v>0</v>
      </c>
      <c r="AB94">
        <v>390509</v>
      </c>
      <c r="AC94">
        <v>1702.09</v>
      </c>
      <c r="AD94">
        <v>0</v>
      </c>
      <c r="AE94">
        <v>0</v>
      </c>
      <c r="AF94">
        <v>0</v>
      </c>
      <c r="AG94">
        <v>0</v>
      </c>
      <c r="AH94">
        <v>700.60799999999995</v>
      </c>
      <c r="AI94">
        <v>0</v>
      </c>
      <c r="AJ94">
        <v>2402.6999999999998</v>
      </c>
      <c r="AK94">
        <v>0</v>
      </c>
      <c r="AL94">
        <v>0</v>
      </c>
      <c r="AM94">
        <v>0</v>
      </c>
      <c r="AN94">
        <v>0</v>
      </c>
      <c r="AO94">
        <v>2402.6999999999998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6.3615700000000004</v>
      </c>
      <c r="BD94">
        <v>51.559100000000001</v>
      </c>
      <c r="BE94">
        <v>11.5192</v>
      </c>
      <c r="BF94">
        <v>0</v>
      </c>
      <c r="BG94">
        <v>0.90870899999999999</v>
      </c>
      <c r="BH94">
        <v>2.35643</v>
      </c>
      <c r="BI94">
        <v>34.2667</v>
      </c>
      <c r="BJ94">
        <v>106.97199999999999</v>
      </c>
      <c r="BK94">
        <v>123.904</v>
      </c>
      <c r="BL94">
        <v>0</v>
      </c>
      <c r="BM94">
        <v>0</v>
      </c>
      <c r="BN94">
        <v>0</v>
      </c>
      <c r="BO94">
        <v>0</v>
      </c>
      <c r="BP94">
        <v>0</v>
      </c>
      <c r="BQ94">
        <v>230.875</v>
      </c>
      <c r="BR94">
        <v>222.16300000000001</v>
      </c>
      <c r="BS94">
        <v>8.7129200000000004</v>
      </c>
      <c r="BT94">
        <v>0</v>
      </c>
      <c r="BU94">
        <v>0</v>
      </c>
      <c r="BW94">
        <v>0</v>
      </c>
      <c r="BX94">
        <v>0</v>
      </c>
      <c r="BZ94">
        <v>0</v>
      </c>
      <c r="CA94" t="s">
        <v>114</v>
      </c>
      <c r="CB94" t="s">
        <v>114</v>
      </c>
      <c r="CC94" t="s">
        <v>545</v>
      </c>
      <c r="CD94">
        <v>11.3902</v>
      </c>
      <c r="CE94">
        <v>73791.399999999994</v>
      </c>
      <c r="CF94">
        <v>29125.9</v>
      </c>
      <c r="CG94">
        <v>0</v>
      </c>
      <c r="CH94">
        <v>45.850299999999997</v>
      </c>
      <c r="CI94">
        <v>13771.7</v>
      </c>
      <c r="CJ94">
        <v>58219.7</v>
      </c>
      <c r="CK94">
        <v>174966</v>
      </c>
      <c r="CL94">
        <v>229701</v>
      </c>
      <c r="CM94">
        <v>0</v>
      </c>
      <c r="CN94">
        <v>0</v>
      </c>
      <c r="CO94">
        <v>0</v>
      </c>
      <c r="CP94">
        <v>0</v>
      </c>
      <c r="CQ94">
        <v>0</v>
      </c>
      <c r="CR94">
        <v>404667</v>
      </c>
      <c r="CS94">
        <v>1958.05</v>
      </c>
      <c r="CT94">
        <v>0</v>
      </c>
      <c r="CU94">
        <v>0</v>
      </c>
      <c r="CV94">
        <v>0</v>
      </c>
      <c r="CW94">
        <v>0</v>
      </c>
      <c r="CX94">
        <v>0</v>
      </c>
      <c r="CY94">
        <v>0</v>
      </c>
      <c r="CZ94">
        <v>1958.05</v>
      </c>
      <c r="DA94">
        <v>0</v>
      </c>
      <c r="DB94">
        <v>0</v>
      </c>
      <c r="DC94">
        <v>0</v>
      </c>
      <c r="DD94">
        <v>0</v>
      </c>
      <c r="DE94">
        <v>1958.05</v>
      </c>
      <c r="DF94">
        <v>0</v>
      </c>
      <c r="DG94">
        <v>0</v>
      </c>
      <c r="DH94">
        <v>0</v>
      </c>
      <c r="DI94">
        <v>0</v>
      </c>
      <c r="DJ94">
        <v>0</v>
      </c>
      <c r="DK94">
        <v>0</v>
      </c>
      <c r="DL94">
        <v>0</v>
      </c>
      <c r="DM94">
        <v>0</v>
      </c>
      <c r="DN94">
        <v>0</v>
      </c>
      <c r="DO94">
        <v>0</v>
      </c>
      <c r="DP94">
        <v>0</v>
      </c>
      <c r="DQ94">
        <v>0</v>
      </c>
      <c r="DR94">
        <v>0</v>
      </c>
      <c r="DS94">
        <v>7.3450499999999996</v>
      </c>
      <c r="DT94">
        <v>50.1496</v>
      </c>
      <c r="DU94">
        <v>16.254300000000001</v>
      </c>
      <c r="DV94">
        <v>0</v>
      </c>
      <c r="DW94">
        <v>2.0994800000000001E-2</v>
      </c>
      <c r="DX94">
        <v>7.3156999999999996</v>
      </c>
      <c r="DY94">
        <v>31.995200000000001</v>
      </c>
      <c r="DZ94">
        <v>113.081</v>
      </c>
      <c r="EA94">
        <v>123.904</v>
      </c>
      <c r="EB94">
        <v>0</v>
      </c>
      <c r="EC94">
        <v>0</v>
      </c>
      <c r="ED94">
        <v>0</v>
      </c>
      <c r="EE94">
        <v>0</v>
      </c>
      <c r="EF94">
        <v>0</v>
      </c>
      <c r="EG94">
        <v>236.98500000000001</v>
      </c>
      <c r="EH94">
        <v>229.64500000000001</v>
      </c>
      <c r="EI94">
        <v>7.3398199999999996</v>
      </c>
      <c r="EJ94">
        <v>0</v>
      </c>
      <c r="EK94">
        <v>0</v>
      </c>
      <c r="EM94">
        <v>0</v>
      </c>
      <c r="EN94">
        <v>0</v>
      </c>
      <c r="EP94">
        <v>0</v>
      </c>
      <c r="EQ94" s="69">
        <v>1.2717000000000001E-20</v>
      </c>
      <c r="ER94">
        <v>24.305</v>
      </c>
      <c r="ES94">
        <v>2.8877199999999998</v>
      </c>
      <c r="ET94">
        <v>0</v>
      </c>
      <c r="EU94" s="69">
        <v>9.4729100000000002E-17</v>
      </c>
      <c r="EV94">
        <v>0</v>
      </c>
      <c r="EW94">
        <v>9.7664000000000009</v>
      </c>
      <c r="EX94">
        <v>36.959099999999999</v>
      </c>
      <c r="EY94">
        <v>29.569299999999998</v>
      </c>
      <c r="EZ94">
        <v>0</v>
      </c>
      <c r="FA94">
        <v>0</v>
      </c>
      <c r="FB94">
        <v>0</v>
      </c>
      <c r="FC94">
        <v>0</v>
      </c>
      <c r="FD94">
        <v>0</v>
      </c>
      <c r="FE94">
        <v>66.528400000000005</v>
      </c>
      <c r="FF94" s="69">
        <v>7.4317299999999994E-21</v>
      </c>
      <c r="FG94">
        <v>23.8477</v>
      </c>
      <c r="FH94">
        <v>3.6770900000000002</v>
      </c>
      <c r="FI94">
        <v>0</v>
      </c>
      <c r="FJ94" s="69">
        <v>9.4877499999999998E-19</v>
      </c>
      <c r="FK94">
        <v>1.78037</v>
      </c>
      <c r="FL94">
        <v>9.5921000000000003</v>
      </c>
      <c r="FM94">
        <v>38.897199999999998</v>
      </c>
      <c r="FN94">
        <v>29.569299999999998</v>
      </c>
      <c r="FO94">
        <v>0</v>
      </c>
      <c r="FP94">
        <v>0</v>
      </c>
      <c r="FQ94">
        <v>0</v>
      </c>
      <c r="FR94">
        <v>0</v>
      </c>
      <c r="FS94">
        <v>0</v>
      </c>
      <c r="FT94">
        <v>68.4666</v>
      </c>
      <c r="FU94" t="s">
        <v>621</v>
      </c>
      <c r="FV94" t="s">
        <v>622</v>
      </c>
      <c r="FW94" t="s">
        <v>528</v>
      </c>
      <c r="FX94" t="s">
        <v>115</v>
      </c>
      <c r="FY94" t="s">
        <v>530</v>
      </c>
      <c r="FZ94" t="s">
        <v>116</v>
      </c>
      <c r="GA94" t="s">
        <v>549</v>
      </c>
      <c r="GB94" t="s">
        <v>634</v>
      </c>
      <c r="GC94">
        <v>2.5766299999999999E-3</v>
      </c>
      <c r="GD94">
        <v>13.823499999999999</v>
      </c>
      <c r="GE94">
        <v>3.8581500000000002</v>
      </c>
      <c r="GF94">
        <v>0</v>
      </c>
      <c r="GG94">
        <v>0.44273000000000001</v>
      </c>
      <c r="GH94">
        <v>0</v>
      </c>
      <c r="GI94">
        <v>11.3055</v>
      </c>
      <c r="GJ94">
        <v>29.43</v>
      </c>
      <c r="GK94">
        <v>39.3718</v>
      </c>
      <c r="GL94">
        <v>0</v>
      </c>
      <c r="GM94">
        <v>0</v>
      </c>
      <c r="GN94">
        <v>0</v>
      </c>
      <c r="GO94">
        <v>0</v>
      </c>
      <c r="GP94">
        <v>0</v>
      </c>
      <c r="GQ94">
        <v>68.8</v>
      </c>
      <c r="GR94">
        <v>9.0330499999999994</v>
      </c>
      <c r="GS94">
        <v>0</v>
      </c>
      <c r="GT94">
        <v>0</v>
      </c>
      <c r="GU94">
        <v>0</v>
      </c>
      <c r="GV94">
        <v>0</v>
      </c>
      <c r="GW94">
        <v>3.7181500000000001</v>
      </c>
      <c r="GX94">
        <v>0</v>
      </c>
      <c r="GY94">
        <v>12.75</v>
      </c>
      <c r="GZ94">
        <v>0</v>
      </c>
      <c r="HA94">
        <v>0</v>
      </c>
      <c r="HB94">
        <v>0</v>
      </c>
      <c r="HC94">
        <v>0</v>
      </c>
      <c r="HD94">
        <v>12.75</v>
      </c>
      <c r="HE94">
        <v>2.6456100000000001E-3</v>
      </c>
      <c r="HF94">
        <v>13.524100000000001</v>
      </c>
      <c r="HG94">
        <v>5.1867400000000004</v>
      </c>
      <c r="HH94">
        <v>0</v>
      </c>
      <c r="HI94">
        <v>1.05719E-2</v>
      </c>
      <c r="HJ94">
        <v>2.3964699999999999</v>
      </c>
      <c r="HK94">
        <v>10.656599999999999</v>
      </c>
      <c r="HL94">
        <v>31.78</v>
      </c>
      <c r="HM94">
        <v>39.3718</v>
      </c>
      <c r="HN94">
        <v>0</v>
      </c>
      <c r="HO94">
        <v>0</v>
      </c>
      <c r="HP94">
        <v>0</v>
      </c>
      <c r="HQ94">
        <v>0</v>
      </c>
      <c r="HR94">
        <v>0</v>
      </c>
      <c r="HS94">
        <v>71.150000000000006</v>
      </c>
      <c r="HT94">
        <v>10.391400000000001</v>
      </c>
      <c r="HU94">
        <v>0</v>
      </c>
      <c r="HV94">
        <v>0</v>
      </c>
      <c r="HW94">
        <v>0</v>
      </c>
      <c r="HX94">
        <v>0</v>
      </c>
      <c r="HY94">
        <v>0</v>
      </c>
      <c r="HZ94">
        <v>0</v>
      </c>
      <c r="IA94">
        <v>10.39</v>
      </c>
      <c r="IB94">
        <v>0</v>
      </c>
      <c r="IC94">
        <v>0</v>
      </c>
      <c r="ID94">
        <v>0</v>
      </c>
      <c r="IE94">
        <v>0</v>
      </c>
      <c r="IF94">
        <v>10.39</v>
      </c>
    </row>
    <row r="95" spans="1:240" x14ac:dyDescent="0.3">
      <c r="A95" s="67">
        <v>43882.502106481479</v>
      </c>
      <c r="B95" t="s">
        <v>287</v>
      </c>
      <c r="C95" t="s">
        <v>287</v>
      </c>
      <c r="D95" t="s">
        <v>276</v>
      </c>
      <c r="E95">
        <v>53627.8</v>
      </c>
      <c r="F95">
        <v>53627.8</v>
      </c>
      <c r="G95" t="s">
        <v>112</v>
      </c>
      <c r="H95" s="68">
        <v>4.7916666666666663E-2</v>
      </c>
      <c r="I95" t="s">
        <v>118</v>
      </c>
      <c r="J95">
        <v>6.4</v>
      </c>
      <c r="K95" t="s">
        <v>114</v>
      </c>
      <c r="L95" t="s">
        <v>114</v>
      </c>
      <c r="M95" t="s">
        <v>543</v>
      </c>
      <c r="N95">
        <v>9.9183299999999992</v>
      </c>
      <c r="O95">
        <v>75689.100000000006</v>
      </c>
      <c r="P95">
        <v>21234.1</v>
      </c>
      <c r="Q95">
        <v>0</v>
      </c>
      <c r="R95">
        <v>1875.18</v>
      </c>
      <c r="S95">
        <v>0</v>
      </c>
      <c r="T95">
        <v>62754.7</v>
      </c>
      <c r="U95">
        <v>161563</v>
      </c>
      <c r="V95">
        <v>229701</v>
      </c>
      <c r="W95">
        <v>0</v>
      </c>
      <c r="X95">
        <v>0</v>
      </c>
      <c r="Y95">
        <v>0</v>
      </c>
      <c r="Z95">
        <v>0</v>
      </c>
      <c r="AA95">
        <v>0</v>
      </c>
      <c r="AB95">
        <v>391264</v>
      </c>
      <c r="AC95">
        <v>1524.38</v>
      </c>
      <c r="AD95">
        <v>0</v>
      </c>
      <c r="AE95">
        <v>0</v>
      </c>
      <c r="AF95">
        <v>0</v>
      </c>
      <c r="AG95">
        <v>0</v>
      </c>
      <c r="AH95">
        <v>700.60799999999995</v>
      </c>
      <c r="AI95">
        <v>0</v>
      </c>
      <c r="AJ95">
        <v>2224.9899999999998</v>
      </c>
      <c r="AK95">
        <v>0</v>
      </c>
      <c r="AL95">
        <v>0</v>
      </c>
      <c r="AM95">
        <v>0</v>
      </c>
      <c r="AN95">
        <v>0</v>
      </c>
      <c r="AO95">
        <v>2224.9899999999998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5.71469</v>
      </c>
      <c r="BD95">
        <v>51.8797</v>
      </c>
      <c r="BE95">
        <v>11.613899999999999</v>
      </c>
      <c r="BF95">
        <v>0</v>
      </c>
      <c r="BG95">
        <v>0.85728099999999996</v>
      </c>
      <c r="BH95">
        <v>2.35643</v>
      </c>
      <c r="BI95">
        <v>34.268099999999997</v>
      </c>
      <c r="BJ95">
        <v>106.69</v>
      </c>
      <c r="BK95">
        <v>123.904</v>
      </c>
      <c r="BL95">
        <v>0</v>
      </c>
      <c r="BM95">
        <v>0</v>
      </c>
      <c r="BN95">
        <v>0</v>
      </c>
      <c r="BO95">
        <v>0</v>
      </c>
      <c r="BP95">
        <v>0</v>
      </c>
      <c r="BQ95">
        <v>230.59399999999999</v>
      </c>
      <c r="BR95">
        <v>222.52699999999999</v>
      </c>
      <c r="BS95">
        <v>8.0665600000000008</v>
      </c>
      <c r="BT95">
        <v>0</v>
      </c>
      <c r="BU95">
        <v>0</v>
      </c>
      <c r="BW95">
        <v>0</v>
      </c>
      <c r="BX95">
        <v>0</v>
      </c>
      <c r="BZ95">
        <v>0</v>
      </c>
      <c r="CA95" t="s">
        <v>114</v>
      </c>
      <c r="CB95" t="s">
        <v>114</v>
      </c>
      <c r="CC95" t="s">
        <v>545</v>
      </c>
      <c r="CD95">
        <v>11.3902</v>
      </c>
      <c r="CE95">
        <v>73791.399999999994</v>
      </c>
      <c r="CF95">
        <v>29125.9</v>
      </c>
      <c r="CG95">
        <v>0</v>
      </c>
      <c r="CH95">
        <v>45.850299999999997</v>
      </c>
      <c r="CI95">
        <v>13771.7</v>
      </c>
      <c r="CJ95">
        <v>58219.7</v>
      </c>
      <c r="CK95">
        <v>174966</v>
      </c>
      <c r="CL95">
        <v>229701</v>
      </c>
      <c r="CM95">
        <v>0</v>
      </c>
      <c r="CN95">
        <v>0</v>
      </c>
      <c r="CO95">
        <v>0</v>
      </c>
      <c r="CP95">
        <v>0</v>
      </c>
      <c r="CQ95">
        <v>0</v>
      </c>
      <c r="CR95">
        <v>404667</v>
      </c>
      <c r="CS95">
        <v>1958.05</v>
      </c>
      <c r="CT95">
        <v>0</v>
      </c>
      <c r="CU95">
        <v>0</v>
      </c>
      <c r="CV95">
        <v>0</v>
      </c>
      <c r="CW95">
        <v>0</v>
      </c>
      <c r="CX95">
        <v>0</v>
      </c>
      <c r="CY95">
        <v>0</v>
      </c>
      <c r="CZ95">
        <v>1958.05</v>
      </c>
      <c r="DA95">
        <v>0</v>
      </c>
      <c r="DB95">
        <v>0</v>
      </c>
      <c r="DC95">
        <v>0</v>
      </c>
      <c r="DD95">
        <v>0</v>
      </c>
      <c r="DE95">
        <v>1958.05</v>
      </c>
      <c r="DF95">
        <v>0</v>
      </c>
      <c r="DG95">
        <v>0</v>
      </c>
      <c r="DH95">
        <v>0</v>
      </c>
      <c r="DI95">
        <v>0</v>
      </c>
      <c r="DJ95">
        <v>0</v>
      </c>
      <c r="DK95">
        <v>0</v>
      </c>
      <c r="DL95">
        <v>0</v>
      </c>
      <c r="DM95">
        <v>0</v>
      </c>
      <c r="DN95">
        <v>0</v>
      </c>
      <c r="DO95">
        <v>0</v>
      </c>
      <c r="DP95">
        <v>0</v>
      </c>
      <c r="DQ95">
        <v>0</v>
      </c>
      <c r="DR95">
        <v>0</v>
      </c>
      <c r="DS95">
        <v>7.3450499999999996</v>
      </c>
      <c r="DT95">
        <v>50.1496</v>
      </c>
      <c r="DU95">
        <v>16.254300000000001</v>
      </c>
      <c r="DV95">
        <v>0</v>
      </c>
      <c r="DW95">
        <v>2.0994800000000001E-2</v>
      </c>
      <c r="DX95">
        <v>7.3156999999999996</v>
      </c>
      <c r="DY95">
        <v>31.995200000000001</v>
      </c>
      <c r="DZ95">
        <v>113.081</v>
      </c>
      <c r="EA95">
        <v>123.904</v>
      </c>
      <c r="EB95">
        <v>0</v>
      </c>
      <c r="EC95">
        <v>0</v>
      </c>
      <c r="ED95">
        <v>0</v>
      </c>
      <c r="EE95">
        <v>0</v>
      </c>
      <c r="EF95">
        <v>0</v>
      </c>
      <c r="EG95">
        <v>236.98500000000001</v>
      </c>
      <c r="EH95">
        <v>229.64500000000001</v>
      </c>
      <c r="EI95">
        <v>7.3398199999999996</v>
      </c>
      <c r="EJ95">
        <v>0</v>
      </c>
      <c r="EK95">
        <v>0</v>
      </c>
      <c r="EM95">
        <v>0</v>
      </c>
      <c r="EN95">
        <v>0</v>
      </c>
      <c r="EP95">
        <v>0</v>
      </c>
      <c r="EQ95" s="69">
        <v>5.3305E-21</v>
      </c>
      <c r="ER95">
        <v>24.368200000000002</v>
      </c>
      <c r="ES95">
        <v>2.8940100000000002</v>
      </c>
      <c r="ET95">
        <v>0</v>
      </c>
      <c r="EU95" s="69">
        <v>7.10468E-17</v>
      </c>
      <c r="EV95">
        <v>0</v>
      </c>
      <c r="EW95">
        <v>9.7675599999999996</v>
      </c>
      <c r="EX95">
        <v>37.029800000000002</v>
      </c>
      <c r="EY95">
        <v>29.569299999999998</v>
      </c>
      <c r="EZ95">
        <v>0</v>
      </c>
      <c r="FA95">
        <v>0</v>
      </c>
      <c r="FB95">
        <v>0</v>
      </c>
      <c r="FC95">
        <v>0</v>
      </c>
      <c r="FD95">
        <v>0</v>
      </c>
      <c r="FE95">
        <v>66.599100000000007</v>
      </c>
      <c r="FF95" s="69">
        <v>7.4317299999999994E-21</v>
      </c>
      <c r="FG95">
        <v>23.8477</v>
      </c>
      <c r="FH95">
        <v>3.6770900000000002</v>
      </c>
      <c r="FI95">
        <v>0</v>
      </c>
      <c r="FJ95" s="69">
        <v>9.4877499999999998E-19</v>
      </c>
      <c r="FK95">
        <v>1.78037</v>
      </c>
      <c r="FL95">
        <v>9.5921000000000003</v>
      </c>
      <c r="FM95">
        <v>38.897199999999998</v>
      </c>
      <c r="FN95">
        <v>29.569299999999998</v>
      </c>
      <c r="FO95">
        <v>0</v>
      </c>
      <c r="FP95">
        <v>0</v>
      </c>
      <c r="FQ95">
        <v>0</v>
      </c>
      <c r="FR95">
        <v>0</v>
      </c>
      <c r="FS95">
        <v>0</v>
      </c>
      <c r="FT95">
        <v>68.4666</v>
      </c>
      <c r="FU95" t="s">
        <v>621</v>
      </c>
      <c r="FV95" t="s">
        <v>622</v>
      </c>
      <c r="FW95" t="s">
        <v>528</v>
      </c>
      <c r="FX95" t="s">
        <v>115</v>
      </c>
      <c r="FY95" t="s">
        <v>530</v>
      </c>
      <c r="FZ95" t="s">
        <v>116</v>
      </c>
      <c r="GA95" t="s">
        <v>549</v>
      </c>
      <c r="GB95" t="s">
        <v>634</v>
      </c>
      <c r="GC95">
        <v>2.3075399999999999E-3</v>
      </c>
      <c r="GD95">
        <v>13.927899999999999</v>
      </c>
      <c r="GE95">
        <v>3.8856600000000001</v>
      </c>
      <c r="GF95">
        <v>0</v>
      </c>
      <c r="GG95">
        <v>0.418734</v>
      </c>
      <c r="GH95">
        <v>0</v>
      </c>
      <c r="GI95">
        <v>11.305999999999999</v>
      </c>
      <c r="GJ95">
        <v>29.55</v>
      </c>
      <c r="GK95">
        <v>39.3718</v>
      </c>
      <c r="GL95">
        <v>0</v>
      </c>
      <c r="GM95">
        <v>0</v>
      </c>
      <c r="GN95">
        <v>0</v>
      </c>
      <c r="GO95">
        <v>0</v>
      </c>
      <c r="GP95">
        <v>0</v>
      </c>
      <c r="GQ95">
        <v>68.92</v>
      </c>
      <c r="GR95">
        <v>8.0899599999999996</v>
      </c>
      <c r="GS95">
        <v>0</v>
      </c>
      <c r="GT95">
        <v>0</v>
      </c>
      <c r="GU95">
        <v>0</v>
      </c>
      <c r="GV95">
        <v>0</v>
      </c>
      <c r="GW95">
        <v>3.7181500000000001</v>
      </c>
      <c r="GX95">
        <v>0</v>
      </c>
      <c r="GY95">
        <v>11.81</v>
      </c>
      <c r="GZ95">
        <v>0</v>
      </c>
      <c r="HA95">
        <v>0</v>
      </c>
      <c r="HB95">
        <v>0</v>
      </c>
      <c r="HC95">
        <v>0</v>
      </c>
      <c r="HD95">
        <v>11.81</v>
      </c>
      <c r="HE95">
        <v>2.6456100000000001E-3</v>
      </c>
      <c r="HF95">
        <v>13.524100000000001</v>
      </c>
      <c r="HG95">
        <v>5.1867400000000004</v>
      </c>
      <c r="HH95">
        <v>0</v>
      </c>
      <c r="HI95">
        <v>1.05719E-2</v>
      </c>
      <c r="HJ95">
        <v>2.3964699999999999</v>
      </c>
      <c r="HK95">
        <v>10.656599999999999</v>
      </c>
      <c r="HL95">
        <v>31.78</v>
      </c>
      <c r="HM95">
        <v>39.3718</v>
      </c>
      <c r="HN95">
        <v>0</v>
      </c>
      <c r="HO95">
        <v>0</v>
      </c>
      <c r="HP95">
        <v>0</v>
      </c>
      <c r="HQ95">
        <v>0</v>
      </c>
      <c r="HR95">
        <v>0</v>
      </c>
      <c r="HS95">
        <v>71.150000000000006</v>
      </c>
      <c r="HT95">
        <v>10.391400000000001</v>
      </c>
      <c r="HU95">
        <v>0</v>
      </c>
      <c r="HV95">
        <v>0</v>
      </c>
      <c r="HW95">
        <v>0</v>
      </c>
      <c r="HX95">
        <v>0</v>
      </c>
      <c r="HY95">
        <v>0</v>
      </c>
      <c r="HZ95">
        <v>0</v>
      </c>
      <c r="IA95">
        <v>10.39</v>
      </c>
      <c r="IB95">
        <v>0</v>
      </c>
      <c r="IC95">
        <v>0</v>
      </c>
      <c r="ID95">
        <v>0</v>
      </c>
      <c r="IE95">
        <v>0</v>
      </c>
      <c r="IF95">
        <v>10.39</v>
      </c>
    </row>
    <row r="96" spans="1:240" x14ac:dyDescent="0.3">
      <c r="A96" s="67">
        <v>43882.503182870372</v>
      </c>
      <c r="B96" t="s">
        <v>288</v>
      </c>
      <c r="C96" t="s">
        <v>288</v>
      </c>
      <c r="D96" t="s">
        <v>278</v>
      </c>
      <c r="E96">
        <v>53627.8</v>
      </c>
      <c r="F96">
        <v>53627.8</v>
      </c>
      <c r="G96" t="s">
        <v>112</v>
      </c>
      <c r="H96" s="68">
        <v>6.1805555555555558E-2</v>
      </c>
      <c r="I96" t="s">
        <v>118</v>
      </c>
      <c r="J96">
        <v>4.6900000000000004</v>
      </c>
      <c r="K96" t="s">
        <v>114</v>
      </c>
      <c r="L96" t="s">
        <v>114</v>
      </c>
      <c r="M96" t="s">
        <v>543</v>
      </c>
      <c r="N96">
        <v>43.006</v>
      </c>
      <c r="O96">
        <v>43616.3</v>
      </c>
      <c r="P96">
        <v>26072.400000000001</v>
      </c>
      <c r="Q96">
        <v>0</v>
      </c>
      <c r="R96">
        <v>4527.16</v>
      </c>
      <c r="S96">
        <v>0</v>
      </c>
      <c r="T96">
        <v>62743.9</v>
      </c>
      <c r="U96">
        <v>137003</v>
      </c>
      <c r="V96">
        <v>229701</v>
      </c>
      <c r="W96">
        <v>0</v>
      </c>
      <c r="X96">
        <v>0</v>
      </c>
      <c r="Y96">
        <v>0</v>
      </c>
      <c r="Z96">
        <v>0</v>
      </c>
      <c r="AA96">
        <v>0</v>
      </c>
      <c r="AB96">
        <v>366704</v>
      </c>
      <c r="AC96">
        <v>6609.72</v>
      </c>
      <c r="AD96">
        <v>0</v>
      </c>
      <c r="AE96">
        <v>0</v>
      </c>
      <c r="AF96">
        <v>0</v>
      </c>
      <c r="AG96">
        <v>0</v>
      </c>
      <c r="AH96">
        <v>797.36599999999999</v>
      </c>
      <c r="AI96">
        <v>0</v>
      </c>
      <c r="AJ96">
        <v>7407.08</v>
      </c>
      <c r="AK96">
        <v>0</v>
      </c>
      <c r="AL96">
        <v>0</v>
      </c>
      <c r="AM96">
        <v>0</v>
      </c>
      <c r="AN96">
        <v>0</v>
      </c>
      <c r="AO96">
        <v>7407.08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24.433299999999999</v>
      </c>
      <c r="BD96">
        <v>25.817799999999998</v>
      </c>
      <c r="BE96">
        <v>13.5709</v>
      </c>
      <c r="BF96">
        <v>0</v>
      </c>
      <c r="BG96">
        <v>2.3502399999999999</v>
      </c>
      <c r="BH96">
        <v>2.6873</v>
      </c>
      <c r="BI96">
        <v>32.273600000000002</v>
      </c>
      <c r="BJ96">
        <v>101.133</v>
      </c>
      <c r="BK96">
        <v>114.872</v>
      </c>
      <c r="BL96">
        <v>0</v>
      </c>
      <c r="BM96">
        <v>0</v>
      </c>
      <c r="BN96">
        <v>0</v>
      </c>
      <c r="BO96">
        <v>0</v>
      </c>
      <c r="BP96">
        <v>0</v>
      </c>
      <c r="BQ96">
        <v>216.005</v>
      </c>
      <c r="BR96">
        <v>188.90799999999999</v>
      </c>
      <c r="BS96">
        <v>27.096699999999998</v>
      </c>
      <c r="BT96">
        <v>0</v>
      </c>
      <c r="BU96">
        <v>0</v>
      </c>
      <c r="BW96">
        <v>0</v>
      </c>
      <c r="BX96">
        <v>0</v>
      </c>
      <c r="BZ96">
        <v>0</v>
      </c>
      <c r="CA96" t="s">
        <v>114</v>
      </c>
      <c r="CB96" t="s">
        <v>114</v>
      </c>
      <c r="CC96" t="s">
        <v>545</v>
      </c>
      <c r="CD96">
        <v>45.065399999999997</v>
      </c>
      <c r="CE96">
        <v>39323</v>
      </c>
      <c r="CF96">
        <v>32662.400000000001</v>
      </c>
      <c r="CG96">
        <v>0</v>
      </c>
      <c r="CH96">
        <v>265.19</v>
      </c>
      <c r="CI96">
        <v>16125.5</v>
      </c>
      <c r="CJ96">
        <v>58672.1</v>
      </c>
      <c r="CK96">
        <v>147093</v>
      </c>
      <c r="CL96">
        <v>229701</v>
      </c>
      <c r="CM96">
        <v>0</v>
      </c>
      <c r="CN96">
        <v>0</v>
      </c>
      <c r="CO96">
        <v>0</v>
      </c>
      <c r="CP96">
        <v>0</v>
      </c>
      <c r="CQ96">
        <v>0</v>
      </c>
      <c r="CR96">
        <v>376795</v>
      </c>
      <c r="CS96">
        <v>7289.79</v>
      </c>
      <c r="CT96">
        <v>0</v>
      </c>
      <c r="CU96">
        <v>0</v>
      </c>
      <c r="CV96">
        <v>0</v>
      </c>
      <c r="CW96">
        <v>0</v>
      </c>
      <c r="CX96">
        <v>0</v>
      </c>
      <c r="CY96">
        <v>0</v>
      </c>
      <c r="CZ96">
        <v>7289.79</v>
      </c>
      <c r="DA96">
        <v>0</v>
      </c>
      <c r="DB96">
        <v>0</v>
      </c>
      <c r="DC96">
        <v>0</v>
      </c>
      <c r="DD96">
        <v>0</v>
      </c>
      <c r="DE96">
        <v>7289.79</v>
      </c>
      <c r="DF96">
        <v>0</v>
      </c>
      <c r="DG96">
        <v>0</v>
      </c>
      <c r="DH96">
        <v>0</v>
      </c>
      <c r="DI96">
        <v>0</v>
      </c>
      <c r="DJ96">
        <v>0</v>
      </c>
      <c r="DK96">
        <v>0</v>
      </c>
      <c r="DL96">
        <v>0</v>
      </c>
      <c r="DM96">
        <v>0</v>
      </c>
      <c r="DN96">
        <v>0</v>
      </c>
      <c r="DO96">
        <v>0</v>
      </c>
      <c r="DP96">
        <v>0</v>
      </c>
      <c r="DQ96">
        <v>0</v>
      </c>
      <c r="DR96">
        <v>0</v>
      </c>
      <c r="DS96">
        <v>26.930199999999999</v>
      </c>
      <c r="DT96">
        <v>23.330100000000002</v>
      </c>
      <c r="DU96">
        <v>16.8508</v>
      </c>
      <c r="DV96">
        <v>0</v>
      </c>
      <c r="DW96">
        <v>0.148789</v>
      </c>
      <c r="DX96">
        <v>8.1691099999999999</v>
      </c>
      <c r="DY96">
        <v>30.388100000000001</v>
      </c>
      <c r="DZ96">
        <v>105.81699999999999</v>
      </c>
      <c r="EA96">
        <v>114.872</v>
      </c>
      <c r="EB96">
        <v>0</v>
      </c>
      <c r="EC96">
        <v>0</v>
      </c>
      <c r="ED96">
        <v>0</v>
      </c>
      <c r="EE96">
        <v>0</v>
      </c>
      <c r="EF96">
        <v>0</v>
      </c>
      <c r="EG96">
        <v>220.68899999999999</v>
      </c>
      <c r="EH96">
        <v>193.78399999999999</v>
      </c>
      <c r="EI96">
        <v>26.9053</v>
      </c>
      <c r="EJ96">
        <v>0</v>
      </c>
      <c r="EK96">
        <v>0</v>
      </c>
      <c r="EM96">
        <v>0</v>
      </c>
      <c r="EN96">
        <v>0</v>
      </c>
      <c r="EP96">
        <v>0</v>
      </c>
      <c r="EQ96" s="69">
        <v>6.1688499999999998E-21</v>
      </c>
      <c r="ER96">
        <v>24.180499999999999</v>
      </c>
      <c r="ES96">
        <v>3.8402400000000001</v>
      </c>
      <c r="ET96">
        <v>0</v>
      </c>
      <c r="EU96" s="69">
        <v>5.8059599999999999E-17</v>
      </c>
      <c r="EV96">
        <v>0</v>
      </c>
      <c r="EW96">
        <v>9.5497999999999994</v>
      </c>
      <c r="EX96">
        <v>37.570599999999999</v>
      </c>
      <c r="EY96">
        <v>29.569299999999998</v>
      </c>
      <c r="EZ96">
        <v>0</v>
      </c>
      <c r="FA96">
        <v>0</v>
      </c>
      <c r="FB96">
        <v>0</v>
      </c>
      <c r="FC96">
        <v>0</v>
      </c>
      <c r="FD96">
        <v>0</v>
      </c>
      <c r="FE96">
        <v>67.139899999999997</v>
      </c>
      <c r="FF96" s="69">
        <v>3.8598300000000001E-21</v>
      </c>
      <c r="FG96">
        <v>22.015599999999999</v>
      </c>
      <c r="FH96">
        <v>4.8411</v>
      </c>
      <c r="FI96">
        <v>0</v>
      </c>
      <c r="FJ96" s="69">
        <v>5.3209299999999999E-19</v>
      </c>
      <c r="FK96">
        <v>1.99916</v>
      </c>
      <c r="FL96">
        <v>9.2791499999999996</v>
      </c>
      <c r="FM96">
        <v>38.134999999999998</v>
      </c>
      <c r="FN96">
        <v>29.569299999999998</v>
      </c>
      <c r="FO96">
        <v>0</v>
      </c>
      <c r="FP96">
        <v>0</v>
      </c>
      <c r="FQ96">
        <v>0</v>
      </c>
      <c r="FR96">
        <v>0</v>
      </c>
      <c r="FS96">
        <v>0</v>
      </c>
      <c r="FT96">
        <v>67.704300000000003</v>
      </c>
      <c r="FU96" t="s">
        <v>621</v>
      </c>
      <c r="FV96" t="s">
        <v>622</v>
      </c>
      <c r="FW96" t="s">
        <v>528</v>
      </c>
      <c r="FX96" t="s">
        <v>115</v>
      </c>
      <c r="FY96" t="s">
        <v>530</v>
      </c>
      <c r="FZ96" t="s">
        <v>116</v>
      </c>
      <c r="GA96" t="s">
        <v>549</v>
      </c>
      <c r="GB96" t="s">
        <v>634</v>
      </c>
      <c r="GC96">
        <v>9.0616900000000007E-3</v>
      </c>
      <c r="GD96">
        <v>9.1050699999999996</v>
      </c>
      <c r="GE96">
        <v>4.9045100000000001</v>
      </c>
      <c r="GF96">
        <v>0</v>
      </c>
      <c r="GG96">
        <v>0.882243</v>
      </c>
      <c r="GH96">
        <v>0</v>
      </c>
      <c r="GI96">
        <v>11.3002</v>
      </c>
      <c r="GJ96">
        <v>26.2</v>
      </c>
      <c r="GK96">
        <v>39.3718</v>
      </c>
      <c r="GL96">
        <v>0</v>
      </c>
      <c r="GM96">
        <v>0</v>
      </c>
      <c r="GN96">
        <v>0</v>
      </c>
      <c r="GO96">
        <v>0</v>
      </c>
      <c r="GP96">
        <v>0</v>
      </c>
      <c r="GQ96">
        <v>65.569999999999993</v>
      </c>
      <c r="GR96">
        <v>35.078000000000003</v>
      </c>
      <c r="GS96">
        <v>0</v>
      </c>
      <c r="GT96">
        <v>0</v>
      </c>
      <c r="GU96">
        <v>0</v>
      </c>
      <c r="GV96">
        <v>0</v>
      </c>
      <c r="GW96">
        <v>4.2316500000000001</v>
      </c>
      <c r="GX96">
        <v>0</v>
      </c>
      <c r="GY96">
        <v>39.31</v>
      </c>
      <c r="GZ96">
        <v>0</v>
      </c>
      <c r="HA96">
        <v>0</v>
      </c>
      <c r="HB96">
        <v>0</v>
      </c>
      <c r="HC96">
        <v>0</v>
      </c>
      <c r="HD96">
        <v>39.31</v>
      </c>
      <c r="HE96">
        <v>9.4061000000000006E-3</v>
      </c>
      <c r="HF96">
        <v>8.2332599999999996</v>
      </c>
      <c r="HG96">
        <v>6.1051599999999997</v>
      </c>
      <c r="HH96">
        <v>0</v>
      </c>
      <c r="HI96">
        <v>5.8676300000000001E-2</v>
      </c>
      <c r="HJ96">
        <v>2.79271</v>
      </c>
      <c r="HK96">
        <v>10.7087</v>
      </c>
      <c r="HL96">
        <v>27.91</v>
      </c>
      <c r="HM96">
        <v>39.3718</v>
      </c>
      <c r="HN96">
        <v>0</v>
      </c>
      <c r="HO96">
        <v>0</v>
      </c>
      <c r="HP96">
        <v>0</v>
      </c>
      <c r="HQ96">
        <v>0</v>
      </c>
      <c r="HR96">
        <v>0</v>
      </c>
      <c r="HS96">
        <v>67.28</v>
      </c>
      <c r="HT96">
        <v>38.687199999999997</v>
      </c>
      <c r="HU96">
        <v>0</v>
      </c>
      <c r="HV96">
        <v>0</v>
      </c>
      <c r="HW96">
        <v>0</v>
      </c>
      <c r="HX96">
        <v>0</v>
      </c>
      <c r="HY96">
        <v>0</v>
      </c>
      <c r="HZ96">
        <v>0</v>
      </c>
      <c r="IA96">
        <v>38.69</v>
      </c>
      <c r="IB96">
        <v>0</v>
      </c>
      <c r="IC96">
        <v>0</v>
      </c>
      <c r="ID96">
        <v>0</v>
      </c>
      <c r="IE96">
        <v>0</v>
      </c>
      <c r="IF96">
        <v>38.69</v>
      </c>
    </row>
    <row r="97" spans="1:240" x14ac:dyDescent="0.3">
      <c r="A97" s="67">
        <v>43882.504247685189</v>
      </c>
      <c r="B97" t="s">
        <v>289</v>
      </c>
      <c r="C97" t="s">
        <v>289</v>
      </c>
      <c r="D97" t="s">
        <v>278</v>
      </c>
      <c r="E97">
        <v>53627.8</v>
      </c>
      <c r="F97">
        <v>53627.8</v>
      </c>
      <c r="G97" t="s">
        <v>112</v>
      </c>
      <c r="H97" s="68">
        <v>6.1805555555555558E-2</v>
      </c>
      <c r="I97" t="s">
        <v>113</v>
      </c>
      <c r="J97">
        <v>-11.27</v>
      </c>
      <c r="K97" t="s">
        <v>114</v>
      </c>
      <c r="L97" t="s">
        <v>114</v>
      </c>
      <c r="M97" t="s">
        <v>543</v>
      </c>
      <c r="N97">
        <v>39.980600000000003</v>
      </c>
      <c r="O97">
        <v>45400.3</v>
      </c>
      <c r="P97">
        <v>27273.599999999999</v>
      </c>
      <c r="Q97">
        <v>0</v>
      </c>
      <c r="R97">
        <v>4274.43</v>
      </c>
      <c r="S97">
        <v>0</v>
      </c>
      <c r="T97">
        <v>94115.8</v>
      </c>
      <c r="U97">
        <v>171104</v>
      </c>
      <c r="V97">
        <v>229701</v>
      </c>
      <c r="W97">
        <v>0</v>
      </c>
      <c r="X97">
        <v>0</v>
      </c>
      <c r="Y97">
        <v>0</v>
      </c>
      <c r="Z97">
        <v>0</v>
      </c>
      <c r="AA97">
        <v>0</v>
      </c>
      <c r="AB97">
        <v>400806</v>
      </c>
      <c r="AC97">
        <v>6144.74</v>
      </c>
      <c r="AD97">
        <v>0</v>
      </c>
      <c r="AE97">
        <v>0</v>
      </c>
      <c r="AF97">
        <v>0</v>
      </c>
      <c r="AG97">
        <v>0</v>
      </c>
      <c r="AH97">
        <v>797.36599999999999</v>
      </c>
      <c r="AI97">
        <v>0</v>
      </c>
      <c r="AJ97">
        <v>6942.1</v>
      </c>
      <c r="AK97">
        <v>0</v>
      </c>
      <c r="AL97">
        <v>0</v>
      </c>
      <c r="AM97">
        <v>0</v>
      </c>
      <c r="AN97">
        <v>0</v>
      </c>
      <c r="AO97">
        <v>6942.1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22.746400000000001</v>
      </c>
      <c r="BD97">
        <v>26.871500000000001</v>
      </c>
      <c r="BE97">
        <v>14.1427</v>
      </c>
      <c r="BF97">
        <v>0</v>
      </c>
      <c r="BG97">
        <v>2.2320700000000002</v>
      </c>
      <c r="BH97">
        <v>2.6873</v>
      </c>
      <c r="BI97">
        <v>48.410400000000003</v>
      </c>
      <c r="BJ97">
        <v>117.09</v>
      </c>
      <c r="BK97">
        <v>114.872</v>
      </c>
      <c r="BL97">
        <v>0</v>
      </c>
      <c r="BM97">
        <v>0</v>
      </c>
      <c r="BN97">
        <v>0</v>
      </c>
      <c r="BO97">
        <v>0</v>
      </c>
      <c r="BP97">
        <v>0</v>
      </c>
      <c r="BQ97">
        <v>231.96199999999999</v>
      </c>
      <c r="BR97">
        <v>206.55099999999999</v>
      </c>
      <c r="BS97">
        <v>25.4115</v>
      </c>
      <c r="BT97">
        <v>0</v>
      </c>
      <c r="BU97">
        <v>0</v>
      </c>
      <c r="BW97">
        <v>0</v>
      </c>
      <c r="BX97">
        <v>0</v>
      </c>
      <c r="BZ97">
        <v>0</v>
      </c>
      <c r="CA97" t="s">
        <v>114</v>
      </c>
      <c r="CB97" t="s">
        <v>114</v>
      </c>
      <c r="CC97" t="s">
        <v>545</v>
      </c>
      <c r="CD97">
        <v>45.065399999999997</v>
      </c>
      <c r="CE97">
        <v>39323</v>
      </c>
      <c r="CF97">
        <v>32662.400000000001</v>
      </c>
      <c r="CG97">
        <v>0</v>
      </c>
      <c r="CH97">
        <v>265.19</v>
      </c>
      <c r="CI97">
        <v>16125.5</v>
      </c>
      <c r="CJ97">
        <v>58672.1</v>
      </c>
      <c r="CK97">
        <v>147093</v>
      </c>
      <c r="CL97">
        <v>229701</v>
      </c>
      <c r="CM97">
        <v>0</v>
      </c>
      <c r="CN97">
        <v>0</v>
      </c>
      <c r="CO97">
        <v>0</v>
      </c>
      <c r="CP97">
        <v>0</v>
      </c>
      <c r="CQ97">
        <v>0</v>
      </c>
      <c r="CR97">
        <v>376795</v>
      </c>
      <c r="CS97">
        <v>7289.79</v>
      </c>
      <c r="CT97">
        <v>0</v>
      </c>
      <c r="CU97">
        <v>0</v>
      </c>
      <c r="CV97">
        <v>0</v>
      </c>
      <c r="CW97">
        <v>0</v>
      </c>
      <c r="CX97">
        <v>0</v>
      </c>
      <c r="CY97">
        <v>0</v>
      </c>
      <c r="CZ97">
        <v>7289.79</v>
      </c>
      <c r="DA97">
        <v>0</v>
      </c>
      <c r="DB97">
        <v>0</v>
      </c>
      <c r="DC97">
        <v>0</v>
      </c>
      <c r="DD97">
        <v>0</v>
      </c>
      <c r="DE97">
        <v>7289.79</v>
      </c>
      <c r="DF97">
        <v>0</v>
      </c>
      <c r="DG97">
        <v>0</v>
      </c>
      <c r="DH97">
        <v>0</v>
      </c>
      <c r="DI97">
        <v>0</v>
      </c>
      <c r="DJ97">
        <v>0</v>
      </c>
      <c r="DK97">
        <v>0</v>
      </c>
      <c r="DL97">
        <v>0</v>
      </c>
      <c r="DM97">
        <v>0</v>
      </c>
      <c r="DN97">
        <v>0</v>
      </c>
      <c r="DO97">
        <v>0</v>
      </c>
      <c r="DP97">
        <v>0</v>
      </c>
      <c r="DQ97">
        <v>0</v>
      </c>
      <c r="DR97">
        <v>0</v>
      </c>
      <c r="DS97">
        <v>26.930199999999999</v>
      </c>
      <c r="DT97">
        <v>23.330100000000002</v>
      </c>
      <c r="DU97">
        <v>16.8508</v>
      </c>
      <c r="DV97">
        <v>0</v>
      </c>
      <c r="DW97">
        <v>0.148789</v>
      </c>
      <c r="DX97">
        <v>8.1691099999999999</v>
      </c>
      <c r="DY97">
        <v>30.388100000000001</v>
      </c>
      <c r="DZ97">
        <v>105.81699999999999</v>
      </c>
      <c r="EA97">
        <v>114.872</v>
      </c>
      <c r="EB97">
        <v>0</v>
      </c>
      <c r="EC97">
        <v>0</v>
      </c>
      <c r="ED97">
        <v>0</v>
      </c>
      <c r="EE97">
        <v>0</v>
      </c>
      <c r="EF97">
        <v>0</v>
      </c>
      <c r="EG97">
        <v>220.68899999999999</v>
      </c>
      <c r="EH97">
        <v>193.78399999999999</v>
      </c>
      <c r="EI97">
        <v>26.9053</v>
      </c>
      <c r="EJ97">
        <v>0</v>
      </c>
      <c r="EK97">
        <v>0</v>
      </c>
      <c r="EM97">
        <v>0</v>
      </c>
      <c r="EN97">
        <v>0</v>
      </c>
      <c r="EP97">
        <v>0</v>
      </c>
      <c r="EQ97" s="69">
        <v>1.5759399999999999E-21</v>
      </c>
      <c r="ER97">
        <v>25.192599999999999</v>
      </c>
      <c r="ES97">
        <v>4.0241899999999999</v>
      </c>
      <c r="ET97">
        <v>0</v>
      </c>
      <c r="EU97" s="69">
        <v>3.6287299999999999E-17</v>
      </c>
      <c r="EV97">
        <v>0</v>
      </c>
      <c r="EW97">
        <v>14.3247</v>
      </c>
      <c r="EX97">
        <v>43.541400000000003</v>
      </c>
      <c r="EY97">
        <v>29.569299999999998</v>
      </c>
      <c r="EZ97">
        <v>0</v>
      </c>
      <c r="FA97">
        <v>0</v>
      </c>
      <c r="FB97">
        <v>0</v>
      </c>
      <c r="FC97">
        <v>0</v>
      </c>
      <c r="FD97">
        <v>0</v>
      </c>
      <c r="FE97">
        <v>73.110799999999998</v>
      </c>
      <c r="FF97" s="69">
        <v>3.8598300000000001E-21</v>
      </c>
      <c r="FG97">
        <v>22.015599999999999</v>
      </c>
      <c r="FH97">
        <v>4.8411</v>
      </c>
      <c r="FI97">
        <v>0</v>
      </c>
      <c r="FJ97" s="69">
        <v>5.3209299999999999E-19</v>
      </c>
      <c r="FK97">
        <v>1.99916</v>
      </c>
      <c r="FL97">
        <v>9.2791499999999996</v>
      </c>
      <c r="FM97">
        <v>38.134999999999998</v>
      </c>
      <c r="FN97">
        <v>29.569299999999998</v>
      </c>
      <c r="FO97">
        <v>0</v>
      </c>
      <c r="FP97">
        <v>0</v>
      </c>
      <c r="FQ97">
        <v>0</v>
      </c>
      <c r="FR97">
        <v>0</v>
      </c>
      <c r="FS97">
        <v>0</v>
      </c>
      <c r="FT97">
        <v>67.704300000000003</v>
      </c>
      <c r="FU97" t="s">
        <v>621</v>
      </c>
      <c r="FV97" t="s">
        <v>622</v>
      </c>
      <c r="FW97" t="s">
        <v>528</v>
      </c>
      <c r="FX97" t="s">
        <v>115</v>
      </c>
      <c r="FY97" t="s">
        <v>530</v>
      </c>
      <c r="FZ97" t="s">
        <v>116</v>
      </c>
      <c r="GA97" t="s">
        <v>549</v>
      </c>
      <c r="GB97" t="s">
        <v>634</v>
      </c>
      <c r="GC97">
        <v>8.4458499999999995E-3</v>
      </c>
      <c r="GD97">
        <v>9.4632100000000001</v>
      </c>
      <c r="GE97">
        <v>5.1000399999999999</v>
      </c>
      <c r="GF97">
        <v>0</v>
      </c>
      <c r="GG97">
        <v>0.83898700000000004</v>
      </c>
      <c r="GH97">
        <v>0</v>
      </c>
      <c r="GI97">
        <v>16.950199999999999</v>
      </c>
      <c r="GJ97">
        <v>32.36</v>
      </c>
      <c r="GK97">
        <v>39.3718</v>
      </c>
      <c r="GL97">
        <v>0</v>
      </c>
      <c r="GM97">
        <v>0</v>
      </c>
      <c r="GN97">
        <v>0</v>
      </c>
      <c r="GO97">
        <v>0</v>
      </c>
      <c r="GP97">
        <v>0</v>
      </c>
      <c r="GQ97">
        <v>71.73</v>
      </c>
      <c r="GR97">
        <v>32.610300000000002</v>
      </c>
      <c r="GS97">
        <v>0</v>
      </c>
      <c r="GT97">
        <v>0</v>
      </c>
      <c r="GU97">
        <v>0</v>
      </c>
      <c r="GV97">
        <v>0</v>
      </c>
      <c r="GW97">
        <v>4.2316500000000001</v>
      </c>
      <c r="GX97">
        <v>0</v>
      </c>
      <c r="GY97">
        <v>36.840000000000003</v>
      </c>
      <c r="GZ97">
        <v>0</v>
      </c>
      <c r="HA97">
        <v>0</v>
      </c>
      <c r="HB97">
        <v>0</v>
      </c>
      <c r="HC97">
        <v>0</v>
      </c>
      <c r="HD97">
        <v>36.840000000000003</v>
      </c>
      <c r="HE97">
        <v>9.4061000000000006E-3</v>
      </c>
      <c r="HF97">
        <v>8.2332599999999996</v>
      </c>
      <c r="HG97">
        <v>6.1051599999999997</v>
      </c>
      <c r="HH97">
        <v>0</v>
      </c>
      <c r="HI97">
        <v>5.8676300000000001E-2</v>
      </c>
      <c r="HJ97">
        <v>2.79271</v>
      </c>
      <c r="HK97">
        <v>10.7087</v>
      </c>
      <c r="HL97">
        <v>27.91</v>
      </c>
      <c r="HM97">
        <v>39.3718</v>
      </c>
      <c r="HN97">
        <v>0</v>
      </c>
      <c r="HO97">
        <v>0</v>
      </c>
      <c r="HP97">
        <v>0</v>
      </c>
      <c r="HQ97">
        <v>0</v>
      </c>
      <c r="HR97">
        <v>0</v>
      </c>
      <c r="HS97">
        <v>67.28</v>
      </c>
      <c r="HT97">
        <v>38.687199999999997</v>
      </c>
      <c r="HU97">
        <v>0</v>
      </c>
      <c r="HV97">
        <v>0</v>
      </c>
      <c r="HW97">
        <v>0</v>
      </c>
      <c r="HX97">
        <v>0</v>
      </c>
      <c r="HY97">
        <v>0</v>
      </c>
      <c r="HZ97">
        <v>0</v>
      </c>
      <c r="IA97">
        <v>38.69</v>
      </c>
      <c r="IB97">
        <v>0</v>
      </c>
      <c r="IC97">
        <v>0</v>
      </c>
      <c r="ID97">
        <v>0</v>
      </c>
      <c r="IE97">
        <v>0</v>
      </c>
      <c r="IF97">
        <v>38.69</v>
      </c>
    </row>
    <row r="98" spans="1:240" x14ac:dyDescent="0.3">
      <c r="A98" s="67">
        <v>43882.50509259259</v>
      </c>
      <c r="B98" t="s">
        <v>290</v>
      </c>
      <c r="C98" t="s">
        <v>290</v>
      </c>
      <c r="D98" t="s">
        <v>276</v>
      </c>
      <c r="E98">
        <v>53627.8</v>
      </c>
      <c r="F98">
        <v>53627.8</v>
      </c>
      <c r="G98" t="s">
        <v>112</v>
      </c>
      <c r="H98" s="68">
        <v>4.8611111111111112E-2</v>
      </c>
      <c r="I98" t="s">
        <v>118</v>
      </c>
      <c r="J98">
        <v>4.2300000000000004</v>
      </c>
      <c r="K98" t="s">
        <v>114</v>
      </c>
      <c r="L98" t="s">
        <v>114</v>
      </c>
      <c r="M98" t="s">
        <v>543</v>
      </c>
      <c r="N98">
        <v>10.0319</v>
      </c>
      <c r="O98">
        <v>78342.100000000006</v>
      </c>
      <c r="P98">
        <v>21968.799999999999</v>
      </c>
      <c r="Q98">
        <v>0</v>
      </c>
      <c r="R98">
        <v>1851.9</v>
      </c>
      <c r="S98">
        <v>0</v>
      </c>
      <c r="T98">
        <v>62752.7</v>
      </c>
      <c r="U98">
        <v>164926</v>
      </c>
      <c r="V98">
        <v>229701</v>
      </c>
      <c r="W98">
        <v>0</v>
      </c>
      <c r="X98">
        <v>0</v>
      </c>
      <c r="Y98">
        <v>0</v>
      </c>
      <c r="Z98">
        <v>0</v>
      </c>
      <c r="AA98">
        <v>0</v>
      </c>
      <c r="AB98">
        <v>394627</v>
      </c>
      <c r="AC98">
        <v>1541.84</v>
      </c>
      <c r="AD98">
        <v>0</v>
      </c>
      <c r="AE98">
        <v>0</v>
      </c>
      <c r="AF98">
        <v>0</v>
      </c>
      <c r="AG98">
        <v>0</v>
      </c>
      <c r="AH98">
        <v>700.60900000000004</v>
      </c>
      <c r="AI98">
        <v>0</v>
      </c>
      <c r="AJ98">
        <v>2242.4499999999998</v>
      </c>
      <c r="AK98">
        <v>0</v>
      </c>
      <c r="AL98">
        <v>0</v>
      </c>
      <c r="AM98">
        <v>0</v>
      </c>
      <c r="AN98">
        <v>0</v>
      </c>
      <c r="AO98">
        <v>2242.4499999999998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5.7866200000000001</v>
      </c>
      <c r="BD98">
        <v>53.578600000000002</v>
      </c>
      <c r="BE98">
        <v>12.013</v>
      </c>
      <c r="BF98">
        <v>0</v>
      </c>
      <c r="BG98">
        <v>0.84761900000000001</v>
      </c>
      <c r="BH98">
        <v>2.35643</v>
      </c>
      <c r="BI98">
        <v>34.2667</v>
      </c>
      <c r="BJ98">
        <v>108.849</v>
      </c>
      <c r="BK98">
        <v>123.904</v>
      </c>
      <c r="BL98">
        <v>0</v>
      </c>
      <c r="BM98">
        <v>0</v>
      </c>
      <c r="BN98">
        <v>0</v>
      </c>
      <c r="BO98">
        <v>0</v>
      </c>
      <c r="BP98">
        <v>0</v>
      </c>
      <c r="BQ98">
        <v>232.75299999999999</v>
      </c>
      <c r="BR98">
        <v>224.614</v>
      </c>
      <c r="BS98">
        <v>8.1384500000000006</v>
      </c>
      <c r="BT98">
        <v>0</v>
      </c>
      <c r="BU98">
        <v>0</v>
      </c>
      <c r="BW98">
        <v>0</v>
      </c>
      <c r="BX98">
        <v>0</v>
      </c>
      <c r="BZ98">
        <v>0</v>
      </c>
      <c r="CA98" t="s">
        <v>114</v>
      </c>
      <c r="CB98" t="s">
        <v>114</v>
      </c>
      <c r="CC98" t="s">
        <v>545</v>
      </c>
      <c r="CD98">
        <v>11.3902</v>
      </c>
      <c r="CE98">
        <v>73791.399999999994</v>
      </c>
      <c r="CF98">
        <v>29125.9</v>
      </c>
      <c r="CG98">
        <v>0</v>
      </c>
      <c r="CH98">
        <v>45.850299999999997</v>
      </c>
      <c r="CI98">
        <v>13771.7</v>
      </c>
      <c r="CJ98">
        <v>58219.7</v>
      </c>
      <c r="CK98">
        <v>174966</v>
      </c>
      <c r="CL98">
        <v>229701</v>
      </c>
      <c r="CM98">
        <v>0</v>
      </c>
      <c r="CN98">
        <v>0</v>
      </c>
      <c r="CO98">
        <v>0</v>
      </c>
      <c r="CP98">
        <v>0</v>
      </c>
      <c r="CQ98">
        <v>0</v>
      </c>
      <c r="CR98">
        <v>404667</v>
      </c>
      <c r="CS98">
        <v>1958.05</v>
      </c>
      <c r="CT98">
        <v>0</v>
      </c>
      <c r="CU98">
        <v>0</v>
      </c>
      <c r="CV98">
        <v>0</v>
      </c>
      <c r="CW98">
        <v>0</v>
      </c>
      <c r="CX98">
        <v>0</v>
      </c>
      <c r="CY98">
        <v>0</v>
      </c>
      <c r="CZ98">
        <v>1958.05</v>
      </c>
      <c r="DA98">
        <v>0</v>
      </c>
      <c r="DB98">
        <v>0</v>
      </c>
      <c r="DC98">
        <v>0</v>
      </c>
      <c r="DD98">
        <v>0</v>
      </c>
      <c r="DE98">
        <v>1958.05</v>
      </c>
      <c r="DF98">
        <v>0</v>
      </c>
      <c r="DG98">
        <v>0</v>
      </c>
      <c r="DH98">
        <v>0</v>
      </c>
      <c r="DI98">
        <v>0</v>
      </c>
      <c r="DJ98">
        <v>0</v>
      </c>
      <c r="DK98">
        <v>0</v>
      </c>
      <c r="DL98">
        <v>0</v>
      </c>
      <c r="DM98">
        <v>0</v>
      </c>
      <c r="DN98">
        <v>0</v>
      </c>
      <c r="DO98">
        <v>0</v>
      </c>
      <c r="DP98">
        <v>0</v>
      </c>
      <c r="DQ98">
        <v>0</v>
      </c>
      <c r="DR98">
        <v>0</v>
      </c>
      <c r="DS98">
        <v>7.3450499999999996</v>
      </c>
      <c r="DT98">
        <v>50.1496</v>
      </c>
      <c r="DU98">
        <v>16.254300000000001</v>
      </c>
      <c r="DV98">
        <v>0</v>
      </c>
      <c r="DW98">
        <v>2.0994800000000001E-2</v>
      </c>
      <c r="DX98">
        <v>7.3156999999999996</v>
      </c>
      <c r="DY98">
        <v>31.995200000000001</v>
      </c>
      <c r="DZ98">
        <v>113.081</v>
      </c>
      <c r="EA98">
        <v>123.904</v>
      </c>
      <c r="EB98">
        <v>0</v>
      </c>
      <c r="EC98">
        <v>0</v>
      </c>
      <c r="ED98">
        <v>0</v>
      </c>
      <c r="EE98">
        <v>0</v>
      </c>
      <c r="EF98">
        <v>0</v>
      </c>
      <c r="EG98">
        <v>236.98500000000001</v>
      </c>
      <c r="EH98">
        <v>229.64500000000001</v>
      </c>
      <c r="EI98">
        <v>7.3398199999999996</v>
      </c>
      <c r="EJ98">
        <v>0</v>
      </c>
      <c r="EK98">
        <v>0</v>
      </c>
      <c r="EM98">
        <v>0</v>
      </c>
      <c r="EN98">
        <v>0</v>
      </c>
      <c r="EP98">
        <v>0</v>
      </c>
      <c r="EQ98" s="69">
        <v>3.2674999999999999E-21</v>
      </c>
      <c r="ER98">
        <v>24.894300000000001</v>
      </c>
      <c r="ES98">
        <v>2.9561199999999999</v>
      </c>
      <c r="ET98">
        <v>0</v>
      </c>
      <c r="EU98" s="69">
        <v>5.32851E-17</v>
      </c>
      <c r="EV98">
        <v>0</v>
      </c>
      <c r="EW98">
        <v>9.7664000000000009</v>
      </c>
      <c r="EX98">
        <v>37.616799999999998</v>
      </c>
      <c r="EY98">
        <v>29.569299999999998</v>
      </c>
      <c r="EZ98">
        <v>0</v>
      </c>
      <c r="FA98">
        <v>0</v>
      </c>
      <c r="FB98">
        <v>0</v>
      </c>
      <c r="FC98">
        <v>0</v>
      </c>
      <c r="FD98">
        <v>0</v>
      </c>
      <c r="FE98">
        <v>67.186199999999999</v>
      </c>
      <c r="FF98" s="69">
        <v>7.4317299999999994E-21</v>
      </c>
      <c r="FG98">
        <v>23.8477</v>
      </c>
      <c r="FH98">
        <v>3.6770900000000002</v>
      </c>
      <c r="FI98">
        <v>0</v>
      </c>
      <c r="FJ98" s="69">
        <v>9.4877499999999998E-19</v>
      </c>
      <c r="FK98">
        <v>1.78037</v>
      </c>
      <c r="FL98">
        <v>9.5921000000000003</v>
      </c>
      <c r="FM98">
        <v>38.897199999999998</v>
      </c>
      <c r="FN98">
        <v>29.569299999999998</v>
      </c>
      <c r="FO98">
        <v>0</v>
      </c>
      <c r="FP98">
        <v>0</v>
      </c>
      <c r="FQ98">
        <v>0</v>
      </c>
      <c r="FR98">
        <v>0</v>
      </c>
      <c r="FS98">
        <v>0</v>
      </c>
      <c r="FT98">
        <v>68.4666</v>
      </c>
      <c r="FU98" t="s">
        <v>621</v>
      </c>
      <c r="FV98" t="s">
        <v>622</v>
      </c>
      <c r="FW98" t="s">
        <v>528</v>
      </c>
      <c r="FX98" t="s">
        <v>115</v>
      </c>
      <c r="FY98" t="s">
        <v>530</v>
      </c>
      <c r="FZ98" t="s">
        <v>116</v>
      </c>
      <c r="GA98" t="s">
        <v>549</v>
      </c>
      <c r="GB98" t="s">
        <v>634</v>
      </c>
      <c r="GC98">
        <v>2.3386599999999998E-3</v>
      </c>
      <c r="GD98">
        <v>14.3726</v>
      </c>
      <c r="GE98">
        <v>3.9986299999999999</v>
      </c>
      <c r="GF98">
        <v>0</v>
      </c>
      <c r="GG98">
        <v>0.41653000000000001</v>
      </c>
      <c r="GH98">
        <v>0</v>
      </c>
      <c r="GI98">
        <v>11.3055</v>
      </c>
      <c r="GJ98">
        <v>30.1</v>
      </c>
      <c r="GK98">
        <v>39.3718</v>
      </c>
      <c r="GL98">
        <v>0</v>
      </c>
      <c r="GM98">
        <v>0</v>
      </c>
      <c r="GN98">
        <v>0</v>
      </c>
      <c r="GO98">
        <v>0</v>
      </c>
      <c r="GP98">
        <v>0</v>
      </c>
      <c r="GQ98">
        <v>69.47</v>
      </c>
      <c r="GR98">
        <v>8.1826100000000004</v>
      </c>
      <c r="GS98">
        <v>0</v>
      </c>
      <c r="GT98">
        <v>0</v>
      </c>
      <c r="GU98">
        <v>0</v>
      </c>
      <c r="GV98">
        <v>0</v>
      </c>
      <c r="GW98">
        <v>3.7181500000000001</v>
      </c>
      <c r="GX98">
        <v>0</v>
      </c>
      <c r="GY98">
        <v>11.9</v>
      </c>
      <c r="GZ98">
        <v>0</v>
      </c>
      <c r="HA98">
        <v>0</v>
      </c>
      <c r="HB98">
        <v>0</v>
      </c>
      <c r="HC98">
        <v>0</v>
      </c>
      <c r="HD98">
        <v>11.9</v>
      </c>
      <c r="HE98">
        <v>2.6456100000000001E-3</v>
      </c>
      <c r="HF98">
        <v>13.524100000000001</v>
      </c>
      <c r="HG98">
        <v>5.1867400000000004</v>
      </c>
      <c r="HH98">
        <v>0</v>
      </c>
      <c r="HI98">
        <v>1.05719E-2</v>
      </c>
      <c r="HJ98">
        <v>2.3964699999999999</v>
      </c>
      <c r="HK98">
        <v>10.656599999999999</v>
      </c>
      <c r="HL98">
        <v>31.78</v>
      </c>
      <c r="HM98">
        <v>39.3718</v>
      </c>
      <c r="HN98">
        <v>0</v>
      </c>
      <c r="HO98">
        <v>0</v>
      </c>
      <c r="HP98">
        <v>0</v>
      </c>
      <c r="HQ98">
        <v>0</v>
      </c>
      <c r="HR98">
        <v>0</v>
      </c>
      <c r="HS98">
        <v>71.150000000000006</v>
      </c>
      <c r="HT98">
        <v>10.391400000000001</v>
      </c>
      <c r="HU98">
        <v>0</v>
      </c>
      <c r="HV98">
        <v>0</v>
      </c>
      <c r="HW98">
        <v>0</v>
      </c>
      <c r="HX98">
        <v>0</v>
      </c>
      <c r="HY98">
        <v>0</v>
      </c>
      <c r="HZ98">
        <v>0</v>
      </c>
      <c r="IA98">
        <v>10.39</v>
      </c>
      <c r="IB98">
        <v>0</v>
      </c>
      <c r="IC98">
        <v>0</v>
      </c>
      <c r="ID98">
        <v>0</v>
      </c>
      <c r="IE98">
        <v>0</v>
      </c>
      <c r="IF98">
        <v>10.39</v>
      </c>
    </row>
    <row r="99" spans="1:240" x14ac:dyDescent="0.3">
      <c r="A99" s="67">
        <v>43882.505949074075</v>
      </c>
      <c r="B99" t="s">
        <v>291</v>
      </c>
      <c r="C99" t="s">
        <v>291</v>
      </c>
      <c r="D99" t="s">
        <v>276</v>
      </c>
      <c r="E99">
        <v>53627.8</v>
      </c>
      <c r="F99">
        <v>53627.8</v>
      </c>
      <c r="G99" t="s">
        <v>112</v>
      </c>
      <c r="H99" s="68">
        <v>4.8611111111111112E-2</v>
      </c>
      <c r="I99" t="s">
        <v>113</v>
      </c>
      <c r="J99">
        <v>-15.29</v>
      </c>
      <c r="K99" t="s">
        <v>114</v>
      </c>
      <c r="L99" t="s">
        <v>114</v>
      </c>
      <c r="M99" t="s">
        <v>543</v>
      </c>
      <c r="N99">
        <v>8.7495899999999995</v>
      </c>
      <c r="O99">
        <v>82270.5</v>
      </c>
      <c r="P99">
        <v>23313.1</v>
      </c>
      <c r="Q99">
        <v>0</v>
      </c>
      <c r="R99">
        <v>1677.87</v>
      </c>
      <c r="S99">
        <v>0</v>
      </c>
      <c r="T99">
        <v>94129.1</v>
      </c>
      <c r="U99">
        <v>201399</v>
      </c>
      <c r="V99">
        <v>229701</v>
      </c>
      <c r="W99">
        <v>0</v>
      </c>
      <c r="X99">
        <v>0</v>
      </c>
      <c r="Y99">
        <v>0</v>
      </c>
      <c r="Z99">
        <v>0</v>
      </c>
      <c r="AA99">
        <v>0</v>
      </c>
      <c r="AB99">
        <v>431101</v>
      </c>
      <c r="AC99">
        <v>1344.76</v>
      </c>
      <c r="AD99">
        <v>0</v>
      </c>
      <c r="AE99">
        <v>0</v>
      </c>
      <c r="AF99">
        <v>0</v>
      </c>
      <c r="AG99">
        <v>0</v>
      </c>
      <c r="AH99">
        <v>700.60900000000004</v>
      </c>
      <c r="AI99">
        <v>0</v>
      </c>
      <c r="AJ99">
        <v>2045.36</v>
      </c>
      <c r="AK99">
        <v>0</v>
      </c>
      <c r="AL99">
        <v>0</v>
      </c>
      <c r="AM99">
        <v>0</v>
      </c>
      <c r="AN99">
        <v>0</v>
      </c>
      <c r="AO99">
        <v>2045.36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5.0723500000000001</v>
      </c>
      <c r="BD99">
        <v>56.023200000000003</v>
      </c>
      <c r="BE99">
        <v>12.7575</v>
      </c>
      <c r="BF99">
        <v>0</v>
      </c>
      <c r="BG99">
        <v>0.76721499999999998</v>
      </c>
      <c r="BH99">
        <v>2.35643</v>
      </c>
      <c r="BI99">
        <v>51.400100000000002</v>
      </c>
      <c r="BJ99">
        <v>128.37700000000001</v>
      </c>
      <c r="BK99">
        <v>123.904</v>
      </c>
      <c r="BL99">
        <v>0</v>
      </c>
      <c r="BM99">
        <v>0</v>
      </c>
      <c r="BN99">
        <v>0</v>
      </c>
      <c r="BO99">
        <v>0</v>
      </c>
      <c r="BP99">
        <v>0</v>
      </c>
      <c r="BQ99">
        <v>252.28100000000001</v>
      </c>
      <c r="BR99">
        <v>244.85599999999999</v>
      </c>
      <c r="BS99">
        <v>7.42476</v>
      </c>
      <c r="BT99">
        <v>0</v>
      </c>
      <c r="BU99">
        <v>0</v>
      </c>
      <c r="BW99">
        <v>0</v>
      </c>
      <c r="BX99">
        <v>0</v>
      </c>
      <c r="BZ99">
        <v>0</v>
      </c>
      <c r="CA99" t="s">
        <v>114</v>
      </c>
      <c r="CB99" t="s">
        <v>114</v>
      </c>
      <c r="CC99" t="s">
        <v>545</v>
      </c>
      <c r="CD99">
        <v>11.3902</v>
      </c>
      <c r="CE99">
        <v>73791.399999999994</v>
      </c>
      <c r="CF99">
        <v>29125.9</v>
      </c>
      <c r="CG99">
        <v>0</v>
      </c>
      <c r="CH99">
        <v>45.850299999999997</v>
      </c>
      <c r="CI99">
        <v>13771.7</v>
      </c>
      <c r="CJ99">
        <v>58219.7</v>
      </c>
      <c r="CK99">
        <v>174966</v>
      </c>
      <c r="CL99">
        <v>229701</v>
      </c>
      <c r="CM99">
        <v>0</v>
      </c>
      <c r="CN99">
        <v>0</v>
      </c>
      <c r="CO99">
        <v>0</v>
      </c>
      <c r="CP99">
        <v>0</v>
      </c>
      <c r="CQ99">
        <v>0</v>
      </c>
      <c r="CR99">
        <v>404667</v>
      </c>
      <c r="CS99">
        <v>1958.05</v>
      </c>
      <c r="CT99">
        <v>0</v>
      </c>
      <c r="CU99">
        <v>0</v>
      </c>
      <c r="CV99">
        <v>0</v>
      </c>
      <c r="CW99">
        <v>0</v>
      </c>
      <c r="CX99">
        <v>0</v>
      </c>
      <c r="CY99">
        <v>0</v>
      </c>
      <c r="CZ99">
        <v>1958.05</v>
      </c>
      <c r="DA99">
        <v>0</v>
      </c>
      <c r="DB99">
        <v>0</v>
      </c>
      <c r="DC99">
        <v>0</v>
      </c>
      <c r="DD99">
        <v>0</v>
      </c>
      <c r="DE99">
        <v>1958.05</v>
      </c>
      <c r="DF99">
        <v>0</v>
      </c>
      <c r="DG99">
        <v>0</v>
      </c>
      <c r="DH99">
        <v>0</v>
      </c>
      <c r="DI99">
        <v>0</v>
      </c>
      <c r="DJ99">
        <v>0</v>
      </c>
      <c r="DK99">
        <v>0</v>
      </c>
      <c r="DL99">
        <v>0</v>
      </c>
      <c r="DM99">
        <v>0</v>
      </c>
      <c r="DN99">
        <v>0</v>
      </c>
      <c r="DO99">
        <v>0</v>
      </c>
      <c r="DP99">
        <v>0</v>
      </c>
      <c r="DQ99">
        <v>0</v>
      </c>
      <c r="DR99">
        <v>0</v>
      </c>
      <c r="DS99">
        <v>7.3450499999999996</v>
      </c>
      <c r="DT99">
        <v>50.1496</v>
      </c>
      <c r="DU99">
        <v>16.254300000000001</v>
      </c>
      <c r="DV99">
        <v>0</v>
      </c>
      <c r="DW99">
        <v>2.0994800000000001E-2</v>
      </c>
      <c r="DX99">
        <v>7.3156999999999996</v>
      </c>
      <c r="DY99">
        <v>31.995200000000001</v>
      </c>
      <c r="DZ99">
        <v>113.081</v>
      </c>
      <c r="EA99">
        <v>123.904</v>
      </c>
      <c r="EB99">
        <v>0</v>
      </c>
      <c r="EC99">
        <v>0</v>
      </c>
      <c r="ED99">
        <v>0</v>
      </c>
      <c r="EE99">
        <v>0</v>
      </c>
      <c r="EF99">
        <v>0</v>
      </c>
      <c r="EG99">
        <v>236.98500000000001</v>
      </c>
      <c r="EH99">
        <v>229.64500000000001</v>
      </c>
      <c r="EI99">
        <v>7.3398199999999996</v>
      </c>
      <c r="EJ99">
        <v>0</v>
      </c>
      <c r="EK99">
        <v>0</v>
      </c>
      <c r="EM99">
        <v>0</v>
      </c>
      <c r="EN99">
        <v>0</v>
      </c>
      <c r="EP99">
        <v>0</v>
      </c>
      <c r="EQ99" s="69">
        <v>1.34927E-21</v>
      </c>
      <c r="ER99">
        <v>25.768599999999999</v>
      </c>
      <c r="ES99">
        <v>3.06976</v>
      </c>
      <c r="ET99">
        <v>0</v>
      </c>
      <c r="EU99" s="69">
        <v>3.55234E-17</v>
      </c>
      <c r="EV99">
        <v>0</v>
      </c>
      <c r="EW99">
        <v>14.6496</v>
      </c>
      <c r="EX99">
        <v>43.488</v>
      </c>
      <c r="EY99">
        <v>29.569299999999998</v>
      </c>
      <c r="EZ99">
        <v>0</v>
      </c>
      <c r="FA99">
        <v>0</v>
      </c>
      <c r="FB99">
        <v>0</v>
      </c>
      <c r="FC99">
        <v>0</v>
      </c>
      <c r="FD99">
        <v>0</v>
      </c>
      <c r="FE99">
        <v>73.057299999999998</v>
      </c>
      <c r="FF99" s="69">
        <v>7.4317299999999994E-21</v>
      </c>
      <c r="FG99">
        <v>23.8477</v>
      </c>
      <c r="FH99">
        <v>3.6770900000000002</v>
      </c>
      <c r="FI99">
        <v>0</v>
      </c>
      <c r="FJ99" s="69">
        <v>9.4877499999999998E-19</v>
      </c>
      <c r="FK99">
        <v>1.78037</v>
      </c>
      <c r="FL99">
        <v>9.5921000000000003</v>
      </c>
      <c r="FM99">
        <v>38.897199999999998</v>
      </c>
      <c r="FN99">
        <v>29.569299999999998</v>
      </c>
      <c r="FO99">
        <v>0</v>
      </c>
      <c r="FP99">
        <v>0</v>
      </c>
      <c r="FQ99">
        <v>0</v>
      </c>
      <c r="FR99">
        <v>0</v>
      </c>
      <c r="FS99">
        <v>0</v>
      </c>
      <c r="FT99">
        <v>68.4666</v>
      </c>
      <c r="FU99" t="s">
        <v>621</v>
      </c>
      <c r="FV99" t="s">
        <v>622</v>
      </c>
      <c r="FW99" t="s">
        <v>528</v>
      </c>
      <c r="FX99" t="s">
        <v>115</v>
      </c>
      <c r="FY99" t="s">
        <v>530</v>
      </c>
      <c r="FZ99" t="s">
        <v>116</v>
      </c>
      <c r="GA99" t="s">
        <v>549</v>
      </c>
      <c r="GB99" t="s">
        <v>634</v>
      </c>
      <c r="GC99">
        <v>2.0392499999999998E-3</v>
      </c>
      <c r="GD99">
        <v>15.0412</v>
      </c>
      <c r="GE99">
        <v>4.2057000000000002</v>
      </c>
      <c r="GF99">
        <v>0</v>
      </c>
      <c r="GG99">
        <v>0.37798199999999998</v>
      </c>
      <c r="GH99">
        <v>0</v>
      </c>
      <c r="GI99">
        <v>16.958300000000001</v>
      </c>
      <c r="GJ99">
        <v>36.590000000000003</v>
      </c>
      <c r="GK99">
        <v>39.3718</v>
      </c>
      <c r="GL99">
        <v>0</v>
      </c>
      <c r="GM99">
        <v>0</v>
      </c>
      <c r="GN99">
        <v>0</v>
      </c>
      <c r="GO99">
        <v>0</v>
      </c>
      <c r="GP99">
        <v>0</v>
      </c>
      <c r="GQ99">
        <v>75.959999999999994</v>
      </c>
      <c r="GR99">
        <v>7.13666</v>
      </c>
      <c r="GS99">
        <v>0</v>
      </c>
      <c r="GT99">
        <v>0</v>
      </c>
      <c r="GU99">
        <v>0</v>
      </c>
      <c r="GV99">
        <v>0</v>
      </c>
      <c r="GW99">
        <v>3.7181500000000001</v>
      </c>
      <c r="GX99">
        <v>0</v>
      </c>
      <c r="GY99">
        <v>10.86</v>
      </c>
      <c r="GZ99">
        <v>0</v>
      </c>
      <c r="HA99">
        <v>0</v>
      </c>
      <c r="HB99">
        <v>0</v>
      </c>
      <c r="HC99">
        <v>0</v>
      </c>
      <c r="HD99">
        <v>10.86</v>
      </c>
      <c r="HE99">
        <v>2.6456100000000001E-3</v>
      </c>
      <c r="HF99">
        <v>13.524100000000001</v>
      </c>
      <c r="HG99">
        <v>5.1867400000000004</v>
      </c>
      <c r="HH99">
        <v>0</v>
      </c>
      <c r="HI99">
        <v>1.05719E-2</v>
      </c>
      <c r="HJ99">
        <v>2.3964699999999999</v>
      </c>
      <c r="HK99">
        <v>10.656599999999999</v>
      </c>
      <c r="HL99">
        <v>31.78</v>
      </c>
      <c r="HM99">
        <v>39.3718</v>
      </c>
      <c r="HN99">
        <v>0</v>
      </c>
      <c r="HO99">
        <v>0</v>
      </c>
      <c r="HP99">
        <v>0</v>
      </c>
      <c r="HQ99">
        <v>0</v>
      </c>
      <c r="HR99">
        <v>0</v>
      </c>
      <c r="HS99">
        <v>71.150000000000006</v>
      </c>
      <c r="HT99">
        <v>10.391400000000001</v>
      </c>
      <c r="HU99">
        <v>0</v>
      </c>
      <c r="HV99">
        <v>0</v>
      </c>
      <c r="HW99">
        <v>0</v>
      </c>
      <c r="HX99">
        <v>0</v>
      </c>
      <c r="HY99">
        <v>0</v>
      </c>
      <c r="HZ99">
        <v>0</v>
      </c>
      <c r="IA99">
        <v>10.39</v>
      </c>
      <c r="IB99">
        <v>0</v>
      </c>
      <c r="IC99">
        <v>0</v>
      </c>
      <c r="ID99">
        <v>0</v>
      </c>
      <c r="IE99">
        <v>0</v>
      </c>
      <c r="IF99">
        <v>10.39</v>
      </c>
    </row>
    <row r="100" spans="1:240" x14ac:dyDescent="0.3">
      <c r="A100" s="67">
        <v>43882.507025462961</v>
      </c>
      <c r="B100" t="s">
        <v>292</v>
      </c>
      <c r="C100" t="s">
        <v>292</v>
      </c>
      <c r="D100" t="s">
        <v>278</v>
      </c>
      <c r="E100">
        <v>53627.8</v>
      </c>
      <c r="F100">
        <v>53627.8</v>
      </c>
      <c r="G100" t="s">
        <v>112</v>
      </c>
      <c r="H100" s="68">
        <v>6.1805555555555558E-2</v>
      </c>
      <c r="I100" t="s">
        <v>118</v>
      </c>
      <c r="J100">
        <v>8.48</v>
      </c>
      <c r="K100" t="s">
        <v>114</v>
      </c>
      <c r="L100" t="s">
        <v>114</v>
      </c>
      <c r="M100" t="s">
        <v>543</v>
      </c>
      <c r="N100">
        <v>43.644599999999997</v>
      </c>
      <c r="O100">
        <v>42778</v>
      </c>
      <c r="P100">
        <v>18957.3</v>
      </c>
      <c r="Q100">
        <v>0</v>
      </c>
      <c r="R100">
        <v>4548.3599999999997</v>
      </c>
      <c r="S100">
        <v>0</v>
      </c>
      <c r="T100">
        <v>62743.9</v>
      </c>
      <c r="U100">
        <v>129071</v>
      </c>
      <c r="V100">
        <v>229701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358772</v>
      </c>
      <c r="AC100">
        <v>6707.87</v>
      </c>
      <c r="AD100">
        <v>0</v>
      </c>
      <c r="AE100">
        <v>0</v>
      </c>
      <c r="AF100">
        <v>0</v>
      </c>
      <c r="AG100">
        <v>0</v>
      </c>
      <c r="AH100">
        <v>797.36599999999999</v>
      </c>
      <c r="AI100">
        <v>0</v>
      </c>
      <c r="AJ100">
        <v>7505.23</v>
      </c>
      <c r="AK100">
        <v>0</v>
      </c>
      <c r="AL100">
        <v>0</v>
      </c>
      <c r="AM100">
        <v>0</v>
      </c>
      <c r="AN100">
        <v>0</v>
      </c>
      <c r="AO100">
        <v>7505.23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0</v>
      </c>
      <c r="BA100">
        <v>0</v>
      </c>
      <c r="BB100">
        <v>0</v>
      </c>
      <c r="BC100">
        <v>24.7942</v>
      </c>
      <c r="BD100">
        <v>25.3645</v>
      </c>
      <c r="BE100">
        <v>9.8674199999999992</v>
      </c>
      <c r="BF100">
        <v>0</v>
      </c>
      <c r="BG100">
        <v>2.3611200000000001</v>
      </c>
      <c r="BH100">
        <v>2.6873</v>
      </c>
      <c r="BI100">
        <v>32.273600000000002</v>
      </c>
      <c r="BJ100">
        <v>97.348100000000002</v>
      </c>
      <c r="BK100">
        <v>114.872</v>
      </c>
      <c r="BL100">
        <v>0</v>
      </c>
      <c r="BM100">
        <v>0</v>
      </c>
      <c r="BN100">
        <v>0</v>
      </c>
      <c r="BO100">
        <v>0</v>
      </c>
      <c r="BP100">
        <v>0</v>
      </c>
      <c r="BQ100">
        <v>212.22</v>
      </c>
      <c r="BR100">
        <v>184.76300000000001</v>
      </c>
      <c r="BS100">
        <v>27.4573</v>
      </c>
      <c r="BT100">
        <v>0</v>
      </c>
      <c r="BU100">
        <v>0</v>
      </c>
      <c r="BW100">
        <v>0</v>
      </c>
      <c r="BX100">
        <v>0</v>
      </c>
      <c r="BZ100">
        <v>0</v>
      </c>
      <c r="CA100" t="s">
        <v>114</v>
      </c>
      <c r="CB100" t="s">
        <v>114</v>
      </c>
      <c r="CC100" t="s">
        <v>545</v>
      </c>
      <c r="CD100">
        <v>45.065399999999997</v>
      </c>
      <c r="CE100">
        <v>39323</v>
      </c>
      <c r="CF100">
        <v>32662.400000000001</v>
      </c>
      <c r="CG100">
        <v>0</v>
      </c>
      <c r="CH100">
        <v>265.19</v>
      </c>
      <c r="CI100">
        <v>16125.5</v>
      </c>
      <c r="CJ100">
        <v>58672.1</v>
      </c>
      <c r="CK100">
        <v>147093</v>
      </c>
      <c r="CL100">
        <v>229701</v>
      </c>
      <c r="CM100">
        <v>0</v>
      </c>
      <c r="CN100">
        <v>0</v>
      </c>
      <c r="CO100">
        <v>0</v>
      </c>
      <c r="CP100">
        <v>0</v>
      </c>
      <c r="CQ100">
        <v>0</v>
      </c>
      <c r="CR100">
        <v>376795</v>
      </c>
      <c r="CS100">
        <v>7289.79</v>
      </c>
      <c r="CT100">
        <v>0</v>
      </c>
      <c r="CU100">
        <v>0</v>
      </c>
      <c r="CV100">
        <v>0</v>
      </c>
      <c r="CW100">
        <v>0</v>
      </c>
      <c r="CX100">
        <v>0</v>
      </c>
      <c r="CY100">
        <v>0</v>
      </c>
      <c r="CZ100">
        <v>7289.79</v>
      </c>
      <c r="DA100">
        <v>0</v>
      </c>
      <c r="DB100">
        <v>0</v>
      </c>
      <c r="DC100">
        <v>0</v>
      </c>
      <c r="DD100">
        <v>0</v>
      </c>
      <c r="DE100">
        <v>7289.79</v>
      </c>
      <c r="DF100">
        <v>0</v>
      </c>
      <c r="DG100">
        <v>0</v>
      </c>
      <c r="DH100">
        <v>0</v>
      </c>
      <c r="DI100">
        <v>0</v>
      </c>
      <c r="DJ100">
        <v>0</v>
      </c>
      <c r="DK100">
        <v>0</v>
      </c>
      <c r="DL100">
        <v>0</v>
      </c>
      <c r="DM100">
        <v>0</v>
      </c>
      <c r="DN100">
        <v>0</v>
      </c>
      <c r="DO100">
        <v>0</v>
      </c>
      <c r="DP100">
        <v>0</v>
      </c>
      <c r="DQ100">
        <v>0</v>
      </c>
      <c r="DR100">
        <v>0</v>
      </c>
      <c r="DS100">
        <v>26.930199999999999</v>
      </c>
      <c r="DT100">
        <v>23.330100000000002</v>
      </c>
      <c r="DU100">
        <v>16.8508</v>
      </c>
      <c r="DV100">
        <v>0</v>
      </c>
      <c r="DW100">
        <v>0.148789</v>
      </c>
      <c r="DX100">
        <v>8.1691099999999999</v>
      </c>
      <c r="DY100">
        <v>30.388100000000001</v>
      </c>
      <c r="DZ100">
        <v>105.81699999999999</v>
      </c>
      <c r="EA100">
        <v>114.872</v>
      </c>
      <c r="EB100">
        <v>0</v>
      </c>
      <c r="EC100">
        <v>0</v>
      </c>
      <c r="ED100">
        <v>0</v>
      </c>
      <c r="EE100">
        <v>0</v>
      </c>
      <c r="EF100">
        <v>0</v>
      </c>
      <c r="EG100">
        <v>220.68899999999999</v>
      </c>
      <c r="EH100">
        <v>193.78399999999999</v>
      </c>
      <c r="EI100">
        <v>26.9053</v>
      </c>
      <c r="EJ100">
        <v>0</v>
      </c>
      <c r="EK100">
        <v>0</v>
      </c>
      <c r="EM100">
        <v>0</v>
      </c>
      <c r="EN100">
        <v>0</v>
      </c>
      <c r="EP100">
        <v>0</v>
      </c>
      <c r="EQ100">
        <v>6.1756500000000002E-21</v>
      </c>
      <c r="ER100">
        <v>23.896599999999999</v>
      </c>
      <c r="ES100">
        <v>2.7926000000000002</v>
      </c>
      <c r="ET100">
        <v>0</v>
      </c>
      <c r="EU100">
        <v>5.8059599999999999E-17</v>
      </c>
      <c r="EV100">
        <v>0</v>
      </c>
      <c r="EW100">
        <v>9.5497999999999994</v>
      </c>
      <c r="EX100">
        <v>36.238999999999997</v>
      </c>
      <c r="EY100">
        <v>29.569299999999998</v>
      </c>
      <c r="EZ100">
        <v>0</v>
      </c>
      <c r="FA100">
        <v>0</v>
      </c>
      <c r="FB100">
        <v>0</v>
      </c>
      <c r="FC100">
        <v>0</v>
      </c>
      <c r="FD100">
        <v>0</v>
      </c>
      <c r="FE100">
        <v>65.808300000000003</v>
      </c>
      <c r="FF100" s="69">
        <v>3.8598300000000001E-21</v>
      </c>
      <c r="FG100">
        <v>22.015599999999999</v>
      </c>
      <c r="FH100">
        <v>4.8411</v>
      </c>
      <c r="FI100">
        <v>0</v>
      </c>
      <c r="FJ100" s="69">
        <v>5.3209299999999999E-19</v>
      </c>
      <c r="FK100">
        <v>1.99916</v>
      </c>
      <c r="FL100">
        <v>9.2791499999999996</v>
      </c>
      <c r="FM100">
        <v>38.134999999999998</v>
      </c>
      <c r="FN100">
        <v>29.569299999999998</v>
      </c>
      <c r="FO100">
        <v>0</v>
      </c>
      <c r="FP100">
        <v>0</v>
      </c>
      <c r="FQ100">
        <v>0</v>
      </c>
      <c r="FR100">
        <v>0</v>
      </c>
      <c r="FS100">
        <v>0</v>
      </c>
      <c r="FT100">
        <v>67.704300000000003</v>
      </c>
      <c r="FU100" t="s">
        <v>621</v>
      </c>
      <c r="FV100" t="s">
        <v>622</v>
      </c>
      <c r="FW100" t="s">
        <v>528</v>
      </c>
      <c r="FX100" t="s">
        <v>115</v>
      </c>
      <c r="FY100" t="s">
        <v>530</v>
      </c>
      <c r="FZ100" t="s">
        <v>116</v>
      </c>
      <c r="GA100" t="s">
        <v>549</v>
      </c>
      <c r="GB100" t="s">
        <v>634</v>
      </c>
      <c r="GC100">
        <v>9.1835400000000005E-3</v>
      </c>
      <c r="GD100">
        <v>8.9384800000000002</v>
      </c>
      <c r="GE100">
        <v>3.5661200000000002</v>
      </c>
      <c r="GF100">
        <v>0</v>
      </c>
      <c r="GG100">
        <v>0.88494399999999995</v>
      </c>
      <c r="GH100">
        <v>0</v>
      </c>
      <c r="GI100">
        <v>11.3002</v>
      </c>
      <c r="GJ100">
        <v>24.7</v>
      </c>
      <c r="GK100">
        <v>39.3718</v>
      </c>
      <c r="GL100">
        <v>0</v>
      </c>
      <c r="GM100">
        <v>0</v>
      </c>
      <c r="GN100">
        <v>0</v>
      </c>
      <c r="GO100">
        <v>0</v>
      </c>
      <c r="GP100">
        <v>0</v>
      </c>
      <c r="GQ100">
        <v>64.069999999999993</v>
      </c>
      <c r="GR100">
        <v>35.5989</v>
      </c>
      <c r="GS100">
        <v>0</v>
      </c>
      <c r="GT100">
        <v>0</v>
      </c>
      <c r="GU100">
        <v>0</v>
      </c>
      <c r="GV100">
        <v>0</v>
      </c>
      <c r="GW100">
        <v>4.2316500000000001</v>
      </c>
      <c r="GX100">
        <v>0</v>
      </c>
      <c r="GY100">
        <v>39.83</v>
      </c>
      <c r="GZ100">
        <v>0</v>
      </c>
      <c r="HA100">
        <v>0</v>
      </c>
      <c r="HB100">
        <v>0</v>
      </c>
      <c r="HC100">
        <v>0</v>
      </c>
      <c r="HD100">
        <v>39.83</v>
      </c>
      <c r="HE100">
        <v>9.4061000000000006E-3</v>
      </c>
      <c r="HF100">
        <v>8.2332599999999996</v>
      </c>
      <c r="HG100">
        <v>6.1051599999999997</v>
      </c>
      <c r="HH100">
        <v>0</v>
      </c>
      <c r="HI100">
        <v>5.8676300000000001E-2</v>
      </c>
      <c r="HJ100">
        <v>2.79271</v>
      </c>
      <c r="HK100">
        <v>10.7087</v>
      </c>
      <c r="HL100">
        <v>27.91</v>
      </c>
      <c r="HM100">
        <v>39.3718</v>
      </c>
      <c r="HN100">
        <v>0</v>
      </c>
      <c r="HO100">
        <v>0</v>
      </c>
      <c r="HP100">
        <v>0</v>
      </c>
      <c r="HQ100">
        <v>0</v>
      </c>
      <c r="HR100">
        <v>0</v>
      </c>
      <c r="HS100">
        <v>67.28</v>
      </c>
      <c r="HT100">
        <v>38.687199999999997</v>
      </c>
      <c r="HU100">
        <v>0</v>
      </c>
      <c r="HV100">
        <v>0</v>
      </c>
      <c r="HW100">
        <v>0</v>
      </c>
      <c r="HX100">
        <v>0</v>
      </c>
      <c r="HY100">
        <v>0</v>
      </c>
      <c r="HZ100">
        <v>0</v>
      </c>
      <c r="IA100">
        <v>38.69</v>
      </c>
      <c r="IB100">
        <v>0</v>
      </c>
      <c r="IC100">
        <v>0</v>
      </c>
      <c r="ID100">
        <v>0</v>
      </c>
      <c r="IE100">
        <v>0</v>
      </c>
      <c r="IF100">
        <v>38.69</v>
      </c>
    </row>
    <row r="101" spans="1:240" x14ac:dyDescent="0.3">
      <c r="A101" s="67">
        <v>43882.508333333331</v>
      </c>
      <c r="B101" t="s">
        <v>293</v>
      </c>
      <c r="C101" t="s">
        <v>293</v>
      </c>
      <c r="D101" t="s">
        <v>278</v>
      </c>
      <c r="E101">
        <v>53627.8</v>
      </c>
      <c r="F101">
        <v>53627.8</v>
      </c>
      <c r="G101" t="s">
        <v>112</v>
      </c>
      <c r="H101" s="68">
        <v>7.6388888888888895E-2</v>
      </c>
      <c r="I101" t="s">
        <v>113</v>
      </c>
      <c r="J101">
        <v>-10.98</v>
      </c>
      <c r="K101" t="s">
        <v>114</v>
      </c>
      <c r="L101" t="s">
        <v>114</v>
      </c>
      <c r="M101" t="s">
        <v>543</v>
      </c>
      <c r="N101">
        <v>54.6387</v>
      </c>
      <c r="O101">
        <v>63820.3</v>
      </c>
      <c r="P101">
        <v>23073.7</v>
      </c>
      <c r="Q101">
        <v>0</v>
      </c>
      <c r="R101">
        <v>5330.04</v>
      </c>
      <c r="S101">
        <v>0</v>
      </c>
      <c r="T101">
        <v>62743.9</v>
      </c>
      <c r="U101">
        <v>155023</v>
      </c>
      <c r="V101">
        <v>229701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384724</v>
      </c>
      <c r="AC101">
        <v>8397.59</v>
      </c>
      <c r="AD101">
        <v>0</v>
      </c>
      <c r="AE101">
        <v>0</v>
      </c>
      <c r="AF101">
        <v>0</v>
      </c>
      <c r="AG101">
        <v>0</v>
      </c>
      <c r="AH101">
        <v>797.36800000000005</v>
      </c>
      <c r="AI101">
        <v>0</v>
      </c>
      <c r="AJ101">
        <v>9194.9599999999991</v>
      </c>
      <c r="AK101">
        <v>0</v>
      </c>
      <c r="AL101">
        <v>0</v>
      </c>
      <c r="AM101">
        <v>0</v>
      </c>
      <c r="AN101">
        <v>0</v>
      </c>
      <c r="AO101">
        <v>9194.9599999999991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30.068100000000001</v>
      </c>
      <c r="BD101">
        <v>36.835000000000001</v>
      </c>
      <c r="BE101">
        <v>12.0251</v>
      </c>
      <c r="BF101">
        <v>0</v>
      </c>
      <c r="BG101">
        <v>2.8996</v>
      </c>
      <c r="BH101">
        <v>2.6873100000000001</v>
      </c>
      <c r="BI101">
        <v>32.273600000000002</v>
      </c>
      <c r="BJ101">
        <v>116.789</v>
      </c>
      <c r="BK101">
        <v>114.872</v>
      </c>
      <c r="BL101">
        <v>0</v>
      </c>
      <c r="BM101">
        <v>0</v>
      </c>
      <c r="BN101">
        <v>0</v>
      </c>
      <c r="BO101">
        <v>0</v>
      </c>
      <c r="BP101">
        <v>0</v>
      </c>
      <c r="BQ101">
        <v>231.661</v>
      </c>
      <c r="BR101">
        <v>198.935</v>
      </c>
      <c r="BS101">
        <v>32.7258</v>
      </c>
      <c r="BT101">
        <v>0</v>
      </c>
      <c r="BU101">
        <v>3.5</v>
      </c>
      <c r="BV101" t="s">
        <v>230</v>
      </c>
      <c r="BW101">
        <v>0</v>
      </c>
      <c r="BX101">
        <v>0</v>
      </c>
      <c r="BZ101">
        <v>0</v>
      </c>
      <c r="CA101" t="s">
        <v>114</v>
      </c>
      <c r="CB101" t="s">
        <v>114</v>
      </c>
      <c r="CC101" t="s">
        <v>545</v>
      </c>
      <c r="CD101">
        <v>45.065399999999997</v>
      </c>
      <c r="CE101">
        <v>39323</v>
      </c>
      <c r="CF101">
        <v>32662.400000000001</v>
      </c>
      <c r="CG101">
        <v>0</v>
      </c>
      <c r="CH101">
        <v>265.19</v>
      </c>
      <c r="CI101">
        <v>16125.5</v>
      </c>
      <c r="CJ101">
        <v>58672.1</v>
      </c>
      <c r="CK101">
        <v>147093</v>
      </c>
      <c r="CL101">
        <v>229701</v>
      </c>
      <c r="CM101">
        <v>0</v>
      </c>
      <c r="CN101">
        <v>0</v>
      </c>
      <c r="CO101">
        <v>0</v>
      </c>
      <c r="CP101">
        <v>0</v>
      </c>
      <c r="CQ101">
        <v>0</v>
      </c>
      <c r="CR101">
        <v>376795</v>
      </c>
      <c r="CS101">
        <v>7289.79</v>
      </c>
      <c r="CT101">
        <v>0</v>
      </c>
      <c r="CU101">
        <v>0</v>
      </c>
      <c r="CV101">
        <v>0</v>
      </c>
      <c r="CW101">
        <v>0</v>
      </c>
      <c r="CX101">
        <v>0</v>
      </c>
      <c r="CY101">
        <v>0</v>
      </c>
      <c r="CZ101">
        <v>7289.79</v>
      </c>
      <c r="DA101">
        <v>0</v>
      </c>
      <c r="DB101">
        <v>0</v>
      </c>
      <c r="DC101">
        <v>0</v>
      </c>
      <c r="DD101">
        <v>0</v>
      </c>
      <c r="DE101">
        <v>7289.79</v>
      </c>
      <c r="DF101">
        <v>0</v>
      </c>
      <c r="DG101">
        <v>0</v>
      </c>
      <c r="DH101">
        <v>0</v>
      </c>
      <c r="DI101">
        <v>0</v>
      </c>
      <c r="DJ101">
        <v>0</v>
      </c>
      <c r="DK101">
        <v>0</v>
      </c>
      <c r="DL101">
        <v>0</v>
      </c>
      <c r="DM101">
        <v>0</v>
      </c>
      <c r="DN101">
        <v>0</v>
      </c>
      <c r="DO101">
        <v>0</v>
      </c>
      <c r="DP101">
        <v>0</v>
      </c>
      <c r="DQ101">
        <v>0</v>
      </c>
      <c r="DR101">
        <v>0</v>
      </c>
      <c r="DS101">
        <v>26.930199999999999</v>
      </c>
      <c r="DT101">
        <v>23.330100000000002</v>
      </c>
      <c r="DU101">
        <v>16.8508</v>
      </c>
      <c r="DV101">
        <v>0</v>
      </c>
      <c r="DW101">
        <v>0.148789</v>
      </c>
      <c r="DX101">
        <v>8.1691099999999999</v>
      </c>
      <c r="DY101">
        <v>30.388100000000001</v>
      </c>
      <c r="DZ101">
        <v>105.81699999999999</v>
      </c>
      <c r="EA101">
        <v>114.872</v>
      </c>
      <c r="EB101">
        <v>0</v>
      </c>
      <c r="EC101">
        <v>0</v>
      </c>
      <c r="ED101">
        <v>0</v>
      </c>
      <c r="EE101">
        <v>0</v>
      </c>
      <c r="EF101">
        <v>0</v>
      </c>
      <c r="EG101">
        <v>220.68899999999999</v>
      </c>
      <c r="EH101">
        <v>193.78399999999999</v>
      </c>
      <c r="EI101">
        <v>26.9053</v>
      </c>
      <c r="EJ101">
        <v>0</v>
      </c>
      <c r="EK101">
        <v>0</v>
      </c>
      <c r="EM101">
        <v>0</v>
      </c>
      <c r="EN101">
        <v>0</v>
      </c>
      <c r="EP101">
        <v>0</v>
      </c>
      <c r="EQ101" s="69">
        <v>5.0129500000000002E-4</v>
      </c>
      <c r="ER101">
        <v>31.124099999999999</v>
      </c>
      <c r="ES101">
        <v>3.23048</v>
      </c>
      <c r="ET101">
        <v>0</v>
      </c>
      <c r="EU101" s="69">
        <v>0.68225000000000002</v>
      </c>
      <c r="EV101">
        <v>0</v>
      </c>
      <c r="EW101">
        <v>9.5497999999999994</v>
      </c>
      <c r="EX101">
        <v>44.5871</v>
      </c>
      <c r="EY101">
        <v>29.569299999999998</v>
      </c>
      <c r="EZ101">
        <v>0</v>
      </c>
      <c r="FA101">
        <v>0</v>
      </c>
      <c r="FB101">
        <v>0</v>
      </c>
      <c r="FC101">
        <v>0</v>
      </c>
      <c r="FD101">
        <v>0</v>
      </c>
      <c r="FE101">
        <v>74.156400000000005</v>
      </c>
      <c r="FF101" s="69">
        <v>3.8598300000000001E-21</v>
      </c>
      <c r="FG101">
        <v>22.015599999999999</v>
      </c>
      <c r="FH101">
        <v>4.8411</v>
      </c>
      <c r="FI101">
        <v>0</v>
      </c>
      <c r="FJ101" s="69">
        <v>5.3209299999999999E-19</v>
      </c>
      <c r="FK101">
        <v>1.99916</v>
      </c>
      <c r="FL101">
        <v>9.2791499999999996</v>
      </c>
      <c r="FM101">
        <v>38.134999999999998</v>
      </c>
      <c r="FN101">
        <v>29.569299999999998</v>
      </c>
      <c r="FO101">
        <v>0</v>
      </c>
      <c r="FP101">
        <v>0</v>
      </c>
      <c r="FQ101">
        <v>0</v>
      </c>
      <c r="FR101">
        <v>0</v>
      </c>
      <c r="FS101">
        <v>0</v>
      </c>
      <c r="FT101">
        <v>67.704300000000003</v>
      </c>
      <c r="FU101" t="s">
        <v>621</v>
      </c>
      <c r="FV101" t="s">
        <v>622</v>
      </c>
      <c r="FW101" t="s">
        <v>528</v>
      </c>
      <c r="FX101" t="s">
        <v>115</v>
      </c>
      <c r="FY101" t="s">
        <v>530</v>
      </c>
      <c r="FZ101" t="s">
        <v>116</v>
      </c>
      <c r="GA101" t="s">
        <v>549</v>
      </c>
      <c r="GB101" t="s">
        <v>634</v>
      </c>
      <c r="GC101">
        <v>1.1743999999999999E-2</v>
      </c>
      <c r="GD101">
        <v>13.192399999999999</v>
      </c>
      <c r="GE101">
        <v>4.3110999999999997</v>
      </c>
      <c r="GF101">
        <v>0</v>
      </c>
      <c r="GG101">
        <v>1.0857300000000001</v>
      </c>
      <c r="GH101">
        <v>0</v>
      </c>
      <c r="GI101">
        <v>11.3002</v>
      </c>
      <c r="GJ101">
        <v>29.9</v>
      </c>
      <c r="GK101">
        <v>39.3718</v>
      </c>
      <c r="GL101">
        <v>0</v>
      </c>
      <c r="GM101">
        <v>0</v>
      </c>
      <c r="GN101">
        <v>0</v>
      </c>
      <c r="GO101">
        <v>0</v>
      </c>
      <c r="GP101">
        <v>0</v>
      </c>
      <c r="GQ101">
        <v>69.27</v>
      </c>
      <c r="GR101">
        <v>44.566299999999998</v>
      </c>
      <c r="GS101">
        <v>0</v>
      </c>
      <c r="GT101">
        <v>0</v>
      </c>
      <c r="GU101">
        <v>0</v>
      </c>
      <c r="GV101">
        <v>0</v>
      </c>
      <c r="GW101">
        <v>4.2316599999999998</v>
      </c>
      <c r="GX101">
        <v>0</v>
      </c>
      <c r="GY101">
        <v>48.8</v>
      </c>
      <c r="GZ101">
        <v>0</v>
      </c>
      <c r="HA101">
        <v>0</v>
      </c>
      <c r="HB101">
        <v>0</v>
      </c>
      <c r="HC101">
        <v>0</v>
      </c>
      <c r="HD101">
        <v>48.8</v>
      </c>
      <c r="HE101">
        <v>9.4061000000000006E-3</v>
      </c>
      <c r="HF101">
        <v>8.2332599999999996</v>
      </c>
      <c r="HG101">
        <v>6.1051599999999997</v>
      </c>
      <c r="HH101">
        <v>0</v>
      </c>
      <c r="HI101">
        <v>5.8676300000000001E-2</v>
      </c>
      <c r="HJ101">
        <v>2.79271</v>
      </c>
      <c r="HK101">
        <v>10.7087</v>
      </c>
      <c r="HL101">
        <v>27.91</v>
      </c>
      <c r="HM101">
        <v>39.3718</v>
      </c>
      <c r="HN101">
        <v>0</v>
      </c>
      <c r="HO101">
        <v>0</v>
      </c>
      <c r="HP101">
        <v>0</v>
      </c>
      <c r="HQ101">
        <v>0</v>
      </c>
      <c r="HR101">
        <v>0</v>
      </c>
      <c r="HS101">
        <v>67.28</v>
      </c>
      <c r="HT101">
        <v>38.687199999999997</v>
      </c>
      <c r="HU101">
        <v>0</v>
      </c>
      <c r="HV101">
        <v>0</v>
      </c>
      <c r="HW101">
        <v>0</v>
      </c>
      <c r="HX101">
        <v>0</v>
      </c>
      <c r="HY101">
        <v>0</v>
      </c>
      <c r="HZ101">
        <v>0</v>
      </c>
      <c r="IA101">
        <v>38.69</v>
      </c>
      <c r="IB101">
        <v>0</v>
      </c>
      <c r="IC101">
        <v>0</v>
      </c>
      <c r="ID101">
        <v>0</v>
      </c>
      <c r="IE101">
        <v>0</v>
      </c>
      <c r="IF101">
        <v>38.69</v>
      </c>
    </row>
    <row r="102" spans="1:240" x14ac:dyDescent="0.3">
      <c r="A102" s="67">
        <v>43882.509386574071</v>
      </c>
      <c r="B102" t="s">
        <v>294</v>
      </c>
      <c r="C102" t="s">
        <v>294</v>
      </c>
      <c r="D102" t="s">
        <v>278</v>
      </c>
      <c r="E102">
        <v>53627.8</v>
      </c>
      <c r="F102">
        <v>53627.8</v>
      </c>
      <c r="G102" t="s">
        <v>112</v>
      </c>
      <c r="H102" s="68">
        <v>6.1111111111111116E-2</v>
      </c>
      <c r="I102" t="s">
        <v>118</v>
      </c>
      <c r="J102">
        <v>4.43</v>
      </c>
      <c r="K102" t="s">
        <v>114</v>
      </c>
      <c r="L102" t="s">
        <v>114</v>
      </c>
      <c r="M102" t="s">
        <v>543</v>
      </c>
      <c r="N102">
        <v>43.005800000000001</v>
      </c>
      <c r="O102">
        <v>44132.2</v>
      </c>
      <c r="P102">
        <v>26076.1</v>
      </c>
      <c r="Q102">
        <v>0</v>
      </c>
      <c r="R102">
        <v>4526.45</v>
      </c>
      <c r="S102">
        <v>0</v>
      </c>
      <c r="T102">
        <v>62743.9</v>
      </c>
      <c r="U102">
        <v>137522</v>
      </c>
      <c r="V102">
        <v>229701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367223</v>
      </c>
      <c r="AC102">
        <v>6609.68</v>
      </c>
      <c r="AD102">
        <v>0</v>
      </c>
      <c r="AE102">
        <v>0</v>
      </c>
      <c r="AF102">
        <v>0</v>
      </c>
      <c r="AG102">
        <v>0</v>
      </c>
      <c r="AH102">
        <v>797.36599999999999</v>
      </c>
      <c r="AI102">
        <v>0</v>
      </c>
      <c r="AJ102">
        <v>7407.05</v>
      </c>
      <c r="AK102">
        <v>0</v>
      </c>
      <c r="AL102">
        <v>0</v>
      </c>
      <c r="AM102">
        <v>0</v>
      </c>
      <c r="AN102">
        <v>0</v>
      </c>
      <c r="AO102">
        <v>7407.05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24.433199999999999</v>
      </c>
      <c r="BD102">
        <v>26.0761</v>
      </c>
      <c r="BE102">
        <v>13.5726</v>
      </c>
      <c r="BF102">
        <v>0</v>
      </c>
      <c r="BG102">
        <v>2.3498899999999998</v>
      </c>
      <c r="BH102">
        <v>2.6873</v>
      </c>
      <c r="BI102">
        <v>32.273600000000002</v>
      </c>
      <c r="BJ102">
        <v>101.393</v>
      </c>
      <c r="BK102">
        <v>114.872</v>
      </c>
      <c r="BL102">
        <v>0</v>
      </c>
      <c r="BM102">
        <v>0</v>
      </c>
      <c r="BN102">
        <v>0</v>
      </c>
      <c r="BO102">
        <v>0</v>
      </c>
      <c r="BP102">
        <v>0</v>
      </c>
      <c r="BQ102">
        <v>216.26499999999999</v>
      </c>
      <c r="BR102">
        <v>189.16800000000001</v>
      </c>
      <c r="BS102">
        <v>27.096599999999999</v>
      </c>
      <c r="BT102">
        <v>0</v>
      </c>
      <c r="BU102">
        <v>0</v>
      </c>
      <c r="BW102">
        <v>0</v>
      </c>
      <c r="BX102">
        <v>0</v>
      </c>
      <c r="BZ102">
        <v>0</v>
      </c>
      <c r="CA102" t="s">
        <v>114</v>
      </c>
      <c r="CB102" t="s">
        <v>114</v>
      </c>
      <c r="CC102" t="s">
        <v>545</v>
      </c>
      <c r="CD102">
        <v>45.065399999999997</v>
      </c>
      <c r="CE102">
        <v>39323</v>
      </c>
      <c r="CF102">
        <v>32662.400000000001</v>
      </c>
      <c r="CG102">
        <v>0</v>
      </c>
      <c r="CH102">
        <v>265.19</v>
      </c>
      <c r="CI102">
        <v>16125.5</v>
      </c>
      <c r="CJ102">
        <v>58672.1</v>
      </c>
      <c r="CK102">
        <v>147093</v>
      </c>
      <c r="CL102">
        <v>229701</v>
      </c>
      <c r="CM102">
        <v>0</v>
      </c>
      <c r="CN102">
        <v>0</v>
      </c>
      <c r="CO102">
        <v>0</v>
      </c>
      <c r="CP102">
        <v>0</v>
      </c>
      <c r="CQ102">
        <v>0</v>
      </c>
      <c r="CR102">
        <v>376795</v>
      </c>
      <c r="CS102">
        <v>7289.79</v>
      </c>
      <c r="CT102">
        <v>0</v>
      </c>
      <c r="CU102">
        <v>0</v>
      </c>
      <c r="CV102">
        <v>0</v>
      </c>
      <c r="CW102">
        <v>0</v>
      </c>
      <c r="CX102">
        <v>0</v>
      </c>
      <c r="CY102">
        <v>0</v>
      </c>
      <c r="CZ102">
        <v>7289.79</v>
      </c>
      <c r="DA102">
        <v>0</v>
      </c>
      <c r="DB102">
        <v>0</v>
      </c>
      <c r="DC102">
        <v>0</v>
      </c>
      <c r="DD102">
        <v>0</v>
      </c>
      <c r="DE102">
        <v>7289.79</v>
      </c>
      <c r="DF102">
        <v>0</v>
      </c>
      <c r="DG102">
        <v>0</v>
      </c>
      <c r="DH102">
        <v>0</v>
      </c>
      <c r="DI102">
        <v>0</v>
      </c>
      <c r="DJ102">
        <v>0</v>
      </c>
      <c r="DK102">
        <v>0</v>
      </c>
      <c r="DL102">
        <v>0</v>
      </c>
      <c r="DM102">
        <v>0</v>
      </c>
      <c r="DN102">
        <v>0</v>
      </c>
      <c r="DO102">
        <v>0</v>
      </c>
      <c r="DP102">
        <v>0</v>
      </c>
      <c r="DQ102">
        <v>0</v>
      </c>
      <c r="DR102">
        <v>0</v>
      </c>
      <c r="DS102">
        <v>26.930199999999999</v>
      </c>
      <c r="DT102">
        <v>23.330100000000002</v>
      </c>
      <c r="DU102">
        <v>16.8508</v>
      </c>
      <c r="DV102">
        <v>0</v>
      </c>
      <c r="DW102">
        <v>0.148789</v>
      </c>
      <c r="DX102">
        <v>8.1691099999999999</v>
      </c>
      <c r="DY102">
        <v>30.388100000000001</v>
      </c>
      <c r="DZ102">
        <v>105.81699999999999</v>
      </c>
      <c r="EA102">
        <v>114.872</v>
      </c>
      <c r="EB102">
        <v>0</v>
      </c>
      <c r="EC102">
        <v>0</v>
      </c>
      <c r="ED102">
        <v>0</v>
      </c>
      <c r="EE102">
        <v>0</v>
      </c>
      <c r="EF102">
        <v>0</v>
      </c>
      <c r="EG102">
        <v>220.68899999999999</v>
      </c>
      <c r="EH102">
        <v>193.78399999999999</v>
      </c>
      <c r="EI102">
        <v>26.9053</v>
      </c>
      <c r="EJ102">
        <v>0</v>
      </c>
      <c r="EK102">
        <v>0</v>
      </c>
      <c r="EM102">
        <v>0</v>
      </c>
      <c r="EN102">
        <v>0</v>
      </c>
      <c r="EP102">
        <v>0</v>
      </c>
      <c r="EQ102" s="69">
        <v>6.1675199999999997E-21</v>
      </c>
      <c r="ER102">
        <v>24.2836</v>
      </c>
      <c r="ES102">
        <v>3.8403700000000001</v>
      </c>
      <c r="ET102">
        <v>0</v>
      </c>
      <c r="EU102" s="69">
        <v>5.8059599999999999E-17</v>
      </c>
      <c r="EV102">
        <v>0</v>
      </c>
      <c r="EW102">
        <v>9.5497999999999994</v>
      </c>
      <c r="EX102">
        <v>37.6738</v>
      </c>
      <c r="EY102">
        <v>29.569299999999998</v>
      </c>
      <c r="EZ102">
        <v>0</v>
      </c>
      <c r="FA102">
        <v>0</v>
      </c>
      <c r="FB102">
        <v>0</v>
      </c>
      <c r="FC102">
        <v>0</v>
      </c>
      <c r="FD102">
        <v>0</v>
      </c>
      <c r="FE102">
        <v>67.243099999999998</v>
      </c>
      <c r="FF102" s="69">
        <v>3.8598300000000001E-21</v>
      </c>
      <c r="FG102">
        <v>22.015599999999999</v>
      </c>
      <c r="FH102">
        <v>4.8411</v>
      </c>
      <c r="FI102">
        <v>0</v>
      </c>
      <c r="FJ102" s="69">
        <v>5.3209299999999999E-19</v>
      </c>
      <c r="FK102">
        <v>1.99916</v>
      </c>
      <c r="FL102">
        <v>9.2791499999999996</v>
      </c>
      <c r="FM102">
        <v>38.134999999999998</v>
      </c>
      <c r="FN102">
        <v>29.569299999999998</v>
      </c>
      <c r="FO102">
        <v>0</v>
      </c>
      <c r="FP102">
        <v>0</v>
      </c>
      <c r="FQ102">
        <v>0</v>
      </c>
      <c r="FR102">
        <v>0</v>
      </c>
      <c r="FS102">
        <v>0</v>
      </c>
      <c r="FT102">
        <v>67.704300000000003</v>
      </c>
      <c r="FU102" t="s">
        <v>621</v>
      </c>
      <c r="FV102" t="s">
        <v>622</v>
      </c>
      <c r="FW102" t="s">
        <v>528</v>
      </c>
      <c r="FX102" t="s">
        <v>115</v>
      </c>
      <c r="FY102" t="s">
        <v>530</v>
      </c>
      <c r="FZ102" t="s">
        <v>116</v>
      </c>
      <c r="GA102" t="s">
        <v>549</v>
      </c>
      <c r="GB102" t="s">
        <v>634</v>
      </c>
      <c r="GC102">
        <v>9.0616399999999993E-3</v>
      </c>
      <c r="GD102">
        <v>9.1949299999999994</v>
      </c>
      <c r="GE102">
        <v>4.9051499999999999</v>
      </c>
      <c r="GF102">
        <v>0</v>
      </c>
      <c r="GG102">
        <v>0.88206499999999999</v>
      </c>
      <c r="GH102">
        <v>0</v>
      </c>
      <c r="GI102">
        <v>11.3002</v>
      </c>
      <c r="GJ102">
        <v>26.29</v>
      </c>
      <c r="GK102">
        <v>39.3718</v>
      </c>
      <c r="GL102">
        <v>0</v>
      </c>
      <c r="GM102">
        <v>0</v>
      </c>
      <c r="GN102">
        <v>0</v>
      </c>
      <c r="GO102">
        <v>0</v>
      </c>
      <c r="GP102">
        <v>0</v>
      </c>
      <c r="GQ102">
        <v>65.66</v>
      </c>
      <c r="GR102">
        <v>35.077800000000003</v>
      </c>
      <c r="GS102">
        <v>0</v>
      </c>
      <c r="GT102">
        <v>0</v>
      </c>
      <c r="GU102">
        <v>0</v>
      </c>
      <c r="GV102">
        <v>0</v>
      </c>
      <c r="GW102">
        <v>4.2316500000000001</v>
      </c>
      <c r="GX102">
        <v>0</v>
      </c>
      <c r="GY102">
        <v>39.31</v>
      </c>
      <c r="GZ102">
        <v>0</v>
      </c>
      <c r="HA102">
        <v>0</v>
      </c>
      <c r="HB102">
        <v>0</v>
      </c>
      <c r="HC102">
        <v>0</v>
      </c>
      <c r="HD102">
        <v>39.31</v>
      </c>
      <c r="HE102">
        <v>9.4061000000000006E-3</v>
      </c>
      <c r="HF102">
        <v>8.2332599999999996</v>
      </c>
      <c r="HG102">
        <v>6.1051599999999997</v>
      </c>
      <c r="HH102">
        <v>0</v>
      </c>
      <c r="HI102">
        <v>5.8676300000000001E-2</v>
      </c>
      <c r="HJ102">
        <v>2.79271</v>
      </c>
      <c r="HK102">
        <v>10.7087</v>
      </c>
      <c r="HL102">
        <v>27.91</v>
      </c>
      <c r="HM102">
        <v>39.3718</v>
      </c>
      <c r="HN102">
        <v>0</v>
      </c>
      <c r="HO102">
        <v>0</v>
      </c>
      <c r="HP102">
        <v>0</v>
      </c>
      <c r="HQ102">
        <v>0</v>
      </c>
      <c r="HR102">
        <v>0</v>
      </c>
      <c r="HS102">
        <v>67.28</v>
      </c>
      <c r="HT102">
        <v>38.687199999999997</v>
      </c>
      <c r="HU102">
        <v>0</v>
      </c>
      <c r="HV102">
        <v>0</v>
      </c>
      <c r="HW102">
        <v>0</v>
      </c>
      <c r="HX102">
        <v>0</v>
      </c>
      <c r="HY102">
        <v>0</v>
      </c>
      <c r="HZ102">
        <v>0</v>
      </c>
      <c r="IA102">
        <v>38.69</v>
      </c>
      <c r="IB102">
        <v>0</v>
      </c>
      <c r="IC102">
        <v>0</v>
      </c>
      <c r="ID102">
        <v>0</v>
      </c>
      <c r="IE102">
        <v>0</v>
      </c>
      <c r="IF102">
        <v>38.69</v>
      </c>
    </row>
    <row r="103" spans="1:240" x14ac:dyDescent="0.3">
      <c r="A103" s="67">
        <v>43882.510231481479</v>
      </c>
      <c r="B103" t="s">
        <v>295</v>
      </c>
      <c r="C103" t="s">
        <v>295</v>
      </c>
      <c r="D103" t="s">
        <v>276</v>
      </c>
      <c r="E103">
        <v>53627.8</v>
      </c>
      <c r="F103">
        <v>53627.8</v>
      </c>
      <c r="G103" t="s">
        <v>112</v>
      </c>
      <c r="H103" s="68">
        <v>4.8611111111111112E-2</v>
      </c>
      <c r="I103" t="s">
        <v>118</v>
      </c>
      <c r="J103">
        <v>8.2899999999999991</v>
      </c>
      <c r="K103" t="s">
        <v>114</v>
      </c>
      <c r="L103" t="s">
        <v>114</v>
      </c>
      <c r="M103" t="s">
        <v>543</v>
      </c>
      <c r="N103">
        <v>10.2119</v>
      </c>
      <c r="O103">
        <v>76793.8</v>
      </c>
      <c r="P103">
        <v>15971.9</v>
      </c>
      <c r="Q103">
        <v>0</v>
      </c>
      <c r="R103">
        <v>1860.02</v>
      </c>
      <c r="S103">
        <v>0</v>
      </c>
      <c r="T103">
        <v>62752.7</v>
      </c>
      <c r="U103">
        <v>157389</v>
      </c>
      <c r="V103">
        <v>229701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387090</v>
      </c>
      <c r="AC103">
        <v>1569.5</v>
      </c>
      <c r="AD103">
        <v>0</v>
      </c>
      <c r="AE103">
        <v>0</v>
      </c>
      <c r="AF103">
        <v>0</v>
      </c>
      <c r="AG103">
        <v>0</v>
      </c>
      <c r="AH103">
        <v>700.60900000000004</v>
      </c>
      <c r="AI103">
        <v>0</v>
      </c>
      <c r="AJ103">
        <v>2270.11</v>
      </c>
      <c r="AK103">
        <v>0</v>
      </c>
      <c r="AL103">
        <v>0</v>
      </c>
      <c r="AM103">
        <v>0</v>
      </c>
      <c r="AN103">
        <v>0</v>
      </c>
      <c r="AO103">
        <v>2270.11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0</v>
      </c>
      <c r="BB103">
        <v>0</v>
      </c>
      <c r="BC103">
        <v>5.8909200000000004</v>
      </c>
      <c r="BD103">
        <v>52.696800000000003</v>
      </c>
      <c r="BE103">
        <v>8.7339900000000004</v>
      </c>
      <c r="BF103">
        <v>0</v>
      </c>
      <c r="BG103">
        <v>0.85124999999999995</v>
      </c>
      <c r="BH103">
        <v>2.35643</v>
      </c>
      <c r="BI103">
        <v>34.2667</v>
      </c>
      <c r="BJ103">
        <v>104.79600000000001</v>
      </c>
      <c r="BK103">
        <v>123.904</v>
      </c>
      <c r="BL103">
        <v>0</v>
      </c>
      <c r="BM103">
        <v>0</v>
      </c>
      <c r="BN103">
        <v>0</v>
      </c>
      <c r="BO103">
        <v>0</v>
      </c>
      <c r="BP103">
        <v>0</v>
      </c>
      <c r="BQ103">
        <v>228.7</v>
      </c>
      <c r="BR103">
        <v>220.45699999999999</v>
      </c>
      <c r="BS103">
        <v>8.2426600000000008</v>
      </c>
      <c r="BT103">
        <v>0</v>
      </c>
      <c r="BU103">
        <v>0</v>
      </c>
      <c r="BW103">
        <v>0</v>
      </c>
      <c r="BX103">
        <v>0</v>
      </c>
      <c r="BZ103">
        <v>0</v>
      </c>
      <c r="CA103" t="s">
        <v>114</v>
      </c>
      <c r="CB103" t="s">
        <v>114</v>
      </c>
      <c r="CC103" t="s">
        <v>545</v>
      </c>
      <c r="CD103">
        <v>11.3902</v>
      </c>
      <c r="CE103">
        <v>73791.399999999994</v>
      </c>
      <c r="CF103">
        <v>29125.9</v>
      </c>
      <c r="CG103">
        <v>0</v>
      </c>
      <c r="CH103">
        <v>45.850299999999997</v>
      </c>
      <c r="CI103">
        <v>13771.7</v>
      </c>
      <c r="CJ103">
        <v>58219.7</v>
      </c>
      <c r="CK103">
        <v>174966</v>
      </c>
      <c r="CL103">
        <v>229701</v>
      </c>
      <c r="CM103">
        <v>0</v>
      </c>
      <c r="CN103">
        <v>0</v>
      </c>
      <c r="CO103">
        <v>0</v>
      </c>
      <c r="CP103">
        <v>0</v>
      </c>
      <c r="CQ103">
        <v>0</v>
      </c>
      <c r="CR103">
        <v>404667</v>
      </c>
      <c r="CS103">
        <v>1958.05</v>
      </c>
      <c r="CT103">
        <v>0</v>
      </c>
      <c r="CU103">
        <v>0</v>
      </c>
      <c r="CV103">
        <v>0</v>
      </c>
      <c r="CW103">
        <v>0</v>
      </c>
      <c r="CX103">
        <v>0</v>
      </c>
      <c r="CY103">
        <v>0</v>
      </c>
      <c r="CZ103">
        <v>1958.05</v>
      </c>
      <c r="DA103">
        <v>0</v>
      </c>
      <c r="DB103">
        <v>0</v>
      </c>
      <c r="DC103">
        <v>0</v>
      </c>
      <c r="DD103">
        <v>0</v>
      </c>
      <c r="DE103">
        <v>1958.05</v>
      </c>
      <c r="DF103">
        <v>0</v>
      </c>
      <c r="DG103">
        <v>0</v>
      </c>
      <c r="DH103">
        <v>0</v>
      </c>
      <c r="DI103">
        <v>0</v>
      </c>
      <c r="DJ103">
        <v>0</v>
      </c>
      <c r="DK103">
        <v>0</v>
      </c>
      <c r="DL103">
        <v>0</v>
      </c>
      <c r="DM103">
        <v>0</v>
      </c>
      <c r="DN103">
        <v>0</v>
      </c>
      <c r="DO103">
        <v>0</v>
      </c>
      <c r="DP103">
        <v>0</v>
      </c>
      <c r="DQ103">
        <v>0</v>
      </c>
      <c r="DR103">
        <v>0</v>
      </c>
      <c r="DS103">
        <v>7.3450499999999996</v>
      </c>
      <c r="DT103">
        <v>50.1496</v>
      </c>
      <c r="DU103">
        <v>16.254300000000001</v>
      </c>
      <c r="DV103">
        <v>0</v>
      </c>
      <c r="DW103">
        <v>2.0994800000000001E-2</v>
      </c>
      <c r="DX103">
        <v>7.3156999999999996</v>
      </c>
      <c r="DY103">
        <v>31.995200000000001</v>
      </c>
      <c r="DZ103">
        <v>113.081</v>
      </c>
      <c r="EA103">
        <v>123.904</v>
      </c>
      <c r="EB103">
        <v>0</v>
      </c>
      <c r="EC103">
        <v>0</v>
      </c>
      <c r="ED103">
        <v>0</v>
      </c>
      <c r="EE103">
        <v>0</v>
      </c>
      <c r="EF103">
        <v>0</v>
      </c>
      <c r="EG103">
        <v>236.98500000000001</v>
      </c>
      <c r="EH103">
        <v>229.64500000000001</v>
      </c>
      <c r="EI103">
        <v>7.3398199999999996</v>
      </c>
      <c r="EJ103">
        <v>0</v>
      </c>
      <c r="EK103">
        <v>0</v>
      </c>
      <c r="EM103">
        <v>0</v>
      </c>
      <c r="EN103">
        <v>0</v>
      </c>
      <c r="EP103">
        <v>0</v>
      </c>
      <c r="EQ103">
        <v>3.2121699999999998E-21</v>
      </c>
      <c r="ER103">
        <v>24.5868</v>
      </c>
      <c r="ES103">
        <v>2.1494499999999999</v>
      </c>
      <c r="ET103">
        <v>0</v>
      </c>
      <c r="EU103">
        <v>4.7364599999999998E-17</v>
      </c>
      <c r="EV103">
        <v>0</v>
      </c>
      <c r="EW103">
        <v>9.7664000000000009</v>
      </c>
      <c r="EX103">
        <v>36.502699999999997</v>
      </c>
      <c r="EY103">
        <v>29.569299999999998</v>
      </c>
      <c r="EZ103">
        <v>0</v>
      </c>
      <c r="FA103">
        <v>0</v>
      </c>
      <c r="FB103">
        <v>0</v>
      </c>
      <c r="FC103">
        <v>0</v>
      </c>
      <c r="FD103">
        <v>0</v>
      </c>
      <c r="FE103">
        <v>66.072000000000003</v>
      </c>
      <c r="FF103" s="69">
        <v>7.4317299999999994E-21</v>
      </c>
      <c r="FG103">
        <v>23.8477</v>
      </c>
      <c r="FH103">
        <v>3.6770900000000002</v>
      </c>
      <c r="FI103">
        <v>0</v>
      </c>
      <c r="FJ103" s="69">
        <v>9.4877499999999998E-19</v>
      </c>
      <c r="FK103">
        <v>1.78037</v>
      </c>
      <c r="FL103">
        <v>9.5921000000000003</v>
      </c>
      <c r="FM103">
        <v>38.897199999999998</v>
      </c>
      <c r="FN103">
        <v>29.569299999999998</v>
      </c>
      <c r="FO103">
        <v>0</v>
      </c>
      <c r="FP103">
        <v>0</v>
      </c>
      <c r="FQ103">
        <v>0</v>
      </c>
      <c r="FR103">
        <v>0</v>
      </c>
      <c r="FS103">
        <v>0</v>
      </c>
      <c r="FT103">
        <v>68.4666</v>
      </c>
      <c r="FU103" t="s">
        <v>621</v>
      </c>
      <c r="FV103" t="s">
        <v>622</v>
      </c>
      <c r="FW103" t="s">
        <v>528</v>
      </c>
      <c r="FX103" t="s">
        <v>115</v>
      </c>
      <c r="FY103" t="s">
        <v>530</v>
      </c>
      <c r="FZ103" t="s">
        <v>116</v>
      </c>
      <c r="GA103" t="s">
        <v>549</v>
      </c>
      <c r="GB103" t="s">
        <v>634</v>
      </c>
      <c r="GC103">
        <v>2.3795700000000001E-3</v>
      </c>
      <c r="GD103">
        <v>14.0984</v>
      </c>
      <c r="GE103">
        <v>2.9071799999999999</v>
      </c>
      <c r="GF103">
        <v>0</v>
      </c>
      <c r="GG103">
        <v>0.41782399999999997</v>
      </c>
      <c r="GH103">
        <v>0</v>
      </c>
      <c r="GI103">
        <v>11.3055</v>
      </c>
      <c r="GJ103">
        <v>28.74</v>
      </c>
      <c r="GK103">
        <v>39.3718</v>
      </c>
      <c r="GL103">
        <v>0</v>
      </c>
      <c r="GM103">
        <v>0</v>
      </c>
      <c r="GN103">
        <v>0</v>
      </c>
      <c r="GO103">
        <v>0</v>
      </c>
      <c r="GP103">
        <v>0</v>
      </c>
      <c r="GQ103">
        <v>68.11</v>
      </c>
      <c r="GR103">
        <v>8.3293700000000008</v>
      </c>
      <c r="GS103">
        <v>0</v>
      </c>
      <c r="GT103">
        <v>0</v>
      </c>
      <c r="GU103">
        <v>0</v>
      </c>
      <c r="GV103">
        <v>0</v>
      </c>
      <c r="GW103">
        <v>3.7181500000000001</v>
      </c>
      <c r="GX103">
        <v>0</v>
      </c>
      <c r="GY103">
        <v>12.05</v>
      </c>
      <c r="GZ103">
        <v>0</v>
      </c>
      <c r="HA103">
        <v>0</v>
      </c>
      <c r="HB103">
        <v>0</v>
      </c>
      <c r="HC103">
        <v>0</v>
      </c>
      <c r="HD103">
        <v>12.05</v>
      </c>
      <c r="HE103">
        <v>2.6456100000000001E-3</v>
      </c>
      <c r="HF103">
        <v>13.524100000000001</v>
      </c>
      <c r="HG103">
        <v>5.1867400000000004</v>
      </c>
      <c r="HH103">
        <v>0</v>
      </c>
      <c r="HI103">
        <v>1.05719E-2</v>
      </c>
      <c r="HJ103">
        <v>2.3964699999999999</v>
      </c>
      <c r="HK103">
        <v>10.656599999999999</v>
      </c>
      <c r="HL103">
        <v>31.78</v>
      </c>
      <c r="HM103">
        <v>39.3718</v>
      </c>
      <c r="HN103">
        <v>0</v>
      </c>
      <c r="HO103">
        <v>0</v>
      </c>
      <c r="HP103">
        <v>0</v>
      </c>
      <c r="HQ103">
        <v>0</v>
      </c>
      <c r="HR103">
        <v>0</v>
      </c>
      <c r="HS103">
        <v>71.150000000000006</v>
      </c>
      <c r="HT103">
        <v>10.391400000000001</v>
      </c>
      <c r="HU103">
        <v>0</v>
      </c>
      <c r="HV103">
        <v>0</v>
      </c>
      <c r="HW103">
        <v>0</v>
      </c>
      <c r="HX103">
        <v>0</v>
      </c>
      <c r="HY103">
        <v>0</v>
      </c>
      <c r="HZ103">
        <v>0</v>
      </c>
      <c r="IA103">
        <v>10.39</v>
      </c>
      <c r="IB103">
        <v>0</v>
      </c>
      <c r="IC103">
        <v>0</v>
      </c>
      <c r="ID103">
        <v>0</v>
      </c>
      <c r="IE103">
        <v>0</v>
      </c>
      <c r="IF103">
        <v>10.39</v>
      </c>
    </row>
    <row r="104" spans="1:240" x14ac:dyDescent="0.3">
      <c r="A104" s="67">
        <v>43882.511134259257</v>
      </c>
      <c r="B104" t="s">
        <v>296</v>
      </c>
      <c r="C104" t="s">
        <v>296</v>
      </c>
      <c r="D104" t="s">
        <v>276</v>
      </c>
      <c r="E104">
        <v>53627.8</v>
      </c>
      <c r="F104">
        <v>53627.8</v>
      </c>
      <c r="G104" t="s">
        <v>112</v>
      </c>
      <c r="H104" s="68">
        <v>5.2083333333333336E-2</v>
      </c>
      <c r="I104" t="s">
        <v>113</v>
      </c>
      <c r="J104">
        <v>-33.520000000000003</v>
      </c>
      <c r="K104" t="s">
        <v>114</v>
      </c>
      <c r="L104" t="s">
        <v>114</v>
      </c>
      <c r="M104" t="s">
        <v>543</v>
      </c>
      <c r="N104">
        <v>29.163699999999999</v>
      </c>
      <c r="O104">
        <v>134005</v>
      </c>
      <c r="P104">
        <v>17447.599999999999</v>
      </c>
      <c r="Q104">
        <v>0</v>
      </c>
      <c r="R104">
        <v>3023.28</v>
      </c>
      <c r="S104">
        <v>0</v>
      </c>
      <c r="T104">
        <v>62752.7</v>
      </c>
      <c r="U104">
        <v>217258</v>
      </c>
      <c r="V104">
        <v>229701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446959</v>
      </c>
      <c r="AC104">
        <v>4482.2700000000004</v>
      </c>
      <c r="AD104">
        <v>0</v>
      </c>
      <c r="AE104">
        <v>0</v>
      </c>
      <c r="AF104">
        <v>0</v>
      </c>
      <c r="AG104">
        <v>0</v>
      </c>
      <c r="AH104">
        <v>700.60900000000004</v>
      </c>
      <c r="AI104">
        <v>0</v>
      </c>
      <c r="AJ104">
        <v>5182.88</v>
      </c>
      <c r="AK104">
        <v>0</v>
      </c>
      <c r="AL104">
        <v>0</v>
      </c>
      <c r="AM104">
        <v>0</v>
      </c>
      <c r="AN104">
        <v>0</v>
      </c>
      <c r="AO104">
        <v>5182.88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15.4527</v>
      </c>
      <c r="BD104">
        <v>83.5749</v>
      </c>
      <c r="BE104">
        <v>9.3610699999999998</v>
      </c>
      <c r="BF104">
        <v>0</v>
      </c>
      <c r="BG104">
        <v>1.5989199999999999</v>
      </c>
      <c r="BH104">
        <v>2.35643</v>
      </c>
      <c r="BI104">
        <v>34.2667</v>
      </c>
      <c r="BJ104">
        <v>146.61099999999999</v>
      </c>
      <c r="BK104">
        <v>123.904</v>
      </c>
      <c r="BL104">
        <v>0</v>
      </c>
      <c r="BM104">
        <v>0</v>
      </c>
      <c r="BN104">
        <v>0</v>
      </c>
      <c r="BO104">
        <v>0</v>
      </c>
      <c r="BP104">
        <v>0</v>
      </c>
      <c r="BQ104">
        <v>270.51499999999999</v>
      </c>
      <c r="BR104">
        <v>252.71899999999999</v>
      </c>
      <c r="BS104">
        <v>17.795300000000001</v>
      </c>
      <c r="BT104">
        <v>0</v>
      </c>
      <c r="BU104">
        <v>0</v>
      </c>
      <c r="BW104">
        <v>0</v>
      </c>
      <c r="BX104">
        <v>0</v>
      </c>
      <c r="BZ104">
        <v>0</v>
      </c>
      <c r="CA104" t="s">
        <v>114</v>
      </c>
      <c r="CB104" t="s">
        <v>114</v>
      </c>
      <c r="CC104" t="s">
        <v>545</v>
      </c>
      <c r="CD104">
        <v>11.3902</v>
      </c>
      <c r="CE104">
        <v>73791.399999999994</v>
      </c>
      <c r="CF104">
        <v>29125.9</v>
      </c>
      <c r="CG104">
        <v>0</v>
      </c>
      <c r="CH104">
        <v>45.850299999999997</v>
      </c>
      <c r="CI104">
        <v>13771.7</v>
      </c>
      <c r="CJ104">
        <v>58219.7</v>
      </c>
      <c r="CK104">
        <v>174966</v>
      </c>
      <c r="CL104">
        <v>229701</v>
      </c>
      <c r="CM104">
        <v>0</v>
      </c>
      <c r="CN104">
        <v>0</v>
      </c>
      <c r="CO104">
        <v>0</v>
      </c>
      <c r="CP104">
        <v>0</v>
      </c>
      <c r="CQ104">
        <v>0</v>
      </c>
      <c r="CR104">
        <v>404667</v>
      </c>
      <c r="CS104">
        <v>1958.05</v>
      </c>
      <c r="CT104">
        <v>0</v>
      </c>
      <c r="CU104">
        <v>0</v>
      </c>
      <c r="CV104">
        <v>0</v>
      </c>
      <c r="CW104">
        <v>0</v>
      </c>
      <c r="CX104">
        <v>0</v>
      </c>
      <c r="CY104">
        <v>0</v>
      </c>
      <c r="CZ104">
        <v>1958.05</v>
      </c>
      <c r="DA104">
        <v>0</v>
      </c>
      <c r="DB104">
        <v>0</v>
      </c>
      <c r="DC104">
        <v>0</v>
      </c>
      <c r="DD104">
        <v>0</v>
      </c>
      <c r="DE104">
        <v>1958.05</v>
      </c>
      <c r="DF104">
        <v>0</v>
      </c>
      <c r="DG104">
        <v>0</v>
      </c>
      <c r="DH104">
        <v>0</v>
      </c>
      <c r="DI104">
        <v>0</v>
      </c>
      <c r="DJ104">
        <v>0</v>
      </c>
      <c r="DK104">
        <v>0</v>
      </c>
      <c r="DL104">
        <v>0</v>
      </c>
      <c r="DM104">
        <v>0</v>
      </c>
      <c r="DN104">
        <v>0</v>
      </c>
      <c r="DO104">
        <v>0</v>
      </c>
      <c r="DP104">
        <v>0</v>
      </c>
      <c r="DQ104">
        <v>0</v>
      </c>
      <c r="DR104">
        <v>0</v>
      </c>
      <c r="DS104">
        <v>7.3450499999999996</v>
      </c>
      <c r="DT104">
        <v>50.1496</v>
      </c>
      <c r="DU104">
        <v>16.254300000000001</v>
      </c>
      <c r="DV104">
        <v>0</v>
      </c>
      <c r="DW104">
        <v>2.0994800000000001E-2</v>
      </c>
      <c r="DX104">
        <v>7.3156999999999996</v>
      </c>
      <c r="DY104">
        <v>31.995200000000001</v>
      </c>
      <c r="DZ104">
        <v>113.081</v>
      </c>
      <c r="EA104">
        <v>123.904</v>
      </c>
      <c r="EB104">
        <v>0</v>
      </c>
      <c r="EC104">
        <v>0</v>
      </c>
      <c r="ED104">
        <v>0</v>
      </c>
      <c r="EE104">
        <v>0</v>
      </c>
      <c r="EF104">
        <v>0</v>
      </c>
      <c r="EG104">
        <v>236.98500000000001</v>
      </c>
      <c r="EH104">
        <v>229.64500000000001</v>
      </c>
      <c r="EI104">
        <v>7.3398199999999996</v>
      </c>
      <c r="EJ104">
        <v>0</v>
      </c>
      <c r="EK104">
        <v>0</v>
      </c>
      <c r="EM104">
        <v>0</v>
      </c>
      <c r="EN104">
        <v>0</v>
      </c>
      <c r="EP104">
        <v>0</v>
      </c>
      <c r="EQ104" s="69">
        <v>5.9216E-4</v>
      </c>
      <c r="ER104">
        <v>38.242100000000001</v>
      </c>
      <c r="ES104">
        <v>2.59822</v>
      </c>
      <c r="ET104">
        <v>0</v>
      </c>
      <c r="EU104" s="69">
        <v>0.49378499999999997</v>
      </c>
      <c r="EV104">
        <v>0</v>
      </c>
      <c r="EW104">
        <v>9.7664000000000009</v>
      </c>
      <c r="EX104">
        <v>51.101100000000002</v>
      </c>
      <c r="EY104">
        <v>29.569299999999998</v>
      </c>
      <c r="EZ104">
        <v>0</v>
      </c>
      <c r="FA104">
        <v>0</v>
      </c>
      <c r="FB104">
        <v>0</v>
      </c>
      <c r="FC104">
        <v>0</v>
      </c>
      <c r="FD104">
        <v>0</v>
      </c>
      <c r="FE104">
        <v>80.670400000000001</v>
      </c>
      <c r="FF104" s="69">
        <v>7.4317299999999994E-21</v>
      </c>
      <c r="FG104">
        <v>23.8477</v>
      </c>
      <c r="FH104">
        <v>3.6770900000000002</v>
      </c>
      <c r="FI104">
        <v>0</v>
      </c>
      <c r="FJ104" s="69">
        <v>9.4877499999999998E-19</v>
      </c>
      <c r="FK104">
        <v>1.78037</v>
      </c>
      <c r="FL104">
        <v>9.5921000000000003</v>
      </c>
      <c r="FM104">
        <v>38.897199999999998</v>
      </c>
      <c r="FN104">
        <v>29.569299999999998</v>
      </c>
      <c r="FO104">
        <v>0</v>
      </c>
      <c r="FP104">
        <v>0</v>
      </c>
      <c r="FQ104">
        <v>0</v>
      </c>
      <c r="FR104">
        <v>0</v>
      </c>
      <c r="FS104">
        <v>0</v>
      </c>
      <c r="FT104">
        <v>68.4666</v>
      </c>
      <c r="FU104" t="s">
        <v>621</v>
      </c>
      <c r="FV104" t="s">
        <v>622</v>
      </c>
      <c r="FW104" t="s">
        <v>528</v>
      </c>
      <c r="FX104" t="s">
        <v>115</v>
      </c>
      <c r="FY104" t="s">
        <v>530</v>
      </c>
      <c r="FZ104" t="s">
        <v>116</v>
      </c>
      <c r="GA104" t="s">
        <v>549</v>
      </c>
      <c r="GB104" t="s">
        <v>634</v>
      </c>
      <c r="GC104">
        <v>6.7804099999999997E-3</v>
      </c>
      <c r="GD104">
        <v>25.051600000000001</v>
      </c>
      <c r="GE104">
        <v>3.2860499999999999</v>
      </c>
      <c r="GF104">
        <v>0</v>
      </c>
      <c r="GG104">
        <v>0.69095399999999996</v>
      </c>
      <c r="GH104">
        <v>0</v>
      </c>
      <c r="GI104">
        <v>11.3055</v>
      </c>
      <c r="GJ104">
        <v>40.35</v>
      </c>
      <c r="GK104">
        <v>39.3718</v>
      </c>
      <c r="GL104">
        <v>0</v>
      </c>
      <c r="GM104">
        <v>0</v>
      </c>
      <c r="GN104">
        <v>0</v>
      </c>
      <c r="GO104">
        <v>0</v>
      </c>
      <c r="GP104">
        <v>0</v>
      </c>
      <c r="GQ104">
        <v>79.72</v>
      </c>
      <c r="GR104">
        <v>23.787500000000001</v>
      </c>
      <c r="GS104">
        <v>0</v>
      </c>
      <c r="GT104">
        <v>0</v>
      </c>
      <c r="GU104">
        <v>0</v>
      </c>
      <c r="GV104">
        <v>0</v>
      </c>
      <c r="GW104">
        <v>3.7181600000000001</v>
      </c>
      <c r="GX104">
        <v>0</v>
      </c>
      <c r="GY104">
        <v>27.51</v>
      </c>
      <c r="GZ104">
        <v>0</v>
      </c>
      <c r="HA104">
        <v>0</v>
      </c>
      <c r="HB104">
        <v>0</v>
      </c>
      <c r="HC104">
        <v>0</v>
      </c>
      <c r="HD104">
        <v>27.51</v>
      </c>
      <c r="HE104">
        <v>2.6456100000000001E-3</v>
      </c>
      <c r="HF104">
        <v>13.524100000000001</v>
      </c>
      <c r="HG104">
        <v>5.1867400000000004</v>
      </c>
      <c r="HH104">
        <v>0</v>
      </c>
      <c r="HI104">
        <v>1.05719E-2</v>
      </c>
      <c r="HJ104">
        <v>2.3964699999999999</v>
      </c>
      <c r="HK104">
        <v>10.656599999999999</v>
      </c>
      <c r="HL104">
        <v>31.78</v>
      </c>
      <c r="HM104">
        <v>39.3718</v>
      </c>
      <c r="HN104">
        <v>0</v>
      </c>
      <c r="HO104">
        <v>0</v>
      </c>
      <c r="HP104">
        <v>0</v>
      </c>
      <c r="HQ104">
        <v>0</v>
      </c>
      <c r="HR104">
        <v>0</v>
      </c>
      <c r="HS104">
        <v>71.150000000000006</v>
      </c>
      <c r="HT104">
        <v>10.391400000000001</v>
      </c>
      <c r="HU104">
        <v>0</v>
      </c>
      <c r="HV104">
        <v>0</v>
      </c>
      <c r="HW104">
        <v>0</v>
      </c>
      <c r="HX104">
        <v>0</v>
      </c>
      <c r="HY104">
        <v>0</v>
      </c>
      <c r="HZ104">
        <v>0</v>
      </c>
      <c r="IA104">
        <v>10.39</v>
      </c>
      <c r="IB104">
        <v>0</v>
      </c>
      <c r="IC104">
        <v>0</v>
      </c>
      <c r="ID104">
        <v>0</v>
      </c>
      <c r="IE104">
        <v>0</v>
      </c>
      <c r="IF104">
        <v>10.39</v>
      </c>
    </row>
    <row r="105" spans="1:240" x14ac:dyDescent="0.3">
      <c r="A105" s="67">
        <v>43882.511990740742</v>
      </c>
      <c r="B105" t="s">
        <v>297</v>
      </c>
      <c r="C105" t="s">
        <v>297</v>
      </c>
      <c r="D105" t="s">
        <v>276</v>
      </c>
      <c r="E105">
        <v>53627.8</v>
      </c>
      <c r="F105">
        <v>53627.8</v>
      </c>
      <c r="G105" t="s">
        <v>112</v>
      </c>
      <c r="H105" s="68">
        <v>4.9305555555555554E-2</v>
      </c>
      <c r="I105" t="s">
        <v>118</v>
      </c>
      <c r="J105">
        <v>4.7699999999999996</v>
      </c>
      <c r="K105" t="s">
        <v>114</v>
      </c>
      <c r="L105" t="s">
        <v>114</v>
      </c>
      <c r="M105" t="s">
        <v>543</v>
      </c>
      <c r="N105">
        <v>10.031700000000001</v>
      </c>
      <c r="O105">
        <v>77391.3</v>
      </c>
      <c r="P105">
        <v>21980.3</v>
      </c>
      <c r="Q105">
        <v>0</v>
      </c>
      <c r="R105">
        <v>1851.43</v>
      </c>
      <c r="S105">
        <v>0</v>
      </c>
      <c r="T105">
        <v>62752.7</v>
      </c>
      <c r="U105">
        <v>163986</v>
      </c>
      <c r="V105">
        <v>229701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393687</v>
      </c>
      <c r="AC105">
        <v>1541.81</v>
      </c>
      <c r="AD105">
        <v>0</v>
      </c>
      <c r="AE105">
        <v>0</v>
      </c>
      <c r="AF105">
        <v>0</v>
      </c>
      <c r="AG105">
        <v>0</v>
      </c>
      <c r="AH105">
        <v>700.60900000000004</v>
      </c>
      <c r="AI105">
        <v>0</v>
      </c>
      <c r="AJ105">
        <v>2242.42</v>
      </c>
      <c r="AK105">
        <v>0</v>
      </c>
      <c r="AL105">
        <v>0</v>
      </c>
      <c r="AM105">
        <v>0</v>
      </c>
      <c r="AN105">
        <v>0</v>
      </c>
      <c r="AO105">
        <v>2242.42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5.7865200000000003</v>
      </c>
      <c r="BD105">
        <v>53.025199999999998</v>
      </c>
      <c r="BE105">
        <v>12.018800000000001</v>
      </c>
      <c r="BF105">
        <v>0</v>
      </c>
      <c r="BG105">
        <v>0.84740700000000002</v>
      </c>
      <c r="BH105">
        <v>2.35643</v>
      </c>
      <c r="BI105">
        <v>34.2667</v>
      </c>
      <c r="BJ105">
        <v>108.301</v>
      </c>
      <c r="BK105">
        <v>123.904</v>
      </c>
      <c r="BL105">
        <v>0</v>
      </c>
      <c r="BM105">
        <v>0</v>
      </c>
      <c r="BN105">
        <v>0</v>
      </c>
      <c r="BO105">
        <v>0</v>
      </c>
      <c r="BP105">
        <v>0</v>
      </c>
      <c r="BQ105">
        <v>232.20500000000001</v>
      </c>
      <c r="BR105">
        <v>224.066</v>
      </c>
      <c r="BS105">
        <v>8.1383500000000009</v>
      </c>
      <c r="BT105">
        <v>0</v>
      </c>
      <c r="BU105">
        <v>0</v>
      </c>
      <c r="BW105">
        <v>0</v>
      </c>
      <c r="BX105">
        <v>0</v>
      </c>
      <c r="BZ105">
        <v>0</v>
      </c>
      <c r="CA105" t="s">
        <v>114</v>
      </c>
      <c r="CB105" t="s">
        <v>114</v>
      </c>
      <c r="CC105" t="s">
        <v>545</v>
      </c>
      <c r="CD105">
        <v>11.3902</v>
      </c>
      <c r="CE105">
        <v>73791.399999999994</v>
      </c>
      <c r="CF105">
        <v>29125.9</v>
      </c>
      <c r="CG105">
        <v>0</v>
      </c>
      <c r="CH105">
        <v>45.850299999999997</v>
      </c>
      <c r="CI105">
        <v>13771.7</v>
      </c>
      <c r="CJ105">
        <v>58219.7</v>
      </c>
      <c r="CK105">
        <v>174966</v>
      </c>
      <c r="CL105">
        <v>229701</v>
      </c>
      <c r="CM105">
        <v>0</v>
      </c>
      <c r="CN105">
        <v>0</v>
      </c>
      <c r="CO105">
        <v>0</v>
      </c>
      <c r="CP105">
        <v>0</v>
      </c>
      <c r="CQ105">
        <v>0</v>
      </c>
      <c r="CR105">
        <v>404667</v>
      </c>
      <c r="CS105">
        <v>1958.05</v>
      </c>
      <c r="CT105">
        <v>0</v>
      </c>
      <c r="CU105">
        <v>0</v>
      </c>
      <c r="CV105">
        <v>0</v>
      </c>
      <c r="CW105">
        <v>0</v>
      </c>
      <c r="CX105">
        <v>0</v>
      </c>
      <c r="CY105">
        <v>0</v>
      </c>
      <c r="CZ105">
        <v>1958.05</v>
      </c>
      <c r="DA105">
        <v>0</v>
      </c>
      <c r="DB105">
        <v>0</v>
      </c>
      <c r="DC105">
        <v>0</v>
      </c>
      <c r="DD105">
        <v>0</v>
      </c>
      <c r="DE105">
        <v>1958.05</v>
      </c>
      <c r="DF105">
        <v>0</v>
      </c>
      <c r="DG105">
        <v>0</v>
      </c>
      <c r="DH105">
        <v>0</v>
      </c>
      <c r="DI105">
        <v>0</v>
      </c>
      <c r="DJ105">
        <v>0</v>
      </c>
      <c r="DK105">
        <v>0</v>
      </c>
      <c r="DL105">
        <v>0</v>
      </c>
      <c r="DM105">
        <v>0</v>
      </c>
      <c r="DN105">
        <v>0</v>
      </c>
      <c r="DO105">
        <v>0</v>
      </c>
      <c r="DP105">
        <v>0</v>
      </c>
      <c r="DQ105">
        <v>0</v>
      </c>
      <c r="DR105">
        <v>0</v>
      </c>
      <c r="DS105">
        <v>7.3450499999999996</v>
      </c>
      <c r="DT105">
        <v>50.1496</v>
      </c>
      <c r="DU105">
        <v>16.254300000000001</v>
      </c>
      <c r="DV105">
        <v>0</v>
      </c>
      <c r="DW105">
        <v>2.0994800000000001E-2</v>
      </c>
      <c r="DX105">
        <v>7.3156999999999996</v>
      </c>
      <c r="DY105">
        <v>31.995200000000001</v>
      </c>
      <c r="DZ105">
        <v>113.081</v>
      </c>
      <c r="EA105">
        <v>123.904</v>
      </c>
      <c r="EB105">
        <v>0</v>
      </c>
      <c r="EC105">
        <v>0</v>
      </c>
      <c r="ED105">
        <v>0</v>
      </c>
      <c r="EE105">
        <v>0</v>
      </c>
      <c r="EF105">
        <v>0</v>
      </c>
      <c r="EG105">
        <v>236.98500000000001</v>
      </c>
      <c r="EH105">
        <v>229.64500000000001</v>
      </c>
      <c r="EI105">
        <v>7.3398199999999996</v>
      </c>
      <c r="EJ105">
        <v>0</v>
      </c>
      <c r="EK105">
        <v>0</v>
      </c>
      <c r="EM105">
        <v>0</v>
      </c>
      <c r="EN105">
        <v>0</v>
      </c>
      <c r="EP105">
        <v>0</v>
      </c>
      <c r="EQ105" s="69">
        <v>3.27331E-21</v>
      </c>
      <c r="ER105">
        <v>24.732800000000001</v>
      </c>
      <c r="ES105">
        <v>2.9573299999999998</v>
      </c>
      <c r="ET105">
        <v>0</v>
      </c>
      <c r="EU105" s="69">
        <v>5.32851E-17</v>
      </c>
      <c r="EV105">
        <v>0</v>
      </c>
      <c r="EW105">
        <v>9.7664000000000009</v>
      </c>
      <c r="EX105">
        <v>37.456499999999998</v>
      </c>
      <c r="EY105">
        <v>29.569299999999998</v>
      </c>
      <c r="EZ105">
        <v>0</v>
      </c>
      <c r="FA105">
        <v>0</v>
      </c>
      <c r="FB105">
        <v>0</v>
      </c>
      <c r="FC105">
        <v>0</v>
      </c>
      <c r="FD105">
        <v>0</v>
      </c>
      <c r="FE105">
        <v>67.025800000000004</v>
      </c>
      <c r="FF105" s="69">
        <v>7.4317299999999994E-21</v>
      </c>
      <c r="FG105">
        <v>23.8477</v>
      </c>
      <c r="FH105">
        <v>3.6770900000000002</v>
      </c>
      <c r="FI105">
        <v>0</v>
      </c>
      <c r="FJ105" s="69">
        <v>9.4877499999999998E-19</v>
      </c>
      <c r="FK105">
        <v>1.78037</v>
      </c>
      <c r="FL105">
        <v>9.5921000000000003</v>
      </c>
      <c r="FM105">
        <v>38.897199999999998</v>
      </c>
      <c r="FN105">
        <v>29.569299999999998</v>
      </c>
      <c r="FO105">
        <v>0</v>
      </c>
      <c r="FP105">
        <v>0</v>
      </c>
      <c r="FQ105">
        <v>0</v>
      </c>
      <c r="FR105">
        <v>0</v>
      </c>
      <c r="FS105">
        <v>0</v>
      </c>
      <c r="FT105">
        <v>68.4666</v>
      </c>
      <c r="FU105" t="s">
        <v>621</v>
      </c>
      <c r="FV105" t="s">
        <v>622</v>
      </c>
      <c r="FW105" t="s">
        <v>528</v>
      </c>
      <c r="FX105" t="s">
        <v>115</v>
      </c>
      <c r="FY105" t="s">
        <v>530</v>
      </c>
      <c r="FZ105" t="s">
        <v>116</v>
      </c>
      <c r="GA105" t="s">
        <v>549</v>
      </c>
      <c r="GB105" t="s">
        <v>634</v>
      </c>
      <c r="GC105">
        <v>2.3386000000000001E-3</v>
      </c>
      <c r="GD105">
        <v>14.1417</v>
      </c>
      <c r="GE105">
        <v>4.0007799999999998</v>
      </c>
      <c r="GF105">
        <v>0</v>
      </c>
      <c r="GG105">
        <v>0.41644599999999998</v>
      </c>
      <c r="GH105">
        <v>0</v>
      </c>
      <c r="GI105">
        <v>11.3055</v>
      </c>
      <c r="GJ105">
        <v>29.87</v>
      </c>
      <c r="GK105">
        <v>39.3718</v>
      </c>
      <c r="GL105">
        <v>0</v>
      </c>
      <c r="GM105">
        <v>0</v>
      </c>
      <c r="GN105">
        <v>0</v>
      </c>
      <c r="GO105">
        <v>0</v>
      </c>
      <c r="GP105">
        <v>0</v>
      </c>
      <c r="GQ105">
        <v>69.239999999999995</v>
      </c>
      <c r="GR105">
        <v>8.1824300000000001</v>
      </c>
      <c r="GS105">
        <v>0</v>
      </c>
      <c r="GT105">
        <v>0</v>
      </c>
      <c r="GU105">
        <v>0</v>
      </c>
      <c r="GV105">
        <v>0</v>
      </c>
      <c r="GW105">
        <v>3.7181500000000001</v>
      </c>
      <c r="GX105">
        <v>0</v>
      </c>
      <c r="GY105">
        <v>11.9</v>
      </c>
      <c r="GZ105">
        <v>0</v>
      </c>
      <c r="HA105">
        <v>0</v>
      </c>
      <c r="HB105">
        <v>0</v>
      </c>
      <c r="HC105">
        <v>0</v>
      </c>
      <c r="HD105">
        <v>11.9</v>
      </c>
      <c r="HE105">
        <v>2.6456100000000001E-3</v>
      </c>
      <c r="HF105">
        <v>13.524100000000001</v>
      </c>
      <c r="HG105">
        <v>5.1867400000000004</v>
      </c>
      <c r="HH105">
        <v>0</v>
      </c>
      <c r="HI105">
        <v>1.05719E-2</v>
      </c>
      <c r="HJ105">
        <v>2.3964699999999999</v>
      </c>
      <c r="HK105">
        <v>10.656599999999999</v>
      </c>
      <c r="HL105">
        <v>31.78</v>
      </c>
      <c r="HM105">
        <v>39.3718</v>
      </c>
      <c r="HN105">
        <v>0</v>
      </c>
      <c r="HO105">
        <v>0</v>
      </c>
      <c r="HP105">
        <v>0</v>
      </c>
      <c r="HQ105">
        <v>0</v>
      </c>
      <c r="HR105">
        <v>0</v>
      </c>
      <c r="HS105">
        <v>71.150000000000006</v>
      </c>
      <c r="HT105">
        <v>10.391400000000001</v>
      </c>
      <c r="HU105">
        <v>0</v>
      </c>
      <c r="HV105">
        <v>0</v>
      </c>
      <c r="HW105">
        <v>0</v>
      </c>
      <c r="HX105">
        <v>0</v>
      </c>
      <c r="HY105">
        <v>0</v>
      </c>
      <c r="HZ105">
        <v>0</v>
      </c>
      <c r="IA105">
        <v>10.39</v>
      </c>
      <c r="IB105">
        <v>0</v>
      </c>
      <c r="IC105">
        <v>0</v>
      </c>
      <c r="ID105">
        <v>0</v>
      </c>
      <c r="IE105">
        <v>0</v>
      </c>
      <c r="IF105">
        <v>10.39</v>
      </c>
    </row>
    <row r="106" spans="1:240" x14ac:dyDescent="0.3">
      <c r="A106" s="67">
        <v>43882.513090277775</v>
      </c>
      <c r="B106" t="s">
        <v>298</v>
      </c>
      <c r="C106" t="s">
        <v>298</v>
      </c>
      <c r="D106" t="s">
        <v>278</v>
      </c>
      <c r="E106">
        <v>53627.8</v>
      </c>
      <c r="F106">
        <v>53627.8</v>
      </c>
      <c r="G106" t="s">
        <v>112</v>
      </c>
      <c r="H106" s="68">
        <v>6.3194444444444442E-2</v>
      </c>
      <c r="I106" t="s">
        <v>118</v>
      </c>
      <c r="J106">
        <v>5.6</v>
      </c>
      <c r="K106" t="s">
        <v>114</v>
      </c>
      <c r="L106" t="s">
        <v>114</v>
      </c>
      <c r="M106" t="s">
        <v>543</v>
      </c>
      <c r="N106">
        <v>42.6068</v>
      </c>
      <c r="O106">
        <v>43019.3</v>
      </c>
      <c r="P106">
        <v>25405.9</v>
      </c>
      <c r="Q106">
        <v>0</v>
      </c>
      <c r="R106">
        <v>4644.76</v>
      </c>
      <c r="S106">
        <v>0</v>
      </c>
      <c r="T106">
        <v>62743.9</v>
      </c>
      <c r="U106">
        <v>135856</v>
      </c>
      <c r="V106">
        <v>229701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365558</v>
      </c>
      <c r="AC106">
        <v>6548.36</v>
      </c>
      <c r="AD106">
        <v>0</v>
      </c>
      <c r="AE106">
        <v>0</v>
      </c>
      <c r="AF106">
        <v>0</v>
      </c>
      <c r="AG106">
        <v>0</v>
      </c>
      <c r="AH106">
        <v>797.36400000000003</v>
      </c>
      <c r="AI106">
        <v>0</v>
      </c>
      <c r="AJ106">
        <v>7345.73</v>
      </c>
      <c r="AK106">
        <v>0</v>
      </c>
      <c r="AL106">
        <v>0</v>
      </c>
      <c r="AM106">
        <v>0</v>
      </c>
      <c r="AN106">
        <v>0</v>
      </c>
      <c r="AO106">
        <v>7345.73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0</v>
      </c>
      <c r="AW106">
        <v>0</v>
      </c>
      <c r="AX106">
        <v>0</v>
      </c>
      <c r="AY106">
        <v>0</v>
      </c>
      <c r="AZ106">
        <v>0</v>
      </c>
      <c r="BA106">
        <v>0</v>
      </c>
      <c r="BB106">
        <v>0</v>
      </c>
      <c r="BC106">
        <v>24.1401</v>
      </c>
      <c r="BD106">
        <v>25.502300000000002</v>
      </c>
      <c r="BE106">
        <v>13.2095</v>
      </c>
      <c r="BF106">
        <v>0</v>
      </c>
      <c r="BG106">
        <v>2.40618</v>
      </c>
      <c r="BH106">
        <v>2.6873</v>
      </c>
      <c r="BI106">
        <v>32.273600000000002</v>
      </c>
      <c r="BJ106">
        <v>100.21899999999999</v>
      </c>
      <c r="BK106">
        <v>114.872</v>
      </c>
      <c r="BL106">
        <v>0</v>
      </c>
      <c r="BM106">
        <v>0</v>
      </c>
      <c r="BN106">
        <v>0</v>
      </c>
      <c r="BO106">
        <v>0</v>
      </c>
      <c r="BP106">
        <v>0</v>
      </c>
      <c r="BQ106">
        <v>215.09100000000001</v>
      </c>
      <c r="BR106">
        <v>188.28700000000001</v>
      </c>
      <c r="BS106">
        <v>26.803899999999999</v>
      </c>
      <c r="BT106">
        <v>0</v>
      </c>
      <c r="BU106">
        <v>0</v>
      </c>
      <c r="BW106">
        <v>0</v>
      </c>
      <c r="BX106">
        <v>0</v>
      </c>
      <c r="BZ106">
        <v>0</v>
      </c>
      <c r="CA106" t="s">
        <v>114</v>
      </c>
      <c r="CB106" t="s">
        <v>114</v>
      </c>
      <c r="CC106" t="s">
        <v>545</v>
      </c>
      <c r="CD106">
        <v>45.065399999999997</v>
      </c>
      <c r="CE106">
        <v>39323</v>
      </c>
      <c r="CF106">
        <v>32662.400000000001</v>
      </c>
      <c r="CG106">
        <v>0</v>
      </c>
      <c r="CH106">
        <v>265.19</v>
      </c>
      <c r="CI106">
        <v>16125.5</v>
      </c>
      <c r="CJ106">
        <v>58672.1</v>
      </c>
      <c r="CK106">
        <v>147093</v>
      </c>
      <c r="CL106">
        <v>229701</v>
      </c>
      <c r="CM106">
        <v>0</v>
      </c>
      <c r="CN106">
        <v>0</v>
      </c>
      <c r="CO106">
        <v>0</v>
      </c>
      <c r="CP106">
        <v>0</v>
      </c>
      <c r="CQ106">
        <v>0</v>
      </c>
      <c r="CR106">
        <v>376795</v>
      </c>
      <c r="CS106">
        <v>7289.79</v>
      </c>
      <c r="CT106">
        <v>0</v>
      </c>
      <c r="CU106">
        <v>0</v>
      </c>
      <c r="CV106">
        <v>0</v>
      </c>
      <c r="CW106">
        <v>0</v>
      </c>
      <c r="CX106">
        <v>0</v>
      </c>
      <c r="CY106">
        <v>0</v>
      </c>
      <c r="CZ106">
        <v>7289.79</v>
      </c>
      <c r="DA106">
        <v>0</v>
      </c>
      <c r="DB106">
        <v>0</v>
      </c>
      <c r="DC106">
        <v>0</v>
      </c>
      <c r="DD106">
        <v>0</v>
      </c>
      <c r="DE106">
        <v>7289.79</v>
      </c>
      <c r="DF106">
        <v>0</v>
      </c>
      <c r="DG106">
        <v>0</v>
      </c>
      <c r="DH106">
        <v>0</v>
      </c>
      <c r="DI106">
        <v>0</v>
      </c>
      <c r="DJ106">
        <v>0</v>
      </c>
      <c r="DK106">
        <v>0</v>
      </c>
      <c r="DL106">
        <v>0</v>
      </c>
      <c r="DM106">
        <v>0</v>
      </c>
      <c r="DN106">
        <v>0</v>
      </c>
      <c r="DO106">
        <v>0</v>
      </c>
      <c r="DP106">
        <v>0</v>
      </c>
      <c r="DQ106">
        <v>0</v>
      </c>
      <c r="DR106">
        <v>0</v>
      </c>
      <c r="DS106">
        <v>26.930199999999999</v>
      </c>
      <c r="DT106">
        <v>23.330100000000002</v>
      </c>
      <c r="DU106">
        <v>16.8508</v>
      </c>
      <c r="DV106">
        <v>0</v>
      </c>
      <c r="DW106">
        <v>0.148789</v>
      </c>
      <c r="DX106">
        <v>8.1691099999999999</v>
      </c>
      <c r="DY106">
        <v>30.388100000000001</v>
      </c>
      <c r="DZ106">
        <v>105.81699999999999</v>
      </c>
      <c r="EA106">
        <v>114.872</v>
      </c>
      <c r="EB106">
        <v>0</v>
      </c>
      <c r="EC106">
        <v>0</v>
      </c>
      <c r="ED106">
        <v>0</v>
      </c>
      <c r="EE106">
        <v>0</v>
      </c>
      <c r="EF106">
        <v>0</v>
      </c>
      <c r="EG106">
        <v>220.68899999999999</v>
      </c>
      <c r="EH106">
        <v>193.78399999999999</v>
      </c>
      <c r="EI106">
        <v>26.9053</v>
      </c>
      <c r="EJ106">
        <v>0</v>
      </c>
      <c r="EK106">
        <v>0</v>
      </c>
      <c r="EM106">
        <v>0</v>
      </c>
      <c r="EN106">
        <v>0</v>
      </c>
      <c r="EP106">
        <v>0</v>
      </c>
      <c r="EQ106" s="69">
        <v>1.14337E-20</v>
      </c>
      <c r="ER106">
        <v>23.985499999999998</v>
      </c>
      <c r="ES106">
        <v>3.6588799999999999</v>
      </c>
      <c r="ET106">
        <v>0</v>
      </c>
      <c r="EU106" s="69">
        <v>6.42721E-8</v>
      </c>
      <c r="EV106">
        <v>0</v>
      </c>
      <c r="EW106">
        <v>9.5497999999999994</v>
      </c>
      <c r="EX106">
        <v>37.194200000000002</v>
      </c>
      <c r="EY106">
        <v>29.569299999999998</v>
      </c>
      <c r="EZ106">
        <v>0</v>
      </c>
      <c r="FA106">
        <v>0</v>
      </c>
      <c r="FB106">
        <v>0</v>
      </c>
      <c r="FC106">
        <v>0</v>
      </c>
      <c r="FD106">
        <v>0</v>
      </c>
      <c r="FE106">
        <v>66.763499999999993</v>
      </c>
      <c r="FF106" s="69">
        <v>3.8598300000000001E-21</v>
      </c>
      <c r="FG106">
        <v>22.015599999999999</v>
      </c>
      <c r="FH106">
        <v>4.8411</v>
      </c>
      <c r="FI106">
        <v>0</v>
      </c>
      <c r="FJ106" s="69">
        <v>5.3209299999999999E-19</v>
      </c>
      <c r="FK106">
        <v>1.99916</v>
      </c>
      <c r="FL106">
        <v>9.2791499999999996</v>
      </c>
      <c r="FM106">
        <v>38.134999999999998</v>
      </c>
      <c r="FN106">
        <v>29.569299999999998</v>
      </c>
      <c r="FO106">
        <v>0</v>
      </c>
      <c r="FP106">
        <v>0</v>
      </c>
      <c r="FQ106">
        <v>0</v>
      </c>
      <c r="FR106">
        <v>0</v>
      </c>
      <c r="FS106">
        <v>0</v>
      </c>
      <c r="FT106">
        <v>67.704300000000003</v>
      </c>
      <c r="FU106" t="s">
        <v>621</v>
      </c>
      <c r="FV106" t="s">
        <v>622</v>
      </c>
      <c r="FW106" t="s">
        <v>528</v>
      </c>
      <c r="FX106" t="s">
        <v>115</v>
      </c>
      <c r="FY106" t="s">
        <v>530</v>
      </c>
      <c r="FZ106" t="s">
        <v>116</v>
      </c>
      <c r="GA106" t="s">
        <v>549</v>
      </c>
      <c r="GB106" t="s">
        <v>634</v>
      </c>
      <c r="GC106">
        <v>8.9498300000000006E-3</v>
      </c>
      <c r="GD106">
        <v>8.9968599999999999</v>
      </c>
      <c r="GE106">
        <v>4.76295</v>
      </c>
      <c r="GF106">
        <v>0</v>
      </c>
      <c r="GG106">
        <v>0.90871000000000002</v>
      </c>
      <c r="GH106">
        <v>0</v>
      </c>
      <c r="GI106">
        <v>11.3002</v>
      </c>
      <c r="GJ106">
        <v>25.98</v>
      </c>
      <c r="GK106">
        <v>39.3718</v>
      </c>
      <c r="GL106">
        <v>0</v>
      </c>
      <c r="GM106">
        <v>0</v>
      </c>
      <c r="GN106">
        <v>0</v>
      </c>
      <c r="GO106">
        <v>0</v>
      </c>
      <c r="GP106">
        <v>0</v>
      </c>
      <c r="GQ106">
        <v>65.349999999999994</v>
      </c>
      <c r="GR106">
        <v>34.752400000000002</v>
      </c>
      <c r="GS106">
        <v>0</v>
      </c>
      <c r="GT106">
        <v>0</v>
      </c>
      <c r="GU106">
        <v>0</v>
      </c>
      <c r="GV106">
        <v>0</v>
      </c>
      <c r="GW106">
        <v>4.2316399999999996</v>
      </c>
      <c r="GX106">
        <v>0</v>
      </c>
      <c r="GY106">
        <v>38.979999999999997</v>
      </c>
      <c r="GZ106">
        <v>0</v>
      </c>
      <c r="HA106">
        <v>0</v>
      </c>
      <c r="HB106">
        <v>0</v>
      </c>
      <c r="HC106">
        <v>0</v>
      </c>
      <c r="HD106">
        <v>38.979999999999997</v>
      </c>
      <c r="HE106">
        <v>9.4061000000000006E-3</v>
      </c>
      <c r="HF106">
        <v>8.2332599999999996</v>
      </c>
      <c r="HG106">
        <v>6.1051599999999997</v>
      </c>
      <c r="HH106">
        <v>0</v>
      </c>
      <c r="HI106">
        <v>5.8676300000000001E-2</v>
      </c>
      <c r="HJ106">
        <v>2.79271</v>
      </c>
      <c r="HK106">
        <v>10.7087</v>
      </c>
      <c r="HL106">
        <v>27.91</v>
      </c>
      <c r="HM106">
        <v>39.3718</v>
      </c>
      <c r="HN106">
        <v>0</v>
      </c>
      <c r="HO106">
        <v>0</v>
      </c>
      <c r="HP106">
        <v>0</v>
      </c>
      <c r="HQ106">
        <v>0</v>
      </c>
      <c r="HR106">
        <v>0</v>
      </c>
      <c r="HS106">
        <v>67.28</v>
      </c>
      <c r="HT106">
        <v>38.687199999999997</v>
      </c>
      <c r="HU106">
        <v>0</v>
      </c>
      <c r="HV106">
        <v>0</v>
      </c>
      <c r="HW106">
        <v>0</v>
      </c>
      <c r="HX106">
        <v>0</v>
      </c>
      <c r="HY106">
        <v>0</v>
      </c>
      <c r="HZ106">
        <v>0</v>
      </c>
      <c r="IA106">
        <v>38.69</v>
      </c>
      <c r="IB106">
        <v>0</v>
      </c>
      <c r="IC106">
        <v>0</v>
      </c>
      <c r="ID106">
        <v>0</v>
      </c>
      <c r="IE106">
        <v>0</v>
      </c>
      <c r="IF106">
        <v>38.69</v>
      </c>
    </row>
    <row r="107" spans="1:240" x14ac:dyDescent="0.3">
      <c r="A107" s="67">
        <v>43882.51390046296</v>
      </c>
      <c r="B107" t="s">
        <v>299</v>
      </c>
      <c r="C107" t="s">
        <v>299</v>
      </c>
      <c r="D107" t="s">
        <v>276</v>
      </c>
      <c r="E107">
        <v>53627.8</v>
      </c>
      <c r="F107">
        <v>53627.8</v>
      </c>
      <c r="G107" t="s">
        <v>112</v>
      </c>
      <c r="H107" s="68">
        <v>4.6527777777777779E-2</v>
      </c>
      <c r="I107" t="s">
        <v>118</v>
      </c>
      <c r="J107">
        <v>5.0599999999999996</v>
      </c>
      <c r="K107" t="s">
        <v>114</v>
      </c>
      <c r="L107" t="s">
        <v>114</v>
      </c>
      <c r="M107" t="s">
        <v>543</v>
      </c>
      <c r="N107">
        <v>10.667199999999999</v>
      </c>
      <c r="O107">
        <v>77008.899999999994</v>
      </c>
      <c r="P107">
        <v>21224.5</v>
      </c>
      <c r="Q107">
        <v>0</v>
      </c>
      <c r="R107">
        <v>2004.18</v>
      </c>
      <c r="S107">
        <v>0</v>
      </c>
      <c r="T107">
        <v>62752.7</v>
      </c>
      <c r="U107">
        <v>163001</v>
      </c>
      <c r="V107">
        <v>229701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392702</v>
      </c>
      <c r="AC107">
        <v>1639.49</v>
      </c>
      <c r="AD107">
        <v>0</v>
      </c>
      <c r="AE107">
        <v>0</v>
      </c>
      <c r="AF107">
        <v>0</v>
      </c>
      <c r="AG107">
        <v>0</v>
      </c>
      <c r="AH107">
        <v>700.60699999999997</v>
      </c>
      <c r="AI107">
        <v>0</v>
      </c>
      <c r="AJ107">
        <v>2340.09</v>
      </c>
      <c r="AK107">
        <v>0</v>
      </c>
      <c r="AL107">
        <v>0</v>
      </c>
      <c r="AM107">
        <v>0</v>
      </c>
      <c r="AN107">
        <v>0</v>
      </c>
      <c r="AO107">
        <v>2340.09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6.0901300000000003</v>
      </c>
      <c r="BD107">
        <v>52.880200000000002</v>
      </c>
      <c r="BE107">
        <v>11.512700000000001</v>
      </c>
      <c r="BF107">
        <v>0</v>
      </c>
      <c r="BG107">
        <v>0.91852699999999998</v>
      </c>
      <c r="BH107">
        <v>2.35642</v>
      </c>
      <c r="BI107">
        <v>34.2667</v>
      </c>
      <c r="BJ107">
        <v>108.02500000000001</v>
      </c>
      <c r="BK107">
        <v>123.904</v>
      </c>
      <c r="BL107">
        <v>0</v>
      </c>
      <c r="BM107">
        <v>0</v>
      </c>
      <c r="BN107">
        <v>0</v>
      </c>
      <c r="BO107">
        <v>0</v>
      </c>
      <c r="BP107">
        <v>0</v>
      </c>
      <c r="BQ107">
        <v>231.928</v>
      </c>
      <c r="BR107">
        <v>223.48699999999999</v>
      </c>
      <c r="BS107">
        <v>8.4416600000000006</v>
      </c>
      <c r="BT107">
        <v>0</v>
      </c>
      <c r="BU107">
        <v>0</v>
      </c>
      <c r="BW107">
        <v>0</v>
      </c>
      <c r="BX107">
        <v>0</v>
      </c>
      <c r="BZ107">
        <v>0</v>
      </c>
      <c r="CA107" t="s">
        <v>114</v>
      </c>
      <c r="CB107" t="s">
        <v>114</v>
      </c>
      <c r="CC107" t="s">
        <v>545</v>
      </c>
      <c r="CD107">
        <v>11.3902</v>
      </c>
      <c r="CE107">
        <v>73791.399999999994</v>
      </c>
      <c r="CF107">
        <v>29125.9</v>
      </c>
      <c r="CG107">
        <v>0</v>
      </c>
      <c r="CH107">
        <v>45.850299999999997</v>
      </c>
      <c r="CI107">
        <v>13771.7</v>
      </c>
      <c r="CJ107">
        <v>58219.7</v>
      </c>
      <c r="CK107">
        <v>174966</v>
      </c>
      <c r="CL107">
        <v>229701</v>
      </c>
      <c r="CM107">
        <v>0</v>
      </c>
      <c r="CN107">
        <v>0</v>
      </c>
      <c r="CO107">
        <v>0</v>
      </c>
      <c r="CP107">
        <v>0</v>
      </c>
      <c r="CQ107">
        <v>0</v>
      </c>
      <c r="CR107">
        <v>404667</v>
      </c>
      <c r="CS107">
        <v>1958.05</v>
      </c>
      <c r="CT107">
        <v>0</v>
      </c>
      <c r="CU107">
        <v>0</v>
      </c>
      <c r="CV107">
        <v>0</v>
      </c>
      <c r="CW107">
        <v>0</v>
      </c>
      <c r="CX107">
        <v>0</v>
      </c>
      <c r="CY107">
        <v>0</v>
      </c>
      <c r="CZ107">
        <v>1958.05</v>
      </c>
      <c r="DA107">
        <v>0</v>
      </c>
      <c r="DB107">
        <v>0</v>
      </c>
      <c r="DC107">
        <v>0</v>
      </c>
      <c r="DD107">
        <v>0</v>
      </c>
      <c r="DE107">
        <v>1958.05</v>
      </c>
      <c r="DF107">
        <v>0</v>
      </c>
      <c r="DG107">
        <v>0</v>
      </c>
      <c r="DH107">
        <v>0</v>
      </c>
      <c r="DI107">
        <v>0</v>
      </c>
      <c r="DJ107">
        <v>0</v>
      </c>
      <c r="DK107">
        <v>0</v>
      </c>
      <c r="DL107">
        <v>0</v>
      </c>
      <c r="DM107">
        <v>0</v>
      </c>
      <c r="DN107">
        <v>0</v>
      </c>
      <c r="DO107">
        <v>0</v>
      </c>
      <c r="DP107">
        <v>0</v>
      </c>
      <c r="DQ107">
        <v>0</v>
      </c>
      <c r="DR107">
        <v>0</v>
      </c>
      <c r="DS107">
        <v>7.3450499999999996</v>
      </c>
      <c r="DT107">
        <v>50.1496</v>
      </c>
      <c r="DU107">
        <v>16.254300000000001</v>
      </c>
      <c r="DV107">
        <v>0</v>
      </c>
      <c r="DW107">
        <v>2.0994800000000001E-2</v>
      </c>
      <c r="DX107">
        <v>7.3156999999999996</v>
      </c>
      <c r="DY107">
        <v>31.995200000000001</v>
      </c>
      <c r="DZ107">
        <v>113.081</v>
      </c>
      <c r="EA107">
        <v>123.904</v>
      </c>
      <c r="EB107">
        <v>0</v>
      </c>
      <c r="EC107">
        <v>0</v>
      </c>
      <c r="ED107">
        <v>0</v>
      </c>
      <c r="EE107">
        <v>0</v>
      </c>
      <c r="EF107">
        <v>0</v>
      </c>
      <c r="EG107">
        <v>236.98500000000001</v>
      </c>
      <c r="EH107">
        <v>229.64500000000001</v>
      </c>
      <c r="EI107">
        <v>7.3398199999999996</v>
      </c>
      <c r="EJ107">
        <v>0</v>
      </c>
      <c r="EK107">
        <v>0</v>
      </c>
      <c r="EM107">
        <v>0</v>
      </c>
      <c r="EN107">
        <v>0</v>
      </c>
      <c r="EP107">
        <v>0</v>
      </c>
      <c r="EQ107" s="69">
        <v>8.4892599999999993E-21</v>
      </c>
      <c r="ER107">
        <v>24.507100000000001</v>
      </c>
      <c r="ES107">
        <v>2.8362099999999999</v>
      </c>
      <c r="ET107">
        <v>0</v>
      </c>
      <c r="EU107" s="69">
        <v>3.2931000000000002E-10</v>
      </c>
      <c r="EV107">
        <v>0</v>
      </c>
      <c r="EW107">
        <v>9.7664000000000009</v>
      </c>
      <c r="EX107">
        <v>37.1098</v>
      </c>
      <c r="EY107">
        <v>29.569299999999998</v>
      </c>
      <c r="EZ107">
        <v>0</v>
      </c>
      <c r="FA107">
        <v>0</v>
      </c>
      <c r="FB107">
        <v>0</v>
      </c>
      <c r="FC107">
        <v>0</v>
      </c>
      <c r="FD107">
        <v>0</v>
      </c>
      <c r="FE107">
        <v>66.679100000000005</v>
      </c>
      <c r="FF107">
        <v>7.4317299999999994E-21</v>
      </c>
      <c r="FG107">
        <v>23.8477</v>
      </c>
      <c r="FH107">
        <v>3.6770900000000002</v>
      </c>
      <c r="FI107">
        <v>0</v>
      </c>
      <c r="FJ107">
        <v>9.4877499999999998E-19</v>
      </c>
      <c r="FK107">
        <v>1.78037</v>
      </c>
      <c r="FL107">
        <v>9.5921000000000003</v>
      </c>
      <c r="FM107">
        <v>38.897199999999998</v>
      </c>
      <c r="FN107">
        <v>29.569299999999998</v>
      </c>
      <c r="FO107">
        <v>0</v>
      </c>
      <c r="FP107">
        <v>0</v>
      </c>
      <c r="FQ107">
        <v>0</v>
      </c>
      <c r="FR107">
        <v>0</v>
      </c>
      <c r="FS107">
        <v>0</v>
      </c>
      <c r="FT107">
        <v>68.4666</v>
      </c>
      <c r="FU107" t="s">
        <v>621</v>
      </c>
      <c r="FV107" t="s">
        <v>622</v>
      </c>
      <c r="FW107" t="s">
        <v>528</v>
      </c>
      <c r="FX107" t="s">
        <v>115</v>
      </c>
      <c r="FY107" t="s">
        <v>530</v>
      </c>
      <c r="FZ107" t="s">
        <v>116</v>
      </c>
      <c r="GA107" t="s">
        <v>549</v>
      </c>
      <c r="GB107" t="s">
        <v>634</v>
      </c>
      <c r="GC107">
        <v>2.4858699999999998E-3</v>
      </c>
      <c r="GD107">
        <v>14.1538</v>
      </c>
      <c r="GE107">
        <v>3.8667600000000002</v>
      </c>
      <c r="GF107">
        <v>0</v>
      </c>
      <c r="GG107">
        <v>0.45313500000000001</v>
      </c>
      <c r="GH107">
        <v>0</v>
      </c>
      <c r="GI107">
        <v>11.3055</v>
      </c>
      <c r="GJ107">
        <v>29.78</v>
      </c>
      <c r="GK107">
        <v>39.3718</v>
      </c>
      <c r="GL107">
        <v>0</v>
      </c>
      <c r="GM107">
        <v>0</v>
      </c>
      <c r="GN107">
        <v>0</v>
      </c>
      <c r="GO107">
        <v>0</v>
      </c>
      <c r="GP107">
        <v>0</v>
      </c>
      <c r="GQ107">
        <v>69.150000000000006</v>
      </c>
      <c r="GR107">
        <v>8.7008100000000006</v>
      </c>
      <c r="GS107">
        <v>0</v>
      </c>
      <c r="GT107">
        <v>0</v>
      </c>
      <c r="GU107">
        <v>0</v>
      </c>
      <c r="GV107">
        <v>0</v>
      </c>
      <c r="GW107">
        <v>3.71814</v>
      </c>
      <c r="GX107">
        <v>0</v>
      </c>
      <c r="GY107">
        <v>12.42</v>
      </c>
      <c r="GZ107">
        <v>0</v>
      </c>
      <c r="HA107">
        <v>0</v>
      </c>
      <c r="HB107">
        <v>0</v>
      </c>
      <c r="HC107">
        <v>0</v>
      </c>
      <c r="HD107">
        <v>12.42</v>
      </c>
      <c r="HE107">
        <v>2.6456100000000001E-3</v>
      </c>
      <c r="HF107">
        <v>13.524100000000001</v>
      </c>
      <c r="HG107">
        <v>5.1867400000000004</v>
      </c>
      <c r="HH107">
        <v>0</v>
      </c>
      <c r="HI107">
        <v>1.05719E-2</v>
      </c>
      <c r="HJ107">
        <v>2.3964699999999999</v>
      </c>
      <c r="HK107">
        <v>10.656599999999999</v>
      </c>
      <c r="HL107">
        <v>31.78</v>
      </c>
      <c r="HM107">
        <v>39.3718</v>
      </c>
      <c r="HN107">
        <v>0</v>
      </c>
      <c r="HO107">
        <v>0</v>
      </c>
      <c r="HP107">
        <v>0</v>
      </c>
      <c r="HQ107">
        <v>0</v>
      </c>
      <c r="HR107">
        <v>0</v>
      </c>
      <c r="HS107">
        <v>71.150000000000006</v>
      </c>
      <c r="HT107">
        <v>10.391400000000001</v>
      </c>
      <c r="HU107">
        <v>0</v>
      </c>
      <c r="HV107">
        <v>0</v>
      </c>
      <c r="HW107">
        <v>0</v>
      </c>
      <c r="HX107">
        <v>0</v>
      </c>
      <c r="HY107">
        <v>0</v>
      </c>
      <c r="HZ107">
        <v>0</v>
      </c>
      <c r="IA107">
        <v>10.39</v>
      </c>
      <c r="IB107">
        <v>0</v>
      </c>
      <c r="IC107">
        <v>0</v>
      </c>
      <c r="ID107">
        <v>0</v>
      </c>
      <c r="IE107">
        <v>0</v>
      </c>
      <c r="IF107">
        <v>10.39</v>
      </c>
    </row>
    <row r="108" spans="1:240" x14ac:dyDescent="0.3">
      <c r="A108" s="67">
        <v>43882.515092592592</v>
      </c>
      <c r="B108" t="s">
        <v>300</v>
      </c>
      <c r="C108" t="s">
        <v>300</v>
      </c>
      <c r="D108" t="s">
        <v>278</v>
      </c>
      <c r="E108">
        <v>53627.8</v>
      </c>
      <c r="F108">
        <v>53627.8</v>
      </c>
      <c r="G108" t="s">
        <v>112</v>
      </c>
      <c r="H108" s="68">
        <v>6.9444444444444434E-2</v>
      </c>
      <c r="I108" t="s">
        <v>113</v>
      </c>
      <c r="J108">
        <v>-64.37</v>
      </c>
      <c r="K108" t="s">
        <v>114</v>
      </c>
      <c r="L108" t="s">
        <v>114</v>
      </c>
      <c r="M108" t="s">
        <v>550</v>
      </c>
      <c r="N108">
        <v>121.467</v>
      </c>
      <c r="O108">
        <v>45598.3</v>
      </c>
      <c r="P108">
        <v>190410</v>
      </c>
      <c r="Q108">
        <v>0</v>
      </c>
      <c r="R108">
        <v>8668.83</v>
      </c>
      <c r="S108">
        <v>0</v>
      </c>
      <c r="T108">
        <v>87659</v>
      </c>
      <c r="U108">
        <v>332458</v>
      </c>
      <c r="V108">
        <v>235375</v>
      </c>
      <c r="W108">
        <v>23370.400000000001</v>
      </c>
      <c r="X108">
        <v>0</v>
      </c>
      <c r="Y108">
        <v>0</v>
      </c>
      <c r="Z108">
        <v>0</v>
      </c>
      <c r="AA108">
        <v>0</v>
      </c>
      <c r="AB108">
        <v>591204</v>
      </c>
      <c r="AC108">
        <v>18668.7</v>
      </c>
      <c r="AD108">
        <v>0</v>
      </c>
      <c r="AE108">
        <v>0</v>
      </c>
      <c r="AF108">
        <v>0</v>
      </c>
      <c r="AG108">
        <v>0</v>
      </c>
      <c r="AH108">
        <v>804.745</v>
      </c>
      <c r="AI108">
        <v>0</v>
      </c>
      <c r="AJ108">
        <v>19473.400000000001</v>
      </c>
      <c r="AK108">
        <v>2888.07</v>
      </c>
      <c r="AL108">
        <v>0</v>
      </c>
      <c r="AM108">
        <v>0</v>
      </c>
      <c r="AN108">
        <v>0</v>
      </c>
      <c r="AO108">
        <v>22361.5</v>
      </c>
      <c r="AP108">
        <v>0</v>
      </c>
      <c r="AQ108">
        <v>0</v>
      </c>
      <c r="AR108">
        <v>0</v>
      </c>
      <c r="AS108">
        <v>0</v>
      </c>
      <c r="AT108">
        <v>0</v>
      </c>
      <c r="AU108">
        <v>0</v>
      </c>
      <c r="AV108">
        <v>0</v>
      </c>
      <c r="AW108">
        <v>0</v>
      </c>
      <c r="AX108">
        <v>0</v>
      </c>
      <c r="AY108">
        <v>0</v>
      </c>
      <c r="AZ108">
        <v>0</v>
      </c>
      <c r="BA108">
        <v>0</v>
      </c>
      <c r="BB108">
        <v>0</v>
      </c>
      <c r="BC108">
        <v>68.647199999999998</v>
      </c>
      <c r="BD108">
        <v>28.095300000000002</v>
      </c>
      <c r="BE108">
        <v>99.7898</v>
      </c>
      <c r="BF108">
        <v>0</v>
      </c>
      <c r="BG108">
        <v>4.4556199999999997</v>
      </c>
      <c r="BH108">
        <v>2.7124899999999998</v>
      </c>
      <c r="BI108">
        <v>45.172800000000002</v>
      </c>
      <c r="BJ108">
        <v>248.87299999999999</v>
      </c>
      <c r="BK108">
        <v>127.315</v>
      </c>
      <c r="BL108">
        <v>12.2561</v>
      </c>
      <c r="BM108">
        <v>0</v>
      </c>
      <c r="BN108">
        <v>0</v>
      </c>
      <c r="BO108">
        <v>0</v>
      </c>
      <c r="BP108">
        <v>0</v>
      </c>
      <c r="BQ108">
        <v>388.44400000000002</v>
      </c>
      <c r="BR108">
        <v>307.459</v>
      </c>
      <c r="BS108">
        <v>80.985399999999998</v>
      </c>
      <c r="BT108">
        <v>0</v>
      </c>
      <c r="BU108">
        <v>0</v>
      </c>
      <c r="BW108">
        <v>0</v>
      </c>
      <c r="BX108">
        <v>0</v>
      </c>
      <c r="BZ108">
        <v>0</v>
      </c>
      <c r="CA108" t="s">
        <v>114</v>
      </c>
      <c r="CB108" t="s">
        <v>114</v>
      </c>
      <c r="CC108" t="s">
        <v>316</v>
      </c>
      <c r="CD108">
        <v>102.86499999999999</v>
      </c>
      <c r="CE108">
        <v>48247.6</v>
      </c>
      <c r="CF108">
        <v>83142.600000000006</v>
      </c>
      <c r="CG108">
        <v>0</v>
      </c>
      <c r="CH108">
        <v>514.56799999999998</v>
      </c>
      <c r="CI108">
        <v>12982.5</v>
      </c>
      <c r="CJ108">
        <v>83587.3</v>
      </c>
      <c r="CK108">
        <v>228577</v>
      </c>
      <c r="CL108">
        <v>235375</v>
      </c>
      <c r="CM108">
        <v>23370.400000000001</v>
      </c>
      <c r="CN108">
        <v>0</v>
      </c>
      <c r="CO108">
        <v>0</v>
      </c>
      <c r="CP108">
        <v>0</v>
      </c>
      <c r="CQ108">
        <v>0</v>
      </c>
      <c r="CR108">
        <v>487323</v>
      </c>
      <c r="CS108">
        <v>16970.900000000001</v>
      </c>
      <c r="CT108">
        <v>0</v>
      </c>
      <c r="CU108">
        <v>0</v>
      </c>
      <c r="CV108">
        <v>0</v>
      </c>
      <c r="CW108">
        <v>0</v>
      </c>
      <c r="CX108">
        <v>205.613</v>
      </c>
      <c r="CY108">
        <v>0</v>
      </c>
      <c r="CZ108">
        <v>17176.5</v>
      </c>
      <c r="DA108">
        <v>2888.07</v>
      </c>
      <c r="DB108">
        <v>0</v>
      </c>
      <c r="DC108">
        <v>0</v>
      </c>
      <c r="DD108">
        <v>0</v>
      </c>
      <c r="DE108">
        <v>20064.599999999999</v>
      </c>
      <c r="DF108">
        <v>0</v>
      </c>
      <c r="DG108">
        <v>0</v>
      </c>
      <c r="DH108">
        <v>0</v>
      </c>
      <c r="DI108">
        <v>0</v>
      </c>
      <c r="DJ108">
        <v>0</v>
      </c>
      <c r="DK108">
        <v>0</v>
      </c>
      <c r="DL108">
        <v>0</v>
      </c>
      <c r="DM108">
        <v>0</v>
      </c>
      <c r="DN108">
        <v>0</v>
      </c>
      <c r="DO108">
        <v>0</v>
      </c>
      <c r="DP108">
        <v>0</v>
      </c>
      <c r="DQ108">
        <v>0</v>
      </c>
      <c r="DR108">
        <v>0</v>
      </c>
      <c r="DS108">
        <v>61.648400000000002</v>
      </c>
      <c r="DT108">
        <v>28.662099999999999</v>
      </c>
      <c r="DU108">
        <v>43.341900000000003</v>
      </c>
      <c r="DV108">
        <v>0</v>
      </c>
      <c r="DW108">
        <v>0.303228</v>
      </c>
      <c r="DX108">
        <v>7.2682500000000001</v>
      </c>
      <c r="DY108">
        <v>43.287300000000002</v>
      </c>
      <c r="DZ108">
        <v>184.511</v>
      </c>
      <c r="EA108">
        <v>127.315</v>
      </c>
      <c r="EB108">
        <v>12.2561</v>
      </c>
      <c r="EC108">
        <v>0</v>
      </c>
      <c r="ED108">
        <v>0</v>
      </c>
      <c r="EE108">
        <v>0</v>
      </c>
      <c r="EF108">
        <v>0</v>
      </c>
      <c r="EG108">
        <v>324.08199999999999</v>
      </c>
      <c r="EH108">
        <v>252.10400000000001</v>
      </c>
      <c r="EI108">
        <v>71.978300000000004</v>
      </c>
      <c r="EJ108">
        <v>0</v>
      </c>
      <c r="EK108">
        <v>0</v>
      </c>
      <c r="EM108">
        <v>0</v>
      </c>
      <c r="EN108">
        <v>0</v>
      </c>
      <c r="EP108">
        <v>0</v>
      </c>
      <c r="EQ108" s="69">
        <v>2.1791299999999998E-21</v>
      </c>
      <c r="ER108">
        <v>30.054400000000001</v>
      </c>
      <c r="ES108">
        <v>22.409199999999998</v>
      </c>
      <c r="ET108">
        <v>0</v>
      </c>
      <c r="EU108" s="69">
        <v>5.5431300000000002E-17</v>
      </c>
      <c r="EV108">
        <v>0</v>
      </c>
      <c r="EW108">
        <v>13.750400000000001</v>
      </c>
      <c r="EX108">
        <v>66.213999999999999</v>
      </c>
      <c r="EY108">
        <v>30.176600000000001</v>
      </c>
      <c r="EZ108">
        <v>2.6678500000000001</v>
      </c>
      <c r="FA108">
        <v>0</v>
      </c>
      <c r="FB108">
        <v>0</v>
      </c>
      <c r="FC108">
        <v>0</v>
      </c>
      <c r="FD108">
        <v>0</v>
      </c>
      <c r="FE108">
        <v>99.058400000000006</v>
      </c>
      <c r="FF108">
        <v>1.2249099999999999E-4</v>
      </c>
      <c r="FG108">
        <v>26.977699999999999</v>
      </c>
      <c r="FH108">
        <v>10.569000000000001</v>
      </c>
      <c r="FI108">
        <v>0</v>
      </c>
      <c r="FJ108">
        <v>1.54681E-3</v>
      </c>
      <c r="FK108">
        <v>1.61805</v>
      </c>
      <c r="FL108">
        <v>13.479699999999999</v>
      </c>
      <c r="FM108">
        <v>52.6462</v>
      </c>
      <c r="FN108">
        <v>30.176600000000001</v>
      </c>
      <c r="FO108">
        <v>2.6678500000000001</v>
      </c>
      <c r="FP108">
        <v>0</v>
      </c>
      <c r="FQ108">
        <v>0</v>
      </c>
      <c r="FR108">
        <v>0</v>
      </c>
      <c r="FS108">
        <v>0</v>
      </c>
      <c r="FT108">
        <v>85.490600000000001</v>
      </c>
      <c r="FU108" t="s">
        <v>621</v>
      </c>
      <c r="FV108" t="s">
        <v>622</v>
      </c>
      <c r="FW108" t="s">
        <v>528</v>
      </c>
      <c r="FX108" t="s">
        <v>115</v>
      </c>
      <c r="FY108" t="s">
        <v>530</v>
      </c>
      <c r="FZ108" t="s">
        <v>116</v>
      </c>
      <c r="GA108" t="s">
        <v>549</v>
      </c>
      <c r="GB108" t="s">
        <v>634</v>
      </c>
      <c r="GC108">
        <v>2.4715399999999998E-2</v>
      </c>
      <c r="GD108">
        <v>9.6906300000000005</v>
      </c>
      <c r="GE108">
        <v>37.672800000000002</v>
      </c>
      <c r="GF108">
        <v>0</v>
      </c>
      <c r="GG108">
        <v>1.70411</v>
      </c>
      <c r="GH108">
        <v>0</v>
      </c>
      <c r="GI108">
        <v>15.9061</v>
      </c>
      <c r="GJ108">
        <v>64.989999999999995</v>
      </c>
      <c r="GK108">
        <v>40.961599999999997</v>
      </c>
      <c r="GL108">
        <v>4.6497999999999999</v>
      </c>
      <c r="GM108">
        <v>0</v>
      </c>
      <c r="GN108">
        <v>0</v>
      </c>
      <c r="GO108">
        <v>0</v>
      </c>
      <c r="GP108">
        <v>0</v>
      </c>
      <c r="GQ108">
        <v>110.6</v>
      </c>
      <c r="GR108">
        <v>99.075199999999995</v>
      </c>
      <c r="GS108">
        <v>0</v>
      </c>
      <c r="GT108">
        <v>0</v>
      </c>
      <c r="GU108">
        <v>0</v>
      </c>
      <c r="GV108">
        <v>0</v>
      </c>
      <c r="GW108">
        <v>4.27081</v>
      </c>
      <c r="GX108">
        <v>0</v>
      </c>
      <c r="GY108">
        <v>103.35</v>
      </c>
      <c r="GZ108">
        <v>15.3271</v>
      </c>
      <c r="HA108">
        <v>0</v>
      </c>
      <c r="HB108">
        <v>0</v>
      </c>
      <c r="HC108">
        <v>0</v>
      </c>
      <c r="HD108">
        <v>118.68</v>
      </c>
      <c r="HE108">
        <v>2.0885999999999998E-2</v>
      </c>
      <c r="HF108">
        <v>10.231400000000001</v>
      </c>
      <c r="HG108">
        <v>16.1935</v>
      </c>
      <c r="HH108">
        <v>0</v>
      </c>
      <c r="HI108">
        <v>0.108458</v>
      </c>
      <c r="HJ108">
        <v>2.25021</v>
      </c>
      <c r="HK108">
        <v>15.3147</v>
      </c>
      <c r="HL108">
        <v>44.11</v>
      </c>
      <c r="HM108">
        <v>40.961599999999997</v>
      </c>
      <c r="HN108">
        <v>4.6497999999999999</v>
      </c>
      <c r="HO108">
        <v>0</v>
      </c>
      <c r="HP108">
        <v>0</v>
      </c>
      <c r="HQ108">
        <v>0</v>
      </c>
      <c r="HR108">
        <v>0</v>
      </c>
      <c r="HS108">
        <v>89.72</v>
      </c>
      <c r="HT108">
        <v>90.065200000000004</v>
      </c>
      <c r="HU108">
        <v>0</v>
      </c>
      <c r="HV108">
        <v>0</v>
      </c>
      <c r="HW108">
        <v>0</v>
      </c>
      <c r="HX108">
        <v>0</v>
      </c>
      <c r="HY108">
        <v>1.0911999999999999</v>
      </c>
      <c r="HZ108">
        <v>0</v>
      </c>
      <c r="IA108">
        <v>91.16</v>
      </c>
      <c r="IB108">
        <v>15.3271</v>
      </c>
      <c r="IC108">
        <v>0</v>
      </c>
      <c r="ID108">
        <v>0</v>
      </c>
      <c r="IE108">
        <v>0</v>
      </c>
      <c r="IF108">
        <v>106.49</v>
      </c>
    </row>
    <row r="109" spans="1:240" x14ac:dyDescent="0.3">
      <c r="A109" s="67">
        <v>43882.516041666669</v>
      </c>
      <c r="B109" t="s">
        <v>301</v>
      </c>
      <c r="C109" t="s">
        <v>301</v>
      </c>
      <c r="D109" t="s">
        <v>276</v>
      </c>
      <c r="E109">
        <v>53627.8</v>
      </c>
      <c r="F109">
        <v>53627.8</v>
      </c>
      <c r="G109" t="s">
        <v>112</v>
      </c>
      <c r="H109" s="68">
        <v>5.4166666666666669E-2</v>
      </c>
      <c r="I109" t="s">
        <v>113</v>
      </c>
      <c r="J109">
        <v>-41.43</v>
      </c>
      <c r="K109" t="s">
        <v>114</v>
      </c>
      <c r="L109" t="s">
        <v>114</v>
      </c>
      <c r="M109" t="s">
        <v>535</v>
      </c>
      <c r="N109">
        <v>40.9452</v>
      </c>
      <c r="O109">
        <v>77526</v>
      </c>
      <c r="P109">
        <v>187246</v>
      </c>
      <c r="Q109">
        <v>0</v>
      </c>
      <c r="R109">
        <v>5883.81</v>
      </c>
      <c r="S109">
        <v>0</v>
      </c>
      <c r="T109">
        <v>87667.9</v>
      </c>
      <c r="U109">
        <v>358365</v>
      </c>
      <c r="V109">
        <v>235375</v>
      </c>
      <c r="W109">
        <v>23370.400000000001</v>
      </c>
      <c r="X109">
        <v>0</v>
      </c>
      <c r="Y109">
        <v>0</v>
      </c>
      <c r="Z109">
        <v>0</v>
      </c>
      <c r="AA109">
        <v>0</v>
      </c>
      <c r="AB109">
        <v>617111</v>
      </c>
      <c r="AC109">
        <v>6293.02</v>
      </c>
      <c r="AD109">
        <v>0</v>
      </c>
      <c r="AE109">
        <v>0</v>
      </c>
      <c r="AF109">
        <v>0</v>
      </c>
      <c r="AG109">
        <v>0</v>
      </c>
      <c r="AH109">
        <v>706.89</v>
      </c>
      <c r="AI109">
        <v>0</v>
      </c>
      <c r="AJ109">
        <v>6999.91</v>
      </c>
      <c r="AK109">
        <v>2888.07</v>
      </c>
      <c r="AL109">
        <v>0</v>
      </c>
      <c r="AM109">
        <v>0</v>
      </c>
      <c r="AN109">
        <v>0</v>
      </c>
      <c r="AO109">
        <v>9887.98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23.5076</v>
      </c>
      <c r="BD109">
        <v>57.617899999999999</v>
      </c>
      <c r="BE109">
        <v>96.551500000000004</v>
      </c>
      <c r="BF109">
        <v>0</v>
      </c>
      <c r="BG109">
        <v>2.66486</v>
      </c>
      <c r="BH109">
        <v>2.3778199999999998</v>
      </c>
      <c r="BI109">
        <v>47.863100000000003</v>
      </c>
      <c r="BJ109">
        <v>230.583</v>
      </c>
      <c r="BK109">
        <v>136.49299999999999</v>
      </c>
      <c r="BL109">
        <v>11.966799999999999</v>
      </c>
      <c r="BM109">
        <v>0</v>
      </c>
      <c r="BN109">
        <v>0</v>
      </c>
      <c r="BO109">
        <v>0</v>
      </c>
      <c r="BP109">
        <v>0</v>
      </c>
      <c r="BQ109">
        <v>379.04300000000001</v>
      </c>
      <c r="BR109">
        <v>343.48200000000003</v>
      </c>
      <c r="BS109">
        <v>35.560299999999998</v>
      </c>
      <c r="BT109">
        <v>0</v>
      </c>
      <c r="BU109">
        <v>0</v>
      </c>
      <c r="BW109">
        <v>0</v>
      </c>
      <c r="BX109">
        <v>0</v>
      </c>
      <c r="BZ109">
        <v>0</v>
      </c>
      <c r="CA109" t="s">
        <v>114</v>
      </c>
      <c r="CB109" t="s">
        <v>114</v>
      </c>
      <c r="CC109" t="s">
        <v>314</v>
      </c>
      <c r="CD109">
        <v>45.4375</v>
      </c>
      <c r="CE109">
        <v>98700.3</v>
      </c>
      <c r="CF109">
        <v>79656.800000000003</v>
      </c>
      <c r="CG109">
        <v>0</v>
      </c>
      <c r="CH109">
        <v>116.554</v>
      </c>
      <c r="CI109">
        <v>11093.5</v>
      </c>
      <c r="CJ109">
        <v>83134.899999999994</v>
      </c>
      <c r="CK109">
        <v>272747</v>
      </c>
      <c r="CL109">
        <v>235375</v>
      </c>
      <c r="CM109">
        <v>23370.400000000001</v>
      </c>
      <c r="CN109">
        <v>0</v>
      </c>
      <c r="CO109">
        <v>0</v>
      </c>
      <c r="CP109">
        <v>0</v>
      </c>
      <c r="CQ109">
        <v>0</v>
      </c>
      <c r="CR109">
        <v>531493</v>
      </c>
      <c r="CS109">
        <v>8049.58</v>
      </c>
      <c r="CT109">
        <v>0</v>
      </c>
      <c r="CU109">
        <v>0</v>
      </c>
      <c r="CV109">
        <v>0</v>
      </c>
      <c r="CW109">
        <v>0</v>
      </c>
      <c r="CX109">
        <v>184.65600000000001</v>
      </c>
      <c r="CY109">
        <v>0</v>
      </c>
      <c r="CZ109">
        <v>8234.24</v>
      </c>
      <c r="DA109">
        <v>2888.07</v>
      </c>
      <c r="DB109">
        <v>0</v>
      </c>
      <c r="DC109">
        <v>0</v>
      </c>
      <c r="DD109">
        <v>0</v>
      </c>
      <c r="DE109">
        <v>11122.3</v>
      </c>
      <c r="DF109">
        <v>0</v>
      </c>
      <c r="DG109">
        <v>0</v>
      </c>
      <c r="DH109">
        <v>0</v>
      </c>
      <c r="DI109">
        <v>0</v>
      </c>
      <c r="DJ109">
        <v>0</v>
      </c>
      <c r="DK109">
        <v>0</v>
      </c>
      <c r="DL109">
        <v>0</v>
      </c>
      <c r="DM109">
        <v>0</v>
      </c>
      <c r="DN109">
        <v>0</v>
      </c>
      <c r="DO109">
        <v>0</v>
      </c>
      <c r="DP109">
        <v>0</v>
      </c>
      <c r="DQ109">
        <v>0</v>
      </c>
      <c r="DR109">
        <v>0</v>
      </c>
      <c r="DS109">
        <v>28.686299999999999</v>
      </c>
      <c r="DT109">
        <v>66.300899999999999</v>
      </c>
      <c r="DU109">
        <v>42.000700000000002</v>
      </c>
      <c r="DV109">
        <v>0</v>
      </c>
      <c r="DW109">
        <v>5.5282400000000002E-2</v>
      </c>
      <c r="DX109">
        <v>6.5131500000000004</v>
      </c>
      <c r="DY109">
        <v>45.591500000000003</v>
      </c>
      <c r="DZ109">
        <v>189.148</v>
      </c>
      <c r="EA109">
        <v>136.49299999999999</v>
      </c>
      <c r="EB109">
        <v>11.966799999999999</v>
      </c>
      <c r="EC109">
        <v>0</v>
      </c>
      <c r="ED109">
        <v>0</v>
      </c>
      <c r="EE109">
        <v>0</v>
      </c>
      <c r="EF109">
        <v>0</v>
      </c>
      <c r="EG109">
        <v>337.608</v>
      </c>
      <c r="EH109">
        <v>298.62799999999999</v>
      </c>
      <c r="EI109">
        <v>38.9801</v>
      </c>
      <c r="EJ109">
        <v>0</v>
      </c>
      <c r="EK109">
        <v>0</v>
      </c>
      <c r="EM109">
        <v>0</v>
      </c>
      <c r="EN109">
        <v>0</v>
      </c>
      <c r="EP109">
        <v>0</v>
      </c>
      <c r="EQ109">
        <v>1.5012E-21</v>
      </c>
      <c r="ER109">
        <v>28.988299999999999</v>
      </c>
      <c r="ES109">
        <v>21.656300000000002</v>
      </c>
      <c r="ET109">
        <v>0</v>
      </c>
      <c r="EU109">
        <v>9.0567099999999999E-13</v>
      </c>
      <c r="EV109">
        <v>0</v>
      </c>
      <c r="EW109">
        <v>13.967000000000001</v>
      </c>
      <c r="EX109">
        <v>64.611599999999996</v>
      </c>
      <c r="EY109">
        <v>30.176600000000001</v>
      </c>
      <c r="EZ109">
        <v>2.6678500000000001</v>
      </c>
      <c r="FA109">
        <v>0</v>
      </c>
      <c r="FB109">
        <v>0</v>
      </c>
      <c r="FC109">
        <v>0</v>
      </c>
      <c r="FD109">
        <v>0</v>
      </c>
      <c r="FE109">
        <v>97.456000000000003</v>
      </c>
      <c r="FF109" s="69">
        <v>6.7330500000000002E-4</v>
      </c>
      <c r="FG109">
        <v>33.002200000000002</v>
      </c>
      <c r="FH109">
        <v>9.4626900000000003</v>
      </c>
      <c r="FI109">
        <v>0</v>
      </c>
      <c r="FJ109" s="69">
        <v>5.4863500000000001E-3</v>
      </c>
      <c r="FK109">
        <v>1.42747</v>
      </c>
      <c r="FL109">
        <v>13.7927</v>
      </c>
      <c r="FM109">
        <v>57.691200000000002</v>
      </c>
      <c r="FN109">
        <v>30.176600000000001</v>
      </c>
      <c r="FO109">
        <v>2.6678500000000001</v>
      </c>
      <c r="FP109">
        <v>0</v>
      </c>
      <c r="FQ109">
        <v>0</v>
      </c>
      <c r="FR109">
        <v>0</v>
      </c>
      <c r="FS109">
        <v>0</v>
      </c>
      <c r="FT109">
        <v>90.535700000000006</v>
      </c>
      <c r="FU109" t="s">
        <v>621</v>
      </c>
      <c r="FV109" t="s">
        <v>622</v>
      </c>
      <c r="FW109" t="s">
        <v>528</v>
      </c>
      <c r="FX109" t="s">
        <v>115</v>
      </c>
      <c r="FY109" t="s">
        <v>530</v>
      </c>
      <c r="FZ109" t="s">
        <v>116</v>
      </c>
      <c r="GA109" t="s">
        <v>549</v>
      </c>
      <c r="GB109" t="s">
        <v>634</v>
      </c>
      <c r="GC109">
        <v>9.0907200000000001E-3</v>
      </c>
      <c r="GD109">
        <v>14.4621</v>
      </c>
      <c r="GE109">
        <v>36.950200000000002</v>
      </c>
      <c r="GF109">
        <v>0</v>
      </c>
      <c r="GG109">
        <v>1.2518199999999999</v>
      </c>
      <c r="GH109">
        <v>0</v>
      </c>
      <c r="GI109">
        <v>15.9115</v>
      </c>
      <c r="GJ109">
        <v>68.58</v>
      </c>
      <c r="GK109">
        <v>40.961599999999997</v>
      </c>
      <c r="GL109">
        <v>4.6497999999999999</v>
      </c>
      <c r="GM109">
        <v>0</v>
      </c>
      <c r="GN109">
        <v>0</v>
      </c>
      <c r="GO109">
        <v>0</v>
      </c>
      <c r="GP109">
        <v>0</v>
      </c>
      <c r="GQ109">
        <v>114.19</v>
      </c>
      <c r="GR109">
        <v>33.397199999999998</v>
      </c>
      <c r="GS109">
        <v>0</v>
      </c>
      <c r="GT109">
        <v>0</v>
      </c>
      <c r="GU109">
        <v>0</v>
      </c>
      <c r="GV109">
        <v>0</v>
      </c>
      <c r="GW109">
        <v>3.75149</v>
      </c>
      <c r="GX109">
        <v>0</v>
      </c>
      <c r="GY109">
        <v>37.15</v>
      </c>
      <c r="GZ109">
        <v>15.3271</v>
      </c>
      <c r="HA109">
        <v>0</v>
      </c>
      <c r="HB109">
        <v>0</v>
      </c>
      <c r="HC109">
        <v>0</v>
      </c>
      <c r="HD109">
        <v>52.48</v>
      </c>
      <c r="HE109">
        <v>9.8513699999999999E-3</v>
      </c>
      <c r="HF109">
        <v>18.630800000000001</v>
      </c>
      <c r="HG109">
        <v>15.323600000000001</v>
      </c>
      <c r="HH109">
        <v>0</v>
      </c>
      <c r="HI109">
        <v>2.5806900000000001E-2</v>
      </c>
      <c r="HJ109">
        <v>1.93161</v>
      </c>
      <c r="HK109">
        <v>15.262499999999999</v>
      </c>
      <c r="HL109">
        <v>51.18</v>
      </c>
      <c r="HM109">
        <v>40.961599999999997</v>
      </c>
      <c r="HN109">
        <v>4.6497999999999999</v>
      </c>
      <c r="HO109">
        <v>0</v>
      </c>
      <c r="HP109">
        <v>0</v>
      </c>
      <c r="HQ109">
        <v>0</v>
      </c>
      <c r="HR109">
        <v>0</v>
      </c>
      <c r="HS109">
        <v>96.79</v>
      </c>
      <c r="HT109">
        <v>42.7194</v>
      </c>
      <c r="HU109">
        <v>0</v>
      </c>
      <c r="HV109">
        <v>0</v>
      </c>
      <c r="HW109">
        <v>0</v>
      </c>
      <c r="HX109">
        <v>0</v>
      </c>
      <c r="HY109">
        <v>0.97997400000000001</v>
      </c>
      <c r="HZ109">
        <v>0</v>
      </c>
      <c r="IA109">
        <v>43.7</v>
      </c>
      <c r="IB109">
        <v>15.3271</v>
      </c>
      <c r="IC109">
        <v>0</v>
      </c>
      <c r="ID109">
        <v>0</v>
      </c>
      <c r="IE109">
        <v>0</v>
      </c>
      <c r="IF109">
        <v>59.03</v>
      </c>
    </row>
    <row r="110" spans="1:240" s="73" customFormat="1" x14ac:dyDescent="0.3">
      <c r="A110" s="87">
        <v>43882.638611111113</v>
      </c>
      <c r="B110" s="85" t="s">
        <v>302</v>
      </c>
      <c r="C110" s="73" t="s">
        <v>302</v>
      </c>
      <c r="D110" s="73" t="s">
        <v>278</v>
      </c>
      <c r="E110" s="73">
        <v>53627.8</v>
      </c>
      <c r="F110" s="73">
        <v>53627.8</v>
      </c>
      <c r="G110" s="73" t="s">
        <v>112</v>
      </c>
      <c r="H110" s="74">
        <v>6.25E-2</v>
      </c>
      <c r="I110" s="73" t="s">
        <v>113</v>
      </c>
      <c r="J110" s="73">
        <v>-28.61</v>
      </c>
      <c r="K110" s="73" t="s">
        <v>114</v>
      </c>
      <c r="L110" s="73" t="s">
        <v>114</v>
      </c>
      <c r="M110" s="73" t="s">
        <v>138</v>
      </c>
      <c r="N110" s="73">
        <v>34.644300000000001</v>
      </c>
      <c r="O110" s="73">
        <v>46719.5</v>
      </c>
      <c r="P110" s="73">
        <v>95185.1</v>
      </c>
      <c r="Q110" s="73">
        <v>0</v>
      </c>
      <c r="R110" s="73">
        <v>2872.36</v>
      </c>
      <c r="S110" s="73">
        <v>0</v>
      </c>
      <c r="T110" s="73">
        <v>62743.9</v>
      </c>
      <c r="U110" s="73">
        <v>207555</v>
      </c>
      <c r="V110" s="73">
        <v>229701</v>
      </c>
      <c r="W110" s="73">
        <v>0</v>
      </c>
      <c r="X110" s="73">
        <v>0</v>
      </c>
      <c r="Y110" s="73">
        <v>0</v>
      </c>
      <c r="Z110" s="73">
        <v>0</v>
      </c>
      <c r="AA110" s="73">
        <v>0</v>
      </c>
      <c r="AB110" s="73">
        <v>437257</v>
      </c>
      <c r="AC110" s="73">
        <v>5324.59</v>
      </c>
      <c r="AD110" s="73">
        <v>0</v>
      </c>
      <c r="AE110" s="73">
        <v>0</v>
      </c>
      <c r="AF110" s="73">
        <v>0</v>
      </c>
      <c r="AG110" s="73">
        <v>0</v>
      </c>
      <c r="AH110" s="73">
        <v>797.36599999999999</v>
      </c>
      <c r="AI110" s="73">
        <v>0</v>
      </c>
      <c r="AJ110" s="73">
        <v>6121.96</v>
      </c>
      <c r="AK110" s="73">
        <v>0</v>
      </c>
      <c r="AL110" s="73">
        <v>0</v>
      </c>
      <c r="AM110" s="73">
        <v>0</v>
      </c>
      <c r="AN110" s="73">
        <v>0</v>
      </c>
      <c r="AO110" s="73">
        <v>6121.96</v>
      </c>
      <c r="AP110" s="73">
        <v>0</v>
      </c>
      <c r="AQ110" s="73">
        <v>0</v>
      </c>
      <c r="AR110" s="73">
        <v>0</v>
      </c>
      <c r="AS110" s="73">
        <v>0</v>
      </c>
      <c r="AT110" s="73">
        <v>0</v>
      </c>
      <c r="AU110" s="73">
        <v>0</v>
      </c>
      <c r="AV110" s="73">
        <v>0</v>
      </c>
      <c r="AW110" s="73">
        <v>0</v>
      </c>
      <c r="AX110" s="73">
        <v>0</v>
      </c>
      <c r="AY110" s="73">
        <v>0</v>
      </c>
      <c r="AZ110" s="73">
        <v>0</v>
      </c>
      <c r="BA110" s="73">
        <v>0</v>
      </c>
      <c r="BB110" s="73">
        <v>0</v>
      </c>
      <c r="BC110" s="73">
        <v>19.7834</v>
      </c>
      <c r="BD110" s="73">
        <v>27.815300000000001</v>
      </c>
      <c r="BE110" s="73">
        <v>50.361499999999999</v>
      </c>
      <c r="BF110" s="73">
        <v>0</v>
      </c>
      <c r="BG110" s="73">
        <v>1.5087999999999999</v>
      </c>
      <c r="BH110" s="73">
        <v>2.6873</v>
      </c>
      <c r="BI110" s="73">
        <v>32.273600000000002</v>
      </c>
      <c r="BJ110" s="73">
        <v>134.43</v>
      </c>
      <c r="BK110" s="73">
        <v>114.872</v>
      </c>
      <c r="BL110" s="73">
        <v>0</v>
      </c>
      <c r="BM110" s="73">
        <v>0</v>
      </c>
      <c r="BN110" s="73">
        <v>0</v>
      </c>
      <c r="BO110" s="73">
        <v>0</v>
      </c>
      <c r="BP110" s="73">
        <v>0</v>
      </c>
      <c r="BQ110" s="73">
        <v>249.30199999999999</v>
      </c>
      <c r="BR110" s="73">
        <v>226.85</v>
      </c>
      <c r="BS110" s="73">
        <v>22.451499999999999</v>
      </c>
      <c r="BT110" s="73">
        <v>0</v>
      </c>
      <c r="BU110" s="73">
        <v>0</v>
      </c>
      <c r="BW110" s="73">
        <v>0</v>
      </c>
      <c r="BX110" s="73">
        <v>0</v>
      </c>
      <c r="BZ110" s="73">
        <v>0</v>
      </c>
      <c r="CA110" s="73" t="s">
        <v>114</v>
      </c>
      <c r="CB110" s="73" t="s">
        <v>114</v>
      </c>
      <c r="CC110" s="73" t="s">
        <v>545</v>
      </c>
      <c r="CD110" s="73">
        <v>45.065399999999997</v>
      </c>
      <c r="CE110" s="73">
        <v>39323</v>
      </c>
      <c r="CF110" s="73">
        <v>32662.400000000001</v>
      </c>
      <c r="CG110" s="73">
        <v>0</v>
      </c>
      <c r="CH110" s="73">
        <v>265.19</v>
      </c>
      <c r="CI110" s="73">
        <v>16125.5</v>
      </c>
      <c r="CJ110" s="73">
        <v>58672.1</v>
      </c>
      <c r="CK110" s="73">
        <v>147093</v>
      </c>
      <c r="CL110" s="73">
        <v>229701</v>
      </c>
      <c r="CM110" s="73">
        <v>0</v>
      </c>
      <c r="CN110" s="73">
        <v>0</v>
      </c>
      <c r="CO110" s="73">
        <v>0</v>
      </c>
      <c r="CP110" s="73">
        <v>0</v>
      </c>
      <c r="CQ110" s="73">
        <v>0</v>
      </c>
      <c r="CR110" s="73">
        <v>376795</v>
      </c>
      <c r="CS110" s="73">
        <v>7289.79</v>
      </c>
      <c r="CT110" s="73">
        <v>0</v>
      </c>
      <c r="CU110" s="73">
        <v>0</v>
      </c>
      <c r="CV110" s="73">
        <v>0</v>
      </c>
      <c r="CW110" s="73">
        <v>0</v>
      </c>
      <c r="CX110" s="73">
        <v>0</v>
      </c>
      <c r="CY110" s="73">
        <v>0</v>
      </c>
      <c r="CZ110" s="73">
        <v>7289.79</v>
      </c>
      <c r="DA110" s="73">
        <v>0</v>
      </c>
      <c r="DB110" s="73">
        <v>0</v>
      </c>
      <c r="DC110" s="73">
        <v>0</v>
      </c>
      <c r="DD110" s="73">
        <v>0</v>
      </c>
      <c r="DE110" s="73">
        <v>7289.79</v>
      </c>
      <c r="DF110" s="73">
        <v>0</v>
      </c>
      <c r="DG110" s="73">
        <v>0</v>
      </c>
      <c r="DH110" s="73">
        <v>0</v>
      </c>
      <c r="DI110" s="73">
        <v>0</v>
      </c>
      <c r="DJ110" s="73">
        <v>0</v>
      </c>
      <c r="DK110" s="73">
        <v>0</v>
      </c>
      <c r="DL110" s="73">
        <v>0</v>
      </c>
      <c r="DM110" s="73">
        <v>0</v>
      </c>
      <c r="DN110" s="73">
        <v>0</v>
      </c>
      <c r="DO110" s="73">
        <v>0</v>
      </c>
      <c r="DP110" s="73">
        <v>0</v>
      </c>
      <c r="DQ110" s="73">
        <v>0</v>
      </c>
      <c r="DR110" s="73">
        <v>0</v>
      </c>
      <c r="DS110" s="73">
        <v>26.930199999999999</v>
      </c>
      <c r="DT110" s="73">
        <v>23.330100000000002</v>
      </c>
      <c r="DU110" s="73">
        <v>16.8508</v>
      </c>
      <c r="DV110" s="73">
        <v>0</v>
      </c>
      <c r="DW110" s="73">
        <v>0.148789</v>
      </c>
      <c r="DX110" s="73">
        <v>8.1691099999999999</v>
      </c>
      <c r="DY110" s="73">
        <v>30.388100000000001</v>
      </c>
      <c r="DZ110" s="73">
        <v>105.81699999999999</v>
      </c>
      <c r="EA110" s="73">
        <v>114.872</v>
      </c>
      <c r="EB110" s="73">
        <v>0</v>
      </c>
      <c r="EC110" s="73">
        <v>0</v>
      </c>
      <c r="ED110" s="73">
        <v>0</v>
      </c>
      <c r="EE110" s="73">
        <v>0</v>
      </c>
      <c r="EF110" s="73">
        <v>0</v>
      </c>
      <c r="EG110" s="73">
        <v>220.68899999999999</v>
      </c>
      <c r="EH110" s="73">
        <v>193.78399999999999</v>
      </c>
      <c r="EI110" s="73">
        <v>26.9053</v>
      </c>
      <c r="EJ110" s="73">
        <v>0</v>
      </c>
      <c r="EK110" s="73">
        <v>0</v>
      </c>
      <c r="EM110" s="73">
        <v>0</v>
      </c>
      <c r="EN110" s="73">
        <v>0</v>
      </c>
      <c r="EP110" s="73">
        <v>0</v>
      </c>
      <c r="EQ110" s="73">
        <v>0</v>
      </c>
      <c r="ER110" s="73">
        <v>26.6418</v>
      </c>
      <c r="ES110" s="73">
        <v>14.4765</v>
      </c>
      <c r="ET110" s="73">
        <v>0</v>
      </c>
      <c r="EU110" s="73">
        <v>0</v>
      </c>
      <c r="EV110" s="73">
        <v>0</v>
      </c>
      <c r="EW110" s="73">
        <v>9.5497999999999994</v>
      </c>
      <c r="EX110" s="73">
        <v>50.668100000000003</v>
      </c>
      <c r="EY110" s="73">
        <v>29.569299999999998</v>
      </c>
      <c r="EZ110" s="73">
        <v>0</v>
      </c>
      <c r="FA110" s="73">
        <v>0</v>
      </c>
      <c r="FB110" s="73">
        <v>0</v>
      </c>
      <c r="FC110" s="73">
        <v>0</v>
      </c>
      <c r="FD110" s="73">
        <v>0</v>
      </c>
      <c r="FE110" s="73">
        <v>80.237499999999997</v>
      </c>
      <c r="FF110" s="86">
        <v>3.8598300000000001E-21</v>
      </c>
      <c r="FG110" s="73">
        <v>22.015599999999999</v>
      </c>
      <c r="FH110" s="73">
        <v>4.8411</v>
      </c>
      <c r="FI110" s="73">
        <v>0</v>
      </c>
      <c r="FJ110" s="86">
        <v>5.3209299999999999E-19</v>
      </c>
      <c r="FK110" s="73">
        <v>1.99916</v>
      </c>
      <c r="FL110" s="73">
        <v>9.2791499999999996</v>
      </c>
      <c r="FM110" s="73">
        <v>38.134999999999998</v>
      </c>
      <c r="FN110" s="73">
        <v>29.569299999999998</v>
      </c>
      <c r="FO110" s="73">
        <v>0</v>
      </c>
      <c r="FP110" s="73">
        <v>0</v>
      </c>
      <c r="FQ110" s="73">
        <v>0</v>
      </c>
      <c r="FR110" s="73">
        <v>0</v>
      </c>
      <c r="FS110" s="73">
        <v>0</v>
      </c>
      <c r="FT110" s="73">
        <v>67.704300000000003</v>
      </c>
      <c r="FU110" s="73" t="s">
        <v>621</v>
      </c>
      <c r="FV110" s="73" t="s">
        <v>622</v>
      </c>
      <c r="FW110" s="73" t="s">
        <v>528</v>
      </c>
      <c r="FX110" s="73" t="s">
        <v>115</v>
      </c>
      <c r="FY110" s="73" t="s">
        <v>530</v>
      </c>
      <c r="FZ110" s="73" t="s">
        <v>116</v>
      </c>
      <c r="GA110" s="73" t="s">
        <v>549</v>
      </c>
      <c r="GB110" s="73" t="s">
        <v>619</v>
      </c>
      <c r="GC110" s="73">
        <v>7.2390299999999996E-3</v>
      </c>
      <c r="GD110" s="73">
        <v>9.7382600000000004</v>
      </c>
      <c r="GE110" s="73">
        <v>18.351400000000002</v>
      </c>
      <c r="GF110" s="73">
        <v>0</v>
      </c>
      <c r="GG110" s="73">
        <v>0.55760100000000001</v>
      </c>
      <c r="GH110" s="73">
        <v>0</v>
      </c>
      <c r="GI110" s="73">
        <v>11.3002</v>
      </c>
      <c r="GJ110" s="73">
        <v>39.96</v>
      </c>
      <c r="GK110" s="73">
        <v>39.3718</v>
      </c>
      <c r="GL110" s="73">
        <v>0</v>
      </c>
      <c r="GM110" s="73">
        <v>0</v>
      </c>
      <c r="GN110" s="73">
        <v>0</v>
      </c>
      <c r="GO110" s="73">
        <v>0</v>
      </c>
      <c r="GP110" s="73">
        <v>0</v>
      </c>
      <c r="GQ110" s="73">
        <v>79.33</v>
      </c>
      <c r="GR110" s="73">
        <v>28.2578</v>
      </c>
      <c r="GS110" s="73">
        <v>0</v>
      </c>
      <c r="GT110" s="73">
        <v>0</v>
      </c>
      <c r="GU110" s="73">
        <v>0</v>
      </c>
      <c r="GV110" s="73">
        <v>0</v>
      </c>
      <c r="GW110" s="73">
        <v>4.2316500000000001</v>
      </c>
      <c r="GX110" s="73">
        <v>0</v>
      </c>
      <c r="GY110" s="73">
        <v>32.49</v>
      </c>
      <c r="GZ110" s="73">
        <v>0</v>
      </c>
      <c r="HA110" s="73">
        <v>0</v>
      </c>
      <c r="HB110" s="73">
        <v>0</v>
      </c>
      <c r="HC110" s="73">
        <v>0</v>
      </c>
      <c r="HD110" s="73">
        <v>32.49</v>
      </c>
      <c r="HE110" s="73">
        <v>9.4061000000000006E-3</v>
      </c>
      <c r="HF110" s="73">
        <v>8.2332599999999996</v>
      </c>
      <c r="HG110" s="73">
        <v>6.1051599999999997</v>
      </c>
      <c r="HH110" s="73">
        <v>0</v>
      </c>
      <c r="HI110" s="73">
        <v>5.8676300000000001E-2</v>
      </c>
      <c r="HJ110" s="73">
        <v>2.79271</v>
      </c>
      <c r="HK110" s="73">
        <v>10.7087</v>
      </c>
      <c r="HL110" s="73">
        <v>27.91</v>
      </c>
      <c r="HM110" s="73">
        <v>39.3718</v>
      </c>
      <c r="HN110" s="73">
        <v>0</v>
      </c>
      <c r="HO110" s="73">
        <v>0</v>
      </c>
      <c r="HP110" s="73">
        <v>0</v>
      </c>
      <c r="HQ110" s="73">
        <v>0</v>
      </c>
      <c r="HR110" s="73">
        <v>0</v>
      </c>
      <c r="HS110" s="73">
        <v>67.28</v>
      </c>
      <c r="HT110" s="73">
        <v>38.687199999999997</v>
      </c>
      <c r="HU110" s="73">
        <v>0</v>
      </c>
      <c r="HV110" s="73">
        <v>0</v>
      </c>
      <c r="HW110" s="73">
        <v>0</v>
      </c>
      <c r="HX110" s="73">
        <v>0</v>
      </c>
      <c r="HY110" s="73">
        <v>0</v>
      </c>
      <c r="HZ110" s="73">
        <v>0</v>
      </c>
      <c r="IA110" s="73">
        <v>38.69</v>
      </c>
      <c r="IB110" s="73">
        <v>0</v>
      </c>
      <c r="IC110" s="73">
        <v>0</v>
      </c>
      <c r="ID110" s="73">
        <v>0</v>
      </c>
      <c r="IE110" s="73">
        <v>0</v>
      </c>
      <c r="IF110" s="73">
        <v>38.69</v>
      </c>
    </row>
    <row r="111" spans="1:240" x14ac:dyDescent="0.3">
      <c r="A111" s="67">
        <v>43882.517962962964</v>
      </c>
      <c r="B111" t="s">
        <v>303</v>
      </c>
      <c r="C111" t="s">
        <v>303</v>
      </c>
      <c r="D111" t="s">
        <v>276</v>
      </c>
      <c r="E111">
        <v>53627.8</v>
      </c>
      <c r="F111">
        <v>53627.8</v>
      </c>
      <c r="G111" t="s">
        <v>112</v>
      </c>
      <c r="H111" s="68">
        <v>5.0694444444444452E-2</v>
      </c>
      <c r="I111" t="s">
        <v>113</v>
      </c>
      <c r="J111">
        <v>-22.32</v>
      </c>
      <c r="K111" t="s">
        <v>114</v>
      </c>
      <c r="L111" t="s">
        <v>114</v>
      </c>
      <c r="M111" t="s">
        <v>138</v>
      </c>
      <c r="N111">
        <v>6.8765299999999998</v>
      </c>
      <c r="O111">
        <v>83003.199999999997</v>
      </c>
      <c r="P111">
        <v>69444.3</v>
      </c>
      <c r="Q111">
        <v>0</v>
      </c>
      <c r="R111">
        <v>1081.95</v>
      </c>
      <c r="S111">
        <v>0</v>
      </c>
      <c r="T111">
        <v>62752.7</v>
      </c>
      <c r="U111">
        <v>216289</v>
      </c>
      <c r="V111">
        <v>229701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445990</v>
      </c>
      <c r="AC111">
        <v>1056.8800000000001</v>
      </c>
      <c r="AD111">
        <v>0</v>
      </c>
      <c r="AE111">
        <v>0</v>
      </c>
      <c r="AF111">
        <v>0</v>
      </c>
      <c r="AG111">
        <v>0</v>
      </c>
      <c r="AH111">
        <v>700.60900000000004</v>
      </c>
      <c r="AI111">
        <v>0</v>
      </c>
      <c r="AJ111">
        <v>1757.49</v>
      </c>
      <c r="AK111">
        <v>0</v>
      </c>
      <c r="AL111">
        <v>0</v>
      </c>
      <c r="AM111">
        <v>0</v>
      </c>
      <c r="AN111">
        <v>0</v>
      </c>
      <c r="AO111">
        <v>1757.49</v>
      </c>
      <c r="AP111">
        <v>0</v>
      </c>
      <c r="AQ111">
        <v>0</v>
      </c>
      <c r="AR111">
        <v>0</v>
      </c>
      <c r="AS111">
        <v>0</v>
      </c>
      <c r="AT111">
        <v>0</v>
      </c>
      <c r="AU111">
        <v>0</v>
      </c>
      <c r="AV111">
        <v>0</v>
      </c>
      <c r="AW111">
        <v>0</v>
      </c>
      <c r="AX111">
        <v>0</v>
      </c>
      <c r="AY111">
        <v>0</v>
      </c>
      <c r="AZ111">
        <v>0</v>
      </c>
      <c r="BA111">
        <v>0</v>
      </c>
      <c r="BB111">
        <v>0</v>
      </c>
      <c r="BC111">
        <v>4.0269700000000004</v>
      </c>
      <c r="BD111">
        <v>56.672899999999998</v>
      </c>
      <c r="BE111">
        <v>37.576999999999998</v>
      </c>
      <c r="BF111">
        <v>0</v>
      </c>
      <c r="BG111">
        <v>0.49562</v>
      </c>
      <c r="BH111">
        <v>2.35643</v>
      </c>
      <c r="BI111">
        <v>34.2667</v>
      </c>
      <c r="BJ111">
        <v>135.39599999999999</v>
      </c>
      <c r="BK111">
        <v>123.904</v>
      </c>
      <c r="BL111">
        <v>0</v>
      </c>
      <c r="BM111">
        <v>0</v>
      </c>
      <c r="BN111">
        <v>0</v>
      </c>
      <c r="BO111">
        <v>0</v>
      </c>
      <c r="BP111">
        <v>0</v>
      </c>
      <c r="BQ111">
        <v>259.29899999999998</v>
      </c>
      <c r="BR111">
        <v>252.91900000000001</v>
      </c>
      <c r="BS111">
        <v>6.3802500000000002</v>
      </c>
      <c r="BT111">
        <v>0</v>
      </c>
      <c r="BU111">
        <v>0</v>
      </c>
      <c r="BW111">
        <v>0</v>
      </c>
      <c r="BX111">
        <v>0</v>
      </c>
      <c r="BZ111">
        <v>0</v>
      </c>
      <c r="CA111" t="s">
        <v>114</v>
      </c>
      <c r="CB111" t="s">
        <v>114</v>
      </c>
      <c r="CC111" t="s">
        <v>545</v>
      </c>
      <c r="CD111">
        <v>11.3902</v>
      </c>
      <c r="CE111">
        <v>73791.399999999994</v>
      </c>
      <c r="CF111">
        <v>29125.9</v>
      </c>
      <c r="CG111">
        <v>0</v>
      </c>
      <c r="CH111">
        <v>45.850299999999997</v>
      </c>
      <c r="CI111">
        <v>13771.7</v>
      </c>
      <c r="CJ111">
        <v>58219.7</v>
      </c>
      <c r="CK111">
        <v>174966</v>
      </c>
      <c r="CL111">
        <v>229701</v>
      </c>
      <c r="CM111">
        <v>0</v>
      </c>
      <c r="CN111">
        <v>0</v>
      </c>
      <c r="CO111">
        <v>0</v>
      </c>
      <c r="CP111">
        <v>0</v>
      </c>
      <c r="CQ111">
        <v>0</v>
      </c>
      <c r="CR111">
        <v>404667</v>
      </c>
      <c r="CS111">
        <v>1958.05</v>
      </c>
      <c r="CT111">
        <v>0</v>
      </c>
      <c r="CU111">
        <v>0</v>
      </c>
      <c r="CV111">
        <v>0</v>
      </c>
      <c r="CW111">
        <v>0</v>
      </c>
      <c r="CX111">
        <v>0</v>
      </c>
      <c r="CY111">
        <v>0</v>
      </c>
      <c r="CZ111">
        <v>1958.05</v>
      </c>
      <c r="DA111">
        <v>0</v>
      </c>
      <c r="DB111">
        <v>0</v>
      </c>
      <c r="DC111">
        <v>0</v>
      </c>
      <c r="DD111">
        <v>0</v>
      </c>
      <c r="DE111">
        <v>1958.05</v>
      </c>
      <c r="DF111">
        <v>0</v>
      </c>
      <c r="DG111">
        <v>0</v>
      </c>
      <c r="DH111">
        <v>0</v>
      </c>
      <c r="DI111">
        <v>0</v>
      </c>
      <c r="DJ111">
        <v>0</v>
      </c>
      <c r="DK111">
        <v>0</v>
      </c>
      <c r="DL111">
        <v>0</v>
      </c>
      <c r="DM111">
        <v>0</v>
      </c>
      <c r="DN111">
        <v>0</v>
      </c>
      <c r="DO111">
        <v>0</v>
      </c>
      <c r="DP111">
        <v>0</v>
      </c>
      <c r="DQ111">
        <v>0</v>
      </c>
      <c r="DR111">
        <v>0</v>
      </c>
      <c r="DS111">
        <v>7.3450499999999996</v>
      </c>
      <c r="DT111">
        <v>50.1496</v>
      </c>
      <c r="DU111">
        <v>16.254300000000001</v>
      </c>
      <c r="DV111">
        <v>0</v>
      </c>
      <c r="DW111">
        <v>2.0994800000000001E-2</v>
      </c>
      <c r="DX111">
        <v>7.3156999999999996</v>
      </c>
      <c r="DY111">
        <v>31.995200000000001</v>
      </c>
      <c r="DZ111">
        <v>113.081</v>
      </c>
      <c r="EA111">
        <v>123.904</v>
      </c>
      <c r="EB111">
        <v>0</v>
      </c>
      <c r="EC111">
        <v>0</v>
      </c>
      <c r="ED111">
        <v>0</v>
      </c>
      <c r="EE111">
        <v>0</v>
      </c>
      <c r="EF111">
        <v>0</v>
      </c>
      <c r="EG111">
        <v>236.98500000000001</v>
      </c>
      <c r="EH111">
        <v>229.64500000000001</v>
      </c>
      <c r="EI111">
        <v>7.3398199999999996</v>
      </c>
      <c r="EJ111">
        <v>0</v>
      </c>
      <c r="EK111">
        <v>0</v>
      </c>
      <c r="EM111">
        <v>0</v>
      </c>
      <c r="EN111">
        <v>0</v>
      </c>
      <c r="EP111">
        <v>0</v>
      </c>
      <c r="EQ111">
        <v>0</v>
      </c>
      <c r="ER111">
        <v>26.5945</v>
      </c>
      <c r="ES111">
        <v>10.978999999999999</v>
      </c>
      <c r="ET111">
        <v>0</v>
      </c>
      <c r="EU111">
        <v>0</v>
      </c>
      <c r="EV111">
        <v>0</v>
      </c>
      <c r="EW111">
        <v>9.7664000000000009</v>
      </c>
      <c r="EX111">
        <v>47.3399</v>
      </c>
      <c r="EY111">
        <v>29.569299999999998</v>
      </c>
      <c r="EZ111">
        <v>0</v>
      </c>
      <c r="FA111">
        <v>0</v>
      </c>
      <c r="FB111">
        <v>0</v>
      </c>
      <c r="FC111">
        <v>0</v>
      </c>
      <c r="FD111">
        <v>0</v>
      </c>
      <c r="FE111">
        <v>76.909300000000002</v>
      </c>
      <c r="FF111">
        <v>7.4317299999999994E-21</v>
      </c>
      <c r="FG111">
        <v>23.8477</v>
      </c>
      <c r="FH111">
        <v>3.6770900000000002</v>
      </c>
      <c r="FI111">
        <v>0</v>
      </c>
      <c r="FJ111">
        <v>9.4877499999999998E-19</v>
      </c>
      <c r="FK111">
        <v>1.78037</v>
      </c>
      <c r="FL111">
        <v>9.5921000000000003</v>
      </c>
      <c r="FM111">
        <v>38.897199999999998</v>
      </c>
      <c r="FN111">
        <v>29.569299999999998</v>
      </c>
      <c r="FO111">
        <v>0</v>
      </c>
      <c r="FP111">
        <v>0</v>
      </c>
      <c r="FQ111">
        <v>0</v>
      </c>
      <c r="FR111">
        <v>0</v>
      </c>
      <c r="FS111">
        <v>0</v>
      </c>
      <c r="FT111">
        <v>68.4666</v>
      </c>
      <c r="FU111" t="s">
        <v>621</v>
      </c>
      <c r="FV111" t="s">
        <v>622</v>
      </c>
      <c r="FW111" t="s">
        <v>528</v>
      </c>
      <c r="FX111" t="s">
        <v>115</v>
      </c>
      <c r="FY111" t="s">
        <v>530</v>
      </c>
      <c r="FZ111" t="s">
        <v>116</v>
      </c>
      <c r="GA111" t="s">
        <v>549</v>
      </c>
      <c r="GB111" t="s">
        <v>634</v>
      </c>
      <c r="GC111">
        <v>1.60254E-3</v>
      </c>
      <c r="GD111">
        <v>15.184799999999999</v>
      </c>
      <c r="GE111">
        <v>13.2331</v>
      </c>
      <c r="GF111">
        <v>0</v>
      </c>
      <c r="GG111">
        <v>0.24446599999999999</v>
      </c>
      <c r="GH111">
        <v>0</v>
      </c>
      <c r="GI111">
        <v>11.3055</v>
      </c>
      <c r="GJ111">
        <v>39.96</v>
      </c>
      <c r="GK111">
        <v>39.3718</v>
      </c>
      <c r="GL111">
        <v>0</v>
      </c>
      <c r="GM111">
        <v>0</v>
      </c>
      <c r="GN111">
        <v>0</v>
      </c>
      <c r="GO111">
        <v>0</v>
      </c>
      <c r="GP111">
        <v>0</v>
      </c>
      <c r="GQ111">
        <v>79.33</v>
      </c>
      <c r="GR111">
        <v>5.6088800000000001</v>
      </c>
      <c r="GS111">
        <v>0</v>
      </c>
      <c r="GT111">
        <v>0</v>
      </c>
      <c r="GU111">
        <v>0</v>
      </c>
      <c r="GV111">
        <v>0</v>
      </c>
      <c r="GW111">
        <v>3.7181500000000001</v>
      </c>
      <c r="GX111">
        <v>0</v>
      </c>
      <c r="GY111">
        <v>9.33</v>
      </c>
      <c r="GZ111">
        <v>0</v>
      </c>
      <c r="HA111">
        <v>0</v>
      </c>
      <c r="HB111">
        <v>0</v>
      </c>
      <c r="HC111">
        <v>0</v>
      </c>
      <c r="HD111">
        <v>9.33</v>
      </c>
      <c r="HE111">
        <v>2.6456100000000001E-3</v>
      </c>
      <c r="HF111">
        <v>13.524100000000001</v>
      </c>
      <c r="HG111">
        <v>5.1867400000000004</v>
      </c>
      <c r="HH111">
        <v>0</v>
      </c>
      <c r="HI111">
        <v>1.05719E-2</v>
      </c>
      <c r="HJ111">
        <v>2.3964699999999999</v>
      </c>
      <c r="HK111">
        <v>10.656599999999999</v>
      </c>
      <c r="HL111">
        <v>31.78</v>
      </c>
      <c r="HM111">
        <v>39.3718</v>
      </c>
      <c r="HN111">
        <v>0</v>
      </c>
      <c r="HO111">
        <v>0</v>
      </c>
      <c r="HP111">
        <v>0</v>
      </c>
      <c r="HQ111">
        <v>0</v>
      </c>
      <c r="HR111">
        <v>0</v>
      </c>
      <c r="HS111">
        <v>71.150000000000006</v>
      </c>
      <c r="HT111">
        <v>10.391400000000001</v>
      </c>
      <c r="HU111">
        <v>0</v>
      </c>
      <c r="HV111">
        <v>0</v>
      </c>
      <c r="HW111">
        <v>0</v>
      </c>
      <c r="HX111">
        <v>0</v>
      </c>
      <c r="HY111">
        <v>0</v>
      </c>
      <c r="HZ111">
        <v>0</v>
      </c>
      <c r="IA111">
        <v>10.39</v>
      </c>
      <c r="IB111">
        <v>0</v>
      </c>
      <c r="IC111">
        <v>0</v>
      </c>
      <c r="ID111">
        <v>0</v>
      </c>
      <c r="IE111">
        <v>0</v>
      </c>
      <c r="IF111">
        <v>10.39</v>
      </c>
    </row>
    <row r="112" spans="1:240" x14ac:dyDescent="0.3">
      <c r="A112" s="67">
        <v>43882.519131944442</v>
      </c>
      <c r="B112" t="s">
        <v>304</v>
      </c>
      <c r="C112" t="s">
        <v>304</v>
      </c>
      <c r="D112" t="s">
        <v>278</v>
      </c>
      <c r="E112">
        <v>53627.8</v>
      </c>
      <c r="F112">
        <v>53627.8</v>
      </c>
      <c r="G112" t="s">
        <v>112</v>
      </c>
      <c r="H112" s="68">
        <v>6.805555555555555E-2</v>
      </c>
      <c r="I112" t="s">
        <v>113</v>
      </c>
      <c r="J112">
        <v>-24.09</v>
      </c>
      <c r="K112" t="s">
        <v>114</v>
      </c>
      <c r="L112" t="s">
        <v>114</v>
      </c>
      <c r="M112" t="s">
        <v>550</v>
      </c>
      <c r="N112">
        <v>137.97999999999999</v>
      </c>
      <c r="O112">
        <v>58578.6</v>
      </c>
      <c r="P112">
        <v>83015.399999999994</v>
      </c>
      <c r="Q112">
        <v>0</v>
      </c>
      <c r="R112">
        <v>11182.9</v>
      </c>
      <c r="S112">
        <v>0</v>
      </c>
      <c r="T112">
        <v>87659</v>
      </c>
      <c r="U112">
        <v>240574</v>
      </c>
      <c r="V112">
        <v>235375</v>
      </c>
      <c r="W112">
        <v>23370.400000000001</v>
      </c>
      <c r="X112">
        <v>0</v>
      </c>
      <c r="Y112">
        <v>0</v>
      </c>
      <c r="Z112">
        <v>0</v>
      </c>
      <c r="AA112">
        <v>0</v>
      </c>
      <c r="AB112">
        <v>499320</v>
      </c>
      <c r="AC112">
        <v>21206.6</v>
      </c>
      <c r="AD112">
        <v>0</v>
      </c>
      <c r="AE112">
        <v>0</v>
      </c>
      <c r="AF112">
        <v>0</v>
      </c>
      <c r="AG112">
        <v>0</v>
      </c>
      <c r="AH112">
        <v>804.745</v>
      </c>
      <c r="AI112">
        <v>0</v>
      </c>
      <c r="AJ112">
        <v>22011.4</v>
      </c>
      <c r="AK112">
        <v>2888.07</v>
      </c>
      <c r="AL112">
        <v>0</v>
      </c>
      <c r="AM112">
        <v>0</v>
      </c>
      <c r="AN112">
        <v>0</v>
      </c>
      <c r="AO112">
        <v>24899.4</v>
      </c>
      <c r="AP112">
        <v>0</v>
      </c>
      <c r="AQ112">
        <v>0</v>
      </c>
      <c r="AR112">
        <v>0</v>
      </c>
      <c r="AS112">
        <v>0</v>
      </c>
      <c r="AT112">
        <v>0</v>
      </c>
      <c r="AU112">
        <v>0</v>
      </c>
      <c r="AV112">
        <v>0</v>
      </c>
      <c r="AW112">
        <v>0</v>
      </c>
      <c r="AX112">
        <v>0</v>
      </c>
      <c r="AY112">
        <v>0</v>
      </c>
      <c r="AZ112">
        <v>0</v>
      </c>
      <c r="BA112">
        <v>0</v>
      </c>
      <c r="BB112">
        <v>0</v>
      </c>
      <c r="BC112">
        <v>76.777199999999993</v>
      </c>
      <c r="BD112">
        <v>34.6738</v>
      </c>
      <c r="BE112">
        <v>43.4133</v>
      </c>
      <c r="BF112">
        <v>0</v>
      </c>
      <c r="BG112">
        <v>5.8611800000000001</v>
      </c>
      <c r="BH112">
        <v>2.7124899999999998</v>
      </c>
      <c r="BI112">
        <v>45.172800000000002</v>
      </c>
      <c r="BJ112">
        <v>208.61099999999999</v>
      </c>
      <c r="BK112">
        <v>127.315</v>
      </c>
      <c r="BL112">
        <v>12.2561</v>
      </c>
      <c r="BM112">
        <v>0</v>
      </c>
      <c r="BN112">
        <v>0</v>
      </c>
      <c r="BO112">
        <v>0</v>
      </c>
      <c r="BP112">
        <v>0</v>
      </c>
      <c r="BQ112">
        <v>348.18099999999998</v>
      </c>
      <c r="BR112">
        <v>259.07400000000001</v>
      </c>
      <c r="BS112">
        <v>89.107200000000006</v>
      </c>
      <c r="BT112">
        <v>0</v>
      </c>
      <c r="BU112">
        <v>0</v>
      </c>
      <c r="BW112">
        <v>0</v>
      </c>
      <c r="BX112">
        <v>0</v>
      </c>
      <c r="BZ112">
        <v>0</v>
      </c>
      <c r="CA112" t="s">
        <v>114</v>
      </c>
      <c r="CB112" t="s">
        <v>114</v>
      </c>
      <c r="CC112" t="s">
        <v>316</v>
      </c>
      <c r="CD112">
        <v>102.86499999999999</v>
      </c>
      <c r="CE112">
        <v>48247.6</v>
      </c>
      <c r="CF112">
        <v>83142.600000000006</v>
      </c>
      <c r="CG112">
        <v>0</v>
      </c>
      <c r="CH112">
        <v>514.56799999999998</v>
      </c>
      <c r="CI112">
        <v>12982.5</v>
      </c>
      <c r="CJ112">
        <v>83587.3</v>
      </c>
      <c r="CK112">
        <v>228577</v>
      </c>
      <c r="CL112">
        <v>235375</v>
      </c>
      <c r="CM112">
        <v>23370.400000000001</v>
      </c>
      <c r="CN112">
        <v>0</v>
      </c>
      <c r="CO112">
        <v>0</v>
      </c>
      <c r="CP112">
        <v>0</v>
      </c>
      <c r="CQ112">
        <v>0</v>
      </c>
      <c r="CR112">
        <v>487323</v>
      </c>
      <c r="CS112">
        <v>16970.900000000001</v>
      </c>
      <c r="CT112">
        <v>0</v>
      </c>
      <c r="CU112">
        <v>0</v>
      </c>
      <c r="CV112">
        <v>0</v>
      </c>
      <c r="CW112">
        <v>0</v>
      </c>
      <c r="CX112">
        <v>205.613</v>
      </c>
      <c r="CY112">
        <v>0</v>
      </c>
      <c r="CZ112">
        <v>17176.5</v>
      </c>
      <c r="DA112">
        <v>2888.07</v>
      </c>
      <c r="DB112">
        <v>0</v>
      </c>
      <c r="DC112">
        <v>0</v>
      </c>
      <c r="DD112">
        <v>0</v>
      </c>
      <c r="DE112">
        <v>20064.599999999999</v>
      </c>
      <c r="DF112">
        <v>0</v>
      </c>
      <c r="DG112">
        <v>0</v>
      </c>
      <c r="DH112">
        <v>0</v>
      </c>
      <c r="DI112">
        <v>0</v>
      </c>
      <c r="DJ112">
        <v>0</v>
      </c>
      <c r="DK112">
        <v>0</v>
      </c>
      <c r="DL112">
        <v>0</v>
      </c>
      <c r="DM112">
        <v>0</v>
      </c>
      <c r="DN112">
        <v>0</v>
      </c>
      <c r="DO112">
        <v>0</v>
      </c>
      <c r="DP112">
        <v>0</v>
      </c>
      <c r="DQ112">
        <v>0</v>
      </c>
      <c r="DR112">
        <v>0</v>
      </c>
      <c r="DS112">
        <v>61.648400000000002</v>
      </c>
      <c r="DT112">
        <v>28.662099999999999</v>
      </c>
      <c r="DU112">
        <v>43.341900000000003</v>
      </c>
      <c r="DV112">
        <v>0</v>
      </c>
      <c r="DW112">
        <v>0.303228</v>
      </c>
      <c r="DX112">
        <v>7.2682500000000001</v>
      </c>
      <c r="DY112">
        <v>43.287300000000002</v>
      </c>
      <c r="DZ112">
        <v>184.511</v>
      </c>
      <c r="EA112">
        <v>127.315</v>
      </c>
      <c r="EB112">
        <v>12.2561</v>
      </c>
      <c r="EC112">
        <v>0</v>
      </c>
      <c r="ED112">
        <v>0</v>
      </c>
      <c r="EE112">
        <v>0</v>
      </c>
      <c r="EF112">
        <v>0</v>
      </c>
      <c r="EG112">
        <v>324.08199999999999</v>
      </c>
      <c r="EH112">
        <v>252.10400000000001</v>
      </c>
      <c r="EI112">
        <v>71.978300000000004</v>
      </c>
      <c r="EJ112">
        <v>0</v>
      </c>
      <c r="EK112">
        <v>0</v>
      </c>
      <c r="EM112">
        <v>0</v>
      </c>
      <c r="EN112">
        <v>0</v>
      </c>
      <c r="EP112">
        <v>0</v>
      </c>
      <c r="EQ112">
        <v>1.3380600000000001E-3</v>
      </c>
      <c r="ER112">
        <v>32.215000000000003</v>
      </c>
      <c r="ES112">
        <v>10.187799999999999</v>
      </c>
      <c r="ET112">
        <v>0</v>
      </c>
      <c r="EU112">
        <v>1.0347999999999999</v>
      </c>
      <c r="EV112">
        <v>0</v>
      </c>
      <c r="EW112">
        <v>13.750400000000001</v>
      </c>
      <c r="EX112">
        <v>57.189300000000003</v>
      </c>
      <c r="EY112">
        <v>30.176600000000001</v>
      </c>
      <c r="EZ112">
        <v>2.6678500000000001</v>
      </c>
      <c r="FA112">
        <v>0</v>
      </c>
      <c r="FB112">
        <v>0</v>
      </c>
      <c r="FC112">
        <v>0</v>
      </c>
      <c r="FD112">
        <v>0</v>
      </c>
      <c r="FE112">
        <v>90.033799999999999</v>
      </c>
      <c r="FF112">
        <v>1.2249099999999999E-4</v>
      </c>
      <c r="FG112">
        <v>26.977699999999999</v>
      </c>
      <c r="FH112">
        <v>10.569000000000001</v>
      </c>
      <c r="FI112">
        <v>0</v>
      </c>
      <c r="FJ112">
        <v>1.54681E-3</v>
      </c>
      <c r="FK112">
        <v>1.61805</v>
      </c>
      <c r="FL112">
        <v>13.479699999999999</v>
      </c>
      <c r="FM112">
        <v>52.6462</v>
      </c>
      <c r="FN112">
        <v>30.176600000000001</v>
      </c>
      <c r="FO112">
        <v>2.6678500000000001</v>
      </c>
      <c r="FP112">
        <v>0</v>
      </c>
      <c r="FQ112">
        <v>0</v>
      </c>
      <c r="FR112">
        <v>0</v>
      </c>
      <c r="FS112">
        <v>0</v>
      </c>
      <c r="FT112">
        <v>85.490600000000001</v>
      </c>
      <c r="FU112" t="s">
        <v>621</v>
      </c>
      <c r="FV112" t="s">
        <v>622</v>
      </c>
      <c r="FW112" t="s">
        <v>528</v>
      </c>
      <c r="FX112" t="s">
        <v>115</v>
      </c>
      <c r="FY112" t="s">
        <v>530</v>
      </c>
      <c r="FZ112" t="s">
        <v>116</v>
      </c>
      <c r="GA112" t="s">
        <v>549</v>
      </c>
      <c r="GB112" t="s">
        <v>634</v>
      </c>
      <c r="GC112">
        <v>2.8050800000000001E-2</v>
      </c>
      <c r="GD112">
        <v>12.395899999999999</v>
      </c>
      <c r="GE112">
        <v>16.2821</v>
      </c>
      <c r="GF112">
        <v>0</v>
      </c>
      <c r="GG112">
        <v>2.23237</v>
      </c>
      <c r="GH112">
        <v>0</v>
      </c>
      <c r="GI112">
        <v>15.9061</v>
      </c>
      <c r="GJ112">
        <v>46.85</v>
      </c>
      <c r="GK112">
        <v>40.961599999999997</v>
      </c>
      <c r="GL112">
        <v>4.6497999999999999</v>
      </c>
      <c r="GM112">
        <v>0</v>
      </c>
      <c r="GN112">
        <v>0</v>
      </c>
      <c r="GO112">
        <v>0</v>
      </c>
      <c r="GP112">
        <v>0</v>
      </c>
      <c r="GQ112">
        <v>92.46</v>
      </c>
      <c r="GR112">
        <v>112.544</v>
      </c>
      <c r="GS112">
        <v>0</v>
      </c>
      <c r="GT112">
        <v>0</v>
      </c>
      <c r="GU112">
        <v>0</v>
      </c>
      <c r="GV112">
        <v>0</v>
      </c>
      <c r="GW112">
        <v>4.27081</v>
      </c>
      <c r="GX112">
        <v>0</v>
      </c>
      <c r="GY112">
        <v>116.81</v>
      </c>
      <c r="GZ112">
        <v>15.3271</v>
      </c>
      <c r="HA112">
        <v>0</v>
      </c>
      <c r="HB112">
        <v>0</v>
      </c>
      <c r="HC112">
        <v>0</v>
      </c>
      <c r="HD112">
        <v>132.13999999999999</v>
      </c>
      <c r="HE112">
        <v>2.0885999999999998E-2</v>
      </c>
      <c r="HF112">
        <v>10.231400000000001</v>
      </c>
      <c r="HG112">
        <v>16.1935</v>
      </c>
      <c r="HH112">
        <v>0</v>
      </c>
      <c r="HI112">
        <v>0.108458</v>
      </c>
      <c r="HJ112">
        <v>2.25021</v>
      </c>
      <c r="HK112">
        <v>15.3147</v>
      </c>
      <c r="HL112">
        <v>44.11</v>
      </c>
      <c r="HM112">
        <v>40.961599999999997</v>
      </c>
      <c r="HN112">
        <v>4.6497999999999999</v>
      </c>
      <c r="HO112">
        <v>0</v>
      </c>
      <c r="HP112">
        <v>0</v>
      </c>
      <c r="HQ112">
        <v>0</v>
      </c>
      <c r="HR112">
        <v>0</v>
      </c>
      <c r="HS112">
        <v>89.72</v>
      </c>
      <c r="HT112">
        <v>90.065200000000004</v>
      </c>
      <c r="HU112">
        <v>0</v>
      </c>
      <c r="HV112">
        <v>0</v>
      </c>
      <c r="HW112">
        <v>0</v>
      </c>
      <c r="HX112">
        <v>0</v>
      </c>
      <c r="HY112">
        <v>1.0911999999999999</v>
      </c>
      <c r="HZ112">
        <v>0</v>
      </c>
      <c r="IA112">
        <v>91.16</v>
      </c>
      <c r="IB112">
        <v>15.3271</v>
      </c>
      <c r="IC112">
        <v>0</v>
      </c>
      <c r="ID112">
        <v>0</v>
      </c>
      <c r="IE112">
        <v>0</v>
      </c>
      <c r="IF112">
        <v>106.49</v>
      </c>
    </row>
    <row r="113" spans="1:240" x14ac:dyDescent="0.3">
      <c r="A113" s="67">
        <v>43882.520046296297</v>
      </c>
      <c r="B113" t="s">
        <v>306</v>
      </c>
      <c r="C113" t="s">
        <v>306</v>
      </c>
      <c r="D113" t="s">
        <v>276</v>
      </c>
      <c r="E113">
        <v>53627.8</v>
      </c>
      <c r="F113">
        <v>53627.8</v>
      </c>
      <c r="G113" t="s">
        <v>112</v>
      </c>
      <c r="H113" s="68">
        <v>5.2083333333333336E-2</v>
      </c>
      <c r="I113" t="s">
        <v>113</v>
      </c>
      <c r="J113">
        <v>-24.38</v>
      </c>
      <c r="K113" t="s">
        <v>114</v>
      </c>
      <c r="L113" t="s">
        <v>114</v>
      </c>
      <c r="M113" t="s">
        <v>550</v>
      </c>
      <c r="N113">
        <v>68.956000000000003</v>
      </c>
      <c r="O113">
        <v>118839</v>
      </c>
      <c r="P113">
        <v>80041.2</v>
      </c>
      <c r="Q113">
        <v>0</v>
      </c>
      <c r="R113">
        <v>10274.200000000001</v>
      </c>
      <c r="S113">
        <v>0</v>
      </c>
      <c r="T113">
        <v>87667.9</v>
      </c>
      <c r="U113" s="69">
        <v>296891</v>
      </c>
      <c r="V113" s="69">
        <v>235375</v>
      </c>
      <c r="W113">
        <v>23370.400000000001</v>
      </c>
      <c r="X113">
        <v>0</v>
      </c>
      <c r="Y113">
        <v>0</v>
      </c>
      <c r="Z113">
        <v>0</v>
      </c>
      <c r="AA113">
        <v>0</v>
      </c>
      <c r="AB113" s="69">
        <v>555637</v>
      </c>
      <c r="AC113">
        <v>10598.1</v>
      </c>
      <c r="AD113">
        <v>0</v>
      </c>
      <c r="AE113">
        <v>0</v>
      </c>
      <c r="AF113">
        <v>0</v>
      </c>
      <c r="AG113">
        <v>0</v>
      </c>
      <c r="AH113">
        <v>706.89</v>
      </c>
      <c r="AI113">
        <v>0</v>
      </c>
      <c r="AJ113">
        <v>11305</v>
      </c>
      <c r="AK113">
        <v>2888.07</v>
      </c>
      <c r="AL113">
        <v>0</v>
      </c>
      <c r="AM113">
        <v>0</v>
      </c>
      <c r="AN113">
        <v>0</v>
      </c>
      <c r="AO113">
        <v>14193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0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37.455199999999998</v>
      </c>
      <c r="BD113">
        <v>78.982799999999997</v>
      </c>
      <c r="BE113">
        <v>41.722099999999998</v>
      </c>
      <c r="BF113">
        <v>0</v>
      </c>
      <c r="BG113">
        <v>5.1272799999999998</v>
      </c>
      <c r="BH113">
        <v>2.3778199999999998</v>
      </c>
      <c r="BI113">
        <v>47.863100000000003</v>
      </c>
      <c r="BJ113">
        <v>213.52799999999999</v>
      </c>
      <c r="BK113">
        <v>136.49299999999999</v>
      </c>
      <c r="BL113">
        <v>11.966799999999999</v>
      </c>
      <c r="BM113">
        <v>0</v>
      </c>
      <c r="BN113">
        <v>0</v>
      </c>
      <c r="BO113">
        <v>0</v>
      </c>
      <c r="BP113">
        <v>0</v>
      </c>
      <c r="BQ113">
        <v>361.988</v>
      </c>
      <c r="BR113">
        <v>312.49400000000003</v>
      </c>
      <c r="BS113">
        <v>49.494100000000003</v>
      </c>
      <c r="BT113">
        <v>0</v>
      </c>
      <c r="BU113">
        <v>2.5</v>
      </c>
      <c r="BV113" t="s">
        <v>305</v>
      </c>
      <c r="BW113">
        <v>0</v>
      </c>
      <c r="BX113">
        <v>0</v>
      </c>
      <c r="BZ113">
        <v>0</v>
      </c>
      <c r="CA113" t="s">
        <v>114</v>
      </c>
      <c r="CB113" t="s">
        <v>114</v>
      </c>
      <c r="CC113" t="s">
        <v>314</v>
      </c>
      <c r="CD113">
        <v>45.4375</v>
      </c>
      <c r="CE113">
        <v>98700.3</v>
      </c>
      <c r="CF113">
        <v>79656.800000000003</v>
      </c>
      <c r="CG113">
        <v>0</v>
      </c>
      <c r="CH113">
        <v>116.554</v>
      </c>
      <c r="CI113">
        <v>11093.5</v>
      </c>
      <c r="CJ113">
        <v>83134.899999999994</v>
      </c>
      <c r="CK113" s="69">
        <v>272747</v>
      </c>
      <c r="CL113" s="69">
        <v>235375</v>
      </c>
      <c r="CM113">
        <v>23370.400000000001</v>
      </c>
      <c r="CN113">
        <v>0</v>
      </c>
      <c r="CO113">
        <v>0</v>
      </c>
      <c r="CP113">
        <v>0</v>
      </c>
      <c r="CQ113">
        <v>0</v>
      </c>
      <c r="CR113" s="69">
        <v>531493</v>
      </c>
      <c r="CS113">
        <v>8049.58</v>
      </c>
      <c r="CT113">
        <v>0</v>
      </c>
      <c r="CU113">
        <v>0</v>
      </c>
      <c r="CV113">
        <v>0</v>
      </c>
      <c r="CW113">
        <v>0</v>
      </c>
      <c r="CX113">
        <v>184.65600000000001</v>
      </c>
      <c r="CY113">
        <v>0</v>
      </c>
      <c r="CZ113">
        <v>8234.24</v>
      </c>
      <c r="DA113">
        <v>2888.07</v>
      </c>
      <c r="DB113">
        <v>0</v>
      </c>
      <c r="DC113">
        <v>0</v>
      </c>
      <c r="DD113">
        <v>0</v>
      </c>
      <c r="DE113">
        <v>11122.3</v>
      </c>
      <c r="DF113">
        <v>0</v>
      </c>
      <c r="DG113">
        <v>0</v>
      </c>
      <c r="DH113">
        <v>0</v>
      </c>
      <c r="DI113">
        <v>0</v>
      </c>
      <c r="DJ113">
        <v>0</v>
      </c>
      <c r="DK113">
        <v>0</v>
      </c>
      <c r="DL113">
        <v>0</v>
      </c>
      <c r="DM113">
        <v>0</v>
      </c>
      <c r="DN113">
        <v>0</v>
      </c>
      <c r="DO113">
        <v>0</v>
      </c>
      <c r="DP113">
        <v>0</v>
      </c>
      <c r="DQ113">
        <v>0</v>
      </c>
      <c r="DR113">
        <v>0</v>
      </c>
      <c r="DS113">
        <v>28.686299999999999</v>
      </c>
      <c r="DT113">
        <v>66.300899999999999</v>
      </c>
      <c r="DU113">
        <v>42.000700000000002</v>
      </c>
      <c r="DV113">
        <v>0</v>
      </c>
      <c r="DW113">
        <v>5.5282400000000002E-2</v>
      </c>
      <c r="DX113">
        <v>6.5131500000000004</v>
      </c>
      <c r="DY113">
        <v>45.591500000000003</v>
      </c>
      <c r="DZ113">
        <v>189.148</v>
      </c>
      <c r="EA113">
        <v>136.49299999999999</v>
      </c>
      <c r="EB113">
        <v>11.966799999999999</v>
      </c>
      <c r="EC113">
        <v>0</v>
      </c>
      <c r="ED113">
        <v>0</v>
      </c>
      <c r="EE113">
        <v>0</v>
      </c>
      <c r="EF113">
        <v>0</v>
      </c>
      <c r="EG113">
        <v>337.608</v>
      </c>
      <c r="EH113">
        <v>298.62799999999999</v>
      </c>
      <c r="EI113">
        <v>38.9801</v>
      </c>
      <c r="EJ113">
        <v>0</v>
      </c>
      <c r="EK113">
        <v>0</v>
      </c>
      <c r="EM113">
        <v>0</v>
      </c>
      <c r="EN113">
        <v>0</v>
      </c>
      <c r="EP113">
        <v>0</v>
      </c>
      <c r="EQ113" s="69">
        <v>2.8658500000000001E-3</v>
      </c>
      <c r="ER113">
        <v>38.390700000000002</v>
      </c>
      <c r="ES113">
        <v>9.5832899999999999</v>
      </c>
      <c r="ET113">
        <v>0</v>
      </c>
      <c r="EU113">
        <v>1.1624000000000001</v>
      </c>
      <c r="EV113">
        <v>0</v>
      </c>
      <c r="EW113">
        <v>13.967000000000001</v>
      </c>
      <c r="EX113">
        <v>63.106299999999997</v>
      </c>
      <c r="EY113">
        <v>30.176600000000001</v>
      </c>
      <c r="EZ113">
        <v>2.6678500000000001</v>
      </c>
      <c r="FA113">
        <v>0</v>
      </c>
      <c r="FB113">
        <v>0</v>
      </c>
      <c r="FC113">
        <v>0</v>
      </c>
      <c r="FD113">
        <v>0</v>
      </c>
      <c r="FE113">
        <v>95.950699999999998</v>
      </c>
      <c r="FF113" s="69">
        <v>6.7330500000000002E-4</v>
      </c>
      <c r="FG113">
        <v>33.002200000000002</v>
      </c>
      <c r="FH113">
        <v>9.4626900000000003</v>
      </c>
      <c r="FI113">
        <v>0</v>
      </c>
      <c r="FJ113">
        <v>5.4863500000000001E-3</v>
      </c>
      <c r="FK113">
        <v>1.42747</v>
      </c>
      <c r="FL113">
        <v>13.7927</v>
      </c>
      <c r="FM113">
        <v>57.691200000000002</v>
      </c>
      <c r="FN113">
        <v>30.176600000000001</v>
      </c>
      <c r="FO113">
        <v>2.6678500000000001</v>
      </c>
      <c r="FP113">
        <v>0</v>
      </c>
      <c r="FQ113">
        <v>0</v>
      </c>
      <c r="FR113">
        <v>0</v>
      </c>
      <c r="FS113">
        <v>0</v>
      </c>
      <c r="FT113">
        <v>90.535700000000006</v>
      </c>
      <c r="FU113" t="s">
        <v>621</v>
      </c>
      <c r="FV113" t="s">
        <v>622</v>
      </c>
      <c r="FW113" t="s">
        <v>528</v>
      </c>
      <c r="FX113" t="s">
        <v>115</v>
      </c>
      <c r="FY113" t="s">
        <v>530</v>
      </c>
      <c r="FZ113" t="s">
        <v>116</v>
      </c>
      <c r="GA113" t="s">
        <v>549</v>
      </c>
      <c r="GB113" t="s">
        <v>634</v>
      </c>
      <c r="GC113">
        <v>1.4813700000000001E-2</v>
      </c>
      <c r="GD113">
        <v>22.524999999999999</v>
      </c>
      <c r="GE113">
        <v>15.613200000000001</v>
      </c>
      <c r="GF113">
        <v>0</v>
      </c>
      <c r="GG113">
        <v>2.0792299999999999</v>
      </c>
      <c r="GH113">
        <v>0</v>
      </c>
      <c r="GI113">
        <v>15.9115</v>
      </c>
      <c r="GJ113">
        <v>56.13</v>
      </c>
      <c r="GK113">
        <v>40.961599999999997</v>
      </c>
      <c r="GL113">
        <v>4.6497999999999999</v>
      </c>
      <c r="GM113">
        <v>0</v>
      </c>
      <c r="GN113">
        <v>0</v>
      </c>
      <c r="GO113">
        <v>0</v>
      </c>
      <c r="GP113">
        <v>0</v>
      </c>
      <c r="GQ113">
        <v>101.74</v>
      </c>
      <c r="GR113">
        <v>56.244300000000003</v>
      </c>
      <c r="GS113">
        <v>0</v>
      </c>
      <c r="GT113">
        <v>0</v>
      </c>
      <c r="GU113">
        <v>0</v>
      </c>
      <c r="GV113">
        <v>0</v>
      </c>
      <c r="GW113">
        <v>3.75149</v>
      </c>
      <c r="GX113">
        <v>0</v>
      </c>
      <c r="GY113">
        <v>59.99</v>
      </c>
      <c r="GZ113">
        <v>15.3271</v>
      </c>
      <c r="HA113">
        <v>0</v>
      </c>
      <c r="HB113">
        <v>0</v>
      </c>
      <c r="HC113">
        <v>0</v>
      </c>
      <c r="HD113">
        <v>75.319999999999993</v>
      </c>
      <c r="HE113">
        <v>9.8513699999999999E-3</v>
      </c>
      <c r="HF113">
        <v>18.630800000000001</v>
      </c>
      <c r="HG113">
        <v>15.323600000000001</v>
      </c>
      <c r="HH113">
        <v>0</v>
      </c>
      <c r="HI113">
        <v>2.5806900000000001E-2</v>
      </c>
      <c r="HJ113">
        <v>1.93161</v>
      </c>
      <c r="HK113">
        <v>15.262499999999999</v>
      </c>
      <c r="HL113">
        <v>51.18</v>
      </c>
      <c r="HM113">
        <v>40.961599999999997</v>
      </c>
      <c r="HN113">
        <v>4.6497999999999999</v>
      </c>
      <c r="HO113">
        <v>0</v>
      </c>
      <c r="HP113">
        <v>0</v>
      </c>
      <c r="HQ113">
        <v>0</v>
      </c>
      <c r="HR113">
        <v>0</v>
      </c>
      <c r="HS113">
        <v>96.79</v>
      </c>
      <c r="HT113">
        <v>42.7194</v>
      </c>
      <c r="HU113">
        <v>0</v>
      </c>
      <c r="HV113">
        <v>0</v>
      </c>
      <c r="HW113">
        <v>0</v>
      </c>
      <c r="HX113">
        <v>0</v>
      </c>
      <c r="HY113">
        <v>0.97997400000000001</v>
      </c>
      <c r="HZ113">
        <v>0</v>
      </c>
      <c r="IA113">
        <v>43.7</v>
      </c>
      <c r="IB113">
        <v>15.3271</v>
      </c>
      <c r="IC113">
        <v>0</v>
      </c>
      <c r="ID113">
        <v>0</v>
      </c>
      <c r="IE113">
        <v>0</v>
      </c>
      <c r="IF113">
        <v>59.03</v>
      </c>
    </row>
    <row r="114" spans="1:240" x14ac:dyDescent="0.3">
      <c r="A114" s="67">
        <v>43882.522476851853</v>
      </c>
      <c r="B114" t="s">
        <v>307</v>
      </c>
      <c r="C114" t="s">
        <v>307</v>
      </c>
      <c r="D114" t="s">
        <v>276</v>
      </c>
      <c r="E114">
        <v>498589</v>
      </c>
      <c r="F114">
        <v>498589</v>
      </c>
      <c r="G114" t="s">
        <v>112</v>
      </c>
      <c r="H114" s="68">
        <v>0.14375000000000002</v>
      </c>
      <c r="I114" t="s">
        <v>118</v>
      </c>
      <c r="J114">
        <v>0.02</v>
      </c>
      <c r="K114" t="s">
        <v>114</v>
      </c>
      <c r="L114" t="s">
        <v>114</v>
      </c>
      <c r="M114" t="s">
        <v>548</v>
      </c>
      <c r="N114">
        <v>123.477</v>
      </c>
      <c r="O114">
        <v>347868</v>
      </c>
      <c r="P114">
        <v>244079</v>
      </c>
      <c r="Q114">
        <v>2404.58</v>
      </c>
      <c r="R114">
        <v>261183</v>
      </c>
      <c r="S114">
        <v>0</v>
      </c>
      <c r="T114">
        <v>582833</v>
      </c>
      <c r="U114" s="69">
        <v>1438490</v>
      </c>
      <c r="V114" s="69">
        <v>2135580</v>
      </c>
      <c r="W114">
        <v>0</v>
      </c>
      <c r="X114">
        <v>0</v>
      </c>
      <c r="Y114">
        <v>0</v>
      </c>
      <c r="Z114">
        <v>0</v>
      </c>
      <c r="AA114">
        <v>0</v>
      </c>
      <c r="AB114" s="69">
        <v>3574070</v>
      </c>
      <c r="AC114">
        <v>18977.5</v>
      </c>
      <c r="AD114">
        <v>0</v>
      </c>
      <c r="AE114">
        <v>0</v>
      </c>
      <c r="AF114">
        <v>0</v>
      </c>
      <c r="AG114">
        <v>0</v>
      </c>
      <c r="AH114">
        <v>5548.13</v>
      </c>
      <c r="AI114">
        <v>0</v>
      </c>
      <c r="AJ114">
        <v>24525.7</v>
      </c>
      <c r="AK114">
        <v>0</v>
      </c>
      <c r="AL114">
        <v>0</v>
      </c>
      <c r="AM114">
        <v>0</v>
      </c>
      <c r="AN114">
        <v>0</v>
      </c>
      <c r="AO114">
        <v>24525.7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W114">
        <v>0</v>
      </c>
      <c r="AX114">
        <v>0</v>
      </c>
      <c r="AY114">
        <v>0</v>
      </c>
      <c r="AZ114">
        <v>0</v>
      </c>
      <c r="BA114">
        <v>0</v>
      </c>
      <c r="BB114">
        <v>0</v>
      </c>
      <c r="BC114">
        <v>7.3575400000000002</v>
      </c>
      <c r="BD114">
        <v>25.4405</v>
      </c>
      <c r="BE114">
        <v>14.241899999999999</v>
      </c>
      <c r="BF114">
        <v>0.21599299999999999</v>
      </c>
      <c r="BG114">
        <v>16.0124</v>
      </c>
      <c r="BH114">
        <v>2.0074200000000002</v>
      </c>
      <c r="BI114">
        <v>34.267699999999998</v>
      </c>
      <c r="BJ114">
        <v>99.543499999999995</v>
      </c>
      <c r="BK114">
        <v>123.904</v>
      </c>
      <c r="BL114">
        <v>0</v>
      </c>
      <c r="BM114">
        <v>0</v>
      </c>
      <c r="BN114">
        <v>0</v>
      </c>
      <c r="BO114">
        <v>0</v>
      </c>
      <c r="BP114">
        <v>0</v>
      </c>
      <c r="BQ114">
        <v>223.447</v>
      </c>
      <c r="BR114">
        <v>214.08799999999999</v>
      </c>
      <c r="BS114">
        <v>9.3589199999999995</v>
      </c>
      <c r="BT114">
        <v>0</v>
      </c>
      <c r="BU114">
        <v>0</v>
      </c>
      <c r="BW114">
        <v>0</v>
      </c>
      <c r="BX114">
        <v>0</v>
      </c>
      <c r="BZ114">
        <v>0</v>
      </c>
      <c r="CA114" t="s">
        <v>114</v>
      </c>
      <c r="CB114" t="s">
        <v>114</v>
      </c>
      <c r="CC114" t="s">
        <v>552</v>
      </c>
      <c r="CD114">
        <v>111.16800000000001</v>
      </c>
      <c r="CE114">
        <v>281071</v>
      </c>
      <c r="CF114">
        <v>299070</v>
      </c>
      <c r="CG114">
        <v>42243.3</v>
      </c>
      <c r="CH114">
        <v>128805</v>
      </c>
      <c r="CI114">
        <v>127031</v>
      </c>
      <c r="CJ114">
        <v>582835</v>
      </c>
      <c r="CK114" s="69">
        <v>1461170</v>
      </c>
      <c r="CL114" s="69">
        <v>2135580</v>
      </c>
      <c r="CM114">
        <v>0</v>
      </c>
      <c r="CN114">
        <v>0</v>
      </c>
      <c r="CO114">
        <v>0</v>
      </c>
      <c r="CP114">
        <v>0</v>
      </c>
      <c r="CQ114">
        <v>0</v>
      </c>
      <c r="CR114" s="69">
        <v>3596750</v>
      </c>
      <c r="CS114">
        <v>18420.599999999999</v>
      </c>
      <c r="CT114">
        <v>0</v>
      </c>
      <c r="CU114">
        <v>0</v>
      </c>
      <c r="CV114">
        <v>0</v>
      </c>
      <c r="CW114">
        <v>0</v>
      </c>
      <c r="CX114">
        <v>0</v>
      </c>
      <c r="CY114">
        <v>0</v>
      </c>
      <c r="CZ114">
        <v>18420.599999999999</v>
      </c>
      <c r="DA114">
        <v>0</v>
      </c>
      <c r="DB114">
        <v>0</v>
      </c>
      <c r="DC114">
        <v>0</v>
      </c>
      <c r="DD114">
        <v>0</v>
      </c>
      <c r="DE114">
        <v>18420.599999999999</v>
      </c>
      <c r="DF114">
        <v>0</v>
      </c>
      <c r="DG114">
        <v>0</v>
      </c>
      <c r="DH114">
        <v>0</v>
      </c>
      <c r="DI114">
        <v>0</v>
      </c>
      <c r="DJ114">
        <v>0</v>
      </c>
      <c r="DK114">
        <v>0</v>
      </c>
      <c r="DL114">
        <v>0</v>
      </c>
      <c r="DM114">
        <v>0</v>
      </c>
      <c r="DN114">
        <v>0</v>
      </c>
      <c r="DO114">
        <v>0</v>
      </c>
      <c r="DP114">
        <v>0</v>
      </c>
      <c r="DQ114">
        <v>0</v>
      </c>
      <c r="DR114">
        <v>0</v>
      </c>
      <c r="DS114">
        <v>7.2577100000000003</v>
      </c>
      <c r="DT114">
        <v>21.4466</v>
      </c>
      <c r="DU114">
        <v>17.818999999999999</v>
      </c>
      <c r="DV114">
        <v>3.26756</v>
      </c>
      <c r="DW114">
        <v>8.2396899999999995</v>
      </c>
      <c r="DX114">
        <v>7.2618400000000003</v>
      </c>
      <c r="DY114">
        <v>34.267800000000001</v>
      </c>
      <c r="DZ114">
        <v>99.560199999999995</v>
      </c>
      <c r="EA114">
        <v>123.904</v>
      </c>
      <c r="EB114">
        <v>0</v>
      </c>
      <c r="EC114">
        <v>0</v>
      </c>
      <c r="ED114">
        <v>0</v>
      </c>
      <c r="EE114">
        <v>0</v>
      </c>
      <c r="EF114">
        <v>0</v>
      </c>
      <c r="EG114">
        <v>223.464</v>
      </c>
      <c r="EH114">
        <v>216.21199999999999</v>
      </c>
      <c r="EI114">
        <v>7.2522500000000001</v>
      </c>
      <c r="EJ114">
        <v>0</v>
      </c>
      <c r="EK114">
        <v>0</v>
      </c>
      <c r="EM114">
        <v>0</v>
      </c>
      <c r="EN114">
        <v>0</v>
      </c>
      <c r="EP114">
        <v>0</v>
      </c>
      <c r="EQ114" s="69">
        <v>2.48127E-17</v>
      </c>
      <c r="ER114">
        <v>109.023</v>
      </c>
      <c r="ES114">
        <v>33.430700000000002</v>
      </c>
      <c r="ET114">
        <v>1.1465099999999999</v>
      </c>
      <c r="EU114">
        <v>58.146599999999999</v>
      </c>
      <c r="EV114">
        <v>0</v>
      </c>
      <c r="EW114">
        <v>91.258399999999995</v>
      </c>
      <c r="EX114">
        <v>293.005</v>
      </c>
      <c r="EY114">
        <v>274.91199999999998</v>
      </c>
      <c r="EZ114">
        <v>0</v>
      </c>
      <c r="FA114">
        <v>0</v>
      </c>
      <c r="FB114">
        <v>0</v>
      </c>
      <c r="FC114">
        <v>0</v>
      </c>
      <c r="FD114">
        <v>0</v>
      </c>
      <c r="FE114">
        <v>567.91700000000003</v>
      </c>
      <c r="FF114" s="69">
        <v>2.41987E-13</v>
      </c>
      <c r="FG114">
        <v>91.454499999999996</v>
      </c>
      <c r="FH114">
        <v>36.811599999999999</v>
      </c>
      <c r="FI114">
        <v>19.5579</v>
      </c>
      <c r="FJ114">
        <v>32.207999999999998</v>
      </c>
      <c r="FK114">
        <v>16.480499999999999</v>
      </c>
      <c r="FL114">
        <v>91.258499999999998</v>
      </c>
      <c r="FM114">
        <v>287.77100000000002</v>
      </c>
      <c r="FN114">
        <v>274.91199999999998</v>
      </c>
      <c r="FO114">
        <v>0</v>
      </c>
      <c r="FP114">
        <v>0</v>
      </c>
      <c r="FQ114">
        <v>0</v>
      </c>
      <c r="FR114">
        <v>0</v>
      </c>
      <c r="FS114">
        <v>0</v>
      </c>
      <c r="FT114">
        <v>562.68299999999999</v>
      </c>
      <c r="FU114" t="s">
        <v>621</v>
      </c>
      <c r="FV114" t="s">
        <v>622</v>
      </c>
      <c r="FW114" t="s">
        <v>528</v>
      </c>
      <c r="FX114" t="s">
        <v>115</v>
      </c>
      <c r="FY114" t="s">
        <v>530</v>
      </c>
      <c r="FZ114" t="s">
        <v>116</v>
      </c>
      <c r="GA114" t="s">
        <v>549</v>
      </c>
      <c r="GB114" t="s">
        <v>634</v>
      </c>
      <c r="GC114">
        <v>2.7952999999999999E-2</v>
      </c>
      <c r="GD114">
        <v>65.627099999999999</v>
      </c>
      <c r="GE114">
        <v>44.833799999999997</v>
      </c>
      <c r="GF114">
        <v>0.49001099999999997</v>
      </c>
      <c r="GG114">
        <v>48.163200000000003</v>
      </c>
      <c r="GH114">
        <v>0</v>
      </c>
      <c r="GI114">
        <v>105.15900000000001</v>
      </c>
      <c r="GJ114">
        <v>264.3</v>
      </c>
      <c r="GK114">
        <v>366.048</v>
      </c>
      <c r="GL114">
        <v>0</v>
      </c>
      <c r="GM114">
        <v>0</v>
      </c>
      <c r="GN114">
        <v>0</v>
      </c>
      <c r="GO114">
        <v>0</v>
      </c>
      <c r="GP114">
        <v>0</v>
      </c>
      <c r="GQ114">
        <v>630.35</v>
      </c>
      <c r="GR114">
        <v>100.714</v>
      </c>
      <c r="GS114">
        <v>0</v>
      </c>
      <c r="GT114">
        <v>0</v>
      </c>
      <c r="GU114">
        <v>0</v>
      </c>
      <c r="GV114">
        <v>0</v>
      </c>
      <c r="GW114">
        <v>29.444099999999999</v>
      </c>
      <c r="GX114">
        <v>0</v>
      </c>
      <c r="GY114">
        <v>130.15</v>
      </c>
      <c r="GZ114">
        <v>0</v>
      </c>
      <c r="HA114">
        <v>0</v>
      </c>
      <c r="HB114">
        <v>0</v>
      </c>
      <c r="HC114">
        <v>0</v>
      </c>
      <c r="HD114">
        <v>130.15</v>
      </c>
      <c r="HE114">
        <v>2.54477E-2</v>
      </c>
      <c r="HF114">
        <v>53.103700000000003</v>
      </c>
      <c r="HG114">
        <v>53.316200000000002</v>
      </c>
      <c r="HH114">
        <v>8.2449200000000005</v>
      </c>
      <c r="HI114">
        <v>23.3855</v>
      </c>
      <c r="HJ114">
        <v>22.072500000000002</v>
      </c>
      <c r="HK114">
        <v>105.15900000000001</v>
      </c>
      <c r="HL114">
        <v>265.31</v>
      </c>
      <c r="HM114">
        <v>366.048</v>
      </c>
      <c r="HN114">
        <v>0</v>
      </c>
      <c r="HO114">
        <v>0</v>
      </c>
      <c r="HP114">
        <v>0</v>
      </c>
      <c r="HQ114">
        <v>0</v>
      </c>
      <c r="HR114">
        <v>0</v>
      </c>
      <c r="HS114">
        <v>631.36</v>
      </c>
      <c r="HT114">
        <v>97.758700000000005</v>
      </c>
      <c r="HU114">
        <v>0</v>
      </c>
      <c r="HV114">
        <v>0</v>
      </c>
      <c r="HW114">
        <v>0</v>
      </c>
      <c r="HX114">
        <v>0</v>
      </c>
      <c r="HY114">
        <v>0</v>
      </c>
      <c r="HZ114">
        <v>0</v>
      </c>
      <c r="IA114">
        <v>97.76</v>
      </c>
      <c r="IB114">
        <v>0</v>
      </c>
      <c r="IC114">
        <v>0</v>
      </c>
      <c r="ID114">
        <v>0</v>
      </c>
      <c r="IE114">
        <v>0</v>
      </c>
      <c r="IF114">
        <v>97.76</v>
      </c>
    </row>
    <row r="115" spans="1:240" x14ac:dyDescent="0.3">
      <c r="A115" s="67">
        <v>43882.525092592594</v>
      </c>
      <c r="B115" t="s">
        <v>309</v>
      </c>
      <c r="C115" t="s">
        <v>309</v>
      </c>
      <c r="D115" t="s">
        <v>276</v>
      </c>
      <c r="E115">
        <v>498589</v>
      </c>
      <c r="F115">
        <v>498589</v>
      </c>
      <c r="G115" t="s">
        <v>112</v>
      </c>
      <c r="H115" s="68">
        <v>0.15486111111111112</v>
      </c>
      <c r="I115" t="s">
        <v>118</v>
      </c>
      <c r="J115">
        <v>8.76</v>
      </c>
      <c r="K115" t="s">
        <v>114</v>
      </c>
      <c r="L115" t="s">
        <v>114</v>
      </c>
      <c r="M115" t="s">
        <v>533</v>
      </c>
      <c r="N115">
        <v>111.32599999999999</v>
      </c>
      <c r="O115">
        <v>451176</v>
      </c>
      <c r="P115">
        <v>407657</v>
      </c>
      <c r="Q115">
        <v>3288.01</v>
      </c>
      <c r="R115">
        <v>320876</v>
      </c>
      <c r="S115">
        <v>0</v>
      </c>
      <c r="T115">
        <v>587722</v>
      </c>
      <c r="U115" s="69">
        <v>1770830</v>
      </c>
      <c r="V115" s="69">
        <v>5008450</v>
      </c>
      <c r="W115">
        <v>0</v>
      </c>
      <c r="X115">
        <v>0</v>
      </c>
      <c r="Y115">
        <v>0</v>
      </c>
      <c r="Z115">
        <v>0</v>
      </c>
      <c r="AA115">
        <v>0</v>
      </c>
      <c r="AB115" s="69">
        <v>6779280</v>
      </c>
      <c r="AC115">
        <v>17110.099999999999</v>
      </c>
      <c r="AD115">
        <v>0</v>
      </c>
      <c r="AE115">
        <v>0</v>
      </c>
      <c r="AF115">
        <v>0</v>
      </c>
      <c r="AG115">
        <v>0</v>
      </c>
      <c r="AH115">
        <v>5368.82</v>
      </c>
      <c r="AI115">
        <v>0</v>
      </c>
      <c r="AJ115">
        <v>22478.9</v>
      </c>
      <c r="AK115">
        <v>0</v>
      </c>
      <c r="AL115">
        <v>0</v>
      </c>
      <c r="AM115">
        <v>0</v>
      </c>
      <c r="AN115">
        <v>0</v>
      </c>
      <c r="AO115">
        <v>22478.9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W115">
        <v>0</v>
      </c>
      <c r="AX115">
        <v>0</v>
      </c>
      <c r="AY115">
        <v>0</v>
      </c>
      <c r="AZ115">
        <v>0</v>
      </c>
      <c r="BA115">
        <v>0</v>
      </c>
      <c r="BB115">
        <v>0</v>
      </c>
      <c r="BC115">
        <v>6.6354300000000004</v>
      </c>
      <c r="BD115">
        <v>32.033799999999999</v>
      </c>
      <c r="BE115">
        <v>23.098400000000002</v>
      </c>
      <c r="BF115">
        <v>0.280748</v>
      </c>
      <c r="BG115">
        <v>19.4192</v>
      </c>
      <c r="BH115">
        <v>1.94252</v>
      </c>
      <c r="BI115">
        <v>34.523600000000002</v>
      </c>
      <c r="BJ115">
        <v>117.934</v>
      </c>
      <c r="BK115">
        <v>277.46300000000002</v>
      </c>
      <c r="BL115">
        <v>0</v>
      </c>
      <c r="BM115">
        <v>0</v>
      </c>
      <c r="BN115">
        <v>0</v>
      </c>
      <c r="BO115">
        <v>0</v>
      </c>
      <c r="BP115">
        <v>0</v>
      </c>
      <c r="BQ115">
        <v>395.39699999999999</v>
      </c>
      <c r="BR115">
        <v>386.82400000000001</v>
      </c>
      <c r="BS115">
        <v>8.5724900000000002</v>
      </c>
      <c r="BT115">
        <v>0</v>
      </c>
      <c r="BU115">
        <v>10</v>
      </c>
      <c r="BV115" t="s">
        <v>310</v>
      </c>
      <c r="BW115">
        <v>0</v>
      </c>
      <c r="BX115">
        <v>0</v>
      </c>
      <c r="BZ115">
        <v>0</v>
      </c>
      <c r="CA115" t="s">
        <v>114</v>
      </c>
      <c r="CB115" t="s">
        <v>114</v>
      </c>
      <c r="CC115" t="s">
        <v>551</v>
      </c>
      <c r="CD115">
        <v>97.532600000000002</v>
      </c>
      <c r="CE115">
        <v>506177</v>
      </c>
      <c r="CF115">
        <v>545127</v>
      </c>
      <c r="CG115">
        <v>40536.699999999997</v>
      </c>
      <c r="CH115">
        <v>124431</v>
      </c>
      <c r="CI115">
        <v>122893</v>
      </c>
      <c r="CJ115">
        <v>587724</v>
      </c>
      <c r="CK115" s="69">
        <v>1926990</v>
      </c>
      <c r="CL115" s="69">
        <v>5008450</v>
      </c>
      <c r="CM115">
        <v>0</v>
      </c>
      <c r="CN115">
        <v>0</v>
      </c>
      <c r="CO115">
        <v>0</v>
      </c>
      <c r="CP115">
        <v>0</v>
      </c>
      <c r="CQ115">
        <v>0</v>
      </c>
      <c r="CR115" s="69">
        <v>6935440</v>
      </c>
      <c r="CS115">
        <v>16387.5</v>
      </c>
      <c r="CT115">
        <v>0</v>
      </c>
      <c r="CU115">
        <v>0</v>
      </c>
      <c r="CV115">
        <v>0</v>
      </c>
      <c r="CW115">
        <v>0</v>
      </c>
      <c r="CX115">
        <v>0</v>
      </c>
      <c r="CY115">
        <v>0</v>
      </c>
      <c r="CZ115">
        <v>16387.5</v>
      </c>
      <c r="DA115">
        <v>0</v>
      </c>
      <c r="DB115">
        <v>0</v>
      </c>
      <c r="DC115">
        <v>0</v>
      </c>
      <c r="DD115">
        <v>0</v>
      </c>
      <c r="DE115">
        <v>16387.5</v>
      </c>
      <c r="DF115">
        <v>0</v>
      </c>
      <c r="DG115">
        <v>0</v>
      </c>
      <c r="DH115">
        <v>0</v>
      </c>
      <c r="DI115">
        <v>0</v>
      </c>
      <c r="DJ115">
        <v>0</v>
      </c>
      <c r="DK115">
        <v>0</v>
      </c>
      <c r="DL115">
        <v>0</v>
      </c>
      <c r="DM115">
        <v>0</v>
      </c>
      <c r="DN115">
        <v>0</v>
      </c>
      <c r="DO115">
        <v>0</v>
      </c>
      <c r="DP115">
        <v>0</v>
      </c>
      <c r="DQ115">
        <v>0</v>
      </c>
      <c r="DR115">
        <v>0</v>
      </c>
      <c r="DS115">
        <v>6.4671900000000004</v>
      </c>
      <c r="DT115">
        <v>36.493899999999996</v>
      </c>
      <c r="DU115">
        <v>31.092199999999998</v>
      </c>
      <c r="DV115">
        <v>3.1403799999999999</v>
      </c>
      <c r="DW115">
        <v>7.9474499999999999</v>
      </c>
      <c r="DX115">
        <v>7.0279299999999996</v>
      </c>
      <c r="DY115">
        <v>34.523699999999998</v>
      </c>
      <c r="DZ115">
        <v>126.693</v>
      </c>
      <c r="EA115">
        <v>277.46300000000002</v>
      </c>
      <c r="EB115">
        <v>0</v>
      </c>
      <c r="EC115">
        <v>0</v>
      </c>
      <c r="ED115">
        <v>0</v>
      </c>
      <c r="EE115">
        <v>0</v>
      </c>
      <c r="EF115">
        <v>0</v>
      </c>
      <c r="EG115">
        <v>404.15600000000001</v>
      </c>
      <c r="EH115">
        <v>397.69299999999998</v>
      </c>
      <c r="EI115">
        <v>6.4623999999999997</v>
      </c>
      <c r="EJ115">
        <v>0</v>
      </c>
      <c r="EK115">
        <v>0</v>
      </c>
      <c r="EM115">
        <v>0</v>
      </c>
      <c r="EN115">
        <v>0</v>
      </c>
      <c r="EP115">
        <v>0</v>
      </c>
      <c r="EQ115" s="69">
        <v>1.56291E-17</v>
      </c>
      <c r="ER115">
        <v>145.095</v>
      </c>
      <c r="ES115">
        <v>54.463200000000001</v>
      </c>
      <c r="ET115">
        <v>1.68699</v>
      </c>
      <c r="EU115">
        <v>67.770499999999998</v>
      </c>
      <c r="EV115">
        <v>0</v>
      </c>
      <c r="EW115">
        <v>91.41</v>
      </c>
      <c r="EX115">
        <v>360.42599999999999</v>
      </c>
      <c r="EY115">
        <v>588.12400000000002</v>
      </c>
      <c r="EZ115">
        <v>0</v>
      </c>
      <c r="FA115">
        <v>0</v>
      </c>
      <c r="FB115">
        <v>0</v>
      </c>
      <c r="FC115">
        <v>0</v>
      </c>
      <c r="FD115">
        <v>0</v>
      </c>
      <c r="FE115">
        <v>948.55</v>
      </c>
      <c r="FF115" s="69">
        <v>2.8883899999999999E-18</v>
      </c>
      <c r="FG115">
        <v>172.745</v>
      </c>
      <c r="FH115">
        <v>69.989199999999997</v>
      </c>
      <c r="FI115">
        <v>19.0213</v>
      </c>
      <c r="FJ115">
        <v>31.157699999999998</v>
      </c>
      <c r="FK115">
        <v>15.9701</v>
      </c>
      <c r="FL115">
        <v>91.410200000000003</v>
      </c>
      <c r="FM115">
        <v>400.29300000000001</v>
      </c>
      <c r="FN115">
        <v>588.12400000000002</v>
      </c>
      <c r="FO115">
        <v>0</v>
      </c>
      <c r="FP115">
        <v>0</v>
      </c>
      <c r="FQ115">
        <v>0</v>
      </c>
      <c r="FR115">
        <v>0</v>
      </c>
      <c r="FS115">
        <v>0</v>
      </c>
      <c r="FT115">
        <v>988.41800000000001</v>
      </c>
      <c r="FU115" t="s">
        <v>621</v>
      </c>
      <c r="FV115" t="s">
        <v>622</v>
      </c>
      <c r="FW115" t="s">
        <v>528</v>
      </c>
      <c r="FX115" t="s">
        <v>115</v>
      </c>
      <c r="FY115" t="s">
        <v>530</v>
      </c>
      <c r="FZ115" t="s">
        <v>116</v>
      </c>
      <c r="GA115" t="s">
        <v>549</v>
      </c>
      <c r="GB115" t="s">
        <v>634</v>
      </c>
      <c r="GC115">
        <v>2.5201000000000001E-2</v>
      </c>
      <c r="GD115">
        <v>86.929000000000002</v>
      </c>
      <c r="GE115">
        <v>77.539100000000005</v>
      </c>
      <c r="GF115">
        <v>0.67542599999999997</v>
      </c>
      <c r="GG115">
        <v>60.5779</v>
      </c>
      <c r="GH115">
        <v>0</v>
      </c>
      <c r="GI115">
        <v>105.946</v>
      </c>
      <c r="GJ115">
        <v>331.71</v>
      </c>
      <c r="GK115">
        <v>947.67499999999995</v>
      </c>
      <c r="GL115">
        <v>0</v>
      </c>
      <c r="GM115">
        <v>0</v>
      </c>
      <c r="GN115">
        <v>0</v>
      </c>
      <c r="GO115">
        <v>0</v>
      </c>
      <c r="GP115">
        <v>0</v>
      </c>
      <c r="GQ115">
        <v>1279.3800000000001</v>
      </c>
      <c r="GR115">
        <v>90.803799999999995</v>
      </c>
      <c r="GS115">
        <v>0</v>
      </c>
      <c r="GT115">
        <v>0</v>
      </c>
      <c r="GU115">
        <v>0</v>
      </c>
      <c r="GV115">
        <v>0</v>
      </c>
      <c r="GW115">
        <v>28.4925</v>
      </c>
      <c r="GX115">
        <v>0</v>
      </c>
      <c r="GY115">
        <v>119.29</v>
      </c>
      <c r="GZ115">
        <v>0</v>
      </c>
      <c r="HA115">
        <v>0</v>
      </c>
      <c r="HB115">
        <v>0</v>
      </c>
      <c r="HC115">
        <v>0</v>
      </c>
      <c r="HD115">
        <v>119.29</v>
      </c>
      <c r="HE115">
        <v>2.2338199999999999E-2</v>
      </c>
      <c r="HF115">
        <v>98.006399999999999</v>
      </c>
      <c r="HG115">
        <v>102.83499999999999</v>
      </c>
      <c r="HH115">
        <v>7.90238</v>
      </c>
      <c r="HI115">
        <v>22.514900000000001</v>
      </c>
      <c r="HJ115">
        <v>21.364000000000001</v>
      </c>
      <c r="HK115">
        <v>105.946</v>
      </c>
      <c r="HL115">
        <v>358.58</v>
      </c>
      <c r="HM115">
        <v>947.67499999999995</v>
      </c>
      <c r="HN115">
        <v>0</v>
      </c>
      <c r="HO115">
        <v>0</v>
      </c>
      <c r="HP115">
        <v>0</v>
      </c>
      <c r="HQ115">
        <v>0</v>
      </c>
      <c r="HR115">
        <v>0</v>
      </c>
      <c r="HS115">
        <v>1306.25</v>
      </c>
      <c r="HT115">
        <v>86.968900000000005</v>
      </c>
      <c r="HU115">
        <v>0</v>
      </c>
      <c r="HV115">
        <v>0</v>
      </c>
      <c r="HW115">
        <v>0</v>
      </c>
      <c r="HX115">
        <v>0</v>
      </c>
      <c r="HY115">
        <v>0</v>
      </c>
      <c r="HZ115">
        <v>0</v>
      </c>
      <c r="IA115">
        <v>86.97</v>
      </c>
      <c r="IB115">
        <v>0</v>
      </c>
      <c r="IC115">
        <v>0</v>
      </c>
      <c r="ID115">
        <v>0</v>
      </c>
      <c r="IE115">
        <v>0</v>
      </c>
      <c r="IF115">
        <v>86.97</v>
      </c>
    </row>
    <row r="116" spans="1:240" x14ac:dyDescent="0.3">
      <c r="A116" s="67">
        <v>43882.526990740742</v>
      </c>
      <c r="B116" t="s">
        <v>311</v>
      </c>
      <c r="C116" t="s">
        <v>311</v>
      </c>
      <c r="D116" t="s">
        <v>312</v>
      </c>
      <c r="E116">
        <v>498589</v>
      </c>
      <c r="F116">
        <v>498589</v>
      </c>
      <c r="G116" t="s">
        <v>112</v>
      </c>
      <c r="H116" s="68">
        <v>0.1111111111111111</v>
      </c>
      <c r="I116" t="s">
        <v>118</v>
      </c>
      <c r="J116">
        <v>0.59</v>
      </c>
      <c r="K116" t="s">
        <v>114</v>
      </c>
      <c r="L116" t="s">
        <v>114</v>
      </c>
      <c r="M116" t="s">
        <v>540</v>
      </c>
      <c r="N116">
        <v>74.944299999999998</v>
      </c>
      <c r="O116">
        <v>306561</v>
      </c>
      <c r="P116">
        <v>232238</v>
      </c>
      <c r="Q116">
        <v>3971.1</v>
      </c>
      <c r="R116">
        <v>249698</v>
      </c>
      <c r="S116">
        <v>0</v>
      </c>
      <c r="T116">
        <v>584035</v>
      </c>
      <c r="U116" s="69">
        <v>1376580</v>
      </c>
      <c r="V116" s="69">
        <v>2135580</v>
      </c>
      <c r="W116">
        <v>0</v>
      </c>
      <c r="X116">
        <v>0</v>
      </c>
      <c r="Y116">
        <v>0</v>
      </c>
      <c r="Z116">
        <v>0</v>
      </c>
      <c r="AA116">
        <v>0</v>
      </c>
      <c r="AB116" s="69">
        <v>3512160</v>
      </c>
      <c r="AC116">
        <v>11518.4</v>
      </c>
      <c r="AD116">
        <v>0</v>
      </c>
      <c r="AE116">
        <v>0</v>
      </c>
      <c r="AF116">
        <v>0</v>
      </c>
      <c r="AG116">
        <v>0</v>
      </c>
      <c r="AH116">
        <v>5462.64</v>
      </c>
      <c r="AI116">
        <v>0</v>
      </c>
      <c r="AJ116">
        <v>16981</v>
      </c>
      <c r="AK116">
        <v>0</v>
      </c>
      <c r="AL116">
        <v>0</v>
      </c>
      <c r="AM116">
        <v>0</v>
      </c>
      <c r="AN116">
        <v>0</v>
      </c>
      <c r="AO116">
        <v>16981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0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4.4890999999999996</v>
      </c>
      <c r="BD116">
        <v>23.274000000000001</v>
      </c>
      <c r="BE116">
        <v>13.4634</v>
      </c>
      <c r="BF116">
        <v>0.40184500000000001</v>
      </c>
      <c r="BG116">
        <v>15.2555</v>
      </c>
      <c r="BH116">
        <v>1.9883200000000001</v>
      </c>
      <c r="BI116">
        <v>34.490699999999997</v>
      </c>
      <c r="BJ116">
        <v>93.362700000000004</v>
      </c>
      <c r="BK116">
        <v>124.163</v>
      </c>
      <c r="BL116">
        <v>0</v>
      </c>
      <c r="BM116">
        <v>0</v>
      </c>
      <c r="BN116">
        <v>0</v>
      </c>
      <c r="BO116">
        <v>0</v>
      </c>
      <c r="BP116">
        <v>0</v>
      </c>
      <c r="BQ116">
        <v>217.52600000000001</v>
      </c>
      <c r="BR116">
        <v>211.05199999999999</v>
      </c>
      <c r="BS116">
        <v>6.4737400000000003</v>
      </c>
      <c r="BT116">
        <v>0</v>
      </c>
      <c r="BU116">
        <v>5.5</v>
      </c>
      <c r="BV116" t="s">
        <v>310</v>
      </c>
      <c r="BW116">
        <v>0</v>
      </c>
      <c r="BX116">
        <v>0</v>
      </c>
      <c r="BZ116">
        <v>0</v>
      </c>
      <c r="CA116" t="s">
        <v>114</v>
      </c>
      <c r="CB116" t="s">
        <v>114</v>
      </c>
      <c r="CC116" t="s">
        <v>566</v>
      </c>
      <c r="CD116">
        <v>66.386600000000001</v>
      </c>
      <c r="CE116">
        <v>242527</v>
      </c>
      <c r="CF116">
        <v>296553</v>
      </c>
      <c r="CG116">
        <v>32448</v>
      </c>
      <c r="CH116">
        <v>128033</v>
      </c>
      <c r="CI116">
        <v>125023</v>
      </c>
      <c r="CJ116">
        <v>584037</v>
      </c>
      <c r="CK116" s="69">
        <v>1408690</v>
      </c>
      <c r="CL116" s="69">
        <v>2135580</v>
      </c>
      <c r="CM116">
        <v>0</v>
      </c>
      <c r="CN116">
        <v>0</v>
      </c>
      <c r="CO116">
        <v>0</v>
      </c>
      <c r="CP116">
        <v>0</v>
      </c>
      <c r="CQ116">
        <v>0</v>
      </c>
      <c r="CR116" s="69">
        <v>3544270</v>
      </c>
      <c r="CS116">
        <v>11140.3</v>
      </c>
      <c r="CT116">
        <v>0</v>
      </c>
      <c r="CU116">
        <v>0</v>
      </c>
      <c r="CV116">
        <v>0</v>
      </c>
      <c r="CW116">
        <v>0</v>
      </c>
      <c r="CX116">
        <v>0</v>
      </c>
      <c r="CY116">
        <v>0</v>
      </c>
      <c r="CZ116">
        <v>11140.3</v>
      </c>
      <c r="DA116">
        <v>0</v>
      </c>
      <c r="DB116">
        <v>0</v>
      </c>
      <c r="DC116">
        <v>0</v>
      </c>
      <c r="DD116">
        <v>0</v>
      </c>
      <c r="DE116">
        <v>11140.3</v>
      </c>
      <c r="DF116">
        <v>0</v>
      </c>
      <c r="DG116">
        <v>0</v>
      </c>
      <c r="DH116">
        <v>0</v>
      </c>
      <c r="DI116">
        <v>0</v>
      </c>
      <c r="DJ116">
        <v>0</v>
      </c>
      <c r="DK116">
        <v>0</v>
      </c>
      <c r="DL116">
        <v>0</v>
      </c>
      <c r="DM116">
        <v>0</v>
      </c>
      <c r="DN116">
        <v>0</v>
      </c>
      <c r="DO116">
        <v>0</v>
      </c>
      <c r="DP116">
        <v>0</v>
      </c>
      <c r="DQ116">
        <v>0</v>
      </c>
      <c r="DR116">
        <v>0</v>
      </c>
      <c r="DS116">
        <v>4.3534100000000002</v>
      </c>
      <c r="DT116">
        <v>19.3765</v>
      </c>
      <c r="DU116">
        <v>17.479700000000001</v>
      </c>
      <c r="DV116">
        <v>2.8440400000000001</v>
      </c>
      <c r="DW116">
        <v>8.2441700000000004</v>
      </c>
      <c r="DX116">
        <v>7.1677999999999997</v>
      </c>
      <c r="DY116">
        <v>34.4908</v>
      </c>
      <c r="DZ116">
        <v>93.956500000000005</v>
      </c>
      <c r="EA116">
        <v>124.163</v>
      </c>
      <c r="EB116">
        <v>0</v>
      </c>
      <c r="EC116">
        <v>0</v>
      </c>
      <c r="ED116">
        <v>0</v>
      </c>
      <c r="EE116">
        <v>0</v>
      </c>
      <c r="EF116">
        <v>0</v>
      </c>
      <c r="EG116">
        <v>218.119</v>
      </c>
      <c r="EH116">
        <v>213.76900000000001</v>
      </c>
      <c r="EI116">
        <v>4.3501500000000002</v>
      </c>
      <c r="EJ116">
        <v>0</v>
      </c>
      <c r="EK116">
        <v>0</v>
      </c>
      <c r="EM116">
        <v>0</v>
      </c>
      <c r="EN116">
        <v>0</v>
      </c>
      <c r="EP116">
        <v>0</v>
      </c>
      <c r="EQ116" s="69">
        <v>1.50877E-17</v>
      </c>
      <c r="ER116">
        <v>105.949</v>
      </c>
      <c r="ES116">
        <v>30.794799999999999</v>
      </c>
      <c r="ET116">
        <v>2.7098800000000001</v>
      </c>
      <c r="EU116">
        <v>52.846899999999998</v>
      </c>
      <c r="EV116">
        <v>0</v>
      </c>
      <c r="EW116">
        <v>92.041899999999998</v>
      </c>
      <c r="EX116">
        <v>284.34199999999998</v>
      </c>
      <c r="EY116">
        <v>274.91199999999998</v>
      </c>
      <c r="EZ116">
        <v>0</v>
      </c>
      <c r="FA116">
        <v>0</v>
      </c>
      <c r="FB116">
        <v>0</v>
      </c>
      <c r="FC116">
        <v>0</v>
      </c>
      <c r="FD116">
        <v>0</v>
      </c>
      <c r="FE116">
        <v>559.255</v>
      </c>
      <c r="FF116" s="69">
        <v>5.9484000000000002E-13</v>
      </c>
      <c r="FG116">
        <v>94.303299999999993</v>
      </c>
      <c r="FH116">
        <v>35.623899999999999</v>
      </c>
      <c r="FI116">
        <v>20.196100000000001</v>
      </c>
      <c r="FJ116">
        <v>32.979399999999998</v>
      </c>
      <c r="FK116">
        <v>16.2714</v>
      </c>
      <c r="FL116">
        <v>92.042000000000002</v>
      </c>
      <c r="FM116">
        <v>291.416</v>
      </c>
      <c r="FN116">
        <v>274.91199999999998</v>
      </c>
      <c r="FO116">
        <v>0</v>
      </c>
      <c r="FP116">
        <v>0</v>
      </c>
      <c r="FQ116">
        <v>0</v>
      </c>
      <c r="FR116">
        <v>0</v>
      </c>
      <c r="FS116">
        <v>0</v>
      </c>
      <c r="FT116">
        <v>566.32799999999997</v>
      </c>
      <c r="FU116" t="s">
        <v>621</v>
      </c>
      <c r="FV116" t="s">
        <v>622</v>
      </c>
      <c r="FW116" t="s">
        <v>528</v>
      </c>
      <c r="FX116" t="s">
        <v>115</v>
      </c>
      <c r="FY116" t="s">
        <v>530</v>
      </c>
      <c r="FZ116" t="s">
        <v>116</v>
      </c>
      <c r="GA116" t="s">
        <v>549</v>
      </c>
      <c r="GB116" t="s">
        <v>634</v>
      </c>
      <c r="GC116">
        <v>1.69791E-2</v>
      </c>
      <c r="GD116">
        <v>61.345399999999998</v>
      </c>
      <c r="GE116">
        <v>42.334499999999998</v>
      </c>
      <c r="GF116">
        <v>0.89867900000000001</v>
      </c>
      <c r="GG116">
        <v>47.370600000000003</v>
      </c>
      <c r="GH116">
        <v>0</v>
      </c>
      <c r="GI116">
        <v>105.34099999999999</v>
      </c>
      <c r="GJ116">
        <v>257.31</v>
      </c>
      <c r="GK116">
        <v>366.048</v>
      </c>
      <c r="GL116">
        <v>0</v>
      </c>
      <c r="GM116">
        <v>0</v>
      </c>
      <c r="GN116">
        <v>0</v>
      </c>
      <c r="GO116">
        <v>0</v>
      </c>
      <c r="GP116">
        <v>0</v>
      </c>
      <c r="GQ116">
        <v>623.36</v>
      </c>
      <c r="GR116">
        <v>61.128599999999999</v>
      </c>
      <c r="GS116">
        <v>0</v>
      </c>
      <c r="GT116">
        <v>0</v>
      </c>
      <c r="GU116">
        <v>0</v>
      </c>
      <c r="GV116">
        <v>0</v>
      </c>
      <c r="GW116">
        <v>28.990400000000001</v>
      </c>
      <c r="GX116">
        <v>0</v>
      </c>
      <c r="GY116">
        <v>90.12</v>
      </c>
      <c r="GZ116">
        <v>0</v>
      </c>
      <c r="HA116">
        <v>0</v>
      </c>
      <c r="HB116">
        <v>0</v>
      </c>
      <c r="HC116">
        <v>0</v>
      </c>
      <c r="HD116">
        <v>90.12</v>
      </c>
      <c r="HE116">
        <v>1.5149299999999999E-2</v>
      </c>
      <c r="HF116">
        <v>49.0364</v>
      </c>
      <c r="HG116">
        <v>52.764800000000001</v>
      </c>
      <c r="HH116">
        <v>6.9745699999999999</v>
      </c>
      <c r="HI116">
        <v>24.200199999999999</v>
      </c>
      <c r="HJ116">
        <v>21.747699999999998</v>
      </c>
      <c r="HK116">
        <v>105.34099999999999</v>
      </c>
      <c r="HL116">
        <v>260.08</v>
      </c>
      <c r="HM116">
        <v>366.048</v>
      </c>
      <c r="HN116">
        <v>0</v>
      </c>
      <c r="HO116">
        <v>0</v>
      </c>
      <c r="HP116">
        <v>0</v>
      </c>
      <c r="HQ116">
        <v>0</v>
      </c>
      <c r="HR116">
        <v>0</v>
      </c>
      <c r="HS116">
        <v>626.13</v>
      </c>
      <c r="HT116">
        <v>59.121899999999997</v>
      </c>
      <c r="HU116">
        <v>0</v>
      </c>
      <c r="HV116">
        <v>0</v>
      </c>
      <c r="HW116">
        <v>0</v>
      </c>
      <c r="HX116">
        <v>0</v>
      </c>
      <c r="HY116">
        <v>0</v>
      </c>
      <c r="HZ116">
        <v>0</v>
      </c>
      <c r="IA116">
        <v>59.12</v>
      </c>
      <c r="IB116">
        <v>0</v>
      </c>
      <c r="IC116">
        <v>0</v>
      </c>
      <c r="ID116">
        <v>0</v>
      </c>
      <c r="IE116">
        <v>0</v>
      </c>
      <c r="IF116">
        <v>59.12</v>
      </c>
    </row>
    <row r="117" spans="1:240" x14ac:dyDescent="0.3">
      <c r="A117" s="67">
        <v>43882.52957175926</v>
      </c>
      <c r="B117" t="s">
        <v>313</v>
      </c>
      <c r="C117" t="s">
        <v>313</v>
      </c>
      <c r="D117" t="s">
        <v>278</v>
      </c>
      <c r="E117">
        <v>498589</v>
      </c>
      <c r="F117">
        <v>498589</v>
      </c>
      <c r="G117" t="s">
        <v>112</v>
      </c>
      <c r="H117" s="68">
        <v>0.15277777777777776</v>
      </c>
      <c r="I117" t="s">
        <v>118</v>
      </c>
      <c r="J117">
        <v>5.23</v>
      </c>
      <c r="K117" t="s">
        <v>114</v>
      </c>
      <c r="L117" t="s">
        <v>114</v>
      </c>
      <c r="M117" t="s">
        <v>548</v>
      </c>
      <c r="N117">
        <v>348.78699999999998</v>
      </c>
      <c r="O117">
        <v>165229</v>
      </c>
      <c r="P117">
        <v>271296</v>
      </c>
      <c r="Q117">
        <v>3900.69</v>
      </c>
      <c r="R117">
        <v>148807</v>
      </c>
      <c r="S117">
        <v>0</v>
      </c>
      <c r="T117">
        <v>585743</v>
      </c>
      <c r="U117" s="69">
        <v>1175320</v>
      </c>
      <c r="V117" s="69">
        <v>2135580</v>
      </c>
      <c r="W117">
        <v>0</v>
      </c>
      <c r="X117">
        <v>0</v>
      </c>
      <c r="Y117">
        <v>0</v>
      </c>
      <c r="Z117">
        <v>0</v>
      </c>
      <c r="AA117">
        <v>0</v>
      </c>
      <c r="AB117" s="69">
        <v>3310910</v>
      </c>
      <c r="AC117">
        <v>53606.3</v>
      </c>
      <c r="AD117">
        <v>0</v>
      </c>
      <c r="AE117">
        <v>0</v>
      </c>
      <c r="AF117">
        <v>0</v>
      </c>
      <c r="AG117">
        <v>0</v>
      </c>
      <c r="AH117">
        <v>6481.83</v>
      </c>
      <c r="AI117">
        <v>0</v>
      </c>
      <c r="AJ117">
        <v>60088.1</v>
      </c>
      <c r="AK117">
        <v>0</v>
      </c>
      <c r="AL117">
        <v>0</v>
      </c>
      <c r="AM117">
        <v>0</v>
      </c>
      <c r="AN117">
        <v>0</v>
      </c>
      <c r="AO117">
        <v>60088.1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0</v>
      </c>
      <c r="AW117">
        <v>0</v>
      </c>
      <c r="AX117">
        <v>0</v>
      </c>
      <c r="AY117">
        <v>0</v>
      </c>
      <c r="AZ117">
        <v>0</v>
      </c>
      <c r="BA117">
        <v>0</v>
      </c>
      <c r="BB117">
        <v>0</v>
      </c>
      <c r="BC117">
        <v>21.1998</v>
      </c>
      <c r="BD117">
        <v>10.2987</v>
      </c>
      <c r="BE117">
        <v>15.0341</v>
      </c>
      <c r="BF117">
        <v>0.256299</v>
      </c>
      <c r="BG117">
        <v>8.8972099999999994</v>
      </c>
      <c r="BH117">
        <v>2.3508499999999999</v>
      </c>
      <c r="BI117">
        <v>32.406500000000001</v>
      </c>
      <c r="BJ117">
        <v>90.443399999999997</v>
      </c>
      <c r="BK117">
        <v>114.872</v>
      </c>
      <c r="BL117">
        <v>0</v>
      </c>
      <c r="BM117">
        <v>0</v>
      </c>
      <c r="BN117">
        <v>0</v>
      </c>
      <c r="BO117">
        <v>0</v>
      </c>
      <c r="BP117">
        <v>0</v>
      </c>
      <c r="BQ117">
        <v>205.315</v>
      </c>
      <c r="BR117">
        <v>181.785</v>
      </c>
      <c r="BS117">
        <v>23.530100000000001</v>
      </c>
      <c r="BT117">
        <v>0</v>
      </c>
      <c r="BU117">
        <v>75.25</v>
      </c>
      <c r="BV117" t="s">
        <v>152</v>
      </c>
      <c r="BW117">
        <v>0</v>
      </c>
      <c r="BX117">
        <v>2</v>
      </c>
      <c r="BY117" t="s">
        <v>252</v>
      </c>
      <c r="BZ117">
        <v>0</v>
      </c>
      <c r="CA117" t="s">
        <v>114</v>
      </c>
      <c r="CB117" t="s">
        <v>114</v>
      </c>
      <c r="CC117" t="s">
        <v>592</v>
      </c>
      <c r="CD117">
        <v>352.03100000000001</v>
      </c>
      <c r="CE117">
        <v>147093</v>
      </c>
      <c r="CF117">
        <v>353129</v>
      </c>
      <c r="CG117">
        <v>10391</v>
      </c>
      <c r="CH117">
        <v>62008.7</v>
      </c>
      <c r="CI117">
        <v>148290</v>
      </c>
      <c r="CJ117">
        <v>585745</v>
      </c>
      <c r="CK117" s="69">
        <v>1307010</v>
      </c>
      <c r="CL117" s="69">
        <v>2135580</v>
      </c>
      <c r="CM117">
        <v>0</v>
      </c>
      <c r="CN117">
        <v>0</v>
      </c>
      <c r="CO117">
        <v>0</v>
      </c>
      <c r="CP117">
        <v>0</v>
      </c>
      <c r="CQ117">
        <v>0</v>
      </c>
      <c r="CR117" s="69">
        <v>3442590</v>
      </c>
      <c r="CS117">
        <v>56022.5</v>
      </c>
      <c r="CT117">
        <v>0</v>
      </c>
      <c r="CU117">
        <v>0</v>
      </c>
      <c r="CV117">
        <v>0</v>
      </c>
      <c r="CW117">
        <v>0</v>
      </c>
      <c r="CX117">
        <v>0</v>
      </c>
      <c r="CY117">
        <v>0</v>
      </c>
      <c r="CZ117">
        <v>56022.5</v>
      </c>
      <c r="DA117">
        <v>0</v>
      </c>
      <c r="DB117">
        <v>0</v>
      </c>
      <c r="DC117">
        <v>0</v>
      </c>
      <c r="DD117">
        <v>0</v>
      </c>
      <c r="DE117">
        <v>56022.5</v>
      </c>
      <c r="DF117">
        <v>0</v>
      </c>
      <c r="DG117">
        <v>0</v>
      </c>
      <c r="DH117">
        <v>0</v>
      </c>
      <c r="DI117">
        <v>0</v>
      </c>
      <c r="DJ117">
        <v>0</v>
      </c>
      <c r="DK117">
        <v>0</v>
      </c>
      <c r="DL117">
        <v>0</v>
      </c>
      <c r="DM117">
        <v>0</v>
      </c>
      <c r="DN117">
        <v>0</v>
      </c>
      <c r="DO117">
        <v>0</v>
      </c>
      <c r="DP117">
        <v>0</v>
      </c>
      <c r="DQ117">
        <v>0</v>
      </c>
      <c r="DR117">
        <v>0</v>
      </c>
      <c r="DS117">
        <v>22.092500000000001</v>
      </c>
      <c r="DT117">
        <v>9.2998999999999992</v>
      </c>
      <c r="DU117">
        <v>19.429200000000002</v>
      </c>
      <c r="DV117">
        <v>0.66927099999999995</v>
      </c>
      <c r="DW117">
        <v>3.7042600000000001</v>
      </c>
      <c r="DX117">
        <v>8.0815800000000007</v>
      </c>
      <c r="DY117">
        <v>32.406599999999997</v>
      </c>
      <c r="DZ117">
        <v>95.683400000000006</v>
      </c>
      <c r="EA117">
        <v>114.872</v>
      </c>
      <c r="EB117">
        <v>0</v>
      </c>
      <c r="EC117">
        <v>0</v>
      </c>
      <c r="ED117">
        <v>0</v>
      </c>
      <c r="EE117">
        <v>0</v>
      </c>
      <c r="EF117">
        <v>0</v>
      </c>
      <c r="EG117">
        <v>210.55500000000001</v>
      </c>
      <c r="EH117">
        <v>188.48400000000001</v>
      </c>
      <c r="EI117">
        <v>22.0718</v>
      </c>
      <c r="EJ117">
        <v>0</v>
      </c>
      <c r="EK117">
        <v>0</v>
      </c>
      <c r="EM117">
        <v>0</v>
      </c>
      <c r="EN117">
        <v>0</v>
      </c>
      <c r="EP117">
        <v>0</v>
      </c>
      <c r="EQ117" s="69">
        <v>1.00909E-18</v>
      </c>
      <c r="ER117">
        <v>82.6</v>
      </c>
      <c r="ES117">
        <v>37.057400000000001</v>
      </c>
      <c r="ET117">
        <v>2.44814</v>
      </c>
      <c r="EU117">
        <v>54.605699999999999</v>
      </c>
      <c r="EV117">
        <v>0</v>
      </c>
      <c r="EW117">
        <v>89.290999999999997</v>
      </c>
      <c r="EX117">
        <v>266.00200000000001</v>
      </c>
      <c r="EY117">
        <v>274.91199999999998</v>
      </c>
      <c r="EZ117">
        <v>0</v>
      </c>
      <c r="FA117">
        <v>0</v>
      </c>
      <c r="FB117">
        <v>0</v>
      </c>
      <c r="FC117">
        <v>0</v>
      </c>
      <c r="FD117">
        <v>0</v>
      </c>
      <c r="FE117">
        <v>540.91499999999996</v>
      </c>
      <c r="FF117" s="69">
        <v>6.6415400000000004E-13</v>
      </c>
      <c r="FG117">
        <v>78.981800000000007</v>
      </c>
      <c r="FH117">
        <v>47.4071</v>
      </c>
      <c r="FI117">
        <v>6.0213200000000002</v>
      </c>
      <c r="FJ117">
        <v>23.8583</v>
      </c>
      <c r="FK117">
        <v>18.4834</v>
      </c>
      <c r="FL117">
        <v>89.291200000000003</v>
      </c>
      <c r="FM117">
        <v>264.04300000000001</v>
      </c>
      <c r="FN117">
        <v>274.91199999999998</v>
      </c>
      <c r="FO117">
        <v>0</v>
      </c>
      <c r="FP117">
        <v>0</v>
      </c>
      <c r="FQ117">
        <v>0</v>
      </c>
      <c r="FR117">
        <v>0</v>
      </c>
      <c r="FS117">
        <v>0</v>
      </c>
      <c r="FT117">
        <v>538.95500000000004</v>
      </c>
      <c r="FU117" t="s">
        <v>621</v>
      </c>
      <c r="FV117" t="s">
        <v>622</v>
      </c>
      <c r="FW117" t="s">
        <v>528</v>
      </c>
      <c r="FX117" t="s">
        <v>115</v>
      </c>
      <c r="FY117" t="s">
        <v>530</v>
      </c>
      <c r="FZ117" t="s">
        <v>116</v>
      </c>
      <c r="GA117" t="s">
        <v>549</v>
      </c>
      <c r="GB117" t="s">
        <v>634</v>
      </c>
      <c r="GC117">
        <v>7.27492E-2</v>
      </c>
      <c r="GD117">
        <v>34.430300000000003</v>
      </c>
      <c r="GE117">
        <v>50.283299999999997</v>
      </c>
      <c r="GF117">
        <v>0.85933700000000002</v>
      </c>
      <c r="GG117">
        <v>30.0242</v>
      </c>
      <c r="GH117">
        <v>0</v>
      </c>
      <c r="GI117">
        <v>105.492</v>
      </c>
      <c r="GJ117">
        <v>221.15</v>
      </c>
      <c r="GK117">
        <v>366.048</v>
      </c>
      <c r="GL117">
        <v>0</v>
      </c>
      <c r="GM117">
        <v>0</v>
      </c>
      <c r="GN117">
        <v>0</v>
      </c>
      <c r="GO117">
        <v>0</v>
      </c>
      <c r="GP117">
        <v>0</v>
      </c>
      <c r="GQ117">
        <v>587.20000000000005</v>
      </c>
      <c r="GR117">
        <v>284.49</v>
      </c>
      <c r="GS117">
        <v>0</v>
      </c>
      <c r="GT117">
        <v>0</v>
      </c>
      <c r="GU117">
        <v>0</v>
      </c>
      <c r="GV117">
        <v>0</v>
      </c>
      <c r="GW117">
        <v>34.399299999999997</v>
      </c>
      <c r="GX117">
        <v>0</v>
      </c>
      <c r="GY117">
        <v>318.89</v>
      </c>
      <c r="GZ117">
        <v>0</v>
      </c>
      <c r="HA117">
        <v>0</v>
      </c>
      <c r="HB117">
        <v>0</v>
      </c>
      <c r="HC117">
        <v>0</v>
      </c>
      <c r="HD117">
        <v>318.89</v>
      </c>
      <c r="HE117">
        <v>7.3586600000000002E-2</v>
      </c>
      <c r="HF117">
        <v>31.09</v>
      </c>
      <c r="HG117">
        <v>65.438299999999998</v>
      </c>
      <c r="HH117">
        <v>2.23813</v>
      </c>
      <c r="HI117">
        <v>12.523899999999999</v>
      </c>
      <c r="HJ117">
        <v>25.730899999999998</v>
      </c>
      <c r="HK117">
        <v>105.492</v>
      </c>
      <c r="HL117">
        <v>242.58</v>
      </c>
      <c r="HM117">
        <v>366.048</v>
      </c>
      <c r="HN117">
        <v>0</v>
      </c>
      <c r="HO117">
        <v>0</v>
      </c>
      <c r="HP117">
        <v>0</v>
      </c>
      <c r="HQ117">
        <v>0</v>
      </c>
      <c r="HR117">
        <v>0</v>
      </c>
      <c r="HS117">
        <v>608.63</v>
      </c>
      <c r="HT117">
        <v>297.31299999999999</v>
      </c>
      <c r="HU117">
        <v>0</v>
      </c>
      <c r="HV117">
        <v>0</v>
      </c>
      <c r="HW117">
        <v>0</v>
      </c>
      <c r="HX117">
        <v>0</v>
      </c>
      <c r="HY117">
        <v>0</v>
      </c>
      <c r="HZ117">
        <v>0</v>
      </c>
      <c r="IA117">
        <v>297.31</v>
      </c>
      <c r="IB117">
        <v>0</v>
      </c>
      <c r="IC117">
        <v>0</v>
      </c>
      <c r="ID117">
        <v>0</v>
      </c>
      <c r="IE117">
        <v>0</v>
      </c>
      <c r="IF117">
        <v>297.31</v>
      </c>
    </row>
    <row r="118" spans="1:240" x14ac:dyDescent="0.3">
      <c r="A118" s="67">
        <v>43882.532326388886</v>
      </c>
      <c r="B118" t="s">
        <v>315</v>
      </c>
      <c r="C118" t="s">
        <v>315</v>
      </c>
      <c r="D118" t="s">
        <v>278</v>
      </c>
      <c r="E118">
        <v>498589</v>
      </c>
      <c r="F118">
        <v>498589</v>
      </c>
      <c r="G118" t="s">
        <v>112</v>
      </c>
      <c r="H118" s="68">
        <v>0.16250000000000001</v>
      </c>
      <c r="I118" t="s">
        <v>118</v>
      </c>
      <c r="J118">
        <v>10.83</v>
      </c>
      <c r="K118" t="s">
        <v>114</v>
      </c>
      <c r="L118" t="s">
        <v>114</v>
      </c>
      <c r="M118" t="s">
        <v>548</v>
      </c>
      <c r="N118">
        <v>316.65600000000001</v>
      </c>
      <c r="O118">
        <v>228407</v>
      </c>
      <c r="P118">
        <v>513130</v>
      </c>
      <c r="Q118">
        <v>5558.72</v>
      </c>
      <c r="R118">
        <v>190515</v>
      </c>
      <c r="S118">
        <v>0</v>
      </c>
      <c r="T118">
        <v>590632</v>
      </c>
      <c r="U118" s="69">
        <v>1528560</v>
      </c>
      <c r="V118" s="69">
        <v>5008450</v>
      </c>
      <c r="W118">
        <v>0</v>
      </c>
      <c r="X118">
        <v>0</v>
      </c>
      <c r="Y118">
        <v>0</v>
      </c>
      <c r="Z118">
        <v>0</v>
      </c>
      <c r="AA118">
        <v>0</v>
      </c>
      <c r="AB118" s="69">
        <v>6537010</v>
      </c>
      <c r="AC118">
        <v>48667.9</v>
      </c>
      <c r="AD118">
        <v>0</v>
      </c>
      <c r="AE118">
        <v>0</v>
      </c>
      <c r="AF118">
        <v>0</v>
      </c>
      <c r="AG118">
        <v>0</v>
      </c>
      <c r="AH118">
        <v>6272.06</v>
      </c>
      <c r="AI118">
        <v>0</v>
      </c>
      <c r="AJ118">
        <v>54940</v>
      </c>
      <c r="AK118">
        <v>0</v>
      </c>
      <c r="AL118">
        <v>0</v>
      </c>
      <c r="AM118">
        <v>0</v>
      </c>
      <c r="AN118">
        <v>0</v>
      </c>
      <c r="AO118">
        <v>54940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W118">
        <v>0</v>
      </c>
      <c r="AX118">
        <v>0</v>
      </c>
      <c r="AY118">
        <v>0</v>
      </c>
      <c r="AZ118">
        <v>0</v>
      </c>
      <c r="BA118">
        <v>0</v>
      </c>
      <c r="BB118">
        <v>0</v>
      </c>
      <c r="BC118">
        <v>19.262899999999998</v>
      </c>
      <c r="BD118">
        <v>14.2849</v>
      </c>
      <c r="BE118">
        <v>28.685700000000001</v>
      </c>
      <c r="BF118">
        <v>0.374641</v>
      </c>
      <c r="BG118">
        <v>11.203799999999999</v>
      </c>
      <c r="BH118">
        <v>2.27474</v>
      </c>
      <c r="BI118">
        <v>32.634300000000003</v>
      </c>
      <c r="BJ118">
        <v>108.721</v>
      </c>
      <c r="BK118">
        <v>277.517</v>
      </c>
      <c r="BL118">
        <v>0</v>
      </c>
      <c r="BM118">
        <v>0</v>
      </c>
      <c r="BN118">
        <v>0</v>
      </c>
      <c r="BO118">
        <v>0</v>
      </c>
      <c r="BP118">
        <v>0</v>
      </c>
      <c r="BQ118">
        <v>386.238</v>
      </c>
      <c r="BR118">
        <v>364.71899999999999</v>
      </c>
      <c r="BS118">
        <v>21.518999999999998</v>
      </c>
      <c r="BT118">
        <v>0</v>
      </c>
      <c r="BU118">
        <v>75.5</v>
      </c>
      <c r="BV118" t="s">
        <v>152</v>
      </c>
      <c r="BW118">
        <v>0</v>
      </c>
      <c r="BX118">
        <v>2</v>
      </c>
      <c r="BY118" t="s">
        <v>252</v>
      </c>
      <c r="BZ118">
        <v>0</v>
      </c>
      <c r="CA118" t="s">
        <v>114</v>
      </c>
      <c r="CB118" t="s">
        <v>114</v>
      </c>
      <c r="CC118" t="s">
        <v>566</v>
      </c>
      <c r="CD118">
        <v>318.75799999999998</v>
      </c>
      <c r="CE118">
        <v>289632</v>
      </c>
      <c r="CF118">
        <v>651178</v>
      </c>
      <c r="CG118">
        <v>9983.42</v>
      </c>
      <c r="CH118">
        <v>59953.8</v>
      </c>
      <c r="CI118">
        <v>143393</v>
      </c>
      <c r="CJ118">
        <v>590634</v>
      </c>
      <c r="CK118" s="69">
        <v>1745090</v>
      </c>
      <c r="CL118" s="69">
        <v>5008450</v>
      </c>
      <c r="CM118">
        <v>0</v>
      </c>
      <c r="CN118">
        <v>0</v>
      </c>
      <c r="CO118">
        <v>0</v>
      </c>
      <c r="CP118">
        <v>0</v>
      </c>
      <c r="CQ118">
        <v>0</v>
      </c>
      <c r="CR118" s="69">
        <v>6753540</v>
      </c>
      <c r="CS118">
        <v>50817.1</v>
      </c>
      <c r="CT118">
        <v>0</v>
      </c>
      <c r="CU118">
        <v>0</v>
      </c>
      <c r="CV118">
        <v>0</v>
      </c>
      <c r="CW118">
        <v>0</v>
      </c>
      <c r="CX118">
        <v>0</v>
      </c>
      <c r="CY118">
        <v>0</v>
      </c>
      <c r="CZ118">
        <v>50817.1</v>
      </c>
      <c r="DA118">
        <v>0</v>
      </c>
      <c r="DB118">
        <v>0</v>
      </c>
      <c r="DC118">
        <v>0</v>
      </c>
      <c r="DD118">
        <v>0</v>
      </c>
      <c r="DE118">
        <v>50817.1</v>
      </c>
      <c r="DF118">
        <v>0</v>
      </c>
      <c r="DG118">
        <v>0</v>
      </c>
      <c r="DH118">
        <v>0</v>
      </c>
      <c r="DI118">
        <v>0</v>
      </c>
      <c r="DJ118">
        <v>0</v>
      </c>
      <c r="DK118">
        <v>0</v>
      </c>
      <c r="DL118">
        <v>0</v>
      </c>
      <c r="DM118">
        <v>0</v>
      </c>
      <c r="DN118">
        <v>0</v>
      </c>
      <c r="DO118">
        <v>0</v>
      </c>
      <c r="DP118">
        <v>0</v>
      </c>
      <c r="DQ118">
        <v>0</v>
      </c>
      <c r="DR118">
        <v>0</v>
      </c>
      <c r="DS118">
        <v>20.054200000000002</v>
      </c>
      <c r="DT118">
        <v>18.588999999999999</v>
      </c>
      <c r="DU118">
        <v>36.214100000000002</v>
      </c>
      <c r="DV118">
        <v>0.64512199999999997</v>
      </c>
      <c r="DW118">
        <v>3.5783100000000001</v>
      </c>
      <c r="DX118">
        <v>7.8179499999999997</v>
      </c>
      <c r="DY118">
        <v>32.634399999999999</v>
      </c>
      <c r="DZ118">
        <v>119.533</v>
      </c>
      <c r="EA118">
        <v>277.517</v>
      </c>
      <c r="EB118">
        <v>0</v>
      </c>
      <c r="EC118">
        <v>0</v>
      </c>
      <c r="ED118">
        <v>0</v>
      </c>
      <c r="EE118">
        <v>0</v>
      </c>
      <c r="EF118">
        <v>0</v>
      </c>
      <c r="EG118">
        <v>397.05</v>
      </c>
      <c r="EH118">
        <v>377.01400000000001</v>
      </c>
      <c r="EI118">
        <v>20.035299999999999</v>
      </c>
      <c r="EJ118">
        <v>0</v>
      </c>
      <c r="EK118">
        <v>0</v>
      </c>
      <c r="EM118">
        <v>0</v>
      </c>
      <c r="EN118">
        <v>0</v>
      </c>
      <c r="EP118">
        <v>0</v>
      </c>
      <c r="EQ118" s="69">
        <v>2.3239900000000001E-20</v>
      </c>
      <c r="ER118">
        <v>114.535</v>
      </c>
      <c r="ES118">
        <v>71.880899999999997</v>
      </c>
      <c r="ET118">
        <v>3.8219599999999998</v>
      </c>
      <c r="EU118">
        <v>63.412500000000001</v>
      </c>
      <c r="EV118">
        <v>0</v>
      </c>
      <c r="EW118">
        <v>89.442700000000002</v>
      </c>
      <c r="EX118">
        <v>343.09300000000002</v>
      </c>
      <c r="EY118">
        <v>588.12400000000002</v>
      </c>
      <c r="EZ118">
        <v>0</v>
      </c>
      <c r="FA118">
        <v>0</v>
      </c>
      <c r="FB118">
        <v>0</v>
      </c>
      <c r="FC118">
        <v>0</v>
      </c>
      <c r="FD118">
        <v>0</v>
      </c>
      <c r="FE118">
        <v>931.21699999999998</v>
      </c>
      <c r="FF118" s="69">
        <v>2.4885599999999999E-19</v>
      </c>
      <c r="FG118">
        <v>162.583</v>
      </c>
      <c r="FH118">
        <v>89.494900000000001</v>
      </c>
      <c r="FI118">
        <v>5.8712200000000001</v>
      </c>
      <c r="FJ118">
        <v>22.997599999999998</v>
      </c>
      <c r="FK118">
        <v>18.128699999999998</v>
      </c>
      <c r="FL118">
        <v>89.442899999999995</v>
      </c>
      <c r="FM118">
        <v>388.51799999999997</v>
      </c>
      <c r="FN118">
        <v>588.12400000000002</v>
      </c>
      <c r="FO118">
        <v>0</v>
      </c>
      <c r="FP118">
        <v>0</v>
      </c>
      <c r="FQ118">
        <v>0</v>
      </c>
      <c r="FR118">
        <v>0</v>
      </c>
      <c r="FS118">
        <v>0</v>
      </c>
      <c r="FT118">
        <v>976.64200000000005</v>
      </c>
      <c r="FU118" t="s">
        <v>621</v>
      </c>
      <c r="FV118" t="s">
        <v>622</v>
      </c>
      <c r="FW118" t="s">
        <v>528</v>
      </c>
      <c r="FX118" t="s">
        <v>115</v>
      </c>
      <c r="FY118" t="s">
        <v>530</v>
      </c>
      <c r="FZ118" t="s">
        <v>116</v>
      </c>
      <c r="GA118" t="s">
        <v>549</v>
      </c>
      <c r="GB118" t="s">
        <v>634</v>
      </c>
      <c r="GC118">
        <v>6.6023299999999993E-2</v>
      </c>
      <c r="GD118">
        <v>48.510800000000003</v>
      </c>
      <c r="GE118">
        <v>99.006299999999996</v>
      </c>
      <c r="GF118">
        <v>1.2362500000000001</v>
      </c>
      <c r="GG118">
        <v>39.322000000000003</v>
      </c>
      <c r="GH118">
        <v>0</v>
      </c>
      <c r="GI118">
        <v>106.279</v>
      </c>
      <c r="GJ118">
        <v>294.43</v>
      </c>
      <c r="GK118">
        <v>947.67499999999995</v>
      </c>
      <c r="GL118">
        <v>0</v>
      </c>
      <c r="GM118">
        <v>0</v>
      </c>
      <c r="GN118">
        <v>0</v>
      </c>
      <c r="GO118">
        <v>0</v>
      </c>
      <c r="GP118">
        <v>0</v>
      </c>
      <c r="GQ118">
        <v>1242.0999999999999</v>
      </c>
      <c r="GR118">
        <v>258.28199999999998</v>
      </c>
      <c r="GS118">
        <v>0</v>
      </c>
      <c r="GT118">
        <v>0</v>
      </c>
      <c r="GU118">
        <v>0</v>
      </c>
      <c r="GV118">
        <v>0</v>
      </c>
      <c r="GW118">
        <v>33.286000000000001</v>
      </c>
      <c r="GX118">
        <v>0</v>
      </c>
      <c r="GY118">
        <v>291.57</v>
      </c>
      <c r="GZ118">
        <v>0</v>
      </c>
      <c r="HA118">
        <v>0</v>
      </c>
      <c r="HB118">
        <v>0</v>
      </c>
      <c r="HC118">
        <v>0</v>
      </c>
      <c r="HD118">
        <v>291.57</v>
      </c>
      <c r="HE118">
        <v>6.6652699999999995E-2</v>
      </c>
      <c r="HF118">
        <v>62.760300000000001</v>
      </c>
      <c r="HG118">
        <v>125.473</v>
      </c>
      <c r="HH118">
        <v>2.1505999999999998</v>
      </c>
      <c r="HI118">
        <v>12.103899999999999</v>
      </c>
      <c r="HJ118">
        <v>24.9026</v>
      </c>
      <c r="HK118">
        <v>106.279</v>
      </c>
      <c r="HL118">
        <v>333.73</v>
      </c>
      <c r="HM118">
        <v>947.67499999999995</v>
      </c>
      <c r="HN118">
        <v>0</v>
      </c>
      <c r="HO118">
        <v>0</v>
      </c>
      <c r="HP118">
        <v>0</v>
      </c>
      <c r="HQ118">
        <v>0</v>
      </c>
      <c r="HR118">
        <v>0</v>
      </c>
      <c r="HS118">
        <v>1281.4000000000001</v>
      </c>
      <c r="HT118">
        <v>269.68799999999999</v>
      </c>
      <c r="HU118">
        <v>0</v>
      </c>
      <c r="HV118">
        <v>0</v>
      </c>
      <c r="HW118">
        <v>0</v>
      </c>
      <c r="HX118">
        <v>0</v>
      </c>
      <c r="HY118">
        <v>0</v>
      </c>
      <c r="HZ118">
        <v>0</v>
      </c>
      <c r="IA118">
        <v>269.69</v>
      </c>
      <c r="IB118">
        <v>0</v>
      </c>
      <c r="IC118">
        <v>0</v>
      </c>
      <c r="ID118">
        <v>0</v>
      </c>
      <c r="IE118">
        <v>0</v>
      </c>
      <c r="IF118">
        <v>269.69</v>
      </c>
    </row>
    <row r="119" spans="1:240" x14ac:dyDescent="0.3">
      <c r="A119" s="67">
        <v>43882.534131944441</v>
      </c>
      <c r="B119" t="s">
        <v>318</v>
      </c>
      <c r="C119" t="s">
        <v>318</v>
      </c>
      <c r="D119" t="s">
        <v>312</v>
      </c>
      <c r="E119">
        <v>498589</v>
      </c>
      <c r="F119">
        <v>498589</v>
      </c>
      <c r="G119" t="s">
        <v>112</v>
      </c>
      <c r="H119" s="68">
        <v>0.10555555555555556</v>
      </c>
      <c r="I119" t="s">
        <v>113</v>
      </c>
      <c r="J119">
        <v>-1.0900000000000001</v>
      </c>
      <c r="K119" t="s">
        <v>114</v>
      </c>
      <c r="L119" t="s">
        <v>114</v>
      </c>
      <c r="M119" t="s">
        <v>540</v>
      </c>
      <c r="N119">
        <v>67.790400000000005</v>
      </c>
      <c r="O119">
        <v>281848</v>
      </c>
      <c r="P119">
        <v>225974</v>
      </c>
      <c r="Q119">
        <v>3471.6</v>
      </c>
      <c r="R119">
        <v>247574</v>
      </c>
      <c r="S119">
        <v>0</v>
      </c>
      <c r="T119">
        <v>593904</v>
      </c>
      <c r="U119" s="69">
        <v>1352840</v>
      </c>
      <c r="V119" s="69">
        <v>2135580</v>
      </c>
      <c r="W119">
        <v>0</v>
      </c>
      <c r="X119">
        <v>0</v>
      </c>
      <c r="Y119">
        <v>0</v>
      </c>
      <c r="Z119">
        <v>0</v>
      </c>
      <c r="AA119">
        <v>0</v>
      </c>
      <c r="AB119" s="69">
        <v>3488420</v>
      </c>
      <c r="AC119">
        <v>10418.9</v>
      </c>
      <c r="AD119">
        <v>0</v>
      </c>
      <c r="AE119">
        <v>0</v>
      </c>
      <c r="AF119">
        <v>0</v>
      </c>
      <c r="AG119">
        <v>0</v>
      </c>
      <c r="AH119">
        <v>5462.67</v>
      </c>
      <c r="AI119">
        <v>0</v>
      </c>
      <c r="AJ119">
        <v>15881.6</v>
      </c>
      <c r="AK119">
        <v>0</v>
      </c>
      <c r="AL119">
        <v>0</v>
      </c>
      <c r="AM119">
        <v>0</v>
      </c>
      <c r="AN119">
        <v>0</v>
      </c>
      <c r="AO119">
        <v>15881.6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4.0449599999999997</v>
      </c>
      <c r="BD119">
        <v>21.348400000000002</v>
      </c>
      <c r="BE119">
        <v>13.2317</v>
      </c>
      <c r="BF119">
        <v>0.35777199999999998</v>
      </c>
      <c r="BG119">
        <v>15.1434</v>
      </c>
      <c r="BH119">
        <v>1.9883299999999999</v>
      </c>
      <c r="BI119">
        <v>35.029600000000002</v>
      </c>
      <c r="BJ119">
        <v>91.144099999999995</v>
      </c>
      <c r="BK119">
        <v>124.163</v>
      </c>
      <c r="BL119">
        <v>0</v>
      </c>
      <c r="BM119">
        <v>0</v>
      </c>
      <c r="BN119">
        <v>0</v>
      </c>
      <c r="BO119">
        <v>0</v>
      </c>
      <c r="BP119">
        <v>0</v>
      </c>
      <c r="BQ119">
        <v>215.30699999999999</v>
      </c>
      <c r="BR119">
        <v>209.27699999999999</v>
      </c>
      <c r="BS119">
        <v>6.0299699999999996</v>
      </c>
      <c r="BT119">
        <v>0</v>
      </c>
      <c r="BU119">
        <v>0</v>
      </c>
      <c r="BW119">
        <v>0</v>
      </c>
      <c r="BX119">
        <v>0</v>
      </c>
      <c r="BZ119">
        <v>0</v>
      </c>
      <c r="CA119" t="s">
        <v>114</v>
      </c>
      <c r="CB119" t="s">
        <v>114</v>
      </c>
      <c r="CC119" t="s">
        <v>566</v>
      </c>
      <c r="CD119">
        <v>51.801000000000002</v>
      </c>
      <c r="CE119">
        <v>222728</v>
      </c>
      <c r="CF119">
        <v>266349</v>
      </c>
      <c r="CG119">
        <v>30743.1</v>
      </c>
      <c r="CH119">
        <v>127776</v>
      </c>
      <c r="CI119">
        <v>125023</v>
      </c>
      <c r="CJ119">
        <v>593904</v>
      </c>
      <c r="CK119" s="69">
        <v>1366570</v>
      </c>
      <c r="CL119" s="69">
        <v>2135580</v>
      </c>
      <c r="CM119">
        <v>0</v>
      </c>
      <c r="CN119">
        <v>0</v>
      </c>
      <c r="CO119">
        <v>0</v>
      </c>
      <c r="CP119">
        <v>0</v>
      </c>
      <c r="CQ119">
        <v>0</v>
      </c>
      <c r="CR119" s="69">
        <v>3502160</v>
      </c>
      <c r="CS119">
        <v>8559.89</v>
      </c>
      <c r="CT119">
        <v>0</v>
      </c>
      <c r="CU119">
        <v>0</v>
      </c>
      <c r="CV119">
        <v>0</v>
      </c>
      <c r="CW119">
        <v>0</v>
      </c>
      <c r="CX119">
        <v>0</v>
      </c>
      <c r="CY119">
        <v>0</v>
      </c>
      <c r="CZ119">
        <v>8559.89</v>
      </c>
      <c r="DA119">
        <v>0</v>
      </c>
      <c r="DB119">
        <v>0</v>
      </c>
      <c r="DC119">
        <v>0</v>
      </c>
      <c r="DD119">
        <v>0</v>
      </c>
      <c r="DE119">
        <v>8559.89</v>
      </c>
      <c r="DF119">
        <v>0</v>
      </c>
      <c r="DG119">
        <v>0</v>
      </c>
      <c r="DH119">
        <v>0</v>
      </c>
      <c r="DI119">
        <v>0</v>
      </c>
      <c r="DJ119">
        <v>0</v>
      </c>
      <c r="DK119">
        <v>0</v>
      </c>
      <c r="DL119">
        <v>0</v>
      </c>
      <c r="DM119">
        <v>0</v>
      </c>
      <c r="DN119">
        <v>0</v>
      </c>
      <c r="DO119">
        <v>0</v>
      </c>
      <c r="DP119">
        <v>0</v>
      </c>
      <c r="DQ119">
        <v>0</v>
      </c>
      <c r="DR119">
        <v>0</v>
      </c>
      <c r="DS119">
        <v>3.3814099999999998</v>
      </c>
      <c r="DT119">
        <v>17.839400000000001</v>
      </c>
      <c r="DU119">
        <v>15.6942</v>
      </c>
      <c r="DV119">
        <v>2.7406999999999999</v>
      </c>
      <c r="DW119">
        <v>8.1979699999999998</v>
      </c>
      <c r="DX119">
        <v>7.1677900000000001</v>
      </c>
      <c r="DY119">
        <v>35.029600000000002</v>
      </c>
      <c r="DZ119">
        <v>90.051000000000002</v>
      </c>
      <c r="EA119">
        <v>124.163</v>
      </c>
      <c r="EB119">
        <v>0</v>
      </c>
      <c r="EC119">
        <v>0</v>
      </c>
      <c r="ED119">
        <v>0</v>
      </c>
      <c r="EE119">
        <v>0</v>
      </c>
      <c r="EF119">
        <v>0</v>
      </c>
      <c r="EG119">
        <v>214.214</v>
      </c>
      <c r="EH119">
        <v>210.83500000000001</v>
      </c>
      <c r="EI119">
        <v>3.37887</v>
      </c>
      <c r="EJ119">
        <v>0</v>
      </c>
      <c r="EK119">
        <v>0</v>
      </c>
      <c r="EM119">
        <v>0</v>
      </c>
      <c r="EN119">
        <v>0</v>
      </c>
      <c r="EP119">
        <v>0</v>
      </c>
      <c r="EQ119" s="69">
        <v>1.5028299999999999E-17</v>
      </c>
      <c r="ER119">
        <v>101.473</v>
      </c>
      <c r="ES119">
        <v>30.555</v>
      </c>
      <c r="ET119">
        <v>2.5725500000000001</v>
      </c>
      <c r="EU119">
        <v>52.659399999999998</v>
      </c>
      <c r="EV119">
        <v>0</v>
      </c>
      <c r="EW119">
        <v>92.739699999999999</v>
      </c>
      <c r="EX119">
        <v>280</v>
      </c>
      <c r="EY119">
        <v>274.91199999999998</v>
      </c>
      <c r="EZ119">
        <v>0</v>
      </c>
      <c r="FA119">
        <v>0</v>
      </c>
      <c r="FB119">
        <v>0</v>
      </c>
      <c r="FC119">
        <v>0</v>
      </c>
      <c r="FD119">
        <v>0</v>
      </c>
      <c r="FE119">
        <v>554.91200000000003</v>
      </c>
      <c r="FF119" s="69">
        <v>2.0020900000000002E-18</v>
      </c>
      <c r="FG119">
        <v>88.294600000000003</v>
      </c>
      <c r="FH119">
        <v>33.087600000000002</v>
      </c>
      <c r="FI119">
        <v>19.960699999999999</v>
      </c>
      <c r="FJ119">
        <v>32.977400000000003</v>
      </c>
      <c r="FK119">
        <v>16.271000000000001</v>
      </c>
      <c r="FL119">
        <v>92.739699999999999</v>
      </c>
      <c r="FM119">
        <v>283.33100000000002</v>
      </c>
      <c r="FN119">
        <v>274.91199999999998</v>
      </c>
      <c r="FO119">
        <v>0</v>
      </c>
      <c r="FP119">
        <v>0</v>
      </c>
      <c r="FQ119">
        <v>0</v>
      </c>
      <c r="FR119">
        <v>0</v>
      </c>
      <c r="FS119">
        <v>0</v>
      </c>
      <c r="FT119">
        <v>558.24300000000005</v>
      </c>
      <c r="FU119" t="s">
        <v>621</v>
      </c>
      <c r="FV119" t="s">
        <v>622</v>
      </c>
      <c r="FW119" t="s">
        <v>528</v>
      </c>
      <c r="FX119" t="s">
        <v>115</v>
      </c>
      <c r="FY119" t="s">
        <v>530</v>
      </c>
      <c r="FZ119" t="s">
        <v>116</v>
      </c>
      <c r="GA119" t="s">
        <v>549</v>
      </c>
      <c r="GB119" t="s">
        <v>634</v>
      </c>
      <c r="GC119">
        <v>1.51609E-2</v>
      </c>
      <c r="GD119">
        <v>56.639000000000003</v>
      </c>
      <c r="GE119">
        <v>41.404899999999998</v>
      </c>
      <c r="GF119">
        <v>0.79258899999999999</v>
      </c>
      <c r="GG119">
        <v>47.017000000000003</v>
      </c>
      <c r="GH119">
        <v>0</v>
      </c>
      <c r="GI119">
        <v>106.842</v>
      </c>
      <c r="GJ119">
        <v>252.71</v>
      </c>
      <c r="GK119">
        <v>366.048</v>
      </c>
      <c r="GL119">
        <v>0</v>
      </c>
      <c r="GM119">
        <v>0</v>
      </c>
      <c r="GN119">
        <v>0</v>
      </c>
      <c r="GO119">
        <v>0</v>
      </c>
      <c r="GP119">
        <v>0</v>
      </c>
      <c r="GQ119">
        <v>618.76</v>
      </c>
      <c r="GR119">
        <v>55.293500000000002</v>
      </c>
      <c r="GS119">
        <v>0</v>
      </c>
      <c r="GT119">
        <v>0</v>
      </c>
      <c r="GU119">
        <v>0</v>
      </c>
      <c r="GV119">
        <v>0</v>
      </c>
      <c r="GW119">
        <v>28.990600000000001</v>
      </c>
      <c r="GX119">
        <v>0</v>
      </c>
      <c r="GY119">
        <v>84.28</v>
      </c>
      <c r="GZ119">
        <v>0</v>
      </c>
      <c r="HA119">
        <v>0</v>
      </c>
      <c r="HB119">
        <v>0</v>
      </c>
      <c r="HC119">
        <v>0</v>
      </c>
      <c r="HD119">
        <v>84.28</v>
      </c>
      <c r="HE119">
        <v>1.17693E-2</v>
      </c>
      <c r="HF119">
        <v>45.096800000000002</v>
      </c>
      <c r="HG119">
        <v>47.862099999999998</v>
      </c>
      <c r="HH119">
        <v>6.6433400000000002</v>
      </c>
      <c r="HI119">
        <v>24.149100000000001</v>
      </c>
      <c r="HJ119">
        <v>21.747599999999998</v>
      </c>
      <c r="HK119">
        <v>106.842</v>
      </c>
      <c r="HL119">
        <v>252.35</v>
      </c>
      <c r="HM119">
        <v>366.048</v>
      </c>
      <c r="HN119">
        <v>0</v>
      </c>
      <c r="HO119">
        <v>0</v>
      </c>
      <c r="HP119">
        <v>0</v>
      </c>
      <c r="HQ119">
        <v>0</v>
      </c>
      <c r="HR119">
        <v>0</v>
      </c>
      <c r="HS119">
        <v>618.4</v>
      </c>
      <c r="HT119">
        <v>45.427599999999998</v>
      </c>
      <c r="HU119">
        <v>0</v>
      </c>
      <c r="HV119">
        <v>0</v>
      </c>
      <c r="HW119">
        <v>0</v>
      </c>
      <c r="HX119">
        <v>0</v>
      </c>
      <c r="HY119">
        <v>0</v>
      </c>
      <c r="HZ119">
        <v>0</v>
      </c>
      <c r="IA119">
        <v>45.43</v>
      </c>
      <c r="IB119">
        <v>0</v>
      </c>
      <c r="IC119">
        <v>0</v>
      </c>
      <c r="ID119">
        <v>0</v>
      </c>
      <c r="IE119">
        <v>0</v>
      </c>
      <c r="IF119">
        <v>45.43</v>
      </c>
    </row>
    <row r="120" spans="1:240" x14ac:dyDescent="0.3">
      <c r="A120" s="67">
        <v>43882.536053240743</v>
      </c>
      <c r="B120" t="s">
        <v>319</v>
      </c>
      <c r="C120" t="s">
        <v>319</v>
      </c>
      <c r="D120" t="s">
        <v>312</v>
      </c>
      <c r="E120">
        <v>498589</v>
      </c>
      <c r="F120">
        <v>498589</v>
      </c>
      <c r="G120" t="s">
        <v>112</v>
      </c>
      <c r="H120" s="68">
        <v>0.11319444444444444</v>
      </c>
      <c r="I120" t="s">
        <v>118</v>
      </c>
      <c r="J120">
        <v>0.81</v>
      </c>
      <c r="K120" t="s">
        <v>114</v>
      </c>
      <c r="L120" t="s">
        <v>114</v>
      </c>
      <c r="M120" t="s">
        <v>540</v>
      </c>
      <c r="N120">
        <v>75.026799999999994</v>
      </c>
      <c r="O120">
        <v>306268</v>
      </c>
      <c r="P120">
        <v>232045</v>
      </c>
      <c r="Q120">
        <v>3964.59</v>
      </c>
      <c r="R120">
        <v>249709</v>
      </c>
      <c r="S120">
        <v>0</v>
      </c>
      <c r="T120">
        <v>580517</v>
      </c>
      <c r="U120" s="69">
        <v>1372580</v>
      </c>
      <c r="V120" s="69">
        <v>2135580</v>
      </c>
      <c r="W120">
        <v>0</v>
      </c>
      <c r="X120">
        <v>0</v>
      </c>
      <c r="Y120">
        <v>0</v>
      </c>
      <c r="Z120">
        <v>0</v>
      </c>
      <c r="AA120">
        <v>0</v>
      </c>
      <c r="AB120" s="69">
        <v>3508160</v>
      </c>
      <c r="AC120">
        <v>11531.1</v>
      </c>
      <c r="AD120">
        <v>0</v>
      </c>
      <c r="AE120">
        <v>0</v>
      </c>
      <c r="AF120">
        <v>0</v>
      </c>
      <c r="AG120">
        <v>0</v>
      </c>
      <c r="AH120">
        <v>5462.64</v>
      </c>
      <c r="AI120">
        <v>0</v>
      </c>
      <c r="AJ120">
        <v>16993.7</v>
      </c>
      <c r="AK120">
        <v>0</v>
      </c>
      <c r="AL120">
        <v>0</v>
      </c>
      <c r="AM120">
        <v>0</v>
      </c>
      <c r="AN120">
        <v>0</v>
      </c>
      <c r="AO120">
        <v>16993.7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0</v>
      </c>
      <c r="AW120">
        <v>0</v>
      </c>
      <c r="AX120">
        <v>0</v>
      </c>
      <c r="AY120">
        <v>0</v>
      </c>
      <c r="AZ120">
        <v>0</v>
      </c>
      <c r="BA120">
        <v>0</v>
      </c>
      <c r="BB120">
        <v>0</v>
      </c>
      <c r="BC120">
        <v>4.4937699999999996</v>
      </c>
      <c r="BD120">
        <v>23.252400000000002</v>
      </c>
      <c r="BE120">
        <v>13.4527</v>
      </c>
      <c r="BF120">
        <v>0.40132099999999998</v>
      </c>
      <c r="BG120">
        <v>15.256</v>
      </c>
      <c r="BH120">
        <v>1.9883200000000001</v>
      </c>
      <c r="BI120">
        <v>34.298999999999999</v>
      </c>
      <c r="BJ120">
        <v>93.143600000000006</v>
      </c>
      <c r="BK120">
        <v>124.163</v>
      </c>
      <c r="BL120">
        <v>0</v>
      </c>
      <c r="BM120">
        <v>0</v>
      </c>
      <c r="BN120">
        <v>0</v>
      </c>
      <c r="BO120">
        <v>0</v>
      </c>
      <c r="BP120">
        <v>0</v>
      </c>
      <c r="BQ120">
        <v>217.30699999999999</v>
      </c>
      <c r="BR120">
        <v>210.828</v>
      </c>
      <c r="BS120">
        <v>6.4783999999999997</v>
      </c>
      <c r="BT120">
        <v>0</v>
      </c>
      <c r="BU120">
        <v>5.5</v>
      </c>
      <c r="BV120" t="s">
        <v>310</v>
      </c>
      <c r="BW120">
        <v>0</v>
      </c>
      <c r="BX120">
        <v>0</v>
      </c>
      <c r="BZ120">
        <v>0</v>
      </c>
      <c r="CA120" t="s">
        <v>114</v>
      </c>
      <c r="CB120" t="s">
        <v>114</v>
      </c>
      <c r="CC120" t="s">
        <v>566</v>
      </c>
      <c r="CD120">
        <v>66.386600000000001</v>
      </c>
      <c r="CE120">
        <v>242527</v>
      </c>
      <c r="CF120">
        <v>296553</v>
      </c>
      <c r="CG120">
        <v>32448</v>
      </c>
      <c r="CH120">
        <v>128033</v>
      </c>
      <c r="CI120">
        <v>125023</v>
      </c>
      <c r="CJ120">
        <v>584037</v>
      </c>
      <c r="CK120" s="69">
        <v>1408690</v>
      </c>
      <c r="CL120" s="69">
        <v>2135580</v>
      </c>
      <c r="CM120">
        <v>0</v>
      </c>
      <c r="CN120">
        <v>0</v>
      </c>
      <c r="CO120">
        <v>0</v>
      </c>
      <c r="CP120">
        <v>0</v>
      </c>
      <c r="CQ120">
        <v>0</v>
      </c>
      <c r="CR120" s="69">
        <v>3544270</v>
      </c>
      <c r="CS120">
        <v>11140.3</v>
      </c>
      <c r="CT120">
        <v>0</v>
      </c>
      <c r="CU120">
        <v>0</v>
      </c>
      <c r="CV120">
        <v>0</v>
      </c>
      <c r="CW120">
        <v>0</v>
      </c>
      <c r="CX120">
        <v>0</v>
      </c>
      <c r="CY120">
        <v>0</v>
      </c>
      <c r="CZ120">
        <v>11140.3</v>
      </c>
      <c r="DA120">
        <v>0</v>
      </c>
      <c r="DB120">
        <v>0</v>
      </c>
      <c r="DC120">
        <v>0</v>
      </c>
      <c r="DD120">
        <v>0</v>
      </c>
      <c r="DE120">
        <v>11140.3</v>
      </c>
      <c r="DF120">
        <v>0</v>
      </c>
      <c r="DG120">
        <v>0</v>
      </c>
      <c r="DH120">
        <v>0</v>
      </c>
      <c r="DI120">
        <v>0</v>
      </c>
      <c r="DJ120">
        <v>0</v>
      </c>
      <c r="DK120">
        <v>0</v>
      </c>
      <c r="DL120">
        <v>0</v>
      </c>
      <c r="DM120">
        <v>0</v>
      </c>
      <c r="DN120">
        <v>0</v>
      </c>
      <c r="DO120">
        <v>0</v>
      </c>
      <c r="DP120">
        <v>0</v>
      </c>
      <c r="DQ120">
        <v>0</v>
      </c>
      <c r="DR120">
        <v>0</v>
      </c>
      <c r="DS120">
        <v>4.3534100000000002</v>
      </c>
      <c r="DT120">
        <v>19.3765</v>
      </c>
      <c r="DU120">
        <v>17.479700000000001</v>
      </c>
      <c r="DV120">
        <v>2.8440400000000001</v>
      </c>
      <c r="DW120">
        <v>8.2441700000000004</v>
      </c>
      <c r="DX120">
        <v>7.1677999999999997</v>
      </c>
      <c r="DY120">
        <v>34.4908</v>
      </c>
      <c r="DZ120">
        <v>93.956500000000005</v>
      </c>
      <c r="EA120">
        <v>124.163</v>
      </c>
      <c r="EB120">
        <v>0</v>
      </c>
      <c r="EC120">
        <v>0</v>
      </c>
      <c r="ED120">
        <v>0</v>
      </c>
      <c r="EE120">
        <v>0</v>
      </c>
      <c r="EF120">
        <v>0</v>
      </c>
      <c r="EG120">
        <v>218.119</v>
      </c>
      <c r="EH120">
        <v>213.76900000000001</v>
      </c>
      <c r="EI120">
        <v>4.3501500000000002</v>
      </c>
      <c r="EJ120">
        <v>0</v>
      </c>
      <c r="EK120">
        <v>0</v>
      </c>
      <c r="EM120">
        <v>0</v>
      </c>
      <c r="EN120">
        <v>0</v>
      </c>
      <c r="EP120">
        <v>0</v>
      </c>
      <c r="EQ120" s="69">
        <v>1.50488E-17</v>
      </c>
      <c r="ER120">
        <v>105.88800000000001</v>
      </c>
      <c r="ES120">
        <v>30.7821</v>
      </c>
      <c r="ET120">
        <v>2.7079800000000001</v>
      </c>
      <c r="EU120">
        <v>52.847499999999997</v>
      </c>
      <c r="EV120">
        <v>0</v>
      </c>
      <c r="EW120">
        <v>91.799300000000002</v>
      </c>
      <c r="EX120">
        <v>284.02499999999998</v>
      </c>
      <c r="EY120">
        <v>274.91199999999998</v>
      </c>
      <c r="EZ120">
        <v>0</v>
      </c>
      <c r="FA120">
        <v>0</v>
      </c>
      <c r="FB120">
        <v>0</v>
      </c>
      <c r="FC120">
        <v>0</v>
      </c>
      <c r="FD120">
        <v>0</v>
      </c>
      <c r="FE120">
        <v>558.93799999999999</v>
      </c>
      <c r="FF120" s="69">
        <v>5.9484000000000002E-13</v>
      </c>
      <c r="FG120">
        <v>94.303299999999993</v>
      </c>
      <c r="FH120">
        <v>35.623899999999999</v>
      </c>
      <c r="FI120">
        <v>20.196100000000001</v>
      </c>
      <c r="FJ120">
        <v>32.979399999999998</v>
      </c>
      <c r="FK120">
        <v>16.2714</v>
      </c>
      <c r="FL120">
        <v>92.042000000000002</v>
      </c>
      <c r="FM120">
        <v>291.416</v>
      </c>
      <c r="FN120">
        <v>274.91199999999998</v>
      </c>
      <c r="FO120">
        <v>0</v>
      </c>
      <c r="FP120">
        <v>0</v>
      </c>
      <c r="FQ120">
        <v>0</v>
      </c>
      <c r="FR120">
        <v>0</v>
      </c>
      <c r="FS120">
        <v>0</v>
      </c>
      <c r="FT120">
        <v>566.32799999999997</v>
      </c>
      <c r="FU120" t="s">
        <v>621</v>
      </c>
      <c r="FV120" t="s">
        <v>622</v>
      </c>
      <c r="FW120" t="s">
        <v>528</v>
      </c>
      <c r="FX120" t="s">
        <v>115</v>
      </c>
      <c r="FY120" t="s">
        <v>530</v>
      </c>
      <c r="FZ120" t="s">
        <v>116</v>
      </c>
      <c r="GA120" t="s">
        <v>549</v>
      </c>
      <c r="GB120" t="s">
        <v>634</v>
      </c>
      <c r="GC120">
        <v>1.69962E-2</v>
      </c>
      <c r="GD120">
        <v>61.2879</v>
      </c>
      <c r="GE120">
        <v>42.305300000000003</v>
      </c>
      <c r="GF120">
        <v>0.89732000000000001</v>
      </c>
      <c r="GG120">
        <v>47.372399999999999</v>
      </c>
      <c r="GH120">
        <v>0</v>
      </c>
      <c r="GI120">
        <v>104.82</v>
      </c>
      <c r="GJ120">
        <v>256.70999999999998</v>
      </c>
      <c r="GK120">
        <v>366.048</v>
      </c>
      <c r="GL120">
        <v>0</v>
      </c>
      <c r="GM120">
        <v>0</v>
      </c>
      <c r="GN120">
        <v>0</v>
      </c>
      <c r="GO120">
        <v>0</v>
      </c>
      <c r="GP120">
        <v>0</v>
      </c>
      <c r="GQ120">
        <v>622.76</v>
      </c>
      <c r="GR120">
        <v>61.195900000000002</v>
      </c>
      <c r="GS120">
        <v>0</v>
      </c>
      <c r="GT120">
        <v>0</v>
      </c>
      <c r="GU120">
        <v>0</v>
      </c>
      <c r="GV120">
        <v>0</v>
      </c>
      <c r="GW120">
        <v>28.990400000000001</v>
      </c>
      <c r="GX120">
        <v>0</v>
      </c>
      <c r="GY120">
        <v>90.19</v>
      </c>
      <c r="GZ120">
        <v>0</v>
      </c>
      <c r="HA120">
        <v>0</v>
      </c>
      <c r="HB120">
        <v>0</v>
      </c>
      <c r="HC120">
        <v>0</v>
      </c>
      <c r="HD120">
        <v>90.19</v>
      </c>
      <c r="HE120">
        <v>1.5149299999999999E-2</v>
      </c>
      <c r="HF120">
        <v>49.0364</v>
      </c>
      <c r="HG120">
        <v>52.764800000000001</v>
      </c>
      <c r="HH120">
        <v>6.9745699999999999</v>
      </c>
      <c r="HI120">
        <v>24.200199999999999</v>
      </c>
      <c r="HJ120">
        <v>21.747699999999998</v>
      </c>
      <c r="HK120">
        <v>105.34099999999999</v>
      </c>
      <c r="HL120">
        <v>260.08</v>
      </c>
      <c r="HM120">
        <v>366.048</v>
      </c>
      <c r="HN120">
        <v>0</v>
      </c>
      <c r="HO120">
        <v>0</v>
      </c>
      <c r="HP120">
        <v>0</v>
      </c>
      <c r="HQ120">
        <v>0</v>
      </c>
      <c r="HR120">
        <v>0</v>
      </c>
      <c r="HS120">
        <v>626.13</v>
      </c>
      <c r="HT120">
        <v>59.121899999999997</v>
      </c>
      <c r="HU120">
        <v>0</v>
      </c>
      <c r="HV120">
        <v>0</v>
      </c>
      <c r="HW120">
        <v>0</v>
      </c>
      <c r="HX120">
        <v>0</v>
      </c>
      <c r="HY120">
        <v>0</v>
      </c>
      <c r="HZ120">
        <v>0</v>
      </c>
      <c r="IA120">
        <v>59.12</v>
      </c>
      <c r="IB120">
        <v>0</v>
      </c>
      <c r="IC120">
        <v>0</v>
      </c>
      <c r="ID120">
        <v>0</v>
      </c>
      <c r="IE120">
        <v>0</v>
      </c>
      <c r="IF120">
        <v>59.12</v>
      </c>
    </row>
    <row r="121" spans="1:240" x14ac:dyDescent="0.3">
      <c r="A121" s="67">
        <v>43882.537997685184</v>
      </c>
      <c r="B121" t="s">
        <v>320</v>
      </c>
      <c r="C121" t="s">
        <v>320</v>
      </c>
      <c r="D121" t="s">
        <v>312</v>
      </c>
      <c r="E121">
        <v>498589</v>
      </c>
      <c r="F121">
        <v>498589</v>
      </c>
      <c r="G121" t="s">
        <v>112</v>
      </c>
      <c r="H121" s="68">
        <v>0.11388888888888889</v>
      </c>
      <c r="I121" t="s">
        <v>118</v>
      </c>
      <c r="J121">
        <v>1.26</v>
      </c>
      <c r="K121" t="s">
        <v>114</v>
      </c>
      <c r="L121" t="s">
        <v>114</v>
      </c>
      <c r="M121" t="s">
        <v>540</v>
      </c>
      <c r="N121">
        <v>75.030900000000003</v>
      </c>
      <c r="O121">
        <v>305140</v>
      </c>
      <c r="P121">
        <v>232132</v>
      </c>
      <c r="Q121">
        <v>3944.85</v>
      </c>
      <c r="R121">
        <v>249570</v>
      </c>
      <c r="S121">
        <v>0</v>
      </c>
      <c r="T121">
        <v>573622</v>
      </c>
      <c r="U121" s="69">
        <v>1364480</v>
      </c>
      <c r="V121" s="69">
        <v>2135580</v>
      </c>
      <c r="W121">
        <v>0</v>
      </c>
      <c r="X121">
        <v>0</v>
      </c>
      <c r="Y121">
        <v>0</v>
      </c>
      <c r="Z121">
        <v>0</v>
      </c>
      <c r="AA121">
        <v>0</v>
      </c>
      <c r="AB121" s="69">
        <v>3500060</v>
      </c>
      <c r="AC121">
        <v>11531.7</v>
      </c>
      <c r="AD121">
        <v>0</v>
      </c>
      <c r="AE121">
        <v>0</v>
      </c>
      <c r="AF121">
        <v>0</v>
      </c>
      <c r="AG121">
        <v>0</v>
      </c>
      <c r="AH121">
        <v>5462.64</v>
      </c>
      <c r="AI121">
        <v>0</v>
      </c>
      <c r="AJ121">
        <v>16994.400000000001</v>
      </c>
      <c r="AK121">
        <v>0</v>
      </c>
      <c r="AL121">
        <v>0</v>
      </c>
      <c r="AM121">
        <v>0</v>
      </c>
      <c r="AN121">
        <v>0</v>
      </c>
      <c r="AO121">
        <v>16994.400000000001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0</v>
      </c>
      <c r="AW121">
        <v>0</v>
      </c>
      <c r="AX121">
        <v>0</v>
      </c>
      <c r="AY121">
        <v>0</v>
      </c>
      <c r="AZ121">
        <v>0</v>
      </c>
      <c r="BA121">
        <v>0</v>
      </c>
      <c r="BB121">
        <v>0</v>
      </c>
      <c r="BC121">
        <v>4.4941199999999997</v>
      </c>
      <c r="BD121">
        <v>23.171299999999999</v>
      </c>
      <c r="BE121">
        <v>13.463100000000001</v>
      </c>
      <c r="BF121">
        <v>0.39965099999999998</v>
      </c>
      <c r="BG121">
        <v>15.249599999999999</v>
      </c>
      <c r="BH121">
        <v>1.9883200000000001</v>
      </c>
      <c r="BI121">
        <v>33.9343</v>
      </c>
      <c r="BJ121">
        <v>92.700299999999999</v>
      </c>
      <c r="BK121">
        <v>124.163</v>
      </c>
      <c r="BL121">
        <v>0</v>
      </c>
      <c r="BM121">
        <v>0</v>
      </c>
      <c r="BN121">
        <v>0</v>
      </c>
      <c r="BO121">
        <v>0</v>
      </c>
      <c r="BP121">
        <v>0</v>
      </c>
      <c r="BQ121">
        <v>216.863</v>
      </c>
      <c r="BR121">
        <v>210.38399999999999</v>
      </c>
      <c r="BS121">
        <v>6.4787499999999998</v>
      </c>
      <c r="BT121">
        <v>0</v>
      </c>
      <c r="BU121">
        <v>4.25</v>
      </c>
      <c r="BV121" t="s">
        <v>310</v>
      </c>
      <c r="BW121">
        <v>0</v>
      </c>
      <c r="BX121">
        <v>0</v>
      </c>
      <c r="BZ121">
        <v>0</v>
      </c>
      <c r="CA121" t="s">
        <v>114</v>
      </c>
      <c r="CB121" t="s">
        <v>114</v>
      </c>
      <c r="CC121" t="s">
        <v>566</v>
      </c>
      <c r="CD121">
        <v>66.386600000000001</v>
      </c>
      <c r="CE121">
        <v>242527</v>
      </c>
      <c r="CF121">
        <v>296553</v>
      </c>
      <c r="CG121">
        <v>32448</v>
      </c>
      <c r="CH121">
        <v>128033</v>
      </c>
      <c r="CI121">
        <v>125023</v>
      </c>
      <c r="CJ121">
        <v>584037</v>
      </c>
      <c r="CK121" s="69">
        <v>1408690</v>
      </c>
      <c r="CL121" s="69">
        <v>2135580</v>
      </c>
      <c r="CM121">
        <v>0</v>
      </c>
      <c r="CN121">
        <v>0</v>
      </c>
      <c r="CO121">
        <v>0</v>
      </c>
      <c r="CP121">
        <v>0</v>
      </c>
      <c r="CQ121">
        <v>0</v>
      </c>
      <c r="CR121" s="69">
        <v>3544270</v>
      </c>
      <c r="CS121">
        <v>11140.3</v>
      </c>
      <c r="CT121">
        <v>0</v>
      </c>
      <c r="CU121">
        <v>0</v>
      </c>
      <c r="CV121">
        <v>0</v>
      </c>
      <c r="CW121">
        <v>0</v>
      </c>
      <c r="CX121">
        <v>0</v>
      </c>
      <c r="CY121">
        <v>0</v>
      </c>
      <c r="CZ121">
        <v>11140.3</v>
      </c>
      <c r="DA121">
        <v>0</v>
      </c>
      <c r="DB121">
        <v>0</v>
      </c>
      <c r="DC121">
        <v>0</v>
      </c>
      <c r="DD121">
        <v>0</v>
      </c>
      <c r="DE121">
        <v>11140.3</v>
      </c>
      <c r="DF121">
        <v>0</v>
      </c>
      <c r="DG121">
        <v>0</v>
      </c>
      <c r="DH121">
        <v>0</v>
      </c>
      <c r="DI121">
        <v>0</v>
      </c>
      <c r="DJ121">
        <v>0</v>
      </c>
      <c r="DK121">
        <v>0</v>
      </c>
      <c r="DL121">
        <v>0</v>
      </c>
      <c r="DM121">
        <v>0</v>
      </c>
      <c r="DN121">
        <v>0</v>
      </c>
      <c r="DO121">
        <v>0</v>
      </c>
      <c r="DP121">
        <v>0</v>
      </c>
      <c r="DQ121">
        <v>0</v>
      </c>
      <c r="DR121">
        <v>0</v>
      </c>
      <c r="DS121">
        <v>4.3534100000000002</v>
      </c>
      <c r="DT121">
        <v>19.3765</v>
      </c>
      <c r="DU121">
        <v>17.479700000000001</v>
      </c>
      <c r="DV121">
        <v>2.8440400000000001</v>
      </c>
      <c r="DW121">
        <v>8.2441700000000004</v>
      </c>
      <c r="DX121">
        <v>7.1677999999999997</v>
      </c>
      <c r="DY121">
        <v>34.4908</v>
      </c>
      <c r="DZ121">
        <v>93.956500000000005</v>
      </c>
      <c r="EA121">
        <v>124.163</v>
      </c>
      <c r="EB121">
        <v>0</v>
      </c>
      <c r="EC121">
        <v>0</v>
      </c>
      <c r="ED121">
        <v>0</v>
      </c>
      <c r="EE121">
        <v>0</v>
      </c>
      <c r="EF121">
        <v>0</v>
      </c>
      <c r="EG121">
        <v>218.119</v>
      </c>
      <c r="EH121">
        <v>213.76900000000001</v>
      </c>
      <c r="EI121">
        <v>4.3501500000000002</v>
      </c>
      <c r="EJ121">
        <v>0</v>
      </c>
      <c r="EK121">
        <v>0</v>
      </c>
      <c r="EM121">
        <v>0</v>
      </c>
      <c r="EN121">
        <v>0</v>
      </c>
      <c r="EP121">
        <v>0</v>
      </c>
      <c r="EQ121" s="69">
        <v>1.51009E-17</v>
      </c>
      <c r="ER121">
        <v>105.78100000000001</v>
      </c>
      <c r="ES121">
        <v>30.802900000000001</v>
      </c>
      <c r="ET121">
        <v>2.7046000000000001</v>
      </c>
      <c r="EU121">
        <v>52.851700000000001</v>
      </c>
      <c r="EV121">
        <v>0</v>
      </c>
      <c r="EW121">
        <v>91.940399999999997</v>
      </c>
      <c r="EX121">
        <v>284.08</v>
      </c>
      <c r="EY121">
        <v>274.91199999999998</v>
      </c>
      <c r="EZ121">
        <v>0</v>
      </c>
      <c r="FA121">
        <v>0</v>
      </c>
      <c r="FB121">
        <v>0</v>
      </c>
      <c r="FC121">
        <v>0</v>
      </c>
      <c r="FD121">
        <v>0</v>
      </c>
      <c r="FE121">
        <v>558.99199999999996</v>
      </c>
      <c r="FF121" s="69">
        <v>5.9484000000000002E-13</v>
      </c>
      <c r="FG121">
        <v>94.303299999999993</v>
      </c>
      <c r="FH121">
        <v>35.623899999999999</v>
      </c>
      <c r="FI121">
        <v>20.196100000000001</v>
      </c>
      <c r="FJ121">
        <v>32.979399999999998</v>
      </c>
      <c r="FK121">
        <v>16.2714</v>
      </c>
      <c r="FL121">
        <v>92.042000000000002</v>
      </c>
      <c r="FM121">
        <v>291.416</v>
      </c>
      <c r="FN121">
        <v>274.91199999999998</v>
      </c>
      <c r="FO121">
        <v>0</v>
      </c>
      <c r="FP121">
        <v>0</v>
      </c>
      <c r="FQ121">
        <v>0</v>
      </c>
      <c r="FR121">
        <v>0</v>
      </c>
      <c r="FS121">
        <v>0</v>
      </c>
      <c r="FT121">
        <v>566.32799999999997</v>
      </c>
      <c r="FU121" t="s">
        <v>621</v>
      </c>
      <c r="FV121" t="s">
        <v>622</v>
      </c>
      <c r="FW121" t="s">
        <v>528</v>
      </c>
      <c r="FX121" t="s">
        <v>115</v>
      </c>
      <c r="FY121" t="s">
        <v>530</v>
      </c>
      <c r="FZ121" t="s">
        <v>116</v>
      </c>
      <c r="GA121" t="s">
        <v>549</v>
      </c>
      <c r="GB121" t="s">
        <v>634</v>
      </c>
      <c r="GC121">
        <v>1.6995E-2</v>
      </c>
      <c r="GD121">
        <v>61.074399999999997</v>
      </c>
      <c r="GE121">
        <v>42.327599999999997</v>
      </c>
      <c r="GF121">
        <v>0.89309099999999997</v>
      </c>
      <c r="GG121">
        <v>47.352899999999998</v>
      </c>
      <c r="GH121">
        <v>0</v>
      </c>
      <c r="GI121">
        <v>103.89700000000001</v>
      </c>
      <c r="GJ121">
        <v>255.56</v>
      </c>
      <c r="GK121">
        <v>366.048</v>
      </c>
      <c r="GL121">
        <v>0</v>
      </c>
      <c r="GM121">
        <v>0</v>
      </c>
      <c r="GN121">
        <v>0</v>
      </c>
      <c r="GO121">
        <v>0</v>
      </c>
      <c r="GP121">
        <v>0</v>
      </c>
      <c r="GQ121">
        <v>621.61</v>
      </c>
      <c r="GR121">
        <v>61.199300000000001</v>
      </c>
      <c r="GS121">
        <v>0</v>
      </c>
      <c r="GT121">
        <v>0</v>
      </c>
      <c r="GU121">
        <v>0</v>
      </c>
      <c r="GV121">
        <v>0</v>
      </c>
      <c r="GW121">
        <v>28.990400000000001</v>
      </c>
      <c r="GX121">
        <v>0</v>
      </c>
      <c r="GY121">
        <v>90.19</v>
      </c>
      <c r="GZ121">
        <v>0</v>
      </c>
      <c r="HA121">
        <v>0</v>
      </c>
      <c r="HB121">
        <v>0</v>
      </c>
      <c r="HC121">
        <v>0</v>
      </c>
      <c r="HD121">
        <v>90.19</v>
      </c>
      <c r="HE121">
        <v>1.5149299999999999E-2</v>
      </c>
      <c r="HF121">
        <v>49.0364</v>
      </c>
      <c r="HG121">
        <v>52.764800000000001</v>
      </c>
      <c r="HH121">
        <v>6.9745699999999999</v>
      </c>
      <c r="HI121">
        <v>24.200199999999999</v>
      </c>
      <c r="HJ121">
        <v>21.747699999999998</v>
      </c>
      <c r="HK121">
        <v>105.34099999999999</v>
      </c>
      <c r="HL121">
        <v>260.08</v>
      </c>
      <c r="HM121">
        <v>366.048</v>
      </c>
      <c r="HN121">
        <v>0</v>
      </c>
      <c r="HO121">
        <v>0</v>
      </c>
      <c r="HP121">
        <v>0</v>
      </c>
      <c r="HQ121">
        <v>0</v>
      </c>
      <c r="HR121">
        <v>0</v>
      </c>
      <c r="HS121">
        <v>626.13</v>
      </c>
      <c r="HT121">
        <v>59.121899999999997</v>
      </c>
      <c r="HU121">
        <v>0</v>
      </c>
      <c r="HV121">
        <v>0</v>
      </c>
      <c r="HW121">
        <v>0</v>
      </c>
      <c r="HX121">
        <v>0</v>
      </c>
      <c r="HY121">
        <v>0</v>
      </c>
      <c r="HZ121">
        <v>0</v>
      </c>
      <c r="IA121">
        <v>59.12</v>
      </c>
      <c r="IB121">
        <v>0</v>
      </c>
      <c r="IC121">
        <v>0</v>
      </c>
      <c r="ID121">
        <v>0</v>
      </c>
      <c r="IE121">
        <v>0</v>
      </c>
      <c r="IF121">
        <v>59.12</v>
      </c>
    </row>
    <row r="122" spans="1:240" x14ac:dyDescent="0.3">
      <c r="A122" s="67">
        <v>43882.539942129632</v>
      </c>
      <c r="B122" t="s">
        <v>321</v>
      </c>
      <c r="C122" t="s">
        <v>321</v>
      </c>
      <c r="D122" t="s">
        <v>312</v>
      </c>
      <c r="E122">
        <v>498589</v>
      </c>
      <c r="F122">
        <v>498589</v>
      </c>
      <c r="G122" t="s">
        <v>112</v>
      </c>
      <c r="H122" s="68">
        <v>0.11388888888888889</v>
      </c>
      <c r="I122" t="s">
        <v>118</v>
      </c>
      <c r="J122">
        <v>0.75</v>
      </c>
      <c r="K122" t="s">
        <v>114</v>
      </c>
      <c r="L122" t="s">
        <v>114</v>
      </c>
      <c r="M122" t="s">
        <v>540</v>
      </c>
      <c r="N122">
        <v>90.446600000000004</v>
      </c>
      <c r="O122">
        <v>300356</v>
      </c>
      <c r="P122">
        <v>229591</v>
      </c>
      <c r="Q122">
        <v>3861.45</v>
      </c>
      <c r="R122">
        <v>250067</v>
      </c>
      <c r="S122">
        <v>0</v>
      </c>
      <c r="T122">
        <v>573622</v>
      </c>
      <c r="U122" s="69">
        <v>1357590</v>
      </c>
      <c r="V122" s="69">
        <v>2135580</v>
      </c>
      <c r="W122">
        <v>0</v>
      </c>
      <c r="X122">
        <v>0</v>
      </c>
      <c r="Y122">
        <v>0</v>
      </c>
      <c r="Z122">
        <v>0</v>
      </c>
      <c r="AA122">
        <v>0</v>
      </c>
      <c r="AB122" s="69">
        <v>3493170</v>
      </c>
      <c r="AC122">
        <v>13901</v>
      </c>
      <c r="AD122">
        <v>0</v>
      </c>
      <c r="AE122">
        <v>0</v>
      </c>
      <c r="AF122">
        <v>0</v>
      </c>
      <c r="AG122">
        <v>0</v>
      </c>
      <c r="AH122">
        <v>5462.66</v>
      </c>
      <c r="AI122">
        <v>0</v>
      </c>
      <c r="AJ122">
        <v>19363.7</v>
      </c>
      <c r="AK122">
        <v>0</v>
      </c>
      <c r="AL122">
        <v>0</v>
      </c>
      <c r="AM122">
        <v>0</v>
      </c>
      <c r="AN122">
        <v>0</v>
      </c>
      <c r="AO122">
        <v>19363.7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5.4041199999999998</v>
      </c>
      <c r="BD122">
        <v>22.872699999999998</v>
      </c>
      <c r="BE122">
        <v>13.3405</v>
      </c>
      <c r="BF122">
        <v>0.393538</v>
      </c>
      <c r="BG122">
        <v>15.276899999999999</v>
      </c>
      <c r="BH122">
        <v>1.9883299999999999</v>
      </c>
      <c r="BI122">
        <v>33.9343</v>
      </c>
      <c r="BJ122">
        <v>93.210400000000007</v>
      </c>
      <c r="BK122">
        <v>124.163</v>
      </c>
      <c r="BL122">
        <v>0</v>
      </c>
      <c r="BM122">
        <v>0</v>
      </c>
      <c r="BN122">
        <v>0</v>
      </c>
      <c r="BO122">
        <v>0</v>
      </c>
      <c r="BP122">
        <v>0</v>
      </c>
      <c r="BQ122">
        <v>217.37299999999999</v>
      </c>
      <c r="BR122">
        <v>209.98500000000001</v>
      </c>
      <c r="BS122">
        <v>7.38802</v>
      </c>
      <c r="BT122">
        <v>0</v>
      </c>
      <c r="BU122">
        <v>3</v>
      </c>
      <c r="BV122" t="s">
        <v>310</v>
      </c>
      <c r="BW122">
        <v>0</v>
      </c>
      <c r="BX122">
        <v>0</v>
      </c>
      <c r="BZ122">
        <v>0</v>
      </c>
      <c r="CA122" t="s">
        <v>114</v>
      </c>
      <c r="CB122" t="s">
        <v>114</v>
      </c>
      <c r="CC122" t="s">
        <v>566</v>
      </c>
      <c r="CD122">
        <v>66.386600000000001</v>
      </c>
      <c r="CE122">
        <v>242527</v>
      </c>
      <c r="CF122">
        <v>296553</v>
      </c>
      <c r="CG122">
        <v>32448</v>
      </c>
      <c r="CH122">
        <v>128033</v>
      </c>
      <c r="CI122">
        <v>125023</v>
      </c>
      <c r="CJ122">
        <v>584037</v>
      </c>
      <c r="CK122" s="69">
        <v>1408690</v>
      </c>
      <c r="CL122" s="69">
        <v>2135580</v>
      </c>
      <c r="CM122">
        <v>0</v>
      </c>
      <c r="CN122">
        <v>0</v>
      </c>
      <c r="CO122">
        <v>0</v>
      </c>
      <c r="CP122">
        <v>0</v>
      </c>
      <c r="CQ122">
        <v>0</v>
      </c>
      <c r="CR122" s="69">
        <v>3544270</v>
      </c>
      <c r="CS122">
        <v>11140.3</v>
      </c>
      <c r="CT122">
        <v>0</v>
      </c>
      <c r="CU122">
        <v>0</v>
      </c>
      <c r="CV122">
        <v>0</v>
      </c>
      <c r="CW122">
        <v>0</v>
      </c>
      <c r="CX122">
        <v>0</v>
      </c>
      <c r="CY122">
        <v>0</v>
      </c>
      <c r="CZ122">
        <v>11140.3</v>
      </c>
      <c r="DA122">
        <v>0</v>
      </c>
      <c r="DB122">
        <v>0</v>
      </c>
      <c r="DC122">
        <v>0</v>
      </c>
      <c r="DD122">
        <v>0</v>
      </c>
      <c r="DE122">
        <v>11140.3</v>
      </c>
      <c r="DF122">
        <v>0</v>
      </c>
      <c r="DG122">
        <v>0</v>
      </c>
      <c r="DH122">
        <v>0</v>
      </c>
      <c r="DI122">
        <v>0</v>
      </c>
      <c r="DJ122">
        <v>0</v>
      </c>
      <c r="DK122">
        <v>0</v>
      </c>
      <c r="DL122">
        <v>0</v>
      </c>
      <c r="DM122">
        <v>0</v>
      </c>
      <c r="DN122">
        <v>0</v>
      </c>
      <c r="DO122">
        <v>0</v>
      </c>
      <c r="DP122">
        <v>0</v>
      </c>
      <c r="DQ122">
        <v>0</v>
      </c>
      <c r="DR122">
        <v>0</v>
      </c>
      <c r="DS122">
        <v>4.3534100000000002</v>
      </c>
      <c r="DT122">
        <v>19.3765</v>
      </c>
      <c r="DU122">
        <v>17.479700000000001</v>
      </c>
      <c r="DV122">
        <v>2.8440400000000001</v>
      </c>
      <c r="DW122">
        <v>8.2441700000000004</v>
      </c>
      <c r="DX122">
        <v>7.1677999999999997</v>
      </c>
      <c r="DY122">
        <v>34.4908</v>
      </c>
      <c r="DZ122">
        <v>93.956500000000005</v>
      </c>
      <c r="EA122">
        <v>124.163</v>
      </c>
      <c r="EB122">
        <v>0</v>
      </c>
      <c r="EC122">
        <v>0</v>
      </c>
      <c r="ED122">
        <v>0</v>
      </c>
      <c r="EE122">
        <v>0</v>
      </c>
      <c r="EF122">
        <v>0</v>
      </c>
      <c r="EG122">
        <v>218.119</v>
      </c>
      <c r="EH122">
        <v>213.76900000000001</v>
      </c>
      <c r="EI122">
        <v>4.3501500000000002</v>
      </c>
      <c r="EJ122">
        <v>0</v>
      </c>
      <c r="EK122">
        <v>0</v>
      </c>
      <c r="EM122">
        <v>0</v>
      </c>
      <c r="EN122">
        <v>0</v>
      </c>
      <c r="EP122">
        <v>0</v>
      </c>
      <c r="EQ122" s="69">
        <v>2.11102E-17</v>
      </c>
      <c r="ER122">
        <v>105.075</v>
      </c>
      <c r="ES122">
        <v>30.708400000000001</v>
      </c>
      <c r="ET122">
        <v>2.6818399999999998</v>
      </c>
      <c r="EU122">
        <v>52.848300000000002</v>
      </c>
      <c r="EV122">
        <v>0</v>
      </c>
      <c r="EW122">
        <v>91.940399999999997</v>
      </c>
      <c r="EX122">
        <v>283.25400000000002</v>
      </c>
      <c r="EY122">
        <v>274.91199999999998</v>
      </c>
      <c r="EZ122">
        <v>0</v>
      </c>
      <c r="FA122">
        <v>0</v>
      </c>
      <c r="FB122">
        <v>0</v>
      </c>
      <c r="FC122">
        <v>0</v>
      </c>
      <c r="FD122">
        <v>0</v>
      </c>
      <c r="FE122">
        <v>558.16600000000005</v>
      </c>
      <c r="FF122" s="69">
        <v>5.9484000000000002E-13</v>
      </c>
      <c r="FG122">
        <v>94.303299999999993</v>
      </c>
      <c r="FH122">
        <v>35.623899999999999</v>
      </c>
      <c r="FI122">
        <v>20.196100000000001</v>
      </c>
      <c r="FJ122">
        <v>32.979399999999998</v>
      </c>
      <c r="FK122">
        <v>16.2714</v>
      </c>
      <c r="FL122">
        <v>92.042000000000002</v>
      </c>
      <c r="FM122">
        <v>291.416</v>
      </c>
      <c r="FN122">
        <v>274.91199999999998</v>
      </c>
      <c r="FO122">
        <v>0</v>
      </c>
      <c r="FP122">
        <v>0</v>
      </c>
      <c r="FQ122">
        <v>0</v>
      </c>
      <c r="FR122">
        <v>0</v>
      </c>
      <c r="FS122">
        <v>0</v>
      </c>
      <c r="FT122">
        <v>566.32799999999997</v>
      </c>
      <c r="FU122" t="s">
        <v>621</v>
      </c>
      <c r="FV122" t="s">
        <v>622</v>
      </c>
      <c r="FW122" t="s">
        <v>528</v>
      </c>
      <c r="FX122" t="s">
        <v>115</v>
      </c>
      <c r="FY122" t="s">
        <v>530</v>
      </c>
      <c r="FZ122" t="s">
        <v>116</v>
      </c>
      <c r="GA122" t="s">
        <v>549</v>
      </c>
      <c r="GB122" t="s">
        <v>634</v>
      </c>
      <c r="GC122">
        <v>2.04177E-2</v>
      </c>
      <c r="GD122">
        <v>60.21</v>
      </c>
      <c r="GE122">
        <v>42.0077</v>
      </c>
      <c r="GF122">
        <v>0.87608399999999997</v>
      </c>
      <c r="GG122">
        <v>47.494300000000003</v>
      </c>
      <c r="GH122">
        <v>0</v>
      </c>
      <c r="GI122">
        <v>103.89700000000001</v>
      </c>
      <c r="GJ122">
        <v>254.51</v>
      </c>
      <c r="GK122">
        <v>366.048</v>
      </c>
      <c r="GL122">
        <v>0</v>
      </c>
      <c r="GM122">
        <v>0</v>
      </c>
      <c r="GN122">
        <v>0</v>
      </c>
      <c r="GO122">
        <v>0</v>
      </c>
      <c r="GP122">
        <v>0</v>
      </c>
      <c r="GQ122">
        <v>620.55999999999995</v>
      </c>
      <c r="GR122">
        <v>73.773099999999999</v>
      </c>
      <c r="GS122">
        <v>0</v>
      </c>
      <c r="GT122">
        <v>0</v>
      </c>
      <c r="GU122">
        <v>0</v>
      </c>
      <c r="GV122">
        <v>0</v>
      </c>
      <c r="GW122">
        <v>28.990500000000001</v>
      </c>
      <c r="GX122">
        <v>0</v>
      </c>
      <c r="GY122">
        <v>102.76</v>
      </c>
      <c r="GZ122">
        <v>0</v>
      </c>
      <c r="HA122">
        <v>0</v>
      </c>
      <c r="HB122">
        <v>0</v>
      </c>
      <c r="HC122">
        <v>0</v>
      </c>
      <c r="HD122">
        <v>102.76</v>
      </c>
      <c r="HE122">
        <v>1.5149299999999999E-2</v>
      </c>
      <c r="HF122">
        <v>49.0364</v>
      </c>
      <c r="HG122">
        <v>52.764800000000001</v>
      </c>
      <c r="HH122">
        <v>6.9745699999999999</v>
      </c>
      <c r="HI122">
        <v>24.200199999999999</v>
      </c>
      <c r="HJ122">
        <v>21.747699999999998</v>
      </c>
      <c r="HK122">
        <v>105.34099999999999</v>
      </c>
      <c r="HL122">
        <v>260.08</v>
      </c>
      <c r="HM122">
        <v>366.048</v>
      </c>
      <c r="HN122">
        <v>0</v>
      </c>
      <c r="HO122">
        <v>0</v>
      </c>
      <c r="HP122">
        <v>0</v>
      </c>
      <c r="HQ122">
        <v>0</v>
      </c>
      <c r="HR122">
        <v>0</v>
      </c>
      <c r="HS122">
        <v>626.13</v>
      </c>
      <c r="HT122">
        <v>59.121899999999997</v>
      </c>
      <c r="HU122">
        <v>0</v>
      </c>
      <c r="HV122">
        <v>0</v>
      </c>
      <c r="HW122">
        <v>0</v>
      </c>
      <c r="HX122">
        <v>0</v>
      </c>
      <c r="HY122">
        <v>0</v>
      </c>
      <c r="HZ122">
        <v>0</v>
      </c>
      <c r="IA122">
        <v>59.12</v>
      </c>
      <c r="IB122">
        <v>0</v>
      </c>
      <c r="IC122">
        <v>0</v>
      </c>
      <c r="ID122">
        <v>0</v>
      </c>
      <c r="IE122">
        <v>0</v>
      </c>
      <c r="IF122">
        <v>59.12</v>
      </c>
    </row>
    <row r="123" spans="1:240" x14ac:dyDescent="0.3">
      <c r="A123" s="67">
        <v>43882.542592592596</v>
      </c>
      <c r="B123" t="s">
        <v>322</v>
      </c>
      <c r="C123" t="s">
        <v>322</v>
      </c>
      <c r="D123" t="s">
        <v>278</v>
      </c>
      <c r="E123">
        <v>498589</v>
      </c>
      <c r="F123">
        <v>498589</v>
      </c>
      <c r="G123" t="s">
        <v>112</v>
      </c>
      <c r="H123" s="68">
        <v>0.15625</v>
      </c>
      <c r="I123" t="s">
        <v>118</v>
      </c>
      <c r="J123">
        <v>7.58</v>
      </c>
      <c r="K123" t="s">
        <v>114</v>
      </c>
      <c r="L123" t="s">
        <v>114</v>
      </c>
      <c r="M123" t="s">
        <v>548</v>
      </c>
      <c r="N123">
        <v>348.78699999999998</v>
      </c>
      <c r="O123">
        <v>131063</v>
      </c>
      <c r="P123">
        <v>271297</v>
      </c>
      <c r="Q123">
        <v>3826.67</v>
      </c>
      <c r="R123">
        <v>145367</v>
      </c>
      <c r="S123">
        <v>0</v>
      </c>
      <c r="T123">
        <v>585743</v>
      </c>
      <c r="U123" s="69">
        <v>1137650</v>
      </c>
      <c r="V123" s="69">
        <v>2135580</v>
      </c>
      <c r="W123">
        <v>0</v>
      </c>
      <c r="X123">
        <v>0</v>
      </c>
      <c r="Y123">
        <v>0</v>
      </c>
      <c r="Z123">
        <v>0</v>
      </c>
      <c r="AA123">
        <v>0</v>
      </c>
      <c r="AB123" s="69">
        <v>3273230</v>
      </c>
      <c r="AC123">
        <v>53606.3</v>
      </c>
      <c r="AD123">
        <v>0</v>
      </c>
      <c r="AE123">
        <v>0</v>
      </c>
      <c r="AF123">
        <v>0</v>
      </c>
      <c r="AG123">
        <v>0</v>
      </c>
      <c r="AH123">
        <v>6481.83</v>
      </c>
      <c r="AI123">
        <v>0</v>
      </c>
      <c r="AJ123">
        <v>60088.1</v>
      </c>
      <c r="AK123">
        <v>0</v>
      </c>
      <c r="AL123">
        <v>0</v>
      </c>
      <c r="AM123">
        <v>0</v>
      </c>
      <c r="AN123">
        <v>0</v>
      </c>
      <c r="AO123">
        <v>60088.1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W123">
        <v>0</v>
      </c>
      <c r="AX123">
        <v>0</v>
      </c>
      <c r="AY123">
        <v>0</v>
      </c>
      <c r="AZ123">
        <v>0</v>
      </c>
      <c r="BA123">
        <v>0</v>
      </c>
      <c r="BB123">
        <v>0</v>
      </c>
      <c r="BC123">
        <v>21.1998</v>
      </c>
      <c r="BD123">
        <v>8.1690500000000004</v>
      </c>
      <c r="BE123">
        <v>15.0341</v>
      </c>
      <c r="BF123">
        <v>0.2515</v>
      </c>
      <c r="BG123">
        <v>8.6922200000000007</v>
      </c>
      <c r="BH123">
        <v>2.3508499999999999</v>
      </c>
      <c r="BI123">
        <v>32.406500000000001</v>
      </c>
      <c r="BJ123">
        <v>88.103899999999996</v>
      </c>
      <c r="BK123">
        <v>114.872</v>
      </c>
      <c r="BL123">
        <v>0</v>
      </c>
      <c r="BM123">
        <v>0</v>
      </c>
      <c r="BN123">
        <v>0</v>
      </c>
      <c r="BO123">
        <v>0</v>
      </c>
      <c r="BP123">
        <v>0</v>
      </c>
      <c r="BQ123">
        <v>202.976</v>
      </c>
      <c r="BR123">
        <v>179.446</v>
      </c>
      <c r="BS123">
        <v>23.530100000000001</v>
      </c>
      <c r="BT123">
        <v>0</v>
      </c>
      <c r="BU123">
        <v>75.25</v>
      </c>
      <c r="BV123" t="s">
        <v>152</v>
      </c>
      <c r="BW123">
        <v>0</v>
      </c>
      <c r="BX123">
        <v>2</v>
      </c>
      <c r="BY123" t="s">
        <v>252</v>
      </c>
      <c r="BZ123">
        <v>0</v>
      </c>
      <c r="CA123" t="s">
        <v>114</v>
      </c>
      <c r="CB123" t="s">
        <v>114</v>
      </c>
      <c r="CC123" t="s">
        <v>592</v>
      </c>
      <c r="CD123">
        <v>352.03100000000001</v>
      </c>
      <c r="CE123">
        <v>147093</v>
      </c>
      <c r="CF123">
        <v>353129</v>
      </c>
      <c r="CG123">
        <v>10391</v>
      </c>
      <c r="CH123">
        <v>62008.7</v>
      </c>
      <c r="CI123">
        <v>148290</v>
      </c>
      <c r="CJ123">
        <v>585745</v>
      </c>
      <c r="CK123" s="69">
        <v>1307010</v>
      </c>
      <c r="CL123" s="69">
        <v>2135580</v>
      </c>
      <c r="CM123">
        <v>0</v>
      </c>
      <c r="CN123">
        <v>0</v>
      </c>
      <c r="CO123">
        <v>0</v>
      </c>
      <c r="CP123">
        <v>0</v>
      </c>
      <c r="CQ123">
        <v>0</v>
      </c>
      <c r="CR123" s="69">
        <v>3442590</v>
      </c>
      <c r="CS123">
        <v>56022.5</v>
      </c>
      <c r="CT123">
        <v>0</v>
      </c>
      <c r="CU123">
        <v>0</v>
      </c>
      <c r="CV123">
        <v>0</v>
      </c>
      <c r="CW123">
        <v>0</v>
      </c>
      <c r="CX123">
        <v>0</v>
      </c>
      <c r="CY123">
        <v>0</v>
      </c>
      <c r="CZ123">
        <v>56022.5</v>
      </c>
      <c r="DA123">
        <v>0</v>
      </c>
      <c r="DB123">
        <v>0</v>
      </c>
      <c r="DC123">
        <v>0</v>
      </c>
      <c r="DD123">
        <v>0</v>
      </c>
      <c r="DE123">
        <v>56022.5</v>
      </c>
      <c r="DF123">
        <v>0</v>
      </c>
      <c r="DG123">
        <v>0</v>
      </c>
      <c r="DH123">
        <v>0</v>
      </c>
      <c r="DI123">
        <v>0</v>
      </c>
      <c r="DJ123">
        <v>0</v>
      </c>
      <c r="DK123">
        <v>0</v>
      </c>
      <c r="DL123">
        <v>0</v>
      </c>
      <c r="DM123">
        <v>0</v>
      </c>
      <c r="DN123">
        <v>0</v>
      </c>
      <c r="DO123">
        <v>0</v>
      </c>
      <c r="DP123">
        <v>0</v>
      </c>
      <c r="DQ123">
        <v>0</v>
      </c>
      <c r="DR123">
        <v>0</v>
      </c>
      <c r="DS123">
        <v>22.092500000000001</v>
      </c>
      <c r="DT123">
        <v>9.2998999999999992</v>
      </c>
      <c r="DU123">
        <v>19.429200000000002</v>
      </c>
      <c r="DV123">
        <v>0.66927099999999995</v>
      </c>
      <c r="DW123">
        <v>3.7042600000000001</v>
      </c>
      <c r="DX123">
        <v>8.0815800000000007</v>
      </c>
      <c r="DY123">
        <v>32.406599999999997</v>
      </c>
      <c r="DZ123">
        <v>95.683400000000006</v>
      </c>
      <c r="EA123">
        <v>114.872</v>
      </c>
      <c r="EB123">
        <v>0</v>
      </c>
      <c r="EC123">
        <v>0</v>
      </c>
      <c r="ED123">
        <v>0</v>
      </c>
      <c r="EE123">
        <v>0</v>
      </c>
      <c r="EF123">
        <v>0</v>
      </c>
      <c r="EG123">
        <v>210.55500000000001</v>
      </c>
      <c r="EH123">
        <v>188.48400000000001</v>
      </c>
      <c r="EI123">
        <v>22.0718</v>
      </c>
      <c r="EJ123">
        <v>0</v>
      </c>
      <c r="EK123">
        <v>0</v>
      </c>
      <c r="EM123">
        <v>0</v>
      </c>
      <c r="EN123">
        <v>0</v>
      </c>
      <c r="EP123">
        <v>0</v>
      </c>
      <c r="EQ123" s="69">
        <v>1.00909E-18</v>
      </c>
      <c r="ER123">
        <v>65.515000000000001</v>
      </c>
      <c r="ES123">
        <v>37.057400000000001</v>
      </c>
      <c r="ET123">
        <v>2.4047200000000002</v>
      </c>
      <c r="EU123">
        <v>53.263199999999998</v>
      </c>
      <c r="EV123">
        <v>0</v>
      </c>
      <c r="EW123">
        <v>89.290999999999997</v>
      </c>
      <c r="EX123">
        <v>247.53100000000001</v>
      </c>
      <c r="EY123">
        <v>274.91199999999998</v>
      </c>
      <c r="EZ123">
        <v>0</v>
      </c>
      <c r="FA123">
        <v>0</v>
      </c>
      <c r="FB123">
        <v>0</v>
      </c>
      <c r="FC123">
        <v>0</v>
      </c>
      <c r="FD123">
        <v>0</v>
      </c>
      <c r="FE123">
        <v>522.44399999999996</v>
      </c>
      <c r="FF123" s="69">
        <v>6.6415400000000004E-13</v>
      </c>
      <c r="FG123">
        <v>78.981800000000007</v>
      </c>
      <c r="FH123">
        <v>47.4071</v>
      </c>
      <c r="FI123">
        <v>6.0213200000000002</v>
      </c>
      <c r="FJ123">
        <v>23.8583</v>
      </c>
      <c r="FK123">
        <v>18.4834</v>
      </c>
      <c r="FL123">
        <v>89.291200000000003</v>
      </c>
      <c r="FM123">
        <v>264.04300000000001</v>
      </c>
      <c r="FN123">
        <v>274.91199999999998</v>
      </c>
      <c r="FO123">
        <v>0</v>
      </c>
      <c r="FP123">
        <v>0</v>
      </c>
      <c r="FQ123">
        <v>0</v>
      </c>
      <c r="FR123">
        <v>0</v>
      </c>
      <c r="FS123">
        <v>0</v>
      </c>
      <c r="FT123">
        <v>538.95500000000004</v>
      </c>
      <c r="FU123" t="s">
        <v>621</v>
      </c>
      <c r="FV123" t="s">
        <v>622</v>
      </c>
      <c r="FW123" t="s">
        <v>528</v>
      </c>
      <c r="FX123" t="s">
        <v>115</v>
      </c>
      <c r="FY123" t="s">
        <v>530</v>
      </c>
      <c r="FZ123" t="s">
        <v>116</v>
      </c>
      <c r="GA123" t="s">
        <v>549</v>
      </c>
      <c r="GB123" t="s">
        <v>634</v>
      </c>
      <c r="GC123">
        <v>7.27492E-2</v>
      </c>
      <c r="GD123">
        <v>27.310500000000001</v>
      </c>
      <c r="GE123">
        <v>50.283299999999997</v>
      </c>
      <c r="GF123">
        <v>0.84282800000000002</v>
      </c>
      <c r="GG123">
        <v>29.333200000000001</v>
      </c>
      <c r="GH123">
        <v>0</v>
      </c>
      <c r="GI123">
        <v>105.492</v>
      </c>
      <c r="GJ123">
        <v>213.32</v>
      </c>
      <c r="GK123">
        <v>366.048</v>
      </c>
      <c r="GL123">
        <v>0</v>
      </c>
      <c r="GM123">
        <v>0</v>
      </c>
      <c r="GN123">
        <v>0</v>
      </c>
      <c r="GO123">
        <v>0</v>
      </c>
      <c r="GP123">
        <v>0</v>
      </c>
      <c r="GQ123">
        <v>579.37</v>
      </c>
      <c r="GR123">
        <v>284.49</v>
      </c>
      <c r="GS123">
        <v>0</v>
      </c>
      <c r="GT123">
        <v>0</v>
      </c>
      <c r="GU123">
        <v>0</v>
      </c>
      <c r="GV123">
        <v>0</v>
      </c>
      <c r="GW123">
        <v>34.399299999999997</v>
      </c>
      <c r="GX123">
        <v>0</v>
      </c>
      <c r="GY123">
        <v>318.89</v>
      </c>
      <c r="GZ123">
        <v>0</v>
      </c>
      <c r="HA123">
        <v>0</v>
      </c>
      <c r="HB123">
        <v>0</v>
      </c>
      <c r="HC123">
        <v>0</v>
      </c>
      <c r="HD123">
        <v>318.89</v>
      </c>
      <c r="HE123">
        <v>7.3586600000000002E-2</v>
      </c>
      <c r="HF123">
        <v>31.09</v>
      </c>
      <c r="HG123">
        <v>65.438299999999998</v>
      </c>
      <c r="HH123">
        <v>2.23813</v>
      </c>
      <c r="HI123">
        <v>12.523899999999999</v>
      </c>
      <c r="HJ123">
        <v>25.730899999999998</v>
      </c>
      <c r="HK123">
        <v>105.492</v>
      </c>
      <c r="HL123">
        <v>242.58</v>
      </c>
      <c r="HM123">
        <v>366.048</v>
      </c>
      <c r="HN123">
        <v>0</v>
      </c>
      <c r="HO123">
        <v>0</v>
      </c>
      <c r="HP123">
        <v>0</v>
      </c>
      <c r="HQ123">
        <v>0</v>
      </c>
      <c r="HR123">
        <v>0</v>
      </c>
      <c r="HS123">
        <v>608.63</v>
      </c>
      <c r="HT123">
        <v>297.31299999999999</v>
      </c>
      <c r="HU123">
        <v>0</v>
      </c>
      <c r="HV123">
        <v>0</v>
      </c>
      <c r="HW123">
        <v>0</v>
      </c>
      <c r="HX123">
        <v>0</v>
      </c>
      <c r="HY123">
        <v>0</v>
      </c>
      <c r="HZ123">
        <v>0</v>
      </c>
      <c r="IA123">
        <v>297.31</v>
      </c>
      <c r="IB123">
        <v>0</v>
      </c>
      <c r="IC123">
        <v>0</v>
      </c>
      <c r="ID123">
        <v>0</v>
      </c>
      <c r="IE123">
        <v>0</v>
      </c>
      <c r="IF123">
        <v>297.31</v>
      </c>
    </row>
    <row r="124" spans="1:240" x14ac:dyDescent="0.3">
      <c r="A124" s="67">
        <v>43882.545219907406</v>
      </c>
      <c r="B124" t="s">
        <v>323</v>
      </c>
      <c r="C124" t="s">
        <v>323</v>
      </c>
      <c r="D124" t="s">
        <v>278</v>
      </c>
      <c r="E124">
        <v>498589</v>
      </c>
      <c r="F124">
        <v>498589</v>
      </c>
      <c r="G124" t="s">
        <v>112</v>
      </c>
      <c r="H124" s="68">
        <v>0.15555555555555556</v>
      </c>
      <c r="I124" t="s">
        <v>118</v>
      </c>
      <c r="J124">
        <v>6.1</v>
      </c>
      <c r="K124" t="s">
        <v>114</v>
      </c>
      <c r="L124" t="s">
        <v>114</v>
      </c>
      <c r="M124" t="s">
        <v>568</v>
      </c>
      <c r="N124">
        <v>348.79</v>
      </c>
      <c r="O124">
        <v>153099</v>
      </c>
      <c r="P124">
        <v>271245</v>
      </c>
      <c r="Q124">
        <v>3782.48</v>
      </c>
      <c r="R124">
        <v>147373</v>
      </c>
      <c r="S124">
        <v>0</v>
      </c>
      <c r="T124">
        <v>585743</v>
      </c>
      <c r="U124" s="69">
        <v>1161590</v>
      </c>
      <c r="V124" s="69">
        <v>2135580</v>
      </c>
      <c r="W124">
        <v>0</v>
      </c>
      <c r="X124">
        <v>0</v>
      </c>
      <c r="Y124">
        <v>0</v>
      </c>
      <c r="Z124">
        <v>0</v>
      </c>
      <c r="AA124">
        <v>0</v>
      </c>
      <c r="AB124" s="69">
        <v>3297170</v>
      </c>
      <c r="AC124">
        <v>53606.8</v>
      </c>
      <c r="AD124">
        <v>0</v>
      </c>
      <c r="AE124">
        <v>0</v>
      </c>
      <c r="AF124">
        <v>0</v>
      </c>
      <c r="AG124">
        <v>0</v>
      </c>
      <c r="AH124">
        <v>6481.83</v>
      </c>
      <c r="AI124">
        <v>0</v>
      </c>
      <c r="AJ124">
        <v>60088.7</v>
      </c>
      <c r="AK124">
        <v>0</v>
      </c>
      <c r="AL124">
        <v>0</v>
      </c>
      <c r="AM124">
        <v>0</v>
      </c>
      <c r="AN124">
        <v>0</v>
      </c>
      <c r="AO124">
        <v>60088.7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0</v>
      </c>
      <c r="AX124">
        <v>0</v>
      </c>
      <c r="AY124">
        <v>0</v>
      </c>
      <c r="AZ124">
        <v>0</v>
      </c>
      <c r="BA124">
        <v>0</v>
      </c>
      <c r="BB124">
        <v>0</v>
      </c>
      <c r="BC124">
        <v>21.1999</v>
      </c>
      <c r="BD124">
        <v>9.5726600000000008</v>
      </c>
      <c r="BE124">
        <v>15.0321</v>
      </c>
      <c r="BF124">
        <v>0.25008999999999998</v>
      </c>
      <c r="BG124">
        <v>8.7671799999999998</v>
      </c>
      <c r="BH124">
        <v>2.3508499999999999</v>
      </c>
      <c r="BI124">
        <v>32.406500000000001</v>
      </c>
      <c r="BJ124">
        <v>89.579300000000003</v>
      </c>
      <c r="BK124">
        <v>114.872</v>
      </c>
      <c r="BL124">
        <v>0</v>
      </c>
      <c r="BM124">
        <v>0</v>
      </c>
      <c r="BN124">
        <v>0</v>
      </c>
      <c r="BO124">
        <v>0</v>
      </c>
      <c r="BP124">
        <v>0</v>
      </c>
      <c r="BQ124">
        <v>204.45099999999999</v>
      </c>
      <c r="BR124">
        <v>180.92099999999999</v>
      </c>
      <c r="BS124">
        <v>23.5303</v>
      </c>
      <c r="BT124">
        <v>0</v>
      </c>
      <c r="BU124">
        <v>78.5</v>
      </c>
      <c r="BV124" t="s">
        <v>152</v>
      </c>
      <c r="BW124">
        <v>0</v>
      </c>
      <c r="BX124">
        <v>2</v>
      </c>
      <c r="BY124" t="s">
        <v>252</v>
      </c>
      <c r="BZ124">
        <v>0</v>
      </c>
      <c r="CA124" t="s">
        <v>114</v>
      </c>
      <c r="CB124" t="s">
        <v>114</v>
      </c>
      <c r="CC124" t="s">
        <v>592</v>
      </c>
      <c r="CD124">
        <v>352.03100000000001</v>
      </c>
      <c r="CE124">
        <v>147093</v>
      </c>
      <c r="CF124">
        <v>353129</v>
      </c>
      <c r="CG124">
        <v>10391</v>
      </c>
      <c r="CH124">
        <v>62008.7</v>
      </c>
      <c r="CI124">
        <v>148290</v>
      </c>
      <c r="CJ124">
        <v>585745</v>
      </c>
      <c r="CK124" s="69">
        <v>1307010</v>
      </c>
      <c r="CL124" s="69">
        <v>2135580</v>
      </c>
      <c r="CM124">
        <v>0</v>
      </c>
      <c r="CN124">
        <v>0</v>
      </c>
      <c r="CO124">
        <v>0</v>
      </c>
      <c r="CP124">
        <v>0</v>
      </c>
      <c r="CQ124">
        <v>0</v>
      </c>
      <c r="CR124" s="69">
        <v>3442590</v>
      </c>
      <c r="CS124">
        <v>56022.5</v>
      </c>
      <c r="CT124">
        <v>0</v>
      </c>
      <c r="CU124">
        <v>0</v>
      </c>
      <c r="CV124">
        <v>0</v>
      </c>
      <c r="CW124">
        <v>0</v>
      </c>
      <c r="CX124">
        <v>0</v>
      </c>
      <c r="CY124">
        <v>0</v>
      </c>
      <c r="CZ124">
        <v>56022.5</v>
      </c>
      <c r="DA124">
        <v>0</v>
      </c>
      <c r="DB124">
        <v>0</v>
      </c>
      <c r="DC124">
        <v>0</v>
      </c>
      <c r="DD124">
        <v>0</v>
      </c>
      <c r="DE124">
        <v>56022.5</v>
      </c>
      <c r="DF124">
        <v>0</v>
      </c>
      <c r="DG124">
        <v>0</v>
      </c>
      <c r="DH124">
        <v>0</v>
      </c>
      <c r="DI124">
        <v>0</v>
      </c>
      <c r="DJ124">
        <v>0</v>
      </c>
      <c r="DK124">
        <v>0</v>
      </c>
      <c r="DL124">
        <v>0</v>
      </c>
      <c r="DM124">
        <v>0</v>
      </c>
      <c r="DN124">
        <v>0</v>
      </c>
      <c r="DO124">
        <v>0</v>
      </c>
      <c r="DP124">
        <v>0</v>
      </c>
      <c r="DQ124">
        <v>0</v>
      </c>
      <c r="DR124">
        <v>0</v>
      </c>
      <c r="DS124">
        <v>22.092500000000001</v>
      </c>
      <c r="DT124">
        <v>9.2998999999999992</v>
      </c>
      <c r="DU124">
        <v>19.429200000000002</v>
      </c>
      <c r="DV124">
        <v>0.66927099999999995</v>
      </c>
      <c r="DW124">
        <v>3.7042600000000001</v>
      </c>
      <c r="DX124">
        <v>8.0815800000000007</v>
      </c>
      <c r="DY124">
        <v>32.406599999999997</v>
      </c>
      <c r="DZ124">
        <v>95.683400000000006</v>
      </c>
      <c r="EA124">
        <v>114.872</v>
      </c>
      <c r="EB124">
        <v>0</v>
      </c>
      <c r="EC124">
        <v>0</v>
      </c>
      <c r="ED124">
        <v>0</v>
      </c>
      <c r="EE124">
        <v>0</v>
      </c>
      <c r="EF124">
        <v>0</v>
      </c>
      <c r="EG124">
        <v>210.55500000000001</v>
      </c>
      <c r="EH124">
        <v>188.48400000000001</v>
      </c>
      <c r="EI124">
        <v>22.0718</v>
      </c>
      <c r="EJ124">
        <v>0</v>
      </c>
      <c r="EK124">
        <v>0</v>
      </c>
      <c r="EM124">
        <v>0</v>
      </c>
      <c r="EN124">
        <v>0</v>
      </c>
      <c r="EP124">
        <v>0</v>
      </c>
      <c r="EQ124" s="69">
        <v>1.13936E-18</v>
      </c>
      <c r="ER124">
        <v>77.736900000000006</v>
      </c>
      <c r="ES124">
        <v>37.0672</v>
      </c>
      <c r="ET124">
        <v>2.4385699999999999</v>
      </c>
      <c r="EU124">
        <v>52.287599999999998</v>
      </c>
      <c r="EV124">
        <v>0</v>
      </c>
      <c r="EW124">
        <v>89.290999999999997</v>
      </c>
      <c r="EX124">
        <v>258.82100000000003</v>
      </c>
      <c r="EY124">
        <v>274.91199999999998</v>
      </c>
      <c r="EZ124">
        <v>0</v>
      </c>
      <c r="FA124">
        <v>0</v>
      </c>
      <c r="FB124">
        <v>0</v>
      </c>
      <c r="FC124">
        <v>0</v>
      </c>
      <c r="FD124">
        <v>0</v>
      </c>
      <c r="FE124">
        <v>533.73299999999995</v>
      </c>
      <c r="FF124" s="69">
        <v>6.6415400000000004E-13</v>
      </c>
      <c r="FG124">
        <v>78.981800000000007</v>
      </c>
      <c r="FH124">
        <v>47.4071</v>
      </c>
      <c r="FI124">
        <v>6.0213200000000002</v>
      </c>
      <c r="FJ124">
        <v>23.8583</v>
      </c>
      <c r="FK124">
        <v>18.4834</v>
      </c>
      <c r="FL124">
        <v>89.291200000000003</v>
      </c>
      <c r="FM124">
        <v>264.04300000000001</v>
      </c>
      <c r="FN124">
        <v>274.91199999999998</v>
      </c>
      <c r="FO124">
        <v>0</v>
      </c>
      <c r="FP124">
        <v>0</v>
      </c>
      <c r="FQ124">
        <v>0</v>
      </c>
      <c r="FR124">
        <v>0</v>
      </c>
      <c r="FS124">
        <v>0</v>
      </c>
      <c r="FT124">
        <v>538.95500000000004</v>
      </c>
      <c r="FU124" t="s">
        <v>621</v>
      </c>
      <c r="FV124" t="s">
        <v>622</v>
      </c>
      <c r="FW124" t="s">
        <v>528</v>
      </c>
      <c r="FX124" t="s">
        <v>115</v>
      </c>
      <c r="FY124" t="s">
        <v>530</v>
      </c>
      <c r="FZ124" t="s">
        <v>116</v>
      </c>
      <c r="GA124" t="s">
        <v>549</v>
      </c>
      <c r="GB124" t="s">
        <v>634</v>
      </c>
      <c r="GC124">
        <v>7.2749999999999995E-2</v>
      </c>
      <c r="GD124">
        <v>31.8459</v>
      </c>
      <c r="GE124">
        <v>50.283000000000001</v>
      </c>
      <c r="GF124">
        <v>0.83373299999999995</v>
      </c>
      <c r="GG124">
        <v>29.611699999999999</v>
      </c>
      <c r="GH124">
        <v>0</v>
      </c>
      <c r="GI124">
        <v>105.492</v>
      </c>
      <c r="GJ124">
        <v>218.13</v>
      </c>
      <c r="GK124">
        <v>366.048</v>
      </c>
      <c r="GL124">
        <v>0</v>
      </c>
      <c r="GM124">
        <v>0</v>
      </c>
      <c r="GN124">
        <v>0</v>
      </c>
      <c r="GO124">
        <v>0</v>
      </c>
      <c r="GP124">
        <v>0</v>
      </c>
      <c r="GQ124">
        <v>584.17999999999995</v>
      </c>
      <c r="GR124">
        <v>284.49299999999999</v>
      </c>
      <c r="GS124">
        <v>0</v>
      </c>
      <c r="GT124">
        <v>0</v>
      </c>
      <c r="GU124">
        <v>0</v>
      </c>
      <c r="GV124">
        <v>0</v>
      </c>
      <c r="GW124">
        <v>34.399299999999997</v>
      </c>
      <c r="GX124">
        <v>0</v>
      </c>
      <c r="GY124">
        <v>318.89</v>
      </c>
      <c r="GZ124">
        <v>0</v>
      </c>
      <c r="HA124">
        <v>0</v>
      </c>
      <c r="HB124">
        <v>0</v>
      </c>
      <c r="HC124">
        <v>0</v>
      </c>
      <c r="HD124">
        <v>318.89</v>
      </c>
      <c r="HE124">
        <v>7.3586600000000002E-2</v>
      </c>
      <c r="HF124">
        <v>31.09</v>
      </c>
      <c r="HG124">
        <v>65.438299999999998</v>
      </c>
      <c r="HH124">
        <v>2.23813</v>
      </c>
      <c r="HI124">
        <v>12.523899999999999</v>
      </c>
      <c r="HJ124">
        <v>25.730899999999998</v>
      </c>
      <c r="HK124">
        <v>105.492</v>
      </c>
      <c r="HL124">
        <v>242.58</v>
      </c>
      <c r="HM124">
        <v>366.048</v>
      </c>
      <c r="HN124">
        <v>0</v>
      </c>
      <c r="HO124">
        <v>0</v>
      </c>
      <c r="HP124">
        <v>0</v>
      </c>
      <c r="HQ124">
        <v>0</v>
      </c>
      <c r="HR124">
        <v>0</v>
      </c>
      <c r="HS124">
        <v>608.63</v>
      </c>
      <c r="HT124">
        <v>297.31299999999999</v>
      </c>
      <c r="HU124">
        <v>0</v>
      </c>
      <c r="HV124">
        <v>0</v>
      </c>
      <c r="HW124">
        <v>0</v>
      </c>
      <c r="HX124">
        <v>0</v>
      </c>
      <c r="HY124">
        <v>0</v>
      </c>
      <c r="HZ124">
        <v>0</v>
      </c>
      <c r="IA124">
        <v>297.31</v>
      </c>
      <c r="IB124">
        <v>0</v>
      </c>
      <c r="IC124">
        <v>0</v>
      </c>
      <c r="ID124">
        <v>0</v>
      </c>
      <c r="IE124">
        <v>0</v>
      </c>
      <c r="IF124">
        <v>297.31</v>
      </c>
    </row>
    <row r="125" spans="1:240" x14ac:dyDescent="0.3">
      <c r="A125" s="67">
        <v>43882.547627314816</v>
      </c>
      <c r="B125" t="s">
        <v>324</v>
      </c>
      <c r="C125" t="s">
        <v>324</v>
      </c>
      <c r="D125" t="s">
        <v>276</v>
      </c>
      <c r="E125">
        <v>498589</v>
      </c>
      <c r="F125">
        <v>498589</v>
      </c>
      <c r="G125" t="s">
        <v>112</v>
      </c>
      <c r="H125" s="68">
        <v>0.1423611111111111</v>
      </c>
      <c r="I125" t="s">
        <v>118</v>
      </c>
      <c r="J125">
        <v>5.67</v>
      </c>
      <c r="K125" t="s">
        <v>114</v>
      </c>
      <c r="L125" t="s">
        <v>114</v>
      </c>
      <c r="M125" t="s">
        <v>548</v>
      </c>
      <c r="N125">
        <v>123.467</v>
      </c>
      <c r="O125">
        <v>275934</v>
      </c>
      <c r="P125">
        <v>244085</v>
      </c>
      <c r="Q125">
        <v>2356.8200000000002</v>
      </c>
      <c r="R125">
        <v>254793</v>
      </c>
      <c r="S125">
        <v>0</v>
      </c>
      <c r="T125">
        <v>582833</v>
      </c>
      <c r="U125" s="69">
        <v>1360120</v>
      </c>
      <c r="V125" s="69">
        <v>2135580</v>
      </c>
      <c r="W125">
        <v>0</v>
      </c>
      <c r="X125">
        <v>0</v>
      </c>
      <c r="Y125">
        <v>0</v>
      </c>
      <c r="Z125">
        <v>0</v>
      </c>
      <c r="AA125">
        <v>0</v>
      </c>
      <c r="AB125" s="69">
        <v>3495710</v>
      </c>
      <c r="AC125">
        <v>18976.099999999999</v>
      </c>
      <c r="AD125">
        <v>0</v>
      </c>
      <c r="AE125">
        <v>0</v>
      </c>
      <c r="AF125">
        <v>0</v>
      </c>
      <c r="AG125">
        <v>0</v>
      </c>
      <c r="AH125">
        <v>5548.13</v>
      </c>
      <c r="AI125">
        <v>0</v>
      </c>
      <c r="AJ125">
        <v>24524.3</v>
      </c>
      <c r="AK125">
        <v>0</v>
      </c>
      <c r="AL125">
        <v>0</v>
      </c>
      <c r="AM125">
        <v>0</v>
      </c>
      <c r="AN125">
        <v>0</v>
      </c>
      <c r="AO125">
        <v>24524.3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7.3570900000000004</v>
      </c>
      <c r="BD125">
        <v>20.179300000000001</v>
      </c>
      <c r="BE125">
        <v>14.2422</v>
      </c>
      <c r="BF125">
        <v>0.211506</v>
      </c>
      <c r="BG125">
        <v>15.627700000000001</v>
      </c>
      <c r="BH125">
        <v>2.0074200000000002</v>
      </c>
      <c r="BI125">
        <v>34.267699999999998</v>
      </c>
      <c r="BJ125">
        <v>93.892899999999997</v>
      </c>
      <c r="BK125">
        <v>123.904</v>
      </c>
      <c r="BL125">
        <v>0</v>
      </c>
      <c r="BM125">
        <v>0</v>
      </c>
      <c r="BN125">
        <v>0</v>
      </c>
      <c r="BO125">
        <v>0</v>
      </c>
      <c r="BP125">
        <v>0</v>
      </c>
      <c r="BQ125">
        <v>217.797</v>
      </c>
      <c r="BR125">
        <v>208.43799999999999</v>
      </c>
      <c r="BS125">
        <v>9.3584599999999991</v>
      </c>
      <c r="BT125">
        <v>0</v>
      </c>
      <c r="BU125">
        <v>0</v>
      </c>
      <c r="BW125">
        <v>0</v>
      </c>
      <c r="BX125">
        <v>0</v>
      </c>
      <c r="BZ125">
        <v>0</v>
      </c>
      <c r="CA125" t="s">
        <v>114</v>
      </c>
      <c r="CB125" t="s">
        <v>114</v>
      </c>
      <c r="CC125" t="s">
        <v>552</v>
      </c>
      <c r="CD125">
        <v>111.16800000000001</v>
      </c>
      <c r="CE125">
        <v>281071</v>
      </c>
      <c r="CF125">
        <v>299070</v>
      </c>
      <c r="CG125">
        <v>42243.3</v>
      </c>
      <c r="CH125">
        <v>128805</v>
      </c>
      <c r="CI125">
        <v>127031</v>
      </c>
      <c r="CJ125">
        <v>582835</v>
      </c>
      <c r="CK125" s="69">
        <v>1461170</v>
      </c>
      <c r="CL125" s="69">
        <v>2135580</v>
      </c>
      <c r="CM125">
        <v>0</v>
      </c>
      <c r="CN125">
        <v>0</v>
      </c>
      <c r="CO125">
        <v>0</v>
      </c>
      <c r="CP125">
        <v>0</v>
      </c>
      <c r="CQ125">
        <v>0</v>
      </c>
      <c r="CR125" s="69">
        <v>3596750</v>
      </c>
      <c r="CS125">
        <v>18420.599999999999</v>
      </c>
      <c r="CT125">
        <v>0</v>
      </c>
      <c r="CU125">
        <v>0</v>
      </c>
      <c r="CV125">
        <v>0</v>
      </c>
      <c r="CW125">
        <v>0</v>
      </c>
      <c r="CX125">
        <v>0</v>
      </c>
      <c r="CY125">
        <v>0</v>
      </c>
      <c r="CZ125">
        <v>18420.599999999999</v>
      </c>
      <c r="DA125">
        <v>0</v>
      </c>
      <c r="DB125">
        <v>0</v>
      </c>
      <c r="DC125">
        <v>0</v>
      </c>
      <c r="DD125">
        <v>0</v>
      </c>
      <c r="DE125">
        <v>18420.599999999999</v>
      </c>
      <c r="DF125">
        <v>0</v>
      </c>
      <c r="DG125">
        <v>0</v>
      </c>
      <c r="DH125">
        <v>0</v>
      </c>
      <c r="DI125">
        <v>0</v>
      </c>
      <c r="DJ125">
        <v>0</v>
      </c>
      <c r="DK125">
        <v>0</v>
      </c>
      <c r="DL125">
        <v>0</v>
      </c>
      <c r="DM125">
        <v>0</v>
      </c>
      <c r="DN125">
        <v>0</v>
      </c>
      <c r="DO125">
        <v>0</v>
      </c>
      <c r="DP125">
        <v>0</v>
      </c>
      <c r="DQ125">
        <v>0</v>
      </c>
      <c r="DR125">
        <v>0</v>
      </c>
      <c r="DS125">
        <v>7.2577100000000003</v>
      </c>
      <c r="DT125">
        <v>21.4466</v>
      </c>
      <c r="DU125">
        <v>17.818999999999999</v>
      </c>
      <c r="DV125">
        <v>3.26756</v>
      </c>
      <c r="DW125">
        <v>8.2396899999999995</v>
      </c>
      <c r="DX125">
        <v>7.2618400000000003</v>
      </c>
      <c r="DY125">
        <v>34.267800000000001</v>
      </c>
      <c r="DZ125">
        <v>99.560199999999995</v>
      </c>
      <c r="EA125">
        <v>123.904</v>
      </c>
      <c r="EB125">
        <v>0</v>
      </c>
      <c r="EC125">
        <v>0</v>
      </c>
      <c r="ED125">
        <v>0</v>
      </c>
      <c r="EE125">
        <v>0</v>
      </c>
      <c r="EF125">
        <v>0</v>
      </c>
      <c r="EG125">
        <v>223.464</v>
      </c>
      <c r="EH125">
        <v>216.21199999999999</v>
      </c>
      <c r="EI125">
        <v>7.2522500000000001</v>
      </c>
      <c r="EJ125">
        <v>0</v>
      </c>
      <c r="EK125">
        <v>0</v>
      </c>
      <c r="EM125">
        <v>0</v>
      </c>
      <c r="EN125">
        <v>0</v>
      </c>
      <c r="EP125">
        <v>0</v>
      </c>
      <c r="EQ125" s="69">
        <v>2.48127E-17</v>
      </c>
      <c r="ER125">
        <v>86.472499999999997</v>
      </c>
      <c r="ES125">
        <v>33.430700000000002</v>
      </c>
      <c r="ET125">
        <v>1.1265400000000001</v>
      </c>
      <c r="EU125">
        <v>56.8431</v>
      </c>
      <c r="EV125">
        <v>0</v>
      </c>
      <c r="EW125">
        <v>91.258399999999995</v>
      </c>
      <c r="EX125">
        <v>269.13099999999997</v>
      </c>
      <c r="EY125">
        <v>274.91199999999998</v>
      </c>
      <c r="EZ125">
        <v>0</v>
      </c>
      <c r="FA125">
        <v>0</v>
      </c>
      <c r="FB125">
        <v>0</v>
      </c>
      <c r="FC125">
        <v>0</v>
      </c>
      <c r="FD125">
        <v>0</v>
      </c>
      <c r="FE125">
        <v>544.04300000000001</v>
      </c>
      <c r="FF125" s="69">
        <v>2.41987E-13</v>
      </c>
      <c r="FG125">
        <v>91.454499999999996</v>
      </c>
      <c r="FH125">
        <v>36.811599999999999</v>
      </c>
      <c r="FI125">
        <v>19.5579</v>
      </c>
      <c r="FJ125">
        <v>32.207999999999998</v>
      </c>
      <c r="FK125">
        <v>16.480499999999999</v>
      </c>
      <c r="FL125">
        <v>91.258499999999998</v>
      </c>
      <c r="FM125">
        <v>287.77100000000002</v>
      </c>
      <c r="FN125">
        <v>274.91199999999998</v>
      </c>
      <c r="FO125">
        <v>0</v>
      </c>
      <c r="FP125">
        <v>0</v>
      </c>
      <c r="FQ125">
        <v>0</v>
      </c>
      <c r="FR125">
        <v>0</v>
      </c>
      <c r="FS125">
        <v>0</v>
      </c>
      <c r="FT125">
        <v>562.68299999999999</v>
      </c>
      <c r="FU125" t="s">
        <v>621</v>
      </c>
      <c r="FV125" t="s">
        <v>622</v>
      </c>
      <c r="FW125" t="s">
        <v>528</v>
      </c>
      <c r="FX125" t="s">
        <v>115</v>
      </c>
      <c r="FY125" t="s">
        <v>530</v>
      </c>
      <c r="FZ125" t="s">
        <v>116</v>
      </c>
      <c r="GA125" t="s">
        <v>549</v>
      </c>
      <c r="GB125" t="s">
        <v>634</v>
      </c>
      <c r="GC125">
        <v>2.7950900000000001E-2</v>
      </c>
      <c r="GD125">
        <v>52.055599999999998</v>
      </c>
      <c r="GE125">
        <v>44.835000000000001</v>
      </c>
      <c r="GF125">
        <v>0.47998800000000003</v>
      </c>
      <c r="GG125">
        <v>47.003999999999998</v>
      </c>
      <c r="GH125">
        <v>0</v>
      </c>
      <c r="GI125">
        <v>105.15900000000001</v>
      </c>
      <c r="GJ125">
        <v>249.57</v>
      </c>
      <c r="GK125">
        <v>366.048</v>
      </c>
      <c r="GL125">
        <v>0</v>
      </c>
      <c r="GM125">
        <v>0</v>
      </c>
      <c r="GN125">
        <v>0</v>
      </c>
      <c r="GO125">
        <v>0</v>
      </c>
      <c r="GP125">
        <v>0</v>
      </c>
      <c r="GQ125">
        <v>615.62</v>
      </c>
      <c r="GR125">
        <v>100.70699999999999</v>
      </c>
      <c r="GS125">
        <v>0</v>
      </c>
      <c r="GT125">
        <v>0</v>
      </c>
      <c r="GU125">
        <v>0</v>
      </c>
      <c r="GV125">
        <v>0</v>
      </c>
      <c r="GW125">
        <v>29.444099999999999</v>
      </c>
      <c r="GX125">
        <v>0</v>
      </c>
      <c r="GY125">
        <v>130.15</v>
      </c>
      <c r="GZ125">
        <v>0</v>
      </c>
      <c r="HA125">
        <v>0</v>
      </c>
      <c r="HB125">
        <v>0</v>
      </c>
      <c r="HC125">
        <v>0</v>
      </c>
      <c r="HD125">
        <v>130.15</v>
      </c>
      <c r="HE125">
        <v>2.54477E-2</v>
      </c>
      <c r="HF125">
        <v>53.103700000000003</v>
      </c>
      <c r="HG125">
        <v>53.316200000000002</v>
      </c>
      <c r="HH125">
        <v>8.2449200000000005</v>
      </c>
      <c r="HI125">
        <v>23.3855</v>
      </c>
      <c r="HJ125">
        <v>22.072500000000002</v>
      </c>
      <c r="HK125">
        <v>105.15900000000001</v>
      </c>
      <c r="HL125">
        <v>265.31</v>
      </c>
      <c r="HM125">
        <v>366.048</v>
      </c>
      <c r="HN125">
        <v>0</v>
      </c>
      <c r="HO125">
        <v>0</v>
      </c>
      <c r="HP125">
        <v>0</v>
      </c>
      <c r="HQ125">
        <v>0</v>
      </c>
      <c r="HR125">
        <v>0</v>
      </c>
      <c r="HS125">
        <v>631.36</v>
      </c>
      <c r="HT125">
        <v>97.758700000000005</v>
      </c>
      <c r="HU125">
        <v>0</v>
      </c>
      <c r="HV125">
        <v>0</v>
      </c>
      <c r="HW125">
        <v>0</v>
      </c>
      <c r="HX125">
        <v>0</v>
      </c>
      <c r="HY125">
        <v>0</v>
      </c>
      <c r="HZ125">
        <v>0</v>
      </c>
      <c r="IA125">
        <v>97.76</v>
      </c>
      <c r="IB125">
        <v>0</v>
      </c>
      <c r="IC125">
        <v>0</v>
      </c>
      <c r="ID125">
        <v>0</v>
      </c>
      <c r="IE125">
        <v>0</v>
      </c>
      <c r="IF125">
        <v>97.76</v>
      </c>
    </row>
    <row r="126" spans="1:240" x14ac:dyDescent="0.3">
      <c r="A126" s="67">
        <v>43882.54965277778</v>
      </c>
      <c r="B126" t="s">
        <v>325</v>
      </c>
      <c r="C126" t="s">
        <v>325</v>
      </c>
      <c r="D126" t="s">
        <v>276</v>
      </c>
      <c r="E126">
        <v>498589</v>
      </c>
      <c r="F126">
        <v>498589</v>
      </c>
      <c r="G126" t="s">
        <v>112</v>
      </c>
      <c r="H126" s="68">
        <v>0.11875000000000001</v>
      </c>
      <c r="I126" t="s">
        <v>118</v>
      </c>
      <c r="J126">
        <v>4.41</v>
      </c>
      <c r="K126" t="s">
        <v>114</v>
      </c>
      <c r="L126" t="s">
        <v>114</v>
      </c>
      <c r="M126" t="s">
        <v>568</v>
      </c>
      <c r="N126">
        <v>123.52200000000001</v>
      </c>
      <c r="O126">
        <v>301707</v>
      </c>
      <c r="P126">
        <v>243896</v>
      </c>
      <c r="Q126">
        <v>2134.31</v>
      </c>
      <c r="R126">
        <v>252258</v>
      </c>
      <c r="S126">
        <v>0</v>
      </c>
      <c r="T126">
        <v>582833</v>
      </c>
      <c r="U126" s="69">
        <v>1382950</v>
      </c>
      <c r="V126" s="69">
        <v>2135580</v>
      </c>
      <c r="W126">
        <v>0</v>
      </c>
      <c r="X126">
        <v>0</v>
      </c>
      <c r="Y126">
        <v>0</v>
      </c>
      <c r="Z126">
        <v>0</v>
      </c>
      <c r="AA126">
        <v>0</v>
      </c>
      <c r="AB126" s="69">
        <v>3518530</v>
      </c>
      <c r="AC126">
        <v>18984.5</v>
      </c>
      <c r="AD126">
        <v>0</v>
      </c>
      <c r="AE126">
        <v>0</v>
      </c>
      <c r="AF126">
        <v>0</v>
      </c>
      <c r="AG126">
        <v>0</v>
      </c>
      <c r="AH126">
        <v>5548.13</v>
      </c>
      <c r="AI126">
        <v>0</v>
      </c>
      <c r="AJ126">
        <v>24532.6</v>
      </c>
      <c r="AK126">
        <v>0</v>
      </c>
      <c r="AL126">
        <v>0</v>
      </c>
      <c r="AM126">
        <v>0</v>
      </c>
      <c r="AN126">
        <v>0</v>
      </c>
      <c r="AO126">
        <v>24532.6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0</v>
      </c>
      <c r="AW126">
        <v>0</v>
      </c>
      <c r="AX126">
        <v>0</v>
      </c>
      <c r="AY126">
        <v>0</v>
      </c>
      <c r="AZ126">
        <v>0</v>
      </c>
      <c r="BA126">
        <v>0</v>
      </c>
      <c r="BB126">
        <v>0</v>
      </c>
      <c r="BC126">
        <v>7.3600300000000001</v>
      </c>
      <c r="BD126">
        <v>21.925999999999998</v>
      </c>
      <c r="BE126">
        <v>14.226100000000001</v>
      </c>
      <c r="BF126">
        <v>0.195934</v>
      </c>
      <c r="BG126">
        <v>15.1646</v>
      </c>
      <c r="BH126">
        <v>2.0074200000000002</v>
      </c>
      <c r="BI126">
        <v>34.267699999999998</v>
      </c>
      <c r="BJ126">
        <v>95.1477</v>
      </c>
      <c r="BK126">
        <v>123.904</v>
      </c>
      <c r="BL126">
        <v>0</v>
      </c>
      <c r="BM126">
        <v>0</v>
      </c>
      <c r="BN126">
        <v>0</v>
      </c>
      <c r="BO126">
        <v>0</v>
      </c>
      <c r="BP126">
        <v>0</v>
      </c>
      <c r="BQ126">
        <v>219.05099999999999</v>
      </c>
      <c r="BR126">
        <v>209.69</v>
      </c>
      <c r="BS126">
        <v>9.3613999999999997</v>
      </c>
      <c r="BT126">
        <v>0</v>
      </c>
      <c r="BU126">
        <v>0</v>
      </c>
      <c r="BW126">
        <v>0</v>
      </c>
      <c r="BX126">
        <v>0</v>
      </c>
      <c r="BZ126">
        <v>0</v>
      </c>
      <c r="CA126" t="s">
        <v>114</v>
      </c>
      <c r="CB126" t="s">
        <v>114</v>
      </c>
      <c r="CC126" t="s">
        <v>552</v>
      </c>
      <c r="CD126">
        <v>111.16800000000001</v>
      </c>
      <c r="CE126">
        <v>281071</v>
      </c>
      <c r="CF126">
        <v>299070</v>
      </c>
      <c r="CG126">
        <v>42243.3</v>
      </c>
      <c r="CH126">
        <v>128805</v>
      </c>
      <c r="CI126">
        <v>127031</v>
      </c>
      <c r="CJ126">
        <v>582835</v>
      </c>
      <c r="CK126" s="69">
        <v>1461170</v>
      </c>
      <c r="CL126" s="69">
        <v>2135580</v>
      </c>
      <c r="CM126">
        <v>0</v>
      </c>
      <c r="CN126">
        <v>0</v>
      </c>
      <c r="CO126">
        <v>0</v>
      </c>
      <c r="CP126">
        <v>0</v>
      </c>
      <c r="CQ126">
        <v>0</v>
      </c>
      <c r="CR126" s="69">
        <v>3596750</v>
      </c>
      <c r="CS126">
        <v>18420.599999999999</v>
      </c>
      <c r="CT126">
        <v>0</v>
      </c>
      <c r="CU126">
        <v>0</v>
      </c>
      <c r="CV126">
        <v>0</v>
      </c>
      <c r="CW126">
        <v>0</v>
      </c>
      <c r="CX126">
        <v>0</v>
      </c>
      <c r="CY126">
        <v>0</v>
      </c>
      <c r="CZ126">
        <v>18420.599999999999</v>
      </c>
      <c r="DA126">
        <v>0</v>
      </c>
      <c r="DB126">
        <v>0</v>
      </c>
      <c r="DC126">
        <v>0</v>
      </c>
      <c r="DD126">
        <v>0</v>
      </c>
      <c r="DE126">
        <v>18420.599999999999</v>
      </c>
      <c r="DF126">
        <v>0</v>
      </c>
      <c r="DG126">
        <v>0</v>
      </c>
      <c r="DH126">
        <v>0</v>
      </c>
      <c r="DI126">
        <v>0</v>
      </c>
      <c r="DJ126">
        <v>0</v>
      </c>
      <c r="DK126">
        <v>0</v>
      </c>
      <c r="DL126">
        <v>0</v>
      </c>
      <c r="DM126">
        <v>0</v>
      </c>
      <c r="DN126">
        <v>0</v>
      </c>
      <c r="DO126">
        <v>0</v>
      </c>
      <c r="DP126">
        <v>0</v>
      </c>
      <c r="DQ126">
        <v>0</v>
      </c>
      <c r="DR126">
        <v>0</v>
      </c>
      <c r="DS126">
        <v>7.2577100000000003</v>
      </c>
      <c r="DT126">
        <v>21.4466</v>
      </c>
      <c r="DU126">
        <v>17.818999999999999</v>
      </c>
      <c r="DV126">
        <v>3.26756</v>
      </c>
      <c r="DW126">
        <v>8.2396899999999995</v>
      </c>
      <c r="DX126">
        <v>7.2618400000000003</v>
      </c>
      <c r="DY126">
        <v>34.267800000000001</v>
      </c>
      <c r="DZ126">
        <v>99.560199999999995</v>
      </c>
      <c r="EA126">
        <v>123.904</v>
      </c>
      <c r="EB126">
        <v>0</v>
      </c>
      <c r="EC126">
        <v>0</v>
      </c>
      <c r="ED126">
        <v>0</v>
      </c>
      <c r="EE126">
        <v>0</v>
      </c>
      <c r="EF126">
        <v>0</v>
      </c>
      <c r="EG126">
        <v>223.464</v>
      </c>
      <c r="EH126">
        <v>216.21199999999999</v>
      </c>
      <c r="EI126">
        <v>7.2522500000000001</v>
      </c>
      <c r="EJ126">
        <v>0</v>
      </c>
      <c r="EK126">
        <v>0</v>
      </c>
      <c r="EM126">
        <v>0</v>
      </c>
      <c r="EN126">
        <v>0</v>
      </c>
      <c r="EP126">
        <v>0</v>
      </c>
      <c r="EQ126" s="69">
        <v>2.45476E-17</v>
      </c>
      <c r="ER126">
        <v>94.485600000000005</v>
      </c>
      <c r="ES126">
        <v>33.404699999999998</v>
      </c>
      <c r="ET126">
        <v>1.02474</v>
      </c>
      <c r="EU126">
        <v>50.896999999999998</v>
      </c>
      <c r="EV126">
        <v>0</v>
      </c>
      <c r="EW126">
        <v>91.258399999999995</v>
      </c>
      <c r="EX126">
        <v>271.07</v>
      </c>
      <c r="EY126">
        <v>274.91199999999998</v>
      </c>
      <c r="EZ126">
        <v>0</v>
      </c>
      <c r="FA126">
        <v>0</v>
      </c>
      <c r="FB126">
        <v>0</v>
      </c>
      <c r="FC126">
        <v>0</v>
      </c>
      <c r="FD126">
        <v>0</v>
      </c>
      <c r="FE126">
        <v>545.98299999999995</v>
      </c>
      <c r="FF126" s="69">
        <v>2.41987E-13</v>
      </c>
      <c r="FG126">
        <v>91.454499999999996</v>
      </c>
      <c r="FH126">
        <v>36.811599999999999</v>
      </c>
      <c r="FI126">
        <v>19.5579</v>
      </c>
      <c r="FJ126">
        <v>32.207999999999998</v>
      </c>
      <c r="FK126">
        <v>16.480499999999999</v>
      </c>
      <c r="FL126">
        <v>91.258499999999998</v>
      </c>
      <c r="FM126">
        <v>287.77100000000002</v>
      </c>
      <c r="FN126">
        <v>274.91199999999998</v>
      </c>
      <c r="FO126">
        <v>0</v>
      </c>
      <c r="FP126">
        <v>0</v>
      </c>
      <c r="FQ126">
        <v>0</v>
      </c>
      <c r="FR126">
        <v>0</v>
      </c>
      <c r="FS126">
        <v>0</v>
      </c>
      <c r="FT126">
        <v>562.68299999999999</v>
      </c>
      <c r="FU126" t="s">
        <v>621</v>
      </c>
      <c r="FV126" t="s">
        <v>622</v>
      </c>
      <c r="FW126" t="s">
        <v>528</v>
      </c>
      <c r="FX126" t="s">
        <v>115</v>
      </c>
      <c r="FY126" t="s">
        <v>530</v>
      </c>
      <c r="FZ126" t="s">
        <v>116</v>
      </c>
      <c r="GA126" t="s">
        <v>549</v>
      </c>
      <c r="GB126" t="s">
        <v>634</v>
      </c>
      <c r="GC126">
        <v>2.7962999999999998E-2</v>
      </c>
      <c r="GD126">
        <v>56.722299999999997</v>
      </c>
      <c r="GE126">
        <v>44.802399999999999</v>
      </c>
      <c r="GF126">
        <v>0.43844</v>
      </c>
      <c r="GG126">
        <v>46.1845</v>
      </c>
      <c r="GH126">
        <v>0</v>
      </c>
      <c r="GI126">
        <v>105.15900000000001</v>
      </c>
      <c r="GJ126">
        <v>253.33</v>
      </c>
      <c r="GK126">
        <v>366.048</v>
      </c>
      <c r="GL126">
        <v>0</v>
      </c>
      <c r="GM126">
        <v>0</v>
      </c>
      <c r="GN126">
        <v>0</v>
      </c>
      <c r="GO126">
        <v>0</v>
      </c>
      <c r="GP126">
        <v>0</v>
      </c>
      <c r="GQ126">
        <v>619.38</v>
      </c>
      <c r="GR126">
        <v>100.751</v>
      </c>
      <c r="GS126">
        <v>0</v>
      </c>
      <c r="GT126">
        <v>0</v>
      </c>
      <c r="GU126">
        <v>0</v>
      </c>
      <c r="GV126">
        <v>0</v>
      </c>
      <c r="GW126">
        <v>29.444099999999999</v>
      </c>
      <c r="GX126">
        <v>0</v>
      </c>
      <c r="GY126">
        <v>130.19</v>
      </c>
      <c r="GZ126">
        <v>0</v>
      </c>
      <c r="HA126">
        <v>0</v>
      </c>
      <c r="HB126">
        <v>0</v>
      </c>
      <c r="HC126">
        <v>0</v>
      </c>
      <c r="HD126">
        <v>130.19</v>
      </c>
      <c r="HE126">
        <v>2.54477E-2</v>
      </c>
      <c r="HF126">
        <v>53.103700000000003</v>
      </c>
      <c r="HG126">
        <v>53.316200000000002</v>
      </c>
      <c r="HH126">
        <v>8.2449200000000005</v>
      </c>
      <c r="HI126">
        <v>23.3855</v>
      </c>
      <c r="HJ126">
        <v>22.072500000000002</v>
      </c>
      <c r="HK126">
        <v>105.15900000000001</v>
      </c>
      <c r="HL126">
        <v>265.31</v>
      </c>
      <c r="HM126">
        <v>366.048</v>
      </c>
      <c r="HN126">
        <v>0</v>
      </c>
      <c r="HO126">
        <v>0</v>
      </c>
      <c r="HP126">
        <v>0</v>
      </c>
      <c r="HQ126">
        <v>0</v>
      </c>
      <c r="HR126">
        <v>0</v>
      </c>
      <c r="HS126">
        <v>631.36</v>
      </c>
      <c r="HT126">
        <v>97.758700000000005</v>
      </c>
      <c r="HU126">
        <v>0</v>
      </c>
      <c r="HV126">
        <v>0</v>
      </c>
      <c r="HW126">
        <v>0</v>
      </c>
      <c r="HX126">
        <v>0</v>
      </c>
      <c r="HY126">
        <v>0</v>
      </c>
      <c r="HZ126">
        <v>0</v>
      </c>
      <c r="IA126">
        <v>97.76</v>
      </c>
      <c r="IB126">
        <v>0</v>
      </c>
      <c r="IC126">
        <v>0</v>
      </c>
      <c r="ID126">
        <v>0</v>
      </c>
      <c r="IE126">
        <v>0</v>
      </c>
      <c r="IF126">
        <v>97.76</v>
      </c>
    </row>
    <row r="127" spans="1:240" x14ac:dyDescent="0.3">
      <c r="A127" s="67">
        <v>43882.552465277775</v>
      </c>
      <c r="B127" t="s">
        <v>326</v>
      </c>
      <c r="C127" t="s">
        <v>326</v>
      </c>
      <c r="D127" t="s">
        <v>278</v>
      </c>
      <c r="E127">
        <v>498589</v>
      </c>
      <c r="F127">
        <v>498589</v>
      </c>
      <c r="G127" t="s">
        <v>112</v>
      </c>
      <c r="H127" s="68">
        <v>0.16597222222222222</v>
      </c>
      <c r="I127" t="s">
        <v>118</v>
      </c>
      <c r="J127">
        <v>6.64</v>
      </c>
      <c r="K127" t="s">
        <v>114</v>
      </c>
      <c r="L127" t="s">
        <v>114</v>
      </c>
      <c r="M127" t="s">
        <v>551</v>
      </c>
      <c r="N127">
        <v>316.65800000000002</v>
      </c>
      <c r="O127">
        <v>308634</v>
      </c>
      <c r="P127">
        <v>523513</v>
      </c>
      <c r="Q127">
        <v>3489.42</v>
      </c>
      <c r="R127">
        <v>161727</v>
      </c>
      <c r="S127">
        <v>0</v>
      </c>
      <c r="T127">
        <v>590632</v>
      </c>
      <c r="U127" s="69">
        <v>1588310</v>
      </c>
      <c r="V127" s="69">
        <v>5008450</v>
      </c>
      <c r="W127">
        <v>0</v>
      </c>
      <c r="X127">
        <v>0</v>
      </c>
      <c r="Y127">
        <v>0</v>
      </c>
      <c r="Z127">
        <v>0</v>
      </c>
      <c r="AA127">
        <v>0</v>
      </c>
      <c r="AB127" s="69">
        <v>6596760</v>
      </c>
      <c r="AC127">
        <v>48668.2</v>
      </c>
      <c r="AD127">
        <v>0</v>
      </c>
      <c r="AE127">
        <v>0</v>
      </c>
      <c r="AF127">
        <v>0</v>
      </c>
      <c r="AG127">
        <v>0</v>
      </c>
      <c r="AH127">
        <v>6272.06</v>
      </c>
      <c r="AI127">
        <v>0</v>
      </c>
      <c r="AJ127">
        <v>54940.2</v>
      </c>
      <c r="AK127">
        <v>0</v>
      </c>
      <c r="AL127">
        <v>0</v>
      </c>
      <c r="AM127">
        <v>0</v>
      </c>
      <c r="AN127">
        <v>0</v>
      </c>
      <c r="AO127">
        <v>54940.2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  <c r="AW127">
        <v>0</v>
      </c>
      <c r="AX127">
        <v>0</v>
      </c>
      <c r="AY127">
        <v>0</v>
      </c>
      <c r="AZ127">
        <v>0</v>
      </c>
      <c r="BA127">
        <v>0</v>
      </c>
      <c r="BB127">
        <v>0</v>
      </c>
      <c r="BC127">
        <v>19.263000000000002</v>
      </c>
      <c r="BD127">
        <v>19.573799999999999</v>
      </c>
      <c r="BE127">
        <v>29.2728</v>
      </c>
      <c r="BF127">
        <v>0.22767000000000001</v>
      </c>
      <c r="BG127">
        <v>9.6645099999999999</v>
      </c>
      <c r="BH127">
        <v>2.27474</v>
      </c>
      <c r="BI127">
        <v>32.634300000000003</v>
      </c>
      <c r="BJ127">
        <v>112.911</v>
      </c>
      <c r="BK127">
        <v>277.517</v>
      </c>
      <c r="BL127">
        <v>0</v>
      </c>
      <c r="BM127">
        <v>0</v>
      </c>
      <c r="BN127">
        <v>0</v>
      </c>
      <c r="BO127">
        <v>0</v>
      </c>
      <c r="BP127">
        <v>0</v>
      </c>
      <c r="BQ127">
        <v>390.42700000000002</v>
      </c>
      <c r="BR127">
        <v>368.90800000000002</v>
      </c>
      <c r="BS127">
        <v>21.519100000000002</v>
      </c>
      <c r="BT127">
        <v>0</v>
      </c>
      <c r="BU127">
        <v>75.5</v>
      </c>
      <c r="BV127" t="s">
        <v>152</v>
      </c>
      <c r="BW127">
        <v>0</v>
      </c>
      <c r="BX127">
        <v>2</v>
      </c>
      <c r="BY127" t="s">
        <v>252</v>
      </c>
      <c r="BZ127">
        <v>0</v>
      </c>
      <c r="CA127" t="s">
        <v>114</v>
      </c>
      <c r="CB127" t="s">
        <v>114</v>
      </c>
      <c r="CC127" t="s">
        <v>566</v>
      </c>
      <c r="CD127">
        <v>318.75799999999998</v>
      </c>
      <c r="CE127">
        <v>289632</v>
      </c>
      <c r="CF127">
        <v>651178</v>
      </c>
      <c r="CG127">
        <v>9983.42</v>
      </c>
      <c r="CH127">
        <v>59953.8</v>
      </c>
      <c r="CI127">
        <v>143393</v>
      </c>
      <c r="CJ127">
        <v>590634</v>
      </c>
      <c r="CK127" s="69">
        <v>1745090</v>
      </c>
      <c r="CL127" s="69">
        <v>5008450</v>
      </c>
      <c r="CM127">
        <v>0</v>
      </c>
      <c r="CN127">
        <v>0</v>
      </c>
      <c r="CO127">
        <v>0</v>
      </c>
      <c r="CP127">
        <v>0</v>
      </c>
      <c r="CQ127">
        <v>0</v>
      </c>
      <c r="CR127" s="69">
        <v>6753540</v>
      </c>
      <c r="CS127">
        <v>50817.1</v>
      </c>
      <c r="CT127">
        <v>0</v>
      </c>
      <c r="CU127">
        <v>0</v>
      </c>
      <c r="CV127">
        <v>0</v>
      </c>
      <c r="CW127">
        <v>0</v>
      </c>
      <c r="CX127">
        <v>0</v>
      </c>
      <c r="CY127">
        <v>0</v>
      </c>
      <c r="CZ127">
        <v>50817.1</v>
      </c>
      <c r="DA127">
        <v>0</v>
      </c>
      <c r="DB127">
        <v>0</v>
      </c>
      <c r="DC127">
        <v>0</v>
      </c>
      <c r="DD127">
        <v>0</v>
      </c>
      <c r="DE127">
        <v>50817.1</v>
      </c>
      <c r="DF127">
        <v>0</v>
      </c>
      <c r="DG127">
        <v>0</v>
      </c>
      <c r="DH127">
        <v>0</v>
      </c>
      <c r="DI127">
        <v>0</v>
      </c>
      <c r="DJ127">
        <v>0</v>
      </c>
      <c r="DK127">
        <v>0</v>
      </c>
      <c r="DL127">
        <v>0</v>
      </c>
      <c r="DM127">
        <v>0</v>
      </c>
      <c r="DN127">
        <v>0</v>
      </c>
      <c r="DO127">
        <v>0</v>
      </c>
      <c r="DP127">
        <v>0</v>
      </c>
      <c r="DQ127">
        <v>0</v>
      </c>
      <c r="DR127">
        <v>0</v>
      </c>
      <c r="DS127">
        <v>20.054200000000002</v>
      </c>
      <c r="DT127">
        <v>18.588999999999999</v>
      </c>
      <c r="DU127">
        <v>36.214100000000002</v>
      </c>
      <c r="DV127">
        <v>0.64512199999999997</v>
      </c>
      <c r="DW127">
        <v>3.5783100000000001</v>
      </c>
      <c r="DX127">
        <v>7.8179499999999997</v>
      </c>
      <c r="DY127">
        <v>32.634399999999999</v>
      </c>
      <c r="DZ127">
        <v>119.533</v>
      </c>
      <c r="EA127">
        <v>277.517</v>
      </c>
      <c r="EB127">
        <v>0</v>
      </c>
      <c r="EC127">
        <v>0</v>
      </c>
      <c r="ED127">
        <v>0</v>
      </c>
      <c r="EE127">
        <v>0</v>
      </c>
      <c r="EF127">
        <v>0</v>
      </c>
      <c r="EG127">
        <v>397.05</v>
      </c>
      <c r="EH127">
        <v>377.01400000000001</v>
      </c>
      <c r="EI127">
        <v>20.035299999999999</v>
      </c>
      <c r="EJ127">
        <v>0</v>
      </c>
      <c r="EK127">
        <v>0</v>
      </c>
      <c r="EM127">
        <v>0</v>
      </c>
      <c r="EN127">
        <v>0</v>
      </c>
      <c r="EP127">
        <v>0</v>
      </c>
      <c r="EQ127" s="69">
        <v>2.3284499999999999E-20</v>
      </c>
      <c r="ER127">
        <v>164.227</v>
      </c>
      <c r="ES127">
        <v>74.1601</v>
      </c>
      <c r="ET127">
        <v>2.1234600000000001</v>
      </c>
      <c r="EU127">
        <v>60.061799999999998</v>
      </c>
      <c r="EV127">
        <v>0</v>
      </c>
      <c r="EW127">
        <v>89.442700000000002</v>
      </c>
      <c r="EX127">
        <v>390.01499999999999</v>
      </c>
      <c r="EY127">
        <v>588.12400000000002</v>
      </c>
      <c r="EZ127">
        <v>0</v>
      </c>
      <c r="FA127">
        <v>0</v>
      </c>
      <c r="FB127">
        <v>0</v>
      </c>
      <c r="FC127">
        <v>0</v>
      </c>
      <c r="FD127">
        <v>0</v>
      </c>
      <c r="FE127">
        <v>978.14</v>
      </c>
      <c r="FF127" s="69">
        <v>2.4885599999999999E-19</v>
      </c>
      <c r="FG127">
        <v>162.583</v>
      </c>
      <c r="FH127">
        <v>89.494900000000001</v>
      </c>
      <c r="FI127">
        <v>5.8712200000000001</v>
      </c>
      <c r="FJ127">
        <v>22.997599999999998</v>
      </c>
      <c r="FK127">
        <v>18.128699999999998</v>
      </c>
      <c r="FL127">
        <v>89.442899999999995</v>
      </c>
      <c r="FM127">
        <v>388.51799999999997</v>
      </c>
      <c r="FN127">
        <v>588.12400000000002</v>
      </c>
      <c r="FO127">
        <v>0</v>
      </c>
      <c r="FP127">
        <v>0</v>
      </c>
      <c r="FQ127">
        <v>0</v>
      </c>
      <c r="FR127">
        <v>0</v>
      </c>
      <c r="FS127">
        <v>0</v>
      </c>
      <c r="FT127">
        <v>976.64200000000005</v>
      </c>
      <c r="FU127" t="s">
        <v>621</v>
      </c>
      <c r="FV127" t="s">
        <v>622</v>
      </c>
      <c r="FW127" t="s">
        <v>528</v>
      </c>
      <c r="FX127" t="s">
        <v>115</v>
      </c>
      <c r="FY127" t="s">
        <v>530</v>
      </c>
      <c r="FZ127" t="s">
        <v>116</v>
      </c>
      <c r="GA127" t="s">
        <v>549</v>
      </c>
      <c r="GB127" t="s">
        <v>634</v>
      </c>
      <c r="GC127">
        <v>6.6023399999999996E-2</v>
      </c>
      <c r="GD127">
        <v>65.897400000000005</v>
      </c>
      <c r="GE127">
        <v>101.37</v>
      </c>
      <c r="GF127">
        <v>0.77025999999999994</v>
      </c>
      <c r="GG127">
        <v>32.670999999999999</v>
      </c>
      <c r="GH127">
        <v>0</v>
      </c>
      <c r="GI127">
        <v>106.279</v>
      </c>
      <c r="GJ127">
        <v>307.06</v>
      </c>
      <c r="GK127">
        <v>947.67499999999995</v>
      </c>
      <c r="GL127">
        <v>0</v>
      </c>
      <c r="GM127">
        <v>0</v>
      </c>
      <c r="GN127">
        <v>0</v>
      </c>
      <c r="GO127">
        <v>0</v>
      </c>
      <c r="GP127">
        <v>0</v>
      </c>
      <c r="GQ127">
        <v>1254.73</v>
      </c>
      <c r="GR127">
        <v>258.28399999999999</v>
      </c>
      <c r="GS127">
        <v>0</v>
      </c>
      <c r="GT127">
        <v>0</v>
      </c>
      <c r="GU127">
        <v>0</v>
      </c>
      <c r="GV127">
        <v>0</v>
      </c>
      <c r="GW127">
        <v>33.286000000000001</v>
      </c>
      <c r="GX127">
        <v>0</v>
      </c>
      <c r="GY127">
        <v>291.57</v>
      </c>
      <c r="GZ127">
        <v>0</v>
      </c>
      <c r="HA127">
        <v>0</v>
      </c>
      <c r="HB127">
        <v>0</v>
      </c>
      <c r="HC127">
        <v>0</v>
      </c>
      <c r="HD127">
        <v>291.57</v>
      </c>
      <c r="HE127">
        <v>6.6652699999999995E-2</v>
      </c>
      <c r="HF127">
        <v>62.760300000000001</v>
      </c>
      <c r="HG127">
        <v>125.473</v>
      </c>
      <c r="HH127">
        <v>2.1505999999999998</v>
      </c>
      <c r="HI127">
        <v>12.103899999999999</v>
      </c>
      <c r="HJ127">
        <v>24.9026</v>
      </c>
      <c r="HK127">
        <v>106.279</v>
      </c>
      <c r="HL127">
        <v>333.73</v>
      </c>
      <c r="HM127">
        <v>947.67499999999995</v>
      </c>
      <c r="HN127">
        <v>0</v>
      </c>
      <c r="HO127">
        <v>0</v>
      </c>
      <c r="HP127">
        <v>0</v>
      </c>
      <c r="HQ127">
        <v>0</v>
      </c>
      <c r="HR127">
        <v>0</v>
      </c>
      <c r="HS127">
        <v>1281.4000000000001</v>
      </c>
      <c r="HT127">
        <v>269.68799999999999</v>
      </c>
      <c r="HU127">
        <v>0</v>
      </c>
      <c r="HV127">
        <v>0</v>
      </c>
      <c r="HW127">
        <v>0</v>
      </c>
      <c r="HX127">
        <v>0</v>
      </c>
      <c r="HY127">
        <v>0</v>
      </c>
      <c r="HZ127">
        <v>0</v>
      </c>
      <c r="IA127">
        <v>269.69</v>
      </c>
      <c r="IB127">
        <v>0</v>
      </c>
      <c r="IC127">
        <v>0</v>
      </c>
      <c r="ID127">
        <v>0</v>
      </c>
      <c r="IE127">
        <v>0</v>
      </c>
      <c r="IF127">
        <v>269.69</v>
      </c>
    </row>
    <row r="128" spans="1:240" x14ac:dyDescent="0.3">
      <c r="A128" s="67">
        <v>43882.554965277777</v>
      </c>
      <c r="B128" t="s">
        <v>327</v>
      </c>
      <c r="C128" t="s">
        <v>327</v>
      </c>
      <c r="D128" t="s">
        <v>276</v>
      </c>
      <c r="E128">
        <v>498589</v>
      </c>
      <c r="F128">
        <v>498589</v>
      </c>
      <c r="G128" t="s">
        <v>112</v>
      </c>
      <c r="H128" s="68">
        <v>0.14791666666666667</v>
      </c>
      <c r="I128" t="s">
        <v>118</v>
      </c>
      <c r="J128">
        <v>2.81</v>
      </c>
      <c r="K128" t="s">
        <v>114</v>
      </c>
      <c r="L128" t="s">
        <v>114</v>
      </c>
      <c r="M128" t="s">
        <v>553</v>
      </c>
      <c r="N128">
        <v>111.277</v>
      </c>
      <c r="O128">
        <v>557872</v>
      </c>
      <c r="P128">
        <v>415354</v>
      </c>
      <c r="Q128">
        <v>1925.81</v>
      </c>
      <c r="R128">
        <v>288460</v>
      </c>
      <c r="S128">
        <v>0</v>
      </c>
      <c r="T128">
        <v>587722</v>
      </c>
      <c r="U128">
        <v>1851440</v>
      </c>
      <c r="V128">
        <v>5008450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6859890</v>
      </c>
      <c r="AC128">
        <v>17102.5</v>
      </c>
      <c r="AD128">
        <v>0</v>
      </c>
      <c r="AE128">
        <v>0</v>
      </c>
      <c r="AF128">
        <v>0</v>
      </c>
      <c r="AG128">
        <v>0</v>
      </c>
      <c r="AH128">
        <v>5368.82</v>
      </c>
      <c r="AI128">
        <v>0</v>
      </c>
      <c r="AJ128">
        <v>22471.3</v>
      </c>
      <c r="AK128">
        <v>0</v>
      </c>
      <c r="AL128">
        <v>0</v>
      </c>
      <c r="AM128">
        <v>0</v>
      </c>
      <c r="AN128">
        <v>0</v>
      </c>
      <c r="AO128">
        <v>22471.3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0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0</v>
      </c>
      <c r="BC128">
        <v>6.6330299999999998</v>
      </c>
      <c r="BD128">
        <v>39.387500000000003</v>
      </c>
      <c r="BE128">
        <v>23.5411</v>
      </c>
      <c r="BF128">
        <v>0.17544799999999999</v>
      </c>
      <c r="BG128">
        <v>17.6767</v>
      </c>
      <c r="BH128">
        <v>1.94252</v>
      </c>
      <c r="BI128">
        <v>34.523600000000002</v>
      </c>
      <c r="BJ128">
        <v>123.88</v>
      </c>
      <c r="BK128">
        <v>277.46300000000002</v>
      </c>
      <c r="BL128">
        <v>0</v>
      </c>
      <c r="BM128">
        <v>0</v>
      </c>
      <c r="BN128">
        <v>0</v>
      </c>
      <c r="BO128">
        <v>0</v>
      </c>
      <c r="BP128">
        <v>0</v>
      </c>
      <c r="BQ128">
        <v>401.34300000000002</v>
      </c>
      <c r="BR128">
        <v>392.77300000000002</v>
      </c>
      <c r="BS128">
        <v>8.5701000000000001</v>
      </c>
      <c r="BT128">
        <v>0</v>
      </c>
      <c r="BU128">
        <v>9</v>
      </c>
      <c r="BV128" t="s">
        <v>310</v>
      </c>
      <c r="BW128">
        <v>0</v>
      </c>
      <c r="BX128">
        <v>0</v>
      </c>
      <c r="BZ128">
        <v>0</v>
      </c>
      <c r="CA128" t="s">
        <v>114</v>
      </c>
      <c r="CB128" t="s">
        <v>114</v>
      </c>
      <c r="CC128" t="s">
        <v>551</v>
      </c>
      <c r="CD128">
        <v>97.532600000000002</v>
      </c>
      <c r="CE128">
        <v>506177</v>
      </c>
      <c r="CF128">
        <v>545127</v>
      </c>
      <c r="CG128">
        <v>40536.699999999997</v>
      </c>
      <c r="CH128">
        <v>124431</v>
      </c>
      <c r="CI128">
        <v>122893</v>
      </c>
      <c r="CJ128">
        <v>587724</v>
      </c>
      <c r="CK128">
        <v>1926990</v>
      </c>
      <c r="CL128">
        <v>5008450</v>
      </c>
      <c r="CM128">
        <v>0</v>
      </c>
      <c r="CN128">
        <v>0</v>
      </c>
      <c r="CO128">
        <v>0</v>
      </c>
      <c r="CP128">
        <v>0</v>
      </c>
      <c r="CQ128">
        <v>0</v>
      </c>
      <c r="CR128">
        <v>6935440</v>
      </c>
      <c r="CS128">
        <v>16387.5</v>
      </c>
      <c r="CT128">
        <v>0</v>
      </c>
      <c r="CU128">
        <v>0</v>
      </c>
      <c r="CV128">
        <v>0</v>
      </c>
      <c r="CW128">
        <v>0</v>
      </c>
      <c r="CX128">
        <v>0</v>
      </c>
      <c r="CY128">
        <v>0</v>
      </c>
      <c r="CZ128">
        <v>16387.5</v>
      </c>
      <c r="DA128">
        <v>0</v>
      </c>
      <c r="DB128">
        <v>0</v>
      </c>
      <c r="DC128">
        <v>0</v>
      </c>
      <c r="DD128">
        <v>0</v>
      </c>
      <c r="DE128">
        <v>16387.5</v>
      </c>
      <c r="DF128">
        <v>0</v>
      </c>
      <c r="DG128">
        <v>0</v>
      </c>
      <c r="DH128">
        <v>0</v>
      </c>
      <c r="DI128">
        <v>0</v>
      </c>
      <c r="DJ128">
        <v>0</v>
      </c>
      <c r="DK128">
        <v>0</v>
      </c>
      <c r="DL128">
        <v>0</v>
      </c>
      <c r="DM128">
        <v>0</v>
      </c>
      <c r="DN128">
        <v>0</v>
      </c>
      <c r="DO128">
        <v>0</v>
      </c>
      <c r="DP128">
        <v>0</v>
      </c>
      <c r="DQ128">
        <v>0</v>
      </c>
      <c r="DR128">
        <v>0</v>
      </c>
      <c r="DS128">
        <v>6.4671900000000004</v>
      </c>
      <c r="DT128">
        <v>36.493899999999996</v>
      </c>
      <c r="DU128">
        <v>31.092199999999998</v>
      </c>
      <c r="DV128">
        <v>3.1403799999999999</v>
      </c>
      <c r="DW128">
        <v>7.9474499999999999</v>
      </c>
      <c r="DX128">
        <v>7.0279299999999996</v>
      </c>
      <c r="DY128">
        <v>34.523699999999998</v>
      </c>
      <c r="DZ128">
        <v>126.693</v>
      </c>
      <c r="EA128">
        <v>277.46300000000002</v>
      </c>
      <c r="EB128">
        <v>0</v>
      </c>
      <c r="EC128">
        <v>0</v>
      </c>
      <c r="ED128">
        <v>0</v>
      </c>
      <c r="EE128">
        <v>0</v>
      </c>
      <c r="EF128">
        <v>0</v>
      </c>
      <c r="EG128">
        <v>404.15600000000001</v>
      </c>
      <c r="EH128">
        <v>397.69299999999998</v>
      </c>
      <c r="EI128">
        <v>6.4623999999999997</v>
      </c>
      <c r="EJ128">
        <v>0</v>
      </c>
      <c r="EK128">
        <v>0</v>
      </c>
      <c r="EM128">
        <v>0</v>
      </c>
      <c r="EN128">
        <v>0</v>
      </c>
      <c r="EP128">
        <v>0</v>
      </c>
      <c r="EQ128">
        <v>1.52026E-17</v>
      </c>
      <c r="ER128">
        <v>190.36699999999999</v>
      </c>
      <c r="ES128">
        <v>56.670900000000003</v>
      </c>
      <c r="ET128">
        <v>0.85665999999999998</v>
      </c>
      <c r="EU128">
        <v>64.791899999999998</v>
      </c>
      <c r="EV128">
        <v>0</v>
      </c>
      <c r="EW128">
        <v>91.41</v>
      </c>
      <c r="EX128">
        <v>404.09699999999998</v>
      </c>
      <c r="EY128">
        <v>588.12400000000002</v>
      </c>
      <c r="EZ128">
        <v>0</v>
      </c>
      <c r="FA128">
        <v>0</v>
      </c>
      <c r="FB128">
        <v>0</v>
      </c>
      <c r="FC128">
        <v>0</v>
      </c>
      <c r="FD128">
        <v>0</v>
      </c>
      <c r="FE128">
        <v>992.221</v>
      </c>
      <c r="FF128" s="69">
        <v>2.8883899999999999E-18</v>
      </c>
      <c r="FG128">
        <v>172.745</v>
      </c>
      <c r="FH128">
        <v>69.989199999999997</v>
      </c>
      <c r="FI128">
        <v>19.0213</v>
      </c>
      <c r="FJ128" s="69">
        <v>31.157699999999998</v>
      </c>
      <c r="FK128">
        <v>15.9701</v>
      </c>
      <c r="FL128">
        <v>91.410200000000003</v>
      </c>
      <c r="FM128">
        <v>400.29300000000001</v>
      </c>
      <c r="FN128">
        <v>588.12400000000002</v>
      </c>
      <c r="FO128">
        <v>0</v>
      </c>
      <c r="FP128">
        <v>0</v>
      </c>
      <c r="FQ128">
        <v>0</v>
      </c>
      <c r="FR128">
        <v>0</v>
      </c>
      <c r="FS128">
        <v>0</v>
      </c>
      <c r="FT128">
        <v>988.41800000000001</v>
      </c>
      <c r="FU128" t="s">
        <v>621</v>
      </c>
      <c r="FV128" t="s">
        <v>622</v>
      </c>
      <c r="FW128" t="s">
        <v>528</v>
      </c>
      <c r="FX128" t="s">
        <v>115</v>
      </c>
      <c r="FY128" t="s">
        <v>530</v>
      </c>
      <c r="FZ128" t="s">
        <v>116</v>
      </c>
      <c r="GA128" t="s">
        <v>549</v>
      </c>
      <c r="GB128" t="s">
        <v>634</v>
      </c>
      <c r="GC128">
        <v>2.51912E-2</v>
      </c>
      <c r="GD128">
        <v>107.34399999999999</v>
      </c>
      <c r="GE128">
        <v>79.261799999999994</v>
      </c>
      <c r="GF128">
        <v>0.39770100000000003</v>
      </c>
      <c r="GG128">
        <v>53.127400000000002</v>
      </c>
      <c r="GH128">
        <v>0</v>
      </c>
      <c r="GI128">
        <v>105.946</v>
      </c>
      <c r="GJ128">
        <v>346.11</v>
      </c>
      <c r="GK128">
        <v>947.67499999999995</v>
      </c>
      <c r="GL128">
        <v>0</v>
      </c>
      <c r="GM128">
        <v>0</v>
      </c>
      <c r="GN128">
        <v>0</v>
      </c>
      <c r="GO128">
        <v>0</v>
      </c>
      <c r="GP128">
        <v>0</v>
      </c>
      <c r="GQ128">
        <v>1293.78</v>
      </c>
      <c r="GR128">
        <v>90.763400000000004</v>
      </c>
      <c r="GS128">
        <v>0</v>
      </c>
      <c r="GT128">
        <v>0</v>
      </c>
      <c r="GU128">
        <v>0</v>
      </c>
      <c r="GV128">
        <v>0</v>
      </c>
      <c r="GW128">
        <v>28.4925</v>
      </c>
      <c r="GX128">
        <v>0</v>
      </c>
      <c r="GY128">
        <v>119.25</v>
      </c>
      <c r="GZ128">
        <v>0</v>
      </c>
      <c r="HA128">
        <v>0</v>
      </c>
      <c r="HB128">
        <v>0</v>
      </c>
      <c r="HC128">
        <v>0</v>
      </c>
      <c r="HD128">
        <v>119.25</v>
      </c>
      <c r="HE128">
        <v>2.2338199999999999E-2</v>
      </c>
      <c r="HF128">
        <v>98.006399999999999</v>
      </c>
      <c r="HG128">
        <v>102.83499999999999</v>
      </c>
      <c r="HH128">
        <v>7.90238</v>
      </c>
      <c r="HI128">
        <v>22.514900000000001</v>
      </c>
      <c r="HJ128">
        <v>21.364000000000001</v>
      </c>
      <c r="HK128">
        <v>105.946</v>
      </c>
      <c r="HL128">
        <v>358.58</v>
      </c>
      <c r="HM128">
        <v>947.67499999999995</v>
      </c>
      <c r="HN128">
        <v>0</v>
      </c>
      <c r="HO128">
        <v>0</v>
      </c>
      <c r="HP128">
        <v>0</v>
      </c>
      <c r="HQ128">
        <v>0</v>
      </c>
      <c r="HR128">
        <v>0</v>
      </c>
      <c r="HS128">
        <v>1306.25</v>
      </c>
      <c r="HT128">
        <v>86.968900000000005</v>
      </c>
      <c r="HU128">
        <v>0</v>
      </c>
      <c r="HV128">
        <v>0</v>
      </c>
      <c r="HW128">
        <v>0</v>
      </c>
      <c r="HX128">
        <v>0</v>
      </c>
      <c r="HY128">
        <v>0</v>
      </c>
      <c r="HZ128">
        <v>0</v>
      </c>
      <c r="IA128">
        <v>86.97</v>
      </c>
      <c r="IB128">
        <v>0</v>
      </c>
      <c r="IC128">
        <v>0</v>
      </c>
      <c r="ID128">
        <v>0</v>
      </c>
      <c r="IE128">
        <v>0</v>
      </c>
      <c r="IF128">
        <v>86.97</v>
      </c>
    </row>
    <row r="129" spans="1:240" x14ac:dyDescent="0.3">
      <c r="A129" s="67">
        <v>43882.555497685185</v>
      </c>
      <c r="B129" t="s">
        <v>328</v>
      </c>
      <c r="C129" t="s">
        <v>328</v>
      </c>
      <c r="D129" t="s">
        <v>276</v>
      </c>
      <c r="E129">
        <v>24563.1</v>
      </c>
      <c r="F129">
        <v>24692.3</v>
      </c>
      <c r="G129" t="s">
        <v>112</v>
      </c>
      <c r="H129" s="68">
        <v>2.9861111111111113E-2</v>
      </c>
      <c r="I129" t="s">
        <v>113</v>
      </c>
      <c r="J129">
        <v>-30.32</v>
      </c>
      <c r="K129" t="s">
        <v>114</v>
      </c>
      <c r="L129" t="s">
        <v>114</v>
      </c>
      <c r="M129" t="s">
        <v>258</v>
      </c>
      <c r="N129">
        <v>0</v>
      </c>
      <c r="O129">
        <v>19234.099999999999</v>
      </c>
      <c r="P129">
        <v>70571.5</v>
      </c>
      <c r="Q129">
        <v>0</v>
      </c>
      <c r="R129">
        <v>0</v>
      </c>
      <c r="S129">
        <v>0</v>
      </c>
      <c r="T129">
        <v>46165.7</v>
      </c>
      <c r="U129">
        <v>135971</v>
      </c>
      <c r="V129">
        <v>77659.399999999994</v>
      </c>
      <c r="W129">
        <v>0</v>
      </c>
      <c r="X129">
        <v>179.08</v>
      </c>
      <c r="Y129">
        <v>0</v>
      </c>
      <c r="Z129">
        <v>0</v>
      </c>
      <c r="AA129">
        <v>0</v>
      </c>
      <c r="AB129">
        <v>213810</v>
      </c>
      <c r="AC129">
        <v>413.108</v>
      </c>
      <c r="AD129">
        <v>0</v>
      </c>
      <c r="AE129">
        <v>0</v>
      </c>
      <c r="AF129">
        <v>0</v>
      </c>
      <c r="AG129">
        <v>0</v>
      </c>
      <c r="AH129">
        <v>690.279</v>
      </c>
      <c r="AI129">
        <v>0</v>
      </c>
      <c r="AJ129">
        <v>1103.3900000000001</v>
      </c>
      <c r="AK129">
        <v>0</v>
      </c>
      <c r="AL129">
        <v>0</v>
      </c>
      <c r="AM129">
        <v>0</v>
      </c>
      <c r="AN129">
        <v>0</v>
      </c>
      <c r="AO129">
        <v>1103.3900000000001</v>
      </c>
      <c r="AP129">
        <v>0</v>
      </c>
      <c r="AQ129">
        <v>0</v>
      </c>
      <c r="AR129">
        <v>0</v>
      </c>
      <c r="AS129">
        <v>0</v>
      </c>
      <c r="AT129">
        <v>0</v>
      </c>
      <c r="AU129">
        <v>0</v>
      </c>
      <c r="AV129">
        <v>0</v>
      </c>
      <c r="AW129">
        <v>0</v>
      </c>
      <c r="AX129">
        <v>0</v>
      </c>
      <c r="AY129">
        <v>0</v>
      </c>
      <c r="AZ129">
        <v>0</v>
      </c>
      <c r="BA129">
        <v>0</v>
      </c>
      <c r="BB129">
        <v>0</v>
      </c>
      <c r="BC129">
        <v>3.38978</v>
      </c>
      <c r="BD129">
        <v>36.828400000000002</v>
      </c>
      <c r="BE129">
        <v>84.460599999999999</v>
      </c>
      <c r="BF129">
        <v>0</v>
      </c>
      <c r="BG129">
        <v>0</v>
      </c>
      <c r="BH129">
        <v>5.0726699999999996</v>
      </c>
      <c r="BI129">
        <v>59.847700000000003</v>
      </c>
      <c r="BJ129">
        <v>189.59899999999999</v>
      </c>
      <c r="BK129">
        <v>93.919200000000004</v>
      </c>
      <c r="BL129">
        <v>0</v>
      </c>
      <c r="BM129">
        <v>0.23429700000000001</v>
      </c>
      <c r="BN129">
        <v>0</v>
      </c>
      <c r="BO129">
        <v>0</v>
      </c>
      <c r="BP129">
        <v>0</v>
      </c>
      <c r="BQ129">
        <v>283.75299999999999</v>
      </c>
      <c r="BR129">
        <v>275.29000000000002</v>
      </c>
      <c r="BS129">
        <v>8.4624500000000005</v>
      </c>
      <c r="BT129">
        <v>0</v>
      </c>
      <c r="BU129">
        <v>0</v>
      </c>
      <c r="BW129">
        <v>0</v>
      </c>
      <c r="BX129">
        <v>0</v>
      </c>
      <c r="BZ129">
        <v>0</v>
      </c>
      <c r="CA129" t="s">
        <v>114</v>
      </c>
      <c r="CB129" t="s">
        <v>114</v>
      </c>
      <c r="CC129" t="s">
        <v>190</v>
      </c>
      <c r="CD129">
        <v>0</v>
      </c>
      <c r="CE129">
        <v>17972.7</v>
      </c>
      <c r="CF129">
        <v>32658.400000000001</v>
      </c>
      <c r="CG129">
        <v>0</v>
      </c>
      <c r="CH129">
        <v>0</v>
      </c>
      <c r="CI129">
        <v>13506.5</v>
      </c>
      <c r="CJ129">
        <v>44189.3</v>
      </c>
      <c r="CK129">
        <v>108327</v>
      </c>
      <c r="CL129">
        <v>77659.399999999994</v>
      </c>
      <c r="CM129">
        <v>0</v>
      </c>
      <c r="CN129">
        <v>379.815</v>
      </c>
      <c r="CO129">
        <v>0</v>
      </c>
      <c r="CP129">
        <v>0</v>
      </c>
      <c r="CQ129">
        <v>0</v>
      </c>
      <c r="CR129">
        <v>186366</v>
      </c>
      <c r="CS129">
        <v>919.178</v>
      </c>
      <c r="CT129">
        <v>0</v>
      </c>
      <c r="CU129">
        <v>0</v>
      </c>
      <c r="CV129">
        <v>0</v>
      </c>
      <c r="CW129">
        <v>0</v>
      </c>
      <c r="CX129">
        <v>0</v>
      </c>
      <c r="CY129">
        <v>0</v>
      </c>
      <c r="CZ129">
        <v>919.178</v>
      </c>
      <c r="DA129">
        <v>0</v>
      </c>
      <c r="DB129">
        <v>0</v>
      </c>
      <c r="DC129">
        <v>0</v>
      </c>
      <c r="DD129">
        <v>0</v>
      </c>
      <c r="DE129">
        <v>919.178</v>
      </c>
      <c r="DF129">
        <v>0</v>
      </c>
      <c r="DG129">
        <v>0</v>
      </c>
      <c r="DH129">
        <v>0</v>
      </c>
      <c r="DI129">
        <v>0</v>
      </c>
      <c r="DJ129">
        <v>0</v>
      </c>
      <c r="DK129">
        <v>0</v>
      </c>
      <c r="DL129">
        <v>0</v>
      </c>
      <c r="DM129">
        <v>0</v>
      </c>
      <c r="DN129">
        <v>0</v>
      </c>
      <c r="DO129">
        <v>0</v>
      </c>
      <c r="DP129">
        <v>0</v>
      </c>
      <c r="DQ129">
        <v>0</v>
      </c>
      <c r="DR129">
        <v>0</v>
      </c>
      <c r="DS129">
        <v>7.6827100000000002</v>
      </c>
      <c r="DT129">
        <v>35.069600000000001</v>
      </c>
      <c r="DU129">
        <v>42.721699999999998</v>
      </c>
      <c r="DV129">
        <v>0</v>
      </c>
      <c r="DW129">
        <v>0</v>
      </c>
      <c r="DX129">
        <v>16.028400000000001</v>
      </c>
      <c r="DY129">
        <v>57.781199999999998</v>
      </c>
      <c r="DZ129">
        <v>159.28399999999999</v>
      </c>
      <c r="EA129">
        <v>93.919200000000004</v>
      </c>
      <c r="EB129">
        <v>0</v>
      </c>
      <c r="EC129">
        <v>0.45810400000000001</v>
      </c>
      <c r="ED129">
        <v>0</v>
      </c>
      <c r="EE129">
        <v>0</v>
      </c>
      <c r="EF129">
        <v>0</v>
      </c>
      <c r="EG129">
        <v>253.661</v>
      </c>
      <c r="EH129">
        <v>245.97800000000001</v>
      </c>
      <c r="EI129">
        <v>7.6827100000000002</v>
      </c>
      <c r="EJ129">
        <v>0</v>
      </c>
      <c r="EK129">
        <v>0</v>
      </c>
      <c r="EM129">
        <v>0</v>
      </c>
      <c r="EN129">
        <v>0</v>
      </c>
      <c r="EP129">
        <v>0</v>
      </c>
      <c r="EQ129">
        <v>0</v>
      </c>
      <c r="ER129">
        <v>11.065200000000001</v>
      </c>
      <c r="ES129">
        <v>13.039199999999999</v>
      </c>
      <c r="ET129">
        <v>0</v>
      </c>
      <c r="EU129">
        <v>0</v>
      </c>
      <c r="EV129">
        <v>0</v>
      </c>
      <c r="EW129">
        <v>12.3504</v>
      </c>
      <c r="EX129">
        <v>36.454799999999999</v>
      </c>
      <c r="EY129">
        <v>14.089600000000001</v>
      </c>
      <c r="EZ129">
        <v>0</v>
      </c>
      <c r="FA129">
        <v>5.3309299999999997E-2</v>
      </c>
      <c r="FB129">
        <v>0</v>
      </c>
      <c r="FC129">
        <v>0</v>
      </c>
      <c r="FD129">
        <v>0</v>
      </c>
      <c r="FE129">
        <v>50.597700000000003</v>
      </c>
      <c r="FF129" s="69">
        <v>0</v>
      </c>
      <c r="FG129">
        <v>10.96</v>
      </c>
      <c r="FH129">
        <v>8.3209199999999992</v>
      </c>
      <c r="FI129">
        <v>0</v>
      </c>
      <c r="FJ129" s="69">
        <v>0</v>
      </c>
      <c r="FK129">
        <v>2.2770299999999999</v>
      </c>
      <c r="FL129">
        <v>12.2972</v>
      </c>
      <c r="FM129">
        <v>33.8551</v>
      </c>
      <c r="FN129">
        <v>14.089600000000001</v>
      </c>
      <c r="FO129">
        <v>0</v>
      </c>
      <c r="FP129">
        <v>6.7214899999999994E-2</v>
      </c>
      <c r="FQ129">
        <v>0</v>
      </c>
      <c r="FR129">
        <v>0</v>
      </c>
      <c r="FS129">
        <v>0</v>
      </c>
      <c r="FT129">
        <v>48.011899999999997</v>
      </c>
      <c r="FU129" t="s">
        <v>621</v>
      </c>
      <c r="FV129" t="s">
        <v>622</v>
      </c>
      <c r="FW129" t="s">
        <v>528</v>
      </c>
      <c r="FX129" t="s">
        <v>115</v>
      </c>
      <c r="FY129" t="s">
        <v>530</v>
      </c>
      <c r="FZ129" t="s">
        <v>116</v>
      </c>
      <c r="GA129" t="s">
        <v>549</v>
      </c>
      <c r="GB129" t="s">
        <v>634</v>
      </c>
      <c r="GC129">
        <v>0</v>
      </c>
      <c r="GD129">
        <v>3.7331099999999999</v>
      </c>
      <c r="GE129">
        <v>12.781000000000001</v>
      </c>
      <c r="GF129">
        <v>0</v>
      </c>
      <c r="GG129">
        <v>0</v>
      </c>
      <c r="GH129">
        <v>0</v>
      </c>
      <c r="GI129">
        <v>9.4800500000000003</v>
      </c>
      <c r="GJ129">
        <v>25.99</v>
      </c>
      <c r="GK129">
        <v>13.5962</v>
      </c>
      <c r="GL129">
        <v>0</v>
      </c>
      <c r="GM129">
        <v>3.8272899999999999E-2</v>
      </c>
      <c r="GN129">
        <v>0</v>
      </c>
      <c r="GO129">
        <v>0</v>
      </c>
      <c r="GP129">
        <v>0</v>
      </c>
      <c r="GQ129">
        <v>39.630000000000003</v>
      </c>
      <c r="GR129">
        <v>2.19238</v>
      </c>
      <c r="GS129">
        <v>0</v>
      </c>
      <c r="GT129">
        <v>0</v>
      </c>
      <c r="GU129">
        <v>0</v>
      </c>
      <c r="GV129">
        <v>0</v>
      </c>
      <c r="GW129">
        <v>3.6633300000000002</v>
      </c>
      <c r="GX129">
        <v>0</v>
      </c>
      <c r="GY129">
        <v>5.85</v>
      </c>
      <c r="GZ129">
        <v>0</v>
      </c>
      <c r="HA129">
        <v>0</v>
      </c>
      <c r="HB129">
        <v>0</v>
      </c>
      <c r="HC129">
        <v>0</v>
      </c>
      <c r="HD129">
        <v>5.85</v>
      </c>
      <c r="HE129">
        <v>0</v>
      </c>
      <c r="HF129">
        <v>3.52223</v>
      </c>
      <c r="HG129">
        <v>5.9586699999999997</v>
      </c>
      <c r="HH129">
        <v>0</v>
      </c>
      <c r="HI129">
        <v>0</v>
      </c>
      <c r="HJ129">
        <v>2.46007</v>
      </c>
      <c r="HK129">
        <v>9.2277100000000001</v>
      </c>
      <c r="HL129">
        <v>21.17</v>
      </c>
      <c r="HM129">
        <v>13.5962</v>
      </c>
      <c r="HN129">
        <v>0</v>
      </c>
      <c r="HO129">
        <v>6.6602700000000001E-2</v>
      </c>
      <c r="HP129">
        <v>0</v>
      </c>
      <c r="HQ129">
        <v>0</v>
      </c>
      <c r="HR129">
        <v>0</v>
      </c>
      <c r="HS129">
        <v>34.840000000000003</v>
      </c>
      <c r="HT129">
        <v>4.8781100000000004</v>
      </c>
      <c r="HU129">
        <v>0</v>
      </c>
      <c r="HV129">
        <v>0</v>
      </c>
      <c r="HW129">
        <v>0</v>
      </c>
      <c r="HX129">
        <v>0</v>
      </c>
      <c r="HY129">
        <v>0</v>
      </c>
      <c r="HZ129">
        <v>0</v>
      </c>
      <c r="IA129">
        <v>4.88</v>
      </c>
      <c r="IB129">
        <v>0</v>
      </c>
      <c r="IC129">
        <v>0</v>
      </c>
      <c r="ID129">
        <v>0</v>
      </c>
      <c r="IE129">
        <v>0</v>
      </c>
      <c r="IF129">
        <v>4.88</v>
      </c>
    </row>
    <row r="130" spans="1:240" x14ac:dyDescent="0.3">
      <c r="A130" s="67">
        <v>43882.555995370371</v>
      </c>
      <c r="B130" t="s">
        <v>329</v>
      </c>
      <c r="C130" t="s">
        <v>329</v>
      </c>
      <c r="D130" t="s">
        <v>312</v>
      </c>
      <c r="E130">
        <v>24563.1</v>
      </c>
      <c r="F130">
        <v>24692.3</v>
      </c>
      <c r="G130" t="s">
        <v>112</v>
      </c>
      <c r="H130" s="68">
        <v>2.7083333333333334E-2</v>
      </c>
      <c r="I130" t="s">
        <v>113</v>
      </c>
      <c r="J130">
        <v>-37.14</v>
      </c>
      <c r="K130" t="s">
        <v>114</v>
      </c>
      <c r="L130" t="s">
        <v>114</v>
      </c>
      <c r="M130" t="s">
        <v>554</v>
      </c>
      <c r="N130">
        <v>0</v>
      </c>
      <c r="O130">
        <v>11630.7</v>
      </c>
      <c r="P130">
        <v>70571.5</v>
      </c>
      <c r="Q130">
        <v>0</v>
      </c>
      <c r="R130">
        <v>0</v>
      </c>
      <c r="S130">
        <v>0</v>
      </c>
      <c r="T130">
        <v>47368.1</v>
      </c>
      <c r="U130">
        <v>129570</v>
      </c>
      <c r="V130">
        <v>77659.399999999994</v>
      </c>
      <c r="W130">
        <v>0</v>
      </c>
      <c r="X130">
        <v>180.25</v>
      </c>
      <c r="Y130">
        <v>0</v>
      </c>
      <c r="Z130">
        <v>0</v>
      </c>
      <c r="AA130">
        <v>0</v>
      </c>
      <c r="AB130">
        <v>207410</v>
      </c>
      <c r="AC130">
        <v>228.64699999999999</v>
      </c>
      <c r="AD130">
        <v>0</v>
      </c>
      <c r="AE130">
        <v>0</v>
      </c>
      <c r="AF130">
        <v>0</v>
      </c>
      <c r="AG130">
        <v>0</v>
      </c>
      <c r="AH130">
        <v>681.58299999999997</v>
      </c>
      <c r="AI130">
        <v>0</v>
      </c>
      <c r="AJ130">
        <v>910.23</v>
      </c>
      <c r="AK130">
        <v>0</v>
      </c>
      <c r="AL130">
        <v>0</v>
      </c>
      <c r="AM130">
        <v>0</v>
      </c>
      <c r="AN130">
        <v>0</v>
      </c>
      <c r="AO130">
        <v>910.23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0</v>
      </c>
      <c r="AV130">
        <v>0</v>
      </c>
      <c r="AW130">
        <v>0</v>
      </c>
      <c r="AX130">
        <v>0</v>
      </c>
      <c r="AY130">
        <v>0</v>
      </c>
      <c r="AZ130">
        <v>0</v>
      </c>
      <c r="BA130">
        <v>0</v>
      </c>
      <c r="BB130">
        <v>0</v>
      </c>
      <c r="BC130">
        <v>1.84894</v>
      </c>
      <c r="BD130">
        <v>26.543099999999999</v>
      </c>
      <c r="BE130">
        <v>84.834900000000005</v>
      </c>
      <c r="BF130">
        <v>0</v>
      </c>
      <c r="BG130">
        <v>0</v>
      </c>
      <c r="BH130">
        <v>5.0397400000000001</v>
      </c>
      <c r="BI130">
        <v>62.126399999999997</v>
      </c>
      <c r="BJ130">
        <v>180.393</v>
      </c>
      <c r="BK130">
        <v>94.209599999999995</v>
      </c>
      <c r="BL130">
        <v>0</v>
      </c>
      <c r="BM130">
        <v>0.24076500000000001</v>
      </c>
      <c r="BN130">
        <v>0</v>
      </c>
      <c r="BO130">
        <v>0</v>
      </c>
      <c r="BP130">
        <v>0</v>
      </c>
      <c r="BQ130">
        <v>274.84300000000002</v>
      </c>
      <c r="BR130">
        <v>267.95499999999998</v>
      </c>
      <c r="BS130">
        <v>6.8886799999999999</v>
      </c>
      <c r="BT130">
        <v>0</v>
      </c>
      <c r="BU130">
        <v>0</v>
      </c>
      <c r="BW130">
        <v>0</v>
      </c>
      <c r="BX130">
        <v>0</v>
      </c>
      <c r="BZ130">
        <v>0</v>
      </c>
      <c r="CA130" t="s">
        <v>114</v>
      </c>
      <c r="CB130" t="s">
        <v>114</v>
      </c>
      <c r="CC130" t="s">
        <v>209</v>
      </c>
      <c r="CD130">
        <v>0</v>
      </c>
      <c r="CE130">
        <v>12152.2</v>
      </c>
      <c r="CF130">
        <v>29358.1</v>
      </c>
      <c r="CG130">
        <v>0</v>
      </c>
      <c r="CH130">
        <v>0</v>
      </c>
      <c r="CI130">
        <v>13294.8</v>
      </c>
      <c r="CJ130">
        <v>45489.599999999999</v>
      </c>
      <c r="CK130">
        <v>100295</v>
      </c>
      <c r="CL130">
        <v>77659.399999999994</v>
      </c>
      <c r="CM130">
        <v>0</v>
      </c>
      <c r="CN130">
        <v>379.815</v>
      </c>
      <c r="CO130">
        <v>0</v>
      </c>
      <c r="CP130">
        <v>0</v>
      </c>
      <c r="CQ130">
        <v>0</v>
      </c>
      <c r="CR130">
        <v>178334</v>
      </c>
      <c r="CS130">
        <v>571.34900000000005</v>
      </c>
      <c r="CT130">
        <v>0</v>
      </c>
      <c r="CU130">
        <v>0</v>
      </c>
      <c r="CV130">
        <v>0</v>
      </c>
      <c r="CW130">
        <v>0</v>
      </c>
      <c r="CX130">
        <v>0</v>
      </c>
      <c r="CY130">
        <v>0</v>
      </c>
      <c r="CZ130">
        <v>571.34900000000005</v>
      </c>
      <c r="DA130">
        <v>0</v>
      </c>
      <c r="DB130">
        <v>0</v>
      </c>
      <c r="DC130">
        <v>0</v>
      </c>
      <c r="DD130">
        <v>0</v>
      </c>
      <c r="DE130">
        <v>571.34900000000005</v>
      </c>
      <c r="DF130">
        <v>0</v>
      </c>
      <c r="DG130">
        <v>0</v>
      </c>
      <c r="DH130">
        <v>0</v>
      </c>
      <c r="DI130">
        <v>0</v>
      </c>
      <c r="DJ130">
        <v>0</v>
      </c>
      <c r="DK130">
        <v>0</v>
      </c>
      <c r="DL130">
        <v>0</v>
      </c>
      <c r="DM130">
        <v>0</v>
      </c>
      <c r="DN130">
        <v>0</v>
      </c>
      <c r="DO130">
        <v>0</v>
      </c>
      <c r="DP130">
        <v>0</v>
      </c>
      <c r="DQ130">
        <v>0</v>
      </c>
      <c r="DR130">
        <v>0</v>
      </c>
      <c r="DS130">
        <v>4.8148999999999997</v>
      </c>
      <c r="DT130">
        <v>26.561900000000001</v>
      </c>
      <c r="DU130">
        <v>35.862699999999997</v>
      </c>
      <c r="DV130">
        <v>0</v>
      </c>
      <c r="DW130">
        <v>0</v>
      </c>
      <c r="DX130">
        <v>15.832599999999999</v>
      </c>
      <c r="DY130">
        <v>60.188000000000002</v>
      </c>
      <c r="DZ130">
        <v>143.26</v>
      </c>
      <c r="EA130">
        <v>94.209599999999995</v>
      </c>
      <c r="EB130">
        <v>0</v>
      </c>
      <c r="EC130">
        <v>0.45950400000000002</v>
      </c>
      <c r="ED130">
        <v>0</v>
      </c>
      <c r="EE130">
        <v>0</v>
      </c>
      <c r="EF130">
        <v>0</v>
      </c>
      <c r="EG130">
        <v>237.929</v>
      </c>
      <c r="EH130">
        <v>233.114</v>
      </c>
      <c r="EI130">
        <v>4.8148999999999997</v>
      </c>
      <c r="EJ130">
        <v>0</v>
      </c>
      <c r="EK130">
        <v>0</v>
      </c>
      <c r="EM130">
        <v>0</v>
      </c>
      <c r="EN130">
        <v>0</v>
      </c>
      <c r="EP130">
        <v>0</v>
      </c>
      <c r="EQ130">
        <v>0</v>
      </c>
      <c r="ER130">
        <v>10.226900000000001</v>
      </c>
      <c r="ES130">
        <v>13.039199999999999</v>
      </c>
      <c r="ET130">
        <v>0</v>
      </c>
      <c r="EU130">
        <v>0</v>
      </c>
      <c r="EV130">
        <v>0</v>
      </c>
      <c r="EW130">
        <v>12.7088</v>
      </c>
      <c r="EX130">
        <v>35.975000000000001</v>
      </c>
      <c r="EY130">
        <v>14.089600000000001</v>
      </c>
      <c r="EZ130">
        <v>0</v>
      </c>
      <c r="FA130">
        <v>5.6869500000000003E-2</v>
      </c>
      <c r="FB130">
        <v>0</v>
      </c>
      <c r="FC130">
        <v>0</v>
      </c>
      <c r="FD130">
        <v>0</v>
      </c>
      <c r="FE130">
        <v>50.121499999999997</v>
      </c>
      <c r="FF130">
        <v>0</v>
      </c>
      <c r="FG130">
        <v>10.2758</v>
      </c>
      <c r="FH130">
        <v>5.8392499999999998</v>
      </c>
      <c r="FI130">
        <v>0</v>
      </c>
      <c r="FJ130">
        <v>0</v>
      </c>
      <c r="FK130">
        <v>2.28315</v>
      </c>
      <c r="FL130">
        <v>12.6683</v>
      </c>
      <c r="FM130">
        <v>31.066500000000001</v>
      </c>
      <c r="FN130">
        <v>14.089600000000001</v>
      </c>
      <c r="FO130">
        <v>0</v>
      </c>
      <c r="FP130">
        <v>6.7214899999999994E-2</v>
      </c>
      <c r="FQ130">
        <v>0</v>
      </c>
      <c r="FR130">
        <v>0</v>
      </c>
      <c r="FS130">
        <v>0</v>
      </c>
      <c r="FT130">
        <v>45.223399999999998</v>
      </c>
      <c r="FU130" t="s">
        <v>621</v>
      </c>
      <c r="FV130" t="s">
        <v>622</v>
      </c>
      <c r="FW130" t="s">
        <v>528</v>
      </c>
      <c r="FX130" t="s">
        <v>115</v>
      </c>
      <c r="FY130" t="s">
        <v>530</v>
      </c>
      <c r="FZ130" t="s">
        <v>116</v>
      </c>
      <c r="GA130" t="s">
        <v>549</v>
      </c>
      <c r="GB130" t="s">
        <v>634</v>
      </c>
      <c r="GC130">
        <v>0</v>
      </c>
      <c r="GD130">
        <v>2.4849800000000002</v>
      </c>
      <c r="GE130">
        <v>12.781000000000001</v>
      </c>
      <c r="GF130">
        <v>0</v>
      </c>
      <c r="GG130">
        <v>0</v>
      </c>
      <c r="GH130">
        <v>0</v>
      </c>
      <c r="GI130">
        <v>9.6842000000000006</v>
      </c>
      <c r="GJ130">
        <v>24.94</v>
      </c>
      <c r="GK130">
        <v>13.5962</v>
      </c>
      <c r="GL130">
        <v>0</v>
      </c>
      <c r="GM130">
        <v>3.8588499999999998E-2</v>
      </c>
      <c r="GN130">
        <v>0</v>
      </c>
      <c r="GO130">
        <v>0</v>
      </c>
      <c r="GP130">
        <v>0</v>
      </c>
      <c r="GQ130">
        <v>38.58</v>
      </c>
      <c r="GR130">
        <v>1.2134400000000001</v>
      </c>
      <c r="GS130">
        <v>0</v>
      </c>
      <c r="GT130">
        <v>0</v>
      </c>
      <c r="GU130">
        <v>0</v>
      </c>
      <c r="GV130">
        <v>0</v>
      </c>
      <c r="GW130">
        <v>3.6171799999999998</v>
      </c>
      <c r="GX130">
        <v>0</v>
      </c>
      <c r="GY130">
        <v>4.83</v>
      </c>
      <c r="GZ130">
        <v>0</v>
      </c>
      <c r="HA130">
        <v>0</v>
      </c>
      <c r="HB130">
        <v>0</v>
      </c>
      <c r="HC130">
        <v>0</v>
      </c>
      <c r="HD130">
        <v>4.83</v>
      </c>
      <c r="HE130">
        <v>0</v>
      </c>
      <c r="HF130">
        <v>2.6123099999999999</v>
      </c>
      <c r="HG130">
        <v>5.3293299999999997</v>
      </c>
      <c r="HH130">
        <v>0</v>
      </c>
      <c r="HI130">
        <v>0</v>
      </c>
      <c r="HJ130">
        <v>2.4235600000000002</v>
      </c>
      <c r="HK130">
        <v>9.4464799999999993</v>
      </c>
      <c r="HL130">
        <v>19.809999999999999</v>
      </c>
      <c r="HM130">
        <v>13.5962</v>
      </c>
      <c r="HN130">
        <v>0</v>
      </c>
      <c r="HO130">
        <v>6.6602700000000001E-2</v>
      </c>
      <c r="HP130">
        <v>0</v>
      </c>
      <c r="HQ130">
        <v>0</v>
      </c>
      <c r="HR130">
        <v>0</v>
      </c>
      <c r="HS130">
        <v>33.479999999999997</v>
      </c>
      <c r="HT130">
        <v>3.0321699999999998</v>
      </c>
      <c r="HU130">
        <v>0</v>
      </c>
      <c r="HV130">
        <v>0</v>
      </c>
      <c r="HW130">
        <v>0</v>
      </c>
      <c r="HX130">
        <v>0</v>
      </c>
      <c r="HY130">
        <v>0</v>
      </c>
      <c r="HZ130">
        <v>0</v>
      </c>
      <c r="IA130">
        <v>3.03</v>
      </c>
      <c r="IB130">
        <v>0</v>
      </c>
      <c r="IC130">
        <v>0</v>
      </c>
      <c r="ID130">
        <v>0</v>
      </c>
      <c r="IE130">
        <v>0</v>
      </c>
      <c r="IF130">
        <v>3.03</v>
      </c>
    </row>
    <row r="131" spans="1:240" x14ac:dyDescent="0.3">
      <c r="A131" s="67">
        <v>43882.55667824074</v>
      </c>
      <c r="B131" t="s">
        <v>330</v>
      </c>
      <c r="C131" t="s">
        <v>330</v>
      </c>
      <c r="D131" t="s">
        <v>214</v>
      </c>
      <c r="E131">
        <v>24563.1</v>
      </c>
      <c r="F131">
        <v>24692.3</v>
      </c>
      <c r="G131" t="s">
        <v>112</v>
      </c>
      <c r="H131" s="68">
        <v>3.888888888888889E-2</v>
      </c>
      <c r="I131" t="s">
        <v>113</v>
      </c>
      <c r="J131">
        <v>-62.82</v>
      </c>
      <c r="K131" t="s">
        <v>114</v>
      </c>
      <c r="L131" t="s">
        <v>114</v>
      </c>
      <c r="M131" t="s">
        <v>190</v>
      </c>
      <c r="N131">
        <v>0</v>
      </c>
      <c r="O131">
        <v>85888.5</v>
      </c>
      <c r="P131">
        <v>73374.2</v>
      </c>
      <c r="Q131">
        <v>0</v>
      </c>
      <c r="R131">
        <v>0</v>
      </c>
      <c r="S131">
        <v>0</v>
      </c>
      <c r="T131">
        <v>48282.7</v>
      </c>
      <c r="U131">
        <v>207545</v>
      </c>
      <c r="V131">
        <v>77659.399999999994</v>
      </c>
      <c r="W131">
        <v>0</v>
      </c>
      <c r="X131">
        <v>180.87299999999999</v>
      </c>
      <c r="Y131">
        <v>0</v>
      </c>
      <c r="Z131">
        <v>0</v>
      </c>
      <c r="AA131">
        <v>0</v>
      </c>
      <c r="AB131">
        <v>285386</v>
      </c>
      <c r="AC131">
        <v>237.82400000000001</v>
      </c>
      <c r="AD131">
        <v>0</v>
      </c>
      <c r="AE131">
        <v>0</v>
      </c>
      <c r="AF131">
        <v>0</v>
      </c>
      <c r="AG131">
        <v>0</v>
      </c>
      <c r="AH131">
        <v>614.33699999999999</v>
      </c>
      <c r="AI131">
        <v>0</v>
      </c>
      <c r="AJ131">
        <v>852.16099999999994</v>
      </c>
      <c r="AK131">
        <v>0</v>
      </c>
      <c r="AL131">
        <v>0</v>
      </c>
      <c r="AM131">
        <v>0</v>
      </c>
      <c r="AN131">
        <v>0</v>
      </c>
      <c r="AO131">
        <v>852.16099999999994</v>
      </c>
      <c r="AP131">
        <v>0</v>
      </c>
      <c r="AQ131">
        <v>0</v>
      </c>
      <c r="AR131">
        <v>0</v>
      </c>
      <c r="AS131">
        <v>0</v>
      </c>
      <c r="AT131">
        <v>0</v>
      </c>
      <c r="AU131">
        <v>0</v>
      </c>
      <c r="AV131">
        <v>0</v>
      </c>
      <c r="AW131">
        <v>0</v>
      </c>
      <c r="AX131">
        <v>0</v>
      </c>
      <c r="AY131">
        <v>0</v>
      </c>
      <c r="AZ131">
        <v>0</v>
      </c>
      <c r="BA131">
        <v>0</v>
      </c>
      <c r="BB131">
        <v>0</v>
      </c>
      <c r="BC131">
        <v>2.0078399999999998</v>
      </c>
      <c r="BD131">
        <v>136.28800000000001</v>
      </c>
      <c r="BE131">
        <v>88.263900000000007</v>
      </c>
      <c r="BF131">
        <v>0</v>
      </c>
      <c r="BG131">
        <v>0</v>
      </c>
      <c r="BH131">
        <v>4.5359699999999998</v>
      </c>
      <c r="BI131">
        <v>61.951500000000003</v>
      </c>
      <c r="BJ131">
        <v>293.04700000000003</v>
      </c>
      <c r="BK131">
        <v>95.137</v>
      </c>
      <c r="BL131">
        <v>0</v>
      </c>
      <c r="BM131">
        <v>0.230905</v>
      </c>
      <c r="BN131">
        <v>0</v>
      </c>
      <c r="BO131">
        <v>0</v>
      </c>
      <c r="BP131">
        <v>0</v>
      </c>
      <c r="BQ131">
        <v>388.41500000000002</v>
      </c>
      <c r="BR131">
        <v>381.87099999999998</v>
      </c>
      <c r="BS131">
        <v>6.5438099999999997</v>
      </c>
      <c r="BT131">
        <v>0</v>
      </c>
      <c r="BU131">
        <v>0</v>
      </c>
      <c r="BW131">
        <v>0</v>
      </c>
      <c r="BX131">
        <v>0</v>
      </c>
      <c r="BZ131">
        <v>0</v>
      </c>
      <c r="CA131" t="s">
        <v>114</v>
      </c>
      <c r="CB131" t="s">
        <v>114</v>
      </c>
      <c r="CC131" t="s">
        <v>147</v>
      </c>
      <c r="CD131">
        <v>0</v>
      </c>
      <c r="CE131">
        <v>77848.800000000003</v>
      </c>
      <c r="CF131">
        <v>23458.5</v>
      </c>
      <c r="CG131">
        <v>0</v>
      </c>
      <c r="CH131">
        <v>0</v>
      </c>
      <c r="CI131">
        <v>11659.1</v>
      </c>
      <c r="CJ131">
        <v>46379.8</v>
      </c>
      <c r="CK131">
        <v>159346</v>
      </c>
      <c r="CL131">
        <v>77659.399999999994</v>
      </c>
      <c r="CM131">
        <v>0</v>
      </c>
      <c r="CN131">
        <v>379.815</v>
      </c>
      <c r="CO131">
        <v>0</v>
      </c>
      <c r="CP131">
        <v>0</v>
      </c>
      <c r="CQ131">
        <v>0</v>
      </c>
      <c r="CR131">
        <v>237385</v>
      </c>
      <c r="CS131">
        <v>493.14499999999998</v>
      </c>
      <c r="CT131">
        <v>0</v>
      </c>
      <c r="CU131">
        <v>0</v>
      </c>
      <c r="CV131">
        <v>0</v>
      </c>
      <c r="CW131">
        <v>0</v>
      </c>
      <c r="CX131">
        <v>0</v>
      </c>
      <c r="CY131">
        <v>0</v>
      </c>
      <c r="CZ131">
        <v>493.14499999999998</v>
      </c>
      <c r="DA131">
        <v>0</v>
      </c>
      <c r="DB131">
        <v>0</v>
      </c>
      <c r="DC131">
        <v>0</v>
      </c>
      <c r="DD131">
        <v>0</v>
      </c>
      <c r="DE131">
        <v>493.14499999999998</v>
      </c>
      <c r="DF131">
        <v>0</v>
      </c>
      <c r="DG131">
        <v>0</v>
      </c>
      <c r="DH131">
        <v>0</v>
      </c>
      <c r="DI131">
        <v>0</v>
      </c>
      <c r="DJ131">
        <v>0</v>
      </c>
      <c r="DK131">
        <v>0</v>
      </c>
      <c r="DL131">
        <v>0</v>
      </c>
      <c r="DM131">
        <v>0</v>
      </c>
      <c r="DN131">
        <v>0</v>
      </c>
      <c r="DO131">
        <v>0</v>
      </c>
      <c r="DP131">
        <v>0</v>
      </c>
      <c r="DQ131">
        <v>0</v>
      </c>
      <c r="DR131">
        <v>0</v>
      </c>
      <c r="DS131">
        <v>4.1903800000000002</v>
      </c>
      <c r="DT131">
        <v>122.91</v>
      </c>
      <c r="DU131">
        <v>29.382999999999999</v>
      </c>
      <c r="DV131">
        <v>0</v>
      </c>
      <c r="DW131">
        <v>0</v>
      </c>
      <c r="DX131">
        <v>13.780900000000001</v>
      </c>
      <c r="DY131">
        <v>59.970199999999998</v>
      </c>
      <c r="DZ131">
        <v>230.23400000000001</v>
      </c>
      <c r="EA131">
        <v>95.137</v>
      </c>
      <c r="EB131">
        <v>0</v>
      </c>
      <c r="EC131">
        <v>0.46402399999999999</v>
      </c>
      <c r="ED131">
        <v>0</v>
      </c>
      <c r="EE131">
        <v>0</v>
      </c>
      <c r="EF131">
        <v>0</v>
      </c>
      <c r="EG131">
        <v>325.83499999999998</v>
      </c>
      <c r="EH131">
        <v>321.64499999999998</v>
      </c>
      <c r="EI131">
        <v>4.1903800000000002</v>
      </c>
      <c r="EJ131">
        <v>0</v>
      </c>
      <c r="EK131">
        <v>0</v>
      </c>
      <c r="EM131">
        <v>0</v>
      </c>
      <c r="EN131">
        <v>0</v>
      </c>
      <c r="EP131">
        <v>0</v>
      </c>
      <c r="EQ131">
        <v>0</v>
      </c>
      <c r="ER131">
        <v>39.1203</v>
      </c>
      <c r="ES131">
        <v>13.5563</v>
      </c>
      <c r="ET131">
        <v>0</v>
      </c>
      <c r="EU131">
        <v>0</v>
      </c>
      <c r="EV131">
        <v>0</v>
      </c>
      <c r="EW131">
        <v>12.5984</v>
      </c>
      <c r="EX131">
        <v>65.275000000000006</v>
      </c>
      <c r="EY131">
        <v>14.089600000000001</v>
      </c>
      <c r="EZ131">
        <v>0</v>
      </c>
      <c r="FA131">
        <v>5.6823199999999997E-2</v>
      </c>
      <c r="FB131">
        <v>0</v>
      </c>
      <c r="FC131">
        <v>0</v>
      </c>
      <c r="FD131">
        <v>0</v>
      </c>
      <c r="FE131">
        <v>79.421499999999995</v>
      </c>
      <c r="FF131">
        <v>0</v>
      </c>
      <c r="FG131">
        <v>35.127600000000001</v>
      </c>
      <c r="FH131">
        <v>4.9986499999999996</v>
      </c>
      <c r="FI131">
        <v>0</v>
      </c>
      <c r="FJ131">
        <v>0</v>
      </c>
      <c r="FK131">
        <v>1.8217699999999999</v>
      </c>
      <c r="FL131">
        <v>12.559799999999999</v>
      </c>
      <c r="FM131">
        <v>54.507800000000003</v>
      </c>
      <c r="FN131">
        <v>14.089600000000001</v>
      </c>
      <c r="FO131">
        <v>0</v>
      </c>
      <c r="FP131">
        <v>6.7214899999999994E-2</v>
      </c>
      <c r="FQ131">
        <v>0</v>
      </c>
      <c r="FR131">
        <v>0</v>
      </c>
      <c r="FS131">
        <v>0</v>
      </c>
      <c r="FT131">
        <v>68.664599999999993</v>
      </c>
      <c r="FU131" t="s">
        <v>621</v>
      </c>
      <c r="FV131" t="s">
        <v>622</v>
      </c>
      <c r="FW131" t="s">
        <v>528</v>
      </c>
      <c r="FX131" t="s">
        <v>115</v>
      </c>
      <c r="FY131" t="s">
        <v>530</v>
      </c>
      <c r="FZ131" t="s">
        <v>116</v>
      </c>
      <c r="GA131" t="s">
        <v>549</v>
      </c>
      <c r="GB131" t="s">
        <v>634</v>
      </c>
      <c r="GC131">
        <v>0</v>
      </c>
      <c r="GD131">
        <v>16.763500000000001</v>
      </c>
      <c r="GE131">
        <v>13.2889</v>
      </c>
      <c r="GF131">
        <v>0</v>
      </c>
      <c r="GG131">
        <v>0</v>
      </c>
      <c r="GH131">
        <v>0</v>
      </c>
      <c r="GI131">
        <v>9.8343699999999998</v>
      </c>
      <c r="GJ131">
        <v>39.880000000000003</v>
      </c>
      <c r="GK131">
        <v>13.5962</v>
      </c>
      <c r="GL131">
        <v>0</v>
      </c>
      <c r="GM131">
        <v>3.8760299999999998E-2</v>
      </c>
      <c r="GN131">
        <v>0</v>
      </c>
      <c r="GO131">
        <v>0</v>
      </c>
      <c r="GP131">
        <v>0</v>
      </c>
      <c r="GQ131">
        <v>53.52</v>
      </c>
      <c r="GR131">
        <v>1.26214</v>
      </c>
      <c r="GS131">
        <v>0</v>
      </c>
      <c r="GT131">
        <v>0</v>
      </c>
      <c r="GU131">
        <v>0</v>
      </c>
      <c r="GV131">
        <v>0</v>
      </c>
      <c r="GW131">
        <v>3.26031</v>
      </c>
      <c r="GX131">
        <v>0</v>
      </c>
      <c r="GY131">
        <v>4.5199999999999996</v>
      </c>
      <c r="GZ131">
        <v>0</v>
      </c>
      <c r="HA131">
        <v>0</v>
      </c>
      <c r="HB131">
        <v>0</v>
      </c>
      <c r="HC131">
        <v>0</v>
      </c>
      <c r="HD131">
        <v>4.5199999999999996</v>
      </c>
      <c r="HE131">
        <v>0</v>
      </c>
      <c r="HF131">
        <v>15.220800000000001</v>
      </c>
      <c r="HG131">
        <v>4.2329699999999999</v>
      </c>
      <c r="HH131">
        <v>0</v>
      </c>
      <c r="HI131">
        <v>0</v>
      </c>
      <c r="HJ131">
        <v>2.1113</v>
      </c>
      <c r="HK131">
        <v>9.59483</v>
      </c>
      <c r="HL131">
        <v>31.15</v>
      </c>
      <c r="HM131">
        <v>13.5962</v>
      </c>
      <c r="HN131">
        <v>0</v>
      </c>
      <c r="HO131">
        <v>6.6602700000000001E-2</v>
      </c>
      <c r="HP131">
        <v>0</v>
      </c>
      <c r="HQ131">
        <v>0</v>
      </c>
      <c r="HR131">
        <v>0</v>
      </c>
      <c r="HS131">
        <v>44.82</v>
      </c>
      <c r="HT131">
        <v>2.61714</v>
      </c>
      <c r="HU131">
        <v>0</v>
      </c>
      <c r="HV131">
        <v>0</v>
      </c>
      <c r="HW131">
        <v>0</v>
      </c>
      <c r="HX131">
        <v>0</v>
      </c>
      <c r="HY131">
        <v>0</v>
      </c>
      <c r="HZ131">
        <v>0</v>
      </c>
      <c r="IA131">
        <v>2.62</v>
      </c>
      <c r="IB131">
        <v>0</v>
      </c>
      <c r="IC131">
        <v>0</v>
      </c>
      <c r="ID131">
        <v>0</v>
      </c>
      <c r="IE131">
        <v>0</v>
      </c>
      <c r="IF131">
        <v>2.62</v>
      </c>
    </row>
    <row r="132" spans="1:240" x14ac:dyDescent="0.3">
      <c r="A132" s="67">
        <v>43882.557372685187</v>
      </c>
      <c r="B132" t="s">
        <v>332</v>
      </c>
      <c r="C132" t="s">
        <v>332</v>
      </c>
      <c r="D132" t="s">
        <v>214</v>
      </c>
      <c r="E132">
        <v>24563.1</v>
      </c>
      <c r="F132">
        <v>24692.3</v>
      </c>
      <c r="G132" t="s">
        <v>112</v>
      </c>
      <c r="H132" s="68">
        <v>3.9583333333333331E-2</v>
      </c>
      <c r="I132" t="s">
        <v>113</v>
      </c>
      <c r="J132">
        <v>-60.48</v>
      </c>
      <c r="K132" t="s">
        <v>114</v>
      </c>
      <c r="L132" t="s">
        <v>114</v>
      </c>
      <c r="M132" t="s">
        <v>554</v>
      </c>
      <c r="N132">
        <v>0</v>
      </c>
      <c r="O132">
        <v>84298.2</v>
      </c>
      <c r="P132">
        <v>73373.3</v>
      </c>
      <c r="Q132">
        <v>0</v>
      </c>
      <c r="R132">
        <v>0</v>
      </c>
      <c r="S132">
        <v>0</v>
      </c>
      <c r="T132">
        <v>48282.7</v>
      </c>
      <c r="U132">
        <v>205954</v>
      </c>
      <c r="V132">
        <v>77659.399999999994</v>
      </c>
      <c r="W132">
        <v>0</v>
      </c>
      <c r="X132">
        <v>180.87299999999999</v>
      </c>
      <c r="Y132">
        <v>0</v>
      </c>
      <c r="Z132">
        <v>0</v>
      </c>
      <c r="AA132">
        <v>0</v>
      </c>
      <c r="AB132">
        <v>283794</v>
      </c>
      <c r="AC132">
        <v>220.93299999999999</v>
      </c>
      <c r="AD132">
        <v>0</v>
      </c>
      <c r="AE132">
        <v>0</v>
      </c>
      <c r="AF132">
        <v>0</v>
      </c>
      <c r="AG132">
        <v>0</v>
      </c>
      <c r="AH132">
        <v>614.33699999999999</v>
      </c>
      <c r="AI132">
        <v>0</v>
      </c>
      <c r="AJ132">
        <v>835.27</v>
      </c>
      <c r="AK132">
        <v>0</v>
      </c>
      <c r="AL132">
        <v>0</v>
      </c>
      <c r="AM132">
        <v>0</v>
      </c>
      <c r="AN132">
        <v>0</v>
      </c>
      <c r="AO132">
        <v>835.27</v>
      </c>
      <c r="AP132">
        <v>0</v>
      </c>
      <c r="AQ132">
        <v>0</v>
      </c>
      <c r="AR132">
        <v>0</v>
      </c>
      <c r="AS132">
        <v>0</v>
      </c>
      <c r="AT132">
        <v>0</v>
      </c>
      <c r="AU132">
        <v>0</v>
      </c>
      <c r="AV132">
        <v>0</v>
      </c>
      <c r="AW132">
        <v>0</v>
      </c>
      <c r="AX132">
        <v>0</v>
      </c>
      <c r="AY132">
        <v>0</v>
      </c>
      <c r="AZ132">
        <v>0</v>
      </c>
      <c r="BA132">
        <v>0</v>
      </c>
      <c r="BB132">
        <v>0</v>
      </c>
      <c r="BC132">
        <v>1.8619399999999999</v>
      </c>
      <c r="BD132">
        <v>134.096</v>
      </c>
      <c r="BE132">
        <v>88.263000000000005</v>
      </c>
      <c r="BF132">
        <v>0</v>
      </c>
      <c r="BG132">
        <v>0</v>
      </c>
      <c r="BH132">
        <v>4.5359600000000002</v>
      </c>
      <c r="BI132">
        <v>61.951500000000003</v>
      </c>
      <c r="BJ132">
        <v>290.70800000000003</v>
      </c>
      <c r="BK132">
        <v>95.137</v>
      </c>
      <c r="BL132">
        <v>0</v>
      </c>
      <c r="BM132">
        <v>0.230905</v>
      </c>
      <c r="BN132">
        <v>0</v>
      </c>
      <c r="BO132">
        <v>0</v>
      </c>
      <c r="BP132">
        <v>0</v>
      </c>
      <c r="BQ132">
        <v>386.07600000000002</v>
      </c>
      <c r="BR132">
        <v>379.678</v>
      </c>
      <c r="BS132">
        <v>6.3979100000000004</v>
      </c>
      <c r="BT132">
        <v>0</v>
      </c>
      <c r="BU132">
        <v>0</v>
      </c>
      <c r="BW132">
        <v>0</v>
      </c>
      <c r="BX132">
        <v>0</v>
      </c>
      <c r="BZ132">
        <v>0</v>
      </c>
      <c r="CA132" t="s">
        <v>114</v>
      </c>
      <c r="CB132" t="s">
        <v>114</v>
      </c>
      <c r="CC132" t="s">
        <v>147</v>
      </c>
      <c r="CD132">
        <v>0</v>
      </c>
      <c r="CE132">
        <v>77848.800000000003</v>
      </c>
      <c r="CF132">
        <v>23458.5</v>
      </c>
      <c r="CG132">
        <v>0</v>
      </c>
      <c r="CH132">
        <v>0</v>
      </c>
      <c r="CI132">
        <v>11659.1</v>
      </c>
      <c r="CJ132">
        <v>46379.8</v>
      </c>
      <c r="CK132">
        <v>159346</v>
      </c>
      <c r="CL132">
        <v>77659.399999999994</v>
      </c>
      <c r="CM132">
        <v>0</v>
      </c>
      <c r="CN132">
        <v>379.815</v>
      </c>
      <c r="CO132">
        <v>0</v>
      </c>
      <c r="CP132">
        <v>0</v>
      </c>
      <c r="CQ132">
        <v>0</v>
      </c>
      <c r="CR132">
        <v>237385</v>
      </c>
      <c r="CS132">
        <v>493.14499999999998</v>
      </c>
      <c r="CT132">
        <v>0</v>
      </c>
      <c r="CU132">
        <v>0</v>
      </c>
      <c r="CV132">
        <v>0</v>
      </c>
      <c r="CW132">
        <v>0</v>
      </c>
      <c r="CX132">
        <v>0</v>
      </c>
      <c r="CY132">
        <v>0</v>
      </c>
      <c r="CZ132">
        <v>493.14499999999998</v>
      </c>
      <c r="DA132">
        <v>0</v>
      </c>
      <c r="DB132">
        <v>0</v>
      </c>
      <c r="DC132">
        <v>0</v>
      </c>
      <c r="DD132">
        <v>0</v>
      </c>
      <c r="DE132">
        <v>493.14499999999998</v>
      </c>
      <c r="DF132">
        <v>0</v>
      </c>
      <c r="DG132">
        <v>0</v>
      </c>
      <c r="DH132">
        <v>0</v>
      </c>
      <c r="DI132">
        <v>0</v>
      </c>
      <c r="DJ132">
        <v>0</v>
      </c>
      <c r="DK132">
        <v>0</v>
      </c>
      <c r="DL132">
        <v>0</v>
      </c>
      <c r="DM132">
        <v>0</v>
      </c>
      <c r="DN132">
        <v>0</v>
      </c>
      <c r="DO132">
        <v>0</v>
      </c>
      <c r="DP132">
        <v>0</v>
      </c>
      <c r="DQ132">
        <v>0</v>
      </c>
      <c r="DR132">
        <v>0</v>
      </c>
      <c r="DS132">
        <v>4.1903800000000002</v>
      </c>
      <c r="DT132">
        <v>122.91</v>
      </c>
      <c r="DU132">
        <v>29.382999999999999</v>
      </c>
      <c r="DV132">
        <v>0</v>
      </c>
      <c r="DW132">
        <v>0</v>
      </c>
      <c r="DX132">
        <v>13.780900000000001</v>
      </c>
      <c r="DY132">
        <v>59.970199999999998</v>
      </c>
      <c r="DZ132">
        <v>230.23400000000001</v>
      </c>
      <c r="EA132">
        <v>95.137</v>
      </c>
      <c r="EB132">
        <v>0</v>
      </c>
      <c r="EC132">
        <v>0.46402399999999999</v>
      </c>
      <c r="ED132">
        <v>0</v>
      </c>
      <c r="EE132">
        <v>0</v>
      </c>
      <c r="EF132">
        <v>0</v>
      </c>
      <c r="EG132">
        <v>325.83499999999998</v>
      </c>
      <c r="EH132">
        <v>321.64499999999998</v>
      </c>
      <c r="EI132">
        <v>4.1903800000000002</v>
      </c>
      <c r="EJ132">
        <v>0</v>
      </c>
      <c r="EK132">
        <v>0</v>
      </c>
      <c r="EM132">
        <v>0</v>
      </c>
      <c r="EN132">
        <v>0</v>
      </c>
      <c r="EP132">
        <v>0</v>
      </c>
      <c r="EQ132">
        <v>0</v>
      </c>
      <c r="ER132">
        <v>38.731299999999997</v>
      </c>
      <c r="ES132">
        <v>13.5563</v>
      </c>
      <c r="ET132">
        <v>0</v>
      </c>
      <c r="EU132">
        <v>0</v>
      </c>
      <c r="EV132">
        <v>0</v>
      </c>
      <c r="EW132">
        <v>12.5984</v>
      </c>
      <c r="EX132">
        <v>64.885999999999996</v>
      </c>
      <c r="EY132">
        <v>14.089600000000001</v>
      </c>
      <c r="EZ132">
        <v>0</v>
      </c>
      <c r="FA132">
        <v>5.6823199999999997E-2</v>
      </c>
      <c r="FB132">
        <v>0</v>
      </c>
      <c r="FC132">
        <v>0</v>
      </c>
      <c r="FD132">
        <v>0</v>
      </c>
      <c r="FE132">
        <v>79.032399999999996</v>
      </c>
      <c r="FF132">
        <v>0</v>
      </c>
      <c r="FG132">
        <v>35.127600000000001</v>
      </c>
      <c r="FH132">
        <v>4.9986499999999996</v>
      </c>
      <c r="FI132">
        <v>0</v>
      </c>
      <c r="FJ132">
        <v>0</v>
      </c>
      <c r="FK132">
        <v>1.8217699999999999</v>
      </c>
      <c r="FL132">
        <v>12.559799999999999</v>
      </c>
      <c r="FM132">
        <v>54.507800000000003</v>
      </c>
      <c r="FN132">
        <v>14.089600000000001</v>
      </c>
      <c r="FO132">
        <v>0</v>
      </c>
      <c r="FP132">
        <v>6.7214899999999994E-2</v>
      </c>
      <c r="FQ132">
        <v>0</v>
      </c>
      <c r="FR132">
        <v>0</v>
      </c>
      <c r="FS132">
        <v>0</v>
      </c>
      <c r="FT132">
        <v>68.664599999999993</v>
      </c>
      <c r="FU132" t="s">
        <v>621</v>
      </c>
      <c r="FV132" t="s">
        <v>622</v>
      </c>
      <c r="FW132" t="s">
        <v>528</v>
      </c>
      <c r="FX132" t="s">
        <v>115</v>
      </c>
      <c r="FY132" t="s">
        <v>530</v>
      </c>
      <c r="FZ132" t="s">
        <v>116</v>
      </c>
      <c r="GA132" t="s">
        <v>549</v>
      </c>
      <c r="GB132" t="s">
        <v>634</v>
      </c>
      <c r="GC132">
        <v>0</v>
      </c>
      <c r="GD132">
        <v>16.5076</v>
      </c>
      <c r="GE132">
        <v>13.288600000000001</v>
      </c>
      <c r="GF132">
        <v>0</v>
      </c>
      <c r="GG132">
        <v>0</v>
      </c>
      <c r="GH132">
        <v>0</v>
      </c>
      <c r="GI132">
        <v>9.8343699999999998</v>
      </c>
      <c r="GJ132">
        <v>39.630000000000003</v>
      </c>
      <c r="GK132">
        <v>13.5962</v>
      </c>
      <c r="GL132">
        <v>0</v>
      </c>
      <c r="GM132">
        <v>3.8760299999999998E-2</v>
      </c>
      <c r="GN132">
        <v>0</v>
      </c>
      <c r="GO132">
        <v>0</v>
      </c>
      <c r="GP132">
        <v>0</v>
      </c>
      <c r="GQ132">
        <v>53.27</v>
      </c>
      <c r="GR132">
        <v>1.1725000000000001</v>
      </c>
      <c r="GS132">
        <v>0</v>
      </c>
      <c r="GT132">
        <v>0</v>
      </c>
      <c r="GU132">
        <v>0</v>
      </c>
      <c r="GV132">
        <v>0</v>
      </c>
      <c r="GW132">
        <v>3.26031</v>
      </c>
      <c r="GX132">
        <v>0</v>
      </c>
      <c r="GY132">
        <v>4.43</v>
      </c>
      <c r="GZ132">
        <v>0</v>
      </c>
      <c r="HA132">
        <v>0</v>
      </c>
      <c r="HB132">
        <v>0</v>
      </c>
      <c r="HC132">
        <v>0</v>
      </c>
      <c r="HD132">
        <v>4.43</v>
      </c>
      <c r="HE132">
        <v>0</v>
      </c>
      <c r="HF132">
        <v>15.220800000000001</v>
      </c>
      <c r="HG132">
        <v>4.2329699999999999</v>
      </c>
      <c r="HH132">
        <v>0</v>
      </c>
      <c r="HI132">
        <v>0</v>
      </c>
      <c r="HJ132">
        <v>2.1113</v>
      </c>
      <c r="HK132">
        <v>9.59483</v>
      </c>
      <c r="HL132">
        <v>31.15</v>
      </c>
      <c r="HM132">
        <v>13.5962</v>
      </c>
      <c r="HN132">
        <v>0</v>
      </c>
      <c r="HO132">
        <v>6.6602700000000001E-2</v>
      </c>
      <c r="HP132">
        <v>0</v>
      </c>
      <c r="HQ132">
        <v>0</v>
      </c>
      <c r="HR132">
        <v>0</v>
      </c>
      <c r="HS132">
        <v>44.82</v>
      </c>
      <c r="HT132">
        <v>2.61714</v>
      </c>
      <c r="HU132">
        <v>0</v>
      </c>
      <c r="HV132">
        <v>0</v>
      </c>
      <c r="HW132">
        <v>0</v>
      </c>
      <c r="HX132">
        <v>0</v>
      </c>
      <c r="HY132">
        <v>0</v>
      </c>
      <c r="HZ132">
        <v>0</v>
      </c>
      <c r="IA132">
        <v>2.62</v>
      </c>
      <c r="IB132">
        <v>0</v>
      </c>
      <c r="IC132">
        <v>0</v>
      </c>
      <c r="ID132">
        <v>0</v>
      </c>
      <c r="IE132">
        <v>0</v>
      </c>
      <c r="IF132">
        <v>2.62</v>
      </c>
    </row>
    <row r="133" spans="1:240" x14ac:dyDescent="0.3">
      <c r="A133" s="67">
        <v>43882.55809027778</v>
      </c>
      <c r="B133" t="s">
        <v>333</v>
      </c>
      <c r="C133" t="s">
        <v>333</v>
      </c>
      <c r="D133" t="s">
        <v>214</v>
      </c>
      <c r="E133">
        <v>24563.1</v>
      </c>
      <c r="F133">
        <v>24692.3</v>
      </c>
      <c r="G133" t="s">
        <v>112</v>
      </c>
      <c r="H133" s="68">
        <v>4.0972222222222222E-2</v>
      </c>
      <c r="I133" t="s">
        <v>113</v>
      </c>
      <c r="J133">
        <v>-60</v>
      </c>
      <c r="K133" t="s">
        <v>114</v>
      </c>
      <c r="L133" t="s">
        <v>114</v>
      </c>
      <c r="M133" t="s">
        <v>554</v>
      </c>
      <c r="N133">
        <v>0</v>
      </c>
      <c r="O133">
        <v>84362.5</v>
      </c>
      <c r="P133">
        <v>73372.7</v>
      </c>
      <c r="Q133">
        <v>0</v>
      </c>
      <c r="R133">
        <v>0</v>
      </c>
      <c r="S133">
        <v>0</v>
      </c>
      <c r="T133">
        <v>48282.7</v>
      </c>
      <c r="U133">
        <v>206018</v>
      </c>
      <c r="V133">
        <v>77659.399999999994</v>
      </c>
      <c r="W133">
        <v>0</v>
      </c>
      <c r="X133">
        <v>180.87299999999999</v>
      </c>
      <c r="Y133">
        <v>0</v>
      </c>
      <c r="Z133">
        <v>0</v>
      </c>
      <c r="AA133">
        <v>0</v>
      </c>
      <c r="AB133">
        <v>283858</v>
      </c>
      <c r="AC133">
        <v>200.88900000000001</v>
      </c>
      <c r="AD133">
        <v>0</v>
      </c>
      <c r="AE133">
        <v>0</v>
      </c>
      <c r="AF133">
        <v>0</v>
      </c>
      <c r="AG133">
        <v>0</v>
      </c>
      <c r="AH133">
        <v>614.33600000000001</v>
      </c>
      <c r="AI133">
        <v>0</v>
      </c>
      <c r="AJ133">
        <v>815.22500000000002</v>
      </c>
      <c r="AK133">
        <v>0</v>
      </c>
      <c r="AL133">
        <v>0</v>
      </c>
      <c r="AM133">
        <v>0</v>
      </c>
      <c r="AN133">
        <v>0</v>
      </c>
      <c r="AO133">
        <v>815.22500000000002</v>
      </c>
      <c r="AP133">
        <v>0</v>
      </c>
      <c r="AQ133">
        <v>0</v>
      </c>
      <c r="AR133">
        <v>0</v>
      </c>
      <c r="AS133">
        <v>0</v>
      </c>
      <c r="AT133">
        <v>0</v>
      </c>
      <c r="AU133">
        <v>0</v>
      </c>
      <c r="AV133">
        <v>0</v>
      </c>
      <c r="AW133">
        <v>0</v>
      </c>
      <c r="AX133">
        <v>0</v>
      </c>
      <c r="AY133">
        <v>0</v>
      </c>
      <c r="AZ133">
        <v>0</v>
      </c>
      <c r="BA133">
        <v>0</v>
      </c>
      <c r="BB133">
        <v>0</v>
      </c>
      <c r="BC133">
        <v>1.6915899999999999</v>
      </c>
      <c r="BD133">
        <v>133.79300000000001</v>
      </c>
      <c r="BE133">
        <v>88.2624</v>
      </c>
      <c r="BF133">
        <v>0</v>
      </c>
      <c r="BG133">
        <v>0</v>
      </c>
      <c r="BH133">
        <v>4.5359600000000002</v>
      </c>
      <c r="BI133">
        <v>61.951500000000003</v>
      </c>
      <c r="BJ133">
        <v>290.23500000000001</v>
      </c>
      <c r="BK133">
        <v>95.137</v>
      </c>
      <c r="BL133">
        <v>0</v>
      </c>
      <c r="BM133">
        <v>0.230905</v>
      </c>
      <c r="BN133">
        <v>0</v>
      </c>
      <c r="BO133">
        <v>0</v>
      </c>
      <c r="BP133">
        <v>0</v>
      </c>
      <c r="BQ133">
        <v>385.60300000000001</v>
      </c>
      <c r="BR133">
        <v>379.375</v>
      </c>
      <c r="BS133">
        <v>6.2275499999999999</v>
      </c>
      <c r="BT133">
        <v>0</v>
      </c>
      <c r="BU133">
        <v>0</v>
      </c>
      <c r="BW133">
        <v>0</v>
      </c>
      <c r="BX133">
        <v>0</v>
      </c>
      <c r="BZ133">
        <v>0</v>
      </c>
      <c r="CA133" t="s">
        <v>114</v>
      </c>
      <c r="CB133" t="s">
        <v>114</v>
      </c>
      <c r="CC133" t="s">
        <v>147</v>
      </c>
      <c r="CD133">
        <v>0</v>
      </c>
      <c r="CE133">
        <v>77848.800000000003</v>
      </c>
      <c r="CF133">
        <v>23458.5</v>
      </c>
      <c r="CG133">
        <v>0</v>
      </c>
      <c r="CH133">
        <v>0</v>
      </c>
      <c r="CI133">
        <v>11659.1</v>
      </c>
      <c r="CJ133">
        <v>46379.8</v>
      </c>
      <c r="CK133">
        <v>159346</v>
      </c>
      <c r="CL133">
        <v>77659.399999999994</v>
      </c>
      <c r="CM133">
        <v>0</v>
      </c>
      <c r="CN133">
        <v>379.815</v>
      </c>
      <c r="CO133">
        <v>0</v>
      </c>
      <c r="CP133">
        <v>0</v>
      </c>
      <c r="CQ133">
        <v>0</v>
      </c>
      <c r="CR133">
        <v>237385</v>
      </c>
      <c r="CS133">
        <v>493.14499999999998</v>
      </c>
      <c r="CT133">
        <v>0</v>
      </c>
      <c r="CU133">
        <v>0</v>
      </c>
      <c r="CV133">
        <v>0</v>
      </c>
      <c r="CW133">
        <v>0</v>
      </c>
      <c r="CX133">
        <v>0</v>
      </c>
      <c r="CY133">
        <v>0</v>
      </c>
      <c r="CZ133">
        <v>493.14499999999998</v>
      </c>
      <c r="DA133">
        <v>0</v>
      </c>
      <c r="DB133">
        <v>0</v>
      </c>
      <c r="DC133">
        <v>0</v>
      </c>
      <c r="DD133">
        <v>0</v>
      </c>
      <c r="DE133">
        <v>493.14499999999998</v>
      </c>
      <c r="DF133">
        <v>0</v>
      </c>
      <c r="DG133">
        <v>0</v>
      </c>
      <c r="DH133">
        <v>0</v>
      </c>
      <c r="DI133">
        <v>0</v>
      </c>
      <c r="DJ133">
        <v>0</v>
      </c>
      <c r="DK133">
        <v>0</v>
      </c>
      <c r="DL133">
        <v>0</v>
      </c>
      <c r="DM133">
        <v>0</v>
      </c>
      <c r="DN133">
        <v>0</v>
      </c>
      <c r="DO133">
        <v>0</v>
      </c>
      <c r="DP133">
        <v>0</v>
      </c>
      <c r="DQ133">
        <v>0</v>
      </c>
      <c r="DR133">
        <v>0</v>
      </c>
      <c r="DS133">
        <v>4.1903800000000002</v>
      </c>
      <c r="DT133">
        <v>122.91</v>
      </c>
      <c r="DU133">
        <v>29.382999999999999</v>
      </c>
      <c r="DV133">
        <v>0</v>
      </c>
      <c r="DW133">
        <v>0</v>
      </c>
      <c r="DX133">
        <v>13.780900000000001</v>
      </c>
      <c r="DY133">
        <v>59.970199999999998</v>
      </c>
      <c r="DZ133">
        <v>230.23400000000001</v>
      </c>
      <c r="EA133">
        <v>95.137</v>
      </c>
      <c r="EB133">
        <v>0</v>
      </c>
      <c r="EC133">
        <v>0.46402399999999999</v>
      </c>
      <c r="ED133">
        <v>0</v>
      </c>
      <c r="EE133">
        <v>0</v>
      </c>
      <c r="EF133">
        <v>0</v>
      </c>
      <c r="EG133">
        <v>325.83499999999998</v>
      </c>
      <c r="EH133">
        <v>321.64499999999998</v>
      </c>
      <c r="EI133">
        <v>4.1903800000000002</v>
      </c>
      <c r="EJ133">
        <v>0</v>
      </c>
      <c r="EK133">
        <v>0</v>
      </c>
      <c r="EM133">
        <v>0</v>
      </c>
      <c r="EN133">
        <v>0</v>
      </c>
      <c r="EP133">
        <v>0</v>
      </c>
      <c r="EQ133">
        <v>0</v>
      </c>
      <c r="ER133">
        <v>38.421300000000002</v>
      </c>
      <c r="ES133">
        <v>13.5563</v>
      </c>
      <c r="ET133">
        <v>0</v>
      </c>
      <c r="EU133">
        <v>0</v>
      </c>
      <c r="EV133">
        <v>0</v>
      </c>
      <c r="EW133">
        <v>12.5984</v>
      </c>
      <c r="EX133">
        <v>64.575999999999993</v>
      </c>
      <c r="EY133">
        <v>14.089600000000001</v>
      </c>
      <c r="EZ133">
        <v>0</v>
      </c>
      <c r="FA133">
        <v>5.6823199999999997E-2</v>
      </c>
      <c r="FB133">
        <v>0</v>
      </c>
      <c r="FC133">
        <v>0</v>
      </c>
      <c r="FD133">
        <v>0</v>
      </c>
      <c r="FE133">
        <v>78.722399999999993</v>
      </c>
      <c r="FF133">
        <v>0</v>
      </c>
      <c r="FG133">
        <v>35.127600000000001</v>
      </c>
      <c r="FH133">
        <v>4.9986499999999996</v>
      </c>
      <c r="FI133">
        <v>0</v>
      </c>
      <c r="FJ133">
        <v>0</v>
      </c>
      <c r="FK133">
        <v>1.8217699999999999</v>
      </c>
      <c r="FL133">
        <v>12.559799999999999</v>
      </c>
      <c r="FM133">
        <v>54.507800000000003</v>
      </c>
      <c r="FN133">
        <v>14.089600000000001</v>
      </c>
      <c r="FO133">
        <v>0</v>
      </c>
      <c r="FP133">
        <v>6.7214899999999994E-2</v>
      </c>
      <c r="FQ133">
        <v>0</v>
      </c>
      <c r="FR133">
        <v>0</v>
      </c>
      <c r="FS133">
        <v>0</v>
      </c>
      <c r="FT133">
        <v>68.664599999999993</v>
      </c>
      <c r="FU133" t="s">
        <v>621</v>
      </c>
      <c r="FV133" t="s">
        <v>622</v>
      </c>
      <c r="FW133" t="s">
        <v>528</v>
      </c>
      <c r="FX133" t="s">
        <v>115</v>
      </c>
      <c r="FY133" t="s">
        <v>530</v>
      </c>
      <c r="FZ133" t="s">
        <v>116</v>
      </c>
      <c r="GA133" t="s">
        <v>549</v>
      </c>
      <c r="GB133" t="s">
        <v>634</v>
      </c>
      <c r="GC133">
        <v>0</v>
      </c>
      <c r="GD133">
        <v>16.4694</v>
      </c>
      <c r="GE133">
        <v>13.288500000000001</v>
      </c>
      <c r="GF133">
        <v>0</v>
      </c>
      <c r="GG133">
        <v>0</v>
      </c>
      <c r="GH133">
        <v>0</v>
      </c>
      <c r="GI133">
        <v>9.8343699999999998</v>
      </c>
      <c r="GJ133">
        <v>39.590000000000003</v>
      </c>
      <c r="GK133">
        <v>13.5962</v>
      </c>
      <c r="GL133">
        <v>0</v>
      </c>
      <c r="GM133">
        <v>3.8760299999999998E-2</v>
      </c>
      <c r="GN133">
        <v>0</v>
      </c>
      <c r="GO133">
        <v>0</v>
      </c>
      <c r="GP133">
        <v>0</v>
      </c>
      <c r="GQ133">
        <v>53.23</v>
      </c>
      <c r="GR133">
        <v>1.06612</v>
      </c>
      <c r="GS133">
        <v>0</v>
      </c>
      <c r="GT133">
        <v>0</v>
      </c>
      <c r="GU133">
        <v>0</v>
      </c>
      <c r="GV133">
        <v>0</v>
      </c>
      <c r="GW133">
        <v>3.2603</v>
      </c>
      <c r="GX133">
        <v>0</v>
      </c>
      <c r="GY133">
        <v>4.33</v>
      </c>
      <c r="GZ133">
        <v>0</v>
      </c>
      <c r="HA133">
        <v>0</v>
      </c>
      <c r="HB133">
        <v>0</v>
      </c>
      <c r="HC133">
        <v>0</v>
      </c>
      <c r="HD133">
        <v>4.33</v>
      </c>
      <c r="HE133">
        <v>0</v>
      </c>
      <c r="HF133">
        <v>15.220800000000001</v>
      </c>
      <c r="HG133">
        <v>4.2329699999999999</v>
      </c>
      <c r="HH133">
        <v>0</v>
      </c>
      <c r="HI133">
        <v>0</v>
      </c>
      <c r="HJ133">
        <v>2.1113</v>
      </c>
      <c r="HK133">
        <v>9.59483</v>
      </c>
      <c r="HL133">
        <v>31.15</v>
      </c>
      <c r="HM133">
        <v>13.5962</v>
      </c>
      <c r="HN133">
        <v>0</v>
      </c>
      <c r="HO133">
        <v>6.6602700000000001E-2</v>
      </c>
      <c r="HP133">
        <v>0</v>
      </c>
      <c r="HQ133">
        <v>0</v>
      </c>
      <c r="HR133">
        <v>0</v>
      </c>
      <c r="HS133">
        <v>44.82</v>
      </c>
      <c r="HT133">
        <v>2.61714</v>
      </c>
      <c r="HU133">
        <v>0</v>
      </c>
      <c r="HV133">
        <v>0</v>
      </c>
      <c r="HW133">
        <v>0</v>
      </c>
      <c r="HX133">
        <v>0</v>
      </c>
      <c r="HY133">
        <v>0</v>
      </c>
      <c r="HZ133">
        <v>0</v>
      </c>
      <c r="IA133">
        <v>2.62</v>
      </c>
      <c r="IB133">
        <v>0</v>
      </c>
      <c r="IC133">
        <v>0</v>
      </c>
      <c r="ID133">
        <v>0</v>
      </c>
      <c r="IE133">
        <v>0</v>
      </c>
      <c r="IF133">
        <v>2.62</v>
      </c>
    </row>
    <row r="134" spans="1:240" x14ac:dyDescent="0.3">
      <c r="A134" s="67">
        <v>43882.55878472222</v>
      </c>
      <c r="B134" t="s">
        <v>334</v>
      </c>
      <c r="C134" t="s">
        <v>334</v>
      </c>
      <c r="D134" t="s">
        <v>214</v>
      </c>
      <c r="E134">
        <v>24563.1</v>
      </c>
      <c r="F134">
        <v>24692.3</v>
      </c>
      <c r="G134" t="s">
        <v>112</v>
      </c>
      <c r="H134" s="68">
        <v>3.9583333333333331E-2</v>
      </c>
      <c r="I134" t="s">
        <v>113</v>
      </c>
      <c r="J134">
        <v>-60.84</v>
      </c>
      <c r="K134" t="s">
        <v>114</v>
      </c>
      <c r="L134" t="s">
        <v>114</v>
      </c>
      <c r="M134" t="s">
        <v>554</v>
      </c>
      <c r="N134">
        <v>0</v>
      </c>
      <c r="O134">
        <v>85064.5</v>
      </c>
      <c r="P134">
        <v>73372.399999999994</v>
      </c>
      <c r="Q134">
        <v>0</v>
      </c>
      <c r="R134">
        <v>0</v>
      </c>
      <c r="S134">
        <v>0</v>
      </c>
      <c r="T134">
        <v>48282.7</v>
      </c>
      <c r="U134">
        <v>206720</v>
      </c>
      <c r="V134">
        <v>77659.399999999994</v>
      </c>
      <c r="W134">
        <v>0</v>
      </c>
      <c r="X134">
        <v>180.87299999999999</v>
      </c>
      <c r="Y134">
        <v>0</v>
      </c>
      <c r="Z134">
        <v>0</v>
      </c>
      <c r="AA134">
        <v>0</v>
      </c>
      <c r="AB134">
        <v>284560</v>
      </c>
      <c r="AC134">
        <v>180.51900000000001</v>
      </c>
      <c r="AD134">
        <v>0</v>
      </c>
      <c r="AE134">
        <v>0</v>
      </c>
      <c r="AF134">
        <v>0</v>
      </c>
      <c r="AG134">
        <v>0</v>
      </c>
      <c r="AH134">
        <v>614.33000000000004</v>
      </c>
      <c r="AI134">
        <v>0</v>
      </c>
      <c r="AJ134">
        <v>794.85</v>
      </c>
      <c r="AK134">
        <v>0</v>
      </c>
      <c r="AL134">
        <v>0</v>
      </c>
      <c r="AM134">
        <v>0</v>
      </c>
      <c r="AN134">
        <v>0</v>
      </c>
      <c r="AO134">
        <v>794.85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1.52111</v>
      </c>
      <c r="BD134">
        <v>135.434</v>
      </c>
      <c r="BE134">
        <v>88.262100000000004</v>
      </c>
      <c r="BF134">
        <v>0</v>
      </c>
      <c r="BG134">
        <v>0</v>
      </c>
      <c r="BH134">
        <v>4.5359100000000003</v>
      </c>
      <c r="BI134">
        <v>61.951500000000003</v>
      </c>
      <c r="BJ134">
        <v>291.70499999999998</v>
      </c>
      <c r="BK134">
        <v>95.137</v>
      </c>
      <c r="BL134">
        <v>0</v>
      </c>
      <c r="BM134">
        <v>0.230905</v>
      </c>
      <c r="BN134">
        <v>0</v>
      </c>
      <c r="BO134">
        <v>0</v>
      </c>
      <c r="BP134">
        <v>0</v>
      </c>
      <c r="BQ134">
        <v>387.07299999999998</v>
      </c>
      <c r="BR134">
        <v>381.01600000000002</v>
      </c>
      <c r="BS134">
        <v>6.0570300000000001</v>
      </c>
      <c r="BT134">
        <v>0</v>
      </c>
      <c r="BU134">
        <v>0</v>
      </c>
      <c r="BW134">
        <v>0</v>
      </c>
      <c r="BX134">
        <v>0</v>
      </c>
      <c r="BZ134">
        <v>0</v>
      </c>
      <c r="CA134" t="s">
        <v>114</v>
      </c>
      <c r="CB134" t="s">
        <v>114</v>
      </c>
      <c r="CC134" t="s">
        <v>147</v>
      </c>
      <c r="CD134">
        <v>0</v>
      </c>
      <c r="CE134">
        <v>78004.399999999994</v>
      </c>
      <c r="CF134">
        <v>23770.799999999999</v>
      </c>
      <c r="CG134">
        <v>0</v>
      </c>
      <c r="CH134">
        <v>0</v>
      </c>
      <c r="CI134">
        <v>11659</v>
      </c>
      <c r="CJ134">
        <v>46379.8</v>
      </c>
      <c r="CK134">
        <v>159814</v>
      </c>
      <c r="CL134">
        <v>77659.399999999994</v>
      </c>
      <c r="CM134">
        <v>0</v>
      </c>
      <c r="CN134">
        <v>379.815</v>
      </c>
      <c r="CO134">
        <v>0</v>
      </c>
      <c r="CP134">
        <v>0</v>
      </c>
      <c r="CQ134">
        <v>0</v>
      </c>
      <c r="CR134">
        <v>237853</v>
      </c>
      <c r="CS134">
        <v>495.649</v>
      </c>
      <c r="CT134">
        <v>0</v>
      </c>
      <c r="CU134">
        <v>0</v>
      </c>
      <c r="CV134">
        <v>0</v>
      </c>
      <c r="CW134">
        <v>0</v>
      </c>
      <c r="CX134">
        <v>0</v>
      </c>
      <c r="CY134">
        <v>0</v>
      </c>
      <c r="CZ134">
        <v>495.649</v>
      </c>
      <c r="DA134">
        <v>0</v>
      </c>
      <c r="DB134">
        <v>0</v>
      </c>
      <c r="DC134">
        <v>0</v>
      </c>
      <c r="DD134">
        <v>0</v>
      </c>
      <c r="DE134">
        <v>495.649</v>
      </c>
      <c r="DF134">
        <v>0</v>
      </c>
      <c r="DG134">
        <v>0</v>
      </c>
      <c r="DH134">
        <v>0</v>
      </c>
      <c r="DI134">
        <v>0</v>
      </c>
      <c r="DJ134">
        <v>0</v>
      </c>
      <c r="DK134">
        <v>0</v>
      </c>
      <c r="DL134">
        <v>0</v>
      </c>
      <c r="DM134">
        <v>0</v>
      </c>
      <c r="DN134">
        <v>0</v>
      </c>
      <c r="DO134">
        <v>0</v>
      </c>
      <c r="DP134">
        <v>0</v>
      </c>
      <c r="DQ134">
        <v>0</v>
      </c>
      <c r="DR134">
        <v>0</v>
      </c>
      <c r="DS134">
        <v>4.21129</v>
      </c>
      <c r="DT134">
        <v>123.10599999999999</v>
      </c>
      <c r="DU134">
        <v>29.786300000000001</v>
      </c>
      <c r="DV134">
        <v>0</v>
      </c>
      <c r="DW134">
        <v>0</v>
      </c>
      <c r="DX134">
        <v>13.779500000000001</v>
      </c>
      <c r="DY134">
        <v>59.970199999999998</v>
      </c>
      <c r="DZ134">
        <v>230.85400000000001</v>
      </c>
      <c r="EA134">
        <v>95.137</v>
      </c>
      <c r="EB134">
        <v>0</v>
      </c>
      <c r="EC134">
        <v>0.46402399999999999</v>
      </c>
      <c r="ED134">
        <v>0</v>
      </c>
      <c r="EE134">
        <v>0</v>
      </c>
      <c r="EF134">
        <v>0</v>
      </c>
      <c r="EG134">
        <v>326.45499999999998</v>
      </c>
      <c r="EH134">
        <v>322.24299999999999</v>
      </c>
      <c r="EI134">
        <v>4.21129</v>
      </c>
      <c r="EJ134">
        <v>0</v>
      </c>
      <c r="EK134">
        <v>0</v>
      </c>
      <c r="EM134">
        <v>0</v>
      </c>
      <c r="EN134">
        <v>0</v>
      </c>
      <c r="EP134">
        <v>0</v>
      </c>
      <c r="EQ134">
        <v>0</v>
      </c>
      <c r="ER134">
        <v>39.352800000000002</v>
      </c>
      <c r="ES134">
        <v>13.5563</v>
      </c>
      <c r="ET134">
        <v>0</v>
      </c>
      <c r="EU134">
        <v>0</v>
      </c>
      <c r="EV134">
        <v>0</v>
      </c>
      <c r="EW134">
        <v>12.5984</v>
      </c>
      <c r="EX134">
        <v>65.507400000000004</v>
      </c>
      <c r="EY134">
        <v>14.089600000000001</v>
      </c>
      <c r="EZ134">
        <v>0</v>
      </c>
      <c r="FA134">
        <v>5.6823199999999997E-2</v>
      </c>
      <c r="FB134">
        <v>0</v>
      </c>
      <c r="FC134">
        <v>0</v>
      </c>
      <c r="FD134">
        <v>0</v>
      </c>
      <c r="FE134">
        <v>79.653899999999993</v>
      </c>
      <c r="FF134" s="69">
        <v>0</v>
      </c>
      <c r="FG134">
        <v>35.182600000000001</v>
      </c>
      <c r="FH134">
        <v>5.0608399999999998</v>
      </c>
      <c r="FI134">
        <v>0</v>
      </c>
      <c r="FJ134" s="69">
        <v>0</v>
      </c>
      <c r="FK134">
        <v>1.8221400000000001</v>
      </c>
      <c r="FL134">
        <v>12.559799999999999</v>
      </c>
      <c r="FM134">
        <v>54.625300000000003</v>
      </c>
      <c r="FN134">
        <v>14.089600000000001</v>
      </c>
      <c r="FO134">
        <v>0</v>
      </c>
      <c r="FP134">
        <v>6.7214899999999994E-2</v>
      </c>
      <c r="FQ134">
        <v>0</v>
      </c>
      <c r="FR134">
        <v>0</v>
      </c>
      <c r="FS134">
        <v>0</v>
      </c>
      <c r="FT134">
        <v>68.782200000000003</v>
      </c>
      <c r="FU134" t="s">
        <v>621</v>
      </c>
      <c r="FV134" t="s">
        <v>622</v>
      </c>
      <c r="FW134" t="s">
        <v>528</v>
      </c>
      <c r="FX134" t="s">
        <v>115</v>
      </c>
      <c r="FY134" t="s">
        <v>530</v>
      </c>
      <c r="FZ134" t="s">
        <v>116</v>
      </c>
      <c r="GA134" t="s">
        <v>549</v>
      </c>
      <c r="GB134" t="s">
        <v>634</v>
      </c>
      <c r="GC134">
        <v>0</v>
      </c>
      <c r="GD134">
        <v>16.722000000000001</v>
      </c>
      <c r="GE134">
        <v>13.288399999999999</v>
      </c>
      <c r="GF134">
        <v>0</v>
      </c>
      <c r="GG134">
        <v>0</v>
      </c>
      <c r="GH134">
        <v>0</v>
      </c>
      <c r="GI134">
        <v>9.8343699999999998</v>
      </c>
      <c r="GJ134">
        <v>39.840000000000003</v>
      </c>
      <c r="GK134">
        <v>13.5962</v>
      </c>
      <c r="GL134">
        <v>0</v>
      </c>
      <c r="GM134">
        <v>3.8760299999999998E-2</v>
      </c>
      <c r="GN134">
        <v>0</v>
      </c>
      <c r="GO134">
        <v>0</v>
      </c>
      <c r="GP134">
        <v>0</v>
      </c>
      <c r="GQ134">
        <v>53.48</v>
      </c>
      <c r="GR134">
        <v>0.95802200000000004</v>
      </c>
      <c r="GS134">
        <v>0</v>
      </c>
      <c r="GT134">
        <v>0</v>
      </c>
      <c r="GU134">
        <v>0</v>
      </c>
      <c r="GV134">
        <v>0</v>
      </c>
      <c r="GW134">
        <v>3.2602699999999998</v>
      </c>
      <c r="GX134">
        <v>0</v>
      </c>
      <c r="GY134">
        <v>4.22</v>
      </c>
      <c r="GZ134">
        <v>0</v>
      </c>
      <c r="HA134">
        <v>0</v>
      </c>
      <c r="HB134">
        <v>0</v>
      </c>
      <c r="HC134">
        <v>0</v>
      </c>
      <c r="HD134">
        <v>4.22</v>
      </c>
      <c r="HE134">
        <v>0</v>
      </c>
      <c r="HF134">
        <v>15.2454</v>
      </c>
      <c r="HG134">
        <v>4.2888999999999999</v>
      </c>
      <c r="HH134">
        <v>0</v>
      </c>
      <c r="HI134">
        <v>0</v>
      </c>
      <c r="HJ134">
        <v>2.11131</v>
      </c>
      <c r="HK134">
        <v>9.59483</v>
      </c>
      <c r="HL134">
        <v>31.24</v>
      </c>
      <c r="HM134">
        <v>13.5962</v>
      </c>
      <c r="HN134">
        <v>0</v>
      </c>
      <c r="HO134">
        <v>6.6602700000000001E-2</v>
      </c>
      <c r="HP134">
        <v>0</v>
      </c>
      <c r="HQ134">
        <v>0</v>
      </c>
      <c r="HR134">
        <v>0</v>
      </c>
      <c r="HS134">
        <v>44.91</v>
      </c>
      <c r="HT134">
        <v>2.63043</v>
      </c>
      <c r="HU134">
        <v>0</v>
      </c>
      <c r="HV134">
        <v>0</v>
      </c>
      <c r="HW134">
        <v>0</v>
      </c>
      <c r="HX134">
        <v>0</v>
      </c>
      <c r="HY134">
        <v>0</v>
      </c>
      <c r="HZ134">
        <v>0</v>
      </c>
      <c r="IA134">
        <v>2.63</v>
      </c>
      <c r="IB134">
        <v>0</v>
      </c>
      <c r="IC134">
        <v>0</v>
      </c>
      <c r="ID134">
        <v>0</v>
      </c>
      <c r="IE134">
        <v>0</v>
      </c>
      <c r="IF134">
        <v>2.63</v>
      </c>
    </row>
    <row r="135" spans="1:240" x14ac:dyDescent="0.3">
      <c r="A135" s="67">
        <v>43882.559328703705</v>
      </c>
      <c r="B135" t="s">
        <v>335</v>
      </c>
      <c r="C135" t="s">
        <v>335</v>
      </c>
      <c r="D135" t="s">
        <v>276</v>
      </c>
      <c r="E135">
        <v>24563.1</v>
      </c>
      <c r="F135">
        <v>24692.3</v>
      </c>
      <c r="G135" t="s">
        <v>112</v>
      </c>
      <c r="H135" s="68">
        <v>3.0555555555555555E-2</v>
      </c>
      <c r="I135" t="s">
        <v>113</v>
      </c>
      <c r="J135">
        <v>-29.41</v>
      </c>
      <c r="K135" t="s">
        <v>114</v>
      </c>
      <c r="L135" t="s">
        <v>114</v>
      </c>
      <c r="M135" t="s">
        <v>258</v>
      </c>
      <c r="N135">
        <v>0</v>
      </c>
      <c r="O135">
        <v>18667.2</v>
      </c>
      <c r="P135">
        <v>70571.5</v>
      </c>
      <c r="Q135">
        <v>0</v>
      </c>
      <c r="R135">
        <v>0</v>
      </c>
      <c r="S135">
        <v>0</v>
      </c>
      <c r="T135">
        <v>46165.7</v>
      </c>
      <c r="U135">
        <v>135404</v>
      </c>
      <c r="V135">
        <v>77659.399999999994</v>
      </c>
      <c r="W135">
        <v>0</v>
      </c>
      <c r="X135">
        <v>179.08</v>
      </c>
      <c r="Y135">
        <v>0</v>
      </c>
      <c r="Z135">
        <v>0</v>
      </c>
      <c r="AA135">
        <v>0</v>
      </c>
      <c r="AB135">
        <v>213243</v>
      </c>
      <c r="AC135">
        <v>391.31799999999998</v>
      </c>
      <c r="AD135">
        <v>0</v>
      </c>
      <c r="AE135">
        <v>0</v>
      </c>
      <c r="AF135">
        <v>0</v>
      </c>
      <c r="AG135">
        <v>0</v>
      </c>
      <c r="AH135">
        <v>690.27800000000002</v>
      </c>
      <c r="AI135">
        <v>0</v>
      </c>
      <c r="AJ135">
        <v>1081.5999999999999</v>
      </c>
      <c r="AK135">
        <v>0</v>
      </c>
      <c r="AL135">
        <v>0</v>
      </c>
      <c r="AM135">
        <v>0</v>
      </c>
      <c r="AN135">
        <v>0</v>
      </c>
      <c r="AO135">
        <v>1081.5999999999999</v>
      </c>
      <c r="AP135">
        <v>0</v>
      </c>
      <c r="AQ135">
        <v>0</v>
      </c>
      <c r="AR135">
        <v>0</v>
      </c>
      <c r="AS135">
        <v>0</v>
      </c>
      <c r="AT135">
        <v>0</v>
      </c>
      <c r="AU135">
        <v>0</v>
      </c>
      <c r="AV135">
        <v>0</v>
      </c>
      <c r="AW135">
        <v>0</v>
      </c>
      <c r="AX135">
        <v>0</v>
      </c>
      <c r="AY135">
        <v>0</v>
      </c>
      <c r="AZ135">
        <v>0</v>
      </c>
      <c r="BA135">
        <v>0</v>
      </c>
      <c r="BB135">
        <v>0</v>
      </c>
      <c r="BC135">
        <v>3.2037599999999999</v>
      </c>
      <c r="BD135">
        <v>36.1098</v>
      </c>
      <c r="BE135">
        <v>84.460599999999999</v>
      </c>
      <c r="BF135">
        <v>0</v>
      </c>
      <c r="BG135">
        <v>0</v>
      </c>
      <c r="BH135">
        <v>5.0726599999999999</v>
      </c>
      <c r="BI135">
        <v>59.847700000000003</v>
      </c>
      <c r="BJ135">
        <v>188.69499999999999</v>
      </c>
      <c r="BK135">
        <v>93.919200000000004</v>
      </c>
      <c r="BL135">
        <v>0</v>
      </c>
      <c r="BM135">
        <v>0.23429700000000001</v>
      </c>
      <c r="BN135">
        <v>0</v>
      </c>
      <c r="BO135">
        <v>0</v>
      </c>
      <c r="BP135">
        <v>0</v>
      </c>
      <c r="BQ135">
        <v>282.84800000000001</v>
      </c>
      <c r="BR135">
        <v>274.572</v>
      </c>
      <c r="BS135">
        <v>8.2764199999999999</v>
      </c>
      <c r="BT135">
        <v>0</v>
      </c>
      <c r="BU135">
        <v>0</v>
      </c>
      <c r="BW135">
        <v>0</v>
      </c>
      <c r="BX135">
        <v>0</v>
      </c>
      <c r="BZ135">
        <v>0</v>
      </c>
      <c r="CA135" t="s">
        <v>114</v>
      </c>
      <c r="CB135" t="s">
        <v>114</v>
      </c>
      <c r="CC135" t="s">
        <v>190</v>
      </c>
      <c r="CD135">
        <v>0</v>
      </c>
      <c r="CE135">
        <v>17972.7</v>
      </c>
      <c r="CF135">
        <v>32658.400000000001</v>
      </c>
      <c r="CG135">
        <v>0</v>
      </c>
      <c r="CH135">
        <v>0</v>
      </c>
      <c r="CI135">
        <v>13506.5</v>
      </c>
      <c r="CJ135">
        <v>44189.3</v>
      </c>
      <c r="CK135">
        <v>108327</v>
      </c>
      <c r="CL135">
        <v>77659.399999999994</v>
      </c>
      <c r="CM135">
        <v>0</v>
      </c>
      <c r="CN135">
        <v>379.815</v>
      </c>
      <c r="CO135">
        <v>0</v>
      </c>
      <c r="CP135">
        <v>0</v>
      </c>
      <c r="CQ135">
        <v>0</v>
      </c>
      <c r="CR135">
        <v>186366</v>
      </c>
      <c r="CS135">
        <v>919.178</v>
      </c>
      <c r="CT135">
        <v>0</v>
      </c>
      <c r="CU135">
        <v>0</v>
      </c>
      <c r="CV135">
        <v>0</v>
      </c>
      <c r="CW135">
        <v>0</v>
      </c>
      <c r="CX135">
        <v>0</v>
      </c>
      <c r="CY135">
        <v>0</v>
      </c>
      <c r="CZ135">
        <v>919.178</v>
      </c>
      <c r="DA135">
        <v>0</v>
      </c>
      <c r="DB135">
        <v>0</v>
      </c>
      <c r="DC135">
        <v>0</v>
      </c>
      <c r="DD135">
        <v>0</v>
      </c>
      <c r="DE135">
        <v>919.178</v>
      </c>
      <c r="DF135">
        <v>0</v>
      </c>
      <c r="DG135">
        <v>0</v>
      </c>
      <c r="DH135">
        <v>0</v>
      </c>
      <c r="DI135">
        <v>0</v>
      </c>
      <c r="DJ135">
        <v>0</v>
      </c>
      <c r="DK135">
        <v>0</v>
      </c>
      <c r="DL135">
        <v>0</v>
      </c>
      <c r="DM135">
        <v>0</v>
      </c>
      <c r="DN135">
        <v>0</v>
      </c>
      <c r="DO135">
        <v>0</v>
      </c>
      <c r="DP135">
        <v>0</v>
      </c>
      <c r="DQ135">
        <v>0</v>
      </c>
      <c r="DR135">
        <v>0</v>
      </c>
      <c r="DS135">
        <v>7.6827100000000002</v>
      </c>
      <c r="DT135">
        <v>35.069600000000001</v>
      </c>
      <c r="DU135">
        <v>42.721699999999998</v>
      </c>
      <c r="DV135">
        <v>0</v>
      </c>
      <c r="DW135">
        <v>0</v>
      </c>
      <c r="DX135">
        <v>16.028400000000001</v>
      </c>
      <c r="DY135">
        <v>57.781199999999998</v>
      </c>
      <c r="DZ135">
        <v>159.28399999999999</v>
      </c>
      <c r="EA135">
        <v>93.919200000000004</v>
      </c>
      <c r="EB135">
        <v>0</v>
      </c>
      <c r="EC135">
        <v>0.45810400000000001</v>
      </c>
      <c r="ED135">
        <v>0</v>
      </c>
      <c r="EE135">
        <v>0</v>
      </c>
      <c r="EF135">
        <v>0</v>
      </c>
      <c r="EG135">
        <v>253.661</v>
      </c>
      <c r="EH135">
        <v>245.97800000000001</v>
      </c>
      <c r="EI135">
        <v>7.6827100000000002</v>
      </c>
      <c r="EJ135">
        <v>0</v>
      </c>
      <c r="EK135">
        <v>0</v>
      </c>
      <c r="EM135">
        <v>0</v>
      </c>
      <c r="EN135">
        <v>0</v>
      </c>
      <c r="EP135">
        <v>0</v>
      </c>
      <c r="EQ135">
        <v>0</v>
      </c>
      <c r="ER135">
        <v>10.990500000000001</v>
      </c>
      <c r="ES135">
        <v>13.039199999999999</v>
      </c>
      <c r="ET135">
        <v>0</v>
      </c>
      <c r="EU135">
        <v>0</v>
      </c>
      <c r="EV135">
        <v>0</v>
      </c>
      <c r="EW135">
        <v>12.3504</v>
      </c>
      <c r="EX135">
        <v>36.380099999999999</v>
      </c>
      <c r="EY135">
        <v>14.089600000000001</v>
      </c>
      <c r="EZ135">
        <v>0</v>
      </c>
      <c r="FA135">
        <v>5.3309299999999997E-2</v>
      </c>
      <c r="FB135">
        <v>0</v>
      </c>
      <c r="FC135">
        <v>0</v>
      </c>
      <c r="FD135">
        <v>0</v>
      </c>
      <c r="FE135">
        <v>50.523000000000003</v>
      </c>
      <c r="FF135" s="69">
        <v>0</v>
      </c>
      <c r="FG135">
        <v>10.96</v>
      </c>
      <c r="FH135">
        <v>8.3209199999999992</v>
      </c>
      <c r="FI135">
        <v>0</v>
      </c>
      <c r="FJ135" s="69">
        <v>0</v>
      </c>
      <c r="FK135">
        <v>2.2770299999999999</v>
      </c>
      <c r="FL135">
        <v>12.2972</v>
      </c>
      <c r="FM135">
        <v>33.8551</v>
      </c>
      <c r="FN135">
        <v>14.089600000000001</v>
      </c>
      <c r="FO135">
        <v>0</v>
      </c>
      <c r="FP135">
        <v>6.7214899999999994E-2</v>
      </c>
      <c r="FQ135">
        <v>0</v>
      </c>
      <c r="FR135">
        <v>0</v>
      </c>
      <c r="FS135">
        <v>0</v>
      </c>
      <c r="FT135">
        <v>48.011899999999997</v>
      </c>
      <c r="FU135" t="s">
        <v>621</v>
      </c>
      <c r="FV135" t="s">
        <v>622</v>
      </c>
      <c r="FW135" t="s">
        <v>528</v>
      </c>
      <c r="FX135" t="s">
        <v>115</v>
      </c>
      <c r="FY135" t="s">
        <v>530</v>
      </c>
      <c r="FZ135" t="s">
        <v>116</v>
      </c>
      <c r="GA135" t="s">
        <v>549</v>
      </c>
      <c r="GB135" t="s">
        <v>634</v>
      </c>
      <c r="GC135">
        <v>0</v>
      </c>
      <c r="GD135">
        <v>3.6442399999999999</v>
      </c>
      <c r="GE135">
        <v>12.781000000000001</v>
      </c>
      <c r="GF135">
        <v>0</v>
      </c>
      <c r="GG135">
        <v>0</v>
      </c>
      <c r="GH135">
        <v>0</v>
      </c>
      <c r="GI135">
        <v>9.4800500000000003</v>
      </c>
      <c r="GJ135">
        <v>25.9</v>
      </c>
      <c r="GK135">
        <v>13.5962</v>
      </c>
      <c r="GL135">
        <v>0</v>
      </c>
      <c r="GM135">
        <v>3.8272899999999999E-2</v>
      </c>
      <c r="GN135">
        <v>0</v>
      </c>
      <c r="GO135">
        <v>0</v>
      </c>
      <c r="GP135">
        <v>0</v>
      </c>
      <c r="GQ135">
        <v>39.54</v>
      </c>
      <c r="GR135">
        <v>2.07674</v>
      </c>
      <c r="GS135">
        <v>0</v>
      </c>
      <c r="GT135">
        <v>0</v>
      </c>
      <c r="GU135">
        <v>0</v>
      </c>
      <c r="GV135">
        <v>0</v>
      </c>
      <c r="GW135">
        <v>3.6633300000000002</v>
      </c>
      <c r="GX135">
        <v>0</v>
      </c>
      <c r="GY135">
        <v>5.74</v>
      </c>
      <c r="GZ135">
        <v>0</v>
      </c>
      <c r="HA135">
        <v>0</v>
      </c>
      <c r="HB135">
        <v>0</v>
      </c>
      <c r="HC135">
        <v>0</v>
      </c>
      <c r="HD135">
        <v>5.74</v>
      </c>
      <c r="HE135">
        <v>0</v>
      </c>
      <c r="HF135">
        <v>3.52223</v>
      </c>
      <c r="HG135">
        <v>5.9586699999999997</v>
      </c>
      <c r="HH135">
        <v>0</v>
      </c>
      <c r="HI135">
        <v>0</v>
      </c>
      <c r="HJ135">
        <v>2.46007</v>
      </c>
      <c r="HK135">
        <v>9.2277100000000001</v>
      </c>
      <c r="HL135">
        <v>21.17</v>
      </c>
      <c r="HM135">
        <v>13.5962</v>
      </c>
      <c r="HN135">
        <v>0</v>
      </c>
      <c r="HO135">
        <v>6.6602700000000001E-2</v>
      </c>
      <c r="HP135">
        <v>0</v>
      </c>
      <c r="HQ135">
        <v>0</v>
      </c>
      <c r="HR135">
        <v>0</v>
      </c>
      <c r="HS135">
        <v>34.840000000000003</v>
      </c>
      <c r="HT135">
        <v>4.8781100000000004</v>
      </c>
      <c r="HU135">
        <v>0</v>
      </c>
      <c r="HV135">
        <v>0</v>
      </c>
      <c r="HW135">
        <v>0</v>
      </c>
      <c r="HX135">
        <v>0</v>
      </c>
      <c r="HY135">
        <v>0</v>
      </c>
      <c r="HZ135">
        <v>0</v>
      </c>
      <c r="IA135">
        <v>4.88</v>
      </c>
      <c r="IB135">
        <v>0</v>
      </c>
      <c r="IC135">
        <v>0</v>
      </c>
      <c r="ID135">
        <v>0</v>
      </c>
      <c r="IE135">
        <v>0</v>
      </c>
      <c r="IF135">
        <v>4.88</v>
      </c>
    </row>
    <row r="136" spans="1:240" x14ac:dyDescent="0.3">
      <c r="A136" s="67">
        <v>43882.559849537036</v>
      </c>
      <c r="B136" t="s">
        <v>336</v>
      </c>
      <c r="C136" t="s">
        <v>336</v>
      </c>
      <c r="D136" t="s">
        <v>276</v>
      </c>
      <c r="E136">
        <v>24563.1</v>
      </c>
      <c r="F136">
        <v>24692.3</v>
      </c>
      <c r="G136" t="s">
        <v>112</v>
      </c>
      <c r="H136" s="68">
        <v>2.9166666666666664E-2</v>
      </c>
      <c r="I136" t="s">
        <v>113</v>
      </c>
      <c r="J136">
        <v>-29.53</v>
      </c>
      <c r="K136" t="s">
        <v>114</v>
      </c>
      <c r="L136" t="s">
        <v>114</v>
      </c>
      <c r="M136" t="s">
        <v>258</v>
      </c>
      <c r="N136">
        <v>0</v>
      </c>
      <c r="O136">
        <v>19029.900000000001</v>
      </c>
      <c r="P136">
        <v>70571.5</v>
      </c>
      <c r="Q136">
        <v>0</v>
      </c>
      <c r="R136">
        <v>0</v>
      </c>
      <c r="S136">
        <v>0</v>
      </c>
      <c r="T136">
        <v>46165.7</v>
      </c>
      <c r="U136">
        <v>135767</v>
      </c>
      <c r="V136">
        <v>77659.399999999994</v>
      </c>
      <c r="W136">
        <v>0</v>
      </c>
      <c r="X136">
        <v>179.08</v>
      </c>
      <c r="Y136">
        <v>0</v>
      </c>
      <c r="Z136">
        <v>0</v>
      </c>
      <c r="AA136">
        <v>0</v>
      </c>
      <c r="AB136">
        <v>213606</v>
      </c>
      <c r="AC136">
        <v>363.05099999999999</v>
      </c>
      <c r="AD136">
        <v>0</v>
      </c>
      <c r="AE136">
        <v>0</v>
      </c>
      <c r="AF136">
        <v>0</v>
      </c>
      <c r="AG136">
        <v>0</v>
      </c>
      <c r="AH136">
        <v>690.27800000000002</v>
      </c>
      <c r="AI136">
        <v>0</v>
      </c>
      <c r="AJ136">
        <v>1053.33</v>
      </c>
      <c r="AK136">
        <v>0</v>
      </c>
      <c r="AL136">
        <v>0</v>
      </c>
      <c r="AM136">
        <v>0</v>
      </c>
      <c r="AN136">
        <v>0</v>
      </c>
      <c r="AO136">
        <v>1053.33</v>
      </c>
      <c r="AP136">
        <v>0</v>
      </c>
      <c r="AQ136">
        <v>0</v>
      </c>
      <c r="AR136">
        <v>0</v>
      </c>
      <c r="AS136">
        <v>0</v>
      </c>
      <c r="AT136">
        <v>0</v>
      </c>
      <c r="AU136">
        <v>0</v>
      </c>
      <c r="AV136">
        <v>0</v>
      </c>
      <c r="AW136">
        <v>0</v>
      </c>
      <c r="AX136">
        <v>0</v>
      </c>
      <c r="AY136">
        <v>0</v>
      </c>
      <c r="AZ136">
        <v>0</v>
      </c>
      <c r="BA136">
        <v>0</v>
      </c>
      <c r="BB136">
        <v>0</v>
      </c>
      <c r="BC136">
        <v>2.9699200000000001</v>
      </c>
      <c r="BD136">
        <v>36.458599999999997</v>
      </c>
      <c r="BE136">
        <v>84.460599999999999</v>
      </c>
      <c r="BF136">
        <v>0</v>
      </c>
      <c r="BG136">
        <v>0</v>
      </c>
      <c r="BH136">
        <v>5.0726599999999999</v>
      </c>
      <c r="BI136">
        <v>59.847700000000003</v>
      </c>
      <c r="BJ136">
        <v>188.81</v>
      </c>
      <c r="BK136">
        <v>93.919200000000004</v>
      </c>
      <c r="BL136">
        <v>0</v>
      </c>
      <c r="BM136">
        <v>0.23429700000000001</v>
      </c>
      <c r="BN136">
        <v>0</v>
      </c>
      <c r="BO136">
        <v>0</v>
      </c>
      <c r="BP136">
        <v>0</v>
      </c>
      <c r="BQ136">
        <v>282.96300000000002</v>
      </c>
      <c r="BR136">
        <v>274.92</v>
      </c>
      <c r="BS136">
        <v>8.0425799999999992</v>
      </c>
      <c r="BT136">
        <v>0</v>
      </c>
      <c r="BU136">
        <v>0</v>
      </c>
      <c r="BW136">
        <v>0</v>
      </c>
      <c r="BX136">
        <v>0</v>
      </c>
      <c r="BZ136">
        <v>0</v>
      </c>
      <c r="CA136" t="s">
        <v>114</v>
      </c>
      <c r="CB136" t="s">
        <v>114</v>
      </c>
      <c r="CC136" t="s">
        <v>190</v>
      </c>
      <c r="CD136">
        <v>0</v>
      </c>
      <c r="CE136">
        <v>17972.7</v>
      </c>
      <c r="CF136">
        <v>32658.400000000001</v>
      </c>
      <c r="CG136">
        <v>0</v>
      </c>
      <c r="CH136">
        <v>0</v>
      </c>
      <c r="CI136">
        <v>13506.5</v>
      </c>
      <c r="CJ136">
        <v>44189.3</v>
      </c>
      <c r="CK136">
        <v>108327</v>
      </c>
      <c r="CL136">
        <v>77659.399999999994</v>
      </c>
      <c r="CM136">
        <v>0</v>
      </c>
      <c r="CN136">
        <v>379.815</v>
      </c>
      <c r="CO136">
        <v>0</v>
      </c>
      <c r="CP136">
        <v>0</v>
      </c>
      <c r="CQ136">
        <v>0</v>
      </c>
      <c r="CR136">
        <v>186366</v>
      </c>
      <c r="CS136">
        <v>919.178</v>
      </c>
      <c r="CT136">
        <v>0</v>
      </c>
      <c r="CU136">
        <v>0</v>
      </c>
      <c r="CV136">
        <v>0</v>
      </c>
      <c r="CW136">
        <v>0</v>
      </c>
      <c r="CX136">
        <v>0</v>
      </c>
      <c r="CY136">
        <v>0</v>
      </c>
      <c r="CZ136">
        <v>919.178</v>
      </c>
      <c r="DA136">
        <v>0</v>
      </c>
      <c r="DB136">
        <v>0</v>
      </c>
      <c r="DC136">
        <v>0</v>
      </c>
      <c r="DD136">
        <v>0</v>
      </c>
      <c r="DE136">
        <v>919.178</v>
      </c>
      <c r="DF136">
        <v>0</v>
      </c>
      <c r="DG136">
        <v>0</v>
      </c>
      <c r="DH136">
        <v>0</v>
      </c>
      <c r="DI136">
        <v>0</v>
      </c>
      <c r="DJ136">
        <v>0</v>
      </c>
      <c r="DK136">
        <v>0</v>
      </c>
      <c r="DL136">
        <v>0</v>
      </c>
      <c r="DM136">
        <v>0</v>
      </c>
      <c r="DN136">
        <v>0</v>
      </c>
      <c r="DO136">
        <v>0</v>
      </c>
      <c r="DP136">
        <v>0</v>
      </c>
      <c r="DQ136">
        <v>0</v>
      </c>
      <c r="DR136">
        <v>0</v>
      </c>
      <c r="DS136">
        <v>7.6827100000000002</v>
      </c>
      <c r="DT136">
        <v>35.069600000000001</v>
      </c>
      <c r="DU136">
        <v>42.721699999999998</v>
      </c>
      <c r="DV136">
        <v>0</v>
      </c>
      <c r="DW136">
        <v>0</v>
      </c>
      <c r="DX136">
        <v>16.028400000000001</v>
      </c>
      <c r="DY136">
        <v>57.781199999999998</v>
      </c>
      <c r="DZ136">
        <v>159.28399999999999</v>
      </c>
      <c r="EA136">
        <v>93.919200000000004</v>
      </c>
      <c r="EB136">
        <v>0</v>
      </c>
      <c r="EC136">
        <v>0.45810400000000001</v>
      </c>
      <c r="ED136">
        <v>0</v>
      </c>
      <c r="EE136">
        <v>0</v>
      </c>
      <c r="EF136">
        <v>0</v>
      </c>
      <c r="EG136">
        <v>253.661</v>
      </c>
      <c r="EH136">
        <v>245.97800000000001</v>
      </c>
      <c r="EI136">
        <v>7.6827100000000002</v>
      </c>
      <c r="EJ136">
        <v>0</v>
      </c>
      <c r="EK136">
        <v>0</v>
      </c>
      <c r="EM136">
        <v>0</v>
      </c>
      <c r="EN136">
        <v>0</v>
      </c>
      <c r="EP136">
        <v>0</v>
      </c>
      <c r="EQ136">
        <v>0</v>
      </c>
      <c r="ER136">
        <v>10.987299999999999</v>
      </c>
      <c r="ES136">
        <v>13.039199999999999</v>
      </c>
      <c r="ET136">
        <v>0</v>
      </c>
      <c r="EU136">
        <v>0</v>
      </c>
      <c r="EV136">
        <v>0</v>
      </c>
      <c r="EW136">
        <v>12.3504</v>
      </c>
      <c r="EX136">
        <v>36.376899999999999</v>
      </c>
      <c r="EY136">
        <v>14.089600000000001</v>
      </c>
      <c r="EZ136">
        <v>0</v>
      </c>
      <c r="FA136">
        <v>5.3309299999999997E-2</v>
      </c>
      <c r="FB136">
        <v>0</v>
      </c>
      <c r="FC136">
        <v>0</v>
      </c>
      <c r="FD136">
        <v>0</v>
      </c>
      <c r="FE136">
        <v>50.519799999999996</v>
      </c>
      <c r="FF136" s="69">
        <v>0</v>
      </c>
      <c r="FG136">
        <v>10.96</v>
      </c>
      <c r="FH136">
        <v>8.3209199999999992</v>
      </c>
      <c r="FI136">
        <v>0</v>
      </c>
      <c r="FJ136" s="69">
        <v>0</v>
      </c>
      <c r="FK136">
        <v>2.2770299999999999</v>
      </c>
      <c r="FL136">
        <v>12.2972</v>
      </c>
      <c r="FM136">
        <v>33.8551</v>
      </c>
      <c r="FN136">
        <v>14.089600000000001</v>
      </c>
      <c r="FO136">
        <v>0</v>
      </c>
      <c r="FP136">
        <v>6.7214899999999994E-2</v>
      </c>
      <c r="FQ136">
        <v>0</v>
      </c>
      <c r="FR136">
        <v>0</v>
      </c>
      <c r="FS136">
        <v>0</v>
      </c>
      <c r="FT136">
        <v>48.011899999999997</v>
      </c>
      <c r="FU136" t="s">
        <v>621</v>
      </c>
      <c r="FV136" t="s">
        <v>622</v>
      </c>
      <c r="FW136" t="s">
        <v>528</v>
      </c>
      <c r="FX136" t="s">
        <v>115</v>
      </c>
      <c r="FY136" t="s">
        <v>530</v>
      </c>
      <c r="FZ136" t="s">
        <v>116</v>
      </c>
      <c r="GA136" t="s">
        <v>549</v>
      </c>
      <c r="GB136" t="s">
        <v>634</v>
      </c>
      <c r="GC136">
        <v>0</v>
      </c>
      <c r="GD136">
        <v>3.6978300000000002</v>
      </c>
      <c r="GE136">
        <v>12.781000000000001</v>
      </c>
      <c r="GF136">
        <v>0</v>
      </c>
      <c r="GG136">
        <v>0</v>
      </c>
      <c r="GH136">
        <v>0</v>
      </c>
      <c r="GI136">
        <v>9.4800500000000003</v>
      </c>
      <c r="GJ136">
        <v>25.96</v>
      </c>
      <c r="GK136">
        <v>13.5962</v>
      </c>
      <c r="GL136">
        <v>0</v>
      </c>
      <c r="GM136">
        <v>3.8272899999999999E-2</v>
      </c>
      <c r="GN136">
        <v>0</v>
      </c>
      <c r="GO136">
        <v>0</v>
      </c>
      <c r="GP136">
        <v>0</v>
      </c>
      <c r="GQ136">
        <v>39.6</v>
      </c>
      <c r="GR136">
        <v>1.9267300000000001</v>
      </c>
      <c r="GS136">
        <v>0</v>
      </c>
      <c r="GT136">
        <v>0</v>
      </c>
      <c r="GU136">
        <v>0</v>
      </c>
      <c r="GV136">
        <v>0</v>
      </c>
      <c r="GW136">
        <v>3.6633300000000002</v>
      </c>
      <c r="GX136">
        <v>0</v>
      </c>
      <c r="GY136">
        <v>5.59</v>
      </c>
      <c r="GZ136">
        <v>0</v>
      </c>
      <c r="HA136">
        <v>0</v>
      </c>
      <c r="HB136">
        <v>0</v>
      </c>
      <c r="HC136">
        <v>0</v>
      </c>
      <c r="HD136">
        <v>5.59</v>
      </c>
      <c r="HE136">
        <v>0</v>
      </c>
      <c r="HF136">
        <v>3.52223</v>
      </c>
      <c r="HG136">
        <v>5.9586699999999997</v>
      </c>
      <c r="HH136">
        <v>0</v>
      </c>
      <c r="HI136">
        <v>0</v>
      </c>
      <c r="HJ136">
        <v>2.46007</v>
      </c>
      <c r="HK136">
        <v>9.2277100000000001</v>
      </c>
      <c r="HL136">
        <v>21.17</v>
      </c>
      <c r="HM136">
        <v>13.5962</v>
      </c>
      <c r="HN136">
        <v>0</v>
      </c>
      <c r="HO136">
        <v>6.6602700000000001E-2</v>
      </c>
      <c r="HP136">
        <v>0</v>
      </c>
      <c r="HQ136">
        <v>0</v>
      </c>
      <c r="HR136">
        <v>0</v>
      </c>
      <c r="HS136">
        <v>34.840000000000003</v>
      </c>
      <c r="HT136">
        <v>4.8781100000000004</v>
      </c>
      <c r="HU136">
        <v>0</v>
      </c>
      <c r="HV136">
        <v>0</v>
      </c>
      <c r="HW136">
        <v>0</v>
      </c>
      <c r="HX136">
        <v>0</v>
      </c>
      <c r="HY136">
        <v>0</v>
      </c>
      <c r="HZ136">
        <v>0</v>
      </c>
      <c r="IA136">
        <v>4.88</v>
      </c>
      <c r="IB136">
        <v>0</v>
      </c>
      <c r="IC136">
        <v>0</v>
      </c>
      <c r="ID136">
        <v>0</v>
      </c>
      <c r="IE136">
        <v>0</v>
      </c>
      <c r="IF136">
        <v>4.88</v>
      </c>
    </row>
    <row r="137" spans="1:240" x14ac:dyDescent="0.3">
      <c r="A137" s="67">
        <v>43882.560358796298</v>
      </c>
      <c r="B137" t="s">
        <v>337</v>
      </c>
      <c r="C137" t="s">
        <v>337</v>
      </c>
      <c r="D137" t="s">
        <v>276</v>
      </c>
      <c r="E137">
        <v>24563.1</v>
      </c>
      <c r="F137">
        <v>24692.3</v>
      </c>
      <c r="G137" t="s">
        <v>112</v>
      </c>
      <c r="H137" s="68">
        <v>2.8472222222222222E-2</v>
      </c>
      <c r="I137" t="s">
        <v>113</v>
      </c>
      <c r="J137">
        <v>-29.84</v>
      </c>
      <c r="K137" t="s">
        <v>114</v>
      </c>
      <c r="L137" t="s">
        <v>114</v>
      </c>
      <c r="M137" t="s">
        <v>190</v>
      </c>
      <c r="N137">
        <v>0</v>
      </c>
      <c r="O137">
        <v>18020.3</v>
      </c>
      <c r="P137">
        <v>70571.5</v>
      </c>
      <c r="Q137">
        <v>0</v>
      </c>
      <c r="R137">
        <v>0</v>
      </c>
      <c r="S137">
        <v>0</v>
      </c>
      <c r="T137">
        <v>46165.7</v>
      </c>
      <c r="U137">
        <v>134757</v>
      </c>
      <c r="V137">
        <v>77659.399999999994</v>
      </c>
      <c r="W137">
        <v>0</v>
      </c>
      <c r="X137">
        <v>179.08</v>
      </c>
      <c r="Y137">
        <v>0</v>
      </c>
      <c r="Z137">
        <v>0</v>
      </c>
      <c r="AA137">
        <v>0</v>
      </c>
      <c r="AB137">
        <v>212596</v>
      </c>
      <c r="AC137">
        <v>340.58699999999999</v>
      </c>
      <c r="AD137">
        <v>0</v>
      </c>
      <c r="AE137">
        <v>0</v>
      </c>
      <c r="AF137">
        <v>0</v>
      </c>
      <c r="AG137">
        <v>0</v>
      </c>
      <c r="AH137">
        <v>690.274</v>
      </c>
      <c r="AI137">
        <v>0</v>
      </c>
      <c r="AJ137">
        <v>1030.8599999999999</v>
      </c>
      <c r="AK137">
        <v>0</v>
      </c>
      <c r="AL137">
        <v>0</v>
      </c>
      <c r="AM137">
        <v>0</v>
      </c>
      <c r="AN137">
        <v>0</v>
      </c>
      <c r="AO137">
        <v>1030.8599999999999</v>
      </c>
      <c r="AP137">
        <v>0</v>
      </c>
      <c r="AQ137">
        <v>0</v>
      </c>
      <c r="AR137">
        <v>0</v>
      </c>
      <c r="AS137">
        <v>0</v>
      </c>
      <c r="AT137">
        <v>0</v>
      </c>
      <c r="AU137">
        <v>0</v>
      </c>
      <c r="AV137">
        <v>0</v>
      </c>
      <c r="AW137">
        <v>0</v>
      </c>
      <c r="AX137">
        <v>0</v>
      </c>
      <c r="AY137">
        <v>0</v>
      </c>
      <c r="AZ137">
        <v>0</v>
      </c>
      <c r="BA137">
        <v>0</v>
      </c>
      <c r="BB137">
        <v>0</v>
      </c>
      <c r="BC137">
        <v>2.7802899999999999</v>
      </c>
      <c r="BD137">
        <v>35.392499999999998</v>
      </c>
      <c r="BE137">
        <v>84.460599999999999</v>
      </c>
      <c r="BF137">
        <v>0</v>
      </c>
      <c r="BG137">
        <v>0</v>
      </c>
      <c r="BH137">
        <v>5.0726300000000002</v>
      </c>
      <c r="BI137">
        <v>59.847700000000003</v>
      </c>
      <c r="BJ137">
        <v>187.554</v>
      </c>
      <c r="BK137">
        <v>93.919200000000004</v>
      </c>
      <c r="BL137">
        <v>0</v>
      </c>
      <c r="BM137">
        <v>0.23429700000000001</v>
      </c>
      <c r="BN137">
        <v>0</v>
      </c>
      <c r="BO137">
        <v>0</v>
      </c>
      <c r="BP137">
        <v>0</v>
      </c>
      <c r="BQ137">
        <v>281.70699999999999</v>
      </c>
      <c r="BR137">
        <v>273.85399999999998</v>
      </c>
      <c r="BS137">
        <v>7.8529200000000001</v>
      </c>
      <c r="BT137">
        <v>0</v>
      </c>
      <c r="BU137">
        <v>0</v>
      </c>
      <c r="BW137">
        <v>0</v>
      </c>
      <c r="BX137">
        <v>0</v>
      </c>
      <c r="BZ137">
        <v>0</v>
      </c>
      <c r="CA137" t="s">
        <v>114</v>
      </c>
      <c r="CB137" t="s">
        <v>114</v>
      </c>
      <c r="CC137" t="s">
        <v>554</v>
      </c>
      <c r="CD137">
        <v>0</v>
      </c>
      <c r="CE137">
        <v>17911.400000000001</v>
      </c>
      <c r="CF137">
        <v>32270.6</v>
      </c>
      <c r="CG137">
        <v>0</v>
      </c>
      <c r="CH137">
        <v>0</v>
      </c>
      <c r="CI137">
        <v>13506.5</v>
      </c>
      <c r="CJ137">
        <v>44189.3</v>
      </c>
      <c r="CK137">
        <v>107878</v>
      </c>
      <c r="CL137">
        <v>77659.399999999994</v>
      </c>
      <c r="CM137">
        <v>0</v>
      </c>
      <c r="CN137">
        <v>379.815</v>
      </c>
      <c r="CO137">
        <v>0</v>
      </c>
      <c r="CP137">
        <v>0</v>
      </c>
      <c r="CQ137">
        <v>0</v>
      </c>
      <c r="CR137">
        <v>185917</v>
      </c>
      <c r="CS137">
        <v>922.55200000000002</v>
      </c>
      <c r="CT137">
        <v>0</v>
      </c>
      <c r="CU137">
        <v>0</v>
      </c>
      <c r="CV137">
        <v>0</v>
      </c>
      <c r="CW137">
        <v>0</v>
      </c>
      <c r="CX137">
        <v>0</v>
      </c>
      <c r="CY137">
        <v>0</v>
      </c>
      <c r="CZ137">
        <v>922.55200000000002</v>
      </c>
      <c r="DA137">
        <v>0</v>
      </c>
      <c r="DB137">
        <v>0</v>
      </c>
      <c r="DC137">
        <v>0</v>
      </c>
      <c r="DD137">
        <v>0</v>
      </c>
      <c r="DE137">
        <v>922.55200000000002</v>
      </c>
      <c r="DF137">
        <v>0</v>
      </c>
      <c r="DG137">
        <v>0</v>
      </c>
      <c r="DH137">
        <v>0</v>
      </c>
      <c r="DI137">
        <v>0</v>
      </c>
      <c r="DJ137">
        <v>0</v>
      </c>
      <c r="DK137">
        <v>0</v>
      </c>
      <c r="DL137">
        <v>0</v>
      </c>
      <c r="DM137">
        <v>0</v>
      </c>
      <c r="DN137">
        <v>0</v>
      </c>
      <c r="DO137">
        <v>0</v>
      </c>
      <c r="DP137">
        <v>0</v>
      </c>
      <c r="DQ137">
        <v>0</v>
      </c>
      <c r="DR137">
        <v>0</v>
      </c>
      <c r="DS137">
        <v>7.71014</v>
      </c>
      <c r="DT137">
        <v>34.773800000000001</v>
      </c>
      <c r="DU137">
        <v>41.42</v>
      </c>
      <c r="DV137">
        <v>0</v>
      </c>
      <c r="DW137">
        <v>0</v>
      </c>
      <c r="DX137">
        <v>16.028300000000002</v>
      </c>
      <c r="DY137">
        <v>57.781199999999998</v>
      </c>
      <c r="DZ137">
        <v>157.714</v>
      </c>
      <c r="EA137">
        <v>93.919200000000004</v>
      </c>
      <c r="EB137">
        <v>0</v>
      </c>
      <c r="EC137">
        <v>0.45810400000000001</v>
      </c>
      <c r="ED137">
        <v>0</v>
      </c>
      <c r="EE137">
        <v>0</v>
      </c>
      <c r="EF137">
        <v>0</v>
      </c>
      <c r="EG137">
        <v>252.09100000000001</v>
      </c>
      <c r="EH137">
        <v>244.381</v>
      </c>
      <c r="EI137">
        <v>7.71014</v>
      </c>
      <c r="EJ137">
        <v>0</v>
      </c>
      <c r="EK137">
        <v>0</v>
      </c>
      <c r="EM137">
        <v>0</v>
      </c>
      <c r="EN137">
        <v>0</v>
      </c>
      <c r="EP137">
        <v>0</v>
      </c>
      <c r="EQ137">
        <v>0</v>
      </c>
      <c r="ER137">
        <v>11.0915</v>
      </c>
      <c r="ES137">
        <v>13.039199999999999</v>
      </c>
      <c r="ET137">
        <v>0</v>
      </c>
      <c r="EU137">
        <v>0</v>
      </c>
      <c r="EV137">
        <v>0</v>
      </c>
      <c r="EW137">
        <v>12.3504</v>
      </c>
      <c r="EX137">
        <v>36.481099999999998</v>
      </c>
      <c r="EY137">
        <v>14.089600000000001</v>
      </c>
      <c r="EZ137">
        <v>0</v>
      </c>
      <c r="FA137">
        <v>5.3309299999999997E-2</v>
      </c>
      <c r="FB137">
        <v>0</v>
      </c>
      <c r="FC137">
        <v>0</v>
      </c>
      <c r="FD137">
        <v>0</v>
      </c>
      <c r="FE137">
        <v>50.624000000000002</v>
      </c>
      <c r="FF137" s="69">
        <v>0</v>
      </c>
      <c r="FG137">
        <v>10.9565</v>
      </c>
      <c r="FH137">
        <v>8.32925</v>
      </c>
      <c r="FI137">
        <v>0</v>
      </c>
      <c r="FJ137" s="69">
        <v>0</v>
      </c>
      <c r="FK137">
        <v>2.2768199999999998</v>
      </c>
      <c r="FL137">
        <v>12.2972</v>
      </c>
      <c r="FM137">
        <v>33.859699999999997</v>
      </c>
      <c r="FN137">
        <v>14.089600000000001</v>
      </c>
      <c r="FO137">
        <v>0</v>
      </c>
      <c r="FP137">
        <v>6.7214899999999994E-2</v>
      </c>
      <c r="FQ137">
        <v>0</v>
      </c>
      <c r="FR137">
        <v>0</v>
      </c>
      <c r="FS137">
        <v>0</v>
      </c>
      <c r="FT137">
        <v>48.016599999999997</v>
      </c>
      <c r="FU137" t="s">
        <v>621</v>
      </c>
      <c r="FV137" t="s">
        <v>622</v>
      </c>
      <c r="FW137" t="s">
        <v>528</v>
      </c>
      <c r="FX137" t="s">
        <v>115</v>
      </c>
      <c r="FY137" t="s">
        <v>530</v>
      </c>
      <c r="FZ137" t="s">
        <v>116</v>
      </c>
      <c r="GA137" t="s">
        <v>549</v>
      </c>
      <c r="GB137" t="s">
        <v>634</v>
      </c>
      <c r="GC137">
        <v>0</v>
      </c>
      <c r="GD137">
        <v>3.5635599999999998</v>
      </c>
      <c r="GE137">
        <v>12.781000000000001</v>
      </c>
      <c r="GF137">
        <v>0</v>
      </c>
      <c r="GG137">
        <v>0</v>
      </c>
      <c r="GH137">
        <v>0</v>
      </c>
      <c r="GI137">
        <v>9.4800500000000003</v>
      </c>
      <c r="GJ137">
        <v>25.82</v>
      </c>
      <c r="GK137">
        <v>13.5962</v>
      </c>
      <c r="GL137">
        <v>0</v>
      </c>
      <c r="GM137">
        <v>3.8272899999999999E-2</v>
      </c>
      <c r="GN137">
        <v>0</v>
      </c>
      <c r="GO137">
        <v>0</v>
      </c>
      <c r="GP137">
        <v>0</v>
      </c>
      <c r="GQ137">
        <v>39.46</v>
      </c>
      <c r="GR137">
        <v>1.8075000000000001</v>
      </c>
      <c r="GS137">
        <v>0</v>
      </c>
      <c r="GT137">
        <v>0</v>
      </c>
      <c r="GU137">
        <v>0</v>
      </c>
      <c r="GV137">
        <v>0</v>
      </c>
      <c r="GW137">
        <v>3.6633</v>
      </c>
      <c r="GX137">
        <v>0</v>
      </c>
      <c r="GY137">
        <v>5.47</v>
      </c>
      <c r="GZ137">
        <v>0</v>
      </c>
      <c r="HA137">
        <v>0</v>
      </c>
      <c r="HB137">
        <v>0</v>
      </c>
      <c r="HC137">
        <v>0</v>
      </c>
      <c r="HD137">
        <v>5.47</v>
      </c>
      <c r="HE137">
        <v>0</v>
      </c>
      <c r="HF137">
        <v>3.5111500000000002</v>
      </c>
      <c r="HG137">
        <v>5.8747800000000003</v>
      </c>
      <c r="HH137">
        <v>0</v>
      </c>
      <c r="HI137">
        <v>0</v>
      </c>
      <c r="HJ137">
        <v>2.46007</v>
      </c>
      <c r="HK137">
        <v>9.2277100000000001</v>
      </c>
      <c r="HL137">
        <v>21.07</v>
      </c>
      <c r="HM137">
        <v>13.5962</v>
      </c>
      <c r="HN137">
        <v>0</v>
      </c>
      <c r="HO137">
        <v>6.6602700000000001E-2</v>
      </c>
      <c r="HP137">
        <v>0</v>
      </c>
      <c r="HQ137">
        <v>0</v>
      </c>
      <c r="HR137">
        <v>0</v>
      </c>
      <c r="HS137">
        <v>34.74</v>
      </c>
      <c r="HT137">
        <v>4.8960100000000004</v>
      </c>
      <c r="HU137">
        <v>0</v>
      </c>
      <c r="HV137">
        <v>0</v>
      </c>
      <c r="HW137">
        <v>0</v>
      </c>
      <c r="HX137">
        <v>0</v>
      </c>
      <c r="HY137">
        <v>0</v>
      </c>
      <c r="HZ137">
        <v>0</v>
      </c>
      <c r="IA137">
        <v>4.9000000000000004</v>
      </c>
      <c r="IB137">
        <v>0</v>
      </c>
      <c r="IC137">
        <v>0</v>
      </c>
      <c r="ID137">
        <v>0</v>
      </c>
      <c r="IE137">
        <v>0</v>
      </c>
      <c r="IF137">
        <v>4.9000000000000004</v>
      </c>
    </row>
    <row r="138" spans="1:240" x14ac:dyDescent="0.3">
      <c r="A138" s="67">
        <v>43882.560856481483</v>
      </c>
      <c r="B138" t="s">
        <v>338</v>
      </c>
      <c r="C138" t="s">
        <v>338</v>
      </c>
      <c r="D138" t="s">
        <v>312</v>
      </c>
      <c r="E138">
        <v>24563.1</v>
      </c>
      <c r="F138">
        <v>24692.3</v>
      </c>
      <c r="G138" t="s">
        <v>112</v>
      </c>
      <c r="H138" s="68">
        <v>2.7777777777777776E-2</v>
      </c>
      <c r="I138" t="s">
        <v>113</v>
      </c>
      <c r="J138">
        <v>-34.44</v>
      </c>
      <c r="K138" t="s">
        <v>114</v>
      </c>
      <c r="L138" t="s">
        <v>114</v>
      </c>
      <c r="M138" t="s">
        <v>554</v>
      </c>
      <c r="N138">
        <v>0</v>
      </c>
      <c r="O138">
        <v>11478.1</v>
      </c>
      <c r="P138">
        <v>70571.5</v>
      </c>
      <c r="Q138">
        <v>0</v>
      </c>
      <c r="R138">
        <v>0</v>
      </c>
      <c r="S138">
        <v>0</v>
      </c>
      <c r="T138">
        <v>45321.1</v>
      </c>
      <c r="U138">
        <v>127371</v>
      </c>
      <c r="V138">
        <v>77659.399999999994</v>
      </c>
      <c r="W138">
        <v>0</v>
      </c>
      <c r="X138">
        <v>180.25</v>
      </c>
      <c r="Y138">
        <v>0</v>
      </c>
      <c r="Z138">
        <v>0</v>
      </c>
      <c r="AA138">
        <v>0</v>
      </c>
      <c r="AB138">
        <v>205210</v>
      </c>
      <c r="AC138">
        <v>230.27799999999999</v>
      </c>
      <c r="AD138">
        <v>0</v>
      </c>
      <c r="AE138">
        <v>0</v>
      </c>
      <c r="AF138">
        <v>0</v>
      </c>
      <c r="AG138">
        <v>0</v>
      </c>
      <c r="AH138">
        <v>681.58299999999997</v>
      </c>
      <c r="AI138">
        <v>0</v>
      </c>
      <c r="AJ138">
        <v>911.86199999999997</v>
      </c>
      <c r="AK138">
        <v>0</v>
      </c>
      <c r="AL138">
        <v>0</v>
      </c>
      <c r="AM138">
        <v>0</v>
      </c>
      <c r="AN138">
        <v>0</v>
      </c>
      <c r="AO138">
        <v>911.86199999999997</v>
      </c>
      <c r="AP138">
        <v>0</v>
      </c>
      <c r="AQ138">
        <v>0</v>
      </c>
      <c r="AR138">
        <v>0</v>
      </c>
      <c r="AS138">
        <v>0</v>
      </c>
      <c r="AT138">
        <v>0</v>
      </c>
      <c r="AU138">
        <v>0</v>
      </c>
      <c r="AV138">
        <v>0</v>
      </c>
      <c r="AW138">
        <v>0</v>
      </c>
      <c r="AX138">
        <v>0</v>
      </c>
      <c r="AY138">
        <v>0</v>
      </c>
      <c r="AZ138">
        <v>0</v>
      </c>
      <c r="BA138">
        <v>0</v>
      </c>
      <c r="BB138">
        <v>0</v>
      </c>
      <c r="BC138">
        <v>1.863</v>
      </c>
      <c r="BD138">
        <v>26.243300000000001</v>
      </c>
      <c r="BE138">
        <v>84.834900000000005</v>
      </c>
      <c r="BF138">
        <v>0</v>
      </c>
      <c r="BG138">
        <v>0</v>
      </c>
      <c r="BH138">
        <v>5.0397400000000001</v>
      </c>
      <c r="BI138">
        <v>59.719099999999997</v>
      </c>
      <c r="BJ138">
        <v>177.7</v>
      </c>
      <c r="BK138">
        <v>94.209599999999995</v>
      </c>
      <c r="BL138">
        <v>0</v>
      </c>
      <c r="BM138">
        <v>0.24076500000000001</v>
      </c>
      <c r="BN138">
        <v>0</v>
      </c>
      <c r="BO138">
        <v>0</v>
      </c>
      <c r="BP138">
        <v>0</v>
      </c>
      <c r="BQ138">
        <v>272.14999999999998</v>
      </c>
      <c r="BR138">
        <v>265.24799999999999</v>
      </c>
      <c r="BS138">
        <v>6.9027399999999997</v>
      </c>
      <c r="BT138">
        <v>0</v>
      </c>
      <c r="BU138">
        <v>0</v>
      </c>
      <c r="BW138">
        <v>0</v>
      </c>
      <c r="BX138">
        <v>0</v>
      </c>
      <c r="BZ138">
        <v>0</v>
      </c>
      <c r="CA138" t="s">
        <v>114</v>
      </c>
      <c r="CB138" t="s">
        <v>114</v>
      </c>
      <c r="CC138" t="s">
        <v>209</v>
      </c>
      <c r="CD138">
        <v>0</v>
      </c>
      <c r="CE138">
        <v>12152.2</v>
      </c>
      <c r="CF138">
        <v>29358.1</v>
      </c>
      <c r="CG138">
        <v>0</v>
      </c>
      <c r="CH138">
        <v>0</v>
      </c>
      <c r="CI138">
        <v>13294.8</v>
      </c>
      <c r="CJ138">
        <v>45489.599999999999</v>
      </c>
      <c r="CK138">
        <v>100295</v>
      </c>
      <c r="CL138">
        <v>77659.399999999994</v>
      </c>
      <c r="CM138">
        <v>0</v>
      </c>
      <c r="CN138">
        <v>379.815</v>
      </c>
      <c r="CO138">
        <v>0</v>
      </c>
      <c r="CP138">
        <v>0</v>
      </c>
      <c r="CQ138">
        <v>0</v>
      </c>
      <c r="CR138">
        <v>178334</v>
      </c>
      <c r="CS138">
        <v>571.34900000000005</v>
      </c>
      <c r="CT138">
        <v>0</v>
      </c>
      <c r="CU138">
        <v>0</v>
      </c>
      <c r="CV138">
        <v>0</v>
      </c>
      <c r="CW138">
        <v>0</v>
      </c>
      <c r="CX138">
        <v>0</v>
      </c>
      <c r="CY138">
        <v>0</v>
      </c>
      <c r="CZ138">
        <v>571.34900000000005</v>
      </c>
      <c r="DA138">
        <v>0</v>
      </c>
      <c r="DB138">
        <v>0</v>
      </c>
      <c r="DC138">
        <v>0</v>
      </c>
      <c r="DD138">
        <v>0</v>
      </c>
      <c r="DE138">
        <v>571.34900000000005</v>
      </c>
      <c r="DF138">
        <v>0</v>
      </c>
      <c r="DG138">
        <v>0</v>
      </c>
      <c r="DH138">
        <v>0</v>
      </c>
      <c r="DI138">
        <v>0</v>
      </c>
      <c r="DJ138">
        <v>0</v>
      </c>
      <c r="DK138">
        <v>0</v>
      </c>
      <c r="DL138">
        <v>0</v>
      </c>
      <c r="DM138">
        <v>0</v>
      </c>
      <c r="DN138">
        <v>0</v>
      </c>
      <c r="DO138">
        <v>0</v>
      </c>
      <c r="DP138">
        <v>0</v>
      </c>
      <c r="DQ138">
        <v>0</v>
      </c>
      <c r="DR138">
        <v>0</v>
      </c>
      <c r="DS138">
        <v>4.8148999999999997</v>
      </c>
      <c r="DT138">
        <v>26.561900000000001</v>
      </c>
      <c r="DU138">
        <v>35.862699999999997</v>
      </c>
      <c r="DV138">
        <v>0</v>
      </c>
      <c r="DW138">
        <v>0</v>
      </c>
      <c r="DX138">
        <v>15.832599999999999</v>
      </c>
      <c r="DY138">
        <v>60.188000000000002</v>
      </c>
      <c r="DZ138">
        <v>143.26</v>
      </c>
      <c r="EA138">
        <v>94.209599999999995</v>
      </c>
      <c r="EB138">
        <v>0</v>
      </c>
      <c r="EC138">
        <v>0.45950400000000002</v>
      </c>
      <c r="ED138">
        <v>0</v>
      </c>
      <c r="EE138">
        <v>0</v>
      </c>
      <c r="EF138">
        <v>0</v>
      </c>
      <c r="EG138">
        <v>237.929</v>
      </c>
      <c r="EH138">
        <v>233.114</v>
      </c>
      <c r="EI138">
        <v>4.8148999999999997</v>
      </c>
      <c r="EJ138">
        <v>0</v>
      </c>
      <c r="EK138">
        <v>0</v>
      </c>
      <c r="EM138">
        <v>0</v>
      </c>
      <c r="EN138">
        <v>0</v>
      </c>
      <c r="EP138">
        <v>0</v>
      </c>
      <c r="EQ138">
        <v>0</v>
      </c>
      <c r="ER138">
        <v>10.148899999999999</v>
      </c>
      <c r="ES138">
        <v>13.039199999999999</v>
      </c>
      <c r="ET138">
        <v>0</v>
      </c>
      <c r="EU138">
        <v>0</v>
      </c>
      <c r="EV138">
        <v>0</v>
      </c>
      <c r="EW138">
        <v>12.578900000000001</v>
      </c>
      <c r="EX138">
        <v>35.767000000000003</v>
      </c>
      <c r="EY138">
        <v>14.089600000000001</v>
      </c>
      <c r="EZ138">
        <v>0</v>
      </c>
      <c r="FA138">
        <v>5.6869500000000003E-2</v>
      </c>
      <c r="FB138">
        <v>0</v>
      </c>
      <c r="FC138">
        <v>0</v>
      </c>
      <c r="FD138">
        <v>0</v>
      </c>
      <c r="FE138">
        <v>49.913499999999999</v>
      </c>
      <c r="FF138">
        <v>0</v>
      </c>
      <c r="FG138">
        <v>10.2758</v>
      </c>
      <c r="FH138">
        <v>5.8392499999999998</v>
      </c>
      <c r="FI138">
        <v>0</v>
      </c>
      <c r="FJ138">
        <v>0</v>
      </c>
      <c r="FK138">
        <v>2.28315</v>
      </c>
      <c r="FL138">
        <v>12.6683</v>
      </c>
      <c r="FM138">
        <v>31.066500000000001</v>
      </c>
      <c r="FN138">
        <v>14.089600000000001</v>
      </c>
      <c r="FO138">
        <v>0</v>
      </c>
      <c r="FP138">
        <v>6.7214899999999994E-2</v>
      </c>
      <c r="FQ138">
        <v>0</v>
      </c>
      <c r="FR138">
        <v>0</v>
      </c>
      <c r="FS138">
        <v>0</v>
      </c>
      <c r="FT138">
        <v>45.223399999999998</v>
      </c>
      <c r="FU138" t="s">
        <v>621</v>
      </c>
      <c r="FV138" t="s">
        <v>622</v>
      </c>
      <c r="FW138" t="s">
        <v>528</v>
      </c>
      <c r="FX138" t="s">
        <v>115</v>
      </c>
      <c r="FY138" t="s">
        <v>530</v>
      </c>
      <c r="FZ138" t="s">
        <v>116</v>
      </c>
      <c r="GA138" t="s">
        <v>549</v>
      </c>
      <c r="GB138" t="s">
        <v>634</v>
      </c>
      <c r="GC138">
        <v>0</v>
      </c>
      <c r="GD138">
        <v>2.4516300000000002</v>
      </c>
      <c r="GE138">
        <v>12.781000000000001</v>
      </c>
      <c r="GF138">
        <v>0</v>
      </c>
      <c r="GG138">
        <v>0</v>
      </c>
      <c r="GH138">
        <v>0</v>
      </c>
      <c r="GI138">
        <v>9.3727599999999995</v>
      </c>
      <c r="GJ138">
        <v>24.6</v>
      </c>
      <c r="GK138">
        <v>13.5962</v>
      </c>
      <c r="GL138">
        <v>0</v>
      </c>
      <c r="GM138">
        <v>3.8588499999999998E-2</v>
      </c>
      <c r="GN138">
        <v>0</v>
      </c>
      <c r="GO138">
        <v>0</v>
      </c>
      <c r="GP138">
        <v>0</v>
      </c>
      <c r="GQ138">
        <v>38.24</v>
      </c>
      <c r="GR138">
        <v>1.2220899999999999</v>
      </c>
      <c r="GS138">
        <v>0</v>
      </c>
      <c r="GT138">
        <v>0</v>
      </c>
      <c r="GU138">
        <v>0</v>
      </c>
      <c r="GV138">
        <v>0</v>
      </c>
      <c r="GW138">
        <v>3.6171799999999998</v>
      </c>
      <c r="GX138">
        <v>0</v>
      </c>
      <c r="GY138">
        <v>4.84</v>
      </c>
      <c r="GZ138">
        <v>0</v>
      </c>
      <c r="HA138">
        <v>0</v>
      </c>
      <c r="HB138">
        <v>0</v>
      </c>
      <c r="HC138">
        <v>0</v>
      </c>
      <c r="HD138">
        <v>4.84</v>
      </c>
      <c r="HE138">
        <v>0</v>
      </c>
      <c r="HF138">
        <v>2.6123099999999999</v>
      </c>
      <c r="HG138">
        <v>5.3293299999999997</v>
      </c>
      <c r="HH138">
        <v>0</v>
      </c>
      <c r="HI138">
        <v>0</v>
      </c>
      <c r="HJ138">
        <v>2.4235600000000002</v>
      </c>
      <c r="HK138">
        <v>9.4464799999999993</v>
      </c>
      <c r="HL138">
        <v>19.809999999999999</v>
      </c>
      <c r="HM138">
        <v>13.5962</v>
      </c>
      <c r="HN138">
        <v>0</v>
      </c>
      <c r="HO138">
        <v>6.6602700000000001E-2</v>
      </c>
      <c r="HP138">
        <v>0</v>
      </c>
      <c r="HQ138">
        <v>0</v>
      </c>
      <c r="HR138">
        <v>0</v>
      </c>
      <c r="HS138">
        <v>33.479999999999997</v>
      </c>
      <c r="HT138">
        <v>3.0321699999999998</v>
      </c>
      <c r="HU138">
        <v>0</v>
      </c>
      <c r="HV138">
        <v>0</v>
      </c>
      <c r="HW138">
        <v>0</v>
      </c>
      <c r="HX138">
        <v>0</v>
      </c>
      <c r="HY138">
        <v>0</v>
      </c>
      <c r="HZ138">
        <v>0</v>
      </c>
      <c r="IA138">
        <v>3.03</v>
      </c>
      <c r="IB138">
        <v>0</v>
      </c>
      <c r="IC138">
        <v>0</v>
      </c>
      <c r="ID138">
        <v>0</v>
      </c>
      <c r="IE138">
        <v>0</v>
      </c>
      <c r="IF138">
        <v>3.03</v>
      </c>
    </row>
    <row r="139" spans="1:240" x14ac:dyDescent="0.3">
      <c r="A139" s="67">
        <v>43882.561377314814</v>
      </c>
      <c r="B139" t="s">
        <v>339</v>
      </c>
      <c r="C139" t="s">
        <v>339</v>
      </c>
      <c r="D139" t="s">
        <v>312</v>
      </c>
      <c r="E139">
        <v>24563.1</v>
      </c>
      <c r="F139">
        <v>24692.3</v>
      </c>
      <c r="G139" t="s">
        <v>112</v>
      </c>
      <c r="H139" s="68">
        <v>2.8472222222222222E-2</v>
      </c>
      <c r="I139" t="s">
        <v>113</v>
      </c>
      <c r="J139">
        <v>-33.799999999999997</v>
      </c>
      <c r="K139" t="s">
        <v>114</v>
      </c>
      <c r="L139" t="s">
        <v>114</v>
      </c>
      <c r="M139" t="s">
        <v>554</v>
      </c>
      <c r="N139">
        <v>0</v>
      </c>
      <c r="O139">
        <v>12789.8</v>
      </c>
      <c r="P139">
        <v>70571.5</v>
      </c>
      <c r="Q139">
        <v>0</v>
      </c>
      <c r="R139">
        <v>0</v>
      </c>
      <c r="S139">
        <v>0</v>
      </c>
      <c r="T139">
        <v>41030.199999999997</v>
      </c>
      <c r="U139">
        <v>124392</v>
      </c>
      <c r="V139">
        <v>77659.399999999994</v>
      </c>
      <c r="W139">
        <v>0</v>
      </c>
      <c r="X139">
        <v>180.25</v>
      </c>
      <c r="Y139">
        <v>0</v>
      </c>
      <c r="Z139">
        <v>0</v>
      </c>
      <c r="AA139">
        <v>0</v>
      </c>
      <c r="AB139">
        <v>202231</v>
      </c>
      <c r="AC139">
        <v>255.54</v>
      </c>
      <c r="AD139">
        <v>0</v>
      </c>
      <c r="AE139">
        <v>0</v>
      </c>
      <c r="AF139">
        <v>0</v>
      </c>
      <c r="AG139">
        <v>0</v>
      </c>
      <c r="AH139">
        <v>681.58299999999997</v>
      </c>
      <c r="AI139">
        <v>0</v>
      </c>
      <c r="AJ139">
        <v>937.12300000000005</v>
      </c>
      <c r="AK139">
        <v>0</v>
      </c>
      <c r="AL139">
        <v>0</v>
      </c>
      <c r="AM139">
        <v>0</v>
      </c>
      <c r="AN139">
        <v>0</v>
      </c>
      <c r="AO139">
        <v>937.12300000000005</v>
      </c>
      <c r="AP139">
        <v>0</v>
      </c>
      <c r="AQ139">
        <v>0</v>
      </c>
      <c r="AR139">
        <v>0</v>
      </c>
      <c r="AS139">
        <v>0</v>
      </c>
      <c r="AT139">
        <v>0</v>
      </c>
      <c r="AU139">
        <v>0</v>
      </c>
      <c r="AV139">
        <v>0</v>
      </c>
      <c r="AW139">
        <v>0</v>
      </c>
      <c r="AX139">
        <v>0</v>
      </c>
      <c r="AY139">
        <v>0</v>
      </c>
      <c r="AZ139">
        <v>0</v>
      </c>
      <c r="BA139">
        <v>0</v>
      </c>
      <c r="BB139">
        <v>0</v>
      </c>
      <c r="BC139">
        <v>2.0829499999999999</v>
      </c>
      <c r="BD139">
        <v>28.181699999999999</v>
      </c>
      <c r="BE139">
        <v>84.834900000000005</v>
      </c>
      <c r="BF139">
        <v>0</v>
      </c>
      <c r="BG139">
        <v>0</v>
      </c>
      <c r="BH139">
        <v>5.0397400000000001</v>
      </c>
      <c r="BI139">
        <v>54.315100000000001</v>
      </c>
      <c r="BJ139">
        <v>174.45400000000001</v>
      </c>
      <c r="BK139">
        <v>94.209599999999995</v>
      </c>
      <c r="BL139">
        <v>0</v>
      </c>
      <c r="BM139">
        <v>0.24076500000000001</v>
      </c>
      <c r="BN139">
        <v>0</v>
      </c>
      <c r="BO139">
        <v>0</v>
      </c>
      <c r="BP139">
        <v>0</v>
      </c>
      <c r="BQ139">
        <v>268.90499999999997</v>
      </c>
      <c r="BR139">
        <v>261.78199999999998</v>
      </c>
      <c r="BS139">
        <v>7.1226900000000004</v>
      </c>
      <c r="BT139">
        <v>0</v>
      </c>
      <c r="BU139">
        <v>0</v>
      </c>
      <c r="BW139">
        <v>0</v>
      </c>
      <c r="BX139">
        <v>0</v>
      </c>
      <c r="BZ139">
        <v>0</v>
      </c>
      <c r="CA139" t="s">
        <v>114</v>
      </c>
      <c r="CB139" t="s">
        <v>114</v>
      </c>
      <c r="CC139" t="s">
        <v>209</v>
      </c>
      <c r="CD139">
        <v>0</v>
      </c>
      <c r="CE139">
        <v>13919.5</v>
      </c>
      <c r="CF139">
        <v>29726</v>
      </c>
      <c r="CG139">
        <v>0</v>
      </c>
      <c r="CH139">
        <v>0</v>
      </c>
      <c r="CI139">
        <v>13294.8</v>
      </c>
      <c r="CJ139">
        <v>39151.699999999997</v>
      </c>
      <c r="CK139">
        <v>96092</v>
      </c>
      <c r="CL139">
        <v>77659.399999999994</v>
      </c>
      <c r="CM139">
        <v>0</v>
      </c>
      <c r="CN139">
        <v>379.815</v>
      </c>
      <c r="CO139">
        <v>0</v>
      </c>
      <c r="CP139">
        <v>0</v>
      </c>
      <c r="CQ139">
        <v>0</v>
      </c>
      <c r="CR139">
        <v>174131</v>
      </c>
      <c r="CS139">
        <v>633.745</v>
      </c>
      <c r="CT139">
        <v>0</v>
      </c>
      <c r="CU139">
        <v>0</v>
      </c>
      <c r="CV139">
        <v>0</v>
      </c>
      <c r="CW139">
        <v>0</v>
      </c>
      <c r="CX139">
        <v>0</v>
      </c>
      <c r="CY139">
        <v>0</v>
      </c>
      <c r="CZ139">
        <v>633.745</v>
      </c>
      <c r="DA139">
        <v>0</v>
      </c>
      <c r="DB139">
        <v>0</v>
      </c>
      <c r="DC139">
        <v>0</v>
      </c>
      <c r="DD139">
        <v>0</v>
      </c>
      <c r="DE139">
        <v>633.745</v>
      </c>
      <c r="DF139">
        <v>0</v>
      </c>
      <c r="DG139">
        <v>0</v>
      </c>
      <c r="DH139">
        <v>0</v>
      </c>
      <c r="DI139">
        <v>0</v>
      </c>
      <c r="DJ139">
        <v>0</v>
      </c>
      <c r="DK139">
        <v>0</v>
      </c>
      <c r="DL139">
        <v>0</v>
      </c>
      <c r="DM139">
        <v>0</v>
      </c>
      <c r="DN139">
        <v>0</v>
      </c>
      <c r="DO139">
        <v>0</v>
      </c>
      <c r="DP139">
        <v>0</v>
      </c>
      <c r="DQ139">
        <v>0</v>
      </c>
      <c r="DR139">
        <v>0</v>
      </c>
      <c r="DS139">
        <v>5.3663499999999997</v>
      </c>
      <c r="DT139">
        <v>29.2392</v>
      </c>
      <c r="DU139">
        <v>37.828600000000002</v>
      </c>
      <c r="DV139">
        <v>0</v>
      </c>
      <c r="DW139">
        <v>0</v>
      </c>
      <c r="DX139">
        <v>15.832599999999999</v>
      </c>
      <c r="DY139">
        <v>52.3767</v>
      </c>
      <c r="DZ139">
        <v>140.64400000000001</v>
      </c>
      <c r="EA139">
        <v>94.209599999999995</v>
      </c>
      <c r="EB139">
        <v>0</v>
      </c>
      <c r="EC139">
        <v>0.45950400000000002</v>
      </c>
      <c r="ED139">
        <v>0</v>
      </c>
      <c r="EE139">
        <v>0</v>
      </c>
      <c r="EF139">
        <v>0</v>
      </c>
      <c r="EG139">
        <v>235.31299999999999</v>
      </c>
      <c r="EH139">
        <v>229.946</v>
      </c>
      <c r="EI139">
        <v>5.3663499999999997</v>
      </c>
      <c r="EJ139">
        <v>0</v>
      </c>
      <c r="EK139">
        <v>0</v>
      </c>
      <c r="EM139">
        <v>0</v>
      </c>
      <c r="EN139">
        <v>0</v>
      </c>
      <c r="EP139">
        <v>0</v>
      </c>
      <c r="EQ139">
        <v>0</v>
      </c>
      <c r="ER139">
        <v>10.707800000000001</v>
      </c>
      <c r="ES139">
        <v>13.039199999999999</v>
      </c>
      <c r="ET139">
        <v>0</v>
      </c>
      <c r="EU139">
        <v>0</v>
      </c>
      <c r="EV139">
        <v>0</v>
      </c>
      <c r="EW139">
        <v>12.174799999999999</v>
      </c>
      <c r="EX139">
        <v>35.921799999999998</v>
      </c>
      <c r="EY139">
        <v>14.089600000000001</v>
      </c>
      <c r="EZ139">
        <v>0</v>
      </c>
      <c r="FA139">
        <v>5.6869500000000003E-2</v>
      </c>
      <c r="FB139">
        <v>0</v>
      </c>
      <c r="FC139">
        <v>0</v>
      </c>
      <c r="FD139">
        <v>0</v>
      </c>
      <c r="FE139">
        <v>50.068300000000001</v>
      </c>
      <c r="FF139">
        <v>0</v>
      </c>
      <c r="FG139">
        <v>11.030200000000001</v>
      </c>
      <c r="FH139">
        <v>6.3561800000000002</v>
      </c>
      <c r="FI139">
        <v>0</v>
      </c>
      <c r="FJ139">
        <v>0</v>
      </c>
      <c r="FK139">
        <v>2.2831399999999999</v>
      </c>
      <c r="FL139">
        <v>12.1343</v>
      </c>
      <c r="FM139">
        <v>31.803799999999999</v>
      </c>
      <c r="FN139">
        <v>14.089600000000001</v>
      </c>
      <c r="FO139">
        <v>0</v>
      </c>
      <c r="FP139">
        <v>6.7214899999999994E-2</v>
      </c>
      <c r="FQ139">
        <v>0</v>
      </c>
      <c r="FR139">
        <v>0</v>
      </c>
      <c r="FS139">
        <v>0</v>
      </c>
      <c r="FT139">
        <v>45.960599999999999</v>
      </c>
      <c r="FU139" t="s">
        <v>621</v>
      </c>
      <c r="FV139" t="s">
        <v>622</v>
      </c>
      <c r="FW139" t="s">
        <v>528</v>
      </c>
      <c r="FX139" t="s">
        <v>115</v>
      </c>
      <c r="FY139" t="s">
        <v>530</v>
      </c>
      <c r="FZ139" t="s">
        <v>116</v>
      </c>
      <c r="GA139" t="s">
        <v>549</v>
      </c>
      <c r="GB139" t="s">
        <v>634</v>
      </c>
      <c r="GC139">
        <v>0</v>
      </c>
      <c r="GD139">
        <v>2.70669</v>
      </c>
      <c r="GE139">
        <v>12.781000000000001</v>
      </c>
      <c r="GF139">
        <v>0</v>
      </c>
      <c r="GG139">
        <v>0</v>
      </c>
      <c r="GH139">
        <v>0</v>
      </c>
      <c r="GI139">
        <v>8.6148600000000002</v>
      </c>
      <c r="GJ139">
        <v>24.1</v>
      </c>
      <c r="GK139">
        <v>13.5962</v>
      </c>
      <c r="GL139">
        <v>0</v>
      </c>
      <c r="GM139">
        <v>3.8588499999999998E-2</v>
      </c>
      <c r="GN139">
        <v>0</v>
      </c>
      <c r="GO139">
        <v>0</v>
      </c>
      <c r="GP139">
        <v>0</v>
      </c>
      <c r="GQ139">
        <v>37.74</v>
      </c>
      <c r="GR139">
        <v>1.35616</v>
      </c>
      <c r="GS139">
        <v>0</v>
      </c>
      <c r="GT139">
        <v>0</v>
      </c>
      <c r="GU139">
        <v>0</v>
      </c>
      <c r="GV139">
        <v>0</v>
      </c>
      <c r="GW139">
        <v>3.6171799999999998</v>
      </c>
      <c r="GX139">
        <v>0</v>
      </c>
      <c r="GY139">
        <v>4.9800000000000004</v>
      </c>
      <c r="GZ139">
        <v>0</v>
      </c>
      <c r="HA139">
        <v>0</v>
      </c>
      <c r="HB139">
        <v>0</v>
      </c>
      <c r="HC139">
        <v>0</v>
      </c>
      <c r="HD139">
        <v>4.9800000000000004</v>
      </c>
      <c r="HE139">
        <v>0</v>
      </c>
      <c r="HF139">
        <v>2.94049</v>
      </c>
      <c r="HG139">
        <v>5.4212999999999996</v>
      </c>
      <c r="HH139">
        <v>0</v>
      </c>
      <c r="HI139">
        <v>0</v>
      </c>
      <c r="HJ139">
        <v>2.4235600000000002</v>
      </c>
      <c r="HK139">
        <v>8.3771400000000007</v>
      </c>
      <c r="HL139">
        <v>19.16</v>
      </c>
      <c r="HM139">
        <v>13.5962</v>
      </c>
      <c r="HN139">
        <v>0</v>
      </c>
      <c r="HO139">
        <v>6.6602700000000001E-2</v>
      </c>
      <c r="HP139">
        <v>0</v>
      </c>
      <c r="HQ139">
        <v>0</v>
      </c>
      <c r="HR139">
        <v>0</v>
      </c>
      <c r="HS139">
        <v>32.83</v>
      </c>
      <c r="HT139">
        <v>3.3633000000000002</v>
      </c>
      <c r="HU139">
        <v>0</v>
      </c>
      <c r="HV139">
        <v>0</v>
      </c>
      <c r="HW139">
        <v>0</v>
      </c>
      <c r="HX139">
        <v>0</v>
      </c>
      <c r="HY139">
        <v>0</v>
      </c>
      <c r="HZ139">
        <v>0</v>
      </c>
      <c r="IA139">
        <v>3.36</v>
      </c>
      <c r="IB139">
        <v>0</v>
      </c>
      <c r="IC139">
        <v>0</v>
      </c>
      <c r="ID139">
        <v>0</v>
      </c>
      <c r="IE139">
        <v>0</v>
      </c>
      <c r="IF139">
        <v>3.36</v>
      </c>
    </row>
    <row r="140" spans="1:240" x14ac:dyDescent="0.3">
      <c r="A140" s="67">
        <v>43882.561886574076</v>
      </c>
      <c r="B140" t="s">
        <v>340</v>
      </c>
      <c r="C140" t="s">
        <v>340</v>
      </c>
      <c r="D140" t="s">
        <v>312</v>
      </c>
      <c r="E140">
        <v>24563.1</v>
      </c>
      <c r="F140">
        <v>24692.3</v>
      </c>
      <c r="G140" t="s">
        <v>112</v>
      </c>
      <c r="H140" s="68">
        <v>2.8472222222222222E-2</v>
      </c>
      <c r="I140" t="s">
        <v>113</v>
      </c>
      <c r="J140">
        <v>-33.619999999999997</v>
      </c>
      <c r="K140" t="s">
        <v>114</v>
      </c>
      <c r="L140" t="s">
        <v>114</v>
      </c>
      <c r="M140" t="s">
        <v>554</v>
      </c>
      <c r="N140">
        <v>0</v>
      </c>
      <c r="O140">
        <v>12570.2</v>
      </c>
      <c r="P140">
        <v>70571.5</v>
      </c>
      <c r="Q140">
        <v>0</v>
      </c>
      <c r="R140">
        <v>0</v>
      </c>
      <c r="S140">
        <v>0</v>
      </c>
      <c r="T140">
        <v>41030.199999999997</v>
      </c>
      <c r="U140">
        <v>124172</v>
      </c>
      <c r="V140">
        <v>77659.399999999994</v>
      </c>
      <c r="W140">
        <v>0</v>
      </c>
      <c r="X140">
        <v>180.25</v>
      </c>
      <c r="Y140">
        <v>0</v>
      </c>
      <c r="Z140">
        <v>0</v>
      </c>
      <c r="AA140">
        <v>0</v>
      </c>
      <c r="AB140">
        <v>202012</v>
      </c>
      <c r="AC140">
        <v>269.98200000000003</v>
      </c>
      <c r="AD140">
        <v>0</v>
      </c>
      <c r="AE140">
        <v>0</v>
      </c>
      <c r="AF140">
        <v>0</v>
      </c>
      <c r="AG140">
        <v>0</v>
      </c>
      <c r="AH140">
        <v>681.58399999999995</v>
      </c>
      <c r="AI140">
        <v>0</v>
      </c>
      <c r="AJ140">
        <v>951.56500000000005</v>
      </c>
      <c r="AK140">
        <v>0</v>
      </c>
      <c r="AL140">
        <v>0</v>
      </c>
      <c r="AM140">
        <v>0</v>
      </c>
      <c r="AN140">
        <v>0</v>
      </c>
      <c r="AO140">
        <v>951.56500000000005</v>
      </c>
      <c r="AP140">
        <v>0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2.2030699999999999</v>
      </c>
      <c r="BD140">
        <v>27.883199999999999</v>
      </c>
      <c r="BE140">
        <v>84.834900000000005</v>
      </c>
      <c r="BF140">
        <v>0</v>
      </c>
      <c r="BG140">
        <v>0</v>
      </c>
      <c r="BH140">
        <v>5.0397400000000001</v>
      </c>
      <c r="BI140">
        <v>54.315100000000001</v>
      </c>
      <c r="BJ140">
        <v>174.27600000000001</v>
      </c>
      <c r="BK140">
        <v>94.209599999999995</v>
      </c>
      <c r="BL140">
        <v>0</v>
      </c>
      <c r="BM140">
        <v>0.24076500000000001</v>
      </c>
      <c r="BN140">
        <v>0</v>
      </c>
      <c r="BO140">
        <v>0</v>
      </c>
      <c r="BP140">
        <v>0</v>
      </c>
      <c r="BQ140">
        <v>268.726</v>
      </c>
      <c r="BR140">
        <v>261.48399999999998</v>
      </c>
      <c r="BS140">
        <v>7.2428100000000004</v>
      </c>
      <c r="BT140">
        <v>0</v>
      </c>
      <c r="BU140">
        <v>0</v>
      </c>
      <c r="BW140">
        <v>0</v>
      </c>
      <c r="BX140">
        <v>0</v>
      </c>
      <c r="BZ140">
        <v>0</v>
      </c>
      <c r="CA140" t="s">
        <v>114</v>
      </c>
      <c r="CB140" t="s">
        <v>114</v>
      </c>
      <c r="CC140" t="s">
        <v>209</v>
      </c>
      <c r="CD140">
        <v>0</v>
      </c>
      <c r="CE140">
        <v>13919.5</v>
      </c>
      <c r="CF140">
        <v>29726</v>
      </c>
      <c r="CG140">
        <v>0</v>
      </c>
      <c r="CH140">
        <v>0</v>
      </c>
      <c r="CI140">
        <v>13294.8</v>
      </c>
      <c r="CJ140">
        <v>39151.699999999997</v>
      </c>
      <c r="CK140">
        <v>96092</v>
      </c>
      <c r="CL140">
        <v>77659.399999999994</v>
      </c>
      <c r="CM140">
        <v>0</v>
      </c>
      <c r="CN140">
        <v>379.815</v>
      </c>
      <c r="CO140">
        <v>0</v>
      </c>
      <c r="CP140">
        <v>0</v>
      </c>
      <c r="CQ140">
        <v>0</v>
      </c>
      <c r="CR140">
        <v>174131</v>
      </c>
      <c r="CS140">
        <v>633.745</v>
      </c>
      <c r="CT140">
        <v>0</v>
      </c>
      <c r="CU140">
        <v>0</v>
      </c>
      <c r="CV140">
        <v>0</v>
      </c>
      <c r="CW140">
        <v>0</v>
      </c>
      <c r="CX140">
        <v>0</v>
      </c>
      <c r="CY140">
        <v>0</v>
      </c>
      <c r="CZ140">
        <v>633.745</v>
      </c>
      <c r="DA140">
        <v>0</v>
      </c>
      <c r="DB140">
        <v>0</v>
      </c>
      <c r="DC140">
        <v>0</v>
      </c>
      <c r="DD140">
        <v>0</v>
      </c>
      <c r="DE140">
        <v>633.745</v>
      </c>
      <c r="DF140">
        <v>0</v>
      </c>
      <c r="DG140">
        <v>0</v>
      </c>
      <c r="DH140">
        <v>0</v>
      </c>
      <c r="DI140">
        <v>0</v>
      </c>
      <c r="DJ140">
        <v>0</v>
      </c>
      <c r="DK140">
        <v>0</v>
      </c>
      <c r="DL140">
        <v>0</v>
      </c>
      <c r="DM140">
        <v>0</v>
      </c>
      <c r="DN140">
        <v>0</v>
      </c>
      <c r="DO140">
        <v>0</v>
      </c>
      <c r="DP140">
        <v>0</v>
      </c>
      <c r="DQ140">
        <v>0</v>
      </c>
      <c r="DR140">
        <v>0</v>
      </c>
      <c r="DS140">
        <v>5.3663499999999997</v>
      </c>
      <c r="DT140">
        <v>29.2392</v>
      </c>
      <c r="DU140">
        <v>37.828600000000002</v>
      </c>
      <c r="DV140">
        <v>0</v>
      </c>
      <c r="DW140">
        <v>0</v>
      </c>
      <c r="DX140">
        <v>15.832599999999999</v>
      </c>
      <c r="DY140">
        <v>52.3767</v>
      </c>
      <c r="DZ140">
        <v>140.64400000000001</v>
      </c>
      <c r="EA140">
        <v>94.209599999999995</v>
      </c>
      <c r="EB140">
        <v>0</v>
      </c>
      <c r="EC140">
        <v>0.45950400000000002</v>
      </c>
      <c r="ED140">
        <v>0</v>
      </c>
      <c r="EE140">
        <v>0</v>
      </c>
      <c r="EF140">
        <v>0</v>
      </c>
      <c r="EG140">
        <v>235.31299999999999</v>
      </c>
      <c r="EH140">
        <v>229.946</v>
      </c>
      <c r="EI140">
        <v>5.3663499999999997</v>
      </c>
      <c r="EJ140">
        <v>0</v>
      </c>
      <c r="EK140">
        <v>0</v>
      </c>
      <c r="EM140">
        <v>0</v>
      </c>
      <c r="EN140">
        <v>0</v>
      </c>
      <c r="EP140">
        <v>0</v>
      </c>
      <c r="EQ140">
        <v>0</v>
      </c>
      <c r="ER140">
        <v>10.6343</v>
      </c>
      <c r="ES140">
        <v>13.039199999999999</v>
      </c>
      <c r="ET140">
        <v>0</v>
      </c>
      <c r="EU140">
        <v>0</v>
      </c>
      <c r="EV140">
        <v>0</v>
      </c>
      <c r="EW140">
        <v>12.174799999999999</v>
      </c>
      <c r="EX140">
        <v>35.848300000000002</v>
      </c>
      <c r="EY140">
        <v>14.089600000000001</v>
      </c>
      <c r="EZ140">
        <v>0</v>
      </c>
      <c r="FA140">
        <v>5.6869500000000003E-2</v>
      </c>
      <c r="FB140">
        <v>0</v>
      </c>
      <c r="FC140">
        <v>0</v>
      </c>
      <c r="FD140">
        <v>0</v>
      </c>
      <c r="FE140">
        <v>49.994799999999998</v>
      </c>
      <c r="FF140">
        <v>0</v>
      </c>
      <c r="FG140">
        <v>11.030200000000001</v>
      </c>
      <c r="FH140">
        <v>6.3561800000000002</v>
      </c>
      <c r="FI140">
        <v>0</v>
      </c>
      <c r="FJ140">
        <v>0</v>
      </c>
      <c r="FK140">
        <v>2.2831399999999999</v>
      </c>
      <c r="FL140">
        <v>12.1343</v>
      </c>
      <c r="FM140">
        <v>31.803799999999999</v>
      </c>
      <c r="FN140">
        <v>14.089600000000001</v>
      </c>
      <c r="FO140">
        <v>0</v>
      </c>
      <c r="FP140">
        <v>6.7214899999999994E-2</v>
      </c>
      <c r="FQ140">
        <v>0</v>
      </c>
      <c r="FR140">
        <v>0</v>
      </c>
      <c r="FS140">
        <v>0</v>
      </c>
      <c r="FT140">
        <v>45.960599999999999</v>
      </c>
      <c r="FU140" t="s">
        <v>621</v>
      </c>
      <c r="FV140" t="s">
        <v>622</v>
      </c>
      <c r="FW140" t="s">
        <v>528</v>
      </c>
      <c r="FX140" t="s">
        <v>115</v>
      </c>
      <c r="FY140" t="s">
        <v>530</v>
      </c>
      <c r="FZ140" t="s">
        <v>116</v>
      </c>
      <c r="GA140" t="s">
        <v>549</v>
      </c>
      <c r="GB140" t="s">
        <v>634</v>
      </c>
      <c r="GC140">
        <v>0</v>
      </c>
      <c r="GD140">
        <v>2.6682000000000001</v>
      </c>
      <c r="GE140">
        <v>12.781000000000001</v>
      </c>
      <c r="GF140">
        <v>0</v>
      </c>
      <c r="GG140">
        <v>0</v>
      </c>
      <c r="GH140">
        <v>0</v>
      </c>
      <c r="GI140">
        <v>8.6148600000000002</v>
      </c>
      <c r="GJ140">
        <v>24.06</v>
      </c>
      <c r="GK140">
        <v>13.5962</v>
      </c>
      <c r="GL140">
        <v>0</v>
      </c>
      <c r="GM140">
        <v>3.8588499999999998E-2</v>
      </c>
      <c r="GN140">
        <v>0</v>
      </c>
      <c r="GO140">
        <v>0</v>
      </c>
      <c r="GP140">
        <v>0</v>
      </c>
      <c r="GQ140">
        <v>37.700000000000003</v>
      </c>
      <c r="GR140">
        <v>1.4328000000000001</v>
      </c>
      <c r="GS140">
        <v>0</v>
      </c>
      <c r="GT140">
        <v>0</v>
      </c>
      <c r="GU140">
        <v>0</v>
      </c>
      <c r="GV140">
        <v>0</v>
      </c>
      <c r="GW140">
        <v>3.6171899999999999</v>
      </c>
      <c r="GX140">
        <v>0</v>
      </c>
      <c r="GY140">
        <v>5.05</v>
      </c>
      <c r="GZ140">
        <v>0</v>
      </c>
      <c r="HA140">
        <v>0</v>
      </c>
      <c r="HB140">
        <v>0</v>
      </c>
      <c r="HC140">
        <v>0</v>
      </c>
      <c r="HD140">
        <v>5.05</v>
      </c>
      <c r="HE140">
        <v>0</v>
      </c>
      <c r="HF140">
        <v>2.94049</v>
      </c>
      <c r="HG140">
        <v>5.4212999999999996</v>
      </c>
      <c r="HH140">
        <v>0</v>
      </c>
      <c r="HI140">
        <v>0</v>
      </c>
      <c r="HJ140">
        <v>2.4235600000000002</v>
      </c>
      <c r="HK140">
        <v>8.3771400000000007</v>
      </c>
      <c r="HL140">
        <v>19.16</v>
      </c>
      <c r="HM140">
        <v>13.5962</v>
      </c>
      <c r="HN140">
        <v>0</v>
      </c>
      <c r="HO140">
        <v>6.6602700000000001E-2</v>
      </c>
      <c r="HP140">
        <v>0</v>
      </c>
      <c r="HQ140">
        <v>0</v>
      </c>
      <c r="HR140">
        <v>0</v>
      </c>
      <c r="HS140">
        <v>32.83</v>
      </c>
      <c r="HT140">
        <v>3.3633000000000002</v>
      </c>
      <c r="HU140">
        <v>0</v>
      </c>
      <c r="HV140">
        <v>0</v>
      </c>
      <c r="HW140">
        <v>0</v>
      </c>
      <c r="HX140">
        <v>0</v>
      </c>
      <c r="HY140">
        <v>0</v>
      </c>
      <c r="HZ140">
        <v>0</v>
      </c>
      <c r="IA140">
        <v>3.36</v>
      </c>
      <c r="IB140">
        <v>0</v>
      </c>
      <c r="IC140">
        <v>0</v>
      </c>
      <c r="ID140">
        <v>0</v>
      </c>
      <c r="IE140">
        <v>0</v>
      </c>
      <c r="IF140">
        <v>3.36</v>
      </c>
    </row>
    <row r="141" spans="1:240" x14ac:dyDescent="0.3">
      <c r="A141" s="67">
        <v>43882.562581018516</v>
      </c>
      <c r="B141" t="s">
        <v>341</v>
      </c>
      <c r="C141" t="s">
        <v>341</v>
      </c>
      <c r="D141" t="s">
        <v>214</v>
      </c>
      <c r="E141">
        <v>24563.1</v>
      </c>
      <c r="F141">
        <v>24692.3</v>
      </c>
      <c r="G141" t="s">
        <v>112</v>
      </c>
      <c r="H141" s="68">
        <v>3.9583333333333331E-2</v>
      </c>
      <c r="I141" t="s">
        <v>113</v>
      </c>
      <c r="J141">
        <v>-43.19</v>
      </c>
      <c r="K141" t="s">
        <v>114</v>
      </c>
      <c r="L141" t="s">
        <v>114</v>
      </c>
      <c r="M141" t="s">
        <v>555</v>
      </c>
      <c r="N141">
        <v>0</v>
      </c>
      <c r="O141">
        <v>87184.9</v>
      </c>
      <c r="P141">
        <v>51929.7</v>
      </c>
      <c r="Q141">
        <v>0</v>
      </c>
      <c r="R141">
        <v>0</v>
      </c>
      <c r="S141">
        <v>0</v>
      </c>
      <c r="T141">
        <v>48282.7</v>
      </c>
      <c r="U141">
        <v>187397</v>
      </c>
      <c r="V141">
        <v>77659.399999999994</v>
      </c>
      <c r="W141">
        <v>0</v>
      </c>
      <c r="X141">
        <v>180.87299999999999</v>
      </c>
      <c r="Y141">
        <v>0</v>
      </c>
      <c r="Z141">
        <v>0</v>
      </c>
      <c r="AA141">
        <v>0</v>
      </c>
      <c r="AB141">
        <v>265238</v>
      </c>
      <c r="AC141">
        <v>245.26400000000001</v>
      </c>
      <c r="AD141">
        <v>0</v>
      </c>
      <c r="AE141">
        <v>0</v>
      </c>
      <c r="AF141">
        <v>0</v>
      </c>
      <c r="AG141">
        <v>0</v>
      </c>
      <c r="AH141">
        <v>614.33699999999999</v>
      </c>
      <c r="AI141">
        <v>0</v>
      </c>
      <c r="AJ141">
        <v>859.60199999999998</v>
      </c>
      <c r="AK141">
        <v>0</v>
      </c>
      <c r="AL141">
        <v>0</v>
      </c>
      <c r="AM141">
        <v>0</v>
      </c>
      <c r="AN141">
        <v>0</v>
      </c>
      <c r="AO141">
        <v>859.60199999999998</v>
      </c>
      <c r="AP141">
        <v>0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0</v>
      </c>
      <c r="AX141">
        <v>0</v>
      </c>
      <c r="AY141">
        <v>0</v>
      </c>
      <c r="AZ141">
        <v>0</v>
      </c>
      <c r="BA141">
        <v>0</v>
      </c>
      <c r="BB141">
        <v>0</v>
      </c>
      <c r="BC141">
        <v>2.0660799999999999</v>
      </c>
      <c r="BD141">
        <v>137.49700000000001</v>
      </c>
      <c r="BE141">
        <v>67.361599999999996</v>
      </c>
      <c r="BF141">
        <v>0</v>
      </c>
      <c r="BG141">
        <v>0</v>
      </c>
      <c r="BH141">
        <v>4.5359699999999998</v>
      </c>
      <c r="BI141">
        <v>61.951500000000003</v>
      </c>
      <c r="BJ141">
        <v>273.41199999999998</v>
      </c>
      <c r="BK141">
        <v>95.137</v>
      </c>
      <c r="BL141">
        <v>0</v>
      </c>
      <c r="BM141">
        <v>0.230905</v>
      </c>
      <c r="BN141">
        <v>0</v>
      </c>
      <c r="BO141">
        <v>0</v>
      </c>
      <c r="BP141">
        <v>0</v>
      </c>
      <c r="BQ141">
        <v>368.78</v>
      </c>
      <c r="BR141">
        <v>362.178</v>
      </c>
      <c r="BS141">
        <v>6.6020500000000002</v>
      </c>
      <c r="BT141">
        <v>0</v>
      </c>
      <c r="BU141">
        <v>0</v>
      </c>
      <c r="BW141">
        <v>0</v>
      </c>
      <c r="BX141">
        <v>0</v>
      </c>
      <c r="BZ141">
        <v>0</v>
      </c>
      <c r="CA141" t="s">
        <v>114</v>
      </c>
      <c r="CB141" t="s">
        <v>114</v>
      </c>
      <c r="CC141" t="s">
        <v>147</v>
      </c>
      <c r="CD141">
        <v>0</v>
      </c>
      <c r="CE141">
        <v>77848.800000000003</v>
      </c>
      <c r="CF141">
        <v>23458.5</v>
      </c>
      <c r="CG141">
        <v>0</v>
      </c>
      <c r="CH141">
        <v>0</v>
      </c>
      <c r="CI141">
        <v>11659.1</v>
      </c>
      <c r="CJ141">
        <v>46379.8</v>
      </c>
      <c r="CK141">
        <v>159346</v>
      </c>
      <c r="CL141">
        <v>77659.399999999994</v>
      </c>
      <c r="CM141">
        <v>0</v>
      </c>
      <c r="CN141">
        <v>379.815</v>
      </c>
      <c r="CO141">
        <v>0</v>
      </c>
      <c r="CP141">
        <v>0</v>
      </c>
      <c r="CQ141">
        <v>0</v>
      </c>
      <c r="CR141">
        <v>237385</v>
      </c>
      <c r="CS141">
        <v>493.14499999999998</v>
      </c>
      <c r="CT141">
        <v>0</v>
      </c>
      <c r="CU141">
        <v>0</v>
      </c>
      <c r="CV141">
        <v>0</v>
      </c>
      <c r="CW141">
        <v>0</v>
      </c>
      <c r="CX141">
        <v>0</v>
      </c>
      <c r="CY141">
        <v>0</v>
      </c>
      <c r="CZ141">
        <v>493.14499999999998</v>
      </c>
      <c r="DA141">
        <v>0</v>
      </c>
      <c r="DB141">
        <v>0</v>
      </c>
      <c r="DC141">
        <v>0</v>
      </c>
      <c r="DD141">
        <v>0</v>
      </c>
      <c r="DE141">
        <v>493.14499999999998</v>
      </c>
      <c r="DF141">
        <v>0</v>
      </c>
      <c r="DG141">
        <v>0</v>
      </c>
      <c r="DH141">
        <v>0</v>
      </c>
      <c r="DI141">
        <v>0</v>
      </c>
      <c r="DJ141">
        <v>0</v>
      </c>
      <c r="DK141">
        <v>0</v>
      </c>
      <c r="DL141">
        <v>0</v>
      </c>
      <c r="DM141">
        <v>0</v>
      </c>
      <c r="DN141">
        <v>0</v>
      </c>
      <c r="DO141">
        <v>0</v>
      </c>
      <c r="DP141">
        <v>0</v>
      </c>
      <c r="DQ141">
        <v>0</v>
      </c>
      <c r="DR141">
        <v>0</v>
      </c>
      <c r="DS141">
        <v>4.1903800000000002</v>
      </c>
      <c r="DT141">
        <v>122.91</v>
      </c>
      <c r="DU141">
        <v>29.382999999999999</v>
      </c>
      <c r="DV141">
        <v>0</v>
      </c>
      <c r="DW141">
        <v>0</v>
      </c>
      <c r="DX141">
        <v>13.780900000000001</v>
      </c>
      <c r="DY141">
        <v>59.970199999999998</v>
      </c>
      <c r="DZ141">
        <v>230.23400000000001</v>
      </c>
      <c r="EA141">
        <v>95.137</v>
      </c>
      <c r="EB141">
        <v>0</v>
      </c>
      <c r="EC141">
        <v>0.46402399999999999</v>
      </c>
      <c r="ED141">
        <v>0</v>
      </c>
      <c r="EE141">
        <v>0</v>
      </c>
      <c r="EF141">
        <v>0</v>
      </c>
      <c r="EG141">
        <v>325.83499999999998</v>
      </c>
      <c r="EH141">
        <v>321.64499999999998</v>
      </c>
      <c r="EI141">
        <v>4.1903800000000002</v>
      </c>
      <c r="EJ141">
        <v>0</v>
      </c>
      <c r="EK141">
        <v>0</v>
      </c>
      <c r="EM141">
        <v>0</v>
      </c>
      <c r="EN141">
        <v>0</v>
      </c>
      <c r="EP141">
        <v>0</v>
      </c>
      <c r="EQ141">
        <v>0</v>
      </c>
      <c r="ER141">
        <v>39.113799999999998</v>
      </c>
      <c r="ES141">
        <v>13.5327</v>
      </c>
      <c r="ET141">
        <v>0</v>
      </c>
      <c r="EU141">
        <v>0</v>
      </c>
      <c r="EV141">
        <v>0</v>
      </c>
      <c r="EW141">
        <v>12.5984</v>
      </c>
      <c r="EX141">
        <v>65.244900000000001</v>
      </c>
      <c r="EY141">
        <v>14.089600000000001</v>
      </c>
      <c r="EZ141">
        <v>0</v>
      </c>
      <c r="FA141">
        <v>5.6823199999999997E-2</v>
      </c>
      <c r="FB141">
        <v>0</v>
      </c>
      <c r="FC141">
        <v>0</v>
      </c>
      <c r="FD141">
        <v>0</v>
      </c>
      <c r="FE141">
        <v>79.391300000000001</v>
      </c>
      <c r="FF141" s="69">
        <v>0</v>
      </c>
      <c r="FG141">
        <v>35.127600000000001</v>
      </c>
      <c r="FH141">
        <v>4.9986499999999996</v>
      </c>
      <c r="FI141">
        <v>0</v>
      </c>
      <c r="FJ141" s="69">
        <v>0</v>
      </c>
      <c r="FK141">
        <v>1.8217699999999999</v>
      </c>
      <c r="FL141">
        <v>12.559799999999999</v>
      </c>
      <c r="FM141">
        <v>54.507800000000003</v>
      </c>
      <c r="FN141">
        <v>14.089600000000001</v>
      </c>
      <c r="FO141">
        <v>0</v>
      </c>
      <c r="FP141">
        <v>6.7214899999999994E-2</v>
      </c>
      <c r="FQ141">
        <v>0</v>
      </c>
      <c r="FR141">
        <v>0</v>
      </c>
      <c r="FS141">
        <v>0</v>
      </c>
      <c r="FT141">
        <v>68.664599999999993</v>
      </c>
      <c r="FU141" t="s">
        <v>621</v>
      </c>
      <c r="FV141" t="s">
        <v>622</v>
      </c>
      <c r="FW141" t="s">
        <v>528</v>
      </c>
      <c r="FX141" t="s">
        <v>115</v>
      </c>
      <c r="FY141" t="s">
        <v>530</v>
      </c>
      <c r="FZ141" t="s">
        <v>116</v>
      </c>
      <c r="GA141" t="s">
        <v>549</v>
      </c>
      <c r="GB141" t="s">
        <v>634</v>
      </c>
      <c r="GC141">
        <v>0</v>
      </c>
      <c r="GD141">
        <v>16.917000000000002</v>
      </c>
      <c r="GE141">
        <v>9.7911999999999999</v>
      </c>
      <c r="GF141">
        <v>0</v>
      </c>
      <c r="GG141">
        <v>0</v>
      </c>
      <c r="GH141">
        <v>0</v>
      </c>
      <c r="GI141">
        <v>9.8343699999999998</v>
      </c>
      <c r="GJ141">
        <v>36.54</v>
      </c>
      <c r="GK141">
        <v>13.5962</v>
      </c>
      <c r="GL141">
        <v>0</v>
      </c>
      <c r="GM141">
        <v>3.8760299999999998E-2</v>
      </c>
      <c r="GN141">
        <v>0</v>
      </c>
      <c r="GO141">
        <v>0</v>
      </c>
      <c r="GP141">
        <v>0</v>
      </c>
      <c r="GQ141">
        <v>50.18</v>
      </c>
      <c r="GR141">
        <v>1.3016300000000001</v>
      </c>
      <c r="GS141">
        <v>0</v>
      </c>
      <c r="GT141">
        <v>0</v>
      </c>
      <c r="GU141">
        <v>0</v>
      </c>
      <c r="GV141">
        <v>0</v>
      </c>
      <c r="GW141">
        <v>3.26031</v>
      </c>
      <c r="GX141">
        <v>0</v>
      </c>
      <c r="GY141">
        <v>4.5599999999999996</v>
      </c>
      <c r="GZ141">
        <v>0</v>
      </c>
      <c r="HA141">
        <v>0</v>
      </c>
      <c r="HB141">
        <v>0</v>
      </c>
      <c r="HC141">
        <v>0</v>
      </c>
      <c r="HD141">
        <v>4.5599999999999996</v>
      </c>
      <c r="HE141">
        <v>0</v>
      </c>
      <c r="HF141">
        <v>15.220800000000001</v>
      </c>
      <c r="HG141">
        <v>4.2329699999999999</v>
      </c>
      <c r="HH141">
        <v>0</v>
      </c>
      <c r="HI141">
        <v>0</v>
      </c>
      <c r="HJ141">
        <v>2.1113</v>
      </c>
      <c r="HK141">
        <v>9.59483</v>
      </c>
      <c r="HL141">
        <v>31.15</v>
      </c>
      <c r="HM141">
        <v>13.5962</v>
      </c>
      <c r="HN141">
        <v>0</v>
      </c>
      <c r="HO141">
        <v>6.6602700000000001E-2</v>
      </c>
      <c r="HP141">
        <v>0</v>
      </c>
      <c r="HQ141">
        <v>0</v>
      </c>
      <c r="HR141">
        <v>0</v>
      </c>
      <c r="HS141">
        <v>44.82</v>
      </c>
      <c r="HT141">
        <v>2.61714</v>
      </c>
      <c r="HU141">
        <v>0</v>
      </c>
      <c r="HV141">
        <v>0</v>
      </c>
      <c r="HW141">
        <v>0</v>
      </c>
      <c r="HX141">
        <v>0</v>
      </c>
      <c r="HY141">
        <v>0</v>
      </c>
      <c r="HZ141">
        <v>0</v>
      </c>
      <c r="IA141">
        <v>2.62</v>
      </c>
      <c r="IB141">
        <v>0</v>
      </c>
      <c r="IC141">
        <v>0</v>
      </c>
      <c r="ID141">
        <v>0</v>
      </c>
      <c r="IE141">
        <v>0</v>
      </c>
      <c r="IF141">
        <v>2.62</v>
      </c>
    </row>
    <row r="142" spans="1:240" x14ac:dyDescent="0.3">
      <c r="A142" s="67">
        <v>43882.563101851854</v>
      </c>
      <c r="B142" t="s">
        <v>342</v>
      </c>
      <c r="C142" t="s">
        <v>342</v>
      </c>
      <c r="D142" t="s">
        <v>276</v>
      </c>
      <c r="E142">
        <v>24563.1</v>
      </c>
      <c r="F142">
        <v>24692.3</v>
      </c>
      <c r="G142" t="s">
        <v>112</v>
      </c>
      <c r="H142" s="68">
        <v>2.9166666666666664E-2</v>
      </c>
      <c r="I142" t="s">
        <v>118</v>
      </c>
      <c r="J142">
        <v>7.63</v>
      </c>
      <c r="K142" t="s">
        <v>114</v>
      </c>
      <c r="L142" t="s">
        <v>114</v>
      </c>
      <c r="M142" t="s">
        <v>167</v>
      </c>
      <c r="N142">
        <v>0</v>
      </c>
      <c r="O142">
        <v>23228.5</v>
      </c>
      <c r="P142">
        <v>28683</v>
      </c>
      <c r="Q142">
        <v>0</v>
      </c>
      <c r="R142">
        <v>0</v>
      </c>
      <c r="S142">
        <v>0</v>
      </c>
      <c r="T142">
        <v>46165.7</v>
      </c>
      <c r="U142">
        <v>98077.3</v>
      </c>
      <c r="V142">
        <v>77659.399999999994</v>
      </c>
      <c r="W142">
        <v>0</v>
      </c>
      <c r="X142">
        <v>179.08</v>
      </c>
      <c r="Y142">
        <v>0</v>
      </c>
      <c r="Z142">
        <v>0</v>
      </c>
      <c r="AA142">
        <v>0</v>
      </c>
      <c r="AB142">
        <v>175916</v>
      </c>
      <c r="AC142">
        <v>417.01799999999997</v>
      </c>
      <c r="AD142">
        <v>0</v>
      </c>
      <c r="AE142">
        <v>0</v>
      </c>
      <c r="AF142">
        <v>0</v>
      </c>
      <c r="AG142">
        <v>0</v>
      </c>
      <c r="AH142">
        <v>690.279</v>
      </c>
      <c r="AI142">
        <v>0</v>
      </c>
      <c r="AJ142">
        <v>1107.3</v>
      </c>
      <c r="AK142">
        <v>0</v>
      </c>
      <c r="AL142">
        <v>0</v>
      </c>
      <c r="AM142">
        <v>0</v>
      </c>
      <c r="AN142">
        <v>0</v>
      </c>
      <c r="AO142">
        <v>1107.3</v>
      </c>
      <c r="AP142">
        <v>0</v>
      </c>
      <c r="AQ142">
        <v>0</v>
      </c>
      <c r="AR142">
        <v>0</v>
      </c>
      <c r="AS142">
        <v>0</v>
      </c>
      <c r="AT142">
        <v>0</v>
      </c>
      <c r="AU142">
        <v>0</v>
      </c>
      <c r="AV142">
        <v>0</v>
      </c>
      <c r="AW142">
        <v>0</v>
      </c>
      <c r="AX142">
        <v>0</v>
      </c>
      <c r="AY142">
        <v>0</v>
      </c>
      <c r="AZ142">
        <v>0</v>
      </c>
      <c r="BA142">
        <v>0</v>
      </c>
      <c r="BB142">
        <v>0</v>
      </c>
      <c r="BC142">
        <v>3.4171999999999998</v>
      </c>
      <c r="BD142">
        <v>41.044800000000002</v>
      </c>
      <c r="BE142">
        <v>42.274500000000003</v>
      </c>
      <c r="BF142">
        <v>0</v>
      </c>
      <c r="BG142">
        <v>0</v>
      </c>
      <c r="BH142">
        <v>5.0726699999999996</v>
      </c>
      <c r="BI142">
        <v>59.847700000000003</v>
      </c>
      <c r="BJ142">
        <v>151.65700000000001</v>
      </c>
      <c r="BK142">
        <v>93.919200000000004</v>
      </c>
      <c r="BL142">
        <v>0</v>
      </c>
      <c r="BM142">
        <v>0.23429700000000001</v>
      </c>
      <c r="BN142">
        <v>0</v>
      </c>
      <c r="BO142">
        <v>0</v>
      </c>
      <c r="BP142">
        <v>0</v>
      </c>
      <c r="BQ142">
        <v>245.81</v>
      </c>
      <c r="BR142">
        <v>237.321</v>
      </c>
      <c r="BS142">
        <v>8.4898699999999998</v>
      </c>
      <c r="BT142">
        <v>0</v>
      </c>
      <c r="BU142">
        <v>0</v>
      </c>
      <c r="BW142">
        <v>0</v>
      </c>
      <c r="BX142">
        <v>0</v>
      </c>
      <c r="BZ142">
        <v>0</v>
      </c>
      <c r="CA142" t="s">
        <v>114</v>
      </c>
      <c r="CB142" t="s">
        <v>114</v>
      </c>
      <c r="CC142" t="s">
        <v>190</v>
      </c>
      <c r="CD142">
        <v>0</v>
      </c>
      <c r="CE142">
        <v>17972.7</v>
      </c>
      <c r="CF142">
        <v>32658.400000000001</v>
      </c>
      <c r="CG142">
        <v>0</v>
      </c>
      <c r="CH142">
        <v>0</v>
      </c>
      <c r="CI142">
        <v>13506.5</v>
      </c>
      <c r="CJ142">
        <v>44189.3</v>
      </c>
      <c r="CK142">
        <v>108327</v>
      </c>
      <c r="CL142">
        <v>77659.399999999994</v>
      </c>
      <c r="CM142">
        <v>0</v>
      </c>
      <c r="CN142">
        <v>379.815</v>
      </c>
      <c r="CO142">
        <v>0</v>
      </c>
      <c r="CP142">
        <v>0</v>
      </c>
      <c r="CQ142">
        <v>0</v>
      </c>
      <c r="CR142">
        <v>186366</v>
      </c>
      <c r="CS142">
        <v>919.178</v>
      </c>
      <c r="CT142">
        <v>0</v>
      </c>
      <c r="CU142">
        <v>0</v>
      </c>
      <c r="CV142">
        <v>0</v>
      </c>
      <c r="CW142">
        <v>0</v>
      </c>
      <c r="CX142">
        <v>0</v>
      </c>
      <c r="CY142">
        <v>0</v>
      </c>
      <c r="CZ142">
        <v>919.178</v>
      </c>
      <c r="DA142">
        <v>0</v>
      </c>
      <c r="DB142">
        <v>0</v>
      </c>
      <c r="DC142">
        <v>0</v>
      </c>
      <c r="DD142">
        <v>0</v>
      </c>
      <c r="DE142">
        <v>919.178</v>
      </c>
      <c r="DF142">
        <v>0</v>
      </c>
      <c r="DG142">
        <v>0</v>
      </c>
      <c r="DH142">
        <v>0</v>
      </c>
      <c r="DI142">
        <v>0</v>
      </c>
      <c r="DJ142">
        <v>0</v>
      </c>
      <c r="DK142">
        <v>0</v>
      </c>
      <c r="DL142">
        <v>0</v>
      </c>
      <c r="DM142">
        <v>0</v>
      </c>
      <c r="DN142">
        <v>0</v>
      </c>
      <c r="DO142">
        <v>0</v>
      </c>
      <c r="DP142">
        <v>0</v>
      </c>
      <c r="DQ142">
        <v>0</v>
      </c>
      <c r="DR142">
        <v>0</v>
      </c>
      <c r="DS142">
        <v>7.6827100000000002</v>
      </c>
      <c r="DT142">
        <v>35.069600000000001</v>
      </c>
      <c r="DU142">
        <v>42.721699999999998</v>
      </c>
      <c r="DV142">
        <v>0</v>
      </c>
      <c r="DW142">
        <v>0</v>
      </c>
      <c r="DX142">
        <v>16.028400000000001</v>
      </c>
      <c r="DY142">
        <v>57.781199999999998</v>
      </c>
      <c r="DZ142">
        <v>159.28399999999999</v>
      </c>
      <c r="EA142">
        <v>93.919200000000004</v>
      </c>
      <c r="EB142">
        <v>0</v>
      </c>
      <c r="EC142">
        <v>0.45810400000000001</v>
      </c>
      <c r="ED142">
        <v>0</v>
      </c>
      <c r="EE142">
        <v>0</v>
      </c>
      <c r="EF142">
        <v>0</v>
      </c>
      <c r="EG142">
        <v>253.661</v>
      </c>
      <c r="EH142">
        <v>245.97800000000001</v>
      </c>
      <c r="EI142">
        <v>7.6827100000000002</v>
      </c>
      <c r="EJ142">
        <v>0</v>
      </c>
      <c r="EK142">
        <v>0</v>
      </c>
      <c r="EM142">
        <v>0</v>
      </c>
      <c r="EN142">
        <v>0</v>
      </c>
      <c r="EP142">
        <v>0</v>
      </c>
      <c r="EQ142">
        <v>0</v>
      </c>
      <c r="ER142">
        <v>11.5542</v>
      </c>
      <c r="ES142">
        <v>10.828799999999999</v>
      </c>
      <c r="ET142">
        <v>0</v>
      </c>
      <c r="EU142">
        <v>0</v>
      </c>
      <c r="EV142">
        <v>0</v>
      </c>
      <c r="EW142">
        <v>12.3504</v>
      </c>
      <c r="EX142">
        <v>34.733400000000003</v>
      </c>
      <c r="EY142">
        <v>14.089600000000001</v>
      </c>
      <c r="EZ142">
        <v>0</v>
      </c>
      <c r="FA142">
        <v>5.3309299999999997E-2</v>
      </c>
      <c r="FB142">
        <v>0</v>
      </c>
      <c r="FC142">
        <v>0</v>
      </c>
      <c r="FD142">
        <v>0</v>
      </c>
      <c r="FE142">
        <v>48.876399999999997</v>
      </c>
      <c r="FF142" s="69">
        <v>0</v>
      </c>
      <c r="FG142">
        <v>10.96</v>
      </c>
      <c r="FH142">
        <v>8.3209199999999992</v>
      </c>
      <c r="FI142">
        <v>0</v>
      </c>
      <c r="FJ142" s="69">
        <v>0</v>
      </c>
      <c r="FK142">
        <v>2.2770299999999999</v>
      </c>
      <c r="FL142">
        <v>12.2972</v>
      </c>
      <c r="FM142">
        <v>33.8551</v>
      </c>
      <c r="FN142">
        <v>14.089600000000001</v>
      </c>
      <c r="FO142">
        <v>0</v>
      </c>
      <c r="FP142">
        <v>6.7214899999999994E-2</v>
      </c>
      <c r="FQ142">
        <v>0</v>
      </c>
      <c r="FR142">
        <v>0</v>
      </c>
      <c r="FS142">
        <v>0</v>
      </c>
      <c r="FT142">
        <v>48.011899999999997</v>
      </c>
      <c r="FU142" t="s">
        <v>621</v>
      </c>
      <c r="FV142" t="s">
        <v>622</v>
      </c>
      <c r="FW142" t="s">
        <v>528</v>
      </c>
      <c r="FX142" t="s">
        <v>115</v>
      </c>
      <c r="FY142" t="s">
        <v>530</v>
      </c>
      <c r="FZ142" t="s">
        <v>116</v>
      </c>
      <c r="GA142" t="s">
        <v>549</v>
      </c>
      <c r="GB142" t="s">
        <v>634</v>
      </c>
      <c r="GC142">
        <v>0</v>
      </c>
      <c r="GD142">
        <v>4.3322000000000003</v>
      </c>
      <c r="GE142">
        <v>5.66934</v>
      </c>
      <c r="GF142">
        <v>0</v>
      </c>
      <c r="GG142">
        <v>0</v>
      </c>
      <c r="GH142">
        <v>0</v>
      </c>
      <c r="GI142">
        <v>9.4800500000000003</v>
      </c>
      <c r="GJ142">
        <v>19.48</v>
      </c>
      <c r="GK142">
        <v>13.5962</v>
      </c>
      <c r="GL142">
        <v>0</v>
      </c>
      <c r="GM142">
        <v>3.8272899999999999E-2</v>
      </c>
      <c r="GN142">
        <v>0</v>
      </c>
      <c r="GO142">
        <v>0</v>
      </c>
      <c r="GP142">
        <v>0</v>
      </c>
      <c r="GQ142">
        <v>33.119999999999997</v>
      </c>
      <c r="GR142">
        <v>2.21313</v>
      </c>
      <c r="GS142">
        <v>0</v>
      </c>
      <c r="GT142">
        <v>0</v>
      </c>
      <c r="GU142">
        <v>0</v>
      </c>
      <c r="GV142">
        <v>0</v>
      </c>
      <c r="GW142">
        <v>3.6633300000000002</v>
      </c>
      <c r="GX142">
        <v>0</v>
      </c>
      <c r="GY142">
        <v>5.87</v>
      </c>
      <c r="GZ142">
        <v>0</v>
      </c>
      <c r="HA142">
        <v>0</v>
      </c>
      <c r="HB142">
        <v>0</v>
      </c>
      <c r="HC142">
        <v>0</v>
      </c>
      <c r="HD142">
        <v>5.87</v>
      </c>
      <c r="HE142">
        <v>0</v>
      </c>
      <c r="HF142">
        <v>3.52223</v>
      </c>
      <c r="HG142">
        <v>5.9586699999999997</v>
      </c>
      <c r="HH142">
        <v>0</v>
      </c>
      <c r="HI142">
        <v>0</v>
      </c>
      <c r="HJ142">
        <v>2.46007</v>
      </c>
      <c r="HK142">
        <v>9.2277100000000001</v>
      </c>
      <c r="HL142">
        <v>21.17</v>
      </c>
      <c r="HM142">
        <v>13.5962</v>
      </c>
      <c r="HN142">
        <v>0</v>
      </c>
      <c r="HO142">
        <v>6.6602700000000001E-2</v>
      </c>
      <c r="HP142">
        <v>0</v>
      </c>
      <c r="HQ142">
        <v>0</v>
      </c>
      <c r="HR142">
        <v>0</v>
      </c>
      <c r="HS142">
        <v>34.840000000000003</v>
      </c>
      <c r="HT142">
        <v>4.8781100000000004</v>
      </c>
      <c r="HU142">
        <v>0</v>
      </c>
      <c r="HV142">
        <v>0</v>
      </c>
      <c r="HW142">
        <v>0</v>
      </c>
      <c r="HX142">
        <v>0</v>
      </c>
      <c r="HY142">
        <v>0</v>
      </c>
      <c r="HZ142">
        <v>0</v>
      </c>
      <c r="IA142">
        <v>4.88</v>
      </c>
      <c r="IB142">
        <v>0</v>
      </c>
      <c r="IC142">
        <v>0</v>
      </c>
      <c r="ID142">
        <v>0</v>
      </c>
      <c r="IE142">
        <v>0</v>
      </c>
      <c r="IF142">
        <v>4.88</v>
      </c>
    </row>
    <row r="143" spans="1:240" x14ac:dyDescent="0.3">
      <c r="A143" s="67">
        <v>43882.563761574071</v>
      </c>
      <c r="B143" t="s">
        <v>343</v>
      </c>
      <c r="C143" t="s">
        <v>343</v>
      </c>
      <c r="D143" t="s">
        <v>276</v>
      </c>
      <c r="E143">
        <v>22500</v>
      </c>
      <c r="F143">
        <v>22500</v>
      </c>
      <c r="G143" t="s">
        <v>112</v>
      </c>
      <c r="H143" s="68">
        <v>3.8194444444444441E-2</v>
      </c>
      <c r="I143" t="s">
        <v>118</v>
      </c>
      <c r="J143">
        <v>33.75</v>
      </c>
      <c r="K143" t="s">
        <v>114</v>
      </c>
      <c r="L143" t="s">
        <v>114</v>
      </c>
      <c r="M143" t="s">
        <v>132</v>
      </c>
      <c r="N143">
        <v>0</v>
      </c>
      <c r="O143">
        <v>18442.3</v>
      </c>
      <c r="P143">
        <v>64644.1</v>
      </c>
      <c r="Q143">
        <v>0</v>
      </c>
      <c r="R143">
        <v>0</v>
      </c>
      <c r="S143">
        <v>0</v>
      </c>
      <c r="T143">
        <v>54690.1</v>
      </c>
      <c r="U143">
        <v>137777</v>
      </c>
      <c r="V143">
        <v>81817.899999999994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219594</v>
      </c>
      <c r="AC143">
        <v>708.82100000000003</v>
      </c>
      <c r="AD143">
        <v>0</v>
      </c>
      <c r="AE143">
        <v>0</v>
      </c>
      <c r="AF143">
        <v>0</v>
      </c>
      <c r="AG143">
        <v>0</v>
      </c>
      <c r="AH143">
        <v>748.90899999999999</v>
      </c>
      <c r="AI143">
        <v>0</v>
      </c>
      <c r="AJ143">
        <v>1457.73</v>
      </c>
      <c r="AK143">
        <v>0</v>
      </c>
      <c r="AL143">
        <v>0</v>
      </c>
      <c r="AM143">
        <v>0</v>
      </c>
      <c r="AN143">
        <v>0</v>
      </c>
      <c r="AO143">
        <v>1457.73</v>
      </c>
      <c r="AP143">
        <v>0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0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6.3255100000000004</v>
      </c>
      <c r="BD143">
        <v>39.480600000000003</v>
      </c>
      <c r="BE143">
        <v>84.460599999999999</v>
      </c>
      <c r="BF143">
        <v>0</v>
      </c>
      <c r="BG143">
        <v>0</v>
      </c>
      <c r="BH143">
        <v>6.0084900000000001</v>
      </c>
      <c r="BI143">
        <v>75.110100000000003</v>
      </c>
      <c r="BJ143">
        <v>211.38499999999999</v>
      </c>
      <c r="BK143">
        <v>108.021</v>
      </c>
      <c r="BL143">
        <v>0</v>
      </c>
      <c r="BM143">
        <v>0</v>
      </c>
      <c r="BN143">
        <v>0</v>
      </c>
      <c r="BO143">
        <v>0</v>
      </c>
      <c r="BP143">
        <v>0</v>
      </c>
      <c r="BQ143">
        <v>319.40699999999998</v>
      </c>
      <c r="BR143">
        <v>307.07299999999998</v>
      </c>
      <c r="BS143">
        <v>12.334</v>
      </c>
      <c r="BT143">
        <v>0</v>
      </c>
      <c r="BU143">
        <v>0</v>
      </c>
      <c r="BW143">
        <v>0</v>
      </c>
      <c r="BX143">
        <v>0</v>
      </c>
      <c r="BZ143">
        <v>0</v>
      </c>
      <c r="CA143" t="s">
        <v>114</v>
      </c>
      <c r="CB143" t="s">
        <v>114</v>
      </c>
      <c r="CC143" t="s">
        <v>132</v>
      </c>
      <c r="CD143">
        <v>0</v>
      </c>
      <c r="CE143">
        <v>33505.599999999999</v>
      </c>
      <c r="CF143">
        <v>68391</v>
      </c>
      <c r="CG143">
        <v>0</v>
      </c>
      <c r="CH143">
        <v>0</v>
      </c>
      <c r="CI143">
        <v>14304.3</v>
      </c>
      <c r="CJ143">
        <v>54690.1</v>
      </c>
      <c r="CK143">
        <v>170891</v>
      </c>
      <c r="CL143">
        <v>81817.899999999994</v>
      </c>
      <c r="CM143">
        <v>0</v>
      </c>
      <c r="CN143">
        <v>0</v>
      </c>
      <c r="CO143">
        <v>0</v>
      </c>
      <c r="CP143">
        <v>0</v>
      </c>
      <c r="CQ143">
        <v>0</v>
      </c>
      <c r="CR143">
        <v>252709</v>
      </c>
      <c r="CS143">
        <v>399.13799999999998</v>
      </c>
      <c r="CT143">
        <v>0</v>
      </c>
      <c r="CU143">
        <v>0</v>
      </c>
      <c r="CV143">
        <v>0</v>
      </c>
      <c r="CW143">
        <v>0</v>
      </c>
      <c r="CX143">
        <v>0</v>
      </c>
      <c r="CY143">
        <v>0</v>
      </c>
      <c r="CZ143">
        <v>399.13799999999998</v>
      </c>
      <c r="DA143">
        <v>0</v>
      </c>
      <c r="DB143">
        <v>0</v>
      </c>
      <c r="DC143">
        <v>0</v>
      </c>
      <c r="DD143">
        <v>0</v>
      </c>
      <c r="DE143">
        <v>399.13799999999998</v>
      </c>
      <c r="DF143">
        <v>0</v>
      </c>
      <c r="DG143">
        <v>0</v>
      </c>
      <c r="DH143">
        <v>0</v>
      </c>
      <c r="DI143">
        <v>0</v>
      </c>
      <c r="DJ143">
        <v>0</v>
      </c>
      <c r="DK143">
        <v>0</v>
      </c>
      <c r="DL143">
        <v>0</v>
      </c>
      <c r="DM143">
        <v>0</v>
      </c>
      <c r="DN143">
        <v>0</v>
      </c>
      <c r="DO143">
        <v>0</v>
      </c>
      <c r="DP143">
        <v>0</v>
      </c>
      <c r="DQ143">
        <v>0</v>
      </c>
      <c r="DR143">
        <v>0</v>
      </c>
      <c r="DS143">
        <v>3.6572</v>
      </c>
      <c r="DT143">
        <v>56.268599999999999</v>
      </c>
      <c r="DU143">
        <v>91.5672</v>
      </c>
      <c r="DV143">
        <v>0</v>
      </c>
      <c r="DW143">
        <v>0</v>
      </c>
      <c r="DX143">
        <v>18.5288</v>
      </c>
      <c r="DY143">
        <v>75.110100000000003</v>
      </c>
      <c r="DZ143">
        <v>245.13200000000001</v>
      </c>
      <c r="EA143">
        <v>108.021</v>
      </c>
      <c r="EB143">
        <v>0</v>
      </c>
      <c r="EC143">
        <v>0</v>
      </c>
      <c r="ED143">
        <v>0</v>
      </c>
      <c r="EE143">
        <v>0</v>
      </c>
      <c r="EF143">
        <v>0</v>
      </c>
      <c r="EG143">
        <v>353.15300000000002</v>
      </c>
      <c r="EH143">
        <v>349.49599999999998</v>
      </c>
      <c r="EI143">
        <v>3.6572</v>
      </c>
      <c r="EJ143">
        <v>0</v>
      </c>
      <c r="EK143">
        <v>0</v>
      </c>
      <c r="EM143">
        <v>0</v>
      </c>
      <c r="EN143">
        <v>0</v>
      </c>
      <c r="EP143">
        <v>0</v>
      </c>
      <c r="EQ143" s="69">
        <v>0</v>
      </c>
      <c r="ER143">
        <v>10.569100000000001</v>
      </c>
      <c r="ES143">
        <v>11.944000000000001</v>
      </c>
      <c r="ET143">
        <v>0</v>
      </c>
      <c r="EU143">
        <v>0</v>
      </c>
      <c r="EV143">
        <v>0</v>
      </c>
      <c r="EW143">
        <v>12.766</v>
      </c>
      <c r="EX143">
        <v>35.2791</v>
      </c>
      <c r="EY143">
        <v>14.844099999999999</v>
      </c>
      <c r="EZ143">
        <v>0</v>
      </c>
      <c r="FA143">
        <v>0</v>
      </c>
      <c r="FB143">
        <v>0</v>
      </c>
      <c r="FC143">
        <v>0</v>
      </c>
      <c r="FD143">
        <v>0</v>
      </c>
      <c r="FE143">
        <v>50.123199999999997</v>
      </c>
      <c r="FF143" s="69">
        <v>0</v>
      </c>
      <c r="FG143">
        <v>13.175599999999999</v>
      </c>
      <c r="FH143">
        <v>14.0991</v>
      </c>
      <c r="FI143">
        <v>0</v>
      </c>
      <c r="FJ143" s="69">
        <v>0</v>
      </c>
      <c r="FK143">
        <v>2.4228900000000002</v>
      </c>
      <c r="FL143">
        <v>12.766</v>
      </c>
      <c r="FM143">
        <v>42.463500000000003</v>
      </c>
      <c r="FN143">
        <v>14.844099999999999</v>
      </c>
      <c r="FO143">
        <v>0</v>
      </c>
      <c r="FP143">
        <v>0</v>
      </c>
      <c r="FQ143">
        <v>0</v>
      </c>
      <c r="FR143">
        <v>0</v>
      </c>
      <c r="FS143">
        <v>0</v>
      </c>
      <c r="FT143">
        <v>57.307600000000001</v>
      </c>
      <c r="FU143" t="s">
        <v>621</v>
      </c>
      <c r="FV143" t="s">
        <v>622</v>
      </c>
      <c r="FW143" t="s">
        <v>528</v>
      </c>
      <c r="FX143" t="s">
        <v>115</v>
      </c>
      <c r="FY143" t="s">
        <v>530</v>
      </c>
      <c r="FZ143" t="s">
        <v>116</v>
      </c>
      <c r="GA143" t="s">
        <v>549</v>
      </c>
      <c r="GB143" t="s">
        <v>634</v>
      </c>
      <c r="GC143">
        <v>0</v>
      </c>
      <c r="GD143">
        <v>3.5914100000000002</v>
      </c>
      <c r="GE143">
        <v>11.7075</v>
      </c>
      <c r="GF143">
        <v>0</v>
      </c>
      <c r="GG143">
        <v>0</v>
      </c>
      <c r="GH143">
        <v>0</v>
      </c>
      <c r="GI143">
        <v>10.524900000000001</v>
      </c>
      <c r="GJ143">
        <v>25.82</v>
      </c>
      <c r="GK143">
        <v>14.324199999999999</v>
      </c>
      <c r="GL143">
        <v>0</v>
      </c>
      <c r="GM143">
        <v>0</v>
      </c>
      <c r="GN143">
        <v>0</v>
      </c>
      <c r="GO143">
        <v>0</v>
      </c>
      <c r="GP143">
        <v>0</v>
      </c>
      <c r="GQ143">
        <v>40.14</v>
      </c>
      <c r="GR143">
        <v>3.7617400000000001</v>
      </c>
      <c r="GS143">
        <v>0</v>
      </c>
      <c r="GT143">
        <v>0</v>
      </c>
      <c r="GU143">
        <v>0</v>
      </c>
      <c r="GV143">
        <v>0</v>
      </c>
      <c r="GW143">
        <v>3.9744799999999998</v>
      </c>
      <c r="GX143">
        <v>0</v>
      </c>
      <c r="GY143">
        <v>7.73</v>
      </c>
      <c r="GZ143">
        <v>0</v>
      </c>
      <c r="HA143">
        <v>0</v>
      </c>
      <c r="HB143">
        <v>0</v>
      </c>
      <c r="HC143">
        <v>0</v>
      </c>
      <c r="HD143">
        <v>7.73</v>
      </c>
      <c r="HE143">
        <v>0</v>
      </c>
      <c r="HF143">
        <v>6.0423499999999999</v>
      </c>
      <c r="HG143">
        <v>12.4191</v>
      </c>
      <c r="HH143">
        <v>0</v>
      </c>
      <c r="HI143">
        <v>0</v>
      </c>
      <c r="HJ143">
        <v>2.60459</v>
      </c>
      <c r="HK143">
        <v>10.524900000000001</v>
      </c>
      <c r="HL143">
        <v>31.58</v>
      </c>
      <c r="HM143">
        <v>14.324199999999999</v>
      </c>
      <c r="HN143">
        <v>0</v>
      </c>
      <c r="HO143">
        <v>0</v>
      </c>
      <c r="HP143">
        <v>0</v>
      </c>
      <c r="HQ143">
        <v>0</v>
      </c>
      <c r="HR143">
        <v>0</v>
      </c>
      <c r="HS143">
        <v>45.9</v>
      </c>
      <c r="HT143">
        <v>2.1182400000000001</v>
      </c>
      <c r="HU143">
        <v>0</v>
      </c>
      <c r="HV143">
        <v>0</v>
      </c>
      <c r="HW143">
        <v>0</v>
      </c>
      <c r="HX143">
        <v>0</v>
      </c>
      <c r="HY143">
        <v>0</v>
      </c>
      <c r="HZ143">
        <v>0</v>
      </c>
      <c r="IA143">
        <v>2.12</v>
      </c>
      <c r="IB143">
        <v>0</v>
      </c>
      <c r="IC143">
        <v>0</v>
      </c>
      <c r="ID143">
        <v>0</v>
      </c>
      <c r="IE143">
        <v>0</v>
      </c>
      <c r="IF143">
        <v>2.12</v>
      </c>
    </row>
    <row r="144" spans="1:240" x14ac:dyDescent="0.3">
      <c r="A144" s="67">
        <v>43882.564421296294</v>
      </c>
      <c r="B144" t="s">
        <v>345</v>
      </c>
      <c r="C144" t="s">
        <v>345</v>
      </c>
      <c r="D144" t="s">
        <v>276</v>
      </c>
      <c r="E144">
        <v>22500</v>
      </c>
      <c r="F144">
        <v>22500</v>
      </c>
      <c r="G144" t="s">
        <v>112</v>
      </c>
      <c r="H144" s="68">
        <v>3.7499999999999999E-2</v>
      </c>
      <c r="I144" t="s">
        <v>118</v>
      </c>
      <c r="J144">
        <v>57.22</v>
      </c>
      <c r="K144" t="s">
        <v>114</v>
      </c>
      <c r="L144" t="s">
        <v>114</v>
      </c>
      <c r="M144" t="s">
        <v>162</v>
      </c>
      <c r="N144">
        <v>23160</v>
      </c>
      <c r="O144">
        <v>14792.1</v>
      </c>
      <c r="P144">
        <v>36871.5</v>
      </c>
      <c r="Q144">
        <v>0</v>
      </c>
      <c r="R144">
        <v>0</v>
      </c>
      <c r="S144">
        <v>0</v>
      </c>
      <c r="T144">
        <v>54690.1</v>
      </c>
      <c r="U144">
        <v>129514</v>
      </c>
      <c r="V144">
        <v>81817.899999999994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211332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748.90800000000002</v>
      </c>
      <c r="AI144">
        <v>0</v>
      </c>
      <c r="AJ144">
        <v>748.90800000000002</v>
      </c>
      <c r="AK144">
        <v>0</v>
      </c>
      <c r="AL144">
        <v>0</v>
      </c>
      <c r="AM144">
        <v>0</v>
      </c>
      <c r="AN144">
        <v>0</v>
      </c>
      <c r="AO144">
        <v>748.90800000000002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0</v>
      </c>
      <c r="AW144">
        <v>0</v>
      </c>
      <c r="AX144">
        <v>0</v>
      </c>
      <c r="AY144">
        <v>0</v>
      </c>
      <c r="AZ144">
        <v>0</v>
      </c>
      <c r="BA144">
        <v>0</v>
      </c>
      <c r="BB144">
        <v>0</v>
      </c>
      <c r="BC144">
        <v>25.1419</v>
      </c>
      <c r="BD144">
        <v>33.497799999999998</v>
      </c>
      <c r="BE144">
        <v>48.157499999999999</v>
      </c>
      <c r="BF144">
        <v>0</v>
      </c>
      <c r="BG144">
        <v>0</v>
      </c>
      <c r="BH144">
        <v>6.0084900000000001</v>
      </c>
      <c r="BI144">
        <v>75.110100000000003</v>
      </c>
      <c r="BJ144">
        <v>187.916</v>
      </c>
      <c r="BK144">
        <v>108.021</v>
      </c>
      <c r="BL144">
        <v>0</v>
      </c>
      <c r="BM144">
        <v>0</v>
      </c>
      <c r="BN144">
        <v>0</v>
      </c>
      <c r="BO144">
        <v>0</v>
      </c>
      <c r="BP144">
        <v>0</v>
      </c>
      <c r="BQ144">
        <v>295.93700000000001</v>
      </c>
      <c r="BR144">
        <v>289.92899999999997</v>
      </c>
      <c r="BS144">
        <v>6.0084900000000001</v>
      </c>
      <c r="BT144">
        <v>0</v>
      </c>
      <c r="BU144">
        <v>0</v>
      </c>
      <c r="BW144">
        <v>0</v>
      </c>
      <c r="BX144">
        <v>0</v>
      </c>
      <c r="BZ144">
        <v>0</v>
      </c>
      <c r="CA144" t="s">
        <v>114</v>
      </c>
      <c r="CB144" t="s">
        <v>114</v>
      </c>
      <c r="CC144" t="s">
        <v>132</v>
      </c>
      <c r="CD144">
        <v>0</v>
      </c>
      <c r="CE144">
        <v>33505.599999999999</v>
      </c>
      <c r="CF144">
        <v>68391</v>
      </c>
      <c r="CG144">
        <v>0</v>
      </c>
      <c r="CH144">
        <v>0</v>
      </c>
      <c r="CI144">
        <v>14304.3</v>
      </c>
      <c r="CJ144">
        <v>54690.1</v>
      </c>
      <c r="CK144">
        <v>170891</v>
      </c>
      <c r="CL144">
        <v>81817.899999999994</v>
      </c>
      <c r="CM144">
        <v>0</v>
      </c>
      <c r="CN144">
        <v>0</v>
      </c>
      <c r="CO144">
        <v>0</v>
      </c>
      <c r="CP144">
        <v>0</v>
      </c>
      <c r="CQ144">
        <v>0</v>
      </c>
      <c r="CR144">
        <v>252709</v>
      </c>
      <c r="CS144">
        <v>399.13799999999998</v>
      </c>
      <c r="CT144">
        <v>0</v>
      </c>
      <c r="CU144">
        <v>0</v>
      </c>
      <c r="CV144">
        <v>0</v>
      </c>
      <c r="CW144">
        <v>0</v>
      </c>
      <c r="CX144">
        <v>0</v>
      </c>
      <c r="CY144">
        <v>0</v>
      </c>
      <c r="CZ144">
        <v>399.13799999999998</v>
      </c>
      <c r="DA144">
        <v>0</v>
      </c>
      <c r="DB144">
        <v>0</v>
      </c>
      <c r="DC144">
        <v>0</v>
      </c>
      <c r="DD144">
        <v>0</v>
      </c>
      <c r="DE144">
        <v>399.13799999999998</v>
      </c>
      <c r="DF144">
        <v>0</v>
      </c>
      <c r="DG144">
        <v>0</v>
      </c>
      <c r="DH144">
        <v>0</v>
      </c>
      <c r="DI144">
        <v>0</v>
      </c>
      <c r="DJ144">
        <v>0</v>
      </c>
      <c r="DK144">
        <v>0</v>
      </c>
      <c r="DL144">
        <v>0</v>
      </c>
      <c r="DM144">
        <v>0</v>
      </c>
      <c r="DN144">
        <v>0</v>
      </c>
      <c r="DO144">
        <v>0</v>
      </c>
      <c r="DP144">
        <v>0</v>
      </c>
      <c r="DQ144">
        <v>0</v>
      </c>
      <c r="DR144">
        <v>0</v>
      </c>
      <c r="DS144">
        <v>3.6572</v>
      </c>
      <c r="DT144">
        <v>56.268599999999999</v>
      </c>
      <c r="DU144">
        <v>91.5672</v>
      </c>
      <c r="DV144">
        <v>0</v>
      </c>
      <c r="DW144">
        <v>0</v>
      </c>
      <c r="DX144">
        <v>18.5288</v>
      </c>
      <c r="DY144">
        <v>75.110100000000003</v>
      </c>
      <c r="DZ144">
        <v>245.13200000000001</v>
      </c>
      <c r="EA144">
        <v>108.021</v>
      </c>
      <c r="EB144">
        <v>0</v>
      </c>
      <c r="EC144">
        <v>0</v>
      </c>
      <c r="ED144">
        <v>0</v>
      </c>
      <c r="EE144">
        <v>0</v>
      </c>
      <c r="EF144">
        <v>0</v>
      </c>
      <c r="EG144">
        <v>353.15300000000002</v>
      </c>
      <c r="EH144">
        <v>349.49599999999998</v>
      </c>
      <c r="EI144">
        <v>3.6572</v>
      </c>
      <c r="EJ144">
        <v>0</v>
      </c>
      <c r="EK144">
        <v>0</v>
      </c>
      <c r="EM144">
        <v>0</v>
      </c>
      <c r="EN144">
        <v>0</v>
      </c>
      <c r="EP144">
        <v>0</v>
      </c>
      <c r="EQ144">
        <v>5.7506999999999997E-14</v>
      </c>
      <c r="ER144">
        <v>8.9831900000000005</v>
      </c>
      <c r="ES144">
        <v>6.7952599999999999</v>
      </c>
      <c r="ET144">
        <v>0</v>
      </c>
      <c r="EU144">
        <v>0</v>
      </c>
      <c r="EV144">
        <v>0</v>
      </c>
      <c r="EW144">
        <v>12.766</v>
      </c>
      <c r="EX144">
        <v>28.5444</v>
      </c>
      <c r="EY144">
        <v>14.844099999999999</v>
      </c>
      <c r="EZ144">
        <v>0</v>
      </c>
      <c r="FA144">
        <v>0</v>
      </c>
      <c r="FB144">
        <v>0</v>
      </c>
      <c r="FC144">
        <v>0</v>
      </c>
      <c r="FD144">
        <v>0</v>
      </c>
      <c r="FE144">
        <v>43.388500000000001</v>
      </c>
      <c r="FF144">
        <v>0</v>
      </c>
      <c r="FG144">
        <v>13.175599999999999</v>
      </c>
      <c r="FH144">
        <v>14.0991</v>
      </c>
      <c r="FI144">
        <v>0</v>
      </c>
      <c r="FJ144">
        <v>0</v>
      </c>
      <c r="FK144">
        <v>2.4228900000000002</v>
      </c>
      <c r="FL144">
        <v>12.766</v>
      </c>
      <c r="FM144">
        <v>42.463500000000003</v>
      </c>
      <c r="FN144">
        <v>14.844099999999999</v>
      </c>
      <c r="FO144">
        <v>0</v>
      </c>
      <c r="FP144">
        <v>0</v>
      </c>
      <c r="FQ144">
        <v>0</v>
      </c>
      <c r="FR144">
        <v>0</v>
      </c>
      <c r="FS144">
        <v>0</v>
      </c>
      <c r="FT144">
        <v>57.307600000000001</v>
      </c>
      <c r="FU144" t="s">
        <v>621</v>
      </c>
      <c r="FV144" t="s">
        <v>622</v>
      </c>
      <c r="FW144" t="s">
        <v>528</v>
      </c>
      <c r="FX144" t="s">
        <v>115</v>
      </c>
      <c r="FY144" t="s">
        <v>530</v>
      </c>
      <c r="FZ144" t="s">
        <v>116</v>
      </c>
      <c r="GA144" t="s">
        <v>549</v>
      </c>
      <c r="GB144" t="s">
        <v>634</v>
      </c>
      <c r="GC144">
        <v>4.9366500000000002</v>
      </c>
      <c r="GD144">
        <v>2.9384000000000001</v>
      </c>
      <c r="GE144">
        <v>6.67753</v>
      </c>
      <c r="GF144">
        <v>0</v>
      </c>
      <c r="GG144">
        <v>0</v>
      </c>
      <c r="GH144">
        <v>0</v>
      </c>
      <c r="GI144">
        <v>10.524900000000001</v>
      </c>
      <c r="GJ144">
        <v>25.08</v>
      </c>
      <c r="GK144">
        <v>14.324199999999999</v>
      </c>
      <c r="GL144">
        <v>0</v>
      </c>
      <c r="GM144">
        <v>0</v>
      </c>
      <c r="GN144">
        <v>0</v>
      </c>
      <c r="GO144">
        <v>0</v>
      </c>
      <c r="GP144">
        <v>0</v>
      </c>
      <c r="GQ144">
        <v>39.4</v>
      </c>
      <c r="GR144">
        <v>0</v>
      </c>
      <c r="GS144">
        <v>0</v>
      </c>
      <c r="GT144">
        <v>0</v>
      </c>
      <c r="GU144">
        <v>0</v>
      </c>
      <c r="GV144">
        <v>0</v>
      </c>
      <c r="GW144">
        <v>3.9744799999999998</v>
      </c>
      <c r="GX144">
        <v>0</v>
      </c>
      <c r="GY144">
        <v>3.97</v>
      </c>
      <c r="GZ144">
        <v>0</v>
      </c>
      <c r="HA144">
        <v>0</v>
      </c>
      <c r="HB144">
        <v>0</v>
      </c>
      <c r="HC144">
        <v>0</v>
      </c>
      <c r="HD144">
        <v>3.97</v>
      </c>
      <c r="HE144">
        <v>0</v>
      </c>
      <c r="HF144">
        <v>6.0423499999999999</v>
      </c>
      <c r="HG144">
        <v>12.4191</v>
      </c>
      <c r="HH144">
        <v>0</v>
      </c>
      <c r="HI144">
        <v>0</v>
      </c>
      <c r="HJ144">
        <v>2.60459</v>
      </c>
      <c r="HK144">
        <v>10.524900000000001</v>
      </c>
      <c r="HL144">
        <v>31.58</v>
      </c>
      <c r="HM144">
        <v>14.324199999999999</v>
      </c>
      <c r="HN144">
        <v>0</v>
      </c>
      <c r="HO144">
        <v>0</v>
      </c>
      <c r="HP144">
        <v>0</v>
      </c>
      <c r="HQ144">
        <v>0</v>
      </c>
      <c r="HR144">
        <v>0</v>
      </c>
      <c r="HS144">
        <v>45.9</v>
      </c>
      <c r="HT144">
        <v>2.1182400000000001</v>
      </c>
      <c r="HU144">
        <v>0</v>
      </c>
      <c r="HV144">
        <v>0</v>
      </c>
      <c r="HW144">
        <v>0</v>
      </c>
      <c r="HX144">
        <v>0</v>
      </c>
      <c r="HY144">
        <v>0</v>
      </c>
      <c r="HZ144">
        <v>0</v>
      </c>
      <c r="IA144">
        <v>2.12</v>
      </c>
      <c r="IB144">
        <v>0</v>
      </c>
      <c r="IC144">
        <v>0</v>
      </c>
      <c r="ID144">
        <v>0</v>
      </c>
      <c r="IE144">
        <v>0</v>
      </c>
      <c r="IF144">
        <v>2.12</v>
      </c>
    </row>
    <row r="145" spans="1:240" x14ac:dyDescent="0.3">
      <c r="A145" s="67">
        <v>43882.56517361111</v>
      </c>
      <c r="B145" t="s">
        <v>346</v>
      </c>
      <c r="C145" t="s">
        <v>346</v>
      </c>
      <c r="D145" t="s">
        <v>214</v>
      </c>
      <c r="E145">
        <v>22500</v>
      </c>
      <c r="F145">
        <v>22500</v>
      </c>
      <c r="G145" t="s">
        <v>112</v>
      </c>
      <c r="H145" s="68">
        <v>4.3055555555555562E-2</v>
      </c>
      <c r="I145" t="s">
        <v>113</v>
      </c>
      <c r="J145">
        <v>-17.63</v>
      </c>
      <c r="K145" t="s">
        <v>114</v>
      </c>
      <c r="L145" t="s">
        <v>114</v>
      </c>
      <c r="M145" t="s">
        <v>132</v>
      </c>
      <c r="N145">
        <v>0</v>
      </c>
      <c r="O145">
        <v>90589.7</v>
      </c>
      <c r="P145">
        <v>84038.6</v>
      </c>
      <c r="Q145">
        <v>0</v>
      </c>
      <c r="R145">
        <v>0</v>
      </c>
      <c r="S145">
        <v>0</v>
      </c>
      <c r="T145">
        <v>55451.199999999997</v>
      </c>
      <c r="U145">
        <v>230079</v>
      </c>
      <c r="V145">
        <v>81817.899999999994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311897</v>
      </c>
      <c r="AC145">
        <v>297.56400000000002</v>
      </c>
      <c r="AD145">
        <v>0</v>
      </c>
      <c r="AE145">
        <v>0</v>
      </c>
      <c r="AF145">
        <v>0</v>
      </c>
      <c r="AG145">
        <v>0</v>
      </c>
      <c r="AH145">
        <v>663.22400000000005</v>
      </c>
      <c r="AI145">
        <v>0</v>
      </c>
      <c r="AJ145">
        <v>960.78800000000001</v>
      </c>
      <c r="AK145">
        <v>0</v>
      </c>
      <c r="AL145">
        <v>0</v>
      </c>
      <c r="AM145">
        <v>0</v>
      </c>
      <c r="AN145">
        <v>0</v>
      </c>
      <c r="AO145">
        <v>960.78800000000001</v>
      </c>
      <c r="AP145">
        <v>0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W145">
        <v>0</v>
      </c>
      <c r="AX145">
        <v>0</v>
      </c>
      <c r="AY145">
        <v>0</v>
      </c>
      <c r="AZ145">
        <v>0</v>
      </c>
      <c r="BA145">
        <v>0</v>
      </c>
      <c r="BB145">
        <v>0</v>
      </c>
      <c r="BC145">
        <v>2.7195399999999998</v>
      </c>
      <c r="BD145">
        <v>155.11099999999999</v>
      </c>
      <c r="BE145">
        <v>110.363</v>
      </c>
      <c r="BF145">
        <v>0</v>
      </c>
      <c r="BG145">
        <v>0</v>
      </c>
      <c r="BH145">
        <v>5.34741</v>
      </c>
      <c r="BI145">
        <v>76.730999999999995</v>
      </c>
      <c r="BJ145">
        <v>350.27199999999999</v>
      </c>
      <c r="BK145">
        <v>109.422</v>
      </c>
      <c r="BL145">
        <v>0</v>
      </c>
      <c r="BM145">
        <v>0</v>
      </c>
      <c r="BN145">
        <v>0</v>
      </c>
      <c r="BO145">
        <v>0</v>
      </c>
      <c r="BP145">
        <v>0</v>
      </c>
      <c r="BQ145">
        <v>459.69400000000002</v>
      </c>
      <c r="BR145">
        <v>451.62700000000001</v>
      </c>
      <c r="BS145">
        <v>8.0669500000000003</v>
      </c>
      <c r="BT145">
        <v>0</v>
      </c>
      <c r="BU145">
        <v>0</v>
      </c>
      <c r="BW145">
        <v>0</v>
      </c>
      <c r="BX145">
        <v>0</v>
      </c>
      <c r="BZ145">
        <v>0</v>
      </c>
      <c r="CA145" t="s">
        <v>114</v>
      </c>
      <c r="CB145" t="s">
        <v>114</v>
      </c>
      <c r="CC145" t="s">
        <v>145</v>
      </c>
      <c r="CD145">
        <v>0</v>
      </c>
      <c r="CE145">
        <v>82661.600000000006</v>
      </c>
      <c r="CF145">
        <v>72269.7</v>
      </c>
      <c r="CG145">
        <v>0</v>
      </c>
      <c r="CH145">
        <v>0</v>
      </c>
      <c r="CI145">
        <v>12345.8</v>
      </c>
      <c r="CJ145">
        <v>55451.199999999997</v>
      </c>
      <c r="CK145">
        <v>222728</v>
      </c>
      <c r="CL145">
        <v>81817.899999999994</v>
      </c>
      <c r="CM145">
        <v>0</v>
      </c>
      <c r="CN145">
        <v>0</v>
      </c>
      <c r="CO145">
        <v>0</v>
      </c>
      <c r="CP145">
        <v>0</v>
      </c>
      <c r="CQ145">
        <v>0</v>
      </c>
      <c r="CR145">
        <v>304546</v>
      </c>
      <c r="CS145">
        <v>192.52</v>
      </c>
      <c r="CT145">
        <v>0</v>
      </c>
      <c r="CU145">
        <v>0</v>
      </c>
      <c r="CV145">
        <v>0</v>
      </c>
      <c r="CW145">
        <v>0</v>
      </c>
      <c r="CX145">
        <v>0</v>
      </c>
      <c r="CY145">
        <v>0</v>
      </c>
      <c r="CZ145">
        <v>192.52</v>
      </c>
      <c r="DA145">
        <v>0</v>
      </c>
      <c r="DB145">
        <v>0</v>
      </c>
      <c r="DC145">
        <v>0</v>
      </c>
      <c r="DD145">
        <v>0</v>
      </c>
      <c r="DE145">
        <v>192.52</v>
      </c>
      <c r="DF145">
        <v>0</v>
      </c>
      <c r="DG145">
        <v>0</v>
      </c>
      <c r="DH145">
        <v>0</v>
      </c>
      <c r="DI145">
        <v>0</v>
      </c>
      <c r="DJ145">
        <v>0</v>
      </c>
      <c r="DK145">
        <v>0</v>
      </c>
      <c r="DL145">
        <v>0</v>
      </c>
      <c r="DM145">
        <v>0</v>
      </c>
      <c r="DN145">
        <v>0</v>
      </c>
      <c r="DO145">
        <v>0</v>
      </c>
      <c r="DP145">
        <v>0</v>
      </c>
      <c r="DQ145">
        <v>0</v>
      </c>
      <c r="DR145">
        <v>0</v>
      </c>
      <c r="DS145">
        <v>1.7981199999999999</v>
      </c>
      <c r="DT145">
        <v>142.39699999999999</v>
      </c>
      <c r="DU145">
        <v>95.795400000000001</v>
      </c>
      <c r="DV145">
        <v>0</v>
      </c>
      <c r="DW145">
        <v>0</v>
      </c>
      <c r="DX145">
        <v>15.9068</v>
      </c>
      <c r="DY145">
        <v>76.730999999999995</v>
      </c>
      <c r="DZ145">
        <v>332.62799999999999</v>
      </c>
      <c r="EA145">
        <v>109.422</v>
      </c>
      <c r="EB145">
        <v>0</v>
      </c>
      <c r="EC145">
        <v>0</v>
      </c>
      <c r="ED145">
        <v>0</v>
      </c>
      <c r="EE145">
        <v>0</v>
      </c>
      <c r="EF145">
        <v>0</v>
      </c>
      <c r="EG145">
        <v>442.05</v>
      </c>
      <c r="EH145">
        <v>440.25200000000001</v>
      </c>
      <c r="EI145">
        <v>1.7981199999999999</v>
      </c>
      <c r="EJ145">
        <v>0</v>
      </c>
      <c r="EK145">
        <v>0</v>
      </c>
      <c r="EM145">
        <v>0</v>
      </c>
      <c r="EN145">
        <v>0</v>
      </c>
      <c r="EP145">
        <v>0</v>
      </c>
      <c r="EQ145" s="69">
        <v>0</v>
      </c>
      <c r="ER145">
        <v>39.9131</v>
      </c>
      <c r="ES145">
        <v>15.527200000000001</v>
      </c>
      <c r="ET145">
        <v>0</v>
      </c>
      <c r="EU145">
        <v>0</v>
      </c>
      <c r="EV145">
        <v>0</v>
      </c>
      <c r="EW145">
        <v>13.0502</v>
      </c>
      <c r="EX145">
        <v>68.490499999999997</v>
      </c>
      <c r="EY145">
        <v>14.844099999999999</v>
      </c>
      <c r="EZ145">
        <v>0</v>
      </c>
      <c r="FA145">
        <v>0</v>
      </c>
      <c r="FB145">
        <v>0</v>
      </c>
      <c r="FC145">
        <v>0</v>
      </c>
      <c r="FD145">
        <v>0</v>
      </c>
      <c r="FE145">
        <v>83.334599999999995</v>
      </c>
      <c r="FF145">
        <v>0</v>
      </c>
      <c r="FG145">
        <v>36.831699999999998</v>
      </c>
      <c r="FH145">
        <v>13.801</v>
      </c>
      <c r="FI145">
        <v>0</v>
      </c>
      <c r="FJ145">
        <v>0</v>
      </c>
      <c r="FK145">
        <v>1.9288099999999999</v>
      </c>
      <c r="FL145">
        <v>13.0502</v>
      </c>
      <c r="FM145">
        <v>65.611699999999999</v>
      </c>
      <c r="FN145">
        <v>14.844099999999999</v>
      </c>
      <c r="FO145">
        <v>0</v>
      </c>
      <c r="FP145">
        <v>0</v>
      </c>
      <c r="FQ145">
        <v>0</v>
      </c>
      <c r="FR145">
        <v>0</v>
      </c>
      <c r="FS145">
        <v>0</v>
      </c>
      <c r="FT145">
        <v>80.455799999999996</v>
      </c>
      <c r="FU145" t="s">
        <v>621</v>
      </c>
      <c r="FV145" t="s">
        <v>622</v>
      </c>
      <c r="FW145" t="s">
        <v>528</v>
      </c>
      <c r="FX145" t="s">
        <v>115</v>
      </c>
      <c r="FY145" t="s">
        <v>530</v>
      </c>
      <c r="FZ145" t="s">
        <v>116</v>
      </c>
      <c r="GA145" t="s">
        <v>549</v>
      </c>
      <c r="GB145" t="s">
        <v>634</v>
      </c>
      <c r="GC145">
        <v>0</v>
      </c>
      <c r="GD145">
        <v>17.537700000000001</v>
      </c>
      <c r="GE145">
        <v>15.22</v>
      </c>
      <c r="GF145">
        <v>0</v>
      </c>
      <c r="GG145">
        <v>0</v>
      </c>
      <c r="GH145">
        <v>0</v>
      </c>
      <c r="GI145">
        <v>10.68</v>
      </c>
      <c r="GJ145">
        <v>43.44</v>
      </c>
      <c r="GK145">
        <v>14.324199999999999</v>
      </c>
      <c r="GL145">
        <v>0</v>
      </c>
      <c r="GM145">
        <v>0</v>
      </c>
      <c r="GN145">
        <v>0</v>
      </c>
      <c r="GO145">
        <v>0</v>
      </c>
      <c r="GP145">
        <v>0</v>
      </c>
      <c r="GQ145">
        <v>57.76</v>
      </c>
      <c r="GR145">
        <v>1.57918</v>
      </c>
      <c r="GS145">
        <v>0</v>
      </c>
      <c r="GT145">
        <v>0</v>
      </c>
      <c r="GU145">
        <v>0</v>
      </c>
      <c r="GV145">
        <v>0</v>
      </c>
      <c r="GW145">
        <v>3.5197500000000002</v>
      </c>
      <c r="GX145">
        <v>0</v>
      </c>
      <c r="GY145">
        <v>5.0999999999999996</v>
      </c>
      <c r="GZ145">
        <v>0</v>
      </c>
      <c r="HA145">
        <v>0</v>
      </c>
      <c r="HB145">
        <v>0</v>
      </c>
      <c r="HC145">
        <v>0</v>
      </c>
      <c r="HD145">
        <v>5.0999999999999996</v>
      </c>
      <c r="HE145">
        <v>0</v>
      </c>
      <c r="HF145">
        <v>16.080300000000001</v>
      </c>
      <c r="HG145">
        <v>13.1221</v>
      </c>
      <c r="HH145">
        <v>0</v>
      </c>
      <c r="HI145">
        <v>0</v>
      </c>
      <c r="HJ145">
        <v>2.23448</v>
      </c>
      <c r="HK145">
        <v>10.68</v>
      </c>
      <c r="HL145">
        <v>42.11</v>
      </c>
      <c r="HM145">
        <v>14.324199999999999</v>
      </c>
      <c r="HN145">
        <v>0</v>
      </c>
      <c r="HO145">
        <v>0</v>
      </c>
      <c r="HP145">
        <v>0</v>
      </c>
      <c r="HQ145">
        <v>0</v>
      </c>
      <c r="HR145">
        <v>0</v>
      </c>
      <c r="HS145">
        <v>56.43</v>
      </c>
      <c r="HT145">
        <v>1.0217099999999999</v>
      </c>
      <c r="HU145">
        <v>0</v>
      </c>
      <c r="HV145">
        <v>0</v>
      </c>
      <c r="HW145">
        <v>0</v>
      </c>
      <c r="HX145">
        <v>0</v>
      </c>
      <c r="HY145">
        <v>0</v>
      </c>
      <c r="HZ145">
        <v>0</v>
      </c>
      <c r="IA145">
        <v>1.02</v>
      </c>
      <c r="IB145">
        <v>0</v>
      </c>
      <c r="IC145">
        <v>0</v>
      </c>
      <c r="ID145">
        <v>0</v>
      </c>
      <c r="IE145">
        <v>0</v>
      </c>
      <c r="IF145">
        <v>1.02</v>
      </c>
    </row>
    <row r="146" spans="1:240" x14ac:dyDescent="0.3">
      <c r="A146" s="67">
        <v>43882.56591435185</v>
      </c>
      <c r="B146" t="s">
        <v>347</v>
      </c>
      <c r="C146" t="s">
        <v>347</v>
      </c>
      <c r="D146" t="s">
        <v>214</v>
      </c>
      <c r="E146">
        <v>22500</v>
      </c>
      <c r="F146">
        <v>22500</v>
      </c>
      <c r="G146" t="s">
        <v>112</v>
      </c>
      <c r="H146" s="68">
        <v>4.2361111111111106E-2</v>
      </c>
      <c r="I146" t="s">
        <v>118</v>
      </c>
      <c r="J146">
        <v>26.52</v>
      </c>
      <c r="K146" t="s">
        <v>114</v>
      </c>
      <c r="L146" t="s">
        <v>114</v>
      </c>
      <c r="M146" t="s">
        <v>162</v>
      </c>
      <c r="N146">
        <v>11909.8</v>
      </c>
      <c r="O146">
        <v>84825.3</v>
      </c>
      <c r="P146">
        <v>47921.1</v>
      </c>
      <c r="Q146">
        <v>0</v>
      </c>
      <c r="R146">
        <v>0</v>
      </c>
      <c r="S146">
        <v>0</v>
      </c>
      <c r="T146">
        <v>55451.199999999997</v>
      </c>
      <c r="U146">
        <v>200107</v>
      </c>
      <c r="V146">
        <v>81817.899999999994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281925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663.22400000000005</v>
      </c>
      <c r="AI146">
        <v>0</v>
      </c>
      <c r="AJ146">
        <v>663.22400000000005</v>
      </c>
      <c r="AK146">
        <v>0</v>
      </c>
      <c r="AL146">
        <v>0</v>
      </c>
      <c r="AM146">
        <v>0</v>
      </c>
      <c r="AN146">
        <v>0</v>
      </c>
      <c r="AO146">
        <v>663.22400000000005</v>
      </c>
      <c r="AP146">
        <v>0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0</v>
      </c>
      <c r="BC146">
        <v>13.0641</v>
      </c>
      <c r="BD146">
        <v>148.066</v>
      </c>
      <c r="BE146">
        <v>62.911700000000003</v>
      </c>
      <c r="BF146">
        <v>0</v>
      </c>
      <c r="BG146">
        <v>0</v>
      </c>
      <c r="BH146">
        <v>5.3474000000000004</v>
      </c>
      <c r="BI146">
        <v>76.730999999999995</v>
      </c>
      <c r="BJ146">
        <v>306.12</v>
      </c>
      <c r="BK146">
        <v>109.422</v>
      </c>
      <c r="BL146">
        <v>0</v>
      </c>
      <c r="BM146">
        <v>0</v>
      </c>
      <c r="BN146">
        <v>0</v>
      </c>
      <c r="BO146">
        <v>0</v>
      </c>
      <c r="BP146">
        <v>0</v>
      </c>
      <c r="BQ146">
        <v>415.54199999999997</v>
      </c>
      <c r="BR146">
        <v>410.19499999999999</v>
      </c>
      <c r="BS146">
        <v>5.3474000000000004</v>
      </c>
      <c r="BT146">
        <v>0</v>
      </c>
      <c r="BU146">
        <v>0</v>
      </c>
      <c r="BW146">
        <v>0</v>
      </c>
      <c r="BX146">
        <v>0</v>
      </c>
      <c r="BZ146">
        <v>0</v>
      </c>
      <c r="CA146" t="s">
        <v>114</v>
      </c>
      <c r="CB146" t="s">
        <v>114</v>
      </c>
      <c r="CC146" t="s">
        <v>145</v>
      </c>
      <c r="CD146">
        <v>0</v>
      </c>
      <c r="CE146">
        <v>82661.600000000006</v>
      </c>
      <c r="CF146">
        <v>72269.7</v>
      </c>
      <c r="CG146">
        <v>0</v>
      </c>
      <c r="CH146">
        <v>0</v>
      </c>
      <c r="CI146">
        <v>12345.8</v>
      </c>
      <c r="CJ146">
        <v>55451.199999999997</v>
      </c>
      <c r="CK146">
        <v>222728</v>
      </c>
      <c r="CL146">
        <v>81817.899999999994</v>
      </c>
      <c r="CM146">
        <v>0</v>
      </c>
      <c r="CN146">
        <v>0</v>
      </c>
      <c r="CO146">
        <v>0</v>
      </c>
      <c r="CP146">
        <v>0</v>
      </c>
      <c r="CQ146">
        <v>0</v>
      </c>
      <c r="CR146">
        <v>304546</v>
      </c>
      <c r="CS146">
        <v>192.52</v>
      </c>
      <c r="CT146">
        <v>0</v>
      </c>
      <c r="CU146">
        <v>0</v>
      </c>
      <c r="CV146">
        <v>0</v>
      </c>
      <c r="CW146">
        <v>0</v>
      </c>
      <c r="CX146">
        <v>0</v>
      </c>
      <c r="CY146">
        <v>0</v>
      </c>
      <c r="CZ146">
        <v>192.52</v>
      </c>
      <c r="DA146">
        <v>0</v>
      </c>
      <c r="DB146">
        <v>0</v>
      </c>
      <c r="DC146">
        <v>0</v>
      </c>
      <c r="DD146">
        <v>0</v>
      </c>
      <c r="DE146">
        <v>192.52</v>
      </c>
      <c r="DF146">
        <v>0</v>
      </c>
      <c r="DG146">
        <v>0</v>
      </c>
      <c r="DH146">
        <v>0</v>
      </c>
      <c r="DI146">
        <v>0</v>
      </c>
      <c r="DJ146">
        <v>0</v>
      </c>
      <c r="DK146">
        <v>0</v>
      </c>
      <c r="DL146">
        <v>0</v>
      </c>
      <c r="DM146">
        <v>0</v>
      </c>
      <c r="DN146">
        <v>0</v>
      </c>
      <c r="DO146">
        <v>0</v>
      </c>
      <c r="DP146">
        <v>0</v>
      </c>
      <c r="DQ146">
        <v>0</v>
      </c>
      <c r="DR146">
        <v>0</v>
      </c>
      <c r="DS146">
        <v>1.7981199999999999</v>
      </c>
      <c r="DT146">
        <v>142.39699999999999</v>
      </c>
      <c r="DU146">
        <v>95.795400000000001</v>
      </c>
      <c r="DV146">
        <v>0</v>
      </c>
      <c r="DW146">
        <v>0</v>
      </c>
      <c r="DX146">
        <v>15.9068</v>
      </c>
      <c r="DY146">
        <v>76.730999999999995</v>
      </c>
      <c r="DZ146">
        <v>332.62799999999999</v>
      </c>
      <c r="EA146">
        <v>109.422</v>
      </c>
      <c r="EB146">
        <v>0</v>
      </c>
      <c r="EC146">
        <v>0</v>
      </c>
      <c r="ED146">
        <v>0</v>
      </c>
      <c r="EE146">
        <v>0</v>
      </c>
      <c r="EF146">
        <v>0</v>
      </c>
      <c r="EG146">
        <v>442.05</v>
      </c>
      <c r="EH146">
        <v>440.25200000000001</v>
      </c>
      <c r="EI146">
        <v>1.7981199999999999</v>
      </c>
      <c r="EJ146">
        <v>0</v>
      </c>
      <c r="EK146">
        <v>0</v>
      </c>
      <c r="EM146">
        <v>0</v>
      </c>
      <c r="EN146">
        <v>0</v>
      </c>
      <c r="EP146">
        <v>0</v>
      </c>
      <c r="EQ146">
        <v>0</v>
      </c>
      <c r="ER146">
        <v>39.048699999999997</v>
      </c>
      <c r="ES146">
        <v>8.8374600000000001</v>
      </c>
      <c r="ET146">
        <v>0</v>
      </c>
      <c r="EU146">
        <v>0</v>
      </c>
      <c r="EV146">
        <v>0</v>
      </c>
      <c r="EW146">
        <v>13.0502</v>
      </c>
      <c r="EX146">
        <v>60.936399999999999</v>
      </c>
      <c r="EY146">
        <v>14.844099999999999</v>
      </c>
      <c r="EZ146">
        <v>0</v>
      </c>
      <c r="FA146">
        <v>0</v>
      </c>
      <c r="FB146">
        <v>0</v>
      </c>
      <c r="FC146">
        <v>0</v>
      </c>
      <c r="FD146">
        <v>0</v>
      </c>
      <c r="FE146">
        <v>75.780500000000004</v>
      </c>
      <c r="FF146">
        <v>0</v>
      </c>
      <c r="FG146">
        <v>36.831699999999998</v>
      </c>
      <c r="FH146">
        <v>13.801</v>
      </c>
      <c r="FI146">
        <v>0</v>
      </c>
      <c r="FJ146">
        <v>0</v>
      </c>
      <c r="FK146">
        <v>1.9288099999999999</v>
      </c>
      <c r="FL146">
        <v>13.0502</v>
      </c>
      <c r="FM146">
        <v>65.611699999999999</v>
      </c>
      <c r="FN146">
        <v>14.844099999999999</v>
      </c>
      <c r="FO146">
        <v>0</v>
      </c>
      <c r="FP146">
        <v>0</v>
      </c>
      <c r="FQ146">
        <v>0</v>
      </c>
      <c r="FR146">
        <v>0</v>
      </c>
      <c r="FS146">
        <v>0</v>
      </c>
      <c r="FT146">
        <v>80.455799999999996</v>
      </c>
      <c r="FU146" t="s">
        <v>621</v>
      </c>
      <c r="FV146" t="s">
        <v>622</v>
      </c>
      <c r="FW146" t="s">
        <v>528</v>
      </c>
      <c r="FX146" t="s">
        <v>115</v>
      </c>
      <c r="FY146" t="s">
        <v>530</v>
      </c>
      <c r="FZ146" t="s">
        <v>116</v>
      </c>
      <c r="GA146" t="s">
        <v>549</v>
      </c>
      <c r="GB146" t="s">
        <v>634</v>
      </c>
      <c r="GC146">
        <v>2.6097999999999999</v>
      </c>
      <c r="GD146">
        <v>16.5749</v>
      </c>
      <c r="GE146">
        <v>8.6757000000000009</v>
      </c>
      <c r="GF146">
        <v>0</v>
      </c>
      <c r="GG146">
        <v>0</v>
      </c>
      <c r="GH146">
        <v>0</v>
      </c>
      <c r="GI146">
        <v>10.68</v>
      </c>
      <c r="GJ146">
        <v>38.54</v>
      </c>
      <c r="GK146">
        <v>14.324199999999999</v>
      </c>
      <c r="GL146">
        <v>0</v>
      </c>
      <c r="GM146">
        <v>0</v>
      </c>
      <c r="GN146">
        <v>0</v>
      </c>
      <c r="GO146">
        <v>0</v>
      </c>
      <c r="GP146">
        <v>0</v>
      </c>
      <c r="GQ146">
        <v>52.86</v>
      </c>
      <c r="GR146">
        <v>0</v>
      </c>
      <c r="GS146">
        <v>0</v>
      </c>
      <c r="GT146">
        <v>0</v>
      </c>
      <c r="GU146">
        <v>0</v>
      </c>
      <c r="GV146">
        <v>0</v>
      </c>
      <c r="GW146">
        <v>3.5197500000000002</v>
      </c>
      <c r="GX146">
        <v>0</v>
      </c>
      <c r="GY146">
        <v>3.52</v>
      </c>
      <c r="GZ146">
        <v>0</v>
      </c>
      <c r="HA146">
        <v>0</v>
      </c>
      <c r="HB146">
        <v>0</v>
      </c>
      <c r="HC146">
        <v>0</v>
      </c>
      <c r="HD146">
        <v>3.52</v>
      </c>
      <c r="HE146">
        <v>0</v>
      </c>
      <c r="HF146">
        <v>16.080300000000001</v>
      </c>
      <c r="HG146">
        <v>13.1221</v>
      </c>
      <c r="HH146">
        <v>0</v>
      </c>
      <c r="HI146">
        <v>0</v>
      </c>
      <c r="HJ146">
        <v>2.23448</v>
      </c>
      <c r="HK146">
        <v>10.68</v>
      </c>
      <c r="HL146">
        <v>42.11</v>
      </c>
      <c r="HM146">
        <v>14.324199999999999</v>
      </c>
      <c r="HN146">
        <v>0</v>
      </c>
      <c r="HO146">
        <v>0</v>
      </c>
      <c r="HP146">
        <v>0</v>
      </c>
      <c r="HQ146">
        <v>0</v>
      </c>
      <c r="HR146">
        <v>0</v>
      </c>
      <c r="HS146">
        <v>56.43</v>
      </c>
      <c r="HT146">
        <v>1.0217099999999999</v>
      </c>
      <c r="HU146">
        <v>0</v>
      </c>
      <c r="HV146">
        <v>0</v>
      </c>
      <c r="HW146">
        <v>0</v>
      </c>
      <c r="HX146">
        <v>0</v>
      </c>
      <c r="HY146">
        <v>0</v>
      </c>
      <c r="HZ146">
        <v>0</v>
      </c>
      <c r="IA146">
        <v>1.02</v>
      </c>
      <c r="IB146">
        <v>0</v>
      </c>
      <c r="IC146">
        <v>0</v>
      </c>
      <c r="ID146">
        <v>0</v>
      </c>
      <c r="IE146">
        <v>0</v>
      </c>
      <c r="IF146">
        <v>1.02</v>
      </c>
    </row>
    <row r="147" spans="1:240" x14ac:dyDescent="0.3">
      <c r="A147" s="67">
        <v>43882.566666666666</v>
      </c>
      <c r="B147" t="s">
        <v>348</v>
      </c>
      <c r="C147" t="s">
        <v>348</v>
      </c>
      <c r="D147" t="s">
        <v>214</v>
      </c>
      <c r="E147">
        <v>22500</v>
      </c>
      <c r="F147">
        <v>22500</v>
      </c>
      <c r="G147" t="s">
        <v>112</v>
      </c>
      <c r="H147" s="68">
        <v>4.2361111111111106E-2</v>
      </c>
      <c r="I147" t="s">
        <v>118</v>
      </c>
      <c r="J147">
        <v>7.41</v>
      </c>
      <c r="K147" t="s">
        <v>114</v>
      </c>
      <c r="L147" t="s">
        <v>114</v>
      </c>
      <c r="M147" t="s">
        <v>132</v>
      </c>
      <c r="N147">
        <v>0</v>
      </c>
      <c r="O147">
        <v>75967.5</v>
      </c>
      <c r="P147">
        <v>84038.6</v>
      </c>
      <c r="Q147">
        <v>0</v>
      </c>
      <c r="R147">
        <v>0</v>
      </c>
      <c r="S147">
        <v>0</v>
      </c>
      <c r="T147">
        <v>55451.199999999997</v>
      </c>
      <c r="U147">
        <v>215457</v>
      </c>
      <c r="V147">
        <v>81817.899999999994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297275</v>
      </c>
      <c r="AC147">
        <v>297.56400000000002</v>
      </c>
      <c r="AD147">
        <v>0</v>
      </c>
      <c r="AE147">
        <v>0</v>
      </c>
      <c r="AF147">
        <v>0</v>
      </c>
      <c r="AG147">
        <v>0</v>
      </c>
      <c r="AH147">
        <v>663.22400000000005</v>
      </c>
      <c r="AI147">
        <v>0</v>
      </c>
      <c r="AJ147">
        <v>960.78800000000001</v>
      </c>
      <c r="AK147">
        <v>0</v>
      </c>
      <c r="AL147">
        <v>0</v>
      </c>
      <c r="AM147">
        <v>0</v>
      </c>
      <c r="AN147">
        <v>0</v>
      </c>
      <c r="AO147">
        <v>960.78800000000001</v>
      </c>
      <c r="AP147">
        <v>0</v>
      </c>
      <c r="AQ147">
        <v>0</v>
      </c>
      <c r="AR147">
        <v>0</v>
      </c>
      <c r="AS147">
        <v>0</v>
      </c>
      <c r="AT147">
        <v>0</v>
      </c>
      <c r="AU147">
        <v>0</v>
      </c>
      <c r="AV147">
        <v>0</v>
      </c>
      <c r="AW147">
        <v>0</v>
      </c>
      <c r="AX147">
        <v>0</v>
      </c>
      <c r="AY147">
        <v>0</v>
      </c>
      <c r="AZ147">
        <v>0</v>
      </c>
      <c r="BA147">
        <v>0</v>
      </c>
      <c r="BB147">
        <v>0</v>
      </c>
      <c r="BC147">
        <v>2.7195399999999998</v>
      </c>
      <c r="BD147">
        <v>130.07499999999999</v>
      </c>
      <c r="BE147">
        <v>110.363</v>
      </c>
      <c r="BF147">
        <v>0</v>
      </c>
      <c r="BG147">
        <v>0</v>
      </c>
      <c r="BH147">
        <v>5.34741</v>
      </c>
      <c r="BI147">
        <v>76.730999999999995</v>
      </c>
      <c r="BJ147">
        <v>325.23500000000001</v>
      </c>
      <c r="BK147">
        <v>109.422</v>
      </c>
      <c r="BL147">
        <v>0</v>
      </c>
      <c r="BM147">
        <v>0</v>
      </c>
      <c r="BN147">
        <v>0</v>
      </c>
      <c r="BO147">
        <v>0</v>
      </c>
      <c r="BP147">
        <v>0</v>
      </c>
      <c r="BQ147">
        <v>434.65699999999998</v>
      </c>
      <c r="BR147">
        <v>426.59</v>
      </c>
      <c r="BS147">
        <v>8.0669500000000003</v>
      </c>
      <c r="BT147">
        <v>0</v>
      </c>
      <c r="BU147">
        <v>0</v>
      </c>
      <c r="BW147">
        <v>0</v>
      </c>
      <c r="BX147">
        <v>0</v>
      </c>
      <c r="BZ147">
        <v>0</v>
      </c>
      <c r="CA147" t="s">
        <v>114</v>
      </c>
      <c r="CB147" t="s">
        <v>114</v>
      </c>
      <c r="CC147" t="s">
        <v>145</v>
      </c>
      <c r="CD147">
        <v>0</v>
      </c>
      <c r="CE147">
        <v>82661.600000000006</v>
      </c>
      <c r="CF147">
        <v>72269.7</v>
      </c>
      <c r="CG147">
        <v>0</v>
      </c>
      <c r="CH147">
        <v>0</v>
      </c>
      <c r="CI147">
        <v>12345.8</v>
      </c>
      <c r="CJ147">
        <v>55451.199999999997</v>
      </c>
      <c r="CK147">
        <v>222728</v>
      </c>
      <c r="CL147">
        <v>81817.899999999994</v>
      </c>
      <c r="CM147">
        <v>0</v>
      </c>
      <c r="CN147">
        <v>0</v>
      </c>
      <c r="CO147">
        <v>0</v>
      </c>
      <c r="CP147">
        <v>0</v>
      </c>
      <c r="CQ147">
        <v>0</v>
      </c>
      <c r="CR147">
        <v>304546</v>
      </c>
      <c r="CS147">
        <v>192.52</v>
      </c>
      <c r="CT147">
        <v>0</v>
      </c>
      <c r="CU147">
        <v>0</v>
      </c>
      <c r="CV147">
        <v>0</v>
      </c>
      <c r="CW147">
        <v>0</v>
      </c>
      <c r="CX147">
        <v>0</v>
      </c>
      <c r="CY147">
        <v>0</v>
      </c>
      <c r="CZ147">
        <v>192.52</v>
      </c>
      <c r="DA147">
        <v>0</v>
      </c>
      <c r="DB147">
        <v>0</v>
      </c>
      <c r="DC147">
        <v>0</v>
      </c>
      <c r="DD147">
        <v>0</v>
      </c>
      <c r="DE147">
        <v>192.52</v>
      </c>
      <c r="DF147">
        <v>0</v>
      </c>
      <c r="DG147">
        <v>0</v>
      </c>
      <c r="DH147">
        <v>0</v>
      </c>
      <c r="DI147">
        <v>0</v>
      </c>
      <c r="DJ147">
        <v>0</v>
      </c>
      <c r="DK147">
        <v>0</v>
      </c>
      <c r="DL147">
        <v>0</v>
      </c>
      <c r="DM147">
        <v>0</v>
      </c>
      <c r="DN147">
        <v>0</v>
      </c>
      <c r="DO147">
        <v>0</v>
      </c>
      <c r="DP147">
        <v>0</v>
      </c>
      <c r="DQ147">
        <v>0</v>
      </c>
      <c r="DR147">
        <v>0</v>
      </c>
      <c r="DS147">
        <v>1.7981199999999999</v>
      </c>
      <c r="DT147">
        <v>142.39699999999999</v>
      </c>
      <c r="DU147">
        <v>95.795400000000001</v>
      </c>
      <c r="DV147">
        <v>0</v>
      </c>
      <c r="DW147">
        <v>0</v>
      </c>
      <c r="DX147">
        <v>15.9068</v>
      </c>
      <c r="DY147">
        <v>76.730999999999995</v>
      </c>
      <c r="DZ147">
        <v>332.62799999999999</v>
      </c>
      <c r="EA147">
        <v>109.422</v>
      </c>
      <c r="EB147">
        <v>0</v>
      </c>
      <c r="EC147">
        <v>0</v>
      </c>
      <c r="ED147">
        <v>0</v>
      </c>
      <c r="EE147">
        <v>0</v>
      </c>
      <c r="EF147">
        <v>0</v>
      </c>
      <c r="EG147">
        <v>442.05</v>
      </c>
      <c r="EH147">
        <v>440.25200000000001</v>
      </c>
      <c r="EI147">
        <v>1.7981199999999999</v>
      </c>
      <c r="EJ147">
        <v>0</v>
      </c>
      <c r="EK147">
        <v>0</v>
      </c>
      <c r="EM147">
        <v>0</v>
      </c>
      <c r="EN147">
        <v>0</v>
      </c>
      <c r="EP147">
        <v>0</v>
      </c>
      <c r="EQ147">
        <v>0</v>
      </c>
      <c r="ER147">
        <v>33.470700000000001</v>
      </c>
      <c r="ES147">
        <v>15.527200000000001</v>
      </c>
      <c r="ET147">
        <v>0</v>
      </c>
      <c r="EU147">
        <v>0</v>
      </c>
      <c r="EV147">
        <v>0</v>
      </c>
      <c r="EW147">
        <v>13.0502</v>
      </c>
      <c r="EX147">
        <v>62.048099999999998</v>
      </c>
      <c r="EY147">
        <v>14.844099999999999</v>
      </c>
      <c r="EZ147">
        <v>0</v>
      </c>
      <c r="FA147">
        <v>0</v>
      </c>
      <c r="FB147">
        <v>0</v>
      </c>
      <c r="FC147">
        <v>0</v>
      </c>
      <c r="FD147">
        <v>0</v>
      </c>
      <c r="FE147">
        <v>76.892200000000003</v>
      </c>
      <c r="FF147">
        <v>0</v>
      </c>
      <c r="FG147">
        <v>36.831699999999998</v>
      </c>
      <c r="FH147">
        <v>13.801</v>
      </c>
      <c r="FI147">
        <v>0</v>
      </c>
      <c r="FJ147">
        <v>0</v>
      </c>
      <c r="FK147">
        <v>1.9288099999999999</v>
      </c>
      <c r="FL147">
        <v>13.0502</v>
      </c>
      <c r="FM147">
        <v>65.611699999999999</v>
      </c>
      <c r="FN147">
        <v>14.844099999999999</v>
      </c>
      <c r="FO147">
        <v>0</v>
      </c>
      <c r="FP147">
        <v>0</v>
      </c>
      <c r="FQ147">
        <v>0</v>
      </c>
      <c r="FR147">
        <v>0</v>
      </c>
      <c r="FS147">
        <v>0</v>
      </c>
      <c r="FT147">
        <v>80.455799999999996</v>
      </c>
      <c r="FU147" t="s">
        <v>621</v>
      </c>
      <c r="FV147" t="s">
        <v>622</v>
      </c>
      <c r="FW147" t="s">
        <v>528</v>
      </c>
      <c r="FX147" t="s">
        <v>115</v>
      </c>
      <c r="FY147" t="s">
        <v>530</v>
      </c>
      <c r="FZ147" t="s">
        <v>116</v>
      </c>
      <c r="GA147" t="s">
        <v>549</v>
      </c>
      <c r="GB147" t="s">
        <v>634</v>
      </c>
      <c r="GC147">
        <v>0</v>
      </c>
      <c r="GD147">
        <v>14.706899999999999</v>
      </c>
      <c r="GE147">
        <v>15.22</v>
      </c>
      <c r="GF147">
        <v>0</v>
      </c>
      <c r="GG147">
        <v>0</v>
      </c>
      <c r="GH147">
        <v>0</v>
      </c>
      <c r="GI147">
        <v>10.68</v>
      </c>
      <c r="GJ147">
        <v>40.61</v>
      </c>
      <c r="GK147">
        <v>14.324199999999999</v>
      </c>
      <c r="GL147">
        <v>0</v>
      </c>
      <c r="GM147">
        <v>0</v>
      </c>
      <c r="GN147">
        <v>0</v>
      </c>
      <c r="GO147">
        <v>0</v>
      </c>
      <c r="GP147">
        <v>0</v>
      </c>
      <c r="GQ147">
        <v>54.93</v>
      </c>
      <c r="GR147">
        <v>1.57918</v>
      </c>
      <c r="GS147">
        <v>0</v>
      </c>
      <c r="GT147">
        <v>0</v>
      </c>
      <c r="GU147">
        <v>0</v>
      </c>
      <c r="GV147">
        <v>0</v>
      </c>
      <c r="GW147">
        <v>3.5197500000000002</v>
      </c>
      <c r="GX147">
        <v>0</v>
      </c>
      <c r="GY147">
        <v>5.0999999999999996</v>
      </c>
      <c r="GZ147">
        <v>0</v>
      </c>
      <c r="HA147">
        <v>0</v>
      </c>
      <c r="HB147">
        <v>0</v>
      </c>
      <c r="HC147">
        <v>0</v>
      </c>
      <c r="HD147">
        <v>5.0999999999999996</v>
      </c>
      <c r="HE147">
        <v>0</v>
      </c>
      <c r="HF147">
        <v>16.080300000000001</v>
      </c>
      <c r="HG147">
        <v>13.1221</v>
      </c>
      <c r="HH147">
        <v>0</v>
      </c>
      <c r="HI147">
        <v>0</v>
      </c>
      <c r="HJ147">
        <v>2.23448</v>
      </c>
      <c r="HK147">
        <v>10.68</v>
      </c>
      <c r="HL147">
        <v>42.11</v>
      </c>
      <c r="HM147">
        <v>14.324199999999999</v>
      </c>
      <c r="HN147">
        <v>0</v>
      </c>
      <c r="HO147">
        <v>0</v>
      </c>
      <c r="HP147">
        <v>0</v>
      </c>
      <c r="HQ147">
        <v>0</v>
      </c>
      <c r="HR147">
        <v>0</v>
      </c>
      <c r="HS147">
        <v>56.43</v>
      </c>
      <c r="HT147">
        <v>1.0217099999999999</v>
      </c>
      <c r="HU147">
        <v>0</v>
      </c>
      <c r="HV147">
        <v>0</v>
      </c>
      <c r="HW147">
        <v>0</v>
      </c>
      <c r="HX147">
        <v>0</v>
      </c>
      <c r="HY147">
        <v>0</v>
      </c>
      <c r="HZ147">
        <v>0</v>
      </c>
      <c r="IA147">
        <v>1.02</v>
      </c>
      <c r="IB147">
        <v>0</v>
      </c>
      <c r="IC147">
        <v>0</v>
      </c>
      <c r="ID147">
        <v>0</v>
      </c>
      <c r="IE147">
        <v>0</v>
      </c>
      <c r="IF147">
        <v>1.02</v>
      </c>
    </row>
    <row r="148" spans="1:240" x14ac:dyDescent="0.3">
      <c r="A148" s="67">
        <v>43882.567430555559</v>
      </c>
      <c r="B148" t="s">
        <v>349</v>
      </c>
      <c r="C148" t="s">
        <v>349</v>
      </c>
      <c r="D148" t="s">
        <v>214</v>
      </c>
      <c r="E148">
        <v>22500</v>
      </c>
      <c r="F148">
        <v>22500</v>
      </c>
      <c r="G148" t="s">
        <v>112</v>
      </c>
      <c r="H148" s="68">
        <v>4.3750000000000004E-2</v>
      </c>
      <c r="I148" t="s">
        <v>113</v>
      </c>
      <c r="J148">
        <v>-17.63</v>
      </c>
      <c r="K148" t="s">
        <v>114</v>
      </c>
      <c r="L148" t="s">
        <v>114</v>
      </c>
      <c r="M148" t="s">
        <v>132</v>
      </c>
      <c r="N148">
        <v>0</v>
      </c>
      <c r="O148">
        <v>90589.7</v>
      </c>
      <c r="P148">
        <v>84038.6</v>
      </c>
      <c r="Q148">
        <v>0</v>
      </c>
      <c r="R148">
        <v>0</v>
      </c>
      <c r="S148">
        <v>0</v>
      </c>
      <c r="T148">
        <v>55451.199999999997</v>
      </c>
      <c r="U148">
        <v>230079</v>
      </c>
      <c r="V148">
        <v>81817.899999999994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311897</v>
      </c>
      <c r="AC148">
        <v>297.56400000000002</v>
      </c>
      <c r="AD148">
        <v>0</v>
      </c>
      <c r="AE148">
        <v>0</v>
      </c>
      <c r="AF148">
        <v>0</v>
      </c>
      <c r="AG148">
        <v>0</v>
      </c>
      <c r="AH148">
        <v>663.22400000000005</v>
      </c>
      <c r="AI148">
        <v>0</v>
      </c>
      <c r="AJ148">
        <v>960.78800000000001</v>
      </c>
      <c r="AK148">
        <v>0</v>
      </c>
      <c r="AL148">
        <v>0</v>
      </c>
      <c r="AM148">
        <v>0</v>
      </c>
      <c r="AN148">
        <v>0</v>
      </c>
      <c r="AO148">
        <v>960.78800000000001</v>
      </c>
      <c r="AP148">
        <v>0</v>
      </c>
      <c r="AQ148">
        <v>0</v>
      </c>
      <c r="AR148">
        <v>0</v>
      </c>
      <c r="AS148">
        <v>0</v>
      </c>
      <c r="AT148">
        <v>0</v>
      </c>
      <c r="AU148">
        <v>0</v>
      </c>
      <c r="AV148">
        <v>0</v>
      </c>
      <c r="AW148">
        <v>0</v>
      </c>
      <c r="AX148">
        <v>0</v>
      </c>
      <c r="AY148">
        <v>0</v>
      </c>
      <c r="AZ148">
        <v>0</v>
      </c>
      <c r="BA148">
        <v>0</v>
      </c>
      <c r="BB148">
        <v>0</v>
      </c>
      <c r="BC148">
        <v>2.7195399999999998</v>
      </c>
      <c r="BD148">
        <v>155.11099999999999</v>
      </c>
      <c r="BE148">
        <v>110.363</v>
      </c>
      <c r="BF148">
        <v>0</v>
      </c>
      <c r="BG148">
        <v>0</v>
      </c>
      <c r="BH148">
        <v>5.34741</v>
      </c>
      <c r="BI148">
        <v>76.730999999999995</v>
      </c>
      <c r="BJ148">
        <v>350.27199999999999</v>
      </c>
      <c r="BK148">
        <v>109.422</v>
      </c>
      <c r="BL148">
        <v>0</v>
      </c>
      <c r="BM148">
        <v>0</v>
      </c>
      <c r="BN148">
        <v>0</v>
      </c>
      <c r="BO148">
        <v>0</v>
      </c>
      <c r="BP148">
        <v>0</v>
      </c>
      <c r="BQ148">
        <v>459.69400000000002</v>
      </c>
      <c r="BR148">
        <v>451.62700000000001</v>
      </c>
      <c r="BS148">
        <v>8.0669500000000003</v>
      </c>
      <c r="BT148">
        <v>0</v>
      </c>
      <c r="BU148">
        <v>0</v>
      </c>
      <c r="BW148">
        <v>0</v>
      </c>
      <c r="BX148">
        <v>0</v>
      </c>
      <c r="BZ148">
        <v>0</v>
      </c>
      <c r="CA148" t="s">
        <v>114</v>
      </c>
      <c r="CB148" t="s">
        <v>114</v>
      </c>
      <c r="CC148" t="s">
        <v>145</v>
      </c>
      <c r="CD148">
        <v>0</v>
      </c>
      <c r="CE148">
        <v>82661.600000000006</v>
      </c>
      <c r="CF148">
        <v>72269.7</v>
      </c>
      <c r="CG148">
        <v>0</v>
      </c>
      <c r="CH148">
        <v>0</v>
      </c>
      <c r="CI148">
        <v>12345.8</v>
      </c>
      <c r="CJ148">
        <v>55451.199999999997</v>
      </c>
      <c r="CK148">
        <v>222728</v>
      </c>
      <c r="CL148">
        <v>81817.899999999994</v>
      </c>
      <c r="CM148">
        <v>0</v>
      </c>
      <c r="CN148">
        <v>0</v>
      </c>
      <c r="CO148">
        <v>0</v>
      </c>
      <c r="CP148">
        <v>0</v>
      </c>
      <c r="CQ148">
        <v>0</v>
      </c>
      <c r="CR148">
        <v>304546</v>
      </c>
      <c r="CS148">
        <v>192.52</v>
      </c>
      <c r="CT148">
        <v>0</v>
      </c>
      <c r="CU148">
        <v>0</v>
      </c>
      <c r="CV148">
        <v>0</v>
      </c>
      <c r="CW148">
        <v>0</v>
      </c>
      <c r="CX148">
        <v>0</v>
      </c>
      <c r="CY148">
        <v>0</v>
      </c>
      <c r="CZ148">
        <v>192.52</v>
      </c>
      <c r="DA148">
        <v>0</v>
      </c>
      <c r="DB148">
        <v>0</v>
      </c>
      <c r="DC148">
        <v>0</v>
      </c>
      <c r="DD148">
        <v>0</v>
      </c>
      <c r="DE148">
        <v>192.52</v>
      </c>
      <c r="DF148">
        <v>0</v>
      </c>
      <c r="DG148">
        <v>0</v>
      </c>
      <c r="DH148">
        <v>0</v>
      </c>
      <c r="DI148">
        <v>0</v>
      </c>
      <c r="DJ148">
        <v>0</v>
      </c>
      <c r="DK148">
        <v>0</v>
      </c>
      <c r="DL148">
        <v>0</v>
      </c>
      <c r="DM148">
        <v>0</v>
      </c>
      <c r="DN148">
        <v>0</v>
      </c>
      <c r="DO148">
        <v>0</v>
      </c>
      <c r="DP148">
        <v>0</v>
      </c>
      <c r="DQ148">
        <v>0</v>
      </c>
      <c r="DR148">
        <v>0</v>
      </c>
      <c r="DS148">
        <v>1.7981199999999999</v>
      </c>
      <c r="DT148">
        <v>142.39699999999999</v>
      </c>
      <c r="DU148">
        <v>95.795400000000001</v>
      </c>
      <c r="DV148">
        <v>0</v>
      </c>
      <c r="DW148">
        <v>0</v>
      </c>
      <c r="DX148">
        <v>15.9068</v>
      </c>
      <c r="DY148">
        <v>76.730999999999995</v>
      </c>
      <c r="DZ148">
        <v>332.62799999999999</v>
      </c>
      <c r="EA148">
        <v>109.422</v>
      </c>
      <c r="EB148">
        <v>0</v>
      </c>
      <c r="EC148">
        <v>0</v>
      </c>
      <c r="ED148">
        <v>0</v>
      </c>
      <c r="EE148">
        <v>0</v>
      </c>
      <c r="EF148">
        <v>0</v>
      </c>
      <c r="EG148">
        <v>442.05</v>
      </c>
      <c r="EH148">
        <v>440.25200000000001</v>
      </c>
      <c r="EI148">
        <v>1.7981199999999999</v>
      </c>
      <c r="EJ148">
        <v>0</v>
      </c>
      <c r="EK148">
        <v>0</v>
      </c>
      <c r="EM148">
        <v>0</v>
      </c>
      <c r="EN148">
        <v>0</v>
      </c>
      <c r="EP148">
        <v>0</v>
      </c>
      <c r="EQ148">
        <v>0</v>
      </c>
      <c r="ER148">
        <v>39.9131</v>
      </c>
      <c r="ES148">
        <v>15.527200000000001</v>
      </c>
      <c r="ET148">
        <v>0</v>
      </c>
      <c r="EU148">
        <v>0</v>
      </c>
      <c r="EV148">
        <v>0</v>
      </c>
      <c r="EW148">
        <v>13.0502</v>
      </c>
      <c r="EX148">
        <v>68.490499999999997</v>
      </c>
      <c r="EY148">
        <v>14.844099999999999</v>
      </c>
      <c r="EZ148">
        <v>0</v>
      </c>
      <c r="FA148">
        <v>0</v>
      </c>
      <c r="FB148">
        <v>0</v>
      </c>
      <c r="FC148">
        <v>0</v>
      </c>
      <c r="FD148">
        <v>0</v>
      </c>
      <c r="FE148">
        <v>83.334599999999995</v>
      </c>
      <c r="FF148">
        <v>0</v>
      </c>
      <c r="FG148">
        <v>36.831699999999998</v>
      </c>
      <c r="FH148">
        <v>13.801</v>
      </c>
      <c r="FI148">
        <v>0</v>
      </c>
      <c r="FJ148">
        <v>0</v>
      </c>
      <c r="FK148">
        <v>1.9288099999999999</v>
      </c>
      <c r="FL148">
        <v>13.0502</v>
      </c>
      <c r="FM148">
        <v>65.611699999999999</v>
      </c>
      <c r="FN148">
        <v>14.844099999999999</v>
      </c>
      <c r="FO148">
        <v>0</v>
      </c>
      <c r="FP148">
        <v>0</v>
      </c>
      <c r="FQ148">
        <v>0</v>
      </c>
      <c r="FR148">
        <v>0</v>
      </c>
      <c r="FS148">
        <v>0</v>
      </c>
      <c r="FT148">
        <v>80.455799999999996</v>
      </c>
      <c r="FU148" t="s">
        <v>621</v>
      </c>
      <c r="FV148" t="s">
        <v>622</v>
      </c>
      <c r="FW148" t="s">
        <v>528</v>
      </c>
      <c r="FX148" t="s">
        <v>115</v>
      </c>
      <c r="FY148" t="s">
        <v>530</v>
      </c>
      <c r="FZ148" t="s">
        <v>116</v>
      </c>
      <c r="GA148" t="s">
        <v>549</v>
      </c>
      <c r="GB148" t="s">
        <v>634</v>
      </c>
      <c r="GC148">
        <v>0</v>
      </c>
      <c r="GD148">
        <v>17.537700000000001</v>
      </c>
      <c r="GE148">
        <v>15.22</v>
      </c>
      <c r="GF148">
        <v>0</v>
      </c>
      <c r="GG148">
        <v>0</v>
      </c>
      <c r="GH148">
        <v>0</v>
      </c>
      <c r="GI148">
        <v>10.68</v>
      </c>
      <c r="GJ148">
        <v>43.44</v>
      </c>
      <c r="GK148">
        <v>14.324199999999999</v>
      </c>
      <c r="GL148">
        <v>0</v>
      </c>
      <c r="GM148">
        <v>0</v>
      </c>
      <c r="GN148">
        <v>0</v>
      </c>
      <c r="GO148">
        <v>0</v>
      </c>
      <c r="GP148">
        <v>0</v>
      </c>
      <c r="GQ148">
        <v>57.76</v>
      </c>
      <c r="GR148">
        <v>1.57918</v>
      </c>
      <c r="GS148">
        <v>0</v>
      </c>
      <c r="GT148">
        <v>0</v>
      </c>
      <c r="GU148">
        <v>0</v>
      </c>
      <c r="GV148">
        <v>0</v>
      </c>
      <c r="GW148">
        <v>3.5197500000000002</v>
      </c>
      <c r="GX148">
        <v>0</v>
      </c>
      <c r="GY148">
        <v>5.0999999999999996</v>
      </c>
      <c r="GZ148">
        <v>0</v>
      </c>
      <c r="HA148">
        <v>0</v>
      </c>
      <c r="HB148">
        <v>0</v>
      </c>
      <c r="HC148">
        <v>0</v>
      </c>
      <c r="HD148">
        <v>5.0999999999999996</v>
      </c>
      <c r="HE148">
        <v>0</v>
      </c>
      <c r="HF148">
        <v>16.080300000000001</v>
      </c>
      <c r="HG148">
        <v>13.1221</v>
      </c>
      <c r="HH148">
        <v>0</v>
      </c>
      <c r="HI148">
        <v>0</v>
      </c>
      <c r="HJ148">
        <v>2.23448</v>
      </c>
      <c r="HK148">
        <v>10.68</v>
      </c>
      <c r="HL148">
        <v>42.11</v>
      </c>
      <c r="HM148">
        <v>14.324199999999999</v>
      </c>
      <c r="HN148">
        <v>0</v>
      </c>
      <c r="HO148">
        <v>0</v>
      </c>
      <c r="HP148">
        <v>0</v>
      </c>
      <c r="HQ148">
        <v>0</v>
      </c>
      <c r="HR148">
        <v>0</v>
      </c>
      <c r="HS148">
        <v>56.43</v>
      </c>
      <c r="HT148">
        <v>1.0217099999999999</v>
      </c>
      <c r="HU148">
        <v>0</v>
      </c>
      <c r="HV148">
        <v>0</v>
      </c>
      <c r="HW148">
        <v>0</v>
      </c>
      <c r="HX148">
        <v>0</v>
      </c>
      <c r="HY148">
        <v>0</v>
      </c>
      <c r="HZ148">
        <v>0</v>
      </c>
      <c r="IA148">
        <v>1.02</v>
      </c>
      <c r="IB148">
        <v>0</v>
      </c>
      <c r="IC148">
        <v>0</v>
      </c>
      <c r="ID148">
        <v>0</v>
      </c>
      <c r="IE148">
        <v>0</v>
      </c>
      <c r="IF148">
        <v>1.02</v>
      </c>
    </row>
    <row r="149" spans="1:240" x14ac:dyDescent="0.3">
      <c r="A149" s="67">
        <v>43882.568194444444</v>
      </c>
      <c r="B149" t="s">
        <v>350</v>
      </c>
      <c r="C149" t="s">
        <v>350</v>
      </c>
      <c r="D149" t="s">
        <v>214</v>
      </c>
      <c r="E149">
        <v>22500</v>
      </c>
      <c r="F149">
        <v>22500</v>
      </c>
      <c r="G149" t="s">
        <v>112</v>
      </c>
      <c r="H149" s="68">
        <v>4.3750000000000004E-2</v>
      </c>
      <c r="I149" t="s">
        <v>113</v>
      </c>
      <c r="J149">
        <v>-24.77</v>
      </c>
      <c r="K149" t="s">
        <v>114</v>
      </c>
      <c r="L149" t="s">
        <v>114</v>
      </c>
      <c r="M149" t="s">
        <v>132</v>
      </c>
      <c r="N149">
        <v>0</v>
      </c>
      <c r="O149">
        <v>97749.2</v>
      </c>
      <c r="P149">
        <v>84038.6</v>
      </c>
      <c r="Q149">
        <v>0</v>
      </c>
      <c r="R149">
        <v>0</v>
      </c>
      <c r="S149">
        <v>0</v>
      </c>
      <c r="T149">
        <v>55451.199999999997</v>
      </c>
      <c r="U149">
        <v>237239</v>
      </c>
      <c r="V149">
        <v>81817.899999999994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319057</v>
      </c>
      <c r="AC149">
        <v>259.346</v>
      </c>
      <c r="AD149">
        <v>0</v>
      </c>
      <c r="AE149">
        <v>0</v>
      </c>
      <c r="AF149">
        <v>0</v>
      </c>
      <c r="AG149">
        <v>0</v>
      </c>
      <c r="AH149">
        <v>663.22299999999996</v>
      </c>
      <c r="AI149">
        <v>0</v>
      </c>
      <c r="AJ149">
        <v>922.56899999999996</v>
      </c>
      <c r="AK149">
        <v>0</v>
      </c>
      <c r="AL149">
        <v>0</v>
      </c>
      <c r="AM149">
        <v>0</v>
      </c>
      <c r="AN149">
        <v>0</v>
      </c>
      <c r="AO149">
        <v>922.56899999999996</v>
      </c>
      <c r="AP149">
        <v>0</v>
      </c>
      <c r="AQ149">
        <v>0</v>
      </c>
      <c r="AR149">
        <v>0</v>
      </c>
      <c r="AS149">
        <v>0</v>
      </c>
      <c r="AT149">
        <v>0</v>
      </c>
      <c r="AU149">
        <v>0</v>
      </c>
      <c r="AV149">
        <v>0</v>
      </c>
      <c r="AW149">
        <v>0</v>
      </c>
      <c r="AX149">
        <v>0</v>
      </c>
      <c r="AY149">
        <v>0</v>
      </c>
      <c r="AZ149">
        <v>0</v>
      </c>
      <c r="BA149">
        <v>0</v>
      </c>
      <c r="BB149">
        <v>0</v>
      </c>
      <c r="BC149">
        <v>2.35</v>
      </c>
      <c r="BD149">
        <v>162.61799999999999</v>
      </c>
      <c r="BE149">
        <v>110.363</v>
      </c>
      <c r="BF149">
        <v>0</v>
      </c>
      <c r="BG149">
        <v>0</v>
      </c>
      <c r="BH149">
        <v>5.3474000000000004</v>
      </c>
      <c r="BI149">
        <v>76.730999999999995</v>
      </c>
      <c r="BJ149">
        <v>357.40899999999999</v>
      </c>
      <c r="BK149">
        <v>109.422</v>
      </c>
      <c r="BL149">
        <v>0</v>
      </c>
      <c r="BM149">
        <v>0</v>
      </c>
      <c r="BN149">
        <v>0</v>
      </c>
      <c r="BO149">
        <v>0</v>
      </c>
      <c r="BP149">
        <v>0</v>
      </c>
      <c r="BQ149">
        <v>466.83100000000002</v>
      </c>
      <c r="BR149">
        <v>459.13400000000001</v>
      </c>
      <c r="BS149">
        <v>7.6974</v>
      </c>
      <c r="BT149">
        <v>0</v>
      </c>
      <c r="BU149">
        <v>0</v>
      </c>
      <c r="BW149">
        <v>0</v>
      </c>
      <c r="BX149">
        <v>0</v>
      </c>
      <c r="BZ149">
        <v>0</v>
      </c>
      <c r="CA149" t="s">
        <v>114</v>
      </c>
      <c r="CB149" t="s">
        <v>114</v>
      </c>
      <c r="CC149" t="s">
        <v>145</v>
      </c>
      <c r="CD149">
        <v>0</v>
      </c>
      <c r="CE149">
        <v>82661.600000000006</v>
      </c>
      <c r="CF149">
        <v>72269.7</v>
      </c>
      <c r="CG149">
        <v>0</v>
      </c>
      <c r="CH149">
        <v>0</v>
      </c>
      <c r="CI149">
        <v>12345.8</v>
      </c>
      <c r="CJ149">
        <v>55451.199999999997</v>
      </c>
      <c r="CK149">
        <v>222728</v>
      </c>
      <c r="CL149">
        <v>81817.899999999994</v>
      </c>
      <c r="CM149">
        <v>0</v>
      </c>
      <c r="CN149">
        <v>0</v>
      </c>
      <c r="CO149">
        <v>0</v>
      </c>
      <c r="CP149">
        <v>0</v>
      </c>
      <c r="CQ149">
        <v>0</v>
      </c>
      <c r="CR149">
        <v>304546</v>
      </c>
      <c r="CS149">
        <v>192.52</v>
      </c>
      <c r="CT149">
        <v>0</v>
      </c>
      <c r="CU149">
        <v>0</v>
      </c>
      <c r="CV149">
        <v>0</v>
      </c>
      <c r="CW149">
        <v>0</v>
      </c>
      <c r="CX149">
        <v>0</v>
      </c>
      <c r="CY149">
        <v>0</v>
      </c>
      <c r="CZ149">
        <v>192.52</v>
      </c>
      <c r="DA149">
        <v>0</v>
      </c>
      <c r="DB149">
        <v>0</v>
      </c>
      <c r="DC149">
        <v>0</v>
      </c>
      <c r="DD149">
        <v>0</v>
      </c>
      <c r="DE149">
        <v>192.52</v>
      </c>
      <c r="DF149">
        <v>0</v>
      </c>
      <c r="DG149">
        <v>0</v>
      </c>
      <c r="DH149">
        <v>0</v>
      </c>
      <c r="DI149">
        <v>0</v>
      </c>
      <c r="DJ149">
        <v>0</v>
      </c>
      <c r="DK149">
        <v>0</v>
      </c>
      <c r="DL149">
        <v>0</v>
      </c>
      <c r="DM149">
        <v>0</v>
      </c>
      <c r="DN149">
        <v>0</v>
      </c>
      <c r="DO149">
        <v>0</v>
      </c>
      <c r="DP149">
        <v>0</v>
      </c>
      <c r="DQ149">
        <v>0</v>
      </c>
      <c r="DR149">
        <v>0</v>
      </c>
      <c r="DS149">
        <v>1.7981199999999999</v>
      </c>
      <c r="DT149">
        <v>142.39699999999999</v>
      </c>
      <c r="DU149">
        <v>95.795400000000001</v>
      </c>
      <c r="DV149">
        <v>0</v>
      </c>
      <c r="DW149">
        <v>0</v>
      </c>
      <c r="DX149">
        <v>15.9068</v>
      </c>
      <c r="DY149">
        <v>76.730999999999995</v>
      </c>
      <c r="DZ149">
        <v>332.62799999999999</v>
      </c>
      <c r="EA149">
        <v>109.422</v>
      </c>
      <c r="EB149">
        <v>0</v>
      </c>
      <c r="EC149">
        <v>0</v>
      </c>
      <c r="ED149">
        <v>0</v>
      </c>
      <c r="EE149">
        <v>0</v>
      </c>
      <c r="EF149">
        <v>0</v>
      </c>
      <c r="EG149">
        <v>442.05</v>
      </c>
      <c r="EH149">
        <v>440.25200000000001</v>
      </c>
      <c r="EI149">
        <v>1.7981199999999999</v>
      </c>
      <c r="EJ149">
        <v>0</v>
      </c>
      <c r="EK149">
        <v>0</v>
      </c>
      <c r="EM149">
        <v>0</v>
      </c>
      <c r="EN149">
        <v>0</v>
      </c>
      <c r="EP149">
        <v>0</v>
      </c>
      <c r="EQ149">
        <v>0</v>
      </c>
      <c r="ER149">
        <v>39.915799999999997</v>
      </c>
      <c r="ES149">
        <v>15.527200000000001</v>
      </c>
      <c r="ET149">
        <v>0</v>
      </c>
      <c r="EU149">
        <v>0</v>
      </c>
      <c r="EV149">
        <v>0</v>
      </c>
      <c r="EW149">
        <v>13.0502</v>
      </c>
      <c r="EX149">
        <v>68.493200000000002</v>
      </c>
      <c r="EY149">
        <v>14.844099999999999</v>
      </c>
      <c r="EZ149">
        <v>0</v>
      </c>
      <c r="FA149">
        <v>0</v>
      </c>
      <c r="FB149">
        <v>0</v>
      </c>
      <c r="FC149">
        <v>0</v>
      </c>
      <c r="FD149">
        <v>0</v>
      </c>
      <c r="FE149">
        <v>83.337299999999999</v>
      </c>
      <c r="FF149" s="69">
        <v>0</v>
      </c>
      <c r="FG149">
        <v>36.831699999999998</v>
      </c>
      <c r="FH149">
        <v>13.801</v>
      </c>
      <c r="FI149">
        <v>0</v>
      </c>
      <c r="FJ149" s="69">
        <v>0</v>
      </c>
      <c r="FK149">
        <v>1.9288099999999999</v>
      </c>
      <c r="FL149">
        <v>13.0502</v>
      </c>
      <c r="FM149">
        <v>65.611699999999999</v>
      </c>
      <c r="FN149">
        <v>14.844099999999999</v>
      </c>
      <c r="FO149">
        <v>0</v>
      </c>
      <c r="FP149">
        <v>0</v>
      </c>
      <c r="FQ149">
        <v>0</v>
      </c>
      <c r="FR149">
        <v>0</v>
      </c>
      <c r="FS149">
        <v>0</v>
      </c>
      <c r="FT149">
        <v>80.455799999999996</v>
      </c>
      <c r="FU149" t="s">
        <v>621</v>
      </c>
      <c r="FV149" t="s">
        <v>622</v>
      </c>
      <c r="FW149" t="s">
        <v>528</v>
      </c>
      <c r="FX149" t="s">
        <v>115</v>
      </c>
      <c r="FY149" t="s">
        <v>530</v>
      </c>
      <c r="FZ149" t="s">
        <v>116</v>
      </c>
      <c r="GA149" t="s">
        <v>549</v>
      </c>
      <c r="GB149" t="s">
        <v>634</v>
      </c>
      <c r="GC149">
        <v>0</v>
      </c>
      <c r="GD149">
        <v>18.589099999999998</v>
      </c>
      <c r="GE149">
        <v>15.22</v>
      </c>
      <c r="GF149">
        <v>0</v>
      </c>
      <c r="GG149">
        <v>0</v>
      </c>
      <c r="GH149">
        <v>0</v>
      </c>
      <c r="GI149">
        <v>10.68</v>
      </c>
      <c r="GJ149">
        <v>44.49</v>
      </c>
      <c r="GK149">
        <v>14.324199999999999</v>
      </c>
      <c r="GL149">
        <v>0</v>
      </c>
      <c r="GM149">
        <v>0</v>
      </c>
      <c r="GN149">
        <v>0</v>
      </c>
      <c r="GO149">
        <v>0</v>
      </c>
      <c r="GP149">
        <v>0</v>
      </c>
      <c r="GQ149">
        <v>58.81</v>
      </c>
      <c r="GR149">
        <v>1.37636</v>
      </c>
      <c r="GS149">
        <v>0</v>
      </c>
      <c r="GT149">
        <v>0</v>
      </c>
      <c r="GU149">
        <v>0</v>
      </c>
      <c r="GV149">
        <v>0</v>
      </c>
      <c r="GW149">
        <v>3.5197500000000002</v>
      </c>
      <c r="GX149">
        <v>0</v>
      </c>
      <c r="GY149">
        <v>4.9000000000000004</v>
      </c>
      <c r="GZ149">
        <v>0</v>
      </c>
      <c r="HA149">
        <v>0</v>
      </c>
      <c r="HB149">
        <v>0</v>
      </c>
      <c r="HC149">
        <v>0</v>
      </c>
      <c r="HD149">
        <v>4.9000000000000004</v>
      </c>
      <c r="HE149">
        <v>0</v>
      </c>
      <c r="HF149">
        <v>16.080300000000001</v>
      </c>
      <c r="HG149">
        <v>13.1221</v>
      </c>
      <c r="HH149">
        <v>0</v>
      </c>
      <c r="HI149">
        <v>0</v>
      </c>
      <c r="HJ149">
        <v>2.23448</v>
      </c>
      <c r="HK149">
        <v>10.68</v>
      </c>
      <c r="HL149">
        <v>42.11</v>
      </c>
      <c r="HM149">
        <v>14.324199999999999</v>
      </c>
      <c r="HN149">
        <v>0</v>
      </c>
      <c r="HO149">
        <v>0</v>
      </c>
      <c r="HP149">
        <v>0</v>
      </c>
      <c r="HQ149">
        <v>0</v>
      </c>
      <c r="HR149">
        <v>0</v>
      </c>
      <c r="HS149">
        <v>56.43</v>
      </c>
      <c r="HT149">
        <v>1.0217099999999999</v>
      </c>
      <c r="HU149">
        <v>0</v>
      </c>
      <c r="HV149">
        <v>0</v>
      </c>
      <c r="HW149">
        <v>0</v>
      </c>
      <c r="HX149">
        <v>0</v>
      </c>
      <c r="HY149">
        <v>0</v>
      </c>
      <c r="HZ149">
        <v>0</v>
      </c>
      <c r="IA149">
        <v>1.02</v>
      </c>
      <c r="IB149">
        <v>0</v>
      </c>
      <c r="IC149">
        <v>0</v>
      </c>
      <c r="ID149">
        <v>0</v>
      </c>
      <c r="IE149">
        <v>0</v>
      </c>
      <c r="IF149">
        <v>1.02</v>
      </c>
    </row>
    <row r="150" spans="1:240" x14ac:dyDescent="0.3">
      <c r="A150" s="67">
        <v>43882.56890046296</v>
      </c>
      <c r="B150" t="s">
        <v>351</v>
      </c>
      <c r="C150" t="s">
        <v>351</v>
      </c>
      <c r="D150" t="s">
        <v>276</v>
      </c>
      <c r="E150">
        <v>22500</v>
      </c>
      <c r="F150">
        <v>22500</v>
      </c>
      <c r="G150" t="s">
        <v>112</v>
      </c>
      <c r="H150" s="68">
        <v>3.9583333333333331E-2</v>
      </c>
      <c r="I150" t="s">
        <v>118</v>
      </c>
      <c r="J150">
        <v>36.65</v>
      </c>
      <c r="K150" t="s">
        <v>114</v>
      </c>
      <c r="L150" t="s">
        <v>114</v>
      </c>
      <c r="M150" t="s">
        <v>132</v>
      </c>
      <c r="N150">
        <v>0</v>
      </c>
      <c r="O150">
        <v>17353.7</v>
      </c>
      <c r="P150">
        <v>64644.1</v>
      </c>
      <c r="Q150">
        <v>0</v>
      </c>
      <c r="R150">
        <v>0</v>
      </c>
      <c r="S150">
        <v>0</v>
      </c>
      <c r="T150">
        <v>54690.1</v>
      </c>
      <c r="U150">
        <v>136688</v>
      </c>
      <c r="V150">
        <v>81817.899999999994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218506</v>
      </c>
      <c r="AC150">
        <v>708.82100000000003</v>
      </c>
      <c r="AD150">
        <v>0</v>
      </c>
      <c r="AE150">
        <v>0</v>
      </c>
      <c r="AF150">
        <v>0</v>
      </c>
      <c r="AG150">
        <v>0</v>
      </c>
      <c r="AH150">
        <v>748.90899999999999</v>
      </c>
      <c r="AI150">
        <v>0</v>
      </c>
      <c r="AJ150">
        <v>1457.73</v>
      </c>
      <c r="AK150">
        <v>0</v>
      </c>
      <c r="AL150">
        <v>0</v>
      </c>
      <c r="AM150">
        <v>0</v>
      </c>
      <c r="AN150">
        <v>0</v>
      </c>
      <c r="AO150">
        <v>1457.73</v>
      </c>
      <c r="AP150">
        <v>0</v>
      </c>
      <c r="AQ150">
        <v>0</v>
      </c>
      <c r="AR150">
        <v>0</v>
      </c>
      <c r="AS150">
        <v>0</v>
      </c>
      <c r="AT150">
        <v>0</v>
      </c>
      <c r="AU150">
        <v>0</v>
      </c>
      <c r="AV150">
        <v>0</v>
      </c>
      <c r="AW150">
        <v>0</v>
      </c>
      <c r="AX150">
        <v>0</v>
      </c>
      <c r="AY150">
        <v>0</v>
      </c>
      <c r="AZ150">
        <v>0</v>
      </c>
      <c r="BA150">
        <v>0</v>
      </c>
      <c r="BB150">
        <v>0</v>
      </c>
      <c r="BC150">
        <v>6.3255100000000004</v>
      </c>
      <c r="BD150">
        <v>36.580199999999998</v>
      </c>
      <c r="BE150">
        <v>84.460599999999999</v>
      </c>
      <c r="BF150">
        <v>0</v>
      </c>
      <c r="BG150">
        <v>0</v>
      </c>
      <c r="BH150">
        <v>6.0084900000000001</v>
      </c>
      <c r="BI150">
        <v>75.110100000000003</v>
      </c>
      <c r="BJ150">
        <v>208.48500000000001</v>
      </c>
      <c r="BK150">
        <v>108.021</v>
      </c>
      <c r="BL150">
        <v>0</v>
      </c>
      <c r="BM150">
        <v>0</v>
      </c>
      <c r="BN150">
        <v>0</v>
      </c>
      <c r="BO150">
        <v>0</v>
      </c>
      <c r="BP150">
        <v>0</v>
      </c>
      <c r="BQ150">
        <v>316.50599999999997</v>
      </c>
      <c r="BR150">
        <v>304.17200000000003</v>
      </c>
      <c r="BS150">
        <v>12.334</v>
      </c>
      <c r="BT150">
        <v>0</v>
      </c>
      <c r="BU150">
        <v>0</v>
      </c>
      <c r="BW150">
        <v>0</v>
      </c>
      <c r="BX150">
        <v>0</v>
      </c>
      <c r="BZ150">
        <v>0</v>
      </c>
      <c r="CA150" t="s">
        <v>114</v>
      </c>
      <c r="CB150" t="s">
        <v>114</v>
      </c>
      <c r="CC150" t="s">
        <v>132</v>
      </c>
      <c r="CD150">
        <v>0</v>
      </c>
      <c r="CE150">
        <v>33505.599999999999</v>
      </c>
      <c r="CF150">
        <v>68391</v>
      </c>
      <c r="CG150">
        <v>0</v>
      </c>
      <c r="CH150">
        <v>0</v>
      </c>
      <c r="CI150">
        <v>14304.3</v>
      </c>
      <c r="CJ150">
        <v>54690.1</v>
      </c>
      <c r="CK150">
        <v>170891</v>
      </c>
      <c r="CL150">
        <v>81817.899999999994</v>
      </c>
      <c r="CM150">
        <v>0</v>
      </c>
      <c r="CN150">
        <v>0</v>
      </c>
      <c r="CO150">
        <v>0</v>
      </c>
      <c r="CP150">
        <v>0</v>
      </c>
      <c r="CQ150">
        <v>0</v>
      </c>
      <c r="CR150">
        <v>252709</v>
      </c>
      <c r="CS150">
        <v>399.13799999999998</v>
      </c>
      <c r="CT150">
        <v>0</v>
      </c>
      <c r="CU150">
        <v>0</v>
      </c>
      <c r="CV150">
        <v>0</v>
      </c>
      <c r="CW150">
        <v>0</v>
      </c>
      <c r="CX150">
        <v>0</v>
      </c>
      <c r="CY150">
        <v>0</v>
      </c>
      <c r="CZ150">
        <v>399.13799999999998</v>
      </c>
      <c r="DA150">
        <v>0</v>
      </c>
      <c r="DB150">
        <v>0</v>
      </c>
      <c r="DC150">
        <v>0</v>
      </c>
      <c r="DD150">
        <v>0</v>
      </c>
      <c r="DE150">
        <v>399.13799999999998</v>
      </c>
      <c r="DF150">
        <v>0</v>
      </c>
      <c r="DG150">
        <v>0</v>
      </c>
      <c r="DH150">
        <v>0</v>
      </c>
      <c r="DI150">
        <v>0</v>
      </c>
      <c r="DJ150">
        <v>0</v>
      </c>
      <c r="DK150">
        <v>0</v>
      </c>
      <c r="DL150">
        <v>0</v>
      </c>
      <c r="DM150">
        <v>0</v>
      </c>
      <c r="DN150">
        <v>0</v>
      </c>
      <c r="DO150">
        <v>0</v>
      </c>
      <c r="DP150">
        <v>0</v>
      </c>
      <c r="DQ150">
        <v>0</v>
      </c>
      <c r="DR150">
        <v>0</v>
      </c>
      <c r="DS150">
        <v>3.6572</v>
      </c>
      <c r="DT150">
        <v>56.268599999999999</v>
      </c>
      <c r="DU150">
        <v>91.5672</v>
      </c>
      <c r="DV150">
        <v>0</v>
      </c>
      <c r="DW150">
        <v>0</v>
      </c>
      <c r="DX150">
        <v>18.5288</v>
      </c>
      <c r="DY150">
        <v>75.110100000000003</v>
      </c>
      <c r="DZ150">
        <v>245.13200000000001</v>
      </c>
      <c r="EA150">
        <v>108.021</v>
      </c>
      <c r="EB150">
        <v>0</v>
      </c>
      <c r="EC150">
        <v>0</v>
      </c>
      <c r="ED150">
        <v>0</v>
      </c>
      <c r="EE150">
        <v>0</v>
      </c>
      <c r="EF150">
        <v>0</v>
      </c>
      <c r="EG150">
        <v>353.15300000000002</v>
      </c>
      <c r="EH150">
        <v>349.49599999999998</v>
      </c>
      <c r="EI150">
        <v>3.6572</v>
      </c>
      <c r="EJ150">
        <v>0</v>
      </c>
      <c r="EK150">
        <v>0</v>
      </c>
      <c r="EM150">
        <v>0</v>
      </c>
      <c r="EN150">
        <v>0</v>
      </c>
      <c r="EP150">
        <v>0</v>
      </c>
      <c r="EQ150">
        <v>0</v>
      </c>
      <c r="ER150">
        <v>9.7764299999999995</v>
      </c>
      <c r="ES150">
        <v>11.944000000000001</v>
      </c>
      <c r="ET150">
        <v>0</v>
      </c>
      <c r="EU150">
        <v>0</v>
      </c>
      <c r="EV150">
        <v>0</v>
      </c>
      <c r="EW150">
        <v>12.766</v>
      </c>
      <c r="EX150">
        <v>34.486499999999999</v>
      </c>
      <c r="EY150">
        <v>14.844099999999999</v>
      </c>
      <c r="EZ150">
        <v>0</v>
      </c>
      <c r="FA150">
        <v>0</v>
      </c>
      <c r="FB150">
        <v>0</v>
      </c>
      <c r="FC150">
        <v>0</v>
      </c>
      <c r="FD150">
        <v>0</v>
      </c>
      <c r="FE150">
        <v>49.330500000000001</v>
      </c>
      <c r="FF150" s="69">
        <v>0</v>
      </c>
      <c r="FG150">
        <v>13.175599999999999</v>
      </c>
      <c r="FH150">
        <v>14.0991</v>
      </c>
      <c r="FI150">
        <v>0</v>
      </c>
      <c r="FJ150" s="69">
        <v>0</v>
      </c>
      <c r="FK150">
        <v>2.4228900000000002</v>
      </c>
      <c r="FL150">
        <v>12.766</v>
      </c>
      <c r="FM150">
        <v>42.463500000000003</v>
      </c>
      <c r="FN150">
        <v>14.844099999999999</v>
      </c>
      <c r="FO150">
        <v>0</v>
      </c>
      <c r="FP150">
        <v>0</v>
      </c>
      <c r="FQ150">
        <v>0</v>
      </c>
      <c r="FR150">
        <v>0</v>
      </c>
      <c r="FS150">
        <v>0</v>
      </c>
      <c r="FT150">
        <v>57.307600000000001</v>
      </c>
      <c r="FU150" t="s">
        <v>621</v>
      </c>
      <c r="FV150" t="s">
        <v>622</v>
      </c>
      <c r="FW150" t="s">
        <v>528</v>
      </c>
      <c r="FX150" t="s">
        <v>115</v>
      </c>
      <c r="FY150" t="s">
        <v>530</v>
      </c>
      <c r="FZ150" t="s">
        <v>116</v>
      </c>
      <c r="GA150" t="s">
        <v>549</v>
      </c>
      <c r="GB150" t="s">
        <v>634</v>
      </c>
      <c r="GC150">
        <v>0</v>
      </c>
      <c r="GD150">
        <v>3.3754599999999999</v>
      </c>
      <c r="GE150">
        <v>11.7075</v>
      </c>
      <c r="GF150">
        <v>0</v>
      </c>
      <c r="GG150">
        <v>0</v>
      </c>
      <c r="GH150">
        <v>0</v>
      </c>
      <c r="GI150">
        <v>10.524900000000001</v>
      </c>
      <c r="GJ150">
        <v>25.61</v>
      </c>
      <c r="GK150">
        <v>14.324199999999999</v>
      </c>
      <c r="GL150">
        <v>0</v>
      </c>
      <c r="GM150">
        <v>0</v>
      </c>
      <c r="GN150">
        <v>0</v>
      </c>
      <c r="GO150">
        <v>0</v>
      </c>
      <c r="GP150">
        <v>0</v>
      </c>
      <c r="GQ150">
        <v>39.93</v>
      </c>
      <c r="GR150">
        <v>3.7617400000000001</v>
      </c>
      <c r="GS150">
        <v>0</v>
      </c>
      <c r="GT150">
        <v>0</v>
      </c>
      <c r="GU150">
        <v>0</v>
      </c>
      <c r="GV150">
        <v>0</v>
      </c>
      <c r="GW150">
        <v>3.9744799999999998</v>
      </c>
      <c r="GX150">
        <v>0</v>
      </c>
      <c r="GY150">
        <v>7.73</v>
      </c>
      <c r="GZ150">
        <v>0</v>
      </c>
      <c r="HA150">
        <v>0</v>
      </c>
      <c r="HB150">
        <v>0</v>
      </c>
      <c r="HC150">
        <v>0</v>
      </c>
      <c r="HD150">
        <v>7.73</v>
      </c>
      <c r="HE150">
        <v>0</v>
      </c>
      <c r="HF150">
        <v>6.0423499999999999</v>
      </c>
      <c r="HG150">
        <v>12.4191</v>
      </c>
      <c r="HH150">
        <v>0</v>
      </c>
      <c r="HI150">
        <v>0</v>
      </c>
      <c r="HJ150">
        <v>2.60459</v>
      </c>
      <c r="HK150">
        <v>10.524900000000001</v>
      </c>
      <c r="HL150">
        <v>31.58</v>
      </c>
      <c r="HM150">
        <v>14.324199999999999</v>
      </c>
      <c r="HN150">
        <v>0</v>
      </c>
      <c r="HO150">
        <v>0</v>
      </c>
      <c r="HP150">
        <v>0</v>
      </c>
      <c r="HQ150">
        <v>0</v>
      </c>
      <c r="HR150">
        <v>0</v>
      </c>
      <c r="HS150">
        <v>45.9</v>
      </c>
      <c r="HT150">
        <v>2.1182400000000001</v>
      </c>
      <c r="HU150">
        <v>0</v>
      </c>
      <c r="HV150">
        <v>0</v>
      </c>
      <c r="HW150">
        <v>0</v>
      </c>
      <c r="HX150">
        <v>0</v>
      </c>
      <c r="HY150">
        <v>0</v>
      </c>
      <c r="HZ150">
        <v>0</v>
      </c>
      <c r="IA150">
        <v>2.12</v>
      </c>
      <c r="IB150">
        <v>0</v>
      </c>
      <c r="IC150">
        <v>0</v>
      </c>
      <c r="ID150">
        <v>0</v>
      </c>
      <c r="IE150">
        <v>0</v>
      </c>
      <c r="IF150">
        <v>2.12</v>
      </c>
    </row>
    <row r="151" spans="1:240" x14ac:dyDescent="0.3">
      <c r="A151" s="67">
        <v>43882.569594907407</v>
      </c>
      <c r="B151" t="s">
        <v>352</v>
      </c>
      <c r="C151" t="s">
        <v>352</v>
      </c>
      <c r="D151" t="s">
        <v>276</v>
      </c>
      <c r="E151">
        <v>22500</v>
      </c>
      <c r="F151">
        <v>22500</v>
      </c>
      <c r="G151" t="s">
        <v>112</v>
      </c>
      <c r="H151" s="68">
        <v>3.9583333333333331E-2</v>
      </c>
      <c r="I151" t="s">
        <v>118</v>
      </c>
      <c r="J151">
        <v>33.75</v>
      </c>
      <c r="K151" t="s">
        <v>114</v>
      </c>
      <c r="L151" t="s">
        <v>114</v>
      </c>
      <c r="M151" t="s">
        <v>132</v>
      </c>
      <c r="N151">
        <v>0</v>
      </c>
      <c r="O151">
        <v>18442.3</v>
      </c>
      <c r="P151">
        <v>64644.1</v>
      </c>
      <c r="Q151">
        <v>0</v>
      </c>
      <c r="R151">
        <v>0</v>
      </c>
      <c r="S151">
        <v>0</v>
      </c>
      <c r="T151">
        <v>54690.1</v>
      </c>
      <c r="U151">
        <v>137777</v>
      </c>
      <c r="V151">
        <v>81817.899999999994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219594</v>
      </c>
      <c r="AC151">
        <v>708.82100000000003</v>
      </c>
      <c r="AD151">
        <v>0</v>
      </c>
      <c r="AE151">
        <v>0</v>
      </c>
      <c r="AF151">
        <v>0</v>
      </c>
      <c r="AG151">
        <v>0</v>
      </c>
      <c r="AH151">
        <v>748.90899999999999</v>
      </c>
      <c r="AI151">
        <v>0</v>
      </c>
      <c r="AJ151">
        <v>1457.73</v>
      </c>
      <c r="AK151">
        <v>0</v>
      </c>
      <c r="AL151">
        <v>0</v>
      </c>
      <c r="AM151">
        <v>0</v>
      </c>
      <c r="AN151">
        <v>0</v>
      </c>
      <c r="AO151">
        <v>1457.73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0</v>
      </c>
      <c r="AY151">
        <v>0</v>
      </c>
      <c r="AZ151">
        <v>0</v>
      </c>
      <c r="BA151">
        <v>0</v>
      </c>
      <c r="BB151">
        <v>0</v>
      </c>
      <c r="BC151">
        <v>6.3255100000000004</v>
      </c>
      <c r="BD151">
        <v>39.480600000000003</v>
      </c>
      <c r="BE151">
        <v>84.460599999999999</v>
      </c>
      <c r="BF151">
        <v>0</v>
      </c>
      <c r="BG151">
        <v>0</v>
      </c>
      <c r="BH151">
        <v>6.0084900000000001</v>
      </c>
      <c r="BI151">
        <v>75.110100000000003</v>
      </c>
      <c r="BJ151">
        <v>211.38499999999999</v>
      </c>
      <c r="BK151">
        <v>108.021</v>
      </c>
      <c r="BL151">
        <v>0</v>
      </c>
      <c r="BM151">
        <v>0</v>
      </c>
      <c r="BN151">
        <v>0</v>
      </c>
      <c r="BO151">
        <v>0</v>
      </c>
      <c r="BP151">
        <v>0</v>
      </c>
      <c r="BQ151">
        <v>319.40699999999998</v>
      </c>
      <c r="BR151">
        <v>307.07299999999998</v>
      </c>
      <c r="BS151">
        <v>12.334</v>
      </c>
      <c r="BT151">
        <v>0</v>
      </c>
      <c r="BU151">
        <v>0</v>
      </c>
      <c r="BW151">
        <v>0</v>
      </c>
      <c r="BX151">
        <v>0</v>
      </c>
      <c r="BZ151">
        <v>0</v>
      </c>
      <c r="CA151" t="s">
        <v>114</v>
      </c>
      <c r="CB151" t="s">
        <v>114</v>
      </c>
      <c r="CC151" t="s">
        <v>132</v>
      </c>
      <c r="CD151">
        <v>0</v>
      </c>
      <c r="CE151">
        <v>33505.599999999999</v>
      </c>
      <c r="CF151">
        <v>68391</v>
      </c>
      <c r="CG151">
        <v>0</v>
      </c>
      <c r="CH151">
        <v>0</v>
      </c>
      <c r="CI151">
        <v>14304.3</v>
      </c>
      <c r="CJ151">
        <v>54690.1</v>
      </c>
      <c r="CK151">
        <v>170891</v>
      </c>
      <c r="CL151">
        <v>81817.899999999994</v>
      </c>
      <c r="CM151">
        <v>0</v>
      </c>
      <c r="CN151">
        <v>0</v>
      </c>
      <c r="CO151">
        <v>0</v>
      </c>
      <c r="CP151">
        <v>0</v>
      </c>
      <c r="CQ151">
        <v>0</v>
      </c>
      <c r="CR151">
        <v>252709</v>
      </c>
      <c r="CS151">
        <v>399.13799999999998</v>
      </c>
      <c r="CT151">
        <v>0</v>
      </c>
      <c r="CU151">
        <v>0</v>
      </c>
      <c r="CV151">
        <v>0</v>
      </c>
      <c r="CW151">
        <v>0</v>
      </c>
      <c r="CX151">
        <v>0</v>
      </c>
      <c r="CY151">
        <v>0</v>
      </c>
      <c r="CZ151">
        <v>399.13799999999998</v>
      </c>
      <c r="DA151">
        <v>0</v>
      </c>
      <c r="DB151">
        <v>0</v>
      </c>
      <c r="DC151">
        <v>0</v>
      </c>
      <c r="DD151">
        <v>0</v>
      </c>
      <c r="DE151">
        <v>399.13799999999998</v>
      </c>
      <c r="DF151">
        <v>0</v>
      </c>
      <c r="DG151">
        <v>0</v>
      </c>
      <c r="DH151">
        <v>0</v>
      </c>
      <c r="DI151">
        <v>0</v>
      </c>
      <c r="DJ151">
        <v>0</v>
      </c>
      <c r="DK151">
        <v>0</v>
      </c>
      <c r="DL151">
        <v>0</v>
      </c>
      <c r="DM151">
        <v>0</v>
      </c>
      <c r="DN151">
        <v>0</v>
      </c>
      <c r="DO151">
        <v>0</v>
      </c>
      <c r="DP151">
        <v>0</v>
      </c>
      <c r="DQ151">
        <v>0</v>
      </c>
      <c r="DR151">
        <v>0</v>
      </c>
      <c r="DS151">
        <v>3.6572</v>
      </c>
      <c r="DT151">
        <v>56.268599999999999</v>
      </c>
      <c r="DU151">
        <v>91.5672</v>
      </c>
      <c r="DV151">
        <v>0</v>
      </c>
      <c r="DW151">
        <v>0</v>
      </c>
      <c r="DX151">
        <v>18.5288</v>
      </c>
      <c r="DY151">
        <v>75.110100000000003</v>
      </c>
      <c r="DZ151">
        <v>245.13200000000001</v>
      </c>
      <c r="EA151">
        <v>108.021</v>
      </c>
      <c r="EB151">
        <v>0</v>
      </c>
      <c r="EC151">
        <v>0</v>
      </c>
      <c r="ED151">
        <v>0</v>
      </c>
      <c r="EE151">
        <v>0</v>
      </c>
      <c r="EF151">
        <v>0</v>
      </c>
      <c r="EG151">
        <v>353.15300000000002</v>
      </c>
      <c r="EH151">
        <v>349.49599999999998</v>
      </c>
      <c r="EI151">
        <v>3.6572</v>
      </c>
      <c r="EJ151">
        <v>0</v>
      </c>
      <c r="EK151">
        <v>0</v>
      </c>
      <c r="EM151">
        <v>0</v>
      </c>
      <c r="EN151">
        <v>0</v>
      </c>
      <c r="EP151">
        <v>0</v>
      </c>
      <c r="EQ151">
        <v>0</v>
      </c>
      <c r="ER151">
        <v>10.569100000000001</v>
      </c>
      <c r="ES151">
        <v>11.944000000000001</v>
      </c>
      <c r="ET151">
        <v>0</v>
      </c>
      <c r="EU151">
        <v>0</v>
      </c>
      <c r="EV151">
        <v>0</v>
      </c>
      <c r="EW151">
        <v>12.766</v>
      </c>
      <c r="EX151">
        <v>35.2791</v>
      </c>
      <c r="EY151">
        <v>14.844099999999999</v>
      </c>
      <c r="EZ151">
        <v>0</v>
      </c>
      <c r="FA151">
        <v>0</v>
      </c>
      <c r="FB151">
        <v>0</v>
      </c>
      <c r="FC151">
        <v>0</v>
      </c>
      <c r="FD151">
        <v>0</v>
      </c>
      <c r="FE151">
        <v>50.123199999999997</v>
      </c>
      <c r="FF151" s="69">
        <v>0</v>
      </c>
      <c r="FG151">
        <v>13.175599999999999</v>
      </c>
      <c r="FH151">
        <v>14.0991</v>
      </c>
      <c r="FI151">
        <v>0</v>
      </c>
      <c r="FJ151" s="69">
        <v>0</v>
      </c>
      <c r="FK151">
        <v>2.4228900000000002</v>
      </c>
      <c r="FL151">
        <v>12.766</v>
      </c>
      <c r="FM151">
        <v>42.463500000000003</v>
      </c>
      <c r="FN151">
        <v>14.844099999999999</v>
      </c>
      <c r="FO151">
        <v>0</v>
      </c>
      <c r="FP151">
        <v>0</v>
      </c>
      <c r="FQ151">
        <v>0</v>
      </c>
      <c r="FR151">
        <v>0</v>
      </c>
      <c r="FS151">
        <v>0</v>
      </c>
      <c r="FT151">
        <v>57.307600000000001</v>
      </c>
      <c r="FU151" t="s">
        <v>621</v>
      </c>
      <c r="FV151" t="s">
        <v>622</v>
      </c>
      <c r="FW151" t="s">
        <v>528</v>
      </c>
      <c r="FX151" t="s">
        <v>115</v>
      </c>
      <c r="FY151" t="s">
        <v>530</v>
      </c>
      <c r="FZ151" t="s">
        <v>116</v>
      </c>
      <c r="GA151" t="s">
        <v>549</v>
      </c>
      <c r="GB151" t="s">
        <v>634</v>
      </c>
      <c r="GC151">
        <v>0</v>
      </c>
      <c r="GD151">
        <v>3.5914100000000002</v>
      </c>
      <c r="GE151">
        <v>11.7075</v>
      </c>
      <c r="GF151">
        <v>0</v>
      </c>
      <c r="GG151">
        <v>0</v>
      </c>
      <c r="GH151">
        <v>0</v>
      </c>
      <c r="GI151">
        <v>10.524900000000001</v>
      </c>
      <c r="GJ151">
        <v>25.82</v>
      </c>
      <c r="GK151">
        <v>14.324199999999999</v>
      </c>
      <c r="GL151">
        <v>0</v>
      </c>
      <c r="GM151">
        <v>0</v>
      </c>
      <c r="GN151">
        <v>0</v>
      </c>
      <c r="GO151">
        <v>0</v>
      </c>
      <c r="GP151">
        <v>0</v>
      </c>
      <c r="GQ151">
        <v>40.14</v>
      </c>
      <c r="GR151">
        <v>3.7617400000000001</v>
      </c>
      <c r="GS151">
        <v>0</v>
      </c>
      <c r="GT151">
        <v>0</v>
      </c>
      <c r="GU151">
        <v>0</v>
      </c>
      <c r="GV151">
        <v>0</v>
      </c>
      <c r="GW151">
        <v>3.9744799999999998</v>
      </c>
      <c r="GX151">
        <v>0</v>
      </c>
      <c r="GY151">
        <v>7.73</v>
      </c>
      <c r="GZ151">
        <v>0</v>
      </c>
      <c r="HA151">
        <v>0</v>
      </c>
      <c r="HB151">
        <v>0</v>
      </c>
      <c r="HC151">
        <v>0</v>
      </c>
      <c r="HD151">
        <v>7.73</v>
      </c>
      <c r="HE151">
        <v>0</v>
      </c>
      <c r="HF151">
        <v>6.0423499999999999</v>
      </c>
      <c r="HG151">
        <v>12.4191</v>
      </c>
      <c r="HH151">
        <v>0</v>
      </c>
      <c r="HI151">
        <v>0</v>
      </c>
      <c r="HJ151">
        <v>2.60459</v>
      </c>
      <c r="HK151">
        <v>10.524900000000001</v>
      </c>
      <c r="HL151">
        <v>31.58</v>
      </c>
      <c r="HM151">
        <v>14.324199999999999</v>
      </c>
      <c r="HN151">
        <v>0</v>
      </c>
      <c r="HO151">
        <v>0</v>
      </c>
      <c r="HP151">
        <v>0</v>
      </c>
      <c r="HQ151">
        <v>0</v>
      </c>
      <c r="HR151">
        <v>0</v>
      </c>
      <c r="HS151">
        <v>45.9</v>
      </c>
      <c r="HT151">
        <v>2.1182400000000001</v>
      </c>
      <c r="HU151">
        <v>0</v>
      </c>
      <c r="HV151">
        <v>0</v>
      </c>
      <c r="HW151">
        <v>0</v>
      </c>
      <c r="HX151">
        <v>0</v>
      </c>
      <c r="HY151">
        <v>0</v>
      </c>
      <c r="HZ151">
        <v>0</v>
      </c>
      <c r="IA151">
        <v>2.12</v>
      </c>
      <c r="IB151">
        <v>0</v>
      </c>
      <c r="IC151">
        <v>0</v>
      </c>
      <c r="ID151">
        <v>0</v>
      </c>
      <c r="IE151">
        <v>0</v>
      </c>
      <c r="IF151">
        <v>2.12</v>
      </c>
    </row>
    <row r="152" spans="1:240" x14ac:dyDescent="0.3">
      <c r="A152" s="67">
        <v>43882.5702662037</v>
      </c>
      <c r="B152" t="s">
        <v>353</v>
      </c>
      <c r="C152" t="s">
        <v>353</v>
      </c>
      <c r="D152" t="s">
        <v>276</v>
      </c>
      <c r="E152">
        <v>22500</v>
      </c>
      <c r="F152">
        <v>22500</v>
      </c>
      <c r="G152" t="s">
        <v>112</v>
      </c>
      <c r="H152" s="68">
        <v>3.8194444444444441E-2</v>
      </c>
      <c r="I152" t="s">
        <v>118</v>
      </c>
      <c r="J152">
        <v>18.18</v>
      </c>
      <c r="K152" t="s">
        <v>114</v>
      </c>
      <c r="L152" t="s">
        <v>114</v>
      </c>
      <c r="M152" t="s">
        <v>132</v>
      </c>
      <c r="N152">
        <v>0</v>
      </c>
      <c r="O152">
        <v>31815.1</v>
      </c>
      <c r="P152">
        <v>64644.1</v>
      </c>
      <c r="Q152">
        <v>0</v>
      </c>
      <c r="R152">
        <v>0</v>
      </c>
      <c r="S152">
        <v>0</v>
      </c>
      <c r="T152">
        <v>54690.1</v>
      </c>
      <c r="U152">
        <v>151149</v>
      </c>
      <c r="V152">
        <v>81817.899999999994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232967</v>
      </c>
      <c r="AC152">
        <v>593.73099999999999</v>
      </c>
      <c r="AD152">
        <v>0</v>
      </c>
      <c r="AE152">
        <v>0</v>
      </c>
      <c r="AF152">
        <v>0</v>
      </c>
      <c r="AG152">
        <v>0</v>
      </c>
      <c r="AH152">
        <v>748.90800000000002</v>
      </c>
      <c r="AI152">
        <v>0</v>
      </c>
      <c r="AJ152">
        <v>1342.64</v>
      </c>
      <c r="AK152">
        <v>0</v>
      </c>
      <c r="AL152">
        <v>0</v>
      </c>
      <c r="AM152">
        <v>0</v>
      </c>
      <c r="AN152">
        <v>0</v>
      </c>
      <c r="AO152">
        <v>1342.64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0</v>
      </c>
      <c r="AX152">
        <v>0</v>
      </c>
      <c r="AY152">
        <v>0</v>
      </c>
      <c r="AZ152">
        <v>0</v>
      </c>
      <c r="BA152">
        <v>0</v>
      </c>
      <c r="BB152">
        <v>0</v>
      </c>
      <c r="BC152">
        <v>5.2854599999999996</v>
      </c>
      <c r="BD152">
        <v>56.0901</v>
      </c>
      <c r="BE152">
        <v>84.460599999999999</v>
      </c>
      <c r="BF152">
        <v>0</v>
      </c>
      <c r="BG152">
        <v>0</v>
      </c>
      <c r="BH152">
        <v>6.0084900000000001</v>
      </c>
      <c r="BI152">
        <v>75.110100000000003</v>
      </c>
      <c r="BJ152">
        <v>226.95500000000001</v>
      </c>
      <c r="BK152">
        <v>108.021</v>
      </c>
      <c r="BL152">
        <v>0</v>
      </c>
      <c r="BM152">
        <v>0</v>
      </c>
      <c r="BN152">
        <v>0</v>
      </c>
      <c r="BO152">
        <v>0</v>
      </c>
      <c r="BP152">
        <v>0</v>
      </c>
      <c r="BQ152">
        <v>334.976</v>
      </c>
      <c r="BR152">
        <v>323.68200000000002</v>
      </c>
      <c r="BS152">
        <v>11.294</v>
      </c>
      <c r="BT152">
        <v>0</v>
      </c>
      <c r="BU152">
        <v>0</v>
      </c>
      <c r="BW152">
        <v>0</v>
      </c>
      <c r="BX152">
        <v>0</v>
      </c>
      <c r="BZ152">
        <v>0</v>
      </c>
      <c r="CA152" t="s">
        <v>114</v>
      </c>
      <c r="CB152" t="s">
        <v>114</v>
      </c>
      <c r="CC152" t="s">
        <v>132</v>
      </c>
      <c r="CD152">
        <v>0</v>
      </c>
      <c r="CE152">
        <v>33505.599999999999</v>
      </c>
      <c r="CF152">
        <v>68391</v>
      </c>
      <c r="CG152">
        <v>0</v>
      </c>
      <c r="CH152">
        <v>0</v>
      </c>
      <c r="CI152">
        <v>14304.3</v>
      </c>
      <c r="CJ152">
        <v>54690.1</v>
      </c>
      <c r="CK152">
        <v>170891</v>
      </c>
      <c r="CL152">
        <v>81817.899999999994</v>
      </c>
      <c r="CM152">
        <v>0</v>
      </c>
      <c r="CN152">
        <v>0</v>
      </c>
      <c r="CO152">
        <v>0</v>
      </c>
      <c r="CP152">
        <v>0</v>
      </c>
      <c r="CQ152">
        <v>0</v>
      </c>
      <c r="CR152">
        <v>252709</v>
      </c>
      <c r="CS152">
        <v>399.13799999999998</v>
      </c>
      <c r="CT152">
        <v>0</v>
      </c>
      <c r="CU152">
        <v>0</v>
      </c>
      <c r="CV152">
        <v>0</v>
      </c>
      <c r="CW152">
        <v>0</v>
      </c>
      <c r="CX152">
        <v>0</v>
      </c>
      <c r="CY152">
        <v>0</v>
      </c>
      <c r="CZ152">
        <v>399.13799999999998</v>
      </c>
      <c r="DA152">
        <v>0</v>
      </c>
      <c r="DB152">
        <v>0</v>
      </c>
      <c r="DC152">
        <v>0</v>
      </c>
      <c r="DD152">
        <v>0</v>
      </c>
      <c r="DE152">
        <v>399.13799999999998</v>
      </c>
      <c r="DF152">
        <v>0</v>
      </c>
      <c r="DG152">
        <v>0</v>
      </c>
      <c r="DH152">
        <v>0</v>
      </c>
      <c r="DI152">
        <v>0</v>
      </c>
      <c r="DJ152">
        <v>0</v>
      </c>
      <c r="DK152">
        <v>0</v>
      </c>
      <c r="DL152">
        <v>0</v>
      </c>
      <c r="DM152">
        <v>0</v>
      </c>
      <c r="DN152">
        <v>0</v>
      </c>
      <c r="DO152">
        <v>0</v>
      </c>
      <c r="DP152">
        <v>0</v>
      </c>
      <c r="DQ152">
        <v>0</v>
      </c>
      <c r="DR152">
        <v>0</v>
      </c>
      <c r="DS152">
        <v>3.6572</v>
      </c>
      <c r="DT152">
        <v>56.268599999999999</v>
      </c>
      <c r="DU152">
        <v>91.5672</v>
      </c>
      <c r="DV152">
        <v>0</v>
      </c>
      <c r="DW152">
        <v>0</v>
      </c>
      <c r="DX152">
        <v>18.5288</v>
      </c>
      <c r="DY152">
        <v>75.110100000000003</v>
      </c>
      <c r="DZ152">
        <v>245.13200000000001</v>
      </c>
      <c r="EA152">
        <v>108.021</v>
      </c>
      <c r="EB152">
        <v>0</v>
      </c>
      <c r="EC152">
        <v>0</v>
      </c>
      <c r="ED152">
        <v>0</v>
      </c>
      <c r="EE152">
        <v>0</v>
      </c>
      <c r="EF152">
        <v>0</v>
      </c>
      <c r="EG152">
        <v>353.15300000000002</v>
      </c>
      <c r="EH152">
        <v>349.49599999999998</v>
      </c>
      <c r="EI152">
        <v>3.6572</v>
      </c>
      <c r="EJ152">
        <v>0</v>
      </c>
      <c r="EK152">
        <v>0</v>
      </c>
      <c r="EM152">
        <v>0</v>
      </c>
      <c r="EN152">
        <v>0</v>
      </c>
      <c r="EP152">
        <v>0</v>
      </c>
      <c r="EQ152" s="69">
        <v>0</v>
      </c>
      <c r="ER152">
        <v>14.0176</v>
      </c>
      <c r="ES152">
        <v>11.944000000000001</v>
      </c>
      <c r="ET152">
        <v>0</v>
      </c>
      <c r="EU152">
        <v>0</v>
      </c>
      <c r="EV152">
        <v>0</v>
      </c>
      <c r="EW152">
        <v>12.766</v>
      </c>
      <c r="EX152">
        <v>38.727600000000002</v>
      </c>
      <c r="EY152">
        <v>14.844099999999999</v>
      </c>
      <c r="EZ152">
        <v>0</v>
      </c>
      <c r="FA152">
        <v>0</v>
      </c>
      <c r="FB152">
        <v>0</v>
      </c>
      <c r="FC152">
        <v>0</v>
      </c>
      <c r="FD152">
        <v>0</v>
      </c>
      <c r="FE152">
        <v>53.5717</v>
      </c>
      <c r="FF152">
        <v>0</v>
      </c>
      <c r="FG152">
        <v>13.175599999999999</v>
      </c>
      <c r="FH152">
        <v>14.0991</v>
      </c>
      <c r="FI152">
        <v>0</v>
      </c>
      <c r="FJ152">
        <v>0</v>
      </c>
      <c r="FK152">
        <v>2.4228900000000002</v>
      </c>
      <c r="FL152">
        <v>12.766</v>
      </c>
      <c r="FM152">
        <v>42.463500000000003</v>
      </c>
      <c r="FN152">
        <v>14.844099999999999</v>
      </c>
      <c r="FO152">
        <v>0</v>
      </c>
      <c r="FP152">
        <v>0</v>
      </c>
      <c r="FQ152">
        <v>0</v>
      </c>
      <c r="FR152">
        <v>0</v>
      </c>
      <c r="FS152">
        <v>0</v>
      </c>
      <c r="FT152">
        <v>57.307600000000001</v>
      </c>
      <c r="FU152" t="s">
        <v>621</v>
      </c>
      <c r="FV152" t="s">
        <v>622</v>
      </c>
      <c r="FW152" t="s">
        <v>528</v>
      </c>
      <c r="FX152" t="s">
        <v>115</v>
      </c>
      <c r="FY152" t="s">
        <v>530</v>
      </c>
      <c r="FZ152" t="s">
        <v>116</v>
      </c>
      <c r="GA152" t="s">
        <v>549</v>
      </c>
      <c r="GB152" t="s">
        <v>634</v>
      </c>
      <c r="GC152">
        <v>0</v>
      </c>
      <c r="GD152">
        <v>5.8027300000000004</v>
      </c>
      <c r="GE152">
        <v>11.7075</v>
      </c>
      <c r="GF152">
        <v>0</v>
      </c>
      <c r="GG152">
        <v>0</v>
      </c>
      <c r="GH152">
        <v>0</v>
      </c>
      <c r="GI152">
        <v>10.524900000000001</v>
      </c>
      <c r="GJ152">
        <v>28.03</v>
      </c>
      <c r="GK152">
        <v>14.324199999999999</v>
      </c>
      <c r="GL152">
        <v>0</v>
      </c>
      <c r="GM152">
        <v>0</v>
      </c>
      <c r="GN152">
        <v>0</v>
      </c>
      <c r="GO152">
        <v>0</v>
      </c>
      <c r="GP152">
        <v>0</v>
      </c>
      <c r="GQ152">
        <v>42.35</v>
      </c>
      <c r="GR152">
        <v>3.1509499999999999</v>
      </c>
      <c r="GS152">
        <v>0</v>
      </c>
      <c r="GT152">
        <v>0</v>
      </c>
      <c r="GU152">
        <v>0</v>
      </c>
      <c r="GV152">
        <v>0</v>
      </c>
      <c r="GW152">
        <v>3.9744799999999998</v>
      </c>
      <c r="GX152">
        <v>0</v>
      </c>
      <c r="GY152">
        <v>7.12</v>
      </c>
      <c r="GZ152">
        <v>0</v>
      </c>
      <c r="HA152">
        <v>0</v>
      </c>
      <c r="HB152">
        <v>0</v>
      </c>
      <c r="HC152">
        <v>0</v>
      </c>
      <c r="HD152">
        <v>7.12</v>
      </c>
      <c r="HE152">
        <v>0</v>
      </c>
      <c r="HF152">
        <v>6.0423499999999999</v>
      </c>
      <c r="HG152">
        <v>12.4191</v>
      </c>
      <c r="HH152">
        <v>0</v>
      </c>
      <c r="HI152">
        <v>0</v>
      </c>
      <c r="HJ152">
        <v>2.60459</v>
      </c>
      <c r="HK152">
        <v>10.524900000000001</v>
      </c>
      <c r="HL152">
        <v>31.58</v>
      </c>
      <c r="HM152">
        <v>14.324199999999999</v>
      </c>
      <c r="HN152">
        <v>0</v>
      </c>
      <c r="HO152">
        <v>0</v>
      </c>
      <c r="HP152">
        <v>0</v>
      </c>
      <c r="HQ152">
        <v>0</v>
      </c>
      <c r="HR152">
        <v>0</v>
      </c>
      <c r="HS152">
        <v>45.9</v>
      </c>
      <c r="HT152">
        <v>2.1182400000000001</v>
      </c>
      <c r="HU152">
        <v>0</v>
      </c>
      <c r="HV152">
        <v>0</v>
      </c>
      <c r="HW152">
        <v>0</v>
      </c>
      <c r="HX152">
        <v>0</v>
      </c>
      <c r="HY152">
        <v>0</v>
      </c>
      <c r="HZ152">
        <v>0</v>
      </c>
      <c r="IA152">
        <v>2.12</v>
      </c>
      <c r="IB152">
        <v>0</v>
      </c>
      <c r="IC152">
        <v>0</v>
      </c>
      <c r="ID152">
        <v>0</v>
      </c>
      <c r="IE152">
        <v>0</v>
      </c>
      <c r="IF152">
        <v>2.12</v>
      </c>
    </row>
    <row r="153" spans="1:240" x14ac:dyDescent="0.3">
      <c r="A153" s="67">
        <v>43882.570960648147</v>
      </c>
      <c r="B153" t="s">
        <v>354</v>
      </c>
      <c r="C153" t="s">
        <v>354</v>
      </c>
      <c r="D153" t="s">
        <v>214</v>
      </c>
      <c r="E153">
        <v>22500</v>
      </c>
      <c r="F153">
        <v>22500</v>
      </c>
      <c r="G153" t="s">
        <v>112</v>
      </c>
      <c r="H153" s="68">
        <v>3.9583333333333331E-2</v>
      </c>
      <c r="I153" t="s">
        <v>118</v>
      </c>
      <c r="J153">
        <v>50.42</v>
      </c>
      <c r="K153" t="s">
        <v>114</v>
      </c>
      <c r="L153" t="s">
        <v>114</v>
      </c>
      <c r="M153" t="s">
        <v>162</v>
      </c>
      <c r="N153">
        <v>11909.8</v>
      </c>
      <c r="O153">
        <v>71133.5</v>
      </c>
      <c r="P153">
        <v>47921.1</v>
      </c>
      <c r="Q153">
        <v>0</v>
      </c>
      <c r="R153">
        <v>0</v>
      </c>
      <c r="S153">
        <v>0</v>
      </c>
      <c r="T153">
        <v>55451.199999999997</v>
      </c>
      <c r="U153">
        <v>186416</v>
      </c>
      <c r="V153">
        <v>81817.899999999994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268234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663.22400000000005</v>
      </c>
      <c r="AI153">
        <v>0</v>
      </c>
      <c r="AJ153">
        <v>663.22400000000005</v>
      </c>
      <c r="AK153">
        <v>0</v>
      </c>
      <c r="AL153">
        <v>0</v>
      </c>
      <c r="AM153">
        <v>0</v>
      </c>
      <c r="AN153">
        <v>0</v>
      </c>
      <c r="AO153">
        <v>663.22400000000005</v>
      </c>
      <c r="AP153">
        <v>0</v>
      </c>
      <c r="AQ153">
        <v>0</v>
      </c>
      <c r="AR153">
        <v>0</v>
      </c>
      <c r="AS153">
        <v>0</v>
      </c>
      <c r="AT153">
        <v>0</v>
      </c>
      <c r="AU153">
        <v>0</v>
      </c>
      <c r="AV153">
        <v>0</v>
      </c>
      <c r="AW153">
        <v>0</v>
      </c>
      <c r="AX153">
        <v>0</v>
      </c>
      <c r="AY153">
        <v>0</v>
      </c>
      <c r="AZ153">
        <v>0</v>
      </c>
      <c r="BA153">
        <v>0</v>
      </c>
      <c r="BB153">
        <v>0</v>
      </c>
      <c r="BC153">
        <v>13.0641</v>
      </c>
      <c r="BD153">
        <v>124.167</v>
      </c>
      <c r="BE153">
        <v>62.911700000000003</v>
      </c>
      <c r="BF153">
        <v>0</v>
      </c>
      <c r="BG153">
        <v>0</v>
      </c>
      <c r="BH153">
        <v>5.3474000000000004</v>
      </c>
      <c r="BI153">
        <v>76.730999999999995</v>
      </c>
      <c r="BJ153">
        <v>282.221</v>
      </c>
      <c r="BK153">
        <v>109.422</v>
      </c>
      <c r="BL153">
        <v>0</v>
      </c>
      <c r="BM153">
        <v>0</v>
      </c>
      <c r="BN153">
        <v>0</v>
      </c>
      <c r="BO153">
        <v>0</v>
      </c>
      <c r="BP153">
        <v>0</v>
      </c>
      <c r="BQ153">
        <v>391.64299999999997</v>
      </c>
      <c r="BR153">
        <v>386.29500000000002</v>
      </c>
      <c r="BS153">
        <v>5.3474000000000004</v>
      </c>
      <c r="BT153">
        <v>0</v>
      </c>
      <c r="BU153">
        <v>0</v>
      </c>
      <c r="BW153">
        <v>0</v>
      </c>
      <c r="BX153">
        <v>0</v>
      </c>
      <c r="BZ153">
        <v>0</v>
      </c>
      <c r="CA153" t="s">
        <v>114</v>
      </c>
      <c r="CB153" t="s">
        <v>114</v>
      </c>
      <c r="CC153" t="s">
        <v>145</v>
      </c>
      <c r="CD153">
        <v>0</v>
      </c>
      <c r="CE153">
        <v>82661.600000000006</v>
      </c>
      <c r="CF153">
        <v>72269.7</v>
      </c>
      <c r="CG153">
        <v>0</v>
      </c>
      <c r="CH153">
        <v>0</v>
      </c>
      <c r="CI153">
        <v>12345.8</v>
      </c>
      <c r="CJ153">
        <v>55451.199999999997</v>
      </c>
      <c r="CK153">
        <v>222728</v>
      </c>
      <c r="CL153">
        <v>81817.899999999994</v>
      </c>
      <c r="CM153">
        <v>0</v>
      </c>
      <c r="CN153">
        <v>0</v>
      </c>
      <c r="CO153">
        <v>0</v>
      </c>
      <c r="CP153">
        <v>0</v>
      </c>
      <c r="CQ153">
        <v>0</v>
      </c>
      <c r="CR153">
        <v>304546</v>
      </c>
      <c r="CS153">
        <v>192.52</v>
      </c>
      <c r="CT153">
        <v>0</v>
      </c>
      <c r="CU153">
        <v>0</v>
      </c>
      <c r="CV153">
        <v>0</v>
      </c>
      <c r="CW153">
        <v>0</v>
      </c>
      <c r="CX153">
        <v>0</v>
      </c>
      <c r="CY153">
        <v>0</v>
      </c>
      <c r="CZ153">
        <v>192.52</v>
      </c>
      <c r="DA153">
        <v>0</v>
      </c>
      <c r="DB153">
        <v>0</v>
      </c>
      <c r="DC153">
        <v>0</v>
      </c>
      <c r="DD153">
        <v>0</v>
      </c>
      <c r="DE153">
        <v>192.52</v>
      </c>
      <c r="DF153">
        <v>0</v>
      </c>
      <c r="DG153">
        <v>0</v>
      </c>
      <c r="DH153">
        <v>0</v>
      </c>
      <c r="DI153">
        <v>0</v>
      </c>
      <c r="DJ153">
        <v>0</v>
      </c>
      <c r="DK153">
        <v>0</v>
      </c>
      <c r="DL153">
        <v>0</v>
      </c>
      <c r="DM153">
        <v>0</v>
      </c>
      <c r="DN153">
        <v>0</v>
      </c>
      <c r="DO153">
        <v>0</v>
      </c>
      <c r="DP153">
        <v>0</v>
      </c>
      <c r="DQ153">
        <v>0</v>
      </c>
      <c r="DR153">
        <v>0</v>
      </c>
      <c r="DS153">
        <v>1.7981199999999999</v>
      </c>
      <c r="DT153">
        <v>142.39699999999999</v>
      </c>
      <c r="DU153">
        <v>95.795400000000001</v>
      </c>
      <c r="DV153">
        <v>0</v>
      </c>
      <c r="DW153">
        <v>0</v>
      </c>
      <c r="DX153">
        <v>15.9068</v>
      </c>
      <c r="DY153">
        <v>76.730999999999995</v>
      </c>
      <c r="DZ153">
        <v>332.62799999999999</v>
      </c>
      <c r="EA153">
        <v>109.422</v>
      </c>
      <c r="EB153">
        <v>0</v>
      </c>
      <c r="EC153">
        <v>0</v>
      </c>
      <c r="ED153">
        <v>0</v>
      </c>
      <c r="EE153">
        <v>0</v>
      </c>
      <c r="EF153">
        <v>0</v>
      </c>
      <c r="EG153">
        <v>442.05</v>
      </c>
      <c r="EH153">
        <v>440.25200000000001</v>
      </c>
      <c r="EI153">
        <v>1.7981199999999999</v>
      </c>
      <c r="EJ153">
        <v>0</v>
      </c>
      <c r="EK153">
        <v>0</v>
      </c>
      <c r="EM153">
        <v>0</v>
      </c>
      <c r="EN153">
        <v>0</v>
      </c>
      <c r="EP153">
        <v>0</v>
      </c>
      <c r="EQ153" s="69">
        <v>0</v>
      </c>
      <c r="ER153">
        <v>32.745800000000003</v>
      </c>
      <c r="ES153">
        <v>8.8374600000000001</v>
      </c>
      <c r="ET153">
        <v>0</v>
      </c>
      <c r="EU153">
        <v>0</v>
      </c>
      <c r="EV153">
        <v>0</v>
      </c>
      <c r="EW153">
        <v>13.0502</v>
      </c>
      <c r="EX153">
        <v>54.633499999999998</v>
      </c>
      <c r="EY153">
        <v>14.844099999999999</v>
      </c>
      <c r="EZ153">
        <v>0</v>
      </c>
      <c r="FA153">
        <v>0</v>
      </c>
      <c r="FB153">
        <v>0</v>
      </c>
      <c r="FC153">
        <v>0</v>
      </c>
      <c r="FD153">
        <v>0</v>
      </c>
      <c r="FE153">
        <v>69.477599999999995</v>
      </c>
      <c r="FF153" s="69">
        <v>0</v>
      </c>
      <c r="FG153">
        <v>36.831699999999998</v>
      </c>
      <c r="FH153">
        <v>13.801</v>
      </c>
      <c r="FI153">
        <v>0</v>
      </c>
      <c r="FJ153" s="69">
        <v>0</v>
      </c>
      <c r="FK153">
        <v>1.9288099999999999</v>
      </c>
      <c r="FL153">
        <v>13.0502</v>
      </c>
      <c r="FM153">
        <v>65.611699999999999</v>
      </c>
      <c r="FN153">
        <v>14.844099999999999</v>
      </c>
      <c r="FO153">
        <v>0</v>
      </c>
      <c r="FP153">
        <v>0</v>
      </c>
      <c r="FQ153">
        <v>0</v>
      </c>
      <c r="FR153">
        <v>0</v>
      </c>
      <c r="FS153">
        <v>0</v>
      </c>
      <c r="FT153">
        <v>80.455799999999996</v>
      </c>
      <c r="FU153" t="s">
        <v>621</v>
      </c>
      <c r="FV153" t="s">
        <v>622</v>
      </c>
      <c r="FW153" t="s">
        <v>528</v>
      </c>
      <c r="FX153" t="s">
        <v>115</v>
      </c>
      <c r="FY153" t="s">
        <v>530</v>
      </c>
      <c r="FZ153" t="s">
        <v>116</v>
      </c>
      <c r="GA153" t="s">
        <v>549</v>
      </c>
      <c r="GB153" t="s">
        <v>634</v>
      </c>
      <c r="GC153">
        <v>2.6097999999999999</v>
      </c>
      <c r="GD153">
        <v>13.8995</v>
      </c>
      <c r="GE153">
        <v>8.6757000000000009</v>
      </c>
      <c r="GF153">
        <v>0</v>
      </c>
      <c r="GG153">
        <v>0</v>
      </c>
      <c r="GH153">
        <v>0</v>
      </c>
      <c r="GI153">
        <v>10.68</v>
      </c>
      <c r="GJ153">
        <v>35.869999999999997</v>
      </c>
      <c r="GK153">
        <v>14.324199999999999</v>
      </c>
      <c r="GL153">
        <v>0</v>
      </c>
      <c r="GM153">
        <v>0</v>
      </c>
      <c r="GN153">
        <v>0</v>
      </c>
      <c r="GO153">
        <v>0</v>
      </c>
      <c r="GP153">
        <v>0</v>
      </c>
      <c r="GQ153">
        <v>50.19</v>
      </c>
      <c r="GR153">
        <v>0</v>
      </c>
      <c r="GS153">
        <v>0</v>
      </c>
      <c r="GT153">
        <v>0</v>
      </c>
      <c r="GU153">
        <v>0</v>
      </c>
      <c r="GV153">
        <v>0</v>
      </c>
      <c r="GW153">
        <v>3.5197500000000002</v>
      </c>
      <c r="GX153">
        <v>0</v>
      </c>
      <c r="GY153">
        <v>3.52</v>
      </c>
      <c r="GZ153">
        <v>0</v>
      </c>
      <c r="HA153">
        <v>0</v>
      </c>
      <c r="HB153">
        <v>0</v>
      </c>
      <c r="HC153">
        <v>0</v>
      </c>
      <c r="HD153">
        <v>3.52</v>
      </c>
      <c r="HE153">
        <v>0</v>
      </c>
      <c r="HF153">
        <v>16.080300000000001</v>
      </c>
      <c r="HG153">
        <v>13.1221</v>
      </c>
      <c r="HH153">
        <v>0</v>
      </c>
      <c r="HI153">
        <v>0</v>
      </c>
      <c r="HJ153">
        <v>2.23448</v>
      </c>
      <c r="HK153">
        <v>10.68</v>
      </c>
      <c r="HL153">
        <v>42.11</v>
      </c>
      <c r="HM153">
        <v>14.324199999999999</v>
      </c>
      <c r="HN153">
        <v>0</v>
      </c>
      <c r="HO153">
        <v>0</v>
      </c>
      <c r="HP153">
        <v>0</v>
      </c>
      <c r="HQ153">
        <v>0</v>
      </c>
      <c r="HR153">
        <v>0</v>
      </c>
      <c r="HS153">
        <v>56.43</v>
      </c>
      <c r="HT153">
        <v>1.0217099999999999</v>
      </c>
      <c r="HU153">
        <v>0</v>
      </c>
      <c r="HV153">
        <v>0</v>
      </c>
      <c r="HW153">
        <v>0</v>
      </c>
      <c r="HX153">
        <v>0</v>
      </c>
      <c r="HY153">
        <v>0</v>
      </c>
      <c r="HZ153">
        <v>0</v>
      </c>
      <c r="IA153">
        <v>1.02</v>
      </c>
      <c r="IB153">
        <v>0</v>
      </c>
      <c r="IC153">
        <v>0</v>
      </c>
      <c r="ID153">
        <v>0</v>
      </c>
      <c r="IE153">
        <v>0</v>
      </c>
      <c r="IF153">
        <v>1.02</v>
      </c>
    </row>
    <row r="154" spans="1:240" x14ac:dyDescent="0.3">
      <c r="A154" s="67">
        <v>43882.571608796294</v>
      </c>
      <c r="B154" t="s">
        <v>355</v>
      </c>
      <c r="C154" t="s">
        <v>355</v>
      </c>
      <c r="D154" t="s">
        <v>276</v>
      </c>
      <c r="E154">
        <v>22500</v>
      </c>
      <c r="F154">
        <v>22500</v>
      </c>
      <c r="G154" t="s">
        <v>112</v>
      </c>
      <c r="H154" s="68">
        <v>3.6805555555555557E-2</v>
      </c>
      <c r="I154" t="s">
        <v>118</v>
      </c>
      <c r="J154">
        <v>62.63</v>
      </c>
      <c r="K154" t="s">
        <v>114</v>
      </c>
      <c r="L154" t="s">
        <v>114</v>
      </c>
      <c r="M154" t="s">
        <v>162</v>
      </c>
      <c r="N154">
        <v>23160</v>
      </c>
      <c r="O154">
        <v>12404.5</v>
      </c>
      <c r="P154">
        <v>36871.5</v>
      </c>
      <c r="Q154">
        <v>0</v>
      </c>
      <c r="R154">
        <v>0</v>
      </c>
      <c r="S154">
        <v>0</v>
      </c>
      <c r="T154">
        <v>54690.1</v>
      </c>
      <c r="U154">
        <v>127126</v>
      </c>
      <c r="V154">
        <v>81817.899999999994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208944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748.90800000000002</v>
      </c>
      <c r="AI154">
        <v>0</v>
      </c>
      <c r="AJ154">
        <v>748.90800000000002</v>
      </c>
      <c r="AK154">
        <v>0</v>
      </c>
      <c r="AL154">
        <v>0</v>
      </c>
      <c r="AM154">
        <v>0</v>
      </c>
      <c r="AN154">
        <v>0</v>
      </c>
      <c r="AO154">
        <v>748.90800000000002</v>
      </c>
      <c r="AP154">
        <v>0</v>
      </c>
      <c r="AQ154">
        <v>0</v>
      </c>
      <c r="AR154">
        <v>0</v>
      </c>
      <c r="AS154">
        <v>0</v>
      </c>
      <c r="AT154">
        <v>0</v>
      </c>
      <c r="AU154">
        <v>0</v>
      </c>
      <c r="AV154">
        <v>0</v>
      </c>
      <c r="AW154">
        <v>0</v>
      </c>
      <c r="AX154">
        <v>0</v>
      </c>
      <c r="AY154">
        <v>0</v>
      </c>
      <c r="AZ154">
        <v>0</v>
      </c>
      <c r="BA154">
        <v>0</v>
      </c>
      <c r="BB154">
        <v>0</v>
      </c>
      <c r="BC154">
        <v>25.1419</v>
      </c>
      <c r="BD154">
        <v>28.090900000000001</v>
      </c>
      <c r="BE154">
        <v>48.157499999999999</v>
      </c>
      <c r="BF154">
        <v>0</v>
      </c>
      <c r="BG154">
        <v>0</v>
      </c>
      <c r="BH154">
        <v>6.0084900000000001</v>
      </c>
      <c r="BI154">
        <v>75.110100000000003</v>
      </c>
      <c r="BJ154">
        <v>182.50899999999999</v>
      </c>
      <c r="BK154">
        <v>108.021</v>
      </c>
      <c r="BL154">
        <v>0</v>
      </c>
      <c r="BM154">
        <v>0</v>
      </c>
      <c r="BN154">
        <v>0</v>
      </c>
      <c r="BO154">
        <v>0</v>
      </c>
      <c r="BP154">
        <v>0</v>
      </c>
      <c r="BQ154">
        <v>290.52999999999997</v>
      </c>
      <c r="BR154">
        <v>284.52199999999999</v>
      </c>
      <c r="BS154">
        <v>6.0084900000000001</v>
      </c>
      <c r="BT154">
        <v>0</v>
      </c>
      <c r="BU154">
        <v>0</v>
      </c>
      <c r="BW154">
        <v>0</v>
      </c>
      <c r="BX154">
        <v>0</v>
      </c>
      <c r="BZ154">
        <v>0</v>
      </c>
      <c r="CA154" t="s">
        <v>114</v>
      </c>
      <c r="CB154" t="s">
        <v>114</v>
      </c>
      <c r="CC154" t="s">
        <v>132</v>
      </c>
      <c r="CD154">
        <v>0</v>
      </c>
      <c r="CE154">
        <v>33505.599999999999</v>
      </c>
      <c r="CF154">
        <v>68391</v>
      </c>
      <c r="CG154">
        <v>0</v>
      </c>
      <c r="CH154">
        <v>0</v>
      </c>
      <c r="CI154">
        <v>14304.3</v>
      </c>
      <c r="CJ154">
        <v>54690.1</v>
      </c>
      <c r="CK154">
        <v>170891</v>
      </c>
      <c r="CL154">
        <v>81817.899999999994</v>
      </c>
      <c r="CM154">
        <v>0</v>
      </c>
      <c r="CN154">
        <v>0</v>
      </c>
      <c r="CO154">
        <v>0</v>
      </c>
      <c r="CP154">
        <v>0</v>
      </c>
      <c r="CQ154">
        <v>0</v>
      </c>
      <c r="CR154">
        <v>252709</v>
      </c>
      <c r="CS154">
        <v>399.13799999999998</v>
      </c>
      <c r="CT154">
        <v>0</v>
      </c>
      <c r="CU154">
        <v>0</v>
      </c>
      <c r="CV154">
        <v>0</v>
      </c>
      <c r="CW154">
        <v>0</v>
      </c>
      <c r="CX154">
        <v>0</v>
      </c>
      <c r="CY154">
        <v>0</v>
      </c>
      <c r="CZ154">
        <v>399.13799999999998</v>
      </c>
      <c r="DA154">
        <v>0</v>
      </c>
      <c r="DB154">
        <v>0</v>
      </c>
      <c r="DC154">
        <v>0</v>
      </c>
      <c r="DD154">
        <v>0</v>
      </c>
      <c r="DE154">
        <v>399.13799999999998</v>
      </c>
      <c r="DF154">
        <v>0</v>
      </c>
      <c r="DG154">
        <v>0</v>
      </c>
      <c r="DH154">
        <v>0</v>
      </c>
      <c r="DI154">
        <v>0</v>
      </c>
      <c r="DJ154">
        <v>0</v>
      </c>
      <c r="DK154">
        <v>0</v>
      </c>
      <c r="DL154">
        <v>0</v>
      </c>
      <c r="DM154">
        <v>0</v>
      </c>
      <c r="DN154">
        <v>0</v>
      </c>
      <c r="DO154">
        <v>0</v>
      </c>
      <c r="DP154">
        <v>0</v>
      </c>
      <c r="DQ154">
        <v>0</v>
      </c>
      <c r="DR154">
        <v>0</v>
      </c>
      <c r="DS154">
        <v>3.6572</v>
      </c>
      <c r="DT154">
        <v>56.268599999999999</v>
      </c>
      <c r="DU154">
        <v>91.5672</v>
      </c>
      <c r="DV154">
        <v>0</v>
      </c>
      <c r="DW154">
        <v>0</v>
      </c>
      <c r="DX154">
        <v>18.5288</v>
      </c>
      <c r="DY154">
        <v>75.110100000000003</v>
      </c>
      <c r="DZ154">
        <v>245.13200000000001</v>
      </c>
      <c r="EA154">
        <v>108.021</v>
      </c>
      <c r="EB154">
        <v>0</v>
      </c>
      <c r="EC154">
        <v>0</v>
      </c>
      <c r="ED154">
        <v>0</v>
      </c>
      <c r="EE154">
        <v>0</v>
      </c>
      <c r="EF154">
        <v>0</v>
      </c>
      <c r="EG154">
        <v>353.15300000000002</v>
      </c>
      <c r="EH154">
        <v>349.49599999999998</v>
      </c>
      <c r="EI154">
        <v>3.6572</v>
      </c>
      <c r="EJ154">
        <v>0</v>
      </c>
      <c r="EK154">
        <v>0</v>
      </c>
      <c r="EM154">
        <v>0</v>
      </c>
      <c r="EN154">
        <v>0</v>
      </c>
      <c r="EP154">
        <v>0</v>
      </c>
      <c r="EQ154">
        <v>5.7506999999999997E-14</v>
      </c>
      <c r="ER154">
        <v>7.5331999999999999</v>
      </c>
      <c r="ES154">
        <v>6.7952599999999999</v>
      </c>
      <c r="ET154">
        <v>0</v>
      </c>
      <c r="EU154">
        <v>0</v>
      </c>
      <c r="EV154">
        <v>0</v>
      </c>
      <c r="EW154">
        <v>12.766</v>
      </c>
      <c r="EX154">
        <v>27.0945</v>
      </c>
      <c r="EY154">
        <v>14.844099999999999</v>
      </c>
      <c r="EZ154">
        <v>0</v>
      </c>
      <c r="FA154">
        <v>0</v>
      </c>
      <c r="FB154">
        <v>0</v>
      </c>
      <c r="FC154">
        <v>0</v>
      </c>
      <c r="FD154">
        <v>0</v>
      </c>
      <c r="FE154">
        <v>41.938499999999998</v>
      </c>
      <c r="FF154">
        <v>0</v>
      </c>
      <c r="FG154">
        <v>13.175599999999999</v>
      </c>
      <c r="FH154">
        <v>14.0991</v>
      </c>
      <c r="FI154">
        <v>0</v>
      </c>
      <c r="FJ154">
        <v>0</v>
      </c>
      <c r="FK154">
        <v>2.4228900000000002</v>
      </c>
      <c r="FL154">
        <v>12.766</v>
      </c>
      <c r="FM154">
        <v>42.463500000000003</v>
      </c>
      <c r="FN154">
        <v>14.844099999999999</v>
      </c>
      <c r="FO154">
        <v>0</v>
      </c>
      <c r="FP154">
        <v>0</v>
      </c>
      <c r="FQ154">
        <v>0</v>
      </c>
      <c r="FR154">
        <v>0</v>
      </c>
      <c r="FS154">
        <v>0</v>
      </c>
      <c r="FT154">
        <v>57.307600000000001</v>
      </c>
      <c r="FU154" t="s">
        <v>621</v>
      </c>
      <c r="FV154" t="s">
        <v>622</v>
      </c>
      <c r="FW154" t="s">
        <v>528</v>
      </c>
      <c r="FX154" t="s">
        <v>115</v>
      </c>
      <c r="FY154" t="s">
        <v>530</v>
      </c>
      <c r="FZ154" t="s">
        <v>116</v>
      </c>
      <c r="GA154" t="s">
        <v>549</v>
      </c>
      <c r="GB154" t="s">
        <v>634</v>
      </c>
      <c r="GC154">
        <v>4.9366500000000002</v>
      </c>
      <c r="GD154">
        <v>2.4641099999999998</v>
      </c>
      <c r="GE154">
        <v>6.67753</v>
      </c>
      <c r="GF154">
        <v>0</v>
      </c>
      <c r="GG154">
        <v>0</v>
      </c>
      <c r="GH154">
        <v>0</v>
      </c>
      <c r="GI154">
        <v>10.524900000000001</v>
      </c>
      <c r="GJ154">
        <v>24.6</v>
      </c>
      <c r="GK154">
        <v>14.324199999999999</v>
      </c>
      <c r="GL154">
        <v>0</v>
      </c>
      <c r="GM154">
        <v>0</v>
      </c>
      <c r="GN154">
        <v>0</v>
      </c>
      <c r="GO154">
        <v>0</v>
      </c>
      <c r="GP154">
        <v>0</v>
      </c>
      <c r="GQ154">
        <v>38.92</v>
      </c>
      <c r="GR154">
        <v>0</v>
      </c>
      <c r="GS154">
        <v>0</v>
      </c>
      <c r="GT154">
        <v>0</v>
      </c>
      <c r="GU154">
        <v>0</v>
      </c>
      <c r="GV154">
        <v>0</v>
      </c>
      <c r="GW154">
        <v>3.9744799999999998</v>
      </c>
      <c r="GX154">
        <v>0</v>
      </c>
      <c r="GY154">
        <v>3.97</v>
      </c>
      <c r="GZ154">
        <v>0</v>
      </c>
      <c r="HA154">
        <v>0</v>
      </c>
      <c r="HB154">
        <v>0</v>
      </c>
      <c r="HC154">
        <v>0</v>
      </c>
      <c r="HD154">
        <v>3.97</v>
      </c>
      <c r="HE154">
        <v>0</v>
      </c>
      <c r="HF154">
        <v>6.0423499999999999</v>
      </c>
      <c r="HG154">
        <v>12.4191</v>
      </c>
      <c r="HH154">
        <v>0</v>
      </c>
      <c r="HI154">
        <v>0</v>
      </c>
      <c r="HJ154">
        <v>2.60459</v>
      </c>
      <c r="HK154">
        <v>10.524900000000001</v>
      </c>
      <c r="HL154">
        <v>31.58</v>
      </c>
      <c r="HM154">
        <v>14.324199999999999</v>
      </c>
      <c r="HN154">
        <v>0</v>
      </c>
      <c r="HO154">
        <v>0</v>
      </c>
      <c r="HP154">
        <v>0</v>
      </c>
      <c r="HQ154">
        <v>0</v>
      </c>
      <c r="HR154">
        <v>0</v>
      </c>
      <c r="HS154">
        <v>45.9</v>
      </c>
      <c r="HT154">
        <v>2.1182400000000001</v>
      </c>
      <c r="HU154">
        <v>0</v>
      </c>
      <c r="HV154">
        <v>0</v>
      </c>
      <c r="HW154">
        <v>0</v>
      </c>
      <c r="HX154">
        <v>0</v>
      </c>
      <c r="HY154">
        <v>0</v>
      </c>
      <c r="HZ154">
        <v>0</v>
      </c>
      <c r="IA154">
        <v>2.12</v>
      </c>
      <c r="IB154">
        <v>0</v>
      </c>
      <c r="IC154">
        <v>0</v>
      </c>
      <c r="ID154">
        <v>0</v>
      </c>
      <c r="IE154">
        <v>0</v>
      </c>
      <c r="IF154">
        <v>2.12</v>
      </c>
    </row>
    <row r="155" spans="1:240" x14ac:dyDescent="0.3">
      <c r="A155" s="67">
        <v>43882.572812500002</v>
      </c>
      <c r="B155" t="s">
        <v>356</v>
      </c>
      <c r="C155" t="s">
        <v>356</v>
      </c>
      <c r="D155" t="s">
        <v>214</v>
      </c>
      <c r="E155">
        <v>22500</v>
      </c>
      <c r="F155">
        <v>22500</v>
      </c>
      <c r="G155" t="s">
        <v>112</v>
      </c>
      <c r="H155" s="68">
        <v>7.013888888888889E-2</v>
      </c>
      <c r="I155" t="s">
        <v>118</v>
      </c>
      <c r="J155">
        <v>47.22</v>
      </c>
      <c r="K155" t="s">
        <v>114</v>
      </c>
      <c r="L155" t="s">
        <v>114</v>
      </c>
      <c r="M155" t="s">
        <v>574</v>
      </c>
      <c r="N155">
        <v>3.0553699999999999</v>
      </c>
      <c r="O155">
        <v>59444.1</v>
      </c>
      <c r="P155">
        <v>59785.4</v>
      </c>
      <c r="Q155">
        <v>748.88499999999999</v>
      </c>
      <c r="R155">
        <v>18747.8</v>
      </c>
      <c r="S155">
        <v>0</v>
      </c>
      <c r="T155">
        <v>55451.199999999997</v>
      </c>
      <c r="U155">
        <v>194180</v>
      </c>
      <c r="V155">
        <v>81817.899999999994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275998</v>
      </c>
      <c r="AC155">
        <v>577.01599999999996</v>
      </c>
      <c r="AD155">
        <v>0</v>
      </c>
      <c r="AE155">
        <v>0</v>
      </c>
      <c r="AF155">
        <v>0</v>
      </c>
      <c r="AG155">
        <v>0</v>
      </c>
      <c r="AH155">
        <v>663.22400000000005</v>
      </c>
      <c r="AI155">
        <v>0</v>
      </c>
      <c r="AJ155">
        <v>1240.24</v>
      </c>
      <c r="AK155">
        <v>0</v>
      </c>
      <c r="AL155">
        <v>0</v>
      </c>
      <c r="AM155">
        <v>0</v>
      </c>
      <c r="AN155">
        <v>0</v>
      </c>
      <c r="AO155">
        <v>1240.24</v>
      </c>
      <c r="AP155">
        <v>0</v>
      </c>
      <c r="AQ155">
        <v>0</v>
      </c>
      <c r="AR155">
        <v>0</v>
      </c>
      <c r="AS155">
        <v>0</v>
      </c>
      <c r="AT155">
        <v>0</v>
      </c>
      <c r="AU155">
        <v>0</v>
      </c>
      <c r="AV155">
        <v>0</v>
      </c>
      <c r="AW155">
        <v>0</v>
      </c>
      <c r="AX155">
        <v>0</v>
      </c>
      <c r="AY155">
        <v>0</v>
      </c>
      <c r="AZ155">
        <v>0</v>
      </c>
      <c r="BA155">
        <v>0</v>
      </c>
      <c r="BB155">
        <v>0</v>
      </c>
      <c r="BC155">
        <v>5.3286899999999999</v>
      </c>
      <c r="BD155">
        <v>91.015000000000001</v>
      </c>
      <c r="BE155">
        <v>78.351900000000001</v>
      </c>
      <c r="BF155">
        <v>1.74529</v>
      </c>
      <c r="BG155">
        <v>26.9011</v>
      </c>
      <c r="BH155">
        <v>5.3474000000000004</v>
      </c>
      <c r="BI155">
        <v>76.730999999999995</v>
      </c>
      <c r="BJ155">
        <v>285.42</v>
      </c>
      <c r="BK155">
        <v>109.422</v>
      </c>
      <c r="BL155">
        <v>0</v>
      </c>
      <c r="BM155">
        <v>0</v>
      </c>
      <c r="BN155">
        <v>0</v>
      </c>
      <c r="BO155">
        <v>0</v>
      </c>
      <c r="BP155">
        <v>0</v>
      </c>
      <c r="BQ155">
        <v>394.84199999999998</v>
      </c>
      <c r="BR155">
        <v>384.17</v>
      </c>
      <c r="BS155">
        <v>10.672700000000001</v>
      </c>
      <c r="BT155">
        <v>0</v>
      </c>
      <c r="BU155">
        <v>0</v>
      </c>
      <c r="BW155">
        <v>0</v>
      </c>
      <c r="BX155">
        <v>0</v>
      </c>
      <c r="BZ155">
        <v>0</v>
      </c>
      <c r="CA155" t="s">
        <v>114</v>
      </c>
      <c r="CB155" t="s">
        <v>114</v>
      </c>
      <c r="CC155" t="s">
        <v>145</v>
      </c>
      <c r="CD155">
        <v>0</v>
      </c>
      <c r="CE155">
        <v>82661.600000000006</v>
      </c>
      <c r="CF155">
        <v>72269.7</v>
      </c>
      <c r="CG155">
        <v>0</v>
      </c>
      <c r="CH155">
        <v>0</v>
      </c>
      <c r="CI155">
        <v>12345.8</v>
      </c>
      <c r="CJ155">
        <v>55451.199999999997</v>
      </c>
      <c r="CK155">
        <v>222728</v>
      </c>
      <c r="CL155">
        <v>81817.899999999994</v>
      </c>
      <c r="CM155">
        <v>0</v>
      </c>
      <c r="CN155">
        <v>0</v>
      </c>
      <c r="CO155">
        <v>0</v>
      </c>
      <c r="CP155">
        <v>0</v>
      </c>
      <c r="CQ155">
        <v>0</v>
      </c>
      <c r="CR155">
        <v>304546</v>
      </c>
      <c r="CS155">
        <v>192.52</v>
      </c>
      <c r="CT155">
        <v>0</v>
      </c>
      <c r="CU155">
        <v>0</v>
      </c>
      <c r="CV155">
        <v>0</v>
      </c>
      <c r="CW155">
        <v>0</v>
      </c>
      <c r="CX155">
        <v>0</v>
      </c>
      <c r="CY155">
        <v>0</v>
      </c>
      <c r="CZ155">
        <v>192.52</v>
      </c>
      <c r="DA155">
        <v>0</v>
      </c>
      <c r="DB155">
        <v>0</v>
      </c>
      <c r="DC155">
        <v>0</v>
      </c>
      <c r="DD155">
        <v>0</v>
      </c>
      <c r="DE155">
        <v>192.52</v>
      </c>
      <c r="DF155">
        <v>0</v>
      </c>
      <c r="DG155">
        <v>0</v>
      </c>
      <c r="DH155">
        <v>0</v>
      </c>
      <c r="DI155">
        <v>0</v>
      </c>
      <c r="DJ155">
        <v>0</v>
      </c>
      <c r="DK155">
        <v>0</v>
      </c>
      <c r="DL155">
        <v>0</v>
      </c>
      <c r="DM155">
        <v>0</v>
      </c>
      <c r="DN155">
        <v>0</v>
      </c>
      <c r="DO155">
        <v>0</v>
      </c>
      <c r="DP155">
        <v>0</v>
      </c>
      <c r="DQ155">
        <v>0</v>
      </c>
      <c r="DR155">
        <v>0</v>
      </c>
      <c r="DS155">
        <v>1.7981199999999999</v>
      </c>
      <c r="DT155">
        <v>142.39699999999999</v>
      </c>
      <c r="DU155">
        <v>95.795400000000001</v>
      </c>
      <c r="DV155">
        <v>0</v>
      </c>
      <c r="DW155">
        <v>0</v>
      </c>
      <c r="DX155">
        <v>15.9068</v>
      </c>
      <c r="DY155">
        <v>76.730999999999995</v>
      </c>
      <c r="DZ155">
        <v>332.62799999999999</v>
      </c>
      <c r="EA155">
        <v>109.422</v>
      </c>
      <c r="EB155">
        <v>0</v>
      </c>
      <c r="EC155">
        <v>0</v>
      </c>
      <c r="ED155">
        <v>0</v>
      </c>
      <c r="EE155">
        <v>0</v>
      </c>
      <c r="EF155">
        <v>0</v>
      </c>
      <c r="EG155">
        <v>442.05</v>
      </c>
      <c r="EH155">
        <v>440.25200000000001</v>
      </c>
      <c r="EI155">
        <v>1.7981199999999999</v>
      </c>
      <c r="EJ155">
        <v>0</v>
      </c>
      <c r="EK155">
        <v>0</v>
      </c>
      <c r="EM155">
        <v>0</v>
      </c>
      <c r="EN155">
        <v>0</v>
      </c>
      <c r="EP155">
        <v>0</v>
      </c>
      <c r="EQ155" s="69">
        <v>0</v>
      </c>
      <c r="ER155">
        <v>20.131599999999999</v>
      </c>
      <c r="ES155">
        <v>10.927899999999999</v>
      </c>
      <c r="ET155">
        <v>0.54315000000000002</v>
      </c>
      <c r="EU155">
        <v>5.2495500000000002</v>
      </c>
      <c r="EV155">
        <v>0</v>
      </c>
      <c r="EW155">
        <v>13.0502</v>
      </c>
      <c r="EX155">
        <v>49.9024</v>
      </c>
      <c r="EY155">
        <v>14.844099999999999</v>
      </c>
      <c r="EZ155">
        <v>0</v>
      </c>
      <c r="FA155">
        <v>0</v>
      </c>
      <c r="FB155">
        <v>0</v>
      </c>
      <c r="FC155">
        <v>0</v>
      </c>
      <c r="FD155">
        <v>0</v>
      </c>
      <c r="FE155">
        <v>64.746499999999997</v>
      </c>
      <c r="FF155" s="69">
        <v>0</v>
      </c>
      <c r="FG155">
        <v>36.831699999999998</v>
      </c>
      <c r="FH155">
        <v>13.801</v>
      </c>
      <c r="FI155">
        <v>0</v>
      </c>
      <c r="FJ155" s="69">
        <v>0</v>
      </c>
      <c r="FK155">
        <v>1.9288099999999999</v>
      </c>
      <c r="FL155">
        <v>13.0502</v>
      </c>
      <c r="FM155">
        <v>65.611699999999999</v>
      </c>
      <c r="FN155">
        <v>14.844099999999999</v>
      </c>
      <c r="FO155">
        <v>0</v>
      </c>
      <c r="FP155">
        <v>0</v>
      </c>
      <c r="FQ155">
        <v>0</v>
      </c>
      <c r="FR155">
        <v>0</v>
      </c>
      <c r="FS155">
        <v>0</v>
      </c>
      <c r="FT155">
        <v>80.455799999999996</v>
      </c>
      <c r="FU155" t="s">
        <v>621</v>
      </c>
      <c r="FV155" t="s">
        <v>622</v>
      </c>
      <c r="FW155" t="s">
        <v>528</v>
      </c>
      <c r="FX155" t="s">
        <v>115</v>
      </c>
      <c r="FY155" t="s">
        <v>530</v>
      </c>
      <c r="FZ155" t="s">
        <v>116</v>
      </c>
      <c r="GA155" t="s">
        <v>549</v>
      </c>
      <c r="GB155" t="s">
        <v>634</v>
      </c>
      <c r="GC155">
        <v>6.7309800000000001E-4</v>
      </c>
      <c r="GD155">
        <v>11.0824</v>
      </c>
      <c r="GE155">
        <v>10.7879</v>
      </c>
      <c r="GF155">
        <v>0.16747000000000001</v>
      </c>
      <c r="GG155">
        <v>3.3882500000000002</v>
      </c>
      <c r="GH155">
        <v>0</v>
      </c>
      <c r="GI155">
        <v>10.68</v>
      </c>
      <c r="GJ155">
        <v>36.11</v>
      </c>
      <c r="GK155">
        <v>14.324199999999999</v>
      </c>
      <c r="GL155">
        <v>0</v>
      </c>
      <c r="GM155">
        <v>0</v>
      </c>
      <c r="GN155">
        <v>0</v>
      </c>
      <c r="GO155">
        <v>0</v>
      </c>
      <c r="GP155">
        <v>0</v>
      </c>
      <c r="GQ155">
        <v>50.43</v>
      </c>
      <c r="GR155">
        <v>3.0622400000000001</v>
      </c>
      <c r="GS155">
        <v>0</v>
      </c>
      <c r="GT155">
        <v>0</v>
      </c>
      <c r="GU155">
        <v>0</v>
      </c>
      <c r="GV155">
        <v>0</v>
      </c>
      <c r="GW155">
        <v>3.5197500000000002</v>
      </c>
      <c r="GX155">
        <v>0</v>
      </c>
      <c r="GY155">
        <v>6.58</v>
      </c>
      <c r="GZ155">
        <v>0</v>
      </c>
      <c r="HA155">
        <v>0</v>
      </c>
      <c r="HB155">
        <v>0</v>
      </c>
      <c r="HC155">
        <v>0</v>
      </c>
      <c r="HD155">
        <v>6.58</v>
      </c>
      <c r="HE155">
        <v>0</v>
      </c>
      <c r="HF155">
        <v>16.080300000000001</v>
      </c>
      <c r="HG155">
        <v>13.1221</v>
      </c>
      <c r="HH155">
        <v>0</v>
      </c>
      <c r="HI155">
        <v>0</v>
      </c>
      <c r="HJ155">
        <v>2.23448</v>
      </c>
      <c r="HK155">
        <v>10.68</v>
      </c>
      <c r="HL155">
        <v>42.11</v>
      </c>
      <c r="HM155">
        <v>14.324199999999999</v>
      </c>
      <c r="HN155">
        <v>0</v>
      </c>
      <c r="HO155">
        <v>0</v>
      </c>
      <c r="HP155">
        <v>0</v>
      </c>
      <c r="HQ155">
        <v>0</v>
      </c>
      <c r="HR155">
        <v>0</v>
      </c>
      <c r="HS155">
        <v>56.43</v>
      </c>
      <c r="HT155">
        <v>1.0217099999999999</v>
      </c>
      <c r="HU155">
        <v>0</v>
      </c>
      <c r="HV155">
        <v>0</v>
      </c>
      <c r="HW155">
        <v>0</v>
      </c>
      <c r="HX155">
        <v>0</v>
      </c>
      <c r="HY155">
        <v>0</v>
      </c>
      <c r="HZ155">
        <v>0</v>
      </c>
      <c r="IA155">
        <v>1.02</v>
      </c>
      <c r="IB155">
        <v>0</v>
      </c>
      <c r="IC155">
        <v>0</v>
      </c>
      <c r="ID155">
        <v>0</v>
      </c>
      <c r="IE155">
        <v>0</v>
      </c>
      <c r="IF155">
        <v>1.02</v>
      </c>
    </row>
    <row r="156" spans="1:240" x14ac:dyDescent="0.3">
      <c r="A156" s="67">
        <v>43882.573657407411</v>
      </c>
      <c r="B156" t="s">
        <v>357</v>
      </c>
      <c r="C156" t="s">
        <v>357</v>
      </c>
      <c r="D156" t="s">
        <v>276</v>
      </c>
      <c r="E156">
        <v>22500</v>
      </c>
      <c r="F156">
        <v>22500</v>
      </c>
      <c r="G156" t="s">
        <v>112</v>
      </c>
      <c r="H156" s="68">
        <v>4.7916666666666663E-2</v>
      </c>
      <c r="I156" t="s">
        <v>118</v>
      </c>
      <c r="J156">
        <v>65.650000000000006</v>
      </c>
      <c r="K156" t="s">
        <v>114</v>
      </c>
      <c r="L156" t="s">
        <v>114</v>
      </c>
      <c r="M156" t="s">
        <v>610</v>
      </c>
      <c r="N156">
        <v>6.6687000000000003</v>
      </c>
      <c r="O156">
        <v>13042.8</v>
      </c>
      <c r="P156">
        <v>37314.9</v>
      </c>
      <c r="Q156">
        <v>41.438099999999999</v>
      </c>
      <c r="R156">
        <v>6376.9</v>
      </c>
      <c r="S156">
        <v>0</v>
      </c>
      <c r="T156">
        <v>54690.1</v>
      </c>
      <c r="U156">
        <v>111473</v>
      </c>
      <c r="V156">
        <v>81817.899999999994</v>
      </c>
      <c r="W156">
        <v>0</v>
      </c>
      <c r="X156">
        <v>0</v>
      </c>
      <c r="Y156">
        <v>0</v>
      </c>
      <c r="Z156">
        <v>0</v>
      </c>
      <c r="AA156">
        <v>0</v>
      </c>
      <c r="AB156">
        <v>193291</v>
      </c>
      <c r="AC156">
        <v>1252.92</v>
      </c>
      <c r="AD156">
        <v>0</v>
      </c>
      <c r="AE156">
        <v>0</v>
      </c>
      <c r="AF156">
        <v>0</v>
      </c>
      <c r="AG156">
        <v>0</v>
      </c>
      <c r="AH156">
        <v>748.90800000000002</v>
      </c>
      <c r="AI156">
        <v>0</v>
      </c>
      <c r="AJ156">
        <v>2001.83</v>
      </c>
      <c r="AK156">
        <v>0</v>
      </c>
      <c r="AL156">
        <v>0</v>
      </c>
      <c r="AM156">
        <v>0</v>
      </c>
      <c r="AN156">
        <v>0</v>
      </c>
      <c r="AO156">
        <v>2001.83</v>
      </c>
      <c r="AP156">
        <v>0</v>
      </c>
      <c r="AQ156">
        <v>0</v>
      </c>
      <c r="AR156">
        <v>0</v>
      </c>
      <c r="AS156">
        <v>0</v>
      </c>
      <c r="AT156">
        <v>0</v>
      </c>
      <c r="AU156">
        <v>0</v>
      </c>
      <c r="AV156">
        <v>0</v>
      </c>
      <c r="AW156">
        <v>0</v>
      </c>
      <c r="AX156">
        <v>0</v>
      </c>
      <c r="AY156">
        <v>0</v>
      </c>
      <c r="AZ156">
        <v>0</v>
      </c>
      <c r="BA156">
        <v>0</v>
      </c>
      <c r="BB156">
        <v>0</v>
      </c>
      <c r="BC156">
        <v>11.1462</v>
      </c>
      <c r="BD156">
        <v>27.423100000000002</v>
      </c>
      <c r="BE156">
        <v>48.715600000000002</v>
      </c>
      <c r="BF156">
        <v>0.12342</v>
      </c>
      <c r="BG156">
        <v>10.962899999999999</v>
      </c>
      <c r="BH156">
        <v>6.0084900000000001</v>
      </c>
      <c r="BI156">
        <v>75.110100000000003</v>
      </c>
      <c r="BJ156">
        <v>179.49</v>
      </c>
      <c r="BK156">
        <v>108.021</v>
      </c>
      <c r="BL156">
        <v>0</v>
      </c>
      <c r="BM156">
        <v>0</v>
      </c>
      <c r="BN156">
        <v>0</v>
      </c>
      <c r="BO156">
        <v>0</v>
      </c>
      <c r="BP156">
        <v>0</v>
      </c>
      <c r="BQ156">
        <v>287.51100000000002</v>
      </c>
      <c r="BR156">
        <v>270.36399999999998</v>
      </c>
      <c r="BS156">
        <v>17.147500000000001</v>
      </c>
      <c r="BT156">
        <v>0</v>
      </c>
      <c r="BU156">
        <v>0</v>
      </c>
      <c r="BW156">
        <v>0</v>
      </c>
      <c r="BX156">
        <v>0</v>
      </c>
      <c r="BZ156">
        <v>0</v>
      </c>
      <c r="CA156" t="s">
        <v>114</v>
      </c>
      <c r="CB156" t="s">
        <v>114</v>
      </c>
      <c r="CC156" t="s">
        <v>132</v>
      </c>
      <c r="CD156">
        <v>0</v>
      </c>
      <c r="CE156">
        <v>33505.599999999999</v>
      </c>
      <c r="CF156">
        <v>68391</v>
      </c>
      <c r="CG156">
        <v>0</v>
      </c>
      <c r="CH156">
        <v>0</v>
      </c>
      <c r="CI156">
        <v>14304.3</v>
      </c>
      <c r="CJ156">
        <v>54690.1</v>
      </c>
      <c r="CK156">
        <v>170891</v>
      </c>
      <c r="CL156">
        <v>81817.899999999994</v>
      </c>
      <c r="CM156">
        <v>0</v>
      </c>
      <c r="CN156">
        <v>0</v>
      </c>
      <c r="CO156">
        <v>0</v>
      </c>
      <c r="CP156">
        <v>0</v>
      </c>
      <c r="CQ156">
        <v>0</v>
      </c>
      <c r="CR156">
        <v>252709</v>
      </c>
      <c r="CS156">
        <v>399.13799999999998</v>
      </c>
      <c r="CT156">
        <v>0</v>
      </c>
      <c r="CU156">
        <v>0</v>
      </c>
      <c r="CV156">
        <v>0</v>
      </c>
      <c r="CW156">
        <v>0</v>
      </c>
      <c r="CX156">
        <v>0</v>
      </c>
      <c r="CY156">
        <v>0</v>
      </c>
      <c r="CZ156">
        <v>399.13799999999998</v>
      </c>
      <c r="DA156">
        <v>0</v>
      </c>
      <c r="DB156">
        <v>0</v>
      </c>
      <c r="DC156">
        <v>0</v>
      </c>
      <c r="DD156">
        <v>0</v>
      </c>
      <c r="DE156">
        <v>399.13799999999998</v>
      </c>
      <c r="DF156">
        <v>0</v>
      </c>
      <c r="DG156">
        <v>0</v>
      </c>
      <c r="DH156">
        <v>0</v>
      </c>
      <c r="DI156">
        <v>0</v>
      </c>
      <c r="DJ156">
        <v>0</v>
      </c>
      <c r="DK156">
        <v>0</v>
      </c>
      <c r="DL156">
        <v>0</v>
      </c>
      <c r="DM156">
        <v>0</v>
      </c>
      <c r="DN156">
        <v>0</v>
      </c>
      <c r="DO156">
        <v>0</v>
      </c>
      <c r="DP156">
        <v>0</v>
      </c>
      <c r="DQ156">
        <v>0</v>
      </c>
      <c r="DR156">
        <v>0</v>
      </c>
      <c r="DS156">
        <v>3.6572</v>
      </c>
      <c r="DT156">
        <v>56.268599999999999</v>
      </c>
      <c r="DU156">
        <v>91.5672</v>
      </c>
      <c r="DV156">
        <v>0</v>
      </c>
      <c r="DW156">
        <v>0</v>
      </c>
      <c r="DX156">
        <v>18.5288</v>
      </c>
      <c r="DY156">
        <v>75.110100000000003</v>
      </c>
      <c r="DZ156">
        <v>245.13200000000001</v>
      </c>
      <c r="EA156">
        <v>108.021</v>
      </c>
      <c r="EB156">
        <v>0</v>
      </c>
      <c r="EC156">
        <v>0</v>
      </c>
      <c r="ED156">
        <v>0</v>
      </c>
      <c r="EE156">
        <v>0</v>
      </c>
      <c r="EF156">
        <v>0</v>
      </c>
      <c r="EG156">
        <v>353.15300000000002</v>
      </c>
      <c r="EH156">
        <v>349.49599999999998</v>
      </c>
      <c r="EI156">
        <v>3.6572</v>
      </c>
      <c r="EJ156">
        <v>0</v>
      </c>
      <c r="EK156">
        <v>0</v>
      </c>
      <c r="EM156">
        <v>0</v>
      </c>
      <c r="EN156">
        <v>0</v>
      </c>
      <c r="EP156">
        <v>0</v>
      </c>
      <c r="EQ156">
        <v>1.5563400000000001E-17</v>
      </c>
      <c r="ER156">
        <v>7.5091099999999997</v>
      </c>
      <c r="ES156">
        <v>6.83772</v>
      </c>
      <c r="ET156">
        <v>3.3513599999999998E-2</v>
      </c>
      <c r="EU156">
        <v>2.6932100000000001</v>
      </c>
      <c r="EV156">
        <v>0</v>
      </c>
      <c r="EW156">
        <v>12.766</v>
      </c>
      <c r="EX156">
        <v>29.839500000000001</v>
      </c>
      <c r="EY156">
        <v>14.844099999999999</v>
      </c>
      <c r="EZ156">
        <v>0</v>
      </c>
      <c r="FA156">
        <v>0</v>
      </c>
      <c r="FB156">
        <v>0</v>
      </c>
      <c r="FC156">
        <v>0</v>
      </c>
      <c r="FD156">
        <v>0</v>
      </c>
      <c r="FE156">
        <v>44.683599999999998</v>
      </c>
      <c r="FF156">
        <v>0</v>
      </c>
      <c r="FG156">
        <v>13.175599999999999</v>
      </c>
      <c r="FH156">
        <v>14.0991</v>
      </c>
      <c r="FI156">
        <v>0</v>
      </c>
      <c r="FJ156">
        <v>0</v>
      </c>
      <c r="FK156">
        <v>2.4228900000000002</v>
      </c>
      <c r="FL156">
        <v>12.766</v>
      </c>
      <c r="FM156">
        <v>42.463500000000003</v>
      </c>
      <c r="FN156">
        <v>14.844099999999999</v>
      </c>
      <c r="FO156">
        <v>0</v>
      </c>
      <c r="FP156">
        <v>0</v>
      </c>
      <c r="FQ156">
        <v>0</v>
      </c>
      <c r="FR156">
        <v>0</v>
      </c>
      <c r="FS156">
        <v>0</v>
      </c>
      <c r="FT156">
        <v>57.307600000000001</v>
      </c>
      <c r="FU156" t="s">
        <v>621</v>
      </c>
      <c r="FV156" t="s">
        <v>622</v>
      </c>
      <c r="FW156" t="s">
        <v>528</v>
      </c>
      <c r="FX156" t="s">
        <v>115</v>
      </c>
      <c r="FY156" t="s">
        <v>530</v>
      </c>
      <c r="FZ156" t="s">
        <v>116</v>
      </c>
      <c r="GA156" t="s">
        <v>549</v>
      </c>
      <c r="GB156" t="s">
        <v>634</v>
      </c>
      <c r="GC156">
        <v>1.41767E-3</v>
      </c>
      <c r="GD156">
        <v>2.54006</v>
      </c>
      <c r="GE156">
        <v>6.7500799999999996</v>
      </c>
      <c r="GF156">
        <v>9.3201800000000008E-3</v>
      </c>
      <c r="GG156">
        <v>1.1716599999999999</v>
      </c>
      <c r="GH156">
        <v>0</v>
      </c>
      <c r="GI156">
        <v>10.524900000000001</v>
      </c>
      <c r="GJ156">
        <v>20.99</v>
      </c>
      <c r="GK156">
        <v>14.324199999999999</v>
      </c>
      <c r="GL156">
        <v>0</v>
      </c>
      <c r="GM156">
        <v>0</v>
      </c>
      <c r="GN156">
        <v>0</v>
      </c>
      <c r="GO156">
        <v>0</v>
      </c>
      <c r="GP156">
        <v>0</v>
      </c>
      <c r="GQ156">
        <v>35.31</v>
      </c>
      <c r="GR156">
        <v>6.6492800000000001</v>
      </c>
      <c r="GS156">
        <v>0</v>
      </c>
      <c r="GT156">
        <v>0</v>
      </c>
      <c r="GU156">
        <v>0</v>
      </c>
      <c r="GV156">
        <v>0</v>
      </c>
      <c r="GW156">
        <v>3.9744799999999998</v>
      </c>
      <c r="GX156">
        <v>0</v>
      </c>
      <c r="GY156">
        <v>10.62</v>
      </c>
      <c r="GZ156">
        <v>0</v>
      </c>
      <c r="HA156">
        <v>0</v>
      </c>
      <c r="HB156">
        <v>0</v>
      </c>
      <c r="HC156">
        <v>0</v>
      </c>
      <c r="HD156">
        <v>10.62</v>
      </c>
      <c r="HE156">
        <v>0</v>
      </c>
      <c r="HF156">
        <v>6.0423499999999999</v>
      </c>
      <c r="HG156">
        <v>12.4191</v>
      </c>
      <c r="HH156">
        <v>0</v>
      </c>
      <c r="HI156">
        <v>0</v>
      </c>
      <c r="HJ156">
        <v>2.60459</v>
      </c>
      <c r="HK156">
        <v>10.524900000000001</v>
      </c>
      <c r="HL156">
        <v>31.58</v>
      </c>
      <c r="HM156">
        <v>14.324199999999999</v>
      </c>
      <c r="HN156">
        <v>0</v>
      </c>
      <c r="HO156">
        <v>0</v>
      </c>
      <c r="HP156">
        <v>0</v>
      </c>
      <c r="HQ156">
        <v>0</v>
      </c>
      <c r="HR156">
        <v>0</v>
      </c>
      <c r="HS156">
        <v>45.9</v>
      </c>
      <c r="HT156">
        <v>2.1182400000000001</v>
      </c>
      <c r="HU156">
        <v>0</v>
      </c>
      <c r="HV156">
        <v>0</v>
      </c>
      <c r="HW156">
        <v>0</v>
      </c>
      <c r="HX156">
        <v>0</v>
      </c>
      <c r="HY156">
        <v>0</v>
      </c>
      <c r="HZ156">
        <v>0</v>
      </c>
      <c r="IA156">
        <v>2.12</v>
      </c>
      <c r="IB156">
        <v>0</v>
      </c>
      <c r="IC156">
        <v>0</v>
      </c>
      <c r="ID156">
        <v>0</v>
      </c>
      <c r="IE156">
        <v>0</v>
      </c>
      <c r="IF156">
        <v>2.12</v>
      </c>
    </row>
    <row r="157" spans="1:240" x14ac:dyDescent="0.3">
      <c r="A157" s="67">
        <v>43882.574374999997</v>
      </c>
      <c r="B157" t="s">
        <v>358</v>
      </c>
      <c r="C157" t="s">
        <v>358</v>
      </c>
      <c r="D157" t="s">
        <v>214</v>
      </c>
      <c r="E157">
        <v>22500</v>
      </c>
      <c r="F157">
        <v>22500</v>
      </c>
      <c r="G157" t="s">
        <v>112</v>
      </c>
      <c r="H157" s="68">
        <v>4.0972222222222222E-2</v>
      </c>
      <c r="I157" t="s">
        <v>118</v>
      </c>
      <c r="J157">
        <v>31.18</v>
      </c>
      <c r="K157" t="s">
        <v>114</v>
      </c>
      <c r="L157" t="s">
        <v>114</v>
      </c>
      <c r="M157" t="s">
        <v>359</v>
      </c>
      <c r="N157">
        <v>0</v>
      </c>
      <c r="O157">
        <v>53759.7</v>
      </c>
      <c r="P157">
        <v>84038.6</v>
      </c>
      <c r="Q157">
        <v>0</v>
      </c>
      <c r="R157">
        <v>0</v>
      </c>
      <c r="S157">
        <v>0</v>
      </c>
      <c r="T157">
        <v>55451.199999999997</v>
      </c>
      <c r="U157">
        <v>193249</v>
      </c>
      <c r="V157">
        <v>81817.899999999994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275067</v>
      </c>
      <c r="AC157">
        <v>297.64400000000001</v>
      </c>
      <c r="AD157">
        <v>0</v>
      </c>
      <c r="AE157">
        <v>0</v>
      </c>
      <c r="AF157">
        <v>0</v>
      </c>
      <c r="AG157">
        <v>0</v>
      </c>
      <c r="AH157">
        <v>663.22400000000005</v>
      </c>
      <c r="AI157">
        <v>0</v>
      </c>
      <c r="AJ157">
        <v>960.86900000000003</v>
      </c>
      <c r="AK157">
        <v>0</v>
      </c>
      <c r="AL157">
        <v>0</v>
      </c>
      <c r="AM157">
        <v>0</v>
      </c>
      <c r="AN157">
        <v>0</v>
      </c>
      <c r="AO157">
        <v>960.86900000000003</v>
      </c>
      <c r="AP157">
        <v>0</v>
      </c>
      <c r="AQ157">
        <v>0</v>
      </c>
      <c r="AR157">
        <v>0</v>
      </c>
      <c r="AS157">
        <v>0</v>
      </c>
      <c r="AT157">
        <v>0</v>
      </c>
      <c r="AU157">
        <v>0</v>
      </c>
      <c r="AV157">
        <v>0</v>
      </c>
      <c r="AW157">
        <v>0</v>
      </c>
      <c r="AX157">
        <v>0</v>
      </c>
      <c r="AY157">
        <v>0</v>
      </c>
      <c r="AZ157">
        <v>0</v>
      </c>
      <c r="BA157">
        <v>0</v>
      </c>
      <c r="BB157">
        <v>0</v>
      </c>
      <c r="BC157">
        <v>2.72011</v>
      </c>
      <c r="BD157">
        <v>106.297</v>
      </c>
      <c r="BE157">
        <v>110.363</v>
      </c>
      <c r="BF157">
        <v>0</v>
      </c>
      <c r="BG157">
        <v>0</v>
      </c>
      <c r="BH157">
        <v>5.34741</v>
      </c>
      <c r="BI157">
        <v>76.730999999999995</v>
      </c>
      <c r="BJ157">
        <v>301.45800000000003</v>
      </c>
      <c r="BK157">
        <v>109.422</v>
      </c>
      <c r="BL157">
        <v>0</v>
      </c>
      <c r="BM157">
        <v>0</v>
      </c>
      <c r="BN157">
        <v>0</v>
      </c>
      <c r="BO157">
        <v>0</v>
      </c>
      <c r="BP157">
        <v>0</v>
      </c>
      <c r="BQ157">
        <v>410.88</v>
      </c>
      <c r="BR157">
        <v>402.81299999999999</v>
      </c>
      <c r="BS157">
        <v>8.0675100000000004</v>
      </c>
      <c r="BT157">
        <v>0</v>
      </c>
      <c r="BU157">
        <v>0</v>
      </c>
      <c r="BW157">
        <v>0</v>
      </c>
      <c r="BX157">
        <v>0</v>
      </c>
      <c r="BZ157">
        <v>0</v>
      </c>
      <c r="CA157" t="s">
        <v>114</v>
      </c>
      <c r="CB157" t="s">
        <v>114</v>
      </c>
      <c r="CC157" t="s">
        <v>145</v>
      </c>
      <c r="CD157">
        <v>0</v>
      </c>
      <c r="CE157">
        <v>82661.600000000006</v>
      </c>
      <c r="CF157">
        <v>72269.7</v>
      </c>
      <c r="CG157">
        <v>0</v>
      </c>
      <c r="CH157">
        <v>0</v>
      </c>
      <c r="CI157">
        <v>12345.8</v>
      </c>
      <c r="CJ157">
        <v>55451.199999999997</v>
      </c>
      <c r="CK157">
        <v>222728</v>
      </c>
      <c r="CL157">
        <v>81817.899999999994</v>
      </c>
      <c r="CM157">
        <v>0</v>
      </c>
      <c r="CN157">
        <v>0</v>
      </c>
      <c r="CO157">
        <v>0</v>
      </c>
      <c r="CP157">
        <v>0</v>
      </c>
      <c r="CQ157">
        <v>0</v>
      </c>
      <c r="CR157">
        <v>304546</v>
      </c>
      <c r="CS157">
        <v>192.52</v>
      </c>
      <c r="CT157">
        <v>0</v>
      </c>
      <c r="CU157">
        <v>0</v>
      </c>
      <c r="CV157">
        <v>0</v>
      </c>
      <c r="CW157">
        <v>0</v>
      </c>
      <c r="CX157">
        <v>0</v>
      </c>
      <c r="CY157">
        <v>0</v>
      </c>
      <c r="CZ157">
        <v>192.52</v>
      </c>
      <c r="DA157">
        <v>0</v>
      </c>
      <c r="DB157">
        <v>0</v>
      </c>
      <c r="DC157">
        <v>0</v>
      </c>
      <c r="DD157">
        <v>0</v>
      </c>
      <c r="DE157">
        <v>192.52</v>
      </c>
      <c r="DF157">
        <v>0</v>
      </c>
      <c r="DG157">
        <v>0</v>
      </c>
      <c r="DH157">
        <v>0</v>
      </c>
      <c r="DI157">
        <v>0</v>
      </c>
      <c r="DJ157">
        <v>0</v>
      </c>
      <c r="DK157">
        <v>0</v>
      </c>
      <c r="DL157">
        <v>0</v>
      </c>
      <c r="DM157">
        <v>0</v>
      </c>
      <c r="DN157">
        <v>0</v>
      </c>
      <c r="DO157">
        <v>0</v>
      </c>
      <c r="DP157">
        <v>0</v>
      </c>
      <c r="DQ157">
        <v>0</v>
      </c>
      <c r="DR157">
        <v>0</v>
      </c>
      <c r="DS157">
        <v>1.7981199999999999</v>
      </c>
      <c r="DT157">
        <v>142.39699999999999</v>
      </c>
      <c r="DU157">
        <v>95.795400000000001</v>
      </c>
      <c r="DV157">
        <v>0</v>
      </c>
      <c r="DW157">
        <v>0</v>
      </c>
      <c r="DX157">
        <v>15.9068</v>
      </c>
      <c r="DY157">
        <v>76.730999999999995</v>
      </c>
      <c r="DZ157">
        <v>332.62799999999999</v>
      </c>
      <c r="EA157">
        <v>109.422</v>
      </c>
      <c r="EB157">
        <v>0</v>
      </c>
      <c r="EC157">
        <v>0</v>
      </c>
      <c r="ED157">
        <v>0</v>
      </c>
      <c r="EE157">
        <v>0</v>
      </c>
      <c r="EF157">
        <v>0</v>
      </c>
      <c r="EG157">
        <v>442.05</v>
      </c>
      <c r="EH157">
        <v>440.25200000000001</v>
      </c>
      <c r="EI157">
        <v>1.7981199999999999</v>
      </c>
      <c r="EJ157">
        <v>0</v>
      </c>
      <c r="EK157">
        <v>0</v>
      </c>
      <c r="EM157">
        <v>0</v>
      </c>
      <c r="EN157">
        <v>0</v>
      </c>
      <c r="EP157">
        <v>0</v>
      </c>
      <c r="EQ157">
        <v>0</v>
      </c>
      <c r="ER157">
        <v>31.686599999999999</v>
      </c>
      <c r="ES157">
        <v>15.527200000000001</v>
      </c>
      <c r="ET157">
        <v>0</v>
      </c>
      <c r="EU157">
        <v>0</v>
      </c>
      <c r="EV157">
        <v>0</v>
      </c>
      <c r="EW157">
        <v>13.0502</v>
      </c>
      <c r="EX157">
        <v>60.264099999999999</v>
      </c>
      <c r="EY157">
        <v>14.844099999999999</v>
      </c>
      <c r="EZ157">
        <v>0</v>
      </c>
      <c r="FA157">
        <v>0</v>
      </c>
      <c r="FB157">
        <v>0</v>
      </c>
      <c r="FC157">
        <v>0</v>
      </c>
      <c r="FD157">
        <v>0</v>
      </c>
      <c r="FE157">
        <v>75.108099999999993</v>
      </c>
      <c r="FF157" s="69">
        <v>0</v>
      </c>
      <c r="FG157">
        <v>36.831699999999998</v>
      </c>
      <c r="FH157">
        <v>13.801</v>
      </c>
      <c r="FI157">
        <v>0</v>
      </c>
      <c r="FJ157" s="69">
        <v>0</v>
      </c>
      <c r="FK157">
        <v>1.9288099999999999</v>
      </c>
      <c r="FL157">
        <v>13.0502</v>
      </c>
      <c r="FM157">
        <v>65.611699999999999</v>
      </c>
      <c r="FN157">
        <v>14.844099999999999</v>
      </c>
      <c r="FO157">
        <v>0</v>
      </c>
      <c r="FP157">
        <v>0</v>
      </c>
      <c r="FQ157">
        <v>0</v>
      </c>
      <c r="FR157">
        <v>0</v>
      </c>
      <c r="FS157">
        <v>0</v>
      </c>
      <c r="FT157">
        <v>80.455799999999996</v>
      </c>
      <c r="FU157" t="s">
        <v>621</v>
      </c>
      <c r="FV157" t="s">
        <v>622</v>
      </c>
      <c r="FW157" t="s">
        <v>528</v>
      </c>
      <c r="FX157" t="s">
        <v>115</v>
      </c>
      <c r="FY157" t="s">
        <v>530</v>
      </c>
      <c r="FZ157" t="s">
        <v>116</v>
      </c>
      <c r="GA157" t="s">
        <v>549</v>
      </c>
      <c r="GB157" t="s">
        <v>634</v>
      </c>
      <c r="GC157">
        <v>0</v>
      </c>
      <c r="GD157">
        <v>11.117000000000001</v>
      </c>
      <c r="GE157">
        <v>15.22</v>
      </c>
      <c r="GF157">
        <v>0</v>
      </c>
      <c r="GG157">
        <v>0</v>
      </c>
      <c r="GH157">
        <v>0</v>
      </c>
      <c r="GI157">
        <v>10.68</v>
      </c>
      <c r="GJ157">
        <v>37.020000000000003</v>
      </c>
      <c r="GK157">
        <v>14.324199999999999</v>
      </c>
      <c r="GL157">
        <v>0</v>
      </c>
      <c r="GM157">
        <v>0</v>
      </c>
      <c r="GN157">
        <v>0</v>
      </c>
      <c r="GO157">
        <v>0</v>
      </c>
      <c r="GP157">
        <v>0</v>
      </c>
      <c r="GQ157">
        <v>51.34</v>
      </c>
      <c r="GR157">
        <v>1.57961</v>
      </c>
      <c r="GS157">
        <v>0</v>
      </c>
      <c r="GT157">
        <v>0</v>
      </c>
      <c r="GU157">
        <v>0</v>
      </c>
      <c r="GV157">
        <v>0</v>
      </c>
      <c r="GW157">
        <v>3.5197500000000002</v>
      </c>
      <c r="GX157">
        <v>0</v>
      </c>
      <c r="GY157">
        <v>5.0999999999999996</v>
      </c>
      <c r="GZ157">
        <v>0</v>
      </c>
      <c r="HA157">
        <v>0</v>
      </c>
      <c r="HB157">
        <v>0</v>
      </c>
      <c r="HC157">
        <v>0</v>
      </c>
      <c r="HD157">
        <v>5.0999999999999996</v>
      </c>
      <c r="HE157">
        <v>0</v>
      </c>
      <c r="HF157">
        <v>16.080300000000001</v>
      </c>
      <c r="HG157">
        <v>13.1221</v>
      </c>
      <c r="HH157">
        <v>0</v>
      </c>
      <c r="HI157">
        <v>0</v>
      </c>
      <c r="HJ157">
        <v>2.23448</v>
      </c>
      <c r="HK157">
        <v>10.68</v>
      </c>
      <c r="HL157">
        <v>42.11</v>
      </c>
      <c r="HM157">
        <v>14.324199999999999</v>
      </c>
      <c r="HN157">
        <v>0</v>
      </c>
      <c r="HO157">
        <v>0</v>
      </c>
      <c r="HP157">
        <v>0</v>
      </c>
      <c r="HQ157">
        <v>0</v>
      </c>
      <c r="HR157">
        <v>0</v>
      </c>
      <c r="HS157">
        <v>56.43</v>
      </c>
      <c r="HT157">
        <v>1.0217099999999999</v>
      </c>
      <c r="HU157">
        <v>0</v>
      </c>
      <c r="HV157">
        <v>0</v>
      </c>
      <c r="HW157">
        <v>0</v>
      </c>
      <c r="HX157">
        <v>0</v>
      </c>
      <c r="HY157">
        <v>0</v>
      </c>
      <c r="HZ157">
        <v>0</v>
      </c>
      <c r="IA157">
        <v>1.02</v>
      </c>
      <c r="IB157">
        <v>0</v>
      </c>
      <c r="IC157">
        <v>0</v>
      </c>
      <c r="ID157">
        <v>0</v>
      </c>
      <c r="IE157">
        <v>0</v>
      </c>
      <c r="IF157">
        <v>1.02</v>
      </c>
    </row>
    <row r="158" spans="1:240" x14ac:dyDescent="0.3">
      <c r="A158" s="67">
        <v>43882.57503472222</v>
      </c>
      <c r="B158" t="s">
        <v>360</v>
      </c>
      <c r="C158" t="s">
        <v>360</v>
      </c>
      <c r="D158" t="s">
        <v>276</v>
      </c>
      <c r="E158">
        <v>22500</v>
      </c>
      <c r="F158">
        <v>22500</v>
      </c>
      <c r="G158" t="s">
        <v>112</v>
      </c>
      <c r="H158" s="68">
        <v>3.7499999999999999E-2</v>
      </c>
      <c r="I158" t="s">
        <v>118</v>
      </c>
      <c r="J158">
        <v>57.19</v>
      </c>
      <c r="K158" t="s">
        <v>114</v>
      </c>
      <c r="L158" t="s">
        <v>114</v>
      </c>
      <c r="M158" t="s">
        <v>132</v>
      </c>
      <c r="N158">
        <v>0</v>
      </c>
      <c r="O158">
        <v>6932.58</v>
      </c>
      <c r="P158">
        <v>64644.1</v>
      </c>
      <c r="Q158">
        <v>0</v>
      </c>
      <c r="R158">
        <v>0</v>
      </c>
      <c r="S158">
        <v>0</v>
      </c>
      <c r="T158">
        <v>54690.1</v>
      </c>
      <c r="U158">
        <v>126267</v>
      </c>
      <c r="V158">
        <v>81817.899999999994</v>
      </c>
      <c r="W158">
        <v>0</v>
      </c>
      <c r="X158">
        <v>0</v>
      </c>
      <c r="Y158">
        <v>0</v>
      </c>
      <c r="Z158">
        <v>0</v>
      </c>
      <c r="AA158">
        <v>0</v>
      </c>
      <c r="AB158">
        <v>208085</v>
      </c>
      <c r="AC158">
        <v>708.81799999999998</v>
      </c>
      <c r="AD158">
        <v>0</v>
      </c>
      <c r="AE158">
        <v>0</v>
      </c>
      <c r="AF158">
        <v>0</v>
      </c>
      <c r="AG158">
        <v>0</v>
      </c>
      <c r="AH158">
        <v>748.90899999999999</v>
      </c>
      <c r="AI158">
        <v>0</v>
      </c>
      <c r="AJ158">
        <v>1457.73</v>
      </c>
      <c r="AK158">
        <v>0</v>
      </c>
      <c r="AL158">
        <v>0</v>
      </c>
      <c r="AM158">
        <v>0</v>
      </c>
      <c r="AN158">
        <v>0</v>
      </c>
      <c r="AO158">
        <v>1457.73</v>
      </c>
      <c r="AP158">
        <v>0</v>
      </c>
      <c r="AQ158">
        <v>0</v>
      </c>
      <c r="AR158">
        <v>0</v>
      </c>
      <c r="AS158">
        <v>0</v>
      </c>
      <c r="AT158">
        <v>0</v>
      </c>
      <c r="AU158">
        <v>0</v>
      </c>
      <c r="AV158">
        <v>0</v>
      </c>
      <c r="AW158">
        <v>0</v>
      </c>
      <c r="AX158">
        <v>0</v>
      </c>
      <c r="AY158">
        <v>0</v>
      </c>
      <c r="AZ158">
        <v>0</v>
      </c>
      <c r="BA158">
        <v>0</v>
      </c>
      <c r="BB158">
        <v>0</v>
      </c>
      <c r="BC158">
        <v>6.3254799999999998</v>
      </c>
      <c r="BD158">
        <v>16.043800000000001</v>
      </c>
      <c r="BE158">
        <v>84.460599999999999</v>
      </c>
      <c r="BF158">
        <v>0</v>
      </c>
      <c r="BG158">
        <v>0</v>
      </c>
      <c r="BH158">
        <v>6.0084900000000001</v>
      </c>
      <c r="BI158">
        <v>75.110100000000003</v>
      </c>
      <c r="BJ158">
        <v>187.94800000000001</v>
      </c>
      <c r="BK158">
        <v>108.021</v>
      </c>
      <c r="BL158">
        <v>0</v>
      </c>
      <c r="BM158">
        <v>0</v>
      </c>
      <c r="BN158">
        <v>0</v>
      </c>
      <c r="BO158">
        <v>0</v>
      </c>
      <c r="BP158">
        <v>0</v>
      </c>
      <c r="BQ158">
        <v>295.97000000000003</v>
      </c>
      <c r="BR158">
        <v>283.63600000000002</v>
      </c>
      <c r="BS158">
        <v>12.334</v>
      </c>
      <c r="BT158">
        <v>0</v>
      </c>
      <c r="BU158">
        <v>0</v>
      </c>
      <c r="BW158">
        <v>0</v>
      </c>
      <c r="BX158">
        <v>0</v>
      </c>
      <c r="BZ158">
        <v>0</v>
      </c>
      <c r="CA158" t="s">
        <v>114</v>
      </c>
      <c r="CB158" t="s">
        <v>114</v>
      </c>
      <c r="CC158" t="s">
        <v>132</v>
      </c>
      <c r="CD158">
        <v>0</v>
      </c>
      <c r="CE158">
        <v>33505.599999999999</v>
      </c>
      <c r="CF158">
        <v>68391</v>
      </c>
      <c r="CG158">
        <v>0</v>
      </c>
      <c r="CH158">
        <v>0</v>
      </c>
      <c r="CI158">
        <v>14304.3</v>
      </c>
      <c r="CJ158">
        <v>54690.1</v>
      </c>
      <c r="CK158">
        <v>170891</v>
      </c>
      <c r="CL158">
        <v>81817.899999999994</v>
      </c>
      <c r="CM158">
        <v>0</v>
      </c>
      <c r="CN158">
        <v>0</v>
      </c>
      <c r="CO158">
        <v>0</v>
      </c>
      <c r="CP158">
        <v>0</v>
      </c>
      <c r="CQ158">
        <v>0</v>
      </c>
      <c r="CR158">
        <v>252709</v>
      </c>
      <c r="CS158">
        <v>399.13799999999998</v>
      </c>
      <c r="CT158">
        <v>0</v>
      </c>
      <c r="CU158">
        <v>0</v>
      </c>
      <c r="CV158">
        <v>0</v>
      </c>
      <c r="CW158">
        <v>0</v>
      </c>
      <c r="CX158">
        <v>0</v>
      </c>
      <c r="CY158">
        <v>0</v>
      </c>
      <c r="CZ158">
        <v>399.13799999999998</v>
      </c>
      <c r="DA158">
        <v>0</v>
      </c>
      <c r="DB158">
        <v>0</v>
      </c>
      <c r="DC158">
        <v>0</v>
      </c>
      <c r="DD158">
        <v>0</v>
      </c>
      <c r="DE158">
        <v>399.13799999999998</v>
      </c>
      <c r="DF158">
        <v>0</v>
      </c>
      <c r="DG158">
        <v>0</v>
      </c>
      <c r="DH158">
        <v>0</v>
      </c>
      <c r="DI158">
        <v>0</v>
      </c>
      <c r="DJ158">
        <v>0</v>
      </c>
      <c r="DK158">
        <v>0</v>
      </c>
      <c r="DL158">
        <v>0</v>
      </c>
      <c r="DM158">
        <v>0</v>
      </c>
      <c r="DN158">
        <v>0</v>
      </c>
      <c r="DO158">
        <v>0</v>
      </c>
      <c r="DP158">
        <v>0</v>
      </c>
      <c r="DQ158">
        <v>0</v>
      </c>
      <c r="DR158">
        <v>0</v>
      </c>
      <c r="DS158">
        <v>3.6572</v>
      </c>
      <c r="DT158">
        <v>56.268599999999999</v>
      </c>
      <c r="DU158">
        <v>91.5672</v>
      </c>
      <c r="DV158">
        <v>0</v>
      </c>
      <c r="DW158">
        <v>0</v>
      </c>
      <c r="DX158">
        <v>18.5288</v>
      </c>
      <c r="DY158">
        <v>75.110100000000003</v>
      </c>
      <c r="DZ158">
        <v>245.13200000000001</v>
      </c>
      <c r="EA158">
        <v>108.021</v>
      </c>
      <c r="EB158">
        <v>0</v>
      </c>
      <c r="EC158">
        <v>0</v>
      </c>
      <c r="ED158">
        <v>0</v>
      </c>
      <c r="EE158">
        <v>0</v>
      </c>
      <c r="EF158">
        <v>0</v>
      </c>
      <c r="EG158">
        <v>353.15300000000002</v>
      </c>
      <c r="EH158">
        <v>349.49599999999998</v>
      </c>
      <c r="EI158">
        <v>3.6572</v>
      </c>
      <c r="EJ158">
        <v>0</v>
      </c>
      <c r="EK158">
        <v>0</v>
      </c>
      <c r="EM158">
        <v>0</v>
      </c>
      <c r="EN158">
        <v>0</v>
      </c>
      <c r="EP158">
        <v>0</v>
      </c>
      <c r="EQ158">
        <v>0</v>
      </c>
      <c r="ER158">
        <v>4.37744</v>
      </c>
      <c r="ES158">
        <v>11.944000000000001</v>
      </c>
      <c r="ET158">
        <v>0</v>
      </c>
      <c r="EU158">
        <v>0</v>
      </c>
      <c r="EV158">
        <v>0</v>
      </c>
      <c r="EW158">
        <v>12.766</v>
      </c>
      <c r="EX158">
        <v>29.087499999999999</v>
      </c>
      <c r="EY158">
        <v>14.844099999999999</v>
      </c>
      <c r="EZ158">
        <v>0</v>
      </c>
      <c r="FA158">
        <v>0</v>
      </c>
      <c r="FB158">
        <v>0</v>
      </c>
      <c r="FC158">
        <v>0</v>
      </c>
      <c r="FD158">
        <v>0</v>
      </c>
      <c r="FE158">
        <v>43.9315</v>
      </c>
      <c r="FF158">
        <v>0</v>
      </c>
      <c r="FG158">
        <v>13.175599999999999</v>
      </c>
      <c r="FH158">
        <v>14.0991</v>
      </c>
      <c r="FI158">
        <v>0</v>
      </c>
      <c r="FJ158">
        <v>0</v>
      </c>
      <c r="FK158">
        <v>2.4228900000000002</v>
      </c>
      <c r="FL158">
        <v>12.766</v>
      </c>
      <c r="FM158">
        <v>42.463500000000003</v>
      </c>
      <c r="FN158">
        <v>14.844099999999999</v>
      </c>
      <c r="FO158">
        <v>0</v>
      </c>
      <c r="FP158">
        <v>0</v>
      </c>
      <c r="FQ158">
        <v>0</v>
      </c>
      <c r="FR158">
        <v>0</v>
      </c>
      <c r="FS158">
        <v>0</v>
      </c>
      <c r="FT158">
        <v>57.307600000000001</v>
      </c>
      <c r="FU158" t="s">
        <v>621</v>
      </c>
      <c r="FV158" t="s">
        <v>622</v>
      </c>
      <c r="FW158" t="s">
        <v>528</v>
      </c>
      <c r="FX158" t="s">
        <v>115</v>
      </c>
      <c r="FY158" t="s">
        <v>530</v>
      </c>
      <c r="FZ158" t="s">
        <v>116</v>
      </c>
      <c r="GA158" t="s">
        <v>549</v>
      </c>
      <c r="GB158" t="s">
        <v>634</v>
      </c>
      <c r="GC158">
        <v>0</v>
      </c>
      <c r="GD158">
        <v>1.4341900000000001</v>
      </c>
      <c r="GE158">
        <v>11.7075</v>
      </c>
      <c r="GF158">
        <v>0</v>
      </c>
      <c r="GG158">
        <v>0</v>
      </c>
      <c r="GH158">
        <v>0</v>
      </c>
      <c r="GI158">
        <v>10.524900000000001</v>
      </c>
      <c r="GJ158">
        <v>23.66</v>
      </c>
      <c r="GK158">
        <v>14.324199999999999</v>
      </c>
      <c r="GL158">
        <v>0</v>
      </c>
      <c r="GM158">
        <v>0</v>
      </c>
      <c r="GN158">
        <v>0</v>
      </c>
      <c r="GO158">
        <v>0</v>
      </c>
      <c r="GP158">
        <v>0</v>
      </c>
      <c r="GQ158">
        <v>37.979999999999997</v>
      </c>
      <c r="GR158">
        <v>3.76172</v>
      </c>
      <c r="GS158">
        <v>0</v>
      </c>
      <c r="GT158">
        <v>0</v>
      </c>
      <c r="GU158">
        <v>0</v>
      </c>
      <c r="GV158">
        <v>0</v>
      </c>
      <c r="GW158">
        <v>3.9744799999999998</v>
      </c>
      <c r="GX158">
        <v>0</v>
      </c>
      <c r="GY158">
        <v>7.73</v>
      </c>
      <c r="GZ158">
        <v>0</v>
      </c>
      <c r="HA158">
        <v>0</v>
      </c>
      <c r="HB158">
        <v>0</v>
      </c>
      <c r="HC158">
        <v>0</v>
      </c>
      <c r="HD158">
        <v>7.73</v>
      </c>
      <c r="HE158">
        <v>0</v>
      </c>
      <c r="HF158">
        <v>6.0423499999999999</v>
      </c>
      <c r="HG158">
        <v>12.4191</v>
      </c>
      <c r="HH158">
        <v>0</v>
      </c>
      <c r="HI158">
        <v>0</v>
      </c>
      <c r="HJ158">
        <v>2.60459</v>
      </c>
      <c r="HK158">
        <v>10.524900000000001</v>
      </c>
      <c r="HL158">
        <v>31.58</v>
      </c>
      <c r="HM158">
        <v>14.324199999999999</v>
      </c>
      <c r="HN158">
        <v>0</v>
      </c>
      <c r="HO158">
        <v>0</v>
      </c>
      <c r="HP158">
        <v>0</v>
      </c>
      <c r="HQ158">
        <v>0</v>
      </c>
      <c r="HR158">
        <v>0</v>
      </c>
      <c r="HS158">
        <v>45.9</v>
      </c>
      <c r="HT158">
        <v>2.1182400000000001</v>
      </c>
      <c r="HU158">
        <v>0</v>
      </c>
      <c r="HV158">
        <v>0</v>
      </c>
      <c r="HW158">
        <v>0</v>
      </c>
      <c r="HX158">
        <v>0</v>
      </c>
      <c r="HY158">
        <v>0</v>
      </c>
      <c r="HZ158">
        <v>0</v>
      </c>
      <c r="IA158">
        <v>2.12</v>
      </c>
      <c r="IB158">
        <v>0</v>
      </c>
      <c r="IC158">
        <v>0</v>
      </c>
      <c r="ID158">
        <v>0</v>
      </c>
      <c r="IE158">
        <v>0</v>
      </c>
      <c r="IF158">
        <v>2.12</v>
      </c>
    </row>
    <row r="159" spans="1:240" x14ac:dyDescent="0.3">
      <c r="A159" s="67">
        <v>43882.576631944445</v>
      </c>
      <c r="B159" t="s">
        <v>361</v>
      </c>
      <c r="C159" t="s">
        <v>361</v>
      </c>
      <c r="D159" t="s">
        <v>214</v>
      </c>
      <c r="E159">
        <v>22500</v>
      </c>
      <c r="F159">
        <v>22500</v>
      </c>
      <c r="G159" t="s">
        <v>112</v>
      </c>
      <c r="H159" s="68">
        <v>9.375E-2</v>
      </c>
      <c r="I159" t="s">
        <v>118</v>
      </c>
      <c r="J159">
        <v>34.65</v>
      </c>
      <c r="K159" t="s">
        <v>114</v>
      </c>
      <c r="L159" t="s">
        <v>114</v>
      </c>
      <c r="M159" t="s">
        <v>574</v>
      </c>
      <c r="N159">
        <v>479.94</v>
      </c>
      <c r="O159">
        <v>82349.100000000006</v>
      </c>
      <c r="P159">
        <v>37033.800000000003</v>
      </c>
      <c r="Q159">
        <v>755.495</v>
      </c>
      <c r="R159">
        <v>12460.2</v>
      </c>
      <c r="S159">
        <v>0</v>
      </c>
      <c r="T159">
        <v>55451.199999999997</v>
      </c>
      <c r="U159">
        <v>188530</v>
      </c>
      <c r="V159">
        <v>81817.899999999994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270348</v>
      </c>
      <c r="AC159">
        <v>645.42100000000005</v>
      </c>
      <c r="AD159">
        <v>0</v>
      </c>
      <c r="AE159">
        <v>0</v>
      </c>
      <c r="AF159">
        <v>0</v>
      </c>
      <c r="AG159">
        <v>0</v>
      </c>
      <c r="AH159">
        <v>663.22400000000005</v>
      </c>
      <c r="AI159">
        <v>0</v>
      </c>
      <c r="AJ159">
        <v>1308.6400000000001</v>
      </c>
      <c r="AK159">
        <v>0</v>
      </c>
      <c r="AL159">
        <v>0</v>
      </c>
      <c r="AM159">
        <v>0</v>
      </c>
      <c r="AN159">
        <v>0</v>
      </c>
      <c r="AO159">
        <v>1308.6400000000001</v>
      </c>
      <c r="AP159">
        <v>0</v>
      </c>
      <c r="AQ159">
        <v>0</v>
      </c>
      <c r="AR159">
        <v>0</v>
      </c>
      <c r="AS159">
        <v>0</v>
      </c>
      <c r="AT159">
        <v>0</v>
      </c>
      <c r="AU159">
        <v>0</v>
      </c>
      <c r="AV159">
        <v>0</v>
      </c>
      <c r="AW159">
        <v>0</v>
      </c>
      <c r="AX159">
        <v>0</v>
      </c>
      <c r="AY159">
        <v>0</v>
      </c>
      <c r="AZ159">
        <v>0</v>
      </c>
      <c r="BA159">
        <v>0</v>
      </c>
      <c r="BB159">
        <v>0</v>
      </c>
      <c r="BC159">
        <v>6.4825799999999996</v>
      </c>
      <c r="BD159">
        <v>142.39599999999999</v>
      </c>
      <c r="BE159">
        <v>48.715699999999998</v>
      </c>
      <c r="BF159">
        <v>1.1054900000000001</v>
      </c>
      <c r="BG159">
        <v>17.1982</v>
      </c>
      <c r="BH159">
        <v>5.3474000000000004</v>
      </c>
      <c r="BI159">
        <v>76.730999999999995</v>
      </c>
      <c r="BJ159">
        <v>297.976</v>
      </c>
      <c r="BK159">
        <v>109.422</v>
      </c>
      <c r="BL159">
        <v>0</v>
      </c>
      <c r="BM159">
        <v>0</v>
      </c>
      <c r="BN159">
        <v>0</v>
      </c>
      <c r="BO159">
        <v>0</v>
      </c>
      <c r="BP159">
        <v>0</v>
      </c>
      <c r="BQ159">
        <v>407.39800000000002</v>
      </c>
      <c r="BR159">
        <v>396.09800000000001</v>
      </c>
      <c r="BS159">
        <v>11.3005</v>
      </c>
      <c r="BT159">
        <v>0</v>
      </c>
      <c r="BU159">
        <v>0</v>
      </c>
      <c r="BW159">
        <v>0</v>
      </c>
      <c r="BX159">
        <v>0</v>
      </c>
      <c r="BZ159">
        <v>0</v>
      </c>
      <c r="CA159" t="s">
        <v>114</v>
      </c>
      <c r="CB159" t="s">
        <v>114</v>
      </c>
      <c r="CC159" t="s">
        <v>145</v>
      </c>
      <c r="CD159">
        <v>0</v>
      </c>
      <c r="CE159">
        <v>82661.600000000006</v>
      </c>
      <c r="CF159">
        <v>72269.7</v>
      </c>
      <c r="CG159">
        <v>0</v>
      </c>
      <c r="CH159">
        <v>0</v>
      </c>
      <c r="CI159">
        <v>12345.8</v>
      </c>
      <c r="CJ159">
        <v>55451.199999999997</v>
      </c>
      <c r="CK159">
        <v>222728</v>
      </c>
      <c r="CL159">
        <v>81817.899999999994</v>
      </c>
      <c r="CM159">
        <v>0</v>
      </c>
      <c r="CN159">
        <v>0</v>
      </c>
      <c r="CO159">
        <v>0</v>
      </c>
      <c r="CP159">
        <v>0</v>
      </c>
      <c r="CQ159">
        <v>0</v>
      </c>
      <c r="CR159">
        <v>304546</v>
      </c>
      <c r="CS159">
        <v>192.52</v>
      </c>
      <c r="CT159">
        <v>0</v>
      </c>
      <c r="CU159">
        <v>0</v>
      </c>
      <c r="CV159">
        <v>0</v>
      </c>
      <c r="CW159">
        <v>0</v>
      </c>
      <c r="CX159">
        <v>0</v>
      </c>
      <c r="CY159">
        <v>0</v>
      </c>
      <c r="CZ159">
        <v>192.52</v>
      </c>
      <c r="DA159">
        <v>0</v>
      </c>
      <c r="DB159">
        <v>0</v>
      </c>
      <c r="DC159">
        <v>0</v>
      </c>
      <c r="DD159">
        <v>0</v>
      </c>
      <c r="DE159">
        <v>192.52</v>
      </c>
      <c r="DF159">
        <v>0</v>
      </c>
      <c r="DG159">
        <v>0</v>
      </c>
      <c r="DH159">
        <v>0</v>
      </c>
      <c r="DI159">
        <v>0</v>
      </c>
      <c r="DJ159">
        <v>0</v>
      </c>
      <c r="DK159">
        <v>0</v>
      </c>
      <c r="DL159">
        <v>0</v>
      </c>
      <c r="DM159">
        <v>0</v>
      </c>
      <c r="DN159">
        <v>0</v>
      </c>
      <c r="DO159">
        <v>0</v>
      </c>
      <c r="DP159">
        <v>0</v>
      </c>
      <c r="DQ159">
        <v>0</v>
      </c>
      <c r="DR159">
        <v>0</v>
      </c>
      <c r="DS159">
        <v>1.7981199999999999</v>
      </c>
      <c r="DT159">
        <v>142.39699999999999</v>
      </c>
      <c r="DU159">
        <v>95.795400000000001</v>
      </c>
      <c r="DV159">
        <v>0</v>
      </c>
      <c r="DW159">
        <v>0</v>
      </c>
      <c r="DX159">
        <v>15.9068</v>
      </c>
      <c r="DY159">
        <v>76.730999999999995</v>
      </c>
      <c r="DZ159">
        <v>332.62799999999999</v>
      </c>
      <c r="EA159">
        <v>109.422</v>
      </c>
      <c r="EB159">
        <v>0</v>
      </c>
      <c r="EC159">
        <v>0</v>
      </c>
      <c r="ED159">
        <v>0</v>
      </c>
      <c r="EE159">
        <v>0</v>
      </c>
      <c r="EF159">
        <v>0</v>
      </c>
      <c r="EG159">
        <v>442.05</v>
      </c>
      <c r="EH159">
        <v>440.25200000000001</v>
      </c>
      <c r="EI159">
        <v>1.7981199999999999</v>
      </c>
      <c r="EJ159">
        <v>0</v>
      </c>
      <c r="EK159">
        <v>0</v>
      </c>
      <c r="EM159">
        <v>0</v>
      </c>
      <c r="EN159">
        <v>0</v>
      </c>
      <c r="EP159">
        <v>0</v>
      </c>
      <c r="EQ159">
        <v>0</v>
      </c>
      <c r="ER159">
        <v>37.0565</v>
      </c>
      <c r="ES159">
        <v>6.8856999999999999</v>
      </c>
      <c r="ET159">
        <v>0.27347100000000002</v>
      </c>
      <c r="EU159">
        <v>2.91012</v>
      </c>
      <c r="EV159">
        <v>0</v>
      </c>
      <c r="EW159">
        <v>13.0502</v>
      </c>
      <c r="EX159">
        <v>60.176000000000002</v>
      </c>
      <c r="EY159">
        <v>14.844099999999999</v>
      </c>
      <c r="EZ159">
        <v>0</v>
      </c>
      <c r="FA159">
        <v>0</v>
      </c>
      <c r="FB159">
        <v>0</v>
      </c>
      <c r="FC159">
        <v>0</v>
      </c>
      <c r="FD159">
        <v>0</v>
      </c>
      <c r="FE159">
        <v>75.020099999999999</v>
      </c>
      <c r="FF159" s="69">
        <v>0</v>
      </c>
      <c r="FG159">
        <v>36.831699999999998</v>
      </c>
      <c r="FH159">
        <v>13.801</v>
      </c>
      <c r="FI159">
        <v>0</v>
      </c>
      <c r="FJ159" s="69">
        <v>0</v>
      </c>
      <c r="FK159">
        <v>1.9288099999999999</v>
      </c>
      <c r="FL159">
        <v>13.0502</v>
      </c>
      <c r="FM159">
        <v>65.611699999999999</v>
      </c>
      <c r="FN159">
        <v>14.844099999999999</v>
      </c>
      <c r="FO159">
        <v>0</v>
      </c>
      <c r="FP159">
        <v>0</v>
      </c>
      <c r="FQ159">
        <v>0</v>
      </c>
      <c r="FR159">
        <v>0</v>
      </c>
      <c r="FS159">
        <v>0</v>
      </c>
      <c r="FT159">
        <v>80.455799999999996</v>
      </c>
      <c r="FU159" t="s">
        <v>621</v>
      </c>
      <c r="FV159" t="s">
        <v>622</v>
      </c>
      <c r="FW159" t="s">
        <v>528</v>
      </c>
      <c r="FX159" t="s">
        <v>115</v>
      </c>
      <c r="FY159" t="s">
        <v>530</v>
      </c>
      <c r="FZ159" t="s">
        <v>116</v>
      </c>
      <c r="GA159" t="s">
        <v>549</v>
      </c>
      <c r="GB159" t="s">
        <v>634</v>
      </c>
      <c r="GC159">
        <v>0.104784</v>
      </c>
      <c r="GD159">
        <v>16.0077</v>
      </c>
      <c r="GE159">
        <v>6.7116600000000002</v>
      </c>
      <c r="GF159">
        <v>0.122957</v>
      </c>
      <c r="GG159">
        <v>2.2994500000000002</v>
      </c>
      <c r="GH159">
        <v>0</v>
      </c>
      <c r="GI159">
        <v>10.68</v>
      </c>
      <c r="GJ159">
        <v>35.92</v>
      </c>
      <c r="GK159">
        <v>14.324199999999999</v>
      </c>
      <c r="GL159">
        <v>0</v>
      </c>
      <c r="GM159">
        <v>0</v>
      </c>
      <c r="GN159">
        <v>0</v>
      </c>
      <c r="GO159">
        <v>0</v>
      </c>
      <c r="GP159">
        <v>0</v>
      </c>
      <c r="GQ159">
        <v>50.24</v>
      </c>
      <c r="GR159">
        <v>3.4252699999999998</v>
      </c>
      <c r="GS159">
        <v>0</v>
      </c>
      <c r="GT159">
        <v>0</v>
      </c>
      <c r="GU159">
        <v>0</v>
      </c>
      <c r="GV159">
        <v>0</v>
      </c>
      <c r="GW159">
        <v>3.5197500000000002</v>
      </c>
      <c r="GX159">
        <v>0</v>
      </c>
      <c r="GY159">
        <v>6.95</v>
      </c>
      <c r="GZ159">
        <v>0</v>
      </c>
      <c r="HA159">
        <v>0</v>
      </c>
      <c r="HB159">
        <v>0</v>
      </c>
      <c r="HC159">
        <v>0</v>
      </c>
      <c r="HD159">
        <v>6.95</v>
      </c>
      <c r="HE159">
        <v>0</v>
      </c>
      <c r="HF159">
        <v>16.080300000000001</v>
      </c>
      <c r="HG159">
        <v>13.1221</v>
      </c>
      <c r="HH159">
        <v>0</v>
      </c>
      <c r="HI159">
        <v>0</v>
      </c>
      <c r="HJ159">
        <v>2.23448</v>
      </c>
      <c r="HK159">
        <v>10.68</v>
      </c>
      <c r="HL159">
        <v>42.11</v>
      </c>
      <c r="HM159">
        <v>14.324199999999999</v>
      </c>
      <c r="HN159">
        <v>0</v>
      </c>
      <c r="HO159">
        <v>0</v>
      </c>
      <c r="HP159">
        <v>0</v>
      </c>
      <c r="HQ159">
        <v>0</v>
      </c>
      <c r="HR159">
        <v>0</v>
      </c>
      <c r="HS159">
        <v>56.43</v>
      </c>
      <c r="HT159">
        <v>1.0217099999999999</v>
      </c>
      <c r="HU159">
        <v>0</v>
      </c>
      <c r="HV159">
        <v>0</v>
      </c>
      <c r="HW159">
        <v>0</v>
      </c>
      <c r="HX159">
        <v>0</v>
      </c>
      <c r="HY159">
        <v>0</v>
      </c>
      <c r="HZ159">
        <v>0</v>
      </c>
      <c r="IA159">
        <v>1.02</v>
      </c>
      <c r="IB159">
        <v>0</v>
      </c>
      <c r="IC159">
        <v>0</v>
      </c>
      <c r="ID159">
        <v>0</v>
      </c>
      <c r="IE159">
        <v>0</v>
      </c>
      <c r="IF159">
        <v>1.02</v>
      </c>
    </row>
    <row r="160" spans="1:240" x14ac:dyDescent="0.3">
      <c r="A160" s="67">
        <v>43882.577476851853</v>
      </c>
      <c r="B160" t="s">
        <v>362</v>
      </c>
      <c r="C160" t="s">
        <v>362</v>
      </c>
      <c r="D160" t="s">
        <v>276</v>
      </c>
      <c r="E160">
        <v>22500</v>
      </c>
      <c r="F160">
        <v>22500</v>
      </c>
      <c r="G160" t="s">
        <v>112</v>
      </c>
      <c r="H160" s="68">
        <v>4.7916666666666663E-2</v>
      </c>
      <c r="I160" t="s">
        <v>118</v>
      </c>
      <c r="J160">
        <v>58.14</v>
      </c>
      <c r="K160" t="s">
        <v>114</v>
      </c>
      <c r="L160" t="s">
        <v>114</v>
      </c>
      <c r="M160" t="s">
        <v>611</v>
      </c>
      <c r="N160">
        <v>989.24099999999999</v>
      </c>
      <c r="O160">
        <v>15034.9</v>
      </c>
      <c r="P160">
        <v>36847.300000000003</v>
      </c>
      <c r="Q160">
        <v>214.72800000000001</v>
      </c>
      <c r="R160">
        <v>8487.49</v>
      </c>
      <c r="S160">
        <v>0</v>
      </c>
      <c r="T160">
        <v>54690.1</v>
      </c>
      <c r="U160">
        <v>116264</v>
      </c>
      <c r="V160">
        <v>81817.899999999994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198082</v>
      </c>
      <c r="AC160">
        <v>1124.24</v>
      </c>
      <c r="AD160">
        <v>0</v>
      </c>
      <c r="AE160">
        <v>0</v>
      </c>
      <c r="AF160">
        <v>0</v>
      </c>
      <c r="AG160">
        <v>0</v>
      </c>
      <c r="AH160">
        <v>748.90800000000002</v>
      </c>
      <c r="AI160">
        <v>0</v>
      </c>
      <c r="AJ160">
        <v>1873.15</v>
      </c>
      <c r="AK160">
        <v>0</v>
      </c>
      <c r="AL160">
        <v>0</v>
      </c>
      <c r="AM160">
        <v>0</v>
      </c>
      <c r="AN160">
        <v>0</v>
      </c>
      <c r="AO160">
        <v>1873.15</v>
      </c>
      <c r="AP160">
        <v>0</v>
      </c>
      <c r="AQ160">
        <v>0</v>
      </c>
      <c r="AR160">
        <v>0</v>
      </c>
      <c r="AS160">
        <v>0</v>
      </c>
      <c r="AT160">
        <v>0</v>
      </c>
      <c r="AU160">
        <v>0</v>
      </c>
      <c r="AV160">
        <v>0</v>
      </c>
      <c r="AW160">
        <v>0</v>
      </c>
      <c r="AX160">
        <v>0</v>
      </c>
      <c r="AY160">
        <v>0</v>
      </c>
      <c r="AZ160">
        <v>0</v>
      </c>
      <c r="BA160">
        <v>0</v>
      </c>
      <c r="BB160">
        <v>0</v>
      </c>
      <c r="BC160">
        <v>11.069800000000001</v>
      </c>
      <c r="BD160">
        <v>33.866700000000002</v>
      </c>
      <c r="BE160">
        <v>48.128799999999998</v>
      </c>
      <c r="BF160">
        <v>0.224081</v>
      </c>
      <c r="BG160">
        <v>12.5901</v>
      </c>
      <c r="BH160">
        <v>6.0084900000000001</v>
      </c>
      <c r="BI160">
        <v>75.110100000000003</v>
      </c>
      <c r="BJ160">
        <v>186.99799999999999</v>
      </c>
      <c r="BK160">
        <v>108.021</v>
      </c>
      <c r="BL160">
        <v>0</v>
      </c>
      <c r="BM160">
        <v>0</v>
      </c>
      <c r="BN160">
        <v>0</v>
      </c>
      <c r="BO160">
        <v>0</v>
      </c>
      <c r="BP160">
        <v>0</v>
      </c>
      <c r="BQ160">
        <v>295.01900000000001</v>
      </c>
      <c r="BR160">
        <v>279.03100000000001</v>
      </c>
      <c r="BS160">
        <v>15.988</v>
      </c>
      <c r="BT160">
        <v>0</v>
      </c>
      <c r="BU160">
        <v>0</v>
      </c>
      <c r="BW160">
        <v>0</v>
      </c>
      <c r="BX160">
        <v>0</v>
      </c>
      <c r="BZ160">
        <v>0</v>
      </c>
      <c r="CA160" t="s">
        <v>114</v>
      </c>
      <c r="CB160" t="s">
        <v>114</v>
      </c>
      <c r="CC160" t="s">
        <v>132</v>
      </c>
      <c r="CD160">
        <v>0</v>
      </c>
      <c r="CE160">
        <v>33505.599999999999</v>
      </c>
      <c r="CF160">
        <v>68391</v>
      </c>
      <c r="CG160">
        <v>0</v>
      </c>
      <c r="CH160">
        <v>0</v>
      </c>
      <c r="CI160">
        <v>14304.3</v>
      </c>
      <c r="CJ160">
        <v>54690.1</v>
      </c>
      <c r="CK160">
        <v>170891</v>
      </c>
      <c r="CL160">
        <v>81817.899999999994</v>
      </c>
      <c r="CM160">
        <v>0</v>
      </c>
      <c r="CN160">
        <v>0</v>
      </c>
      <c r="CO160">
        <v>0</v>
      </c>
      <c r="CP160">
        <v>0</v>
      </c>
      <c r="CQ160">
        <v>0</v>
      </c>
      <c r="CR160">
        <v>252709</v>
      </c>
      <c r="CS160">
        <v>399.13799999999998</v>
      </c>
      <c r="CT160">
        <v>0</v>
      </c>
      <c r="CU160">
        <v>0</v>
      </c>
      <c r="CV160">
        <v>0</v>
      </c>
      <c r="CW160">
        <v>0</v>
      </c>
      <c r="CX160">
        <v>0</v>
      </c>
      <c r="CY160">
        <v>0</v>
      </c>
      <c r="CZ160">
        <v>399.13799999999998</v>
      </c>
      <c r="DA160">
        <v>0</v>
      </c>
      <c r="DB160">
        <v>0</v>
      </c>
      <c r="DC160">
        <v>0</v>
      </c>
      <c r="DD160">
        <v>0</v>
      </c>
      <c r="DE160">
        <v>399.13799999999998</v>
      </c>
      <c r="DF160">
        <v>0</v>
      </c>
      <c r="DG160">
        <v>0</v>
      </c>
      <c r="DH160">
        <v>0</v>
      </c>
      <c r="DI160">
        <v>0</v>
      </c>
      <c r="DJ160">
        <v>0</v>
      </c>
      <c r="DK160">
        <v>0</v>
      </c>
      <c r="DL160">
        <v>0</v>
      </c>
      <c r="DM160">
        <v>0</v>
      </c>
      <c r="DN160">
        <v>0</v>
      </c>
      <c r="DO160">
        <v>0</v>
      </c>
      <c r="DP160">
        <v>0</v>
      </c>
      <c r="DQ160">
        <v>0</v>
      </c>
      <c r="DR160">
        <v>0</v>
      </c>
      <c r="DS160">
        <v>3.6572</v>
      </c>
      <c r="DT160">
        <v>56.268599999999999</v>
      </c>
      <c r="DU160">
        <v>91.5672</v>
      </c>
      <c r="DV160">
        <v>0</v>
      </c>
      <c r="DW160">
        <v>0</v>
      </c>
      <c r="DX160">
        <v>18.5288</v>
      </c>
      <c r="DY160">
        <v>75.110100000000003</v>
      </c>
      <c r="DZ160">
        <v>245.13200000000001</v>
      </c>
      <c r="EA160">
        <v>108.021</v>
      </c>
      <c r="EB160">
        <v>0</v>
      </c>
      <c r="EC160">
        <v>0</v>
      </c>
      <c r="ED160">
        <v>0</v>
      </c>
      <c r="EE160">
        <v>0</v>
      </c>
      <c r="EF160">
        <v>0</v>
      </c>
      <c r="EG160">
        <v>353.15300000000002</v>
      </c>
      <c r="EH160">
        <v>349.49599999999998</v>
      </c>
      <c r="EI160">
        <v>3.6572</v>
      </c>
      <c r="EJ160">
        <v>0</v>
      </c>
      <c r="EK160">
        <v>0</v>
      </c>
      <c r="EM160">
        <v>0</v>
      </c>
      <c r="EN160">
        <v>0</v>
      </c>
      <c r="EP160">
        <v>0</v>
      </c>
      <c r="EQ160" s="69">
        <v>0</v>
      </c>
      <c r="ER160">
        <v>9.0568500000000007</v>
      </c>
      <c r="ES160">
        <v>6.7931800000000004</v>
      </c>
      <c r="ET160">
        <v>1.2081700000000001E-8</v>
      </c>
      <c r="EU160" s="69">
        <v>2.2120799999999998</v>
      </c>
      <c r="EV160">
        <v>0</v>
      </c>
      <c r="EW160">
        <v>12.766</v>
      </c>
      <c r="EX160">
        <v>30.828099999999999</v>
      </c>
      <c r="EY160">
        <v>14.844099999999999</v>
      </c>
      <c r="EZ160">
        <v>0</v>
      </c>
      <c r="FA160">
        <v>0</v>
      </c>
      <c r="FB160">
        <v>0</v>
      </c>
      <c r="FC160">
        <v>0</v>
      </c>
      <c r="FD160">
        <v>0</v>
      </c>
      <c r="FE160">
        <v>45.672199999999997</v>
      </c>
      <c r="FF160" s="69">
        <v>0</v>
      </c>
      <c r="FG160">
        <v>13.175599999999999</v>
      </c>
      <c r="FH160">
        <v>14.0991</v>
      </c>
      <c r="FI160">
        <v>0</v>
      </c>
      <c r="FJ160" s="69">
        <v>0</v>
      </c>
      <c r="FK160">
        <v>2.4228900000000002</v>
      </c>
      <c r="FL160">
        <v>12.766</v>
      </c>
      <c r="FM160">
        <v>42.463500000000003</v>
      </c>
      <c r="FN160">
        <v>14.844099999999999</v>
      </c>
      <c r="FO160">
        <v>0</v>
      </c>
      <c r="FP160">
        <v>0</v>
      </c>
      <c r="FQ160">
        <v>0</v>
      </c>
      <c r="FR160">
        <v>0</v>
      </c>
      <c r="FS160">
        <v>0</v>
      </c>
      <c r="FT160">
        <v>57.307600000000001</v>
      </c>
      <c r="FU160" t="s">
        <v>621</v>
      </c>
      <c r="FV160" t="s">
        <v>622</v>
      </c>
      <c r="FW160" t="s">
        <v>528</v>
      </c>
      <c r="FX160" t="s">
        <v>115</v>
      </c>
      <c r="FY160" t="s">
        <v>530</v>
      </c>
      <c r="FZ160" t="s">
        <v>116</v>
      </c>
      <c r="GA160" t="s">
        <v>549</v>
      </c>
      <c r="GB160" t="s">
        <v>634</v>
      </c>
      <c r="GC160">
        <v>0.22190199999999999</v>
      </c>
      <c r="GD160">
        <v>2.9803600000000001</v>
      </c>
      <c r="GE160">
        <v>6.67706</v>
      </c>
      <c r="GF160">
        <v>3.03066E-2</v>
      </c>
      <c r="GG160">
        <v>1.6811</v>
      </c>
      <c r="GH160">
        <v>0</v>
      </c>
      <c r="GI160">
        <v>10.524900000000001</v>
      </c>
      <c r="GJ160">
        <v>22.11</v>
      </c>
      <c r="GK160">
        <v>14.324199999999999</v>
      </c>
      <c r="GL160">
        <v>0</v>
      </c>
      <c r="GM160">
        <v>0</v>
      </c>
      <c r="GN160">
        <v>0</v>
      </c>
      <c r="GO160">
        <v>0</v>
      </c>
      <c r="GP160">
        <v>0</v>
      </c>
      <c r="GQ160">
        <v>36.43</v>
      </c>
      <c r="GR160">
        <v>5.9663599999999999</v>
      </c>
      <c r="GS160">
        <v>0</v>
      </c>
      <c r="GT160">
        <v>0</v>
      </c>
      <c r="GU160">
        <v>0</v>
      </c>
      <c r="GV160">
        <v>0</v>
      </c>
      <c r="GW160">
        <v>3.9744799999999998</v>
      </c>
      <c r="GX160">
        <v>0</v>
      </c>
      <c r="GY160">
        <v>9.94</v>
      </c>
      <c r="GZ160">
        <v>0</v>
      </c>
      <c r="HA160">
        <v>0</v>
      </c>
      <c r="HB160">
        <v>0</v>
      </c>
      <c r="HC160">
        <v>0</v>
      </c>
      <c r="HD160">
        <v>9.94</v>
      </c>
      <c r="HE160">
        <v>0</v>
      </c>
      <c r="HF160">
        <v>6.0423499999999999</v>
      </c>
      <c r="HG160">
        <v>12.4191</v>
      </c>
      <c r="HH160">
        <v>0</v>
      </c>
      <c r="HI160">
        <v>0</v>
      </c>
      <c r="HJ160">
        <v>2.60459</v>
      </c>
      <c r="HK160">
        <v>10.524900000000001</v>
      </c>
      <c r="HL160">
        <v>31.58</v>
      </c>
      <c r="HM160">
        <v>14.324199999999999</v>
      </c>
      <c r="HN160">
        <v>0</v>
      </c>
      <c r="HO160">
        <v>0</v>
      </c>
      <c r="HP160">
        <v>0</v>
      </c>
      <c r="HQ160">
        <v>0</v>
      </c>
      <c r="HR160">
        <v>0</v>
      </c>
      <c r="HS160">
        <v>45.9</v>
      </c>
      <c r="HT160">
        <v>2.1182400000000001</v>
      </c>
      <c r="HU160">
        <v>0</v>
      </c>
      <c r="HV160">
        <v>0</v>
      </c>
      <c r="HW160">
        <v>0</v>
      </c>
      <c r="HX160">
        <v>0</v>
      </c>
      <c r="HY160">
        <v>0</v>
      </c>
      <c r="HZ160">
        <v>0</v>
      </c>
      <c r="IA160">
        <v>2.12</v>
      </c>
      <c r="IB160">
        <v>0</v>
      </c>
      <c r="IC160">
        <v>0</v>
      </c>
      <c r="ID160">
        <v>0</v>
      </c>
      <c r="IE160">
        <v>0</v>
      </c>
      <c r="IF160">
        <v>2.12</v>
      </c>
    </row>
    <row r="161" spans="1:240" x14ac:dyDescent="0.3">
      <c r="A161" s="67">
        <v>43882.578310185185</v>
      </c>
      <c r="B161" t="s">
        <v>363</v>
      </c>
      <c r="C161" t="s">
        <v>363</v>
      </c>
      <c r="D161" t="s">
        <v>276</v>
      </c>
      <c r="E161">
        <v>53627.8</v>
      </c>
      <c r="F161">
        <v>53627.8</v>
      </c>
      <c r="G161" t="s">
        <v>112</v>
      </c>
      <c r="H161" s="68">
        <v>4.7916666666666663E-2</v>
      </c>
      <c r="I161" t="s">
        <v>118</v>
      </c>
      <c r="J161">
        <v>2.97</v>
      </c>
      <c r="K161" t="s">
        <v>114</v>
      </c>
      <c r="L161" t="s">
        <v>114</v>
      </c>
      <c r="M161" t="s">
        <v>543</v>
      </c>
      <c r="N161">
        <v>11.9161</v>
      </c>
      <c r="O161">
        <v>77667.5</v>
      </c>
      <c r="P161">
        <v>21748.1</v>
      </c>
      <c r="Q161">
        <v>0</v>
      </c>
      <c r="R161">
        <v>2215.4299999999998</v>
      </c>
      <c r="S161">
        <v>0</v>
      </c>
      <c r="T161">
        <v>62752.7</v>
      </c>
      <c r="U161">
        <v>164396</v>
      </c>
      <c r="V161">
        <v>229701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394097</v>
      </c>
      <c r="AC161">
        <v>1831.43</v>
      </c>
      <c r="AD161">
        <v>0</v>
      </c>
      <c r="AE161">
        <v>0</v>
      </c>
      <c r="AF161">
        <v>0</v>
      </c>
      <c r="AG161">
        <v>0</v>
      </c>
      <c r="AH161">
        <v>700.60900000000004</v>
      </c>
      <c r="AI161">
        <v>0</v>
      </c>
      <c r="AJ161">
        <v>2532.04</v>
      </c>
      <c r="AK161">
        <v>0</v>
      </c>
      <c r="AL161">
        <v>0</v>
      </c>
      <c r="AM161">
        <v>0</v>
      </c>
      <c r="AN161">
        <v>0</v>
      </c>
      <c r="AO161">
        <v>2532.04</v>
      </c>
      <c r="AP161">
        <v>0</v>
      </c>
      <c r="AQ161">
        <v>0</v>
      </c>
      <c r="AR161">
        <v>0</v>
      </c>
      <c r="AS161">
        <v>0</v>
      </c>
      <c r="AT161">
        <v>0</v>
      </c>
      <c r="AU161">
        <v>0</v>
      </c>
      <c r="AV161">
        <v>0</v>
      </c>
      <c r="AW161">
        <v>0</v>
      </c>
      <c r="AX161">
        <v>0</v>
      </c>
      <c r="AY161">
        <v>0</v>
      </c>
      <c r="AZ161">
        <v>0</v>
      </c>
      <c r="BA161">
        <v>0</v>
      </c>
      <c r="BB161">
        <v>0</v>
      </c>
      <c r="BC161">
        <v>6.8414400000000004</v>
      </c>
      <c r="BD161">
        <v>53.393799999999999</v>
      </c>
      <c r="BE161">
        <v>11.932</v>
      </c>
      <c r="BF161">
        <v>0</v>
      </c>
      <c r="BG161">
        <v>1.0168900000000001</v>
      </c>
      <c r="BH161">
        <v>2.35643</v>
      </c>
      <c r="BI161">
        <v>34.2667</v>
      </c>
      <c r="BJ161">
        <v>109.807</v>
      </c>
      <c r="BK161">
        <v>123.904</v>
      </c>
      <c r="BL161">
        <v>0</v>
      </c>
      <c r="BM161">
        <v>0</v>
      </c>
      <c r="BN161">
        <v>0</v>
      </c>
      <c r="BO161">
        <v>0</v>
      </c>
      <c r="BP161">
        <v>0</v>
      </c>
      <c r="BQ161">
        <v>233.71100000000001</v>
      </c>
      <c r="BR161">
        <v>224.51900000000001</v>
      </c>
      <c r="BS161">
        <v>9.1923999999999992</v>
      </c>
      <c r="BT161">
        <v>0</v>
      </c>
      <c r="BU161">
        <v>0</v>
      </c>
      <c r="BW161">
        <v>0</v>
      </c>
      <c r="BX161">
        <v>0</v>
      </c>
      <c r="BZ161">
        <v>0</v>
      </c>
      <c r="CA161" t="s">
        <v>114</v>
      </c>
      <c r="CB161" t="s">
        <v>114</v>
      </c>
      <c r="CC161" t="s">
        <v>545</v>
      </c>
      <c r="CD161">
        <v>11.9064</v>
      </c>
      <c r="CE161">
        <v>72988.800000000003</v>
      </c>
      <c r="CF161">
        <v>28635.599999999999</v>
      </c>
      <c r="CG161">
        <v>0</v>
      </c>
      <c r="CH161">
        <v>48.295000000000002</v>
      </c>
      <c r="CI161">
        <v>13771.7</v>
      </c>
      <c r="CJ161">
        <v>58501.9</v>
      </c>
      <c r="CK161">
        <v>173958</v>
      </c>
      <c r="CL161">
        <v>229701</v>
      </c>
      <c r="CM161">
        <v>0</v>
      </c>
      <c r="CN161">
        <v>0</v>
      </c>
      <c r="CO161">
        <v>0</v>
      </c>
      <c r="CP161">
        <v>0</v>
      </c>
      <c r="CQ161">
        <v>0</v>
      </c>
      <c r="CR161">
        <v>403660</v>
      </c>
      <c r="CS161">
        <v>2045.56</v>
      </c>
      <c r="CT161">
        <v>0</v>
      </c>
      <c r="CU161">
        <v>0</v>
      </c>
      <c r="CV161">
        <v>0</v>
      </c>
      <c r="CW161">
        <v>0</v>
      </c>
      <c r="CX161">
        <v>0</v>
      </c>
      <c r="CY161">
        <v>0</v>
      </c>
      <c r="CZ161">
        <v>2045.56</v>
      </c>
      <c r="DA161">
        <v>0</v>
      </c>
      <c r="DB161">
        <v>0</v>
      </c>
      <c r="DC161">
        <v>0</v>
      </c>
      <c r="DD161">
        <v>0</v>
      </c>
      <c r="DE161">
        <v>2045.56</v>
      </c>
      <c r="DF161">
        <v>0</v>
      </c>
      <c r="DG161">
        <v>0</v>
      </c>
      <c r="DH161">
        <v>0</v>
      </c>
      <c r="DI161">
        <v>0</v>
      </c>
      <c r="DJ161">
        <v>0</v>
      </c>
      <c r="DK161">
        <v>0</v>
      </c>
      <c r="DL161">
        <v>0</v>
      </c>
      <c r="DM161">
        <v>0</v>
      </c>
      <c r="DN161">
        <v>0</v>
      </c>
      <c r="DO161">
        <v>0</v>
      </c>
      <c r="DP161">
        <v>0</v>
      </c>
      <c r="DQ161">
        <v>0</v>
      </c>
      <c r="DR161">
        <v>0</v>
      </c>
      <c r="DS161">
        <v>7.6705300000000003</v>
      </c>
      <c r="DT161">
        <v>49.651699999999998</v>
      </c>
      <c r="DU161">
        <v>15.9839</v>
      </c>
      <c r="DV161">
        <v>0</v>
      </c>
      <c r="DW161">
        <v>2.2108800000000001E-2</v>
      </c>
      <c r="DX161">
        <v>7.3156999999999996</v>
      </c>
      <c r="DY161">
        <v>32.14</v>
      </c>
      <c r="DZ161">
        <v>112.78400000000001</v>
      </c>
      <c r="EA161">
        <v>123.904</v>
      </c>
      <c r="EB161">
        <v>0</v>
      </c>
      <c r="EC161">
        <v>0</v>
      </c>
      <c r="ED161">
        <v>0</v>
      </c>
      <c r="EE161">
        <v>0</v>
      </c>
      <c r="EF161">
        <v>0</v>
      </c>
      <c r="EG161">
        <v>236.68799999999999</v>
      </c>
      <c r="EH161">
        <v>229.02199999999999</v>
      </c>
      <c r="EI161">
        <v>7.6650700000000001</v>
      </c>
      <c r="EJ161">
        <v>0</v>
      </c>
      <c r="EK161">
        <v>0</v>
      </c>
      <c r="EM161">
        <v>0</v>
      </c>
      <c r="EN161">
        <v>0</v>
      </c>
      <c r="EP161">
        <v>0</v>
      </c>
      <c r="EQ161" s="69">
        <v>5.1474900000000003E-21</v>
      </c>
      <c r="ER161">
        <v>24.9316</v>
      </c>
      <c r="ES161">
        <v>2.9556200000000001</v>
      </c>
      <c r="ET161">
        <v>0</v>
      </c>
      <c r="EU161" s="69">
        <v>5.9205700000000002E-17</v>
      </c>
      <c r="EV161">
        <v>0</v>
      </c>
      <c r="EW161">
        <v>9.7664000000000009</v>
      </c>
      <c r="EX161">
        <v>37.653700000000001</v>
      </c>
      <c r="EY161">
        <v>29.569299999999998</v>
      </c>
      <c r="EZ161">
        <v>0</v>
      </c>
      <c r="FA161">
        <v>0</v>
      </c>
      <c r="FB161">
        <v>0</v>
      </c>
      <c r="FC161">
        <v>0</v>
      </c>
      <c r="FD161">
        <v>0</v>
      </c>
      <c r="FE161">
        <v>67.222999999999999</v>
      </c>
      <c r="FF161" s="69">
        <v>7.7215100000000002E-21</v>
      </c>
      <c r="FG161">
        <v>23.6145</v>
      </c>
      <c r="FH161">
        <v>3.6306799999999999</v>
      </c>
      <c r="FI161">
        <v>0</v>
      </c>
      <c r="FJ161" s="69">
        <v>9.7071600000000005E-19</v>
      </c>
      <c r="FK161">
        <v>1.7803599999999999</v>
      </c>
      <c r="FL161">
        <v>9.6143000000000001</v>
      </c>
      <c r="FM161">
        <v>38.639899999999997</v>
      </c>
      <c r="FN161">
        <v>29.569299999999998</v>
      </c>
      <c r="FO161">
        <v>0</v>
      </c>
      <c r="FP161">
        <v>0</v>
      </c>
      <c r="FQ161">
        <v>0</v>
      </c>
      <c r="FR161">
        <v>0</v>
      </c>
      <c r="FS161">
        <v>0</v>
      </c>
      <c r="FT161">
        <v>68.209199999999996</v>
      </c>
      <c r="FU161" t="s">
        <v>621</v>
      </c>
      <c r="FV161" t="s">
        <v>622</v>
      </c>
      <c r="FW161" t="s">
        <v>528</v>
      </c>
      <c r="FX161" t="s">
        <v>115</v>
      </c>
      <c r="FY161" t="s">
        <v>530</v>
      </c>
      <c r="FZ161" t="s">
        <v>116</v>
      </c>
      <c r="GA161" t="s">
        <v>549</v>
      </c>
      <c r="GB161" t="s">
        <v>634</v>
      </c>
      <c r="GC161">
        <v>2.7774900000000001E-3</v>
      </c>
      <c r="GD161">
        <v>14.2872</v>
      </c>
      <c r="GE161">
        <v>3.9712299999999998</v>
      </c>
      <c r="GF161">
        <v>0</v>
      </c>
      <c r="GG161">
        <v>0.49567899999999998</v>
      </c>
      <c r="GH161">
        <v>0</v>
      </c>
      <c r="GI161">
        <v>11.3055</v>
      </c>
      <c r="GJ161">
        <v>30.07</v>
      </c>
      <c r="GK161">
        <v>39.3718</v>
      </c>
      <c r="GL161">
        <v>0</v>
      </c>
      <c r="GM161">
        <v>0</v>
      </c>
      <c r="GN161">
        <v>0</v>
      </c>
      <c r="GO161">
        <v>0</v>
      </c>
      <c r="GP161">
        <v>0</v>
      </c>
      <c r="GQ161">
        <v>69.44</v>
      </c>
      <c r="GR161">
        <v>9.7194599999999998</v>
      </c>
      <c r="GS161">
        <v>0</v>
      </c>
      <c r="GT161">
        <v>0</v>
      </c>
      <c r="GU161">
        <v>0</v>
      </c>
      <c r="GV161">
        <v>0</v>
      </c>
      <c r="GW161">
        <v>3.7181600000000001</v>
      </c>
      <c r="GX161">
        <v>0</v>
      </c>
      <c r="GY161">
        <v>13.44</v>
      </c>
      <c r="GZ161">
        <v>0</v>
      </c>
      <c r="HA161">
        <v>0</v>
      </c>
      <c r="HB161">
        <v>0</v>
      </c>
      <c r="HC161">
        <v>0</v>
      </c>
      <c r="HD161">
        <v>13.44</v>
      </c>
      <c r="HE161">
        <v>2.76545E-3</v>
      </c>
      <c r="HF161">
        <v>13.3856</v>
      </c>
      <c r="HG161">
        <v>5.1108500000000001</v>
      </c>
      <c r="HH161">
        <v>0</v>
      </c>
      <c r="HI161">
        <v>1.1108700000000001E-2</v>
      </c>
      <c r="HJ161">
        <v>2.3964699999999999</v>
      </c>
      <c r="HK161">
        <v>10.6988</v>
      </c>
      <c r="HL161">
        <v>31.61</v>
      </c>
      <c r="HM161">
        <v>39.3718</v>
      </c>
      <c r="HN161">
        <v>0</v>
      </c>
      <c r="HO161">
        <v>0</v>
      </c>
      <c r="HP161">
        <v>0</v>
      </c>
      <c r="HQ161">
        <v>0</v>
      </c>
      <c r="HR161">
        <v>0</v>
      </c>
      <c r="HS161">
        <v>70.98</v>
      </c>
      <c r="HT161">
        <v>10.8558</v>
      </c>
      <c r="HU161">
        <v>0</v>
      </c>
      <c r="HV161">
        <v>0</v>
      </c>
      <c r="HW161">
        <v>0</v>
      </c>
      <c r="HX161">
        <v>0</v>
      </c>
      <c r="HY161">
        <v>0</v>
      </c>
      <c r="HZ161">
        <v>0</v>
      </c>
      <c r="IA161">
        <v>10.86</v>
      </c>
      <c r="IB161">
        <v>0</v>
      </c>
      <c r="IC161">
        <v>0</v>
      </c>
      <c r="ID161">
        <v>0</v>
      </c>
      <c r="IE161">
        <v>0</v>
      </c>
      <c r="IF161">
        <v>10.86</v>
      </c>
    </row>
    <row r="162" spans="1:240" x14ac:dyDescent="0.3">
      <c r="A162" s="67">
        <v>43882.579143518517</v>
      </c>
      <c r="B162" t="s">
        <v>364</v>
      </c>
      <c r="C162" t="s">
        <v>364</v>
      </c>
      <c r="D162" t="s">
        <v>276</v>
      </c>
      <c r="E162">
        <v>53627.8</v>
      </c>
      <c r="F162">
        <v>53627.8</v>
      </c>
      <c r="G162" t="s">
        <v>112</v>
      </c>
      <c r="H162" s="68">
        <v>4.7222222222222221E-2</v>
      </c>
      <c r="I162" t="s">
        <v>118</v>
      </c>
      <c r="J162">
        <v>1.73</v>
      </c>
      <c r="K162" t="s">
        <v>114</v>
      </c>
      <c r="L162" t="s">
        <v>114</v>
      </c>
      <c r="M162" t="s">
        <v>543</v>
      </c>
      <c r="N162">
        <v>14.0214</v>
      </c>
      <c r="O162">
        <v>77032.800000000003</v>
      </c>
      <c r="P162">
        <v>21416.6</v>
      </c>
      <c r="Q162">
        <v>0</v>
      </c>
      <c r="R162">
        <v>2268.15</v>
      </c>
      <c r="S162">
        <v>0</v>
      </c>
      <c r="T162">
        <v>62752.7</v>
      </c>
      <c r="U162">
        <v>163484</v>
      </c>
      <c r="V162">
        <v>229701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393186</v>
      </c>
      <c r="AC162">
        <v>2155</v>
      </c>
      <c r="AD162">
        <v>0</v>
      </c>
      <c r="AE162">
        <v>0</v>
      </c>
      <c r="AF162">
        <v>0</v>
      </c>
      <c r="AG162">
        <v>0</v>
      </c>
      <c r="AH162">
        <v>700.60900000000004</v>
      </c>
      <c r="AI162">
        <v>0</v>
      </c>
      <c r="AJ162">
        <v>2855.61</v>
      </c>
      <c r="AK162">
        <v>0</v>
      </c>
      <c r="AL162">
        <v>0</v>
      </c>
      <c r="AM162">
        <v>0</v>
      </c>
      <c r="AN162">
        <v>0</v>
      </c>
      <c r="AO162">
        <v>2855.61</v>
      </c>
      <c r="AP162">
        <v>0</v>
      </c>
      <c r="AQ162">
        <v>0</v>
      </c>
      <c r="AR162">
        <v>0</v>
      </c>
      <c r="AS162">
        <v>0</v>
      </c>
      <c r="AT162">
        <v>0</v>
      </c>
      <c r="AU162">
        <v>0</v>
      </c>
      <c r="AV162">
        <v>0</v>
      </c>
      <c r="AW162">
        <v>0</v>
      </c>
      <c r="AX162">
        <v>0</v>
      </c>
      <c r="AY162">
        <v>0</v>
      </c>
      <c r="AZ162">
        <v>0</v>
      </c>
      <c r="BA162">
        <v>0</v>
      </c>
      <c r="BB162">
        <v>0</v>
      </c>
      <c r="BC162">
        <v>7.9982600000000001</v>
      </c>
      <c r="BD162">
        <v>53.262700000000002</v>
      </c>
      <c r="BE162">
        <v>11.8011</v>
      </c>
      <c r="BF162">
        <v>0</v>
      </c>
      <c r="BG162">
        <v>1.04192</v>
      </c>
      <c r="BH162">
        <v>2.35643</v>
      </c>
      <c r="BI162">
        <v>34.2667</v>
      </c>
      <c r="BJ162">
        <v>110.727</v>
      </c>
      <c r="BK162">
        <v>123.904</v>
      </c>
      <c r="BL162">
        <v>0</v>
      </c>
      <c r="BM162">
        <v>0</v>
      </c>
      <c r="BN162">
        <v>0</v>
      </c>
      <c r="BO162">
        <v>0</v>
      </c>
      <c r="BP162">
        <v>0</v>
      </c>
      <c r="BQ162">
        <v>234.631</v>
      </c>
      <c r="BR162">
        <v>224.28299999999999</v>
      </c>
      <c r="BS162">
        <v>10.3482</v>
      </c>
      <c r="BT162">
        <v>0</v>
      </c>
      <c r="BU162">
        <v>0</v>
      </c>
      <c r="BW162">
        <v>0</v>
      </c>
      <c r="BX162">
        <v>0</v>
      </c>
      <c r="BZ162">
        <v>0</v>
      </c>
      <c r="CA162" t="s">
        <v>114</v>
      </c>
      <c r="CB162" t="s">
        <v>114</v>
      </c>
      <c r="CC162" t="s">
        <v>545</v>
      </c>
      <c r="CD162">
        <v>12.5404</v>
      </c>
      <c r="CE162">
        <v>72085.2</v>
      </c>
      <c r="CF162">
        <v>27990.3</v>
      </c>
      <c r="CG162">
        <v>0</v>
      </c>
      <c r="CH162">
        <v>52.1355</v>
      </c>
      <c r="CI162">
        <v>13771.7</v>
      </c>
      <c r="CJ162">
        <v>58788.4</v>
      </c>
      <c r="CK162">
        <v>172700</v>
      </c>
      <c r="CL162">
        <v>229701</v>
      </c>
      <c r="CM162">
        <v>0</v>
      </c>
      <c r="CN162">
        <v>0</v>
      </c>
      <c r="CO162">
        <v>0</v>
      </c>
      <c r="CP162">
        <v>0</v>
      </c>
      <c r="CQ162">
        <v>0</v>
      </c>
      <c r="CR162">
        <v>402402</v>
      </c>
      <c r="CS162">
        <v>2152.41</v>
      </c>
      <c r="CT162">
        <v>0</v>
      </c>
      <c r="CU162">
        <v>0</v>
      </c>
      <c r="CV162">
        <v>0</v>
      </c>
      <c r="CW162">
        <v>0</v>
      </c>
      <c r="CX162">
        <v>0</v>
      </c>
      <c r="CY162">
        <v>0</v>
      </c>
      <c r="CZ162">
        <v>2152.41</v>
      </c>
      <c r="DA162">
        <v>0</v>
      </c>
      <c r="DB162">
        <v>0</v>
      </c>
      <c r="DC162">
        <v>0</v>
      </c>
      <c r="DD162">
        <v>0</v>
      </c>
      <c r="DE162">
        <v>2152.41</v>
      </c>
      <c r="DF162">
        <v>0</v>
      </c>
      <c r="DG162">
        <v>0</v>
      </c>
      <c r="DH162">
        <v>0</v>
      </c>
      <c r="DI162">
        <v>0</v>
      </c>
      <c r="DJ162">
        <v>0</v>
      </c>
      <c r="DK162">
        <v>0</v>
      </c>
      <c r="DL162">
        <v>0</v>
      </c>
      <c r="DM162">
        <v>0</v>
      </c>
      <c r="DN162">
        <v>0</v>
      </c>
      <c r="DO162">
        <v>0</v>
      </c>
      <c r="DP162">
        <v>0</v>
      </c>
      <c r="DQ162">
        <v>0</v>
      </c>
      <c r="DR162">
        <v>0</v>
      </c>
      <c r="DS162">
        <v>8.0615900000000007</v>
      </c>
      <c r="DT162">
        <v>49.125900000000001</v>
      </c>
      <c r="DU162">
        <v>15.6433</v>
      </c>
      <c r="DV162">
        <v>0</v>
      </c>
      <c r="DW162">
        <v>2.3862100000000001E-2</v>
      </c>
      <c r="DX162">
        <v>7.3156999999999996</v>
      </c>
      <c r="DY162">
        <v>32.286099999999998</v>
      </c>
      <c r="DZ162">
        <v>112.45699999999999</v>
      </c>
      <c r="EA162">
        <v>123.904</v>
      </c>
      <c r="EB162">
        <v>0</v>
      </c>
      <c r="EC162">
        <v>0</v>
      </c>
      <c r="ED162">
        <v>0</v>
      </c>
      <c r="EE162">
        <v>0</v>
      </c>
      <c r="EF162">
        <v>0</v>
      </c>
      <c r="EG162">
        <v>236.36</v>
      </c>
      <c r="EH162">
        <v>228.304</v>
      </c>
      <c r="EI162">
        <v>8.0558399999999999</v>
      </c>
      <c r="EJ162">
        <v>0</v>
      </c>
      <c r="EK162">
        <v>0</v>
      </c>
      <c r="EM162">
        <v>0</v>
      </c>
      <c r="EN162">
        <v>0</v>
      </c>
      <c r="EP162">
        <v>0</v>
      </c>
      <c r="EQ162" s="69">
        <v>1.1391100000000001E-20</v>
      </c>
      <c r="ER162">
        <v>24.990300000000001</v>
      </c>
      <c r="ES162">
        <v>2.9561199999999999</v>
      </c>
      <c r="ET162">
        <v>0</v>
      </c>
      <c r="EU162" s="69">
        <v>7.10468E-17</v>
      </c>
      <c r="EV162">
        <v>0</v>
      </c>
      <c r="EW162">
        <v>9.7664000000000009</v>
      </c>
      <c r="EX162">
        <v>37.712800000000001</v>
      </c>
      <c r="EY162">
        <v>29.569299999999998</v>
      </c>
      <c r="EZ162">
        <v>0</v>
      </c>
      <c r="FA162">
        <v>0</v>
      </c>
      <c r="FB162">
        <v>0</v>
      </c>
      <c r="FC162">
        <v>0</v>
      </c>
      <c r="FD162">
        <v>0</v>
      </c>
      <c r="FE162">
        <v>67.282200000000003</v>
      </c>
      <c r="FF162" s="69">
        <v>8.6057099999999997E-21</v>
      </c>
      <c r="FG162">
        <v>23.410499999999999</v>
      </c>
      <c r="FH162">
        <v>3.5862699999999998</v>
      </c>
      <c r="FI162">
        <v>0</v>
      </c>
      <c r="FJ162" s="69">
        <v>1.11253E-18</v>
      </c>
      <c r="FK162">
        <v>1.7803800000000001</v>
      </c>
      <c r="FL162">
        <v>9.6358700000000006</v>
      </c>
      <c r="FM162">
        <v>38.412999999999997</v>
      </c>
      <c r="FN162">
        <v>29.569299999999998</v>
      </c>
      <c r="FO162">
        <v>0</v>
      </c>
      <c r="FP162">
        <v>0</v>
      </c>
      <c r="FQ162">
        <v>0</v>
      </c>
      <c r="FR162">
        <v>0</v>
      </c>
      <c r="FS162">
        <v>0</v>
      </c>
      <c r="FT162">
        <v>67.982299999999995</v>
      </c>
      <c r="FU162" t="s">
        <v>621</v>
      </c>
      <c r="FV162" t="s">
        <v>622</v>
      </c>
      <c r="FW162" t="s">
        <v>528</v>
      </c>
      <c r="FX162" t="s">
        <v>115</v>
      </c>
      <c r="FY162" t="s">
        <v>530</v>
      </c>
      <c r="FZ162" t="s">
        <v>116</v>
      </c>
      <c r="GA162" t="s">
        <v>549</v>
      </c>
      <c r="GB162" t="s">
        <v>634</v>
      </c>
      <c r="GC162">
        <v>3.2747700000000002E-3</v>
      </c>
      <c r="GD162">
        <v>14.212400000000001</v>
      </c>
      <c r="GE162">
        <v>3.9308399999999999</v>
      </c>
      <c r="GF162">
        <v>0</v>
      </c>
      <c r="GG162">
        <v>0.50839299999999998</v>
      </c>
      <c r="GH162">
        <v>0</v>
      </c>
      <c r="GI162">
        <v>11.3055</v>
      </c>
      <c r="GJ162">
        <v>29.96</v>
      </c>
      <c r="GK162">
        <v>39.3718</v>
      </c>
      <c r="GL162">
        <v>0</v>
      </c>
      <c r="GM162">
        <v>0</v>
      </c>
      <c r="GN162">
        <v>0</v>
      </c>
      <c r="GO162">
        <v>0</v>
      </c>
      <c r="GP162">
        <v>0</v>
      </c>
      <c r="GQ162">
        <v>69.33</v>
      </c>
      <c r="GR162">
        <v>11.4367</v>
      </c>
      <c r="GS162">
        <v>0</v>
      </c>
      <c r="GT162">
        <v>0</v>
      </c>
      <c r="GU162">
        <v>0</v>
      </c>
      <c r="GV162">
        <v>0</v>
      </c>
      <c r="GW162">
        <v>3.7181600000000001</v>
      </c>
      <c r="GX162">
        <v>0</v>
      </c>
      <c r="GY162">
        <v>15.16</v>
      </c>
      <c r="GZ162">
        <v>0</v>
      </c>
      <c r="HA162">
        <v>0</v>
      </c>
      <c r="HB162">
        <v>0</v>
      </c>
      <c r="HC162">
        <v>0</v>
      </c>
      <c r="HD162">
        <v>15.16</v>
      </c>
      <c r="HE162">
        <v>2.9118E-3</v>
      </c>
      <c r="HF162">
        <v>13.2338</v>
      </c>
      <c r="HG162">
        <v>5.0132000000000003</v>
      </c>
      <c r="HH162">
        <v>0</v>
      </c>
      <c r="HI162">
        <v>1.1994400000000001E-2</v>
      </c>
      <c r="HJ162">
        <v>2.3964599999999998</v>
      </c>
      <c r="HK162">
        <v>10.741300000000001</v>
      </c>
      <c r="HL162">
        <v>31.39</v>
      </c>
      <c r="HM162">
        <v>39.3718</v>
      </c>
      <c r="HN162">
        <v>0</v>
      </c>
      <c r="HO162">
        <v>0</v>
      </c>
      <c r="HP162">
        <v>0</v>
      </c>
      <c r="HQ162">
        <v>0</v>
      </c>
      <c r="HR162">
        <v>0</v>
      </c>
      <c r="HS162">
        <v>70.760000000000005</v>
      </c>
      <c r="HT162">
        <v>11.4229</v>
      </c>
      <c r="HU162">
        <v>0</v>
      </c>
      <c r="HV162">
        <v>0</v>
      </c>
      <c r="HW162">
        <v>0</v>
      </c>
      <c r="HX162">
        <v>0</v>
      </c>
      <c r="HY162">
        <v>0</v>
      </c>
      <c r="HZ162">
        <v>0</v>
      </c>
      <c r="IA162">
        <v>11.42</v>
      </c>
      <c r="IB162">
        <v>0</v>
      </c>
      <c r="IC162">
        <v>0</v>
      </c>
      <c r="ID162">
        <v>0</v>
      </c>
      <c r="IE162">
        <v>0</v>
      </c>
      <c r="IF162">
        <v>11.42</v>
      </c>
    </row>
    <row r="163" spans="1:240" x14ac:dyDescent="0.3">
      <c r="A163" s="67">
        <v>43882.58</v>
      </c>
      <c r="B163" t="s">
        <v>365</v>
      </c>
      <c r="C163" t="s">
        <v>365</v>
      </c>
      <c r="D163" t="s">
        <v>276</v>
      </c>
      <c r="E163">
        <v>53627.8</v>
      </c>
      <c r="F163">
        <v>53627.8</v>
      </c>
      <c r="G163" t="s">
        <v>112</v>
      </c>
      <c r="H163" s="68">
        <v>4.9305555555555554E-2</v>
      </c>
      <c r="I163" t="s">
        <v>118</v>
      </c>
      <c r="J163">
        <v>0.42</v>
      </c>
      <c r="K163" t="s">
        <v>114</v>
      </c>
      <c r="L163" t="s">
        <v>114</v>
      </c>
      <c r="M163" t="s">
        <v>543</v>
      </c>
      <c r="N163">
        <v>16.2072</v>
      </c>
      <c r="O163">
        <v>76487</v>
      </c>
      <c r="P163">
        <v>21082.5</v>
      </c>
      <c r="Q163">
        <v>0</v>
      </c>
      <c r="R163">
        <v>2350.21</v>
      </c>
      <c r="S163">
        <v>0</v>
      </c>
      <c r="T163">
        <v>62752.7</v>
      </c>
      <c r="U163">
        <v>162689</v>
      </c>
      <c r="V163">
        <v>229701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392390</v>
      </c>
      <c r="AC163">
        <v>2490.94</v>
      </c>
      <c r="AD163">
        <v>0</v>
      </c>
      <c r="AE163">
        <v>0</v>
      </c>
      <c r="AF163">
        <v>0</v>
      </c>
      <c r="AG163">
        <v>0</v>
      </c>
      <c r="AH163">
        <v>700.60900000000004</v>
      </c>
      <c r="AI163">
        <v>0</v>
      </c>
      <c r="AJ163">
        <v>3191.55</v>
      </c>
      <c r="AK163">
        <v>0</v>
      </c>
      <c r="AL163">
        <v>0</v>
      </c>
      <c r="AM163">
        <v>0</v>
      </c>
      <c r="AN163">
        <v>0</v>
      </c>
      <c r="AO163">
        <v>3191.55</v>
      </c>
      <c r="AP163">
        <v>0</v>
      </c>
      <c r="AQ163">
        <v>0</v>
      </c>
      <c r="AR163">
        <v>0</v>
      </c>
      <c r="AS163">
        <v>0</v>
      </c>
      <c r="AT163">
        <v>0</v>
      </c>
      <c r="AU163">
        <v>0</v>
      </c>
      <c r="AV163">
        <v>0</v>
      </c>
      <c r="AW163">
        <v>0</v>
      </c>
      <c r="AX163">
        <v>0</v>
      </c>
      <c r="AY163">
        <v>0</v>
      </c>
      <c r="AZ163">
        <v>0</v>
      </c>
      <c r="BA163">
        <v>0</v>
      </c>
      <c r="BB163">
        <v>0</v>
      </c>
      <c r="BC163">
        <v>9.1886299999999999</v>
      </c>
      <c r="BD163">
        <v>53.2012</v>
      </c>
      <c r="BE163">
        <v>11.6683</v>
      </c>
      <c r="BF163">
        <v>0</v>
      </c>
      <c r="BG163">
        <v>1.0793699999999999</v>
      </c>
      <c r="BH163">
        <v>2.35643</v>
      </c>
      <c r="BI163">
        <v>34.2667</v>
      </c>
      <c r="BJ163">
        <v>111.761</v>
      </c>
      <c r="BK163">
        <v>123.904</v>
      </c>
      <c r="BL163">
        <v>0</v>
      </c>
      <c r="BM163">
        <v>0</v>
      </c>
      <c r="BN163">
        <v>0</v>
      </c>
      <c r="BO163">
        <v>0</v>
      </c>
      <c r="BP163">
        <v>0</v>
      </c>
      <c r="BQ163">
        <v>235.66399999999999</v>
      </c>
      <c r="BR163">
        <v>224.12700000000001</v>
      </c>
      <c r="BS163">
        <v>11.537599999999999</v>
      </c>
      <c r="BT163">
        <v>0</v>
      </c>
      <c r="BU163">
        <v>0</v>
      </c>
      <c r="BW163">
        <v>0</v>
      </c>
      <c r="BX163">
        <v>0</v>
      </c>
      <c r="BZ163">
        <v>0</v>
      </c>
      <c r="CA163" t="s">
        <v>114</v>
      </c>
      <c r="CB163" t="s">
        <v>114</v>
      </c>
      <c r="CC163" t="s">
        <v>545</v>
      </c>
      <c r="CD163">
        <v>13.206799999999999</v>
      </c>
      <c r="CE163">
        <v>71162.7</v>
      </c>
      <c r="CF163">
        <v>27426.1</v>
      </c>
      <c r="CG163">
        <v>0</v>
      </c>
      <c r="CH163">
        <v>57.2194</v>
      </c>
      <c r="CI163">
        <v>13771.7</v>
      </c>
      <c r="CJ163">
        <v>59074.9</v>
      </c>
      <c r="CK163">
        <v>171506</v>
      </c>
      <c r="CL163">
        <v>229701</v>
      </c>
      <c r="CM163">
        <v>0</v>
      </c>
      <c r="CN163">
        <v>0</v>
      </c>
      <c r="CO163">
        <v>0</v>
      </c>
      <c r="CP163">
        <v>0</v>
      </c>
      <c r="CQ163">
        <v>0</v>
      </c>
      <c r="CR163">
        <v>401207</v>
      </c>
      <c r="CS163">
        <v>2264.06</v>
      </c>
      <c r="CT163">
        <v>0</v>
      </c>
      <c r="CU163">
        <v>0</v>
      </c>
      <c r="CV163">
        <v>0</v>
      </c>
      <c r="CW163">
        <v>0</v>
      </c>
      <c r="CX163">
        <v>0</v>
      </c>
      <c r="CY163">
        <v>0</v>
      </c>
      <c r="CZ163">
        <v>2264.06</v>
      </c>
      <c r="DA163">
        <v>0</v>
      </c>
      <c r="DB163">
        <v>0</v>
      </c>
      <c r="DC163">
        <v>0</v>
      </c>
      <c r="DD163">
        <v>0</v>
      </c>
      <c r="DE163">
        <v>2264.06</v>
      </c>
      <c r="DF163">
        <v>0</v>
      </c>
      <c r="DG163">
        <v>0</v>
      </c>
      <c r="DH163">
        <v>0</v>
      </c>
      <c r="DI163">
        <v>0</v>
      </c>
      <c r="DJ163">
        <v>0</v>
      </c>
      <c r="DK163">
        <v>0</v>
      </c>
      <c r="DL163">
        <v>0</v>
      </c>
      <c r="DM163">
        <v>0</v>
      </c>
      <c r="DN163">
        <v>0</v>
      </c>
      <c r="DO163">
        <v>0</v>
      </c>
      <c r="DP163">
        <v>0</v>
      </c>
      <c r="DQ163">
        <v>0</v>
      </c>
      <c r="DR163">
        <v>0</v>
      </c>
      <c r="DS163">
        <v>8.46645</v>
      </c>
      <c r="DT163">
        <v>48.5869</v>
      </c>
      <c r="DU163">
        <v>15.3523</v>
      </c>
      <c r="DV163">
        <v>0</v>
      </c>
      <c r="DW163">
        <v>2.6183100000000001E-2</v>
      </c>
      <c r="DX163">
        <v>7.3156800000000004</v>
      </c>
      <c r="DY163">
        <v>32.432299999999998</v>
      </c>
      <c r="DZ163">
        <v>112.18</v>
      </c>
      <c r="EA163">
        <v>123.904</v>
      </c>
      <c r="EB163">
        <v>0</v>
      </c>
      <c r="EC163">
        <v>0</v>
      </c>
      <c r="ED163">
        <v>0</v>
      </c>
      <c r="EE163">
        <v>0</v>
      </c>
      <c r="EF163">
        <v>0</v>
      </c>
      <c r="EG163">
        <v>236.084</v>
      </c>
      <c r="EH163">
        <v>227.62299999999999</v>
      </c>
      <c r="EI163">
        <v>8.4603900000000003</v>
      </c>
      <c r="EJ163">
        <v>0</v>
      </c>
      <c r="EK163">
        <v>0</v>
      </c>
      <c r="EM163">
        <v>0</v>
      </c>
      <c r="EN163">
        <v>0</v>
      </c>
      <c r="EP163">
        <v>0</v>
      </c>
      <c r="EQ163" s="69">
        <v>4.3675200000000002E-20</v>
      </c>
      <c r="ER163">
        <v>25.076599999999999</v>
      </c>
      <c r="ES163">
        <v>2.9580500000000001</v>
      </c>
      <c r="ET163">
        <v>0</v>
      </c>
      <c r="EU163" s="69">
        <v>2.1632000000000001E-8</v>
      </c>
      <c r="EV163">
        <v>0</v>
      </c>
      <c r="EW163">
        <v>9.7664000000000009</v>
      </c>
      <c r="EX163">
        <v>37.801000000000002</v>
      </c>
      <c r="EY163">
        <v>29.569299999999998</v>
      </c>
      <c r="EZ163">
        <v>0</v>
      </c>
      <c r="FA163">
        <v>0</v>
      </c>
      <c r="FB163">
        <v>0</v>
      </c>
      <c r="FC163">
        <v>0</v>
      </c>
      <c r="FD163">
        <v>0</v>
      </c>
      <c r="FE163">
        <v>67.3703</v>
      </c>
      <c r="FF163" s="69">
        <v>8.0557100000000001E-15</v>
      </c>
      <c r="FG163">
        <v>23.206199999999999</v>
      </c>
      <c r="FH163">
        <v>3.5458799999999999</v>
      </c>
      <c r="FI163">
        <v>0</v>
      </c>
      <c r="FJ163" s="69">
        <v>3.50667E-12</v>
      </c>
      <c r="FK163">
        <v>1.78037</v>
      </c>
      <c r="FL163">
        <v>9.6574299999999997</v>
      </c>
      <c r="FM163">
        <v>38.189900000000002</v>
      </c>
      <c r="FN163">
        <v>29.569299999999998</v>
      </c>
      <c r="FO163">
        <v>0</v>
      </c>
      <c r="FP163">
        <v>0</v>
      </c>
      <c r="FQ163">
        <v>0</v>
      </c>
      <c r="FR163">
        <v>0</v>
      </c>
      <c r="FS163">
        <v>0</v>
      </c>
      <c r="FT163">
        <v>67.759299999999996</v>
      </c>
      <c r="FU163" t="s">
        <v>621</v>
      </c>
      <c r="FV163" t="s">
        <v>622</v>
      </c>
      <c r="FW163" t="s">
        <v>528</v>
      </c>
      <c r="FX163" t="s">
        <v>115</v>
      </c>
      <c r="FY163" t="s">
        <v>530</v>
      </c>
      <c r="FZ163" t="s">
        <v>116</v>
      </c>
      <c r="GA163" t="s">
        <v>549</v>
      </c>
      <c r="GB163" t="s">
        <v>634</v>
      </c>
      <c r="GC163">
        <v>3.7882100000000002E-3</v>
      </c>
      <c r="GD163">
        <v>14.1532</v>
      </c>
      <c r="GE163">
        <v>3.89066</v>
      </c>
      <c r="GF163">
        <v>0</v>
      </c>
      <c r="GG163">
        <v>0.52616700000000005</v>
      </c>
      <c r="GH163">
        <v>0</v>
      </c>
      <c r="GI163">
        <v>11.3055</v>
      </c>
      <c r="GJ163">
        <v>29.88</v>
      </c>
      <c r="GK163">
        <v>39.3718</v>
      </c>
      <c r="GL163">
        <v>0</v>
      </c>
      <c r="GM163">
        <v>0</v>
      </c>
      <c r="GN163">
        <v>0</v>
      </c>
      <c r="GO163">
        <v>0</v>
      </c>
      <c r="GP163">
        <v>0</v>
      </c>
      <c r="GQ163">
        <v>69.25</v>
      </c>
      <c r="GR163">
        <v>13.2195</v>
      </c>
      <c r="GS163">
        <v>0</v>
      </c>
      <c r="GT163">
        <v>0</v>
      </c>
      <c r="GU163">
        <v>0</v>
      </c>
      <c r="GV163">
        <v>0</v>
      </c>
      <c r="GW163">
        <v>3.7181500000000001</v>
      </c>
      <c r="GX163">
        <v>0</v>
      </c>
      <c r="GY163">
        <v>16.940000000000001</v>
      </c>
      <c r="GZ163">
        <v>0</v>
      </c>
      <c r="HA163">
        <v>0</v>
      </c>
      <c r="HB163">
        <v>0</v>
      </c>
      <c r="HC163">
        <v>0</v>
      </c>
      <c r="HD163">
        <v>16.940000000000001</v>
      </c>
      <c r="HE163">
        <v>3.0646599999999999E-3</v>
      </c>
      <c r="HF163">
        <v>13.078099999999999</v>
      </c>
      <c r="HG163">
        <v>4.9284999999999997</v>
      </c>
      <c r="HH163">
        <v>0</v>
      </c>
      <c r="HI163">
        <v>1.31609E-2</v>
      </c>
      <c r="HJ163">
        <v>2.3964599999999998</v>
      </c>
      <c r="HK163">
        <v>10.783899999999999</v>
      </c>
      <c r="HL163">
        <v>31.2</v>
      </c>
      <c r="HM163">
        <v>39.3718</v>
      </c>
      <c r="HN163">
        <v>0</v>
      </c>
      <c r="HO163">
        <v>0</v>
      </c>
      <c r="HP163">
        <v>0</v>
      </c>
      <c r="HQ163">
        <v>0</v>
      </c>
      <c r="HR163">
        <v>0</v>
      </c>
      <c r="HS163">
        <v>70.569999999999993</v>
      </c>
      <c r="HT163">
        <v>12.015499999999999</v>
      </c>
      <c r="HU163">
        <v>0</v>
      </c>
      <c r="HV163">
        <v>0</v>
      </c>
      <c r="HW163">
        <v>0</v>
      </c>
      <c r="HX163">
        <v>0</v>
      </c>
      <c r="HY163">
        <v>0</v>
      </c>
      <c r="HZ163">
        <v>0</v>
      </c>
      <c r="IA163">
        <v>12.02</v>
      </c>
      <c r="IB163">
        <v>0</v>
      </c>
      <c r="IC163">
        <v>0</v>
      </c>
      <c r="ID163">
        <v>0</v>
      </c>
      <c r="IE163">
        <v>0</v>
      </c>
      <c r="IF163">
        <v>12.02</v>
      </c>
    </row>
    <row r="164" spans="1:240" x14ac:dyDescent="0.3">
      <c r="A164" s="67">
        <v>43882.58085648148</v>
      </c>
      <c r="B164" t="s">
        <v>366</v>
      </c>
      <c r="C164" t="s">
        <v>366</v>
      </c>
      <c r="D164" t="s">
        <v>276</v>
      </c>
      <c r="E164">
        <v>53627.8</v>
      </c>
      <c r="F164">
        <v>53627.8</v>
      </c>
      <c r="G164" t="s">
        <v>112</v>
      </c>
      <c r="H164" s="68">
        <v>4.9305555555555554E-2</v>
      </c>
      <c r="I164" t="s">
        <v>118</v>
      </c>
      <c r="J164">
        <v>1.46</v>
      </c>
      <c r="K164" t="s">
        <v>114</v>
      </c>
      <c r="L164" t="s">
        <v>114</v>
      </c>
      <c r="M164" t="s">
        <v>543</v>
      </c>
      <c r="N164">
        <v>14.0214</v>
      </c>
      <c r="O164">
        <v>77032.800000000003</v>
      </c>
      <c r="P164">
        <v>21416.6</v>
      </c>
      <c r="Q164">
        <v>0</v>
      </c>
      <c r="R164">
        <v>2268.15</v>
      </c>
      <c r="S164">
        <v>0</v>
      </c>
      <c r="T164">
        <v>62752.7</v>
      </c>
      <c r="U164" s="69">
        <v>163484</v>
      </c>
      <c r="V164" s="69">
        <v>229701</v>
      </c>
      <c r="W164">
        <v>0</v>
      </c>
      <c r="X164">
        <v>0</v>
      </c>
      <c r="Y164">
        <v>0</v>
      </c>
      <c r="Z164">
        <v>0</v>
      </c>
      <c r="AA164">
        <v>0</v>
      </c>
      <c r="AB164" s="69">
        <v>393186</v>
      </c>
      <c r="AC164">
        <v>2155</v>
      </c>
      <c r="AD164">
        <v>0</v>
      </c>
      <c r="AE164">
        <v>0</v>
      </c>
      <c r="AF164">
        <v>0</v>
      </c>
      <c r="AG164">
        <v>0</v>
      </c>
      <c r="AH164">
        <v>700.60900000000004</v>
      </c>
      <c r="AI164">
        <v>0</v>
      </c>
      <c r="AJ164">
        <v>2855.61</v>
      </c>
      <c r="AK164">
        <v>0</v>
      </c>
      <c r="AL164">
        <v>0</v>
      </c>
      <c r="AM164">
        <v>0</v>
      </c>
      <c r="AN164">
        <v>0</v>
      </c>
      <c r="AO164">
        <v>2855.61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0</v>
      </c>
      <c r="AV164">
        <v>0</v>
      </c>
      <c r="AW164">
        <v>0</v>
      </c>
      <c r="AX164">
        <v>0</v>
      </c>
      <c r="AY164">
        <v>0</v>
      </c>
      <c r="AZ164">
        <v>0</v>
      </c>
      <c r="BA164">
        <v>0</v>
      </c>
      <c r="BB164">
        <v>0</v>
      </c>
      <c r="BC164">
        <v>7.9982600000000001</v>
      </c>
      <c r="BD164">
        <v>53.262700000000002</v>
      </c>
      <c r="BE164">
        <v>11.8011</v>
      </c>
      <c r="BF164">
        <v>0</v>
      </c>
      <c r="BG164">
        <v>1.04192</v>
      </c>
      <c r="BH164">
        <v>2.35643</v>
      </c>
      <c r="BI164">
        <v>34.2667</v>
      </c>
      <c r="BJ164">
        <v>110.727</v>
      </c>
      <c r="BK164">
        <v>123.904</v>
      </c>
      <c r="BL164">
        <v>0</v>
      </c>
      <c r="BM164">
        <v>0</v>
      </c>
      <c r="BN164">
        <v>0</v>
      </c>
      <c r="BO164">
        <v>0</v>
      </c>
      <c r="BP164">
        <v>0</v>
      </c>
      <c r="BQ164">
        <v>234.631</v>
      </c>
      <c r="BR164">
        <v>224.28299999999999</v>
      </c>
      <c r="BS164">
        <v>10.3482</v>
      </c>
      <c r="BT164">
        <v>0</v>
      </c>
      <c r="BU164">
        <v>0</v>
      </c>
      <c r="BW164">
        <v>0</v>
      </c>
      <c r="BX164">
        <v>0</v>
      </c>
      <c r="BZ164">
        <v>0</v>
      </c>
      <c r="CA164" t="s">
        <v>114</v>
      </c>
      <c r="CB164" t="s">
        <v>114</v>
      </c>
      <c r="CC164" t="s">
        <v>545</v>
      </c>
      <c r="CD164">
        <v>13.206799999999999</v>
      </c>
      <c r="CE164">
        <v>71162.7</v>
      </c>
      <c r="CF164">
        <v>27426.1</v>
      </c>
      <c r="CG164">
        <v>0</v>
      </c>
      <c r="CH164">
        <v>57.2194</v>
      </c>
      <c r="CI164">
        <v>13771.7</v>
      </c>
      <c r="CJ164">
        <v>59074.9</v>
      </c>
      <c r="CK164" s="69">
        <v>171506</v>
      </c>
      <c r="CL164" s="69">
        <v>229701</v>
      </c>
      <c r="CM164">
        <v>0</v>
      </c>
      <c r="CN164">
        <v>0</v>
      </c>
      <c r="CO164">
        <v>0</v>
      </c>
      <c r="CP164">
        <v>0</v>
      </c>
      <c r="CQ164">
        <v>0</v>
      </c>
      <c r="CR164" s="69">
        <v>401207</v>
      </c>
      <c r="CS164">
        <v>2264.06</v>
      </c>
      <c r="CT164">
        <v>0</v>
      </c>
      <c r="CU164">
        <v>0</v>
      </c>
      <c r="CV164">
        <v>0</v>
      </c>
      <c r="CW164">
        <v>0</v>
      </c>
      <c r="CX164">
        <v>0</v>
      </c>
      <c r="CY164">
        <v>0</v>
      </c>
      <c r="CZ164">
        <v>2264.06</v>
      </c>
      <c r="DA164">
        <v>0</v>
      </c>
      <c r="DB164">
        <v>0</v>
      </c>
      <c r="DC164">
        <v>0</v>
      </c>
      <c r="DD164">
        <v>0</v>
      </c>
      <c r="DE164">
        <v>2264.06</v>
      </c>
      <c r="DF164">
        <v>0</v>
      </c>
      <c r="DG164">
        <v>0</v>
      </c>
      <c r="DH164">
        <v>0</v>
      </c>
      <c r="DI164">
        <v>0</v>
      </c>
      <c r="DJ164">
        <v>0</v>
      </c>
      <c r="DK164">
        <v>0</v>
      </c>
      <c r="DL164">
        <v>0</v>
      </c>
      <c r="DM164">
        <v>0</v>
      </c>
      <c r="DN164">
        <v>0</v>
      </c>
      <c r="DO164">
        <v>0</v>
      </c>
      <c r="DP164">
        <v>0</v>
      </c>
      <c r="DQ164">
        <v>0</v>
      </c>
      <c r="DR164">
        <v>0</v>
      </c>
      <c r="DS164">
        <v>8.46645</v>
      </c>
      <c r="DT164">
        <v>48.5869</v>
      </c>
      <c r="DU164">
        <v>15.3523</v>
      </c>
      <c r="DV164">
        <v>0</v>
      </c>
      <c r="DW164">
        <v>2.6183100000000001E-2</v>
      </c>
      <c r="DX164">
        <v>7.3156800000000004</v>
      </c>
      <c r="DY164">
        <v>32.432299999999998</v>
      </c>
      <c r="DZ164">
        <v>112.18</v>
      </c>
      <c r="EA164">
        <v>123.904</v>
      </c>
      <c r="EB164">
        <v>0</v>
      </c>
      <c r="EC164">
        <v>0</v>
      </c>
      <c r="ED164">
        <v>0</v>
      </c>
      <c r="EE164">
        <v>0</v>
      </c>
      <c r="EF164">
        <v>0</v>
      </c>
      <c r="EG164">
        <v>236.084</v>
      </c>
      <c r="EH164">
        <v>227.62299999999999</v>
      </c>
      <c r="EI164">
        <v>8.4603900000000003</v>
      </c>
      <c r="EJ164">
        <v>0</v>
      </c>
      <c r="EK164">
        <v>0</v>
      </c>
      <c r="EM164">
        <v>0</v>
      </c>
      <c r="EN164">
        <v>0</v>
      </c>
      <c r="EP164">
        <v>0</v>
      </c>
      <c r="EQ164" s="69">
        <v>1.1391100000000001E-20</v>
      </c>
      <c r="ER164">
        <v>24.990300000000001</v>
      </c>
      <c r="ES164">
        <v>2.9561199999999999</v>
      </c>
      <c r="ET164">
        <v>0</v>
      </c>
      <c r="EU164">
        <v>7.10468E-17</v>
      </c>
      <c r="EV164">
        <v>0</v>
      </c>
      <c r="EW164">
        <v>9.7664000000000009</v>
      </c>
      <c r="EX164">
        <v>37.712800000000001</v>
      </c>
      <c r="EY164">
        <v>29.569299999999998</v>
      </c>
      <c r="EZ164">
        <v>0</v>
      </c>
      <c r="FA164">
        <v>0</v>
      </c>
      <c r="FB164">
        <v>0</v>
      </c>
      <c r="FC164">
        <v>0</v>
      </c>
      <c r="FD164">
        <v>0</v>
      </c>
      <c r="FE164">
        <v>67.282200000000003</v>
      </c>
      <c r="FF164" s="69">
        <v>8.0557100000000001E-15</v>
      </c>
      <c r="FG164">
        <v>23.206199999999999</v>
      </c>
      <c r="FH164">
        <v>3.5458799999999999</v>
      </c>
      <c r="FI164">
        <v>0</v>
      </c>
      <c r="FJ164">
        <v>3.50667E-12</v>
      </c>
      <c r="FK164">
        <v>1.78037</v>
      </c>
      <c r="FL164">
        <v>9.6574299999999997</v>
      </c>
      <c r="FM164">
        <v>38.189900000000002</v>
      </c>
      <c r="FN164">
        <v>29.569299999999998</v>
      </c>
      <c r="FO164">
        <v>0</v>
      </c>
      <c r="FP164">
        <v>0</v>
      </c>
      <c r="FQ164">
        <v>0</v>
      </c>
      <c r="FR164">
        <v>0</v>
      </c>
      <c r="FS164">
        <v>0</v>
      </c>
      <c r="FT164">
        <v>67.759299999999996</v>
      </c>
      <c r="FU164" t="s">
        <v>621</v>
      </c>
      <c r="FV164" t="s">
        <v>622</v>
      </c>
      <c r="FW164" t="s">
        <v>528</v>
      </c>
      <c r="FX164" t="s">
        <v>115</v>
      </c>
      <c r="FY164" t="s">
        <v>530</v>
      </c>
      <c r="FZ164" t="s">
        <v>116</v>
      </c>
      <c r="GA164" t="s">
        <v>549</v>
      </c>
      <c r="GB164" t="s">
        <v>634</v>
      </c>
      <c r="GC164">
        <v>3.2747700000000002E-3</v>
      </c>
      <c r="GD164">
        <v>14.212400000000001</v>
      </c>
      <c r="GE164">
        <v>3.9308399999999999</v>
      </c>
      <c r="GF164">
        <v>0</v>
      </c>
      <c r="GG164">
        <v>0.50839299999999998</v>
      </c>
      <c r="GH164">
        <v>0</v>
      </c>
      <c r="GI164">
        <v>11.3055</v>
      </c>
      <c r="GJ164">
        <v>29.96</v>
      </c>
      <c r="GK164">
        <v>39.3718</v>
      </c>
      <c r="GL164">
        <v>0</v>
      </c>
      <c r="GM164">
        <v>0</v>
      </c>
      <c r="GN164">
        <v>0</v>
      </c>
      <c r="GO164">
        <v>0</v>
      </c>
      <c r="GP164">
        <v>0</v>
      </c>
      <c r="GQ164">
        <v>69.33</v>
      </c>
      <c r="GR164">
        <v>11.4367</v>
      </c>
      <c r="GS164">
        <v>0</v>
      </c>
      <c r="GT164">
        <v>0</v>
      </c>
      <c r="GU164">
        <v>0</v>
      </c>
      <c r="GV164">
        <v>0</v>
      </c>
      <c r="GW164">
        <v>3.7181600000000001</v>
      </c>
      <c r="GX164">
        <v>0</v>
      </c>
      <c r="GY164">
        <v>15.16</v>
      </c>
      <c r="GZ164">
        <v>0</v>
      </c>
      <c r="HA164">
        <v>0</v>
      </c>
      <c r="HB164">
        <v>0</v>
      </c>
      <c r="HC164">
        <v>0</v>
      </c>
      <c r="HD164">
        <v>15.16</v>
      </c>
      <c r="HE164">
        <v>3.0646599999999999E-3</v>
      </c>
      <c r="HF164">
        <v>13.078099999999999</v>
      </c>
      <c r="HG164">
        <v>4.9284999999999997</v>
      </c>
      <c r="HH164">
        <v>0</v>
      </c>
      <c r="HI164">
        <v>1.31609E-2</v>
      </c>
      <c r="HJ164">
        <v>2.3964599999999998</v>
      </c>
      <c r="HK164">
        <v>10.783899999999999</v>
      </c>
      <c r="HL164">
        <v>31.2</v>
      </c>
      <c r="HM164">
        <v>39.3718</v>
      </c>
      <c r="HN164">
        <v>0</v>
      </c>
      <c r="HO164">
        <v>0</v>
      </c>
      <c r="HP164">
        <v>0</v>
      </c>
      <c r="HQ164">
        <v>0</v>
      </c>
      <c r="HR164">
        <v>0</v>
      </c>
      <c r="HS164">
        <v>70.569999999999993</v>
      </c>
      <c r="HT164">
        <v>12.015499999999999</v>
      </c>
      <c r="HU164">
        <v>0</v>
      </c>
      <c r="HV164">
        <v>0</v>
      </c>
      <c r="HW164">
        <v>0</v>
      </c>
      <c r="HX164">
        <v>0</v>
      </c>
      <c r="HY164">
        <v>0</v>
      </c>
      <c r="HZ164">
        <v>0</v>
      </c>
      <c r="IA164">
        <v>12.02</v>
      </c>
      <c r="IB164">
        <v>0</v>
      </c>
      <c r="IC164">
        <v>0</v>
      </c>
      <c r="ID164">
        <v>0</v>
      </c>
      <c r="IE164">
        <v>0</v>
      </c>
      <c r="IF164">
        <v>12.02</v>
      </c>
    </row>
    <row r="165" spans="1:240" x14ac:dyDescent="0.3">
      <c r="A165" s="67">
        <v>43882.584837962961</v>
      </c>
      <c r="B165" t="s">
        <v>367</v>
      </c>
      <c r="C165" t="s">
        <v>367</v>
      </c>
      <c r="D165" t="s">
        <v>276</v>
      </c>
      <c r="E165">
        <v>498589</v>
      </c>
      <c r="F165">
        <v>498589</v>
      </c>
      <c r="G165" t="s">
        <v>112</v>
      </c>
      <c r="H165" s="68">
        <v>0.23680555555555557</v>
      </c>
      <c r="I165" t="s">
        <v>118</v>
      </c>
      <c r="J165">
        <v>0.28000000000000003</v>
      </c>
      <c r="K165" t="s">
        <v>114</v>
      </c>
      <c r="L165" t="s">
        <v>114</v>
      </c>
      <c r="M165" t="s">
        <v>533</v>
      </c>
      <c r="N165">
        <v>125.64400000000001</v>
      </c>
      <c r="O165">
        <v>355797</v>
      </c>
      <c r="P165">
        <v>243163</v>
      </c>
      <c r="Q165">
        <v>2460.92</v>
      </c>
      <c r="R165">
        <v>264713</v>
      </c>
      <c r="S165">
        <v>0</v>
      </c>
      <c r="T165">
        <v>582833</v>
      </c>
      <c r="U165" s="69">
        <v>1449090</v>
      </c>
      <c r="V165" s="69">
        <v>2135580</v>
      </c>
      <c r="W165">
        <v>0</v>
      </c>
      <c r="X165">
        <v>0</v>
      </c>
      <c r="Y165">
        <v>0</v>
      </c>
      <c r="Z165">
        <v>0</v>
      </c>
      <c r="AA165">
        <v>0</v>
      </c>
      <c r="AB165" s="69">
        <v>3584670</v>
      </c>
      <c r="AC165">
        <v>19310.599999999999</v>
      </c>
      <c r="AD165">
        <v>0</v>
      </c>
      <c r="AE165">
        <v>0</v>
      </c>
      <c r="AF165">
        <v>0</v>
      </c>
      <c r="AG165">
        <v>0</v>
      </c>
      <c r="AH165">
        <v>5548.13</v>
      </c>
      <c r="AI165">
        <v>0</v>
      </c>
      <c r="AJ165">
        <v>24858.7</v>
      </c>
      <c r="AK165">
        <v>0</v>
      </c>
      <c r="AL165">
        <v>0</v>
      </c>
      <c r="AM165">
        <v>0</v>
      </c>
      <c r="AN165">
        <v>0</v>
      </c>
      <c r="AO165">
        <v>24858.7</v>
      </c>
      <c r="AP165">
        <v>0</v>
      </c>
      <c r="AQ165">
        <v>0</v>
      </c>
      <c r="AR165">
        <v>0</v>
      </c>
      <c r="AS165">
        <v>0</v>
      </c>
      <c r="AT165">
        <v>0</v>
      </c>
      <c r="AU165">
        <v>0</v>
      </c>
      <c r="AV165">
        <v>0</v>
      </c>
      <c r="AW165">
        <v>0</v>
      </c>
      <c r="AX165">
        <v>0</v>
      </c>
      <c r="AY165">
        <v>0</v>
      </c>
      <c r="AZ165">
        <v>0</v>
      </c>
      <c r="BA165">
        <v>0</v>
      </c>
      <c r="BB165">
        <v>0</v>
      </c>
      <c r="BC165">
        <v>7.4801900000000003</v>
      </c>
      <c r="BD165">
        <v>25.624400000000001</v>
      </c>
      <c r="BE165">
        <v>14.1928</v>
      </c>
      <c r="BF165">
        <v>0.21906300000000001</v>
      </c>
      <c r="BG165">
        <v>15.4968</v>
      </c>
      <c r="BH165">
        <v>2.0074200000000002</v>
      </c>
      <c r="BI165">
        <v>34.267699999999998</v>
      </c>
      <c r="BJ165">
        <v>99.288399999999996</v>
      </c>
      <c r="BK165">
        <v>123.904</v>
      </c>
      <c r="BL165">
        <v>0</v>
      </c>
      <c r="BM165">
        <v>0</v>
      </c>
      <c r="BN165">
        <v>0</v>
      </c>
      <c r="BO165">
        <v>0</v>
      </c>
      <c r="BP165">
        <v>0</v>
      </c>
      <c r="BQ165">
        <v>223.19200000000001</v>
      </c>
      <c r="BR165">
        <v>213.71100000000001</v>
      </c>
      <c r="BS165">
        <v>9.4814500000000006</v>
      </c>
      <c r="BT165">
        <v>0</v>
      </c>
      <c r="BU165">
        <v>0</v>
      </c>
      <c r="BW165">
        <v>0</v>
      </c>
      <c r="BX165">
        <v>0</v>
      </c>
      <c r="BZ165">
        <v>0</v>
      </c>
      <c r="CA165" t="s">
        <v>114</v>
      </c>
      <c r="CB165" t="s">
        <v>114</v>
      </c>
      <c r="CC165" t="s">
        <v>552</v>
      </c>
      <c r="CD165">
        <v>111.16800000000001</v>
      </c>
      <c r="CE165">
        <v>281071</v>
      </c>
      <c r="CF165">
        <v>299070</v>
      </c>
      <c r="CG165">
        <v>42243.3</v>
      </c>
      <c r="CH165">
        <v>128805</v>
      </c>
      <c r="CI165">
        <v>127031</v>
      </c>
      <c r="CJ165">
        <v>582835</v>
      </c>
      <c r="CK165" s="69">
        <v>1461170</v>
      </c>
      <c r="CL165" s="69">
        <v>2135580</v>
      </c>
      <c r="CM165">
        <v>0</v>
      </c>
      <c r="CN165">
        <v>0</v>
      </c>
      <c r="CO165">
        <v>0</v>
      </c>
      <c r="CP165">
        <v>0</v>
      </c>
      <c r="CQ165">
        <v>0</v>
      </c>
      <c r="CR165" s="69">
        <v>3596750</v>
      </c>
      <c r="CS165">
        <v>18420.599999999999</v>
      </c>
      <c r="CT165">
        <v>0</v>
      </c>
      <c r="CU165">
        <v>0</v>
      </c>
      <c r="CV165">
        <v>0</v>
      </c>
      <c r="CW165">
        <v>0</v>
      </c>
      <c r="CX165">
        <v>0</v>
      </c>
      <c r="CY165">
        <v>0</v>
      </c>
      <c r="CZ165">
        <v>18420.599999999999</v>
      </c>
      <c r="DA165">
        <v>0</v>
      </c>
      <c r="DB165">
        <v>0</v>
      </c>
      <c r="DC165">
        <v>0</v>
      </c>
      <c r="DD165">
        <v>0</v>
      </c>
      <c r="DE165">
        <v>18420.599999999999</v>
      </c>
      <c r="DF165">
        <v>0</v>
      </c>
      <c r="DG165">
        <v>0</v>
      </c>
      <c r="DH165">
        <v>0</v>
      </c>
      <c r="DI165">
        <v>0</v>
      </c>
      <c r="DJ165">
        <v>0</v>
      </c>
      <c r="DK165">
        <v>0</v>
      </c>
      <c r="DL165">
        <v>0</v>
      </c>
      <c r="DM165">
        <v>0</v>
      </c>
      <c r="DN165">
        <v>0</v>
      </c>
      <c r="DO165">
        <v>0</v>
      </c>
      <c r="DP165">
        <v>0</v>
      </c>
      <c r="DQ165">
        <v>0</v>
      </c>
      <c r="DR165">
        <v>0</v>
      </c>
      <c r="DS165">
        <v>7.2577100000000003</v>
      </c>
      <c r="DT165">
        <v>21.4466</v>
      </c>
      <c r="DU165">
        <v>17.818999999999999</v>
      </c>
      <c r="DV165">
        <v>3.26756</v>
      </c>
      <c r="DW165">
        <v>8.2396899999999995</v>
      </c>
      <c r="DX165">
        <v>7.2618400000000003</v>
      </c>
      <c r="DY165">
        <v>34.267800000000001</v>
      </c>
      <c r="DZ165">
        <v>99.560199999999995</v>
      </c>
      <c r="EA165">
        <v>123.904</v>
      </c>
      <c r="EB165">
        <v>0</v>
      </c>
      <c r="EC165">
        <v>0</v>
      </c>
      <c r="ED165">
        <v>0</v>
      </c>
      <c r="EE165">
        <v>0</v>
      </c>
      <c r="EF165">
        <v>0</v>
      </c>
      <c r="EG165">
        <v>223.464</v>
      </c>
      <c r="EH165">
        <v>216.21199999999999</v>
      </c>
      <c r="EI165">
        <v>7.2522500000000001</v>
      </c>
      <c r="EJ165">
        <v>0</v>
      </c>
      <c r="EK165">
        <v>0</v>
      </c>
      <c r="EM165">
        <v>0</v>
      </c>
      <c r="EN165">
        <v>0</v>
      </c>
      <c r="EP165">
        <v>0</v>
      </c>
      <c r="EQ165" s="69">
        <v>2.5933400000000001E-17</v>
      </c>
      <c r="ER165">
        <v>106.58</v>
      </c>
      <c r="ES165">
        <v>33.423499999999997</v>
      </c>
      <c r="ET165">
        <v>1.2525999999999999</v>
      </c>
      <c r="EU165">
        <v>46.003599999999999</v>
      </c>
      <c r="EV165">
        <v>0</v>
      </c>
      <c r="EW165">
        <v>91.258399999999995</v>
      </c>
      <c r="EX165">
        <v>278.51799999999997</v>
      </c>
      <c r="EY165">
        <v>274.91199999999998</v>
      </c>
      <c r="EZ165">
        <v>0</v>
      </c>
      <c r="FA165">
        <v>0</v>
      </c>
      <c r="FB165">
        <v>0</v>
      </c>
      <c r="FC165">
        <v>0</v>
      </c>
      <c r="FD165">
        <v>0</v>
      </c>
      <c r="FE165">
        <v>553.42999999999995</v>
      </c>
      <c r="FF165" s="69">
        <v>2.41987E-13</v>
      </c>
      <c r="FG165">
        <v>91.454499999999996</v>
      </c>
      <c r="FH165">
        <v>36.811599999999999</v>
      </c>
      <c r="FI165">
        <v>19.5579</v>
      </c>
      <c r="FJ165">
        <v>32.207999999999998</v>
      </c>
      <c r="FK165">
        <v>16.480499999999999</v>
      </c>
      <c r="FL165">
        <v>91.258499999999998</v>
      </c>
      <c r="FM165">
        <v>287.77100000000002</v>
      </c>
      <c r="FN165">
        <v>274.91199999999998</v>
      </c>
      <c r="FO165">
        <v>0</v>
      </c>
      <c r="FP165">
        <v>0</v>
      </c>
      <c r="FQ165">
        <v>0</v>
      </c>
      <c r="FR165">
        <v>0</v>
      </c>
      <c r="FS165">
        <v>0</v>
      </c>
      <c r="FT165">
        <v>562.68299999999999</v>
      </c>
      <c r="FU165" t="s">
        <v>621</v>
      </c>
      <c r="FV165" t="s">
        <v>622</v>
      </c>
      <c r="FW165" t="s">
        <v>528</v>
      </c>
      <c r="FX165" t="s">
        <v>115</v>
      </c>
      <c r="FY165" t="s">
        <v>530</v>
      </c>
      <c r="FZ165" t="s">
        <v>116</v>
      </c>
      <c r="GA165" t="s">
        <v>549</v>
      </c>
      <c r="GB165" t="s">
        <v>634</v>
      </c>
      <c r="GC165">
        <v>2.8446300000000001E-2</v>
      </c>
      <c r="GD165">
        <v>68.400300000000001</v>
      </c>
      <c r="GE165">
        <v>44.717700000000001</v>
      </c>
      <c r="GF165">
        <v>0.51070700000000002</v>
      </c>
      <c r="GG165">
        <v>49.704000000000001</v>
      </c>
      <c r="GH165">
        <v>0</v>
      </c>
      <c r="GI165">
        <v>105.15900000000001</v>
      </c>
      <c r="GJ165">
        <v>268.52</v>
      </c>
      <c r="GK165">
        <v>366.048</v>
      </c>
      <c r="GL165">
        <v>0</v>
      </c>
      <c r="GM165">
        <v>0</v>
      </c>
      <c r="GN165">
        <v>0</v>
      </c>
      <c r="GO165">
        <v>0</v>
      </c>
      <c r="GP165">
        <v>0</v>
      </c>
      <c r="GQ165">
        <v>634.57000000000005</v>
      </c>
      <c r="GR165">
        <v>102.482</v>
      </c>
      <c r="GS165">
        <v>0</v>
      </c>
      <c r="GT165">
        <v>0</v>
      </c>
      <c r="GU165">
        <v>0</v>
      </c>
      <c r="GV165">
        <v>0</v>
      </c>
      <c r="GW165">
        <v>29.444099999999999</v>
      </c>
      <c r="GX165">
        <v>0</v>
      </c>
      <c r="GY165">
        <v>131.91999999999999</v>
      </c>
      <c r="GZ165">
        <v>0</v>
      </c>
      <c r="HA165">
        <v>0</v>
      </c>
      <c r="HB165">
        <v>0</v>
      </c>
      <c r="HC165">
        <v>0</v>
      </c>
      <c r="HD165">
        <v>131.91999999999999</v>
      </c>
      <c r="HE165">
        <v>2.54477E-2</v>
      </c>
      <c r="HF165">
        <v>53.103700000000003</v>
      </c>
      <c r="HG165">
        <v>53.316200000000002</v>
      </c>
      <c r="HH165">
        <v>8.2449200000000005</v>
      </c>
      <c r="HI165">
        <v>23.3855</v>
      </c>
      <c r="HJ165">
        <v>22.072500000000002</v>
      </c>
      <c r="HK165">
        <v>105.15900000000001</v>
      </c>
      <c r="HL165">
        <v>265.31</v>
      </c>
      <c r="HM165">
        <v>366.048</v>
      </c>
      <c r="HN165">
        <v>0</v>
      </c>
      <c r="HO165">
        <v>0</v>
      </c>
      <c r="HP165">
        <v>0</v>
      </c>
      <c r="HQ165">
        <v>0</v>
      </c>
      <c r="HR165">
        <v>0</v>
      </c>
      <c r="HS165">
        <v>631.36</v>
      </c>
      <c r="HT165">
        <v>97.758700000000005</v>
      </c>
      <c r="HU165">
        <v>0</v>
      </c>
      <c r="HV165">
        <v>0</v>
      </c>
      <c r="HW165">
        <v>0</v>
      </c>
      <c r="HX165">
        <v>0</v>
      </c>
      <c r="HY165">
        <v>0</v>
      </c>
      <c r="HZ165">
        <v>0</v>
      </c>
      <c r="IA165">
        <v>97.76</v>
      </c>
      <c r="IB165">
        <v>0</v>
      </c>
      <c r="IC165">
        <v>0</v>
      </c>
      <c r="ID165">
        <v>0</v>
      </c>
      <c r="IE165">
        <v>0</v>
      </c>
      <c r="IF165">
        <v>97.76</v>
      </c>
    </row>
    <row r="166" spans="1:240" x14ac:dyDescent="0.3">
      <c r="A166" s="67">
        <v>43882.58871527778</v>
      </c>
      <c r="B166" t="s">
        <v>368</v>
      </c>
      <c r="C166" t="s">
        <v>368</v>
      </c>
      <c r="D166" t="s">
        <v>276</v>
      </c>
      <c r="E166">
        <v>498589</v>
      </c>
      <c r="F166">
        <v>498589</v>
      </c>
      <c r="G166" t="s">
        <v>112</v>
      </c>
      <c r="H166" s="68">
        <v>0.2298611111111111</v>
      </c>
      <c r="I166" t="s">
        <v>118</v>
      </c>
      <c r="J166">
        <v>3.47</v>
      </c>
      <c r="K166" t="s">
        <v>114</v>
      </c>
      <c r="L166" t="s">
        <v>114</v>
      </c>
      <c r="M166" t="s">
        <v>533</v>
      </c>
      <c r="N166">
        <v>127.768</v>
      </c>
      <c r="O166">
        <v>368616</v>
      </c>
      <c r="P166">
        <v>242015</v>
      </c>
      <c r="Q166">
        <v>2620.36</v>
      </c>
      <c r="R166">
        <v>258652</v>
      </c>
      <c r="S166">
        <v>0</v>
      </c>
      <c r="T166">
        <v>582833</v>
      </c>
      <c r="U166" s="69">
        <v>1454860</v>
      </c>
      <c r="V166" s="69">
        <v>2135580</v>
      </c>
      <c r="W166">
        <v>0</v>
      </c>
      <c r="X166">
        <v>0</v>
      </c>
      <c r="Y166">
        <v>0</v>
      </c>
      <c r="Z166">
        <v>0</v>
      </c>
      <c r="AA166">
        <v>0</v>
      </c>
      <c r="AB166" s="69">
        <v>3590440</v>
      </c>
      <c r="AC166">
        <v>19637.099999999999</v>
      </c>
      <c r="AD166">
        <v>0</v>
      </c>
      <c r="AE166">
        <v>0</v>
      </c>
      <c r="AF166">
        <v>0</v>
      </c>
      <c r="AG166">
        <v>0</v>
      </c>
      <c r="AH166">
        <v>5548.13</v>
      </c>
      <c r="AI166">
        <v>0</v>
      </c>
      <c r="AJ166">
        <v>25185.200000000001</v>
      </c>
      <c r="AK166">
        <v>0</v>
      </c>
      <c r="AL166">
        <v>0</v>
      </c>
      <c r="AM166">
        <v>0</v>
      </c>
      <c r="AN166">
        <v>0</v>
      </c>
      <c r="AO166">
        <v>25185.200000000001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0</v>
      </c>
      <c r="AV166">
        <v>0</v>
      </c>
      <c r="AW166">
        <v>0</v>
      </c>
      <c r="AX166">
        <v>0</v>
      </c>
      <c r="AY166">
        <v>0</v>
      </c>
      <c r="AZ166">
        <v>0</v>
      </c>
      <c r="BA166">
        <v>0</v>
      </c>
      <c r="BB166">
        <v>0</v>
      </c>
      <c r="BC166">
        <v>7.6001500000000002</v>
      </c>
      <c r="BD166">
        <v>23.2913</v>
      </c>
      <c r="BE166">
        <v>14.1197</v>
      </c>
      <c r="BF166">
        <v>0.184562</v>
      </c>
      <c r="BG166">
        <v>14.628399999999999</v>
      </c>
      <c r="BH166">
        <v>2.0074200000000002</v>
      </c>
      <c r="BI166">
        <v>34.267699999999998</v>
      </c>
      <c r="BJ166">
        <v>96.099199999999996</v>
      </c>
      <c r="BK166">
        <v>123.904</v>
      </c>
      <c r="BL166">
        <v>0</v>
      </c>
      <c r="BM166">
        <v>0</v>
      </c>
      <c r="BN166">
        <v>0</v>
      </c>
      <c r="BO166">
        <v>0</v>
      </c>
      <c r="BP166">
        <v>0</v>
      </c>
      <c r="BQ166">
        <v>220.00299999999999</v>
      </c>
      <c r="BR166">
        <v>210.40199999999999</v>
      </c>
      <c r="BS166">
        <v>9.6013099999999998</v>
      </c>
      <c r="BT166">
        <v>0</v>
      </c>
      <c r="BU166">
        <v>0</v>
      </c>
      <c r="BW166">
        <v>0</v>
      </c>
      <c r="BX166">
        <v>0</v>
      </c>
      <c r="BZ166">
        <v>0</v>
      </c>
      <c r="CA166" t="s">
        <v>114</v>
      </c>
      <c r="CB166" t="s">
        <v>114</v>
      </c>
      <c r="CC166" t="s">
        <v>552</v>
      </c>
      <c r="CD166">
        <v>111.16800000000001</v>
      </c>
      <c r="CE166">
        <v>281071</v>
      </c>
      <c r="CF166">
        <v>299070</v>
      </c>
      <c r="CG166">
        <v>42243.3</v>
      </c>
      <c r="CH166">
        <v>128805</v>
      </c>
      <c r="CI166">
        <v>127031</v>
      </c>
      <c r="CJ166">
        <v>582835</v>
      </c>
      <c r="CK166" s="69">
        <v>1461170</v>
      </c>
      <c r="CL166" s="69">
        <v>2135580</v>
      </c>
      <c r="CM166">
        <v>0</v>
      </c>
      <c r="CN166">
        <v>0</v>
      </c>
      <c r="CO166">
        <v>0</v>
      </c>
      <c r="CP166">
        <v>0</v>
      </c>
      <c r="CQ166">
        <v>0</v>
      </c>
      <c r="CR166" s="69">
        <v>3596750</v>
      </c>
      <c r="CS166">
        <v>18420.599999999999</v>
      </c>
      <c r="CT166">
        <v>0</v>
      </c>
      <c r="CU166">
        <v>0</v>
      </c>
      <c r="CV166">
        <v>0</v>
      </c>
      <c r="CW166">
        <v>0</v>
      </c>
      <c r="CX166">
        <v>0</v>
      </c>
      <c r="CY166">
        <v>0</v>
      </c>
      <c r="CZ166">
        <v>18420.599999999999</v>
      </c>
      <c r="DA166">
        <v>0</v>
      </c>
      <c r="DB166">
        <v>0</v>
      </c>
      <c r="DC166">
        <v>0</v>
      </c>
      <c r="DD166">
        <v>0</v>
      </c>
      <c r="DE166">
        <v>18420.599999999999</v>
      </c>
      <c r="DF166">
        <v>0</v>
      </c>
      <c r="DG166">
        <v>0</v>
      </c>
      <c r="DH166">
        <v>0</v>
      </c>
      <c r="DI166">
        <v>0</v>
      </c>
      <c r="DJ166">
        <v>0</v>
      </c>
      <c r="DK166">
        <v>0</v>
      </c>
      <c r="DL166">
        <v>0</v>
      </c>
      <c r="DM166">
        <v>0</v>
      </c>
      <c r="DN166">
        <v>0</v>
      </c>
      <c r="DO166">
        <v>0</v>
      </c>
      <c r="DP166">
        <v>0</v>
      </c>
      <c r="DQ166">
        <v>0</v>
      </c>
      <c r="DR166">
        <v>0</v>
      </c>
      <c r="DS166">
        <v>7.2577100000000003</v>
      </c>
      <c r="DT166">
        <v>21.4466</v>
      </c>
      <c r="DU166">
        <v>17.818999999999999</v>
      </c>
      <c r="DV166">
        <v>3.26756</v>
      </c>
      <c r="DW166">
        <v>8.2396899999999995</v>
      </c>
      <c r="DX166">
        <v>7.2618400000000003</v>
      </c>
      <c r="DY166">
        <v>34.267800000000001</v>
      </c>
      <c r="DZ166">
        <v>99.560199999999995</v>
      </c>
      <c r="EA166">
        <v>123.904</v>
      </c>
      <c r="EB166">
        <v>0</v>
      </c>
      <c r="EC166">
        <v>0</v>
      </c>
      <c r="ED166">
        <v>0</v>
      </c>
      <c r="EE166">
        <v>0</v>
      </c>
      <c r="EF166">
        <v>0</v>
      </c>
      <c r="EG166">
        <v>223.464</v>
      </c>
      <c r="EH166">
        <v>216.21199999999999</v>
      </c>
      <c r="EI166">
        <v>7.2522500000000001</v>
      </c>
      <c r="EJ166">
        <v>0</v>
      </c>
      <c r="EK166">
        <v>0</v>
      </c>
      <c r="EM166">
        <v>0</v>
      </c>
      <c r="EN166">
        <v>0</v>
      </c>
      <c r="EP166">
        <v>0</v>
      </c>
      <c r="EQ166" s="69">
        <v>1.2378399999999999E-7</v>
      </c>
      <c r="ER166">
        <v>91.997500000000002</v>
      </c>
      <c r="ES166">
        <v>33.338200000000001</v>
      </c>
      <c r="ET166">
        <v>1.07782</v>
      </c>
      <c r="EU166">
        <v>43.347200000000001</v>
      </c>
      <c r="EV166">
        <v>0</v>
      </c>
      <c r="EW166">
        <v>91.258399999999995</v>
      </c>
      <c r="EX166">
        <v>261.01900000000001</v>
      </c>
      <c r="EY166">
        <v>274.91199999999998</v>
      </c>
      <c r="EZ166">
        <v>0</v>
      </c>
      <c r="FA166">
        <v>0</v>
      </c>
      <c r="FB166">
        <v>0</v>
      </c>
      <c r="FC166">
        <v>0</v>
      </c>
      <c r="FD166">
        <v>0</v>
      </c>
      <c r="FE166">
        <v>535.93100000000004</v>
      </c>
      <c r="FF166" s="69">
        <v>2.41987E-13</v>
      </c>
      <c r="FG166">
        <v>91.454499999999996</v>
      </c>
      <c r="FH166">
        <v>36.811599999999999</v>
      </c>
      <c r="FI166">
        <v>19.5579</v>
      </c>
      <c r="FJ166">
        <v>32.207999999999998</v>
      </c>
      <c r="FK166">
        <v>16.480499999999999</v>
      </c>
      <c r="FL166">
        <v>91.258499999999998</v>
      </c>
      <c r="FM166">
        <v>287.77100000000002</v>
      </c>
      <c r="FN166">
        <v>274.91199999999998</v>
      </c>
      <c r="FO166">
        <v>0</v>
      </c>
      <c r="FP166">
        <v>0</v>
      </c>
      <c r="FQ166">
        <v>0</v>
      </c>
      <c r="FR166">
        <v>0</v>
      </c>
      <c r="FS166">
        <v>0</v>
      </c>
      <c r="FT166">
        <v>562.68299999999999</v>
      </c>
      <c r="FU166" t="s">
        <v>621</v>
      </c>
      <c r="FV166" t="s">
        <v>622</v>
      </c>
      <c r="FW166" t="s">
        <v>528</v>
      </c>
      <c r="FX166" t="s">
        <v>115</v>
      </c>
      <c r="FY166" t="s">
        <v>530</v>
      </c>
      <c r="FZ166" t="s">
        <v>116</v>
      </c>
      <c r="GA166" t="s">
        <v>549</v>
      </c>
      <c r="GB166" t="s">
        <v>634</v>
      </c>
      <c r="GC166">
        <v>2.8922799999999999E-2</v>
      </c>
      <c r="GD166">
        <v>73.768500000000003</v>
      </c>
      <c r="GE166">
        <v>44.524999999999999</v>
      </c>
      <c r="GF166">
        <v>0.57394800000000001</v>
      </c>
      <c r="GG166">
        <v>48.638300000000001</v>
      </c>
      <c r="GH166">
        <v>0</v>
      </c>
      <c r="GI166">
        <v>105.15900000000001</v>
      </c>
      <c r="GJ166">
        <v>272.69</v>
      </c>
      <c r="GK166">
        <v>366.048</v>
      </c>
      <c r="GL166">
        <v>0</v>
      </c>
      <c r="GM166">
        <v>0</v>
      </c>
      <c r="GN166">
        <v>0</v>
      </c>
      <c r="GO166">
        <v>0</v>
      </c>
      <c r="GP166">
        <v>0</v>
      </c>
      <c r="GQ166">
        <v>638.74</v>
      </c>
      <c r="GR166">
        <v>104.215</v>
      </c>
      <c r="GS166">
        <v>0</v>
      </c>
      <c r="GT166">
        <v>0</v>
      </c>
      <c r="GU166">
        <v>0</v>
      </c>
      <c r="GV166">
        <v>0</v>
      </c>
      <c r="GW166">
        <v>29.444099999999999</v>
      </c>
      <c r="GX166">
        <v>0</v>
      </c>
      <c r="GY166">
        <v>133.65</v>
      </c>
      <c r="GZ166">
        <v>0</v>
      </c>
      <c r="HA166">
        <v>0</v>
      </c>
      <c r="HB166">
        <v>0</v>
      </c>
      <c r="HC166">
        <v>0</v>
      </c>
      <c r="HD166">
        <v>133.65</v>
      </c>
      <c r="HE166">
        <v>2.54477E-2</v>
      </c>
      <c r="HF166">
        <v>53.103700000000003</v>
      </c>
      <c r="HG166">
        <v>53.316200000000002</v>
      </c>
      <c r="HH166">
        <v>8.2449200000000005</v>
      </c>
      <c r="HI166">
        <v>23.3855</v>
      </c>
      <c r="HJ166">
        <v>22.072500000000002</v>
      </c>
      <c r="HK166">
        <v>105.15900000000001</v>
      </c>
      <c r="HL166">
        <v>265.31</v>
      </c>
      <c r="HM166">
        <v>366.048</v>
      </c>
      <c r="HN166">
        <v>0</v>
      </c>
      <c r="HO166">
        <v>0</v>
      </c>
      <c r="HP166">
        <v>0</v>
      </c>
      <c r="HQ166">
        <v>0</v>
      </c>
      <c r="HR166">
        <v>0</v>
      </c>
      <c r="HS166">
        <v>631.36</v>
      </c>
      <c r="HT166">
        <v>97.758700000000005</v>
      </c>
      <c r="HU166">
        <v>0</v>
      </c>
      <c r="HV166">
        <v>0</v>
      </c>
      <c r="HW166">
        <v>0</v>
      </c>
      <c r="HX166">
        <v>0</v>
      </c>
      <c r="HY166">
        <v>0</v>
      </c>
      <c r="HZ166">
        <v>0</v>
      </c>
      <c r="IA166">
        <v>97.76</v>
      </c>
      <c r="IB166">
        <v>0</v>
      </c>
      <c r="IC166">
        <v>0</v>
      </c>
      <c r="ID166">
        <v>0</v>
      </c>
      <c r="IE166">
        <v>0</v>
      </c>
      <c r="IF166">
        <v>97.76</v>
      </c>
    </row>
    <row r="167" spans="1:240" x14ac:dyDescent="0.3">
      <c r="A167" s="67">
        <v>43882.592592592591</v>
      </c>
      <c r="B167" t="s">
        <v>369</v>
      </c>
      <c r="C167" t="s">
        <v>369</v>
      </c>
      <c r="D167" t="s">
        <v>276</v>
      </c>
      <c r="E167">
        <v>498589</v>
      </c>
      <c r="F167">
        <v>498589</v>
      </c>
      <c r="G167" t="s">
        <v>112</v>
      </c>
      <c r="H167" s="68">
        <v>0.23055555555555554</v>
      </c>
      <c r="I167" t="s">
        <v>118</v>
      </c>
      <c r="J167">
        <v>3.49</v>
      </c>
      <c r="K167" t="s">
        <v>114</v>
      </c>
      <c r="L167" t="s">
        <v>114</v>
      </c>
      <c r="M167" t="s">
        <v>533</v>
      </c>
      <c r="N167">
        <v>127.627</v>
      </c>
      <c r="O167">
        <v>368467</v>
      </c>
      <c r="P167">
        <v>242065</v>
      </c>
      <c r="Q167">
        <v>2620.4899999999998</v>
      </c>
      <c r="R167">
        <v>258632</v>
      </c>
      <c r="S167">
        <v>0</v>
      </c>
      <c r="T167">
        <v>582833</v>
      </c>
      <c r="U167" s="69">
        <v>1454740</v>
      </c>
      <c r="V167" s="69">
        <v>2135580</v>
      </c>
      <c r="W167">
        <v>0</v>
      </c>
      <c r="X167">
        <v>0</v>
      </c>
      <c r="Y167">
        <v>0</v>
      </c>
      <c r="Z167">
        <v>0</v>
      </c>
      <c r="AA167">
        <v>0</v>
      </c>
      <c r="AB167" s="69">
        <v>3590320</v>
      </c>
      <c r="AC167">
        <v>19615.400000000001</v>
      </c>
      <c r="AD167">
        <v>0</v>
      </c>
      <c r="AE167">
        <v>0</v>
      </c>
      <c r="AF167">
        <v>0</v>
      </c>
      <c r="AG167">
        <v>0</v>
      </c>
      <c r="AH167">
        <v>5548.13</v>
      </c>
      <c r="AI167">
        <v>0</v>
      </c>
      <c r="AJ167">
        <v>25163.5</v>
      </c>
      <c r="AK167">
        <v>0</v>
      </c>
      <c r="AL167">
        <v>0</v>
      </c>
      <c r="AM167">
        <v>0</v>
      </c>
      <c r="AN167">
        <v>0</v>
      </c>
      <c r="AO167">
        <v>25163.5</v>
      </c>
      <c r="AP167">
        <v>0</v>
      </c>
      <c r="AQ167">
        <v>0</v>
      </c>
      <c r="AR167">
        <v>0</v>
      </c>
      <c r="AS167">
        <v>0</v>
      </c>
      <c r="AT167">
        <v>0</v>
      </c>
      <c r="AU167">
        <v>0</v>
      </c>
      <c r="AV167">
        <v>0</v>
      </c>
      <c r="AW167">
        <v>0</v>
      </c>
      <c r="AX167">
        <v>0</v>
      </c>
      <c r="AY167">
        <v>0</v>
      </c>
      <c r="AZ167">
        <v>0</v>
      </c>
      <c r="BA167">
        <v>0</v>
      </c>
      <c r="BB167">
        <v>0</v>
      </c>
      <c r="BC167">
        <v>7.5923400000000001</v>
      </c>
      <c r="BD167">
        <v>23.2835</v>
      </c>
      <c r="BE167">
        <v>14.1227</v>
      </c>
      <c r="BF167">
        <v>0.18456800000000001</v>
      </c>
      <c r="BG167">
        <v>14.626799999999999</v>
      </c>
      <c r="BH167">
        <v>2.0074200000000002</v>
      </c>
      <c r="BI167">
        <v>34.267699999999998</v>
      </c>
      <c r="BJ167">
        <v>96.085099999999997</v>
      </c>
      <c r="BK167">
        <v>123.904</v>
      </c>
      <c r="BL167">
        <v>0</v>
      </c>
      <c r="BM167">
        <v>0</v>
      </c>
      <c r="BN167">
        <v>0</v>
      </c>
      <c r="BO167">
        <v>0</v>
      </c>
      <c r="BP167">
        <v>0</v>
      </c>
      <c r="BQ167">
        <v>219.989</v>
      </c>
      <c r="BR167">
        <v>210.39500000000001</v>
      </c>
      <c r="BS167">
        <v>9.5935100000000002</v>
      </c>
      <c r="BT167">
        <v>0</v>
      </c>
      <c r="BU167">
        <v>0</v>
      </c>
      <c r="BW167">
        <v>0</v>
      </c>
      <c r="BX167">
        <v>0</v>
      </c>
      <c r="BZ167">
        <v>0</v>
      </c>
      <c r="CA167" t="s">
        <v>114</v>
      </c>
      <c r="CB167" t="s">
        <v>114</v>
      </c>
      <c r="CC167" t="s">
        <v>552</v>
      </c>
      <c r="CD167">
        <v>111.16800000000001</v>
      </c>
      <c r="CE167">
        <v>281071</v>
      </c>
      <c r="CF167">
        <v>299070</v>
      </c>
      <c r="CG167">
        <v>42243.3</v>
      </c>
      <c r="CH167">
        <v>128805</v>
      </c>
      <c r="CI167">
        <v>127031</v>
      </c>
      <c r="CJ167">
        <v>582835</v>
      </c>
      <c r="CK167" s="69">
        <v>1461170</v>
      </c>
      <c r="CL167" s="69">
        <v>2135580</v>
      </c>
      <c r="CM167">
        <v>0</v>
      </c>
      <c r="CN167">
        <v>0</v>
      </c>
      <c r="CO167">
        <v>0</v>
      </c>
      <c r="CP167">
        <v>0</v>
      </c>
      <c r="CQ167">
        <v>0</v>
      </c>
      <c r="CR167" s="69">
        <v>3596750</v>
      </c>
      <c r="CS167">
        <v>18420.599999999999</v>
      </c>
      <c r="CT167">
        <v>0</v>
      </c>
      <c r="CU167">
        <v>0</v>
      </c>
      <c r="CV167">
        <v>0</v>
      </c>
      <c r="CW167">
        <v>0</v>
      </c>
      <c r="CX167">
        <v>0</v>
      </c>
      <c r="CY167">
        <v>0</v>
      </c>
      <c r="CZ167">
        <v>18420.599999999999</v>
      </c>
      <c r="DA167">
        <v>0</v>
      </c>
      <c r="DB167">
        <v>0</v>
      </c>
      <c r="DC167">
        <v>0</v>
      </c>
      <c r="DD167">
        <v>0</v>
      </c>
      <c r="DE167">
        <v>18420.599999999999</v>
      </c>
      <c r="DF167">
        <v>0</v>
      </c>
      <c r="DG167">
        <v>0</v>
      </c>
      <c r="DH167">
        <v>0</v>
      </c>
      <c r="DI167">
        <v>0</v>
      </c>
      <c r="DJ167">
        <v>0</v>
      </c>
      <c r="DK167">
        <v>0</v>
      </c>
      <c r="DL167">
        <v>0</v>
      </c>
      <c r="DM167">
        <v>0</v>
      </c>
      <c r="DN167">
        <v>0</v>
      </c>
      <c r="DO167">
        <v>0</v>
      </c>
      <c r="DP167">
        <v>0</v>
      </c>
      <c r="DQ167">
        <v>0</v>
      </c>
      <c r="DR167">
        <v>0</v>
      </c>
      <c r="DS167">
        <v>7.2577100000000003</v>
      </c>
      <c r="DT167">
        <v>21.4466</v>
      </c>
      <c r="DU167">
        <v>17.818999999999999</v>
      </c>
      <c r="DV167">
        <v>3.26756</v>
      </c>
      <c r="DW167">
        <v>8.2396899999999995</v>
      </c>
      <c r="DX167">
        <v>7.2618400000000003</v>
      </c>
      <c r="DY167">
        <v>34.267800000000001</v>
      </c>
      <c r="DZ167">
        <v>99.560199999999995</v>
      </c>
      <c r="EA167">
        <v>123.904</v>
      </c>
      <c r="EB167">
        <v>0</v>
      </c>
      <c r="EC167">
        <v>0</v>
      </c>
      <c r="ED167">
        <v>0</v>
      </c>
      <c r="EE167">
        <v>0</v>
      </c>
      <c r="EF167">
        <v>0</v>
      </c>
      <c r="EG167">
        <v>223.464</v>
      </c>
      <c r="EH167">
        <v>216.21199999999999</v>
      </c>
      <c r="EI167">
        <v>7.2522500000000001</v>
      </c>
      <c r="EJ167">
        <v>0</v>
      </c>
      <c r="EK167">
        <v>0</v>
      </c>
      <c r="EM167">
        <v>0</v>
      </c>
      <c r="EN167">
        <v>0</v>
      </c>
      <c r="EP167">
        <v>0</v>
      </c>
      <c r="EQ167" s="69">
        <v>9.0932499999999997E-8</v>
      </c>
      <c r="ER167">
        <v>91.974800000000002</v>
      </c>
      <c r="ES167">
        <v>33.340699999999998</v>
      </c>
      <c r="ET167">
        <v>1.07728</v>
      </c>
      <c r="EU167">
        <v>43.346400000000003</v>
      </c>
      <c r="EV167">
        <v>0</v>
      </c>
      <c r="EW167">
        <v>91.258399999999995</v>
      </c>
      <c r="EX167">
        <v>260.99799999999999</v>
      </c>
      <c r="EY167">
        <v>274.91199999999998</v>
      </c>
      <c r="EZ167">
        <v>0</v>
      </c>
      <c r="FA167">
        <v>0</v>
      </c>
      <c r="FB167">
        <v>0</v>
      </c>
      <c r="FC167">
        <v>0</v>
      </c>
      <c r="FD167">
        <v>0</v>
      </c>
      <c r="FE167">
        <v>535.91</v>
      </c>
      <c r="FF167" s="69">
        <v>2.41987E-13</v>
      </c>
      <c r="FG167">
        <v>91.454499999999996</v>
      </c>
      <c r="FH167">
        <v>36.811599999999999</v>
      </c>
      <c r="FI167">
        <v>19.5579</v>
      </c>
      <c r="FJ167">
        <v>32.207999999999998</v>
      </c>
      <c r="FK167">
        <v>16.480499999999999</v>
      </c>
      <c r="FL167">
        <v>91.258499999999998</v>
      </c>
      <c r="FM167">
        <v>287.77100000000002</v>
      </c>
      <c r="FN167">
        <v>274.91199999999998</v>
      </c>
      <c r="FO167">
        <v>0</v>
      </c>
      <c r="FP167">
        <v>0</v>
      </c>
      <c r="FQ167">
        <v>0</v>
      </c>
      <c r="FR167">
        <v>0</v>
      </c>
      <c r="FS167">
        <v>0</v>
      </c>
      <c r="FT167">
        <v>562.68299999999999</v>
      </c>
      <c r="FU167" t="s">
        <v>621</v>
      </c>
      <c r="FV167" t="s">
        <v>622</v>
      </c>
      <c r="FW167" t="s">
        <v>528</v>
      </c>
      <c r="FX167" t="s">
        <v>115</v>
      </c>
      <c r="FY167" t="s">
        <v>530</v>
      </c>
      <c r="FZ167" t="s">
        <v>116</v>
      </c>
      <c r="GA167" t="s">
        <v>549</v>
      </c>
      <c r="GB167" t="s">
        <v>634</v>
      </c>
      <c r="GC167">
        <v>2.8891E-2</v>
      </c>
      <c r="GD167">
        <v>73.739900000000006</v>
      </c>
      <c r="GE167">
        <v>44.532899999999998</v>
      </c>
      <c r="GF167">
        <v>0.57390099999999999</v>
      </c>
      <c r="GG167">
        <v>48.632599999999996</v>
      </c>
      <c r="GH167">
        <v>0</v>
      </c>
      <c r="GI167">
        <v>105.15900000000001</v>
      </c>
      <c r="GJ167">
        <v>272.66000000000003</v>
      </c>
      <c r="GK167">
        <v>366.048</v>
      </c>
      <c r="GL167">
        <v>0</v>
      </c>
      <c r="GM167">
        <v>0</v>
      </c>
      <c r="GN167">
        <v>0</v>
      </c>
      <c r="GO167">
        <v>0</v>
      </c>
      <c r="GP167">
        <v>0</v>
      </c>
      <c r="GQ167">
        <v>638.71</v>
      </c>
      <c r="GR167">
        <v>104.099</v>
      </c>
      <c r="GS167">
        <v>0</v>
      </c>
      <c r="GT167">
        <v>0</v>
      </c>
      <c r="GU167">
        <v>0</v>
      </c>
      <c r="GV167">
        <v>0</v>
      </c>
      <c r="GW167">
        <v>29.444099999999999</v>
      </c>
      <c r="GX167">
        <v>0</v>
      </c>
      <c r="GY167">
        <v>133.54</v>
      </c>
      <c r="GZ167">
        <v>0</v>
      </c>
      <c r="HA167">
        <v>0</v>
      </c>
      <c r="HB167">
        <v>0</v>
      </c>
      <c r="HC167">
        <v>0</v>
      </c>
      <c r="HD167">
        <v>133.54</v>
      </c>
      <c r="HE167">
        <v>2.54477E-2</v>
      </c>
      <c r="HF167">
        <v>53.103700000000003</v>
      </c>
      <c r="HG167">
        <v>53.316200000000002</v>
      </c>
      <c r="HH167">
        <v>8.2449200000000005</v>
      </c>
      <c r="HI167">
        <v>23.3855</v>
      </c>
      <c r="HJ167">
        <v>22.072500000000002</v>
      </c>
      <c r="HK167">
        <v>105.15900000000001</v>
      </c>
      <c r="HL167">
        <v>265.31</v>
      </c>
      <c r="HM167">
        <v>366.048</v>
      </c>
      <c r="HN167">
        <v>0</v>
      </c>
      <c r="HO167">
        <v>0</v>
      </c>
      <c r="HP167">
        <v>0</v>
      </c>
      <c r="HQ167">
        <v>0</v>
      </c>
      <c r="HR167">
        <v>0</v>
      </c>
      <c r="HS167">
        <v>631.36</v>
      </c>
      <c r="HT167">
        <v>97.758700000000005</v>
      </c>
      <c r="HU167">
        <v>0</v>
      </c>
      <c r="HV167">
        <v>0</v>
      </c>
      <c r="HW167">
        <v>0</v>
      </c>
      <c r="HX167">
        <v>0</v>
      </c>
      <c r="HY167">
        <v>0</v>
      </c>
      <c r="HZ167">
        <v>0</v>
      </c>
      <c r="IA167">
        <v>97.76</v>
      </c>
      <c r="IB167">
        <v>0</v>
      </c>
      <c r="IC167">
        <v>0</v>
      </c>
      <c r="ID167">
        <v>0</v>
      </c>
      <c r="IE167">
        <v>0</v>
      </c>
      <c r="IF167">
        <v>97.76</v>
      </c>
    </row>
    <row r="168" spans="1:240" x14ac:dyDescent="0.3">
      <c r="A168" s="67">
        <v>43882.596435185187</v>
      </c>
      <c r="B168" t="s">
        <v>370</v>
      </c>
      <c r="C168" t="s">
        <v>370</v>
      </c>
      <c r="D168" t="s">
        <v>276</v>
      </c>
      <c r="E168">
        <v>498589</v>
      </c>
      <c r="F168">
        <v>498589</v>
      </c>
      <c r="G168" t="s">
        <v>112</v>
      </c>
      <c r="H168" s="68">
        <v>0.22777777777777777</v>
      </c>
      <c r="I168" t="s">
        <v>118</v>
      </c>
      <c r="J168">
        <v>3.55</v>
      </c>
      <c r="K168" t="s">
        <v>114</v>
      </c>
      <c r="L168" t="s">
        <v>114</v>
      </c>
      <c r="M168" t="s">
        <v>533</v>
      </c>
      <c r="N168">
        <v>123.485</v>
      </c>
      <c r="O168">
        <v>369152</v>
      </c>
      <c r="P168">
        <v>244354</v>
      </c>
      <c r="Q168">
        <v>2652.79</v>
      </c>
      <c r="R168">
        <v>257987</v>
      </c>
      <c r="S168">
        <v>0</v>
      </c>
      <c r="T168">
        <v>582833</v>
      </c>
      <c r="U168" s="69">
        <v>1457100</v>
      </c>
      <c r="V168" s="69">
        <v>2135580</v>
      </c>
      <c r="W168">
        <v>0</v>
      </c>
      <c r="X168">
        <v>0</v>
      </c>
      <c r="Y168">
        <v>0</v>
      </c>
      <c r="Z168">
        <v>0</v>
      </c>
      <c r="AA168">
        <v>0</v>
      </c>
      <c r="AB168" s="69">
        <v>3592680</v>
      </c>
      <c r="AC168">
        <v>18978.8</v>
      </c>
      <c r="AD168">
        <v>0</v>
      </c>
      <c r="AE168">
        <v>0</v>
      </c>
      <c r="AF168">
        <v>0</v>
      </c>
      <c r="AG168">
        <v>0</v>
      </c>
      <c r="AH168">
        <v>5548.13</v>
      </c>
      <c r="AI168">
        <v>0</v>
      </c>
      <c r="AJ168">
        <v>24527</v>
      </c>
      <c r="AK168">
        <v>0</v>
      </c>
      <c r="AL168">
        <v>0</v>
      </c>
      <c r="AM168">
        <v>0</v>
      </c>
      <c r="AN168">
        <v>0</v>
      </c>
      <c r="AO168">
        <v>24527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0</v>
      </c>
      <c r="AY168">
        <v>0</v>
      </c>
      <c r="AZ168">
        <v>0</v>
      </c>
      <c r="BA168">
        <v>0</v>
      </c>
      <c r="BB168">
        <v>0</v>
      </c>
      <c r="BC168">
        <v>7.3580100000000002</v>
      </c>
      <c r="BD168">
        <v>23.343399999999999</v>
      </c>
      <c r="BE168">
        <v>14.2552</v>
      </c>
      <c r="BF168">
        <v>0.186695</v>
      </c>
      <c r="BG168">
        <v>14.585100000000001</v>
      </c>
      <c r="BH168">
        <v>2.0074200000000002</v>
      </c>
      <c r="BI168">
        <v>34.267699999999998</v>
      </c>
      <c r="BJ168">
        <v>96.003500000000003</v>
      </c>
      <c r="BK168">
        <v>123.904</v>
      </c>
      <c r="BL168">
        <v>0</v>
      </c>
      <c r="BM168">
        <v>0</v>
      </c>
      <c r="BN168">
        <v>0</v>
      </c>
      <c r="BO168">
        <v>0</v>
      </c>
      <c r="BP168">
        <v>0</v>
      </c>
      <c r="BQ168">
        <v>219.90700000000001</v>
      </c>
      <c r="BR168">
        <v>210.548</v>
      </c>
      <c r="BS168">
        <v>9.3593799999999998</v>
      </c>
      <c r="BT168">
        <v>0</v>
      </c>
      <c r="BU168">
        <v>0</v>
      </c>
      <c r="BW168">
        <v>0</v>
      </c>
      <c r="BX168">
        <v>0</v>
      </c>
      <c r="BZ168">
        <v>0</v>
      </c>
      <c r="CA168" t="s">
        <v>114</v>
      </c>
      <c r="CB168" t="s">
        <v>114</v>
      </c>
      <c r="CC168" t="s">
        <v>552</v>
      </c>
      <c r="CD168">
        <v>111.16800000000001</v>
      </c>
      <c r="CE168">
        <v>281071</v>
      </c>
      <c r="CF168">
        <v>299070</v>
      </c>
      <c r="CG168">
        <v>42243.3</v>
      </c>
      <c r="CH168">
        <v>128805</v>
      </c>
      <c r="CI168">
        <v>127031</v>
      </c>
      <c r="CJ168">
        <v>582835</v>
      </c>
      <c r="CK168" s="69">
        <v>1461170</v>
      </c>
      <c r="CL168" s="69">
        <v>2135580</v>
      </c>
      <c r="CM168">
        <v>0</v>
      </c>
      <c r="CN168">
        <v>0</v>
      </c>
      <c r="CO168">
        <v>0</v>
      </c>
      <c r="CP168">
        <v>0</v>
      </c>
      <c r="CQ168">
        <v>0</v>
      </c>
      <c r="CR168" s="69">
        <v>3596750</v>
      </c>
      <c r="CS168">
        <v>18420.599999999999</v>
      </c>
      <c r="CT168">
        <v>0</v>
      </c>
      <c r="CU168">
        <v>0</v>
      </c>
      <c r="CV168">
        <v>0</v>
      </c>
      <c r="CW168">
        <v>0</v>
      </c>
      <c r="CX168">
        <v>0</v>
      </c>
      <c r="CY168">
        <v>0</v>
      </c>
      <c r="CZ168">
        <v>18420.599999999999</v>
      </c>
      <c r="DA168">
        <v>0</v>
      </c>
      <c r="DB168">
        <v>0</v>
      </c>
      <c r="DC168">
        <v>0</v>
      </c>
      <c r="DD168">
        <v>0</v>
      </c>
      <c r="DE168">
        <v>18420.599999999999</v>
      </c>
      <c r="DF168">
        <v>0</v>
      </c>
      <c r="DG168">
        <v>0</v>
      </c>
      <c r="DH168">
        <v>0</v>
      </c>
      <c r="DI168">
        <v>0</v>
      </c>
      <c r="DJ168">
        <v>0</v>
      </c>
      <c r="DK168">
        <v>0</v>
      </c>
      <c r="DL168">
        <v>0</v>
      </c>
      <c r="DM168">
        <v>0</v>
      </c>
      <c r="DN168">
        <v>0</v>
      </c>
      <c r="DO168">
        <v>0</v>
      </c>
      <c r="DP168">
        <v>0</v>
      </c>
      <c r="DQ168">
        <v>0</v>
      </c>
      <c r="DR168">
        <v>0</v>
      </c>
      <c r="DS168">
        <v>7.2577100000000003</v>
      </c>
      <c r="DT168">
        <v>21.4466</v>
      </c>
      <c r="DU168">
        <v>17.818999999999999</v>
      </c>
      <c r="DV168">
        <v>3.26756</v>
      </c>
      <c r="DW168">
        <v>8.2396899999999995</v>
      </c>
      <c r="DX168">
        <v>7.2618400000000003</v>
      </c>
      <c r="DY168">
        <v>34.267800000000001</v>
      </c>
      <c r="DZ168">
        <v>99.560199999999995</v>
      </c>
      <c r="EA168">
        <v>123.904</v>
      </c>
      <c r="EB168">
        <v>0</v>
      </c>
      <c r="EC168">
        <v>0</v>
      </c>
      <c r="ED168">
        <v>0</v>
      </c>
      <c r="EE168">
        <v>0</v>
      </c>
      <c r="EF168">
        <v>0</v>
      </c>
      <c r="EG168">
        <v>223.464</v>
      </c>
      <c r="EH168">
        <v>216.21199999999999</v>
      </c>
      <c r="EI168">
        <v>7.2522500000000001</v>
      </c>
      <c r="EJ168">
        <v>0</v>
      </c>
      <c r="EK168">
        <v>0</v>
      </c>
      <c r="EM168">
        <v>0</v>
      </c>
      <c r="EN168">
        <v>0</v>
      </c>
      <c r="EP168">
        <v>0</v>
      </c>
      <c r="EQ168">
        <v>2.5296199999999999E-17</v>
      </c>
      <c r="ER168">
        <v>92.164000000000001</v>
      </c>
      <c r="ES168">
        <v>33.427300000000002</v>
      </c>
      <c r="ET168">
        <v>1.0841400000000001</v>
      </c>
      <c r="EU168">
        <v>43.353499999999997</v>
      </c>
      <c r="EV168">
        <v>0</v>
      </c>
      <c r="EW168">
        <v>91.258399999999995</v>
      </c>
      <c r="EX168">
        <v>261.28699999999998</v>
      </c>
      <c r="EY168">
        <v>274.91199999999998</v>
      </c>
      <c r="EZ168">
        <v>0</v>
      </c>
      <c r="FA168">
        <v>0</v>
      </c>
      <c r="FB168">
        <v>0</v>
      </c>
      <c r="FC168">
        <v>0</v>
      </c>
      <c r="FD168">
        <v>0</v>
      </c>
      <c r="FE168">
        <v>536.20000000000005</v>
      </c>
      <c r="FF168" s="69">
        <v>2.41987E-13</v>
      </c>
      <c r="FG168">
        <v>91.454499999999996</v>
      </c>
      <c r="FH168">
        <v>36.811599999999999</v>
      </c>
      <c r="FI168">
        <v>19.5579</v>
      </c>
      <c r="FJ168">
        <v>32.207999999999998</v>
      </c>
      <c r="FK168">
        <v>16.480499999999999</v>
      </c>
      <c r="FL168">
        <v>91.258499999999998</v>
      </c>
      <c r="FM168">
        <v>287.77100000000002</v>
      </c>
      <c r="FN168">
        <v>274.91199999999998</v>
      </c>
      <c r="FO168">
        <v>0</v>
      </c>
      <c r="FP168">
        <v>0</v>
      </c>
      <c r="FQ168">
        <v>0</v>
      </c>
      <c r="FR168">
        <v>0</v>
      </c>
      <c r="FS168">
        <v>0</v>
      </c>
      <c r="FT168">
        <v>562.68299999999999</v>
      </c>
      <c r="FU168" t="s">
        <v>621</v>
      </c>
      <c r="FV168" t="s">
        <v>622</v>
      </c>
      <c r="FW168" t="s">
        <v>528</v>
      </c>
      <c r="FX168" t="s">
        <v>115</v>
      </c>
      <c r="FY168" t="s">
        <v>530</v>
      </c>
      <c r="FZ168" t="s">
        <v>116</v>
      </c>
      <c r="GA168" t="s">
        <v>549</v>
      </c>
      <c r="GB168" t="s">
        <v>634</v>
      </c>
      <c r="GC168">
        <v>2.79551E-2</v>
      </c>
      <c r="GD168">
        <v>73.962500000000006</v>
      </c>
      <c r="GE168">
        <v>44.8825</v>
      </c>
      <c r="GF168">
        <v>0.58024699999999996</v>
      </c>
      <c r="GG168">
        <v>48.454700000000003</v>
      </c>
      <c r="GH168">
        <v>0</v>
      </c>
      <c r="GI168">
        <v>105.15900000000001</v>
      </c>
      <c r="GJ168">
        <v>273.06</v>
      </c>
      <c r="GK168">
        <v>366.048</v>
      </c>
      <c r="GL168">
        <v>0</v>
      </c>
      <c r="GM168">
        <v>0</v>
      </c>
      <c r="GN168">
        <v>0</v>
      </c>
      <c r="GO168">
        <v>0</v>
      </c>
      <c r="GP168">
        <v>0</v>
      </c>
      <c r="GQ168">
        <v>639.11</v>
      </c>
      <c r="GR168">
        <v>100.721</v>
      </c>
      <c r="GS168">
        <v>0</v>
      </c>
      <c r="GT168">
        <v>0</v>
      </c>
      <c r="GU168">
        <v>0</v>
      </c>
      <c r="GV168">
        <v>0</v>
      </c>
      <c r="GW168">
        <v>29.444099999999999</v>
      </c>
      <c r="GX168">
        <v>0</v>
      </c>
      <c r="GY168">
        <v>130.16</v>
      </c>
      <c r="GZ168">
        <v>0</v>
      </c>
      <c r="HA168">
        <v>0</v>
      </c>
      <c r="HB168">
        <v>0</v>
      </c>
      <c r="HC168">
        <v>0</v>
      </c>
      <c r="HD168">
        <v>130.16</v>
      </c>
      <c r="HE168">
        <v>2.54477E-2</v>
      </c>
      <c r="HF168">
        <v>53.103700000000003</v>
      </c>
      <c r="HG168">
        <v>53.316200000000002</v>
      </c>
      <c r="HH168">
        <v>8.2449200000000005</v>
      </c>
      <c r="HI168">
        <v>23.3855</v>
      </c>
      <c r="HJ168">
        <v>22.072500000000002</v>
      </c>
      <c r="HK168">
        <v>105.15900000000001</v>
      </c>
      <c r="HL168">
        <v>265.31</v>
      </c>
      <c r="HM168">
        <v>366.048</v>
      </c>
      <c r="HN168">
        <v>0</v>
      </c>
      <c r="HO168">
        <v>0</v>
      </c>
      <c r="HP168">
        <v>0</v>
      </c>
      <c r="HQ168">
        <v>0</v>
      </c>
      <c r="HR168">
        <v>0</v>
      </c>
      <c r="HS168">
        <v>631.36</v>
      </c>
      <c r="HT168">
        <v>97.758700000000005</v>
      </c>
      <c r="HU168">
        <v>0</v>
      </c>
      <c r="HV168">
        <v>0</v>
      </c>
      <c r="HW168">
        <v>0</v>
      </c>
      <c r="HX168">
        <v>0</v>
      </c>
      <c r="HY168">
        <v>0</v>
      </c>
      <c r="HZ168">
        <v>0</v>
      </c>
      <c r="IA168">
        <v>97.76</v>
      </c>
      <c r="IB168">
        <v>0</v>
      </c>
      <c r="IC168">
        <v>0</v>
      </c>
      <c r="ID168">
        <v>0</v>
      </c>
      <c r="IE168">
        <v>0</v>
      </c>
      <c r="IF168">
        <v>97.76</v>
      </c>
    </row>
    <row r="169" spans="1:240" x14ac:dyDescent="0.3">
      <c r="A169" s="67">
        <v>43882.600300925929</v>
      </c>
      <c r="B169" t="s">
        <v>371</v>
      </c>
      <c r="C169" t="s">
        <v>371</v>
      </c>
      <c r="D169" t="s">
        <v>276</v>
      </c>
      <c r="E169">
        <v>498589</v>
      </c>
      <c r="F169">
        <v>498589</v>
      </c>
      <c r="G169" t="s">
        <v>112</v>
      </c>
      <c r="H169" s="68">
        <v>0.2298611111111111</v>
      </c>
      <c r="I169" t="s">
        <v>118</v>
      </c>
      <c r="J169">
        <v>2.93</v>
      </c>
      <c r="K169" t="s">
        <v>114</v>
      </c>
      <c r="L169" t="s">
        <v>114</v>
      </c>
      <c r="M169" t="s">
        <v>533</v>
      </c>
      <c r="N169">
        <v>132.417</v>
      </c>
      <c r="O169">
        <v>373579</v>
      </c>
      <c r="P169">
        <v>241167</v>
      </c>
      <c r="Q169">
        <v>2626.88</v>
      </c>
      <c r="R169">
        <v>260120</v>
      </c>
      <c r="S169">
        <v>0</v>
      </c>
      <c r="T169">
        <v>582833</v>
      </c>
      <c r="U169" s="69">
        <v>1460460</v>
      </c>
      <c r="V169" s="69">
        <v>2135580</v>
      </c>
      <c r="W169">
        <v>0</v>
      </c>
      <c r="X169">
        <v>0</v>
      </c>
      <c r="Y169">
        <v>0</v>
      </c>
      <c r="Z169">
        <v>0</v>
      </c>
      <c r="AA169">
        <v>0</v>
      </c>
      <c r="AB169" s="69">
        <v>3596040</v>
      </c>
      <c r="AC169">
        <v>20351.5</v>
      </c>
      <c r="AD169">
        <v>0</v>
      </c>
      <c r="AE169">
        <v>0</v>
      </c>
      <c r="AF169">
        <v>0</v>
      </c>
      <c r="AG169">
        <v>0</v>
      </c>
      <c r="AH169">
        <v>5548.13</v>
      </c>
      <c r="AI169">
        <v>0</v>
      </c>
      <c r="AJ169">
        <v>25899.7</v>
      </c>
      <c r="AK169">
        <v>0</v>
      </c>
      <c r="AL169">
        <v>0</v>
      </c>
      <c r="AM169">
        <v>0</v>
      </c>
      <c r="AN169">
        <v>0</v>
      </c>
      <c r="AO169">
        <v>25899.7</v>
      </c>
      <c r="AP169">
        <v>0</v>
      </c>
      <c r="AQ169">
        <v>0</v>
      </c>
      <c r="AR169">
        <v>0</v>
      </c>
      <c r="AS169">
        <v>0</v>
      </c>
      <c r="AT169">
        <v>0</v>
      </c>
      <c r="AU169">
        <v>0</v>
      </c>
      <c r="AV169">
        <v>0</v>
      </c>
      <c r="AW169">
        <v>0</v>
      </c>
      <c r="AX169">
        <v>0</v>
      </c>
      <c r="AY169">
        <v>0</v>
      </c>
      <c r="AZ169">
        <v>0</v>
      </c>
      <c r="BA169">
        <v>0</v>
      </c>
      <c r="BB169">
        <v>0</v>
      </c>
      <c r="BC169">
        <v>7.8567799999999997</v>
      </c>
      <c r="BD169">
        <v>23.524100000000001</v>
      </c>
      <c r="BE169">
        <v>14.0647</v>
      </c>
      <c r="BF169">
        <v>0.184721</v>
      </c>
      <c r="BG169">
        <v>14.735799999999999</v>
      </c>
      <c r="BH169">
        <v>2.0074200000000002</v>
      </c>
      <c r="BI169">
        <v>34.267699999999998</v>
      </c>
      <c r="BJ169">
        <v>96.641199999999998</v>
      </c>
      <c r="BK169">
        <v>123.904</v>
      </c>
      <c r="BL169">
        <v>0</v>
      </c>
      <c r="BM169">
        <v>0</v>
      </c>
      <c r="BN169">
        <v>0</v>
      </c>
      <c r="BO169">
        <v>0</v>
      </c>
      <c r="BP169">
        <v>0</v>
      </c>
      <c r="BQ169">
        <v>220.54499999999999</v>
      </c>
      <c r="BR169">
        <v>210.68700000000001</v>
      </c>
      <c r="BS169">
        <v>9.8576999999999995</v>
      </c>
      <c r="BT169">
        <v>0</v>
      </c>
      <c r="BU169">
        <v>0</v>
      </c>
      <c r="BW169">
        <v>0</v>
      </c>
      <c r="BX169">
        <v>1.25</v>
      </c>
      <c r="BY169" t="s">
        <v>252</v>
      </c>
      <c r="BZ169">
        <v>0</v>
      </c>
      <c r="CA169" t="s">
        <v>114</v>
      </c>
      <c r="CB169" t="s">
        <v>114</v>
      </c>
      <c r="CC169" t="s">
        <v>552</v>
      </c>
      <c r="CD169">
        <v>111.16800000000001</v>
      </c>
      <c r="CE169">
        <v>281071</v>
      </c>
      <c r="CF169">
        <v>299070</v>
      </c>
      <c r="CG169">
        <v>42243.3</v>
      </c>
      <c r="CH169">
        <v>128805</v>
      </c>
      <c r="CI169">
        <v>127031</v>
      </c>
      <c r="CJ169">
        <v>582835</v>
      </c>
      <c r="CK169" s="69">
        <v>1461170</v>
      </c>
      <c r="CL169" s="69">
        <v>2135580</v>
      </c>
      <c r="CM169">
        <v>0</v>
      </c>
      <c r="CN169">
        <v>0</v>
      </c>
      <c r="CO169">
        <v>0</v>
      </c>
      <c r="CP169">
        <v>0</v>
      </c>
      <c r="CQ169">
        <v>0</v>
      </c>
      <c r="CR169" s="69">
        <v>3596750</v>
      </c>
      <c r="CS169">
        <v>18420.599999999999</v>
      </c>
      <c r="CT169">
        <v>0</v>
      </c>
      <c r="CU169">
        <v>0</v>
      </c>
      <c r="CV169">
        <v>0</v>
      </c>
      <c r="CW169">
        <v>0</v>
      </c>
      <c r="CX169">
        <v>0</v>
      </c>
      <c r="CY169">
        <v>0</v>
      </c>
      <c r="CZ169">
        <v>18420.599999999999</v>
      </c>
      <c r="DA169">
        <v>0</v>
      </c>
      <c r="DB169">
        <v>0</v>
      </c>
      <c r="DC169">
        <v>0</v>
      </c>
      <c r="DD169">
        <v>0</v>
      </c>
      <c r="DE169">
        <v>18420.599999999999</v>
      </c>
      <c r="DF169">
        <v>0</v>
      </c>
      <c r="DG169">
        <v>0</v>
      </c>
      <c r="DH169">
        <v>0</v>
      </c>
      <c r="DI169">
        <v>0</v>
      </c>
      <c r="DJ169">
        <v>0</v>
      </c>
      <c r="DK169">
        <v>0</v>
      </c>
      <c r="DL169">
        <v>0</v>
      </c>
      <c r="DM169">
        <v>0</v>
      </c>
      <c r="DN169">
        <v>0</v>
      </c>
      <c r="DO169">
        <v>0</v>
      </c>
      <c r="DP169">
        <v>0</v>
      </c>
      <c r="DQ169">
        <v>0</v>
      </c>
      <c r="DR169">
        <v>0</v>
      </c>
      <c r="DS169">
        <v>7.2577100000000003</v>
      </c>
      <c r="DT169">
        <v>21.4466</v>
      </c>
      <c r="DU169">
        <v>17.818999999999999</v>
      </c>
      <c r="DV169">
        <v>3.26756</v>
      </c>
      <c r="DW169">
        <v>8.2396899999999995</v>
      </c>
      <c r="DX169">
        <v>7.2618400000000003</v>
      </c>
      <c r="DY169">
        <v>34.267800000000001</v>
      </c>
      <c r="DZ169">
        <v>99.560199999999995</v>
      </c>
      <c r="EA169">
        <v>123.904</v>
      </c>
      <c r="EB169">
        <v>0</v>
      </c>
      <c r="EC169">
        <v>0</v>
      </c>
      <c r="ED169">
        <v>0</v>
      </c>
      <c r="EE169">
        <v>0</v>
      </c>
      <c r="EF169">
        <v>0</v>
      </c>
      <c r="EG169">
        <v>223.464</v>
      </c>
      <c r="EH169">
        <v>216.21199999999999</v>
      </c>
      <c r="EI169">
        <v>7.2522500000000001</v>
      </c>
      <c r="EJ169">
        <v>0</v>
      </c>
      <c r="EK169">
        <v>0</v>
      </c>
      <c r="EM169">
        <v>0</v>
      </c>
      <c r="EN169">
        <v>0</v>
      </c>
      <c r="EP169">
        <v>0</v>
      </c>
      <c r="EQ169" s="69">
        <v>4.5781600000000002E-5</v>
      </c>
      <c r="ER169">
        <v>91.915199999999999</v>
      </c>
      <c r="ES169">
        <v>33.262999999999998</v>
      </c>
      <c r="ET169">
        <v>1.07481</v>
      </c>
      <c r="EU169">
        <v>43.936</v>
      </c>
      <c r="EV169">
        <v>0</v>
      </c>
      <c r="EW169">
        <v>91.258399999999995</v>
      </c>
      <c r="EX169">
        <v>261.447</v>
      </c>
      <c r="EY169">
        <v>274.91199999999998</v>
      </c>
      <c r="EZ169">
        <v>0</v>
      </c>
      <c r="FA169">
        <v>0</v>
      </c>
      <c r="FB169">
        <v>0</v>
      </c>
      <c r="FC169">
        <v>0</v>
      </c>
      <c r="FD169">
        <v>0</v>
      </c>
      <c r="FE169">
        <v>536.36</v>
      </c>
      <c r="FF169" s="69">
        <v>2.41987E-13</v>
      </c>
      <c r="FG169">
        <v>91.454499999999996</v>
      </c>
      <c r="FH169">
        <v>36.811599999999999</v>
      </c>
      <c r="FI169">
        <v>19.5579</v>
      </c>
      <c r="FJ169">
        <v>32.207999999999998</v>
      </c>
      <c r="FK169">
        <v>16.480499999999999</v>
      </c>
      <c r="FL169">
        <v>91.258499999999998</v>
      </c>
      <c r="FM169">
        <v>287.77100000000002</v>
      </c>
      <c r="FN169">
        <v>274.91199999999998</v>
      </c>
      <c r="FO169">
        <v>0</v>
      </c>
      <c r="FP169">
        <v>0</v>
      </c>
      <c r="FQ169">
        <v>0</v>
      </c>
      <c r="FR169">
        <v>0</v>
      </c>
      <c r="FS169">
        <v>0</v>
      </c>
      <c r="FT169">
        <v>562.68299999999999</v>
      </c>
      <c r="FU169" t="s">
        <v>621</v>
      </c>
      <c r="FV169" t="s">
        <v>622</v>
      </c>
      <c r="FW169" t="s">
        <v>528</v>
      </c>
      <c r="FX169" t="s">
        <v>115</v>
      </c>
      <c r="FY169" t="s">
        <v>530</v>
      </c>
      <c r="FZ169" t="s">
        <v>116</v>
      </c>
      <c r="GA169" t="s">
        <v>549</v>
      </c>
      <c r="GB169" t="s">
        <v>634</v>
      </c>
      <c r="GC169">
        <v>2.9978999999999999E-2</v>
      </c>
      <c r="GD169">
        <v>74.717500000000001</v>
      </c>
      <c r="GE169">
        <v>44.387799999999999</v>
      </c>
      <c r="GF169">
        <v>0.57579800000000003</v>
      </c>
      <c r="GG169">
        <v>48.998100000000001</v>
      </c>
      <c r="GH169">
        <v>0</v>
      </c>
      <c r="GI169">
        <v>105.15900000000001</v>
      </c>
      <c r="GJ169">
        <v>273.88</v>
      </c>
      <c r="GK169">
        <v>366.048</v>
      </c>
      <c r="GL169">
        <v>0</v>
      </c>
      <c r="GM169">
        <v>0</v>
      </c>
      <c r="GN169">
        <v>0</v>
      </c>
      <c r="GO169">
        <v>0</v>
      </c>
      <c r="GP169">
        <v>0</v>
      </c>
      <c r="GQ169">
        <v>639.92999999999995</v>
      </c>
      <c r="GR169">
        <v>108.006</v>
      </c>
      <c r="GS169">
        <v>0</v>
      </c>
      <c r="GT169">
        <v>0</v>
      </c>
      <c r="GU169">
        <v>0</v>
      </c>
      <c r="GV169">
        <v>0</v>
      </c>
      <c r="GW169">
        <v>29.444099999999999</v>
      </c>
      <c r="GX169">
        <v>0</v>
      </c>
      <c r="GY169">
        <v>137.44999999999999</v>
      </c>
      <c r="GZ169">
        <v>0</v>
      </c>
      <c r="HA169">
        <v>0</v>
      </c>
      <c r="HB169">
        <v>0</v>
      </c>
      <c r="HC169">
        <v>0</v>
      </c>
      <c r="HD169">
        <v>137.44999999999999</v>
      </c>
      <c r="HE169">
        <v>2.54477E-2</v>
      </c>
      <c r="HF169">
        <v>53.103700000000003</v>
      </c>
      <c r="HG169">
        <v>53.316200000000002</v>
      </c>
      <c r="HH169">
        <v>8.2449200000000005</v>
      </c>
      <c r="HI169">
        <v>23.3855</v>
      </c>
      <c r="HJ169">
        <v>22.072500000000002</v>
      </c>
      <c r="HK169">
        <v>105.15900000000001</v>
      </c>
      <c r="HL169">
        <v>265.31</v>
      </c>
      <c r="HM169">
        <v>366.048</v>
      </c>
      <c r="HN169">
        <v>0</v>
      </c>
      <c r="HO169">
        <v>0</v>
      </c>
      <c r="HP169">
        <v>0</v>
      </c>
      <c r="HQ169">
        <v>0</v>
      </c>
      <c r="HR169">
        <v>0</v>
      </c>
      <c r="HS169">
        <v>631.36</v>
      </c>
      <c r="HT169">
        <v>97.758700000000005</v>
      </c>
      <c r="HU169">
        <v>0</v>
      </c>
      <c r="HV169">
        <v>0</v>
      </c>
      <c r="HW169">
        <v>0</v>
      </c>
      <c r="HX169">
        <v>0</v>
      </c>
      <c r="HY169">
        <v>0</v>
      </c>
      <c r="HZ169">
        <v>0</v>
      </c>
      <c r="IA169">
        <v>97.76</v>
      </c>
      <c r="IB169">
        <v>0</v>
      </c>
      <c r="IC169">
        <v>0</v>
      </c>
      <c r="ID169">
        <v>0</v>
      </c>
      <c r="IE169">
        <v>0</v>
      </c>
      <c r="IF169">
        <v>97.76</v>
      </c>
    </row>
    <row r="170" spans="1:240" x14ac:dyDescent="0.3">
      <c r="A170" s="67">
        <v>43882.604143518518</v>
      </c>
      <c r="B170" t="s">
        <v>372</v>
      </c>
      <c r="C170" t="s">
        <v>372</v>
      </c>
      <c r="D170" t="s">
        <v>276</v>
      </c>
      <c r="E170">
        <v>498589</v>
      </c>
      <c r="F170">
        <v>498589</v>
      </c>
      <c r="G170" t="s">
        <v>112</v>
      </c>
      <c r="H170" s="68">
        <v>0.22777777777777777</v>
      </c>
      <c r="I170" t="s">
        <v>118</v>
      </c>
      <c r="J170">
        <v>3.47</v>
      </c>
      <c r="K170" t="s">
        <v>114</v>
      </c>
      <c r="L170" t="s">
        <v>114</v>
      </c>
      <c r="M170" t="s">
        <v>533</v>
      </c>
      <c r="N170">
        <v>126.83</v>
      </c>
      <c r="O170">
        <v>369083</v>
      </c>
      <c r="P170">
        <v>242373</v>
      </c>
      <c r="Q170">
        <v>2654</v>
      </c>
      <c r="R170">
        <v>258427</v>
      </c>
      <c r="S170">
        <v>0</v>
      </c>
      <c r="T170">
        <v>582833</v>
      </c>
      <c r="U170" s="69">
        <v>1455500</v>
      </c>
      <c r="V170" s="69">
        <v>2135580</v>
      </c>
      <c r="W170">
        <v>0</v>
      </c>
      <c r="X170">
        <v>0</v>
      </c>
      <c r="Y170">
        <v>0</v>
      </c>
      <c r="Z170">
        <v>0</v>
      </c>
      <c r="AA170">
        <v>0</v>
      </c>
      <c r="AB170" s="69">
        <v>3591080</v>
      </c>
      <c r="AC170">
        <v>19492.900000000001</v>
      </c>
      <c r="AD170">
        <v>0</v>
      </c>
      <c r="AE170">
        <v>0</v>
      </c>
      <c r="AF170">
        <v>0</v>
      </c>
      <c r="AG170">
        <v>0</v>
      </c>
      <c r="AH170">
        <v>5548.13</v>
      </c>
      <c r="AI170">
        <v>0</v>
      </c>
      <c r="AJ170">
        <v>25041.1</v>
      </c>
      <c r="AK170">
        <v>0</v>
      </c>
      <c r="AL170">
        <v>0</v>
      </c>
      <c r="AM170">
        <v>0</v>
      </c>
      <c r="AN170">
        <v>0</v>
      </c>
      <c r="AO170">
        <v>25041.1</v>
      </c>
      <c r="AP170">
        <v>0</v>
      </c>
      <c r="AQ170">
        <v>0</v>
      </c>
      <c r="AR170">
        <v>0</v>
      </c>
      <c r="AS170">
        <v>0</v>
      </c>
      <c r="AT170">
        <v>0</v>
      </c>
      <c r="AU170">
        <v>0</v>
      </c>
      <c r="AV170">
        <v>0</v>
      </c>
      <c r="AW170">
        <v>0</v>
      </c>
      <c r="AX170">
        <v>0</v>
      </c>
      <c r="AY170">
        <v>0</v>
      </c>
      <c r="AZ170">
        <v>0</v>
      </c>
      <c r="BA170">
        <v>0</v>
      </c>
      <c r="BB170">
        <v>0</v>
      </c>
      <c r="BC170">
        <v>7.54758</v>
      </c>
      <c r="BD170">
        <v>23.330400000000001</v>
      </c>
      <c r="BE170">
        <v>14.1412</v>
      </c>
      <c r="BF170">
        <v>0.18657299999999999</v>
      </c>
      <c r="BG170">
        <v>14.611800000000001</v>
      </c>
      <c r="BH170">
        <v>2.0074200000000002</v>
      </c>
      <c r="BI170">
        <v>34.267699999999998</v>
      </c>
      <c r="BJ170">
        <v>96.092799999999997</v>
      </c>
      <c r="BK170">
        <v>123.904</v>
      </c>
      <c r="BL170">
        <v>0</v>
      </c>
      <c r="BM170">
        <v>0</v>
      </c>
      <c r="BN170">
        <v>0</v>
      </c>
      <c r="BO170">
        <v>0</v>
      </c>
      <c r="BP170">
        <v>0</v>
      </c>
      <c r="BQ170">
        <v>219.99600000000001</v>
      </c>
      <c r="BR170">
        <v>210.44800000000001</v>
      </c>
      <c r="BS170">
        <v>9.5487800000000007</v>
      </c>
      <c r="BT170">
        <v>0</v>
      </c>
      <c r="BU170">
        <v>0</v>
      </c>
      <c r="BW170">
        <v>0</v>
      </c>
      <c r="BX170">
        <v>0</v>
      </c>
      <c r="BZ170">
        <v>0</v>
      </c>
      <c r="CA170" t="s">
        <v>114</v>
      </c>
      <c r="CB170" t="s">
        <v>114</v>
      </c>
      <c r="CC170" t="s">
        <v>552</v>
      </c>
      <c r="CD170">
        <v>111.16800000000001</v>
      </c>
      <c r="CE170">
        <v>281071</v>
      </c>
      <c r="CF170">
        <v>299070</v>
      </c>
      <c r="CG170">
        <v>42243.3</v>
      </c>
      <c r="CH170">
        <v>128805</v>
      </c>
      <c r="CI170">
        <v>127031</v>
      </c>
      <c r="CJ170">
        <v>582835</v>
      </c>
      <c r="CK170" s="69">
        <v>1461170</v>
      </c>
      <c r="CL170" s="69">
        <v>2135580</v>
      </c>
      <c r="CM170">
        <v>0</v>
      </c>
      <c r="CN170">
        <v>0</v>
      </c>
      <c r="CO170">
        <v>0</v>
      </c>
      <c r="CP170">
        <v>0</v>
      </c>
      <c r="CQ170">
        <v>0</v>
      </c>
      <c r="CR170" s="69">
        <v>3596750</v>
      </c>
      <c r="CS170">
        <v>18420.599999999999</v>
      </c>
      <c r="CT170">
        <v>0</v>
      </c>
      <c r="CU170">
        <v>0</v>
      </c>
      <c r="CV170">
        <v>0</v>
      </c>
      <c r="CW170">
        <v>0</v>
      </c>
      <c r="CX170">
        <v>0</v>
      </c>
      <c r="CY170">
        <v>0</v>
      </c>
      <c r="CZ170">
        <v>18420.599999999999</v>
      </c>
      <c r="DA170">
        <v>0</v>
      </c>
      <c r="DB170">
        <v>0</v>
      </c>
      <c r="DC170">
        <v>0</v>
      </c>
      <c r="DD170">
        <v>0</v>
      </c>
      <c r="DE170">
        <v>18420.599999999999</v>
      </c>
      <c r="DF170">
        <v>0</v>
      </c>
      <c r="DG170">
        <v>0</v>
      </c>
      <c r="DH170">
        <v>0</v>
      </c>
      <c r="DI170">
        <v>0</v>
      </c>
      <c r="DJ170">
        <v>0</v>
      </c>
      <c r="DK170">
        <v>0</v>
      </c>
      <c r="DL170">
        <v>0</v>
      </c>
      <c r="DM170">
        <v>0</v>
      </c>
      <c r="DN170">
        <v>0</v>
      </c>
      <c r="DO170">
        <v>0</v>
      </c>
      <c r="DP170">
        <v>0</v>
      </c>
      <c r="DQ170">
        <v>0</v>
      </c>
      <c r="DR170">
        <v>0</v>
      </c>
      <c r="DS170">
        <v>7.2577100000000003</v>
      </c>
      <c r="DT170">
        <v>21.4466</v>
      </c>
      <c r="DU170">
        <v>17.818999999999999</v>
      </c>
      <c r="DV170">
        <v>3.26756</v>
      </c>
      <c r="DW170">
        <v>8.2396899999999995</v>
      </c>
      <c r="DX170">
        <v>7.2618400000000003</v>
      </c>
      <c r="DY170">
        <v>34.267800000000001</v>
      </c>
      <c r="DZ170">
        <v>99.560199999999995</v>
      </c>
      <c r="EA170">
        <v>123.904</v>
      </c>
      <c r="EB170">
        <v>0</v>
      </c>
      <c r="EC170">
        <v>0</v>
      </c>
      <c r="ED170">
        <v>0</v>
      </c>
      <c r="EE170">
        <v>0</v>
      </c>
      <c r="EF170">
        <v>0</v>
      </c>
      <c r="EG170">
        <v>223.464</v>
      </c>
      <c r="EH170">
        <v>216.21199999999999</v>
      </c>
      <c r="EI170">
        <v>7.2522500000000001</v>
      </c>
      <c r="EJ170">
        <v>0</v>
      </c>
      <c r="EK170">
        <v>0</v>
      </c>
      <c r="EM170">
        <v>0</v>
      </c>
      <c r="EN170">
        <v>0</v>
      </c>
      <c r="EP170">
        <v>0</v>
      </c>
      <c r="EQ170">
        <v>2.7631399999999999E-17</v>
      </c>
      <c r="ER170">
        <v>92.0732</v>
      </c>
      <c r="ES170">
        <v>33.354300000000002</v>
      </c>
      <c r="ET170">
        <v>1.07934</v>
      </c>
      <c r="EU170">
        <v>43.346899999999998</v>
      </c>
      <c r="EV170">
        <v>0</v>
      </c>
      <c r="EW170">
        <v>91.258399999999995</v>
      </c>
      <c r="EX170">
        <v>261.11200000000002</v>
      </c>
      <c r="EY170">
        <v>274.91199999999998</v>
      </c>
      <c r="EZ170">
        <v>0</v>
      </c>
      <c r="FA170">
        <v>0</v>
      </c>
      <c r="FB170">
        <v>0</v>
      </c>
      <c r="FC170">
        <v>0</v>
      </c>
      <c r="FD170">
        <v>0</v>
      </c>
      <c r="FE170">
        <v>536.024</v>
      </c>
      <c r="FF170" s="69">
        <v>2.41987E-13</v>
      </c>
      <c r="FG170">
        <v>91.454499999999996</v>
      </c>
      <c r="FH170">
        <v>36.811599999999999</v>
      </c>
      <c r="FI170">
        <v>19.5579</v>
      </c>
      <c r="FJ170">
        <v>32.207999999999998</v>
      </c>
      <c r="FK170">
        <v>16.480499999999999</v>
      </c>
      <c r="FL170">
        <v>91.258499999999998</v>
      </c>
      <c r="FM170">
        <v>287.77100000000002</v>
      </c>
      <c r="FN170">
        <v>274.91199999999998</v>
      </c>
      <c r="FO170">
        <v>0</v>
      </c>
      <c r="FP170">
        <v>0</v>
      </c>
      <c r="FQ170">
        <v>0</v>
      </c>
      <c r="FR170">
        <v>0</v>
      </c>
      <c r="FS170">
        <v>0</v>
      </c>
      <c r="FT170">
        <v>562.68299999999999</v>
      </c>
      <c r="FU170" t="s">
        <v>621</v>
      </c>
      <c r="FV170" t="s">
        <v>622</v>
      </c>
      <c r="FW170" t="s">
        <v>528</v>
      </c>
      <c r="FX170" t="s">
        <v>115</v>
      </c>
      <c r="FY170" t="s">
        <v>530</v>
      </c>
      <c r="FZ170" t="s">
        <v>116</v>
      </c>
      <c r="GA170" t="s">
        <v>549</v>
      </c>
      <c r="GB170" t="s">
        <v>634</v>
      </c>
      <c r="GC170">
        <v>2.87123E-2</v>
      </c>
      <c r="GD170">
        <v>73.962400000000002</v>
      </c>
      <c r="GE170">
        <v>44.581899999999997</v>
      </c>
      <c r="GF170">
        <v>0.58287199999999995</v>
      </c>
      <c r="GG170">
        <v>48.576999999999998</v>
      </c>
      <c r="GH170">
        <v>0</v>
      </c>
      <c r="GI170">
        <v>105.15900000000001</v>
      </c>
      <c r="GJ170">
        <v>272.89</v>
      </c>
      <c r="GK170">
        <v>366.048</v>
      </c>
      <c r="GL170">
        <v>0</v>
      </c>
      <c r="GM170">
        <v>0</v>
      </c>
      <c r="GN170">
        <v>0</v>
      </c>
      <c r="GO170">
        <v>0</v>
      </c>
      <c r="GP170">
        <v>0</v>
      </c>
      <c r="GQ170">
        <v>638.94000000000005</v>
      </c>
      <c r="GR170">
        <v>103.45</v>
      </c>
      <c r="GS170">
        <v>0</v>
      </c>
      <c r="GT170">
        <v>0</v>
      </c>
      <c r="GU170">
        <v>0</v>
      </c>
      <c r="GV170">
        <v>0</v>
      </c>
      <c r="GW170">
        <v>29.444099999999999</v>
      </c>
      <c r="GX170">
        <v>0</v>
      </c>
      <c r="GY170">
        <v>132.88999999999999</v>
      </c>
      <c r="GZ170">
        <v>0</v>
      </c>
      <c r="HA170">
        <v>0</v>
      </c>
      <c r="HB170">
        <v>0</v>
      </c>
      <c r="HC170">
        <v>0</v>
      </c>
      <c r="HD170">
        <v>132.88999999999999</v>
      </c>
      <c r="HE170">
        <v>2.54477E-2</v>
      </c>
      <c r="HF170">
        <v>53.103700000000003</v>
      </c>
      <c r="HG170">
        <v>53.316200000000002</v>
      </c>
      <c r="HH170">
        <v>8.2449200000000005</v>
      </c>
      <c r="HI170">
        <v>23.3855</v>
      </c>
      <c r="HJ170">
        <v>22.072500000000002</v>
      </c>
      <c r="HK170">
        <v>105.15900000000001</v>
      </c>
      <c r="HL170">
        <v>265.31</v>
      </c>
      <c r="HM170">
        <v>366.048</v>
      </c>
      <c r="HN170">
        <v>0</v>
      </c>
      <c r="HO170">
        <v>0</v>
      </c>
      <c r="HP170">
        <v>0</v>
      </c>
      <c r="HQ170">
        <v>0</v>
      </c>
      <c r="HR170">
        <v>0</v>
      </c>
      <c r="HS170">
        <v>631.36</v>
      </c>
      <c r="HT170">
        <v>97.758700000000005</v>
      </c>
      <c r="HU170">
        <v>0</v>
      </c>
      <c r="HV170">
        <v>0</v>
      </c>
      <c r="HW170">
        <v>0</v>
      </c>
      <c r="HX170">
        <v>0</v>
      </c>
      <c r="HY170">
        <v>0</v>
      </c>
      <c r="HZ170">
        <v>0</v>
      </c>
      <c r="IA170">
        <v>97.76</v>
      </c>
      <c r="IB170">
        <v>0</v>
      </c>
      <c r="IC170">
        <v>0</v>
      </c>
      <c r="ID170">
        <v>0</v>
      </c>
      <c r="IE170">
        <v>0</v>
      </c>
      <c r="IF170">
        <v>97.76</v>
      </c>
    </row>
    <row r="171" spans="1:240" x14ac:dyDescent="0.3">
      <c r="A171" s="67">
        <v>43882.608703703707</v>
      </c>
      <c r="B171" t="s">
        <v>373</v>
      </c>
      <c r="C171" t="s">
        <v>373</v>
      </c>
      <c r="D171" t="s">
        <v>276</v>
      </c>
      <c r="E171">
        <v>498589</v>
      </c>
      <c r="F171">
        <v>498589</v>
      </c>
      <c r="G171" t="s">
        <v>112</v>
      </c>
      <c r="H171" s="68">
        <v>0.27083333333333331</v>
      </c>
      <c r="I171" t="s">
        <v>113</v>
      </c>
      <c r="J171">
        <v>-10.220000000000001</v>
      </c>
      <c r="K171" t="s">
        <v>114</v>
      </c>
      <c r="L171" t="s">
        <v>114</v>
      </c>
      <c r="M171" t="s">
        <v>612</v>
      </c>
      <c r="N171">
        <v>169.36799999999999</v>
      </c>
      <c r="O171">
        <v>457791</v>
      </c>
      <c r="P171">
        <v>298804</v>
      </c>
      <c r="Q171">
        <v>3769.42</v>
      </c>
      <c r="R171">
        <v>231589</v>
      </c>
      <c r="S171">
        <v>0</v>
      </c>
      <c r="T171">
        <v>582833</v>
      </c>
      <c r="U171" s="69">
        <v>1574960</v>
      </c>
      <c r="V171" s="69">
        <v>2135580</v>
      </c>
      <c r="W171">
        <v>0</v>
      </c>
      <c r="X171">
        <v>0</v>
      </c>
      <c r="Y171">
        <v>0</v>
      </c>
      <c r="Z171">
        <v>0</v>
      </c>
      <c r="AA171">
        <v>0</v>
      </c>
      <c r="AB171" s="69">
        <v>3710540</v>
      </c>
      <c r="AC171">
        <v>25833.3</v>
      </c>
      <c r="AD171">
        <v>0</v>
      </c>
      <c r="AE171">
        <v>0</v>
      </c>
      <c r="AF171">
        <v>0</v>
      </c>
      <c r="AG171">
        <v>0</v>
      </c>
      <c r="AH171">
        <v>5548.14</v>
      </c>
      <c r="AI171">
        <v>0</v>
      </c>
      <c r="AJ171">
        <v>31381.5</v>
      </c>
      <c r="AK171">
        <v>0</v>
      </c>
      <c r="AL171">
        <v>0</v>
      </c>
      <c r="AM171">
        <v>0</v>
      </c>
      <c r="AN171">
        <v>0</v>
      </c>
      <c r="AO171">
        <v>31381.5</v>
      </c>
      <c r="AP171">
        <v>0</v>
      </c>
      <c r="AQ171">
        <v>0</v>
      </c>
      <c r="AR171">
        <v>0</v>
      </c>
      <c r="AS171">
        <v>0</v>
      </c>
      <c r="AT171">
        <v>0</v>
      </c>
      <c r="AU171">
        <v>0</v>
      </c>
      <c r="AV171">
        <v>0</v>
      </c>
      <c r="AW171">
        <v>0</v>
      </c>
      <c r="AX171">
        <v>0</v>
      </c>
      <c r="AY171">
        <v>0</v>
      </c>
      <c r="AZ171">
        <v>0</v>
      </c>
      <c r="BA171">
        <v>0</v>
      </c>
      <c r="BB171">
        <v>0</v>
      </c>
      <c r="BC171">
        <v>9.8510799999999996</v>
      </c>
      <c r="BD171">
        <v>32.398600000000002</v>
      </c>
      <c r="BE171">
        <v>17.284400000000002</v>
      </c>
      <c r="BF171">
        <v>0.30979099999999998</v>
      </c>
      <c r="BG171">
        <v>13.667299999999999</v>
      </c>
      <c r="BH171">
        <v>2.0074299999999998</v>
      </c>
      <c r="BI171">
        <v>34.267699999999998</v>
      </c>
      <c r="BJ171">
        <v>109.786</v>
      </c>
      <c r="BK171">
        <v>123.904</v>
      </c>
      <c r="BL171">
        <v>0</v>
      </c>
      <c r="BM171">
        <v>0</v>
      </c>
      <c r="BN171">
        <v>0</v>
      </c>
      <c r="BO171">
        <v>0</v>
      </c>
      <c r="BP171">
        <v>0</v>
      </c>
      <c r="BQ171">
        <v>233.69</v>
      </c>
      <c r="BR171">
        <v>221.84</v>
      </c>
      <c r="BS171">
        <v>11.8498</v>
      </c>
      <c r="BT171">
        <v>0</v>
      </c>
      <c r="BU171">
        <v>550</v>
      </c>
      <c r="BV171" t="s">
        <v>230</v>
      </c>
      <c r="BW171">
        <v>3</v>
      </c>
      <c r="BX171">
        <v>0.5</v>
      </c>
      <c r="BY171" t="s">
        <v>305</v>
      </c>
      <c r="BZ171">
        <v>0</v>
      </c>
      <c r="CA171" t="s">
        <v>114</v>
      </c>
      <c r="CB171" t="s">
        <v>114</v>
      </c>
      <c r="CC171" t="s">
        <v>552</v>
      </c>
      <c r="CD171">
        <v>111.16800000000001</v>
      </c>
      <c r="CE171">
        <v>281071</v>
      </c>
      <c r="CF171">
        <v>299070</v>
      </c>
      <c r="CG171">
        <v>42243.3</v>
      </c>
      <c r="CH171">
        <v>128805</v>
      </c>
      <c r="CI171">
        <v>127031</v>
      </c>
      <c r="CJ171">
        <v>582835</v>
      </c>
      <c r="CK171" s="69">
        <v>1461170</v>
      </c>
      <c r="CL171" s="69">
        <v>2135580</v>
      </c>
      <c r="CM171">
        <v>0</v>
      </c>
      <c r="CN171">
        <v>0</v>
      </c>
      <c r="CO171">
        <v>0</v>
      </c>
      <c r="CP171">
        <v>0</v>
      </c>
      <c r="CQ171">
        <v>0</v>
      </c>
      <c r="CR171" s="69">
        <v>3596750</v>
      </c>
      <c r="CS171">
        <v>18420.599999999999</v>
      </c>
      <c r="CT171">
        <v>0</v>
      </c>
      <c r="CU171">
        <v>0</v>
      </c>
      <c r="CV171">
        <v>0</v>
      </c>
      <c r="CW171">
        <v>0</v>
      </c>
      <c r="CX171">
        <v>0</v>
      </c>
      <c r="CY171">
        <v>0</v>
      </c>
      <c r="CZ171">
        <v>18420.599999999999</v>
      </c>
      <c r="DA171">
        <v>0</v>
      </c>
      <c r="DB171">
        <v>0</v>
      </c>
      <c r="DC171">
        <v>0</v>
      </c>
      <c r="DD171">
        <v>0</v>
      </c>
      <c r="DE171">
        <v>18420.599999999999</v>
      </c>
      <c r="DF171">
        <v>0</v>
      </c>
      <c r="DG171">
        <v>0</v>
      </c>
      <c r="DH171">
        <v>0</v>
      </c>
      <c r="DI171">
        <v>0</v>
      </c>
      <c r="DJ171">
        <v>0</v>
      </c>
      <c r="DK171">
        <v>0</v>
      </c>
      <c r="DL171">
        <v>0</v>
      </c>
      <c r="DM171">
        <v>0</v>
      </c>
      <c r="DN171">
        <v>0</v>
      </c>
      <c r="DO171">
        <v>0</v>
      </c>
      <c r="DP171">
        <v>0</v>
      </c>
      <c r="DQ171">
        <v>0</v>
      </c>
      <c r="DR171">
        <v>0</v>
      </c>
      <c r="DS171">
        <v>7.2577100000000003</v>
      </c>
      <c r="DT171">
        <v>21.4466</v>
      </c>
      <c r="DU171">
        <v>17.818999999999999</v>
      </c>
      <c r="DV171">
        <v>3.26756</v>
      </c>
      <c r="DW171">
        <v>8.2396899999999995</v>
      </c>
      <c r="DX171">
        <v>7.2618400000000003</v>
      </c>
      <c r="DY171">
        <v>34.267800000000001</v>
      </c>
      <c r="DZ171">
        <v>99.560199999999995</v>
      </c>
      <c r="EA171">
        <v>123.904</v>
      </c>
      <c r="EB171">
        <v>0</v>
      </c>
      <c r="EC171">
        <v>0</v>
      </c>
      <c r="ED171">
        <v>0</v>
      </c>
      <c r="EE171">
        <v>0</v>
      </c>
      <c r="EF171">
        <v>0</v>
      </c>
      <c r="EG171">
        <v>223.464</v>
      </c>
      <c r="EH171">
        <v>216.21199999999999</v>
      </c>
      <c r="EI171">
        <v>7.2522500000000001</v>
      </c>
      <c r="EJ171">
        <v>0</v>
      </c>
      <c r="EK171">
        <v>0</v>
      </c>
      <c r="EM171">
        <v>0</v>
      </c>
      <c r="EN171">
        <v>0</v>
      </c>
      <c r="EP171">
        <v>0</v>
      </c>
      <c r="EQ171">
        <v>5.9960999999999999E-3</v>
      </c>
      <c r="ER171">
        <v>131.64099999999999</v>
      </c>
      <c r="ES171">
        <v>43.167999999999999</v>
      </c>
      <c r="ET171">
        <v>1.6616500000000001</v>
      </c>
      <c r="EU171">
        <v>43.094999999999999</v>
      </c>
      <c r="EV171">
        <v>0</v>
      </c>
      <c r="EW171">
        <v>91.258399999999995</v>
      </c>
      <c r="EX171">
        <v>310.83</v>
      </c>
      <c r="EY171">
        <v>274.91199999999998</v>
      </c>
      <c r="EZ171">
        <v>0</v>
      </c>
      <c r="FA171">
        <v>0</v>
      </c>
      <c r="FB171">
        <v>0</v>
      </c>
      <c r="FC171">
        <v>0</v>
      </c>
      <c r="FD171">
        <v>0</v>
      </c>
      <c r="FE171">
        <v>585.74199999999996</v>
      </c>
      <c r="FF171" s="69">
        <v>2.41987E-13</v>
      </c>
      <c r="FG171">
        <v>91.454499999999996</v>
      </c>
      <c r="FH171">
        <v>36.811599999999999</v>
      </c>
      <c r="FI171">
        <v>19.5579</v>
      </c>
      <c r="FJ171">
        <v>32.207999999999998</v>
      </c>
      <c r="FK171">
        <v>16.480499999999999</v>
      </c>
      <c r="FL171">
        <v>91.258499999999998</v>
      </c>
      <c r="FM171">
        <v>287.77100000000002</v>
      </c>
      <c r="FN171">
        <v>274.91199999999998</v>
      </c>
      <c r="FO171">
        <v>0</v>
      </c>
      <c r="FP171">
        <v>0</v>
      </c>
      <c r="FQ171">
        <v>0</v>
      </c>
      <c r="FR171">
        <v>0</v>
      </c>
      <c r="FS171">
        <v>0</v>
      </c>
      <c r="FT171">
        <v>562.68299999999999</v>
      </c>
      <c r="FU171" t="s">
        <v>621</v>
      </c>
      <c r="FV171" t="s">
        <v>622</v>
      </c>
      <c r="FW171" t="s">
        <v>528</v>
      </c>
      <c r="FX171" t="s">
        <v>115</v>
      </c>
      <c r="FY171" t="s">
        <v>530</v>
      </c>
      <c r="FZ171" t="s">
        <v>116</v>
      </c>
      <c r="GA171" t="s">
        <v>549</v>
      </c>
      <c r="GB171" t="s">
        <v>634</v>
      </c>
      <c r="GC171">
        <v>3.5608800000000003E-2</v>
      </c>
      <c r="GD171">
        <v>84.387200000000007</v>
      </c>
      <c r="GE171">
        <v>55.674500000000002</v>
      </c>
      <c r="GF171">
        <v>0.73275000000000001</v>
      </c>
      <c r="GG171">
        <v>42.959699999999998</v>
      </c>
      <c r="GH171">
        <v>0</v>
      </c>
      <c r="GI171">
        <v>105.15900000000001</v>
      </c>
      <c r="GJ171">
        <v>288.95</v>
      </c>
      <c r="GK171">
        <v>366.048</v>
      </c>
      <c r="GL171">
        <v>0</v>
      </c>
      <c r="GM171">
        <v>0</v>
      </c>
      <c r="GN171">
        <v>0</v>
      </c>
      <c r="GO171">
        <v>0</v>
      </c>
      <c r="GP171">
        <v>0</v>
      </c>
      <c r="GQ171">
        <v>655</v>
      </c>
      <c r="GR171">
        <v>137.09800000000001</v>
      </c>
      <c r="GS171">
        <v>0</v>
      </c>
      <c r="GT171">
        <v>0</v>
      </c>
      <c r="GU171">
        <v>0</v>
      </c>
      <c r="GV171">
        <v>0</v>
      </c>
      <c r="GW171">
        <v>29.444199999999999</v>
      </c>
      <c r="GX171">
        <v>0</v>
      </c>
      <c r="GY171">
        <v>166.54</v>
      </c>
      <c r="GZ171">
        <v>0</v>
      </c>
      <c r="HA171">
        <v>0</v>
      </c>
      <c r="HB171">
        <v>0</v>
      </c>
      <c r="HC171">
        <v>0</v>
      </c>
      <c r="HD171">
        <v>166.54</v>
      </c>
      <c r="HE171">
        <v>2.54477E-2</v>
      </c>
      <c r="HF171">
        <v>53.103700000000003</v>
      </c>
      <c r="HG171">
        <v>53.316200000000002</v>
      </c>
      <c r="HH171">
        <v>8.2449200000000005</v>
      </c>
      <c r="HI171">
        <v>23.3855</v>
      </c>
      <c r="HJ171">
        <v>22.072500000000002</v>
      </c>
      <c r="HK171">
        <v>105.15900000000001</v>
      </c>
      <c r="HL171">
        <v>265.31</v>
      </c>
      <c r="HM171">
        <v>366.048</v>
      </c>
      <c r="HN171">
        <v>0</v>
      </c>
      <c r="HO171">
        <v>0</v>
      </c>
      <c r="HP171">
        <v>0</v>
      </c>
      <c r="HQ171">
        <v>0</v>
      </c>
      <c r="HR171">
        <v>0</v>
      </c>
      <c r="HS171">
        <v>631.36</v>
      </c>
      <c r="HT171">
        <v>97.758700000000005</v>
      </c>
      <c r="HU171">
        <v>0</v>
      </c>
      <c r="HV171">
        <v>0</v>
      </c>
      <c r="HW171">
        <v>0</v>
      </c>
      <c r="HX171">
        <v>0</v>
      </c>
      <c r="HY171">
        <v>0</v>
      </c>
      <c r="HZ171">
        <v>0</v>
      </c>
      <c r="IA171">
        <v>97.76</v>
      </c>
      <c r="IB171">
        <v>0</v>
      </c>
      <c r="IC171">
        <v>0</v>
      </c>
      <c r="ID171">
        <v>0</v>
      </c>
      <c r="IE171">
        <v>0</v>
      </c>
      <c r="IF171">
        <v>97.76</v>
      </c>
    </row>
    <row r="172" spans="1:240" x14ac:dyDescent="0.3">
      <c r="A172" s="67">
        <v>43882.612997685188</v>
      </c>
      <c r="B172" t="s">
        <v>374</v>
      </c>
      <c r="C172" t="s">
        <v>374</v>
      </c>
      <c r="D172" t="s">
        <v>276</v>
      </c>
      <c r="E172">
        <v>498589</v>
      </c>
      <c r="F172">
        <v>498589</v>
      </c>
      <c r="G172" t="s">
        <v>112</v>
      </c>
      <c r="H172" s="68">
        <v>0.25486111111111109</v>
      </c>
      <c r="I172" t="s">
        <v>113</v>
      </c>
      <c r="J172">
        <v>-12.8</v>
      </c>
      <c r="K172" t="s">
        <v>114</v>
      </c>
      <c r="L172" t="s">
        <v>114</v>
      </c>
      <c r="M172" t="s">
        <v>602</v>
      </c>
      <c r="N172">
        <v>179.19800000000001</v>
      </c>
      <c r="O172">
        <v>461469</v>
      </c>
      <c r="P172">
        <v>298792</v>
      </c>
      <c r="Q172">
        <v>3611.55</v>
      </c>
      <c r="R172">
        <v>260342</v>
      </c>
      <c r="S172">
        <v>0</v>
      </c>
      <c r="T172">
        <v>582833</v>
      </c>
      <c r="U172" s="69">
        <v>1607230</v>
      </c>
      <c r="V172" s="69">
        <v>2135580</v>
      </c>
      <c r="W172">
        <v>0</v>
      </c>
      <c r="X172">
        <v>0</v>
      </c>
      <c r="Y172">
        <v>0</v>
      </c>
      <c r="Z172">
        <v>0</v>
      </c>
      <c r="AA172">
        <v>0</v>
      </c>
      <c r="AB172" s="69">
        <v>3742810</v>
      </c>
      <c r="AC172">
        <v>27342.9</v>
      </c>
      <c r="AD172">
        <v>0</v>
      </c>
      <c r="AE172">
        <v>0</v>
      </c>
      <c r="AF172">
        <v>0</v>
      </c>
      <c r="AG172">
        <v>0</v>
      </c>
      <c r="AH172">
        <v>5548.14</v>
      </c>
      <c r="AI172">
        <v>0</v>
      </c>
      <c r="AJ172">
        <v>32891</v>
      </c>
      <c r="AK172">
        <v>0</v>
      </c>
      <c r="AL172">
        <v>0</v>
      </c>
      <c r="AM172">
        <v>0</v>
      </c>
      <c r="AN172">
        <v>0</v>
      </c>
      <c r="AO172">
        <v>32891</v>
      </c>
      <c r="AP172">
        <v>0</v>
      </c>
      <c r="AQ172">
        <v>0</v>
      </c>
      <c r="AR172">
        <v>0</v>
      </c>
      <c r="AS172">
        <v>0</v>
      </c>
      <c r="AT172">
        <v>0</v>
      </c>
      <c r="AU172">
        <v>0</v>
      </c>
      <c r="AV172">
        <v>0</v>
      </c>
      <c r="AW172">
        <v>0</v>
      </c>
      <c r="AX172">
        <v>0</v>
      </c>
      <c r="AY172">
        <v>0</v>
      </c>
      <c r="AZ172">
        <v>0</v>
      </c>
      <c r="BA172">
        <v>0</v>
      </c>
      <c r="BB172">
        <v>0</v>
      </c>
      <c r="BC172">
        <v>10.329800000000001</v>
      </c>
      <c r="BD172">
        <v>32.7453</v>
      </c>
      <c r="BE172">
        <v>17.2821</v>
      </c>
      <c r="BF172">
        <v>0.30082599999999998</v>
      </c>
      <c r="BG172">
        <v>15.432</v>
      </c>
      <c r="BH172">
        <v>2.0074200000000002</v>
      </c>
      <c r="BI172">
        <v>34.267699999999998</v>
      </c>
      <c r="BJ172">
        <v>112.36499999999999</v>
      </c>
      <c r="BK172">
        <v>123.904</v>
      </c>
      <c r="BL172">
        <v>0</v>
      </c>
      <c r="BM172">
        <v>0</v>
      </c>
      <c r="BN172">
        <v>0</v>
      </c>
      <c r="BO172">
        <v>0</v>
      </c>
      <c r="BP172">
        <v>0</v>
      </c>
      <c r="BQ172">
        <v>236.26900000000001</v>
      </c>
      <c r="BR172">
        <v>223.941</v>
      </c>
      <c r="BS172">
        <v>12.3278</v>
      </c>
      <c r="BT172">
        <v>0</v>
      </c>
      <c r="BU172">
        <v>270</v>
      </c>
      <c r="BV172" t="s">
        <v>152</v>
      </c>
      <c r="BW172">
        <v>2</v>
      </c>
      <c r="BX172">
        <v>0.5</v>
      </c>
      <c r="BY172" t="s">
        <v>305</v>
      </c>
      <c r="BZ172">
        <v>0</v>
      </c>
      <c r="CA172" t="s">
        <v>114</v>
      </c>
      <c r="CB172" t="s">
        <v>114</v>
      </c>
      <c r="CC172" t="s">
        <v>552</v>
      </c>
      <c r="CD172">
        <v>111.16800000000001</v>
      </c>
      <c r="CE172">
        <v>281071</v>
      </c>
      <c r="CF172">
        <v>299070</v>
      </c>
      <c r="CG172">
        <v>42243.3</v>
      </c>
      <c r="CH172">
        <v>128805</v>
      </c>
      <c r="CI172">
        <v>127031</v>
      </c>
      <c r="CJ172">
        <v>582835</v>
      </c>
      <c r="CK172" s="69">
        <v>1461170</v>
      </c>
      <c r="CL172" s="69">
        <v>2135580</v>
      </c>
      <c r="CM172">
        <v>0</v>
      </c>
      <c r="CN172">
        <v>0</v>
      </c>
      <c r="CO172">
        <v>0</v>
      </c>
      <c r="CP172">
        <v>0</v>
      </c>
      <c r="CQ172">
        <v>0</v>
      </c>
      <c r="CR172" s="69">
        <v>3596750</v>
      </c>
      <c r="CS172">
        <v>18420.599999999999</v>
      </c>
      <c r="CT172">
        <v>0</v>
      </c>
      <c r="CU172">
        <v>0</v>
      </c>
      <c r="CV172">
        <v>0</v>
      </c>
      <c r="CW172">
        <v>0</v>
      </c>
      <c r="CX172">
        <v>0</v>
      </c>
      <c r="CY172">
        <v>0</v>
      </c>
      <c r="CZ172">
        <v>18420.599999999999</v>
      </c>
      <c r="DA172">
        <v>0</v>
      </c>
      <c r="DB172">
        <v>0</v>
      </c>
      <c r="DC172">
        <v>0</v>
      </c>
      <c r="DD172">
        <v>0</v>
      </c>
      <c r="DE172">
        <v>18420.599999999999</v>
      </c>
      <c r="DF172">
        <v>0</v>
      </c>
      <c r="DG172">
        <v>0</v>
      </c>
      <c r="DH172">
        <v>0</v>
      </c>
      <c r="DI172">
        <v>0</v>
      </c>
      <c r="DJ172">
        <v>0</v>
      </c>
      <c r="DK172">
        <v>0</v>
      </c>
      <c r="DL172">
        <v>0</v>
      </c>
      <c r="DM172">
        <v>0</v>
      </c>
      <c r="DN172">
        <v>0</v>
      </c>
      <c r="DO172">
        <v>0</v>
      </c>
      <c r="DP172">
        <v>0</v>
      </c>
      <c r="DQ172">
        <v>0</v>
      </c>
      <c r="DR172">
        <v>0</v>
      </c>
      <c r="DS172">
        <v>7.2577100000000003</v>
      </c>
      <c r="DT172">
        <v>21.4466</v>
      </c>
      <c r="DU172">
        <v>17.818999999999999</v>
      </c>
      <c r="DV172">
        <v>3.26756</v>
      </c>
      <c r="DW172">
        <v>8.2396899999999995</v>
      </c>
      <c r="DX172">
        <v>7.2618400000000003</v>
      </c>
      <c r="DY172">
        <v>34.267800000000001</v>
      </c>
      <c r="DZ172">
        <v>99.560199999999995</v>
      </c>
      <c r="EA172">
        <v>123.904</v>
      </c>
      <c r="EB172">
        <v>0</v>
      </c>
      <c r="EC172">
        <v>0</v>
      </c>
      <c r="ED172">
        <v>0</v>
      </c>
      <c r="EE172">
        <v>0</v>
      </c>
      <c r="EF172">
        <v>0</v>
      </c>
      <c r="EG172">
        <v>223.464</v>
      </c>
      <c r="EH172">
        <v>216.21199999999999</v>
      </c>
      <c r="EI172">
        <v>7.2522500000000001</v>
      </c>
      <c r="EJ172">
        <v>0</v>
      </c>
      <c r="EK172">
        <v>0</v>
      </c>
      <c r="EM172">
        <v>0</v>
      </c>
      <c r="EN172">
        <v>0</v>
      </c>
      <c r="EP172">
        <v>0</v>
      </c>
      <c r="EQ172">
        <v>1.19629E-2</v>
      </c>
      <c r="ER172">
        <v>135.44900000000001</v>
      </c>
      <c r="ES172">
        <v>43.158099999999997</v>
      </c>
      <c r="ET172">
        <v>1.6690100000000001</v>
      </c>
      <c r="EU172">
        <v>49.178100000000001</v>
      </c>
      <c r="EV172">
        <v>0</v>
      </c>
      <c r="EW172">
        <v>91.258399999999995</v>
      </c>
      <c r="EX172">
        <v>320.72399999999999</v>
      </c>
      <c r="EY172">
        <v>274.91199999999998</v>
      </c>
      <c r="EZ172">
        <v>0</v>
      </c>
      <c r="FA172">
        <v>0</v>
      </c>
      <c r="FB172">
        <v>0</v>
      </c>
      <c r="FC172">
        <v>0</v>
      </c>
      <c r="FD172">
        <v>0</v>
      </c>
      <c r="FE172">
        <v>595.63699999999994</v>
      </c>
      <c r="FF172" s="69">
        <v>2.41987E-13</v>
      </c>
      <c r="FG172">
        <v>91.454499999999996</v>
      </c>
      <c r="FH172">
        <v>36.811599999999999</v>
      </c>
      <c r="FI172">
        <v>19.5579</v>
      </c>
      <c r="FJ172">
        <v>32.207999999999998</v>
      </c>
      <c r="FK172">
        <v>16.480499999999999</v>
      </c>
      <c r="FL172">
        <v>91.258499999999998</v>
      </c>
      <c r="FM172">
        <v>287.77100000000002</v>
      </c>
      <c r="FN172">
        <v>274.91199999999998</v>
      </c>
      <c r="FO172">
        <v>0</v>
      </c>
      <c r="FP172">
        <v>0</v>
      </c>
      <c r="FQ172">
        <v>0</v>
      </c>
      <c r="FR172">
        <v>0</v>
      </c>
      <c r="FS172">
        <v>0</v>
      </c>
      <c r="FT172">
        <v>562.68299999999999</v>
      </c>
      <c r="FU172" t="s">
        <v>621</v>
      </c>
      <c r="FV172" t="s">
        <v>622</v>
      </c>
      <c r="FW172" t="s">
        <v>528</v>
      </c>
      <c r="FX172" t="s">
        <v>115</v>
      </c>
      <c r="FY172" t="s">
        <v>530</v>
      </c>
      <c r="FZ172" t="s">
        <v>116</v>
      </c>
      <c r="GA172" t="s">
        <v>549</v>
      </c>
      <c r="GB172" t="s">
        <v>634</v>
      </c>
      <c r="GC172">
        <v>3.7715400000000003E-2</v>
      </c>
      <c r="GD172">
        <v>85.426500000000004</v>
      </c>
      <c r="GE172">
        <v>55.668599999999998</v>
      </c>
      <c r="GF172">
        <v>0.70988200000000001</v>
      </c>
      <c r="GG172">
        <v>48.370100000000001</v>
      </c>
      <c r="GH172">
        <v>0</v>
      </c>
      <c r="GI172">
        <v>105.15900000000001</v>
      </c>
      <c r="GJ172">
        <v>295.38</v>
      </c>
      <c r="GK172">
        <v>366.048</v>
      </c>
      <c r="GL172">
        <v>0</v>
      </c>
      <c r="GM172">
        <v>0</v>
      </c>
      <c r="GN172">
        <v>0</v>
      </c>
      <c r="GO172">
        <v>0</v>
      </c>
      <c r="GP172">
        <v>0</v>
      </c>
      <c r="GQ172">
        <v>661.43</v>
      </c>
      <c r="GR172">
        <v>145.11000000000001</v>
      </c>
      <c r="GS172">
        <v>0</v>
      </c>
      <c r="GT172">
        <v>0</v>
      </c>
      <c r="GU172">
        <v>0</v>
      </c>
      <c r="GV172">
        <v>0</v>
      </c>
      <c r="GW172">
        <v>29.444199999999999</v>
      </c>
      <c r="GX172">
        <v>0</v>
      </c>
      <c r="GY172">
        <v>174.55</v>
      </c>
      <c r="GZ172">
        <v>0</v>
      </c>
      <c r="HA172">
        <v>0</v>
      </c>
      <c r="HB172">
        <v>0</v>
      </c>
      <c r="HC172">
        <v>0</v>
      </c>
      <c r="HD172">
        <v>174.55</v>
      </c>
      <c r="HE172">
        <v>2.54477E-2</v>
      </c>
      <c r="HF172">
        <v>53.103700000000003</v>
      </c>
      <c r="HG172">
        <v>53.316200000000002</v>
      </c>
      <c r="HH172">
        <v>8.2449200000000005</v>
      </c>
      <c r="HI172">
        <v>23.3855</v>
      </c>
      <c r="HJ172">
        <v>22.072500000000002</v>
      </c>
      <c r="HK172">
        <v>105.15900000000001</v>
      </c>
      <c r="HL172">
        <v>265.31</v>
      </c>
      <c r="HM172">
        <v>366.048</v>
      </c>
      <c r="HN172">
        <v>0</v>
      </c>
      <c r="HO172">
        <v>0</v>
      </c>
      <c r="HP172">
        <v>0</v>
      </c>
      <c r="HQ172">
        <v>0</v>
      </c>
      <c r="HR172">
        <v>0</v>
      </c>
      <c r="HS172">
        <v>631.36</v>
      </c>
      <c r="HT172">
        <v>97.758700000000005</v>
      </c>
      <c r="HU172">
        <v>0</v>
      </c>
      <c r="HV172">
        <v>0</v>
      </c>
      <c r="HW172">
        <v>0</v>
      </c>
      <c r="HX172">
        <v>0</v>
      </c>
      <c r="HY172">
        <v>0</v>
      </c>
      <c r="HZ172">
        <v>0</v>
      </c>
      <c r="IA172">
        <v>97.76</v>
      </c>
      <c r="IB172">
        <v>0</v>
      </c>
      <c r="IC172">
        <v>0</v>
      </c>
      <c r="ID172">
        <v>0</v>
      </c>
      <c r="IE172">
        <v>0</v>
      </c>
      <c r="IF172">
        <v>97.76</v>
      </c>
    </row>
    <row r="173" spans="1:240" x14ac:dyDescent="0.3">
      <c r="A173" s="67">
        <v>43882.613668981481</v>
      </c>
      <c r="B173" t="s">
        <v>375</v>
      </c>
      <c r="C173" t="s">
        <v>375</v>
      </c>
      <c r="D173" t="s">
        <v>214</v>
      </c>
      <c r="E173">
        <v>24563.1</v>
      </c>
      <c r="F173">
        <v>24692.3</v>
      </c>
      <c r="G173" t="s">
        <v>112</v>
      </c>
      <c r="H173" s="68">
        <v>3.8194444444444441E-2</v>
      </c>
      <c r="I173" t="s">
        <v>113</v>
      </c>
      <c r="J173">
        <v>-65.55</v>
      </c>
      <c r="K173" t="s">
        <v>114</v>
      </c>
      <c r="L173" t="s">
        <v>114</v>
      </c>
      <c r="M173" t="s">
        <v>170</v>
      </c>
      <c r="N173">
        <v>0</v>
      </c>
      <c r="O173">
        <v>85888.5</v>
      </c>
      <c r="P173">
        <v>73792.100000000006</v>
      </c>
      <c r="Q173">
        <v>0</v>
      </c>
      <c r="R173">
        <v>0</v>
      </c>
      <c r="S173">
        <v>6089.82</v>
      </c>
      <c r="T173">
        <v>48282.7</v>
      </c>
      <c r="U173">
        <v>214053</v>
      </c>
      <c r="V173">
        <v>77659.399999999994</v>
      </c>
      <c r="W173">
        <v>0</v>
      </c>
      <c r="X173">
        <v>180.87299999999999</v>
      </c>
      <c r="Y173">
        <v>0</v>
      </c>
      <c r="Z173">
        <v>0</v>
      </c>
      <c r="AA173">
        <v>0</v>
      </c>
      <c r="AB173">
        <v>291893</v>
      </c>
      <c r="AC173">
        <v>237.82400000000001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0</v>
      </c>
      <c r="AJ173">
        <v>237.82400000000001</v>
      </c>
      <c r="AK173">
        <v>0</v>
      </c>
      <c r="AL173">
        <v>0</v>
      </c>
      <c r="AM173">
        <v>0</v>
      </c>
      <c r="AN173">
        <v>0</v>
      </c>
      <c r="AO173">
        <v>237.82400000000001</v>
      </c>
      <c r="AP173">
        <v>0</v>
      </c>
      <c r="AQ173">
        <v>0</v>
      </c>
      <c r="AR173">
        <v>0</v>
      </c>
      <c r="AS173">
        <v>0</v>
      </c>
      <c r="AT173">
        <v>0</v>
      </c>
      <c r="AU173">
        <v>0</v>
      </c>
      <c r="AV173">
        <v>0</v>
      </c>
      <c r="AW173">
        <v>0</v>
      </c>
      <c r="AX173">
        <v>0</v>
      </c>
      <c r="AY173">
        <v>0</v>
      </c>
      <c r="AZ173">
        <v>0</v>
      </c>
      <c r="BA173">
        <v>0</v>
      </c>
      <c r="BB173">
        <v>0</v>
      </c>
      <c r="BC173">
        <v>2.0078399999999998</v>
      </c>
      <c r="BD173">
        <v>136.28800000000001</v>
      </c>
      <c r="BE173">
        <v>88.718800000000002</v>
      </c>
      <c r="BF173">
        <v>0</v>
      </c>
      <c r="BG173">
        <v>0</v>
      </c>
      <c r="BH173">
        <v>6.8058300000000003</v>
      </c>
      <c r="BI173">
        <v>61.951500000000003</v>
      </c>
      <c r="BJ173">
        <v>295.77199999999999</v>
      </c>
      <c r="BK173">
        <v>95.137</v>
      </c>
      <c r="BL173">
        <v>0</v>
      </c>
      <c r="BM173">
        <v>0.230905</v>
      </c>
      <c r="BN173">
        <v>0</v>
      </c>
      <c r="BO173">
        <v>0</v>
      </c>
      <c r="BP173">
        <v>0</v>
      </c>
      <c r="BQ173">
        <v>391.13900000000001</v>
      </c>
      <c r="BR173">
        <v>389.13200000000001</v>
      </c>
      <c r="BS173">
        <v>2.0078399999999998</v>
      </c>
      <c r="BT173">
        <v>0</v>
      </c>
      <c r="BU173">
        <v>0</v>
      </c>
      <c r="BW173">
        <v>0</v>
      </c>
      <c r="BX173">
        <v>0</v>
      </c>
      <c r="BZ173">
        <v>0</v>
      </c>
      <c r="CA173" t="s">
        <v>114</v>
      </c>
      <c r="CB173" t="s">
        <v>114</v>
      </c>
      <c r="CC173" t="s">
        <v>147</v>
      </c>
      <c r="CD173">
        <v>0</v>
      </c>
      <c r="CE173">
        <v>77848.800000000003</v>
      </c>
      <c r="CF173">
        <v>23458.5</v>
      </c>
      <c r="CG173">
        <v>0</v>
      </c>
      <c r="CH173">
        <v>0</v>
      </c>
      <c r="CI173">
        <v>11659.1</v>
      </c>
      <c r="CJ173">
        <v>46379.8</v>
      </c>
      <c r="CK173">
        <v>159346</v>
      </c>
      <c r="CL173">
        <v>77659.399999999994</v>
      </c>
      <c r="CM173">
        <v>0</v>
      </c>
      <c r="CN173">
        <v>379.815</v>
      </c>
      <c r="CO173">
        <v>0</v>
      </c>
      <c r="CP173">
        <v>0</v>
      </c>
      <c r="CQ173">
        <v>0</v>
      </c>
      <c r="CR173">
        <v>237385</v>
      </c>
      <c r="CS173">
        <v>493.14499999999998</v>
      </c>
      <c r="CT173">
        <v>0</v>
      </c>
      <c r="CU173">
        <v>0</v>
      </c>
      <c r="CV173">
        <v>0</v>
      </c>
      <c r="CW173">
        <v>0</v>
      </c>
      <c r="CX173">
        <v>0</v>
      </c>
      <c r="CY173">
        <v>0</v>
      </c>
      <c r="CZ173">
        <v>493.14499999999998</v>
      </c>
      <c r="DA173">
        <v>0</v>
      </c>
      <c r="DB173">
        <v>0</v>
      </c>
      <c r="DC173">
        <v>0</v>
      </c>
      <c r="DD173">
        <v>0</v>
      </c>
      <c r="DE173">
        <v>493.14499999999998</v>
      </c>
      <c r="DF173">
        <v>0</v>
      </c>
      <c r="DG173">
        <v>0</v>
      </c>
      <c r="DH173">
        <v>0</v>
      </c>
      <c r="DI173">
        <v>0</v>
      </c>
      <c r="DJ173">
        <v>0</v>
      </c>
      <c r="DK173">
        <v>0</v>
      </c>
      <c r="DL173">
        <v>0</v>
      </c>
      <c r="DM173">
        <v>0</v>
      </c>
      <c r="DN173">
        <v>0</v>
      </c>
      <c r="DO173">
        <v>0</v>
      </c>
      <c r="DP173">
        <v>0</v>
      </c>
      <c r="DQ173">
        <v>0</v>
      </c>
      <c r="DR173">
        <v>0</v>
      </c>
      <c r="DS173">
        <v>4.1903800000000002</v>
      </c>
      <c r="DT173">
        <v>122.91</v>
      </c>
      <c r="DU173">
        <v>29.382999999999999</v>
      </c>
      <c r="DV173">
        <v>0</v>
      </c>
      <c r="DW173">
        <v>0</v>
      </c>
      <c r="DX173">
        <v>13.780900000000001</v>
      </c>
      <c r="DY173">
        <v>59.970199999999998</v>
      </c>
      <c r="DZ173">
        <v>230.23400000000001</v>
      </c>
      <c r="EA173">
        <v>95.137</v>
      </c>
      <c r="EB173">
        <v>0</v>
      </c>
      <c r="EC173">
        <v>0.46402399999999999</v>
      </c>
      <c r="ED173">
        <v>0</v>
      </c>
      <c r="EE173">
        <v>0</v>
      </c>
      <c r="EF173">
        <v>0</v>
      </c>
      <c r="EG173">
        <v>325.83499999999998</v>
      </c>
      <c r="EH173">
        <v>321.64499999999998</v>
      </c>
      <c r="EI173">
        <v>4.1903800000000002</v>
      </c>
      <c r="EJ173">
        <v>0</v>
      </c>
      <c r="EK173">
        <v>0</v>
      </c>
      <c r="EM173">
        <v>0</v>
      </c>
      <c r="EN173">
        <v>0</v>
      </c>
      <c r="EP173">
        <v>0</v>
      </c>
      <c r="EQ173">
        <v>0</v>
      </c>
      <c r="ER173">
        <v>39.1203</v>
      </c>
      <c r="ES173">
        <v>13.5921</v>
      </c>
      <c r="ET173">
        <v>0</v>
      </c>
      <c r="EU173">
        <v>0</v>
      </c>
      <c r="EV173">
        <v>0.65903100000000003</v>
      </c>
      <c r="EW173">
        <v>12.5984</v>
      </c>
      <c r="EX173">
        <v>65.969899999999996</v>
      </c>
      <c r="EY173">
        <v>14.089600000000001</v>
      </c>
      <c r="EZ173">
        <v>0</v>
      </c>
      <c r="FA173">
        <v>5.6823199999999997E-2</v>
      </c>
      <c r="FB173">
        <v>0</v>
      </c>
      <c r="FC173">
        <v>0</v>
      </c>
      <c r="FD173">
        <v>0</v>
      </c>
      <c r="FE173">
        <v>80.116299999999995</v>
      </c>
      <c r="FF173">
        <v>0</v>
      </c>
      <c r="FG173">
        <v>35.127600000000001</v>
      </c>
      <c r="FH173">
        <v>4.9986499999999996</v>
      </c>
      <c r="FI173">
        <v>0</v>
      </c>
      <c r="FJ173">
        <v>0</v>
      </c>
      <c r="FK173">
        <v>1.8217699999999999</v>
      </c>
      <c r="FL173">
        <v>12.559799999999999</v>
      </c>
      <c r="FM173">
        <v>54.507800000000003</v>
      </c>
      <c r="FN173">
        <v>14.089600000000001</v>
      </c>
      <c r="FO173">
        <v>0</v>
      </c>
      <c r="FP173">
        <v>6.7214899999999994E-2</v>
      </c>
      <c r="FQ173">
        <v>0</v>
      </c>
      <c r="FR173">
        <v>0</v>
      </c>
      <c r="FS173">
        <v>0</v>
      </c>
      <c r="FT173">
        <v>68.664599999999993</v>
      </c>
      <c r="FU173" t="s">
        <v>621</v>
      </c>
      <c r="FV173" t="s">
        <v>622</v>
      </c>
      <c r="FW173" t="s">
        <v>528</v>
      </c>
      <c r="FX173" t="s">
        <v>115</v>
      </c>
      <c r="FY173" t="s">
        <v>530</v>
      </c>
      <c r="FZ173" t="s">
        <v>116</v>
      </c>
      <c r="GA173" t="s">
        <v>549</v>
      </c>
      <c r="GB173" t="s">
        <v>634</v>
      </c>
      <c r="GC173">
        <v>0</v>
      </c>
      <c r="GD173">
        <v>16.763500000000001</v>
      </c>
      <c r="GE173">
        <v>13.365399999999999</v>
      </c>
      <c r="GF173">
        <v>0</v>
      </c>
      <c r="GG173">
        <v>0</v>
      </c>
      <c r="GH173">
        <v>1.1171</v>
      </c>
      <c r="GI173">
        <v>9.8343699999999998</v>
      </c>
      <c r="GJ173">
        <v>41.08</v>
      </c>
      <c r="GK173">
        <v>13.5962</v>
      </c>
      <c r="GL173">
        <v>0</v>
      </c>
      <c r="GM173">
        <v>3.8760299999999998E-2</v>
      </c>
      <c r="GN173">
        <v>0</v>
      </c>
      <c r="GO173">
        <v>0</v>
      </c>
      <c r="GP173">
        <v>0</v>
      </c>
      <c r="GQ173">
        <v>54.72</v>
      </c>
      <c r="GR173">
        <v>1.26214</v>
      </c>
      <c r="GS173">
        <v>0</v>
      </c>
      <c r="GT173">
        <v>0</v>
      </c>
      <c r="GU173">
        <v>0</v>
      </c>
      <c r="GV173">
        <v>0</v>
      </c>
      <c r="GW173">
        <v>0</v>
      </c>
      <c r="GX173">
        <v>0</v>
      </c>
      <c r="GY173">
        <v>1.26</v>
      </c>
      <c r="GZ173">
        <v>0</v>
      </c>
      <c r="HA173">
        <v>0</v>
      </c>
      <c r="HB173">
        <v>0</v>
      </c>
      <c r="HC173">
        <v>0</v>
      </c>
      <c r="HD173">
        <v>1.26</v>
      </c>
      <c r="HE173">
        <v>0</v>
      </c>
      <c r="HF173">
        <v>15.220800000000001</v>
      </c>
      <c r="HG173">
        <v>4.2329699999999999</v>
      </c>
      <c r="HH173">
        <v>0</v>
      </c>
      <c r="HI173">
        <v>0</v>
      </c>
      <c r="HJ173">
        <v>2.1113</v>
      </c>
      <c r="HK173">
        <v>9.59483</v>
      </c>
      <c r="HL173">
        <v>31.15</v>
      </c>
      <c r="HM173">
        <v>13.5962</v>
      </c>
      <c r="HN173">
        <v>0</v>
      </c>
      <c r="HO173">
        <v>6.6602700000000001E-2</v>
      </c>
      <c r="HP173">
        <v>0</v>
      </c>
      <c r="HQ173">
        <v>0</v>
      </c>
      <c r="HR173">
        <v>0</v>
      </c>
      <c r="HS173">
        <v>44.82</v>
      </c>
      <c r="HT173">
        <v>2.61714</v>
      </c>
      <c r="HU173">
        <v>0</v>
      </c>
      <c r="HV173">
        <v>0</v>
      </c>
      <c r="HW173">
        <v>0</v>
      </c>
      <c r="HX173">
        <v>0</v>
      </c>
      <c r="HY173">
        <v>0</v>
      </c>
      <c r="HZ173">
        <v>0</v>
      </c>
      <c r="IA173">
        <v>2.62</v>
      </c>
      <c r="IB173">
        <v>0</v>
      </c>
      <c r="IC173">
        <v>0</v>
      </c>
      <c r="ID173">
        <v>0</v>
      </c>
      <c r="IE173">
        <v>0</v>
      </c>
      <c r="IF173">
        <v>2.62</v>
      </c>
    </row>
    <row r="174" spans="1:240" x14ac:dyDescent="0.3">
      <c r="A174" s="67">
        <v>43882.614340277774</v>
      </c>
      <c r="B174" t="s">
        <v>376</v>
      </c>
      <c r="C174" t="s">
        <v>376</v>
      </c>
      <c r="D174" t="s">
        <v>214</v>
      </c>
      <c r="E174">
        <v>24563.1</v>
      </c>
      <c r="F174">
        <v>24692.3</v>
      </c>
      <c r="G174" t="s">
        <v>112</v>
      </c>
      <c r="H174" s="68">
        <v>3.8194444444444441E-2</v>
      </c>
      <c r="I174" t="s">
        <v>113</v>
      </c>
      <c r="J174">
        <v>-63.35</v>
      </c>
      <c r="K174" t="s">
        <v>114</v>
      </c>
      <c r="L174" t="s">
        <v>114</v>
      </c>
      <c r="M174" t="s">
        <v>170</v>
      </c>
      <c r="N174">
        <v>0</v>
      </c>
      <c r="O174">
        <v>85888.5</v>
      </c>
      <c r="P174">
        <v>73664</v>
      </c>
      <c r="Q174">
        <v>0</v>
      </c>
      <c r="R174">
        <v>0</v>
      </c>
      <c r="S174">
        <v>4234.1499999999996</v>
      </c>
      <c r="T174">
        <v>48282.7</v>
      </c>
      <c r="U174">
        <v>212069</v>
      </c>
      <c r="V174">
        <v>77659.399999999994</v>
      </c>
      <c r="W174">
        <v>0</v>
      </c>
      <c r="X174">
        <v>180.87299999999999</v>
      </c>
      <c r="Y174">
        <v>0</v>
      </c>
      <c r="Z174">
        <v>0</v>
      </c>
      <c r="AA174">
        <v>0</v>
      </c>
      <c r="AB174">
        <v>289910</v>
      </c>
      <c r="AC174">
        <v>237.82400000000001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0</v>
      </c>
      <c r="AJ174">
        <v>237.82400000000001</v>
      </c>
      <c r="AK174">
        <v>0</v>
      </c>
      <c r="AL174">
        <v>0</v>
      </c>
      <c r="AM174">
        <v>0</v>
      </c>
      <c r="AN174">
        <v>0</v>
      </c>
      <c r="AO174">
        <v>237.82400000000001</v>
      </c>
      <c r="AP174">
        <v>0</v>
      </c>
      <c r="AQ174">
        <v>0</v>
      </c>
      <c r="AR174">
        <v>0</v>
      </c>
      <c r="AS174">
        <v>0</v>
      </c>
      <c r="AT174">
        <v>0</v>
      </c>
      <c r="AU174">
        <v>0</v>
      </c>
      <c r="AV174">
        <v>0</v>
      </c>
      <c r="AW174">
        <v>0</v>
      </c>
      <c r="AX174">
        <v>0</v>
      </c>
      <c r="AY174">
        <v>0</v>
      </c>
      <c r="AZ174">
        <v>0</v>
      </c>
      <c r="BA174">
        <v>0</v>
      </c>
      <c r="BB174">
        <v>0</v>
      </c>
      <c r="BC174">
        <v>2.0078399999999998</v>
      </c>
      <c r="BD174">
        <v>136.28800000000001</v>
      </c>
      <c r="BE174">
        <v>88.580200000000005</v>
      </c>
      <c r="BF174">
        <v>0</v>
      </c>
      <c r="BG174">
        <v>0</v>
      </c>
      <c r="BH174">
        <v>4.7468599999999999</v>
      </c>
      <c r="BI174">
        <v>61.951500000000003</v>
      </c>
      <c r="BJ174">
        <v>293.57400000000001</v>
      </c>
      <c r="BK174">
        <v>95.137</v>
      </c>
      <c r="BL174">
        <v>0</v>
      </c>
      <c r="BM174">
        <v>0.230905</v>
      </c>
      <c r="BN174">
        <v>0</v>
      </c>
      <c r="BO174">
        <v>0</v>
      </c>
      <c r="BP174">
        <v>0</v>
      </c>
      <c r="BQ174">
        <v>388.94200000000001</v>
      </c>
      <c r="BR174">
        <v>386.93400000000003</v>
      </c>
      <c r="BS174">
        <v>2.0078399999999998</v>
      </c>
      <c r="BT174">
        <v>0</v>
      </c>
      <c r="BU174">
        <v>0</v>
      </c>
      <c r="BW174">
        <v>0</v>
      </c>
      <c r="BX174">
        <v>0</v>
      </c>
      <c r="BZ174">
        <v>0</v>
      </c>
      <c r="CA174" t="s">
        <v>114</v>
      </c>
      <c r="CB174" t="s">
        <v>114</v>
      </c>
      <c r="CC174" t="s">
        <v>147</v>
      </c>
      <c r="CD174">
        <v>0</v>
      </c>
      <c r="CE174">
        <v>77848.800000000003</v>
      </c>
      <c r="CF174">
        <v>23458.5</v>
      </c>
      <c r="CG174">
        <v>0</v>
      </c>
      <c r="CH174">
        <v>0</v>
      </c>
      <c r="CI174">
        <v>11659.1</v>
      </c>
      <c r="CJ174">
        <v>46379.8</v>
      </c>
      <c r="CK174">
        <v>159346</v>
      </c>
      <c r="CL174">
        <v>77659.399999999994</v>
      </c>
      <c r="CM174">
        <v>0</v>
      </c>
      <c r="CN174">
        <v>379.815</v>
      </c>
      <c r="CO174">
        <v>0</v>
      </c>
      <c r="CP174">
        <v>0</v>
      </c>
      <c r="CQ174">
        <v>0</v>
      </c>
      <c r="CR174">
        <v>237385</v>
      </c>
      <c r="CS174">
        <v>493.14499999999998</v>
      </c>
      <c r="CT174">
        <v>0</v>
      </c>
      <c r="CU174">
        <v>0</v>
      </c>
      <c r="CV174">
        <v>0</v>
      </c>
      <c r="CW174">
        <v>0</v>
      </c>
      <c r="CX174">
        <v>0</v>
      </c>
      <c r="CY174">
        <v>0</v>
      </c>
      <c r="CZ174">
        <v>493.14499999999998</v>
      </c>
      <c r="DA174">
        <v>0</v>
      </c>
      <c r="DB174">
        <v>0</v>
      </c>
      <c r="DC174">
        <v>0</v>
      </c>
      <c r="DD174">
        <v>0</v>
      </c>
      <c r="DE174">
        <v>493.14499999999998</v>
      </c>
      <c r="DF174">
        <v>0</v>
      </c>
      <c r="DG174">
        <v>0</v>
      </c>
      <c r="DH174">
        <v>0</v>
      </c>
      <c r="DI174">
        <v>0</v>
      </c>
      <c r="DJ174">
        <v>0</v>
      </c>
      <c r="DK174">
        <v>0</v>
      </c>
      <c r="DL174">
        <v>0</v>
      </c>
      <c r="DM174">
        <v>0</v>
      </c>
      <c r="DN174">
        <v>0</v>
      </c>
      <c r="DO174">
        <v>0</v>
      </c>
      <c r="DP174">
        <v>0</v>
      </c>
      <c r="DQ174">
        <v>0</v>
      </c>
      <c r="DR174">
        <v>0</v>
      </c>
      <c r="DS174">
        <v>4.1903800000000002</v>
      </c>
      <c r="DT174">
        <v>122.91</v>
      </c>
      <c r="DU174">
        <v>29.382999999999999</v>
      </c>
      <c r="DV174">
        <v>0</v>
      </c>
      <c r="DW174">
        <v>0</v>
      </c>
      <c r="DX174">
        <v>13.780900000000001</v>
      </c>
      <c r="DY174">
        <v>59.970199999999998</v>
      </c>
      <c r="DZ174">
        <v>230.23400000000001</v>
      </c>
      <c r="EA174">
        <v>95.137</v>
      </c>
      <c r="EB174">
        <v>0</v>
      </c>
      <c r="EC174">
        <v>0.46402399999999999</v>
      </c>
      <c r="ED174">
        <v>0</v>
      </c>
      <c r="EE174">
        <v>0</v>
      </c>
      <c r="EF174">
        <v>0</v>
      </c>
      <c r="EG174">
        <v>325.83499999999998</v>
      </c>
      <c r="EH174">
        <v>321.64499999999998</v>
      </c>
      <c r="EI174">
        <v>4.1903800000000002</v>
      </c>
      <c r="EJ174">
        <v>0</v>
      </c>
      <c r="EK174">
        <v>0</v>
      </c>
      <c r="EM174">
        <v>0</v>
      </c>
      <c r="EN174">
        <v>0</v>
      </c>
      <c r="EP174">
        <v>0</v>
      </c>
      <c r="EQ174">
        <v>0</v>
      </c>
      <c r="ER174">
        <v>39.1203</v>
      </c>
      <c r="ES174">
        <v>13.581799999999999</v>
      </c>
      <c r="ET174">
        <v>0</v>
      </c>
      <c r="EU174">
        <v>0</v>
      </c>
      <c r="EV174">
        <v>0.46962500000000001</v>
      </c>
      <c r="EW174">
        <v>12.5984</v>
      </c>
      <c r="EX174">
        <v>65.770200000000003</v>
      </c>
      <c r="EY174">
        <v>14.089600000000001</v>
      </c>
      <c r="EZ174">
        <v>0</v>
      </c>
      <c r="FA174">
        <v>5.6823199999999997E-2</v>
      </c>
      <c r="FB174">
        <v>0</v>
      </c>
      <c r="FC174">
        <v>0</v>
      </c>
      <c r="FD174">
        <v>0</v>
      </c>
      <c r="FE174">
        <v>79.916600000000003</v>
      </c>
      <c r="FF174">
        <v>0</v>
      </c>
      <c r="FG174">
        <v>35.127600000000001</v>
      </c>
      <c r="FH174">
        <v>4.9986499999999996</v>
      </c>
      <c r="FI174">
        <v>0</v>
      </c>
      <c r="FJ174">
        <v>0</v>
      </c>
      <c r="FK174">
        <v>1.8217699999999999</v>
      </c>
      <c r="FL174">
        <v>12.559799999999999</v>
      </c>
      <c r="FM174">
        <v>54.507800000000003</v>
      </c>
      <c r="FN174">
        <v>14.089600000000001</v>
      </c>
      <c r="FO174">
        <v>0</v>
      </c>
      <c r="FP174">
        <v>6.7214899999999994E-2</v>
      </c>
      <c r="FQ174">
        <v>0</v>
      </c>
      <c r="FR174">
        <v>0</v>
      </c>
      <c r="FS174">
        <v>0</v>
      </c>
      <c r="FT174">
        <v>68.664599999999993</v>
      </c>
      <c r="FU174" t="s">
        <v>621</v>
      </c>
      <c r="FV174" t="s">
        <v>622</v>
      </c>
      <c r="FW174" t="s">
        <v>528</v>
      </c>
      <c r="FX174" t="s">
        <v>115</v>
      </c>
      <c r="FY174" t="s">
        <v>530</v>
      </c>
      <c r="FZ174" t="s">
        <v>116</v>
      </c>
      <c r="GA174" t="s">
        <v>549</v>
      </c>
      <c r="GB174" t="s">
        <v>634</v>
      </c>
      <c r="GC174">
        <v>0</v>
      </c>
      <c r="GD174">
        <v>16.763500000000001</v>
      </c>
      <c r="GE174">
        <v>13.341699999999999</v>
      </c>
      <c r="GF174">
        <v>0</v>
      </c>
      <c r="GG174">
        <v>0</v>
      </c>
      <c r="GH174">
        <v>0.77363400000000004</v>
      </c>
      <c r="GI174">
        <v>9.8343699999999998</v>
      </c>
      <c r="GJ174">
        <v>40.700000000000003</v>
      </c>
      <c r="GK174">
        <v>13.5962</v>
      </c>
      <c r="GL174">
        <v>0</v>
      </c>
      <c r="GM174">
        <v>3.8760299999999998E-2</v>
      </c>
      <c r="GN174">
        <v>0</v>
      </c>
      <c r="GO174">
        <v>0</v>
      </c>
      <c r="GP174">
        <v>0</v>
      </c>
      <c r="GQ174">
        <v>54.34</v>
      </c>
      <c r="GR174">
        <v>1.26214</v>
      </c>
      <c r="GS174">
        <v>0</v>
      </c>
      <c r="GT174">
        <v>0</v>
      </c>
      <c r="GU174">
        <v>0</v>
      </c>
      <c r="GV174">
        <v>0</v>
      </c>
      <c r="GW174">
        <v>0</v>
      </c>
      <c r="GX174">
        <v>0</v>
      </c>
      <c r="GY174">
        <v>1.26</v>
      </c>
      <c r="GZ174">
        <v>0</v>
      </c>
      <c r="HA174">
        <v>0</v>
      </c>
      <c r="HB174">
        <v>0</v>
      </c>
      <c r="HC174">
        <v>0</v>
      </c>
      <c r="HD174">
        <v>1.26</v>
      </c>
      <c r="HE174">
        <v>0</v>
      </c>
      <c r="HF174">
        <v>15.220800000000001</v>
      </c>
      <c r="HG174">
        <v>4.2329699999999999</v>
      </c>
      <c r="HH174">
        <v>0</v>
      </c>
      <c r="HI174">
        <v>0</v>
      </c>
      <c r="HJ174">
        <v>2.1113</v>
      </c>
      <c r="HK174">
        <v>9.59483</v>
      </c>
      <c r="HL174">
        <v>31.15</v>
      </c>
      <c r="HM174">
        <v>13.5962</v>
      </c>
      <c r="HN174">
        <v>0</v>
      </c>
      <c r="HO174">
        <v>6.6602700000000001E-2</v>
      </c>
      <c r="HP174">
        <v>0</v>
      </c>
      <c r="HQ174">
        <v>0</v>
      </c>
      <c r="HR174">
        <v>0</v>
      </c>
      <c r="HS174">
        <v>44.82</v>
      </c>
      <c r="HT174">
        <v>2.61714</v>
      </c>
      <c r="HU174">
        <v>0</v>
      </c>
      <c r="HV174">
        <v>0</v>
      </c>
      <c r="HW174">
        <v>0</v>
      </c>
      <c r="HX174">
        <v>0</v>
      </c>
      <c r="HY174">
        <v>0</v>
      </c>
      <c r="HZ174">
        <v>0</v>
      </c>
      <c r="IA174">
        <v>2.62</v>
      </c>
      <c r="IB174">
        <v>0</v>
      </c>
      <c r="IC174">
        <v>0</v>
      </c>
      <c r="ID174">
        <v>0</v>
      </c>
      <c r="IE174">
        <v>0</v>
      </c>
      <c r="IF174">
        <v>2.62</v>
      </c>
    </row>
    <row r="175" spans="1:240" x14ac:dyDescent="0.3">
      <c r="A175" s="67">
        <v>43882.615023148152</v>
      </c>
      <c r="B175" t="s">
        <v>377</v>
      </c>
      <c r="C175" t="s">
        <v>377</v>
      </c>
      <c r="D175" t="s">
        <v>214</v>
      </c>
      <c r="E175">
        <v>24563.1</v>
      </c>
      <c r="F175">
        <v>24692.3</v>
      </c>
      <c r="G175" t="s">
        <v>112</v>
      </c>
      <c r="H175" s="68">
        <v>3.888888888888889E-2</v>
      </c>
      <c r="I175" t="s">
        <v>113</v>
      </c>
      <c r="J175">
        <v>-63.01</v>
      </c>
      <c r="K175" t="s">
        <v>114</v>
      </c>
      <c r="L175" t="s">
        <v>114</v>
      </c>
      <c r="M175" t="s">
        <v>170</v>
      </c>
      <c r="N175">
        <v>0</v>
      </c>
      <c r="O175">
        <v>85888.5</v>
      </c>
      <c r="P175">
        <v>73664</v>
      </c>
      <c r="Q175">
        <v>0</v>
      </c>
      <c r="R175">
        <v>0</v>
      </c>
      <c r="S175">
        <v>3935.86</v>
      </c>
      <c r="T175">
        <v>48282.7</v>
      </c>
      <c r="U175">
        <v>211771</v>
      </c>
      <c r="V175">
        <v>77659.399999999994</v>
      </c>
      <c r="W175">
        <v>0</v>
      </c>
      <c r="X175">
        <v>180.87299999999999</v>
      </c>
      <c r="Y175">
        <v>0</v>
      </c>
      <c r="Z175">
        <v>0</v>
      </c>
      <c r="AA175">
        <v>0</v>
      </c>
      <c r="AB175">
        <v>289611</v>
      </c>
      <c r="AC175">
        <v>237.82400000000001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237.82400000000001</v>
      </c>
      <c r="AK175">
        <v>0</v>
      </c>
      <c r="AL175">
        <v>0</v>
      </c>
      <c r="AM175">
        <v>0</v>
      </c>
      <c r="AN175">
        <v>0</v>
      </c>
      <c r="AO175">
        <v>237.82400000000001</v>
      </c>
      <c r="AP175">
        <v>0</v>
      </c>
      <c r="AQ175">
        <v>0</v>
      </c>
      <c r="AR175">
        <v>0</v>
      </c>
      <c r="AS175">
        <v>0</v>
      </c>
      <c r="AT175">
        <v>0</v>
      </c>
      <c r="AU175">
        <v>0</v>
      </c>
      <c r="AV175">
        <v>0</v>
      </c>
      <c r="AW175">
        <v>0</v>
      </c>
      <c r="AX175">
        <v>0</v>
      </c>
      <c r="AY175">
        <v>0</v>
      </c>
      <c r="AZ175">
        <v>0</v>
      </c>
      <c r="BA175">
        <v>0</v>
      </c>
      <c r="BB175">
        <v>0</v>
      </c>
      <c r="BC175">
        <v>2.0078399999999998</v>
      </c>
      <c r="BD175">
        <v>136.28800000000001</v>
      </c>
      <c r="BE175">
        <v>88.580200000000005</v>
      </c>
      <c r="BF175">
        <v>0</v>
      </c>
      <c r="BG175">
        <v>0</v>
      </c>
      <c r="BH175">
        <v>4.4130200000000004</v>
      </c>
      <c r="BI175">
        <v>61.951500000000003</v>
      </c>
      <c r="BJ175">
        <v>293.24</v>
      </c>
      <c r="BK175">
        <v>95.137</v>
      </c>
      <c r="BL175">
        <v>0</v>
      </c>
      <c r="BM175">
        <v>0.230905</v>
      </c>
      <c r="BN175">
        <v>0</v>
      </c>
      <c r="BO175">
        <v>0</v>
      </c>
      <c r="BP175">
        <v>0</v>
      </c>
      <c r="BQ175">
        <v>388.608</v>
      </c>
      <c r="BR175">
        <v>386.6</v>
      </c>
      <c r="BS175">
        <v>2.0078399999999998</v>
      </c>
      <c r="BT175">
        <v>0</v>
      </c>
      <c r="BU175">
        <v>0</v>
      </c>
      <c r="BW175">
        <v>0</v>
      </c>
      <c r="BX175">
        <v>0</v>
      </c>
      <c r="BZ175">
        <v>0</v>
      </c>
      <c r="CA175" t="s">
        <v>114</v>
      </c>
      <c r="CB175" t="s">
        <v>114</v>
      </c>
      <c r="CC175" t="s">
        <v>147</v>
      </c>
      <c r="CD175">
        <v>0</v>
      </c>
      <c r="CE175">
        <v>77848.800000000003</v>
      </c>
      <c r="CF175">
        <v>23458.5</v>
      </c>
      <c r="CG175">
        <v>0</v>
      </c>
      <c r="CH175">
        <v>0</v>
      </c>
      <c r="CI175">
        <v>11659.1</v>
      </c>
      <c r="CJ175">
        <v>46379.8</v>
      </c>
      <c r="CK175">
        <v>159346</v>
      </c>
      <c r="CL175">
        <v>77659.399999999994</v>
      </c>
      <c r="CM175">
        <v>0</v>
      </c>
      <c r="CN175">
        <v>379.815</v>
      </c>
      <c r="CO175">
        <v>0</v>
      </c>
      <c r="CP175">
        <v>0</v>
      </c>
      <c r="CQ175">
        <v>0</v>
      </c>
      <c r="CR175">
        <v>237385</v>
      </c>
      <c r="CS175">
        <v>493.14499999999998</v>
      </c>
      <c r="CT175">
        <v>0</v>
      </c>
      <c r="CU175">
        <v>0</v>
      </c>
      <c r="CV175">
        <v>0</v>
      </c>
      <c r="CW175">
        <v>0</v>
      </c>
      <c r="CX175">
        <v>0</v>
      </c>
      <c r="CY175">
        <v>0</v>
      </c>
      <c r="CZ175">
        <v>493.14499999999998</v>
      </c>
      <c r="DA175">
        <v>0</v>
      </c>
      <c r="DB175">
        <v>0</v>
      </c>
      <c r="DC175">
        <v>0</v>
      </c>
      <c r="DD175">
        <v>0</v>
      </c>
      <c r="DE175">
        <v>493.14499999999998</v>
      </c>
      <c r="DF175">
        <v>0</v>
      </c>
      <c r="DG175">
        <v>0</v>
      </c>
      <c r="DH175">
        <v>0</v>
      </c>
      <c r="DI175">
        <v>0</v>
      </c>
      <c r="DJ175">
        <v>0</v>
      </c>
      <c r="DK175">
        <v>0</v>
      </c>
      <c r="DL175">
        <v>0</v>
      </c>
      <c r="DM175">
        <v>0</v>
      </c>
      <c r="DN175">
        <v>0</v>
      </c>
      <c r="DO175">
        <v>0</v>
      </c>
      <c r="DP175">
        <v>0</v>
      </c>
      <c r="DQ175">
        <v>0</v>
      </c>
      <c r="DR175">
        <v>0</v>
      </c>
      <c r="DS175">
        <v>4.1903800000000002</v>
      </c>
      <c r="DT175">
        <v>122.91</v>
      </c>
      <c r="DU175">
        <v>29.382999999999999</v>
      </c>
      <c r="DV175">
        <v>0</v>
      </c>
      <c r="DW175">
        <v>0</v>
      </c>
      <c r="DX175">
        <v>13.780900000000001</v>
      </c>
      <c r="DY175">
        <v>59.970199999999998</v>
      </c>
      <c r="DZ175">
        <v>230.23400000000001</v>
      </c>
      <c r="EA175">
        <v>95.137</v>
      </c>
      <c r="EB175">
        <v>0</v>
      </c>
      <c r="EC175">
        <v>0.46402399999999999</v>
      </c>
      <c r="ED175">
        <v>0</v>
      </c>
      <c r="EE175">
        <v>0</v>
      </c>
      <c r="EF175">
        <v>0</v>
      </c>
      <c r="EG175">
        <v>325.83499999999998</v>
      </c>
      <c r="EH175">
        <v>321.64499999999998</v>
      </c>
      <c r="EI175">
        <v>4.1903800000000002</v>
      </c>
      <c r="EJ175">
        <v>0</v>
      </c>
      <c r="EK175">
        <v>0</v>
      </c>
      <c r="EM175">
        <v>0</v>
      </c>
      <c r="EN175">
        <v>0</v>
      </c>
      <c r="EP175">
        <v>0</v>
      </c>
      <c r="EQ175">
        <v>0</v>
      </c>
      <c r="ER175">
        <v>39.1203</v>
      </c>
      <c r="ES175">
        <v>13.581799999999999</v>
      </c>
      <c r="ET175">
        <v>0</v>
      </c>
      <c r="EU175">
        <v>0</v>
      </c>
      <c r="EV175">
        <v>0.43697599999999998</v>
      </c>
      <c r="EW175">
        <v>12.5984</v>
      </c>
      <c r="EX175">
        <v>65.737499999999997</v>
      </c>
      <c r="EY175">
        <v>14.089600000000001</v>
      </c>
      <c r="EZ175">
        <v>0</v>
      </c>
      <c r="FA175">
        <v>5.6823199999999997E-2</v>
      </c>
      <c r="FB175">
        <v>0</v>
      </c>
      <c r="FC175">
        <v>0</v>
      </c>
      <c r="FD175">
        <v>0</v>
      </c>
      <c r="FE175">
        <v>79.884</v>
      </c>
      <c r="FF175">
        <v>0</v>
      </c>
      <c r="FG175">
        <v>35.127600000000001</v>
      </c>
      <c r="FH175">
        <v>4.9986499999999996</v>
      </c>
      <c r="FI175">
        <v>0</v>
      </c>
      <c r="FJ175">
        <v>0</v>
      </c>
      <c r="FK175">
        <v>1.8217699999999999</v>
      </c>
      <c r="FL175">
        <v>12.559799999999999</v>
      </c>
      <c r="FM175">
        <v>54.507800000000003</v>
      </c>
      <c r="FN175">
        <v>14.089600000000001</v>
      </c>
      <c r="FO175">
        <v>0</v>
      </c>
      <c r="FP175">
        <v>6.7214899999999994E-2</v>
      </c>
      <c r="FQ175">
        <v>0</v>
      </c>
      <c r="FR175">
        <v>0</v>
      </c>
      <c r="FS175">
        <v>0</v>
      </c>
      <c r="FT175">
        <v>68.664599999999993</v>
      </c>
      <c r="FU175" t="s">
        <v>621</v>
      </c>
      <c r="FV175" t="s">
        <v>622</v>
      </c>
      <c r="FW175" t="s">
        <v>528</v>
      </c>
      <c r="FX175" t="s">
        <v>115</v>
      </c>
      <c r="FY175" t="s">
        <v>530</v>
      </c>
      <c r="FZ175" t="s">
        <v>116</v>
      </c>
      <c r="GA175" t="s">
        <v>549</v>
      </c>
      <c r="GB175" t="s">
        <v>634</v>
      </c>
      <c r="GC175">
        <v>0</v>
      </c>
      <c r="GD175">
        <v>16.763500000000001</v>
      </c>
      <c r="GE175">
        <v>13.341699999999999</v>
      </c>
      <c r="GF175">
        <v>0</v>
      </c>
      <c r="GG175">
        <v>0</v>
      </c>
      <c r="GH175">
        <v>0.71913899999999997</v>
      </c>
      <c r="GI175">
        <v>9.8343699999999998</v>
      </c>
      <c r="GJ175">
        <v>40.65</v>
      </c>
      <c r="GK175">
        <v>13.5962</v>
      </c>
      <c r="GL175">
        <v>0</v>
      </c>
      <c r="GM175">
        <v>3.8760299999999998E-2</v>
      </c>
      <c r="GN175">
        <v>0</v>
      </c>
      <c r="GO175">
        <v>0</v>
      </c>
      <c r="GP175">
        <v>0</v>
      </c>
      <c r="GQ175">
        <v>54.29</v>
      </c>
      <c r="GR175">
        <v>1.26214</v>
      </c>
      <c r="GS175">
        <v>0</v>
      </c>
      <c r="GT175">
        <v>0</v>
      </c>
      <c r="GU175">
        <v>0</v>
      </c>
      <c r="GV175">
        <v>0</v>
      </c>
      <c r="GW175">
        <v>0</v>
      </c>
      <c r="GX175">
        <v>0</v>
      </c>
      <c r="GY175">
        <v>1.26</v>
      </c>
      <c r="GZ175">
        <v>0</v>
      </c>
      <c r="HA175">
        <v>0</v>
      </c>
      <c r="HB175">
        <v>0</v>
      </c>
      <c r="HC175">
        <v>0</v>
      </c>
      <c r="HD175">
        <v>1.26</v>
      </c>
      <c r="HE175">
        <v>0</v>
      </c>
      <c r="HF175">
        <v>15.220800000000001</v>
      </c>
      <c r="HG175">
        <v>4.2329699999999999</v>
      </c>
      <c r="HH175">
        <v>0</v>
      </c>
      <c r="HI175">
        <v>0</v>
      </c>
      <c r="HJ175">
        <v>2.1113</v>
      </c>
      <c r="HK175">
        <v>9.59483</v>
      </c>
      <c r="HL175">
        <v>31.15</v>
      </c>
      <c r="HM175">
        <v>13.5962</v>
      </c>
      <c r="HN175">
        <v>0</v>
      </c>
      <c r="HO175">
        <v>6.6602700000000001E-2</v>
      </c>
      <c r="HP175">
        <v>0</v>
      </c>
      <c r="HQ175">
        <v>0</v>
      </c>
      <c r="HR175">
        <v>0</v>
      </c>
      <c r="HS175">
        <v>44.82</v>
      </c>
      <c r="HT175">
        <v>2.61714</v>
      </c>
      <c r="HU175">
        <v>0</v>
      </c>
      <c r="HV175">
        <v>0</v>
      </c>
      <c r="HW175">
        <v>0</v>
      </c>
      <c r="HX175">
        <v>0</v>
      </c>
      <c r="HY175">
        <v>0</v>
      </c>
      <c r="HZ175">
        <v>0</v>
      </c>
      <c r="IA175">
        <v>2.62</v>
      </c>
      <c r="IB175">
        <v>0</v>
      </c>
      <c r="IC175">
        <v>0</v>
      </c>
      <c r="ID175">
        <v>0</v>
      </c>
      <c r="IE175">
        <v>0</v>
      </c>
      <c r="IF175">
        <v>2.62</v>
      </c>
    </row>
    <row r="176" spans="1:240" x14ac:dyDescent="0.3">
      <c r="A176" s="67">
        <v>43882.615706018521</v>
      </c>
      <c r="B176" t="s">
        <v>378</v>
      </c>
      <c r="C176" t="s">
        <v>378</v>
      </c>
      <c r="D176" t="s">
        <v>214</v>
      </c>
      <c r="E176">
        <v>24563.1</v>
      </c>
      <c r="F176">
        <v>24692.3</v>
      </c>
      <c r="G176" t="s">
        <v>112</v>
      </c>
      <c r="H176" s="68">
        <v>3.888888888888889E-2</v>
      </c>
      <c r="I176" t="s">
        <v>113</v>
      </c>
      <c r="J176">
        <v>-62.03</v>
      </c>
      <c r="K176" t="s">
        <v>114</v>
      </c>
      <c r="L176" t="s">
        <v>114</v>
      </c>
      <c r="M176" t="s">
        <v>331</v>
      </c>
      <c r="N176">
        <v>0</v>
      </c>
      <c r="O176">
        <v>84555</v>
      </c>
      <c r="P176">
        <v>73662.5</v>
      </c>
      <c r="Q176">
        <v>0</v>
      </c>
      <c r="R176">
        <v>0</v>
      </c>
      <c r="S176">
        <v>3968.89</v>
      </c>
      <c r="T176">
        <v>48282.7</v>
      </c>
      <c r="U176">
        <v>210469</v>
      </c>
      <c r="V176">
        <v>77659.399999999994</v>
      </c>
      <c r="W176">
        <v>0</v>
      </c>
      <c r="X176">
        <v>180.87299999999999</v>
      </c>
      <c r="Y176">
        <v>0</v>
      </c>
      <c r="Z176">
        <v>0</v>
      </c>
      <c r="AA176">
        <v>0</v>
      </c>
      <c r="AB176">
        <v>288309</v>
      </c>
      <c r="AC176">
        <v>312.721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</v>
      </c>
      <c r="AJ176">
        <v>312.721</v>
      </c>
      <c r="AK176">
        <v>0</v>
      </c>
      <c r="AL176">
        <v>0</v>
      </c>
      <c r="AM176">
        <v>0</v>
      </c>
      <c r="AN176">
        <v>0</v>
      </c>
      <c r="AO176">
        <v>312.721</v>
      </c>
      <c r="AP176">
        <v>0</v>
      </c>
      <c r="AQ176">
        <v>0</v>
      </c>
      <c r="AR176">
        <v>0</v>
      </c>
      <c r="AS176">
        <v>0</v>
      </c>
      <c r="AT176">
        <v>0</v>
      </c>
      <c r="AU176">
        <v>0</v>
      </c>
      <c r="AV176">
        <v>0</v>
      </c>
      <c r="AW176">
        <v>0</v>
      </c>
      <c r="AX176">
        <v>0</v>
      </c>
      <c r="AY176">
        <v>0</v>
      </c>
      <c r="AZ176">
        <v>0</v>
      </c>
      <c r="BA176">
        <v>0</v>
      </c>
      <c r="BB176">
        <v>0</v>
      </c>
      <c r="BC176">
        <v>2.6498599999999999</v>
      </c>
      <c r="BD176">
        <v>134.465</v>
      </c>
      <c r="BE176">
        <v>88.596999999999994</v>
      </c>
      <c r="BF176">
        <v>0</v>
      </c>
      <c r="BG176">
        <v>0</v>
      </c>
      <c r="BH176">
        <v>4.5953600000000003</v>
      </c>
      <c r="BI176">
        <v>61.951500000000003</v>
      </c>
      <c r="BJ176">
        <v>292.25799999999998</v>
      </c>
      <c r="BK176">
        <v>95.137</v>
      </c>
      <c r="BL176">
        <v>0</v>
      </c>
      <c r="BM176">
        <v>0.230905</v>
      </c>
      <c r="BN176">
        <v>0</v>
      </c>
      <c r="BO176">
        <v>0</v>
      </c>
      <c r="BP176">
        <v>0</v>
      </c>
      <c r="BQ176">
        <v>387.62599999999998</v>
      </c>
      <c r="BR176">
        <v>384.976</v>
      </c>
      <c r="BS176">
        <v>2.6498599999999999</v>
      </c>
      <c r="BT176">
        <v>0</v>
      </c>
      <c r="BU176">
        <v>0</v>
      </c>
      <c r="BW176">
        <v>0</v>
      </c>
      <c r="BX176">
        <v>0</v>
      </c>
      <c r="BZ176">
        <v>0</v>
      </c>
      <c r="CA176" t="s">
        <v>114</v>
      </c>
      <c r="CB176" t="s">
        <v>114</v>
      </c>
      <c r="CC176" t="s">
        <v>147</v>
      </c>
      <c r="CD176">
        <v>0</v>
      </c>
      <c r="CE176">
        <v>77848.800000000003</v>
      </c>
      <c r="CF176">
        <v>23458.5</v>
      </c>
      <c r="CG176">
        <v>0</v>
      </c>
      <c r="CH176">
        <v>0</v>
      </c>
      <c r="CI176">
        <v>11659.1</v>
      </c>
      <c r="CJ176">
        <v>46379.8</v>
      </c>
      <c r="CK176">
        <v>159346</v>
      </c>
      <c r="CL176">
        <v>77659.399999999994</v>
      </c>
      <c r="CM176">
        <v>0</v>
      </c>
      <c r="CN176">
        <v>379.815</v>
      </c>
      <c r="CO176">
        <v>0</v>
      </c>
      <c r="CP176">
        <v>0</v>
      </c>
      <c r="CQ176">
        <v>0</v>
      </c>
      <c r="CR176">
        <v>237385</v>
      </c>
      <c r="CS176">
        <v>493.14499999999998</v>
      </c>
      <c r="CT176">
        <v>0</v>
      </c>
      <c r="CU176">
        <v>0</v>
      </c>
      <c r="CV176">
        <v>0</v>
      </c>
      <c r="CW176">
        <v>0</v>
      </c>
      <c r="CX176">
        <v>0</v>
      </c>
      <c r="CY176">
        <v>0</v>
      </c>
      <c r="CZ176">
        <v>493.14499999999998</v>
      </c>
      <c r="DA176">
        <v>0</v>
      </c>
      <c r="DB176">
        <v>0</v>
      </c>
      <c r="DC176">
        <v>0</v>
      </c>
      <c r="DD176">
        <v>0</v>
      </c>
      <c r="DE176">
        <v>493.14499999999998</v>
      </c>
      <c r="DF176">
        <v>0</v>
      </c>
      <c r="DG176">
        <v>0</v>
      </c>
      <c r="DH176">
        <v>0</v>
      </c>
      <c r="DI176">
        <v>0</v>
      </c>
      <c r="DJ176">
        <v>0</v>
      </c>
      <c r="DK176">
        <v>0</v>
      </c>
      <c r="DL176">
        <v>0</v>
      </c>
      <c r="DM176">
        <v>0</v>
      </c>
      <c r="DN176">
        <v>0</v>
      </c>
      <c r="DO176">
        <v>0</v>
      </c>
      <c r="DP176">
        <v>0</v>
      </c>
      <c r="DQ176">
        <v>0</v>
      </c>
      <c r="DR176">
        <v>0</v>
      </c>
      <c r="DS176">
        <v>4.1903800000000002</v>
      </c>
      <c r="DT176">
        <v>122.91</v>
      </c>
      <c r="DU176">
        <v>29.382999999999999</v>
      </c>
      <c r="DV176">
        <v>0</v>
      </c>
      <c r="DW176">
        <v>0</v>
      </c>
      <c r="DX176">
        <v>13.780900000000001</v>
      </c>
      <c r="DY176">
        <v>59.970199999999998</v>
      </c>
      <c r="DZ176">
        <v>230.23400000000001</v>
      </c>
      <c r="EA176">
        <v>95.137</v>
      </c>
      <c r="EB176">
        <v>0</v>
      </c>
      <c r="EC176">
        <v>0.46402399999999999</v>
      </c>
      <c r="ED176">
        <v>0</v>
      </c>
      <c r="EE176">
        <v>0</v>
      </c>
      <c r="EF176">
        <v>0</v>
      </c>
      <c r="EG176">
        <v>325.83499999999998</v>
      </c>
      <c r="EH176">
        <v>321.64499999999998</v>
      </c>
      <c r="EI176">
        <v>4.1903800000000002</v>
      </c>
      <c r="EJ176">
        <v>0</v>
      </c>
      <c r="EK176">
        <v>0</v>
      </c>
      <c r="EM176">
        <v>0</v>
      </c>
      <c r="EN176">
        <v>0</v>
      </c>
      <c r="EP176">
        <v>0</v>
      </c>
      <c r="EQ176">
        <v>0</v>
      </c>
      <c r="ER176">
        <v>38.713200000000001</v>
      </c>
      <c r="ES176">
        <v>13.595499999999999</v>
      </c>
      <c r="ET176">
        <v>0</v>
      </c>
      <c r="EU176">
        <v>0</v>
      </c>
      <c r="EV176">
        <v>0.54903500000000005</v>
      </c>
      <c r="EW176">
        <v>12.5984</v>
      </c>
      <c r="EX176">
        <v>65.456199999999995</v>
      </c>
      <c r="EY176">
        <v>14.089600000000001</v>
      </c>
      <c r="EZ176">
        <v>0</v>
      </c>
      <c r="FA176">
        <v>5.6823199999999997E-2</v>
      </c>
      <c r="FB176">
        <v>0</v>
      </c>
      <c r="FC176">
        <v>0</v>
      </c>
      <c r="FD176">
        <v>0</v>
      </c>
      <c r="FE176">
        <v>79.602599999999995</v>
      </c>
      <c r="FF176">
        <v>0</v>
      </c>
      <c r="FG176">
        <v>35.127600000000001</v>
      </c>
      <c r="FH176">
        <v>4.9986499999999996</v>
      </c>
      <c r="FI176">
        <v>0</v>
      </c>
      <c r="FJ176">
        <v>0</v>
      </c>
      <c r="FK176">
        <v>1.8217699999999999</v>
      </c>
      <c r="FL176">
        <v>12.559799999999999</v>
      </c>
      <c r="FM176">
        <v>54.507800000000003</v>
      </c>
      <c r="FN176">
        <v>14.089600000000001</v>
      </c>
      <c r="FO176">
        <v>0</v>
      </c>
      <c r="FP176">
        <v>6.7214899999999994E-2</v>
      </c>
      <c r="FQ176">
        <v>0</v>
      </c>
      <c r="FR176">
        <v>0</v>
      </c>
      <c r="FS176">
        <v>0</v>
      </c>
      <c r="FT176">
        <v>68.664599999999993</v>
      </c>
      <c r="FU176" t="s">
        <v>621</v>
      </c>
      <c r="FV176" t="s">
        <v>622</v>
      </c>
      <c r="FW176" t="s">
        <v>528</v>
      </c>
      <c r="FX176" t="s">
        <v>115</v>
      </c>
      <c r="FY176" t="s">
        <v>530</v>
      </c>
      <c r="FZ176" t="s">
        <v>116</v>
      </c>
      <c r="GA176" t="s">
        <v>549</v>
      </c>
      <c r="GB176" t="s">
        <v>634</v>
      </c>
      <c r="GC176">
        <v>0</v>
      </c>
      <c r="GD176">
        <v>16.521000000000001</v>
      </c>
      <c r="GE176">
        <v>13.341799999999999</v>
      </c>
      <c r="GF176">
        <v>0</v>
      </c>
      <c r="GG176">
        <v>0</v>
      </c>
      <c r="GH176">
        <v>0.72891499999999998</v>
      </c>
      <c r="GI176">
        <v>9.8343699999999998</v>
      </c>
      <c r="GJ176">
        <v>40.42</v>
      </c>
      <c r="GK176">
        <v>13.5962</v>
      </c>
      <c r="GL176">
        <v>0</v>
      </c>
      <c r="GM176">
        <v>3.8760299999999998E-2</v>
      </c>
      <c r="GN176">
        <v>0</v>
      </c>
      <c r="GO176">
        <v>0</v>
      </c>
      <c r="GP176">
        <v>0</v>
      </c>
      <c r="GQ176">
        <v>54.06</v>
      </c>
      <c r="GR176">
        <v>1.6596200000000001</v>
      </c>
      <c r="GS176">
        <v>0</v>
      </c>
      <c r="GT176">
        <v>0</v>
      </c>
      <c r="GU176">
        <v>0</v>
      </c>
      <c r="GV176">
        <v>0</v>
      </c>
      <c r="GW176">
        <v>0</v>
      </c>
      <c r="GX176">
        <v>0</v>
      </c>
      <c r="GY176">
        <v>1.66</v>
      </c>
      <c r="GZ176">
        <v>0</v>
      </c>
      <c r="HA176">
        <v>0</v>
      </c>
      <c r="HB176">
        <v>0</v>
      </c>
      <c r="HC176">
        <v>0</v>
      </c>
      <c r="HD176">
        <v>1.66</v>
      </c>
      <c r="HE176">
        <v>0</v>
      </c>
      <c r="HF176">
        <v>15.220800000000001</v>
      </c>
      <c r="HG176">
        <v>4.2329699999999999</v>
      </c>
      <c r="HH176">
        <v>0</v>
      </c>
      <c r="HI176">
        <v>0</v>
      </c>
      <c r="HJ176">
        <v>2.1113</v>
      </c>
      <c r="HK176">
        <v>9.59483</v>
      </c>
      <c r="HL176">
        <v>31.15</v>
      </c>
      <c r="HM176">
        <v>13.5962</v>
      </c>
      <c r="HN176">
        <v>0</v>
      </c>
      <c r="HO176">
        <v>6.6602700000000001E-2</v>
      </c>
      <c r="HP176">
        <v>0</v>
      </c>
      <c r="HQ176">
        <v>0</v>
      </c>
      <c r="HR176">
        <v>0</v>
      </c>
      <c r="HS176">
        <v>44.82</v>
      </c>
      <c r="HT176">
        <v>2.61714</v>
      </c>
      <c r="HU176">
        <v>0</v>
      </c>
      <c r="HV176">
        <v>0</v>
      </c>
      <c r="HW176">
        <v>0</v>
      </c>
      <c r="HX176">
        <v>0</v>
      </c>
      <c r="HY176">
        <v>0</v>
      </c>
      <c r="HZ176">
        <v>0</v>
      </c>
      <c r="IA176">
        <v>2.62</v>
      </c>
      <c r="IB176">
        <v>0</v>
      </c>
      <c r="IC176">
        <v>0</v>
      </c>
      <c r="ID176">
        <v>0</v>
      </c>
      <c r="IE176">
        <v>0</v>
      </c>
      <c r="IF176">
        <v>2.62</v>
      </c>
    </row>
    <row r="177" spans="1:240" x14ac:dyDescent="0.3">
      <c r="A177" s="67">
        <v>43882.616377314815</v>
      </c>
      <c r="B177" t="s">
        <v>379</v>
      </c>
      <c r="C177" t="s">
        <v>379</v>
      </c>
      <c r="D177" t="s">
        <v>214</v>
      </c>
      <c r="E177">
        <v>24563.1</v>
      </c>
      <c r="F177">
        <v>24692.3</v>
      </c>
      <c r="G177" t="s">
        <v>112</v>
      </c>
      <c r="H177" s="68">
        <v>3.8194444444444441E-2</v>
      </c>
      <c r="I177" t="s">
        <v>113</v>
      </c>
      <c r="J177">
        <v>-62.75</v>
      </c>
      <c r="K177" t="s">
        <v>114</v>
      </c>
      <c r="L177" t="s">
        <v>114</v>
      </c>
      <c r="M177" t="s">
        <v>190</v>
      </c>
      <c r="N177">
        <v>0</v>
      </c>
      <c r="O177">
        <v>85888.5</v>
      </c>
      <c r="P177">
        <v>73374.2</v>
      </c>
      <c r="Q177">
        <v>0</v>
      </c>
      <c r="R177">
        <v>0</v>
      </c>
      <c r="S177">
        <v>0</v>
      </c>
      <c r="T177">
        <v>48282.7</v>
      </c>
      <c r="U177">
        <v>207545</v>
      </c>
      <c r="V177">
        <v>77659.399999999994</v>
      </c>
      <c r="W177">
        <v>0</v>
      </c>
      <c r="X177">
        <v>180.87299999999999</v>
      </c>
      <c r="Y177">
        <v>0</v>
      </c>
      <c r="Z177">
        <v>0</v>
      </c>
      <c r="AA177">
        <v>0</v>
      </c>
      <c r="AB177">
        <v>285386</v>
      </c>
      <c r="AC177">
        <v>237.82400000000001</v>
      </c>
      <c r="AD177">
        <v>0</v>
      </c>
      <c r="AE177">
        <v>0</v>
      </c>
      <c r="AF177">
        <v>0</v>
      </c>
      <c r="AG177">
        <v>0</v>
      </c>
      <c r="AH177">
        <v>605.33299999999997</v>
      </c>
      <c r="AI177">
        <v>0</v>
      </c>
      <c r="AJ177">
        <v>843.15700000000004</v>
      </c>
      <c r="AK177">
        <v>0</v>
      </c>
      <c r="AL177">
        <v>0</v>
      </c>
      <c r="AM177">
        <v>0</v>
      </c>
      <c r="AN177">
        <v>0</v>
      </c>
      <c r="AO177">
        <v>843.15700000000004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2.0078399999999998</v>
      </c>
      <c r="BD177">
        <v>136.28800000000001</v>
      </c>
      <c r="BE177">
        <v>88.263900000000007</v>
      </c>
      <c r="BF177">
        <v>0</v>
      </c>
      <c r="BG177">
        <v>0</v>
      </c>
      <c r="BH177">
        <v>4.4692299999999996</v>
      </c>
      <c r="BI177">
        <v>61.951500000000003</v>
      </c>
      <c r="BJ177">
        <v>292.98</v>
      </c>
      <c r="BK177">
        <v>95.137</v>
      </c>
      <c r="BL177">
        <v>0</v>
      </c>
      <c r="BM177">
        <v>0.230905</v>
      </c>
      <c r="BN177">
        <v>0</v>
      </c>
      <c r="BO177">
        <v>0</v>
      </c>
      <c r="BP177">
        <v>0</v>
      </c>
      <c r="BQ177">
        <v>388.34800000000001</v>
      </c>
      <c r="BR177">
        <v>381.87099999999998</v>
      </c>
      <c r="BS177">
        <v>6.4770700000000003</v>
      </c>
      <c r="BT177">
        <v>0</v>
      </c>
      <c r="BU177">
        <v>0</v>
      </c>
      <c r="BW177">
        <v>0</v>
      </c>
      <c r="BX177">
        <v>0</v>
      </c>
      <c r="BZ177">
        <v>0</v>
      </c>
      <c r="CA177" t="s">
        <v>114</v>
      </c>
      <c r="CB177" t="s">
        <v>114</v>
      </c>
      <c r="CC177" t="s">
        <v>147</v>
      </c>
      <c r="CD177">
        <v>0</v>
      </c>
      <c r="CE177">
        <v>77848.800000000003</v>
      </c>
      <c r="CF177">
        <v>23458.5</v>
      </c>
      <c r="CG177">
        <v>0</v>
      </c>
      <c r="CH177">
        <v>0</v>
      </c>
      <c r="CI177">
        <v>11659.1</v>
      </c>
      <c r="CJ177">
        <v>46379.8</v>
      </c>
      <c r="CK177">
        <v>159346</v>
      </c>
      <c r="CL177">
        <v>77659.399999999994</v>
      </c>
      <c r="CM177">
        <v>0</v>
      </c>
      <c r="CN177">
        <v>379.815</v>
      </c>
      <c r="CO177">
        <v>0</v>
      </c>
      <c r="CP177">
        <v>0</v>
      </c>
      <c r="CQ177">
        <v>0</v>
      </c>
      <c r="CR177">
        <v>237385</v>
      </c>
      <c r="CS177">
        <v>493.14499999999998</v>
      </c>
      <c r="CT177">
        <v>0</v>
      </c>
      <c r="CU177">
        <v>0</v>
      </c>
      <c r="CV177">
        <v>0</v>
      </c>
      <c r="CW177">
        <v>0</v>
      </c>
      <c r="CX177">
        <v>0</v>
      </c>
      <c r="CY177">
        <v>0</v>
      </c>
      <c r="CZ177">
        <v>493.14499999999998</v>
      </c>
      <c r="DA177">
        <v>0</v>
      </c>
      <c r="DB177">
        <v>0</v>
      </c>
      <c r="DC177">
        <v>0</v>
      </c>
      <c r="DD177">
        <v>0</v>
      </c>
      <c r="DE177">
        <v>493.14499999999998</v>
      </c>
      <c r="DF177">
        <v>0</v>
      </c>
      <c r="DG177">
        <v>0</v>
      </c>
      <c r="DH177">
        <v>0</v>
      </c>
      <c r="DI177">
        <v>0</v>
      </c>
      <c r="DJ177">
        <v>0</v>
      </c>
      <c r="DK177">
        <v>0</v>
      </c>
      <c r="DL177">
        <v>0</v>
      </c>
      <c r="DM177">
        <v>0</v>
      </c>
      <c r="DN177">
        <v>0</v>
      </c>
      <c r="DO177">
        <v>0</v>
      </c>
      <c r="DP177">
        <v>0</v>
      </c>
      <c r="DQ177">
        <v>0</v>
      </c>
      <c r="DR177">
        <v>0</v>
      </c>
      <c r="DS177">
        <v>4.1903800000000002</v>
      </c>
      <c r="DT177">
        <v>122.91</v>
      </c>
      <c r="DU177">
        <v>29.382999999999999</v>
      </c>
      <c r="DV177">
        <v>0</v>
      </c>
      <c r="DW177">
        <v>0</v>
      </c>
      <c r="DX177">
        <v>13.780900000000001</v>
      </c>
      <c r="DY177">
        <v>59.970199999999998</v>
      </c>
      <c r="DZ177">
        <v>230.23400000000001</v>
      </c>
      <c r="EA177">
        <v>95.137</v>
      </c>
      <c r="EB177">
        <v>0</v>
      </c>
      <c r="EC177">
        <v>0.46402399999999999</v>
      </c>
      <c r="ED177">
        <v>0</v>
      </c>
      <c r="EE177">
        <v>0</v>
      </c>
      <c r="EF177">
        <v>0</v>
      </c>
      <c r="EG177">
        <v>325.83499999999998</v>
      </c>
      <c r="EH177">
        <v>321.64499999999998</v>
      </c>
      <c r="EI177">
        <v>4.1903800000000002</v>
      </c>
      <c r="EJ177">
        <v>0</v>
      </c>
      <c r="EK177">
        <v>0</v>
      </c>
      <c r="EM177">
        <v>0</v>
      </c>
      <c r="EN177">
        <v>0</v>
      </c>
      <c r="EP177">
        <v>0</v>
      </c>
      <c r="EQ177">
        <v>0</v>
      </c>
      <c r="ER177">
        <v>39.1203</v>
      </c>
      <c r="ES177">
        <v>13.5563</v>
      </c>
      <c r="ET177">
        <v>0</v>
      </c>
      <c r="EU177">
        <v>0</v>
      </c>
      <c r="EV177">
        <v>0</v>
      </c>
      <c r="EW177">
        <v>12.5984</v>
      </c>
      <c r="EX177">
        <v>65.275000000000006</v>
      </c>
      <c r="EY177">
        <v>14.089600000000001</v>
      </c>
      <c r="EZ177">
        <v>0</v>
      </c>
      <c r="FA177">
        <v>5.6823199999999997E-2</v>
      </c>
      <c r="FB177">
        <v>0</v>
      </c>
      <c r="FC177">
        <v>0</v>
      </c>
      <c r="FD177">
        <v>0</v>
      </c>
      <c r="FE177">
        <v>79.421499999999995</v>
      </c>
      <c r="FF177">
        <v>0</v>
      </c>
      <c r="FG177">
        <v>35.127600000000001</v>
      </c>
      <c r="FH177">
        <v>4.9986499999999996</v>
      </c>
      <c r="FI177">
        <v>0</v>
      </c>
      <c r="FJ177">
        <v>0</v>
      </c>
      <c r="FK177">
        <v>1.8217699999999999</v>
      </c>
      <c r="FL177">
        <v>12.559799999999999</v>
      </c>
      <c r="FM177">
        <v>54.507800000000003</v>
      </c>
      <c r="FN177">
        <v>14.089600000000001</v>
      </c>
      <c r="FO177">
        <v>0</v>
      </c>
      <c r="FP177">
        <v>6.7214899999999994E-2</v>
      </c>
      <c r="FQ177">
        <v>0</v>
      </c>
      <c r="FR177">
        <v>0</v>
      </c>
      <c r="FS177">
        <v>0</v>
      </c>
      <c r="FT177">
        <v>68.664599999999993</v>
      </c>
      <c r="FU177" t="s">
        <v>621</v>
      </c>
      <c r="FV177" t="s">
        <v>622</v>
      </c>
      <c r="FW177" t="s">
        <v>528</v>
      </c>
      <c r="FX177" t="s">
        <v>115</v>
      </c>
      <c r="FY177" t="s">
        <v>530</v>
      </c>
      <c r="FZ177" t="s">
        <v>116</v>
      </c>
      <c r="GA177" t="s">
        <v>549</v>
      </c>
      <c r="GB177" t="s">
        <v>634</v>
      </c>
      <c r="GC177">
        <v>0</v>
      </c>
      <c r="GD177">
        <v>16.763500000000001</v>
      </c>
      <c r="GE177">
        <v>13.2889</v>
      </c>
      <c r="GF177">
        <v>0</v>
      </c>
      <c r="GG177">
        <v>0</v>
      </c>
      <c r="GH177">
        <v>0</v>
      </c>
      <c r="GI177">
        <v>9.8343699999999998</v>
      </c>
      <c r="GJ177">
        <v>39.880000000000003</v>
      </c>
      <c r="GK177">
        <v>13.5962</v>
      </c>
      <c r="GL177">
        <v>0</v>
      </c>
      <c r="GM177">
        <v>3.8760299999999998E-2</v>
      </c>
      <c r="GN177">
        <v>0</v>
      </c>
      <c r="GO177">
        <v>0</v>
      </c>
      <c r="GP177">
        <v>0</v>
      </c>
      <c r="GQ177">
        <v>53.52</v>
      </c>
      <c r="GR177">
        <v>1.26214</v>
      </c>
      <c r="GS177">
        <v>0</v>
      </c>
      <c r="GT177">
        <v>0</v>
      </c>
      <c r="GU177">
        <v>0</v>
      </c>
      <c r="GV177">
        <v>0</v>
      </c>
      <c r="GW177">
        <v>3.21252</v>
      </c>
      <c r="GX177">
        <v>0</v>
      </c>
      <c r="GY177">
        <v>4.47</v>
      </c>
      <c r="GZ177">
        <v>0</v>
      </c>
      <c r="HA177">
        <v>0</v>
      </c>
      <c r="HB177">
        <v>0</v>
      </c>
      <c r="HC177">
        <v>0</v>
      </c>
      <c r="HD177">
        <v>4.47</v>
      </c>
      <c r="HE177">
        <v>0</v>
      </c>
      <c r="HF177">
        <v>15.220800000000001</v>
      </c>
      <c r="HG177">
        <v>4.2329699999999999</v>
      </c>
      <c r="HH177">
        <v>0</v>
      </c>
      <c r="HI177">
        <v>0</v>
      </c>
      <c r="HJ177">
        <v>2.1113</v>
      </c>
      <c r="HK177">
        <v>9.59483</v>
      </c>
      <c r="HL177">
        <v>31.15</v>
      </c>
      <c r="HM177">
        <v>13.5962</v>
      </c>
      <c r="HN177">
        <v>0</v>
      </c>
      <c r="HO177">
        <v>6.6602700000000001E-2</v>
      </c>
      <c r="HP177">
        <v>0</v>
      </c>
      <c r="HQ177">
        <v>0</v>
      </c>
      <c r="HR177">
        <v>0</v>
      </c>
      <c r="HS177">
        <v>44.82</v>
      </c>
      <c r="HT177">
        <v>2.61714</v>
      </c>
      <c r="HU177">
        <v>0</v>
      </c>
      <c r="HV177">
        <v>0</v>
      </c>
      <c r="HW177">
        <v>0</v>
      </c>
      <c r="HX177">
        <v>0</v>
      </c>
      <c r="HY177">
        <v>0</v>
      </c>
      <c r="HZ177">
        <v>0</v>
      </c>
      <c r="IA177">
        <v>2.62</v>
      </c>
      <c r="IB177">
        <v>0</v>
      </c>
      <c r="IC177">
        <v>0</v>
      </c>
      <c r="ID177">
        <v>0</v>
      </c>
      <c r="IE177">
        <v>0</v>
      </c>
      <c r="IF177">
        <v>2.62</v>
      </c>
    </row>
    <row r="178" spans="1:240" x14ac:dyDescent="0.3">
      <c r="A178" s="67">
        <v>43882.617048611108</v>
      </c>
      <c r="B178" t="s">
        <v>380</v>
      </c>
      <c r="C178" t="s">
        <v>380</v>
      </c>
      <c r="D178" t="s">
        <v>214</v>
      </c>
      <c r="E178">
        <v>24563.1</v>
      </c>
      <c r="F178">
        <v>24692.3</v>
      </c>
      <c r="G178" t="s">
        <v>112</v>
      </c>
      <c r="H178" s="68">
        <v>3.888888888888889E-2</v>
      </c>
      <c r="I178" t="s">
        <v>113</v>
      </c>
      <c r="J178">
        <v>-61.62</v>
      </c>
      <c r="K178" t="s">
        <v>114</v>
      </c>
      <c r="L178" t="s">
        <v>114</v>
      </c>
      <c r="M178" t="s">
        <v>190</v>
      </c>
      <c r="N178">
        <v>0</v>
      </c>
      <c r="O178">
        <v>85888.5</v>
      </c>
      <c r="P178">
        <v>73374.2</v>
      </c>
      <c r="Q178">
        <v>0</v>
      </c>
      <c r="R178">
        <v>0</v>
      </c>
      <c r="S178">
        <v>0</v>
      </c>
      <c r="T178">
        <v>48282.7</v>
      </c>
      <c r="U178">
        <v>207545</v>
      </c>
      <c r="V178">
        <v>77659.399999999994</v>
      </c>
      <c r="W178">
        <v>0</v>
      </c>
      <c r="X178">
        <v>180.87299999999999</v>
      </c>
      <c r="Y178">
        <v>0</v>
      </c>
      <c r="Z178">
        <v>0</v>
      </c>
      <c r="AA178">
        <v>0</v>
      </c>
      <c r="AB178">
        <v>285386</v>
      </c>
      <c r="AC178">
        <v>237.82400000000001</v>
      </c>
      <c r="AD178">
        <v>0</v>
      </c>
      <c r="AE178">
        <v>0</v>
      </c>
      <c r="AF178">
        <v>0</v>
      </c>
      <c r="AG178">
        <v>0</v>
      </c>
      <c r="AH178">
        <v>451.01100000000002</v>
      </c>
      <c r="AI178">
        <v>0</v>
      </c>
      <c r="AJ178">
        <v>688.83500000000004</v>
      </c>
      <c r="AK178">
        <v>0</v>
      </c>
      <c r="AL178">
        <v>0</v>
      </c>
      <c r="AM178">
        <v>0</v>
      </c>
      <c r="AN178">
        <v>0</v>
      </c>
      <c r="AO178">
        <v>688.83500000000004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2.0078399999999998</v>
      </c>
      <c r="BD178">
        <v>136.28800000000001</v>
      </c>
      <c r="BE178">
        <v>88.263900000000007</v>
      </c>
      <c r="BF178">
        <v>0</v>
      </c>
      <c r="BG178">
        <v>0</v>
      </c>
      <c r="BH178">
        <v>3.3360500000000002</v>
      </c>
      <c r="BI178">
        <v>61.951500000000003</v>
      </c>
      <c r="BJ178">
        <v>291.84699999999998</v>
      </c>
      <c r="BK178">
        <v>95.137</v>
      </c>
      <c r="BL178">
        <v>0</v>
      </c>
      <c r="BM178">
        <v>0.230905</v>
      </c>
      <c r="BN178">
        <v>0</v>
      </c>
      <c r="BO178">
        <v>0</v>
      </c>
      <c r="BP178">
        <v>0</v>
      </c>
      <c r="BQ178">
        <v>387.21499999999997</v>
      </c>
      <c r="BR178">
        <v>381.87099999999998</v>
      </c>
      <c r="BS178">
        <v>5.3438999999999997</v>
      </c>
      <c r="BT178">
        <v>0</v>
      </c>
      <c r="BU178">
        <v>0</v>
      </c>
      <c r="BW178">
        <v>0</v>
      </c>
      <c r="BX178">
        <v>0</v>
      </c>
      <c r="BZ178">
        <v>0</v>
      </c>
      <c r="CA178" t="s">
        <v>114</v>
      </c>
      <c r="CB178" t="s">
        <v>114</v>
      </c>
      <c r="CC178" t="s">
        <v>147</v>
      </c>
      <c r="CD178">
        <v>0</v>
      </c>
      <c r="CE178">
        <v>77848.800000000003</v>
      </c>
      <c r="CF178">
        <v>23458.5</v>
      </c>
      <c r="CG178">
        <v>0</v>
      </c>
      <c r="CH178">
        <v>0</v>
      </c>
      <c r="CI178">
        <v>11659.1</v>
      </c>
      <c r="CJ178">
        <v>46379.8</v>
      </c>
      <c r="CK178">
        <v>159346</v>
      </c>
      <c r="CL178">
        <v>77659.399999999994</v>
      </c>
      <c r="CM178">
        <v>0</v>
      </c>
      <c r="CN178">
        <v>379.815</v>
      </c>
      <c r="CO178">
        <v>0</v>
      </c>
      <c r="CP178">
        <v>0</v>
      </c>
      <c r="CQ178">
        <v>0</v>
      </c>
      <c r="CR178">
        <v>237385</v>
      </c>
      <c r="CS178">
        <v>493.14499999999998</v>
      </c>
      <c r="CT178">
        <v>0</v>
      </c>
      <c r="CU178">
        <v>0</v>
      </c>
      <c r="CV178">
        <v>0</v>
      </c>
      <c r="CW178">
        <v>0</v>
      </c>
      <c r="CX178">
        <v>0</v>
      </c>
      <c r="CY178">
        <v>0</v>
      </c>
      <c r="CZ178">
        <v>493.14499999999998</v>
      </c>
      <c r="DA178">
        <v>0</v>
      </c>
      <c r="DB178">
        <v>0</v>
      </c>
      <c r="DC178">
        <v>0</v>
      </c>
      <c r="DD178">
        <v>0</v>
      </c>
      <c r="DE178">
        <v>493.14499999999998</v>
      </c>
      <c r="DF178">
        <v>0</v>
      </c>
      <c r="DG178">
        <v>0</v>
      </c>
      <c r="DH178">
        <v>0</v>
      </c>
      <c r="DI178">
        <v>0</v>
      </c>
      <c r="DJ178">
        <v>0</v>
      </c>
      <c r="DK178">
        <v>0</v>
      </c>
      <c r="DL178">
        <v>0</v>
      </c>
      <c r="DM178">
        <v>0</v>
      </c>
      <c r="DN178">
        <v>0</v>
      </c>
      <c r="DO178">
        <v>0</v>
      </c>
      <c r="DP178">
        <v>0</v>
      </c>
      <c r="DQ178">
        <v>0</v>
      </c>
      <c r="DR178">
        <v>0</v>
      </c>
      <c r="DS178">
        <v>4.1903800000000002</v>
      </c>
      <c r="DT178">
        <v>122.91</v>
      </c>
      <c r="DU178">
        <v>29.382999999999999</v>
      </c>
      <c r="DV178">
        <v>0</v>
      </c>
      <c r="DW178">
        <v>0</v>
      </c>
      <c r="DX178">
        <v>13.780900000000001</v>
      </c>
      <c r="DY178">
        <v>59.970199999999998</v>
      </c>
      <c r="DZ178">
        <v>230.23400000000001</v>
      </c>
      <c r="EA178">
        <v>95.137</v>
      </c>
      <c r="EB178">
        <v>0</v>
      </c>
      <c r="EC178">
        <v>0.46402399999999999</v>
      </c>
      <c r="ED178">
        <v>0</v>
      </c>
      <c r="EE178">
        <v>0</v>
      </c>
      <c r="EF178">
        <v>0</v>
      </c>
      <c r="EG178">
        <v>325.83499999999998</v>
      </c>
      <c r="EH178">
        <v>321.64499999999998</v>
      </c>
      <c r="EI178">
        <v>4.1903800000000002</v>
      </c>
      <c r="EJ178">
        <v>0</v>
      </c>
      <c r="EK178">
        <v>0</v>
      </c>
      <c r="EM178">
        <v>0</v>
      </c>
      <c r="EN178">
        <v>0</v>
      </c>
      <c r="EP178">
        <v>0</v>
      </c>
      <c r="EQ178">
        <v>0</v>
      </c>
      <c r="ER178">
        <v>39.1203</v>
      </c>
      <c r="ES178">
        <v>13.5563</v>
      </c>
      <c r="ET178">
        <v>0</v>
      </c>
      <c r="EU178">
        <v>0</v>
      </c>
      <c r="EV178">
        <v>0</v>
      </c>
      <c r="EW178">
        <v>12.5984</v>
      </c>
      <c r="EX178">
        <v>65.275000000000006</v>
      </c>
      <c r="EY178">
        <v>14.089600000000001</v>
      </c>
      <c r="EZ178">
        <v>0</v>
      </c>
      <c r="FA178">
        <v>5.6823199999999997E-2</v>
      </c>
      <c r="FB178">
        <v>0</v>
      </c>
      <c r="FC178">
        <v>0</v>
      </c>
      <c r="FD178">
        <v>0</v>
      </c>
      <c r="FE178">
        <v>79.421499999999995</v>
      </c>
      <c r="FF178">
        <v>0</v>
      </c>
      <c r="FG178">
        <v>35.127600000000001</v>
      </c>
      <c r="FH178">
        <v>4.9986499999999996</v>
      </c>
      <c r="FI178">
        <v>0</v>
      </c>
      <c r="FJ178">
        <v>0</v>
      </c>
      <c r="FK178">
        <v>1.8217699999999999</v>
      </c>
      <c r="FL178">
        <v>12.559799999999999</v>
      </c>
      <c r="FM178">
        <v>54.507800000000003</v>
      </c>
      <c r="FN178">
        <v>14.089600000000001</v>
      </c>
      <c r="FO178">
        <v>0</v>
      </c>
      <c r="FP178">
        <v>6.7214899999999994E-2</v>
      </c>
      <c r="FQ178">
        <v>0</v>
      </c>
      <c r="FR178">
        <v>0</v>
      </c>
      <c r="FS178">
        <v>0</v>
      </c>
      <c r="FT178">
        <v>68.664599999999993</v>
      </c>
      <c r="FU178" t="s">
        <v>621</v>
      </c>
      <c r="FV178" t="s">
        <v>622</v>
      </c>
      <c r="FW178" t="s">
        <v>528</v>
      </c>
      <c r="FX178" t="s">
        <v>115</v>
      </c>
      <c r="FY178" t="s">
        <v>530</v>
      </c>
      <c r="FZ178" t="s">
        <v>116</v>
      </c>
      <c r="GA178" t="s">
        <v>549</v>
      </c>
      <c r="GB178" t="s">
        <v>634</v>
      </c>
      <c r="GC178">
        <v>0</v>
      </c>
      <c r="GD178">
        <v>16.763500000000001</v>
      </c>
      <c r="GE178">
        <v>13.2889</v>
      </c>
      <c r="GF178">
        <v>0</v>
      </c>
      <c r="GG178">
        <v>0</v>
      </c>
      <c r="GH178">
        <v>0</v>
      </c>
      <c r="GI178">
        <v>9.8343699999999998</v>
      </c>
      <c r="GJ178">
        <v>39.880000000000003</v>
      </c>
      <c r="GK178">
        <v>13.5962</v>
      </c>
      <c r="GL178">
        <v>0</v>
      </c>
      <c r="GM178">
        <v>3.8760299999999998E-2</v>
      </c>
      <c r="GN178">
        <v>0</v>
      </c>
      <c r="GO178">
        <v>0</v>
      </c>
      <c r="GP178">
        <v>0</v>
      </c>
      <c r="GQ178">
        <v>53.52</v>
      </c>
      <c r="GR178">
        <v>1.26214</v>
      </c>
      <c r="GS178">
        <v>0</v>
      </c>
      <c r="GT178">
        <v>0</v>
      </c>
      <c r="GU178">
        <v>0</v>
      </c>
      <c r="GV178">
        <v>0</v>
      </c>
      <c r="GW178">
        <v>2.3935300000000002</v>
      </c>
      <c r="GX178">
        <v>0</v>
      </c>
      <c r="GY178">
        <v>3.65</v>
      </c>
      <c r="GZ178">
        <v>0</v>
      </c>
      <c r="HA178">
        <v>0</v>
      </c>
      <c r="HB178">
        <v>0</v>
      </c>
      <c r="HC178">
        <v>0</v>
      </c>
      <c r="HD178">
        <v>3.65</v>
      </c>
      <c r="HE178">
        <v>0</v>
      </c>
      <c r="HF178">
        <v>15.220800000000001</v>
      </c>
      <c r="HG178">
        <v>4.2329699999999999</v>
      </c>
      <c r="HH178">
        <v>0</v>
      </c>
      <c r="HI178">
        <v>0</v>
      </c>
      <c r="HJ178">
        <v>2.1113</v>
      </c>
      <c r="HK178">
        <v>9.59483</v>
      </c>
      <c r="HL178">
        <v>31.15</v>
      </c>
      <c r="HM178">
        <v>13.5962</v>
      </c>
      <c r="HN178">
        <v>0</v>
      </c>
      <c r="HO178">
        <v>6.6602700000000001E-2</v>
      </c>
      <c r="HP178">
        <v>0</v>
      </c>
      <c r="HQ178">
        <v>0</v>
      </c>
      <c r="HR178">
        <v>0</v>
      </c>
      <c r="HS178">
        <v>44.82</v>
      </c>
      <c r="HT178">
        <v>2.61714</v>
      </c>
      <c r="HU178">
        <v>0</v>
      </c>
      <c r="HV178">
        <v>0</v>
      </c>
      <c r="HW178">
        <v>0</v>
      </c>
      <c r="HX178">
        <v>0</v>
      </c>
      <c r="HY178">
        <v>0</v>
      </c>
      <c r="HZ178">
        <v>0</v>
      </c>
      <c r="IA178">
        <v>2.62</v>
      </c>
      <c r="IB178">
        <v>0</v>
      </c>
      <c r="IC178">
        <v>0</v>
      </c>
      <c r="ID178">
        <v>0</v>
      </c>
      <c r="IE178">
        <v>0</v>
      </c>
      <c r="IF178">
        <v>2.62</v>
      </c>
    </row>
    <row r="179" spans="1:240" x14ac:dyDescent="0.3">
      <c r="A179" s="67">
        <v>43882.617719907408</v>
      </c>
      <c r="B179" t="s">
        <v>381</v>
      </c>
      <c r="C179" t="s">
        <v>381</v>
      </c>
      <c r="D179" t="s">
        <v>214</v>
      </c>
      <c r="E179">
        <v>24563.1</v>
      </c>
      <c r="F179">
        <v>24692.3</v>
      </c>
      <c r="G179" t="s">
        <v>112</v>
      </c>
      <c r="H179" s="68">
        <v>3.8194444444444441E-2</v>
      </c>
      <c r="I179" t="s">
        <v>113</v>
      </c>
      <c r="J179">
        <v>-72.209999999999994</v>
      </c>
      <c r="K179" t="s">
        <v>114</v>
      </c>
      <c r="L179" t="s">
        <v>114</v>
      </c>
      <c r="M179" t="s">
        <v>190</v>
      </c>
      <c r="N179">
        <v>0</v>
      </c>
      <c r="O179">
        <v>85888.5</v>
      </c>
      <c r="P179">
        <v>73374.2</v>
      </c>
      <c r="Q179">
        <v>0</v>
      </c>
      <c r="R179">
        <v>0</v>
      </c>
      <c r="S179">
        <v>11782.2</v>
      </c>
      <c r="T179">
        <v>48282.7</v>
      </c>
      <c r="U179">
        <v>219328</v>
      </c>
      <c r="V179">
        <v>77659.399999999994</v>
      </c>
      <c r="W179">
        <v>0</v>
      </c>
      <c r="X179">
        <v>180.87299999999999</v>
      </c>
      <c r="Y179">
        <v>0</v>
      </c>
      <c r="Z179">
        <v>0</v>
      </c>
      <c r="AA179">
        <v>0</v>
      </c>
      <c r="AB179">
        <v>297168</v>
      </c>
      <c r="AC179">
        <v>237.82400000000001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0</v>
      </c>
      <c r="AJ179">
        <v>237.82400000000001</v>
      </c>
      <c r="AK179">
        <v>0</v>
      </c>
      <c r="AL179">
        <v>0</v>
      </c>
      <c r="AM179">
        <v>0</v>
      </c>
      <c r="AN179">
        <v>0</v>
      </c>
      <c r="AO179">
        <v>237.82400000000001</v>
      </c>
      <c r="AP179">
        <v>0</v>
      </c>
      <c r="AQ179">
        <v>0</v>
      </c>
      <c r="AR179">
        <v>0</v>
      </c>
      <c r="AS179">
        <v>0</v>
      </c>
      <c r="AT179">
        <v>0</v>
      </c>
      <c r="AU179">
        <v>0</v>
      </c>
      <c r="AV179">
        <v>0</v>
      </c>
      <c r="AW179">
        <v>0</v>
      </c>
      <c r="AX179">
        <v>0</v>
      </c>
      <c r="AY179">
        <v>0</v>
      </c>
      <c r="AZ179">
        <v>0</v>
      </c>
      <c r="BA179">
        <v>0</v>
      </c>
      <c r="BB179">
        <v>0</v>
      </c>
      <c r="BC179">
        <v>2.0078399999999998</v>
      </c>
      <c r="BD179">
        <v>136.28800000000001</v>
      </c>
      <c r="BE179">
        <v>88.263900000000007</v>
      </c>
      <c r="BF179">
        <v>0</v>
      </c>
      <c r="BG179">
        <v>0</v>
      </c>
      <c r="BH179">
        <v>13.9292</v>
      </c>
      <c r="BI179">
        <v>61.951500000000003</v>
      </c>
      <c r="BJ179">
        <v>302.44</v>
      </c>
      <c r="BK179">
        <v>95.137</v>
      </c>
      <c r="BL179">
        <v>0</v>
      </c>
      <c r="BM179">
        <v>0.230905</v>
      </c>
      <c r="BN179">
        <v>0</v>
      </c>
      <c r="BO179">
        <v>0</v>
      </c>
      <c r="BP179">
        <v>0</v>
      </c>
      <c r="BQ179">
        <v>397.80799999999999</v>
      </c>
      <c r="BR179">
        <v>395.8</v>
      </c>
      <c r="BS179">
        <v>2.0078399999999998</v>
      </c>
      <c r="BT179">
        <v>0</v>
      </c>
      <c r="BU179">
        <v>0</v>
      </c>
      <c r="BW179">
        <v>0</v>
      </c>
      <c r="BX179">
        <v>0</v>
      </c>
      <c r="BZ179">
        <v>0</v>
      </c>
      <c r="CA179" t="s">
        <v>114</v>
      </c>
      <c r="CB179" t="s">
        <v>114</v>
      </c>
      <c r="CC179" t="s">
        <v>147</v>
      </c>
      <c r="CD179">
        <v>0</v>
      </c>
      <c r="CE179">
        <v>77848.800000000003</v>
      </c>
      <c r="CF179">
        <v>23458.5</v>
      </c>
      <c r="CG179">
        <v>0</v>
      </c>
      <c r="CH179">
        <v>0</v>
      </c>
      <c r="CI179">
        <v>11659.1</v>
      </c>
      <c r="CJ179">
        <v>46379.8</v>
      </c>
      <c r="CK179">
        <v>159346</v>
      </c>
      <c r="CL179">
        <v>77659.399999999994</v>
      </c>
      <c r="CM179">
        <v>0</v>
      </c>
      <c r="CN179">
        <v>379.815</v>
      </c>
      <c r="CO179">
        <v>0</v>
      </c>
      <c r="CP179">
        <v>0</v>
      </c>
      <c r="CQ179">
        <v>0</v>
      </c>
      <c r="CR179">
        <v>237385</v>
      </c>
      <c r="CS179">
        <v>493.14499999999998</v>
      </c>
      <c r="CT179">
        <v>0</v>
      </c>
      <c r="CU179">
        <v>0</v>
      </c>
      <c r="CV179">
        <v>0</v>
      </c>
      <c r="CW179">
        <v>0</v>
      </c>
      <c r="CX179">
        <v>0</v>
      </c>
      <c r="CY179">
        <v>0</v>
      </c>
      <c r="CZ179">
        <v>493.14499999999998</v>
      </c>
      <c r="DA179">
        <v>0</v>
      </c>
      <c r="DB179">
        <v>0</v>
      </c>
      <c r="DC179">
        <v>0</v>
      </c>
      <c r="DD179">
        <v>0</v>
      </c>
      <c r="DE179">
        <v>493.14499999999998</v>
      </c>
      <c r="DF179">
        <v>0</v>
      </c>
      <c r="DG179">
        <v>0</v>
      </c>
      <c r="DH179">
        <v>0</v>
      </c>
      <c r="DI179">
        <v>0</v>
      </c>
      <c r="DJ179">
        <v>0</v>
      </c>
      <c r="DK179">
        <v>0</v>
      </c>
      <c r="DL179">
        <v>0</v>
      </c>
      <c r="DM179">
        <v>0</v>
      </c>
      <c r="DN179">
        <v>0</v>
      </c>
      <c r="DO179">
        <v>0</v>
      </c>
      <c r="DP179">
        <v>0</v>
      </c>
      <c r="DQ179">
        <v>0</v>
      </c>
      <c r="DR179">
        <v>0</v>
      </c>
      <c r="DS179">
        <v>4.1903800000000002</v>
      </c>
      <c r="DT179">
        <v>122.91</v>
      </c>
      <c r="DU179">
        <v>29.382999999999999</v>
      </c>
      <c r="DV179">
        <v>0</v>
      </c>
      <c r="DW179">
        <v>0</v>
      </c>
      <c r="DX179">
        <v>13.780900000000001</v>
      </c>
      <c r="DY179">
        <v>59.970199999999998</v>
      </c>
      <c r="DZ179">
        <v>230.23400000000001</v>
      </c>
      <c r="EA179">
        <v>95.137</v>
      </c>
      <c r="EB179">
        <v>0</v>
      </c>
      <c r="EC179">
        <v>0.46402399999999999</v>
      </c>
      <c r="ED179">
        <v>0</v>
      </c>
      <c r="EE179">
        <v>0</v>
      </c>
      <c r="EF179">
        <v>0</v>
      </c>
      <c r="EG179">
        <v>325.83499999999998</v>
      </c>
      <c r="EH179">
        <v>321.64499999999998</v>
      </c>
      <c r="EI179">
        <v>4.1903800000000002</v>
      </c>
      <c r="EJ179">
        <v>0</v>
      </c>
      <c r="EK179">
        <v>0</v>
      </c>
      <c r="EM179">
        <v>0</v>
      </c>
      <c r="EN179">
        <v>0</v>
      </c>
      <c r="EP179">
        <v>0</v>
      </c>
      <c r="EQ179">
        <v>0</v>
      </c>
      <c r="ER179">
        <v>39.1203</v>
      </c>
      <c r="ES179">
        <v>13.5563</v>
      </c>
      <c r="ET179">
        <v>0</v>
      </c>
      <c r="EU179">
        <v>0</v>
      </c>
      <c r="EV179">
        <v>1.8531200000000001</v>
      </c>
      <c r="EW179">
        <v>12.5984</v>
      </c>
      <c r="EX179">
        <v>67.128100000000003</v>
      </c>
      <c r="EY179">
        <v>14.089600000000001</v>
      </c>
      <c r="EZ179">
        <v>0</v>
      </c>
      <c r="FA179">
        <v>5.6823199999999997E-2</v>
      </c>
      <c r="FB179">
        <v>0</v>
      </c>
      <c r="FC179">
        <v>0</v>
      </c>
      <c r="FD179">
        <v>0</v>
      </c>
      <c r="FE179">
        <v>81.274600000000007</v>
      </c>
      <c r="FF179">
        <v>0</v>
      </c>
      <c r="FG179">
        <v>35.127600000000001</v>
      </c>
      <c r="FH179">
        <v>4.9986499999999996</v>
      </c>
      <c r="FI179">
        <v>0</v>
      </c>
      <c r="FJ179">
        <v>0</v>
      </c>
      <c r="FK179">
        <v>1.8217699999999999</v>
      </c>
      <c r="FL179">
        <v>12.559799999999999</v>
      </c>
      <c r="FM179">
        <v>54.507800000000003</v>
      </c>
      <c r="FN179">
        <v>14.089600000000001</v>
      </c>
      <c r="FO179">
        <v>0</v>
      </c>
      <c r="FP179">
        <v>6.7214899999999994E-2</v>
      </c>
      <c r="FQ179">
        <v>0</v>
      </c>
      <c r="FR179">
        <v>0</v>
      </c>
      <c r="FS179">
        <v>0</v>
      </c>
      <c r="FT179">
        <v>68.664599999999993</v>
      </c>
      <c r="FU179" t="s">
        <v>621</v>
      </c>
      <c r="FV179" t="s">
        <v>622</v>
      </c>
      <c r="FW179" t="s">
        <v>528</v>
      </c>
      <c r="FX179" t="s">
        <v>115</v>
      </c>
      <c r="FY179" t="s">
        <v>530</v>
      </c>
      <c r="FZ179" t="s">
        <v>116</v>
      </c>
      <c r="GA179" t="s">
        <v>549</v>
      </c>
      <c r="GB179" t="s">
        <v>634</v>
      </c>
      <c r="GC179">
        <v>0</v>
      </c>
      <c r="GD179">
        <v>16.763500000000001</v>
      </c>
      <c r="GE179">
        <v>13.2889</v>
      </c>
      <c r="GF179">
        <v>0</v>
      </c>
      <c r="GG179">
        <v>0</v>
      </c>
      <c r="GH179">
        <v>2.1352000000000002</v>
      </c>
      <c r="GI179">
        <v>9.8343699999999998</v>
      </c>
      <c r="GJ179">
        <v>42.02</v>
      </c>
      <c r="GK179">
        <v>13.5962</v>
      </c>
      <c r="GL179">
        <v>0</v>
      </c>
      <c r="GM179">
        <v>3.8760299999999998E-2</v>
      </c>
      <c r="GN179">
        <v>0</v>
      </c>
      <c r="GO179">
        <v>0</v>
      </c>
      <c r="GP179">
        <v>0</v>
      </c>
      <c r="GQ179">
        <v>55.66</v>
      </c>
      <c r="GR179">
        <v>1.26214</v>
      </c>
      <c r="GS179">
        <v>0</v>
      </c>
      <c r="GT179">
        <v>0</v>
      </c>
      <c r="GU179">
        <v>0</v>
      </c>
      <c r="GV179">
        <v>0</v>
      </c>
      <c r="GW179">
        <v>0</v>
      </c>
      <c r="GX179">
        <v>0</v>
      </c>
      <c r="GY179">
        <v>1.26</v>
      </c>
      <c r="GZ179">
        <v>0</v>
      </c>
      <c r="HA179">
        <v>0</v>
      </c>
      <c r="HB179">
        <v>0</v>
      </c>
      <c r="HC179">
        <v>0</v>
      </c>
      <c r="HD179">
        <v>1.26</v>
      </c>
      <c r="HE179">
        <v>0</v>
      </c>
      <c r="HF179">
        <v>15.220800000000001</v>
      </c>
      <c r="HG179">
        <v>4.2329699999999999</v>
      </c>
      <c r="HH179">
        <v>0</v>
      </c>
      <c r="HI179">
        <v>0</v>
      </c>
      <c r="HJ179">
        <v>2.1113</v>
      </c>
      <c r="HK179">
        <v>9.59483</v>
      </c>
      <c r="HL179">
        <v>31.15</v>
      </c>
      <c r="HM179">
        <v>13.5962</v>
      </c>
      <c r="HN179">
        <v>0</v>
      </c>
      <c r="HO179">
        <v>6.6602700000000001E-2</v>
      </c>
      <c r="HP179">
        <v>0</v>
      </c>
      <c r="HQ179">
        <v>0</v>
      </c>
      <c r="HR179">
        <v>0</v>
      </c>
      <c r="HS179">
        <v>44.82</v>
      </c>
      <c r="HT179">
        <v>2.61714</v>
      </c>
      <c r="HU179">
        <v>0</v>
      </c>
      <c r="HV179">
        <v>0</v>
      </c>
      <c r="HW179">
        <v>0</v>
      </c>
      <c r="HX179">
        <v>0</v>
      </c>
      <c r="HY179">
        <v>0</v>
      </c>
      <c r="HZ179">
        <v>0</v>
      </c>
      <c r="IA179">
        <v>2.62</v>
      </c>
      <c r="IB179">
        <v>0</v>
      </c>
      <c r="IC179">
        <v>0</v>
      </c>
      <c r="ID179">
        <v>0</v>
      </c>
      <c r="IE179">
        <v>0</v>
      </c>
      <c r="IF179">
        <v>2.62</v>
      </c>
    </row>
    <row r="180" spans="1:240" x14ac:dyDescent="0.3">
      <c r="A180" s="67">
        <v>43882.618414351855</v>
      </c>
      <c r="B180" t="s">
        <v>382</v>
      </c>
      <c r="C180" t="s">
        <v>382</v>
      </c>
      <c r="D180" t="s">
        <v>214</v>
      </c>
      <c r="E180">
        <v>24563.1</v>
      </c>
      <c r="F180">
        <v>24692.3</v>
      </c>
      <c r="G180" t="s">
        <v>112</v>
      </c>
      <c r="H180" s="68">
        <v>3.9583333333333331E-2</v>
      </c>
      <c r="I180" t="s">
        <v>113</v>
      </c>
      <c r="J180">
        <v>-72.81</v>
      </c>
      <c r="K180" t="s">
        <v>114</v>
      </c>
      <c r="L180" t="s">
        <v>114</v>
      </c>
      <c r="M180" t="s">
        <v>190</v>
      </c>
      <c r="N180">
        <v>0</v>
      </c>
      <c r="O180">
        <v>85888.5</v>
      </c>
      <c r="P180">
        <v>73374.2</v>
      </c>
      <c r="Q180">
        <v>0</v>
      </c>
      <c r="R180">
        <v>0</v>
      </c>
      <c r="S180">
        <v>12283.1</v>
      </c>
      <c r="T180">
        <v>48282.7</v>
      </c>
      <c r="U180">
        <v>219828</v>
      </c>
      <c r="V180">
        <v>77659.399999999994</v>
      </c>
      <c r="W180">
        <v>0</v>
      </c>
      <c r="X180">
        <v>180.87299999999999</v>
      </c>
      <c r="Y180">
        <v>0</v>
      </c>
      <c r="Z180">
        <v>0</v>
      </c>
      <c r="AA180">
        <v>0</v>
      </c>
      <c r="AB180">
        <v>297669</v>
      </c>
      <c r="AC180">
        <v>237.82400000000001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237.82400000000001</v>
      </c>
      <c r="AK180">
        <v>0</v>
      </c>
      <c r="AL180">
        <v>0</v>
      </c>
      <c r="AM180">
        <v>0</v>
      </c>
      <c r="AN180">
        <v>0</v>
      </c>
      <c r="AO180">
        <v>237.82400000000001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0</v>
      </c>
      <c r="AZ180">
        <v>0</v>
      </c>
      <c r="BA180">
        <v>0</v>
      </c>
      <c r="BB180">
        <v>0</v>
      </c>
      <c r="BC180">
        <v>2.0078399999999998</v>
      </c>
      <c r="BD180">
        <v>136.28800000000001</v>
      </c>
      <c r="BE180">
        <v>88.263900000000007</v>
      </c>
      <c r="BF180">
        <v>0</v>
      </c>
      <c r="BG180">
        <v>0</v>
      </c>
      <c r="BH180">
        <v>14.526</v>
      </c>
      <c r="BI180">
        <v>61.951500000000003</v>
      </c>
      <c r="BJ180">
        <v>303.03699999999998</v>
      </c>
      <c r="BK180">
        <v>95.137</v>
      </c>
      <c r="BL180">
        <v>0</v>
      </c>
      <c r="BM180">
        <v>0.230905</v>
      </c>
      <c r="BN180">
        <v>0</v>
      </c>
      <c r="BO180">
        <v>0</v>
      </c>
      <c r="BP180">
        <v>0</v>
      </c>
      <c r="BQ180">
        <v>398.40499999999997</v>
      </c>
      <c r="BR180">
        <v>396.39699999999999</v>
      </c>
      <c r="BS180">
        <v>2.0078399999999998</v>
      </c>
      <c r="BT180">
        <v>0</v>
      </c>
      <c r="BU180">
        <v>0</v>
      </c>
      <c r="BW180">
        <v>0</v>
      </c>
      <c r="BX180">
        <v>0</v>
      </c>
      <c r="BZ180">
        <v>0</v>
      </c>
      <c r="CA180" t="s">
        <v>114</v>
      </c>
      <c r="CB180" t="s">
        <v>114</v>
      </c>
      <c r="CC180" t="s">
        <v>147</v>
      </c>
      <c r="CD180">
        <v>0</v>
      </c>
      <c r="CE180">
        <v>77848.800000000003</v>
      </c>
      <c r="CF180">
        <v>23458.5</v>
      </c>
      <c r="CG180">
        <v>0</v>
      </c>
      <c r="CH180">
        <v>0</v>
      </c>
      <c r="CI180">
        <v>11651</v>
      </c>
      <c r="CJ180">
        <v>46379.8</v>
      </c>
      <c r="CK180">
        <v>159338</v>
      </c>
      <c r="CL180">
        <v>77659.399999999994</v>
      </c>
      <c r="CM180">
        <v>0</v>
      </c>
      <c r="CN180">
        <v>379.815</v>
      </c>
      <c r="CO180">
        <v>0</v>
      </c>
      <c r="CP180">
        <v>0</v>
      </c>
      <c r="CQ180">
        <v>0</v>
      </c>
      <c r="CR180">
        <v>237377</v>
      </c>
      <c r="CS180">
        <v>493.14499999999998</v>
      </c>
      <c r="CT180">
        <v>0</v>
      </c>
      <c r="CU180">
        <v>0</v>
      </c>
      <c r="CV180">
        <v>0</v>
      </c>
      <c r="CW180">
        <v>0</v>
      </c>
      <c r="CX180">
        <v>0</v>
      </c>
      <c r="CY180">
        <v>0</v>
      </c>
      <c r="CZ180">
        <v>493.14499999999998</v>
      </c>
      <c r="DA180">
        <v>0</v>
      </c>
      <c r="DB180">
        <v>0</v>
      </c>
      <c r="DC180">
        <v>0</v>
      </c>
      <c r="DD180">
        <v>0</v>
      </c>
      <c r="DE180">
        <v>493.14499999999998</v>
      </c>
      <c r="DF180">
        <v>0</v>
      </c>
      <c r="DG180">
        <v>0</v>
      </c>
      <c r="DH180">
        <v>0</v>
      </c>
      <c r="DI180">
        <v>0</v>
      </c>
      <c r="DJ180">
        <v>0</v>
      </c>
      <c r="DK180">
        <v>0</v>
      </c>
      <c r="DL180">
        <v>0</v>
      </c>
      <c r="DM180">
        <v>0</v>
      </c>
      <c r="DN180">
        <v>0</v>
      </c>
      <c r="DO180">
        <v>0</v>
      </c>
      <c r="DP180">
        <v>0</v>
      </c>
      <c r="DQ180">
        <v>0</v>
      </c>
      <c r="DR180">
        <v>0</v>
      </c>
      <c r="DS180">
        <v>4.1903800000000002</v>
      </c>
      <c r="DT180">
        <v>122.91</v>
      </c>
      <c r="DU180">
        <v>29.382999999999999</v>
      </c>
      <c r="DV180">
        <v>0</v>
      </c>
      <c r="DW180">
        <v>0</v>
      </c>
      <c r="DX180">
        <v>13.7814</v>
      </c>
      <c r="DY180">
        <v>59.970199999999998</v>
      </c>
      <c r="DZ180">
        <v>230.23500000000001</v>
      </c>
      <c r="EA180">
        <v>95.137</v>
      </c>
      <c r="EB180">
        <v>0</v>
      </c>
      <c r="EC180">
        <v>0.46402399999999999</v>
      </c>
      <c r="ED180">
        <v>0</v>
      </c>
      <c r="EE180">
        <v>0</v>
      </c>
      <c r="EF180">
        <v>0</v>
      </c>
      <c r="EG180">
        <v>325.83600000000001</v>
      </c>
      <c r="EH180">
        <v>321.64499999999998</v>
      </c>
      <c r="EI180">
        <v>4.1903800000000002</v>
      </c>
      <c r="EJ180">
        <v>0</v>
      </c>
      <c r="EK180">
        <v>0</v>
      </c>
      <c r="EM180">
        <v>0</v>
      </c>
      <c r="EN180">
        <v>0</v>
      </c>
      <c r="EP180">
        <v>0</v>
      </c>
      <c r="EQ180">
        <v>0</v>
      </c>
      <c r="ER180">
        <v>39.1203</v>
      </c>
      <c r="ES180">
        <v>13.5563</v>
      </c>
      <c r="ET180">
        <v>0</v>
      </c>
      <c r="EU180">
        <v>0</v>
      </c>
      <c r="EV180">
        <v>1.9301699999999999</v>
      </c>
      <c r="EW180">
        <v>12.5984</v>
      </c>
      <c r="EX180">
        <v>67.205200000000005</v>
      </c>
      <c r="EY180">
        <v>14.089600000000001</v>
      </c>
      <c r="EZ180">
        <v>0</v>
      </c>
      <c r="FA180">
        <v>5.6823199999999997E-2</v>
      </c>
      <c r="FB180">
        <v>0</v>
      </c>
      <c r="FC180">
        <v>0</v>
      </c>
      <c r="FD180">
        <v>0</v>
      </c>
      <c r="FE180">
        <v>81.351600000000005</v>
      </c>
      <c r="FF180">
        <v>0</v>
      </c>
      <c r="FG180">
        <v>35.127600000000001</v>
      </c>
      <c r="FH180">
        <v>4.9986499999999996</v>
      </c>
      <c r="FI180">
        <v>0</v>
      </c>
      <c r="FJ180">
        <v>0</v>
      </c>
      <c r="FK180">
        <v>1.83578</v>
      </c>
      <c r="FL180">
        <v>12.559799999999999</v>
      </c>
      <c r="FM180">
        <v>54.521799999999999</v>
      </c>
      <c r="FN180">
        <v>14.089600000000001</v>
      </c>
      <c r="FO180">
        <v>0</v>
      </c>
      <c r="FP180">
        <v>6.7214899999999994E-2</v>
      </c>
      <c r="FQ180">
        <v>0</v>
      </c>
      <c r="FR180">
        <v>0</v>
      </c>
      <c r="FS180">
        <v>0</v>
      </c>
      <c r="FT180">
        <v>68.678600000000003</v>
      </c>
      <c r="FU180" t="s">
        <v>621</v>
      </c>
      <c r="FV180" t="s">
        <v>622</v>
      </c>
      <c r="FW180" t="s">
        <v>528</v>
      </c>
      <c r="FX180" t="s">
        <v>115</v>
      </c>
      <c r="FY180" t="s">
        <v>530</v>
      </c>
      <c r="FZ180" t="s">
        <v>116</v>
      </c>
      <c r="GA180" t="s">
        <v>549</v>
      </c>
      <c r="GB180" t="s">
        <v>634</v>
      </c>
      <c r="GC180">
        <v>0</v>
      </c>
      <c r="GD180">
        <v>16.763500000000001</v>
      </c>
      <c r="GE180">
        <v>13.2889</v>
      </c>
      <c r="GF180">
        <v>0</v>
      </c>
      <c r="GG180">
        <v>0</v>
      </c>
      <c r="GH180">
        <v>2.2209599999999998</v>
      </c>
      <c r="GI180">
        <v>9.8343699999999998</v>
      </c>
      <c r="GJ180">
        <v>42.1</v>
      </c>
      <c r="GK180">
        <v>13.5962</v>
      </c>
      <c r="GL180">
        <v>0</v>
      </c>
      <c r="GM180">
        <v>3.8760299999999998E-2</v>
      </c>
      <c r="GN180">
        <v>0</v>
      </c>
      <c r="GO180">
        <v>0</v>
      </c>
      <c r="GP180">
        <v>0</v>
      </c>
      <c r="GQ180">
        <v>55.74</v>
      </c>
      <c r="GR180">
        <v>1.26214</v>
      </c>
      <c r="GS180">
        <v>0</v>
      </c>
      <c r="GT180">
        <v>0</v>
      </c>
      <c r="GU180">
        <v>0</v>
      </c>
      <c r="GV180">
        <v>0</v>
      </c>
      <c r="GW180">
        <v>0</v>
      </c>
      <c r="GX180">
        <v>0</v>
      </c>
      <c r="GY180">
        <v>1.26</v>
      </c>
      <c r="GZ180">
        <v>0</v>
      </c>
      <c r="HA180">
        <v>0</v>
      </c>
      <c r="HB180">
        <v>0</v>
      </c>
      <c r="HC180">
        <v>0</v>
      </c>
      <c r="HD180">
        <v>1.26</v>
      </c>
      <c r="HE180">
        <v>0</v>
      </c>
      <c r="HF180">
        <v>15.220800000000001</v>
      </c>
      <c r="HG180">
        <v>4.2329699999999999</v>
      </c>
      <c r="HH180">
        <v>0</v>
      </c>
      <c r="HI180">
        <v>0</v>
      </c>
      <c r="HJ180">
        <v>2.1095100000000002</v>
      </c>
      <c r="HK180">
        <v>9.59483</v>
      </c>
      <c r="HL180">
        <v>31.15</v>
      </c>
      <c r="HM180">
        <v>13.5962</v>
      </c>
      <c r="HN180">
        <v>0</v>
      </c>
      <c r="HO180">
        <v>6.6602700000000001E-2</v>
      </c>
      <c r="HP180">
        <v>0</v>
      </c>
      <c r="HQ180">
        <v>0</v>
      </c>
      <c r="HR180">
        <v>0</v>
      </c>
      <c r="HS180">
        <v>44.82</v>
      </c>
      <c r="HT180">
        <v>2.61714</v>
      </c>
      <c r="HU180">
        <v>0</v>
      </c>
      <c r="HV180">
        <v>0</v>
      </c>
      <c r="HW180">
        <v>0</v>
      </c>
      <c r="HX180">
        <v>0</v>
      </c>
      <c r="HY180">
        <v>0</v>
      </c>
      <c r="HZ180">
        <v>0</v>
      </c>
      <c r="IA180">
        <v>2.62</v>
      </c>
      <c r="IB180">
        <v>0</v>
      </c>
      <c r="IC180">
        <v>0</v>
      </c>
      <c r="ID180">
        <v>0</v>
      </c>
      <c r="IE180">
        <v>0</v>
      </c>
      <c r="IF180">
        <v>2.62</v>
      </c>
    </row>
    <row r="181" spans="1:240" x14ac:dyDescent="0.3">
      <c r="A181" s="67">
        <v>43882.619074074071</v>
      </c>
      <c r="B181" t="s">
        <v>383</v>
      </c>
      <c r="C181" t="s">
        <v>383</v>
      </c>
      <c r="D181" t="s">
        <v>214</v>
      </c>
      <c r="E181">
        <v>24563.1</v>
      </c>
      <c r="F181">
        <v>24692.3</v>
      </c>
      <c r="G181" t="s">
        <v>112</v>
      </c>
      <c r="H181" s="68">
        <v>3.8194444444444441E-2</v>
      </c>
      <c r="I181" t="s">
        <v>113</v>
      </c>
      <c r="J181">
        <v>-62.82</v>
      </c>
      <c r="K181" t="s">
        <v>114</v>
      </c>
      <c r="L181" t="s">
        <v>114</v>
      </c>
      <c r="M181" t="s">
        <v>190</v>
      </c>
      <c r="N181">
        <v>0</v>
      </c>
      <c r="O181">
        <v>85891.4</v>
      </c>
      <c r="P181">
        <v>73374.2</v>
      </c>
      <c r="Q181">
        <v>0</v>
      </c>
      <c r="R181">
        <v>0</v>
      </c>
      <c r="S181">
        <v>0</v>
      </c>
      <c r="T181">
        <v>48282.7</v>
      </c>
      <c r="U181">
        <v>207548</v>
      </c>
      <c r="V181">
        <v>77659.399999999994</v>
      </c>
      <c r="W181">
        <v>0</v>
      </c>
      <c r="X181">
        <v>180.87299999999999</v>
      </c>
      <c r="Y181">
        <v>0</v>
      </c>
      <c r="Z181">
        <v>0</v>
      </c>
      <c r="AA181">
        <v>0</v>
      </c>
      <c r="AB181">
        <v>285389</v>
      </c>
      <c r="AC181">
        <v>237.88900000000001</v>
      </c>
      <c r="AD181">
        <v>0</v>
      </c>
      <c r="AE181">
        <v>0</v>
      </c>
      <c r="AF181">
        <v>0</v>
      </c>
      <c r="AG181">
        <v>0</v>
      </c>
      <c r="AH181">
        <v>614.33699999999999</v>
      </c>
      <c r="AI181">
        <v>0</v>
      </c>
      <c r="AJ181">
        <v>852.226</v>
      </c>
      <c r="AK181">
        <v>0</v>
      </c>
      <c r="AL181">
        <v>0</v>
      </c>
      <c r="AM181">
        <v>0</v>
      </c>
      <c r="AN181">
        <v>0</v>
      </c>
      <c r="AO181">
        <v>852.226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0</v>
      </c>
      <c r="BA181">
        <v>0</v>
      </c>
      <c r="BB181">
        <v>0</v>
      </c>
      <c r="BC181">
        <v>2.0084</v>
      </c>
      <c r="BD181">
        <v>136.28899999999999</v>
      </c>
      <c r="BE181">
        <v>88.263900000000007</v>
      </c>
      <c r="BF181">
        <v>0</v>
      </c>
      <c r="BG181">
        <v>0</v>
      </c>
      <c r="BH181">
        <v>4.5359699999999998</v>
      </c>
      <c r="BI181">
        <v>61.951500000000003</v>
      </c>
      <c r="BJ181">
        <v>293.048</v>
      </c>
      <c r="BK181">
        <v>95.137</v>
      </c>
      <c r="BL181">
        <v>0</v>
      </c>
      <c r="BM181">
        <v>0.230905</v>
      </c>
      <c r="BN181">
        <v>0</v>
      </c>
      <c r="BO181">
        <v>0</v>
      </c>
      <c r="BP181">
        <v>0</v>
      </c>
      <c r="BQ181">
        <v>388.416</v>
      </c>
      <c r="BR181">
        <v>381.87200000000001</v>
      </c>
      <c r="BS181">
        <v>6.5443699999999998</v>
      </c>
      <c r="BT181">
        <v>0</v>
      </c>
      <c r="BU181">
        <v>0</v>
      </c>
      <c r="BW181">
        <v>0</v>
      </c>
      <c r="BX181">
        <v>0</v>
      </c>
      <c r="BZ181">
        <v>0</v>
      </c>
      <c r="CA181" t="s">
        <v>114</v>
      </c>
      <c r="CB181" t="s">
        <v>114</v>
      </c>
      <c r="CC181" t="s">
        <v>147</v>
      </c>
      <c r="CD181">
        <v>0</v>
      </c>
      <c r="CE181">
        <v>77848.800000000003</v>
      </c>
      <c r="CF181">
        <v>23458.5</v>
      </c>
      <c r="CG181">
        <v>0</v>
      </c>
      <c r="CH181">
        <v>0</v>
      </c>
      <c r="CI181">
        <v>11659.1</v>
      </c>
      <c r="CJ181">
        <v>46379.8</v>
      </c>
      <c r="CK181">
        <v>159346</v>
      </c>
      <c r="CL181">
        <v>77659.399999999994</v>
      </c>
      <c r="CM181">
        <v>0</v>
      </c>
      <c r="CN181">
        <v>379.815</v>
      </c>
      <c r="CO181">
        <v>0</v>
      </c>
      <c r="CP181">
        <v>0</v>
      </c>
      <c r="CQ181">
        <v>0</v>
      </c>
      <c r="CR181">
        <v>237385</v>
      </c>
      <c r="CS181">
        <v>493.14499999999998</v>
      </c>
      <c r="CT181">
        <v>0</v>
      </c>
      <c r="CU181">
        <v>0</v>
      </c>
      <c r="CV181">
        <v>0</v>
      </c>
      <c r="CW181">
        <v>0</v>
      </c>
      <c r="CX181">
        <v>0</v>
      </c>
      <c r="CY181">
        <v>0</v>
      </c>
      <c r="CZ181">
        <v>493.14499999999998</v>
      </c>
      <c r="DA181">
        <v>0</v>
      </c>
      <c r="DB181">
        <v>0</v>
      </c>
      <c r="DC181">
        <v>0</v>
      </c>
      <c r="DD181">
        <v>0</v>
      </c>
      <c r="DE181">
        <v>493.14499999999998</v>
      </c>
      <c r="DF181">
        <v>0</v>
      </c>
      <c r="DG181">
        <v>0</v>
      </c>
      <c r="DH181">
        <v>0</v>
      </c>
      <c r="DI181">
        <v>0</v>
      </c>
      <c r="DJ181">
        <v>0</v>
      </c>
      <c r="DK181">
        <v>0</v>
      </c>
      <c r="DL181">
        <v>0</v>
      </c>
      <c r="DM181">
        <v>0</v>
      </c>
      <c r="DN181">
        <v>0</v>
      </c>
      <c r="DO181">
        <v>0</v>
      </c>
      <c r="DP181">
        <v>0</v>
      </c>
      <c r="DQ181">
        <v>0</v>
      </c>
      <c r="DR181">
        <v>0</v>
      </c>
      <c r="DS181">
        <v>4.1903800000000002</v>
      </c>
      <c r="DT181">
        <v>122.91</v>
      </c>
      <c r="DU181">
        <v>29.382999999999999</v>
      </c>
      <c r="DV181">
        <v>0</v>
      </c>
      <c r="DW181">
        <v>0</v>
      </c>
      <c r="DX181">
        <v>13.780900000000001</v>
      </c>
      <c r="DY181">
        <v>59.970199999999998</v>
      </c>
      <c r="DZ181">
        <v>230.23400000000001</v>
      </c>
      <c r="EA181">
        <v>95.137</v>
      </c>
      <c r="EB181">
        <v>0</v>
      </c>
      <c r="EC181">
        <v>0.46402399999999999</v>
      </c>
      <c r="ED181">
        <v>0</v>
      </c>
      <c r="EE181">
        <v>0</v>
      </c>
      <c r="EF181">
        <v>0</v>
      </c>
      <c r="EG181">
        <v>325.83499999999998</v>
      </c>
      <c r="EH181">
        <v>321.64499999999998</v>
      </c>
      <c r="EI181">
        <v>4.1903800000000002</v>
      </c>
      <c r="EJ181">
        <v>0</v>
      </c>
      <c r="EK181">
        <v>0</v>
      </c>
      <c r="EM181">
        <v>0</v>
      </c>
      <c r="EN181">
        <v>0</v>
      </c>
      <c r="EP181">
        <v>0</v>
      </c>
      <c r="EQ181">
        <v>0</v>
      </c>
      <c r="ER181">
        <v>39.116999999999997</v>
      </c>
      <c r="ES181">
        <v>13.5563</v>
      </c>
      <c r="ET181">
        <v>0</v>
      </c>
      <c r="EU181">
        <v>0</v>
      </c>
      <c r="EV181">
        <v>0</v>
      </c>
      <c r="EW181">
        <v>12.5984</v>
      </c>
      <c r="EX181">
        <v>65.271699999999996</v>
      </c>
      <c r="EY181">
        <v>14.089600000000001</v>
      </c>
      <c r="EZ181">
        <v>0</v>
      </c>
      <c r="FA181">
        <v>5.6823199999999997E-2</v>
      </c>
      <c r="FB181">
        <v>0</v>
      </c>
      <c r="FC181">
        <v>0</v>
      </c>
      <c r="FD181">
        <v>0</v>
      </c>
      <c r="FE181">
        <v>79.418099999999995</v>
      </c>
      <c r="FF181">
        <v>0</v>
      </c>
      <c r="FG181">
        <v>35.127600000000001</v>
      </c>
      <c r="FH181">
        <v>4.9986499999999996</v>
      </c>
      <c r="FI181">
        <v>0</v>
      </c>
      <c r="FJ181">
        <v>0</v>
      </c>
      <c r="FK181">
        <v>1.8217699999999999</v>
      </c>
      <c r="FL181">
        <v>12.559799999999999</v>
      </c>
      <c r="FM181">
        <v>54.507800000000003</v>
      </c>
      <c r="FN181">
        <v>14.089600000000001</v>
      </c>
      <c r="FO181">
        <v>0</v>
      </c>
      <c r="FP181">
        <v>6.7214899999999994E-2</v>
      </c>
      <c r="FQ181">
        <v>0</v>
      </c>
      <c r="FR181">
        <v>0</v>
      </c>
      <c r="FS181">
        <v>0</v>
      </c>
      <c r="FT181">
        <v>68.664599999999993</v>
      </c>
      <c r="FU181" t="s">
        <v>621</v>
      </c>
      <c r="FV181" t="s">
        <v>622</v>
      </c>
      <c r="FW181" t="s">
        <v>528</v>
      </c>
      <c r="FX181" t="s">
        <v>115</v>
      </c>
      <c r="FY181" t="s">
        <v>530</v>
      </c>
      <c r="FZ181" t="s">
        <v>116</v>
      </c>
      <c r="GA181" t="s">
        <v>549</v>
      </c>
      <c r="GB181" t="s">
        <v>634</v>
      </c>
      <c r="GC181">
        <v>0</v>
      </c>
      <c r="GD181">
        <v>16.763300000000001</v>
      </c>
      <c r="GE181">
        <v>13.2889</v>
      </c>
      <c r="GF181">
        <v>0</v>
      </c>
      <c r="GG181">
        <v>0</v>
      </c>
      <c r="GH181">
        <v>0</v>
      </c>
      <c r="GI181">
        <v>9.8343699999999998</v>
      </c>
      <c r="GJ181">
        <v>39.880000000000003</v>
      </c>
      <c r="GK181">
        <v>13.5962</v>
      </c>
      <c r="GL181">
        <v>0</v>
      </c>
      <c r="GM181">
        <v>3.8760299999999998E-2</v>
      </c>
      <c r="GN181">
        <v>0</v>
      </c>
      <c r="GO181">
        <v>0</v>
      </c>
      <c r="GP181">
        <v>0</v>
      </c>
      <c r="GQ181">
        <v>53.52</v>
      </c>
      <c r="GR181">
        <v>1.26248</v>
      </c>
      <c r="GS181">
        <v>0</v>
      </c>
      <c r="GT181">
        <v>0</v>
      </c>
      <c r="GU181">
        <v>0</v>
      </c>
      <c r="GV181">
        <v>0</v>
      </c>
      <c r="GW181">
        <v>3.26031</v>
      </c>
      <c r="GX181">
        <v>0</v>
      </c>
      <c r="GY181">
        <v>4.5199999999999996</v>
      </c>
      <c r="GZ181">
        <v>0</v>
      </c>
      <c r="HA181">
        <v>0</v>
      </c>
      <c r="HB181">
        <v>0</v>
      </c>
      <c r="HC181">
        <v>0</v>
      </c>
      <c r="HD181">
        <v>4.5199999999999996</v>
      </c>
      <c r="HE181">
        <v>0</v>
      </c>
      <c r="HF181">
        <v>15.220800000000001</v>
      </c>
      <c r="HG181">
        <v>4.2329699999999999</v>
      </c>
      <c r="HH181">
        <v>0</v>
      </c>
      <c r="HI181">
        <v>0</v>
      </c>
      <c r="HJ181">
        <v>2.1113</v>
      </c>
      <c r="HK181">
        <v>9.59483</v>
      </c>
      <c r="HL181">
        <v>31.15</v>
      </c>
      <c r="HM181">
        <v>13.5962</v>
      </c>
      <c r="HN181">
        <v>0</v>
      </c>
      <c r="HO181">
        <v>6.6602700000000001E-2</v>
      </c>
      <c r="HP181">
        <v>0</v>
      </c>
      <c r="HQ181">
        <v>0</v>
      </c>
      <c r="HR181">
        <v>0</v>
      </c>
      <c r="HS181">
        <v>44.82</v>
      </c>
      <c r="HT181">
        <v>2.61714</v>
      </c>
      <c r="HU181">
        <v>0</v>
      </c>
      <c r="HV181">
        <v>0</v>
      </c>
      <c r="HW181">
        <v>0</v>
      </c>
      <c r="HX181">
        <v>0</v>
      </c>
      <c r="HY181">
        <v>0</v>
      </c>
      <c r="HZ181">
        <v>0</v>
      </c>
      <c r="IA181">
        <v>2.62</v>
      </c>
      <c r="IB181">
        <v>0</v>
      </c>
      <c r="IC181">
        <v>0</v>
      </c>
      <c r="ID181">
        <v>0</v>
      </c>
      <c r="IE181">
        <v>0</v>
      </c>
      <c r="IF181">
        <v>2.62</v>
      </c>
    </row>
    <row r="182" spans="1:240" x14ac:dyDescent="0.3">
      <c r="A182" s="67">
        <v>43882.619780092595</v>
      </c>
      <c r="B182" t="s">
        <v>384</v>
      </c>
      <c r="C182" t="s">
        <v>384</v>
      </c>
      <c r="D182" t="s">
        <v>214</v>
      </c>
      <c r="E182">
        <v>24563.1</v>
      </c>
      <c r="F182">
        <v>24692.3</v>
      </c>
      <c r="G182" t="s">
        <v>112</v>
      </c>
      <c r="H182" s="68">
        <v>4.027777777777778E-2</v>
      </c>
      <c r="I182" t="s">
        <v>113</v>
      </c>
      <c r="J182">
        <v>-62.71</v>
      </c>
      <c r="K182" t="s">
        <v>114</v>
      </c>
      <c r="L182" t="s">
        <v>114</v>
      </c>
      <c r="M182" t="s">
        <v>190</v>
      </c>
      <c r="N182">
        <v>0</v>
      </c>
      <c r="O182">
        <v>85834.3</v>
      </c>
      <c r="P182">
        <v>73374.7</v>
      </c>
      <c r="Q182">
        <v>0</v>
      </c>
      <c r="R182">
        <v>0</v>
      </c>
      <c r="S182">
        <v>0</v>
      </c>
      <c r="T182">
        <v>48282.7</v>
      </c>
      <c r="U182">
        <v>207492</v>
      </c>
      <c r="V182">
        <v>77659.399999999994</v>
      </c>
      <c r="W182">
        <v>0</v>
      </c>
      <c r="X182">
        <v>180.87299999999999</v>
      </c>
      <c r="Y182">
        <v>0</v>
      </c>
      <c r="Z182">
        <v>0</v>
      </c>
      <c r="AA182">
        <v>0</v>
      </c>
      <c r="AB182">
        <v>285332</v>
      </c>
      <c r="AC182">
        <v>236.39699999999999</v>
      </c>
      <c r="AD182">
        <v>0</v>
      </c>
      <c r="AE182">
        <v>0</v>
      </c>
      <c r="AF182">
        <v>0</v>
      </c>
      <c r="AG182">
        <v>0</v>
      </c>
      <c r="AH182">
        <v>614.33699999999999</v>
      </c>
      <c r="AI182">
        <v>0</v>
      </c>
      <c r="AJ182">
        <v>850.73400000000004</v>
      </c>
      <c r="AK182">
        <v>0</v>
      </c>
      <c r="AL182">
        <v>0</v>
      </c>
      <c r="AM182">
        <v>0</v>
      </c>
      <c r="AN182">
        <v>0</v>
      </c>
      <c r="AO182">
        <v>850.73400000000004</v>
      </c>
      <c r="AP182">
        <v>0</v>
      </c>
      <c r="AQ182">
        <v>0</v>
      </c>
      <c r="AR182">
        <v>0</v>
      </c>
      <c r="AS182">
        <v>0</v>
      </c>
      <c r="AT182">
        <v>0</v>
      </c>
      <c r="AU182">
        <v>0</v>
      </c>
      <c r="AV182">
        <v>0</v>
      </c>
      <c r="AW182">
        <v>0</v>
      </c>
      <c r="AX182">
        <v>0</v>
      </c>
      <c r="AY182">
        <v>0</v>
      </c>
      <c r="AZ182">
        <v>0</v>
      </c>
      <c r="BA182">
        <v>0</v>
      </c>
      <c r="BB182">
        <v>0</v>
      </c>
      <c r="BC182">
        <v>1.9955499999999999</v>
      </c>
      <c r="BD182">
        <v>136.19399999999999</v>
      </c>
      <c r="BE182">
        <v>88.264399999999995</v>
      </c>
      <c r="BF182">
        <v>0</v>
      </c>
      <c r="BG182">
        <v>0</v>
      </c>
      <c r="BH182">
        <v>4.5359699999999998</v>
      </c>
      <c r="BI182">
        <v>61.951500000000003</v>
      </c>
      <c r="BJ182">
        <v>292.94200000000001</v>
      </c>
      <c r="BK182">
        <v>95.137</v>
      </c>
      <c r="BL182">
        <v>0</v>
      </c>
      <c r="BM182">
        <v>0.230905</v>
      </c>
      <c r="BN182">
        <v>0</v>
      </c>
      <c r="BO182">
        <v>0</v>
      </c>
      <c r="BP182">
        <v>0</v>
      </c>
      <c r="BQ182">
        <v>388.31</v>
      </c>
      <c r="BR182">
        <v>381.77800000000002</v>
      </c>
      <c r="BS182">
        <v>6.5315099999999999</v>
      </c>
      <c r="BT182">
        <v>0</v>
      </c>
      <c r="BU182">
        <v>0</v>
      </c>
      <c r="BW182">
        <v>0</v>
      </c>
      <c r="BX182">
        <v>0</v>
      </c>
      <c r="BZ182">
        <v>0</v>
      </c>
      <c r="CA182" t="s">
        <v>114</v>
      </c>
      <c r="CB182" t="s">
        <v>114</v>
      </c>
      <c r="CC182" t="s">
        <v>147</v>
      </c>
      <c r="CD182">
        <v>0</v>
      </c>
      <c r="CE182">
        <v>77848.800000000003</v>
      </c>
      <c r="CF182">
        <v>23458.5</v>
      </c>
      <c r="CG182">
        <v>0</v>
      </c>
      <c r="CH182">
        <v>0</v>
      </c>
      <c r="CI182">
        <v>11659.1</v>
      </c>
      <c r="CJ182">
        <v>46379.8</v>
      </c>
      <c r="CK182">
        <v>159346</v>
      </c>
      <c r="CL182">
        <v>77659.399999999994</v>
      </c>
      <c r="CM182">
        <v>0</v>
      </c>
      <c r="CN182">
        <v>379.815</v>
      </c>
      <c r="CO182">
        <v>0</v>
      </c>
      <c r="CP182">
        <v>0</v>
      </c>
      <c r="CQ182">
        <v>0</v>
      </c>
      <c r="CR182">
        <v>237385</v>
      </c>
      <c r="CS182">
        <v>493.14499999999998</v>
      </c>
      <c r="CT182">
        <v>0</v>
      </c>
      <c r="CU182">
        <v>0</v>
      </c>
      <c r="CV182">
        <v>0</v>
      </c>
      <c r="CW182">
        <v>0</v>
      </c>
      <c r="CX182">
        <v>0</v>
      </c>
      <c r="CY182">
        <v>0</v>
      </c>
      <c r="CZ182">
        <v>493.14499999999998</v>
      </c>
      <c r="DA182">
        <v>0</v>
      </c>
      <c r="DB182">
        <v>0</v>
      </c>
      <c r="DC182">
        <v>0</v>
      </c>
      <c r="DD182">
        <v>0</v>
      </c>
      <c r="DE182">
        <v>493.14499999999998</v>
      </c>
      <c r="DF182">
        <v>0</v>
      </c>
      <c r="DG182">
        <v>0</v>
      </c>
      <c r="DH182">
        <v>0</v>
      </c>
      <c r="DI182">
        <v>0</v>
      </c>
      <c r="DJ182">
        <v>0</v>
      </c>
      <c r="DK182">
        <v>0</v>
      </c>
      <c r="DL182">
        <v>0</v>
      </c>
      <c r="DM182">
        <v>0</v>
      </c>
      <c r="DN182">
        <v>0</v>
      </c>
      <c r="DO182">
        <v>0</v>
      </c>
      <c r="DP182">
        <v>0</v>
      </c>
      <c r="DQ182">
        <v>0</v>
      </c>
      <c r="DR182">
        <v>0</v>
      </c>
      <c r="DS182">
        <v>4.1903800000000002</v>
      </c>
      <c r="DT182">
        <v>122.91</v>
      </c>
      <c r="DU182">
        <v>29.382999999999999</v>
      </c>
      <c r="DV182">
        <v>0</v>
      </c>
      <c r="DW182">
        <v>0</v>
      </c>
      <c r="DX182">
        <v>13.780900000000001</v>
      </c>
      <c r="DY182">
        <v>59.970199999999998</v>
      </c>
      <c r="DZ182">
        <v>230.23400000000001</v>
      </c>
      <c r="EA182">
        <v>95.137</v>
      </c>
      <c r="EB182">
        <v>0</v>
      </c>
      <c r="EC182">
        <v>0.46402399999999999</v>
      </c>
      <c r="ED182">
        <v>0</v>
      </c>
      <c r="EE182">
        <v>0</v>
      </c>
      <c r="EF182">
        <v>0</v>
      </c>
      <c r="EG182">
        <v>325.83499999999998</v>
      </c>
      <c r="EH182">
        <v>321.64499999999998</v>
      </c>
      <c r="EI182">
        <v>4.1903800000000002</v>
      </c>
      <c r="EJ182">
        <v>0</v>
      </c>
      <c r="EK182">
        <v>0</v>
      </c>
      <c r="EM182">
        <v>0</v>
      </c>
      <c r="EN182">
        <v>0</v>
      </c>
      <c r="EP182">
        <v>0</v>
      </c>
      <c r="EQ182">
        <v>0</v>
      </c>
      <c r="ER182">
        <v>39.090000000000003</v>
      </c>
      <c r="ES182">
        <v>13.5563</v>
      </c>
      <c r="ET182">
        <v>0</v>
      </c>
      <c r="EU182">
        <v>0</v>
      </c>
      <c r="EV182">
        <v>0</v>
      </c>
      <c r="EW182">
        <v>12.5984</v>
      </c>
      <c r="EX182">
        <v>65.244699999999995</v>
      </c>
      <c r="EY182">
        <v>14.089600000000001</v>
      </c>
      <c r="EZ182">
        <v>0</v>
      </c>
      <c r="FA182">
        <v>5.6823199999999997E-2</v>
      </c>
      <c r="FB182">
        <v>0</v>
      </c>
      <c r="FC182">
        <v>0</v>
      </c>
      <c r="FD182">
        <v>0</v>
      </c>
      <c r="FE182">
        <v>79.391199999999998</v>
      </c>
      <c r="FF182">
        <v>0</v>
      </c>
      <c r="FG182">
        <v>35.127600000000001</v>
      </c>
      <c r="FH182">
        <v>4.9986499999999996</v>
      </c>
      <c r="FI182">
        <v>0</v>
      </c>
      <c r="FJ182">
        <v>0</v>
      </c>
      <c r="FK182">
        <v>1.8217699999999999</v>
      </c>
      <c r="FL182">
        <v>12.559799999999999</v>
      </c>
      <c r="FM182">
        <v>54.507800000000003</v>
      </c>
      <c r="FN182">
        <v>14.089600000000001</v>
      </c>
      <c r="FO182">
        <v>0</v>
      </c>
      <c r="FP182">
        <v>6.7214899999999994E-2</v>
      </c>
      <c r="FQ182">
        <v>0</v>
      </c>
      <c r="FR182">
        <v>0</v>
      </c>
      <c r="FS182">
        <v>0</v>
      </c>
      <c r="FT182">
        <v>68.664599999999993</v>
      </c>
      <c r="FU182" t="s">
        <v>621</v>
      </c>
      <c r="FV182" t="s">
        <v>622</v>
      </c>
      <c r="FW182" t="s">
        <v>528</v>
      </c>
      <c r="FX182" t="s">
        <v>115</v>
      </c>
      <c r="FY182" t="s">
        <v>530</v>
      </c>
      <c r="FZ182" t="s">
        <v>116</v>
      </c>
      <c r="GA182" t="s">
        <v>549</v>
      </c>
      <c r="GB182" t="s">
        <v>634</v>
      </c>
      <c r="GC182">
        <v>0</v>
      </c>
      <c r="GD182">
        <v>16.752199999999998</v>
      </c>
      <c r="GE182">
        <v>13.289</v>
      </c>
      <c r="GF182">
        <v>0</v>
      </c>
      <c r="GG182">
        <v>0</v>
      </c>
      <c r="GH182">
        <v>0</v>
      </c>
      <c r="GI182">
        <v>9.8343699999999998</v>
      </c>
      <c r="GJ182">
        <v>39.869999999999997</v>
      </c>
      <c r="GK182">
        <v>13.5962</v>
      </c>
      <c r="GL182">
        <v>0</v>
      </c>
      <c r="GM182">
        <v>3.8760299999999998E-2</v>
      </c>
      <c r="GN182">
        <v>0</v>
      </c>
      <c r="GO182">
        <v>0</v>
      </c>
      <c r="GP182">
        <v>0</v>
      </c>
      <c r="GQ182">
        <v>53.51</v>
      </c>
      <c r="GR182">
        <v>1.2545599999999999</v>
      </c>
      <c r="GS182">
        <v>0</v>
      </c>
      <c r="GT182">
        <v>0</v>
      </c>
      <c r="GU182">
        <v>0</v>
      </c>
      <c r="GV182">
        <v>0</v>
      </c>
      <c r="GW182">
        <v>3.26031</v>
      </c>
      <c r="GX182">
        <v>0</v>
      </c>
      <c r="GY182">
        <v>4.51</v>
      </c>
      <c r="GZ182">
        <v>0</v>
      </c>
      <c r="HA182">
        <v>0</v>
      </c>
      <c r="HB182">
        <v>0</v>
      </c>
      <c r="HC182">
        <v>0</v>
      </c>
      <c r="HD182">
        <v>4.51</v>
      </c>
      <c r="HE182">
        <v>0</v>
      </c>
      <c r="HF182">
        <v>15.220800000000001</v>
      </c>
      <c r="HG182">
        <v>4.2329699999999999</v>
      </c>
      <c r="HH182">
        <v>0</v>
      </c>
      <c r="HI182">
        <v>0</v>
      </c>
      <c r="HJ182">
        <v>2.1113</v>
      </c>
      <c r="HK182">
        <v>9.59483</v>
      </c>
      <c r="HL182">
        <v>31.15</v>
      </c>
      <c r="HM182">
        <v>13.5962</v>
      </c>
      <c r="HN182">
        <v>0</v>
      </c>
      <c r="HO182">
        <v>6.6602700000000001E-2</v>
      </c>
      <c r="HP182">
        <v>0</v>
      </c>
      <c r="HQ182">
        <v>0</v>
      </c>
      <c r="HR182">
        <v>0</v>
      </c>
      <c r="HS182">
        <v>44.82</v>
      </c>
      <c r="HT182">
        <v>2.61714</v>
      </c>
      <c r="HU182">
        <v>0</v>
      </c>
      <c r="HV182">
        <v>0</v>
      </c>
      <c r="HW182">
        <v>0</v>
      </c>
      <c r="HX182">
        <v>0</v>
      </c>
      <c r="HY182">
        <v>0</v>
      </c>
      <c r="HZ182">
        <v>0</v>
      </c>
      <c r="IA182">
        <v>2.62</v>
      </c>
      <c r="IB182">
        <v>0</v>
      </c>
      <c r="IC182">
        <v>0</v>
      </c>
      <c r="ID182">
        <v>0</v>
      </c>
      <c r="IE182">
        <v>0</v>
      </c>
      <c r="IF182">
        <v>2.62</v>
      </c>
    </row>
    <row r="183" spans="1:240" x14ac:dyDescent="0.3">
      <c r="A183" s="67">
        <v>43882.620486111111</v>
      </c>
      <c r="B183" t="s">
        <v>385</v>
      </c>
      <c r="C183" t="s">
        <v>385</v>
      </c>
      <c r="D183" t="s">
        <v>214</v>
      </c>
      <c r="E183">
        <v>24563.1</v>
      </c>
      <c r="F183">
        <v>24692.3</v>
      </c>
      <c r="G183" t="s">
        <v>112</v>
      </c>
      <c r="H183" s="68">
        <v>4.027777777777778E-2</v>
      </c>
      <c r="I183" t="s">
        <v>113</v>
      </c>
      <c r="J183">
        <v>-60.5</v>
      </c>
      <c r="K183" t="s">
        <v>114</v>
      </c>
      <c r="L183" t="s">
        <v>114</v>
      </c>
      <c r="M183" t="s">
        <v>554</v>
      </c>
      <c r="N183">
        <v>0</v>
      </c>
      <c r="O183">
        <v>84646.7</v>
      </c>
      <c r="P183">
        <v>73372.7</v>
      </c>
      <c r="Q183">
        <v>0</v>
      </c>
      <c r="R183">
        <v>0</v>
      </c>
      <c r="S183">
        <v>0</v>
      </c>
      <c r="T183">
        <v>48282.7</v>
      </c>
      <c r="U183">
        <v>206302</v>
      </c>
      <c r="V183">
        <v>77659.399999999994</v>
      </c>
      <c r="W183">
        <v>0</v>
      </c>
      <c r="X183">
        <v>180.87299999999999</v>
      </c>
      <c r="Y183">
        <v>0</v>
      </c>
      <c r="Z183">
        <v>0</v>
      </c>
      <c r="AA183">
        <v>0</v>
      </c>
      <c r="AB183">
        <v>284142</v>
      </c>
      <c r="AC183">
        <v>207.09800000000001</v>
      </c>
      <c r="AD183">
        <v>0</v>
      </c>
      <c r="AE183">
        <v>0</v>
      </c>
      <c r="AF183">
        <v>0</v>
      </c>
      <c r="AG183">
        <v>0</v>
      </c>
      <c r="AH183">
        <v>614.33699999999999</v>
      </c>
      <c r="AI183">
        <v>0</v>
      </c>
      <c r="AJ183">
        <v>821.43499999999995</v>
      </c>
      <c r="AK183">
        <v>0</v>
      </c>
      <c r="AL183">
        <v>0</v>
      </c>
      <c r="AM183">
        <v>0</v>
      </c>
      <c r="AN183">
        <v>0</v>
      </c>
      <c r="AO183">
        <v>821.43499999999995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0</v>
      </c>
      <c r="BA183">
        <v>0</v>
      </c>
      <c r="BB183">
        <v>0</v>
      </c>
      <c r="BC183">
        <v>1.74501</v>
      </c>
      <c r="BD183">
        <v>134.23400000000001</v>
      </c>
      <c r="BE183">
        <v>88.2624</v>
      </c>
      <c r="BF183">
        <v>0</v>
      </c>
      <c r="BG183">
        <v>0</v>
      </c>
      <c r="BH183">
        <v>4.5359600000000002</v>
      </c>
      <c r="BI183">
        <v>61.951500000000003</v>
      </c>
      <c r="BJ183">
        <v>290.72899999999998</v>
      </c>
      <c r="BK183">
        <v>95.137</v>
      </c>
      <c r="BL183">
        <v>0</v>
      </c>
      <c r="BM183">
        <v>0.230905</v>
      </c>
      <c r="BN183">
        <v>0</v>
      </c>
      <c r="BO183">
        <v>0</v>
      </c>
      <c r="BP183">
        <v>0</v>
      </c>
      <c r="BQ183">
        <v>386.09699999999998</v>
      </c>
      <c r="BR183">
        <v>379.81599999999997</v>
      </c>
      <c r="BS183">
        <v>6.2809699999999999</v>
      </c>
      <c r="BT183">
        <v>0</v>
      </c>
      <c r="BU183">
        <v>0</v>
      </c>
      <c r="BW183">
        <v>0</v>
      </c>
      <c r="BX183">
        <v>0</v>
      </c>
      <c r="BZ183">
        <v>0</v>
      </c>
      <c r="CA183" t="s">
        <v>114</v>
      </c>
      <c r="CB183" t="s">
        <v>114</v>
      </c>
      <c r="CC183" t="s">
        <v>147</v>
      </c>
      <c r="CD183">
        <v>0</v>
      </c>
      <c r="CE183">
        <v>77848.800000000003</v>
      </c>
      <c r="CF183">
        <v>23458.5</v>
      </c>
      <c r="CG183">
        <v>0</v>
      </c>
      <c r="CH183">
        <v>0</v>
      </c>
      <c r="CI183">
        <v>11659.1</v>
      </c>
      <c r="CJ183">
        <v>46379.8</v>
      </c>
      <c r="CK183">
        <v>159346</v>
      </c>
      <c r="CL183">
        <v>77659.399999999994</v>
      </c>
      <c r="CM183">
        <v>0</v>
      </c>
      <c r="CN183">
        <v>379.815</v>
      </c>
      <c r="CO183">
        <v>0</v>
      </c>
      <c r="CP183">
        <v>0</v>
      </c>
      <c r="CQ183">
        <v>0</v>
      </c>
      <c r="CR183">
        <v>237385</v>
      </c>
      <c r="CS183">
        <v>493.14499999999998</v>
      </c>
      <c r="CT183">
        <v>0</v>
      </c>
      <c r="CU183">
        <v>0</v>
      </c>
      <c r="CV183">
        <v>0</v>
      </c>
      <c r="CW183">
        <v>0</v>
      </c>
      <c r="CX183">
        <v>0</v>
      </c>
      <c r="CY183">
        <v>0</v>
      </c>
      <c r="CZ183">
        <v>493.14499999999998</v>
      </c>
      <c r="DA183">
        <v>0</v>
      </c>
      <c r="DB183">
        <v>0</v>
      </c>
      <c r="DC183">
        <v>0</v>
      </c>
      <c r="DD183">
        <v>0</v>
      </c>
      <c r="DE183">
        <v>493.14499999999998</v>
      </c>
      <c r="DF183">
        <v>0</v>
      </c>
      <c r="DG183">
        <v>0</v>
      </c>
      <c r="DH183">
        <v>0</v>
      </c>
      <c r="DI183">
        <v>0</v>
      </c>
      <c r="DJ183">
        <v>0</v>
      </c>
      <c r="DK183">
        <v>0</v>
      </c>
      <c r="DL183">
        <v>0</v>
      </c>
      <c r="DM183">
        <v>0</v>
      </c>
      <c r="DN183">
        <v>0</v>
      </c>
      <c r="DO183">
        <v>0</v>
      </c>
      <c r="DP183">
        <v>0</v>
      </c>
      <c r="DQ183">
        <v>0</v>
      </c>
      <c r="DR183">
        <v>0</v>
      </c>
      <c r="DS183">
        <v>4.1903800000000002</v>
      </c>
      <c r="DT183">
        <v>122.91</v>
      </c>
      <c r="DU183">
        <v>29.382999999999999</v>
      </c>
      <c r="DV183">
        <v>0</v>
      </c>
      <c r="DW183">
        <v>0</v>
      </c>
      <c r="DX183">
        <v>13.780900000000001</v>
      </c>
      <c r="DY183">
        <v>59.970199999999998</v>
      </c>
      <c r="DZ183">
        <v>230.23400000000001</v>
      </c>
      <c r="EA183">
        <v>95.137</v>
      </c>
      <c r="EB183">
        <v>0</v>
      </c>
      <c r="EC183">
        <v>0.46402399999999999</v>
      </c>
      <c r="ED183">
        <v>0</v>
      </c>
      <c r="EE183">
        <v>0</v>
      </c>
      <c r="EF183">
        <v>0</v>
      </c>
      <c r="EG183">
        <v>325.83499999999998</v>
      </c>
      <c r="EH183">
        <v>321.64499999999998</v>
      </c>
      <c r="EI183">
        <v>4.1903800000000002</v>
      </c>
      <c r="EJ183">
        <v>0</v>
      </c>
      <c r="EK183">
        <v>0</v>
      </c>
      <c r="EM183">
        <v>0</v>
      </c>
      <c r="EN183">
        <v>0</v>
      </c>
      <c r="EP183">
        <v>0</v>
      </c>
      <c r="EQ183">
        <v>0</v>
      </c>
      <c r="ER183">
        <v>38.525100000000002</v>
      </c>
      <c r="ES183">
        <v>13.5563</v>
      </c>
      <c r="ET183">
        <v>0</v>
      </c>
      <c r="EU183">
        <v>0</v>
      </c>
      <c r="EV183">
        <v>0</v>
      </c>
      <c r="EW183">
        <v>12.5984</v>
      </c>
      <c r="EX183">
        <v>64.6798</v>
      </c>
      <c r="EY183">
        <v>14.089600000000001</v>
      </c>
      <c r="EZ183">
        <v>0</v>
      </c>
      <c r="FA183">
        <v>5.6823199999999997E-2</v>
      </c>
      <c r="FB183">
        <v>0</v>
      </c>
      <c r="FC183">
        <v>0</v>
      </c>
      <c r="FD183">
        <v>0</v>
      </c>
      <c r="FE183">
        <v>78.826300000000003</v>
      </c>
      <c r="FF183">
        <v>0</v>
      </c>
      <c r="FG183">
        <v>35.127600000000001</v>
      </c>
      <c r="FH183">
        <v>4.9986499999999996</v>
      </c>
      <c r="FI183">
        <v>0</v>
      </c>
      <c r="FJ183">
        <v>0</v>
      </c>
      <c r="FK183">
        <v>1.8217699999999999</v>
      </c>
      <c r="FL183">
        <v>12.559799999999999</v>
      </c>
      <c r="FM183">
        <v>54.507800000000003</v>
      </c>
      <c r="FN183">
        <v>14.089600000000001</v>
      </c>
      <c r="FO183">
        <v>0</v>
      </c>
      <c r="FP183">
        <v>6.7214899999999994E-2</v>
      </c>
      <c r="FQ183">
        <v>0</v>
      </c>
      <c r="FR183">
        <v>0</v>
      </c>
      <c r="FS183">
        <v>0</v>
      </c>
      <c r="FT183">
        <v>68.664599999999993</v>
      </c>
      <c r="FU183" t="s">
        <v>621</v>
      </c>
      <c r="FV183" t="s">
        <v>622</v>
      </c>
      <c r="FW183" t="s">
        <v>528</v>
      </c>
      <c r="FX183" t="s">
        <v>115</v>
      </c>
      <c r="FY183" t="s">
        <v>530</v>
      </c>
      <c r="FZ183" t="s">
        <v>116</v>
      </c>
      <c r="GA183" t="s">
        <v>549</v>
      </c>
      <c r="GB183" t="s">
        <v>634</v>
      </c>
      <c r="GC183">
        <v>0</v>
      </c>
      <c r="GD183">
        <v>16.519200000000001</v>
      </c>
      <c r="GE183">
        <v>13.288500000000001</v>
      </c>
      <c r="GF183">
        <v>0</v>
      </c>
      <c r="GG183">
        <v>0</v>
      </c>
      <c r="GH183">
        <v>0</v>
      </c>
      <c r="GI183">
        <v>9.8343699999999998</v>
      </c>
      <c r="GJ183">
        <v>39.64</v>
      </c>
      <c r="GK183">
        <v>13.5962</v>
      </c>
      <c r="GL183">
        <v>0</v>
      </c>
      <c r="GM183">
        <v>3.8760299999999998E-2</v>
      </c>
      <c r="GN183">
        <v>0</v>
      </c>
      <c r="GO183">
        <v>0</v>
      </c>
      <c r="GP183">
        <v>0</v>
      </c>
      <c r="GQ183">
        <v>53.28</v>
      </c>
      <c r="GR183">
        <v>1.0990800000000001</v>
      </c>
      <c r="GS183">
        <v>0</v>
      </c>
      <c r="GT183">
        <v>0</v>
      </c>
      <c r="GU183">
        <v>0</v>
      </c>
      <c r="GV183">
        <v>0</v>
      </c>
      <c r="GW183">
        <v>3.2603</v>
      </c>
      <c r="GX183">
        <v>0</v>
      </c>
      <c r="GY183">
        <v>4.3600000000000003</v>
      </c>
      <c r="GZ183">
        <v>0</v>
      </c>
      <c r="HA183">
        <v>0</v>
      </c>
      <c r="HB183">
        <v>0</v>
      </c>
      <c r="HC183">
        <v>0</v>
      </c>
      <c r="HD183">
        <v>4.3600000000000003</v>
      </c>
      <c r="HE183">
        <v>0</v>
      </c>
      <c r="HF183">
        <v>15.220800000000001</v>
      </c>
      <c r="HG183">
        <v>4.2329699999999999</v>
      </c>
      <c r="HH183">
        <v>0</v>
      </c>
      <c r="HI183">
        <v>0</v>
      </c>
      <c r="HJ183">
        <v>2.1113</v>
      </c>
      <c r="HK183">
        <v>9.59483</v>
      </c>
      <c r="HL183">
        <v>31.15</v>
      </c>
      <c r="HM183">
        <v>13.5962</v>
      </c>
      <c r="HN183">
        <v>0</v>
      </c>
      <c r="HO183">
        <v>6.6602700000000001E-2</v>
      </c>
      <c r="HP183">
        <v>0</v>
      </c>
      <c r="HQ183">
        <v>0</v>
      </c>
      <c r="HR183">
        <v>0</v>
      </c>
      <c r="HS183">
        <v>44.82</v>
      </c>
      <c r="HT183">
        <v>2.61714</v>
      </c>
      <c r="HU183">
        <v>0</v>
      </c>
      <c r="HV183">
        <v>0</v>
      </c>
      <c r="HW183">
        <v>0</v>
      </c>
      <c r="HX183">
        <v>0</v>
      </c>
      <c r="HY183">
        <v>0</v>
      </c>
      <c r="HZ183">
        <v>0</v>
      </c>
      <c r="IA183">
        <v>2.62</v>
      </c>
      <c r="IB183">
        <v>0</v>
      </c>
      <c r="IC183">
        <v>0</v>
      </c>
      <c r="ID183">
        <v>0</v>
      </c>
      <c r="IE183">
        <v>0</v>
      </c>
      <c r="IF183">
        <v>2.62</v>
      </c>
    </row>
    <row r="184" spans="1:240" x14ac:dyDescent="0.3">
      <c r="A184" s="67">
        <v>43882.621180555558</v>
      </c>
      <c r="B184" t="s">
        <v>386</v>
      </c>
      <c r="C184" t="s">
        <v>386</v>
      </c>
      <c r="D184" t="s">
        <v>214</v>
      </c>
      <c r="E184">
        <v>24563.1</v>
      </c>
      <c r="F184">
        <v>24692.3</v>
      </c>
      <c r="G184" t="s">
        <v>112</v>
      </c>
      <c r="H184" s="68">
        <v>3.9583333333333331E-2</v>
      </c>
      <c r="I184" t="s">
        <v>113</v>
      </c>
      <c r="J184">
        <v>-58.5</v>
      </c>
      <c r="K184" t="s">
        <v>114</v>
      </c>
      <c r="L184" t="s">
        <v>114</v>
      </c>
      <c r="M184" t="s">
        <v>554</v>
      </c>
      <c r="N184">
        <v>0</v>
      </c>
      <c r="O184">
        <v>83572.399999999994</v>
      </c>
      <c r="P184">
        <v>73372.7</v>
      </c>
      <c r="Q184">
        <v>0</v>
      </c>
      <c r="R184">
        <v>0</v>
      </c>
      <c r="S184">
        <v>0</v>
      </c>
      <c r="T184">
        <v>48282.7</v>
      </c>
      <c r="U184">
        <v>205228</v>
      </c>
      <c r="V184">
        <v>77659.399999999994</v>
      </c>
      <c r="W184">
        <v>0</v>
      </c>
      <c r="X184">
        <v>180.87299999999999</v>
      </c>
      <c r="Y184">
        <v>0</v>
      </c>
      <c r="Z184">
        <v>0</v>
      </c>
      <c r="AA184">
        <v>0</v>
      </c>
      <c r="AB184">
        <v>283068</v>
      </c>
      <c r="AC184">
        <v>182.446</v>
      </c>
      <c r="AD184">
        <v>0</v>
      </c>
      <c r="AE184">
        <v>0</v>
      </c>
      <c r="AF184">
        <v>0</v>
      </c>
      <c r="AG184">
        <v>0</v>
      </c>
      <c r="AH184">
        <v>614.33600000000001</v>
      </c>
      <c r="AI184">
        <v>0</v>
      </c>
      <c r="AJ184">
        <v>796.78200000000004</v>
      </c>
      <c r="AK184">
        <v>0</v>
      </c>
      <c r="AL184">
        <v>0</v>
      </c>
      <c r="AM184">
        <v>0</v>
      </c>
      <c r="AN184">
        <v>0</v>
      </c>
      <c r="AO184">
        <v>796.78200000000004</v>
      </c>
      <c r="AP184">
        <v>0</v>
      </c>
      <c r="AQ184">
        <v>0</v>
      </c>
      <c r="AR184">
        <v>0</v>
      </c>
      <c r="AS184">
        <v>0</v>
      </c>
      <c r="AT184">
        <v>0</v>
      </c>
      <c r="AU184">
        <v>0</v>
      </c>
      <c r="AV184">
        <v>0</v>
      </c>
      <c r="AW184">
        <v>0</v>
      </c>
      <c r="AX184">
        <v>0</v>
      </c>
      <c r="AY184">
        <v>0</v>
      </c>
      <c r="AZ184">
        <v>0</v>
      </c>
      <c r="BA184">
        <v>0</v>
      </c>
      <c r="BB184">
        <v>0</v>
      </c>
      <c r="BC184">
        <v>1.5340100000000001</v>
      </c>
      <c r="BD184">
        <v>132.453</v>
      </c>
      <c r="BE184">
        <v>88.2624</v>
      </c>
      <c r="BF184">
        <v>0</v>
      </c>
      <c r="BG184">
        <v>0</v>
      </c>
      <c r="BH184">
        <v>4.5359600000000002</v>
      </c>
      <c r="BI184">
        <v>61.951500000000003</v>
      </c>
      <c r="BJ184">
        <v>288.73700000000002</v>
      </c>
      <c r="BK184">
        <v>95.137</v>
      </c>
      <c r="BL184">
        <v>0</v>
      </c>
      <c r="BM184">
        <v>0.230905</v>
      </c>
      <c r="BN184">
        <v>0</v>
      </c>
      <c r="BO184">
        <v>0</v>
      </c>
      <c r="BP184">
        <v>0</v>
      </c>
      <c r="BQ184">
        <v>384.10500000000002</v>
      </c>
      <c r="BR184">
        <v>378.03500000000003</v>
      </c>
      <c r="BS184">
        <v>6.0699699999999996</v>
      </c>
      <c r="BT184">
        <v>0</v>
      </c>
      <c r="BU184">
        <v>0</v>
      </c>
      <c r="BW184">
        <v>0</v>
      </c>
      <c r="BX184">
        <v>0</v>
      </c>
      <c r="BZ184">
        <v>0</v>
      </c>
      <c r="CA184" t="s">
        <v>114</v>
      </c>
      <c r="CB184" t="s">
        <v>114</v>
      </c>
      <c r="CC184" t="s">
        <v>147</v>
      </c>
      <c r="CD184">
        <v>0</v>
      </c>
      <c r="CE184">
        <v>77848.800000000003</v>
      </c>
      <c r="CF184">
        <v>23458.5</v>
      </c>
      <c r="CG184">
        <v>0</v>
      </c>
      <c r="CH184">
        <v>0</v>
      </c>
      <c r="CI184">
        <v>11659.1</v>
      </c>
      <c r="CJ184">
        <v>46379.8</v>
      </c>
      <c r="CK184">
        <v>159346</v>
      </c>
      <c r="CL184">
        <v>77659.399999999994</v>
      </c>
      <c r="CM184">
        <v>0</v>
      </c>
      <c r="CN184">
        <v>379.815</v>
      </c>
      <c r="CO184">
        <v>0</v>
      </c>
      <c r="CP184">
        <v>0</v>
      </c>
      <c r="CQ184">
        <v>0</v>
      </c>
      <c r="CR184">
        <v>237385</v>
      </c>
      <c r="CS184">
        <v>493.14499999999998</v>
      </c>
      <c r="CT184">
        <v>0</v>
      </c>
      <c r="CU184">
        <v>0</v>
      </c>
      <c r="CV184">
        <v>0</v>
      </c>
      <c r="CW184">
        <v>0</v>
      </c>
      <c r="CX184">
        <v>0</v>
      </c>
      <c r="CY184">
        <v>0</v>
      </c>
      <c r="CZ184">
        <v>493.14499999999998</v>
      </c>
      <c r="DA184">
        <v>0</v>
      </c>
      <c r="DB184">
        <v>0</v>
      </c>
      <c r="DC184">
        <v>0</v>
      </c>
      <c r="DD184">
        <v>0</v>
      </c>
      <c r="DE184">
        <v>493.14499999999998</v>
      </c>
      <c r="DF184">
        <v>0</v>
      </c>
      <c r="DG184">
        <v>0</v>
      </c>
      <c r="DH184">
        <v>0</v>
      </c>
      <c r="DI184">
        <v>0</v>
      </c>
      <c r="DJ184">
        <v>0</v>
      </c>
      <c r="DK184">
        <v>0</v>
      </c>
      <c r="DL184">
        <v>0</v>
      </c>
      <c r="DM184">
        <v>0</v>
      </c>
      <c r="DN184">
        <v>0</v>
      </c>
      <c r="DO184">
        <v>0</v>
      </c>
      <c r="DP184">
        <v>0</v>
      </c>
      <c r="DQ184">
        <v>0</v>
      </c>
      <c r="DR184">
        <v>0</v>
      </c>
      <c r="DS184">
        <v>4.1903800000000002</v>
      </c>
      <c r="DT184">
        <v>122.91</v>
      </c>
      <c r="DU184">
        <v>29.382999999999999</v>
      </c>
      <c r="DV184">
        <v>0</v>
      </c>
      <c r="DW184">
        <v>0</v>
      </c>
      <c r="DX184">
        <v>13.780900000000001</v>
      </c>
      <c r="DY184">
        <v>59.970199999999998</v>
      </c>
      <c r="DZ184">
        <v>230.23400000000001</v>
      </c>
      <c r="EA184">
        <v>95.137</v>
      </c>
      <c r="EB184">
        <v>0</v>
      </c>
      <c r="EC184">
        <v>0.46402399999999999</v>
      </c>
      <c r="ED184">
        <v>0</v>
      </c>
      <c r="EE184">
        <v>0</v>
      </c>
      <c r="EF184">
        <v>0</v>
      </c>
      <c r="EG184">
        <v>325.83499999999998</v>
      </c>
      <c r="EH184">
        <v>321.64499999999998</v>
      </c>
      <c r="EI184">
        <v>4.1903800000000002</v>
      </c>
      <c r="EJ184">
        <v>0</v>
      </c>
      <c r="EK184">
        <v>0</v>
      </c>
      <c r="EM184">
        <v>0</v>
      </c>
      <c r="EN184">
        <v>0</v>
      </c>
      <c r="EP184">
        <v>0</v>
      </c>
      <c r="EQ184">
        <v>0</v>
      </c>
      <c r="ER184">
        <v>37.994700000000002</v>
      </c>
      <c r="ES184">
        <v>13.5563</v>
      </c>
      <c r="ET184">
        <v>0</v>
      </c>
      <c r="EU184">
        <v>0</v>
      </c>
      <c r="EV184">
        <v>0</v>
      </c>
      <c r="EW184">
        <v>12.5984</v>
      </c>
      <c r="EX184">
        <v>64.1494</v>
      </c>
      <c r="EY184">
        <v>14.089600000000001</v>
      </c>
      <c r="EZ184">
        <v>0</v>
      </c>
      <c r="FA184">
        <v>5.6823199999999997E-2</v>
      </c>
      <c r="FB184">
        <v>0</v>
      </c>
      <c r="FC184">
        <v>0</v>
      </c>
      <c r="FD184">
        <v>0</v>
      </c>
      <c r="FE184">
        <v>78.2958</v>
      </c>
      <c r="FF184">
        <v>0</v>
      </c>
      <c r="FG184">
        <v>35.127600000000001</v>
      </c>
      <c r="FH184">
        <v>4.9986499999999996</v>
      </c>
      <c r="FI184">
        <v>0</v>
      </c>
      <c r="FJ184">
        <v>0</v>
      </c>
      <c r="FK184">
        <v>1.8217699999999999</v>
      </c>
      <c r="FL184">
        <v>12.559799999999999</v>
      </c>
      <c r="FM184">
        <v>54.507800000000003</v>
      </c>
      <c r="FN184">
        <v>14.089600000000001</v>
      </c>
      <c r="FO184">
        <v>0</v>
      </c>
      <c r="FP184">
        <v>6.7214899999999994E-2</v>
      </c>
      <c r="FQ184">
        <v>0</v>
      </c>
      <c r="FR184">
        <v>0</v>
      </c>
      <c r="FS184">
        <v>0</v>
      </c>
      <c r="FT184">
        <v>68.664599999999993</v>
      </c>
      <c r="FU184" t="s">
        <v>621</v>
      </c>
      <c r="FV184" t="s">
        <v>622</v>
      </c>
      <c r="FW184" t="s">
        <v>528</v>
      </c>
      <c r="FX184" t="s">
        <v>115</v>
      </c>
      <c r="FY184" t="s">
        <v>530</v>
      </c>
      <c r="FZ184" t="s">
        <v>116</v>
      </c>
      <c r="GA184" t="s">
        <v>549</v>
      </c>
      <c r="GB184" t="s">
        <v>634</v>
      </c>
      <c r="GC184">
        <v>0</v>
      </c>
      <c r="GD184">
        <v>16.308299999999999</v>
      </c>
      <c r="GE184">
        <v>13.288500000000001</v>
      </c>
      <c r="GF184">
        <v>0</v>
      </c>
      <c r="GG184">
        <v>0</v>
      </c>
      <c r="GH184">
        <v>0</v>
      </c>
      <c r="GI184">
        <v>9.8343699999999998</v>
      </c>
      <c r="GJ184">
        <v>39.43</v>
      </c>
      <c r="GK184">
        <v>13.5962</v>
      </c>
      <c r="GL184">
        <v>0</v>
      </c>
      <c r="GM184">
        <v>3.8760299999999998E-2</v>
      </c>
      <c r="GN184">
        <v>0</v>
      </c>
      <c r="GO184">
        <v>0</v>
      </c>
      <c r="GP184">
        <v>0</v>
      </c>
      <c r="GQ184">
        <v>53.07</v>
      </c>
      <c r="GR184">
        <v>0.96824399999999999</v>
      </c>
      <c r="GS184">
        <v>0</v>
      </c>
      <c r="GT184">
        <v>0</v>
      </c>
      <c r="GU184">
        <v>0</v>
      </c>
      <c r="GV184">
        <v>0</v>
      </c>
      <c r="GW184">
        <v>3.2603</v>
      </c>
      <c r="GX184">
        <v>0</v>
      </c>
      <c r="GY184">
        <v>4.2300000000000004</v>
      </c>
      <c r="GZ184">
        <v>0</v>
      </c>
      <c r="HA184">
        <v>0</v>
      </c>
      <c r="HB184">
        <v>0</v>
      </c>
      <c r="HC184">
        <v>0</v>
      </c>
      <c r="HD184">
        <v>4.2300000000000004</v>
      </c>
      <c r="HE184">
        <v>0</v>
      </c>
      <c r="HF184">
        <v>15.220800000000001</v>
      </c>
      <c r="HG184">
        <v>4.2329699999999999</v>
      </c>
      <c r="HH184">
        <v>0</v>
      </c>
      <c r="HI184">
        <v>0</v>
      </c>
      <c r="HJ184">
        <v>2.1113</v>
      </c>
      <c r="HK184">
        <v>9.59483</v>
      </c>
      <c r="HL184">
        <v>31.15</v>
      </c>
      <c r="HM184">
        <v>13.5962</v>
      </c>
      <c r="HN184">
        <v>0</v>
      </c>
      <c r="HO184">
        <v>6.6602700000000001E-2</v>
      </c>
      <c r="HP184">
        <v>0</v>
      </c>
      <c r="HQ184">
        <v>0</v>
      </c>
      <c r="HR184">
        <v>0</v>
      </c>
      <c r="HS184">
        <v>44.82</v>
      </c>
      <c r="HT184">
        <v>2.61714</v>
      </c>
      <c r="HU184">
        <v>0</v>
      </c>
      <c r="HV184">
        <v>0</v>
      </c>
      <c r="HW184">
        <v>0</v>
      </c>
      <c r="HX184">
        <v>0</v>
      </c>
      <c r="HY184">
        <v>0</v>
      </c>
      <c r="HZ184">
        <v>0</v>
      </c>
      <c r="IA184">
        <v>2.62</v>
      </c>
      <c r="IB184">
        <v>0</v>
      </c>
      <c r="IC184">
        <v>0</v>
      </c>
      <c r="ID184">
        <v>0</v>
      </c>
      <c r="IE184">
        <v>0</v>
      </c>
      <c r="IF184">
        <v>2.62</v>
      </c>
    </row>
    <row r="185" spans="1:240" x14ac:dyDescent="0.3">
      <c r="A185" s="67">
        <v>43882.622094907405</v>
      </c>
      <c r="B185" t="s">
        <v>387</v>
      </c>
      <c r="C185" t="s">
        <v>387</v>
      </c>
      <c r="D185" t="s">
        <v>214</v>
      </c>
      <c r="E185">
        <v>24563.1</v>
      </c>
      <c r="F185">
        <v>24692.3</v>
      </c>
      <c r="G185" t="s">
        <v>112</v>
      </c>
      <c r="H185" s="68">
        <v>5.2777777777777778E-2</v>
      </c>
      <c r="I185" t="s">
        <v>113</v>
      </c>
      <c r="J185">
        <v>-26.42</v>
      </c>
      <c r="K185" t="s">
        <v>114</v>
      </c>
      <c r="L185" t="s">
        <v>114</v>
      </c>
      <c r="M185" t="s">
        <v>258</v>
      </c>
      <c r="N185">
        <v>61.0336</v>
      </c>
      <c r="O185">
        <v>83493.600000000006</v>
      </c>
      <c r="P185">
        <v>64805.2</v>
      </c>
      <c r="Q185">
        <v>0</v>
      </c>
      <c r="R185">
        <v>0</v>
      </c>
      <c r="S185">
        <v>0</v>
      </c>
      <c r="T185">
        <v>48282.7</v>
      </c>
      <c r="U185">
        <v>196643</v>
      </c>
      <c r="V185">
        <v>77659.399999999994</v>
      </c>
      <c r="W185">
        <v>0</v>
      </c>
      <c r="X185">
        <v>180.87299999999999</v>
      </c>
      <c r="Y185">
        <v>0</v>
      </c>
      <c r="Z185">
        <v>0</v>
      </c>
      <c r="AA185">
        <v>0</v>
      </c>
      <c r="AB185">
        <v>274483</v>
      </c>
      <c r="AC185">
        <v>206.654</v>
      </c>
      <c r="AD185">
        <v>0</v>
      </c>
      <c r="AE185">
        <v>0</v>
      </c>
      <c r="AF185">
        <v>0</v>
      </c>
      <c r="AG185">
        <v>0</v>
      </c>
      <c r="AH185">
        <v>614.33699999999999</v>
      </c>
      <c r="AI185">
        <v>0</v>
      </c>
      <c r="AJ185">
        <v>820.99099999999999</v>
      </c>
      <c r="AK185">
        <v>0</v>
      </c>
      <c r="AL185">
        <v>0</v>
      </c>
      <c r="AM185">
        <v>0</v>
      </c>
      <c r="AN185">
        <v>0</v>
      </c>
      <c r="AO185">
        <v>820.99099999999999</v>
      </c>
      <c r="AP185">
        <v>0</v>
      </c>
      <c r="AQ185">
        <v>0</v>
      </c>
      <c r="AR185">
        <v>0</v>
      </c>
      <c r="AS185">
        <v>0</v>
      </c>
      <c r="AT185">
        <v>0</v>
      </c>
      <c r="AU185">
        <v>0</v>
      </c>
      <c r="AV185">
        <v>0</v>
      </c>
      <c r="AW185">
        <v>0</v>
      </c>
      <c r="AX185">
        <v>0</v>
      </c>
      <c r="AY185">
        <v>0</v>
      </c>
      <c r="AZ185">
        <v>0</v>
      </c>
      <c r="BA185">
        <v>0</v>
      </c>
      <c r="BB185">
        <v>0</v>
      </c>
      <c r="BC185">
        <v>1.8132999999999999</v>
      </c>
      <c r="BD185">
        <v>130.56700000000001</v>
      </c>
      <c r="BE185">
        <v>78.431700000000006</v>
      </c>
      <c r="BF185">
        <v>0</v>
      </c>
      <c r="BG185">
        <v>0</v>
      </c>
      <c r="BH185">
        <v>4.5359600000000002</v>
      </c>
      <c r="BI185">
        <v>61.951500000000003</v>
      </c>
      <c r="BJ185">
        <v>277.29899999999998</v>
      </c>
      <c r="BK185">
        <v>95.137</v>
      </c>
      <c r="BL185">
        <v>0</v>
      </c>
      <c r="BM185">
        <v>0.230905</v>
      </c>
      <c r="BN185">
        <v>0</v>
      </c>
      <c r="BO185">
        <v>0</v>
      </c>
      <c r="BP185">
        <v>0</v>
      </c>
      <c r="BQ185">
        <v>372.66699999999997</v>
      </c>
      <c r="BR185">
        <v>366.37900000000002</v>
      </c>
      <c r="BS185">
        <v>6.2877999999999998</v>
      </c>
      <c r="BT185">
        <v>0</v>
      </c>
      <c r="BU185">
        <v>0</v>
      </c>
      <c r="BW185">
        <v>0</v>
      </c>
      <c r="BX185">
        <v>0</v>
      </c>
      <c r="BZ185">
        <v>0</v>
      </c>
      <c r="CA185" t="s">
        <v>114</v>
      </c>
      <c r="CB185" t="s">
        <v>114</v>
      </c>
      <c r="CC185" t="s">
        <v>575</v>
      </c>
      <c r="CD185">
        <v>0</v>
      </c>
      <c r="CE185">
        <v>80924.100000000006</v>
      </c>
      <c r="CF185">
        <v>36562.1</v>
      </c>
      <c r="CG185">
        <v>0</v>
      </c>
      <c r="CH185">
        <v>0</v>
      </c>
      <c r="CI185">
        <v>11659.9</v>
      </c>
      <c r="CJ185">
        <v>46379.8</v>
      </c>
      <c r="CK185">
        <v>175526</v>
      </c>
      <c r="CL185">
        <v>77659.399999999994</v>
      </c>
      <c r="CM185">
        <v>0</v>
      </c>
      <c r="CN185">
        <v>379.815</v>
      </c>
      <c r="CO185">
        <v>0</v>
      </c>
      <c r="CP185">
        <v>0</v>
      </c>
      <c r="CQ185">
        <v>0</v>
      </c>
      <c r="CR185">
        <v>253565</v>
      </c>
      <c r="CS185">
        <v>611.64400000000001</v>
      </c>
      <c r="CT185">
        <v>0</v>
      </c>
      <c r="CU185">
        <v>0</v>
      </c>
      <c r="CV185">
        <v>0</v>
      </c>
      <c r="CW185">
        <v>0</v>
      </c>
      <c r="CX185">
        <v>0</v>
      </c>
      <c r="CY185">
        <v>0</v>
      </c>
      <c r="CZ185">
        <v>611.64400000000001</v>
      </c>
      <c r="DA185">
        <v>0</v>
      </c>
      <c r="DB185">
        <v>0</v>
      </c>
      <c r="DC185">
        <v>0</v>
      </c>
      <c r="DD185">
        <v>0</v>
      </c>
      <c r="DE185">
        <v>611.64400000000001</v>
      </c>
      <c r="DF185">
        <v>0</v>
      </c>
      <c r="DG185">
        <v>0</v>
      </c>
      <c r="DH185">
        <v>0</v>
      </c>
      <c r="DI185">
        <v>0</v>
      </c>
      <c r="DJ185">
        <v>0</v>
      </c>
      <c r="DK185">
        <v>0</v>
      </c>
      <c r="DL185">
        <v>0</v>
      </c>
      <c r="DM185">
        <v>0</v>
      </c>
      <c r="DN185">
        <v>0</v>
      </c>
      <c r="DO185">
        <v>0</v>
      </c>
      <c r="DP185">
        <v>0</v>
      </c>
      <c r="DQ185">
        <v>0</v>
      </c>
      <c r="DR185">
        <v>0</v>
      </c>
      <c r="DS185">
        <v>5.2158199999999999</v>
      </c>
      <c r="DT185">
        <v>127.04300000000001</v>
      </c>
      <c r="DU185">
        <v>44.870100000000001</v>
      </c>
      <c r="DV185">
        <v>0</v>
      </c>
      <c r="DW185">
        <v>0</v>
      </c>
      <c r="DX185">
        <v>13.779</v>
      </c>
      <c r="DY185">
        <v>59.970199999999998</v>
      </c>
      <c r="DZ185">
        <v>250.87799999999999</v>
      </c>
      <c r="EA185">
        <v>95.137</v>
      </c>
      <c r="EB185">
        <v>0</v>
      </c>
      <c r="EC185">
        <v>0.46402399999999999</v>
      </c>
      <c r="ED185">
        <v>0</v>
      </c>
      <c r="EE185">
        <v>0</v>
      </c>
      <c r="EF185">
        <v>0</v>
      </c>
      <c r="EG185">
        <v>346.47899999999998</v>
      </c>
      <c r="EH185">
        <v>341.26299999999998</v>
      </c>
      <c r="EI185">
        <v>5.2158199999999999</v>
      </c>
      <c r="EJ185">
        <v>0</v>
      </c>
      <c r="EK185">
        <v>0</v>
      </c>
      <c r="EM185">
        <v>0</v>
      </c>
      <c r="EN185">
        <v>0</v>
      </c>
      <c r="EP185">
        <v>0</v>
      </c>
      <c r="EQ185">
        <v>0</v>
      </c>
      <c r="ER185">
        <v>36.514600000000002</v>
      </c>
      <c r="ES185">
        <v>12.2721</v>
      </c>
      <c r="ET185">
        <v>0</v>
      </c>
      <c r="EU185">
        <v>0</v>
      </c>
      <c r="EV185">
        <v>0</v>
      </c>
      <c r="EW185">
        <v>12.5984</v>
      </c>
      <c r="EX185">
        <v>61.385199999999998</v>
      </c>
      <c r="EY185">
        <v>14.089600000000001</v>
      </c>
      <c r="EZ185">
        <v>0</v>
      </c>
      <c r="FA185">
        <v>5.6823199999999997E-2</v>
      </c>
      <c r="FB185">
        <v>0</v>
      </c>
      <c r="FC185">
        <v>0</v>
      </c>
      <c r="FD185">
        <v>0</v>
      </c>
      <c r="FE185">
        <v>75.531599999999997</v>
      </c>
      <c r="FF185">
        <v>0</v>
      </c>
      <c r="FG185">
        <v>36.062800000000003</v>
      </c>
      <c r="FH185">
        <v>7.46305</v>
      </c>
      <c r="FI185">
        <v>0</v>
      </c>
      <c r="FJ185">
        <v>0</v>
      </c>
      <c r="FK185">
        <v>1.8246800000000001</v>
      </c>
      <c r="FL185">
        <v>12.559799999999999</v>
      </c>
      <c r="FM185">
        <v>57.910299999999999</v>
      </c>
      <c r="FN185">
        <v>14.089600000000001</v>
      </c>
      <c r="FO185">
        <v>0</v>
      </c>
      <c r="FP185">
        <v>6.7214899999999994E-2</v>
      </c>
      <c r="FQ185">
        <v>0</v>
      </c>
      <c r="FR185">
        <v>0</v>
      </c>
      <c r="FS185">
        <v>0</v>
      </c>
      <c r="FT185">
        <v>72.067099999999996</v>
      </c>
      <c r="FU185" t="s">
        <v>621</v>
      </c>
      <c r="FV185" t="s">
        <v>622</v>
      </c>
      <c r="FW185" t="s">
        <v>528</v>
      </c>
      <c r="FX185" t="s">
        <v>115</v>
      </c>
      <c r="FY185" t="s">
        <v>530</v>
      </c>
      <c r="FZ185" t="s">
        <v>116</v>
      </c>
      <c r="GA185" t="s">
        <v>549</v>
      </c>
      <c r="GB185" t="s">
        <v>634</v>
      </c>
      <c r="GC185">
        <v>1.4385200000000001E-2</v>
      </c>
      <c r="GD185">
        <v>16.133700000000001</v>
      </c>
      <c r="GE185">
        <v>11.7074</v>
      </c>
      <c r="GF185">
        <v>0</v>
      </c>
      <c r="GG185">
        <v>0</v>
      </c>
      <c r="GH185">
        <v>0</v>
      </c>
      <c r="GI185">
        <v>9.8343699999999998</v>
      </c>
      <c r="GJ185">
        <v>37.68</v>
      </c>
      <c r="GK185">
        <v>13.5962</v>
      </c>
      <c r="GL185">
        <v>0</v>
      </c>
      <c r="GM185">
        <v>3.8760299999999998E-2</v>
      </c>
      <c r="GN185">
        <v>0</v>
      </c>
      <c r="GO185">
        <v>0</v>
      </c>
      <c r="GP185">
        <v>0</v>
      </c>
      <c r="GQ185">
        <v>51.32</v>
      </c>
      <c r="GR185">
        <v>1.0967199999999999</v>
      </c>
      <c r="GS185">
        <v>0</v>
      </c>
      <c r="GT185">
        <v>0</v>
      </c>
      <c r="GU185">
        <v>0</v>
      </c>
      <c r="GV185">
        <v>0</v>
      </c>
      <c r="GW185">
        <v>3.26031</v>
      </c>
      <c r="GX185">
        <v>0</v>
      </c>
      <c r="GY185">
        <v>4.3600000000000003</v>
      </c>
      <c r="GZ185">
        <v>0</v>
      </c>
      <c r="HA185">
        <v>0</v>
      </c>
      <c r="HB185">
        <v>0</v>
      </c>
      <c r="HC185">
        <v>0</v>
      </c>
      <c r="HD185">
        <v>4.3600000000000003</v>
      </c>
      <c r="HE185">
        <v>0</v>
      </c>
      <c r="HF185">
        <v>15.781499999999999</v>
      </c>
      <c r="HG185">
        <v>6.5858699999999999</v>
      </c>
      <c r="HH185">
        <v>0</v>
      </c>
      <c r="HI185">
        <v>0</v>
      </c>
      <c r="HJ185">
        <v>2.1113200000000001</v>
      </c>
      <c r="HK185">
        <v>9.59483</v>
      </c>
      <c r="HL185">
        <v>34.07</v>
      </c>
      <c r="HM185">
        <v>13.5962</v>
      </c>
      <c r="HN185">
        <v>0</v>
      </c>
      <c r="HO185">
        <v>6.6602700000000001E-2</v>
      </c>
      <c r="HP185">
        <v>0</v>
      </c>
      <c r="HQ185">
        <v>0</v>
      </c>
      <c r="HR185">
        <v>0</v>
      </c>
      <c r="HS185">
        <v>47.74</v>
      </c>
      <c r="HT185">
        <v>3.2460100000000001</v>
      </c>
      <c r="HU185">
        <v>0</v>
      </c>
      <c r="HV185">
        <v>0</v>
      </c>
      <c r="HW185">
        <v>0</v>
      </c>
      <c r="HX185">
        <v>0</v>
      </c>
      <c r="HY185">
        <v>0</v>
      </c>
      <c r="HZ185">
        <v>0</v>
      </c>
      <c r="IA185">
        <v>3.25</v>
      </c>
      <c r="IB185">
        <v>0</v>
      </c>
      <c r="IC185">
        <v>0</v>
      </c>
      <c r="ID185">
        <v>0</v>
      </c>
      <c r="IE185">
        <v>0</v>
      </c>
      <c r="IF185">
        <v>3.25</v>
      </c>
    </row>
    <row r="186" spans="1:240" x14ac:dyDescent="0.3">
      <c r="A186" s="67">
        <v>43882.623020833336</v>
      </c>
      <c r="B186" t="s">
        <v>389</v>
      </c>
      <c r="C186" t="s">
        <v>389</v>
      </c>
      <c r="D186" t="s">
        <v>214</v>
      </c>
      <c r="E186">
        <v>24563.1</v>
      </c>
      <c r="F186">
        <v>24692.3</v>
      </c>
      <c r="G186" t="s">
        <v>112</v>
      </c>
      <c r="H186" s="68">
        <v>5.347222222222222E-2</v>
      </c>
      <c r="I186" t="s">
        <v>113</v>
      </c>
      <c r="J186">
        <v>-26.06</v>
      </c>
      <c r="K186" t="s">
        <v>114</v>
      </c>
      <c r="L186" t="s">
        <v>114</v>
      </c>
      <c r="M186" t="s">
        <v>554</v>
      </c>
      <c r="N186">
        <v>28.7883</v>
      </c>
      <c r="O186">
        <v>83310.7</v>
      </c>
      <c r="P186">
        <v>64804.7</v>
      </c>
      <c r="Q186">
        <v>0</v>
      </c>
      <c r="R186">
        <v>0</v>
      </c>
      <c r="S186">
        <v>0</v>
      </c>
      <c r="T186">
        <v>48282.7</v>
      </c>
      <c r="U186">
        <v>196427</v>
      </c>
      <c r="V186">
        <v>77659.399999999994</v>
      </c>
      <c r="W186">
        <v>0</v>
      </c>
      <c r="X186">
        <v>180.87299999999999</v>
      </c>
      <c r="Y186">
        <v>0</v>
      </c>
      <c r="Z186">
        <v>0</v>
      </c>
      <c r="AA186">
        <v>0</v>
      </c>
      <c r="AB186">
        <v>274267</v>
      </c>
      <c r="AC186">
        <v>206.63800000000001</v>
      </c>
      <c r="AD186">
        <v>0</v>
      </c>
      <c r="AE186">
        <v>0</v>
      </c>
      <c r="AF186">
        <v>0</v>
      </c>
      <c r="AG186">
        <v>0</v>
      </c>
      <c r="AH186">
        <v>614.33699999999999</v>
      </c>
      <c r="AI186">
        <v>0</v>
      </c>
      <c r="AJ186">
        <v>820.97500000000002</v>
      </c>
      <c r="AK186">
        <v>0</v>
      </c>
      <c r="AL186">
        <v>0</v>
      </c>
      <c r="AM186">
        <v>0</v>
      </c>
      <c r="AN186">
        <v>0</v>
      </c>
      <c r="AO186">
        <v>820.97500000000002</v>
      </c>
      <c r="AP186">
        <v>0</v>
      </c>
      <c r="AQ186">
        <v>0</v>
      </c>
      <c r="AR186">
        <v>0</v>
      </c>
      <c r="AS186">
        <v>0</v>
      </c>
      <c r="AT186">
        <v>0</v>
      </c>
      <c r="AU186">
        <v>0</v>
      </c>
      <c r="AV186">
        <v>0</v>
      </c>
      <c r="AW186">
        <v>0</v>
      </c>
      <c r="AX186">
        <v>0</v>
      </c>
      <c r="AY186">
        <v>0</v>
      </c>
      <c r="AZ186">
        <v>0</v>
      </c>
      <c r="BA186">
        <v>0</v>
      </c>
      <c r="BB186">
        <v>0</v>
      </c>
      <c r="BC186">
        <v>1.7806900000000001</v>
      </c>
      <c r="BD186">
        <v>130.24199999999999</v>
      </c>
      <c r="BE186">
        <v>78.431200000000004</v>
      </c>
      <c r="BF186">
        <v>0</v>
      </c>
      <c r="BG186">
        <v>0</v>
      </c>
      <c r="BH186">
        <v>4.5359600000000002</v>
      </c>
      <c r="BI186">
        <v>61.951500000000003</v>
      </c>
      <c r="BJ186">
        <v>276.94099999999997</v>
      </c>
      <c r="BK186">
        <v>95.137</v>
      </c>
      <c r="BL186">
        <v>0</v>
      </c>
      <c r="BM186">
        <v>0.230905</v>
      </c>
      <c r="BN186">
        <v>0</v>
      </c>
      <c r="BO186">
        <v>0</v>
      </c>
      <c r="BP186">
        <v>0</v>
      </c>
      <c r="BQ186">
        <v>372.30900000000003</v>
      </c>
      <c r="BR186">
        <v>366.02199999999999</v>
      </c>
      <c r="BS186">
        <v>6.2876599999999998</v>
      </c>
      <c r="BT186">
        <v>0</v>
      </c>
      <c r="BU186">
        <v>0</v>
      </c>
      <c r="BW186">
        <v>0</v>
      </c>
      <c r="BX186">
        <v>0</v>
      </c>
      <c r="BZ186">
        <v>0</v>
      </c>
      <c r="CA186" t="s">
        <v>114</v>
      </c>
      <c r="CB186" t="s">
        <v>114</v>
      </c>
      <c r="CC186" t="s">
        <v>575</v>
      </c>
      <c r="CD186">
        <v>0</v>
      </c>
      <c r="CE186">
        <v>80924.100000000006</v>
      </c>
      <c r="CF186">
        <v>36562.1</v>
      </c>
      <c r="CG186">
        <v>0</v>
      </c>
      <c r="CH186">
        <v>0</v>
      </c>
      <c r="CI186">
        <v>11659.9</v>
      </c>
      <c r="CJ186">
        <v>46379.8</v>
      </c>
      <c r="CK186">
        <v>175526</v>
      </c>
      <c r="CL186">
        <v>77659.399999999994</v>
      </c>
      <c r="CM186">
        <v>0</v>
      </c>
      <c r="CN186">
        <v>379.815</v>
      </c>
      <c r="CO186">
        <v>0</v>
      </c>
      <c r="CP186">
        <v>0</v>
      </c>
      <c r="CQ186">
        <v>0</v>
      </c>
      <c r="CR186">
        <v>253565</v>
      </c>
      <c r="CS186">
        <v>611.64400000000001</v>
      </c>
      <c r="CT186">
        <v>0</v>
      </c>
      <c r="CU186">
        <v>0</v>
      </c>
      <c r="CV186">
        <v>0</v>
      </c>
      <c r="CW186">
        <v>0</v>
      </c>
      <c r="CX186">
        <v>0</v>
      </c>
      <c r="CY186">
        <v>0</v>
      </c>
      <c r="CZ186">
        <v>611.64400000000001</v>
      </c>
      <c r="DA186">
        <v>0</v>
      </c>
      <c r="DB186">
        <v>0</v>
      </c>
      <c r="DC186">
        <v>0</v>
      </c>
      <c r="DD186">
        <v>0</v>
      </c>
      <c r="DE186">
        <v>611.64400000000001</v>
      </c>
      <c r="DF186">
        <v>0</v>
      </c>
      <c r="DG186">
        <v>0</v>
      </c>
      <c r="DH186">
        <v>0</v>
      </c>
      <c r="DI186">
        <v>0</v>
      </c>
      <c r="DJ186">
        <v>0</v>
      </c>
      <c r="DK186">
        <v>0</v>
      </c>
      <c r="DL186">
        <v>0</v>
      </c>
      <c r="DM186">
        <v>0</v>
      </c>
      <c r="DN186">
        <v>0</v>
      </c>
      <c r="DO186">
        <v>0</v>
      </c>
      <c r="DP186">
        <v>0</v>
      </c>
      <c r="DQ186">
        <v>0</v>
      </c>
      <c r="DR186">
        <v>0</v>
      </c>
      <c r="DS186">
        <v>5.2158199999999999</v>
      </c>
      <c r="DT186">
        <v>127.04300000000001</v>
      </c>
      <c r="DU186">
        <v>44.870100000000001</v>
      </c>
      <c r="DV186">
        <v>0</v>
      </c>
      <c r="DW186">
        <v>0</v>
      </c>
      <c r="DX186">
        <v>13.779</v>
      </c>
      <c r="DY186">
        <v>59.970199999999998</v>
      </c>
      <c r="DZ186">
        <v>250.87799999999999</v>
      </c>
      <c r="EA186">
        <v>95.137</v>
      </c>
      <c r="EB186">
        <v>0</v>
      </c>
      <c r="EC186">
        <v>0.46402399999999999</v>
      </c>
      <c r="ED186">
        <v>0</v>
      </c>
      <c r="EE186">
        <v>0</v>
      </c>
      <c r="EF186">
        <v>0</v>
      </c>
      <c r="EG186">
        <v>346.47899999999998</v>
      </c>
      <c r="EH186">
        <v>341.26299999999998</v>
      </c>
      <c r="EI186">
        <v>5.2158199999999999</v>
      </c>
      <c r="EJ186">
        <v>0</v>
      </c>
      <c r="EK186">
        <v>0</v>
      </c>
      <c r="EM186">
        <v>0</v>
      </c>
      <c r="EN186">
        <v>0</v>
      </c>
      <c r="EP186">
        <v>0</v>
      </c>
      <c r="EQ186">
        <v>0</v>
      </c>
      <c r="ER186">
        <v>36.410299999999999</v>
      </c>
      <c r="ES186">
        <v>12.2721</v>
      </c>
      <c r="ET186">
        <v>0</v>
      </c>
      <c r="EU186">
        <v>0</v>
      </c>
      <c r="EV186">
        <v>0</v>
      </c>
      <c r="EW186">
        <v>12.5984</v>
      </c>
      <c r="EX186">
        <v>61.280799999999999</v>
      </c>
      <c r="EY186">
        <v>14.089600000000001</v>
      </c>
      <c r="EZ186">
        <v>0</v>
      </c>
      <c r="FA186">
        <v>5.6823199999999997E-2</v>
      </c>
      <c r="FB186">
        <v>0</v>
      </c>
      <c r="FC186">
        <v>0</v>
      </c>
      <c r="FD186">
        <v>0</v>
      </c>
      <c r="FE186">
        <v>75.427199999999999</v>
      </c>
      <c r="FF186">
        <v>0</v>
      </c>
      <c r="FG186">
        <v>36.062800000000003</v>
      </c>
      <c r="FH186">
        <v>7.46305</v>
      </c>
      <c r="FI186">
        <v>0</v>
      </c>
      <c r="FJ186">
        <v>0</v>
      </c>
      <c r="FK186">
        <v>1.8246800000000001</v>
      </c>
      <c r="FL186">
        <v>12.559799999999999</v>
      </c>
      <c r="FM186">
        <v>57.910299999999999</v>
      </c>
      <c r="FN186">
        <v>14.089600000000001</v>
      </c>
      <c r="FO186">
        <v>0</v>
      </c>
      <c r="FP186">
        <v>6.7214899999999994E-2</v>
      </c>
      <c r="FQ186">
        <v>0</v>
      </c>
      <c r="FR186">
        <v>0</v>
      </c>
      <c r="FS186">
        <v>0</v>
      </c>
      <c r="FT186">
        <v>72.067099999999996</v>
      </c>
      <c r="FU186" t="s">
        <v>621</v>
      </c>
      <c r="FV186" t="s">
        <v>622</v>
      </c>
      <c r="FW186" t="s">
        <v>528</v>
      </c>
      <c r="FX186" t="s">
        <v>115</v>
      </c>
      <c r="FY186" t="s">
        <v>530</v>
      </c>
      <c r="FZ186" t="s">
        <v>116</v>
      </c>
      <c r="GA186" t="s">
        <v>549</v>
      </c>
      <c r="GB186" t="s">
        <v>634</v>
      </c>
      <c r="GC186">
        <v>6.79234E-3</v>
      </c>
      <c r="GD186">
        <v>16.096</v>
      </c>
      <c r="GE186">
        <v>11.7073</v>
      </c>
      <c r="GF186">
        <v>0</v>
      </c>
      <c r="GG186">
        <v>0</v>
      </c>
      <c r="GH186">
        <v>0</v>
      </c>
      <c r="GI186">
        <v>9.8343699999999998</v>
      </c>
      <c r="GJ186">
        <v>37.65</v>
      </c>
      <c r="GK186">
        <v>13.5962</v>
      </c>
      <c r="GL186">
        <v>0</v>
      </c>
      <c r="GM186">
        <v>3.8760299999999998E-2</v>
      </c>
      <c r="GN186">
        <v>0</v>
      </c>
      <c r="GO186">
        <v>0</v>
      </c>
      <c r="GP186">
        <v>0</v>
      </c>
      <c r="GQ186">
        <v>51.29</v>
      </c>
      <c r="GR186">
        <v>1.0966400000000001</v>
      </c>
      <c r="GS186">
        <v>0</v>
      </c>
      <c r="GT186">
        <v>0</v>
      </c>
      <c r="GU186">
        <v>0</v>
      </c>
      <c r="GV186">
        <v>0</v>
      </c>
      <c r="GW186">
        <v>3.26031</v>
      </c>
      <c r="GX186">
        <v>0</v>
      </c>
      <c r="GY186">
        <v>4.3600000000000003</v>
      </c>
      <c r="GZ186">
        <v>0</v>
      </c>
      <c r="HA186">
        <v>0</v>
      </c>
      <c r="HB186">
        <v>0</v>
      </c>
      <c r="HC186">
        <v>0</v>
      </c>
      <c r="HD186">
        <v>4.3600000000000003</v>
      </c>
      <c r="HE186">
        <v>0</v>
      </c>
      <c r="HF186">
        <v>15.781499999999999</v>
      </c>
      <c r="HG186">
        <v>6.5858699999999999</v>
      </c>
      <c r="HH186">
        <v>0</v>
      </c>
      <c r="HI186">
        <v>0</v>
      </c>
      <c r="HJ186">
        <v>2.1113200000000001</v>
      </c>
      <c r="HK186">
        <v>9.59483</v>
      </c>
      <c r="HL186">
        <v>34.07</v>
      </c>
      <c r="HM186">
        <v>13.5962</v>
      </c>
      <c r="HN186">
        <v>0</v>
      </c>
      <c r="HO186">
        <v>6.6602700000000001E-2</v>
      </c>
      <c r="HP186">
        <v>0</v>
      </c>
      <c r="HQ186">
        <v>0</v>
      </c>
      <c r="HR186">
        <v>0</v>
      </c>
      <c r="HS186">
        <v>47.74</v>
      </c>
      <c r="HT186">
        <v>3.2460100000000001</v>
      </c>
      <c r="HU186">
        <v>0</v>
      </c>
      <c r="HV186">
        <v>0</v>
      </c>
      <c r="HW186">
        <v>0</v>
      </c>
      <c r="HX186">
        <v>0</v>
      </c>
      <c r="HY186">
        <v>0</v>
      </c>
      <c r="HZ186">
        <v>0</v>
      </c>
      <c r="IA186">
        <v>3.25</v>
      </c>
      <c r="IB186">
        <v>0</v>
      </c>
      <c r="IC186">
        <v>0</v>
      </c>
      <c r="ID186">
        <v>0</v>
      </c>
      <c r="IE186">
        <v>0</v>
      </c>
      <c r="IF186">
        <v>3.25</v>
      </c>
    </row>
    <row r="187" spans="1:240" s="65" customFormat="1" x14ac:dyDescent="0.3">
      <c r="A187" s="70">
        <v>43882.651898148149</v>
      </c>
      <c r="B187" s="65" t="s">
        <v>390</v>
      </c>
      <c r="C187" s="65" t="s">
        <v>390</v>
      </c>
      <c r="D187" s="65" t="s">
        <v>276</v>
      </c>
      <c r="E187" s="65">
        <v>53627.8</v>
      </c>
      <c r="F187" s="65">
        <v>53627.8</v>
      </c>
      <c r="G187" s="65" t="s">
        <v>112</v>
      </c>
      <c r="H187" s="66">
        <v>4.5833333333333337E-2</v>
      </c>
      <c r="I187" s="65" t="s">
        <v>118</v>
      </c>
      <c r="J187" s="65">
        <v>7.25</v>
      </c>
      <c r="K187" s="65" t="s">
        <v>114</v>
      </c>
      <c r="L187" s="65" t="s">
        <v>114</v>
      </c>
      <c r="M187" s="65" t="s">
        <v>317</v>
      </c>
      <c r="N187" s="65">
        <v>9.7939399999999992</v>
      </c>
      <c r="O187" s="65">
        <v>79832.800000000003</v>
      </c>
      <c r="P187" s="65">
        <v>22427.7</v>
      </c>
      <c r="Q187" s="65">
        <v>0</v>
      </c>
      <c r="R187" s="65">
        <v>1803.38</v>
      </c>
      <c r="S187" s="65">
        <v>0</v>
      </c>
      <c r="T187" s="65">
        <v>72497.3</v>
      </c>
      <c r="U187" s="65">
        <v>176571</v>
      </c>
      <c r="V187" s="65">
        <v>229701</v>
      </c>
      <c r="W187" s="65">
        <v>0</v>
      </c>
      <c r="X187" s="65">
        <v>0</v>
      </c>
      <c r="Y187" s="65">
        <v>0</v>
      </c>
      <c r="Z187" s="65">
        <v>0</v>
      </c>
      <c r="AA187" s="65">
        <v>0</v>
      </c>
      <c r="AB187" s="65">
        <v>406272</v>
      </c>
      <c r="AC187" s="65">
        <v>1505.27</v>
      </c>
      <c r="AD187" s="65">
        <v>0</v>
      </c>
      <c r="AE187" s="65">
        <v>0</v>
      </c>
      <c r="AF187" s="65">
        <v>0</v>
      </c>
      <c r="AG187" s="65">
        <v>0</v>
      </c>
      <c r="AH187" s="65">
        <v>700.60900000000004</v>
      </c>
      <c r="AI187" s="65">
        <v>0</v>
      </c>
      <c r="AJ187" s="65">
        <v>2205.87</v>
      </c>
      <c r="AK187" s="65">
        <v>0</v>
      </c>
      <c r="AL187" s="65">
        <v>0</v>
      </c>
      <c r="AM187" s="65">
        <v>0</v>
      </c>
      <c r="AN187" s="65">
        <v>0</v>
      </c>
      <c r="AO187" s="65">
        <v>2205.87</v>
      </c>
      <c r="AP187" s="65">
        <v>0</v>
      </c>
      <c r="AQ187" s="65">
        <v>0</v>
      </c>
      <c r="AR187" s="65">
        <v>0</v>
      </c>
      <c r="AS187" s="65">
        <v>0</v>
      </c>
      <c r="AT187" s="65">
        <v>0</v>
      </c>
      <c r="AU187" s="65">
        <v>0</v>
      </c>
      <c r="AV187" s="65">
        <v>0</v>
      </c>
      <c r="AW187" s="65">
        <v>0</v>
      </c>
      <c r="AX187" s="65">
        <v>0</v>
      </c>
      <c r="AY187" s="65">
        <v>0</v>
      </c>
      <c r="AZ187" s="65">
        <v>0</v>
      </c>
      <c r="BA187" s="65">
        <v>0</v>
      </c>
      <c r="BB187" s="65">
        <v>0</v>
      </c>
      <c r="BC187" s="65">
        <v>5.6544600000000003</v>
      </c>
      <c r="BD187" s="65">
        <v>54.470100000000002</v>
      </c>
      <c r="BE187" s="65">
        <v>12.253500000000001</v>
      </c>
      <c r="BF187" s="65">
        <v>0</v>
      </c>
      <c r="BG187" s="65">
        <v>0.82574899999999996</v>
      </c>
      <c r="BH187" s="65">
        <v>2.35643</v>
      </c>
      <c r="BI187" s="65">
        <v>39.261899999999997</v>
      </c>
      <c r="BJ187" s="65">
        <v>114.822</v>
      </c>
      <c r="BK187" s="65">
        <v>123.904</v>
      </c>
      <c r="BL187" s="65">
        <v>0</v>
      </c>
      <c r="BM187" s="65">
        <v>0</v>
      </c>
      <c r="BN187" s="65">
        <v>0</v>
      </c>
      <c r="BO187" s="65">
        <v>0</v>
      </c>
      <c r="BP187" s="65">
        <v>0</v>
      </c>
      <c r="BQ187" s="65">
        <v>238.726</v>
      </c>
      <c r="BR187" s="65">
        <v>230.71899999999999</v>
      </c>
      <c r="BS187" s="65">
        <v>8.0063899999999997</v>
      </c>
      <c r="BT187" s="65">
        <v>0</v>
      </c>
      <c r="BU187" s="65">
        <v>0</v>
      </c>
      <c r="BW187" s="65">
        <v>0</v>
      </c>
      <c r="BX187" s="65">
        <v>0</v>
      </c>
      <c r="BZ187" s="65">
        <v>0</v>
      </c>
      <c r="CA187" s="65" t="s">
        <v>114</v>
      </c>
      <c r="CB187" s="65" t="s">
        <v>114</v>
      </c>
      <c r="CC187" s="65" t="s">
        <v>534</v>
      </c>
      <c r="CD187" s="65">
        <v>11.106199999999999</v>
      </c>
      <c r="CE187" s="65">
        <v>75540.800000000003</v>
      </c>
      <c r="CF187" s="65">
        <v>30665.5</v>
      </c>
      <c r="CG187" s="65">
        <v>0</v>
      </c>
      <c r="CH187" s="65">
        <v>44.5351</v>
      </c>
      <c r="CI187" s="65">
        <v>13771.7</v>
      </c>
      <c r="CJ187" s="65">
        <v>72497.3</v>
      </c>
      <c r="CK187" s="65">
        <v>192531</v>
      </c>
      <c r="CL187" s="65">
        <v>229701</v>
      </c>
      <c r="CM187" s="65">
        <v>0</v>
      </c>
      <c r="CN187" s="65">
        <v>0</v>
      </c>
      <c r="CO187" s="65">
        <v>0</v>
      </c>
      <c r="CP187" s="65">
        <v>0</v>
      </c>
      <c r="CQ187" s="65">
        <v>0</v>
      </c>
      <c r="CR187" s="65">
        <v>422232</v>
      </c>
      <c r="CS187" s="65">
        <v>1910.66</v>
      </c>
      <c r="CT187" s="65">
        <v>0</v>
      </c>
      <c r="CU187" s="65">
        <v>0</v>
      </c>
      <c r="CV187" s="65">
        <v>0</v>
      </c>
      <c r="CW187" s="65">
        <v>0</v>
      </c>
      <c r="CX187" s="65">
        <v>0</v>
      </c>
      <c r="CY187" s="65">
        <v>0</v>
      </c>
      <c r="CZ187" s="65">
        <v>1910.66</v>
      </c>
      <c r="DA187" s="65">
        <v>0</v>
      </c>
      <c r="DB187" s="65">
        <v>0</v>
      </c>
      <c r="DC187" s="65">
        <v>0</v>
      </c>
      <c r="DD187" s="65">
        <v>0</v>
      </c>
      <c r="DE187" s="65">
        <v>1910.66</v>
      </c>
      <c r="DF187" s="65">
        <v>0</v>
      </c>
      <c r="DG187" s="65">
        <v>0</v>
      </c>
      <c r="DH187" s="65">
        <v>0</v>
      </c>
      <c r="DI187" s="65">
        <v>0</v>
      </c>
      <c r="DJ187" s="65">
        <v>0</v>
      </c>
      <c r="DK187" s="65">
        <v>0</v>
      </c>
      <c r="DL187" s="65">
        <v>0</v>
      </c>
      <c r="DM187" s="65">
        <v>0</v>
      </c>
      <c r="DN187" s="65">
        <v>0</v>
      </c>
      <c r="DO187" s="65">
        <v>0</v>
      </c>
      <c r="DP187" s="65">
        <v>0</v>
      </c>
      <c r="DQ187" s="65">
        <v>0</v>
      </c>
      <c r="DR187" s="65">
        <v>0</v>
      </c>
      <c r="DS187" s="65">
        <v>7.17394</v>
      </c>
      <c r="DT187" s="65">
        <v>51.211300000000001</v>
      </c>
      <c r="DU187" s="65">
        <v>17.091999999999999</v>
      </c>
      <c r="DV187" s="65">
        <v>0</v>
      </c>
      <c r="DW187" s="65">
        <v>2.0396999999999998E-2</v>
      </c>
      <c r="DX187" s="65">
        <v>7.3157199999999998</v>
      </c>
      <c r="DY187" s="65">
        <v>39.261899999999997</v>
      </c>
      <c r="DZ187" s="65">
        <v>122.075</v>
      </c>
      <c r="EA187" s="65">
        <v>123.904</v>
      </c>
      <c r="EB187" s="65">
        <v>0</v>
      </c>
      <c r="EC187" s="65">
        <v>0</v>
      </c>
      <c r="ED187" s="65">
        <v>0</v>
      </c>
      <c r="EE187" s="65">
        <v>0</v>
      </c>
      <c r="EF187" s="65">
        <v>0</v>
      </c>
      <c r="EG187" s="65">
        <v>245.97900000000001</v>
      </c>
      <c r="EH187" s="65">
        <v>238.81</v>
      </c>
      <c r="EI187" s="65">
        <v>7.1688400000000003</v>
      </c>
      <c r="EJ187" s="65">
        <v>0</v>
      </c>
      <c r="EK187" s="65">
        <v>0</v>
      </c>
      <c r="EM187" s="65">
        <v>0</v>
      </c>
      <c r="EN187" s="65">
        <v>0</v>
      </c>
      <c r="EP187" s="65">
        <v>0</v>
      </c>
      <c r="EQ187" s="71">
        <v>2.2980600000000002E-21</v>
      </c>
      <c r="ER187" s="65">
        <v>25.138200000000001</v>
      </c>
      <c r="ES187" s="65">
        <v>2.9871400000000001</v>
      </c>
      <c r="ET187" s="65">
        <v>0</v>
      </c>
      <c r="EU187" s="71">
        <v>3.55234E-17</v>
      </c>
      <c r="EV187" s="65">
        <v>0</v>
      </c>
      <c r="EW187" s="65">
        <v>10.330399999999999</v>
      </c>
      <c r="EX187" s="65">
        <v>38.4557</v>
      </c>
      <c r="EY187" s="65">
        <v>29.569299999999998</v>
      </c>
      <c r="EZ187" s="65">
        <v>0</v>
      </c>
      <c r="FA187" s="65">
        <v>0</v>
      </c>
      <c r="FB187" s="65">
        <v>0</v>
      </c>
      <c r="FC187" s="65">
        <v>0</v>
      </c>
      <c r="FD187" s="65">
        <v>0</v>
      </c>
      <c r="FE187" s="65">
        <v>68.025000000000006</v>
      </c>
      <c r="FF187" s="71">
        <v>3.8962900000000001E-21</v>
      </c>
      <c r="FG187" s="65">
        <v>24.183</v>
      </c>
      <c r="FH187" s="65">
        <v>3.7858200000000002</v>
      </c>
      <c r="FI187" s="65">
        <v>0</v>
      </c>
      <c r="FJ187" s="71">
        <v>7.12883E-19</v>
      </c>
      <c r="FK187" s="65">
        <v>1.78037</v>
      </c>
      <c r="FL187" s="65">
        <v>10.330399999999999</v>
      </c>
      <c r="FM187" s="65">
        <v>40.079599999999999</v>
      </c>
      <c r="FN187" s="65">
        <v>29.569299999999998</v>
      </c>
      <c r="FO187" s="65">
        <v>0</v>
      </c>
      <c r="FP187" s="65">
        <v>0</v>
      </c>
      <c r="FQ187" s="65">
        <v>0</v>
      </c>
      <c r="FR187" s="65">
        <v>0</v>
      </c>
      <c r="FS187" s="65">
        <v>0</v>
      </c>
      <c r="FT187" s="65">
        <v>69.648899999999998</v>
      </c>
      <c r="FU187" s="65" t="s">
        <v>621</v>
      </c>
      <c r="FV187" s="65" t="s">
        <v>622</v>
      </c>
      <c r="FW187" s="65" t="s">
        <v>528</v>
      </c>
      <c r="FX187" s="65" t="s">
        <v>115</v>
      </c>
      <c r="FY187" s="65" t="s">
        <v>530</v>
      </c>
      <c r="FZ187" s="65" t="s">
        <v>116</v>
      </c>
      <c r="GA187" s="65" t="s">
        <v>600</v>
      </c>
      <c r="GB187" s="65" t="s">
        <v>640</v>
      </c>
      <c r="GC187" s="65">
        <v>2.2851099999999999E-3</v>
      </c>
      <c r="GD187" s="65">
        <v>14.6213</v>
      </c>
      <c r="GE187" s="65">
        <v>4.0674099999999997</v>
      </c>
      <c r="GF187" s="65">
        <v>0</v>
      </c>
      <c r="GG187" s="65">
        <v>0.407636</v>
      </c>
      <c r="GH187" s="65">
        <v>0</v>
      </c>
      <c r="GI187" s="65">
        <v>12.7491</v>
      </c>
      <c r="GJ187" s="65">
        <v>31.85</v>
      </c>
      <c r="GK187" s="65">
        <v>39.3718</v>
      </c>
      <c r="GL187" s="65">
        <v>0</v>
      </c>
      <c r="GM187" s="65">
        <v>0</v>
      </c>
      <c r="GN187" s="65">
        <v>0</v>
      </c>
      <c r="GO187" s="65">
        <v>0</v>
      </c>
      <c r="GP187" s="65">
        <v>0</v>
      </c>
      <c r="GQ187" s="65">
        <v>71.22</v>
      </c>
      <c r="GR187" s="65">
        <v>7.9885000000000002</v>
      </c>
      <c r="GS187" s="65">
        <v>0</v>
      </c>
      <c r="GT187" s="65">
        <v>0</v>
      </c>
      <c r="GU187" s="65">
        <v>0</v>
      </c>
      <c r="GV187" s="65">
        <v>0</v>
      </c>
      <c r="GW187" s="65">
        <v>3.7181500000000001</v>
      </c>
      <c r="GX187" s="65">
        <v>0</v>
      </c>
      <c r="GY187" s="65">
        <v>11.71</v>
      </c>
      <c r="GZ187" s="65">
        <v>0</v>
      </c>
      <c r="HA187" s="65">
        <v>0</v>
      </c>
      <c r="HB187" s="65">
        <v>0</v>
      </c>
      <c r="HC187" s="65">
        <v>0</v>
      </c>
      <c r="HD187" s="65">
        <v>11.71</v>
      </c>
      <c r="HE187" s="65">
        <v>2.58202E-3</v>
      </c>
      <c r="HF187" s="65">
        <v>13.806800000000001</v>
      </c>
      <c r="HG187" s="65">
        <v>5.4212800000000003</v>
      </c>
      <c r="HH187" s="65">
        <v>0</v>
      </c>
      <c r="HI187" s="65">
        <v>1.0285799999999999E-2</v>
      </c>
      <c r="HJ187" s="65">
        <v>2.3964699999999999</v>
      </c>
      <c r="HK187" s="65">
        <v>12.7491</v>
      </c>
      <c r="HL187" s="65">
        <v>34.39</v>
      </c>
      <c r="HM187" s="65">
        <v>39.3718</v>
      </c>
      <c r="HN187" s="65">
        <v>0</v>
      </c>
      <c r="HO187" s="65">
        <v>0</v>
      </c>
      <c r="HP187" s="65">
        <v>0</v>
      </c>
      <c r="HQ187" s="65">
        <v>0</v>
      </c>
      <c r="HR187" s="65">
        <v>0</v>
      </c>
      <c r="HS187" s="65">
        <v>73.760000000000005</v>
      </c>
      <c r="HT187" s="65">
        <v>10.139900000000001</v>
      </c>
      <c r="HU187" s="65">
        <v>0</v>
      </c>
      <c r="HV187" s="65">
        <v>0</v>
      </c>
      <c r="HW187" s="65">
        <v>0</v>
      </c>
      <c r="HX187" s="65">
        <v>0</v>
      </c>
      <c r="HY187" s="65">
        <v>0</v>
      </c>
      <c r="HZ187" s="65">
        <v>0</v>
      </c>
      <c r="IA187" s="65">
        <v>10.14</v>
      </c>
      <c r="IB187" s="65">
        <v>0</v>
      </c>
      <c r="IC187" s="65">
        <v>0</v>
      </c>
      <c r="ID187" s="65">
        <v>0</v>
      </c>
      <c r="IE187" s="65">
        <v>0</v>
      </c>
      <c r="IF187" s="65">
        <v>10.14</v>
      </c>
    </row>
    <row r="188" spans="1:240" x14ac:dyDescent="0.3">
      <c r="A188" s="67">
        <v>43882.652858796297</v>
      </c>
      <c r="B188" t="s">
        <v>391</v>
      </c>
      <c r="C188" t="s">
        <v>391</v>
      </c>
      <c r="D188" t="s">
        <v>278</v>
      </c>
      <c r="E188">
        <v>53627.8</v>
      </c>
      <c r="F188">
        <v>53627.8</v>
      </c>
      <c r="G188" t="s">
        <v>112</v>
      </c>
      <c r="H188" s="68">
        <v>5.5555555555555552E-2</v>
      </c>
      <c r="I188" t="s">
        <v>118</v>
      </c>
      <c r="J188">
        <v>7.03</v>
      </c>
      <c r="K188" t="s">
        <v>114</v>
      </c>
      <c r="L188" t="s">
        <v>114</v>
      </c>
      <c r="M188" t="s">
        <v>317</v>
      </c>
      <c r="N188">
        <v>42.267299999999999</v>
      </c>
      <c r="O188">
        <v>44309.7</v>
      </c>
      <c r="P188">
        <v>26461.200000000001</v>
      </c>
      <c r="Q188">
        <v>0</v>
      </c>
      <c r="R188">
        <v>4467.38</v>
      </c>
      <c r="S188">
        <v>0</v>
      </c>
      <c r="T188">
        <v>72497.3</v>
      </c>
      <c r="U188">
        <v>147778</v>
      </c>
      <c r="V188">
        <v>229701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377479</v>
      </c>
      <c r="AC188">
        <v>6496.18</v>
      </c>
      <c r="AD188">
        <v>0</v>
      </c>
      <c r="AE188">
        <v>0</v>
      </c>
      <c r="AF188">
        <v>0</v>
      </c>
      <c r="AG188">
        <v>0</v>
      </c>
      <c r="AH188">
        <v>797.36699999999996</v>
      </c>
      <c r="AI188">
        <v>0</v>
      </c>
      <c r="AJ188">
        <v>7293.55</v>
      </c>
      <c r="AK188">
        <v>0</v>
      </c>
      <c r="AL188">
        <v>0</v>
      </c>
      <c r="AM188">
        <v>0</v>
      </c>
      <c r="AN188">
        <v>0</v>
      </c>
      <c r="AO188">
        <v>7293.55</v>
      </c>
      <c r="AP188">
        <v>0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0</v>
      </c>
      <c r="AW188">
        <v>0</v>
      </c>
      <c r="AX188">
        <v>0</v>
      </c>
      <c r="AY188">
        <v>0</v>
      </c>
      <c r="AZ188">
        <v>0</v>
      </c>
      <c r="BA188">
        <v>0</v>
      </c>
      <c r="BB188">
        <v>0</v>
      </c>
      <c r="BC188">
        <v>24.021899999999999</v>
      </c>
      <c r="BD188">
        <v>26.202200000000001</v>
      </c>
      <c r="BE188">
        <v>13.7477</v>
      </c>
      <c r="BF188">
        <v>0</v>
      </c>
      <c r="BG188">
        <v>2.32273</v>
      </c>
      <c r="BH188">
        <v>2.6873</v>
      </c>
      <c r="BI188">
        <v>36.838299999999997</v>
      </c>
      <c r="BJ188">
        <v>105.82</v>
      </c>
      <c r="BK188">
        <v>114.872</v>
      </c>
      <c r="BL188">
        <v>0</v>
      </c>
      <c r="BM188">
        <v>0</v>
      </c>
      <c r="BN188">
        <v>0</v>
      </c>
      <c r="BO188">
        <v>0</v>
      </c>
      <c r="BP188">
        <v>0</v>
      </c>
      <c r="BQ188">
        <v>220.69200000000001</v>
      </c>
      <c r="BR188">
        <v>194.006</v>
      </c>
      <c r="BS188">
        <v>26.685700000000001</v>
      </c>
      <c r="BT188">
        <v>0</v>
      </c>
      <c r="BU188">
        <v>0</v>
      </c>
      <c r="BW188">
        <v>0</v>
      </c>
      <c r="BX188">
        <v>0</v>
      </c>
      <c r="BZ188">
        <v>0</v>
      </c>
      <c r="CA188" t="s">
        <v>114</v>
      </c>
      <c r="CB188" t="s">
        <v>114</v>
      </c>
      <c r="CC188" t="s">
        <v>534</v>
      </c>
      <c r="CD188">
        <v>44.098100000000002</v>
      </c>
      <c r="CE188">
        <v>40348</v>
      </c>
      <c r="CF188">
        <v>33833.4</v>
      </c>
      <c r="CG188">
        <v>0</v>
      </c>
      <c r="CH188">
        <v>257.14699999999999</v>
      </c>
      <c r="CI188">
        <v>16125.5</v>
      </c>
      <c r="CJ188">
        <v>72497.3</v>
      </c>
      <c r="CK188">
        <v>163105</v>
      </c>
      <c r="CL188">
        <v>229701</v>
      </c>
      <c r="CM188">
        <v>0</v>
      </c>
      <c r="CN188">
        <v>0</v>
      </c>
      <c r="CO188">
        <v>0</v>
      </c>
      <c r="CP188">
        <v>0</v>
      </c>
      <c r="CQ188">
        <v>0</v>
      </c>
      <c r="CR188">
        <v>392807</v>
      </c>
      <c r="CS188">
        <v>7141.38</v>
      </c>
      <c r="CT188">
        <v>0</v>
      </c>
      <c r="CU188">
        <v>0</v>
      </c>
      <c r="CV188">
        <v>0</v>
      </c>
      <c r="CW188">
        <v>0</v>
      </c>
      <c r="CX188">
        <v>0</v>
      </c>
      <c r="CY188">
        <v>0</v>
      </c>
      <c r="CZ188">
        <v>7141.38</v>
      </c>
      <c r="DA188">
        <v>0</v>
      </c>
      <c r="DB188">
        <v>0</v>
      </c>
      <c r="DC188">
        <v>0</v>
      </c>
      <c r="DD188">
        <v>0</v>
      </c>
      <c r="DE188">
        <v>7141.38</v>
      </c>
      <c r="DF188">
        <v>0</v>
      </c>
      <c r="DG188">
        <v>0</v>
      </c>
      <c r="DH188">
        <v>0</v>
      </c>
      <c r="DI188">
        <v>0</v>
      </c>
      <c r="DJ188">
        <v>0</v>
      </c>
      <c r="DK188">
        <v>0</v>
      </c>
      <c r="DL188">
        <v>0</v>
      </c>
      <c r="DM188">
        <v>0</v>
      </c>
      <c r="DN188">
        <v>0</v>
      </c>
      <c r="DO188">
        <v>0</v>
      </c>
      <c r="DP188">
        <v>0</v>
      </c>
      <c r="DQ188">
        <v>0</v>
      </c>
      <c r="DR188">
        <v>0</v>
      </c>
      <c r="DS188">
        <v>26.391500000000001</v>
      </c>
      <c r="DT188">
        <v>23.898399999999999</v>
      </c>
      <c r="DU188">
        <v>17.4055</v>
      </c>
      <c r="DV188">
        <v>0</v>
      </c>
      <c r="DW188">
        <v>0.14397599999999999</v>
      </c>
      <c r="DX188">
        <v>8.1691400000000005</v>
      </c>
      <c r="DY188">
        <v>36.838299999999997</v>
      </c>
      <c r="DZ188">
        <v>112.84699999999999</v>
      </c>
      <c r="EA188">
        <v>114.872</v>
      </c>
      <c r="EB188">
        <v>0</v>
      </c>
      <c r="EC188">
        <v>0</v>
      </c>
      <c r="ED188">
        <v>0</v>
      </c>
      <c r="EE188">
        <v>0</v>
      </c>
      <c r="EF188">
        <v>0</v>
      </c>
      <c r="EG188">
        <v>227.71899999999999</v>
      </c>
      <c r="EH188">
        <v>201.352</v>
      </c>
      <c r="EI188">
        <v>26.367100000000001</v>
      </c>
      <c r="EJ188">
        <v>0</v>
      </c>
      <c r="EK188">
        <v>0</v>
      </c>
      <c r="EM188">
        <v>0</v>
      </c>
      <c r="EN188">
        <v>0</v>
      </c>
      <c r="EP188">
        <v>0</v>
      </c>
      <c r="EQ188" s="69">
        <v>4.3939200000000003E-21</v>
      </c>
      <c r="ER188">
        <v>24.465599999999998</v>
      </c>
      <c r="ES188">
        <v>3.8852000000000002</v>
      </c>
      <c r="ET188">
        <v>0</v>
      </c>
      <c r="EU188" s="69">
        <v>4.3544699999999999E-17</v>
      </c>
      <c r="EV188">
        <v>0</v>
      </c>
      <c r="EW188">
        <v>10.330399999999999</v>
      </c>
      <c r="EX188">
        <v>38.681199999999997</v>
      </c>
      <c r="EY188">
        <v>29.569299999999998</v>
      </c>
      <c r="EZ188">
        <v>0</v>
      </c>
      <c r="FA188">
        <v>0</v>
      </c>
      <c r="FB188">
        <v>0</v>
      </c>
      <c r="FC188">
        <v>0</v>
      </c>
      <c r="FD188">
        <v>0</v>
      </c>
      <c r="FE188">
        <v>68.250500000000002</v>
      </c>
      <c r="FF188" s="69">
        <v>1.8403699999999999E-21</v>
      </c>
      <c r="FG188">
        <v>22.432200000000002</v>
      </c>
      <c r="FH188">
        <v>4.9851799999999997</v>
      </c>
      <c r="FI188">
        <v>0</v>
      </c>
      <c r="FJ188" s="69">
        <v>3.9987199999999998E-19</v>
      </c>
      <c r="FK188">
        <v>1.99929</v>
      </c>
      <c r="FL188">
        <v>10.330399999999999</v>
      </c>
      <c r="FM188">
        <v>39.747</v>
      </c>
      <c r="FN188">
        <v>29.569299999999998</v>
      </c>
      <c r="FO188">
        <v>0</v>
      </c>
      <c r="FP188">
        <v>0</v>
      </c>
      <c r="FQ188">
        <v>0</v>
      </c>
      <c r="FR188">
        <v>0</v>
      </c>
      <c r="FS188">
        <v>0</v>
      </c>
      <c r="FT188">
        <v>69.316400000000002</v>
      </c>
      <c r="FU188" t="s">
        <v>621</v>
      </c>
      <c r="FV188" t="s">
        <v>622</v>
      </c>
      <c r="FW188" t="s">
        <v>528</v>
      </c>
      <c r="FX188" t="s">
        <v>115</v>
      </c>
      <c r="FY188" t="s">
        <v>530</v>
      </c>
      <c r="FZ188" t="s">
        <v>116</v>
      </c>
      <c r="GA188" t="s">
        <v>600</v>
      </c>
      <c r="GB188" t="s">
        <v>640</v>
      </c>
      <c r="GC188">
        <v>8.9266799999999993E-3</v>
      </c>
      <c r="GD188">
        <v>9.2419499999999992</v>
      </c>
      <c r="GE188">
        <v>4.9668799999999997</v>
      </c>
      <c r="GF188">
        <v>0</v>
      </c>
      <c r="GG188">
        <v>0.87265199999999998</v>
      </c>
      <c r="GH188">
        <v>0</v>
      </c>
      <c r="GI188">
        <v>12.7491</v>
      </c>
      <c r="GJ188">
        <v>27.84</v>
      </c>
      <c r="GK188">
        <v>39.3718</v>
      </c>
      <c r="GL188">
        <v>0</v>
      </c>
      <c r="GM188">
        <v>0</v>
      </c>
      <c r="GN188">
        <v>0</v>
      </c>
      <c r="GO188">
        <v>0</v>
      </c>
      <c r="GP188">
        <v>0</v>
      </c>
      <c r="GQ188">
        <v>67.209999999999994</v>
      </c>
      <c r="GR188">
        <v>34.4754</v>
      </c>
      <c r="GS188">
        <v>0</v>
      </c>
      <c r="GT188">
        <v>0</v>
      </c>
      <c r="GU188">
        <v>0</v>
      </c>
      <c r="GV188">
        <v>0</v>
      </c>
      <c r="GW188">
        <v>4.2316500000000001</v>
      </c>
      <c r="GX188">
        <v>0</v>
      </c>
      <c r="GY188">
        <v>38.71</v>
      </c>
      <c r="GZ188">
        <v>0</v>
      </c>
      <c r="HA188">
        <v>0</v>
      </c>
      <c r="HB188">
        <v>0</v>
      </c>
      <c r="HC188">
        <v>0</v>
      </c>
      <c r="HD188">
        <v>38.71</v>
      </c>
      <c r="HE188">
        <v>9.2360700000000007E-3</v>
      </c>
      <c r="HF188">
        <v>8.4413900000000002</v>
      </c>
      <c r="HG188">
        <v>6.2962100000000003</v>
      </c>
      <c r="HH188">
        <v>0</v>
      </c>
      <c r="HI188">
        <v>5.70178E-2</v>
      </c>
      <c r="HJ188">
        <v>2.7927200000000001</v>
      </c>
      <c r="HK188">
        <v>12.7491</v>
      </c>
      <c r="HL188">
        <v>30.35</v>
      </c>
      <c r="HM188">
        <v>39.3718</v>
      </c>
      <c r="HN188">
        <v>0</v>
      </c>
      <c r="HO188">
        <v>0</v>
      </c>
      <c r="HP188">
        <v>0</v>
      </c>
      <c r="HQ188">
        <v>0</v>
      </c>
      <c r="HR188">
        <v>0</v>
      </c>
      <c r="HS188">
        <v>69.72</v>
      </c>
      <c r="HT188">
        <v>37.899500000000003</v>
      </c>
      <c r="HU188">
        <v>0</v>
      </c>
      <c r="HV188">
        <v>0</v>
      </c>
      <c r="HW188">
        <v>0</v>
      </c>
      <c r="HX188">
        <v>0</v>
      </c>
      <c r="HY188">
        <v>0</v>
      </c>
      <c r="HZ188">
        <v>0</v>
      </c>
      <c r="IA188">
        <v>37.9</v>
      </c>
      <c r="IB188">
        <v>0</v>
      </c>
      <c r="IC188">
        <v>0</v>
      </c>
      <c r="ID188">
        <v>0</v>
      </c>
      <c r="IE188">
        <v>0</v>
      </c>
      <c r="IF188">
        <v>37.9</v>
      </c>
    </row>
    <row r="189" spans="1:240" x14ac:dyDescent="0.3">
      <c r="A189" s="67">
        <v>43882.65384259259</v>
      </c>
      <c r="B189" t="s">
        <v>393</v>
      </c>
      <c r="C189" t="s">
        <v>393</v>
      </c>
      <c r="D189" t="s">
        <v>278</v>
      </c>
      <c r="E189">
        <v>53627.8</v>
      </c>
      <c r="F189">
        <v>53627.8</v>
      </c>
      <c r="G189" t="s">
        <v>112</v>
      </c>
      <c r="H189" s="68">
        <v>5.6250000000000001E-2</v>
      </c>
      <c r="I189" t="s">
        <v>118</v>
      </c>
      <c r="J189">
        <v>8.44</v>
      </c>
      <c r="K189" t="s">
        <v>114</v>
      </c>
      <c r="L189" t="s">
        <v>114</v>
      </c>
      <c r="M189" t="s">
        <v>149</v>
      </c>
      <c r="N189">
        <v>42.231999999999999</v>
      </c>
      <c r="O189">
        <v>43396.4</v>
      </c>
      <c r="P189">
        <v>25384.1</v>
      </c>
      <c r="Q189">
        <v>0</v>
      </c>
      <c r="R189">
        <v>3849.73</v>
      </c>
      <c r="S189">
        <v>0</v>
      </c>
      <c r="T189">
        <v>72497.3</v>
      </c>
      <c r="U189">
        <v>145170</v>
      </c>
      <c r="V189">
        <v>229701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374871</v>
      </c>
      <c r="AC189">
        <v>6490.76</v>
      </c>
      <c r="AD189">
        <v>0</v>
      </c>
      <c r="AE189">
        <v>0</v>
      </c>
      <c r="AF189">
        <v>0</v>
      </c>
      <c r="AG189">
        <v>0</v>
      </c>
      <c r="AH189">
        <v>797.36599999999999</v>
      </c>
      <c r="AI189">
        <v>0</v>
      </c>
      <c r="AJ189">
        <v>7288.12</v>
      </c>
      <c r="AK189">
        <v>0</v>
      </c>
      <c r="AL189">
        <v>0</v>
      </c>
      <c r="AM189">
        <v>0</v>
      </c>
      <c r="AN189">
        <v>0</v>
      </c>
      <c r="AO189">
        <v>7288.12</v>
      </c>
      <c r="AP189">
        <v>0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0</v>
      </c>
      <c r="AW189">
        <v>0</v>
      </c>
      <c r="AX189">
        <v>0</v>
      </c>
      <c r="AY189">
        <v>0</v>
      </c>
      <c r="AZ189">
        <v>0</v>
      </c>
      <c r="BA189">
        <v>0</v>
      </c>
      <c r="BB189">
        <v>0</v>
      </c>
      <c r="BC189">
        <v>24.046399999999998</v>
      </c>
      <c r="BD189">
        <v>25.5947</v>
      </c>
      <c r="BE189">
        <v>13.1211</v>
      </c>
      <c r="BF189">
        <v>0</v>
      </c>
      <c r="BG189">
        <v>2.0084900000000001</v>
      </c>
      <c r="BH189">
        <v>2.6873</v>
      </c>
      <c r="BI189">
        <v>36.838299999999997</v>
      </c>
      <c r="BJ189">
        <v>104.29600000000001</v>
      </c>
      <c r="BK189">
        <v>114.872</v>
      </c>
      <c r="BL189">
        <v>0</v>
      </c>
      <c r="BM189">
        <v>0</v>
      </c>
      <c r="BN189">
        <v>0</v>
      </c>
      <c r="BO189">
        <v>0</v>
      </c>
      <c r="BP189">
        <v>0</v>
      </c>
      <c r="BQ189">
        <v>219.16800000000001</v>
      </c>
      <c r="BR189">
        <v>192.458</v>
      </c>
      <c r="BS189">
        <v>26.7102</v>
      </c>
      <c r="BT189">
        <v>0</v>
      </c>
      <c r="BU189">
        <v>4.5</v>
      </c>
      <c r="BV189" t="s">
        <v>141</v>
      </c>
      <c r="BW189">
        <v>0</v>
      </c>
      <c r="BX189">
        <v>0.5</v>
      </c>
      <c r="BY189" t="s">
        <v>251</v>
      </c>
      <c r="BZ189">
        <v>0</v>
      </c>
      <c r="CA189" t="s">
        <v>114</v>
      </c>
      <c r="CB189" t="s">
        <v>114</v>
      </c>
      <c r="CC189" t="s">
        <v>556</v>
      </c>
      <c r="CD189">
        <v>43.978400000000001</v>
      </c>
      <c r="CE189">
        <v>40316.300000000003</v>
      </c>
      <c r="CF189">
        <v>33815</v>
      </c>
      <c r="CG189">
        <v>0</v>
      </c>
      <c r="CH189">
        <v>255.595</v>
      </c>
      <c r="CI189">
        <v>16125.5</v>
      </c>
      <c r="CJ189">
        <v>72497.3</v>
      </c>
      <c r="CK189">
        <v>163054</v>
      </c>
      <c r="CL189">
        <v>229701</v>
      </c>
      <c r="CM189">
        <v>0</v>
      </c>
      <c r="CN189">
        <v>0</v>
      </c>
      <c r="CO189">
        <v>0</v>
      </c>
      <c r="CP189">
        <v>0</v>
      </c>
      <c r="CQ189">
        <v>0</v>
      </c>
      <c r="CR189">
        <v>392755</v>
      </c>
      <c r="CS189">
        <v>7122.61</v>
      </c>
      <c r="CT189">
        <v>0</v>
      </c>
      <c r="CU189">
        <v>0</v>
      </c>
      <c r="CV189">
        <v>0</v>
      </c>
      <c r="CW189">
        <v>0</v>
      </c>
      <c r="CX189">
        <v>0</v>
      </c>
      <c r="CY189">
        <v>0</v>
      </c>
      <c r="CZ189">
        <v>7122.61</v>
      </c>
      <c r="DA189">
        <v>0</v>
      </c>
      <c r="DB189">
        <v>0</v>
      </c>
      <c r="DC189">
        <v>0</v>
      </c>
      <c r="DD189">
        <v>0</v>
      </c>
      <c r="DE189">
        <v>7122.61</v>
      </c>
      <c r="DF189">
        <v>0</v>
      </c>
      <c r="DG189">
        <v>0</v>
      </c>
      <c r="DH189">
        <v>0</v>
      </c>
      <c r="DI189">
        <v>0</v>
      </c>
      <c r="DJ189">
        <v>0</v>
      </c>
      <c r="DK189">
        <v>0</v>
      </c>
      <c r="DL189">
        <v>0</v>
      </c>
      <c r="DM189">
        <v>0</v>
      </c>
      <c r="DN189">
        <v>0</v>
      </c>
      <c r="DO189">
        <v>0</v>
      </c>
      <c r="DP189">
        <v>0</v>
      </c>
      <c r="DQ189">
        <v>0</v>
      </c>
      <c r="DR189">
        <v>0</v>
      </c>
      <c r="DS189">
        <v>26.321899999999999</v>
      </c>
      <c r="DT189">
        <v>23.880099999999999</v>
      </c>
      <c r="DU189">
        <v>17.391200000000001</v>
      </c>
      <c r="DV189">
        <v>0</v>
      </c>
      <c r="DW189">
        <v>0.14305799999999999</v>
      </c>
      <c r="DX189">
        <v>8.1691599999999998</v>
      </c>
      <c r="DY189">
        <v>36.838299999999997</v>
      </c>
      <c r="DZ189">
        <v>112.744</v>
      </c>
      <c r="EA189">
        <v>114.872</v>
      </c>
      <c r="EB189">
        <v>0</v>
      </c>
      <c r="EC189">
        <v>0</v>
      </c>
      <c r="ED189">
        <v>0</v>
      </c>
      <c r="EE189">
        <v>0</v>
      </c>
      <c r="EF189">
        <v>0</v>
      </c>
      <c r="EG189">
        <v>227.61600000000001</v>
      </c>
      <c r="EH189">
        <v>201.31800000000001</v>
      </c>
      <c r="EI189">
        <v>26.297499999999999</v>
      </c>
      <c r="EJ189">
        <v>0</v>
      </c>
      <c r="EK189">
        <v>0</v>
      </c>
      <c r="EM189">
        <v>0</v>
      </c>
      <c r="EN189">
        <v>0</v>
      </c>
      <c r="EP189">
        <v>0</v>
      </c>
      <c r="EQ189" s="69">
        <v>1.1129500000000001E-22</v>
      </c>
      <c r="ER189">
        <v>23.747800000000002</v>
      </c>
      <c r="ES189">
        <v>3.7096300000000002</v>
      </c>
      <c r="ET189">
        <v>0</v>
      </c>
      <c r="EU189" s="69">
        <v>1.2987099999999999E-17</v>
      </c>
      <c r="EV189">
        <v>0</v>
      </c>
      <c r="EW189">
        <v>10.330399999999999</v>
      </c>
      <c r="EX189">
        <v>37.787799999999997</v>
      </c>
      <c r="EY189">
        <v>29.569400000000002</v>
      </c>
      <c r="EZ189">
        <v>0</v>
      </c>
      <c r="FA189">
        <v>0</v>
      </c>
      <c r="FB189">
        <v>0</v>
      </c>
      <c r="FC189">
        <v>0</v>
      </c>
      <c r="FD189">
        <v>0</v>
      </c>
      <c r="FE189">
        <v>67.357100000000003</v>
      </c>
      <c r="FF189" s="69">
        <v>1.82241E-21</v>
      </c>
      <c r="FG189">
        <v>22.416399999999999</v>
      </c>
      <c r="FH189">
        <v>4.9810600000000003</v>
      </c>
      <c r="FI189">
        <v>0</v>
      </c>
      <c r="FJ189" s="69">
        <v>3.9919699999999998E-19</v>
      </c>
      <c r="FK189">
        <v>1.9993700000000001</v>
      </c>
      <c r="FL189">
        <v>10.330399999999999</v>
      </c>
      <c r="FM189">
        <v>39.727200000000003</v>
      </c>
      <c r="FN189">
        <v>29.569400000000002</v>
      </c>
      <c r="FO189">
        <v>0</v>
      </c>
      <c r="FP189">
        <v>0</v>
      </c>
      <c r="FQ189">
        <v>0</v>
      </c>
      <c r="FR189">
        <v>0</v>
      </c>
      <c r="FS189">
        <v>0</v>
      </c>
      <c r="FT189">
        <v>69.296599999999998</v>
      </c>
      <c r="FU189" t="s">
        <v>621</v>
      </c>
      <c r="FV189" t="s">
        <v>622</v>
      </c>
      <c r="FW189" t="s">
        <v>528</v>
      </c>
      <c r="FX189" t="s">
        <v>115</v>
      </c>
      <c r="FY189" t="s">
        <v>530</v>
      </c>
      <c r="FZ189" t="s">
        <v>116</v>
      </c>
      <c r="GA189" t="s">
        <v>600</v>
      </c>
      <c r="GB189" t="s">
        <v>640</v>
      </c>
      <c r="GC189">
        <v>8.85968E-3</v>
      </c>
      <c r="GD189">
        <v>9.0237099999999995</v>
      </c>
      <c r="GE189">
        <v>4.7216699999999996</v>
      </c>
      <c r="GF189">
        <v>0</v>
      </c>
      <c r="GG189">
        <v>0.74797499999999995</v>
      </c>
      <c r="GH189">
        <v>0</v>
      </c>
      <c r="GI189">
        <v>12.7491</v>
      </c>
      <c r="GJ189">
        <v>27.25</v>
      </c>
      <c r="GK189">
        <v>39.3718</v>
      </c>
      <c r="GL189">
        <v>0</v>
      </c>
      <c r="GM189">
        <v>0</v>
      </c>
      <c r="GN189">
        <v>0</v>
      </c>
      <c r="GO189">
        <v>0</v>
      </c>
      <c r="GP189">
        <v>0</v>
      </c>
      <c r="GQ189">
        <v>66.62</v>
      </c>
      <c r="GR189">
        <v>34.446599999999997</v>
      </c>
      <c r="GS189">
        <v>0</v>
      </c>
      <c r="GT189">
        <v>0</v>
      </c>
      <c r="GU189">
        <v>0</v>
      </c>
      <c r="GV189">
        <v>0</v>
      </c>
      <c r="GW189">
        <v>4.2316399999999996</v>
      </c>
      <c r="GX189">
        <v>0</v>
      </c>
      <c r="GY189">
        <v>38.68</v>
      </c>
      <c r="GZ189">
        <v>0</v>
      </c>
      <c r="HA189">
        <v>0</v>
      </c>
      <c r="HB189">
        <v>0</v>
      </c>
      <c r="HC189">
        <v>0</v>
      </c>
      <c r="HD189">
        <v>38.68</v>
      </c>
      <c r="HE189">
        <v>9.2091900000000008E-3</v>
      </c>
      <c r="HF189">
        <v>8.4348100000000006</v>
      </c>
      <c r="HG189">
        <v>6.2917199999999998</v>
      </c>
      <c r="HH189">
        <v>0</v>
      </c>
      <c r="HI189">
        <v>5.6648499999999997E-2</v>
      </c>
      <c r="HJ189">
        <v>2.7927200000000001</v>
      </c>
      <c r="HK189">
        <v>12.7491</v>
      </c>
      <c r="HL189">
        <v>30.33</v>
      </c>
      <c r="HM189">
        <v>39.3718</v>
      </c>
      <c r="HN189">
        <v>0</v>
      </c>
      <c r="HO189">
        <v>0</v>
      </c>
      <c r="HP189">
        <v>0</v>
      </c>
      <c r="HQ189">
        <v>0</v>
      </c>
      <c r="HR189">
        <v>0</v>
      </c>
      <c r="HS189">
        <v>69.7</v>
      </c>
      <c r="HT189">
        <v>37.799900000000001</v>
      </c>
      <c r="HU189">
        <v>0</v>
      </c>
      <c r="HV189">
        <v>0</v>
      </c>
      <c r="HW189">
        <v>0</v>
      </c>
      <c r="HX189">
        <v>0</v>
      </c>
      <c r="HY189">
        <v>0</v>
      </c>
      <c r="HZ189">
        <v>0</v>
      </c>
      <c r="IA189">
        <v>37.799999999999997</v>
      </c>
      <c r="IB189">
        <v>0</v>
      </c>
      <c r="IC189">
        <v>0</v>
      </c>
      <c r="ID189">
        <v>0</v>
      </c>
      <c r="IE189">
        <v>0</v>
      </c>
      <c r="IF189">
        <v>37.799999999999997</v>
      </c>
    </row>
    <row r="190" spans="1:240" x14ac:dyDescent="0.3">
      <c r="A190" s="67">
        <v>43882.654826388891</v>
      </c>
      <c r="B190" t="s">
        <v>395</v>
      </c>
      <c r="C190" t="s">
        <v>395</v>
      </c>
      <c r="D190" t="s">
        <v>278</v>
      </c>
      <c r="E190">
        <v>53627.8</v>
      </c>
      <c r="F190">
        <v>53627.8</v>
      </c>
      <c r="G190" t="s">
        <v>112</v>
      </c>
      <c r="H190" s="68">
        <v>5.6944444444444443E-2</v>
      </c>
      <c r="I190" t="s">
        <v>118</v>
      </c>
      <c r="J190">
        <v>7.03</v>
      </c>
      <c r="K190" t="s">
        <v>114</v>
      </c>
      <c r="L190" t="s">
        <v>114</v>
      </c>
      <c r="M190" t="s">
        <v>317</v>
      </c>
      <c r="N190">
        <v>42.267299999999999</v>
      </c>
      <c r="O190">
        <v>44309.7</v>
      </c>
      <c r="P190">
        <v>26461.200000000001</v>
      </c>
      <c r="Q190">
        <v>0</v>
      </c>
      <c r="R190">
        <v>4467.38</v>
      </c>
      <c r="S190">
        <v>0</v>
      </c>
      <c r="T190">
        <v>72497.3</v>
      </c>
      <c r="U190">
        <v>147778</v>
      </c>
      <c r="V190">
        <v>229701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377479</v>
      </c>
      <c r="AC190">
        <v>6496.18</v>
      </c>
      <c r="AD190">
        <v>0</v>
      </c>
      <c r="AE190">
        <v>0</v>
      </c>
      <c r="AF190">
        <v>0</v>
      </c>
      <c r="AG190">
        <v>0</v>
      </c>
      <c r="AH190">
        <v>797.36699999999996</v>
      </c>
      <c r="AI190">
        <v>0</v>
      </c>
      <c r="AJ190">
        <v>7293.55</v>
      </c>
      <c r="AK190">
        <v>0</v>
      </c>
      <c r="AL190">
        <v>0</v>
      </c>
      <c r="AM190">
        <v>0</v>
      </c>
      <c r="AN190">
        <v>0</v>
      </c>
      <c r="AO190">
        <v>7293.55</v>
      </c>
      <c r="AP190">
        <v>0</v>
      </c>
      <c r="AQ190">
        <v>0</v>
      </c>
      <c r="AR190">
        <v>0</v>
      </c>
      <c r="AS190">
        <v>0</v>
      </c>
      <c r="AT190">
        <v>0</v>
      </c>
      <c r="AU190">
        <v>0</v>
      </c>
      <c r="AV190">
        <v>0</v>
      </c>
      <c r="AW190">
        <v>0</v>
      </c>
      <c r="AX190">
        <v>0</v>
      </c>
      <c r="AY190">
        <v>0</v>
      </c>
      <c r="AZ190">
        <v>0</v>
      </c>
      <c r="BA190">
        <v>0</v>
      </c>
      <c r="BB190">
        <v>0</v>
      </c>
      <c r="BC190">
        <v>24.021899999999999</v>
      </c>
      <c r="BD190">
        <v>26.202200000000001</v>
      </c>
      <c r="BE190">
        <v>13.7477</v>
      </c>
      <c r="BF190">
        <v>0</v>
      </c>
      <c r="BG190">
        <v>2.32273</v>
      </c>
      <c r="BH190">
        <v>2.6873</v>
      </c>
      <c r="BI190">
        <v>36.838299999999997</v>
      </c>
      <c r="BJ190">
        <v>105.82</v>
      </c>
      <c r="BK190">
        <v>114.872</v>
      </c>
      <c r="BL190">
        <v>0</v>
      </c>
      <c r="BM190">
        <v>0</v>
      </c>
      <c r="BN190">
        <v>0</v>
      </c>
      <c r="BO190">
        <v>0</v>
      </c>
      <c r="BP190">
        <v>0</v>
      </c>
      <c r="BQ190">
        <v>220.69200000000001</v>
      </c>
      <c r="BR190">
        <v>194.006</v>
      </c>
      <c r="BS190">
        <v>26.685700000000001</v>
      </c>
      <c r="BT190">
        <v>0</v>
      </c>
      <c r="BU190">
        <v>0</v>
      </c>
      <c r="BW190">
        <v>0</v>
      </c>
      <c r="BX190">
        <v>0</v>
      </c>
      <c r="BZ190">
        <v>0</v>
      </c>
      <c r="CA190" t="s">
        <v>114</v>
      </c>
      <c r="CB190" t="s">
        <v>114</v>
      </c>
      <c r="CC190" t="s">
        <v>534</v>
      </c>
      <c r="CD190">
        <v>44.098100000000002</v>
      </c>
      <c r="CE190">
        <v>40348</v>
      </c>
      <c r="CF190">
        <v>33833.4</v>
      </c>
      <c r="CG190">
        <v>0</v>
      </c>
      <c r="CH190">
        <v>257.14699999999999</v>
      </c>
      <c r="CI190">
        <v>16125.5</v>
      </c>
      <c r="CJ190">
        <v>72497.3</v>
      </c>
      <c r="CK190">
        <v>163105</v>
      </c>
      <c r="CL190">
        <v>229701</v>
      </c>
      <c r="CM190">
        <v>0</v>
      </c>
      <c r="CN190">
        <v>0</v>
      </c>
      <c r="CO190">
        <v>0</v>
      </c>
      <c r="CP190">
        <v>0</v>
      </c>
      <c r="CQ190">
        <v>0</v>
      </c>
      <c r="CR190">
        <v>392807</v>
      </c>
      <c r="CS190">
        <v>7141.38</v>
      </c>
      <c r="CT190">
        <v>0</v>
      </c>
      <c r="CU190">
        <v>0</v>
      </c>
      <c r="CV190">
        <v>0</v>
      </c>
      <c r="CW190">
        <v>0</v>
      </c>
      <c r="CX190">
        <v>0</v>
      </c>
      <c r="CY190">
        <v>0</v>
      </c>
      <c r="CZ190">
        <v>7141.38</v>
      </c>
      <c r="DA190">
        <v>0</v>
      </c>
      <c r="DB190">
        <v>0</v>
      </c>
      <c r="DC190">
        <v>0</v>
      </c>
      <c r="DD190">
        <v>0</v>
      </c>
      <c r="DE190">
        <v>7141.38</v>
      </c>
      <c r="DF190">
        <v>0</v>
      </c>
      <c r="DG190">
        <v>0</v>
      </c>
      <c r="DH190">
        <v>0</v>
      </c>
      <c r="DI190">
        <v>0</v>
      </c>
      <c r="DJ190">
        <v>0</v>
      </c>
      <c r="DK190">
        <v>0</v>
      </c>
      <c r="DL190">
        <v>0</v>
      </c>
      <c r="DM190">
        <v>0</v>
      </c>
      <c r="DN190">
        <v>0</v>
      </c>
      <c r="DO190">
        <v>0</v>
      </c>
      <c r="DP190">
        <v>0</v>
      </c>
      <c r="DQ190">
        <v>0</v>
      </c>
      <c r="DR190">
        <v>0</v>
      </c>
      <c r="DS190">
        <v>26.391500000000001</v>
      </c>
      <c r="DT190">
        <v>23.898399999999999</v>
      </c>
      <c r="DU190">
        <v>17.4055</v>
      </c>
      <c r="DV190">
        <v>0</v>
      </c>
      <c r="DW190">
        <v>0.14397599999999999</v>
      </c>
      <c r="DX190">
        <v>8.1691400000000005</v>
      </c>
      <c r="DY190">
        <v>36.838299999999997</v>
      </c>
      <c r="DZ190">
        <v>112.84699999999999</v>
      </c>
      <c r="EA190">
        <v>114.872</v>
      </c>
      <c r="EB190">
        <v>0</v>
      </c>
      <c r="EC190">
        <v>0</v>
      </c>
      <c r="ED190">
        <v>0</v>
      </c>
      <c r="EE190">
        <v>0</v>
      </c>
      <c r="EF190">
        <v>0</v>
      </c>
      <c r="EG190">
        <v>227.71899999999999</v>
      </c>
      <c r="EH190">
        <v>201.352</v>
      </c>
      <c r="EI190">
        <v>26.367100000000001</v>
      </c>
      <c r="EJ190">
        <v>0</v>
      </c>
      <c r="EK190">
        <v>0</v>
      </c>
      <c r="EM190">
        <v>0</v>
      </c>
      <c r="EN190">
        <v>0</v>
      </c>
      <c r="EP190">
        <v>0</v>
      </c>
      <c r="EQ190" s="69">
        <v>4.3939200000000003E-21</v>
      </c>
      <c r="ER190">
        <v>24.465599999999998</v>
      </c>
      <c r="ES190">
        <v>3.8852000000000002</v>
      </c>
      <c r="ET190">
        <v>0</v>
      </c>
      <c r="EU190" s="69">
        <v>4.3544699999999999E-17</v>
      </c>
      <c r="EV190">
        <v>0</v>
      </c>
      <c r="EW190">
        <v>10.330399999999999</v>
      </c>
      <c r="EX190">
        <v>38.681199999999997</v>
      </c>
      <c r="EY190">
        <v>29.569299999999998</v>
      </c>
      <c r="EZ190">
        <v>0</v>
      </c>
      <c r="FA190">
        <v>0</v>
      </c>
      <c r="FB190">
        <v>0</v>
      </c>
      <c r="FC190">
        <v>0</v>
      </c>
      <c r="FD190">
        <v>0</v>
      </c>
      <c r="FE190">
        <v>68.250500000000002</v>
      </c>
      <c r="FF190" s="69">
        <v>1.8403699999999999E-21</v>
      </c>
      <c r="FG190">
        <v>22.432200000000002</v>
      </c>
      <c r="FH190">
        <v>4.9851799999999997</v>
      </c>
      <c r="FI190">
        <v>0</v>
      </c>
      <c r="FJ190" s="69">
        <v>3.9987199999999998E-19</v>
      </c>
      <c r="FK190">
        <v>1.99929</v>
      </c>
      <c r="FL190">
        <v>10.330399999999999</v>
      </c>
      <c r="FM190">
        <v>39.747</v>
      </c>
      <c r="FN190">
        <v>29.569299999999998</v>
      </c>
      <c r="FO190">
        <v>0</v>
      </c>
      <c r="FP190">
        <v>0</v>
      </c>
      <c r="FQ190">
        <v>0</v>
      </c>
      <c r="FR190">
        <v>0</v>
      </c>
      <c r="FS190">
        <v>0</v>
      </c>
      <c r="FT190">
        <v>69.316400000000002</v>
      </c>
      <c r="FU190" t="s">
        <v>621</v>
      </c>
      <c r="FV190" t="s">
        <v>622</v>
      </c>
      <c r="FW190" t="s">
        <v>528</v>
      </c>
      <c r="FX190" t="s">
        <v>115</v>
      </c>
      <c r="FY190" t="s">
        <v>530</v>
      </c>
      <c r="FZ190" t="s">
        <v>116</v>
      </c>
      <c r="GA190" t="s">
        <v>600</v>
      </c>
      <c r="GB190" t="s">
        <v>640</v>
      </c>
      <c r="GC190">
        <v>8.9266799999999993E-3</v>
      </c>
      <c r="GD190">
        <v>9.2419499999999992</v>
      </c>
      <c r="GE190">
        <v>4.9668799999999997</v>
      </c>
      <c r="GF190">
        <v>0</v>
      </c>
      <c r="GG190">
        <v>0.87265199999999998</v>
      </c>
      <c r="GH190">
        <v>0</v>
      </c>
      <c r="GI190">
        <v>12.7491</v>
      </c>
      <c r="GJ190">
        <v>27.84</v>
      </c>
      <c r="GK190">
        <v>39.3718</v>
      </c>
      <c r="GL190">
        <v>0</v>
      </c>
      <c r="GM190">
        <v>0</v>
      </c>
      <c r="GN190">
        <v>0</v>
      </c>
      <c r="GO190">
        <v>0</v>
      </c>
      <c r="GP190">
        <v>0</v>
      </c>
      <c r="GQ190">
        <v>67.209999999999994</v>
      </c>
      <c r="GR190">
        <v>34.4754</v>
      </c>
      <c r="GS190">
        <v>0</v>
      </c>
      <c r="GT190">
        <v>0</v>
      </c>
      <c r="GU190">
        <v>0</v>
      </c>
      <c r="GV190">
        <v>0</v>
      </c>
      <c r="GW190">
        <v>4.2316500000000001</v>
      </c>
      <c r="GX190">
        <v>0</v>
      </c>
      <c r="GY190">
        <v>38.71</v>
      </c>
      <c r="GZ190">
        <v>0</v>
      </c>
      <c r="HA190">
        <v>0</v>
      </c>
      <c r="HB190">
        <v>0</v>
      </c>
      <c r="HC190">
        <v>0</v>
      </c>
      <c r="HD190">
        <v>38.71</v>
      </c>
      <c r="HE190">
        <v>9.2360700000000007E-3</v>
      </c>
      <c r="HF190">
        <v>8.4413900000000002</v>
      </c>
      <c r="HG190">
        <v>6.2962100000000003</v>
      </c>
      <c r="HH190">
        <v>0</v>
      </c>
      <c r="HI190">
        <v>5.70178E-2</v>
      </c>
      <c r="HJ190">
        <v>2.7927200000000001</v>
      </c>
      <c r="HK190">
        <v>12.7491</v>
      </c>
      <c r="HL190">
        <v>30.35</v>
      </c>
      <c r="HM190">
        <v>39.3718</v>
      </c>
      <c r="HN190">
        <v>0</v>
      </c>
      <c r="HO190">
        <v>0</v>
      </c>
      <c r="HP190">
        <v>0</v>
      </c>
      <c r="HQ190">
        <v>0</v>
      </c>
      <c r="HR190">
        <v>0</v>
      </c>
      <c r="HS190">
        <v>69.72</v>
      </c>
      <c r="HT190">
        <v>37.899500000000003</v>
      </c>
      <c r="HU190">
        <v>0</v>
      </c>
      <c r="HV190">
        <v>0</v>
      </c>
      <c r="HW190">
        <v>0</v>
      </c>
      <c r="HX190">
        <v>0</v>
      </c>
      <c r="HY190">
        <v>0</v>
      </c>
      <c r="HZ190">
        <v>0</v>
      </c>
      <c r="IA190">
        <v>37.9</v>
      </c>
      <c r="IB190">
        <v>0</v>
      </c>
      <c r="IC190">
        <v>0</v>
      </c>
      <c r="ID190">
        <v>0</v>
      </c>
      <c r="IE190">
        <v>0</v>
      </c>
      <c r="IF190">
        <v>37.9</v>
      </c>
    </row>
    <row r="191" spans="1:240" x14ac:dyDescent="0.3">
      <c r="A191" s="67">
        <v>43882.655798611115</v>
      </c>
      <c r="B191" t="s">
        <v>396</v>
      </c>
      <c r="C191" t="s">
        <v>396</v>
      </c>
      <c r="D191" t="s">
        <v>278</v>
      </c>
      <c r="E191">
        <v>53627.8</v>
      </c>
      <c r="F191">
        <v>53627.8</v>
      </c>
      <c r="G191" t="s">
        <v>112</v>
      </c>
      <c r="H191" s="68">
        <v>5.6250000000000001E-2</v>
      </c>
      <c r="I191" t="s">
        <v>113</v>
      </c>
      <c r="J191">
        <v>-11.43</v>
      </c>
      <c r="K191" t="s">
        <v>114</v>
      </c>
      <c r="L191" t="s">
        <v>114</v>
      </c>
      <c r="M191" t="s">
        <v>317</v>
      </c>
      <c r="N191">
        <v>39.002600000000001</v>
      </c>
      <c r="O191">
        <v>46465.1</v>
      </c>
      <c r="P191">
        <v>27946.5</v>
      </c>
      <c r="Q191">
        <v>0</v>
      </c>
      <c r="R191">
        <v>4198.57</v>
      </c>
      <c r="S191">
        <v>0</v>
      </c>
      <c r="T191">
        <v>108746</v>
      </c>
      <c r="U191">
        <v>187395</v>
      </c>
      <c r="V191">
        <v>229701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417096</v>
      </c>
      <c r="AC191">
        <v>5994.42</v>
      </c>
      <c r="AD191">
        <v>0</v>
      </c>
      <c r="AE191">
        <v>0</v>
      </c>
      <c r="AF191">
        <v>0</v>
      </c>
      <c r="AG191">
        <v>0</v>
      </c>
      <c r="AH191">
        <v>797.36599999999999</v>
      </c>
      <c r="AI191">
        <v>0</v>
      </c>
      <c r="AJ191">
        <v>6791.79</v>
      </c>
      <c r="AK191">
        <v>0</v>
      </c>
      <c r="AL191">
        <v>0</v>
      </c>
      <c r="AM191">
        <v>0</v>
      </c>
      <c r="AN191">
        <v>0</v>
      </c>
      <c r="AO191">
        <v>6791.79</v>
      </c>
      <c r="AP191">
        <v>0</v>
      </c>
      <c r="AQ191">
        <v>0</v>
      </c>
      <c r="AR191">
        <v>0</v>
      </c>
      <c r="AS191">
        <v>0</v>
      </c>
      <c r="AT191">
        <v>0</v>
      </c>
      <c r="AU191">
        <v>0</v>
      </c>
      <c r="AV191">
        <v>0</v>
      </c>
      <c r="AW191">
        <v>0</v>
      </c>
      <c r="AX191">
        <v>0</v>
      </c>
      <c r="AY191">
        <v>0</v>
      </c>
      <c r="AZ191">
        <v>0</v>
      </c>
      <c r="BA191">
        <v>0</v>
      </c>
      <c r="BB191">
        <v>0</v>
      </c>
      <c r="BC191">
        <v>22.200099999999999</v>
      </c>
      <c r="BD191">
        <v>27.469899999999999</v>
      </c>
      <c r="BE191">
        <v>14.4598</v>
      </c>
      <c r="BF191">
        <v>0</v>
      </c>
      <c r="BG191">
        <v>2.1972</v>
      </c>
      <c r="BH191">
        <v>2.6873</v>
      </c>
      <c r="BI191">
        <v>55.257399999999997</v>
      </c>
      <c r="BJ191">
        <v>124.27200000000001</v>
      </c>
      <c r="BK191">
        <v>114.872</v>
      </c>
      <c r="BL191">
        <v>0</v>
      </c>
      <c r="BM191">
        <v>0</v>
      </c>
      <c r="BN191">
        <v>0</v>
      </c>
      <c r="BO191">
        <v>0</v>
      </c>
      <c r="BP191">
        <v>0</v>
      </c>
      <c r="BQ191">
        <v>239.14400000000001</v>
      </c>
      <c r="BR191">
        <v>214.27799999999999</v>
      </c>
      <c r="BS191">
        <v>24.8657</v>
      </c>
      <c r="BT191">
        <v>0</v>
      </c>
      <c r="BU191">
        <v>0</v>
      </c>
      <c r="BW191">
        <v>0</v>
      </c>
      <c r="BX191">
        <v>0</v>
      </c>
      <c r="BZ191">
        <v>0</v>
      </c>
      <c r="CA191" t="s">
        <v>114</v>
      </c>
      <c r="CB191" t="s">
        <v>114</v>
      </c>
      <c r="CC191" t="s">
        <v>534</v>
      </c>
      <c r="CD191">
        <v>44.098100000000002</v>
      </c>
      <c r="CE191">
        <v>40348</v>
      </c>
      <c r="CF191">
        <v>33833.4</v>
      </c>
      <c r="CG191">
        <v>0</v>
      </c>
      <c r="CH191">
        <v>257.14699999999999</v>
      </c>
      <c r="CI191">
        <v>16125.5</v>
      </c>
      <c r="CJ191">
        <v>72497.3</v>
      </c>
      <c r="CK191">
        <v>163105</v>
      </c>
      <c r="CL191">
        <v>229701</v>
      </c>
      <c r="CM191">
        <v>0</v>
      </c>
      <c r="CN191">
        <v>0</v>
      </c>
      <c r="CO191">
        <v>0</v>
      </c>
      <c r="CP191">
        <v>0</v>
      </c>
      <c r="CQ191">
        <v>0</v>
      </c>
      <c r="CR191">
        <v>392807</v>
      </c>
      <c r="CS191">
        <v>7141.38</v>
      </c>
      <c r="CT191">
        <v>0</v>
      </c>
      <c r="CU191">
        <v>0</v>
      </c>
      <c r="CV191">
        <v>0</v>
      </c>
      <c r="CW191">
        <v>0</v>
      </c>
      <c r="CX191">
        <v>0</v>
      </c>
      <c r="CY191">
        <v>0</v>
      </c>
      <c r="CZ191">
        <v>7141.38</v>
      </c>
      <c r="DA191">
        <v>0</v>
      </c>
      <c r="DB191">
        <v>0</v>
      </c>
      <c r="DC191">
        <v>0</v>
      </c>
      <c r="DD191">
        <v>0</v>
      </c>
      <c r="DE191">
        <v>7141.38</v>
      </c>
      <c r="DF191">
        <v>0</v>
      </c>
      <c r="DG191">
        <v>0</v>
      </c>
      <c r="DH191">
        <v>0</v>
      </c>
      <c r="DI191">
        <v>0</v>
      </c>
      <c r="DJ191">
        <v>0</v>
      </c>
      <c r="DK191">
        <v>0</v>
      </c>
      <c r="DL191">
        <v>0</v>
      </c>
      <c r="DM191">
        <v>0</v>
      </c>
      <c r="DN191">
        <v>0</v>
      </c>
      <c r="DO191">
        <v>0</v>
      </c>
      <c r="DP191">
        <v>0</v>
      </c>
      <c r="DQ191">
        <v>0</v>
      </c>
      <c r="DR191">
        <v>0</v>
      </c>
      <c r="DS191">
        <v>26.391500000000001</v>
      </c>
      <c r="DT191">
        <v>23.898399999999999</v>
      </c>
      <c r="DU191">
        <v>17.4055</v>
      </c>
      <c r="DV191">
        <v>0</v>
      </c>
      <c r="DW191">
        <v>0.14397599999999999</v>
      </c>
      <c r="DX191">
        <v>8.1691400000000005</v>
      </c>
      <c r="DY191">
        <v>36.838299999999997</v>
      </c>
      <c r="DZ191">
        <v>112.84699999999999</v>
      </c>
      <c r="EA191">
        <v>114.872</v>
      </c>
      <c r="EB191">
        <v>0</v>
      </c>
      <c r="EC191">
        <v>0</v>
      </c>
      <c r="ED191">
        <v>0</v>
      </c>
      <c r="EE191">
        <v>0</v>
      </c>
      <c r="EF191">
        <v>0</v>
      </c>
      <c r="EG191">
        <v>227.71899999999999</v>
      </c>
      <c r="EH191">
        <v>201.352</v>
      </c>
      <c r="EI191">
        <v>26.367100000000001</v>
      </c>
      <c r="EJ191">
        <v>0</v>
      </c>
      <c r="EK191">
        <v>0</v>
      </c>
      <c r="EM191">
        <v>0</v>
      </c>
      <c r="EN191">
        <v>0</v>
      </c>
      <c r="EP191">
        <v>0</v>
      </c>
      <c r="EQ191" s="69">
        <v>7.05374E-22</v>
      </c>
      <c r="ER191">
        <v>25.663399999999999</v>
      </c>
      <c r="ES191">
        <v>4.0997700000000004</v>
      </c>
      <c r="ET191">
        <v>0</v>
      </c>
      <c r="EU191" s="69">
        <v>1.45149E-17</v>
      </c>
      <c r="EV191">
        <v>0</v>
      </c>
      <c r="EW191">
        <v>15.4956</v>
      </c>
      <c r="EX191">
        <v>45.258699999999997</v>
      </c>
      <c r="EY191">
        <v>29.569299999999998</v>
      </c>
      <c r="EZ191">
        <v>0</v>
      </c>
      <c r="FA191">
        <v>0</v>
      </c>
      <c r="FB191">
        <v>0</v>
      </c>
      <c r="FC191">
        <v>0</v>
      </c>
      <c r="FD191">
        <v>0</v>
      </c>
      <c r="FE191">
        <v>74.828000000000003</v>
      </c>
      <c r="FF191" s="69">
        <v>1.8403699999999999E-21</v>
      </c>
      <c r="FG191">
        <v>22.432200000000002</v>
      </c>
      <c r="FH191">
        <v>4.9851799999999997</v>
      </c>
      <c r="FI191">
        <v>0</v>
      </c>
      <c r="FJ191" s="69">
        <v>3.9987199999999998E-19</v>
      </c>
      <c r="FK191">
        <v>1.99929</v>
      </c>
      <c r="FL191">
        <v>10.330399999999999</v>
      </c>
      <c r="FM191">
        <v>39.747</v>
      </c>
      <c r="FN191">
        <v>29.569299999999998</v>
      </c>
      <c r="FO191">
        <v>0</v>
      </c>
      <c r="FP191">
        <v>0</v>
      </c>
      <c r="FQ191">
        <v>0</v>
      </c>
      <c r="FR191">
        <v>0</v>
      </c>
      <c r="FS191">
        <v>0</v>
      </c>
      <c r="FT191">
        <v>69.316400000000002</v>
      </c>
      <c r="FU191" t="s">
        <v>621</v>
      </c>
      <c r="FV191" t="s">
        <v>622</v>
      </c>
      <c r="FW191" t="s">
        <v>528</v>
      </c>
      <c r="FX191" t="s">
        <v>115</v>
      </c>
      <c r="FY191" t="s">
        <v>530</v>
      </c>
      <c r="FZ191" t="s">
        <v>116</v>
      </c>
      <c r="GA191" t="s">
        <v>600</v>
      </c>
      <c r="GB191" t="s">
        <v>640</v>
      </c>
      <c r="GC191">
        <v>8.2649400000000001E-3</v>
      </c>
      <c r="GD191">
        <v>9.6749500000000008</v>
      </c>
      <c r="GE191">
        <v>5.2055800000000003</v>
      </c>
      <c r="GF191">
        <v>0</v>
      </c>
      <c r="GG191">
        <v>0.82714500000000002</v>
      </c>
      <c r="GH191">
        <v>0</v>
      </c>
      <c r="GI191">
        <v>19.1236</v>
      </c>
      <c r="GJ191">
        <v>34.840000000000003</v>
      </c>
      <c r="GK191">
        <v>39.3718</v>
      </c>
      <c r="GL191">
        <v>0</v>
      </c>
      <c r="GM191">
        <v>0</v>
      </c>
      <c r="GN191">
        <v>0</v>
      </c>
      <c r="GO191">
        <v>0</v>
      </c>
      <c r="GP191">
        <v>0</v>
      </c>
      <c r="GQ191">
        <v>74.209999999999994</v>
      </c>
      <c r="GR191">
        <v>31.8126</v>
      </c>
      <c r="GS191">
        <v>0</v>
      </c>
      <c r="GT191">
        <v>0</v>
      </c>
      <c r="GU191">
        <v>0</v>
      </c>
      <c r="GV191">
        <v>0</v>
      </c>
      <c r="GW191">
        <v>4.2316500000000001</v>
      </c>
      <c r="GX191">
        <v>0</v>
      </c>
      <c r="GY191">
        <v>36.04</v>
      </c>
      <c r="GZ191">
        <v>0</v>
      </c>
      <c r="HA191">
        <v>0</v>
      </c>
      <c r="HB191">
        <v>0</v>
      </c>
      <c r="HC191">
        <v>0</v>
      </c>
      <c r="HD191">
        <v>36.04</v>
      </c>
      <c r="HE191">
        <v>9.2360700000000007E-3</v>
      </c>
      <c r="HF191">
        <v>8.4413900000000002</v>
      </c>
      <c r="HG191">
        <v>6.2962100000000003</v>
      </c>
      <c r="HH191">
        <v>0</v>
      </c>
      <c r="HI191">
        <v>5.70178E-2</v>
      </c>
      <c r="HJ191">
        <v>2.7927200000000001</v>
      </c>
      <c r="HK191">
        <v>12.7491</v>
      </c>
      <c r="HL191">
        <v>30.35</v>
      </c>
      <c r="HM191">
        <v>39.3718</v>
      </c>
      <c r="HN191">
        <v>0</v>
      </c>
      <c r="HO191">
        <v>0</v>
      </c>
      <c r="HP191">
        <v>0</v>
      </c>
      <c r="HQ191">
        <v>0</v>
      </c>
      <c r="HR191">
        <v>0</v>
      </c>
      <c r="HS191">
        <v>69.72</v>
      </c>
      <c r="HT191">
        <v>37.899500000000003</v>
      </c>
      <c r="HU191">
        <v>0</v>
      </c>
      <c r="HV191">
        <v>0</v>
      </c>
      <c r="HW191">
        <v>0</v>
      </c>
      <c r="HX191">
        <v>0</v>
      </c>
      <c r="HY191">
        <v>0</v>
      </c>
      <c r="HZ191">
        <v>0</v>
      </c>
      <c r="IA191">
        <v>37.9</v>
      </c>
      <c r="IB191">
        <v>0</v>
      </c>
      <c r="IC191">
        <v>0</v>
      </c>
      <c r="ID191">
        <v>0</v>
      </c>
      <c r="IE191">
        <v>0</v>
      </c>
      <c r="IF191">
        <v>37.9</v>
      </c>
    </row>
    <row r="192" spans="1:240" x14ac:dyDescent="0.3">
      <c r="A192" s="67">
        <v>43882.656597222223</v>
      </c>
      <c r="B192" t="s">
        <v>397</v>
      </c>
      <c r="C192" t="s">
        <v>397</v>
      </c>
      <c r="D192" t="s">
        <v>276</v>
      </c>
      <c r="E192">
        <v>53627.8</v>
      </c>
      <c r="F192">
        <v>53627.8</v>
      </c>
      <c r="G192" t="s">
        <v>112</v>
      </c>
      <c r="H192" s="68">
        <v>4.5833333333333337E-2</v>
      </c>
      <c r="I192" t="s">
        <v>118</v>
      </c>
      <c r="J192">
        <v>7.25</v>
      </c>
      <c r="K192" t="s">
        <v>114</v>
      </c>
      <c r="L192" t="s">
        <v>114</v>
      </c>
      <c r="M192" t="s">
        <v>317</v>
      </c>
      <c r="N192">
        <v>9.7939399999999992</v>
      </c>
      <c r="O192">
        <v>79832.800000000003</v>
      </c>
      <c r="P192">
        <v>22427.7</v>
      </c>
      <c r="Q192">
        <v>0</v>
      </c>
      <c r="R192">
        <v>1803.38</v>
      </c>
      <c r="S192">
        <v>0</v>
      </c>
      <c r="T192">
        <v>72497.3</v>
      </c>
      <c r="U192">
        <v>176571</v>
      </c>
      <c r="V192">
        <v>229701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406272</v>
      </c>
      <c r="AC192">
        <v>1505.27</v>
      </c>
      <c r="AD192">
        <v>0</v>
      </c>
      <c r="AE192">
        <v>0</v>
      </c>
      <c r="AF192">
        <v>0</v>
      </c>
      <c r="AG192">
        <v>0</v>
      </c>
      <c r="AH192">
        <v>700.60900000000004</v>
      </c>
      <c r="AI192">
        <v>0</v>
      </c>
      <c r="AJ192">
        <v>2205.87</v>
      </c>
      <c r="AK192">
        <v>0</v>
      </c>
      <c r="AL192">
        <v>0</v>
      </c>
      <c r="AM192">
        <v>0</v>
      </c>
      <c r="AN192">
        <v>0</v>
      </c>
      <c r="AO192">
        <v>2205.87</v>
      </c>
      <c r="AP192">
        <v>0</v>
      </c>
      <c r="AQ192">
        <v>0</v>
      </c>
      <c r="AR192">
        <v>0</v>
      </c>
      <c r="AS192">
        <v>0</v>
      </c>
      <c r="AT192">
        <v>0</v>
      </c>
      <c r="AU192">
        <v>0</v>
      </c>
      <c r="AV192">
        <v>0</v>
      </c>
      <c r="AW192">
        <v>0</v>
      </c>
      <c r="AX192">
        <v>0</v>
      </c>
      <c r="AY192">
        <v>0</v>
      </c>
      <c r="AZ192">
        <v>0</v>
      </c>
      <c r="BA192">
        <v>0</v>
      </c>
      <c r="BB192">
        <v>0</v>
      </c>
      <c r="BC192">
        <v>5.6544600000000003</v>
      </c>
      <c r="BD192">
        <v>54.470100000000002</v>
      </c>
      <c r="BE192">
        <v>12.253500000000001</v>
      </c>
      <c r="BF192">
        <v>0</v>
      </c>
      <c r="BG192">
        <v>0.82574899999999996</v>
      </c>
      <c r="BH192">
        <v>2.35643</v>
      </c>
      <c r="BI192">
        <v>39.261899999999997</v>
      </c>
      <c r="BJ192">
        <v>114.822</v>
      </c>
      <c r="BK192">
        <v>123.904</v>
      </c>
      <c r="BL192">
        <v>0</v>
      </c>
      <c r="BM192">
        <v>0</v>
      </c>
      <c r="BN192">
        <v>0</v>
      </c>
      <c r="BO192">
        <v>0</v>
      </c>
      <c r="BP192">
        <v>0</v>
      </c>
      <c r="BQ192">
        <v>238.726</v>
      </c>
      <c r="BR192">
        <v>230.71899999999999</v>
      </c>
      <c r="BS192">
        <v>8.0063899999999997</v>
      </c>
      <c r="BT192">
        <v>0</v>
      </c>
      <c r="BU192">
        <v>0</v>
      </c>
      <c r="BW192">
        <v>0</v>
      </c>
      <c r="BX192">
        <v>0</v>
      </c>
      <c r="BZ192">
        <v>0</v>
      </c>
      <c r="CA192" t="s">
        <v>114</v>
      </c>
      <c r="CB192" t="s">
        <v>114</v>
      </c>
      <c r="CC192" t="s">
        <v>534</v>
      </c>
      <c r="CD192">
        <v>11.106199999999999</v>
      </c>
      <c r="CE192">
        <v>75540.800000000003</v>
      </c>
      <c r="CF192">
        <v>30665.5</v>
      </c>
      <c r="CG192">
        <v>0</v>
      </c>
      <c r="CH192">
        <v>44.5351</v>
      </c>
      <c r="CI192">
        <v>13771.7</v>
      </c>
      <c r="CJ192">
        <v>72497.3</v>
      </c>
      <c r="CK192">
        <v>192531</v>
      </c>
      <c r="CL192">
        <v>229701</v>
      </c>
      <c r="CM192">
        <v>0</v>
      </c>
      <c r="CN192">
        <v>0</v>
      </c>
      <c r="CO192">
        <v>0</v>
      </c>
      <c r="CP192">
        <v>0</v>
      </c>
      <c r="CQ192">
        <v>0</v>
      </c>
      <c r="CR192">
        <v>422232</v>
      </c>
      <c r="CS192">
        <v>1910.66</v>
      </c>
      <c r="CT192">
        <v>0</v>
      </c>
      <c r="CU192">
        <v>0</v>
      </c>
      <c r="CV192">
        <v>0</v>
      </c>
      <c r="CW192">
        <v>0</v>
      </c>
      <c r="CX192">
        <v>0</v>
      </c>
      <c r="CY192">
        <v>0</v>
      </c>
      <c r="CZ192">
        <v>1910.66</v>
      </c>
      <c r="DA192">
        <v>0</v>
      </c>
      <c r="DB192">
        <v>0</v>
      </c>
      <c r="DC192">
        <v>0</v>
      </c>
      <c r="DD192">
        <v>0</v>
      </c>
      <c r="DE192">
        <v>1910.66</v>
      </c>
      <c r="DF192">
        <v>0</v>
      </c>
      <c r="DG192">
        <v>0</v>
      </c>
      <c r="DH192">
        <v>0</v>
      </c>
      <c r="DI192">
        <v>0</v>
      </c>
      <c r="DJ192">
        <v>0</v>
      </c>
      <c r="DK192">
        <v>0</v>
      </c>
      <c r="DL192">
        <v>0</v>
      </c>
      <c r="DM192">
        <v>0</v>
      </c>
      <c r="DN192">
        <v>0</v>
      </c>
      <c r="DO192">
        <v>0</v>
      </c>
      <c r="DP192">
        <v>0</v>
      </c>
      <c r="DQ192">
        <v>0</v>
      </c>
      <c r="DR192">
        <v>0</v>
      </c>
      <c r="DS192">
        <v>7.17394</v>
      </c>
      <c r="DT192">
        <v>51.211300000000001</v>
      </c>
      <c r="DU192">
        <v>17.091999999999999</v>
      </c>
      <c r="DV192">
        <v>0</v>
      </c>
      <c r="DW192">
        <v>2.0396999999999998E-2</v>
      </c>
      <c r="DX192">
        <v>7.3157199999999998</v>
      </c>
      <c r="DY192">
        <v>39.261899999999997</v>
      </c>
      <c r="DZ192">
        <v>122.075</v>
      </c>
      <c r="EA192">
        <v>123.904</v>
      </c>
      <c r="EB192">
        <v>0</v>
      </c>
      <c r="EC192">
        <v>0</v>
      </c>
      <c r="ED192">
        <v>0</v>
      </c>
      <c r="EE192">
        <v>0</v>
      </c>
      <c r="EF192">
        <v>0</v>
      </c>
      <c r="EG192">
        <v>245.97900000000001</v>
      </c>
      <c r="EH192">
        <v>238.81</v>
      </c>
      <c r="EI192">
        <v>7.1688400000000003</v>
      </c>
      <c r="EJ192">
        <v>0</v>
      </c>
      <c r="EK192">
        <v>0</v>
      </c>
      <c r="EM192">
        <v>0</v>
      </c>
      <c r="EN192">
        <v>0</v>
      </c>
      <c r="EP192">
        <v>0</v>
      </c>
      <c r="EQ192" s="69">
        <v>2.2980600000000002E-21</v>
      </c>
      <c r="ER192">
        <v>25.138200000000001</v>
      </c>
      <c r="ES192">
        <v>2.9871400000000001</v>
      </c>
      <c r="ET192">
        <v>0</v>
      </c>
      <c r="EU192" s="69">
        <v>3.55234E-17</v>
      </c>
      <c r="EV192">
        <v>0</v>
      </c>
      <c r="EW192">
        <v>10.330399999999999</v>
      </c>
      <c r="EX192">
        <v>38.4557</v>
      </c>
      <c r="EY192">
        <v>29.569299999999998</v>
      </c>
      <c r="EZ192">
        <v>0</v>
      </c>
      <c r="FA192">
        <v>0</v>
      </c>
      <c r="FB192">
        <v>0</v>
      </c>
      <c r="FC192">
        <v>0</v>
      </c>
      <c r="FD192">
        <v>0</v>
      </c>
      <c r="FE192">
        <v>68.025000000000006</v>
      </c>
      <c r="FF192" s="69">
        <v>3.8962900000000001E-21</v>
      </c>
      <c r="FG192">
        <v>24.183</v>
      </c>
      <c r="FH192">
        <v>3.7858200000000002</v>
      </c>
      <c r="FI192">
        <v>0</v>
      </c>
      <c r="FJ192" s="69">
        <v>7.12883E-19</v>
      </c>
      <c r="FK192">
        <v>1.78037</v>
      </c>
      <c r="FL192">
        <v>10.330399999999999</v>
      </c>
      <c r="FM192">
        <v>40.079599999999999</v>
      </c>
      <c r="FN192">
        <v>29.569299999999998</v>
      </c>
      <c r="FO192">
        <v>0</v>
      </c>
      <c r="FP192">
        <v>0</v>
      </c>
      <c r="FQ192">
        <v>0</v>
      </c>
      <c r="FR192">
        <v>0</v>
      </c>
      <c r="FS192">
        <v>0</v>
      </c>
      <c r="FT192">
        <v>69.648899999999998</v>
      </c>
      <c r="FU192" t="s">
        <v>621</v>
      </c>
      <c r="FV192" t="s">
        <v>622</v>
      </c>
      <c r="FW192" t="s">
        <v>528</v>
      </c>
      <c r="FX192" t="s">
        <v>115</v>
      </c>
      <c r="FY192" t="s">
        <v>530</v>
      </c>
      <c r="FZ192" t="s">
        <v>116</v>
      </c>
      <c r="GA192" t="s">
        <v>600</v>
      </c>
      <c r="GB192" t="s">
        <v>640</v>
      </c>
      <c r="GC192">
        <v>2.2851099999999999E-3</v>
      </c>
      <c r="GD192">
        <v>14.6213</v>
      </c>
      <c r="GE192">
        <v>4.0674099999999997</v>
      </c>
      <c r="GF192">
        <v>0</v>
      </c>
      <c r="GG192">
        <v>0.407636</v>
      </c>
      <c r="GH192">
        <v>0</v>
      </c>
      <c r="GI192">
        <v>12.7491</v>
      </c>
      <c r="GJ192">
        <v>31.85</v>
      </c>
      <c r="GK192">
        <v>39.3718</v>
      </c>
      <c r="GL192">
        <v>0</v>
      </c>
      <c r="GM192">
        <v>0</v>
      </c>
      <c r="GN192">
        <v>0</v>
      </c>
      <c r="GO192">
        <v>0</v>
      </c>
      <c r="GP192">
        <v>0</v>
      </c>
      <c r="GQ192">
        <v>71.22</v>
      </c>
      <c r="GR192">
        <v>7.9885000000000002</v>
      </c>
      <c r="GS192">
        <v>0</v>
      </c>
      <c r="GT192">
        <v>0</v>
      </c>
      <c r="GU192">
        <v>0</v>
      </c>
      <c r="GV192">
        <v>0</v>
      </c>
      <c r="GW192">
        <v>3.7181500000000001</v>
      </c>
      <c r="GX192">
        <v>0</v>
      </c>
      <c r="GY192">
        <v>11.71</v>
      </c>
      <c r="GZ192">
        <v>0</v>
      </c>
      <c r="HA192">
        <v>0</v>
      </c>
      <c r="HB192">
        <v>0</v>
      </c>
      <c r="HC192">
        <v>0</v>
      </c>
      <c r="HD192">
        <v>11.71</v>
      </c>
      <c r="HE192">
        <v>2.58202E-3</v>
      </c>
      <c r="HF192">
        <v>13.806800000000001</v>
      </c>
      <c r="HG192">
        <v>5.4212800000000003</v>
      </c>
      <c r="HH192">
        <v>0</v>
      </c>
      <c r="HI192">
        <v>1.0285799999999999E-2</v>
      </c>
      <c r="HJ192">
        <v>2.3964699999999999</v>
      </c>
      <c r="HK192">
        <v>12.7491</v>
      </c>
      <c r="HL192">
        <v>34.39</v>
      </c>
      <c r="HM192">
        <v>39.3718</v>
      </c>
      <c r="HN192">
        <v>0</v>
      </c>
      <c r="HO192">
        <v>0</v>
      </c>
      <c r="HP192">
        <v>0</v>
      </c>
      <c r="HQ192">
        <v>0</v>
      </c>
      <c r="HR192">
        <v>0</v>
      </c>
      <c r="HS192">
        <v>73.760000000000005</v>
      </c>
      <c r="HT192">
        <v>10.139900000000001</v>
      </c>
      <c r="HU192">
        <v>0</v>
      </c>
      <c r="HV192">
        <v>0</v>
      </c>
      <c r="HW192">
        <v>0</v>
      </c>
      <c r="HX192">
        <v>0</v>
      </c>
      <c r="HY192">
        <v>0</v>
      </c>
      <c r="HZ192">
        <v>0</v>
      </c>
      <c r="IA192">
        <v>10.14</v>
      </c>
      <c r="IB192">
        <v>0</v>
      </c>
      <c r="IC192">
        <v>0</v>
      </c>
      <c r="ID192">
        <v>0</v>
      </c>
      <c r="IE192">
        <v>0</v>
      </c>
      <c r="IF192">
        <v>10.14</v>
      </c>
    </row>
    <row r="193" spans="1:240" x14ac:dyDescent="0.3">
      <c r="A193" s="67">
        <v>43882.657384259262</v>
      </c>
      <c r="B193" t="s">
        <v>398</v>
      </c>
      <c r="C193" t="s">
        <v>398</v>
      </c>
      <c r="D193" t="s">
        <v>276</v>
      </c>
      <c r="E193">
        <v>53627.8</v>
      </c>
      <c r="F193">
        <v>53627.8</v>
      </c>
      <c r="G193" t="s">
        <v>112</v>
      </c>
      <c r="H193" s="68">
        <v>4.5138888888888888E-2</v>
      </c>
      <c r="I193" t="s">
        <v>113</v>
      </c>
      <c r="J193">
        <v>-15.38</v>
      </c>
      <c r="K193" t="s">
        <v>114</v>
      </c>
      <c r="L193" t="s">
        <v>114</v>
      </c>
      <c r="M193" t="s">
        <v>317</v>
      </c>
      <c r="N193">
        <v>8.4612200000000009</v>
      </c>
      <c r="O193">
        <v>84544.4</v>
      </c>
      <c r="P193">
        <v>24084.3</v>
      </c>
      <c r="Q193">
        <v>0</v>
      </c>
      <c r="R193">
        <v>1614.37</v>
      </c>
      <c r="S193">
        <v>0</v>
      </c>
      <c r="T193">
        <v>108746</v>
      </c>
      <c r="U193">
        <v>218997</v>
      </c>
      <c r="V193">
        <v>229701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448699</v>
      </c>
      <c r="AC193">
        <v>1300.44</v>
      </c>
      <c r="AD193">
        <v>0</v>
      </c>
      <c r="AE193">
        <v>0</v>
      </c>
      <c r="AF193">
        <v>0</v>
      </c>
      <c r="AG193">
        <v>0</v>
      </c>
      <c r="AH193">
        <v>700.60900000000004</v>
      </c>
      <c r="AI193">
        <v>0</v>
      </c>
      <c r="AJ193">
        <v>2001.04</v>
      </c>
      <c r="AK193">
        <v>0</v>
      </c>
      <c r="AL193">
        <v>0</v>
      </c>
      <c r="AM193">
        <v>0</v>
      </c>
      <c r="AN193">
        <v>0</v>
      </c>
      <c r="AO193">
        <v>2001.04</v>
      </c>
      <c r="AP193">
        <v>0</v>
      </c>
      <c r="AQ193">
        <v>0</v>
      </c>
      <c r="AR193">
        <v>0</v>
      </c>
      <c r="AS193">
        <v>0</v>
      </c>
      <c r="AT193">
        <v>0</v>
      </c>
      <c r="AU193">
        <v>0</v>
      </c>
      <c r="AV193">
        <v>0</v>
      </c>
      <c r="AW193">
        <v>0</v>
      </c>
      <c r="AX193">
        <v>0</v>
      </c>
      <c r="AY193">
        <v>0</v>
      </c>
      <c r="AZ193">
        <v>0</v>
      </c>
      <c r="BA193">
        <v>0</v>
      </c>
      <c r="BB193">
        <v>0</v>
      </c>
      <c r="BC193">
        <v>4.9111700000000003</v>
      </c>
      <c r="BD193">
        <v>57.390500000000003</v>
      </c>
      <c r="BE193">
        <v>13.155200000000001</v>
      </c>
      <c r="BF193">
        <v>0</v>
      </c>
      <c r="BG193">
        <v>0.73856699999999997</v>
      </c>
      <c r="BH193">
        <v>2.35643</v>
      </c>
      <c r="BI193">
        <v>58.892899999999997</v>
      </c>
      <c r="BJ193">
        <v>137.44499999999999</v>
      </c>
      <c r="BK193">
        <v>123.904</v>
      </c>
      <c r="BL193">
        <v>0</v>
      </c>
      <c r="BM193">
        <v>0</v>
      </c>
      <c r="BN193">
        <v>0</v>
      </c>
      <c r="BO193">
        <v>0</v>
      </c>
      <c r="BP193">
        <v>0</v>
      </c>
      <c r="BQ193">
        <v>261.34800000000001</v>
      </c>
      <c r="BR193">
        <v>254.08500000000001</v>
      </c>
      <c r="BS193">
        <v>7.2637099999999997</v>
      </c>
      <c r="BT193">
        <v>0</v>
      </c>
      <c r="BU193">
        <v>0</v>
      </c>
      <c r="BW193">
        <v>0</v>
      </c>
      <c r="BX193">
        <v>0</v>
      </c>
      <c r="BZ193">
        <v>0</v>
      </c>
      <c r="CA193" t="s">
        <v>114</v>
      </c>
      <c r="CB193" t="s">
        <v>114</v>
      </c>
      <c r="CC193" t="s">
        <v>534</v>
      </c>
      <c r="CD193">
        <v>11.106199999999999</v>
      </c>
      <c r="CE193">
        <v>75540.800000000003</v>
      </c>
      <c r="CF193">
        <v>30665.5</v>
      </c>
      <c r="CG193">
        <v>0</v>
      </c>
      <c r="CH193">
        <v>44.5351</v>
      </c>
      <c r="CI193">
        <v>13771.7</v>
      </c>
      <c r="CJ193">
        <v>72497.3</v>
      </c>
      <c r="CK193">
        <v>192531</v>
      </c>
      <c r="CL193">
        <v>229701</v>
      </c>
      <c r="CM193">
        <v>0</v>
      </c>
      <c r="CN193">
        <v>0</v>
      </c>
      <c r="CO193">
        <v>0</v>
      </c>
      <c r="CP193">
        <v>0</v>
      </c>
      <c r="CQ193">
        <v>0</v>
      </c>
      <c r="CR193">
        <v>422232</v>
      </c>
      <c r="CS193">
        <v>1910.66</v>
      </c>
      <c r="CT193">
        <v>0</v>
      </c>
      <c r="CU193">
        <v>0</v>
      </c>
      <c r="CV193">
        <v>0</v>
      </c>
      <c r="CW193">
        <v>0</v>
      </c>
      <c r="CX193">
        <v>0</v>
      </c>
      <c r="CY193">
        <v>0</v>
      </c>
      <c r="CZ193">
        <v>1910.66</v>
      </c>
      <c r="DA193">
        <v>0</v>
      </c>
      <c r="DB193">
        <v>0</v>
      </c>
      <c r="DC193">
        <v>0</v>
      </c>
      <c r="DD193">
        <v>0</v>
      </c>
      <c r="DE193">
        <v>1910.66</v>
      </c>
      <c r="DF193">
        <v>0</v>
      </c>
      <c r="DG193">
        <v>0</v>
      </c>
      <c r="DH193">
        <v>0</v>
      </c>
      <c r="DI193">
        <v>0</v>
      </c>
      <c r="DJ193">
        <v>0</v>
      </c>
      <c r="DK193">
        <v>0</v>
      </c>
      <c r="DL193">
        <v>0</v>
      </c>
      <c r="DM193">
        <v>0</v>
      </c>
      <c r="DN193">
        <v>0</v>
      </c>
      <c r="DO193">
        <v>0</v>
      </c>
      <c r="DP193">
        <v>0</v>
      </c>
      <c r="DQ193">
        <v>0</v>
      </c>
      <c r="DR193">
        <v>0</v>
      </c>
      <c r="DS193">
        <v>7.17394</v>
      </c>
      <c r="DT193">
        <v>51.211300000000001</v>
      </c>
      <c r="DU193">
        <v>17.091999999999999</v>
      </c>
      <c r="DV193">
        <v>0</v>
      </c>
      <c r="DW193">
        <v>2.0396999999999998E-2</v>
      </c>
      <c r="DX193">
        <v>7.3157199999999998</v>
      </c>
      <c r="DY193">
        <v>39.261899999999997</v>
      </c>
      <c r="DZ193">
        <v>122.075</v>
      </c>
      <c r="EA193">
        <v>123.904</v>
      </c>
      <c r="EB193">
        <v>0</v>
      </c>
      <c r="EC193">
        <v>0</v>
      </c>
      <c r="ED193">
        <v>0</v>
      </c>
      <c r="EE193">
        <v>0</v>
      </c>
      <c r="EF193">
        <v>0</v>
      </c>
      <c r="EG193">
        <v>245.97900000000001</v>
      </c>
      <c r="EH193">
        <v>238.81</v>
      </c>
      <c r="EI193">
        <v>7.1688400000000003</v>
      </c>
      <c r="EJ193">
        <v>0</v>
      </c>
      <c r="EK193">
        <v>0</v>
      </c>
      <c r="EM193">
        <v>0</v>
      </c>
      <c r="EN193">
        <v>0</v>
      </c>
      <c r="EP193">
        <v>0</v>
      </c>
      <c r="EQ193" s="69">
        <v>4.41375E-22</v>
      </c>
      <c r="ER193">
        <v>26.1736</v>
      </c>
      <c r="ES193">
        <v>3.12121</v>
      </c>
      <c r="ET193">
        <v>0</v>
      </c>
      <c r="EU193" s="69">
        <v>1.1841099999999999E-17</v>
      </c>
      <c r="EV193">
        <v>0</v>
      </c>
      <c r="EW193">
        <v>15.4956</v>
      </c>
      <c r="EX193">
        <v>44.790399999999998</v>
      </c>
      <c r="EY193">
        <v>29.569299999999998</v>
      </c>
      <c r="EZ193">
        <v>0</v>
      </c>
      <c r="FA193">
        <v>0</v>
      </c>
      <c r="FB193">
        <v>0</v>
      </c>
      <c r="FC193">
        <v>0</v>
      </c>
      <c r="FD193">
        <v>0</v>
      </c>
      <c r="FE193">
        <v>74.359700000000004</v>
      </c>
      <c r="FF193" s="69">
        <v>3.8962900000000001E-21</v>
      </c>
      <c r="FG193">
        <v>24.183</v>
      </c>
      <c r="FH193">
        <v>3.7858200000000002</v>
      </c>
      <c r="FI193">
        <v>0</v>
      </c>
      <c r="FJ193" s="69">
        <v>7.12883E-19</v>
      </c>
      <c r="FK193">
        <v>1.78037</v>
      </c>
      <c r="FL193">
        <v>10.330399999999999</v>
      </c>
      <c r="FM193">
        <v>40.079599999999999</v>
      </c>
      <c r="FN193">
        <v>29.569299999999998</v>
      </c>
      <c r="FO193">
        <v>0</v>
      </c>
      <c r="FP193">
        <v>0</v>
      </c>
      <c r="FQ193">
        <v>0</v>
      </c>
      <c r="FR193">
        <v>0</v>
      </c>
      <c r="FS193">
        <v>0</v>
      </c>
      <c r="FT193">
        <v>69.648899999999998</v>
      </c>
      <c r="FU193" t="s">
        <v>621</v>
      </c>
      <c r="FV193" t="s">
        <v>622</v>
      </c>
      <c r="FW193" t="s">
        <v>528</v>
      </c>
      <c r="FX193" t="s">
        <v>115</v>
      </c>
      <c r="FY193" t="s">
        <v>530</v>
      </c>
      <c r="FZ193" t="s">
        <v>116</v>
      </c>
      <c r="GA193" t="s">
        <v>600</v>
      </c>
      <c r="GB193" t="s">
        <v>640</v>
      </c>
      <c r="GC193">
        <v>1.97423E-3</v>
      </c>
      <c r="GD193">
        <v>15.421099999999999</v>
      </c>
      <c r="GE193">
        <v>4.3208200000000003</v>
      </c>
      <c r="GF193">
        <v>0</v>
      </c>
      <c r="GG193">
        <v>0.36616300000000002</v>
      </c>
      <c r="GH193">
        <v>0</v>
      </c>
      <c r="GI193">
        <v>19.1236</v>
      </c>
      <c r="GJ193">
        <v>39.229999999999997</v>
      </c>
      <c r="GK193">
        <v>39.3718</v>
      </c>
      <c r="GL193">
        <v>0</v>
      </c>
      <c r="GM193">
        <v>0</v>
      </c>
      <c r="GN193">
        <v>0</v>
      </c>
      <c r="GO193">
        <v>0</v>
      </c>
      <c r="GP193">
        <v>0</v>
      </c>
      <c r="GQ193">
        <v>78.599999999999994</v>
      </c>
      <c r="GR193">
        <v>6.9014600000000002</v>
      </c>
      <c r="GS193">
        <v>0</v>
      </c>
      <c r="GT193">
        <v>0</v>
      </c>
      <c r="GU193">
        <v>0</v>
      </c>
      <c r="GV193">
        <v>0</v>
      </c>
      <c r="GW193">
        <v>3.7181500000000001</v>
      </c>
      <c r="GX193">
        <v>0</v>
      </c>
      <c r="GY193">
        <v>10.62</v>
      </c>
      <c r="GZ193">
        <v>0</v>
      </c>
      <c r="HA193">
        <v>0</v>
      </c>
      <c r="HB193">
        <v>0</v>
      </c>
      <c r="HC193">
        <v>0</v>
      </c>
      <c r="HD193">
        <v>10.62</v>
      </c>
      <c r="HE193">
        <v>2.58202E-3</v>
      </c>
      <c r="HF193">
        <v>13.806800000000001</v>
      </c>
      <c r="HG193">
        <v>5.4212800000000003</v>
      </c>
      <c r="HH193">
        <v>0</v>
      </c>
      <c r="HI193">
        <v>1.0285799999999999E-2</v>
      </c>
      <c r="HJ193">
        <v>2.3964699999999999</v>
      </c>
      <c r="HK193">
        <v>12.7491</v>
      </c>
      <c r="HL193">
        <v>34.39</v>
      </c>
      <c r="HM193">
        <v>39.3718</v>
      </c>
      <c r="HN193">
        <v>0</v>
      </c>
      <c r="HO193">
        <v>0</v>
      </c>
      <c r="HP193">
        <v>0</v>
      </c>
      <c r="HQ193">
        <v>0</v>
      </c>
      <c r="HR193">
        <v>0</v>
      </c>
      <c r="HS193">
        <v>73.760000000000005</v>
      </c>
      <c r="HT193">
        <v>10.139900000000001</v>
      </c>
      <c r="HU193">
        <v>0</v>
      </c>
      <c r="HV193">
        <v>0</v>
      </c>
      <c r="HW193">
        <v>0</v>
      </c>
      <c r="HX193">
        <v>0</v>
      </c>
      <c r="HY193">
        <v>0</v>
      </c>
      <c r="HZ193">
        <v>0</v>
      </c>
      <c r="IA193">
        <v>10.14</v>
      </c>
      <c r="IB193">
        <v>0</v>
      </c>
      <c r="IC193">
        <v>0</v>
      </c>
      <c r="ID193">
        <v>0</v>
      </c>
      <c r="IE193">
        <v>0</v>
      </c>
      <c r="IF193">
        <v>10.14</v>
      </c>
    </row>
    <row r="194" spans="1:240" x14ac:dyDescent="0.3">
      <c r="A194" s="67">
        <v>43882.658368055556</v>
      </c>
      <c r="B194" t="s">
        <v>399</v>
      </c>
      <c r="C194" t="s">
        <v>399</v>
      </c>
      <c r="D194" t="s">
        <v>278</v>
      </c>
      <c r="E194">
        <v>53627.8</v>
      </c>
      <c r="F194">
        <v>53627.8</v>
      </c>
      <c r="G194" t="s">
        <v>112</v>
      </c>
      <c r="H194" s="68">
        <v>5.6944444444444443E-2</v>
      </c>
      <c r="I194" t="s">
        <v>118</v>
      </c>
      <c r="J194">
        <v>10.86</v>
      </c>
      <c r="K194" t="s">
        <v>114</v>
      </c>
      <c r="L194" t="s">
        <v>114</v>
      </c>
      <c r="M194" t="s">
        <v>317</v>
      </c>
      <c r="N194">
        <v>42.911700000000003</v>
      </c>
      <c r="O194">
        <v>43452.9</v>
      </c>
      <c r="P194">
        <v>19240.8</v>
      </c>
      <c r="Q194">
        <v>0</v>
      </c>
      <c r="R194">
        <v>4487.71</v>
      </c>
      <c r="S194">
        <v>0</v>
      </c>
      <c r="T194">
        <v>72497.3</v>
      </c>
      <c r="U194">
        <v>139722</v>
      </c>
      <c r="V194">
        <v>229701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369423</v>
      </c>
      <c r="AC194">
        <v>6595.22</v>
      </c>
      <c r="AD194">
        <v>0</v>
      </c>
      <c r="AE194">
        <v>0</v>
      </c>
      <c r="AF194">
        <v>0</v>
      </c>
      <c r="AG194">
        <v>0</v>
      </c>
      <c r="AH194">
        <v>797.36699999999996</v>
      </c>
      <c r="AI194">
        <v>0</v>
      </c>
      <c r="AJ194">
        <v>7392.59</v>
      </c>
      <c r="AK194">
        <v>0</v>
      </c>
      <c r="AL194">
        <v>0</v>
      </c>
      <c r="AM194">
        <v>0</v>
      </c>
      <c r="AN194">
        <v>0</v>
      </c>
      <c r="AO194">
        <v>7392.59</v>
      </c>
      <c r="AP194">
        <v>0</v>
      </c>
      <c r="AQ194">
        <v>0</v>
      </c>
      <c r="AR194">
        <v>0</v>
      </c>
      <c r="AS194">
        <v>0</v>
      </c>
      <c r="AT194">
        <v>0</v>
      </c>
      <c r="AU194">
        <v>0</v>
      </c>
      <c r="AV194">
        <v>0</v>
      </c>
      <c r="AW194">
        <v>0</v>
      </c>
      <c r="AX194">
        <v>0</v>
      </c>
      <c r="AY194">
        <v>0</v>
      </c>
      <c r="AZ194">
        <v>0</v>
      </c>
      <c r="BA194">
        <v>0</v>
      </c>
      <c r="BB194">
        <v>0</v>
      </c>
      <c r="BC194">
        <v>24.386199999999999</v>
      </c>
      <c r="BD194">
        <v>25.739699999999999</v>
      </c>
      <c r="BE194">
        <v>9.9965399999999995</v>
      </c>
      <c r="BF194">
        <v>0</v>
      </c>
      <c r="BG194">
        <v>2.3316499999999998</v>
      </c>
      <c r="BH194">
        <v>2.6873</v>
      </c>
      <c r="BI194">
        <v>36.838299999999997</v>
      </c>
      <c r="BJ194">
        <v>101.98</v>
      </c>
      <c r="BK194">
        <v>114.872</v>
      </c>
      <c r="BL194">
        <v>0</v>
      </c>
      <c r="BM194">
        <v>0</v>
      </c>
      <c r="BN194">
        <v>0</v>
      </c>
      <c r="BO194">
        <v>0</v>
      </c>
      <c r="BP194">
        <v>0</v>
      </c>
      <c r="BQ194">
        <v>216.852</v>
      </c>
      <c r="BR194">
        <v>189.80199999999999</v>
      </c>
      <c r="BS194">
        <v>27.049700000000001</v>
      </c>
      <c r="BT194">
        <v>0</v>
      </c>
      <c r="BU194">
        <v>0</v>
      </c>
      <c r="BW194">
        <v>0</v>
      </c>
      <c r="BX194">
        <v>0</v>
      </c>
      <c r="BZ194">
        <v>0</v>
      </c>
      <c r="CA194" t="s">
        <v>114</v>
      </c>
      <c r="CB194" t="s">
        <v>114</v>
      </c>
      <c r="CC194" t="s">
        <v>534</v>
      </c>
      <c r="CD194">
        <v>44.098100000000002</v>
      </c>
      <c r="CE194">
        <v>40348</v>
      </c>
      <c r="CF194">
        <v>33833.4</v>
      </c>
      <c r="CG194">
        <v>0</v>
      </c>
      <c r="CH194">
        <v>257.14699999999999</v>
      </c>
      <c r="CI194">
        <v>16125.5</v>
      </c>
      <c r="CJ194">
        <v>72497.3</v>
      </c>
      <c r="CK194">
        <v>163105</v>
      </c>
      <c r="CL194">
        <v>229701</v>
      </c>
      <c r="CM194">
        <v>0</v>
      </c>
      <c r="CN194">
        <v>0</v>
      </c>
      <c r="CO194">
        <v>0</v>
      </c>
      <c r="CP194">
        <v>0</v>
      </c>
      <c r="CQ194">
        <v>0</v>
      </c>
      <c r="CR194">
        <v>392807</v>
      </c>
      <c r="CS194">
        <v>7141.38</v>
      </c>
      <c r="CT194">
        <v>0</v>
      </c>
      <c r="CU194">
        <v>0</v>
      </c>
      <c r="CV194">
        <v>0</v>
      </c>
      <c r="CW194">
        <v>0</v>
      </c>
      <c r="CX194">
        <v>0</v>
      </c>
      <c r="CY194">
        <v>0</v>
      </c>
      <c r="CZ194">
        <v>7141.38</v>
      </c>
      <c r="DA194">
        <v>0</v>
      </c>
      <c r="DB194">
        <v>0</v>
      </c>
      <c r="DC194">
        <v>0</v>
      </c>
      <c r="DD194">
        <v>0</v>
      </c>
      <c r="DE194">
        <v>7141.38</v>
      </c>
      <c r="DF194">
        <v>0</v>
      </c>
      <c r="DG194">
        <v>0</v>
      </c>
      <c r="DH194">
        <v>0</v>
      </c>
      <c r="DI194">
        <v>0</v>
      </c>
      <c r="DJ194">
        <v>0</v>
      </c>
      <c r="DK194">
        <v>0</v>
      </c>
      <c r="DL194">
        <v>0</v>
      </c>
      <c r="DM194">
        <v>0</v>
      </c>
      <c r="DN194">
        <v>0</v>
      </c>
      <c r="DO194">
        <v>0</v>
      </c>
      <c r="DP194">
        <v>0</v>
      </c>
      <c r="DQ194">
        <v>0</v>
      </c>
      <c r="DR194">
        <v>0</v>
      </c>
      <c r="DS194">
        <v>26.391500000000001</v>
      </c>
      <c r="DT194">
        <v>23.898399999999999</v>
      </c>
      <c r="DU194">
        <v>17.4055</v>
      </c>
      <c r="DV194">
        <v>0</v>
      </c>
      <c r="DW194">
        <v>0.14397599999999999</v>
      </c>
      <c r="DX194">
        <v>8.1691400000000005</v>
      </c>
      <c r="DY194">
        <v>36.838299999999997</v>
      </c>
      <c r="DZ194">
        <v>112.84699999999999</v>
      </c>
      <c r="EA194">
        <v>114.872</v>
      </c>
      <c r="EB194">
        <v>0</v>
      </c>
      <c r="EC194">
        <v>0</v>
      </c>
      <c r="ED194">
        <v>0</v>
      </c>
      <c r="EE194">
        <v>0</v>
      </c>
      <c r="EF194">
        <v>0</v>
      </c>
      <c r="EG194">
        <v>227.71899999999999</v>
      </c>
      <c r="EH194">
        <v>201.352</v>
      </c>
      <c r="EI194">
        <v>26.367100000000001</v>
      </c>
      <c r="EJ194">
        <v>0</v>
      </c>
      <c r="EK194">
        <v>0</v>
      </c>
      <c r="EM194">
        <v>0</v>
      </c>
      <c r="EN194">
        <v>0</v>
      </c>
      <c r="EP194">
        <v>0</v>
      </c>
      <c r="EQ194">
        <v>4.4007599999999997E-21</v>
      </c>
      <c r="ER194">
        <v>24.1782</v>
      </c>
      <c r="ES194">
        <v>2.8253200000000001</v>
      </c>
      <c r="ET194">
        <v>0</v>
      </c>
      <c r="EU194">
        <v>4.3544699999999999E-17</v>
      </c>
      <c r="EV194">
        <v>0</v>
      </c>
      <c r="EW194">
        <v>10.330399999999999</v>
      </c>
      <c r="EX194">
        <v>37.3339</v>
      </c>
      <c r="EY194">
        <v>29.569299999999998</v>
      </c>
      <c r="EZ194">
        <v>0</v>
      </c>
      <c r="FA194">
        <v>0</v>
      </c>
      <c r="FB194">
        <v>0</v>
      </c>
      <c r="FC194">
        <v>0</v>
      </c>
      <c r="FD194">
        <v>0</v>
      </c>
      <c r="FE194">
        <v>66.903199999999998</v>
      </c>
      <c r="FF194" s="69">
        <v>1.8403699999999999E-21</v>
      </c>
      <c r="FG194">
        <v>22.432200000000002</v>
      </c>
      <c r="FH194">
        <v>4.9851799999999997</v>
      </c>
      <c r="FI194">
        <v>0</v>
      </c>
      <c r="FJ194" s="69">
        <v>3.9987199999999998E-19</v>
      </c>
      <c r="FK194">
        <v>1.99929</v>
      </c>
      <c r="FL194">
        <v>10.330399999999999</v>
      </c>
      <c r="FM194">
        <v>39.747</v>
      </c>
      <c r="FN194">
        <v>29.569299999999998</v>
      </c>
      <c r="FO194">
        <v>0</v>
      </c>
      <c r="FP194">
        <v>0</v>
      </c>
      <c r="FQ194">
        <v>0</v>
      </c>
      <c r="FR194">
        <v>0</v>
      </c>
      <c r="FS194">
        <v>0</v>
      </c>
      <c r="FT194">
        <v>69.316400000000002</v>
      </c>
      <c r="FU194" t="s">
        <v>621</v>
      </c>
      <c r="FV194" t="s">
        <v>622</v>
      </c>
      <c r="FW194" t="s">
        <v>528</v>
      </c>
      <c r="FX194" t="s">
        <v>115</v>
      </c>
      <c r="FY194" t="s">
        <v>530</v>
      </c>
      <c r="FZ194" t="s">
        <v>116</v>
      </c>
      <c r="GA194" t="s">
        <v>600</v>
      </c>
      <c r="GB194" t="s">
        <v>640</v>
      </c>
      <c r="GC194">
        <v>9.0503600000000003E-3</v>
      </c>
      <c r="GD194">
        <v>9.0719899999999996</v>
      </c>
      <c r="GE194">
        <v>3.6116700000000002</v>
      </c>
      <c r="GF194">
        <v>0</v>
      </c>
      <c r="GG194">
        <v>0.87531899999999996</v>
      </c>
      <c r="GH194">
        <v>0</v>
      </c>
      <c r="GI194">
        <v>12.7491</v>
      </c>
      <c r="GJ194">
        <v>26.32</v>
      </c>
      <c r="GK194">
        <v>39.3718</v>
      </c>
      <c r="GL194">
        <v>0</v>
      </c>
      <c r="GM194">
        <v>0</v>
      </c>
      <c r="GN194">
        <v>0</v>
      </c>
      <c r="GO194">
        <v>0</v>
      </c>
      <c r="GP194">
        <v>0</v>
      </c>
      <c r="GQ194">
        <v>65.69</v>
      </c>
      <c r="GR194">
        <v>35.001100000000001</v>
      </c>
      <c r="GS194">
        <v>0</v>
      </c>
      <c r="GT194">
        <v>0</v>
      </c>
      <c r="GU194">
        <v>0</v>
      </c>
      <c r="GV194">
        <v>0</v>
      </c>
      <c r="GW194">
        <v>4.2316500000000001</v>
      </c>
      <c r="GX194">
        <v>0</v>
      </c>
      <c r="GY194">
        <v>39.229999999999997</v>
      </c>
      <c r="GZ194">
        <v>0</v>
      </c>
      <c r="HA194">
        <v>0</v>
      </c>
      <c r="HB194">
        <v>0</v>
      </c>
      <c r="HC194">
        <v>0</v>
      </c>
      <c r="HD194">
        <v>39.229999999999997</v>
      </c>
      <c r="HE194">
        <v>9.2360700000000007E-3</v>
      </c>
      <c r="HF194">
        <v>8.4413900000000002</v>
      </c>
      <c r="HG194">
        <v>6.2962100000000003</v>
      </c>
      <c r="HH194">
        <v>0</v>
      </c>
      <c r="HI194">
        <v>5.70178E-2</v>
      </c>
      <c r="HJ194">
        <v>2.7927200000000001</v>
      </c>
      <c r="HK194">
        <v>12.7491</v>
      </c>
      <c r="HL194">
        <v>30.35</v>
      </c>
      <c r="HM194">
        <v>39.3718</v>
      </c>
      <c r="HN194">
        <v>0</v>
      </c>
      <c r="HO194">
        <v>0</v>
      </c>
      <c r="HP194">
        <v>0</v>
      </c>
      <c r="HQ194">
        <v>0</v>
      </c>
      <c r="HR194">
        <v>0</v>
      </c>
      <c r="HS194">
        <v>69.72</v>
      </c>
      <c r="HT194">
        <v>37.899500000000003</v>
      </c>
      <c r="HU194">
        <v>0</v>
      </c>
      <c r="HV194">
        <v>0</v>
      </c>
      <c r="HW194">
        <v>0</v>
      </c>
      <c r="HX194">
        <v>0</v>
      </c>
      <c r="HY194">
        <v>0</v>
      </c>
      <c r="HZ194">
        <v>0</v>
      </c>
      <c r="IA194">
        <v>37.9</v>
      </c>
      <c r="IB194">
        <v>0</v>
      </c>
      <c r="IC194">
        <v>0</v>
      </c>
      <c r="ID194">
        <v>0</v>
      </c>
      <c r="IE194">
        <v>0</v>
      </c>
      <c r="IF194">
        <v>37.9</v>
      </c>
    </row>
    <row r="195" spans="1:240" x14ac:dyDescent="0.3">
      <c r="A195" s="67">
        <v>43882.659560185188</v>
      </c>
      <c r="B195" t="s">
        <v>400</v>
      </c>
      <c r="C195" t="s">
        <v>400</v>
      </c>
      <c r="D195" t="s">
        <v>278</v>
      </c>
      <c r="E195">
        <v>53627.8</v>
      </c>
      <c r="F195">
        <v>53627.8</v>
      </c>
      <c r="G195" t="s">
        <v>112</v>
      </c>
      <c r="H195" s="68">
        <v>6.8749999999999992E-2</v>
      </c>
      <c r="I195" t="s">
        <v>113</v>
      </c>
      <c r="J195">
        <v>-8.42</v>
      </c>
      <c r="K195" t="s">
        <v>114</v>
      </c>
      <c r="L195" t="s">
        <v>114</v>
      </c>
      <c r="M195" t="s">
        <v>317</v>
      </c>
      <c r="N195">
        <v>53.664400000000001</v>
      </c>
      <c r="O195">
        <v>64568.800000000003</v>
      </c>
      <c r="P195">
        <v>23259.9</v>
      </c>
      <c r="Q195">
        <v>0</v>
      </c>
      <c r="R195">
        <v>5263.87</v>
      </c>
      <c r="S195">
        <v>0</v>
      </c>
      <c r="T195">
        <v>72497.3</v>
      </c>
      <c r="U195">
        <v>165644</v>
      </c>
      <c r="V195">
        <v>229701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395345</v>
      </c>
      <c r="AC195">
        <v>8247.84</v>
      </c>
      <c r="AD195">
        <v>0</v>
      </c>
      <c r="AE195">
        <v>0</v>
      </c>
      <c r="AF195">
        <v>0</v>
      </c>
      <c r="AG195">
        <v>0</v>
      </c>
      <c r="AH195">
        <v>797.36900000000003</v>
      </c>
      <c r="AI195">
        <v>0</v>
      </c>
      <c r="AJ195">
        <v>9045.2099999999991</v>
      </c>
      <c r="AK195">
        <v>0</v>
      </c>
      <c r="AL195">
        <v>0</v>
      </c>
      <c r="AM195">
        <v>0</v>
      </c>
      <c r="AN195">
        <v>0</v>
      </c>
      <c r="AO195">
        <v>9045.2099999999991</v>
      </c>
      <c r="AP195">
        <v>0</v>
      </c>
      <c r="AQ195">
        <v>0</v>
      </c>
      <c r="AR195">
        <v>0</v>
      </c>
      <c r="AS195">
        <v>0</v>
      </c>
      <c r="AT195">
        <v>0</v>
      </c>
      <c r="AU195">
        <v>0</v>
      </c>
      <c r="AV195">
        <v>0</v>
      </c>
      <c r="AW195">
        <v>0</v>
      </c>
      <c r="AX195">
        <v>0</v>
      </c>
      <c r="AY195">
        <v>0</v>
      </c>
      <c r="AZ195">
        <v>0</v>
      </c>
      <c r="BA195">
        <v>0</v>
      </c>
      <c r="BB195">
        <v>0</v>
      </c>
      <c r="BC195">
        <v>29.5486</v>
      </c>
      <c r="BD195">
        <v>37.213500000000003</v>
      </c>
      <c r="BE195">
        <v>12.1092</v>
      </c>
      <c r="BF195">
        <v>0</v>
      </c>
      <c r="BG195">
        <v>2.86938</v>
      </c>
      <c r="BH195">
        <v>2.6873100000000001</v>
      </c>
      <c r="BI195">
        <v>36.838299999999997</v>
      </c>
      <c r="BJ195">
        <v>121.26600000000001</v>
      </c>
      <c r="BK195">
        <v>114.872</v>
      </c>
      <c r="BL195">
        <v>0</v>
      </c>
      <c r="BM195">
        <v>0</v>
      </c>
      <c r="BN195">
        <v>0</v>
      </c>
      <c r="BO195">
        <v>0</v>
      </c>
      <c r="BP195">
        <v>0</v>
      </c>
      <c r="BQ195">
        <v>236.13800000000001</v>
      </c>
      <c r="BR195">
        <v>203.93100000000001</v>
      </c>
      <c r="BS195">
        <v>32.206699999999998</v>
      </c>
      <c r="BT195">
        <v>0</v>
      </c>
      <c r="BU195">
        <v>8.5</v>
      </c>
      <c r="BV195" t="s">
        <v>230</v>
      </c>
      <c r="BW195">
        <v>0</v>
      </c>
      <c r="BX195">
        <v>0</v>
      </c>
      <c r="BZ195">
        <v>0</v>
      </c>
      <c r="CA195" t="s">
        <v>114</v>
      </c>
      <c r="CB195" t="s">
        <v>114</v>
      </c>
      <c r="CC195" t="s">
        <v>534</v>
      </c>
      <c r="CD195">
        <v>44.098100000000002</v>
      </c>
      <c r="CE195">
        <v>40348</v>
      </c>
      <c r="CF195">
        <v>33833.4</v>
      </c>
      <c r="CG195">
        <v>0</v>
      </c>
      <c r="CH195">
        <v>257.14699999999999</v>
      </c>
      <c r="CI195">
        <v>16125.5</v>
      </c>
      <c r="CJ195">
        <v>72497.3</v>
      </c>
      <c r="CK195">
        <v>163105</v>
      </c>
      <c r="CL195">
        <v>229701</v>
      </c>
      <c r="CM195">
        <v>0</v>
      </c>
      <c r="CN195">
        <v>0</v>
      </c>
      <c r="CO195">
        <v>0</v>
      </c>
      <c r="CP195">
        <v>0</v>
      </c>
      <c r="CQ195">
        <v>0</v>
      </c>
      <c r="CR195">
        <v>392807</v>
      </c>
      <c r="CS195">
        <v>7141.38</v>
      </c>
      <c r="CT195">
        <v>0</v>
      </c>
      <c r="CU195">
        <v>0</v>
      </c>
      <c r="CV195">
        <v>0</v>
      </c>
      <c r="CW195">
        <v>0</v>
      </c>
      <c r="CX195">
        <v>0</v>
      </c>
      <c r="CY195">
        <v>0</v>
      </c>
      <c r="CZ195">
        <v>7141.38</v>
      </c>
      <c r="DA195">
        <v>0</v>
      </c>
      <c r="DB195">
        <v>0</v>
      </c>
      <c r="DC195">
        <v>0</v>
      </c>
      <c r="DD195">
        <v>0</v>
      </c>
      <c r="DE195">
        <v>7141.38</v>
      </c>
      <c r="DF195">
        <v>0</v>
      </c>
      <c r="DG195">
        <v>0</v>
      </c>
      <c r="DH195">
        <v>0</v>
      </c>
      <c r="DI195">
        <v>0</v>
      </c>
      <c r="DJ195">
        <v>0</v>
      </c>
      <c r="DK195">
        <v>0</v>
      </c>
      <c r="DL195">
        <v>0</v>
      </c>
      <c r="DM195">
        <v>0</v>
      </c>
      <c r="DN195">
        <v>0</v>
      </c>
      <c r="DO195">
        <v>0</v>
      </c>
      <c r="DP195">
        <v>0</v>
      </c>
      <c r="DQ195">
        <v>0</v>
      </c>
      <c r="DR195">
        <v>0</v>
      </c>
      <c r="DS195">
        <v>26.391500000000001</v>
      </c>
      <c r="DT195">
        <v>23.898399999999999</v>
      </c>
      <c r="DU195">
        <v>17.4055</v>
      </c>
      <c r="DV195">
        <v>0</v>
      </c>
      <c r="DW195">
        <v>0.14397599999999999</v>
      </c>
      <c r="DX195">
        <v>8.1691400000000005</v>
      </c>
      <c r="DY195">
        <v>36.838299999999997</v>
      </c>
      <c r="DZ195">
        <v>112.84699999999999</v>
      </c>
      <c r="EA195">
        <v>114.872</v>
      </c>
      <c r="EB195">
        <v>0</v>
      </c>
      <c r="EC195">
        <v>0</v>
      </c>
      <c r="ED195">
        <v>0</v>
      </c>
      <c r="EE195">
        <v>0</v>
      </c>
      <c r="EF195">
        <v>0</v>
      </c>
      <c r="EG195">
        <v>227.71899999999999</v>
      </c>
      <c r="EH195">
        <v>201.352</v>
      </c>
      <c r="EI195">
        <v>26.367100000000001</v>
      </c>
      <c r="EJ195">
        <v>0</v>
      </c>
      <c r="EK195">
        <v>0</v>
      </c>
      <c r="EM195">
        <v>0</v>
      </c>
      <c r="EN195">
        <v>0</v>
      </c>
      <c r="EP195">
        <v>0</v>
      </c>
      <c r="EQ195" s="69">
        <v>4.49574E-4</v>
      </c>
      <c r="ER195">
        <v>31.278099999999998</v>
      </c>
      <c r="ES195">
        <v>3.2417099999999999</v>
      </c>
      <c r="ET195">
        <v>0</v>
      </c>
      <c r="EU195" s="69">
        <v>0.67921299999999996</v>
      </c>
      <c r="EV195">
        <v>0</v>
      </c>
      <c r="EW195">
        <v>10.330399999999999</v>
      </c>
      <c r="EX195">
        <v>45.529800000000002</v>
      </c>
      <c r="EY195">
        <v>29.569299999999998</v>
      </c>
      <c r="EZ195">
        <v>0</v>
      </c>
      <c r="FA195">
        <v>0</v>
      </c>
      <c r="FB195">
        <v>0</v>
      </c>
      <c r="FC195">
        <v>0</v>
      </c>
      <c r="FD195">
        <v>0</v>
      </c>
      <c r="FE195">
        <v>75.099100000000007</v>
      </c>
      <c r="FF195" s="69">
        <v>1.8403699999999999E-21</v>
      </c>
      <c r="FG195">
        <v>22.432200000000002</v>
      </c>
      <c r="FH195">
        <v>4.9851799999999997</v>
      </c>
      <c r="FI195">
        <v>0</v>
      </c>
      <c r="FJ195" s="69">
        <v>3.9987199999999998E-19</v>
      </c>
      <c r="FK195">
        <v>1.99929</v>
      </c>
      <c r="FL195">
        <v>10.330399999999999</v>
      </c>
      <c r="FM195">
        <v>39.747</v>
      </c>
      <c r="FN195">
        <v>29.569299999999998</v>
      </c>
      <c r="FO195">
        <v>0</v>
      </c>
      <c r="FP195">
        <v>0</v>
      </c>
      <c r="FQ195">
        <v>0</v>
      </c>
      <c r="FR195">
        <v>0</v>
      </c>
      <c r="FS195">
        <v>0</v>
      </c>
      <c r="FT195">
        <v>69.316400000000002</v>
      </c>
      <c r="FU195" t="s">
        <v>621</v>
      </c>
      <c r="FV195" t="s">
        <v>622</v>
      </c>
      <c r="FW195" t="s">
        <v>528</v>
      </c>
      <c r="FX195" t="s">
        <v>115</v>
      </c>
      <c r="FY195" t="s">
        <v>530</v>
      </c>
      <c r="FZ195" t="s">
        <v>116</v>
      </c>
      <c r="GA195" t="s">
        <v>600</v>
      </c>
      <c r="GB195" t="s">
        <v>640</v>
      </c>
      <c r="GC195">
        <v>1.15596E-2</v>
      </c>
      <c r="GD195">
        <v>13.335000000000001</v>
      </c>
      <c r="GE195">
        <v>4.3358600000000003</v>
      </c>
      <c r="GF195">
        <v>0</v>
      </c>
      <c r="GG195">
        <v>1.07603</v>
      </c>
      <c r="GH195">
        <v>0</v>
      </c>
      <c r="GI195">
        <v>12.7491</v>
      </c>
      <c r="GJ195">
        <v>31.51</v>
      </c>
      <c r="GK195">
        <v>39.3718</v>
      </c>
      <c r="GL195">
        <v>0</v>
      </c>
      <c r="GM195">
        <v>0</v>
      </c>
      <c r="GN195">
        <v>0</v>
      </c>
      <c r="GO195">
        <v>0</v>
      </c>
      <c r="GP195">
        <v>0</v>
      </c>
      <c r="GQ195">
        <v>70.88</v>
      </c>
      <c r="GR195">
        <v>43.771599999999999</v>
      </c>
      <c r="GS195">
        <v>0</v>
      </c>
      <c r="GT195">
        <v>0</v>
      </c>
      <c r="GU195">
        <v>0</v>
      </c>
      <c r="GV195">
        <v>0</v>
      </c>
      <c r="GW195">
        <v>4.2316599999999998</v>
      </c>
      <c r="GX195">
        <v>0</v>
      </c>
      <c r="GY195">
        <v>48</v>
      </c>
      <c r="GZ195">
        <v>0</v>
      </c>
      <c r="HA195">
        <v>0</v>
      </c>
      <c r="HB195">
        <v>0</v>
      </c>
      <c r="HC195">
        <v>0</v>
      </c>
      <c r="HD195">
        <v>48</v>
      </c>
      <c r="HE195">
        <v>9.2360700000000007E-3</v>
      </c>
      <c r="HF195">
        <v>8.4413900000000002</v>
      </c>
      <c r="HG195">
        <v>6.2962100000000003</v>
      </c>
      <c r="HH195">
        <v>0</v>
      </c>
      <c r="HI195">
        <v>5.70178E-2</v>
      </c>
      <c r="HJ195">
        <v>2.7927200000000001</v>
      </c>
      <c r="HK195">
        <v>12.7491</v>
      </c>
      <c r="HL195">
        <v>30.35</v>
      </c>
      <c r="HM195">
        <v>39.3718</v>
      </c>
      <c r="HN195">
        <v>0</v>
      </c>
      <c r="HO195">
        <v>0</v>
      </c>
      <c r="HP195">
        <v>0</v>
      </c>
      <c r="HQ195">
        <v>0</v>
      </c>
      <c r="HR195">
        <v>0</v>
      </c>
      <c r="HS195">
        <v>69.72</v>
      </c>
      <c r="HT195">
        <v>37.899500000000003</v>
      </c>
      <c r="HU195">
        <v>0</v>
      </c>
      <c r="HV195">
        <v>0</v>
      </c>
      <c r="HW195">
        <v>0</v>
      </c>
      <c r="HX195">
        <v>0</v>
      </c>
      <c r="HY195">
        <v>0</v>
      </c>
      <c r="HZ195">
        <v>0</v>
      </c>
      <c r="IA195">
        <v>37.9</v>
      </c>
      <c r="IB195">
        <v>0</v>
      </c>
      <c r="IC195">
        <v>0</v>
      </c>
      <c r="ID195">
        <v>0</v>
      </c>
      <c r="IE195">
        <v>0</v>
      </c>
      <c r="IF195">
        <v>37.9</v>
      </c>
    </row>
    <row r="196" spans="1:240" x14ac:dyDescent="0.3">
      <c r="A196" s="67">
        <v>43882.660532407404</v>
      </c>
      <c r="B196" t="s">
        <v>401</v>
      </c>
      <c r="C196" t="s">
        <v>401</v>
      </c>
      <c r="D196" t="s">
        <v>278</v>
      </c>
      <c r="E196">
        <v>53627.8</v>
      </c>
      <c r="F196">
        <v>53627.8</v>
      </c>
      <c r="G196" t="s">
        <v>112</v>
      </c>
      <c r="H196" s="68">
        <v>5.6250000000000001E-2</v>
      </c>
      <c r="I196" t="s">
        <v>118</v>
      </c>
      <c r="J196">
        <v>6.76</v>
      </c>
      <c r="K196" t="s">
        <v>114</v>
      </c>
      <c r="L196" t="s">
        <v>114</v>
      </c>
      <c r="M196" t="s">
        <v>317</v>
      </c>
      <c r="N196">
        <v>42.267000000000003</v>
      </c>
      <c r="O196">
        <v>44837.8</v>
      </c>
      <c r="P196">
        <v>26465.1</v>
      </c>
      <c r="Q196">
        <v>0</v>
      </c>
      <c r="R196">
        <v>4466.8100000000004</v>
      </c>
      <c r="S196">
        <v>0</v>
      </c>
      <c r="T196">
        <v>72497.3</v>
      </c>
      <c r="U196">
        <v>148309</v>
      </c>
      <c r="V196">
        <v>229701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378011</v>
      </c>
      <c r="AC196">
        <v>6496.14</v>
      </c>
      <c r="AD196">
        <v>0</v>
      </c>
      <c r="AE196">
        <v>0</v>
      </c>
      <c r="AF196">
        <v>0</v>
      </c>
      <c r="AG196">
        <v>0</v>
      </c>
      <c r="AH196">
        <v>797.36699999999996</v>
      </c>
      <c r="AI196">
        <v>0</v>
      </c>
      <c r="AJ196">
        <v>7293.51</v>
      </c>
      <c r="AK196">
        <v>0</v>
      </c>
      <c r="AL196">
        <v>0</v>
      </c>
      <c r="AM196">
        <v>0</v>
      </c>
      <c r="AN196">
        <v>0</v>
      </c>
      <c r="AO196">
        <v>7293.51</v>
      </c>
      <c r="AP196">
        <v>0</v>
      </c>
      <c r="AQ196">
        <v>0</v>
      </c>
      <c r="AR196">
        <v>0</v>
      </c>
      <c r="AS196">
        <v>0</v>
      </c>
      <c r="AT196">
        <v>0</v>
      </c>
      <c r="AU196">
        <v>0</v>
      </c>
      <c r="AV196">
        <v>0</v>
      </c>
      <c r="AW196">
        <v>0</v>
      </c>
      <c r="AX196">
        <v>0</v>
      </c>
      <c r="AY196">
        <v>0</v>
      </c>
      <c r="AZ196">
        <v>0</v>
      </c>
      <c r="BA196">
        <v>0</v>
      </c>
      <c r="BB196">
        <v>0</v>
      </c>
      <c r="BC196">
        <v>24.021799999999999</v>
      </c>
      <c r="BD196">
        <v>26.466899999999999</v>
      </c>
      <c r="BE196">
        <v>13.749499999999999</v>
      </c>
      <c r="BF196">
        <v>0</v>
      </c>
      <c r="BG196">
        <v>2.3224499999999999</v>
      </c>
      <c r="BH196">
        <v>2.6873</v>
      </c>
      <c r="BI196">
        <v>36.838299999999997</v>
      </c>
      <c r="BJ196">
        <v>106.086</v>
      </c>
      <c r="BK196">
        <v>114.872</v>
      </c>
      <c r="BL196">
        <v>0</v>
      </c>
      <c r="BM196">
        <v>0</v>
      </c>
      <c r="BN196">
        <v>0</v>
      </c>
      <c r="BO196">
        <v>0</v>
      </c>
      <c r="BP196">
        <v>0</v>
      </c>
      <c r="BQ196">
        <v>220.958</v>
      </c>
      <c r="BR196">
        <v>194.273</v>
      </c>
      <c r="BS196">
        <v>26.685600000000001</v>
      </c>
      <c r="BT196">
        <v>0</v>
      </c>
      <c r="BU196">
        <v>0</v>
      </c>
      <c r="BW196">
        <v>0</v>
      </c>
      <c r="BX196">
        <v>0</v>
      </c>
      <c r="BZ196">
        <v>0</v>
      </c>
      <c r="CA196" t="s">
        <v>114</v>
      </c>
      <c r="CB196" t="s">
        <v>114</v>
      </c>
      <c r="CC196" t="s">
        <v>534</v>
      </c>
      <c r="CD196">
        <v>44.098100000000002</v>
      </c>
      <c r="CE196">
        <v>40348</v>
      </c>
      <c r="CF196">
        <v>33833.4</v>
      </c>
      <c r="CG196">
        <v>0</v>
      </c>
      <c r="CH196">
        <v>257.14699999999999</v>
      </c>
      <c r="CI196">
        <v>16125.5</v>
      </c>
      <c r="CJ196">
        <v>72497.3</v>
      </c>
      <c r="CK196">
        <v>163105</v>
      </c>
      <c r="CL196">
        <v>229701</v>
      </c>
      <c r="CM196">
        <v>0</v>
      </c>
      <c r="CN196">
        <v>0</v>
      </c>
      <c r="CO196">
        <v>0</v>
      </c>
      <c r="CP196">
        <v>0</v>
      </c>
      <c r="CQ196">
        <v>0</v>
      </c>
      <c r="CR196">
        <v>392807</v>
      </c>
      <c r="CS196">
        <v>7141.38</v>
      </c>
      <c r="CT196">
        <v>0</v>
      </c>
      <c r="CU196">
        <v>0</v>
      </c>
      <c r="CV196">
        <v>0</v>
      </c>
      <c r="CW196">
        <v>0</v>
      </c>
      <c r="CX196">
        <v>0</v>
      </c>
      <c r="CY196">
        <v>0</v>
      </c>
      <c r="CZ196">
        <v>7141.38</v>
      </c>
      <c r="DA196">
        <v>0</v>
      </c>
      <c r="DB196">
        <v>0</v>
      </c>
      <c r="DC196">
        <v>0</v>
      </c>
      <c r="DD196">
        <v>0</v>
      </c>
      <c r="DE196">
        <v>7141.38</v>
      </c>
      <c r="DF196">
        <v>0</v>
      </c>
      <c r="DG196">
        <v>0</v>
      </c>
      <c r="DH196">
        <v>0</v>
      </c>
      <c r="DI196">
        <v>0</v>
      </c>
      <c r="DJ196">
        <v>0</v>
      </c>
      <c r="DK196">
        <v>0</v>
      </c>
      <c r="DL196">
        <v>0</v>
      </c>
      <c r="DM196">
        <v>0</v>
      </c>
      <c r="DN196">
        <v>0</v>
      </c>
      <c r="DO196">
        <v>0</v>
      </c>
      <c r="DP196">
        <v>0</v>
      </c>
      <c r="DQ196">
        <v>0</v>
      </c>
      <c r="DR196">
        <v>0</v>
      </c>
      <c r="DS196">
        <v>26.391500000000001</v>
      </c>
      <c r="DT196">
        <v>23.898399999999999</v>
      </c>
      <c r="DU196">
        <v>17.4055</v>
      </c>
      <c r="DV196">
        <v>0</v>
      </c>
      <c r="DW196">
        <v>0.14397599999999999</v>
      </c>
      <c r="DX196">
        <v>8.1691400000000005</v>
      </c>
      <c r="DY196">
        <v>36.838299999999997</v>
      </c>
      <c r="DZ196">
        <v>112.84699999999999</v>
      </c>
      <c r="EA196">
        <v>114.872</v>
      </c>
      <c r="EB196">
        <v>0</v>
      </c>
      <c r="EC196">
        <v>0</v>
      </c>
      <c r="ED196">
        <v>0</v>
      </c>
      <c r="EE196">
        <v>0</v>
      </c>
      <c r="EF196">
        <v>0</v>
      </c>
      <c r="EG196">
        <v>227.71899999999999</v>
      </c>
      <c r="EH196">
        <v>201.352</v>
      </c>
      <c r="EI196">
        <v>26.367100000000001</v>
      </c>
      <c r="EJ196">
        <v>0</v>
      </c>
      <c r="EK196">
        <v>0</v>
      </c>
      <c r="EM196">
        <v>0</v>
      </c>
      <c r="EN196">
        <v>0</v>
      </c>
      <c r="EP196">
        <v>0</v>
      </c>
      <c r="EQ196" s="69">
        <v>4.3939200000000003E-21</v>
      </c>
      <c r="ER196">
        <v>24.572500000000002</v>
      </c>
      <c r="ES196">
        <v>3.8853399999999998</v>
      </c>
      <c r="ET196">
        <v>0</v>
      </c>
      <c r="EU196" s="69">
        <v>4.3544699999999999E-17</v>
      </c>
      <c r="EV196">
        <v>0</v>
      </c>
      <c r="EW196">
        <v>10.330399999999999</v>
      </c>
      <c r="EX196">
        <v>38.7883</v>
      </c>
      <c r="EY196">
        <v>29.569299999999998</v>
      </c>
      <c r="EZ196">
        <v>0</v>
      </c>
      <c r="FA196">
        <v>0</v>
      </c>
      <c r="FB196">
        <v>0</v>
      </c>
      <c r="FC196">
        <v>0</v>
      </c>
      <c r="FD196">
        <v>0</v>
      </c>
      <c r="FE196">
        <v>68.357600000000005</v>
      </c>
      <c r="FF196" s="69">
        <v>1.8403699999999999E-21</v>
      </c>
      <c r="FG196">
        <v>22.432200000000002</v>
      </c>
      <c r="FH196">
        <v>4.9851799999999997</v>
      </c>
      <c r="FI196">
        <v>0</v>
      </c>
      <c r="FJ196" s="69">
        <v>3.9987199999999998E-19</v>
      </c>
      <c r="FK196">
        <v>1.99929</v>
      </c>
      <c r="FL196">
        <v>10.330399999999999</v>
      </c>
      <c r="FM196">
        <v>39.747</v>
      </c>
      <c r="FN196">
        <v>29.569299999999998</v>
      </c>
      <c r="FO196">
        <v>0</v>
      </c>
      <c r="FP196">
        <v>0</v>
      </c>
      <c r="FQ196">
        <v>0</v>
      </c>
      <c r="FR196">
        <v>0</v>
      </c>
      <c r="FS196">
        <v>0</v>
      </c>
      <c r="FT196">
        <v>69.316400000000002</v>
      </c>
      <c r="FU196" t="s">
        <v>621</v>
      </c>
      <c r="FV196" t="s">
        <v>622</v>
      </c>
      <c r="FW196" t="s">
        <v>528</v>
      </c>
      <c r="FX196" t="s">
        <v>115</v>
      </c>
      <c r="FY196" t="s">
        <v>530</v>
      </c>
      <c r="FZ196" t="s">
        <v>116</v>
      </c>
      <c r="GA196" t="s">
        <v>600</v>
      </c>
      <c r="GB196" t="s">
        <v>640</v>
      </c>
      <c r="GC196">
        <v>8.9266099999999998E-3</v>
      </c>
      <c r="GD196">
        <v>9.3338699999999992</v>
      </c>
      <c r="GE196">
        <v>4.96753</v>
      </c>
      <c r="GF196">
        <v>0</v>
      </c>
      <c r="GG196">
        <v>0.872506</v>
      </c>
      <c r="GH196">
        <v>0</v>
      </c>
      <c r="GI196">
        <v>12.7491</v>
      </c>
      <c r="GJ196">
        <v>27.93</v>
      </c>
      <c r="GK196">
        <v>39.3718</v>
      </c>
      <c r="GL196">
        <v>0</v>
      </c>
      <c r="GM196">
        <v>0</v>
      </c>
      <c r="GN196">
        <v>0</v>
      </c>
      <c r="GO196">
        <v>0</v>
      </c>
      <c r="GP196">
        <v>0</v>
      </c>
      <c r="GQ196">
        <v>67.3</v>
      </c>
      <c r="GR196">
        <v>34.475200000000001</v>
      </c>
      <c r="GS196">
        <v>0</v>
      </c>
      <c r="GT196">
        <v>0</v>
      </c>
      <c r="GU196">
        <v>0</v>
      </c>
      <c r="GV196">
        <v>0</v>
      </c>
      <c r="GW196">
        <v>4.2316500000000001</v>
      </c>
      <c r="GX196">
        <v>0</v>
      </c>
      <c r="GY196">
        <v>38.71</v>
      </c>
      <c r="GZ196">
        <v>0</v>
      </c>
      <c r="HA196">
        <v>0</v>
      </c>
      <c r="HB196">
        <v>0</v>
      </c>
      <c r="HC196">
        <v>0</v>
      </c>
      <c r="HD196">
        <v>38.71</v>
      </c>
      <c r="HE196">
        <v>9.2360700000000007E-3</v>
      </c>
      <c r="HF196">
        <v>8.4413900000000002</v>
      </c>
      <c r="HG196">
        <v>6.2962100000000003</v>
      </c>
      <c r="HH196">
        <v>0</v>
      </c>
      <c r="HI196">
        <v>5.70178E-2</v>
      </c>
      <c r="HJ196">
        <v>2.7927200000000001</v>
      </c>
      <c r="HK196">
        <v>12.7491</v>
      </c>
      <c r="HL196">
        <v>30.35</v>
      </c>
      <c r="HM196">
        <v>39.3718</v>
      </c>
      <c r="HN196">
        <v>0</v>
      </c>
      <c r="HO196">
        <v>0</v>
      </c>
      <c r="HP196">
        <v>0</v>
      </c>
      <c r="HQ196">
        <v>0</v>
      </c>
      <c r="HR196">
        <v>0</v>
      </c>
      <c r="HS196">
        <v>69.72</v>
      </c>
      <c r="HT196">
        <v>37.899500000000003</v>
      </c>
      <c r="HU196">
        <v>0</v>
      </c>
      <c r="HV196">
        <v>0</v>
      </c>
      <c r="HW196">
        <v>0</v>
      </c>
      <c r="HX196">
        <v>0</v>
      </c>
      <c r="HY196">
        <v>0</v>
      </c>
      <c r="HZ196">
        <v>0</v>
      </c>
      <c r="IA196">
        <v>37.9</v>
      </c>
      <c r="IB196">
        <v>0</v>
      </c>
      <c r="IC196">
        <v>0</v>
      </c>
      <c r="ID196">
        <v>0</v>
      </c>
      <c r="IE196">
        <v>0</v>
      </c>
      <c r="IF196">
        <v>37.9</v>
      </c>
    </row>
    <row r="197" spans="1:240" x14ac:dyDescent="0.3">
      <c r="A197" s="67">
        <v>43882.661319444444</v>
      </c>
      <c r="B197" t="s">
        <v>402</v>
      </c>
      <c r="C197" t="s">
        <v>402</v>
      </c>
      <c r="D197" t="s">
        <v>276</v>
      </c>
      <c r="E197">
        <v>53627.8</v>
      </c>
      <c r="F197">
        <v>53627.8</v>
      </c>
      <c r="G197" t="s">
        <v>112</v>
      </c>
      <c r="H197" s="68">
        <v>4.5138888888888888E-2</v>
      </c>
      <c r="I197" t="s">
        <v>118</v>
      </c>
      <c r="J197">
        <v>11.38</v>
      </c>
      <c r="K197" t="s">
        <v>114</v>
      </c>
      <c r="L197" t="s">
        <v>114</v>
      </c>
      <c r="M197" t="s">
        <v>317</v>
      </c>
      <c r="N197">
        <v>9.9713700000000003</v>
      </c>
      <c r="O197">
        <v>78247.399999999994</v>
      </c>
      <c r="P197">
        <v>16305.4</v>
      </c>
      <c r="Q197">
        <v>0</v>
      </c>
      <c r="R197">
        <v>1810.81</v>
      </c>
      <c r="S197">
        <v>0</v>
      </c>
      <c r="T197">
        <v>72497.3</v>
      </c>
      <c r="U197">
        <v>168871</v>
      </c>
      <c r="V197">
        <v>229701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398572</v>
      </c>
      <c r="AC197">
        <v>1532.54</v>
      </c>
      <c r="AD197">
        <v>0</v>
      </c>
      <c r="AE197">
        <v>0</v>
      </c>
      <c r="AF197">
        <v>0</v>
      </c>
      <c r="AG197">
        <v>0</v>
      </c>
      <c r="AH197">
        <v>700.60900000000004</v>
      </c>
      <c r="AI197">
        <v>0</v>
      </c>
      <c r="AJ197">
        <v>2233.14</v>
      </c>
      <c r="AK197">
        <v>0</v>
      </c>
      <c r="AL197">
        <v>0</v>
      </c>
      <c r="AM197">
        <v>0</v>
      </c>
      <c r="AN197">
        <v>0</v>
      </c>
      <c r="AO197">
        <v>2233.14</v>
      </c>
      <c r="AP197">
        <v>0</v>
      </c>
      <c r="AQ197">
        <v>0</v>
      </c>
      <c r="AR197">
        <v>0</v>
      </c>
      <c r="AS197">
        <v>0</v>
      </c>
      <c r="AT197">
        <v>0</v>
      </c>
      <c r="AU197">
        <v>0</v>
      </c>
      <c r="AV197">
        <v>0</v>
      </c>
      <c r="AW197">
        <v>0</v>
      </c>
      <c r="AX197">
        <v>0</v>
      </c>
      <c r="AY197">
        <v>0</v>
      </c>
      <c r="AZ197">
        <v>0</v>
      </c>
      <c r="BA197">
        <v>0</v>
      </c>
      <c r="BB197">
        <v>0</v>
      </c>
      <c r="BC197">
        <v>5.7573100000000004</v>
      </c>
      <c r="BD197">
        <v>53.569200000000002</v>
      </c>
      <c r="BE197">
        <v>8.9088200000000004</v>
      </c>
      <c r="BF197">
        <v>0</v>
      </c>
      <c r="BG197">
        <v>0.82902200000000004</v>
      </c>
      <c r="BH197">
        <v>2.35643</v>
      </c>
      <c r="BI197">
        <v>39.261899999999997</v>
      </c>
      <c r="BJ197">
        <v>110.68300000000001</v>
      </c>
      <c r="BK197">
        <v>123.904</v>
      </c>
      <c r="BL197">
        <v>0</v>
      </c>
      <c r="BM197">
        <v>0</v>
      </c>
      <c r="BN197">
        <v>0</v>
      </c>
      <c r="BO197">
        <v>0</v>
      </c>
      <c r="BP197">
        <v>0</v>
      </c>
      <c r="BQ197">
        <v>234.58600000000001</v>
      </c>
      <c r="BR197">
        <v>226.477</v>
      </c>
      <c r="BS197">
        <v>8.1091599999999993</v>
      </c>
      <c r="BT197">
        <v>0</v>
      </c>
      <c r="BU197">
        <v>0</v>
      </c>
      <c r="BW197">
        <v>0</v>
      </c>
      <c r="BX197">
        <v>0</v>
      </c>
      <c r="BZ197">
        <v>0</v>
      </c>
      <c r="CA197" t="s">
        <v>114</v>
      </c>
      <c r="CB197" t="s">
        <v>114</v>
      </c>
      <c r="CC197" t="s">
        <v>534</v>
      </c>
      <c r="CD197">
        <v>11.106199999999999</v>
      </c>
      <c r="CE197">
        <v>75540.800000000003</v>
      </c>
      <c r="CF197">
        <v>30665.5</v>
      </c>
      <c r="CG197">
        <v>0</v>
      </c>
      <c r="CH197">
        <v>44.5351</v>
      </c>
      <c r="CI197">
        <v>13771.7</v>
      </c>
      <c r="CJ197">
        <v>72497.3</v>
      </c>
      <c r="CK197">
        <v>192531</v>
      </c>
      <c r="CL197">
        <v>229701</v>
      </c>
      <c r="CM197">
        <v>0</v>
      </c>
      <c r="CN197">
        <v>0</v>
      </c>
      <c r="CO197">
        <v>0</v>
      </c>
      <c r="CP197">
        <v>0</v>
      </c>
      <c r="CQ197">
        <v>0</v>
      </c>
      <c r="CR197">
        <v>422232</v>
      </c>
      <c r="CS197">
        <v>1910.66</v>
      </c>
      <c r="CT197">
        <v>0</v>
      </c>
      <c r="CU197">
        <v>0</v>
      </c>
      <c r="CV197">
        <v>0</v>
      </c>
      <c r="CW197">
        <v>0</v>
      </c>
      <c r="CX197">
        <v>0</v>
      </c>
      <c r="CY197">
        <v>0</v>
      </c>
      <c r="CZ197">
        <v>1910.66</v>
      </c>
      <c r="DA197">
        <v>0</v>
      </c>
      <c r="DB197">
        <v>0</v>
      </c>
      <c r="DC197">
        <v>0</v>
      </c>
      <c r="DD197">
        <v>0</v>
      </c>
      <c r="DE197">
        <v>1910.66</v>
      </c>
      <c r="DF197">
        <v>0</v>
      </c>
      <c r="DG197">
        <v>0</v>
      </c>
      <c r="DH197">
        <v>0</v>
      </c>
      <c r="DI197">
        <v>0</v>
      </c>
      <c r="DJ197">
        <v>0</v>
      </c>
      <c r="DK197">
        <v>0</v>
      </c>
      <c r="DL197">
        <v>0</v>
      </c>
      <c r="DM197">
        <v>0</v>
      </c>
      <c r="DN197">
        <v>0</v>
      </c>
      <c r="DO197">
        <v>0</v>
      </c>
      <c r="DP197">
        <v>0</v>
      </c>
      <c r="DQ197">
        <v>0</v>
      </c>
      <c r="DR197">
        <v>0</v>
      </c>
      <c r="DS197">
        <v>7.17394</v>
      </c>
      <c r="DT197">
        <v>51.211300000000001</v>
      </c>
      <c r="DU197">
        <v>17.091999999999999</v>
      </c>
      <c r="DV197">
        <v>0</v>
      </c>
      <c r="DW197">
        <v>2.0396999999999998E-2</v>
      </c>
      <c r="DX197">
        <v>7.3157199999999998</v>
      </c>
      <c r="DY197">
        <v>39.261899999999997</v>
      </c>
      <c r="DZ197">
        <v>122.075</v>
      </c>
      <c r="EA197">
        <v>123.904</v>
      </c>
      <c r="EB197">
        <v>0</v>
      </c>
      <c r="EC197">
        <v>0</v>
      </c>
      <c r="ED197">
        <v>0</v>
      </c>
      <c r="EE197">
        <v>0</v>
      </c>
      <c r="EF197">
        <v>0</v>
      </c>
      <c r="EG197">
        <v>245.97900000000001</v>
      </c>
      <c r="EH197">
        <v>238.81</v>
      </c>
      <c r="EI197">
        <v>7.1688400000000003</v>
      </c>
      <c r="EJ197">
        <v>0</v>
      </c>
      <c r="EK197">
        <v>0</v>
      </c>
      <c r="EM197">
        <v>0</v>
      </c>
      <c r="EN197">
        <v>0</v>
      </c>
      <c r="EP197">
        <v>0</v>
      </c>
      <c r="EQ197">
        <v>2.3265099999999999E-21</v>
      </c>
      <c r="ER197">
        <v>24.828199999999999</v>
      </c>
      <c r="ES197">
        <v>2.1720299999999999</v>
      </c>
      <c r="ET197">
        <v>0</v>
      </c>
      <c r="EU197">
        <v>3.55234E-17</v>
      </c>
      <c r="EV197">
        <v>0</v>
      </c>
      <c r="EW197">
        <v>10.330399999999999</v>
      </c>
      <c r="EX197">
        <v>37.330599999999997</v>
      </c>
      <c r="EY197">
        <v>29.569299999999998</v>
      </c>
      <c r="EZ197">
        <v>0</v>
      </c>
      <c r="FA197">
        <v>0</v>
      </c>
      <c r="FB197">
        <v>0</v>
      </c>
      <c r="FC197">
        <v>0</v>
      </c>
      <c r="FD197">
        <v>0</v>
      </c>
      <c r="FE197">
        <v>66.899900000000002</v>
      </c>
      <c r="FF197" s="69">
        <v>3.8962900000000001E-21</v>
      </c>
      <c r="FG197">
        <v>24.183</v>
      </c>
      <c r="FH197">
        <v>3.7858200000000002</v>
      </c>
      <c r="FI197">
        <v>0</v>
      </c>
      <c r="FJ197" s="69">
        <v>7.12883E-19</v>
      </c>
      <c r="FK197">
        <v>1.78037</v>
      </c>
      <c r="FL197">
        <v>10.330399999999999</v>
      </c>
      <c r="FM197">
        <v>40.079599999999999</v>
      </c>
      <c r="FN197">
        <v>29.569299999999998</v>
      </c>
      <c r="FO197">
        <v>0</v>
      </c>
      <c r="FP197">
        <v>0</v>
      </c>
      <c r="FQ197">
        <v>0</v>
      </c>
      <c r="FR197">
        <v>0</v>
      </c>
      <c r="FS197">
        <v>0</v>
      </c>
      <c r="FT197">
        <v>69.648899999999998</v>
      </c>
      <c r="FU197" t="s">
        <v>621</v>
      </c>
      <c r="FV197" t="s">
        <v>622</v>
      </c>
      <c r="FW197" t="s">
        <v>528</v>
      </c>
      <c r="FX197" t="s">
        <v>115</v>
      </c>
      <c r="FY197" t="s">
        <v>530</v>
      </c>
      <c r="FZ197" t="s">
        <v>116</v>
      </c>
      <c r="GA197" t="s">
        <v>600</v>
      </c>
      <c r="GB197" t="s">
        <v>640</v>
      </c>
      <c r="GC197">
        <v>2.3254899999999999E-3</v>
      </c>
      <c r="GD197">
        <v>14.3415</v>
      </c>
      <c r="GE197">
        <v>2.9571700000000001</v>
      </c>
      <c r="GF197">
        <v>0</v>
      </c>
      <c r="GG197">
        <v>0.40873799999999999</v>
      </c>
      <c r="GH197">
        <v>0</v>
      </c>
      <c r="GI197">
        <v>12.7491</v>
      </c>
      <c r="GJ197">
        <v>30.46</v>
      </c>
      <c r="GK197">
        <v>39.3718</v>
      </c>
      <c r="GL197">
        <v>0</v>
      </c>
      <c r="GM197">
        <v>0</v>
      </c>
      <c r="GN197">
        <v>0</v>
      </c>
      <c r="GO197">
        <v>0</v>
      </c>
      <c r="GP197">
        <v>0</v>
      </c>
      <c r="GQ197">
        <v>69.83</v>
      </c>
      <c r="GR197">
        <v>8.1332199999999997</v>
      </c>
      <c r="GS197">
        <v>0</v>
      </c>
      <c r="GT197">
        <v>0</v>
      </c>
      <c r="GU197">
        <v>0</v>
      </c>
      <c r="GV197">
        <v>0</v>
      </c>
      <c r="GW197">
        <v>3.7181500000000001</v>
      </c>
      <c r="GX197">
        <v>0</v>
      </c>
      <c r="GY197">
        <v>11.85</v>
      </c>
      <c r="GZ197">
        <v>0</v>
      </c>
      <c r="HA197">
        <v>0</v>
      </c>
      <c r="HB197">
        <v>0</v>
      </c>
      <c r="HC197">
        <v>0</v>
      </c>
      <c r="HD197">
        <v>11.85</v>
      </c>
      <c r="HE197">
        <v>2.58202E-3</v>
      </c>
      <c r="HF197">
        <v>13.806800000000001</v>
      </c>
      <c r="HG197">
        <v>5.4212800000000003</v>
      </c>
      <c r="HH197">
        <v>0</v>
      </c>
      <c r="HI197">
        <v>1.0285799999999999E-2</v>
      </c>
      <c r="HJ197">
        <v>2.3964699999999999</v>
      </c>
      <c r="HK197">
        <v>12.7491</v>
      </c>
      <c r="HL197">
        <v>34.39</v>
      </c>
      <c r="HM197">
        <v>39.3718</v>
      </c>
      <c r="HN197">
        <v>0</v>
      </c>
      <c r="HO197">
        <v>0</v>
      </c>
      <c r="HP197">
        <v>0</v>
      </c>
      <c r="HQ197">
        <v>0</v>
      </c>
      <c r="HR197">
        <v>0</v>
      </c>
      <c r="HS197">
        <v>73.760000000000005</v>
      </c>
      <c r="HT197">
        <v>10.139900000000001</v>
      </c>
      <c r="HU197">
        <v>0</v>
      </c>
      <c r="HV197">
        <v>0</v>
      </c>
      <c r="HW197">
        <v>0</v>
      </c>
      <c r="HX197">
        <v>0</v>
      </c>
      <c r="HY197">
        <v>0</v>
      </c>
      <c r="HZ197">
        <v>0</v>
      </c>
      <c r="IA197">
        <v>10.14</v>
      </c>
      <c r="IB197">
        <v>0</v>
      </c>
      <c r="IC197">
        <v>0</v>
      </c>
      <c r="ID197">
        <v>0</v>
      </c>
      <c r="IE197">
        <v>0</v>
      </c>
      <c r="IF197">
        <v>10.14</v>
      </c>
    </row>
    <row r="198" spans="1:240" x14ac:dyDescent="0.3">
      <c r="A198" s="67">
        <v>43882.662175925929</v>
      </c>
      <c r="B198" t="s">
        <v>403</v>
      </c>
      <c r="C198" t="s">
        <v>403</v>
      </c>
      <c r="D198" t="s">
        <v>276</v>
      </c>
      <c r="E198">
        <v>53627.8</v>
      </c>
      <c r="F198">
        <v>53627.8</v>
      </c>
      <c r="G198" t="s">
        <v>112</v>
      </c>
      <c r="H198" s="68">
        <v>4.9305555555555554E-2</v>
      </c>
      <c r="I198" t="s">
        <v>113</v>
      </c>
      <c r="J198">
        <v>-30.01</v>
      </c>
      <c r="K198" t="s">
        <v>114</v>
      </c>
      <c r="L198" t="s">
        <v>114</v>
      </c>
      <c r="M198" t="s">
        <v>317</v>
      </c>
      <c r="N198">
        <v>28.413900000000002</v>
      </c>
      <c r="O198">
        <v>135454</v>
      </c>
      <c r="P198">
        <v>17544.900000000001</v>
      </c>
      <c r="Q198">
        <v>0</v>
      </c>
      <c r="R198">
        <v>2980.78</v>
      </c>
      <c r="S198">
        <v>0</v>
      </c>
      <c r="T198">
        <v>72497.3</v>
      </c>
      <c r="U198">
        <v>228505</v>
      </c>
      <c r="V198">
        <v>229701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458207</v>
      </c>
      <c r="AC198">
        <v>4367.03</v>
      </c>
      <c r="AD198">
        <v>0</v>
      </c>
      <c r="AE198">
        <v>0</v>
      </c>
      <c r="AF198">
        <v>0</v>
      </c>
      <c r="AG198">
        <v>0</v>
      </c>
      <c r="AH198">
        <v>700.60900000000004</v>
      </c>
      <c r="AI198">
        <v>0</v>
      </c>
      <c r="AJ198">
        <v>5067.6400000000003</v>
      </c>
      <c r="AK198">
        <v>0</v>
      </c>
      <c r="AL198">
        <v>0</v>
      </c>
      <c r="AM198">
        <v>0</v>
      </c>
      <c r="AN198">
        <v>0</v>
      </c>
      <c r="AO198">
        <v>5067.6400000000003</v>
      </c>
      <c r="AP198">
        <v>0</v>
      </c>
      <c r="AQ198">
        <v>0</v>
      </c>
      <c r="AR198">
        <v>0</v>
      </c>
      <c r="AS198">
        <v>0</v>
      </c>
      <c r="AT198">
        <v>0</v>
      </c>
      <c r="AU198">
        <v>0</v>
      </c>
      <c r="AV198">
        <v>0</v>
      </c>
      <c r="AW198">
        <v>0</v>
      </c>
      <c r="AX198">
        <v>0</v>
      </c>
      <c r="AY198">
        <v>0</v>
      </c>
      <c r="AZ198">
        <v>0</v>
      </c>
      <c r="BA198">
        <v>0</v>
      </c>
      <c r="BB198">
        <v>0</v>
      </c>
      <c r="BC198">
        <v>15.0646</v>
      </c>
      <c r="BD198">
        <v>84.406700000000001</v>
      </c>
      <c r="BE198">
        <v>9.4176199999999994</v>
      </c>
      <c r="BF198">
        <v>0</v>
      </c>
      <c r="BG198">
        <v>1.5732999999999999</v>
      </c>
      <c r="BH198">
        <v>2.35643</v>
      </c>
      <c r="BI198">
        <v>39.261899999999997</v>
      </c>
      <c r="BJ198">
        <v>152.08099999999999</v>
      </c>
      <c r="BK198">
        <v>123.904</v>
      </c>
      <c r="BL198">
        <v>0</v>
      </c>
      <c r="BM198">
        <v>0</v>
      </c>
      <c r="BN198">
        <v>0</v>
      </c>
      <c r="BO198">
        <v>0</v>
      </c>
      <c r="BP198">
        <v>0</v>
      </c>
      <c r="BQ198">
        <v>275.98399999999998</v>
      </c>
      <c r="BR198">
        <v>258.577</v>
      </c>
      <c r="BS198">
        <v>17.407599999999999</v>
      </c>
      <c r="BT198">
        <v>0</v>
      </c>
      <c r="BU198">
        <v>0</v>
      </c>
      <c r="BW198">
        <v>0</v>
      </c>
      <c r="BX198">
        <v>0</v>
      </c>
      <c r="BZ198">
        <v>0</v>
      </c>
      <c r="CA198" t="s">
        <v>114</v>
      </c>
      <c r="CB198" t="s">
        <v>114</v>
      </c>
      <c r="CC198" t="s">
        <v>534</v>
      </c>
      <c r="CD198">
        <v>11.106199999999999</v>
      </c>
      <c r="CE198">
        <v>75540.800000000003</v>
      </c>
      <c r="CF198">
        <v>30665.5</v>
      </c>
      <c r="CG198">
        <v>0</v>
      </c>
      <c r="CH198">
        <v>44.5351</v>
      </c>
      <c r="CI198">
        <v>13771.7</v>
      </c>
      <c r="CJ198">
        <v>72497.3</v>
      </c>
      <c r="CK198">
        <v>192531</v>
      </c>
      <c r="CL198">
        <v>229701</v>
      </c>
      <c r="CM198">
        <v>0</v>
      </c>
      <c r="CN198">
        <v>0</v>
      </c>
      <c r="CO198">
        <v>0</v>
      </c>
      <c r="CP198">
        <v>0</v>
      </c>
      <c r="CQ198">
        <v>0</v>
      </c>
      <c r="CR198">
        <v>422232</v>
      </c>
      <c r="CS198">
        <v>1910.66</v>
      </c>
      <c r="CT198">
        <v>0</v>
      </c>
      <c r="CU198">
        <v>0</v>
      </c>
      <c r="CV198">
        <v>0</v>
      </c>
      <c r="CW198">
        <v>0</v>
      </c>
      <c r="CX198">
        <v>0</v>
      </c>
      <c r="CY198">
        <v>0</v>
      </c>
      <c r="CZ198">
        <v>1910.66</v>
      </c>
      <c r="DA198">
        <v>0</v>
      </c>
      <c r="DB198">
        <v>0</v>
      </c>
      <c r="DC198">
        <v>0</v>
      </c>
      <c r="DD198">
        <v>0</v>
      </c>
      <c r="DE198">
        <v>1910.66</v>
      </c>
      <c r="DF198">
        <v>0</v>
      </c>
      <c r="DG198">
        <v>0</v>
      </c>
      <c r="DH198">
        <v>0</v>
      </c>
      <c r="DI198">
        <v>0</v>
      </c>
      <c r="DJ198">
        <v>0</v>
      </c>
      <c r="DK198">
        <v>0</v>
      </c>
      <c r="DL198">
        <v>0</v>
      </c>
      <c r="DM198">
        <v>0</v>
      </c>
      <c r="DN198">
        <v>0</v>
      </c>
      <c r="DO198">
        <v>0</v>
      </c>
      <c r="DP198">
        <v>0</v>
      </c>
      <c r="DQ198">
        <v>0</v>
      </c>
      <c r="DR198">
        <v>0</v>
      </c>
      <c r="DS198">
        <v>7.17394</v>
      </c>
      <c r="DT198">
        <v>51.211300000000001</v>
      </c>
      <c r="DU198">
        <v>17.091999999999999</v>
      </c>
      <c r="DV198">
        <v>0</v>
      </c>
      <c r="DW198">
        <v>2.0396999999999998E-2</v>
      </c>
      <c r="DX198">
        <v>7.3157199999999998</v>
      </c>
      <c r="DY198">
        <v>39.261899999999997</v>
      </c>
      <c r="DZ198">
        <v>122.075</v>
      </c>
      <c r="EA198">
        <v>123.904</v>
      </c>
      <c r="EB198">
        <v>0</v>
      </c>
      <c r="EC198">
        <v>0</v>
      </c>
      <c r="ED198">
        <v>0</v>
      </c>
      <c r="EE198">
        <v>0</v>
      </c>
      <c r="EF198">
        <v>0</v>
      </c>
      <c r="EG198">
        <v>245.97900000000001</v>
      </c>
      <c r="EH198">
        <v>238.81</v>
      </c>
      <c r="EI198">
        <v>7.1688400000000003</v>
      </c>
      <c r="EJ198">
        <v>0</v>
      </c>
      <c r="EK198">
        <v>0</v>
      </c>
      <c r="EM198">
        <v>0</v>
      </c>
      <c r="EN198">
        <v>0</v>
      </c>
      <c r="EP198">
        <v>0</v>
      </c>
      <c r="EQ198" s="69">
        <v>5.1428599999999997E-4</v>
      </c>
      <c r="ER198">
        <v>38.383499999999998</v>
      </c>
      <c r="ES198">
        <v>2.6047199999999999</v>
      </c>
      <c r="ET198">
        <v>0</v>
      </c>
      <c r="EU198" s="69">
        <v>0.47447800000000001</v>
      </c>
      <c r="EV198">
        <v>0</v>
      </c>
      <c r="EW198">
        <v>10.330399999999999</v>
      </c>
      <c r="EX198">
        <v>51.793599999999998</v>
      </c>
      <c r="EY198">
        <v>29.569299999999998</v>
      </c>
      <c r="EZ198">
        <v>0</v>
      </c>
      <c r="FA198">
        <v>0</v>
      </c>
      <c r="FB198">
        <v>0</v>
      </c>
      <c r="FC198">
        <v>0</v>
      </c>
      <c r="FD198">
        <v>0</v>
      </c>
      <c r="FE198">
        <v>81.362899999999996</v>
      </c>
      <c r="FF198" s="69">
        <v>3.8962900000000001E-21</v>
      </c>
      <c r="FG198">
        <v>24.183</v>
      </c>
      <c r="FH198">
        <v>3.7858200000000002</v>
      </c>
      <c r="FI198">
        <v>0</v>
      </c>
      <c r="FJ198" s="69">
        <v>7.12883E-19</v>
      </c>
      <c r="FK198">
        <v>1.78037</v>
      </c>
      <c r="FL198">
        <v>10.330399999999999</v>
      </c>
      <c r="FM198">
        <v>40.079599999999999</v>
      </c>
      <c r="FN198">
        <v>29.569299999999998</v>
      </c>
      <c r="FO198">
        <v>0</v>
      </c>
      <c r="FP198">
        <v>0</v>
      </c>
      <c r="FQ198">
        <v>0</v>
      </c>
      <c r="FR198">
        <v>0</v>
      </c>
      <c r="FS198">
        <v>0</v>
      </c>
      <c r="FT198">
        <v>69.648899999999998</v>
      </c>
      <c r="FU198" t="s">
        <v>621</v>
      </c>
      <c r="FV198" t="s">
        <v>622</v>
      </c>
      <c r="FW198" t="s">
        <v>528</v>
      </c>
      <c r="FX198" t="s">
        <v>115</v>
      </c>
      <c r="FY198" t="s">
        <v>530</v>
      </c>
      <c r="FZ198" t="s">
        <v>116</v>
      </c>
      <c r="GA198" t="s">
        <v>600</v>
      </c>
      <c r="GB198" t="s">
        <v>640</v>
      </c>
      <c r="GC198">
        <v>6.6122500000000001E-3</v>
      </c>
      <c r="GD198">
        <v>25.287500000000001</v>
      </c>
      <c r="GE198">
        <v>3.3012000000000001</v>
      </c>
      <c r="GF198">
        <v>0</v>
      </c>
      <c r="GG198">
        <v>0.68261099999999997</v>
      </c>
      <c r="GH198">
        <v>0</v>
      </c>
      <c r="GI198">
        <v>12.7491</v>
      </c>
      <c r="GJ198">
        <v>42.03</v>
      </c>
      <c r="GK198">
        <v>39.3718</v>
      </c>
      <c r="GL198">
        <v>0</v>
      </c>
      <c r="GM198">
        <v>0</v>
      </c>
      <c r="GN198">
        <v>0</v>
      </c>
      <c r="GO198">
        <v>0</v>
      </c>
      <c r="GP198">
        <v>0</v>
      </c>
      <c r="GQ198">
        <v>81.400000000000006</v>
      </c>
      <c r="GR198">
        <v>23.175999999999998</v>
      </c>
      <c r="GS198">
        <v>0</v>
      </c>
      <c r="GT198">
        <v>0</v>
      </c>
      <c r="GU198">
        <v>0</v>
      </c>
      <c r="GV198">
        <v>0</v>
      </c>
      <c r="GW198">
        <v>3.7181600000000001</v>
      </c>
      <c r="GX198">
        <v>0</v>
      </c>
      <c r="GY198">
        <v>26.9</v>
      </c>
      <c r="GZ198">
        <v>0</v>
      </c>
      <c r="HA198">
        <v>0</v>
      </c>
      <c r="HB198">
        <v>0</v>
      </c>
      <c r="HC198">
        <v>0</v>
      </c>
      <c r="HD198">
        <v>26.9</v>
      </c>
      <c r="HE198">
        <v>2.58202E-3</v>
      </c>
      <c r="HF198">
        <v>13.806800000000001</v>
      </c>
      <c r="HG198">
        <v>5.4212800000000003</v>
      </c>
      <c r="HH198">
        <v>0</v>
      </c>
      <c r="HI198">
        <v>1.0285799999999999E-2</v>
      </c>
      <c r="HJ198">
        <v>2.3964699999999999</v>
      </c>
      <c r="HK198">
        <v>12.7491</v>
      </c>
      <c r="HL198">
        <v>34.39</v>
      </c>
      <c r="HM198">
        <v>39.3718</v>
      </c>
      <c r="HN198">
        <v>0</v>
      </c>
      <c r="HO198">
        <v>0</v>
      </c>
      <c r="HP198">
        <v>0</v>
      </c>
      <c r="HQ198">
        <v>0</v>
      </c>
      <c r="HR198">
        <v>0</v>
      </c>
      <c r="HS198">
        <v>73.760000000000005</v>
      </c>
      <c r="HT198">
        <v>10.139900000000001</v>
      </c>
      <c r="HU198">
        <v>0</v>
      </c>
      <c r="HV198">
        <v>0</v>
      </c>
      <c r="HW198">
        <v>0</v>
      </c>
      <c r="HX198">
        <v>0</v>
      </c>
      <c r="HY198">
        <v>0</v>
      </c>
      <c r="HZ198">
        <v>0</v>
      </c>
      <c r="IA198">
        <v>10.14</v>
      </c>
      <c r="IB198">
        <v>0</v>
      </c>
      <c r="IC198">
        <v>0</v>
      </c>
      <c r="ID198">
        <v>0</v>
      </c>
      <c r="IE198">
        <v>0</v>
      </c>
      <c r="IF198">
        <v>10.14</v>
      </c>
    </row>
    <row r="199" spans="1:240" x14ac:dyDescent="0.3">
      <c r="A199" s="67">
        <v>43882.662986111114</v>
      </c>
      <c r="B199" t="s">
        <v>404</v>
      </c>
      <c r="C199" t="s">
        <v>404</v>
      </c>
      <c r="D199" t="s">
        <v>276</v>
      </c>
      <c r="E199">
        <v>53627.8</v>
      </c>
      <c r="F199">
        <v>53627.8</v>
      </c>
      <c r="G199" t="s">
        <v>112</v>
      </c>
      <c r="H199" s="68">
        <v>4.6527777777777779E-2</v>
      </c>
      <c r="I199" t="s">
        <v>118</v>
      </c>
      <c r="J199">
        <v>7.86</v>
      </c>
      <c r="K199" t="s">
        <v>114</v>
      </c>
      <c r="L199" t="s">
        <v>114</v>
      </c>
      <c r="M199" t="s">
        <v>317</v>
      </c>
      <c r="N199">
        <v>9.7936399999999999</v>
      </c>
      <c r="O199">
        <v>78754.600000000006</v>
      </c>
      <c r="P199">
        <v>22439.7</v>
      </c>
      <c r="Q199">
        <v>0</v>
      </c>
      <c r="R199">
        <v>1803.14</v>
      </c>
      <c r="S199">
        <v>0</v>
      </c>
      <c r="T199">
        <v>72497.3</v>
      </c>
      <c r="U199">
        <v>175505</v>
      </c>
      <c r="V199">
        <v>229701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405206</v>
      </c>
      <c r="AC199">
        <v>1505.22</v>
      </c>
      <c r="AD199">
        <v>0</v>
      </c>
      <c r="AE199">
        <v>0</v>
      </c>
      <c r="AF199">
        <v>0</v>
      </c>
      <c r="AG199">
        <v>0</v>
      </c>
      <c r="AH199">
        <v>700.60900000000004</v>
      </c>
      <c r="AI199">
        <v>0</v>
      </c>
      <c r="AJ199">
        <v>2205.83</v>
      </c>
      <c r="AK199">
        <v>0</v>
      </c>
      <c r="AL199">
        <v>0</v>
      </c>
      <c r="AM199">
        <v>0</v>
      </c>
      <c r="AN199">
        <v>0</v>
      </c>
      <c r="AO199">
        <v>2205.83</v>
      </c>
      <c r="AP199">
        <v>0</v>
      </c>
      <c r="AQ199">
        <v>0</v>
      </c>
      <c r="AR199">
        <v>0</v>
      </c>
      <c r="AS199">
        <v>0</v>
      </c>
      <c r="AT199">
        <v>0</v>
      </c>
      <c r="AU199">
        <v>0</v>
      </c>
      <c r="AV199">
        <v>0</v>
      </c>
      <c r="AW199">
        <v>0</v>
      </c>
      <c r="AX199">
        <v>0</v>
      </c>
      <c r="AY199">
        <v>0</v>
      </c>
      <c r="AZ199">
        <v>0</v>
      </c>
      <c r="BA199">
        <v>0</v>
      </c>
      <c r="BB199">
        <v>0</v>
      </c>
      <c r="BC199">
        <v>5.6543200000000002</v>
      </c>
      <c r="BD199">
        <v>53.848700000000001</v>
      </c>
      <c r="BE199">
        <v>12.2597</v>
      </c>
      <c r="BF199">
        <v>0</v>
      </c>
      <c r="BG199">
        <v>0.82564199999999999</v>
      </c>
      <c r="BH199">
        <v>2.35643</v>
      </c>
      <c r="BI199">
        <v>39.261899999999997</v>
      </c>
      <c r="BJ199">
        <v>114.20699999999999</v>
      </c>
      <c r="BK199">
        <v>123.904</v>
      </c>
      <c r="BL199">
        <v>0</v>
      </c>
      <c r="BM199">
        <v>0</v>
      </c>
      <c r="BN199">
        <v>0</v>
      </c>
      <c r="BO199">
        <v>0</v>
      </c>
      <c r="BP199">
        <v>0</v>
      </c>
      <c r="BQ199">
        <v>238.11</v>
      </c>
      <c r="BR199">
        <v>230.10400000000001</v>
      </c>
      <c r="BS199">
        <v>8.0062499999999996</v>
      </c>
      <c r="BT199">
        <v>0</v>
      </c>
      <c r="BU199">
        <v>0</v>
      </c>
      <c r="BW199">
        <v>0</v>
      </c>
      <c r="BX199">
        <v>0</v>
      </c>
      <c r="BZ199">
        <v>0</v>
      </c>
      <c r="CA199" t="s">
        <v>114</v>
      </c>
      <c r="CB199" t="s">
        <v>114</v>
      </c>
      <c r="CC199" t="s">
        <v>534</v>
      </c>
      <c r="CD199">
        <v>11.106199999999999</v>
      </c>
      <c r="CE199">
        <v>75540.800000000003</v>
      </c>
      <c r="CF199">
        <v>30665.5</v>
      </c>
      <c r="CG199">
        <v>0</v>
      </c>
      <c r="CH199">
        <v>44.5351</v>
      </c>
      <c r="CI199">
        <v>13771.7</v>
      </c>
      <c r="CJ199">
        <v>72497.3</v>
      </c>
      <c r="CK199">
        <v>192531</v>
      </c>
      <c r="CL199">
        <v>229701</v>
      </c>
      <c r="CM199">
        <v>0</v>
      </c>
      <c r="CN199">
        <v>0</v>
      </c>
      <c r="CO199">
        <v>0</v>
      </c>
      <c r="CP199">
        <v>0</v>
      </c>
      <c r="CQ199">
        <v>0</v>
      </c>
      <c r="CR199">
        <v>422232</v>
      </c>
      <c r="CS199">
        <v>1910.66</v>
      </c>
      <c r="CT199">
        <v>0</v>
      </c>
      <c r="CU199">
        <v>0</v>
      </c>
      <c r="CV199">
        <v>0</v>
      </c>
      <c r="CW199">
        <v>0</v>
      </c>
      <c r="CX199">
        <v>0</v>
      </c>
      <c r="CY199">
        <v>0</v>
      </c>
      <c r="CZ199">
        <v>1910.66</v>
      </c>
      <c r="DA199">
        <v>0</v>
      </c>
      <c r="DB199">
        <v>0</v>
      </c>
      <c r="DC199">
        <v>0</v>
      </c>
      <c r="DD199">
        <v>0</v>
      </c>
      <c r="DE199">
        <v>1910.66</v>
      </c>
      <c r="DF199">
        <v>0</v>
      </c>
      <c r="DG199">
        <v>0</v>
      </c>
      <c r="DH199">
        <v>0</v>
      </c>
      <c r="DI199">
        <v>0</v>
      </c>
      <c r="DJ199">
        <v>0</v>
      </c>
      <c r="DK199">
        <v>0</v>
      </c>
      <c r="DL199">
        <v>0</v>
      </c>
      <c r="DM199">
        <v>0</v>
      </c>
      <c r="DN199">
        <v>0</v>
      </c>
      <c r="DO199">
        <v>0</v>
      </c>
      <c r="DP199">
        <v>0</v>
      </c>
      <c r="DQ199">
        <v>0</v>
      </c>
      <c r="DR199">
        <v>0</v>
      </c>
      <c r="DS199">
        <v>7.17394</v>
      </c>
      <c r="DT199">
        <v>51.211300000000001</v>
      </c>
      <c r="DU199">
        <v>17.091999999999999</v>
      </c>
      <c r="DV199">
        <v>0</v>
      </c>
      <c r="DW199">
        <v>2.0396999999999998E-2</v>
      </c>
      <c r="DX199">
        <v>7.3157199999999998</v>
      </c>
      <c r="DY199">
        <v>39.261899999999997</v>
      </c>
      <c r="DZ199">
        <v>122.075</v>
      </c>
      <c r="EA199">
        <v>123.904</v>
      </c>
      <c r="EB199">
        <v>0</v>
      </c>
      <c r="EC199">
        <v>0</v>
      </c>
      <c r="ED199">
        <v>0</v>
      </c>
      <c r="EE199">
        <v>0</v>
      </c>
      <c r="EF199">
        <v>0</v>
      </c>
      <c r="EG199">
        <v>245.97900000000001</v>
      </c>
      <c r="EH199">
        <v>238.81</v>
      </c>
      <c r="EI199">
        <v>7.1688400000000003</v>
      </c>
      <c r="EJ199">
        <v>0</v>
      </c>
      <c r="EK199">
        <v>0</v>
      </c>
      <c r="EM199">
        <v>0</v>
      </c>
      <c r="EN199">
        <v>0</v>
      </c>
      <c r="EP199">
        <v>0</v>
      </c>
      <c r="EQ199" s="69">
        <v>2.29417E-21</v>
      </c>
      <c r="ER199">
        <v>24.9605</v>
      </c>
      <c r="ES199">
        <v>2.9883899999999999</v>
      </c>
      <c r="ET199">
        <v>0</v>
      </c>
      <c r="EU199" s="69">
        <v>3.55234E-17</v>
      </c>
      <c r="EV199">
        <v>0</v>
      </c>
      <c r="EW199">
        <v>10.330399999999999</v>
      </c>
      <c r="EX199">
        <v>38.279200000000003</v>
      </c>
      <c r="EY199">
        <v>29.569299999999998</v>
      </c>
      <c r="EZ199">
        <v>0</v>
      </c>
      <c r="FA199">
        <v>0</v>
      </c>
      <c r="FB199">
        <v>0</v>
      </c>
      <c r="FC199">
        <v>0</v>
      </c>
      <c r="FD199">
        <v>0</v>
      </c>
      <c r="FE199">
        <v>67.848500000000001</v>
      </c>
      <c r="FF199" s="69">
        <v>3.8962900000000001E-21</v>
      </c>
      <c r="FG199">
        <v>24.183</v>
      </c>
      <c r="FH199">
        <v>3.7858200000000002</v>
      </c>
      <c r="FI199">
        <v>0</v>
      </c>
      <c r="FJ199" s="69">
        <v>7.12883E-19</v>
      </c>
      <c r="FK199">
        <v>1.78037</v>
      </c>
      <c r="FL199">
        <v>10.330399999999999</v>
      </c>
      <c r="FM199">
        <v>40.079599999999999</v>
      </c>
      <c r="FN199">
        <v>29.569299999999998</v>
      </c>
      <c r="FO199">
        <v>0</v>
      </c>
      <c r="FP199">
        <v>0</v>
      </c>
      <c r="FQ199">
        <v>0</v>
      </c>
      <c r="FR199">
        <v>0</v>
      </c>
      <c r="FS199">
        <v>0</v>
      </c>
      <c r="FT199">
        <v>69.648899999999998</v>
      </c>
      <c r="FU199" t="s">
        <v>621</v>
      </c>
      <c r="FV199" t="s">
        <v>622</v>
      </c>
      <c r="FW199" t="s">
        <v>528</v>
      </c>
      <c r="FX199" t="s">
        <v>115</v>
      </c>
      <c r="FY199" t="s">
        <v>530</v>
      </c>
      <c r="FZ199" t="s">
        <v>116</v>
      </c>
      <c r="GA199" t="s">
        <v>600</v>
      </c>
      <c r="GB199" t="s">
        <v>640</v>
      </c>
      <c r="GC199">
        <v>2.2850399999999999E-3</v>
      </c>
      <c r="GD199">
        <v>14.3651</v>
      </c>
      <c r="GE199">
        <v>4.0696599999999998</v>
      </c>
      <c r="GF199">
        <v>0</v>
      </c>
      <c r="GG199">
        <v>0.40757700000000002</v>
      </c>
      <c r="GH199">
        <v>0</v>
      </c>
      <c r="GI199">
        <v>12.7491</v>
      </c>
      <c r="GJ199">
        <v>31.6</v>
      </c>
      <c r="GK199">
        <v>39.3718</v>
      </c>
      <c r="GL199">
        <v>0</v>
      </c>
      <c r="GM199">
        <v>0</v>
      </c>
      <c r="GN199">
        <v>0</v>
      </c>
      <c r="GO199">
        <v>0</v>
      </c>
      <c r="GP199">
        <v>0</v>
      </c>
      <c r="GQ199">
        <v>70.97</v>
      </c>
      <c r="GR199">
        <v>7.9882499999999999</v>
      </c>
      <c r="GS199">
        <v>0</v>
      </c>
      <c r="GT199">
        <v>0</v>
      </c>
      <c r="GU199">
        <v>0</v>
      </c>
      <c r="GV199">
        <v>0</v>
      </c>
      <c r="GW199">
        <v>3.7181500000000001</v>
      </c>
      <c r="GX199">
        <v>0</v>
      </c>
      <c r="GY199">
        <v>11.71</v>
      </c>
      <c r="GZ199">
        <v>0</v>
      </c>
      <c r="HA199">
        <v>0</v>
      </c>
      <c r="HB199">
        <v>0</v>
      </c>
      <c r="HC199">
        <v>0</v>
      </c>
      <c r="HD199">
        <v>11.71</v>
      </c>
      <c r="HE199">
        <v>2.58202E-3</v>
      </c>
      <c r="HF199">
        <v>13.806800000000001</v>
      </c>
      <c r="HG199">
        <v>5.4212800000000003</v>
      </c>
      <c r="HH199">
        <v>0</v>
      </c>
      <c r="HI199">
        <v>1.0285799999999999E-2</v>
      </c>
      <c r="HJ199">
        <v>2.3964699999999999</v>
      </c>
      <c r="HK199">
        <v>12.7491</v>
      </c>
      <c r="HL199">
        <v>34.39</v>
      </c>
      <c r="HM199">
        <v>39.3718</v>
      </c>
      <c r="HN199">
        <v>0</v>
      </c>
      <c r="HO199">
        <v>0</v>
      </c>
      <c r="HP199">
        <v>0</v>
      </c>
      <c r="HQ199">
        <v>0</v>
      </c>
      <c r="HR199">
        <v>0</v>
      </c>
      <c r="HS199">
        <v>73.760000000000005</v>
      </c>
      <c r="HT199">
        <v>10.139900000000001</v>
      </c>
      <c r="HU199">
        <v>0</v>
      </c>
      <c r="HV199">
        <v>0</v>
      </c>
      <c r="HW199">
        <v>0</v>
      </c>
      <c r="HX199">
        <v>0</v>
      </c>
      <c r="HY199">
        <v>0</v>
      </c>
      <c r="HZ199">
        <v>0</v>
      </c>
      <c r="IA199">
        <v>10.14</v>
      </c>
      <c r="IB199">
        <v>0</v>
      </c>
      <c r="IC199">
        <v>0</v>
      </c>
      <c r="ID199">
        <v>0</v>
      </c>
      <c r="IE199">
        <v>0</v>
      </c>
      <c r="IF199">
        <v>10.14</v>
      </c>
    </row>
    <row r="200" spans="1:240" x14ac:dyDescent="0.3">
      <c r="A200" s="67">
        <v>43882.6640162037</v>
      </c>
      <c r="B200" t="s">
        <v>405</v>
      </c>
      <c r="C200" t="s">
        <v>405</v>
      </c>
      <c r="D200" t="s">
        <v>278</v>
      </c>
      <c r="E200">
        <v>53627.8</v>
      </c>
      <c r="F200">
        <v>53627.8</v>
      </c>
      <c r="G200" t="s">
        <v>112</v>
      </c>
      <c r="H200" s="68">
        <v>5.9027777777777783E-2</v>
      </c>
      <c r="I200" t="s">
        <v>118</v>
      </c>
      <c r="J200">
        <v>9.01</v>
      </c>
      <c r="K200" t="s">
        <v>114</v>
      </c>
      <c r="L200" t="s">
        <v>114</v>
      </c>
      <c r="M200" t="s">
        <v>149</v>
      </c>
      <c r="N200">
        <v>43.531999999999996</v>
      </c>
      <c r="O200">
        <v>45200.6</v>
      </c>
      <c r="P200">
        <v>25657.8</v>
      </c>
      <c r="Q200">
        <v>0</v>
      </c>
      <c r="R200">
        <v>3922.43</v>
      </c>
      <c r="S200">
        <v>0</v>
      </c>
      <c r="T200">
        <v>72497.3</v>
      </c>
      <c r="U200">
        <v>147322</v>
      </c>
      <c r="V200">
        <v>229701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377023</v>
      </c>
      <c r="AC200">
        <v>6690.56</v>
      </c>
      <c r="AD200">
        <v>0</v>
      </c>
      <c r="AE200">
        <v>0</v>
      </c>
      <c r="AF200">
        <v>0</v>
      </c>
      <c r="AG200">
        <v>0</v>
      </c>
      <c r="AH200">
        <v>797.36699999999996</v>
      </c>
      <c r="AI200">
        <v>0</v>
      </c>
      <c r="AJ200">
        <v>7487.92</v>
      </c>
      <c r="AK200">
        <v>0</v>
      </c>
      <c r="AL200">
        <v>0</v>
      </c>
      <c r="AM200">
        <v>0</v>
      </c>
      <c r="AN200">
        <v>0</v>
      </c>
      <c r="AO200">
        <v>7487.92</v>
      </c>
      <c r="AP200">
        <v>0</v>
      </c>
      <c r="AQ200">
        <v>0</v>
      </c>
      <c r="AR200">
        <v>0</v>
      </c>
      <c r="AS200">
        <v>0</v>
      </c>
      <c r="AT200">
        <v>0</v>
      </c>
      <c r="AU200">
        <v>0</v>
      </c>
      <c r="AV200">
        <v>0</v>
      </c>
      <c r="AW200">
        <v>0</v>
      </c>
      <c r="AX200">
        <v>0</v>
      </c>
      <c r="AY200">
        <v>0</v>
      </c>
      <c r="AZ200">
        <v>0</v>
      </c>
      <c r="BA200">
        <v>0</v>
      </c>
      <c r="BB200">
        <v>0</v>
      </c>
      <c r="BC200">
        <v>24.795400000000001</v>
      </c>
      <c r="BD200">
        <v>26.597200000000001</v>
      </c>
      <c r="BE200">
        <v>13.2873</v>
      </c>
      <c r="BF200">
        <v>0</v>
      </c>
      <c r="BG200">
        <v>2.0477599999999998</v>
      </c>
      <c r="BH200">
        <v>2.6873100000000001</v>
      </c>
      <c r="BI200">
        <v>36.838299999999997</v>
      </c>
      <c r="BJ200">
        <v>106.253</v>
      </c>
      <c r="BK200">
        <v>114.872</v>
      </c>
      <c r="BL200">
        <v>0</v>
      </c>
      <c r="BM200">
        <v>0</v>
      </c>
      <c r="BN200">
        <v>0</v>
      </c>
      <c r="BO200">
        <v>0</v>
      </c>
      <c r="BP200">
        <v>0</v>
      </c>
      <c r="BQ200">
        <v>221.125</v>
      </c>
      <c r="BR200">
        <v>193.667</v>
      </c>
      <c r="BS200">
        <v>27.458500000000001</v>
      </c>
      <c r="BT200">
        <v>0</v>
      </c>
      <c r="BU200">
        <v>90.25</v>
      </c>
      <c r="BV200" t="s">
        <v>141</v>
      </c>
      <c r="BW200">
        <v>0</v>
      </c>
      <c r="BX200">
        <v>0</v>
      </c>
      <c r="BZ200">
        <v>0</v>
      </c>
      <c r="CA200" t="s">
        <v>114</v>
      </c>
      <c r="CB200" t="s">
        <v>114</v>
      </c>
      <c r="CC200" t="s">
        <v>556</v>
      </c>
      <c r="CD200">
        <v>45.120399999999997</v>
      </c>
      <c r="CE200">
        <v>41723.1</v>
      </c>
      <c r="CF200">
        <v>35257.199999999997</v>
      </c>
      <c r="CG200">
        <v>0</v>
      </c>
      <c r="CH200">
        <v>252.43899999999999</v>
      </c>
      <c r="CI200">
        <v>16125.5</v>
      </c>
      <c r="CJ200">
        <v>72497.3</v>
      </c>
      <c r="CK200">
        <v>165901</v>
      </c>
      <c r="CL200">
        <v>229701</v>
      </c>
      <c r="CM200">
        <v>0</v>
      </c>
      <c r="CN200">
        <v>0</v>
      </c>
      <c r="CO200">
        <v>0</v>
      </c>
      <c r="CP200">
        <v>0</v>
      </c>
      <c r="CQ200">
        <v>0</v>
      </c>
      <c r="CR200">
        <v>395602</v>
      </c>
      <c r="CS200">
        <v>7372.52</v>
      </c>
      <c r="CT200">
        <v>0</v>
      </c>
      <c r="CU200">
        <v>0</v>
      </c>
      <c r="CV200">
        <v>0</v>
      </c>
      <c r="CW200">
        <v>0</v>
      </c>
      <c r="CX200">
        <v>0</v>
      </c>
      <c r="CY200">
        <v>0</v>
      </c>
      <c r="CZ200">
        <v>7372.52</v>
      </c>
      <c r="DA200">
        <v>0</v>
      </c>
      <c r="DB200">
        <v>0</v>
      </c>
      <c r="DC200">
        <v>0</v>
      </c>
      <c r="DD200">
        <v>0</v>
      </c>
      <c r="DE200">
        <v>7372.52</v>
      </c>
      <c r="DF200">
        <v>0</v>
      </c>
      <c r="DG200">
        <v>0</v>
      </c>
      <c r="DH200">
        <v>0</v>
      </c>
      <c r="DI200">
        <v>0</v>
      </c>
      <c r="DJ200">
        <v>0</v>
      </c>
      <c r="DK200">
        <v>0</v>
      </c>
      <c r="DL200">
        <v>0</v>
      </c>
      <c r="DM200">
        <v>0</v>
      </c>
      <c r="DN200">
        <v>0</v>
      </c>
      <c r="DO200">
        <v>0</v>
      </c>
      <c r="DP200">
        <v>0</v>
      </c>
      <c r="DQ200">
        <v>0</v>
      </c>
      <c r="DR200">
        <v>0</v>
      </c>
      <c r="DS200">
        <v>27.246400000000001</v>
      </c>
      <c r="DT200">
        <v>24.705300000000001</v>
      </c>
      <c r="DU200">
        <v>18.168099999999999</v>
      </c>
      <c r="DV200">
        <v>0</v>
      </c>
      <c r="DW200">
        <v>0.13942599999999999</v>
      </c>
      <c r="DX200">
        <v>8.1691400000000005</v>
      </c>
      <c r="DY200">
        <v>36.838299999999997</v>
      </c>
      <c r="DZ200">
        <v>115.267</v>
      </c>
      <c r="EA200">
        <v>114.872</v>
      </c>
      <c r="EB200">
        <v>0</v>
      </c>
      <c r="EC200">
        <v>0</v>
      </c>
      <c r="ED200">
        <v>0</v>
      </c>
      <c r="EE200">
        <v>0</v>
      </c>
      <c r="EF200">
        <v>0</v>
      </c>
      <c r="EG200">
        <v>230.13900000000001</v>
      </c>
      <c r="EH200">
        <v>202.917</v>
      </c>
      <c r="EI200">
        <v>27.221299999999999</v>
      </c>
      <c r="EJ200">
        <v>0</v>
      </c>
      <c r="EK200">
        <v>0</v>
      </c>
      <c r="EM200">
        <v>0</v>
      </c>
      <c r="EN200">
        <v>0</v>
      </c>
      <c r="EP200">
        <v>0</v>
      </c>
      <c r="EQ200" s="69">
        <v>4.4436900000000001E-21</v>
      </c>
      <c r="ER200">
        <v>24.501799999999999</v>
      </c>
      <c r="ES200">
        <v>3.7414499999999999</v>
      </c>
      <c r="ET200">
        <v>0</v>
      </c>
      <c r="EU200" s="69">
        <v>1.2987099999999999E-17</v>
      </c>
      <c r="EV200">
        <v>0</v>
      </c>
      <c r="EW200">
        <v>10.330399999999999</v>
      </c>
      <c r="EX200">
        <v>38.573700000000002</v>
      </c>
      <c r="EY200">
        <v>29.569400000000002</v>
      </c>
      <c r="EZ200">
        <v>0</v>
      </c>
      <c r="FA200">
        <v>0</v>
      </c>
      <c r="FB200">
        <v>0</v>
      </c>
      <c r="FC200">
        <v>0</v>
      </c>
      <c r="FD200">
        <v>0</v>
      </c>
      <c r="FE200">
        <v>68.143000000000001</v>
      </c>
      <c r="FF200">
        <v>3.5629000000000002E-21</v>
      </c>
      <c r="FG200">
        <v>23.161899999999999</v>
      </c>
      <c r="FH200">
        <v>5.2128699999999997</v>
      </c>
      <c r="FI200">
        <v>0</v>
      </c>
      <c r="FJ200">
        <v>5.8515599999999998E-19</v>
      </c>
      <c r="FK200">
        <v>1.99919</v>
      </c>
      <c r="FL200">
        <v>10.330399999999999</v>
      </c>
      <c r="FM200">
        <v>40.704300000000003</v>
      </c>
      <c r="FN200">
        <v>29.569400000000002</v>
      </c>
      <c r="FO200">
        <v>0</v>
      </c>
      <c r="FP200">
        <v>0</v>
      </c>
      <c r="FQ200">
        <v>0</v>
      </c>
      <c r="FR200">
        <v>0</v>
      </c>
      <c r="FS200">
        <v>0</v>
      </c>
      <c r="FT200">
        <v>70.273700000000005</v>
      </c>
      <c r="FU200" t="s">
        <v>621</v>
      </c>
      <c r="FV200" t="s">
        <v>622</v>
      </c>
      <c r="FW200" t="s">
        <v>528</v>
      </c>
      <c r="FX200" t="s">
        <v>115</v>
      </c>
      <c r="FY200" t="s">
        <v>530</v>
      </c>
      <c r="FZ200" t="s">
        <v>116</v>
      </c>
      <c r="GA200" t="s">
        <v>600</v>
      </c>
      <c r="GB200" t="s">
        <v>640</v>
      </c>
      <c r="GC200">
        <v>9.1751000000000003E-3</v>
      </c>
      <c r="GD200">
        <v>9.3781800000000004</v>
      </c>
      <c r="GE200">
        <v>4.7664799999999996</v>
      </c>
      <c r="GF200">
        <v>0</v>
      </c>
      <c r="GG200">
        <v>0.76441000000000003</v>
      </c>
      <c r="GH200">
        <v>0</v>
      </c>
      <c r="GI200">
        <v>12.7491</v>
      </c>
      <c r="GJ200">
        <v>27.67</v>
      </c>
      <c r="GK200">
        <v>39.3718</v>
      </c>
      <c r="GL200">
        <v>0</v>
      </c>
      <c r="GM200">
        <v>0</v>
      </c>
      <c r="GN200">
        <v>0</v>
      </c>
      <c r="GO200">
        <v>0</v>
      </c>
      <c r="GP200">
        <v>0</v>
      </c>
      <c r="GQ200">
        <v>67.040000000000006</v>
      </c>
      <c r="GR200">
        <v>35.506999999999998</v>
      </c>
      <c r="GS200">
        <v>0</v>
      </c>
      <c r="GT200">
        <v>0</v>
      </c>
      <c r="GU200">
        <v>0</v>
      </c>
      <c r="GV200">
        <v>0</v>
      </c>
      <c r="GW200">
        <v>4.2316500000000001</v>
      </c>
      <c r="GX200">
        <v>0</v>
      </c>
      <c r="GY200">
        <v>39.74</v>
      </c>
      <c r="GZ200">
        <v>0</v>
      </c>
      <c r="HA200">
        <v>0</v>
      </c>
      <c r="HB200">
        <v>0</v>
      </c>
      <c r="HC200">
        <v>0</v>
      </c>
      <c r="HD200">
        <v>39.74</v>
      </c>
      <c r="HE200">
        <v>9.5103600000000007E-3</v>
      </c>
      <c r="HF200">
        <v>8.7301900000000003</v>
      </c>
      <c r="HG200">
        <v>6.5663400000000003</v>
      </c>
      <c r="HH200">
        <v>0</v>
      </c>
      <c r="HI200">
        <v>5.6404299999999997E-2</v>
      </c>
      <c r="HJ200">
        <v>2.7927300000000002</v>
      </c>
      <c r="HK200">
        <v>12.7491</v>
      </c>
      <c r="HL200">
        <v>30.91</v>
      </c>
      <c r="HM200">
        <v>39.3718</v>
      </c>
      <c r="HN200">
        <v>0</v>
      </c>
      <c r="HO200">
        <v>0</v>
      </c>
      <c r="HP200">
        <v>0</v>
      </c>
      <c r="HQ200">
        <v>0</v>
      </c>
      <c r="HR200">
        <v>0</v>
      </c>
      <c r="HS200">
        <v>70.28</v>
      </c>
      <c r="HT200">
        <v>39.126199999999997</v>
      </c>
      <c r="HU200">
        <v>0</v>
      </c>
      <c r="HV200">
        <v>0</v>
      </c>
      <c r="HW200">
        <v>0</v>
      </c>
      <c r="HX200">
        <v>0</v>
      </c>
      <c r="HY200">
        <v>0</v>
      </c>
      <c r="HZ200">
        <v>0</v>
      </c>
      <c r="IA200">
        <v>39.130000000000003</v>
      </c>
      <c r="IB200">
        <v>0</v>
      </c>
      <c r="IC200">
        <v>0</v>
      </c>
      <c r="ID200">
        <v>0</v>
      </c>
      <c r="IE200">
        <v>0</v>
      </c>
      <c r="IF200">
        <v>39.130000000000003</v>
      </c>
    </row>
    <row r="201" spans="1:240" x14ac:dyDescent="0.3">
      <c r="A201" s="67">
        <v>43882.665000000001</v>
      </c>
      <c r="B201" t="s">
        <v>406</v>
      </c>
      <c r="C201" t="s">
        <v>406</v>
      </c>
      <c r="D201" t="s">
        <v>278</v>
      </c>
      <c r="E201">
        <v>53627.8</v>
      </c>
      <c r="F201">
        <v>53627.8</v>
      </c>
      <c r="G201" t="s">
        <v>112</v>
      </c>
      <c r="H201" s="68">
        <v>5.6944444444444443E-2</v>
      </c>
      <c r="I201" t="s">
        <v>118</v>
      </c>
      <c r="J201">
        <v>7.62</v>
      </c>
      <c r="K201" t="s">
        <v>114</v>
      </c>
      <c r="L201" t="s">
        <v>114</v>
      </c>
      <c r="M201" t="s">
        <v>149</v>
      </c>
      <c r="N201">
        <v>39.685299999999998</v>
      </c>
      <c r="O201">
        <v>40348.1</v>
      </c>
      <c r="P201">
        <v>24242</v>
      </c>
      <c r="Q201">
        <v>0</v>
      </c>
      <c r="R201">
        <v>3778.09</v>
      </c>
      <c r="S201">
        <v>0</v>
      </c>
      <c r="T201">
        <v>72497.3</v>
      </c>
      <c r="U201">
        <v>140905</v>
      </c>
      <c r="V201">
        <v>229701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370607</v>
      </c>
      <c r="AC201">
        <v>6099.35</v>
      </c>
      <c r="AD201">
        <v>0</v>
      </c>
      <c r="AE201">
        <v>0</v>
      </c>
      <c r="AF201">
        <v>0</v>
      </c>
      <c r="AG201">
        <v>0</v>
      </c>
      <c r="AH201">
        <v>797.36199999999997</v>
      </c>
      <c r="AI201">
        <v>0</v>
      </c>
      <c r="AJ201">
        <v>6896.71</v>
      </c>
      <c r="AK201">
        <v>0</v>
      </c>
      <c r="AL201">
        <v>0</v>
      </c>
      <c r="AM201">
        <v>0</v>
      </c>
      <c r="AN201">
        <v>0</v>
      </c>
      <c r="AO201">
        <v>6896.71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22.5854</v>
      </c>
      <c r="BD201">
        <v>23.827200000000001</v>
      </c>
      <c r="BE201">
        <v>12.5306</v>
      </c>
      <c r="BF201">
        <v>0</v>
      </c>
      <c r="BG201">
        <v>1.96224</v>
      </c>
      <c r="BH201">
        <v>2.68729</v>
      </c>
      <c r="BI201">
        <v>36.838299999999997</v>
      </c>
      <c r="BJ201">
        <v>100.431</v>
      </c>
      <c r="BK201">
        <v>114.872</v>
      </c>
      <c r="BL201">
        <v>0</v>
      </c>
      <c r="BM201">
        <v>0</v>
      </c>
      <c r="BN201">
        <v>0</v>
      </c>
      <c r="BO201">
        <v>0</v>
      </c>
      <c r="BP201">
        <v>0</v>
      </c>
      <c r="BQ201">
        <v>215.303</v>
      </c>
      <c r="BR201">
        <v>190.05199999999999</v>
      </c>
      <c r="BS201">
        <v>25.250800000000002</v>
      </c>
      <c r="BT201">
        <v>0</v>
      </c>
      <c r="BU201">
        <v>0</v>
      </c>
      <c r="BW201">
        <v>0</v>
      </c>
      <c r="BX201">
        <v>0</v>
      </c>
      <c r="BZ201">
        <v>0</v>
      </c>
      <c r="CA201" t="s">
        <v>114</v>
      </c>
      <c r="CB201" t="s">
        <v>114</v>
      </c>
      <c r="CC201" t="s">
        <v>556</v>
      </c>
      <c r="CD201">
        <v>41.934899999999999</v>
      </c>
      <c r="CE201">
        <v>37112.5</v>
      </c>
      <c r="CF201">
        <v>30804.7</v>
      </c>
      <c r="CG201">
        <v>0</v>
      </c>
      <c r="CH201">
        <v>237.18299999999999</v>
      </c>
      <c r="CI201">
        <v>16125.4</v>
      </c>
      <c r="CJ201">
        <v>72497.3</v>
      </c>
      <c r="CK201">
        <v>156819</v>
      </c>
      <c r="CL201">
        <v>229701</v>
      </c>
      <c r="CM201">
        <v>0</v>
      </c>
      <c r="CN201">
        <v>0</v>
      </c>
      <c r="CO201">
        <v>0</v>
      </c>
      <c r="CP201">
        <v>0</v>
      </c>
      <c r="CQ201">
        <v>0</v>
      </c>
      <c r="CR201">
        <v>386521</v>
      </c>
      <c r="CS201">
        <v>6792.95</v>
      </c>
      <c r="CT201">
        <v>0</v>
      </c>
      <c r="CU201">
        <v>0</v>
      </c>
      <c r="CV201">
        <v>0</v>
      </c>
      <c r="CW201">
        <v>0</v>
      </c>
      <c r="CX201">
        <v>0</v>
      </c>
      <c r="CY201">
        <v>0</v>
      </c>
      <c r="CZ201">
        <v>6792.95</v>
      </c>
      <c r="DA201">
        <v>0</v>
      </c>
      <c r="DB201">
        <v>0</v>
      </c>
      <c r="DC201">
        <v>0</v>
      </c>
      <c r="DD201">
        <v>0</v>
      </c>
      <c r="DE201">
        <v>6792.95</v>
      </c>
      <c r="DF201">
        <v>0</v>
      </c>
      <c r="DG201">
        <v>0</v>
      </c>
      <c r="DH201">
        <v>0</v>
      </c>
      <c r="DI201">
        <v>0</v>
      </c>
      <c r="DJ201">
        <v>0</v>
      </c>
      <c r="DK201">
        <v>0</v>
      </c>
      <c r="DL201">
        <v>0</v>
      </c>
      <c r="DM201">
        <v>0</v>
      </c>
      <c r="DN201">
        <v>0</v>
      </c>
      <c r="DO201">
        <v>0</v>
      </c>
      <c r="DP201">
        <v>0</v>
      </c>
      <c r="DQ201">
        <v>0</v>
      </c>
      <c r="DR201">
        <v>0</v>
      </c>
      <c r="DS201">
        <v>25.095199999999998</v>
      </c>
      <c r="DT201">
        <v>22.0029</v>
      </c>
      <c r="DU201">
        <v>15.818300000000001</v>
      </c>
      <c r="DV201">
        <v>0</v>
      </c>
      <c r="DW201">
        <v>0.13278200000000001</v>
      </c>
      <c r="DX201">
        <v>8.1691800000000008</v>
      </c>
      <c r="DY201">
        <v>36.838299999999997</v>
      </c>
      <c r="DZ201">
        <v>108.057</v>
      </c>
      <c r="EA201">
        <v>114.872</v>
      </c>
      <c r="EB201">
        <v>0</v>
      </c>
      <c r="EC201">
        <v>0</v>
      </c>
      <c r="ED201">
        <v>0</v>
      </c>
      <c r="EE201">
        <v>0</v>
      </c>
      <c r="EF201">
        <v>0</v>
      </c>
      <c r="EG201">
        <v>222.929</v>
      </c>
      <c r="EH201">
        <v>197.857</v>
      </c>
      <c r="EI201">
        <v>25.072199999999999</v>
      </c>
      <c r="EJ201">
        <v>0</v>
      </c>
      <c r="EK201">
        <v>0</v>
      </c>
      <c r="EM201">
        <v>0</v>
      </c>
      <c r="EN201">
        <v>0</v>
      </c>
      <c r="EP201">
        <v>0</v>
      </c>
      <c r="EQ201" s="69">
        <v>9.2136499999999999E-22</v>
      </c>
      <c r="ER201">
        <v>22.170500000000001</v>
      </c>
      <c r="ES201">
        <v>3.5560399999999999</v>
      </c>
      <c r="ET201">
        <v>0</v>
      </c>
      <c r="EU201" s="69">
        <v>1.2987099999999999E-17</v>
      </c>
      <c r="EV201">
        <v>0</v>
      </c>
      <c r="EW201">
        <v>10.330399999999999</v>
      </c>
      <c r="EX201">
        <v>36.057000000000002</v>
      </c>
      <c r="EY201">
        <v>29.569400000000002</v>
      </c>
      <c r="EZ201">
        <v>0</v>
      </c>
      <c r="FA201">
        <v>0</v>
      </c>
      <c r="FB201">
        <v>0</v>
      </c>
      <c r="FC201">
        <v>0</v>
      </c>
      <c r="FD201">
        <v>0</v>
      </c>
      <c r="FE201">
        <v>65.626300000000001</v>
      </c>
      <c r="FF201" s="69">
        <v>0</v>
      </c>
      <c r="FG201">
        <v>20.732500000000002</v>
      </c>
      <c r="FH201">
        <v>4.4778000000000002</v>
      </c>
      <c r="FI201">
        <v>0</v>
      </c>
      <c r="FJ201" s="69">
        <v>0</v>
      </c>
      <c r="FK201">
        <v>1.9997</v>
      </c>
      <c r="FL201">
        <v>10.330399999999999</v>
      </c>
      <c r="FM201">
        <v>37.540399999999998</v>
      </c>
      <c r="FN201">
        <v>29.569400000000002</v>
      </c>
      <c r="FO201">
        <v>0</v>
      </c>
      <c r="FP201">
        <v>0</v>
      </c>
      <c r="FQ201">
        <v>0</v>
      </c>
      <c r="FR201">
        <v>0</v>
      </c>
      <c r="FS201">
        <v>0</v>
      </c>
      <c r="FT201">
        <v>67.109700000000004</v>
      </c>
      <c r="FU201" t="s">
        <v>621</v>
      </c>
      <c r="FV201" t="s">
        <v>622</v>
      </c>
      <c r="FW201" t="s">
        <v>528</v>
      </c>
      <c r="FX201" t="s">
        <v>115</v>
      </c>
      <c r="FY201" t="s">
        <v>530</v>
      </c>
      <c r="FZ201" t="s">
        <v>116</v>
      </c>
      <c r="GA201" t="s">
        <v>600</v>
      </c>
      <c r="GB201" t="s">
        <v>640</v>
      </c>
      <c r="GC201">
        <v>8.2292400000000005E-3</v>
      </c>
      <c r="GD201">
        <v>8.4034700000000004</v>
      </c>
      <c r="GE201">
        <v>4.5303599999999999</v>
      </c>
      <c r="GF201">
        <v>0</v>
      </c>
      <c r="GG201">
        <v>0.72804599999999997</v>
      </c>
      <c r="GH201">
        <v>0</v>
      </c>
      <c r="GI201">
        <v>12.7491</v>
      </c>
      <c r="GJ201">
        <v>26.42</v>
      </c>
      <c r="GK201">
        <v>39.3718</v>
      </c>
      <c r="GL201">
        <v>0</v>
      </c>
      <c r="GM201">
        <v>0</v>
      </c>
      <c r="GN201">
        <v>0</v>
      </c>
      <c r="GO201">
        <v>0</v>
      </c>
      <c r="GP201">
        <v>0</v>
      </c>
      <c r="GQ201">
        <v>65.790000000000006</v>
      </c>
      <c r="GR201">
        <v>32.369399999999999</v>
      </c>
      <c r="GS201">
        <v>0</v>
      </c>
      <c r="GT201">
        <v>0</v>
      </c>
      <c r="GU201">
        <v>0</v>
      </c>
      <c r="GV201">
        <v>0</v>
      </c>
      <c r="GW201">
        <v>4.23163</v>
      </c>
      <c r="GX201">
        <v>0</v>
      </c>
      <c r="GY201">
        <v>36.6</v>
      </c>
      <c r="GZ201">
        <v>0</v>
      </c>
      <c r="HA201">
        <v>0</v>
      </c>
      <c r="HB201">
        <v>0</v>
      </c>
      <c r="HC201">
        <v>0</v>
      </c>
      <c r="HD201">
        <v>36.6</v>
      </c>
      <c r="HE201">
        <v>8.6401099999999995E-3</v>
      </c>
      <c r="HF201">
        <v>7.7577100000000003</v>
      </c>
      <c r="HG201">
        <v>5.71251</v>
      </c>
      <c r="HH201">
        <v>0</v>
      </c>
      <c r="HI201">
        <v>5.1533099999999998E-2</v>
      </c>
      <c r="HJ201">
        <v>2.79271</v>
      </c>
      <c r="HK201">
        <v>12.7491</v>
      </c>
      <c r="HL201">
        <v>29.07</v>
      </c>
      <c r="HM201">
        <v>39.3718</v>
      </c>
      <c r="HN201">
        <v>0</v>
      </c>
      <c r="HO201">
        <v>0</v>
      </c>
      <c r="HP201">
        <v>0</v>
      </c>
      <c r="HQ201">
        <v>0</v>
      </c>
      <c r="HR201">
        <v>0</v>
      </c>
      <c r="HS201">
        <v>68.44</v>
      </c>
      <c r="HT201">
        <v>36.050400000000003</v>
      </c>
      <c r="HU201">
        <v>0</v>
      </c>
      <c r="HV201">
        <v>0</v>
      </c>
      <c r="HW201">
        <v>0</v>
      </c>
      <c r="HX201">
        <v>0</v>
      </c>
      <c r="HY201">
        <v>0</v>
      </c>
      <c r="HZ201">
        <v>0</v>
      </c>
      <c r="IA201">
        <v>36.049999999999997</v>
      </c>
      <c r="IB201">
        <v>0</v>
      </c>
      <c r="IC201">
        <v>0</v>
      </c>
      <c r="ID201">
        <v>0</v>
      </c>
      <c r="IE201">
        <v>0</v>
      </c>
      <c r="IF201">
        <v>36.049999999999997</v>
      </c>
    </row>
    <row r="202" spans="1:240" x14ac:dyDescent="0.3">
      <c r="A202" s="67">
        <v>43882.665833333333</v>
      </c>
      <c r="B202" t="s">
        <v>407</v>
      </c>
      <c r="C202" t="s">
        <v>407</v>
      </c>
      <c r="D202" t="s">
        <v>276</v>
      </c>
      <c r="E202">
        <v>53627.8</v>
      </c>
      <c r="F202">
        <v>53627.8</v>
      </c>
      <c r="G202" t="s">
        <v>112</v>
      </c>
      <c r="H202" s="68">
        <v>4.7222222222222221E-2</v>
      </c>
      <c r="I202" t="s">
        <v>118</v>
      </c>
      <c r="J202">
        <v>8.39</v>
      </c>
      <c r="K202" t="s">
        <v>114</v>
      </c>
      <c r="L202" t="s">
        <v>114</v>
      </c>
      <c r="M202" t="s">
        <v>149</v>
      </c>
      <c r="N202">
        <v>9.7375900000000009</v>
      </c>
      <c r="O202">
        <v>81575.3</v>
      </c>
      <c r="P202">
        <v>22566.5</v>
      </c>
      <c r="Q202">
        <v>0</v>
      </c>
      <c r="R202">
        <v>1681.42</v>
      </c>
      <c r="S202">
        <v>0</v>
      </c>
      <c r="T202">
        <v>72497.3</v>
      </c>
      <c r="U202">
        <v>178330</v>
      </c>
      <c r="V202">
        <v>229701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408032</v>
      </c>
      <c r="AC202">
        <v>1496.61</v>
      </c>
      <c r="AD202">
        <v>0</v>
      </c>
      <c r="AE202">
        <v>0</v>
      </c>
      <c r="AF202">
        <v>0</v>
      </c>
      <c r="AG202">
        <v>0</v>
      </c>
      <c r="AH202">
        <v>700.60900000000004</v>
      </c>
      <c r="AI202">
        <v>0</v>
      </c>
      <c r="AJ202">
        <v>2197.2199999999998</v>
      </c>
      <c r="AK202">
        <v>0</v>
      </c>
      <c r="AL202">
        <v>0</v>
      </c>
      <c r="AM202">
        <v>0</v>
      </c>
      <c r="AN202">
        <v>0</v>
      </c>
      <c r="AO202">
        <v>2197.2199999999998</v>
      </c>
      <c r="AP202">
        <v>0</v>
      </c>
      <c r="AQ202">
        <v>0</v>
      </c>
      <c r="AR202">
        <v>0</v>
      </c>
      <c r="AS202">
        <v>0</v>
      </c>
      <c r="AT202">
        <v>0</v>
      </c>
      <c r="AU202">
        <v>0</v>
      </c>
      <c r="AV202">
        <v>0</v>
      </c>
      <c r="AW202">
        <v>0</v>
      </c>
      <c r="AX202">
        <v>0</v>
      </c>
      <c r="AY202">
        <v>0</v>
      </c>
      <c r="AZ202">
        <v>0</v>
      </c>
      <c r="BA202">
        <v>0</v>
      </c>
      <c r="BB202">
        <v>0</v>
      </c>
      <c r="BC202">
        <v>5.6485000000000003</v>
      </c>
      <c r="BD202">
        <v>55.532200000000003</v>
      </c>
      <c r="BE202">
        <v>12.258599999999999</v>
      </c>
      <c r="BF202">
        <v>0</v>
      </c>
      <c r="BG202">
        <v>0.77033399999999996</v>
      </c>
      <c r="BH202">
        <v>2.35643</v>
      </c>
      <c r="BI202">
        <v>39.262</v>
      </c>
      <c r="BJ202">
        <v>115.828</v>
      </c>
      <c r="BK202">
        <v>123.904</v>
      </c>
      <c r="BL202">
        <v>0</v>
      </c>
      <c r="BM202">
        <v>0</v>
      </c>
      <c r="BN202">
        <v>0</v>
      </c>
      <c r="BO202">
        <v>0</v>
      </c>
      <c r="BP202">
        <v>0</v>
      </c>
      <c r="BQ202">
        <v>239.732</v>
      </c>
      <c r="BR202">
        <v>231.73099999999999</v>
      </c>
      <c r="BS202">
        <v>8.0004600000000003</v>
      </c>
      <c r="BT202">
        <v>0</v>
      </c>
      <c r="BU202">
        <v>4</v>
      </c>
      <c r="BV202" t="s">
        <v>141</v>
      </c>
      <c r="BW202">
        <v>0</v>
      </c>
      <c r="BX202">
        <v>0</v>
      </c>
      <c r="BZ202">
        <v>0</v>
      </c>
      <c r="CA202" t="s">
        <v>114</v>
      </c>
      <c r="CB202" t="s">
        <v>114</v>
      </c>
      <c r="CC202" t="s">
        <v>556</v>
      </c>
      <c r="CD202">
        <v>11.426399999999999</v>
      </c>
      <c r="CE202">
        <v>77385.600000000006</v>
      </c>
      <c r="CF202">
        <v>31970.6</v>
      </c>
      <c r="CG202">
        <v>0</v>
      </c>
      <c r="CH202">
        <v>46.4895</v>
      </c>
      <c r="CI202">
        <v>13771.7</v>
      </c>
      <c r="CJ202">
        <v>72497.3</v>
      </c>
      <c r="CK202">
        <v>195683</v>
      </c>
      <c r="CL202">
        <v>229701</v>
      </c>
      <c r="CM202">
        <v>0</v>
      </c>
      <c r="CN202">
        <v>0</v>
      </c>
      <c r="CO202">
        <v>0</v>
      </c>
      <c r="CP202">
        <v>0</v>
      </c>
      <c r="CQ202">
        <v>0</v>
      </c>
      <c r="CR202">
        <v>425385</v>
      </c>
      <c r="CS202">
        <v>1969.74</v>
      </c>
      <c r="CT202">
        <v>0</v>
      </c>
      <c r="CU202">
        <v>0</v>
      </c>
      <c r="CV202">
        <v>0</v>
      </c>
      <c r="CW202">
        <v>0</v>
      </c>
      <c r="CX202">
        <v>0</v>
      </c>
      <c r="CY202">
        <v>0</v>
      </c>
      <c r="CZ202">
        <v>1969.74</v>
      </c>
      <c r="DA202">
        <v>0</v>
      </c>
      <c r="DB202">
        <v>0</v>
      </c>
      <c r="DC202">
        <v>0</v>
      </c>
      <c r="DD202">
        <v>0</v>
      </c>
      <c r="DE202">
        <v>1969.74</v>
      </c>
      <c r="DF202">
        <v>0</v>
      </c>
      <c r="DG202">
        <v>0</v>
      </c>
      <c r="DH202">
        <v>0</v>
      </c>
      <c r="DI202">
        <v>0</v>
      </c>
      <c r="DJ202">
        <v>0</v>
      </c>
      <c r="DK202">
        <v>0</v>
      </c>
      <c r="DL202">
        <v>0</v>
      </c>
      <c r="DM202">
        <v>0</v>
      </c>
      <c r="DN202">
        <v>0</v>
      </c>
      <c r="DO202">
        <v>0</v>
      </c>
      <c r="DP202">
        <v>0</v>
      </c>
      <c r="DQ202">
        <v>0</v>
      </c>
      <c r="DR202">
        <v>0</v>
      </c>
      <c r="DS202">
        <v>7.3812600000000002</v>
      </c>
      <c r="DT202">
        <v>52.402900000000002</v>
      </c>
      <c r="DU202">
        <v>17.843699999999998</v>
      </c>
      <c r="DV202">
        <v>0</v>
      </c>
      <c r="DW202">
        <v>2.13028E-2</v>
      </c>
      <c r="DX202">
        <v>7.31569</v>
      </c>
      <c r="DY202">
        <v>39.262</v>
      </c>
      <c r="DZ202">
        <v>124.227</v>
      </c>
      <c r="EA202">
        <v>123.904</v>
      </c>
      <c r="EB202">
        <v>0</v>
      </c>
      <c r="EC202">
        <v>0</v>
      </c>
      <c r="ED202">
        <v>0</v>
      </c>
      <c r="EE202">
        <v>0</v>
      </c>
      <c r="EF202">
        <v>0</v>
      </c>
      <c r="EG202">
        <v>248.131</v>
      </c>
      <c r="EH202">
        <v>240.755</v>
      </c>
      <c r="EI202">
        <v>7.37601</v>
      </c>
      <c r="EJ202">
        <v>0</v>
      </c>
      <c r="EK202">
        <v>0</v>
      </c>
      <c r="EM202">
        <v>0</v>
      </c>
      <c r="EN202">
        <v>0</v>
      </c>
      <c r="EP202">
        <v>0</v>
      </c>
      <c r="EQ202" s="69">
        <v>4.4753200000000002E-22</v>
      </c>
      <c r="ER202">
        <v>25.202500000000001</v>
      </c>
      <c r="ES202">
        <v>2.9615</v>
      </c>
      <c r="ET202">
        <v>0</v>
      </c>
      <c r="EU202" s="69">
        <v>1.14592E-17</v>
      </c>
      <c r="EV202">
        <v>0</v>
      </c>
      <c r="EW202">
        <v>10.330399999999999</v>
      </c>
      <c r="EX202">
        <v>38.494399999999999</v>
      </c>
      <c r="EY202">
        <v>29.569400000000002</v>
      </c>
      <c r="EZ202">
        <v>0</v>
      </c>
      <c r="FA202">
        <v>0</v>
      </c>
      <c r="FB202">
        <v>0</v>
      </c>
      <c r="FC202">
        <v>0</v>
      </c>
      <c r="FD202">
        <v>0</v>
      </c>
      <c r="FE202">
        <v>68.063800000000001</v>
      </c>
      <c r="FF202" s="69">
        <v>1.6575700000000002E-14</v>
      </c>
      <c r="FG202">
        <v>24.758900000000001</v>
      </c>
      <c r="FH202">
        <v>3.9198499999999998</v>
      </c>
      <c r="FI202">
        <v>0</v>
      </c>
      <c r="FJ202" s="69">
        <v>6.8335599999999998E-12</v>
      </c>
      <c r="FK202">
        <v>1.78033</v>
      </c>
      <c r="FL202">
        <v>10.330399999999999</v>
      </c>
      <c r="FM202">
        <v>40.789400000000001</v>
      </c>
      <c r="FN202">
        <v>29.569400000000002</v>
      </c>
      <c r="FO202">
        <v>0</v>
      </c>
      <c r="FP202">
        <v>0</v>
      </c>
      <c r="FQ202">
        <v>0</v>
      </c>
      <c r="FR202">
        <v>0</v>
      </c>
      <c r="FS202">
        <v>0</v>
      </c>
      <c r="FT202">
        <v>70.358800000000002</v>
      </c>
      <c r="FU202" t="s">
        <v>621</v>
      </c>
      <c r="FV202" t="s">
        <v>622</v>
      </c>
      <c r="FW202" t="s">
        <v>528</v>
      </c>
      <c r="FX202" t="s">
        <v>115</v>
      </c>
      <c r="FY202" t="s">
        <v>530</v>
      </c>
      <c r="FZ202" t="s">
        <v>116</v>
      </c>
      <c r="GA202" t="s">
        <v>600</v>
      </c>
      <c r="GB202" t="s">
        <v>640</v>
      </c>
      <c r="GC202">
        <v>2.27545E-3</v>
      </c>
      <c r="GD202">
        <v>14.8765</v>
      </c>
      <c r="GE202">
        <v>4.0620500000000002</v>
      </c>
      <c r="GF202">
        <v>0</v>
      </c>
      <c r="GG202">
        <v>0.38066499999999998</v>
      </c>
      <c r="GH202">
        <v>0</v>
      </c>
      <c r="GI202">
        <v>12.7491</v>
      </c>
      <c r="GJ202">
        <v>32.07</v>
      </c>
      <c r="GK202">
        <v>39.3718</v>
      </c>
      <c r="GL202">
        <v>0</v>
      </c>
      <c r="GM202">
        <v>0</v>
      </c>
      <c r="GN202">
        <v>0</v>
      </c>
      <c r="GO202">
        <v>0</v>
      </c>
      <c r="GP202">
        <v>0</v>
      </c>
      <c r="GQ202">
        <v>71.44</v>
      </c>
      <c r="GR202">
        <v>7.9425499999999998</v>
      </c>
      <c r="GS202">
        <v>0</v>
      </c>
      <c r="GT202">
        <v>0</v>
      </c>
      <c r="GU202">
        <v>0</v>
      </c>
      <c r="GV202">
        <v>0</v>
      </c>
      <c r="GW202">
        <v>3.7181500000000001</v>
      </c>
      <c r="GX202">
        <v>0</v>
      </c>
      <c r="GY202">
        <v>11.66</v>
      </c>
      <c r="GZ202">
        <v>0</v>
      </c>
      <c r="HA202">
        <v>0</v>
      </c>
      <c r="HB202">
        <v>0</v>
      </c>
      <c r="HC202">
        <v>0</v>
      </c>
      <c r="HD202">
        <v>11.66</v>
      </c>
      <c r="HE202">
        <v>2.6648000000000002E-3</v>
      </c>
      <c r="HF202">
        <v>14.136799999999999</v>
      </c>
      <c r="HG202">
        <v>5.63774</v>
      </c>
      <c r="HH202">
        <v>0</v>
      </c>
      <c r="HI202">
        <v>1.07598E-2</v>
      </c>
      <c r="HJ202">
        <v>2.3964599999999998</v>
      </c>
      <c r="HK202">
        <v>12.7491</v>
      </c>
      <c r="HL202">
        <v>34.94</v>
      </c>
      <c r="HM202">
        <v>39.3718</v>
      </c>
      <c r="HN202">
        <v>0</v>
      </c>
      <c r="HO202">
        <v>0</v>
      </c>
      <c r="HP202">
        <v>0</v>
      </c>
      <c r="HQ202">
        <v>0</v>
      </c>
      <c r="HR202">
        <v>0</v>
      </c>
      <c r="HS202">
        <v>74.31</v>
      </c>
      <c r="HT202">
        <v>10.4535</v>
      </c>
      <c r="HU202">
        <v>0</v>
      </c>
      <c r="HV202">
        <v>0</v>
      </c>
      <c r="HW202">
        <v>0</v>
      </c>
      <c r="HX202">
        <v>0</v>
      </c>
      <c r="HY202">
        <v>0</v>
      </c>
      <c r="HZ202">
        <v>0</v>
      </c>
      <c r="IA202">
        <v>10.45</v>
      </c>
      <c r="IB202">
        <v>0</v>
      </c>
      <c r="IC202">
        <v>0</v>
      </c>
      <c r="ID202">
        <v>0</v>
      </c>
      <c r="IE202">
        <v>0</v>
      </c>
      <c r="IF202">
        <v>10.45</v>
      </c>
    </row>
    <row r="203" spans="1:240" x14ac:dyDescent="0.3">
      <c r="A203" s="67">
        <v>43882.666631944441</v>
      </c>
      <c r="B203" t="s">
        <v>408</v>
      </c>
      <c r="C203" t="s">
        <v>408</v>
      </c>
      <c r="D203" t="s">
        <v>276</v>
      </c>
      <c r="E203">
        <v>53627.8</v>
      </c>
      <c r="F203">
        <v>53627.8</v>
      </c>
      <c r="G203" t="s">
        <v>112</v>
      </c>
      <c r="H203" s="68">
        <v>4.5833333333333337E-2</v>
      </c>
      <c r="I203" t="s">
        <v>118</v>
      </c>
      <c r="J203">
        <v>6.85</v>
      </c>
      <c r="K203" t="s">
        <v>114</v>
      </c>
      <c r="L203" t="s">
        <v>114</v>
      </c>
      <c r="M203" t="s">
        <v>149</v>
      </c>
      <c r="N203">
        <v>8.8971999999999998</v>
      </c>
      <c r="O203">
        <v>74692.899999999994</v>
      </c>
      <c r="P203">
        <v>21221.1</v>
      </c>
      <c r="Q203">
        <v>0</v>
      </c>
      <c r="R203">
        <v>1663.3</v>
      </c>
      <c r="S203">
        <v>0</v>
      </c>
      <c r="T203">
        <v>72497.3</v>
      </c>
      <c r="U203">
        <v>170084</v>
      </c>
      <c r="V203">
        <v>229701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399785</v>
      </c>
      <c r="AC203">
        <v>1367.44</v>
      </c>
      <c r="AD203">
        <v>0</v>
      </c>
      <c r="AE203">
        <v>0</v>
      </c>
      <c r="AF203">
        <v>0</v>
      </c>
      <c r="AG203">
        <v>0</v>
      </c>
      <c r="AH203">
        <v>700.60500000000002</v>
      </c>
      <c r="AI203">
        <v>0</v>
      </c>
      <c r="AJ203">
        <v>2068.0500000000002</v>
      </c>
      <c r="AK203">
        <v>0</v>
      </c>
      <c r="AL203">
        <v>0</v>
      </c>
      <c r="AM203">
        <v>0</v>
      </c>
      <c r="AN203">
        <v>0</v>
      </c>
      <c r="AO203">
        <v>2068.0500000000002</v>
      </c>
      <c r="AP203">
        <v>0</v>
      </c>
      <c r="AQ203">
        <v>0</v>
      </c>
      <c r="AR203">
        <v>0</v>
      </c>
      <c r="AS203">
        <v>0</v>
      </c>
      <c r="AT203">
        <v>0</v>
      </c>
      <c r="AU203">
        <v>0</v>
      </c>
      <c r="AV203">
        <v>0</v>
      </c>
      <c r="AW203">
        <v>0</v>
      </c>
      <c r="AX203">
        <v>0</v>
      </c>
      <c r="AY203">
        <v>0</v>
      </c>
      <c r="AZ203">
        <v>0</v>
      </c>
      <c r="BA203">
        <v>0</v>
      </c>
      <c r="BB203">
        <v>0</v>
      </c>
      <c r="BC203">
        <v>5.1571899999999999</v>
      </c>
      <c r="BD203">
        <v>51.182299999999998</v>
      </c>
      <c r="BE203">
        <v>11.6228</v>
      </c>
      <c r="BF203">
        <v>0</v>
      </c>
      <c r="BG203">
        <v>0.75984799999999997</v>
      </c>
      <c r="BH203">
        <v>2.35642</v>
      </c>
      <c r="BI203">
        <v>39.262</v>
      </c>
      <c r="BJ203">
        <v>110.34099999999999</v>
      </c>
      <c r="BK203">
        <v>123.904</v>
      </c>
      <c r="BL203">
        <v>0</v>
      </c>
      <c r="BM203">
        <v>0</v>
      </c>
      <c r="BN203">
        <v>0</v>
      </c>
      <c r="BO203">
        <v>0</v>
      </c>
      <c r="BP203">
        <v>0</v>
      </c>
      <c r="BQ203">
        <v>234.244</v>
      </c>
      <c r="BR203">
        <v>226.73500000000001</v>
      </c>
      <c r="BS203">
        <v>7.5095299999999998</v>
      </c>
      <c r="BT203">
        <v>0</v>
      </c>
      <c r="BU203">
        <v>0</v>
      </c>
      <c r="BW203">
        <v>0</v>
      </c>
      <c r="BX203">
        <v>0</v>
      </c>
      <c r="BZ203">
        <v>0</v>
      </c>
      <c r="CA203" t="s">
        <v>114</v>
      </c>
      <c r="CB203" t="s">
        <v>114</v>
      </c>
      <c r="CC203" t="s">
        <v>556</v>
      </c>
      <c r="CD203">
        <v>10.5837</v>
      </c>
      <c r="CE203">
        <v>71191.100000000006</v>
      </c>
      <c r="CF203">
        <v>27811.1</v>
      </c>
      <c r="CG203">
        <v>0</v>
      </c>
      <c r="CH203">
        <v>40.380400000000002</v>
      </c>
      <c r="CI203">
        <v>13771.7</v>
      </c>
      <c r="CJ203">
        <v>72497.3</v>
      </c>
      <c r="CK203">
        <v>185322</v>
      </c>
      <c r="CL203">
        <v>229701</v>
      </c>
      <c r="CM203">
        <v>0</v>
      </c>
      <c r="CN203">
        <v>0</v>
      </c>
      <c r="CO203">
        <v>0</v>
      </c>
      <c r="CP203">
        <v>0</v>
      </c>
      <c r="CQ203">
        <v>0</v>
      </c>
      <c r="CR203">
        <v>415024</v>
      </c>
      <c r="CS203">
        <v>1812.42</v>
      </c>
      <c r="CT203">
        <v>0</v>
      </c>
      <c r="CU203">
        <v>0</v>
      </c>
      <c r="CV203">
        <v>0</v>
      </c>
      <c r="CW203">
        <v>0</v>
      </c>
      <c r="CX203">
        <v>0</v>
      </c>
      <c r="CY203">
        <v>0</v>
      </c>
      <c r="CZ203">
        <v>1812.42</v>
      </c>
      <c r="DA203">
        <v>0</v>
      </c>
      <c r="DB203">
        <v>0</v>
      </c>
      <c r="DC203">
        <v>0</v>
      </c>
      <c r="DD203">
        <v>0</v>
      </c>
      <c r="DE203">
        <v>1812.42</v>
      </c>
      <c r="DF203">
        <v>0</v>
      </c>
      <c r="DG203">
        <v>0</v>
      </c>
      <c r="DH203">
        <v>0</v>
      </c>
      <c r="DI203">
        <v>0</v>
      </c>
      <c r="DJ203">
        <v>0</v>
      </c>
      <c r="DK203">
        <v>0</v>
      </c>
      <c r="DL203">
        <v>0</v>
      </c>
      <c r="DM203">
        <v>0</v>
      </c>
      <c r="DN203">
        <v>0</v>
      </c>
      <c r="DO203">
        <v>0</v>
      </c>
      <c r="DP203">
        <v>0</v>
      </c>
      <c r="DQ203">
        <v>0</v>
      </c>
      <c r="DR203">
        <v>0</v>
      </c>
      <c r="DS203">
        <v>6.8246099999999998</v>
      </c>
      <c r="DT203">
        <v>48.378399999999999</v>
      </c>
      <c r="DU203">
        <v>15.390599999999999</v>
      </c>
      <c r="DV203">
        <v>0</v>
      </c>
      <c r="DW203">
        <v>1.8493699999999998E-2</v>
      </c>
      <c r="DX203">
        <v>7.31569</v>
      </c>
      <c r="DY203">
        <v>39.262</v>
      </c>
      <c r="DZ203">
        <v>117.19</v>
      </c>
      <c r="EA203">
        <v>123.904</v>
      </c>
      <c r="EB203">
        <v>0</v>
      </c>
      <c r="EC203">
        <v>0</v>
      </c>
      <c r="ED203">
        <v>0</v>
      </c>
      <c r="EE203">
        <v>0</v>
      </c>
      <c r="EF203">
        <v>0</v>
      </c>
      <c r="EG203">
        <v>241.09399999999999</v>
      </c>
      <c r="EH203">
        <v>234.274</v>
      </c>
      <c r="EI203">
        <v>6.81975</v>
      </c>
      <c r="EJ203">
        <v>0</v>
      </c>
      <c r="EK203">
        <v>0</v>
      </c>
      <c r="EM203">
        <v>0</v>
      </c>
      <c r="EN203">
        <v>0</v>
      </c>
      <c r="EP203">
        <v>0</v>
      </c>
      <c r="EQ203" s="69">
        <v>1.25665E-21</v>
      </c>
      <c r="ER203">
        <v>23.9131</v>
      </c>
      <c r="ES203">
        <v>2.8532099999999998</v>
      </c>
      <c r="ET203">
        <v>0</v>
      </c>
      <c r="EU203" s="69">
        <v>2.2918299999999999E-17</v>
      </c>
      <c r="EV203">
        <v>0</v>
      </c>
      <c r="EW203">
        <v>10.330399999999999</v>
      </c>
      <c r="EX203">
        <v>37.096699999999998</v>
      </c>
      <c r="EY203">
        <v>29.569400000000002</v>
      </c>
      <c r="EZ203">
        <v>0</v>
      </c>
      <c r="FA203">
        <v>0</v>
      </c>
      <c r="FB203">
        <v>0</v>
      </c>
      <c r="FC203">
        <v>0</v>
      </c>
      <c r="FD203">
        <v>0</v>
      </c>
      <c r="FE203">
        <v>66.665999999999997</v>
      </c>
      <c r="FF203" s="69">
        <v>7.8174500000000003E-24</v>
      </c>
      <c r="FG203">
        <v>22.834499999999998</v>
      </c>
      <c r="FH203">
        <v>3.4836200000000002</v>
      </c>
      <c r="FI203">
        <v>0</v>
      </c>
      <c r="FJ203" s="69">
        <v>3.59806E-20</v>
      </c>
      <c r="FK203">
        <v>1.7804</v>
      </c>
      <c r="FL203">
        <v>10.330399999999999</v>
      </c>
      <c r="FM203">
        <v>38.428899999999999</v>
      </c>
      <c r="FN203">
        <v>29.569400000000002</v>
      </c>
      <c r="FO203">
        <v>0</v>
      </c>
      <c r="FP203">
        <v>0</v>
      </c>
      <c r="FQ203">
        <v>0</v>
      </c>
      <c r="FR203">
        <v>0</v>
      </c>
      <c r="FS203">
        <v>0</v>
      </c>
      <c r="FT203">
        <v>67.998199999999997</v>
      </c>
      <c r="FU203" t="s">
        <v>621</v>
      </c>
      <c r="FV203" t="s">
        <v>622</v>
      </c>
      <c r="FW203" t="s">
        <v>528</v>
      </c>
      <c r="FX203" t="s">
        <v>115</v>
      </c>
      <c r="FY203" t="s">
        <v>530</v>
      </c>
      <c r="FZ203" t="s">
        <v>116</v>
      </c>
      <c r="GA203" t="s">
        <v>600</v>
      </c>
      <c r="GB203" t="s">
        <v>640</v>
      </c>
      <c r="GC203">
        <v>2.0664400000000001E-3</v>
      </c>
      <c r="GD203">
        <v>13.719900000000001</v>
      </c>
      <c r="GE203">
        <v>3.86348</v>
      </c>
      <c r="GF203">
        <v>0</v>
      </c>
      <c r="GG203">
        <v>0.37054199999999998</v>
      </c>
      <c r="GH203">
        <v>0</v>
      </c>
      <c r="GI203">
        <v>12.7491</v>
      </c>
      <c r="GJ203">
        <v>30.7</v>
      </c>
      <c r="GK203">
        <v>39.3718</v>
      </c>
      <c r="GL203">
        <v>0</v>
      </c>
      <c r="GM203">
        <v>0</v>
      </c>
      <c r="GN203">
        <v>0</v>
      </c>
      <c r="GO203">
        <v>0</v>
      </c>
      <c r="GP203">
        <v>0</v>
      </c>
      <c r="GQ203">
        <v>70.069999999999993</v>
      </c>
      <c r="GR203">
        <v>7.2570699999999997</v>
      </c>
      <c r="GS203">
        <v>0</v>
      </c>
      <c r="GT203">
        <v>0</v>
      </c>
      <c r="GU203">
        <v>0</v>
      </c>
      <c r="GV203">
        <v>0</v>
      </c>
      <c r="GW203">
        <v>3.7181299999999999</v>
      </c>
      <c r="GX203">
        <v>0</v>
      </c>
      <c r="GY203">
        <v>10.98</v>
      </c>
      <c r="GZ203">
        <v>0</v>
      </c>
      <c r="HA203">
        <v>0</v>
      </c>
      <c r="HB203">
        <v>0</v>
      </c>
      <c r="HC203">
        <v>0</v>
      </c>
      <c r="HD203">
        <v>10.98</v>
      </c>
      <c r="HE203">
        <v>2.44342E-3</v>
      </c>
      <c r="HF203">
        <v>13.0265</v>
      </c>
      <c r="HG203">
        <v>4.9431599999999998</v>
      </c>
      <c r="HH203">
        <v>0</v>
      </c>
      <c r="HI203">
        <v>9.3118599999999999E-3</v>
      </c>
      <c r="HJ203">
        <v>2.3964699999999999</v>
      </c>
      <c r="HK203">
        <v>12.7491</v>
      </c>
      <c r="HL203">
        <v>33.130000000000003</v>
      </c>
      <c r="HM203">
        <v>39.3718</v>
      </c>
      <c r="HN203">
        <v>0</v>
      </c>
      <c r="HO203">
        <v>0</v>
      </c>
      <c r="HP203">
        <v>0</v>
      </c>
      <c r="HQ203">
        <v>0</v>
      </c>
      <c r="HR203">
        <v>0</v>
      </c>
      <c r="HS203">
        <v>72.5</v>
      </c>
      <c r="HT203">
        <v>9.6186000000000007</v>
      </c>
      <c r="HU203">
        <v>0</v>
      </c>
      <c r="HV203">
        <v>0</v>
      </c>
      <c r="HW203">
        <v>0</v>
      </c>
      <c r="HX203">
        <v>0</v>
      </c>
      <c r="HY203">
        <v>0</v>
      </c>
      <c r="HZ203">
        <v>0</v>
      </c>
      <c r="IA203">
        <v>9.6199999999999992</v>
      </c>
      <c r="IB203">
        <v>0</v>
      </c>
      <c r="IC203">
        <v>0</v>
      </c>
      <c r="ID203">
        <v>0</v>
      </c>
      <c r="IE203">
        <v>0</v>
      </c>
      <c r="IF203">
        <v>9.6199999999999992</v>
      </c>
    </row>
    <row r="204" spans="1:240" x14ac:dyDescent="0.3">
      <c r="A204" s="67">
        <v>43882.667604166665</v>
      </c>
      <c r="B204" t="s">
        <v>409</v>
      </c>
      <c r="C204" t="s">
        <v>409</v>
      </c>
      <c r="D204" t="s">
        <v>278</v>
      </c>
      <c r="E204">
        <v>53627.8</v>
      </c>
      <c r="F204">
        <v>53627.8</v>
      </c>
      <c r="G204" t="s">
        <v>112</v>
      </c>
      <c r="H204" s="68">
        <v>5.6250000000000001E-2</v>
      </c>
      <c r="I204" t="s">
        <v>118</v>
      </c>
      <c r="J204">
        <v>10.57</v>
      </c>
      <c r="K204" t="s">
        <v>114</v>
      </c>
      <c r="L204" t="s">
        <v>114</v>
      </c>
      <c r="M204" t="s">
        <v>149</v>
      </c>
      <c r="N204">
        <v>41.146299999999997</v>
      </c>
      <c r="O204">
        <v>41480.800000000003</v>
      </c>
      <c r="P204">
        <v>24653</v>
      </c>
      <c r="Q204">
        <v>0</v>
      </c>
      <c r="R204">
        <v>3829.14</v>
      </c>
      <c r="S204">
        <v>0</v>
      </c>
      <c r="T204">
        <v>72497.3</v>
      </c>
      <c r="U204">
        <v>142501</v>
      </c>
      <c r="V204">
        <v>229701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372203</v>
      </c>
      <c r="AC204">
        <v>6323.9</v>
      </c>
      <c r="AD204">
        <v>0</v>
      </c>
      <c r="AE204">
        <v>0</v>
      </c>
      <c r="AF204">
        <v>0</v>
      </c>
      <c r="AG204">
        <v>0</v>
      </c>
      <c r="AH204">
        <v>797.36400000000003</v>
      </c>
      <c r="AI204">
        <v>0</v>
      </c>
      <c r="AJ204">
        <v>7121.26</v>
      </c>
      <c r="AK204">
        <v>0</v>
      </c>
      <c r="AL204">
        <v>0</v>
      </c>
      <c r="AM204">
        <v>0</v>
      </c>
      <c r="AN204">
        <v>0</v>
      </c>
      <c r="AO204">
        <v>7121.26</v>
      </c>
      <c r="AP204">
        <v>0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0</v>
      </c>
      <c r="BA204">
        <v>0</v>
      </c>
      <c r="BB204">
        <v>0</v>
      </c>
      <c r="BC204">
        <v>23.419699999999999</v>
      </c>
      <c r="BD204">
        <v>24.4893</v>
      </c>
      <c r="BE204">
        <v>12.744899999999999</v>
      </c>
      <c r="BF204">
        <v>0</v>
      </c>
      <c r="BG204">
        <v>1.99353</v>
      </c>
      <c r="BH204">
        <v>2.6873</v>
      </c>
      <c r="BI204">
        <v>36.838299999999997</v>
      </c>
      <c r="BJ204">
        <v>102.173</v>
      </c>
      <c r="BK204">
        <v>114.872</v>
      </c>
      <c r="BL204">
        <v>0</v>
      </c>
      <c r="BM204">
        <v>0</v>
      </c>
      <c r="BN204">
        <v>0</v>
      </c>
      <c r="BO204">
        <v>0</v>
      </c>
      <c r="BP204">
        <v>0</v>
      </c>
      <c r="BQ204">
        <v>217.04499999999999</v>
      </c>
      <c r="BR204">
        <v>190.96100000000001</v>
      </c>
      <c r="BS204">
        <v>26.084299999999999</v>
      </c>
      <c r="BT204">
        <v>0</v>
      </c>
      <c r="BU204">
        <v>0</v>
      </c>
      <c r="BW204">
        <v>0</v>
      </c>
      <c r="BX204">
        <v>0</v>
      </c>
      <c r="BZ204">
        <v>0</v>
      </c>
      <c r="CA204" t="s">
        <v>114</v>
      </c>
      <c r="CB204" t="s">
        <v>114</v>
      </c>
      <c r="CC204" t="s">
        <v>556</v>
      </c>
      <c r="CD204">
        <v>43.978400000000001</v>
      </c>
      <c r="CE204">
        <v>40316.300000000003</v>
      </c>
      <c r="CF204">
        <v>33815</v>
      </c>
      <c r="CG204">
        <v>0</v>
      </c>
      <c r="CH204">
        <v>255.595</v>
      </c>
      <c r="CI204">
        <v>16125.5</v>
      </c>
      <c r="CJ204">
        <v>72497.3</v>
      </c>
      <c r="CK204">
        <v>163054</v>
      </c>
      <c r="CL204">
        <v>229701</v>
      </c>
      <c r="CM204">
        <v>0</v>
      </c>
      <c r="CN204">
        <v>0</v>
      </c>
      <c r="CO204">
        <v>0</v>
      </c>
      <c r="CP204">
        <v>0</v>
      </c>
      <c r="CQ204">
        <v>0</v>
      </c>
      <c r="CR204">
        <v>392755</v>
      </c>
      <c r="CS204">
        <v>7122.61</v>
      </c>
      <c r="CT204">
        <v>0</v>
      </c>
      <c r="CU204">
        <v>0</v>
      </c>
      <c r="CV204">
        <v>0</v>
      </c>
      <c r="CW204">
        <v>0</v>
      </c>
      <c r="CX204">
        <v>0</v>
      </c>
      <c r="CY204">
        <v>0</v>
      </c>
      <c r="CZ204">
        <v>7122.61</v>
      </c>
      <c r="DA204">
        <v>0</v>
      </c>
      <c r="DB204">
        <v>0</v>
      </c>
      <c r="DC204">
        <v>0</v>
      </c>
      <c r="DD204">
        <v>0</v>
      </c>
      <c r="DE204">
        <v>7122.61</v>
      </c>
      <c r="DF204">
        <v>0</v>
      </c>
      <c r="DG204">
        <v>0</v>
      </c>
      <c r="DH204">
        <v>0</v>
      </c>
      <c r="DI204">
        <v>0</v>
      </c>
      <c r="DJ204">
        <v>0</v>
      </c>
      <c r="DK204">
        <v>0</v>
      </c>
      <c r="DL204">
        <v>0</v>
      </c>
      <c r="DM204">
        <v>0</v>
      </c>
      <c r="DN204">
        <v>0</v>
      </c>
      <c r="DO204">
        <v>0</v>
      </c>
      <c r="DP204">
        <v>0</v>
      </c>
      <c r="DQ204">
        <v>0</v>
      </c>
      <c r="DR204">
        <v>0</v>
      </c>
      <c r="DS204">
        <v>26.321899999999999</v>
      </c>
      <c r="DT204">
        <v>23.880099999999999</v>
      </c>
      <c r="DU204">
        <v>17.391200000000001</v>
      </c>
      <c r="DV204">
        <v>0</v>
      </c>
      <c r="DW204">
        <v>0.14305799999999999</v>
      </c>
      <c r="DX204">
        <v>8.1691599999999998</v>
      </c>
      <c r="DY204">
        <v>36.838299999999997</v>
      </c>
      <c r="DZ204">
        <v>112.744</v>
      </c>
      <c r="EA204">
        <v>114.872</v>
      </c>
      <c r="EB204">
        <v>0</v>
      </c>
      <c r="EC204">
        <v>0</v>
      </c>
      <c r="ED204">
        <v>0</v>
      </c>
      <c r="EE204">
        <v>0</v>
      </c>
      <c r="EF204">
        <v>0</v>
      </c>
      <c r="EG204">
        <v>227.61600000000001</v>
      </c>
      <c r="EH204">
        <v>201.31800000000001</v>
      </c>
      <c r="EI204">
        <v>26.297499999999999</v>
      </c>
      <c r="EJ204">
        <v>0</v>
      </c>
      <c r="EK204">
        <v>0</v>
      </c>
      <c r="EM204">
        <v>0</v>
      </c>
      <c r="EN204">
        <v>0</v>
      </c>
      <c r="EP204">
        <v>0</v>
      </c>
      <c r="EQ204" s="69">
        <v>3.3860699999999999E-22</v>
      </c>
      <c r="ER204">
        <v>22.7759</v>
      </c>
      <c r="ES204">
        <v>3.6086200000000002</v>
      </c>
      <c r="ET204">
        <v>0</v>
      </c>
      <c r="EU204" s="69">
        <v>1.2987099999999999E-17</v>
      </c>
      <c r="EV204">
        <v>0</v>
      </c>
      <c r="EW204">
        <v>10.330399999999999</v>
      </c>
      <c r="EX204">
        <v>36.7149</v>
      </c>
      <c r="EY204">
        <v>29.569400000000002</v>
      </c>
      <c r="EZ204">
        <v>0</v>
      </c>
      <c r="FA204">
        <v>0</v>
      </c>
      <c r="FB204">
        <v>0</v>
      </c>
      <c r="FC204">
        <v>0</v>
      </c>
      <c r="FD204">
        <v>0</v>
      </c>
      <c r="FE204">
        <v>66.284300000000002</v>
      </c>
      <c r="FF204" s="69">
        <v>1.82241E-21</v>
      </c>
      <c r="FG204">
        <v>22.416399999999999</v>
      </c>
      <c r="FH204">
        <v>4.9810600000000003</v>
      </c>
      <c r="FI204">
        <v>0</v>
      </c>
      <c r="FJ204" s="69">
        <v>3.9919699999999998E-19</v>
      </c>
      <c r="FK204">
        <v>1.9993700000000001</v>
      </c>
      <c r="FL204">
        <v>10.330399999999999</v>
      </c>
      <c r="FM204">
        <v>39.727200000000003</v>
      </c>
      <c r="FN204">
        <v>29.569400000000002</v>
      </c>
      <c r="FO204">
        <v>0</v>
      </c>
      <c r="FP204">
        <v>0</v>
      </c>
      <c r="FQ204">
        <v>0</v>
      </c>
      <c r="FR204">
        <v>0</v>
      </c>
      <c r="FS204">
        <v>0</v>
      </c>
      <c r="FT204">
        <v>69.296599999999998</v>
      </c>
      <c r="FU204" t="s">
        <v>621</v>
      </c>
      <c r="FV204" t="s">
        <v>622</v>
      </c>
      <c r="FW204" t="s">
        <v>528</v>
      </c>
      <c r="FX204" t="s">
        <v>115</v>
      </c>
      <c r="FY204" t="s">
        <v>530</v>
      </c>
      <c r="FZ204" t="s">
        <v>116</v>
      </c>
      <c r="GA204" t="s">
        <v>600</v>
      </c>
      <c r="GB204" t="s">
        <v>640</v>
      </c>
      <c r="GC204">
        <v>8.5807599999999998E-3</v>
      </c>
      <c r="GD204">
        <v>8.6381599999999992</v>
      </c>
      <c r="GE204">
        <v>4.6020300000000001</v>
      </c>
      <c r="GF204">
        <v>0</v>
      </c>
      <c r="GG204">
        <v>0.74066200000000004</v>
      </c>
      <c r="GH204">
        <v>0</v>
      </c>
      <c r="GI204">
        <v>12.7491</v>
      </c>
      <c r="GJ204">
        <v>26.74</v>
      </c>
      <c r="GK204">
        <v>39.3718</v>
      </c>
      <c r="GL204">
        <v>0</v>
      </c>
      <c r="GM204">
        <v>0</v>
      </c>
      <c r="GN204">
        <v>0</v>
      </c>
      <c r="GO204">
        <v>0</v>
      </c>
      <c r="GP204">
        <v>0</v>
      </c>
      <c r="GQ204">
        <v>66.11</v>
      </c>
      <c r="GR204">
        <v>33.561100000000003</v>
      </c>
      <c r="GS204">
        <v>0</v>
      </c>
      <c r="GT204">
        <v>0</v>
      </c>
      <c r="GU204">
        <v>0</v>
      </c>
      <c r="GV204">
        <v>0</v>
      </c>
      <c r="GW204">
        <v>4.2316399999999996</v>
      </c>
      <c r="GX204">
        <v>0</v>
      </c>
      <c r="GY204">
        <v>37.79</v>
      </c>
      <c r="GZ204">
        <v>0</v>
      </c>
      <c r="HA204">
        <v>0</v>
      </c>
      <c r="HB204">
        <v>0</v>
      </c>
      <c r="HC204">
        <v>0</v>
      </c>
      <c r="HD204">
        <v>37.79</v>
      </c>
      <c r="HE204">
        <v>9.2091900000000008E-3</v>
      </c>
      <c r="HF204">
        <v>8.4348100000000006</v>
      </c>
      <c r="HG204">
        <v>6.2917199999999998</v>
      </c>
      <c r="HH204">
        <v>0</v>
      </c>
      <c r="HI204">
        <v>5.6648499999999997E-2</v>
      </c>
      <c r="HJ204">
        <v>2.7927200000000001</v>
      </c>
      <c r="HK204">
        <v>12.7491</v>
      </c>
      <c r="HL204">
        <v>30.33</v>
      </c>
      <c r="HM204">
        <v>39.3718</v>
      </c>
      <c r="HN204">
        <v>0</v>
      </c>
      <c r="HO204">
        <v>0</v>
      </c>
      <c r="HP204">
        <v>0</v>
      </c>
      <c r="HQ204">
        <v>0</v>
      </c>
      <c r="HR204">
        <v>0</v>
      </c>
      <c r="HS204">
        <v>69.7</v>
      </c>
      <c r="HT204">
        <v>37.799900000000001</v>
      </c>
      <c r="HU204">
        <v>0</v>
      </c>
      <c r="HV204">
        <v>0</v>
      </c>
      <c r="HW204">
        <v>0</v>
      </c>
      <c r="HX204">
        <v>0</v>
      </c>
      <c r="HY204">
        <v>0</v>
      </c>
      <c r="HZ204">
        <v>0</v>
      </c>
      <c r="IA204">
        <v>37.799999999999997</v>
      </c>
      <c r="IB204">
        <v>0</v>
      </c>
      <c r="IC204">
        <v>0</v>
      </c>
      <c r="ID204">
        <v>0</v>
      </c>
      <c r="IE204">
        <v>0</v>
      </c>
      <c r="IF204">
        <v>37.799999999999997</v>
      </c>
    </row>
    <row r="205" spans="1:240" x14ac:dyDescent="0.3">
      <c r="A205" s="67">
        <v>43882.668379629627</v>
      </c>
      <c r="B205" t="s">
        <v>410</v>
      </c>
      <c r="C205" t="s">
        <v>410</v>
      </c>
      <c r="D205" t="s">
        <v>276</v>
      </c>
      <c r="E205">
        <v>53627.8</v>
      </c>
      <c r="F205">
        <v>53627.8</v>
      </c>
      <c r="G205" t="s">
        <v>112</v>
      </c>
      <c r="H205" s="68">
        <v>4.5138888888888888E-2</v>
      </c>
      <c r="I205" t="s">
        <v>118</v>
      </c>
      <c r="J205">
        <v>10.16</v>
      </c>
      <c r="K205" t="s">
        <v>114</v>
      </c>
      <c r="L205" t="s">
        <v>114</v>
      </c>
      <c r="M205" t="s">
        <v>149</v>
      </c>
      <c r="N205">
        <v>9.32118</v>
      </c>
      <c r="O205">
        <v>76308.600000000006</v>
      </c>
      <c r="P205">
        <v>21660</v>
      </c>
      <c r="Q205">
        <v>0</v>
      </c>
      <c r="R205">
        <v>1681.52</v>
      </c>
      <c r="S205">
        <v>0</v>
      </c>
      <c r="T205">
        <v>72497.3</v>
      </c>
      <c r="U205">
        <v>172157</v>
      </c>
      <c r="V205">
        <v>229701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401858</v>
      </c>
      <c r="AC205">
        <v>1432.61</v>
      </c>
      <c r="AD205">
        <v>0</v>
      </c>
      <c r="AE205">
        <v>0</v>
      </c>
      <c r="AF205">
        <v>0</v>
      </c>
      <c r="AG205">
        <v>0</v>
      </c>
      <c r="AH205">
        <v>700.60699999999997</v>
      </c>
      <c r="AI205">
        <v>0</v>
      </c>
      <c r="AJ205">
        <v>2133.21</v>
      </c>
      <c r="AK205">
        <v>0</v>
      </c>
      <c r="AL205">
        <v>0</v>
      </c>
      <c r="AM205">
        <v>0</v>
      </c>
      <c r="AN205">
        <v>0</v>
      </c>
      <c r="AO205">
        <v>2133.21</v>
      </c>
      <c r="AP205">
        <v>0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0</v>
      </c>
      <c r="AY205">
        <v>0</v>
      </c>
      <c r="AZ205">
        <v>0</v>
      </c>
      <c r="BA205">
        <v>0</v>
      </c>
      <c r="BB205">
        <v>0</v>
      </c>
      <c r="BC205">
        <v>5.4017299999999997</v>
      </c>
      <c r="BD205">
        <v>52.215800000000002</v>
      </c>
      <c r="BE205">
        <v>11.851000000000001</v>
      </c>
      <c r="BF205">
        <v>0</v>
      </c>
      <c r="BG205">
        <v>0.76881999999999995</v>
      </c>
      <c r="BH205">
        <v>2.35643</v>
      </c>
      <c r="BI205">
        <v>39.262</v>
      </c>
      <c r="BJ205">
        <v>111.85599999999999</v>
      </c>
      <c r="BK205">
        <v>123.904</v>
      </c>
      <c r="BL205">
        <v>0</v>
      </c>
      <c r="BM205">
        <v>0</v>
      </c>
      <c r="BN205">
        <v>0</v>
      </c>
      <c r="BO205">
        <v>0</v>
      </c>
      <c r="BP205">
        <v>0</v>
      </c>
      <c r="BQ205">
        <v>235.76</v>
      </c>
      <c r="BR205">
        <v>228.006</v>
      </c>
      <c r="BS205">
        <v>7.7538799999999997</v>
      </c>
      <c r="BT205">
        <v>0</v>
      </c>
      <c r="BU205">
        <v>0</v>
      </c>
      <c r="BW205">
        <v>0</v>
      </c>
      <c r="BX205">
        <v>0</v>
      </c>
      <c r="BZ205">
        <v>0</v>
      </c>
      <c r="CA205" t="s">
        <v>114</v>
      </c>
      <c r="CB205" t="s">
        <v>114</v>
      </c>
      <c r="CC205" t="s">
        <v>556</v>
      </c>
      <c r="CD205">
        <v>11.0837</v>
      </c>
      <c r="CE205">
        <v>75499.199999999997</v>
      </c>
      <c r="CF205">
        <v>30654.9</v>
      </c>
      <c r="CG205">
        <v>0</v>
      </c>
      <c r="CH205">
        <v>44.474800000000002</v>
      </c>
      <c r="CI205">
        <v>13771.7</v>
      </c>
      <c r="CJ205">
        <v>72497.3</v>
      </c>
      <c r="CK205">
        <v>192479</v>
      </c>
      <c r="CL205">
        <v>229701</v>
      </c>
      <c r="CM205">
        <v>0</v>
      </c>
      <c r="CN205">
        <v>0</v>
      </c>
      <c r="CO205">
        <v>0</v>
      </c>
      <c r="CP205">
        <v>0</v>
      </c>
      <c r="CQ205">
        <v>0</v>
      </c>
      <c r="CR205">
        <v>422180</v>
      </c>
      <c r="CS205">
        <v>1905.7</v>
      </c>
      <c r="CT205">
        <v>0</v>
      </c>
      <c r="CU205">
        <v>0</v>
      </c>
      <c r="CV205">
        <v>0</v>
      </c>
      <c r="CW205">
        <v>0</v>
      </c>
      <c r="CX205">
        <v>0</v>
      </c>
      <c r="CY205">
        <v>0</v>
      </c>
      <c r="CZ205">
        <v>1905.7</v>
      </c>
      <c r="DA205">
        <v>0</v>
      </c>
      <c r="DB205">
        <v>0</v>
      </c>
      <c r="DC205">
        <v>0</v>
      </c>
      <c r="DD205">
        <v>0</v>
      </c>
      <c r="DE205">
        <v>1905.7</v>
      </c>
      <c r="DF205">
        <v>0</v>
      </c>
      <c r="DG205">
        <v>0</v>
      </c>
      <c r="DH205">
        <v>0</v>
      </c>
      <c r="DI205">
        <v>0</v>
      </c>
      <c r="DJ205">
        <v>0</v>
      </c>
      <c r="DK205">
        <v>0</v>
      </c>
      <c r="DL205">
        <v>0</v>
      </c>
      <c r="DM205">
        <v>0</v>
      </c>
      <c r="DN205">
        <v>0</v>
      </c>
      <c r="DO205">
        <v>0</v>
      </c>
      <c r="DP205">
        <v>0</v>
      </c>
      <c r="DQ205">
        <v>0</v>
      </c>
      <c r="DR205">
        <v>0</v>
      </c>
      <c r="DS205">
        <v>7.1556100000000002</v>
      </c>
      <c r="DT205">
        <v>51.180500000000002</v>
      </c>
      <c r="DU205">
        <v>17.083200000000001</v>
      </c>
      <c r="DV205">
        <v>0</v>
      </c>
      <c r="DW205">
        <v>2.0369700000000001E-2</v>
      </c>
      <c r="DX205">
        <v>7.31569</v>
      </c>
      <c r="DY205">
        <v>39.262</v>
      </c>
      <c r="DZ205">
        <v>122.017</v>
      </c>
      <c r="EA205">
        <v>123.904</v>
      </c>
      <c r="EB205">
        <v>0</v>
      </c>
      <c r="EC205">
        <v>0</v>
      </c>
      <c r="ED205">
        <v>0</v>
      </c>
      <c r="EE205">
        <v>0</v>
      </c>
      <c r="EF205">
        <v>0</v>
      </c>
      <c r="EG205">
        <v>245.92099999999999</v>
      </c>
      <c r="EH205">
        <v>238.77099999999999</v>
      </c>
      <c r="EI205">
        <v>7.1505200000000002</v>
      </c>
      <c r="EJ205">
        <v>0</v>
      </c>
      <c r="EK205">
        <v>0</v>
      </c>
      <c r="EM205">
        <v>0</v>
      </c>
      <c r="EN205">
        <v>0</v>
      </c>
      <c r="EP205">
        <v>0</v>
      </c>
      <c r="EQ205" s="69">
        <v>1.26704E-21</v>
      </c>
      <c r="ER205">
        <v>24.206099999999999</v>
      </c>
      <c r="ES205">
        <v>2.8912599999999999</v>
      </c>
      <c r="ET205">
        <v>0</v>
      </c>
      <c r="EU205" s="69">
        <v>2.2918299999999999E-17</v>
      </c>
      <c r="EV205">
        <v>0</v>
      </c>
      <c r="EW205">
        <v>10.330399999999999</v>
      </c>
      <c r="EX205">
        <v>37.427700000000002</v>
      </c>
      <c r="EY205">
        <v>29.569400000000002</v>
      </c>
      <c r="EZ205">
        <v>0</v>
      </c>
      <c r="FA205">
        <v>0</v>
      </c>
      <c r="FB205">
        <v>0</v>
      </c>
      <c r="FC205">
        <v>0</v>
      </c>
      <c r="FD205">
        <v>0</v>
      </c>
      <c r="FE205">
        <v>66.997100000000003</v>
      </c>
      <c r="FF205" s="69">
        <v>3.8409199999999999E-21</v>
      </c>
      <c r="FG205">
        <v>24.170400000000001</v>
      </c>
      <c r="FH205">
        <v>3.7831600000000001</v>
      </c>
      <c r="FI205">
        <v>0</v>
      </c>
      <c r="FJ205" s="69">
        <v>7.0806299999999997E-19</v>
      </c>
      <c r="FK205">
        <v>1.7803500000000001</v>
      </c>
      <c r="FL205">
        <v>10.330399999999999</v>
      </c>
      <c r="FM205">
        <v>40.064300000000003</v>
      </c>
      <c r="FN205">
        <v>29.569400000000002</v>
      </c>
      <c r="FO205">
        <v>0</v>
      </c>
      <c r="FP205">
        <v>0</v>
      </c>
      <c r="FQ205">
        <v>0</v>
      </c>
      <c r="FR205">
        <v>0</v>
      </c>
      <c r="FS205">
        <v>0</v>
      </c>
      <c r="FT205">
        <v>69.633600000000001</v>
      </c>
      <c r="FU205" t="s">
        <v>621</v>
      </c>
      <c r="FV205" t="s">
        <v>622</v>
      </c>
      <c r="FW205" t="s">
        <v>528</v>
      </c>
      <c r="FX205" t="s">
        <v>115</v>
      </c>
      <c r="FY205" t="s">
        <v>530</v>
      </c>
      <c r="FZ205" t="s">
        <v>116</v>
      </c>
      <c r="GA205" t="s">
        <v>600</v>
      </c>
      <c r="GB205" t="s">
        <v>640</v>
      </c>
      <c r="GC205">
        <v>2.1698500000000001E-3</v>
      </c>
      <c r="GD205">
        <v>13.9986</v>
      </c>
      <c r="GE205">
        <v>3.9333100000000001</v>
      </c>
      <c r="GF205">
        <v>0</v>
      </c>
      <c r="GG205">
        <v>0.37639899999999998</v>
      </c>
      <c r="GH205">
        <v>0</v>
      </c>
      <c r="GI205">
        <v>12.7491</v>
      </c>
      <c r="GJ205">
        <v>31.06</v>
      </c>
      <c r="GK205">
        <v>39.3718</v>
      </c>
      <c r="GL205">
        <v>0</v>
      </c>
      <c r="GM205">
        <v>0</v>
      </c>
      <c r="GN205">
        <v>0</v>
      </c>
      <c r="GO205">
        <v>0</v>
      </c>
      <c r="GP205">
        <v>0</v>
      </c>
      <c r="GQ205">
        <v>70.430000000000007</v>
      </c>
      <c r="GR205">
        <v>7.6029</v>
      </c>
      <c r="GS205">
        <v>0</v>
      </c>
      <c r="GT205">
        <v>0</v>
      </c>
      <c r="GU205">
        <v>0</v>
      </c>
      <c r="GV205">
        <v>0</v>
      </c>
      <c r="GW205">
        <v>3.71814</v>
      </c>
      <c r="GX205">
        <v>0</v>
      </c>
      <c r="GY205">
        <v>11.32</v>
      </c>
      <c r="GZ205">
        <v>0</v>
      </c>
      <c r="HA205">
        <v>0</v>
      </c>
      <c r="HB205">
        <v>0</v>
      </c>
      <c r="HC205">
        <v>0</v>
      </c>
      <c r="HD205">
        <v>11.32</v>
      </c>
      <c r="HE205">
        <v>2.5765699999999998E-3</v>
      </c>
      <c r="HF205">
        <v>13.799300000000001</v>
      </c>
      <c r="HG205">
        <v>5.4190399999999999</v>
      </c>
      <c r="HH205">
        <v>0</v>
      </c>
      <c r="HI205">
        <v>1.0273900000000001E-2</v>
      </c>
      <c r="HJ205">
        <v>2.3964599999999998</v>
      </c>
      <c r="HK205">
        <v>12.7491</v>
      </c>
      <c r="HL205">
        <v>34.380000000000003</v>
      </c>
      <c r="HM205">
        <v>39.3718</v>
      </c>
      <c r="HN205">
        <v>0</v>
      </c>
      <c r="HO205">
        <v>0</v>
      </c>
      <c r="HP205">
        <v>0</v>
      </c>
      <c r="HQ205">
        <v>0</v>
      </c>
      <c r="HR205">
        <v>0</v>
      </c>
      <c r="HS205">
        <v>73.75</v>
      </c>
      <c r="HT205">
        <v>10.1136</v>
      </c>
      <c r="HU205">
        <v>0</v>
      </c>
      <c r="HV205">
        <v>0</v>
      </c>
      <c r="HW205">
        <v>0</v>
      </c>
      <c r="HX205">
        <v>0</v>
      </c>
      <c r="HY205">
        <v>0</v>
      </c>
      <c r="HZ205">
        <v>0</v>
      </c>
      <c r="IA205">
        <v>10.11</v>
      </c>
      <c r="IB205">
        <v>0</v>
      </c>
      <c r="IC205">
        <v>0</v>
      </c>
      <c r="ID205">
        <v>0</v>
      </c>
      <c r="IE205">
        <v>0</v>
      </c>
      <c r="IF205">
        <v>10.11</v>
      </c>
    </row>
    <row r="206" spans="1:240" x14ac:dyDescent="0.3">
      <c r="A206" s="67">
        <v>43882.669363425928</v>
      </c>
      <c r="B206" t="s">
        <v>411</v>
      </c>
      <c r="C206" t="s">
        <v>411</v>
      </c>
      <c r="D206" t="s">
        <v>278</v>
      </c>
      <c r="E206">
        <v>53627.8</v>
      </c>
      <c r="F206">
        <v>53627.8</v>
      </c>
      <c r="G206" t="s">
        <v>112</v>
      </c>
      <c r="H206" s="68">
        <v>5.6944444444444443E-2</v>
      </c>
      <c r="I206" t="s">
        <v>118</v>
      </c>
      <c r="J206">
        <v>7.95</v>
      </c>
      <c r="K206" t="s">
        <v>114</v>
      </c>
      <c r="L206" t="s">
        <v>114</v>
      </c>
      <c r="M206" t="s">
        <v>317</v>
      </c>
      <c r="N206">
        <v>41.896000000000001</v>
      </c>
      <c r="O206">
        <v>43676.2</v>
      </c>
      <c r="P206">
        <v>25773.1</v>
      </c>
      <c r="Q206">
        <v>0</v>
      </c>
      <c r="R206">
        <v>4594.43</v>
      </c>
      <c r="S206">
        <v>0</v>
      </c>
      <c r="T206">
        <v>72497.3</v>
      </c>
      <c r="U206">
        <v>146583</v>
      </c>
      <c r="V206">
        <v>229701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376284</v>
      </c>
      <c r="AC206">
        <v>6439.12</v>
      </c>
      <c r="AD206">
        <v>0</v>
      </c>
      <c r="AE206">
        <v>0</v>
      </c>
      <c r="AF206">
        <v>0</v>
      </c>
      <c r="AG206">
        <v>0</v>
      </c>
      <c r="AH206">
        <v>797.36400000000003</v>
      </c>
      <c r="AI206">
        <v>0</v>
      </c>
      <c r="AJ206">
        <v>7236.48</v>
      </c>
      <c r="AK206">
        <v>0</v>
      </c>
      <c r="AL206">
        <v>0</v>
      </c>
      <c r="AM206">
        <v>0</v>
      </c>
      <c r="AN206">
        <v>0</v>
      </c>
      <c r="AO206">
        <v>7236.48</v>
      </c>
      <c r="AP206">
        <v>0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0</v>
      </c>
      <c r="BB206">
        <v>0</v>
      </c>
      <c r="BC206">
        <v>23.7453</v>
      </c>
      <c r="BD206">
        <v>25.864999999999998</v>
      </c>
      <c r="BE206">
        <v>13.38</v>
      </c>
      <c r="BF206">
        <v>0</v>
      </c>
      <c r="BG206">
        <v>2.3817599999999999</v>
      </c>
      <c r="BH206">
        <v>2.6873</v>
      </c>
      <c r="BI206">
        <v>36.838299999999997</v>
      </c>
      <c r="BJ206">
        <v>104.898</v>
      </c>
      <c r="BK206">
        <v>114.872</v>
      </c>
      <c r="BL206">
        <v>0</v>
      </c>
      <c r="BM206">
        <v>0</v>
      </c>
      <c r="BN206">
        <v>0</v>
      </c>
      <c r="BO206">
        <v>0</v>
      </c>
      <c r="BP206">
        <v>0</v>
      </c>
      <c r="BQ206">
        <v>219.77</v>
      </c>
      <c r="BR206">
        <v>193.36</v>
      </c>
      <c r="BS206">
        <v>26.409400000000002</v>
      </c>
      <c r="BT206">
        <v>0</v>
      </c>
      <c r="BU206">
        <v>0</v>
      </c>
      <c r="BW206">
        <v>0</v>
      </c>
      <c r="BX206">
        <v>0</v>
      </c>
      <c r="BZ206">
        <v>0</v>
      </c>
      <c r="CA206" t="s">
        <v>114</v>
      </c>
      <c r="CB206" t="s">
        <v>114</v>
      </c>
      <c r="CC206" t="s">
        <v>534</v>
      </c>
      <c r="CD206">
        <v>44.098100000000002</v>
      </c>
      <c r="CE206">
        <v>40348</v>
      </c>
      <c r="CF206">
        <v>33833.4</v>
      </c>
      <c r="CG206">
        <v>0</v>
      </c>
      <c r="CH206">
        <v>257.14699999999999</v>
      </c>
      <c r="CI206">
        <v>16125.5</v>
      </c>
      <c r="CJ206">
        <v>72497.3</v>
      </c>
      <c r="CK206">
        <v>163105</v>
      </c>
      <c r="CL206">
        <v>229701</v>
      </c>
      <c r="CM206">
        <v>0</v>
      </c>
      <c r="CN206">
        <v>0</v>
      </c>
      <c r="CO206">
        <v>0</v>
      </c>
      <c r="CP206">
        <v>0</v>
      </c>
      <c r="CQ206">
        <v>0</v>
      </c>
      <c r="CR206">
        <v>392807</v>
      </c>
      <c r="CS206">
        <v>7141.38</v>
      </c>
      <c r="CT206">
        <v>0</v>
      </c>
      <c r="CU206">
        <v>0</v>
      </c>
      <c r="CV206">
        <v>0</v>
      </c>
      <c r="CW206">
        <v>0</v>
      </c>
      <c r="CX206">
        <v>0</v>
      </c>
      <c r="CY206">
        <v>0</v>
      </c>
      <c r="CZ206">
        <v>7141.38</v>
      </c>
      <c r="DA206">
        <v>0</v>
      </c>
      <c r="DB206">
        <v>0</v>
      </c>
      <c r="DC206">
        <v>0</v>
      </c>
      <c r="DD206">
        <v>0</v>
      </c>
      <c r="DE206">
        <v>7141.38</v>
      </c>
      <c r="DF206">
        <v>0</v>
      </c>
      <c r="DG206">
        <v>0</v>
      </c>
      <c r="DH206">
        <v>0</v>
      </c>
      <c r="DI206">
        <v>0</v>
      </c>
      <c r="DJ206">
        <v>0</v>
      </c>
      <c r="DK206">
        <v>0</v>
      </c>
      <c r="DL206">
        <v>0</v>
      </c>
      <c r="DM206">
        <v>0</v>
      </c>
      <c r="DN206">
        <v>0</v>
      </c>
      <c r="DO206">
        <v>0</v>
      </c>
      <c r="DP206">
        <v>0</v>
      </c>
      <c r="DQ206">
        <v>0</v>
      </c>
      <c r="DR206">
        <v>0</v>
      </c>
      <c r="DS206">
        <v>26.391500000000001</v>
      </c>
      <c r="DT206">
        <v>23.898399999999999</v>
      </c>
      <c r="DU206">
        <v>17.4055</v>
      </c>
      <c r="DV206">
        <v>0</v>
      </c>
      <c r="DW206">
        <v>0.14397599999999999</v>
      </c>
      <c r="DX206">
        <v>8.1691400000000005</v>
      </c>
      <c r="DY206">
        <v>36.838299999999997</v>
      </c>
      <c r="DZ206">
        <v>112.84699999999999</v>
      </c>
      <c r="EA206">
        <v>114.872</v>
      </c>
      <c r="EB206">
        <v>0</v>
      </c>
      <c r="EC206">
        <v>0</v>
      </c>
      <c r="ED206">
        <v>0</v>
      </c>
      <c r="EE206">
        <v>0</v>
      </c>
      <c r="EF206">
        <v>0</v>
      </c>
      <c r="EG206">
        <v>227.71899999999999</v>
      </c>
      <c r="EH206">
        <v>201.352</v>
      </c>
      <c r="EI206">
        <v>26.367100000000001</v>
      </c>
      <c r="EJ206">
        <v>0</v>
      </c>
      <c r="EK206">
        <v>0</v>
      </c>
      <c r="EM206">
        <v>0</v>
      </c>
      <c r="EN206">
        <v>0</v>
      </c>
      <c r="EP206">
        <v>0</v>
      </c>
      <c r="EQ206" s="69">
        <v>5.1544199999999999E-21</v>
      </c>
      <c r="ER206">
        <v>24.251300000000001</v>
      </c>
      <c r="ES206">
        <v>3.6967500000000002</v>
      </c>
      <c r="ET206">
        <v>0</v>
      </c>
      <c r="EU206" s="69">
        <v>6.42721E-8</v>
      </c>
      <c r="EV206">
        <v>0</v>
      </c>
      <c r="EW206">
        <v>10.330399999999999</v>
      </c>
      <c r="EX206">
        <v>38.278399999999998</v>
      </c>
      <c r="EY206">
        <v>29.569299999999998</v>
      </c>
      <c r="EZ206">
        <v>0</v>
      </c>
      <c r="FA206">
        <v>0</v>
      </c>
      <c r="FB206">
        <v>0</v>
      </c>
      <c r="FC206">
        <v>0</v>
      </c>
      <c r="FD206">
        <v>0</v>
      </c>
      <c r="FE206">
        <v>67.847800000000007</v>
      </c>
      <c r="FF206" s="69">
        <v>1.8403699999999999E-21</v>
      </c>
      <c r="FG206">
        <v>22.432200000000002</v>
      </c>
      <c r="FH206">
        <v>4.9851799999999997</v>
      </c>
      <c r="FI206">
        <v>0</v>
      </c>
      <c r="FJ206" s="69">
        <v>3.9987199999999998E-19</v>
      </c>
      <c r="FK206">
        <v>1.99929</v>
      </c>
      <c r="FL206">
        <v>10.330399999999999</v>
      </c>
      <c r="FM206">
        <v>39.747</v>
      </c>
      <c r="FN206">
        <v>29.569299999999998</v>
      </c>
      <c r="FO206">
        <v>0</v>
      </c>
      <c r="FP206">
        <v>0</v>
      </c>
      <c r="FQ206">
        <v>0</v>
      </c>
      <c r="FR206">
        <v>0</v>
      </c>
      <c r="FS206">
        <v>0</v>
      </c>
      <c r="FT206">
        <v>69.316400000000002</v>
      </c>
      <c r="FU206" t="s">
        <v>621</v>
      </c>
      <c r="FV206" t="s">
        <v>622</v>
      </c>
      <c r="FW206" t="s">
        <v>528</v>
      </c>
      <c r="FX206" t="s">
        <v>115</v>
      </c>
      <c r="FY206" t="s">
        <v>530</v>
      </c>
      <c r="FZ206" t="s">
        <v>116</v>
      </c>
      <c r="GA206" t="s">
        <v>600</v>
      </c>
      <c r="GB206" t="s">
        <v>640</v>
      </c>
      <c r="GC206">
        <v>8.8180800000000007E-3</v>
      </c>
      <c r="GD206">
        <v>9.1253100000000007</v>
      </c>
      <c r="GE206">
        <v>4.8216599999999996</v>
      </c>
      <c r="GF206">
        <v>0</v>
      </c>
      <c r="GG206">
        <v>0.90099200000000002</v>
      </c>
      <c r="GH206">
        <v>0</v>
      </c>
      <c r="GI206">
        <v>12.7491</v>
      </c>
      <c r="GJ206">
        <v>27.61</v>
      </c>
      <c r="GK206">
        <v>39.3718</v>
      </c>
      <c r="GL206">
        <v>0</v>
      </c>
      <c r="GM206">
        <v>0</v>
      </c>
      <c r="GN206">
        <v>0</v>
      </c>
      <c r="GO206">
        <v>0</v>
      </c>
      <c r="GP206">
        <v>0</v>
      </c>
      <c r="GQ206">
        <v>66.98</v>
      </c>
      <c r="GR206">
        <v>34.172600000000003</v>
      </c>
      <c r="GS206">
        <v>0</v>
      </c>
      <c r="GT206">
        <v>0</v>
      </c>
      <c r="GU206">
        <v>0</v>
      </c>
      <c r="GV206">
        <v>0</v>
      </c>
      <c r="GW206">
        <v>4.2316399999999996</v>
      </c>
      <c r="GX206">
        <v>0</v>
      </c>
      <c r="GY206">
        <v>38.4</v>
      </c>
      <c r="GZ206">
        <v>0</v>
      </c>
      <c r="HA206">
        <v>0</v>
      </c>
      <c r="HB206">
        <v>0</v>
      </c>
      <c r="HC206">
        <v>0</v>
      </c>
      <c r="HD206">
        <v>38.4</v>
      </c>
      <c r="HE206">
        <v>9.2360700000000007E-3</v>
      </c>
      <c r="HF206">
        <v>8.4413900000000002</v>
      </c>
      <c r="HG206">
        <v>6.2962100000000003</v>
      </c>
      <c r="HH206">
        <v>0</v>
      </c>
      <c r="HI206">
        <v>5.70178E-2</v>
      </c>
      <c r="HJ206">
        <v>2.7927200000000001</v>
      </c>
      <c r="HK206">
        <v>12.7491</v>
      </c>
      <c r="HL206">
        <v>30.35</v>
      </c>
      <c r="HM206">
        <v>39.3718</v>
      </c>
      <c r="HN206">
        <v>0</v>
      </c>
      <c r="HO206">
        <v>0</v>
      </c>
      <c r="HP206">
        <v>0</v>
      </c>
      <c r="HQ206">
        <v>0</v>
      </c>
      <c r="HR206">
        <v>0</v>
      </c>
      <c r="HS206">
        <v>69.72</v>
      </c>
      <c r="HT206">
        <v>37.899500000000003</v>
      </c>
      <c r="HU206">
        <v>0</v>
      </c>
      <c r="HV206">
        <v>0</v>
      </c>
      <c r="HW206">
        <v>0</v>
      </c>
      <c r="HX206">
        <v>0</v>
      </c>
      <c r="HY206">
        <v>0</v>
      </c>
      <c r="HZ206">
        <v>0</v>
      </c>
      <c r="IA206">
        <v>37.9</v>
      </c>
      <c r="IB206">
        <v>0</v>
      </c>
      <c r="IC206">
        <v>0</v>
      </c>
      <c r="ID206">
        <v>0</v>
      </c>
      <c r="IE206">
        <v>0</v>
      </c>
      <c r="IF206">
        <v>37.9</v>
      </c>
    </row>
    <row r="207" spans="1:240" x14ac:dyDescent="0.3">
      <c r="A207" s="67">
        <v>43882.670127314814</v>
      </c>
      <c r="B207" t="s">
        <v>412</v>
      </c>
      <c r="C207" t="s">
        <v>412</v>
      </c>
      <c r="D207" t="s">
        <v>276</v>
      </c>
      <c r="E207">
        <v>53627.8</v>
      </c>
      <c r="F207">
        <v>53627.8</v>
      </c>
      <c r="G207" t="s">
        <v>112</v>
      </c>
      <c r="H207" s="68">
        <v>4.3055555555555562E-2</v>
      </c>
      <c r="I207" t="s">
        <v>118</v>
      </c>
      <c r="J207">
        <v>8.11</v>
      </c>
      <c r="K207" t="s">
        <v>114</v>
      </c>
      <c r="L207" t="s">
        <v>114</v>
      </c>
      <c r="M207" t="s">
        <v>317</v>
      </c>
      <c r="N207">
        <v>10.4343</v>
      </c>
      <c r="O207">
        <v>78461.7</v>
      </c>
      <c r="P207">
        <v>21640.6</v>
      </c>
      <c r="Q207">
        <v>0</v>
      </c>
      <c r="R207">
        <v>1965.7</v>
      </c>
      <c r="S207">
        <v>0</v>
      </c>
      <c r="T207">
        <v>72497.3</v>
      </c>
      <c r="U207">
        <v>174576</v>
      </c>
      <c r="V207">
        <v>229701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404277</v>
      </c>
      <c r="AC207">
        <v>1603.69</v>
      </c>
      <c r="AD207">
        <v>0</v>
      </c>
      <c r="AE207">
        <v>0</v>
      </c>
      <c r="AF207">
        <v>0</v>
      </c>
      <c r="AG207">
        <v>0</v>
      </c>
      <c r="AH207">
        <v>700.60699999999997</v>
      </c>
      <c r="AI207">
        <v>0</v>
      </c>
      <c r="AJ207">
        <v>2304.29</v>
      </c>
      <c r="AK207">
        <v>0</v>
      </c>
      <c r="AL207">
        <v>0</v>
      </c>
      <c r="AM207">
        <v>0</v>
      </c>
      <c r="AN207">
        <v>0</v>
      </c>
      <c r="AO207">
        <v>2304.29</v>
      </c>
      <c r="AP207">
        <v>0</v>
      </c>
      <c r="AQ207">
        <v>0</v>
      </c>
      <c r="AR207">
        <v>0</v>
      </c>
      <c r="AS207">
        <v>0</v>
      </c>
      <c r="AT207">
        <v>0</v>
      </c>
      <c r="AU207">
        <v>0</v>
      </c>
      <c r="AV207">
        <v>0</v>
      </c>
      <c r="AW207">
        <v>0</v>
      </c>
      <c r="AX207">
        <v>0</v>
      </c>
      <c r="AY207">
        <v>0</v>
      </c>
      <c r="AZ207">
        <v>0</v>
      </c>
      <c r="BA207">
        <v>0</v>
      </c>
      <c r="BB207">
        <v>0</v>
      </c>
      <c r="BC207">
        <v>5.96286</v>
      </c>
      <c r="BD207">
        <v>53.746600000000001</v>
      </c>
      <c r="BE207">
        <v>11.734999999999999</v>
      </c>
      <c r="BF207">
        <v>0</v>
      </c>
      <c r="BG207">
        <v>0.90121899999999999</v>
      </c>
      <c r="BH207">
        <v>2.35642</v>
      </c>
      <c r="BI207">
        <v>39.261899999999997</v>
      </c>
      <c r="BJ207">
        <v>113.964</v>
      </c>
      <c r="BK207">
        <v>123.904</v>
      </c>
      <c r="BL207">
        <v>0</v>
      </c>
      <c r="BM207">
        <v>0</v>
      </c>
      <c r="BN207">
        <v>0</v>
      </c>
      <c r="BO207">
        <v>0</v>
      </c>
      <c r="BP207">
        <v>0</v>
      </c>
      <c r="BQ207">
        <v>237.86799999999999</v>
      </c>
      <c r="BR207">
        <v>229.553</v>
      </c>
      <c r="BS207">
        <v>8.3145000000000007</v>
      </c>
      <c r="BT207">
        <v>0</v>
      </c>
      <c r="BU207">
        <v>0</v>
      </c>
      <c r="BW207">
        <v>0</v>
      </c>
      <c r="BX207">
        <v>0</v>
      </c>
      <c r="BZ207">
        <v>0</v>
      </c>
      <c r="CA207" t="s">
        <v>114</v>
      </c>
      <c r="CB207" t="s">
        <v>114</v>
      </c>
      <c r="CC207" t="s">
        <v>534</v>
      </c>
      <c r="CD207">
        <v>11.106199999999999</v>
      </c>
      <c r="CE207">
        <v>75540.800000000003</v>
      </c>
      <c r="CF207">
        <v>30665.5</v>
      </c>
      <c r="CG207">
        <v>0</v>
      </c>
      <c r="CH207">
        <v>44.5351</v>
      </c>
      <c r="CI207">
        <v>13771.7</v>
      </c>
      <c r="CJ207">
        <v>72497.3</v>
      </c>
      <c r="CK207">
        <v>192531</v>
      </c>
      <c r="CL207">
        <v>229701</v>
      </c>
      <c r="CM207">
        <v>0</v>
      </c>
      <c r="CN207">
        <v>0</v>
      </c>
      <c r="CO207">
        <v>0</v>
      </c>
      <c r="CP207">
        <v>0</v>
      </c>
      <c r="CQ207">
        <v>0</v>
      </c>
      <c r="CR207">
        <v>422232</v>
      </c>
      <c r="CS207">
        <v>1910.66</v>
      </c>
      <c r="CT207">
        <v>0</v>
      </c>
      <c r="CU207">
        <v>0</v>
      </c>
      <c r="CV207">
        <v>0</v>
      </c>
      <c r="CW207">
        <v>0</v>
      </c>
      <c r="CX207">
        <v>0</v>
      </c>
      <c r="CY207">
        <v>0</v>
      </c>
      <c r="CZ207">
        <v>1910.66</v>
      </c>
      <c r="DA207">
        <v>0</v>
      </c>
      <c r="DB207">
        <v>0</v>
      </c>
      <c r="DC207">
        <v>0</v>
      </c>
      <c r="DD207">
        <v>0</v>
      </c>
      <c r="DE207">
        <v>1910.66</v>
      </c>
      <c r="DF207">
        <v>0</v>
      </c>
      <c r="DG207">
        <v>0</v>
      </c>
      <c r="DH207">
        <v>0</v>
      </c>
      <c r="DI207">
        <v>0</v>
      </c>
      <c r="DJ207">
        <v>0</v>
      </c>
      <c r="DK207">
        <v>0</v>
      </c>
      <c r="DL207">
        <v>0</v>
      </c>
      <c r="DM207">
        <v>0</v>
      </c>
      <c r="DN207">
        <v>0</v>
      </c>
      <c r="DO207">
        <v>0</v>
      </c>
      <c r="DP207">
        <v>0</v>
      </c>
      <c r="DQ207">
        <v>0</v>
      </c>
      <c r="DR207">
        <v>0</v>
      </c>
      <c r="DS207">
        <v>7.17394</v>
      </c>
      <c r="DT207">
        <v>51.211300000000001</v>
      </c>
      <c r="DU207">
        <v>17.091999999999999</v>
      </c>
      <c r="DV207">
        <v>0</v>
      </c>
      <c r="DW207">
        <v>2.0396999999999998E-2</v>
      </c>
      <c r="DX207">
        <v>7.3157199999999998</v>
      </c>
      <c r="DY207">
        <v>39.261899999999997</v>
      </c>
      <c r="DZ207">
        <v>122.075</v>
      </c>
      <c r="EA207">
        <v>123.904</v>
      </c>
      <c r="EB207">
        <v>0</v>
      </c>
      <c r="EC207">
        <v>0</v>
      </c>
      <c r="ED207">
        <v>0</v>
      </c>
      <c r="EE207">
        <v>0</v>
      </c>
      <c r="EF207">
        <v>0</v>
      </c>
      <c r="EG207">
        <v>245.97900000000001</v>
      </c>
      <c r="EH207">
        <v>238.81</v>
      </c>
      <c r="EI207">
        <v>7.1688400000000003</v>
      </c>
      <c r="EJ207">
        <v>0</v>
      </c>
      <c r="EK207">
        <v>0</v>
      </c>
      <c r="EM207">
        <v>0</v>
      </c>
      <c r="EN207">
        <v>0</v>
      </c>
      <c r="EP207">
        <v>0</v>
      </c>
      <c r="EQ207" s="69">
        <v>5.7093900000000001E-21</v>
      </c>
      <c r="ER207">
        <v>24.724699999999999</v>
      </c>
      <c r="ES207">
        <v>2.8624800000000001</v>
      </c>
      <c r="ET207">
        <v>0</v>
      </c>
      <c r="EU207" s="69">
        <v>3.2931000000000002E-10</v>
      </c>
      <c r="EV207">
        <v>0</v>
      </c>
      <c r="EW207">
        <v>10.330399999999999</v>
      </c>
      <c r="EX207">
        <v>37.9176</v>
      </c>
      <c r="EY207">
        <v>29.569299999999998</v>
      </c>
      <c r="EZ207">
        <v>0</v>
      </c>
      <c r="FA207">
        <v>0</v>
      </c>
      <c r="FB207">
        <v>0</v>
      </c>
      <c r="FC207">
        <v>0</v>
      </c>
      <c r="FD207">
        <v>0</v>
      </c>
      <c r="FE207">
        <v>67.486900000000006</v>
      </c>
      <c r="FF207">
        <v>3.8962900000000001E-21</v>
      </c>
      <c r="FG207">
        <v>24.183</v>
      </c>
      <c r="FH207">
        <v>3.7858200000000002</v>
      </c>
      <c r="FI207">
        <v>0</v>
      </c>
      <c r="FJ207">
        <v>7.12883E-19</v>
      </c>
      <c r="FK207">
        <v>1.78037</v>
      </c>
      <c r="FL207">
        <v>10.330399999999999</v>
      </c>
      <c r="FM207">
        <v>40.079599999999999</v>
      </c>
      <c r="FN207">
        <v>29.569299999999998</v>
      </c>
      <c r="FO207">
        <v>0</v>
      </c>
      <c r="FP207">
        <v>0</v>
      </c>
      <c r="FQ207">
        <v>0</v>
      </c>
      <c r="FR207">
        <v>0</v>
      </c>
      <c r="FS207">
        <v>0</v>
      </c>
      <c r="FT207">
        <v>69.648899999999998</v>
      </c>
      <c r="FU207" t="s">
        <v>621</v>
      </c>
      <c r="FV207" t="s">
        <v>622</v>
      </c>
      <c r="FW207" t="s">
        <v>528</v>
      </c>
      <c r="FX207" t="s">
        <v>115</v>
      </c>
      <c r="FY207" t="s">
        <v>530</v>
      </c>
      <c r="FZ207" t="s">
        <v>116</v>
      </c>
      <c r="GA207" t="s">
        <v>600</v>
      </c>
      <c r="GB207" t="s">
        <v>640</v>
      </c>
      <c r="GC207">
        <v>2.4336800000000001E-3</v>
      </c>
      <c r="GD207">
        <v>14.398</v>
      </c>
      <c r="GE207">
        <v>3.9291499999999999</v>
      </c>
      <c r="GF207">
        <v>0</v>
      </c>
      <c r="GG207">
        <v>0.44624200000000003</v>
      </c>
      <c r="GH207">
        <v>0</v>
      </c>
      <c r="GI207">
        <v>12.7491</v>
      </c>
      <c r="GJ207">
        <v>31.53</v>
      </c>
      <c r="GK207">
        <v>39.3718</v>
      </c>
      <c r="GL207">
        <v>0</v>
      </c>
      <c r="GM207">
        <v>0</v>
      </c>
      <c r="GN207">
        <v>0</v>
      </c>
      <c r="GO207">
        <v>0</v>
      </c>
      <c r="GP207">
        <v>0</v>
      </c>
      <c r="GQ207">
        <v>70.900000000000006</v>
      </c>
      <c r="GR207">
        <v>8.5108099999999993</v>
      </c>
      <c r="GS207">
        <v>0</v>
      </c>
      <c r="GT207">
        <v>0</v>
      </c>
      <c r="GU207">
        <v>0</v>
      </c>
      <c r="GV207">
        <v>0</v>
      </c>
      <c r="GW207">
        <v>3.71814</v>
      </c>
      <c r="GX207">
        <v>0</v>
      </c>
      <c r="GY207">
        <v>12.23</v>
      </c>
      <c r="GZ207">
        <v>0</v>
      </c>
      <c r="HA207">
        <v>0</v>
      </c>
      <c r="HB207">
        <v>0</v>
      </c>
      <c r="HC207">
        <v>0</v>
      </c>
      <c r="HD207">
        <v>12.23</v>
      </c>
      <c r="HE207">
        <v>2.58202E-3</v>
      </c>
      <c r="HF207">
        <v>13.806800000000001</v>
      </c>
      <c r="HG207">
        <v>5.4212800000000003</v>
      </c>
      <c r="HH207">
        <v>0</v>
      </c>
      <c r="HI207">
        <v>1.0285799999999999E-2</v>
      </c>
      <c r="HJ207">
        <v>2.3964699999999999</v>
      </c>
      <c r="HK207">
        <v>12.7491</v>
      </c>
      <c r="HL207">
        <v>34.39</v>
      </c>
      <c r="HM207">
        <v>39.3718</v>
      </c>
      <c r="HN207">
        <v>0</v>
      </c>
      <c r="HO207">
        <v>0</v>
      </c>
      <c r="HP207">
        <v>0</v>
      </c>
      <c r="HQ207">
        <v>0</v>
      </c>
      <c r="HR207">
        <v>0</v>
      </c>
      <c r="HS207">
        <v>73.760000000000005</v>
      </c>
      <c r="HT207">
        <v>10.139900000000001</v>
      </c>
      <c r="HU207">
        <v>0</v>
      </c>
      <c r="HV207">
        <v>0</v>
      </c>
      <c r="HW207">
        <v>0</v>
      </c>
      <c r="HX207">
        <v>0</v>
      </c>
      <c r="HY207">
        <v>0</v>
      </c>
      <c r="HZ207">
        <v>0</v>
      </c>
      <c r="IA207">
        <v>10.14</v>
      </c>
      <c r="IB207">
        <v>0</v>
      </c>
      <c r="IC207">
        <v>0</v>
      </c>
      <c r="ID207">
        <v>0</v>
      </c>
      <c r="IE207">
        <v>0</v>
      </c>
      <c r="IF207">
        <v>10.14</v>
      </c>
    </row>
    <row r="208" spans="1:240" x14ac:dyDescent="0.3">
      <c r="A208" s="67">
        <v>43882.671249999999</v>
      </c>
      <c r="B208" t="s">
        <v>413</v>
      </c>
      <c r="C208" t="s">
        <v>413</v>
      </c>
      <c r="D208" t="s">
        <v>278</v>
      </c>
      <c r="E208">
        <v>53627.8</v>
      </c>
      <c r="F208">
        <v>53627.8</v>
      </c>
      <c r="G208" t="s">
        <v>112</v>
      </c>
      <c r="H208" s="68">
        <v>6.5277777777777782E-2</v>
      </c>
      <c r="I208" t="s">
        <v>113</v>
      </c>
      <c r="J208">
        <v>-62</v>
      </c>
      <c r="K208" t="s">
        <v>114</v>
      </c>
      <c r="L208" t="s">
        <v>114</v>
      </c>
      <c r="M208" t="s">
        <v>545</v>
      </c>
      <c r="N208">
        <v>120.67700000000001</v>
      </c>
      <c r="O208">
        <v>46270</v>
      </c>
      <c r="P208">
        <v>190837</v>
      </c>
      <c r="Q208">
        <v>0</v>
      </c>
      <c r="R208">
        <v>8643.36</v>
      </c>
      <c r="S208">
        <v>0</v>
      </c>
      <c r="T208">
        <v>97412.5</v>
      </c>
      <c r="U208">
        <v>343284</v>
      </c>
      <c r="V208">
        <v>235375</v>
      </c>
      <c r="W208">
        <v>23370.400000000001</v>
      </c>
      <c r="X208">
        <v>0</v>
      </c>
      <c r="Y208">
        <v>0</v>
      </c>
      <c r="Z208">
        <v>0</v>
      </c>
      <c r="AA208">
        <v>0</v>
      </c>
      <c r="AB208">
        <v>602030</v>
      </c>
      <c r="AC208">
        <v>18547.2</v>
      </c>
      <c r="AD208">
        <v>0</v>
      </c>
      <c r="AE208">
        <v>0</v>
      </c>
      <c r="AF208">
        <v>0</v>
      </c>
      <c r="AG208">
        <v>0</v>
      </c>
      <c r="AH208">
        <v>804.745</v>
      </c>
      <c r="AI208">
        <v>0</v>
      </c>
      <c r="AJ208">
        <v>19352</v>
      </c>
      <c r="AK208">
        <v>2888.07</v>
      </c>
      <c r="AL208">
        <v>0</v>
      </c>
      <c r="AM208">
        <v>0</v>
      </c>
      <c r="AN208">
        <v>0</v>
      </c>
      <c r="AO208">
        <v>22240</v>
      </c>
      <c r="AP208">
        <v>0</v>
      </c>
      <c r="AQ208">
        <v>0</v>
      </c>
      <c r="AR208">
        <v>0</v>
      </c>
      <c r="AS208">
        <v>0</v>
      </c>
      <c r="AT208">
        <v>0</v>
      </c>
      <c r="AU208">
        <v>0</v>
      </c>
      <c r="AV208">
        <v>0</v>
      </c>
      <c r="AW208">
        <v>0</v>
      </c>
      <c r="AX208">
        <v>0</v>
      </c>
      <c r="AY208">
        <v>0</v>
      </c>
      <c r="AZ208">
        <v>0</v>
      </c>
      <c r="BA208">
        <v>0</v>
      </c>
      <c r="BB208">
        <v>0</v>
      </c>
      <c r="BC208">
        <v>68.207099999999997</v>
      </c>
      <c r="BD208">
        <v>28.474499999999999</v>
      </c>
      <c r="BE208">
        <v>99.992800000000003</v>
      </c>
      <c r="BF208">
        <v>0</v>
      </c>
      <c r="BG208">
        <v>4.4439599999999997</v>
      </c>
      <c r="BH208">
        <v>2.7124899999999998</v>
      </c>
      <c r="BI208">
        <v>49.737499999999997</v>
      </c>
      <c r="BJ208">
        <v>253.56800000000001</v>
      </c>
      <c r="BK208">
        <v>127.315</v>
      </c>
      <c r="BL208">
        <v>12.2561</v>
      </c>
      <c r="BM208">
        <v>0</v>
      </c>
      <c r="BN208">
        <v>0</v>
      </c>
      <c r="BO208">
        <v>0</v>
      </c>
      <c r="BP208">
        <v>0</v>
      </c>
      <c r="BQ208">
        <v>393.13900000000001</v>
      </c>
      <c r="BR208">
        <v>312.59300000000002</v>
      </c>
      <c r="BS208">
        <v>80.545699999999997</v>
      </c>
      <c r="BT208">
        <v>0</v>
      </c>
      <c r="BU208">
        <v>0</v>
      </c>
      <c r="BW208">
        <v>0</v>
      </c>
      <c r="BX208">
        <v>0</v>
      </c>
      <c r="BZ208">
        <v>0</v>
      </c>
      <c r="CA208" t="s">
        <v>114</v>
      </c>
      <c r="CB208" t="s">
        <v>114</v>
      </c>
      <c r="CC208" t="s">
        <v>130</v>
      </c>
      <c r="CD208">
        <v>101.804</v>
      </c>
      <c r="CE208">
        <v>49196.1</v>
      </c>
      <c r="CF208">
        <v>84450.7</v>
      </c>
      <c r="CG208">
        <v>0</v>
      </c>
      <c r="CH208">
        <v>505.61900000000003</v>
      </c>
      <c r="CI208">
        <v>12982.5</v>
      </c>
      <c r="CJ208">
        <v>97412.5</v>
      </c>
      <c r="CK208">
        <v>244649</v>
      </c>
      <c r="CL208">
        <v>235375</v>
      </c>
      <c r="CM208">
        <v>23370.400000000001</v>
      </c>
      <c r="CN208">
        <v>0</v>
      </c>
      <c r="CO208">
        <v>0</v>
      </c>
      <c r="CP208">
        <v>0</v>
      </c>
      <c r="CQ208">
        <v>0</v>
      </c>
      <c r="CR208">
        <v>503395</v>
      </c>
      <c r="CS208">
        <v>16815.5</v>
      </c>
      <c r="CT208">
        <v>0</v>
      </c>
      <c r="CU208">
        <v>0</v>
      </c>
      <c r="CV208">
        <v>0</v>
      </c>
      <c r="CW208">
        <v>0</v>
      </c>
      <c r="CX208">
        <v>205.613</v>
      </c>
      <c r="CY208">
        <v>0</v>
      </c>
      <c r="CZ208">
        <v>17021.2</v>
      </c>
      <c r="DA208">
        <v>2888.07</v>
      </c>
      <c r="DB208">
        <v>0</v>
      </c>
      <c r="DC208">
        <v>0</v>
      </c>
      <c r="DD208">
        <v>0</v>
      </c>
      <c r="DE208">
        <v>19909.2</v>
      </c>
      <c r="DF208">
        <v>0</v>
      </c>
      <c r="DG208">
        <v>0</v>
      </c>
      <c r="DH208">
        <v>0</v>
      </c>
      <c r="DI208">
        <v>0</v>
      </c>
      <c r="DJ208">
        <v>0</v>
      </c>
      <c r="DK208">
        <v>0</v>
      </c>
      <c r="DL208">
        <v>0</v>
      </c>
      <c r="DM208">
        <v>0</v>
      </c>
      <c r="DN208">
        <v>0</v>
      </c>
      <c r="DO208">
        <v>0</v>
      </c>
      <c r="DP208">
        <v>0</v>
      </c>
      <c r="DQ208">
        <v>0</v>
      </c>
      <c r="DR208">
        <v>0</v>
      </c>
      <c r="DS208">
        <v>61.096899999999998</v>
      </c>
      <c r="DT208">
        <v>29.177299999999999</v>
      </c>
      <c r="DU208">
        <v>43.965600000000002</v>
      </c>
      <c r="DV208">
        <v>0</v>
      </c>
      <c r="DW208">
        <v>0.29794500000000002</v>
      </c>
      <c r="DX208">
        <v>7.2692899999999998</v>
      </c>
      <c r="DY208">
        <v>49.737499999999997</v>
      </c>
      <c r="DZ208">
        <v>191.54499999999999</v>
      </c>
      <c r="EA208">
        <v>127.315</v>
      </c>
      <c r="EB208">
        <v>12.2561</v>
      </c>
      <c r="EC208">
        <v>0</v>
      </c>
      <c r="ED208">
        <v>0</v>
      </c>
      <c r="EE208">
        <v>0</v>
      </c>
      <c r="EF208">
        <v>0</v>
      </c>
      <c r="EG208">
        <v>331.11500000000001</v>
      </c>
      <c r="EH208">
        <v>259.68799999999999</v>
      </c>
      <c r="EI208">
        <v>71.427300000000002</v>
      </c>
      <c r="EJ208">
        <v>0</v>
      </c>
      <c r="EK208">
        <v>0</v>
      </c>
      <c r="EM208">
        <v>0</v>
      </c>
      <c r="EN208">
        <v>0</v>
      </c>
      <c r="EP208">
        <v>0</v>
      </c>
      <c r="EQ208" s="69">
        <v>1.3975700000000001E-21</v>
      </c>
      <c r="ER208">
        <v>30.359100000000002</v>
      </c>
      <c r="ES208">
        <v>22.462900000000001</v>
      </c>
      <c r="ET208">
        <v>0</v>
      </c>
      <c r="EU208" s="69">
        <v>3.6954199999999997E-17</v>
      </c>
      <c r="EV208">
        <v>0</v>
      </c>
      <c r="EW208">
        <v>14.531000000000001</v>
      </c>
      <c r="EX208">
        <v>67.352999999999994</v>
      </c>
      <c r="EY208">
        <v>30.176600000000001</v>
      </c>
      <c r="EZ208">
        <v>2.6678500000000001</v>
      </c>
      <c r="FA208">
        <v>0</v>
      </c>
      <c r="FB208">
        <v>0</v>
      </c>
      <c r="FC208">
        <v>0</v>
      </c>
      <c r="FD208">
        <v>0</v>
      </c>
      <c r="FE208">
        <v>100.197</v>
      </c>
      <c r="FF208">
        <v>1.18066E-4</v>
      </c>
      <c r="FG208">
        <v>27.317799999999998</v>
      </c>
      <c r="FH208">
        <v>10.726900000000001</v>
      </c>
      <c r="FI208">
        <v>0</v>
      </c>
      <c r="FJ208">
        <v>1.27254E-3</v>
      </c>
      <c r="FK208">
        <v>1.6180399999999999</v>
      </c>
      <c r="FL208">
        <v>14.531000000000001</v>
      </c>
      <c r="FM208">
        <v>54.195099999999996</v>
      </c>
      <c r="FN208">
        <v>30.176600000000001</v>
      </c>
      <c r="FO208">
        <v>2.6678500000000001</v>
      </c>
      <c r="FP208">
        <v>0</v>
      </c>
      <c r="FQ208">
        <v>0</v>
      </c>
      <c r="FR208">
        <v>0</v>
      </c>
      <c r="FS208">
        <v>0</v>
      </c>
      <c r="FT208">
        <v>87.039599999999993</v>
      </c>
      <c r="FU208" t="s">
        <v>621</v>
      </c>
      <c r="FV208" t="s">
        <v>622</v>
      </c>
      <c r="FW208" t="s">
        <v>528</v>
      </c>
      <c r="FX208" t="s">
        <v>115</v>
      </c>
      <c r="FY208" t="s">
        <v>530</v>
      </c>
      <c r="FZ208" t="s">
        <v>116</v>
      </c>
      <c r="GA208" t="s">
        <v>600</v>
      </c>
      <c r="GB208" t="s">
        <v>640</v>
      </c>
      <c r="GC208">
        <v>2.4572099999999999E-2</v>
      </c>
      <c r="GD208">
        <v>9.8242600000000007</v>
      </c>
      <c r="GE208">
        <v>37.742800000000003</v>
      </c>
      <c r="GF208">
        <v>0</v>
      </c>
      <c r="GG208">
        <v>1.69936</v>
      </c>
      <c r="GH208">
        <v>0</v>
      </c>
      <c r="GI208">
        <v>17.355</v>
      </c>
      <c r="GJ208">
        <v>66.64</v>
      </c>
      <c r="GK208">
        <v>40.961599999999997</v>
      </c>
      <c r="GL208">
        <v>4.6497999999999999</v>
      </c>
      <c r="GM208">
        <v>0</v>
      </c>
      <c r="GN208">
        <v>0</v>
      </c>
      <c r="GO208">
        <v>0</v>
      </c>
      <c r="GP208">
        <v>0</v>
      </c>
      <c r="GQ208">
        <v>112.25</v>
      </c>
      <c r="GR208">
        <v>98.430599999999998</v>
      </c>
      <c r="GS208">
        <v>0</v>
      </c>
      <c r="GT208">
        <v>0</v>
      </c>
      <c r="GU208">
        <v>0</v>
      </c>
      <c r="GV208">
        <v>0</v>
      </c>
      <c r="GW208">
        <v>4.27081</v>
      </c>
      <c r="GX208">
        <v>0</v>
      </c>
      <c r="GY208">
        <v>102.7</v>
      </c>
      <c r="GZ208">
        <v>15.3271</v>
      </c>
      <c r="HA208">
        <v>0</v>
      </c>
      <c r="HB208">
        <v>0</v>
      </c>
      <c r="HC208">
        <v>0</v>
      </c>
      <c r="HD208">
        <v>118.03</v>
      </c>
      <c r="HE208">
        <v>2.0690900000000002E-2</v>
      </c>
      <c r="HF208">
        <v>10.422800000000001</v>
      </c>
      <c r="HG208">
        <v>16.411999999999999</v>
      </c>
      <c r="HH208">
        <v>0</v>
      </c>
      <c r="HI208">
        <v>0.106656</v>
      </c>
      <c r="HJ208">
        <v>2.2502499999999999</v>
      </c>
      <c r="HK208">
        <v>17.355</v>
      </c>
      <c r="HL208">
        <v>46.57</v>
      </c>
      <c r="HM208">
        <v>40.961599999999997</v>
      </c>
      <c r="HN208">
        <v>4.6497999999999999</v>
      </c>
      <c r="HO208">
        <v>0</v>
      </c>
      <c r="HP208">
        <v>0</v>
      </c>
      <c r="HQ208">
        <v>0</v>
      </c>
      <c r="HR208">
        <v>0</v>
      </c>
      <c r="HS208">
        <v>92.18</v>
      </c>
      <c r="HT208">
        <v>89.240600000000001</v>
      </c>
      <c r="HU208">
        <v>0</v>
      </c>
      <c r="HV208">
        <v>0</v>
      </c>
      <c r="HW208">
        <v>0</v>
      </c>
      <c r="HX208">
        <v>0</v>
      </c>
      <c r="HY208">
        <v>1.0911999999999999</v>
      </c>
      <c r="HZ208">
        <v>0</v>
      </c>
      <c r="IA208">
        <v>90.33</v>
      </c>
      <c r="IB208">
        <v>15.3271</v>
      </c>
      <c r="IC208">
        <v>0</v>
      </c>
      <c r="ID208">
        <v>0</v>
      </c>
      <c r="IE208">
        <v>0</v>
      </c>
      <c r="IF208">
        <v>105.66</v>
      </c>
    </row>
    <row r="209" spans="1:240" x14ac:dyDescent="0.3">
      <c r="A209" s="67">
        <v>43882.672106481485</v>
      </c>
      <c r="B209" t="s">
        <v>414</v>
      </c>
      <c r="C209" t="s">
        <v>414</v>
      </c>
      <c r="D209" t="s">
        <v>276</v>
      </c>
      <c r="E209">
        <v>53627.8</v>
      </c>
      <c r="F209">
        <v>53627.8</v>
      </c>
      <c r="G209" t="s">
        <v>112</v>
      </c>
      <c r="H209" s="68">
        <v>4.9305555555555554E-2</v>
      </c>
      <c r="I209" t="s">
        <v>113</v>
      </c>
      <c r="J209">
        <v>-38.6</v>
      </c>
      <c r="K209" t="s">
        <v>114</v>
      </c>
      <c r="L209" t="s">
        <v>114</v>
      </c>
      <c r="M209" t="s">
        <v>314</v>
      </c>
      <c r="N209">
        <v>40.658799999999999</v>
      </c>
      <c r="O209">
        <v>78956.5</v>
      </c>
      <c r="P209">
        <v>187750</v>
      </c>
      <c r="Q209">
        <v>0</v>
      </c>
      <c r="R209">
        <v>5851.28</v>
      </c>
      <c r="S209">
        <v>0</v>
      </c>
      <c r="T209">
        <v>97412.5</v>
      </c>
      <c r="U209">
        <v>370011</v>
      </c>
      <c r="V209">
        <v>235375</v>
      </c>
      <c r="W209">
        <v>23370.400000000001</v>
      </c>
      <c r="X209">
        <v>0</v>
      </c>
      <c r="Y209">
        <v>0</v>
      </c>
      <c r="Z209">
        <v>0</v>
      </c>
      <c r="AA209">
        <v>0</v>
      </c>
      <c r="AB209">
        <v>628756</v>
      </c>
      <c r="AC209">
        <v>6249</v>
      </c>
      <c r="AD209">
        <v>0</v>
      </c>
      <c r="AE209">
        <v>0</v>
      </c>
      <c r="AF209">
        <v>0</v>
      </c>
      <c r="AG209">
        <v>0</v>
      </c>
      <c r="AH209">
        <v>706.89</v>
      </c>
      <c r="AI209">
        <v>0</v>
      </c>
      <c r="AJ209">
        <v>6955.89</v>
      </c>
      <c r="AK209">
        <v>2888.07</v>
      </c>
      <c r="AL209">
        <v>0</v>
      </c>
      <c r="AM209">
        <v>0</v>
      </c>
      <c r="AN209">
        <v>0</v>
      </c>
      <c r="AO209">
        <v>9843.9599999999991</v>
      </c>
      <c r="AP209">
        <v>0</v>
      </c>
      <c r="AQ209">
        <v>0</v>
      </c>
      <c r="AR209">
        <v>0</v>
      </c>
      <c r="AS209">
        <v>0</v>
      </c>
      <c r="AT209">
        <v>0</v>
      </c>
      <c r="AU209">
        <v>0</v>
      </c>
      <c r="AV209">
        <v>0</v>
      </c>
      <c r="AW209">
        <v>0</v>
      </c>
      <c r="AX209">
        <v>0</v>
      </c>
      <c r="AY209">
        <v>0</v>
      </c>
      <c r="AZ209">
        <v>0</v>
      </c>
      <c r="BA209">
        <v>0</v>
      </c>
      <c r="BB209">
        <v>0</v>
      </c>
      <c r="BC209">
        <v>23.348600000000001</v>
      </c>
      <c r="BD209">
        <v>58.481699999999996</v>
      </c>
      <c r="BE209">
        <v>96.819500000000005</v>
      </c>
      <c r="BF209">
        <v>0</v>
      </c>
      <c r="BG209">
        <v>2.6502500000000002</v>
      </c>
      <c r="BH209">
        <v>2.3778199999999998</v>
      </c>
      <c r="BI209">
        <v>52.858199999999997</v>
      </c>
      <c r="BJ209">
        <v>236.536</v>
      </c>
      <c r="BK209">
        <v>136.49299999999999</v>
      </c>
      <c r="BL209">
        <v>11.966799999999999</v>
      </c>
      <c r="BM209">
        <v>0</v>
      </c>
      <c r="BN209">
        <v>0</v>
      </c>
      <c r="BO209">
        <v>0</v>
      </c>
      <c r="BP209">
        <v>0</v>
      </c>
      <c r="BQ209">
        <v>384.99599999999998</v>
      </c>
      <c r="BR209">
        <v>349.59500000000003</v>
      </c>
      <c r="BS209">
        <v>35.401400000000002</v>
      </c>
      <c r="BT209">
        <v>0</v>
      </c>
      <c r="BU209">
        <v>0</v>
      </c>
      <c r="BW209">
        <v>0</v>
      </c>
      <c r="BX209">
        <v>0</v>
      </c>
      <c r="BZ209">
        <v>0</v>
      </c>
      <c r="CA209" t="s">
        <v>114</v>
      </c>
      <c r="CB209" t="s">
        <v>114</v>
      </c>
      <c r="CC209" t="s">
        <v>223</v>
      </c>
      <c r="CD209">
        <v>44.954099999999997</v>
      </c>
      <c r="CE209">
        <v>100287</v>
      </c>
      <c r="CF209">
        <v>81158.600000000006</v>
      </c>
      <c r="CG209">
        <v>0</v>
      </c>
      <c r="CH209">
        <v>115.209</v>
      </c>
      <c r="CI209">
        <v>11093.5</v>
      </c>
      <c r="CJ209">
        <v>97412.5</v>
      </c>
      <c r="CK209">
        <v>290112</v>
      </c>
      <c r="CL209">
        <v>235375</v>
      </c>
      <c r="CM209">
        <v>23370.400000000001</v>
      </c>
      <c r="CN209">
        <v>0</v>
      </c>
      <c r="CO209">
        <v>0</v>
      </c>
      <c r="CP209">
        <v>0</v>
      </c>
      <c r="CQ209">
        <v>0</v>
      </c>
      <c r="CR209">
        <v>548857</v>
      </c>
      <c r="CS209">
        <v>7968.55</v>
      </c>
      <c r="CT209">
        <v>0</v>
      </c>
      <c r="CU209">
        <v>0</v>
      </c>
      <c r="CV209">
        <v>0</v>
      </c>
      <c r="CW209">
        <v>0</v>
      </c>
      <c r="CX209">
        <v>184.65600000000001</v>
      </c>
      <c r="CY209">
        <v>0</v>
      </c>
      <c r="CZ209">
        <v>8153.2</v>
      </c>
      <c r="DA209">
        <v>2888.07</v>
      </c>
      <c r="DB209">
        <v>0</v>
      </c>
      <c r="DC209">
        <v>0</v>
      </c>
      <c r="DD209">
        <v>0</v>
      </c>
      <c r="DE209">
        <v>11041.3</v>
      </c>
      <c r="DF209">
        <v>0</v>
      </c>
      <c r="DG209">
        <v>0</v>
      </c>
      <c r="DH209">
        <v>0</v>
      </c>
      <c r="DI209">
        <v>0</v>
      </c>
      <c r="DJ209">
        <v>0</v>
      </c>
      <c r="DK209">
        <v>0</v>
      </c>
      <c r="DL209">
        <v>0</v>
      </c>
      <c r="DM209">
        <v>0</v>
      </c>
      <c r="DN209">
        <v>0</v>
      </c>
      <c r="DO209">
        <v>0</v>
      </c>
      <c r="DP209">
        <v>0</v>
      </c>
      <c r="DQ209">
        <v>0</v>
      </c>
      <c r="DR209">
        <v>0</v>
      </c>
      <c r="DS209">
        <v>28.407399999999999</v>
      </c>
      <c r="DT209">
        <v>67.274500000000003</v>
      </c>
      <c r="DU209">
        <v>42.835099999999997</v>
      </c>
      <c r="DV209">
        <v>0</v>
      </c>
      <c r="DW209">
        <v>5.4601999999999998E-2</v>
      </c>
      <c r="DX209">
        <v>6.5132000000000003</v>
      </c>
      <c r="DY209">
        <v>52.858199999999997</v>
      </c>
      <c r="DZ209">
        <v>197.94300000000001</v>
      </c>
      <c r="EA209">
        <v>136.49299999999999</v>
      </c>
      <c r="EB209">
        <v>11.966799999999999</v>
      </c>
      <c r="EC209">
        <v>0</v>
      </c>
      <c r="ED209">
        <v>0</v>
      </c>
      <c r="EE209">
        <v>0</v>
      </c>
      <c r="EF209">
        <v>0</v>
      </c>
      <c r="EG209">
        <v>346.40300000000002</v>
      </c>
      <c r="EH209">
        <v>307.70100000000002</v>
      </c>
      <c r="EI209">
        <v>38.7014</v>
      </c>
      <c r="EJ209">
        <v>0</v>
      </c>
      <c r="EK209">
        <v>0</v>
      </c>
      <c r="EM209">
        <v>0</v>
      </c>
      <c r="EN209">
        <v>0</v>
      </c>
      <c r="EP209">
        <v>0</v>
      </c>
      <c r="EQ209">
        <v>9.4908500000000009E-22</v>
      </c>
      <c r="ER209">
        <v>29.241900000000001</v>
      </c>
      <c r="ES209">
        <v>21.689</v>
      </c>
      <c r="ET209">
        <v>0</v>
      </c>
      <c r="EU209">
        <v>9.0565399999999997E-13</v>
      </c>
      <c r="EV209">
        <v>0</v>
      </c>
      <c r="EW209">
        <v>14.531000000000001</v>
      </c>
      <c r="EX209">
        <v>65.461799999999997</v>
      </c>
      <c r="EY209">
        <v>30.176600000000001</v>
      </c>
      <c r="EZ209">
        <v>2.6678500000000001</v>
      </c>
      <c r="FA209">
        <v>0</v>
      </c>
      <c r="FB209">
        <v>0</v>
      </c>
      <c r="FC209">
        <v>0</v>
      </c>
      <c r="FD209">
        <v>0</v>
      </c>
      <c r="FE209">
        <v>98.306200000000004</v>
      </c>
      <c r="FF209" s="69">
        <v>6.4663399999999999E-4</v>
      </c>
      <c r="FG209">
        <v>33.292000000000002</v>
      </c>
      <c r="FH209">
        <v>9.5675299999999996</v>
      </c>
      <c r="FI209">
        <v>0</v>
      </c>
      <c r="FJ209" s="69">
        <v>5.2421500000000001E-3</v>
      </c>
      <c r="FK209">
        <v>1.42771</v>
      </c>
      <c r="FL209">
        <v>14.531000000000001</v>
      </c>
      <c r="FM209">
        <v>58.824100000000001</v>
      </c>
      <c r="FN209">
        <v>30.176600000000001</v>
      </c>
      <c r="FO209">
        <v>2.6678500000000001</v>
      </c>
      <c r="FP209">
        <v>0</v>
      </c>
      <c r="FQ209">
        <v>0</v>
      </c>
      <c r="FR209">
        <v>0</v>
      </c>
      <c r="FS209">
        <v>0</v>
      </c>
      <c r="FT209">
        <v>91.668599999999998</v>
      </c>
      <c r="FU209" t="s">
        <v>621</v>
      </c>
      <c r="FV209" t="s">
        <v>622</v>
      </c>
      <c r="FW209" t="s">
        <v>528</v>
      </c>
      <c r="FX209" t="s">
        <v>115</v>
      </c>
      <c r="FY209" t="s">
        <v>530</v>
      </c>
      <c r="FZ209" t="s">
        <v>116</v>
      </c>
      <c r="GA209" t="s">
        <v>600</v>
      </c>
      <c r="GB209" t="s">
        <v>640</v>
      </c>
      <c r="GC209">
        <v>9.0284700000000002E-3</v>
      </c>
      <c r="GD209">
        <v>14.701599999999999</v>
      </c>
      <c r="GE209">
        <v>37.026000000000003</v>
      </c>
      <c r="GF209">
        <v>0</v>
      </c>
      <c r="GG209">
        <v>1.2456499999999999</v>
      </c>
      <c r="GH209">
        <v>0</v>
      </c>
      <c r="GI209">
        <v>17.355</v>
      </c>
      <c r="GJ209">
        <v>70.349999999999994</v>
      </c>
      <c r="GK209">
        <v>40.961599999999997</v>
      </c>
      <c r="GL209">
        <v>4.6497999999999999</v>
      </c>
      <c r="GM209">
        <v>0</v>
      </c>
      <c r="GN209">
        <v>0</v>
      </c>
      <c r="GO209">
        <v>0</v>
      </c>
      <c r="GP209">
        <v>0</v>
      </c>
      <c r="GQ209">
        <v>115.96</v>
      </c>
      <c r="GR209">
        <v>33.163600000000002</v>
      </c>
      <c r="GS209">
        <v>0</v>
      </c>
      <c r="GT209">
        <v>0</v>
      </c>
      <c r="GU209">
        <v>0</v>
      </c>
      <c r="GV209">
        <v>0</v>
      </c>
      <c r="GW209">
        <v>3.75149</v>
      </c>
      <c r="GX209">
        <v>0</v>
      </c>
      <c r="GY209">
        <v>36.909999999999997</v>
      </c>
      <c r="GZ209">
        <v>15.3271</v>
      </c>
      <c r="HA209">
        <v>0</v>
      </c>
      <c r="HB209">
        <v>0</v>
      </c>
      <c r="HC209">
        <v>0</v>
      </c>
      <c r="HD209">
        <v>52.24</v>
      </c>
      <c r="HE209">
        <v>9.7459E-3</v>
      </c>
      <c r="HF209">
        <v>18.8873</v>
      </c>
      <c r="HG209">
        <v>15.5528</v>
      </c>
      <c r="HH209">
        <v>0</v>
      </c>
      <c r="HI209">
        <v>2.5500399999999999E-2</v>
      </c>
      <c r="HJ209">
        <v>1.93161</v>
      </c>
      <c r="HK209">
        <v>17.355</v>
      </c>
      <c r="HL209">
        <v>53.77</v>
      </c>
      <c r="HM209">
        <v>40.961599999999997</v>
      </c>
      <c r="HN209">
        <v>4.6497999999999999</v>
      </c>
      <c r="HO209">
        <v>0</v>
      </c>
      <c r="HP209">
        <v>0</v>
      </c>
      <c r="HQ209">
        <v>0</v>
      </c>
      <c r="HR209">
        <v>0</v>
      </c>
      <c r="HS209">
        <v>99.38</v>
      </c>
      <c r="HT209">
        <v>42.289299999999997</v>
      </c>
      <c r="HU209">
        <v>0</v>
      </c>
      <c r="HV209">
        <v>0</v>
      </c>
      <c r="HW209">
        <v>0</v>
      </c>
      <c r="HX209">
        <v>0</v>
      </c>
      <c r="HY209">
        <v>0.97997400000000001</v>
      </c>
      <c r="HZ209">
        <v>0</v>
      </c>
      <c r="IA209">
        <v>43.27</v>
      </c>
      <c r="IB209">
        <v>15.3271</v>
      </c>
      <c r="IC209">
        <v>0</v>
      </c>
      <c r="ID209">
        <v>0</v>
      </c>
      <c r="IE209">
        <v>0</v>
      </c>
      <c r="IF209">
        <v>58.6</v>
      </c>
    </row>
    <row r="210" spans="1:240" x14ac:dyDescent="0.3">
      <c r="A210" s="67">
        <v>43882.673136574071</v>
      </c>
      <c r="B210" t="s">
        <v>415</v>
      </c>
      <c r="C210" t="s">
        <v>415</v>
      </c>
      <c r="D210" t="s">
        <v>278</v>
      </c>
      <c r="E210">
        <v>53627.8</v>
      </c>
      <c r="F210">
        <v>53627.8</v>
      </c>
      <c r="G210" t="s">
        <v>112</v>
      </c>
      <c r="H210" s="68">
        <v>5.9722222222222225E-2</v>
      </c>
      <c r="I210" t="s">
        <v>113</v>
      </c>
      <c r="J210">
        <v>-26.27</v>
      </c>
      <c r="K210" t="s">
        <v>114</v>
      </c>
      <c r="L210" t="s">
        <v>114</v>
      </c>
      <c r="M210" t="s">
        <v>557</v>
      </c>
      <c r="N210">
        <v>34.075800000000001</v>
      </c>
      <c r="O210">
        <v>47415.4</v>
      </c>
      <c r="P210">
        <v>95455.9</v>
      </c>
      <c r="Q210">
        <v>0</v>
      </c>
      <c r="R210">
        <v>2834.42</v>
      </c>
      <c r="S210">
        <v>0</v>
      </c>
      <c r="T210">
        <v>72497.3</v>
      </c>
      <c r="U210">
        <v>218237</v>
      </c>
      <c r="V210">
        <v>229701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447938</v>
      </c>
      <c r="AC210">
        <v>5237.22</v>
      </c>
      <c r="AD210">
        <v>0</v>
      </c>
      <c r="AE210">
        <v>0</v>
      </c>
      <c r="AF210">
        <v>0</v>
      </c>
      <c r="AG210">
        <v>0</v>
      </c>
      <c r="AH210">
        <v>797.36599999999999</v>
      </c>
      <c r="AI210">
        <v>0</v>
      </c>
      <c r="AJ210">
        <v>6034.59</v>
      </c>
      <c r="AK210">
        <v>0</v>
      </c>
      <c r="AL210">
        <v>0</v>
      </c>
      <c r="AM210">
        <v>0</v>
      </c>
      <c r="AN210">
        <v>0</v>
      </c>
      <c r="AO210">
        <v>6034.59</v>
      </c>
      <c r="AP210">
        <v>0</v>
      </c>
      <c r="AQ210">
        <v>0</v>
      </c>
      <c r="AR210">
        <v>0</v>
      </c>
      <c r="AS210">
        <v>0</v>
      </c>
      <c r="AT210">
        <v>0</v>
      </c>
      <c r="AU210">
        <v>0</v>
      </c>
      <c r="AV210">
        <v>0</v>
      </c>
      <c r="AW210">
        <v>0</v>
      </c>
      <c r="AX210">
        <v>0</v>
      </c>
      <c r="AY210">
        <v>0</v>
      </c>
      <c r="AZ210">
        <v>0</v>
      </c>
      <c r="BA210">
        <v>0</v>
      </c>
      <c r="BB210">
        <v>0</v>
      </c>
      <c r="BC210">
        <v>19.4635</v>
      </c>
      <c r="BD210">
        <v>28.204599999999999</v>
      </c>
      <c r="BE210">
        <v>50.440100000000001</v>
      </c>
      <c r="BF210">
        <v>0</v>
      </c>
      <c r="BG210">
        <v>1.4906600000000001</v>
      </c>
      <c r="BH210">
        <v>2.6873</v>
      </c>
      <c r="BI210">
        <v>36.838299999999997</v>
      </c>
      <c r="BJ210">
        <v>139.124</v>
      </c>
      <c r="BK210">
        <v>114.872</v>
      </c>
      <c r="BL210">
        <v>0</v>
      </c>
      <c r="BM210">
        <v>0</v>
      </c>
      <c r="BN210">
        <v>0</v>
      </c>
      <c r="BO210">
        <v>0</v>
      </c>
      <c r="BP210">
        <v>0</v>
      </c>
      <c r="BQ210">
        <v>253.99600000000001</v>
      </c>
      <c r="BR210">
        <v>231.86500000000001</v>
      </c>
      <c r="BS210">
        <v>22.131900000000002</v>
      </c>
      <c r="BT210">
        <v>0</v>
      </c>
      <c r="BU210">
        <v>0</v>
      </c>
      <c r="BW210">
        <v>0</v>
      </c>
      <c r="BX210">
        <v>0</v>
      </c>
      <c r="BZ210">
        <v>0</v>
      </c>
      <c r="CA210" t="s">
        <v>114</v>
      </c>
      <c r="CB210" t="s">
        <v>114</v>
      </c>
      <c r="CC210" t="s">
        <v>534</v>
      </c>
      <c r="CD210">
        <v>44.098100000000002</v>
      </c>
      <c r="CE210">
        <v>40348</v>
      </c>
      <c r="CF210">
        <v>33833.4</v>
      </c>
      <c r="CG210">
        <v>0</v>
      </c>
      <c r="CH210">
        <v>257.14699999999999</v>
      </c>
      <c r="CI210">
        <v>16125.5</v>
      </c>
      <c r="CJ210">
        <v>72497.3</v>
      </c>
      <c r="CK210">
        <v>163105</v>
      </c>
      <c r="CL210">
        <v>229701</v>
      </c>
      <c r="CM210">
        <v>0</v>
      </c>
      <c r="CN210">
        <v>0</v>
      </c>
      <c r="CO210">
        <v>0</v>
      </c>
      <c r="CP210">
        <v>0</v>
      </c>
      <c r="CQ210">
        <v>0</v>
      </c>
      <c r="CR210">
        <v>392807</v>
      </c>
      <c r="CS210">
        <v>7141.38</v>
      </c>
      <c r="CT210">
        <v>0</v>
      </c>
      <c r="CU210">
        <v>0</v>
      </c>
      <c r="CV210">
        <v>0</v>
      </c>
      <c r="CW210">
        <v>0</v>
      </c>
      <c r="CX210">
        <v>0</v>
      </c>
      <c r="CY210">
        <v>0</v>
      </c>
      <c r="CZ210">
        <v>7141.38</v>
      </c>
      <c r="DA210">
        <v>0</v>
      </c>
      <c r="DB210">
        <v>0</v>
      </c>
      <c r="DC210">
        <v>0</v>
      </c>
      <c r="DD210">
        <v>0</v>
      </c>
      <c r="DE210">
        <v>7141.38</v>
      </c>
      <c r="DF210">
        <v>0</v>
      </c>
      <c r="DG210">
        <v>0</v>
      </c>
      <c r="DH210">
        <v>0</v>
      </c>
      <c r="DI210">
        <v>0</v>
      </c>
      <c r="DJ210">
        <v>0</v>
      </c>
      <c r="DK210">
        <v>0</v>
      </c>
      <c r="DL210">
        <v>0</v>
      </c>
      <c r="DM210">
        <v>0</v>
      </c>
      <c r="DN210">
        <v>0</v>
      </c>
      <c r="DO210">
        <v>0</v>
      </c>
      <c r="DP210">
        <v>0</v>
      </c>
      <c r="DQ210">
        <v>0</v>
      </c>
      <c r="DR210">
        <v>0</v>
      </c>
      <c r="DS210">
        <v>26.391500000000001</v>
      </c>
      <c r="DT210">
        <v>23.898399999999999</v>
      </c>
      <c r="DU210">
        <v>17.4055</v>
      </c>
      <c r="DV210">
        <v>0</v>
      </c>
      <c r="DW210">
        <v>0.14397599999999999</v>
      </c>
      <c r="DX210">
        <v>8.1691400000000005</v>
      </c>
      <c r="DY210">
        <v>36.838299999999997</v>
      </c>
      <c r="DZ210">
        <v>112.84699999999999</v>
      </c>
      <c r="EA210">
        <v>114.872</v>
      </c>
      <c r="EB210">
        <v>0</v>
      </c>
      <c r="EC210">
        <v>0</v>
      </c>
      <c r="ED210">
        <v>0</v>
      </c>
      <c r="EE210">
        <v>0</v>
      </c>
      <c r="EF210">
        <v>0</v>
      </c>
      <c r="EG210">
        <v>227.71899999999999</v>
      </c>
      <c r="EH210">
        <v>201.352</v>
      </c>
      <c r="EI210">
        <v>26.367100000000001</v>
      </c>
      <c r="EJ210">
        <v>0</v>
      </c>
      <c r="EK210">
        <v>0</v>
      </c>
      <c r="EM210">
        <v>0</v>
      </c>
      <c r="EN210">
        <v>0</v>
      </c>
      <c r="EP210">
        <v>0</v>
      </c>
      <c r="EQ210">
        <v>0</v>
      </c>
      <c r="ER210">
        <v>26.939599999999999</v>
      </c>
      <c r="ES210">
        <v>14.4535</v>
      </c>
      <c r="ET210">
        <v>0</v>
      </c>
      <c r="EU210">
        <v>0</v>
      </c>
      <c r="EV210">
        <v>0</v>
      </c>
      <c r="EW210">
        <v>10.330399999999999</v>
      </c>
      <c r="EX210">
        <v>51.723399999999998</v>
      </c>
      <c r="EY210">
        <v>29.569299999999998</v>
      </c>
      <c r="EZ210">
        <v>0</v>
      </c>
      <c r="FA210">
        <v>0</v>
      </c>
      <c r="FB210">
        <v>0</v>
      </c>
      <c r="FC210">
        <v>0</v>
      </c>
      <c r="FD210">
        <v>0</v>
      </c>
      <c r="FE210">
        <v>81.2928</v>
      </c>
      <c r="FF210" s="69">
        <v>1.8403699999999999E-21</v>
      </c>
      <c r="FG210">
        <v>22.432200000000002</v>
      </c>
      <c r="FH210">
        <v>4.9851799999999997</v>
      </c>
      <c r="FI210">
        <v>0</v>
      </c>
      <c r="FJ210" s="69">
        <v>3.9987199999999998E-19</v>
      </c>
      <c r="FK210">
        <v>1.99929</v>
      </c>
      <c r="FL210">
        <v>10.330399999999999</v>
      </c>
      <c r="FM210">
        <v>39.747</v>
      </c>
      <c r="FN210">
        <v>29.569299999999998</v>
      </c>
      <c r="FO210">
        <v>0</v>
      </c>
      <c r="FP210">
        <v>0</v>
      </c>
      <c r="FQ210">
        <v>0</v>
      </c>
      <c r="FR210">
        <v>0</v>
      </c>
      <c r="FS210">
        <v>0</v>
      </c>
      <c r="FT210">
        <v>69.316400000000002</v>
      </c>
      <c r="FU210" t="s">
        <v>621</v>
      </c>
      <c r="FV210" t="s">
        <v>622</v>
      </c>
      <c r="FW210" t="s">
        <v>528</v>
      </c>
      <c r="FX210" t="s">
        <v>115</v>
      </c>
      <c r="FY210" t="s">
        <v>530</v>
      </c>
      <c r="FZ210" t="s">
        <v>116</v>
      </c>
      <c r="GA210" t="s">
        <v>600</v>
      </c>
      <c r="GB210" t="s">
        <v>640</v>
      </c>
      <c r="GC210">
        <v>7.1358200000000002E-3</v>
      </c>
      <c r="GD210">
        <v>9.8767300000000002</v>
      </c>
      <c r="GE210">
        <v>18.39</v>
      </c>
      <c r="GF210">
        <v>0</v>
      </c>
      <c r="GG210">
        <v>0.55143600000000004</v>
      </c>
      <c r="GH210">
        <v>0</v>
      </c>
      <c r="GI210">
        <v>12.7491</v>
      </c>
      <c r="GJ210">
        <v>41.58</v>
      </c>
      <c r="GK210">
        <v>39.3718</v>
      </c>
      <c r="GL210">
        <v>0</v>
      </c>
      <c r="GM210">
        <v>0</v>
      </c>
      <c r="GN210">
        <v>0</v>
      </c>
      <c r="GO210">
        <v>0</v>
      </c>
      <c r="GP210">
        <v>0</v>
      </c>
      <c r="GQ210">
        <v>80.95</v>
      </c>
      <c r="GR210">
        <v>27.7941</v>
      </c>
      <c r="GS210">
        <v>0</v>
      </c>
      <c r="GT210">
        <v>0</v>
      </c>
      <c r="GU210">
        <v>0</v>
      </c>
      <c r="GV210">
        <v>0</v>
      </c>
      <c r="GW210">
        <v>4.2316500000000001</v>
      </c>
      <c r="GX210">
        <v>0</v>
      </c>
      <c r="GY210">
        <v>32.020000000000003</v>
      </c>
      <c r="GZ210">
        <v>0</v>
      </c>
      <c r="HA210">
        <v>0</v>
      </c>
      <c r="HB210">
        <v>0</v>
      </c>
      <c r="HC210">
        <v>0</v>
      </c>
      <c r="HD210">
        <v>32.020000000000003</v>
      </c>
      <c r="HE210">
        <v>9.2360700000000007E-3</v>
      </c>
      <c r="HF210">
        <v>8.4413900000000002</v>
      </c>
      <c r="HG210">
        <v>6.2962100000000003</v>
      </c>
      <c r="HH210">
        <v>0</v>
      </c>
      <c r="HI210">
        <v>5.70178E-2</v>
      </c>
      <c r="HJ210">
        <v>2.7927200000000001</v>
      </c>
      <c r="HK210">
        <v>12.7491</v>
      </c>
      <c r="HL210">
        <v>30.35</v>
      </c>
      <c r="HM210">
        <v>39.3718</v>
      </c>
      <c r="HN210">
        <v>0</v>
      </c>
      <c r="HO210">
        <v>0</v>
      </c>
      <c r="HP210">
        <v>0</v>
      </c>
      <c r="HQ210">
        <v>0</v>
      </c>
      <c r="HR210">
        <v>0</v>
      </c>
      <c r="HS210">
        <v>69.72</v>
      </c>
      <c r="HT210">
        <v>37.899500000000003</v>
      </c>
      <c r="HU210">
        <v>0</v>
      </c>
      <c r="HV210">
        <v>0</v>
      </c>
      <c r="HW210">
        <v>0</v>
      </c>
      <c r="HX210">
        <v>0</v>
      </c>
      <c r="HY210">
        <v>0</v>
      </c>
      <c r="HZ210">
        <v>0</v>
      </c>
      <c r="IA210">
        <v>37.9</v>
      </c>
      <c r="IB210">
        <v>0</v>
      </c>
      <c r="IC210">
        <v>0</v>
      </c>
      <c r="ID210">
        <v>0</v>
      </c>
      <c r="IE210">
        <v>0</v>
      </c>
      <c r="IF210">
        <v>37.9</v>
      </c>
    </row>
    <row r="211" spans="1:240" s="73" customFormat="1" x14ac:dyDescent="0.3">
      <c r="A211" s="87">
        <v>43882.673958333333</v>
      </c>
      <c r="B211" s="73" t="s">
        <v>416</v>
      </c>
      <c r="C211" s="73" t="s">
        <v>416</v>
      </c>
      <c r="D211" s="73" t="s">
        <v>276</v>
      </c>
      <c r="E211" s="73">
        <v>53627.8</v>
      </c>
      <c r="F211" s="73">
        <v>53627.8</v>
      </c>
      <c r="G211" s="73" t="s">
        <v>112</v>
      </c>
      <c r="H211" s="74">
        <v>4.7222222222222221E-2</v>
      </c>
      <c r="I211" s="73" t="s">
        <v>113</v>
      </c>
      <c r="J211" s="73">
        <v>-19.37</v>
      </c>
      <c r="K211" s="73" t="s">
        <v>114</v>
      </c>
      <c r="L211" s="73" t="s">
        <v>114</v>
      </c>
      <c r="M211" s="73" t="s">
        <v>557</v>
      </c>
      <c r="N211" s="73">
        <v>6.7276800000000003</v>
      </c>
      <c r="O211" s="73">
        <v>84527.5</v>
      </c>
      <c r="P211" s="73">
        <v>69885.5</v>
      </c>
      <c r="Q211" s="73">
        <v>0</v>
      </c>
      <c r="R211" s="73">
        <v>1047.67</v>
      </c>
      <c r="S211" s="73">
        <v>0</v>
      </c>
      <c r="T211" s="73">
        <v>72497.3</v>
      </c>
      <c r="U211" s="73">
        <v>227965</v>
      </c>
      <c r="V211" s="73">
        <v>229701</v>
      </c>
      <c r="W211" s="73">
        <v>0</v>
      </c>
      <c r="X211" s="73">
        <v>0</v>
      </c>
      <c r="Y211" s="73">
        <v>0</v>
      </c>
      <c r="Z211" s="73">
        <v>0</v>
      </c>
      <c r="AA211" s="73">
        <v>0</v>
      </c>
      <c r="AB211" s="73">
        <v>457666</v>
      </c>
      <c r="AC211" s="73">
        <v>1034</v>
      </c>
      <c r="AD211" s="73">
        <v>0</v>
      </c>
      <c r="AE211" s="73">
        <v>0</v>
      </c>
      <c r="AF211" s="73">
        <v>0</v>
      </c>
      <c r="AG211" s="73">
        <v>0</v>
      </c>
      <c r="AH211" s="73">
        <v>700.60900000000004</v>
      </c>
      <c r="AI211" s="73">
        <v>0</v>
      </c>
      <c r="AJ211" s="73">
        <v>1734.61</v>
      </c>
      <c r="AK211" s="73">
        <v>0</v>
      </c>
      <c r="AL211" s="73">
        <v>0</v>
      </c>
      <c r="AM211" s="73">
        <v>0</v>
      </c>
      <c r="AN211" s="73">
        <v>0</v>
      </c>
      <c r="AO211" s="73">
        <v>1734.61</v>
      </c>
      <c r="AP211" s="73">
        <v>0</v>
      </c>
      <c r="AQ211" s="73">
        <v>0</v>
      </c>
      <c r="AR211" s="73">
        <v>0</v>
      </c>
      <c r="AS211" s="73">
        <v>0</v>
      </c>
      <c r="AT211" s="73">
        <v>0</v>
      </c>
      <c r="AU211" s="73">
        <v>0</v>
      </c>
      <c r="AV211" s="73">
        <v>0</v>
      </c>
      <c r="AW211" s="73">
        <v>0</v>
      </c>
      <c r="AX211" s="73">
        <v>0</v>
      </c>
      <c r="AY211" s="73">
        <v>0</v>
      </c>
      <c r="AZ211" s="73">
        <v>0</v>
      </c>
      <c r="BA211" s="73">
        <v>0</v>
      </c>
      <c r="BB211" s="73">
        <v>0</v>
      </c>
      <c r="BC211" s="73">
        <v>3.9422700000000002</v>
      </c>
      <c r="BD211" s="73">
        <v>57.598799999999997</v>
      </c>
      <c r="BE211" s="73">
        <v>37.801900000000003</v>
      </c>
      <c r="BF211" s="73">
        <v>0</v>
      </c>
      <c r="BG211" s="73">
        <v>0.47996100000000003</v>
      </c>
      <c r="BH211" s="73">
        <v>2.35643</v>
      </c>
      <c r="BI211" s="73">
        <v>39.261899999999997</v>
      </c>
      <c r="BJ211" s="73">
        <v>141.441</v>
      </c>
      <c r="BK211" s="73">
        <v>123.904</v>
      </c>
      <c r="BL211" s="73">
        <v>0</v>
      </c>
      <c r="BM211" s="73">
        <v>0</v>
      </c>
      <c r="BN211" s="73">
        <v>0</v>
      </c>
      <c r="BO211" s="73">
        <v>0</v>
      </c>
      <c r="BP211" s="73">
        <v>0</v>
      </c>
      <c r="BQ211" s="73">
        <v>265.34500000000003</v>
      </c>
      <c r="BR211" s="73">
        <v>259.04899999999998</v>
      </c>
      <c r="BS211" s="73">
        <v>6.2956099999999999</v>
      </c>
      <c r="BT211" s="73">
        <v>0</v>
      </c>
      <c r="BU211" s="73">
        <v>0</v>
      </c>
      <c r="BW211" s="73">
        <v>0</v>
      </c>
      <c r="BX211" s="73">
        <v>0</v>
      </c>
      <c r="BZ211" s="73">
        <v>0</v>
      </c>
      <c r="CA211" s="73" t="s">
        <v>114</v>
      </c>
      <c r="CB211" s="73" t="s">
        <v>114</v>
      </c>
      <c r="CC211" s="73" t="s">
        <v>534</v>
      </c>
      <c r="CD211" s="73">
        <v>11.106199999999999</v>
      </c>
      <c r="CE211" s="73">
        <v>75540.800000000003</v>
      </c>
      <c r="CF211" s="73">
        <v>30665.5</v>
      </c>
      <c r="CG211" s="73">
        <v>0</v>
      </c>
      <c r="CH211" s="73">
        <v>44.5351</v>
      </c>
      <c r="CI211" s="73">
        <v>13771.7</v>
      </c>
      <c r="CJ211" s="73">
        <v>72497.3</v>
      </c>
      <c r="CK211" s="73">
        <v>192531</v>
      </c>
      <c r="CL211" s="73">
        <v>229701</v>
      </c>
      <c r="CM211" s="73">
        <v>0</v>
      </c>
      <c r="CN211" s="73">
        <v>0</v>
      </c>
      <c r="CO211" s="73">
        <v>0</v>
      </c>
      <c r="CP211" s="73">
        <v>0</v>
      </c>
      <c r="CQ211" s="73">
        <v>0</v>
      </c>
      <c r="CR211" s="73">
        <v>422232</v>
      </c>
      <c r="CS211" s="73">
        <v>1910.66</v>
      </c>
      <c r="CT211" s="73">
        <v>0</v>
      </c>
      <c r="CU211" s="73">
        <v>0</v>
      </c>
      <c r="CV211" s="73">
        <v>0</v>
      </c>
      <c r="CW211" s="73">
        <v>0</v>
      </c>
      <c r="CX211" s="73">
        <v>0</v>
      </c>
      <c r="CY211" s="73">
        <v>0</v>
      </c>
      <c r="CZ211" s="73">
        <v>1910.66</v>
      </c>
      <c r="DA211" s="73">
        <v>0</v>
      </c>
      <c r="DB211" s="73">
        <v>0</v>
      </c>
      <c r="DC211" s="73">
        <v>0</v>
      </c>
      <c r="DD211" s="73">
        <v>0</v>
      </c>
      <c r="DE211" s="73">
        <v>1910.66</v>
      </c>
      <c r="DF211" s="73">
        <v>0</v>
      </c>
      <c r="DG211" s="73">
        <v>0</v>
      </c>
      <c r="DH211" s="73">
        <v>0</v>
      </c>
      <c r="DI211" s="73">
        <v>0</v>
      </c>
      <c r="DJ211" s="73">
        <v>0</v>
      </c>
      <c r="DK211" s="73">
        <v>0</v>
      </c>
      <c r="DL211" s="73">
        <v>0</v>
      </c>
      <c r="DM211" s="73">
        <v>0</v>
      </c>
      <c r="DN211" s="73">
        <v>0</v>
      </c>
      <c r="DO211" s="73">
        <v>0</v>
      </c>
      <c r="DP211" s="73">
        <v>0</v>
      </c>
      <c r="DQ211" s="73">
        <v>0</v>
      </c>
      <c r="DR211" s="73">
        <v>0</v>
      </c>
      <c r="DS211" s="73">
        <v>7.17394</v>
      </c>
      <c r="DT211" s="73">
        <v>51.211300000000001</v>
      </c>
      <c r="DU211" s="73">
        <v>17.091999999999999</v>
      </c>
      <c r="DV211" s="73">
        <v>0</v>
      </c>
      <c r="DW211" s="73">
        <v>2.0396999999999998E-2</v>
      </c>
      <c r="DX211" s="73">
        <v>7.3157199999999998</v>
      </c>
      <c r="DY211" s="73">
        <v>39.261899999999997</v>
      </c>
      <c r="DZ211" s="73">
        <v>122.075</v>
      </c>
      <c r="EA211" s="73">
        <v>123.904</v>
      </c>
      <c r="EB211" s="73">
        <v>0</v>
      </c>
      <c r="EC211" s="73">
        <v>0</v>
      </c>
      <c r="ED211" s="73">
        <v>0</v>
      </c>
      <c r="EE211" s="73">
        <v>0</v>
      </c>
      <c r="EF211" s="73">
        <v>0</v>
      </c>
      <c r="EG211" s="73">
        <v>245.97900000000001</v>
      </c>
      <c r="EH211" s="73">
        <v>238.81</v>
      </c>
      <c r="EI211" s="73">
        <v>7.1688400000000003</v>
      </c>
      <c r="EJ211" s="73">
        <v>0</v>
      </c>
      <c r="EK211" s="73">
        <v>0</v>
      </c>
      <c r="EM211" s="73">
        <v>0</v>
      </c>
      <c r="EN211" s="73">
        <v>0</v>
      </c>
      <c r="EP211" s="73">
        <v>0</v>
      </c>
      <c r="EQ211" s="73">
        <v>0</v>
      </c>
      <c r="ER211" s="73">
        <v>26.9053</v>
      </c>
      <c r="ES211" s="73">
        <v>10.9918</v>
      </c>
      <c r="ET211" s="73">
        <v>0</v>
      </c>
      <c r="EU211" s="73">
        <v>0</v>
      </c>
      <c r="EV211" s="73">
        <v>0</v>
      </c>
      <c r="EW211" s="73">
        <v>10.330399999999999</v>
      </c>
      <c r="EX211" s="73">
        <v>48.227499999999999</v>
      </c>
      <c r="EY211" s="73">
        <v>29.569299999999998</v>
      </c>
      <c r="EZ211" s="73">
        <v>0</v>
      </c>
      <c r="FA211" s="73">
        <v>0</v>
      </c>
      <c r="FB211" s="73">
        <v>0</v>
      </c>
      <c r="FC211" s="73">
        <v>0</v>
      </c>
      <c r="FD211" s="73">
        <v>0</v>
      </c>
      <c r="FE211" s="73">
        <v>77.796800000000005</v>
      </c>
      <c r="FF211" s="73">
        <v>3.8962900000000001E-21</v>
      </c>
      <c r="FG211" s="73">
        <v>24.183</v>
      </c>
      <c r="FH211" s="73">
        <v>3.7858200000000002</v>
      </c>
      <c r="FI211" s="73">
        <v>0</v>
      </c>
      <c r="FJ211" s="73">
        <v>7.12883E-19</v>
      </c>
      <c r="FK211" s="73">
        <v>1.78037</v>
      </c>
      <c r="FL211" s="73">
        <v>10.330399999999999</v>
      </c>
      <c r="FM211" s="73">
        <v>40.079599999999999</v>
      </c>
      <c r="FN211" s="73">
        <v>29.569299999999998</v>
      </c>
      <c r="FO211" s="73">
        <v>0</v>
      </c>
      <c r="FP211" s="73">
        <v>0</v>
      </c>
      <c r="FQ211" s="73">
        <v>0</v>
      </c>
      <c r="FR211" s="73">
        <v>0</v>
      </c>
      <c r="FS211" s="73">
        <v>0</v>
      </c>
      <c r="FT211" s="73">
        <v>69.648899999999998</v>
      </c>
      <c r="FU211" s="73" t="s">
        <v>621</v>
      </c>
      <c r="FV211" s="73" t="s">
        <v>622</v>
      </c>
      <c r="FW211" s="73" t="s">
        <v>528</v>
      </c>
      <c r="FX211" s="73" t="s">
        <v>115</v>
      </c>
      <c r="FY211" s="73" t="s">
        <v>530</v>
      </c>
      <c r="FZ211" s="73" t="s">
        <v>116</v>
      </c>
      <c r="GA211" s="73" t="s">
        <v>600</v>
      </c>
      <c r="GB211" s="73" t="s">
        <v>640</v>
      </c>
      <c r="GC211" s="73">
        <v>1.56861E-3</v>
      </c>
      <c r="GD211" s="73">
        <v>15.44</v>
      </c>
      <c r="GE211" s="73">
        <v>13.2935</v>
      </c>
      <c r="GF211" s="73">
        <v>0</v>
      </c>
      <c r="GG211" s="73">
        <v>0.237314</v>
      </c>
      <c r="GH211" s="73">
        <v>0</v>
      </c>
      <c r="GI211" s="73">
        <v>12.7491</v>
      </c>
      <c r="GJ211" s="73">
        <v>41.72</v>
      </c>
      <c r="GK211" s="73">
        <v>39.3718</v>
      </c>
      <c r="GL211" s="73">
        <v>0</v>
      </c>
      <c r="GM211" s="73">
        <v>0</v>
      </c>
      <c r="GN211" s="73">
        <v>0</v>
      </c>
      <c r="GO211" s="73">
        <v>0</v>
      </c>
      <c r="GP211" s="73">
        <v>0</v>
      </c>
      <c r="GQ211" s="73">
        <v>81.09</v>
      </c>
      <c r="GR211" s="73">
        <v>5.4874799999999997</v>
      </c>
      <c r="GS211" s="73">
        <v>0</v>
      </c>
      <c r="GT211" s="73">
        <v>0</v>
      </c>
      <c r="GU211" s="73">
        <v>0</v>
      </c>
      <c r="GV211" s="73">
        <v>0</v>
      </c>
      <c r="GW211" s="73">
        <v>3.7181500000000001</v>
      </c>
      <c r="GX211" s="73">
        <v>0</v>
      </c>
      <c r="GY211" s="73">
        <v>9.2100000000000009</v>
      </c>
      <c r="GZ211" s="73">
        <v>0</v>
      </c>
      <c r="HA211" s="73">
        <v>0</v>
      </c>
      <c r="HB211" s="73">
        <v>0</v>
      </c>
      <c r="HC211" s="73">
        <v>0</v>
      </c>
      <c r="HD211" s="73">
        <v>9.2100000000000009</v>
      </c>
      <c r="HE211" s="73">
        <v>2.58202E-3</v>
      </c>
      <c r="HF211" s="73">
        <v>13.806800000000001</v>
      </c>
      <c r="HG211" s="73">
        <v>5.4212800000000003</v>
      </c>
      <c r="HH211" s="73">
        <v>0</v>
      </c>
      <c r="HI211" s="73">
        <v>1.0285799999999999E-2</v>
      </c>
      <c r="HJ211" s="73">
        <v>2.3964699999999999</v>
      </c>
      <c r="HK211" s="73">
        <v>12.7491</v>
      </c>
      <c r="HL211" s="73">
        <v>34.39</v>
      </c>
      <c r="HM211" s="73">
        <v>39.3718</v>
      </c>
      <c r="HN211" s="73">
        <v>0</v>
      </c>
      <c r="HO211" s="73">
        <v>0</v>
      </c>
      <c r="HP211" s="73">
        <v>0</v>
      </c>
      <c r="HQ211" s="73">
        <v>0</v>
      </c>
      <c r="HR211" s="73">
        <v>0</v>
      </c>
      <c r="HS211" s="73">
        <v>73.760000000000005</v>
      </c>
      <c r="HT211" s="73">
        <v>10.139900000000001</v>
      </c>
      <c r="HU211" s="73">
        <v>0</v>
      </c>
      <c r="HV211" s="73">
        <v>0</v>
      </c>
      <c r="HW211" s="73">
        <v>0</v>
      </c>
      <c r="HX211" s="73">
        <v>0</v>
      </c>
      <c r="HY211" s="73">
        <v>0</v>
      </c>
      <c r="HZ211" s="73">
        <v>0</v>
      </c>
      <c r="IA211" s="73">
        <v>10.14</v>
      </c>
      <c r="IB211" s="73">
        <v>0</v>
      </c>
      <c r="IC211" s="73">
        <v>0</v>
      </c>
      <c r="ID211" s="73">
        <v>0</v>
      </c>
      <c r="IE211" s="73">
        <v>0</v>
      </c>
      <c r="IF211" s="73">
        <v>10.14</v>
      </c>
    </row>
    <row r="212" spans="1:240" x14ac:dyDescent="0.3">
      <c r="A212" s="67">
        <v>43882.675057870372</v>
      </c>
      <c r="B212" t="s">
        <v>417</v>
      </c>
      <c r="C212" t="s">
        <v>417</v>
      </c>
      <c r="D212" t="s">
        <v>278</v>
      </c>
      <c r="E212">
        <v>53627.8</v>
      </c>
      <c r="F212">
        <v>53627.8</v>
      </c>
      <c r="G212" t="s">
        <v>112</v>
      </c>
      <c r="H212" s="68">
        <v>6.3888888888888884E-2</v>
      </c>
      <c r="I212" t="s">
        <v>113</v>
      </c>
      <c r="J212">
        <v>-21.69</v>
      </c>
      <c r="K212" t="s">
        <v>114</v>
      </c>
      <c r="L212" t="s">
        <v>114</v>
      </c>
      <c r="M212" t="s">
        <v>545</v>
      </c>
      <c r="N212">
        <v>137.13900000000001</v>
      </c>
      <c r="O212">
        <v>59210.3</v>
      </c>
      <c r="P212">
        <v>83428.7</v>
      </c>
      <c r="Q212">
        <v>0</v>
      </c>
      <c r="R212">
        <v>11172.6</v>
      </c>
      <c r="S212">
        <v>0</v>
      </c>
      <c r="T212">
        <v>97412.5</v>
      </c>
      <c r="U212">
        <v>251361</v>
      </c>
      <c r="V212">
        <v>235375</v>
      </c>
      <c r="W212">
        <v>23370.400000000001</v>
      </c>
      <c r="X212">
        <v>0</v>
      </c>
      <c r="Y212">
        <v>0</v>
      </c>
      <c r="Z212">
        <v>0</v>
      </c>
      <c r="AA212">
        <v>0</v>
      </c>
      <c r="AB212">
        <v>510107</v>
      </c>
      <c r="AC212">
        <v>21077.4</v>
      </c>
      <c r="AD212">
        <v>0</v>
      </c>
      <c r="AE212">
        <v>0</v>
      </c>
      <c r="AF212">
        <v>0</v>
      </c>
      <c r="AG212">
        <v>0</v>
      </c>
      <c r="AH212">
        <v>804.745</v>
      </c>
      <c r="AI212">
        <v>0</v>
      </c>
      <c r="AJ212">
        <v>21882.1</v>
      </c>
      <c r="AK212">
        <v>2888.07</v>
      </c>
      <c r="AL212">
        <v>0</v>
      </c>
      <c r="AM212">
        <v>0</v>
      </c>
      <c r="AN212">
        <v>0</v>
      </c>
      <c r="AO212">
        <v>24770.2</v>
      </c>
      <c r="AP212">
        <v>0</v>
      </c>
      <c r="AQ212">
        <v>0</v>
      </c>
      <c r="AR212">
        <v>0</v>
      </c>
      <c r="AS212">
        <v>0</v>
      </c>
      <c r="AT212">
        <v>0</v>
      </c>
      <c r="AU212">
        <v>0</v>
      </c>
      <c r="AV212">
        <v>0</v>
      </c>
      <c r="AW212">
        <v>0</v>
      </c>
      <c r="AX212">
        <v>0</v>
      </c>
      <c r="AY212">
        <v>0</v>
      </c>
      <c r="AZ212">
        <v>0</v>
      </c>
      <c r="BA212">
        <v>0</v>
      </c>
      <c r="BB212">
        <v>0</v>
      </c>
      <c r="BC212">
        <v>76.316400000000002</v>
      </c>
      <c r="BD212">
        <v>35.024099999999997</v>
      </c>
      <c r="BE212">
        <v>43.609200000000001</v>
      </c>
      <c r="BF212">
        <v>0</v>
      </c>
      <c r="BG212">
        <v>5.8547399999999996</v>
      </c>
      <c r="BH212">
        <v>2.7124899999999998</v>
      </c>
      <c r="BI212">
        <v>49.737499999999997</v>
      </c>
      <c r="BJ212">
        <v>213.25399999999999</v>
      </c>
      <c r="BK212">
        <v>127.315</v>
      </c>
      <c r="BL212">
        <v>12.2561</v>
      </c>
      <c r="BM212">
        <v>0</v>
      </c>
      <c r="BN212">
        <v>0</v>
      </c>
      <c r="BO212">
        <v>0</v>
      </c>
      <c r="BP212">
        <v>0</v>
      </c>
      <c r="BQ212">
        <v>352.82499999999999</v>
      </c>
      <c r="BR212">
        <v>264.178</v>
      </c>
      <c r="BS212">
        <v>88.646900000000002</v>
      </c>
      <c r="BT212">
        <v>0</v>
      </c>
      <c r="BU212">
        <v>0</v>
      </c>
      <c r="BW212">
        <v>0</v>
      </c>
      <c r="BX212">
        <v>0</v>
      </c>
      <c r="BZ212">
        <v>0</v>
      </c>
      <c r="CA212" t="s">
        <v>114</v>
      </c>
      <c r="CB212" t="s">
        <v>114</v>
      </c>
      <c r="CC212" t="s">
        <v>130</v>
      </c>
      <c r="CD212">
        <v>101.804</v>
      </c>
      <c r="CE212">
        <v>49196.1</v>
      </c>
      <c r="CF212">
        <v>84450.7</v>
      </c>
      <c r="CG212">
        <v>0</v>
      </c>
      <c r="CH212">
        <v>505.61900000000003</v>
      </c>
      <c r="CI212">
        <v>12982.5</v>
      </c>
      <c r="CJ212">
        <v>97412.5</v>
      </c>
      <c r="CK212">
        <v>244649</v>
      </c>
      <c r="CL212">
        <v>235375</v>
      </c>
      <c r="CM212">
        <v>23370.400000000001</v>
      </c>
      <c r="CN212">
        <v>0</v>
      </c>
      <c r="CO212">
        <v>0</v>
      </c>
      <c r="CP212">
        <v>0</v>
      </c>
      <c r="CQ212">
        <v>0</v>
      </c>
      <c r="CR212">
        <v>503395</v>
      </c>
      <c r="CS212">
        <v>16815.5</v>
      </c>
      <c r="CT212">
        <v>0</v>
      </c>
      <c r="CU212">
        <v>0</v>
      </c>
      <c r="CV212">
        <v>0</v>
      </c>
      <c r="CW212">
        <v>0</v>
      </c>
      <c r="CX212">
        <v>205.613</v>
      </c>
      <c r="CY212">
        <v>0</v>
      </c>
      <c r="CZ212">
        <v>17021.2</v>
      </c>
      <c r="DA212">
        <v>2888.07</v>
      </c>
      <c r="DB212">
        <v>0</v>
      </c>
      <c r="DC212">
        <v>0</v>
      </c>
      <c r="DD212">
        <v>0</v>
      </c>
      <c r="DE212">
        <v>19909.2</v>
      </c>
      <c r="DF212">
        <v>0</v>
      </c>
      <c r="DG212">
        <v>0</v>
      </c>
      <c r="DH212">
        <v>0</v>
      </c>
      <c r="DI212">
        <v>0</v>
      </c>
      <c r="DJ212">
        <v>0</v>
      </c>
      <c r="DK212">
        <v>0</v>
      </c>
      <c r="DL212">
        <v>0</v>
      </c>
      <c r="DM212">
        <v>0</v>
      </c>
      <c r="DN212">
        <v>0</v>
      </c>
      <c r="DO212">
        <v>0</v>
      </c>
      <c r="DP212">
        <v>0</v>
      </c>
      <c r="DQ212">
        <v>0</v>
      </c>
      <c r="DR212">
        <v>0</v>
      </c>
      <c r="DS212">
        <v>61.096899999999998</v>
      </c>
      <c r="DT212">
        <v>29.177299999999999</v>
      </c>
      <c r="DU212">
        <v>43.965600000000002</v>
      </c>
      <c r="DV212">
        <v>0</v>
      </c>
      <c r="DW212">
        <v>0.29794500000000002</v>
      </c>
      <c r="DX212">
        <v>7.2692899999999998</v>
      </c>
      <c r="DY212">
        <v>49.737499999999997</v>
      </c>
      <c r="DZ212">
        <v>191.54499999999999</v>
      </c>
      <c r="EA212">
        <v>127.315</v>
      </c>
      <c r="EB212">
        <v>12.2561</v>
      </c>
      <c r="EC212">
        <v>0</v>
      </c>
      <c r="ED212">
        <v>0</v>
      </c>
      <c r="EE212">
        <v>0</v>
      </c>
      <c r="EF212">
        <v>0</v>
      </c>
      <c r="EG212">
        <v>331.11500000000001</v>
      </c>
      <c r="EH212">
        <v>259.68799999999999</v>
      </c>
      <c r="EI212">
        <v>71.427300000000002</v>
      </c>
      <c r="EJ212">
        <v>0</v>
      </c>
      <c r="EK212">
        <v>0</v>
      </c>
      <c r="EM212">
        <v>0</v>
      </c>
      <c r="EN212">
        <v>0</v>
      </c>
      <c r="EP212">
        <v>0</v>
      </c>
      <c r="EQ212">
        <v>1.3122699999999999E-3</v>
      </c>
      <c r="ER212">
        <v>32.476100000000002</v>
      </c>
      <c r="ES212">
        <v>10.2363</v>
      </c>
      <c r="ET212">
        <v>0</v>
      </c>
      <c r="EU212">
        <v>1.0269699999999999</v>
      </c>
      <c r="EV212">
        <v>0</v>
      </c>
      <c r="EW212">
        <v>14.531000000000001</v>
      </c>
      <c r="EX212">
        <v>58.271700000000003</v>
      </c>
      <c r="EY212">
        <v>30.176600000000001</v>
      </c>
      <c r="EZ212">
        <v>2.6678500000000001</v>
      </c>
      <c r="FA212">
        <v>0</v>
      </c>
      <c r="FB212">
        <v>0</v>
      </c>
      <c r="FC212">
        <v>0</v>
      </c>
      <c r="FD212">
        <v>0</v>
      </c>
      <c r="FE212">
        <v>91.116100000000003</v>
      </c>
      <c r="FF212">
        <v>1.18066E-4</v>
      </c>
      <c r="FG212">
        <v>27.317799999999998</v>
      </c>
      <c r="FH212">
        <v>10.726900000000001</v>
      </c>
      <c r="FI212">
        <v>0</v>
      </c>
      <c r="FJ212">
        <v>1.27254E-3</v>
      </c>
      <c r="FK212">
        <v>1.6180399999999999</v>
      </c>
      <c r="FL212">
        <v>14.531000000000001</v>
      </c>
      <c r="FM212">
        <v>54.195099999999996</v>
      </c>
      <c r="FN212">
        <v>30.176600000000001</v>
      </c>
      <c r="FO212">
        <v>2.6678500000000001</v>
      </c>
      <c r="FP212">
        <v>0</v>
      </c>
      <c r="FQ212">
        <v>0</v>
      </c>
      <c r="FR212">
        <v>0</v>
      </c>
      <c r="FS212">
        <v>0</v>
      </c>
      <c r="FT212">
        <v>87.039599999999993</v>
      </c>
      <c r="FU212" t="s">
        <v>621</v>
      </c>
      <c r="FV212" t="s">
        <v>622</v>
      </c>
      <c r="FW212" t="s">
        <v>528</v>
      </c>
      <c r="FX212" t="s">
        <v>115</v>
      </c>
      <c r="FY212" t="s">
        <v>530</v>
      </c>
      <c r="FZ212" t="s">
        <v>116</v>
      </c>
      <c r="GA212" t="s">
        <v>600</v>
      </c>
      <c r="GB212" t="s">
        <v>640</v>
      </c>
      <c r="GC212">
        <v>2.7894599999999999E-2</v>
      </c>
      <c r="GD212">
        <v>12.520300000000001</v>
      </c>
      <c r="GE212">
        <v>16.349900000000002</v>
      </c>
      <c r="GF212">
        <v>0</v>
      </c>
      <c r="GG212">
        <v>2.2305000000000001</v>
      </c>
      <c r="GH212">
        <v>0</v>
      </c>
      <c r="GI212">
        <v>17.355</v>
      </c>
      <c r="GJ212">
        <v>48.49</v>
      </c>
      <c r="GK212">
        <v>40.961599999999997</v>
      </c>
      <c r="GL212">
        <v>4.6497999999999999</v>
      </c>
      <c r="GM212">
        <v>0</v>
      </c>
      <c r="GN212">
        <v>0</v>
      </c>
      <c r="GO212">
        <v>0</v>
      </c>
      <c r="GP212">
        <v>0</v>
      </c>
      <c r="GQ212">
        <v>94.1</v>
      </c>
      <c r="GR212">
        <v>111.858</v>
      </c>
      <c r="GS212">
        <v>0</v>
      </c>
      <c r="GT212">
        <v>0</v>
      </c>
      <c r="GU212">
        <v>0</v>
      </c>
      <c r="GV212">
        <v>0</v>
      </c>
      <c r="GW212">
        <v>4.27081</v>
      </c>
      <c r="GX212">
        <v>0</v>
      </c>
      <c r="GY212">
        <v>116.13</v>
      </c>
      <c r="GZ212">
        <v>15.3271</v>
      </c>
      <c r="HA212">
        <v>0</v>
      </c>
      <c r="HB212">
        <v>0</v>
      </c>
      <c r="HC212">
        <v>0</v>
      </c>
      <c r="HD212">
        <v>131.46</v>
      </c>
      <c r="HE212">
        <v>2.0690900000000002E-2</v>
      </c>
      <c r="HF212">
        <v>10.422800000000001</v>
      </c>
      <c r="HG212">
        <v>16.411999999999999</v>
      </c>
      <c r="HH212">
        <v>0</v>
      </c>
      <c r="HI212">
        <v>0.106656</v>
      </c>
      <c r="HJ212">
        <v>2.2502499999999999</v>
      </c>
      <c r="HK212">
        <v>17.355</v>
      </c>
      <c r="HL212">
        <v>46.57</v>
      </c>
      <c r="HM212">
        <v>40.961599999999997</v>
      </c>
      <c r="HN212">
        <v>4.6497999999999999</v>
      </c>
      <c r="HO212">
        <v>0</v>
      </c>
      <c r="HP212">
        <v>0</v>
      </c>
      <c r="HQ212">
        <v>0</v>
      </c>
      <c r="HR212">
        <v>0</v>
      </c>
      <c r="HS212">
        <v>92.18</v>
      </c>
      <c r="HT212">
        <v>89.240600000000001</v>
      </c>
      <c r="HU212">
        <v>0</v>
      </c>
      <c r="HV212">
        <v>0</v>
      </c>
      <c r="HW212">
        <v>0</v>
      </c>
      <c r="HX212">
        <v>0</v>
      </c>
      <c r="HY212">
        <v>1.0911999999999999</v>
      </c>
      <c r="HZ212">
        <v>0</v>
      </c>
      <c r="IA212">
        <v>90.33</v>
      </c>
      <c r="IB212">
        <v>15.3271</v>
      </c>
      <c r="IC212">
        <v>0</v>
      </c>
      <c r="ID212">
        <v>0</v>
      </c>
      <c r="IE212">
        <v>0</v>
      </c>
      <c r="IF212">
        <v>105.66</v>
      </c>
    </row>
    <row r="213" spans="1:240" x14ac:dyDescent="0.3">
      <c r="A213" s="67">
        <v>43882.67591435185</v>
      </c>
      <c r="B213" t="s">
        <v>418</v>
      </c>
      <c r="C213" t="s">
        <v>418</v>
      </c>
      <c r="D213" t="s">
        <v>276</v>
      </c>
      <c r="E213">
        <v>53627.8</v>
      </c>
      <c r="F213">
        <v>53627.8</v>
      </c>
      <c r="G213" t="s">
        <v>112</v>
      </c>
      <c r="H213" s="68">
        <v>4.9305555555555554E-2</v>
      </c>
      <c r="I213" t="s">
        <v>113</v>
      </c>
      <c r="J213">
        <v>-21.42</v>
      </c>
      <c r="K213" t="s">
        <v>114</v>
      </c>
      <c r="L213" t="s">
        <v>114</v>
      </c>
      <c r="M213" t="s">
        <v>545</v>
      </c>
      <c r="N213">
        <v>68.539500000000004</v>
      </c>
      <c r="O213">
        <v>120202</v>
      </c>
      <c r="P213">
        <v>80523.3</v>
      </c>
      <c r="Q213">
        <v>0</v>
      </c>
      <c r="R213">
        <v>10241.200000000001</v>
      </c>
      <c r="S213">
        <v>0</v>
      </c>
      <c r="T213">
        <v>97412.5</v>
      </c>
      <c r="U213" s="69">
        <v>308448</v>
      </c>
      <c r="V213" s="69">
        <v>235375</v>
      </c>
      <c r="W213">
        <v>23370.400000000001</v>
      </c>
      <c r="X213">
        <v>0</v>
      </c>
      <c r="Y213">
        <v>0</v>
      </c>
      <c r="Z213">
        <v>0</v>
      </c>
      <c r="AA213">
        <v>0</v>
      </c>
      <c r="AB213" s="69">
        <v>567194</v>
      </c>
      <c r="AC213">
        <v>10534.1</v>
      </c>
      <c r="AD213">
        <v>0</v>
      </c>
      <c r="AE213">
        <v>0</v>
      </c>
      <c r="AF213">
        <v>0</v>
      </c>
      <c r="AG213">
        <v>0</v>
      </c>
      <c r="AH213">
        <v>706.89</v>
      </c>
      <c r="AI213">
        <v>0</v>
      </c>
      <c r="AJ213">
        <v>11240.9</v>
      </c>
      <c r="AK213">
        <v>2888.07</v>
      </c>
      <c r="AL213">
        <v>0</v>
      </c>
      <c r="AM213">
        <v>0</v>
      </c>
      <c r="AN213">
        <v>0</v>
      </c>
      <c r="AO213">
        <v>14129</v>
      </c>
      <c r="AP213">
        <v>0</v>
      </c>
      <c r="AQ213">
        <v>0</v>
      </c>
      <c r="AR213">
        <v>0</v>
      </c>
      <c r="AS213">
        <v>0</v>
      </c>
      <c r="AT213">
        <v>0</v>
      </c>
      <c r="AU213">
        <v>0</v>
      </c>
      <c r="AV213">
        <v>0</v>
      </c>
      <c r="AW213">
        <v>0</v>
      </c>
      <c r="AX213">
        <v>0</v>
      </c>
      <c r="AY213">
        <v>0</v>
      </c>
      <c r="AZ213">
        <v>0</v>
      </c>
      <c r="BA213">
        <v>0</v>
      </c>
      <c r="BB213">
        <v>0</v>
      </c>
      <c r="BC213">
        <v>37.233600000000003</v>
      </c>
      <c r="BD213">
        <v>79.795500000000004</v>
      </c>
      <c r="BE213">
        <v>41.980200000000004</v>
      </c>
      <c r="BF213">
        <v>0</v>
      </c>
      <c r="BG213">
        <v>5.1069899999999997</v>
      </c>
      <c r="BH213">
        <v>2.3778199999999998</v>
      </c>
      <c r="BI213">
        <v>52.858199999999997</v>
      </c>
      <c r="BJ213">
        <v>219.352</v>
      </c>
      <c r="BK213">
        <v>136.49299999999999</v>
      </c>
      <c r="BL213">
        <v>11.966799999999999</v>
      </c>
      <c r="BM213">
        <v>0</v>
      </c>
      <c r="BN213">
        <v>0</v>
      </c>
      <c r="BO213">
        <v>0</v>
      </c>
      <c r="BP213">
        <v>0</v>
      </c>
      <c r="BQ213">
        <v>367.81200000000001</v>
      </c>
      <c r="BR213">
        <v>318.53899999999999</v>
      </c>
      <c r="BS213">
        <v>49.2727</v>
      </c>
      <c r="BT213">
        <v>0</v>
      </c>
      <c r="BU213">
        <v>2.5</v>
      </c>
      <c r="BV213" t="s">
        <v>305</v>
      </c>
      <c r="BW213">
        <v>0</v>
      </c>
      <c r="BX213">
        <v>0</v>
      </c>
      <c r="BZ213">
        <v>0</v>
      </c>
      <c r="CA213" t="s">
        <v>114</v>
      </c>
      <c r="CB213" t="s">
        <v>114</v>
      </c>
      <c r="CC213" t="s">
        <v>223</v>
      </c>
      <c r="CD213">
        <v>44.954099999999997</v>
      </c>
      <c r="CE213">
        <v>100287</v>
      </c>
      <c r="CF213">
        <v>81158.600000000006</v>
      </c>
      <c r="CG213">
        <v>0</v>
      </c>
      <c r="CH213">
        <v>115.209</v>
      </c>
      <c r="CI213">
        <v>11093.5</v>
      </c>
      <c r="CJ213">
        <v>97412.5</v>
      </c>
      <c r="CK213" s="69">
        <v>290112</v>
      </c>
      <c r="CL213" s="69">
        <v>235375</v>
      </c>
      <c r="CM213">
        <v>23370.400000000001</v>
      </c>
      <c r="CN213">
        <v>0</v>
      </c>
      <c r="CO213">
        <v>0</v>
      </c>
      <c r="CP213">
        <v>0</v>
      </c>
      <c r="CQ213">
        <v>0</v>
      </c>
      <c r="CR213" s="69">
        <v>548857</v>
      </c>
      <c r="CS213">
        <v>7968.55</v>
      </c>
      <c r="CT213">
        <v>0</v>
      </c>
      <c r="CU213">
        <v>0</v>
      </c>
      <c r="CV213">
        <v>0</v>
      </c>
      <c r="CW213">
        <v>0</v>
      </c>
      <c r="CX213">
        <v>184.65600000000001</v>
      </c>
      <c r="CY213">
        <v>0</v>
      </c>
      <c r="CZ213">
        <v>8153.2</v>
      </c>
      <c r="DA213">
        <v>2888.07</v>
      </c>
      <c r="DB213">
        <v>0</v>
      </c>
      <c r="DC213">
        <v>0</v>
      </c>
      <c r="DD213">
        <v>0</v>
      </c>
      <c r="DE213">
        <v>11041.3</v>
      </c>
      <c r="DF213">
        <v>0</v>
      </c>
      <c r="DG213">
        <v>0</v>
      </c>
      <c r="DH213">
        <v>0</v>
      </c>
      <c r="DI213">
        <v>0</v>
      </c>
      <c r="DJ213">
        <v>0</v>
      </c>
      <c r="DK213">
        <v>0</v>
      </c>
      <c r="DL213">
        <v>0</v>
      </c>
      <c r="DM213">
        <v>0</v>
      </c>
      <c r="DN213">
        <v>0</v>
      </c>
      <c r="DO213">
        <v>0</v>
      </c>
      <c r="DP213">
        <v>0</v>
      </c>
      <c r="DQ213">
        <v>0</v>
      </c>
      <c r="DR213">
        <v>0</v>
      </c>
      <c r="DS213">
        <v>28.407399999999999</v>
      </c>
      <c r="DT213">
        <v>67.274500000000003</v>
      </c>
      <c r="DU213">
        <v>42.835099999999997</v>
      </c>
      <c r="DV213">
        <v>0</v>
      </c>
      <c r="DW213">
        <v>5.4601999999999998E-2</v>
      </c>
      <c r="DX213">
        <v>6.5132000000000003</v>
      </c>
      <c r="DY213">
        <v>52.858199999999997</v>
      </c>
      <c r="DZ213">
        <v>197.94300000000001</v>
      </c>
      <c r="EA213">
        <v>136.49299999999999</v>
      </c>
      <c r="EB213">
        <v>11.966799999999999</v>
      </c>
      <c r="EC213">
        <v>0</v>
      </c>
      <c r="ED213">
        <v>0</v>
      </c>
      <c r="EE213">
        <v>0</v>
      </c>
      <c r="EF213">
        <v>0</v>
      </c>
      <c r="EG213">
        <v>346.40300000000002</v>
      </c>
      <c r="EH213">
        <v>307.70100000000002</v>
      </c>
      <c r="EI213">
        <v>38.7014</v>
      </c>
      <c r="EJ213">
        <v>0</v>
      </c>
      <c r="EK213">
        <v>0</v>
      </c>
      <c r="EM213">
        <v>0</v>
      </c>
      <c r="EN213">
        <v>0</v>
      </c>
      <c r="EP213">
        <v>0</v>
      </c>
      <c r="EQ213" s="69">
        <v>2.8370399999999999E-3</v>
      </c>
      <c r="ER213">
        <v>38.602699999999999</v>
      </c>
      <c r="ES213">
        <v>9.6159199999999991</v>
      </c>
      <c r="ET213">
        <v>0</v>
      </c>
      <c r="EU213">
        <v>1.15987</v>
      </c>
      <c r="EV213">
        <v>0</v>
      </c>
      <c r="EW213">
        <v>14.531000000000001</v>
      </c>
      <c r="EX213">
        <v>63.912300000000002</v>
      </c>
      <c r="EY213">
        <v>30.176600000000001</v>
      </c>
      <c r="EZ213">
        <v>2.6678500000000001</v>
      </c>
      <c r="FA213">
        <v>0</v>
      </c>
      <c r="FB213">
        <v>0</v>
      </c>
      <c r="FC213">
        <v>0</v>
      </c>
      <c r="FD213">
        <v>0</v>
      </c>
      <c r="FE213">
        <v>96.756699999999995</v>
      </c>
      <c r="FF213" s="69">
        <v>6.4663399999999999E-4</v>
      </c>
      <c r="FG213">
        <v>33.292000000000002</v>
      </c>
      <c r="FH213">
        <v>9.5675299999999996</v>
      </c>
      <c r="FI213">
        <v>0</v>
      </c>
      <c r="FJ213">
        <v>5.2421500000000001E-3</v>
      </c>
      <c r="FK213">
        <v>1.42771</v>
      </c>
      <c r="FL213">
        <v>14.531000000000001</v>
      </c>
      <c r="FM213">
        <v>58.824100000000001</v>
      </c>
      <c r="FN213">
        <v>30.176600000000001</v>
      </c>
      <c r="FO213">
        <v>2.6678500000000001</v>
      </c>
      <c r="FP213">
        <v>0</v>
      </c>
      <c r="FQ213">
        <v>0</v>
      </c>
      <c r="FR213">
        <v>0</v>
      </c>
      <c r="FS213">
        <v>0</v>
      </c>
      <c r="FT213">
        <v>91.668599999999998</v>
      </c>
      <c r="FU213" t="s">
        <v>621</v>
      </c>
      <c r="FV213" t="s">
        <v>622</v>
      </c>
      <c r="FW213" t="s">
        <v>528</v>
      </c>
      <c r="FX213" t="s">
        <v>115</v>
      </c>
      <c r="FY213" t="s">
        <v>530</v>
      </c>
      <c r="FZ213" t="s">
        <v>116</v>
      </c>
      <c r="GA213" t="s">
        <v>600</v>
      </c>
      <c r="GB213" t="s">
        <v>640</v>
      </c>
      <c r="GC213">
        <v>1.4726299999999999E-2</v>
      </c>
      <c r="GD213">
        <v>22.751999999999999</v>
      </c>
      <c r="GE213">
        <v>15.6858</v>
      </c>
      <c r="GF213">
        <v>0</v>
      </c>
      <c r="GG213">
        <v>2.07437</v>
      </c>
      <c r="GH213">
        <v>0</v>
      </c>
      <c r="GI213">
        <v>17.355</v>
      </c>
      <c r="GJ213">
        <v>57.88</v>
      </c>
      <c r="GK213">
        <v>40.961599999999997</v>
      </c>
      <c r="GL213">
        <v>4.6497999999999999</v>
      </c>
      <c r="GM213">
        <v>0</v>
      </c>
      <c r="GN213">
        <v>0</v>
      </c>
      <c r="GO213">
        <v>0</v>
      </c>
      <c r="GP213">
        <v>0</v>
      </c>
      <c r="GQ213">
        <v>103.49</v>
      </c>
      <c r="GR213">
        <v>55.904600000000002</v>
      </c>
      <c r="GS213">
        <v>0</v>
      </c>
      <c r="GT213">
        <v>0</v>
      </c>
      <c r="GU213">
        <v>0</v>
      </c>
      <c r="GV213">
        <v>0</v>
      </c>
      <c r="GW213">
        <v>3.75149</v>
      </c>
      <c r="GX213">
        <v>0</v>
      </c>
      <c r="GY213">
        <v>59.65</v>
      </c>
      <c r="GZ213">
        <v>15.3271</v>
      </c>
      <c r="HA213">
        <v>0</v>
      </c>
      <c r="HB213">
        <v>0</v>
      </c>
      <c r="HC213">
        <v>0</v>
      </c>
      <c r="HD213">
        <v>74.98</v>
      </c>
      <c r="HE213">
        <v>9.7459E-3</v>
      </c>
      <c r="HF213">
        <v>18.8873</v>
      </c>
      <c r="HG213">
        <v>15.5528</v>
      </c>
      <c r="HH213">
        <v>0</v>
      </c>
      <c r="HI213">
        <v>2.5500399999999999E-2</v>
      </c>
      <c r="HJ213">
        <v>1.93161</v>
      </c>
      <c r="HK213">
        <v>17.355</v>
      </c>
      <c r="HL213">
        <v>53.77</v>
      </c>
      <c r="HM213">
        <v>40.961599999999997</v>
      </c>
      <c r="HN213">
        <v>4.6497999999999999</v>
      </c>
      <c r="HO213">
        <v>0</v>
      </c>
      <c r="HP213">
        <v>0</v>
      </c>
      <c r="HQ213">
        <v>0</v>
      </c>
      <c r="HR213">
        <v>0</v>
      </c>
      <c r="HS213">
        <v>99.38</v>
      </c>
      <c r="HT213">
        <v>42.289299999999997</v>
      </c>
      <c r="HU213">
        <v>0</v>
      </c>
      <c r="HV213">
        <v>0</v>
      </c>
      <c r="HW213">
        <v>0</v>
      </c>
      <c r="HX213">
        <v>0</v>
      </c>
      <c r="HY213">
        <v>0.97997400000000001</v>
      </c>
      <c r="HZ213">
        <v>0</v>
      </c>
      <c r="IA213">
        <v>43.27</v>
      </c>
      <c r="IB213">
        <v>15.3271</v>
      </c>
      <c r="IC213">
        <v>0</v>
      </c>
      <c r="ID213">
        <v>0</v>
      </c>
      <c r="IE213">
        <v>0</v>
      </c>
      <c r="IF213">
        <v>58.6</v>
      </c>
    </row>
    <row r="214" spans="1:240" x14ac:dyDescent="0.3">
      <c r="A214" s="67">
        <v>43882.678506944445</v>
      </c>
      <c r="B214" t="s">
        <v>419</v>
      </c>
      <c r="C214" t="s">
        <v>419</v>
      </c>
      <c r="D214" t="s">
        <v>276</v>
      </c>
      <c r="E214">
        <v>498589</v>
      </c>
      <c r="F214">
        <v>498589</v>
      </c>
      <c r="G214" t="s">
        <v>112</v>
      </c>
      <c r="H214" s="68">
        <v>0.15347222222222223</v>
      </c>
      <c r="I214" t="s">
        <v>118</v>
      </c>
      <c r="J214">
        <v>9.1300000000000008</v>
      </c>
      <c r="K214" t="s">
        <v>114</v>
      </c>
      <c r="L214" t="s">
        <v>114</v>
      </c>
      <c r="M214" t="s">
        <v>561</v>
      </c>
      <c r="N214">
        <v>109.431</v>
      </c>
      <c r="O214">
        <v>460943</v>
      </c>
      <c r="P214">
        <v>411620</v>
      </c>
      <c r="Q214">
        <v>3405.67</v>
      </c>
      <c r="R214">
        <v>321319</v>
      </c>
      <c r="S214">
        <v>0</v>
      </c>
      <c r="T214">
        <v>678911</v>
      </c>
      <c r="U214" s="69">
        <v>1876310</v>
      </c>
      <c r="V214" s="69">
        <v>5008450</v>
      </c>
      <c r="W214">
        <v>0</v>
      </c>
      <c r="X214">
        <v>0</v>
      </c>
      <c r="Y214">
        <v>0</v>
      </c>
      <c r="Z214">
        <v>0</v>
      </c>
      <c r="AA214">
        <v>0</v>
      </c>
      <c r="AB214" s="69">
        <v>6884760</v>
      </c>
      <c r="AC214">
        <v>16818.8</v>
      </c>
      <c r="AD214">
        <v>0</v>
      </c>
      <c r="AE214">
        <v>0</v>
      </c>
      <c r="AF214">
        <v>0</v>
      </c>
      <c r="AG214">
        <v>0</v>
      </c>
      <c r="AH214">
        <v>5368.82</v>
      </c>
      <c r="AI214">
        <v>0</v>
      </c>
      <c r="AJ214">
        <v>22187.599999999999</v>
      </c>
      <c r="AK214">
        <v>0</v>
      </c>
      <c r="AL214">
        <v>0</v>
      </c>
      <c r="AM214">
        <v>0</v>
      </c>
      <c r="AN214">
        <v>0</v>
      </c>
      <c r="AO214">
        <v>22187.599999999999</v>
      </c>
      <c r="AP214">
        <v>0</v>
      </c>
      <c r="AQ214">
        <v>0</v>
      </c>
      <c r="AR214">
        <v>0</v>
      </c>
      <c r="AS214">
        <v>0</v>
      </c>
      <c r="AT214">
        <v>0</v>
      </c>
      <c r="AU214">
        <v>0</v>
      </c>
      <c r="AV214">
        <v>0</v>
      </c>
      <c r="AW214">
        <v>0</v>
      </c>
      <c r="AX214">
        <v>0</v>
      </c>
      <c r="AY214">
        <v>0</v>
      </c>
      <c r="AZ214">
        <v>0</v>
      </c>
      <c r="BA214">
        <v>0</v>
      </c>
      <c r="BB214">
        <v>0</v>
      </c>
      <c r="BC214">
        <v>6.5287800000000002</v>
      </c>
      <c r="BD214">
        <v>32.695900000000002</v>
      </c>
      <c r="BE214">
        <v>23.301600000000001</v>
      </c>
      <c r="BF214">
        <v>0.288879</v>
      </c>
      <c r="BG214">
        <v>19.441400000000002</v>
      </c>
      <c r="BH214">
        <v>1.94252</v>
      </c>
      <c r="BI214">
        <v>39.517800000000001</v>
      </c>
      <c r="BJ214">
        <v>123.717</v>
      </c>
      <c r="BK214">
        <v>277.46300000000002</v>
      </c>
      <c r="BL214">
        <v>0</v>
      </c>
      <c r="BM214">
        <v>0</v>
      </c>
      <c r="BN214">
        <v>0</v>
      </c>
      <c r="BO214">
        <v>0</v>
      </c>
      <c r="BP214">
        <v>0</v>
      </c>
      <c r="BQ214">
        <v>401.18</v>
      </c>
      <c r="BR214">
        <v>392.714</v>
      </c>
      <c r="BS214">
        <v>8.4659300000000002</v>
      </c>
      <c r="BT214">
        <v>0</v>
      </c>
      <c r="BU214">
        <v>20</v>
      </c>
      <c r="BV214" t="s">
        <v>310</v>
      </c>
      <c r="BW214">
        <v>0</v>
      </c>
      <c r="BX214">
        <v>0</v>
      </c>
      <c r="BZ214">
        <v>0</v>
      </c>
      <c r="CA214" t="s">
        <v>114</v>
      </c>
      <c r="CB214" t="s">
        <v>114</v>
      </c>
      <c r="CC214" t="s">
        <v>558</v>
      </c>
      <c r="CD214">
        <v>96.021199999999993</v>
      </c>
      <c r="CE214">
        <v>514519</v>
      </c>
      <c r="CF214">
        <v>556467</v>
      </c>
      <c r="CG214">
        <v>41168.800000000003</v>
      </c>
      <c r="CH214">
        <v>125086</v>
      </c>
      <c r="CI214">
        <v>122893</v>
      </c>
      <c r="CJ214">
        <v>678911</v>
      </c>
      <c r="CK214" s="69">
        <v>2039140</v>
      </c>
      <c r="CL214" s="69">
        <v>5008450</v>
      </c>
      <c r="CM214">
        <v>0</v>
      </c>
      <c r="CN214">
        <v>0</v>
      </c>
      <c r="CO214">
        <v>0</v>
      </c>
      <c r="CP214">
        <v>0</v>
      </c>
      <c r="CQ214">
        <v>0</v>
      </c>
      <c r="CR214" s="69">
        <v>7047590</v>
      </c>
      <c r="CS214">
        <v>16129.7</v>
      </c>
      <c r="CT214">
        <v>0</v>
      </c>
      <c r="CU214">
        <v>0</v>
      </c>
      <c r="CV214">
        <v>0</v>
      </c>
      <c r="CW214">
        <v>0</v>
      </c>
      <c r="CX214">
        <v>0</v>
      </c>
      <c r="CY214">
        <v>0</v>
      </c>
      <c r="CZ214">
        <v>16129.7</v>
      </c>
      <c r="DA214">
        <v>0</v>
      </c>
      <c r="DB214">
        <v>0</v>
      </c>
      <c r="DC214">
        <v>0</v>
      </c>
      <c r="DD214">
        <v>0</v>
      </c>
      <c r="DE214">
        <v>16129.7</v>
      </c>
      <c r="DF214">
        <v>0</v>
      </c>
      <c r="DG214">
        <v>0</v>
      </c>
      <c r="DH214">
        <v>0</v>
      </c>
      <c r="DI214">
        <v>0</v>
      </c>
      <c r="DJ214">
        <v>0</v>
      </c>
      <c r="DK214">
        <v>0</v>
      </c>
      <c r="DL214">
        <v>0</v>
      </c>
      <c r="DM214">
        <v>0</v>
      </c>
      <c r="DN214">
        <v>0</v>
      </c>
      <c r="DO214">
        <v>0</v>
      </c>
      <c r="DP214">
        <v>0</v>
      </c>
      <c r="DQ214">
        <v>0</v>
      </c>
      <c r="DR214">
        <v>0</v>
      </c>
      <c r="DS214">
        <v>6.3723900000000002</v>
      </c>
      <c r="DT214">
        <v>37.049700000000001</v>
      </c>
      <c r="DU214">
        <v>31.706</v>
      </c>
      <c r="DV214">
        <v>3.1756799999999998</v>
      </c>
      <c r="DW214">
        <v>7.9859600000000004</v>
      </c>
      <c r="DX214">
        <v>7.0279400000000001</v>
      </c>
      <c r="DY214">
        <v>39.517800000000001</v>
      </c>
      <c r="DZ214">
        <v>132.83500000000001</v>
      </c>
      <c r="EA214">
        <v>277.46300000000002</v>
      </c>
      <c r="EB214">
        <v>0</v>
      </c>
      <c r="EC214">
        <v>0</v>
      </c>
      <c r="ED214">
        <v>0</v>
      </c>
      <c r="EE214">
        <v>0</v>
      </c>
      <c r="EF214">
        <v>0</v>
      </c>
      <c r="EG214">
        <v>410.29899999999998</v>
      </c>
      <c r="EH214">
        <v>403.93099999999998</v>
      </c>
      <c r="EI214">
        <v>6.3676700000000004</v>
      </c>
      <c r="EJ214">
        <v>0</v>
      </c>
      <c r="EK214">
        <v>0</v>
      </c>
      <c r="EM214">
        <v>0</v>
      </c>
      <c r="EN214">
        <v>0</v>
      </c>
      <c r="EP214">
        <v>0</v>
      </c>
      <c r="EQ214" s="69">
        <v>1.3964999999999999E-17</v>
      </c>
      <c r="ER214">
        <v>146.57599999999999</v>
      </c>
      <c r="ES214">
        <v>54.8063</v>
      </c>
      <c r="ET214">
        <v>1.70895</v>
      </c>
      <c r="EU214">
        <v>67.724299999999999</v>
      </c>
      <c r="EV214">
        <v>0</v>
      </c>
      <c r="EW214">
        <v>96.195300000000003</v>
      </c>
      <c r="EX214">
        <v>367.01100000000002</v>
      </c>
      <c r="EY214">
        <v>588.12400000000002</v>
      </c>
      <c r="EZ214">
        <v>0</v>
      </c>
      <c r="FA214">
        <v>0</v>
      </c>
      <c r="FB214">
        <v>0</v>
      </c>
      <c r="FC214">
        <v>0</v>
      </c>
      <c r="FD214">
        <v>0</v>
      </c>
      <c r="FE214">
        <v>955.13499999999999</v>
      </c>
      <c r="FF214" s="69">
        <v>3.9208000000000001E-19</v>
      </c>
      <c r="FG214">
        <v>174.102</v>
      </c>
      <c r="FH214">
        <v>70.765299999999996</v>
      </c>
      <c r="FI214">
        <v>19.097000000000001</v>
      </c>
      <c r="FJ214">
        <v>31.218499999999999</v>
      </c>
      <c r="FK214">
        <v>15.9702</v>
      </c>
      <c r="FL214">
        <v>96.195300000000003</v>
      </c>
      <c r="FM214">
        <v>407.34800000000001</v>
      </c>
      <c r="FN214">
        <v>588.12400000000002</v>
      </c>
      <c r="FO214">
        <v>0</v>
      </c>
      <c r="FP214">
        <v>0</v>
      </c>
      <c r="FQ214">
        <v>0</v>
      </c>
      <c r="FR214">
        <v>0</v>
      </c>
      <c r="FS214">
        <v>0</v>
      </c>
      <c r="FT214">
        <v>995.47199999999998</v>
      </c>
      <c r="FU214" t="s">
        <v>621</v>
      </c>
      <c r="FV214" t="s">
        <v>622</v>
      </c>
      <c r="FW214" t="s">
        <v>528</v>
      </c>
      <c r="FX214" t="s">
        <v>115</v>
      </c>
      <c r="FY214" t="s">
        <v>530</v>
      </c>
      <c r="FZ214" t="s">
        <v>116</v>
      </c>
      <c r="GA214" t="s">
        <v>600</v>
      </c>
      <c r="GB214" t="s">
        <v>640</v>
      </c>
      <c r="GC214">
        <v>2.48238E-2</v>
      </c>
      <c r="GD214">
        <v>88.696200000000005</v>
      </c>
      <c r="GE214">
        <v>78.135099999999994</v>
      </c>
      <c r="GF214">
        <v>0.69717499999999999</v>
      </c>
      <c r="GG214">
        <v>60.627000000000002</v>
      </c>
      <c r="GH214">
        <v>0</v>
      </c>
      <c r="GI214">
        <v>119.318</v>
      </c>
      <c r="GJ214">
        <v>347.51</v>
      </c>
      <c r="GK214">
        <v>947.67499999999995</v>
      </c>
      <c r="GL214">
        <v>0</v>
      </c>
      <c r="GM214">
        <v>0</v>
      </c>
      <c r="GN214">
        <v>0</v>
      </c>
      <c r="GO214">
        <v>0</v>
      </c>
      <c r="GP214">
        <v>0</v>
      </c>
      <c r="GQ214">
        <v>1295.18</v>
      </c>
      <c r="GR214">
        <v>89.257900000000006</v>
      </c>
      <c r="GS214">
        <v>0</v>
      </c>
      <c r="GT214">
        <v>0</v>
      </c>
      <c r="GU214">
        <v>0</v>
      </c>
      <c r="GV214">
        <v>0</v>
      </c>
      <c r="GW214">
        <v>28.4925</v>
      </c>
      <c r="GX214">
        <v>0</v>
      </c>
      <c r="GY214">
        <v>117.75</v>
      </c>
      <c r="GZ214">
        <v>0</v>
      </c>
      <c r="HA214">
        <v>0</v>
      </c>
      <c r="HB214">
        <v>0</v>
      </c>
      <c r="HC214">
        <v>0</v>
      </c>
      <c r="HD214">
        <v>117.75</v>
      </c>
      <c r="HE214">
        <v>2.2022199999999999E-2</v>
      </c>
      <c r="HF214">
        <v>99.484200000000001</v>
      </c>
      <c r="HG214">
        <v>104.53700000000001</v>
      </c>
      <c r="HH214">
        <v>8.0036000000000005</v>
      </c>
      <c r="HI214">
        <v>22.618500000000001</v>
      </c>
      <c r="HJ214">
        <v>21.364000000000001</v>
      </c>
      <c r="HK214">
        <v>119.318</v>
      </c>
      <c r="HL214">
        <v>375.34</v>
      </c>
      <c r="HM214">
        <v>947.67499999999995</v>
      </c>
      <c r="HN214">
        <v>0</v>
      </c>
      <c r="HO214">
        <v>0</v>
      </c>
      <c r="HP214">
        <v>0</v>
      </c>
      <c r="HQ214">
        <v>0</v>
      </c>
      <c r="HR214">
        <v>0</v>
      </c>
      <c r="HS214">
        <v>1323.01</v>
      </c>
      <c r="HT214">
        <v>85.600700000000003</v>
      </c>
      <c r="HU214">
        <v>0</v>
      </c>
      <c r="HV214">
        <v>0</v>
      </c>
      <c r="HW214">
        <v>0</v>
      </c>
      <c r="HX214">
        <v>0</v>
      </c>
      <c r="HY214">
        <v>0</v>
      </c>
      <c r="HZ214">
        <v>0</v>
      </c>
      <c r="IA214">
        <v>85.6</v>
      </c>
      <c r="IB214">
        <v>0</v>
      </c>
      <c r="IC214">
        <v>0</v>
      </c>
      <c r="ID214">
        <v>0</v>
      </c>
      <c r="IE214">
        <v>0</v>
      </c>
      <c r="IF214">
        <v>85.6</v>
      </c>
    </row>
    <row r="215" spans="1:240" x14ac:dyDescent="0.3">
      <c r="A215" s="67">
        <v>43882.680925925924</v>
      </c>
      <c r="B215" t="s">
        <v>420</v>
      </c>
      <c r="C215" t="s">
        <v>420</v>
      </c>
      <c r="D215" t="s">
        <v>278</v>
      </c>
      <c r="E215">
        <v>498589</v>
      </c>
      <c r="F215">
        <v>498589</v>
      </c>
      <c r="G215" t="s">
        <v>112</v>
      </c>
      <c r="H215" s="68">
        <v>0.1423611111111111</v>
      </c>
      <c r="I215" t="s">
        <v>118</v>
      </c>
      <c r="J215">
        <v>4.1500000000000004</v>
      </c>
      <c r="K215" t="s">
        <v>114</v>
      </c>
      <c r="L215" t="s">
        <v>114</v>
      </c>
      <c r="M215" t="s">
        <v>569</v>
      </c>
      <c r="N215">
        <v>344.16899999999998</v>
      </c>
      <c r="O215">
        <v>171772</v>
      </c>
      <c r="P215">
        <v>284104</v>
      </c>
      <c r="Q215">
        <v>3934.11</v>
      </c>
      <c r="R215">
        <v>160471</v>
      </c>
      <c r="S215">
        <v>0</v>
      </c>
      <c r="T215">
        <v>674022</v>
      </c>
      <c r="U215" s="69">
        <v>1294650</v>
      </c>
      <c r="V215" s="69">
        <v>2135580</v>
      </c>
      <c r="W215">
        <v>0</v>
      </c>
      <c r="X215">
        <v>0</v>
      </c>
      <c r="Y215">
        <v>0</v>
      </c>
      <c r="Z215">
        <v>0</v>
      </c>
      <c r="AA215">
        <v>0</v>
      </c>
      <c r="AB215" s="69">
        <v>3430230</v>
      </c>
      <c r="AC215">
        <v>52896.6</v>
      </c>
      <c r="AD215">
        <v>0</v>
      </c>
      <c r="AE215">
        <v>0</v>
      </c>
      <c r="AF215">
        <v>0</v>
      </c>
      <c r="AG215">
        <v>0</v>
      </c>
      <c r="AH215">
        <v>6481.83</v>
      </c>
      <c r="AI215">
        <v>0</v>
      </c>
      <c r="AJ215">
        <v>59378.400000000001</v>
      </c>
      <c r="AK215">
        <v>0</v>
      </c>
      <c r="AL215">
        <v>0</v>
      </c>
      <c r="AM215">
        <v>0</v>
      </c>
      <c r="AN215">
        <v>0</v>
      </c>
      <c r="AO215">
        <v>59378.400000000001</v>
      </c>
      <c r="AP215">
        <v>0</v>
      </c>
      <c r="AQ215">
        <v>0</v>
      </c>
      <c r="AR215">
        <v>0</v>
      </c>
      <c r="AS215">
        <v>0</v>
      </c>
      <c r="AT215">
        <v>0</v>
      </c>
      <c r="AU215">
        <v>0</v>
      </c>
      <c r="AV215">
        <v>0</v>
      </c>
      <c r="AW215">
        <v>0</v>
      </c>
      <c r="AX215">
        <v>0</v>
      </c>
      <c r="AY215">
        <v>0</v>
      </c>
      <c r="AZ215">
        <v>0</v>
      </c>
      <c r="BA215">
        <v>0</v>
      </c>
      <c r="BB215">
        <v>0</v>
      </c>
      <c r="BC215">
        <v>20.8812</v>
      </c>
      <c r="BD215">
        <v>10.7165</v>
      </c>
      <c r="BE215">
        <v>15.7822</v>
      </c>
      <c r="BF215">
        <v>0.25850099999999998</v>
      </c>
      <c r="BG215">
        <v>9.5987200000000001</v>
      </c>
      <c r="BH215">
        <v>2.3508499999999999</v>
      </c>
      <c r="BI215">
        <v>36.838299999999997</v>
      </c>
      <c r="BJ215">
        <v>96.426299999999998</v>
      </c>
      <c r="BK215">
        <v>114.872</v>
      </c>
      <c r="BL215">
        <v>0</v>
      </c>
      <c r="BM215">
        <v>0</v>
      </c>
      <c r="BN215">
        <v>0</v>
      </c>
      <c r="BO215">
        <v>0</v>
      </c>
      <c r="BP215">
        <v>0</v>
      </c>
      <c r="BQ215">
        <v>211.298</v>
      </c>
      <c r="BR215">
        <v>188.08600000000001</v>
      </c>
      <c r="BS215">
        <v>23.2118</v>
      </c>
      <c r="BT215">
        <v>0</v>
      </c>
      <c r="BU215">
        <v>31</v>
      </c>
      <c r="BV215" t="s">
        <v>152</v>
      </c>
      <c r="BW215">
        <v>0</v>
      </c>
      <c r="BX215">
        <v>2</v>
      </c>
      <c r="BY215" t="s">
        <v>252</v>
      </c>
      <c r="BZ215">
        <v>0</v>
      </c>
      <c r="CA215" t="s">
        <v>114</v>
      </c>
      <c r="CB215" t="s">
        <v>114</v>
      </c>
      <c r="CC215" t="s">
        <v>573</v>
      </c>
      <c r="CD215">
        <v>347.90699999999998</v>
      </c>
      <c r="CE215">
        <v>150881</v>
      </c>
      <c r="CF215">
        <v>362291</v>
      </c>
      <c r="CG215">
        <v>10606.2</v>
      </c>
      <c r="CH215">
        <v>62365.2</v>
      </c>
      <c r="CI215">
        <v>148290</v>
      </c>
      <c r="CJ215">
        <v>674022</v>
      </c>
      <c r="CK215" s="69">
        <v>1408800</v>
      </c>
      <c r="CL215" s="69">
        <v>2135580</v>
      </c>
      <c r="CM215">
        <v>0</v>
      </c>
      <c r="CN215">
        <v>0</v>
      </c>
      <c r="CO215">
        <v>0</v>
      </c>
      <c r="CP215">
        <v>0</v>
      </c>
      <c r="CQ215">
        <v>0</v>
      </c>
      <c r="CR215" s="69">
        <v>3544380</v>
      </c>
      <c r="CS215">
        <v>55379.3</v>
      </c>
      <c r="CT215">
        <v>0</v>
      </c>
      <c r="CU215">
        <v>0</v>
      </c>
      <c r="CV215">
        <v>0</v>
      </c>
      <c r="CW215">
        <v>0</v>
      </c>
      <c r="CX215">
        <v>0</v>
      </c>
      <c r="CY215">
        <v>0</v>
      </c>
      <c r="CZ215">
        <v>55379.3</v>
      </c>
      <c r="DA215">
        <v>0</v>
      </c>
      <c r="DB215">
        <v>0</v>
      </c>
      <c r="DC215">
        <v>0</v>
      </c>
      <c r="DD215">
        <v>0</v>
      </c>
      <c r="DE215">
        <v>55379.3</v>
      </c>
      <c r="DF215">
        <v>0</v>
      </c>
      <c r="DG215">
        <v>0</v>
      </c>
      <c r="DH215">
        <v>0</v>
      </c>
      <c r="DI215">
        <v>0</v>
      </c>
      <c r="DJ215">
        <v>0</v>
      </c>
      <c r="DK215">
        <v>0</v>
      </c>
      <c r="DL215">
        <v>0</v>
      </c>
      <c r="DM215">
        <v>0</v>
      </c>
      <c r="DN215">
        <v>0</v>
      </c>
      <c r="DO215">
        <v>0</v>
      </c>
      <c r="DP215">
        <v>0</v>
      </c>
      <c r="DQ215">
        <v>0</v>
      </c>
      <c r="DR215">
        <v>0</v>
      </c>
      <c r="DS215">
        <v>21.846800000000002</v>
      </c>
      <c r="DT215">
        <v>9.5214400000000001</v>
      </c>
      <c r="DU215">
        <v>19.890499999999999</v>
      </c>
      <c r="DV215">
        <v>0.68373600000000001</v>
      </c>
      <c r="DW215">
        <v>3.7226699999999999</v>
      </c>
      <c r="DX215">
        <v>8.0815900000000003</v>
      </c>
      <c r="DY215">
        <v>36.838299999999997</v>
      </c>
      <c r="DZ215">
        <v>100.58499999999999</v>
      </c>
      <c r="EA215">
        <v>114.872</v>
      </c>
      <c r="EB215">
        <v>0</v>
      </c>
      <c r="EC215">
        <v>0</v>
      </c>
      <c r="ED215">
        <v>0</v>
      </c>
      <c r="EE215">
        <v>0</v>
      </c>
      <c r="EF215">
        <v>0</v>
      </c>
      <c r="EG215">
        <v>215.45699999999999</v>
      </c>
      <c r="EH215">
        <v>193.631</v>
      </c>
      <c r="EI215">
        <v>21.8262</v>
      </c>
      <c r="EJ215">
        <v>0</v>
      </c>
      <c r="EK215">
        <v>0</v>
      </c>
      <c r="EM215">
        <v>0</v>
      </c>
      <c r="EN215">
        <v>0</v>
      </c>
      <c r="EP215">
        <v>0</v>
      </c>
      <c r="EQ215" s="69">
        <v>2.43287E-18</v>
      </c>
      <c r="ER215">
        <v>86.146500000000003</v>
      </c>
      <c r="ES215">
        <v>39.0501</v>
      </c>
      <c r="ET215">
        <v>2.4633799999999999</v>
      </c>
      <c r="EU215">
        <v>59.012900000000002</v>
      </c>
      <c r="EV215">
        <v>0</v>
      </c>
      <c r="EW215">
        <v>96.043599999999998</v>
      </c>
      <c r="EX215">
        <v>282.71600000000001</v>
      </c>
      <c r="EY215">
        <v>274.91199999999998</v>
      </c>
      <c r="EZ215">
        <v>0</v>
      </c>
      <c r="FA215">
        <v>0</v>
      </c>
      <c r="FB215">
        <v>0</v>
      </c>
      <c r="FC215">
        <v>0</v>
      </c>
      <c r="FD215">
        <v>0</v>
      </c>
      <c r="FE215">
        <v>557.62900000000002</v>
      </c>
      <c r="FF215" s="69">
        <v>4.7775400000000005E-13</v>
      </c>
      <c r="FG215">
        <v>80.348799999999997</v>
      </c>
      <c r="FH215">
        <v>48.138300000000001</v>
      </c>
      <c r="FI215">
        <v>6.1779999999999999</v>
      </c>
      <c r="FJ215">
        <v>23.8949</v>
      </c>
      <c r="FK215">
        <v>18.4834</v>
      </c>
      <c r="FL215">
        <v>96.043599999999998</v>
      </c>
      <c r="FM215">
        <v>273.08699999999999</v>
      </c>
      <c r="FN215">
        <v>274.91199999999998</v>
      </c>
      <c r="FO215">
        <v>0</v>
      </c>
      <c r="FP215">
        <v>0</v>
      </c>
      <c r="FQ215">
        <v>0</v>
      </c>
      <c r="FR215">
        <v>0</v>
      </c>
      <c r="FS215">
        <v>0</v>
      </c>
      <c r="FT215">
        <v>547.99900000000002</v>
      </c>
      <c r="FU215" t="s">
        <v>621</v>
      </c>
      <c r="FV215" t="s">
        <v>622</v>
      </c>
      <c r="FW215" t="s">
        <v>528</v>
      </c>
      <c r="FX215" t="s">
        <v>115</v>
      </c>
      <c r="FY215" t="s">
        <v>530</v>
      </c>
      <c r="FZ215" t="s">
        <v>116</v>
      </c>
      <c r="GA215" t="s">
        <v>600</v>
      </c>
      <c r="GB215" t="s">
        <v>640</v>
      </c>
      <c r="GC215">
        <v>7.2007100000000004E-2</v>
      </c>
      <c r="GD215">
        <v>35.814</v>
      </c>
      <c r="GE215">
        <v>52.835299999999997</v>
      </c>
      <c r="GF215">
        <v>0.86942299999999995</v>
      </c>
      <c r="GG215">
        <v>32.403700000000001</v>
      </c>
      <c r="GH215">
        <v>0</v>
      </c>
      <c r="GI215">
        <v>118.53100000000001</v>
      </c>
      <c r="GJ215">
        <v>240.52</v>
      </c>
      <c r="GK215">
        <v>366.048</v>
      </c>
      <c r="GL215">
        <v>0</v>
      </c>
      <c r="GM215">
        <v>0</v>
      </c>
      <c r="GN215">
        <v>0</v>
      </c>
      <c r="GO215">
        <v>0</v>
      </c>
      <c r="GP215">
        <v>0</v>
      </c>
      <c r="GQ215">
        <v>606.57000000000005</v>
      </c>
      <c r="GR215">
        <v>280.72399999999999</v>
      </c>
      <c r="GS215">
        <v>0</v>
      </c>
      <c r="GT215">
        <v>0</v>
      </c>
      <c r="GU215">
        <v>0</v>
      </c>
      <c r="GV215">
        <v>0</v>
      </c>
      <c r="GW215">
        <v>34.399299999999997</v>
      </c>
      <c r="GX215">
        <v>0</v>
      </c>
      <c r="GY215">
        <v>315.12</v>
      </c>
      <c r="GZ215">
        <v>0</v>
      </c>
      <c r="HA215">
        <v>0</v>
      </c>
      <c r="HB215">
        <v>0</v>
      </c>
      <c r="HC215">
        <v>0</v>
      </c>
      <c r="HD215">
        <v>315.12</v>
      </c>
      <c r="HE215">
        <v>7.2877999999999998E-2</v>
      </c>
      <c r="HF215">
        <v>31.859100000000002</v>
      </c>
      <c r="HG215">
        <v>66.8613</v>
      </c>
      <c r="HH215">
        <v>2.2789999999999999</v>
      </c>
      <c r="HI215">
        <v>12.6059</v>
      </c>
      <c r="HJ215">
        <v>25.730899999999998</v>
      </c>
      <c r="HK215">
        <v>118.53100000000001</v>
      </c>
      <c r="HL215">
        <v>257.94</v>
      </c>
      <c r="HM215">
        <v>366.048</v>
      </c>
      <c r="HN215">
        <v>0</v>
      </c>
      <c r="HO215">
        <v>0</v>
      </c>
      <c r="HP215">
        <v>0</v>
      </c>
      <c r="HQ215">
        <v>0</v>
      </c>
      <c r="HR215">
        <v>0</v>
      </c>
      <c r="HS215">
        <v>623.99</v>
      </c>
      <c r="HT215">
        <v>293.89999999999998</v>
      </c>
      <c r="HU215">
        <v>0</v>
      </c>
      <c r="HV215">
        <v>0</v>
      </c>
      <c r="HW215">
        <v>0</v>
      </c>
      <c r="HX215">
        <v>0</v>
      </c>
      <c r="HY215">
        <v>0</v>
      </c>
      <c r="HZ215">
        <v>0</v>
      </c>
      <c r="IA215">
        <v>293.89999999999998</v>
      </c>
      <c r="IB215">
        <v>0</v>
      </c>
      <c r="IC215">
        <v>0</v>
      </c>
      <c r="ID215">
        <v>0</v>
      </c>
      <c r="IE215">
        <v>0</v>
      </c>
      <c r="IF215">
        <v>293.89999999999998</v>
      </c>
    </row>
    <row r="216" spans="1:240" x14ac:dyDescent="0.3">
      <c r="A216" s="67">
        <v>43882.683518518519</v>
      </c>
      <c r="B216" t="s">
        <v>421</v>
      </c>
      <c r="C216" t="s">
        <v>421</v>
      </c>
      <c r="D216" t="s">
        <v>278</v>
      </c>
      <c r="E216">
        <v>498589</v>
      </c>
      <c r="F216">
        <v>498589</v>
      </c>
      <c r="G216" t="s">
        <v>112</v>
      </c>
      <c r="H216" s="68">
        <v>0.15347222222222223</v>
      </c>
      <c r="I216" t="s">
        <v>118</v>
      </c>
      <c r="J216">
        <v>9.7100000000000009</v>
      </c>
      <c r="K216" t="s">
        <v>114</v>
      </c>
      <c r="L216" t="s">
        <v>114</v>
      </c>
      <c r="M216" t="s">
        <v>569</v>
      </c>
      <c r="N216">
        <v>312.06099999999998</v>
      </c>
      <c r="O216">
        <v>234496</v>
      </c>
      <c r="P216">
        <v>526190</v>
      </c>
      <c r="Q216">
        <v>5579.15</v>
      </c>
      <c r="R216">
        <v>204708</v>
      </c>
      <c r="S216">
        <v>0</v>
      </c>
      <c r="T216">
        <v>678911</v>
      </c>
      <c r="U216" s="69">
        <v>1650200</v>
      </c>
      <c r="V216" s="69">
        <v>5008450</v>
      </c>
      <c r="W216">
        <v>0</v>
      </c>
      <c r="X216">
        <v>0</v>
      </c>
      <c r="Y216">
        <v>0</v>
      </c>
      <c r="Z216">
        <v>0</v>
      </c>
      <c r="AA216">
        <v>0</v>
      </c>
      <c r="AB216" s="69">
        <v>6658640</v>
      </c>
      <c r="AC216">
        <v>47961.7</v>
      </c>
      <c r="AD216">
        <v>0</v>
      </c>
      <c r="AE216">
        <v>0</v>
      </c>
      <c r="AF216">
        <v>0</v>
      </c>
      <c r="AG216">
        <v>0</v>
      </c>
      <c r="AH216">
        <v>6272.07</v>
      </c>
      <c r="AI216">
        <v>0</v>
      </c>
      <c r="AJ216">
        <v>54233.8</v>
      </c>
      <c r="AK216">
        <v>0</v>
      </c>
      <c r="AL216">
        <v>0</v>
      </c>
      <c r="AM216">
        <v>0</v>
      </c>
      <c r="AN216">
        <v>0</v>
      </c>
      <c r="AO216">
        <v>54233.8</v>
      </c>
      <c r="AP216">
        <v>0</v>
      </c>
      <c r="AQ216">
        <v>0</v>
      </c>
      <c r="AR216">
        <v>0</v>
      </c>
      <c r="AS216">
        <v>0</v>
      </c>
      <c r="AT216">
        <v>0</v>
      </c>
      <c r="AU216">
        <v>0</v>
      </c>
      <c r="AV216">
        <v>0</v>
      </c>
      <c r="AW216">
        <v>0</v>
      </c>
      <c r="AX216">
        <v>0</v>
      </c>
      <c r="AY216">
        <v>0</v>
      </c>
      <c r="AZ216">
        <v>0</v>
      </c>
      <c r="BA216">
        <v>0</v>
      </c>
      <c r="BB216">
        <v>0</v>
      </c>
      <c r="BC216">
        <v>18.9467</v>
      </c>
      <c r="BD216">
        <v>14.665800000000001</v>
      </c>
      <c r="BE216">
        <v>29.4422</v>
      </c>
      <c r="BF216">
        <v>0.37622299999999997</v>
      </c>
      <c r="BG216">
        <v>12.032500000000001</v>
      </c>
      <c r="BH216">
        <v>2.2747299999999999</v>
      </c>
      <c r="BI216">
        <v>37.066099999999999</v>
      </c>
      <c r="BJ216">
        <v>114.804</v>
      </c>
      <c r="BK216">
        <v>277.517</v>
      </c>
      <c r="BL216">
        <v>0</v>
      </c>
      <c r="BM216">
        <v>0</v>
      </c>
      <c r="BN216">
        <v>0</v>
      </c>
      <c r="BO216">
        <v>0</v>
      </c>
      <c r="BP216">
        <v>0</v>
      </c>
      <c r="BQ216">
        <v>392.32100000000003</v>
      </c>
      <c r="BR216">
        <v>371.11799999999999</v>
      </c>
      <c r="BS216">
        <v>21.202999999999999</v>
      </c>
      <c r="BT216">
        <v>0</v>
      </c>
      <c r="BU216">
        <v>33.5</v>
      </c>
      <c r="BV216" t="s">
        <v>141</v>
      </c>
      <c r="BW216">
        <v>0</v>
      </c>
      <c r="BX216">
        <v>2</v>
      </c>
      <c r="BY216" t="s">
        <v>252</v>
      </c>
      <c r="BZ216">
        <v>0</v>
      </c>
      <c r="CA216" t="s">
        <v>114</v>
      </c>
      <c r="CB216" t="s">
        <v>114</v>
      </c>
      <c r="CC216" t="s">
        <v>540</v>
      </c>
      <c r="CD216">
        <v>314.745</v>
      </c>
      <c r="CE216">
        <v>293535</v>
      </c>
      <c r="CF216">
        <v>661455</v>
      </c>
      <c r="CG216">
        <v>10179.5</v>
      </c>
      <c r="CH216">
        <v>60443.1</v>
      </c>
      <c r="CI216">
        <v>143393</v>
      </c>
      <c r="CJ216">
        <v>678911</v>
      </c>
      <c r="CK216" s="69">
        <v>1848230</v>
      </c>
      <c r="CL216" s="69">
        <v>5008450</v>
      </c>
      <c r="CM216">
        <v>0</v>
      </c>
      <c r="CN216">
        <v>0</v>
      </c>
      <c r="CO216">
        <v>0</v>
      </c>
      <c r="CP216">
        <v>0</v>
      </c>
      <c r="CQ216">
        <v>0</v>
      </c>
      <c r="CR216" s="69">
        <v>6856680</v>
      </c>
      <c r="CS216">
        <v>50194.5</v>
      </c>
      <c r="CT216">
        <v>0</v>
      </c>
      <c r="CU216">
        <v>0</v>
      </c>
      <c r="CV216">
        <v>0</v>
      </c>
      <c r="CW216">
        <v>0</v>
      </c>
      <c r="CX216">
        <v>0</v>
      </c>
      <c r="CY216">
        <v>0</v>
      </c>
      <c r="CZ216">
        <v>50194.5</v>
      </c>
      <c r="DA216">
        <v>0</v>
      </c>
      <c r="DB216">
        <v>0</v>
      </c>
      <c r="DC216">
        <v>0</v>
      </c>
      <c r="DD216">
        <v>0</v>
      </c>
      <c r="DE216">
        <v>50194.5</v>
      </c>
      <c r="DF216">
        <v>0</v>
      </c>
      <c r="DG216">
        <v>0</v>
      </c>
      <c r="DH216">
        <v>0</v>
      </c>
      <c r="DI216">
        <v>0</v>
      </c>
      <c r="DJ216">
        <v>0</v>
      </c>
      <c r="DK216">
        <v>0</v>
      </c>
      <c r="DL216">
        <v>0</v>
      </c>
      <c r="DM216">
        <v>0</v>
      </c>
      <c r="DN216">
        <v>0</v>
      </c>
      <c r="DO216">
        <v>0</v>
      </c>
      <c r="DP216">
        <v>0</v>
      </c>
      <c r="DQ216">
        <v>0</v>
      </c>
      <c r="DR216">
        <v>0</v>
      </c>
      <c r="DS216">
        <v>19.815200000000001</v>
      </c>
      <c r="DT216">
        <v>18.815899999999999</v>
      </c>
      <c r="DU216">
        <v>36.734200000000001</v>
      </c>
      <c r="DV216">
        <v>0.65768199999999999</v>
      </c>
      <c r="DW216">
        <v>3.6031599999999999</v>
      </c>
      <c r="DX216">
        <v>7.8179499999999997</v>
      </c>
      <c r="DY216">
        <v>37.066099999999999</v>
      </c>
      <c r="DZ216">
        <v>124.51</v>
      </c>
      <c r="EA216">
        <v>277.517</v>
      </c>
      <c r="EB216">
        <v>0</v>
      </c>
      <c r="EC216">
        <v>0</v>
      </c>
      <c r="ED216">
        <v>0</v>
      </c>
      <c r="EE216">
        <v>0</v>
      </c>
      <c r="EF216">
        <v>0</v>
      </c>
      <c r="EG216">
        <v>402.02699999999999</v>
      </c>
      <c r="EH216">
        <v>382.23</v>
      </c>
      <c r="EI216">
        <v>19.796600000000002</v>
      </c>
      <c r="EJ216">
        <v>0</v>
      </c>
      <c r="EK216">
        <v>0</v>
      </c>
      <c r="EM216">
        <v>0</v>
      </c>
      <c r="EN216">
        <v>0</v>
      </c>
      <c r="EP216">
        <v>0</v>
      </c>
      <c r="EQ216" s="69">
        <v>3.4079400000000002E-20</v>
      </c>
      <c r="ER216">
        <v>117.511</v>
      </c>
      <c r="ES216">
        <v>73.766999999999996</v>
      </c>
      <c r="ET216">
        <v>3.8386800000000001</v>
      </c>
      <c r="EU216">
        <v>67.841700000000003</v>
      </c>
      <c r="EV216">
        <v>0</v>
      </c>
      <c r="EW216">
        <v>96.195300000000003</v>
      </c>
      <c r="EX216">
        <v>359.154</v>
      </c>
      <c r="EY216">
        <v>588.12400000000002</v>
      </c>
      <c r="EZ216">
        <v>0</v>
      </c>
      <c r="FA216">
        <v>0</v>
      </c>
      <c r="FB216">
        <v>0</v>
      </c>
      <c r="FC216">
        <v>0</v>
      </c>
      <c r="FD216">
        <v>0</v>
      </c>
      <c r="FE216">
        <v>947.27800000000002</v>
      </c>
      <c r="FF216" s="69">
        <v>1.28551E-19</v>
      </c>
      <c r="FG216">
        <v>163.93299999999999</v>
      </c>
      <c r="FH216">
        <v>90.390500000000003</v>
      </c>
      <c r="FI216">
        <v>5.9858099999999999</v>
      </c>
      <c r="FJ216">
        <v>23.042100000000001</v>
      </c>
      <c r="FK216">
        <v>18.128699999999998</v>
      </c>
      <c r="FL216">
        <v>96.195300000000003</v>
      </c>
      <c r="FM216">
        <v>397.67500000000001</v>
      </c>
      <c r="FN216">
        <v>588.12400000000002</v>
      </c>
      <c r="FO216">
        <v>0</v>
      </c>
      <c r="FP216">
        <v>0</v>
      </c>
      <c r="FQ216">
        <v>0</v>
      </c>
      <c r="FR216">
        <v>0</v>
      </c>
      <c r="FS216">
        <v>0</v>
      </c>
      <c r="FT216">
        <v>985.79899999999998</v>
      </c>
      <c r="FU216" t="s">
        <v>621</v>
      </c>
      <c r="FV216" t="s">
        <v>622</v>
      </c>
      <c r="FW216" t="s">
        <v>528</v>
      </c>
      <c r="FX216" t="s">
        <v>115</v>
      </c>
      <c r="FY216" t="s">
        <v>530</v>
      </c>
      <c r="FZ216" t="s">
        <v>116</v>
      </c>
      <c r="GA216" t="s">
        <v>600</v>
      </c>
      <c r="GB216" t="s">
        <v>640</v>
      </c>
      <c r="GC216">
        <v>6.5271499999999996E-2</v>
      </c>
      <c r="GD216">
        <v>49.794800000000002</v>
      </c>
      <c r="GE216">
        <v>101.57599999999999</v>
      </c>
      <c r="GF216">
        <v>1.24356</v>
      </c>
      <c r="GG216">
        <v>42.257899999999999</v>
      </c>
      <c r="GH216">
        <v>0</v>
      </c>
      <c r="GI216">
        <v>119.318</v>
      </c>
      <c r="GJ216">
        <v>314.26</v>
      </c>
      <c r="GK216">
        <v>947.67499999999995</v>
      </c>
      <c r="GL216">
        <v>0</v>
      </c>
      <c r="GM216">
        <v>0</v>
      </c>
      <c r="GN216">
        <v>0</v>
      </c>
      <c r="GO216">
        <v>0</v>
      </c>
      <c r="GP216">
        <v>0</v>
      </c>
      <c r="GQ216">
        <v>1261.93</v>
      </c>
      <c r="GR216">
        <v>254.53399999999999</v>
      </c>
      <c r="GS216">
        <v>0</v>
      </c>
      <c r="GT216">
        <v>0</v>
      </c>
      <c r="GU216">
        <v>0</v>
      </c>
      <c r="GV216">
        <v>0</v>
      </c>
      <c r="GW216">
        <v>33.286099999999998</v>
      </c>
      <c r="GX216">
        <v>0</v>
      </c>
      <c r="GY216">
        <v>287.82</v>
      </c>
      <c r="GZ216">
        <v>0</v>
      </c>
      <c r="HA216">
        <v>0</v>
      </c>
      <c r="HB216">
        <v>0</v>
      </c>
      <c r="HC216">
        <v>0</v>
      </c>
      <c r="HD216">
        <v>287.82</v>
      </c>
      <c r="HE216">
        <v>6.59526E-2</v>
      </c>
      <c r="HF216">
        <v>63.549799999999998</v>
      </c>
      <c r="HG216">
        <v>127.072</v>
      </c>
      <c r="HH216">
        <v>2.1878600000000001</v>
      </c>
      <c r="HI216">
        <v>12.2044</v>
      </c>
      <c r="HJ216">
        <v>24.9026</v>
      </c>
      <c r="HK216">
        <v>119.318</v>
      </c>
      <c r="HL216">
        <v>349.3</v>
      </c>
      <c r="HM216">
        <v>947.67499999999995</v>
      </c>
      <c r="HN216">
        <v>0</v>
      </c>
      <c r="HO216">
        <v>0</v>
      </c>
      <c r="HP216">
        <v>0</v>
      </c>
      <c r="HQ216">
        <v>0</v>
      </c>
      <c r="HR216">
        <v>0</v>
      </c>
      <c r="HS216">
        <v>1296.97</v>
      </c>
      <c r="HT216">
        <v>266.38400000000001</v>
      </c>
      <c r="HU216">
        <v>0</v>
      </c>
      <c r="HV216">
        <v>0</v>
      </c>
      <c r="HW216">
        <v>0</v>
      </c>
      <c r="HX216">
        <v>0</v>
      </c>
      <c r="HY216">
        <v>0</v>
      </c>
      <c r="HZ216">
        <v>0</v>
      </c>
      <c r="IA216">
        <v>266.38</v>
      </c>
      <c r="IB216">
        <v>0</v>
      </c>
      <c r="IC216">
        <v>0</v>
      </c>
      <c r="ID216">
        <v>0</v>
      </c>
      <c r="IE216">
        <v>0</v>
      </c>
      <c r="IF216">
        <v>266.38</v>
      </c>
    </row>
    <row r="217" spans="1:240" x14ac:dyDescent="0.3">
      <c r="A217" s="67">
        <v>43882.685914351852</v>
      </c>
      <c r="B217" t="s">
        <v>422</v>
      </c>
      <c r="C217" t="s">
        <v>422</v>
      </c>
      <c r="D217" t="s">
        <v>278</v>
      </c>
      <c r="E217">
        <v>498589</v>
      </c>
      <c r="F217">
        <v>498589</v>
      </c>
      <c r="G217" t="s">
        <v>112</v>
      </c>
      <c r="H217" s="68">
        <v>0.1423611111111111</v>
      </c>
      <c r="I217" t="s">
        <v>118</v>
      </c>
      <c r="J217">
        <v>6.6</v>
      </c>
      <c r="K217" t="s">
        <v>114</v>
      </c>
      <c r="L217" t="s">
        <v>114</v>
      </c>
      <c r="M217" t="s">
        <v>569</v>
      </c>
      <c r="N217">
        <v>344.16899999999998</v>
      </c>
      <c r="O217">
        <v>136239</v>
      </c>
      <c r="P217">
        <v>284104</v>
      </c>
      <c r="Q217">
        <v>3859.79</v>
      </c>
      <c r="R217">
        <v>156751</v>
      </c>
      <c r="S217">
        <v>0</v>
      </c>
      <c r="T217">
        <v>674022</v>
      </c>
      <c r="U217" s="69">
        <v>1255320</v>
      </c>
      <c r="V217" s="69">
        <v>2135580</v>
      </c>
      <c r="W217">
        <v>0</v>
      </c>
      <c r="X217">
        <v>0</v>
      </c>
      <c r="Y217">
        <v>0</v>
      </c>
      <c r="Z217">
        <v>0</v>
      </c>
      <c r="AA217">
        <v>0</v>
      </c>
      <c r="AB217" s="69">
        <v>3390900</v>
      </c>
      <c r="AC217">
        <v>52896.6</v>
      </c>
      <c r="AD217">
        <v>0</v>
      </c>
      <c r="AE217">
        <v>0</v>
      </c>
      <c r="AF217">
        <v>0</v>
      </c>
      <c r="AG217">
        <v>0</v>
      </c>
      <c r="AH217">
        <v>6481.83</v>
      </c>
      <c r="AI217">
        <v>0</v>
      </c>
      <c r="AJ217">
        <v>59378.5</v>
      </c>
      <c r="AK217">
        <v>0</v>
      </c>
      <c r="AL217">
        <v>0</v>
      </c>
      <c r="AM217">
        <v>0</v>
      </c>
      <c r="AN217">
        <v>0</v>
      </c>
      <c r="AO217">
        <v>59378.5</v>
      </c>
      <c r="AP217">
        <v>0</v>
      </c>
      <c r="AQ217">
        <v>0</v>
      </c>
      <c r="AR217">
        <v>0</v>
      </c>
      <c r="AS217">
        <v>0</v>
      </c>
      <c r="AT217">
        <v>0</v>
      </c>
      <c r="AU217">
        <v>0</v>
      </c>
      <c r="AV217">
        <v>0</v>
      </c>
      <c r="AW217">
        <v>0</v>
      </c>
      <c r="AX217">
        <v>0</v>
      </c>
      <c r="AY217">
        <v>0</v>
      </c>
      <c r="AZ217">
        <v>0</v>
      </c>
      <c r="BA217">
        <v>0</v>
      </c>
      <c r="BB217">
        <v>0</v>
      </c>
      <c r="BC217">
        <v>20.8812</v>
      </c>
      <c r="BD217">
        <v>8.4997199999999999</v>
      </c>
      <c r="BE217">
        <v>15.7822</v>
      </c>
      <c r="BF217">
        <v>0.25368800000000002</v>
      </c>
      <c r="BG217">
        <v>9.3769399999999994</v>
      </c>
      <c r="BH217">
        <v>2.3508499999999999</v>
      </c>
      <c r="BI217">
        <v>36.838299999999997</v>
      </c>
      <c r="BJ217">
        <v>93.982900000000001</v>
      </c>
      <c r="BK217">
        <v>114.872</v>
      </c>
      <c r="BL217">
        <v>0</v>
      </c>
      <c r="BM217">
        <v>0</v>
      </c>
      <c r="BN217">
        <v>0</v>
      </c>
      <c r="BO217">
        <v>0</v>
      </c>
      <c r="BP217">
        <v>0</v>
      </c>
      <c r="BQ217">
        <v>208.85499999999999</v>
      </c>
      <c r="BR217">
        <v>185.643</v>
      </c>
      <c r="BS217">
        <v>23.2118</v>
      </c>
      <c r="BT217">
        <v>0</v>
      </c>
      <c r="BU217">
        <v>31</v>
      </c>
      <c r="BV217" t="s">
        <v>152</v>
      </c>
      <c r="BW217">
        <v>0</v>
      </c>
      <c r="BX217">
        <v>2</v>
      </c>
      <c r="BY217" t="s">
        <v>252</v>
      </c>
      <c r="BZ217">
        <v>0</v>
      </c>
      <c r="CA217" t="s">
        <v>114</v>
      </c>
      <c r="CB217" t="s">
        <v>114</v>
      </c>
      <c r="CC217" t="s">
        <v>573</v>
      </c>
      <c r="CD217">
        <v>347.90699999999998</v>
      </c>
      <c r="CE217">
        <v>150881</v>
      </c>
      <c r="CF217">
        <v>362291</v>
      </c>
      <c r="CG217">
        <v>10606.2</v>
      </c>
      <c r="CH217">
        <v>62365.2</v>
      </c>
      <c r="CI217">
        <v>148290</v>
      </c>
      <c r="CJ217">
        <v>674022</v>
      </c>
      <c r="CK217" s="69">
        <v>1408800</v>
      </c>
      <c r="CL217" s="69">
        <v>2135580</v>
      </c>
      <c r="CM217">
        <v>0</v>
      </c>
      <c r="CN217">
        <v>0</v>
      </c>
      <c r="CO217">
        <v>0</v>
      </c>
      <c r="CP217">
        <v>0</v>
      </c>
      <c r="CQ217">
        <v>0</v>
      </c>
      <c r="CR217" s="69">
        <v>3544380</v>
      </c>
      <c r="CS217">
        <v>55379.3</v>
      </c>
      <c r="CT217">
        <v>0</v>
      </c>
      <c r="CU217">
        <v>0</v>
      </c>
      <c r="CV217">
        <v>0</v>
      </c>
      <c r="CW217">
        <v>0</v>
      </c>
      <c r="CX217">
        <v>0</v>
      </c>
      <c r="CY217">
        <v>0</v>
      </c>
      <c r="CZ217">
        <v>55379.3</v>
      </c>
      <c r="DA217">
        <v>0</v>
      </c>
      <c r="DB217">
        <v>0</v>
      </c>
      <c r="DC217">
        <v>0</v>
      </c>
      <c r="DD217">
        <v>0</v>
      </c>
      <c r="DE217">
        <v>55379.3</v>
      </c>
      <c r="DF217">
        <v>0</v>
      </c>
      <c r="DG217">
        <v>0</v>
      </c>
      <c r="DH217">
        <v>0</v>
      </c>
      <c r="DI217">
        <v>0</v>
      </c>
      <c r="DJ217">
        <v>0</v>
      </c>
      <c r="DK217">
        <v>0</v>
      </c>
      <c r="DL217">
        <v>0</v>
      </c>
      <c r="DM217">
        <v>0</v>
      </c>
      <c r="DN217">
        <v>0</v>
      </c>
      <c r="DO217">
        <v>0</v>
      </c>
      <c r="DP217">
        <v>0</v>
      </c>
      <c r="DQ217">
        <v>0</v>
      </c>
      <c r="DR217">
        <v>0</v>
      </c>
      <c r="DS217">
        <v>21.846800000000002</v>
      </c>
      <c r="DT217">
        <v>9.5214400000000001</v>
      </c>
      <c r="DU217">
        <v>19.890499999999999</v>
      </c>
      <c r="DV217">
        <v>0.68373600000000001</v>
      </c>
      <c r="DW217">
        <v>3.7226699999999999</v>
      </c>
      <c r="DX217">
        <v>8.0815900000000003</v>
      </c>
      <c r="DY217">
        <v>36.838299999999997</v>
      </c>
      <c r="DZ217">
        <v>100.58499999999999</v>
      </c>
      <c r="EA217">
        <v>114.872</v>
      </c>
      <c r="EB217">
        <v>0</v>
      </c>
      <c r="EC217">
        <v>0</v>
      </c>
      <c r="ED217">
        <v>0</v>
      </c>
      <c r="EE217">
        <v>0</v>
      </c>
      <c r="EF217">
        <v>0</v>
      </c>
      <c r="EG217">
        <v>215.45699999999999</v>
      </c>
      <c r="EH217">
        <v>193.631</v>
      </c>
      <c r="EI217">
        <v>21.8262</v>
      </c>
      <c r="EJ217">
        <v>0</v>
      </c>
      <c r="EK217">
        <v>0</v>
      </c>
      <c r="EM217">
        <v>0</v>
      </c>
      <c r="EN217">
        <v>0</v>
      </c>
      <c r="EP217">
        <v>0</v>
      </c>
      <c r="EQ217" s="69">
        <v>2.4329400000000001E-18</v>
      </c>
      <c r="ER217">
        <v>68.3279</v>
      </c>
      <c r="ES217">
        <v>39.0501</v>
      </c>
      <c r="ET217">
        <v>2.4201199999999998</v>
      </c>
      <c r="EU217">
        <v>57.557600000000001</v>
      </c>
      <c r="EV217">
        <v>0</v>
      </c>
      <c r="EW217">
        <v>96.043599999999998</v>
      </c>
      <c r="EX217">
        <v>263.399</v>
      </c>
      <c r="EY217">
        <v>274.91199999999998</v>
      </c>
      <c r="EZ217">
        <v>0</v>
      </c>
      <c r="FA217">
        <v>0</v>
      </c>
      <c r="FB217">
        <v>0</v>
      </c>
      <c r="FC217">
        <v>0</v>
      </c>
      <c r="FD217">
        <v>0</v>
      </c>
      <c r="FE217">
        <v>538.31200000000001</v>
      </c>
      <c r="FF217" s="69">
        <v>4.7775400000000005E-13</v>
      </c>
      <c r="FG217">
        <v>80.348799999999997</v>
      </c>
      <c r="FH217">
        <v>48.138300000000001</v>
      </c>
      <c r="FI217">
        <v>6.1779999999999999</v>
      </c>
      <c r="FJ217">
        <v>23.8949</v>
      </c>
      <c r="FK217">
        <v>18.4834</v>
      </c>
      <c r="FL217">
        <v>96.043599999999998</v>
      </c>
      <c r="FM217">
        <v>273.08699999999999</v>
      </c>
      <c r="FN217">
        <v>274.91199999999998</v>
      </c>
      <c r="FO217">
        <v>0</v>
      </c>
      <c r="FP217">
        <v>0</v>
      </c>
      <c r="FQ217">
        <v>0</v>
      </c>
      <c r="FR217">
        <v>0</v>
      </c>
      <c r="FS217">
        <v>0</v>
      </c>
      <c r="FT217">
        <v>547.99900000000002</v>
      </c>
      <c r="FU217" t="s">
        <v>621</v>
      </c>
      <c r="FV217" t="s">
        <v>622</v>
      </c>
      <c r="FW217" t="s">
        <v>528</v>
      </c>
      <c r="FX217" t="s">
        <v>115</v>
      </c>
      <c r="FY217" t="s">
        <v>530</v>
      </c>
      <c r="FZ217" t="s">
        <v>116</v>
      </c>
      <c r="GA217" t="s">
        <v>600</v>
      </c>
      <c r="GB217" t="s">
        <v>640</v>
      </c>
      <c r="GC217">
        <v>7.2007199999999993E-2</v>
      </c>
      <c r="GD217">
        <v>28.404699999999998</v>
      </c>
      <c r="GE217">
        <v>52.835299999999997</v>
      </c>
      <c r="GF217">
        <v>0.85279700000000003</v>
      </c>
      <c r="GG217">
        <v>31.656099999999999</v>
      </c>
      <c r="GH217">
        <v>0</v>
      </c>
      <c r="GI217">
        <v>118.53100000000001</v>
      </c>
      <c r="GJ217">
        <v>232.35</v>
      </c>
      <c r="GK217">
        <v>366.048</v>
      </c>
      <c r="GL217">
        <v>0</v>
      </c>
      <c r="GM217">
        <v>0</v>
      </c>
      <c r="GN217">
        <v>0</v>
      </c>
      <c r="GO217">
        <v>0</v>
      </c>
      <c r="GP217">
        <v>0</v>
      </c>
      <c r="GQ217">
        <v>598.4</v>
      </c>
      <c r="GR217">
        <v>280.72399999999999</v>
      </c>
      <c r="GS217">
        <v>0</v>
      </c>
      <c r="GT217">
        <v>0</v>
      </c>
      <c r="GU217">
        <v>0</v>
      </c>
      <c r="GV217">
        <v>0</v>
      </c>
      <c r="GW217">
        <v>34.399299999999997</v>
      </c>
      <c r="GX217">
        <v>0</v>
      </c>
      <c r="GY217">
        <v>315.12</v>
      </c>
      <c r="GZ217">
        <v>0</v>
      </c>
      <c r="HA217">
        <v>0</v>
      </c>
      <c r="HB217">
        <v>0</v>
      </c>
      <c r="HC217">
        <v>0</v>
      </c>
      <c r="HD217">
        <v>315.12</v>
      </c>
      <c r="HE217">
        <v>7.2877999999999998E-2</v>
      </c>
      <c r="HF217">
        <v>31.859100000000002</v>
      </c>
      <c r="HG217">
        <v>66.8613</v>
      </c>
      <c r="HH217">
        <v>2.2789999999999999</v>
      </c>
      <c r="HI217">
        <v>12.6059</v>
      </c>
      <c r="HJ217">
        <v>25.730899999999998</v>
      </c>
      <c r="HK217">
        <v>118.53100000000001</v>
      </c>
      <c r="HL217">
        <v>257.94</v>
      </c>
      <c r="HM217">
        <v>366.048</v>
      </c>
      <c r="HN217">
        <v>0</v>
      </c>
      <c r="HO217">
        <v>0</v>
      </c>
      <c r="HP217">
        <v>0</v>
      </c>
      <c r="HQ217">
        <v>0</v>
      </c>
      <c r="HR217">
        <v>0</v>
      </c>
      <c r="HS217">
        <v>623.99</v>
      </c>
      <c r="HT217">
        <v>293.89999999999998</v>
      </c>
      <c r="HU217">
        <v>0</v>
      </c>
      <c r="HV217">
        <v>0</v>
      </c>
      <c r="HW217">
        <v>0</v>
      </c>
      <c r="HX217">
        <v>0</v>
      </c>
      <c r="HY217">
        <v>0</v>
      </c>
      <c r="HZ217">
        <v>0</v>
      </c>
      <c r="IA217">
        <v>293.89999999999998</v>
      </c>
      <c r="IB217">
        <v>0</v>
      </c>
      <c r="IC217">
        <v>0</v>
      </c>
      <c r="ID217">
        <v>0</v>
      </c>
      <c r="IE217">
        <v>0</v>
      </c>
      <c r="IF217">
        <v>293.89999999999998</v>
      </c>
    </row>
    <row r="218" spans="1:240" x14ac:dyDescent="0.3">
      <c r="A218" s="67">
        <v>43882.688391203701</v>
      </c>
      <c r="B218" t="s">
        <v>423</v>
      </c>
      <c r="C218" t="s">
        <v>423</v>
      </c>
      <c r="D218" t="s">
        <v>278</v>
      </c>
      <c r="E218">
        <v>498589</v>
      </c>
      <c r="F218">
        <v>498589</v>
      </c>
      <c r="G218" t="s">
        <v>112</v>
      </c>
      <c r="H218" s="68">
        <v>0.14583333333333334</v>
      </c>
      <c r="I218" t="s">
        <v>118</v>
      </c>
      <c r="J218">
        <v>5</v>
      </c>
      <c r="K218" t="s">
        <v>114</v>
      </c>
      <c r="L218" t="s">
        <v>114</v>
      </c>
      <c r="M218" t="s">
        <v>570</v>
      </c>
      <c r="N218">
        <v>344.17599999999999</v>
      </c>
      <c r="O218">
        <v>159809</v>
      </c>
      <c r="P218">
        <v>284006</v>
      </c>
      <c r="Q218">
        <v>3820.29</v>
      </c>
      <c r="R218">
        <v>159239</v>
      </c>
      <c r="S218">
        <v>0</v>
      </c>
      <c r="T218">
        <v>674022</v>
      </c>
      <c r="U218" s="69">
        <v>1281240</v>
      </c>
      <c r="V218" s="69">
        <v>2135580</v>
      </c>
      <c r="W218">
        <v>0</v>
      </c>
      <c r="X218">
        <v>0</v>
      </c>
      <c r="Y218">
        <v>0</v>
      </c>
      <c r="Z218">
        <v>0</v>
      </c>
      <c r="AA218">
        <v>0</v>
      </c>
      <c r="AB218" s="69">
        <v>3416820</v>
      </c>
      <c r="AC218">
        <v>52897.599999999999</v>
      </c>
      <c r="AD218">
        <v>0</v>
      </c>
      <c r="AE218">
        <v>0</v>
      </c>
      <c r="AF218">
        <v>0</v>
      </c>
      <c r="AG218">
        <v>0</v>
      </c>
      <c r="AH218">
        <v>6481.83</v>
      </c>
      <c r="AI218">
        <v>0</v>
      </c>
      <c r="AJ218">
        <v>59379.5</v>
      </c>
      <c r="AK218">
        <v>0</v>
      </c>
      <c r="AL218">
        <v>0</v>
      </c>
      <c r="AM218">
        <v>0</v>
      </c>
      <c r="AN218">
        <v>0</v>
      </c>
      <c r="AO218">
        <v>59379.5</v>
      </c>
      <c r="AP218">
        <v>0</v>
      </c>
      <c r="AQ218">
        <v>0</v>
      </c>
      <c r="AR218">
        <v>0</v>
      </c>
      <c r="AS218">
        <v>0</v>
      </c>
      <c r="AT218">
        <v>0</v>
      </c>
      <c r="AU218">
        <v>0</v>
      </c>
      <c r="AV218">
        <v>0</v>
      </c>
      <c r="AW218">
        <v>0</v>
      </c>
      <c r="AX218">
        <v>0</v>
      </c>
      <c r="AY218">
        <v>0</v>
      </c>
      <c r="AZ218">
        <v>0</v>
      </c>
      <c r="BA218">
        <v>0</v>
      </c>
      <c r="BB218">
        <v>0</v>
      </c>
      <c r="BC218">
        <v>20.881499999999999</v>
      </c>
      <c r="BD218">
        <v>10.0022</v>
      </c>
      <c r="BE218">
        <v>15.778</v>
      </c>
      <c r="BF218">
        <v>0.25259100000000001</v>
      </c>
      <c r="BG218">
        <v>9.4781600000000008</v>
      </c>
      <c r="BH218">
        <v>2.3508499999999999</v>
      </c>
      <c r="BI218">
        <v>36.838299999999997</v>
      </c>
      <c r="BJ218">
        <v>95.581599999999995</v>
      </c>
      <c r="BK218">
        <v>114.872</v>
      </c>
      <c r="BL218">
        <v>0</v>
      </c>
      <c r="BM218">
        <v>0</v>
      </c>
      <c r="BN218">
        <v>0</v>
      </c>
      <c r="BO218">
        <v>0</v>
      </c>
      <c r="BP218">
        <v>0</v>
      </c>
      <c r="BQ218">
        <v>210.45400000000001</v>
      </c>
      <c r="BR218">
        <v>187.24100000000001</v>
      </c>
      <c r="BS218">
        <v>23.2121</v>
      </c>
      <c r="BT218">
        <v>0</v>
      </c>
      <c r="BU218">
        <v>34.75</v>
      </c>
      <c r="BV218" t="s">
        <v>152</v>
      </c>
      <c r="BW218">
        <v>0</v>
      </c>
      <c r="BX218">
        <v>2</v>
      </c>
      <c r="BY218" t="s">
        <v>252</v>
      </c>
      <c r="BZ218">
        <v>0</v>
      </c>
      <c r="CA218" t="s">
        <v>114</v>
      </c>
      <c r="CB218" t="s">
        <v>114</v>
      </c>
      <c r="CC218" t="s">
        <v>573</v>
      </c>
      <c r="CD218">
        <v>347.90699999999998</v>
      </c>
      <c r="CE218">
        <v>150881</v>
      </c>
      <c r="CF218">
        <v>362291</v>
      </c>
      <c r="CG218">
        <v>10606.2</v>
      </c>
      <c r="CH218">
        <v>62365.2</v>
      </c>
      <c r="CI218">
        <v>148290</v>
      </c>
      <c r="CJ218">
        <v>674022</v>
      </c>
      <c r="CK218" s="69">
        <v>1408800</v>
      </c>
      <c r="CL218" s="69">
        <v>2135580</v>
      </c>
      <c r="CM218">
        <v>0</v>
      </c>
      <c r="CN218">
        <v>0</v>
      </c>
      <c r="CO218">
        <v>0</v>
      </c>
      <c r="CP218">
        <v>0</v>
      </c>
      <c r="CQ218">
        <v>0</v>
      </c>
      <c r="CR218" s="69">
        <v>3544380</v>
      </c>
      <c r="CS218">
        <v>55379.3</v>
      </c>
      <c r="CT218">
        <v>0</v>
      </c>
      <c r="CU218">
        <v>0</v>
      </c>
      <c r="CV218">
        <v>0</v>
      </c>
      <c r="CW218">
        <v>0</v>
      </c>
      <c r="CX218">
        <v>0</v>
      </c>
      <c r="CY218">
        <v>0</v>
      </c>
      <c r="CZ218">
        <v>55379.3</v>
      </c>
      <c r="DA218">
        <v>0</v>
      </c>
      <c r="DB218">
        <v>0</v>
      </c>
      <c r="DC218">
        <v>0</v>
      </c>
      <c r="DD218">
        <v>0</v>
      </c>
      <c r="DE218">
        <v>55379.3</v>
      </c>
      <c r="DF218">
        <v>0</v>
      </c>
      <c r="DG218">
        <v>0</v>
      </c>
      <c r="DH218">
        <v>0</v>
      </c>
      <c r="DI218">
        <v>0</v>
      </c>
      <c r="DJ218">
        <v>0</v>
      </c>
      <c r="DK218">
        <v>0</v>
      </c>
      <c r="DL218">
        <v>0</v>
      </c>
      <c r="DM218">
        <v>0</v>
      </c>
      <c r="DN218">
        <v>0</v>
      </c>
      <c r="DO218">
        <v>0</v>
      </c>
      <c r="DP218">
        <v>0</v>
      </c>
      <c r="DQ218">
        <v>0</v>
      </c>
      <c r="DR218">
        <v>0</v>
      </c>
      <c r="DS218">
        <v>21.846800000000002</v>
      </c>
      <c r="DT218">
        <v>9.5214400000000001</v>
      </c>
      <c r="DU218">
        <v>19.890499999999999</v>
      </c>
      <c r="DV218">
        <v>0.68373600000000001</v>
      </c>
      <c r="DW218">
        <v>3.7226699999999999</v>
      </c>
      <c r="DX218">
        <v>8.0815900000000003</v>
      </c>
      <c r="DY218">
        <v>36.838299999999997</v>
      </c>
      <c r="DZ218">
        <v>100.58499999999999</v>
      </c>
      <c r="EA218">
        <v>114.872</v>
      </c>
      <c r="EB218">
        <v>0</v>
      </c>
      <c r="EC218">
        <v>0</v>
      </c>
      <c r="ED218">
        <v>0</v>
      </c>
      <c r="EE218">
        <v>0</v>
      </c>
      <c r="EF218">
        <v>0</v>
      </c>
      <c r="EG218">
        <v>215.45699999999999</v>
      </c>
      <c r="EH218">
        <v>193.631</v>
      </c>
      <c r="EI218">
        <v>21.8262</v>
      </c>
      <c r="EJ218">
        <v>0</v>
      </c>
      <c r="EK218">
        <v>0</v>
      </c>
      <c r="EM218">
        <v>0</v>
      </c>
      <c r="EN218">
        <v>0</v>
      </c>
      <c r="EP218">
        <v>0</v>
      </c>
      <c r="EQ218" s="69">
        <v>2.5567499999999999E-18</v>
      </c>
      <c r="ER218">
        <v>81.429400000000001</v>
      </c>
      <c r="ES218">
        <v>39.0672</v>
      </c>
      <c r="ET218">
        <v>2.4573499999999999</v>
      </c>
      <c r="EU218">
        <v>56.675699999999999</v>
      </c>
      <c r="EV218">
        <v>0</v>
      </c>
      <c r="EW218">
        <v>96.043599999999998</v>
      </c>
      <c r="EX218">
        <v>275.673</v>
      </c>
      <c r="EY218">
        <v>274.91199999999998</v>
      </c>
      <c r="EZ218">
        <v>0</v>
      </c>
      <c r="FA218">
        <v>0</v>
      </c>
      <c r="FB218">
        <v>0</v>
      </c>
      <c r="FC218">
        <v>0</v>
      </c>
      <c r="FD218">
        <v>0</v>
      </c>
      <c r="FE218">
        <v>550.58500000000004</v>
      </c>
      <c r="FF218" s="69">
        <v>4.7775400000000005E-13</v>
      </c>
      <c r="FG218">
        <v>80.348799999999997</v>
      </c>
      <c r="FH218">
        <v>48.138300000000001</v>
      </c>
      <c r="FI218">
        <v>6.1779999999999999</v>
      </c>
      <c r="FJ218">
        <v>23.8949</v>
      </c>
      <c r="FK218">
        <v>18.4834</v>
      </c>
      <c r="FL218">
        <v>96.043599999999998</v>
      </c>
      <c r="FM218">
        <v>273.08699999999999</v>
      </c>
      <c r="FN218">
        <v>274.91199999999998</v>
      </c>
      <c r="FO218">
        <v>0</v>
      </c>
      <c r="FP218">
        <v>0</v>
      </c>
      <c r="FQ218">
        <v>0</v>
      </c>
      <c r="FR218">
        <v>0</v>
      </c>
      <c r="FS218">
        <v>0</v>
      </c>
      <c r="FT218">
        <v>547.99900000000002</v>
      </c>
      <c r="FU218" t="s">
        <v>621</v>
      </c>
      <c r="FV218" t="s">
        <v>622</v>
      </c>
      <c r="FW218" t="s">
        <v>528</v>
      </c>
      <c r="FX218" t="s">
        <v>115</v>
      </c>
      <c r="FY218" t="s">
        <v>530</v>
      </c>
      <c r="FZ218" t="s">
        <v>116</v>
      </c>
      <c r="GA218" t="s">
        <v>600</v>
      </c>
      <c r="GB218" t="s">
        <v>640</v>
      </c>
      <c r="GC218">
        <v>7.2008799999999998E-2</v>
      </c>
      <c r="GD218">
        <v>33.267099999999999</v>
      </c>
      <c r="GE218">
        <v>52.825099999999999</v>
      </c>
      <c r="GF218">
        <v>0.84474000000000005</v>
      </c>
      <c r="GG218">
        <v>32.024900000000002</v>
      </c>
      <c r="GH218">
        <v>0</v>
      </c>
      <c r="GI218">
        <v>118.53100000000001</v>
      </c>
      <c r="GJ218">
        <v>237.56</v>
      </c>
      <c r="GK218">
        <v>366.048</v>
      </c>
      <c r="GL218">
        <v>0</v>
      </c>
      <c r="GM218">
        <v>0</v>
      </c>
      <c r="GN218">
        <v>0</v>
      </c>
      <c r="GO218">
        <v>0</v>
      </c>
      <c r="GP218">
        <v>0</v>
      </c>
      <c r="GQ218">
        <v>603.61</v>
      </c>
      <c r="GR218">
        <v>280.72899999999998</v>
      </c>
      <c r="GS218">
        <v>0</v>
      </c>
      <c r="GT218">
        <v>0</v>
      </c>
      <c r="GU218">
        <v>0</v>
      </c>
      <c r="GV218">
        <v>0</v>
      </c>
      <c r="GW218">
        <v>34.399299999999997</v>
      </c>
      <c r="GX218">
        <v>0</v>
      </c>
      <c r="GY218">
        <v>315.13</v>
      </c>
      <c r="GZ218">
        <v>0</v>
      </c>
      <c r="HA218">
        <v>0</v>
      </c>
      <c r="HB218">
        <v>0</v>
      </c>
      <c r="HC218">
        <v>0</v>
      </c>
      <c r="HD218">
        <v>315.13</v>
      </c>
      <c r="HE218">
        <v>7.2877999999999998E-2</v>
      </c>
      <c r="HF218">
        <v>31.859100000000002</v>
      </c>
      <c r="HG218">
        <v>66.8613</v>
      </c>
      <c r="HH218">
        <v>2.2789999999999999</v>
      </c>
      <c r="HI218">
        <v>12.6059</v>
      </c>
      <c r="HJ218">
        <v>25.730899999999998</v>
      </c>
      <c r="HK218">
        <v>118.53100000000001</v>
      </c>
      <c r="HL218">
        <v>257.94</v>
      </c>
      <c r="HM218">
        <v>366.048</v>
      </c>
      <c r="HN218">
        <v>0</v>
      </c>
      <c r="HO218">
        <v>0</v>
      </c>
      <c r="HP218">
        <v>0</v>
      </c>
      <c r="HQ218">
        <v>0</v>
      </c>
      <c r="HR218">
        <v>0</v>
      </c>
      <c r="HS218">
        <v>623.99</v>
      </c>
      <c r="HT218">
        <v>293.89999999999998</v>
      </c>
      <c r="HU218">
        <v>0</v>
      </c>
      <c r="HV218">
        <v>0</v>
      </c>
      <c r="HW218">
        <v>0</v>
      </c>
      <c r="HX218">
        <v>0</v>
      </c>
      <c r="HY218">
        <v>0</v>
      </c>
      <c r="HZ218">
        <v>0</v>
      </c>
      <c r="IA218">
        <v>293.89999999999998</v>
      </c>
      <c r="IB218">
        <v>0</v>
      </c>
      <c r="IC218">
        <v>0</v>
      </c>
      <c r="ID218">
        <v>0</v>
      </c>
      <c r="IE218">
        <v>0</v>
      </c>
      <c r="IF218">
        <v>293.89999999999998</v>
      </c>
    </row>
    <row r="219" spans="1:240" x14ac:dyDescent="0.3">
      <c r="A219" s="67">
        <v>43882.690682870372</v>
      </c>
      <c r="B219" t="s">
        <v>424</v>
      </c>
      <c r="C219" t="s">
        <v>424</v>
      </c>
      <c r="D219" t="s">
        <v>276</v>
      </c>
      <c r="E219">
        <v>498589</v>
      </c>
      <c r="F219">
        <v>498589</v>
      </c>
      <c r="G219" t="s">
        <v>112</v>
      </c>
      <c r="H219" s="68">
        <v>0.13541666666666666</v>
      </c>
      <c r="I219" t="s">
        <v>118</v>
      </c>
      <c r="J219">
        <v>6.14</v>
      </c>
      <c r="K219" t="s">
        <v>114</v>
      </c>
      <c r="L219" t="s">
        <v>114</v>
      </c>
      <c r="M219" t="s">
        <v>569</v>
      </c>
      <c r="N219">
        <v>121.474</v>
      </c>
      <c r="O219">
        <v>283305</v>
      </c>
      <c r="P219">
        <v>247577</v>
      </c>
      <c r="Q219">
        <v>2472.41</v>
      </c>
      <c r="R219">
        <v>255092</v>
      </c>
      <c r="S219">
        <v>0</v>
      </c>
      <c r="T219">
        <v>674022</v>
      </c>
      <c r="U219" s="69">
        <v>1462590</v>
      </c>
      <c r="V219" s="69">
        <v>2135580</v>
      </c>
      <c r="W219">
        <v>0</v>
      </c>
      <c r="X219">
        <v>0</v>
      </c>
      <c r="Y219">
        <v>0</v>
      </c>
      <c r="Z219">
        <v>0</v>
      </c>
      <c r="AA219">
        <v>0</v>
      </c>
      <c r="AB219" s="69">
        <v>3598170</v>
      </c>
      <c r="AC219">
        <v>18669.7</v>
      </c>
      <c r="AD219">
        <v>0</v>
      </c>
      <c r="AE219">
        <v>0</v>
      </c>
      <c r="AF219">
        <v>0</v>
      </c>
      <c r="AG219">
        <v>0</v>
      </c>
      <c r="AH219">
        <v>5548.13</v>
      </c>
      <c r="AI219">
        <v>0</v>
      </c>
      <c r="AJ219">
        <v>24217.8</v>
      </c>
      <c r="AK219">
        <v>0</v>
      </c>
      <c r="AL219">
        <v>0</v>
      </c>
      <c r="AM219">
        <v>0</v>
      </c>
      <c r="AN219">
        <v>0</v>
      </c>
      <c r="AO219">
        <v>24217.8</v>
      </c>
      <c r="AP219">
        <v>0</v>
      </c>
      <c r="AQ219">
        <v>0</v>
      </c>
      <c r="AR219">
        <v>0</v>
      </c>
      <c r="AS219">
        <v>0</v>
      </c>
      <c r="AT219">
        <v>0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0</v>
      </c>
      <c r="BA219">
        <v>0</v>
      </c>
      <c r="BB219">
        <v>0</v>
      </c>
      <c r="BC219">
        <v>7.2447299999999997</v>
      </c>
      <c r="BD219">
        <v>20.6905</v>
      </c>
      <c r="BE219">
        <v>14.4153</v>
      </c>
      <c r="BF219">
        <v>0.21945400000000001</v>
      </c>
      <c r="BG219">
        <v>15.6434</v>
      </c>
      <c r="BH219">
        <v>2.0074200000000002</v>
      </c>
      <c r="BI219">
        <v>39.261899999999997</v>
      </c>
      <c r="BJ219">
        <v>99.482699999999994</v>
      </c>
      <c r="BK219">
        <v>123.904</v>
      </c>
      <c r="BL219">
        <v>0</v>
      </c>
      <c r="BM219">
        <v>0</v>
      </c>
      <c r="BN219">
        <v>0</v>
      </c>
      <c r="BO219">
        <v>0</v>
      </c>
      <c r="BP219">
        <v>0</v>
      </c>
      <c r="BQ219">
        <v>223.386</v>
      </c>
      <c r="BR219">
        <v>214.14</v>
      </c>
      <c r="BS219">
        <v>9.2462</v>
      </c>
      <c r="BT219">
        <v>0</v>
      </c>
      <c r="BU219">
        <v>0</v>
      </c>
      <c r="BW219">
        <v>0</v>
      </c>
      <c r="BX219">
        <v>0</v>
      </c>
      <c r="BZ219">
        <v>0</v>
      </c>
      <c r="CA219" t="s">
        <v>114</v>
      </c>
      <c r="CB219" t="s">
        <v>114</v>
      </c>
      <c r="CC219" t="s">
        <v>558</v>
      </c>
      <c r="CD219">
        <v>109.553</v>
      </c>
      <c r="CE219">
        <v>289261</v>
      </c>
      <c r="CF219">
        <v>309666</v>
      </c>
      <c r="CG219">
        <v>42813.4</v>
      </c>
      <c r="CH219">
        <v>129466</v>
      </c>
      <c r="CI219">
        <v>127031</v>
      </c>
      <c r="CJ219">
        <v>674022</v>
      </c>
      <c r="CK219" s="69">
        <v>1572370</v>
      </c>
      <c r="CL219" s="69">
        <v>2135580</v>
      </c>
      <c r="CM219">
        <v>0</v>
      </c>
      <c r="CN219">
        <v>0</v>
      </c>
      <c r="CO219">
        <v>0</v>
      </c>
      <c r="CP219">
        <v>0</v>
      </c>
      <c r="CQ219">
        <v>0</v>
      </c>
      <c r="CR219" s="69">
        <v>3707950</v>
      </c>
      <c r="CS219">
        <v>18147.2</v>
      </c>
      <c r="CT219">
        <v>0</v>
      </c>
      <c r="CU219">
        <v>0</v>
      </c>
      <c r="CV219">
        <v>0</v>
      </c>
      <c r="CW219">
        <v>0</v>
      </c>
      <c r="CX219">
        <v>0</v>
      </c>
      <c r="CY219">
        <v>0</v>
      </c>
      <c r="CZ219">
        <v>18147.2</v>
      </c>
      <c r="DA219">
        <v>0</v>
      </c>
      <c r="DB219">
        <v>0</v>
      </c>
      <c r="DC219">
        <v>0</v>
      </c>
      <c r="DD219">
        <v>0</v>
      </c>
      <c r="DE219">
        <v>18147.2</v>
      </c>
      <c r="DF219">
        <v>0</v>
      </c>
      <c r="DG219">
        <v>0</v>
      </c>
      <c r="DH219">
        <v>0</v>
      </c>
      <c r="DI219">
        <v>0</v>
      </c>
      <c r="DJ219">
        <v>0</v>
      </c>
      <c r="DK219">
        <v>0</v>
      </c>
      <c r="DL219">
        <v>0</v>
      </c>
      <c r="DM219">
        <v>0</v>
      </c>
      <c r="DN219">
        <v>0</v>
      </c>
      <c r="DO219">
        <v>0</v>
      </c>
      <c r="DP219">
        <v>0</v>
      </c>
      <c r="DQ219">
        <v>0</v>
      </c>
      <c r="DR219">
        <v>0</v>
      </c>
      <c r="DS219">
        <v>7.15693</v>
      </c>
      <c r="DT219">
        <v>21.9938</v>
      </c>
      <c r="DU219">
        <v>18.389399999999998</v>
      </c>
      <c r="DV219">
        <v>3.2913600000000001</v>
      </c>
      <c r="DW219">
        <v>8.2726000000000006</v>
      </c>
      <c r="DX219">
        <v>7.2618299999999998</v>
      </c>
      <c r="DY219">
        <v>39.261899999999997</v>
      </c>
      <c r="DZ219">
        <v>105.628</v>
      </c>
      <c r="EA219">
        <v>123.904</v>
      </c>
      <c r="EB219">
        <v>0</v>
      </c>
      <c r="EC219">
        <v>0</v>
      </c>
      <c r="ED219">
        <v>0</v>
      </c>
      <c r="EE219">
        <v>0</v>
      </c>
      <c r="EF219">
        <v>0</v>
      </c>
      <c r="EG219">
        <v>229.53200000000001</v>
      </c>
      <c r="EH219">
        <v>222.38</v>
      </c>
      <c r="EI219">
        <v>7.1515500000000003</v>
      </c>
      <c r="EJ219">
        <v>0</v>
      </c>
      <c r="EK219">
        <v>0</v>
      </c>
      <c r="EM219">
        <v>0</v>
      </c>
      <c r="EN219">
        <v>0</v>
      </c>
      <c r="EP219">
        <v>0</v>
      </c>
      <c r="EQ219" s="69">
        <v>2.2556599999999999E-17</v>
      </c>
      <c r="ER219">
        <v>87.619500000000002</v>
      </c>
      <c r="ES219">
        <v>33.623399999999997</v>
      </c>
      <c r="ET219">
        <v>1.14883</v>
      </c>
      <c r="EU219">
        <v>56.8444</v>
      </c>
      <c r="EV219">
        <v>0</v>
      </c>
      <c r="EW219">
        <v>96.043599999999998</v>
      </c>
      <c r="EX219">
        <v>275.27999999999997</v>
      </c>
      <c r="EY219">
        <v>274.91199999999998</v>
      </c>
      <c r="EZ219">
        <v>0</v>
      </c>
      <c r="FA219">
        <v>0</v>
      </c>
      <c r="FB219">
        <v>0</v>
      </c>
      <c r="FC219">
        <v>0</v>
      </c>
      <c r="FD219">
        <v>0</v>
      </c>
      <c r="FE219">
        <v>550.19200000000001</v>
      </c>
      <c r="FF219" s="69">
        <v>4.7657499999999998E-14</v>
      </c>
      <c r="FG219">
        <v>92.833399999999997</v>
      </c>
      <c r="FH219">
        <v>37.524000000000001</v>
      </c>
      <c r="FI219">
        <v>19.468900000000001</v>
      </c>
      <c r="FJ219">
        <v>32.110999999999997</v>
      </c>
      <c r="FK219">
        <v>16.4803</v>
      </c>
      <c r="FL219">
        <v>96.043599999999998</v>
      </c>
      <c r="FM219">
        <v>294.46100000000001</v>
      </c>
      <c r="FN219">
        <v>274.91199999999998</v>
      </c>
      <c r="FO219">
        <v>0</v>
      </c>
      <c r="FP219">
        <v>0</v>
      </c>
      <c r="FQ219">
        <v>0</v>
      </c>
      <c r="FR219">
        <v>0</v>
      </c>
      <c r="FS219">
        <v>0</v>
      </c>
      <c r="FT219">
        <v>569.37300000000005</v>
      </c>
      <c r="FU219" t="s">
        <v>621</v>
      </c>
      <c r="FV219" t="s">
        <v>622</v>
      </c>
      <c r="FW219" t="s">
        <v>528</v>
      </c>
      <c r="FX219" t="s">
        <v>115</v>
      </c>
      <c r="FY219" t="s">
        <v>530</v>
      </c>
      <c r="FZ219" t="s">
        <v>116</v>
      </c>
      <c r="GA219" t="s">
        <v>600</v>
      </c>
      <c r="GB219" t="s">
        <v>640</v>
      </c>
      <c r="GC219">
        <v>2.75567E-2</v>
      </c>
      <c r="GD219">
        <v>53.382300000000001</v>
      </c>
      <c r="GE219">
        <v>45.3583</v>
      </c>
      <c r="GF219">
        <v>0.50136499999999995</v>
      </c>
      <c r="GG219">
        <v>47.036299999999997</v>
      </c>
      <c r="GH219">
        <v>0</v>
      </c>
      <c r="GI219">
        <v>118.53100000000001</v>
      </c>
      <c r="GJ219">
        <v>264.83999999999997</v>
      </c>
      <c r="GK219">
        <v>366.048</v>
      </c>
      <c r="GL219">
        <v>0</v>
      </c>
      <c r="GM219">
        <v>0</v>
      </c>
      <c r="GN219">
        <v>0</v>
      </c>
      <c r="GO219">
        <v>0</v>
      </c>
      <c r="GP219">
        <v>0</v>
      </c>
      <c r="GQ219">
        <v>630.89</v>
      </c>
      <c r="GR219">
        <v>99.080600000000004</v>
      </c>
      <c r="GS219">
        <v>0</v>
      </c>
      <c r="GT219">
        <v>0</v>
      </c>
      <c r="GU219">
        <v>0</v>
      </c>
      <c r="GV219">
        <v>0</v>
      </c>
      <c r="GW219">
        <v>29.444099999999999</v>
      </c>
      <c r="GX219">
        <v>0</v>
      </c>
      <c r="GY219">
        <v>128.52000000000001</v>
      </c>
      <c r="GZ219">
        <v>0</v>
      </c>
      <c r="HA219">
        <v>0</v>
      </c>
      <c r="HB219">
        <v>0</v>
      </c>
      <c r="HC219">
        <v>0</v>
      </c>
      <c r="HD219">
        <v>128.52000000000001</v>
      </c>
      <c r="HE219">
        <v>2.5112700000000002E-2</v>
      </c>
      <c r="HF219">
        <v>54.560099999999998</v>
      </c>
      <c r="HG219">
        <v>54.911299999999997</v>
      </c>
      <c r="HH219">
        <v>8.3302600000000009</v>
      </c>
      <c r="HI219">
        <v>23.484500000000001</v>
      </c>
      <c r="HJ219">
        <v>22.072600000000001</v>
      </c>
      <c r="HK219">
        <v>118.53100000000001</v>
      </c>
      <c r="HL219">
        <v>281.91000000000003</v>
      </c>
      <c r="HM219">
        <v>366.048</v>
      </c>
      <c r="HN219">
        <v>0</v>
      </c>
      <c r="HO219">
        <v>0</v>
      </c>
      <c r="HP219">
        <v>0</v>
      </c>
      <c r="HQ219">
        <v>0</v>
      </c>
      <c r="HR219">
        <v>0</v>
      </c>
      <c r="HS219">
        <v>647.96</v>
      </c>
      <c r="HT219">
        <v>96.307699999999997</v>
      </c>
      <c r="HU219">
        <v>0</v>
      </c>
      <c r="HV219">
        <v>0</v>
      </c>
      <c r="HW219">
        <v>0</v>
      </c>
      <c r="HX219">
        <v>0</v>
      </c>
      <c r="HY219">
        <v>0</v>
      </c>
      <c r="HZ219">
        <v>0</v>
      </c>
      <c r="IA219">
        <v>96.31</v>
      </c>
      <c r="IB219">
        <v>0</v>
      </c>
      <c r="IC219">
        <v>0</v>
      </c>
      <c r="ID219">
        <v>0</v>
      </c>
      <c r="IE219">
        <v>0</v>
      </c>
      <c r="IF219">
        <v>96.31</v>
      </c>
    </row>
    <row r="220" spans="1:240" x14ac:dyDescent="0.3">
      <c r="A220" s="67">
        <v>43882.692719907405</v>
      </c>
      <c r="B220" t="s">
        <v>425</v>
      </c>
      <c r="C220" t="s">
        <v>425</v>
      </c>
      <c r="D220" t="s">
        <v>276</v>
      </c>
      <c r="E220">
        <v>498589</v>
      </c>
      <c r="F220">
        <v>498589</v>
      </c>
      <c r="G220" t="s">
        <v>112</v>
      </c>
      <c r="H220" s="68">
        <v>0.11944444444444445</v>
      </c>
      <c r="I220" t="s">
        <v>118</v>
      </c>
      <c r="J220">
        <v>4.8899999999999997</v>
      </c>
      <c r="K220" t="s">
        <v>114</v>
      </c>
      <c r="L220" t="s">
        <v>114</v>
      </c>
      <c r="M220" t="s">
        <v>570</v>
      </c>
      <c r="N220">
        <v>121.515</v>
      </c>
      <c r="O220">
        <v>309005</v>
      </c>
      <c r="P220">
        <v>247415</v>
      </c>
      <c r="Q220">
        <v>2244.86</v>
      </c>
      <c r="R220">
        <v>252283</v>
      </c>
      <c r="S220">
        <v>0</v>
      </c>
      <c r="T220">
        <v>674022</v>
      </c>
      <c r="U220" s="69">
        <v>1485090</v>
      </c>
      <c r="V220" s="69">
        <v>2135580</v>
      </c>
      <c r="W220">
        <v>0</v>
      </c>
      <c r="X220">
        <v>0</v>
      </c>
      <c r="Y220">
        <v>0</v>
      </c>
      <c r="Z220">
        <v>0</v>
      </c>
      <c r="AA220">
        <v>0</v>
      </c>
      <c r="AB220" s="69">
        <v>3620670</v>
      </c>
      <c r="AC220">
        <v>18676</v>
      </c>
      <c r="AD220">
        <v>0</v>
      </c>
      <c r="AE220">
        <v>0</v>
      </c>
      <c r="AF220">
        <v>0</v>
      </c>
      <c r="AG220">
        <v>0</v>
      </c>
      <c r="AH220">
        <v>5548.13</v>
      </c>
      <c r="AI220">
        <v>0</v>
      </c>
      <c r="AJ220">
        <v>24224.2</v>
      </c>
      <c r="AK220">
        <v>0</v>
      </c>
      <c r="AL220">
        <v>0</v>
      </c>
      <c r="AM220">
        <v>0</v>
      </c>
      <c r="AN220">
        <v>0</v>
      </c>
      <c r="AO220">
        <v>24224.2</v>
      </c>
      <c r="AP220">
        <v>0</v>
      </c>
      <c r="AQ220">
        <v>0</v>
      </c>
      <c r="AR220">
        <v>0</v>
      </c>
      <c r="AS220">
        <v>0</v>
      </c>
      <c r="AT220">
        <v>0</v>
      </c>
      <c r="AU220">
        <v>0</v>
      </c>
      <c r="AV220">
        <v>0</v>
      </c>
      <c r="AW220">
        <v>0</v>
      </c>
      <c r="AX220">
        <v>0</v>
      </c>
      <c r="AY220">
        <v>0</v>
      </c>
      <c r="AZ220">
        <v>0</v>
      </c>
      <c r="BA220">
        <v>0</v>
      </c>
      <c r="BB220">
        <v>0</v>
      </c>
      <c r="BC220">
        <v>7.24688</v>
      </c>
      <c r="BD220">
        <v>22.444400000000002</v>
      </c>
      <c r="BE220">
        <v>14.4034</v>
      </c>
      <c r="BF220">
        <v>0.203649</v>
      </c>
      <c r="BG220">
        <v>15.166399999999999</v>
      </c>
      <c r="BH220">
        <v>2.0074200000000002</v>
      </c>
      <c r="BI220">
        <v>39.261899999999997</v>
      </c>
      <c r="BJ220">
        <v>100.73399999999999</v>
      </c>
      <c r="BK220">
        <v>123.904</v>
      </c>
      <c r="BL220">
        <v>0</v>
      </c>
      <c r="BM220">
        <v>0</v>
      </c>
      <c r="BN220">
        <v>0</v>
      </c>
      <c r="BO220">
        <v>0</v>
      </c>
      <c r="BP220">
        <v>0</v>
      </c>
      <c r="BQ220">
        <v>224.63800000000001</v>
      </c>
      <c r="BR220">
        <v>215.38900000000001</v>
      </c>
      <c r="BS220">
        <v>9.2483400000000007</v>
      </c>
      <c r="BT220">
        <v>0</v>
      </c>
      <c r="BU220">
        <v>0</v>
      </c>
      <c r="BW220">
        <v>0</v>
      </c>
      <c r="BX220">
        <v>0</v>
      </c>
      <c r="BZ220">
        <v>0</v>
      </c>
      <c r="CA220" t="s">
        <v>114</v>
      </c>
      <c r="CB220" t="s">
        <v>114</v>
      </c>
      <c r="CC220" t="s">
        <v>558</v>
      </c>
      <c r="CD220">
        <v>109.553</v>
      </c>
      <c r="CE220">
        <v>289261</v>
      </c>
      <c r="CF220">
        <v>309666</v>
      </c>
      <c r="CG220">
        <v>42813.4</v>
      </c>
      <c r="CH220">
        <v>129466</v>
      </c>
      <c r="CI220">
        <v>127031</v>
      </c>
      <c r="CJ220">
        <v>674022</v>
      </c>
      <c r="CK220" s="69">
        <v>1572370</v>
      </c>
      <c r="CL220" s="69">
        <v>2135580</v>
      </c>
      <c r="CM220">
        <v>0</v>
      </c>
      <c r="CN220">
        <v>0</v>
      </c>
      <c r="CO220">
        <v>0</v>
      </c>
      <c r="CP220">
        <v>0</v>
      </c>
      <c r="CQ220">
        <v>0</v>
      </c>
      <c r="CR220" s="69">
        <v>3707950</v>
      </c>
      <c r="CS220">
        <v>18147.2</v>
      </c>
      <c r="CT220">
        <v>0</v>
      </c>
      <c r="CU220">
        <v>0</v>
      </c>
      <c r="CV220">
        <v>0</v>
      </c>
      <c r="CW220">
        <v>0</v>
      </c>
      <c r="CX220">
        <v>0</v>
      </c>
      <c r="CY220">
        <v>0</v>
      </c>
      <c r="CZ220">
        <v>18147.2</v>
      </c>
      <c r="DA220">
        <v>0</v>
      </c>
      <c r="DB220">
        <v>0</v>
      </c>
      <c r="DC220">
        <v>0</v>
      </c>
      <c r="DD220">
        <v>0</v>
      </c>
      <c r="DE220">
        <v>18147.2</v>
      </c>
      <c r="DF220">
        <v>0</v>
      </c>
      <c r="DG220">
        <v>0</v>
      </c>
      <c r="DH220">
        <v>0</v>
      </c>
      <c r="DI220">
        <v>0</v>
      </c>
      <c r="DJ220">
        <v>0</v>
      </c>
      <c r="DK220">
        <v>0</v>
      </c>
      <c r="DL220">
        <v>0</v>
      </c>
      <c r="DM220">
        <v>0</v>
      </c>
      <c r="DN220">
        <v>0</v>
      </c>
      <c r="DO220">
        <v>0</v>
      </c>
      <c r="DP220">
        <v>0</v>
      </c>
      <c r="DQ220">
        <v>0</v>
      </c>
      <c r="DR220">
        <v>0</v>
      </c>
      <c r="DS220">
        <v>7.15693</v>
      </c>
      <c r="DT220">
        <v>21.9938</v>
      </c>
      <c r="DU220">
        <v>18.389399999999998</v>
      </c>
      <c r="DV220">
        <v>3.2913600000000001</v>
      </c>
      <c r="DW220">
        <v>8.2726000000000006</v>
      </c>
      <c r="DX220">
        <v>7.2618299999999998</v>
      </c>
      <c r="DY220">
        <v>39.261899999999997</v>
      </c>
      <c r="DZ220">
        <v>105.628</v>
      </c>
      <c r="EA220">
        <v>123.904</v>
      </c>
      <c r="EB220">
        <v>0</v>
      </c>
      <c r="EC220">
        <v>0</v>
      </c>
      <c r="ED220">
        <v>0</v>
      </c>
      <c r="EE220">
        <v>0</v>
      </c>
      <c r="EF220">
        <v>0</v>
      </c>
      <c r="EG220">
        <v>229.53200000000001</v>
      </c>
      <c r="EH220">
        <v>222.38</v>
      </c>
      <c r="EI220">
        <v>7.1515500000000003</v>
      </c>
      <c r="EJ220">
        <v>0</v>
      </c>
      <c r="EK220">
        <v>0</v>
      </c>
      <c r="EM220">
        <v>0</v>
      </c>
      <c r="EN220">
        <v>0</v>
      </c>
      <c r="EP220">
        <v>0</v>
      </c>
      <c r="EQ220" s="69">
        <v>2.2482000000000001E-17</v>
      </c>
      <c r="ER220">
        <v>95.716099999999997</v>
      </c>
      <c r="ES220">
        <v>33.618000000000002</v>
      </c>
      <c r="ET220">
        <v>1.0480499999999999</v>
      </c>
      <c r="EU220">
        <v>50.9009</v>
      </c>
      <c r="EV220">
        <v>0</v>
      </c>
      <c r="EW220">
        <v>96.043599999999998</v>
      </c>
      <c r="EX220">
        <v>277.327</v>
      </c>
      <c r="EY220">
        <v>274.91199999999998</v>
      </c>
      <c r="EZ220">
        <v>0</v>
      </c>
      <c r="FA220">
        <v>0</v>
      </c>
      <c r="FB220">
        <v>0</v>
      </c>
      <c r="FC220">
        <v>0</v>
      </c>
      <c r="FD220">
        <v>0</v>
      </c>
      <c r="FE220">
        <v>552.23900000000003</v>
      </c>
      <c r="FF220" s="69">
        <v>4.7657499999999998E-14</v>
      </c>
      <c r="FG220">
        <v>92.833399999999997</v>
      </c>
      <c r="FH220">
        <v>37.524000000000001</v>
      </c>
      <c r="FI220">
        <v>19.468900000000001</v>
      </c>
      <c r="FJ220">
        <v>32.110999999999997</v>
      </c>
      <c r="FK220">
        <v>16.4803</v>
      </c>
      <c r="FL220">
        <v>96.043599999999998</v>
      </c>
      <c r="FM220">
        <v>294.46100000000001</v>
      </c>
      <c r="FN220">
        <v>274.91199999999998</v>
      </c>
      <c r="FO220">
        <v>0</v>
      </c>
      <c r="FP220">
        <v>0</v>
      </c>
      <c r="FQ220">
        <v>0</v>
      </c>
      <c r="FR220">
        <v>0</v>
      </c>
      <c r="FS220">
        <v>0</v>
      </c>
      <c r="FT220">
        <v>569.37300000000005</v>
      </c>
      <c r="FU220" t="s">
        <v>621</v>
      </c>
      <c r="FV220" t="s">
        <v>622</v>
      </c>
      <c r="FW220" t="s">
        <v>528</v>
      </c>
      <c r="FX220" t="s">
        <v>115</v>
      </c>
      <c r="FY220" t="s">
        <v>530</v>
      </c>
      <c r="FZ220" t="s">
        <v>116</v>
      </c>
      <c r="GA220" t="s">
        <v>600</v>
      </c>
      <c r="GB220" t="s">
        <v>640</v>
      </c>
      <c r="GC220">
        <v>2.7565099999999999E-2</v>
      </c>
      <c r="GD220">
        <v>58.040900000000001</v>
      </c>
      <c r="GE220">
        <v>45.333599999999997</v>
      </c>
      <c r="GF220">
        <v>0.45922400000000002</v>
      </c>
      <c r="GG220">
        <v>46.184100000000001</v>
      </c>
      <c r="GH220">
        <v>0</v>
      </c>
      <c r="GI220">
        <v>118.53100000000001</v>
      </c>
      <c r="GJ220">
        <v>268.57</v>
      </c>
      <c r="GK220">
        <v>366.048</v>
      </c>
      <c r="GL220">
        <v>0</v>
      </c>
      <c r="GM220">
        <v>0</v>
      </c>
      <c r="GN220">
        <v>0</v>
      </c>
      <c r="GO220">
        <v>0</v>
      </c>
      <c r="GP220">
        <v>0</v>
      </c>
      <c r="GQ220">
        <v>634.62</v>
      </c>
      <c r="GR220">
        <v>99.1143</v>
      </c>
      <c r="GS220">
        <v>0</v>
      </c>
      <c r="GT220">
        <v>0</v>
      </c>
      <c r="GU220">
        <v>0</v>
      </c>
      <c r="GV220">
        <v>0</v>
      </c>
      <c r="GW220">
        <v>29.444099999999999</v>
      </c>
      <c r="GX220">
        <v>0</v>
      </c>
      <c r="GY220">
        <v>128.55000000000001</v>
      </c>
      <c r="GZ220">
        <v>0</v>
      </c>
      <c r="HA220">
        <v>0</v>
      </c>
      <c r="HB220">
        <v>0</v>
      </c>
      <c r="HC220">
        <v>0</v>
      </c>
      <c r="HD220">
        <v>128.55000000000001</v>
      </c>
      <c r="HE220">
        <v>2.5112700000000002E-2</v>
      </c>
      <c r="HF220">
        <v>54.560099999999998</v>
      </c>
      <c r="HG220">
        <v>54.911299999999997</v>
      </c>
      <c r="HH220">
        <v>8.3302600000000009</v>
      </c>
      <c r="HI220">
        <v>23.484500000000001</v>
      </c>
      <c r="HJ220">
        <v>22.072600000000001</v>
      </c>
      <c r="HK220">
        <v>118.53100000000001</v>
      </c>
      <c r="HL220">
        <v>281.91000000000003</v>
      </c>
      <c r="HM220">
        <v>366.048</v>
      </c>
      <c r="HN220">
        <v>0</v>
      </c>
      <c r="HO220">
        <v>0</v>
      </c>
      <c r="HP220">
        <v>0</v>
      </c>
      <c r="HQ220">
        <v>0</v>
      </c>
      <c r="HR220">
        <v>0</v>
      </c>
      <c r="HS220">
        <v>647.96</v>
      </c>
      <c r="HT220">
        <v>96.307699999999997</v>
      </c>
      <c r="HU220">
        <v>0</v>
      </c>
      <c r="HV220">
        <v>0</v>
      </c>
      <c r="HW220">
        <v>0</v>
      </c>
      <c r="HX220">
        <v>0</v>
      </c>
      <c r="HY220">
        <v>0</v>
      </c>
      <c r="HZ220">
        <v>0</v>
      </c>
      <c r="IA220">
        <v>96.31</v>
      </c>
      <c r="IB220">
        <v>0</v>
      </c>
      <c r="IC220">
        <v>0</v>
      </c>
      <c r="ID220">
        <v>0</v>
      </c>
      <c r="IE220">
        <v>0</v>
      </c>
      <c r="IF220">
        <v>96.31</v>
      </c>
    </row>
    <row r="221" spans="1:240" x14ac:dyDescent="0.3">
      <c r="A221" s="67">
        <v>43882.695347222223</v>
      </c>
      <c r="B221" t="s">
        <v>426</v>
      </c>
      <c r="C221" t="s">
        <v>426</v>
      </c>
      <c r="D221" t="s">
        <v>278</v>
      </c>
      <c r="E221">
        <v>498589</v>
      </c>
      <c r="F221">
        <v>498589</v>
      </c>
      <c r="G221" t="s">
        <v>112</v>
      </c>
      <c r="H221" s="68">
        <v>0.15555555555555556</v>
      </c>
      <c r="I221" t="s">
        <v>118</v>
      </c>
      <c r="J221">
        <v>5.54</v>
      </c>
      <c r="K221" t="s">
        <v>114</v>
      </c>
      <c r="L221" t="s">
        <v>114</v>
      </c>
      <c r="M221" t="s">
        <v>571</v>
      </c>
      <c r="N221">
        <v>312.06299999999999</v>
      </c>
      <c r="O221">
        <v>315705</v>
      </c>
      <c r="P221">
        <v>536742</v>
      </c>
      <c r="Q221">
        <v>3529.11</v>
      </c>
      <c r="R221">
        <v>173976</v>
      </c>
      <c r="S221">
        <v>0</v>
      </c>
      <c r="T221">
        <v>678911</v>
      </c>
      <c r="U221" s="69">
        <v>1709180</v>
      </c>
      <c r="V221" s="69">
        <v>5008450</v>
      </c>
      <c r="W221">
        <v>0</v>
      </c>
      <c r="X221">
        <v>0</v>
      </c>
      <c r="Y221">
        <v>0</v>
      </c>
      <c r="Z221">
        <v>0</v>
      </c>
      <c r="AA221">
        <v>0</v>
      </c>
      <c r="AB221" s="69">
        <v>6717620</v>
      </c>
      <c r="AC221">
        <v>47962</v>
      </c>
      <c r="AD221">
        <v>0</v>
      </c>
      <c r="AE221">
        <v>0</v>
      </c>
      <c r="AF221">
        <v>0</v>
      </c>
      <c r="AG221">
        <v>0</v>
      </c>
      <c r="AH221">
        <v>6272.07</v>
      </c>
      <c r="AI221">
        <v>0</v>
      </c>
      <c r="AJ221">
        <v>54234.1</v>
      </c>
      <c r="AK221">
        <v>0</v>
      </c>
      <c r="AL221">
        <v>0</v>
      </c>
      <c r="AM221">
        <v>0</v>
      </c>
      <c r="AN221">
        <v>0</v>
      </c>
      <c r="AO221">
        <v>54234.1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18.9467</v>
      </c>
      <c r="BD221">
        <v>20.026900000000001</v>
      </c>
      <c r="BE221">
        <v>30.043800000000001</v>
      </c>
      <c r="BF221">
        <v>0.23017099999999999</v>
      </c>
      <c r="BG221">
        <v>10.390700000000001</v>
      </c>
      <c r="BH221">
        <v>2.2747299999999999</v>
      </c>
      <c r="BI221">
        <v>37.066099999999999</v>
      </c>
      <c r="BJ221">
        <v>118.979</v>
      </c>
      <c r="BK221">
        <v>277.517</v>
      </c>
      <c r="BL221">
        <v>0</v>
      </c>
      <c r="BM221">
        <v>0</v>
      </c>
      <c r="BN221">
        <v>0</v>
      </c>
      <c r="BO221">
        <v>0</v>
      </c>
      <c r="BP221">
        <v>0</v>
      </c>
      <c r="BQ221">
        <v>396.49599999999998</v>
      </c>
      <c r="BR221">
        <v>375.29300000000001</v>
      </c>
      <c r="BS221">
        <v>21.203099999999999</v>
      </c>
      <c r="BT221">
        <v>0</v>
      </c>
      <c r="BU221">
        <v>33.5</v>
      </c>
      <c r="BV221" t="s">
        <v>141</v>
      </c>
      <c r="BW221">
        <v>0</v>
      </c>
      <c r="BX221">
        <v>2</v>
      </c>
      <c r="BY221" t="s">
        <v>252</v>
      </c>
      <c r="BZ221">
        <v>0</v>
      </c>
      <c r="CA221" t="s">
        <v>114</v>
      </c>
      <c r="CB221" t="s">
        <v>114</v>
      </c>
      <c r="CC221" t="s">
        <v>540</v>
      </c>
      <c r="CD221">
        <v>314.745</v>
      </c>
      <c r="CE221">
        <v>293535</v>
      </c>
      <c r="CF221">
        <v>661455</v>
      </c>
      <c r="CG221">
        <v>10179.5</v>
      </c>
      <c r="CH221">
        <v>60443.1</v>
      </c>
      <c r="CI221">
        <v>143393</v>
      </c>
      <c r="CJ221">
        <v>678911</v>
      </c>
      <c r="CK221" s="69">
        <v>1848230</v>
      </c>
      <c r="CL221" s="69">
        <v>5008450</v>
      </c>
      <c r="CM221">
        <v>0</v>
      </c>
      <c r="CN221">
        <v>0</v>
      </c>
      <c r="CO221">
        <v>0</v>
      </c>
      <c r="CP221">
        <v>0</v>
      </c>
      <c r="CQ221">
        <v>0</v>
      </c>
      <c r="CR221" s="69">
        <v>6856680</v>
      </c>
      <c r="CS221">
        <v>50194.5</v>
      </c>
      <c r="CT221">
        <v>0</v>
      </c>
      <c r="CU221">
        <v>0</v>
      </c>
      <c r="CV221">
        <v>0</v>
      </c>
      <c r="CW221">
        <v>0</v>
      </c>
      <c r="CX221">
        <v>0</v>
      </c>
      <c r="CY221">
        <v>0</v>
      </c>
      <c r="CZ221">
        <v>50194.5</v>
      </c>
      <c r="DA221">
        <v>0</v>
      </c>
      <c r="DB221">
        <v>0</v>
      </c>
      <c r="DC221">
        <v>0</v>
      </c>
      <c r="DD221">
        <v>0</v>
      </c>
      <c r="DE221">
        <v>50194.5</v>
      </c>
      <c r="DF221">
        <v>0</v>
      </c>
      <c r="DG221">
        <v>0</v>
      </c>
      <c r="DH221">
        <v>0</v>
      </c>
      <c r="DI221">
        <v>0</v>
      </c>
      <c r="DJ221">
        <v>0</v>
      </c>
      <c r="DK221">
        <v>0</v>
      </c>
      <c r="DL221">
        <v>0</v>
      </c>
      <c r="DM221">
        <v>0</v>
      </c>
      <c r="DN221">
        <v>0</v>
      </c>
      <c r="DO221">
        <v>0</v>
      </c>
      <c r="DP221">
        <v>0</v>
      </c>
      <c r="DQ221">
        <v>0</v>
      </c>
      <c r="DR221">
        <v>0</v>
      </c>
      <c r="DS221">
        <v>19.815200000000001</v>
      </c>
      <c r="DT221">
        <v>18.815899999999999</v>
      </c>
      <c r="DU221">
        <v>36.734200000000001</v>
      </c>
      <c r="DV221">
        <v>0.65768199999999999</v>
      </c>
      <c r="DW221">
        <v>3.6031599999999999</v>
      </c>
      <c r="DX221">
        <v>7.8179499999999997</v>
      </c>
      <c r="DY221">
        <v>37.066099999999999</v>
      </c>
      <c r="DZ221">
        <v>124.51</v>
      </c>
      <c r="EA221">
        <v>277.517</v>
      </c>
      <c r="EB221">
        <v>0</v>
      </c>
      <c r="EC221">
        <v>0</v>
      </c>
      <c r="ED221">
        <v>0</v>
      </c>
      <c r="EE221">
        <v>0</v>
      </c>
      <c r="EF221">
        <v>0</v>
      </c>
      <c r="EG221">
        <v>402.02699999999999</v>
      </c>
      <c r="EH221">
        <v>382.23</v>
      </c>
      <c r="EI221">
        <v>19.796600000000002</v>
      </c>
      <c r="EJ221">
        <v>0</v>
      </c>
      <c r="EK221">
        <v>0</v>
      </c>
      <c r="EM221">
        <v>0</v>
      </c>
      <c r="EN221">
        <v>0</v>
      </c>
      <c r="EP221">
        <v>0</v>
      </c>
      <c r="EQ221" s="69">
        <v>3.4079400000000002E-20</v>
      </c>
      <c r="ER221">
        <v>168.13200000000001</v>
      </c>
      <c r="ES221">
        <v>76.277199999999993</v>
      </c>
      <c r="ET221">
        <v>2.13869</v>
      </c>
      <c r="EU221">
        <v>64.315600000000003</v>
      </c>
      <c r="EV221">
        <v>0</v>
      </c>
      <c r="EW221">
        <v>96.195300000000003</v>
      </c>
      <c r="EX221">
        <v>407.05900000000003</v>
      </c>
      <c r="EY221">
        <v>588.12400000000002</v>
      </c>
      <c r="EZ221">
        <v>0</v>
      </c>
      <c r="FA221">
        <v>0</v>
      </c>
      <c r="FB221">
        <v>0</v>
      </c>
      <c r="FC221">
        <v>0</v>
      </c>
      <c r="FD221">
        <v>0</v>
      </c>
      <c r="FE221">
        <v>995.18299999999999</v>
      </c>
      <c r="FF221" s="69">
        <v>1.28551E-19</v>
      </c>
      <c r="FG221">
        <v>163.93299999999999</v>
      </c>
      <c r="FH221">
        <v>90.390500000000003</v>
      </c>
      <c r="FI221">
        <v>5.9858099999999999</v>
      </c>
      <c r="FJ221">
        <v>23.042100000000001</v>
      </c>
      <c r="FK221">
        <v>18.128699999999998</v>
      </c>
      <c r="FL221">
        <v>96.195300000000003</v>
      </c>
      <c r="FM221">
        <v>397.67500000000001</v>
      </c>
      <c r="FN221">
        <v>588.12400000000002</v>
      </c>
      <c r="FO221">
        <v>0</v>
      </c>
      <c r="FP221">
        <v>0</v>
      </c>
      <c r="FQ221">
        <v>0</v>
      </c>
      <c r="FR221">
        <v>0</v>
      </c>
      <c r="FS221">
        <v>0</v>
      </c>
      <c r="FT221">
        <v>985.79899999999998</v>
      </c>
      <c r="FU221" t="s">
        <v>621</v>
      </c>
      <c r="FV221" t="s">
        <v>622</v>
      </c>
      <c r="FW221" t="s">
        <v>528</v>
      </c>
      <c r="FX221" t="s">
        <v>115</v>
      </c>
      <c r="FY221" t="s">
        <v>530</v>
      </c>
      <c r="FZ221" t="s">
        <v>116</v>
      </c>
      <c r="GA221" t="s">
        <v>600</v>
      </c>
      <c r="GB221" t="s">
        <v>640</v>
      </c>
      <c r="GC221">
        <v>6.5271599999999999E-2</v>
      </c>
      <c r="GD221">
        <v>67.4011</v>
      </c>
      <c r="GE221">
        <v>103.986</v>
      </c>
      <c r="GF221">
        <v>0.78141400000000005</v>
      </c>
      <c r="GG221">
        <v>35.155099999999997</v>
      </c>
      <c r="GH221">
        <v>0</v>
      </c>
      <c r="GI221">
        <v>119.318</v>
      </c>
      <c r="GJ221">
        <v>326.72000000000003</v>
      </c>
      <c r="GK221">
        <v>947.67499999999995</v>
      </c>
      <c r="GL221">
        <v>0</v>
      </c>
      <c r="GM221">
        <v>0</v>
      </c>
      <c r="GN221">
        <v>0</v>
      </c>
      <c r="GO221">
        <v>0</v>
      </c>
      <c r="GP221">
        <v>0</v>
      </c>
      <c r="GQ221">
        <v>1274.3900000000001</v>
      </c>
      <c r="GR221">
        <v>254.536</v>
      </c>
      <c r="GS221">
        <v>0</v>
      </c>
      <c r="GT221">
        <v>0</v>
      </c>
      <c r="GU221">
        <v>0</v>
      </c>
      <c r="GV221">
        <v>0</v>
      </c>
      <c r="GW221">
        <v>33.286099999999998</v>
      </c>
      <c r="GX221">
        <v>0</v>
      </c>
      <c r="GY221">
        <v>287.83</v>
      </c>
      <c r="GZ221">
        <v>0</v>
      </c>
      <c r="HA221">
        <v>0</v>
      </c>
      <c r="HB221">
        <v>0</v>
      </c>
      <c r="HC221">
        <v>0</v>
      </c>
      <c r="HD221">
        <v>287.83</v>
      </c>
      <c r="HE221">
        <v>6.59526E-2</v>
      </c>
      <c r="HF221">
        <v>63.549799999999998</v>
      </c>
      <c r="HG221">
        <v>127.072</v>
      </c>
      <c r="HH221">
        <v>2.1878600000000001</v>
      </c>
      <c r="HI221">
        <v>12.2044</v>
      </c>
      <c r="HJ221">
        <v>24.9026</v>
      </c>
      <c r="HK221">
        <v>119.318</v>
      </c>
      <c r="HL221">
        <v>349.3</v>
      </c>
      <c r="HM221">
        <v>947.67499999999995</v>
      </c>
      <c r="HN221">
        <v>0</v>
      </c>
      <c r="HO221">
        <v>0</v>
      </c>
      <c r="HP221">
        <v>0</v>
      </c>
      <c r="HQ221">
        <v>0</v>
      </c>
      <c r="HR221">
        <v>0</v>
      </c>
      <c r="HS221">
        <v>1296.97</v>
      </c>
      <c r="HT221">
        <v>266.38400000000001</v>
      </c>
      <c r="HU221">
        <v>0</v>
      </c>
      <c r="HV221">
        <v>0</v>
      </c>
      <c r="HW221">
        <v>0</v>
      </c>
      <c r="HX221">
        <v>0</v>
      </c>
      <c r="HY221">
        <v>0</v>
      </c>
      <c r="HZ221">
        <v>0</v>
      </c>
      <c r="IA221">
        <v>266.38</v>
      </c>
      <c r="IB221">
        <v>0</v>
      </c>
      <c r="IC221">
        <v>0</v>
      </c>
      <c r="ID221">
        <v>0</v>
      </c>
      <c r="IE221">
        <v>0</v>
      </c>
      <c r="IF221">
        <v>266.38</v>
      </c>
    </row>
    <row r="222" spans="1:240" x14ac:dyDescent="0.3">
      <c r="A222" s="67">
        <v>43882.697685185187</v>
      </c>
      <c r="B222" t="s">
        <v>427</v>
      </c>
      <c r="C222" t="s">
        <v>427</v>
      </c>
      <c r="D222" t="s">
        <v>276</v>
      </c>
      <c r="E222">
        <v>498589</v>
      </c>
      <c r="F222">
        <v>498589</v>
      </c>
      <c r="G222" t="s">
        <v>112</v>
      </c>
      <c r="H222" s="68">
        <v>0.13819444444444443</v>
      </c>
      <c r="I222" t="s">
        <v>118</v>
      </c>
      <c r="J222">
        <v>3.27</v>
      </c>
      <c r="K222" t="s">
        <v>114</v>
      </c>
      <c r="L222" t="s">
        <v>114</v>
      </c>
      <c r="M222" t="s">
        <v>559</v>
      </c>
      <c r="N222">
        <v>109.389</v>
      </c>
      <c r="O222">
        <v>566324</v>
      </c>
      <c r="P222">
        <v>419309</v>
      </c>
      <c r="Q222">
        <v>2043.72</v>
      </c>
      <c r="R222">
        <v>289073</v>
      </c>
      <c r="S222">
        <v>0</v>
      </c>
      <c r="T222">
        <v>678911</v>
      </c>
      <c r="U222">
        <v>1955770</v>
      </c>
      <c r="V222">
        <v>5008450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6964220</v>
      </c>
      <c r="AC222">
        <v>16812.3</v>
      </c>
      <c r="AD222">
        <v>0</v>
      </c>
      <c r="AE222">
        <v>0</v>
      </c>
      <c r="AF222">
        <v>0</v>
      </c>
      <c r="AG222">
        <v>0</v>
      </c>
      <c r="AH222">
        <v>5368.82</v>
      </c>
      <c r="AI222">
        <v>0</v>
      </c>
      <c r="AJ222">
        <v>22181.1</v>
      </c>
      <c r="AK222">
        <v>0</v>
      </c>
      <c r="AL222">
        <v>0</v>
      </c>
      <c r="AM222">
        <v>0</v>
      </c>
      <c r="AN222">
        <v>0</v>
      </c>
      <c r="AO222">
        <v>22181.1</v>
      </c>
      <c r="AP222">
        <v>0</v>
      </c>
      <c r="AQ222">
        <v>0</v>
      </c>
      <c r="AR222">
        <v>0</v>
      </c>
      <c r="AS222">
        <v>0</v>
      </c>
      <c r="AT222">
        <v>0</v>
      </c>
      <c r="AU222">
        <v>0</v>
      </c>
      <c r="AV222">
        <v>0</v>
      </c>
      <c r="AW222">
        <v>0</v>
      </c>
      <c r="AX222">
        <v>0</v>
      </c>
      <c r="AY222">
        <v>0</v>
      </c>
      <c r="AZ222">
        <v>0</v>
      </c>
      <c r="BA222">
        <v>0</v>
      </c>
      <c r="BB222">
        <v>0</v>
      </c>
      <c r="BC222">
        <v>6.5267200000000001</v>
      </c>
      <c r="BD222">
        <v>39.962200000000003</v>
      </c>
      <c r="BE222">
        <v>23.741499999999998</v>
      </c>
      <c r="BF222">
        <v>0.18374099999999999</v>
      </c>
      <c r="BG222">
        <v>17.713899999999999</v>
      </c>
      <c r="BH222">
        <v>1.94252</v>
      </c>
      <c r="BI222">
        <v>39.517800000000001</v>
      </c>
      <c r="BJ222">
        <v>129.58799999999999</v>
      </c>
      <c r="BK222">
        <v>277.46300000000002</v>
      </c>
      <c r="BL222">
        <v>0</v>
      </c>
      <c r="BM222">
        <v>0</v>
      </c>
      <c r="BN222">
        <v>0</v>
      </c>
      <c r="BO222">
        <v>0</v>
      </c>
      <c r="BP222">
        <v>0</v>
      </c>
      <c r="BQ222">
        <v>407.05099999999999</v>
      </c>
      <c r="BR222">
        <v>398.58800000000002</v>
      </c>
      <c r="BS222">
        <v>8.46387</v>
      </c>
      <c r="BT222">
        <v>0</v>
      </c>
      <c r="BU222">
        <v>19.75</v>
      </c>
      <c r="BV222" t="s">
        <v>310</v>
      </c>
      <c r="BW222">
        <v>0</v>
      </c>
      <c r="BX222">
        <v>0</v>
      </c>
      <c r="BZ222">
        <v>0</v>
      </c>
      <c r="CA222" t="s">
        <v>114</v>
      </c>
      <c r="CB222" t="s">
        <v>114</v>
      </c>
      <c r="CC222" t="s">
        <v>558</v>
      </c>
      <c r="CD222">
        <v>96.021199999999993</v>
      </c>
      <c r="CE222">
        <v>514519</v>
      </c>
      <c r="CF222">
        <v>556467</v>
      </c>
      <c r="CG222">
        <v>41168.800000000003</v>
      </c>
      <c r="CH222">
        <v>125086</v>
      </c>
      <c r="CI222">
        <v>122893</v>
      </c>
      <c r="CJ222">
        <v>678911</v>
      </c>
      <c r="CK222">
        <v>2039140</v>
      </c>
      <c r="CL222">
        <v>5008450</v>
      </c>
      <c r="CM222">
        <v>0</v>
      </c>
      <c r="CN222">
        <v>0</v>
      </c>
      <c r="CO222">
        <v>0</v>
      </c>
      <c r="CP222">
        <v>0</v>
      </c>
      <c r="CQ222">
        <v>0</v>
      </c>
      <c r="CR222">
        <v>7047590</v>
      </c>
      <c r="CS222">
        <v>16129.7</v>
      </c>
      <c r="CT222">
        <v>0</v>
      </c>
      <c r="CU222">
        <v>0</v>
      </c>
      <c r="CV222">
        <v>0</v>
      </c>
      <c r="CW222">
        <v>0</v>
      </c>
      <c r="CX222">
        <v>0</v>
      </c>
      <c r="CY222">
        <v>0</v>
      </c>
      <c r="CZ222">
        <v>16129.7</v>
      </c>
      <c r="DA222">
        <v>0</v>
      </c>
      <c r="DB222">
        <v>0</v>
      </c>
      <c r="DC222">
        <v>0</v>
      </c>
      <c r="DD222">
        <v>0</v>
      </c>
      <c r="DE222">
        <v>16129.7</v>
      </c>
      <c r="DF222">
        <v>0</v>
      </c>
      <c r="DG222">
        <v>0</v>
      </c>
      <c r="DH222">
        <v>0</v>
      </c>
      <c r="DI222">
        <v>0</v>
      </c>
      <c r="DJ222">
        <v>0</v>
      </c>
      <c r="DK222">
        <v>0</v>
      </c>
      <c r="DL222">
        <v>0</v>
      </c>
      <c r="DM222">
        <v>0</v>
      </c>
      <c r="DN222">
        <v>0</v>
      </c>
      <c r="DO222">
        <v>0</v>
      </c>
      <c r="DP222">
        <v>0</v>
      </c>
      <c r="DQ222">
        <v>0</v>
      </c>
      <c r="DR222">
        <v>0</v>
      </c>
      <c r="DS222">
        <v>6.3723900000000002</v>
      </c>
      <c r="DT222">
        <v>37.049700000000001</v>
      </c>
      <c r="DU222">
        <v>31.706</v>
      </c>
      <c r="DV222">
        <v>3.1756799999999998</v>
      </c>
      <c r="DW222">
        <v>7.9859600000000004</v>
      </c>
      <c r="DX222">
        <v>7.0279400000000001</v>
      </c>
      <c r="DY222">
        <v>39.517800000000001</v>
      </c>
      <c r="DZ222">
        <v>132.83500000000001</v>
      </c>
      <c r="EA222">
        <v>277.46300000000002</v>
      </c>
      <c r="EB222">
        <v>0</v>
      </c>
      <c r="EC222">
        <v>0</v>
      </c>
      <c r="ED222">
        <v>0</v>
      </c>
      <c r="EE222">
        <v>0</v>
      </c>
      <c r="EF222">
        <v>0</v>
      </c>
      <c r="EG222">
        <v>410.29899999999998</v>
      </c>
      <c r="EH222">
        <v>403.93099999999998</v>
      </c>
      <c r="EI222">
        <v>6.3676700000000004</v>
      </c>
      <c r="EJ222">
        <v>0</v>
      </c>
      <c r="EK222">
        <v>0</v>
      </c>
      <c r="EM222">
        <v>0</v>
      </c>
      <c r="EN222">
        <v>0</v>
      </c>
      <c r="EP222">
        <v>0</v>
      </c>
      <c r="EQ222">
        <v>8.1516200000000001E-18</v>
      </c>
      <c r="ER222">
        <v>191.67599999999999</v>
      </c>
      <c r="ES222">
        <v>56.901499999999999</v>
      </c>
      <c r="ET222">
        <v>0.88100299999999998</v>
      </c>
      <c r="EU222">
        <v>64.775199999999998</v>
      </c>
      <c r="EV222">
        <v>0</v>
      </c>
      <c r="EW222">
        <v>96.195300000000003</v>
      </c>
      <c r="EX222">
        <v>410.42899999999997</v>
      </c>
      <c r="EY222">
        <v>588.12400000000002</v>
      </c>
      <c r="EZ222">
        <v>0</v>
      </c>
      <c r="FA222">
        <v>0</v>
      </c>
      <c r="FB222">
        <v>0</v>
      </c>
      <c r="FC222">
        <v>0</v>
      </c>
      <c r="FD222">
        <v>0</v>
      </c>
      <c r="FE222">
        <v>998.553</v>
      </c>
      <c r="FF222" s="69">
        <v>3.9208000000000001E-19</v>
      </c>
      <c r="FG222">
        <v>174.102</v>
      </c>
      <c r="FH222">
        <v>70.765299999999996</v>
      </c>
      <c r="FI222">
        <v>19.097000000000001</v>
      </c>
      <c r="FJ222" s="69">
        <v>31.218499999999999</v>
      </c>
      <c r="FK222">
        <v>15.9702</v>
      </c>
      <c r="FL222">
        <v>96.195300000000003</v>
      </c>
      <c r="FM222">
        <v>407.34800000000001</v>
      </c>
      <c r="FN222">
        <v>588.12400000000002</v>
      </c>
      <c r="FO222">
        <v>0</v>
      </c>
      <c r="FP222">
        <v>0</v>
      </c>
      <c r="FQ222">
        <v>0</v>
      </c>
      <c r="FR222">
        <v>0</v>
      </c>
      <c r="FS222">
        <v>0</v>
      </c>
      <c r="FT222">
        <v>995.47199999999998</v>
      </c>
      <c r="FU222" t="s">
        <v>621</v>
      </c>
      <c r="FV222" t="s">
        <v>622</v>
      </c>
      <c r="FW222" t="s">
        <v>528</v>
      </c>
      <c r="FX222" t="s">
        <v>115</v>
      </c>
      <c r="FY222" t="s">
        <v>530</v>
      </c>
      <c r="FZ222" t="s">
        <v>116</v>
      </c>
      <c r="GA222" t="s">
        <v>600</v>
      </c>
      <c r="GB222" t="s">
        <v>640</v>
      </c>
      <c r="GC222">
        <v>2.4816700000000001E-2</v>
      </c>
      <c r="GD222">
        <v>108.843</v>
      </c>
      <c r="GE222">
        <v>79.8553</v>
      </c>
      <c r="GF222">
        <v>0.419931</v>
      </c>
      <c r="GG222">
        <v>53.211500000000001</v>
      </c>
      <c r="GH222">
        <v>0</v>
      </c>
      <c r="GI222">
        <v>119.318</v>
      </c>
      <c r="GJ222">
        <v>361.67</v>
      </c>
      <c r="GK222">
        <v>947.67499999999995</v>
      </c>
      <c r="GL222">
        <v>0</v>
      </c>
      <c r="GM222">
        <v>0</v>
      </c>
      <c r="GN222">
        <v>0</v>
      </c>
      <c r="GO222">
        <v>0</v>
      </c>
      <c r="GP222">
        <v>0</v>
      </c>
      <c r="GQ222">
        <v>1309.3399999999999</v>
      </c>
      <c r="GR222">
        <v>89.223200000000006</v>
      </c>
      <c r="GS222">
        <v>0</v>
      </c>
      <c r="GT222">
        <v>0</v>
      </c>
      <c r="GU222">
        <v>0</v>
      </c>
      <c r="GV222">
        <v>0</v>
      </c>
      <c r="GW222">
        <v>28.4925</v>
      </c>
      <c r="GX222">
        <v>0</v>
      </c>
      <c r="GY222">
        <v>117.71</v>
      </c>
      <c r="GZ222">
        <v>0</v>
      </c>
      <c r="HA222">
        <v>0</v>
      </c>
      <c r="HB222">
        <v>0</v>
      </c>
      <c r="HC222">
        <v>0</v>
      </c>
      <c r="HD222">
        <v>117.71</v>
      </c>
      <c r="HE222">
        <v>2.2022199999999999E-2</v>
      </c>
      <c r="HF222">
        <v>99.484200000000001</v>
      </c>
      <c r="HG222">
        <v>104.53700000000001</v>
      </c>
      <c r="HH222">
        <v>8.0036000000000005</v>
      </c>
      <c r="HI222">
        <v>22.618500000000001</v>
      </c>
      <c r="HJ222">
        <v>21.364000000000001</v>
      </c>
      <c r="HK222">
        <v>119.318</v>
      </c>
      <c r="HL222">
        <v>375.34</v>
      </c>
      <c r="HM222">
        <v>947.67499999999995</v>
      </c>
      <c r="HN222">
        <v>0</v>
      </c>
      <c r="HO222">
        <v>0</v>
      </c>
      <c r="HP222">
        <v>0</v>
      </c>
      <c r="HQ222">
        <v>0</v>
      </c>
      <c r="HR222">
        <v>0</v>
      </c>
      <c r="HS222">
        <v>1323.01</v>
      </c>
      <c r="HT222">
        <v>85.600700000000003</v>
      </c>
      <c r="HU222">
        <v>0</v>
      </c>
      <c r="HV222">
        <v>0</v>
      </c>
      <c r="HW222">
        <v>0</v>
      </c>
      <c r="HX222">
        <v>0</v>
      </c>
      <c r="HY222">
        <v>0</v>
      </c>
      <c r="HZ222">
        <v>0</v>
      </c>
      <c r="IA222">
        <v>85.6</v>
      </c>
      <c r="IB222">
        <v>0</v>
      </c>
      <c r="IC222">
        <v>0</v>
      </c>
      <c r="ID222">
        <v>0</v>
      </c>
      <c r="IE222">
        <v>0</v>
      </c>
      <c r="IF222">
        <v>85.6</v>
      </c>
    </row>
    <row r="223" spans="1:240" x14ac:dyDescent="0.3">
      <c r="A223" s="67">
        <v>43882.698194444441</v>
      </c>
      <c r="B223" t="s">
        <v>428</v>
      </c>
      <c r="C223" t="s">
        <v>428</v>
      </c>
      <c r="D223" t="s">
        <v>276</v>
      </c>
      <c r="E223">
        <v>24563.1</v>
      </c>
      <c r="F223">
        <v>24692.3</v>
      </c>
      <c r="G223" t="s">
        <v>112</v>
      </c>
      <c r="H223" s="68">
        <v>2.7777777777777776E-2</v>
      </c>
      <c r="I223" t="s">
        <v>113</v>
      </c>
      <c r="J223">
        <v>-29.97</v>
      </c>
      <c r="K223" t="s">
        <v>114</v>
      </c>
      <c r="L223" t="s">
        <v>114</v>
      </c>
      <c r="M223" t="s">
        <v>190</v>
      </c>
      <c r="N223">
        <v>0</v>
      </c>
      <c r="O223">
        <v>23498</v>
      </c>
      <c r="P223">
        <v>70571.5</v>
      </c>
      <c r="Q223">
        <v>0</v>
      </c>
      <c r="R223">
        <v>0</v>
      </c>
      <c r="S223">
        <v>0</v>
      </c>
      <c r="T223">
        <v>77193.5</v>
      </c>
      <c r="U223">
        <v>171263</v>
      </c>
      <c r="V223">
        <v>77659.399999999994</v>
      </c>
      <c r="W223">
        <v>0</v>
      </c>
      <c r="X223">
        <v>379.815</v>
      </c>
      <c r="Y223">
        <v>0</v>
      </c>
      <c r="Z223">
        <v>0</v>
      </c>
      <c r="AA223">
        <v>0</v>
      </c>
      <c r="AB223">
        <v>249302</v>
      </c>
      <c r="AC223">
        <v>380.9</v>
      </c>
      <c r="AD223">
        <v>0</v>
      </c>
      <c r="AE223">
        <v>0</v>
      </c>
      <c r="AF223">
        <v>0</v>
      </c>
      <c r="AG223">
        <v>0</v>
      </c>
      <c r="AH223">
        <v>690.28</v>
      </c>
      <c r="AI223">
        <v>0</v>
      </c>
      <c r="AJ223">
        <v>1071.18</v>
      </c>
      <c r="AK223">
        <v>0</v>
      </c>
      <c r="AL223">
        <v>0</v>
      </c>
      <c r="AM223">
        <v>0</v>
      </c>
      <c r="AN223">
        <v>0</v>
      </c>
      <c r="AO223">
        <v>1071.18</v>
      </c>
      <c r="AP223">
        <v>0</v>
      </c>
      <c r="AQ223">
        <v>0</v>
      </c>
      <c r="AR223">
        <v>0</v>
      </c>
      <c r="AS223">
        <v>0</v>
      </c>
      <c r="AT223">
        <v>0</v>
      </c>
      <c r="AU223">
        <v>0</v>
      </c>
      <c r="AV223">
        <v>0</v>
      </c>
      <c r="AW223">
        <v>0</v>
      </c>
      <c r="AX223">
        <v>0</v>
      </c>
      <c r="AY223">
        <v>0</v>
      </c>
      <c r="AZ223">
        <v>0</v>
      </c>
      <c r="BA223">
        <v>0</v>
      </c>
      <c r="BB223">
        <v>0</v>
      </c>
      <c r="BC223">
        <v>3.11686</v>
      </c>
      <c r="BD223">
        <v>42.533999999999999</v>
      </c>
      <c r="BE223">
        <v>84.460599999999999</v>
      </c>
      <c r="BF223">
        <v>0</v>
      </c>
      <c r="BG223">
        <v>0</v>
      </c>
      <c r="BH223">
        <v>5.0726800000000001</v>
      </c>
      <c r="BI223">
        <v>93.104699999999994</v>
      </c>
      <c r="BJ223">
        <v>228.28899999999999</v>
      </c>
      <c r="BK223">
        <v>93.919200000000004</v>
      </c>
      <c r="BL223">
        <v>0</v>
      </c>
      <c r="BM223">
        <v>0.45810400000000001</v>
      </c>
      <c r="BN223">
        <v>0</v>
      </c>
      <c r="BO223">
        <v>0</v>
      </c>
      <c r="BP223">
        <v>0</v>
      </c>
      <c r="BQ223">
        <v>322.666</v>
      </c>
      <c r="BR223">
        <v>314.47699999999998</v>
      </c>
      <c r="BS223">
        <v>8.1895399999999992</v>
      </c>
      <c r="BT223">
        <v>0</v>
      </c>
      <c r="BU223">
        <v>0</v>
      </c>
      <c r="BW223">
        <v>0</v>
      </c>
      <c r="BX223">
        <v>0</v>
      </c>
      <c r="BZ223">
        <v>0</v>
      </c>
      <c r="CA223" t="s">
        <v>114</v>
      </c>
      <c r="CB223" t="s">
        <v>114</v>
      </c>
      <c r="CC223" t="s">
        <v>190</v>
      </c>
      <c r="CD223">
        <v>0</v>
      </c>
      <c r="CE223">
        <v>23344</v>
      </c>
      <c r="CF223">
        <v>32009</v>
      </c>
      <c r="CG223">
        <v>0</v>
      </c>
      <c r="CH223">
        <v>0</v>
      </c>
      <c r="CI223">
        <v>13506.5</v>
      </c>
      <c r="CJ223">
        <v>77193.5</v>
      </c>
      <c r="CK223">
        <v>146053</v>
      </c>
      <c r="CL223">
        <v>77659.399999999994</v>
      </c>
      <c r="CM223">
        <v>0</v>
      </c>
      <c r="CN223">
        <v>379.815</v>
      </c>
      <c r="CO223">
        <v>0</v>
      </c>
      <c r="CP223">
        <v>0</v>
      </c>
      <c r="CQ223">
        <v>0</v>
      </c>
      <c r="CR223">
        <v>224092</v>
      </c>
      <c r="CS223">
        <v>789.03599999999994</v>
      </c>
      <c r="CT223">
        <v>0</v>
      </c>
      <c r="CU223">
        <v>0</v>
      </c>
      <c r="CV223">
        <v>0</v>
      </c>
      <c r="CW223">
        <v>0</v>
      </c>
      <c r="CX223">
        <v>0</v>
      </c>
      <c r="CY223">
        <v>0</v>
      </c>
      <c r="CZ223">
        <v>789.03599999999994</v>
      </c>
      <c r="DA223">
        <v>0</v>
      </c>
      <c r="DB223">
        <v>0</v>
      </c>
      <c r="DC223">
        <v>0</v>
      </c>
      <c r="DD223">
        <v>0</v>
      </c>
      <c r="DE223">
        <v>789.03599999999994</v>
      </c>
      <c r="DF223">
        <v>0</v>
      </c>
      <c r="DG223">
        <v>0</v>
      </c>
      <c r="DH223">
        <v>0</v>
      </c>
      <c r="DI223">
        <v>0</v>
      </c>
      <c r="DJ223">
        <v>0</v>
      </c>
      <c r="DK223">
        <v>0</v>
      </c>
      <c r="DL223">
        <v>0</v>
      </c>
      <c r="DM223">
        <v>0</v>
      </c>
      <c r="DN223">
        <v>0</v>
      </c>
      <c r="DO223">
        <v>0</v>
      </c>
      <c r="DP223">
        <v>0</v>
      </c>
      <c r="DQ223">
        <v>0</v>
      </c>
      <c r="DR223">
        <v>0</v>
      </c>
      <c r="DS223">
        <v>6.6258400000000002</v>
      </c>
      <c r="DT223">
        <v>41.9846</v>
      </c>
      <c r="DU223">
        <v>40.570700000000002</v>
      </c>
      <c r="DV223">
        <v>0</v>
      </c>
      <c r="DW223">
        <v>0</v>
      </c>
      <c r="DX223">
        <v>16.028199999999998</v>
      </c>
      <c r="DY223">
        <v>93.104699999999994</v>
      </c>
      <c r="DZ223">
        <v>198.31399999999999</v>
      </c>
      <c r="EA223">
        <v>93.919200000000004</v>
      </c>
      <c r="EB223">
        <v>0</v>
      </c>
      <c r="EC223">
        <v>0.45810400000000001</v>
      </c>
      <c r="ED223">
        <v>0</v>
      </c>
      <c r="EE223">
        <v>0</v>
      </c>
      <c r="EF223">
        <v>0</v>
      </c>
      <c r="EG223">
        <v>292.69099999999997</v>
      </c>
      <c r="EH223">
        <v>286.06599999999997</v>
      </c>
      <c r="EI223">
        <v>6.6258400000000002</v>
      </c>
      <c r="EJ223">
        <v>0</v>
      </c>
      <c r="EK223">
        <v>0</v>
      </c>
      <c r="EM223">
        <v>0</v>
      </c>
      <c r="EN223">
        <v>0</v>
      </c>
      <c r="EP223">
        <v>0</v>
      </c>
      <c r="EQ223">
        <v>0</v>
      </c>
      <c r="ER223">
        <v>12.1264</v>
      </c>
      <c r="ES223">
        <v>13.039199999999999</v>
      </c>
      <c r="ET223">
        <v>0</v>
      </c>
      <c r="EU223">
        <v>0</v>
      </c>
      <c r="EV223">
        <v>0</v>
      </c>
      <c r="EW223">
        <v>13.6607</v>
      </c>
      <c r="EX223">
        <v>38.826300000000003</v>
      </c>
      <c r="EY223">
        <v>14.089600000000001</v>
      </c>
      <c r="EZ223">
        <v>0</v>
      </c>
      <c r="FA223">
        <v>6.7214899999999994E-2</v>
      </c>
      <c r="FB223">
        <v>0</v>
      </c>
      <c r="FC223">
        <v>0</v>
      </c>
      <c r="FD223">
        <v>0</v>
      </c>
      <c r="FE223">
        <v>52.9831</v>
      </c>
      <c r="FF223" s="69">
        <v>0</v>
      </c>
      <c r="FG223">
        <v>12.2113</v>
      </c>
      <c r="FH223">
        <v>7.1244300000000003</v>
      </c>
      <c r="FI223">
        <v>0</v>
      </c>
      <c r="FJ223" s="69">
        <v>0</v>
      </c>
      <c r="FK223">
        <v>2.27658</v>
      </c>
      <c r="FL223">
        <v>13.6607</v>
      </c>
      <c r="FM223">
        <v>35.273099999999999</v>
      </c>
      <c r="FN223">
        <v>14.089600000000001</v>
      </c>
      <c r="FO223">
        <v>0</v>
      </c>
      <c r="FP223">
        <v>6.7214899999999994E-2</v>
      </c>
      <c r="FQ223">
        <v>0</v>
      </c>
      <c r="FR223">
        <v>0</v>
      </c>
      <c r="FS223">
        <v>0</v>
      </c>
      <c r="FT223">
        <v>49.429900000000004</v>
      </c>
      <c r="FU223" t="s">
        <v>621</v>
      </c>
      <c r="FV223" t="s">
        <v>622</v>
      </c>
      <c r="FW223" t="s">
        <v>528</v>
      </c>
      <c r="FX223" t="s">
        <v>115</v>
      </c>
      <c r="FY223" t="s">
        <v>530</v>
      </c>
      <c r="FZ223" t="s">
        <v>116</v>
      </c>
      <c r="GA223" t="s">
        <v>600</v>
      </c>
      <c r="GB223" t="s">
        <v>640</v>
      </c>
      <c r="GC223">
        <v>0</v>
      </c>
      <c r="GD223">
        <v>4.4701399999999998</v>
      </c>
      <c r="GE223">
        <v>12.781000000000001</v>
      </c>
      <c r="GF223">
        <v>0</v>
      </c>
      <c r="GG223">
        <v>0</v>
      </c>
      <c r="GH223">
        <v>0</v>
      </c>
      <c r="GI223">
        <v>13.536300000000001</v>
      </c>
      <c r="GJ223">
        <v>30.79</v>
      </c>
      <c r="GK223">
        <v>13.5962</v>
      </c>
      <c r="GL223">
        <v>0</v>
      </c>
      <c r="GM223">
        <v>6.6602700000000001E-2</v>
      </c>
      <c r="GN223">
        <v>0</v>
      </c>
      <c r="GO223">
        <v>0</v>
      </c>
      <c r="GP223">
        <v>0</v>
      </c>
      <c r="GQ223">
        <v>44.46</v>
      </c>
      <c r="GR223">
        <v>2.0214500000000002</v>
      </c>
      <c r="GS223">
        <v>0</v>
      </c>
      <c r="GT223">
        <v>0</v>
      </c>
      <c r="GU223">
        <v>0</v>
      </c>
      <c r="GV223">
        <v>0</v>
      </c>
      <c r="GW223">
        <v>3.6633399999999998</v>
      </c>
      <c r="GX223">
        <v>0</v>
      </c>
      <c r="GY223">
        <v>5.68</v>
      </c>
      <c r="GZ223">
        <v>0</v>
      </c>
      <c r="HA223">
        <v>0</v>
      </c>
      <c r="HB223">
        <v>0</v>
      </c>
      <c r="HC223">
        <v>0</v>
      </c>
      <c r="HD223">
        <v>5.68</v>
      </c>
      <c r="HE223">
        <v>0</v>
      </c>
      <c r="HF223">
        <v>4.4275599999999997</v>
      </c>
      <c r="HG223">
        <v>5.8044000000000002</v>
      </c>
      <c r="HH223">
        <v>0</v>
      </c>
      <c r="HI223">
        <v>0</v>
      </c>
      <c r="HJ223">
        <v>2.46008</v>
      </c>
      <c r="HK223">
        <v>13.536300000000001</v>
      </c>
      <c r="HL223">
        <v>26.23</v>
      </c>
      <c r="HM223">
        <v>13.5962</v>
      </c>
      <c r="HN223">
        <v>0</v>
      </c>
      <c r="HO223">
        <v>6.6602700000000001E-2</v>
      </c>
      <c r="HP223">
        <v>0</v>
      </c>
      <c r="HQ223">
        <v>0</v>
      </c>
      <c r="HR223">
        <v>0</v>
      </c>
      <c r="HS223">
        <v>39.9</v>
      </c>
      <c r="HT223">
        <v>4.1874399999999996</v>
      </c>
      <c r="HU223">
        <v>0</v>
      </c>
      <c r="HV223">
        <v>0</v>
      </c>
      <c r="HW223">
        <v>0</v>
      </c>
      <c r="HX223">
        <v>0</v>
      </c>
      <c r="HY223">
        <v>0</v>
      </c>
      <c r="HZ223">
        <v>0</v>
      </c>
      <c r="IA223">
        <v>4.1900000000000004</v>
      </c>
      <c r="IB223">
        <v>0</v>
      </c>
      <c r="IC223">
        <v>0</v>
      </c>
      <c r="ID223">
        <v>0</v>
      </c>
      <c r="IE223">
        <v>0</v>
      </c>
      <c r="IF223">
        <v>4.1900000000000004</v>
      </c>
    </row>
    <row r="224" spans="1:240" x14ac:dyDescent="0.3">
      <c r="A224" s="67">
        <v>43882.698680555557</v>
      </c>
      <c r="B224" t="s">
        <v>429</v>
      </c>
      <c r="C224" t="s">
        <v>429</v>
      </c>
      <c r="D224" t="s">
        <v>276</v>
      </c>
      <c r="E224">
        <v>24563.1</v>
      </c>
      <c r="F224">
        <v>24692.3</v>
      </c>
      <c r="G224" t="s">
        <v>112</v>
      </c>
      <c r="H224" s="68">
        <v>2.7777777777777776E-2</v>
      </c>
      <c r="I224" t="s">
        <v>113</v>
      </c>
      <c r="J224">
        <v>-30.12</v>
      </c>
      <c r="K224" t="s">
        <v>114</v>
      </c>
      <c r="L224" t="s">
        <v>114</v>
      </c>
      <c r="M224" t="s">
        <v>177</v>
      </c>
      <c r="N224">
        <v>0</v>
      </c>
      <c r="O224">
        <v>23462.799999999999</v>
      </c>
      <c r="P224">
        <v>70571.5</v>
      </c>
      <c r="Q224">
        <v>0</v>
      </c>
      <c r="R224">
        <v>0</v>
      </c>
      <c r="S224">
        <v>0</v>
      </c>
      <c r="T224">
        <v>77193.3</v>
      </c>
      <c r="U224">
        <v>171228</v>
      </c>
      <c r="V224">
        <v>77659.3</v>
      </c>
      <c r="W224">
        <v>0</v>
      </c>
      <c r="X224">
        <v>379.85599999999999</v>
      </c>
      <c r="Y224">
        <v>0</v>
      </c>
      <c r="Z224">
        <v>0</v>
      </c>
      <c r="AA224">
        <v>0</v>
      </c>
      <c r="AB224">
        <v>249267</v>
      </c>
      <c r="AC224">
        <v>379.18</v>
      </c>
      <c r="AD224">
        <v>0</v>
      </c>
      <c r="AE224">
        <v>0</v>
      </c>
      <c r="AF224">
        <v>0</v>
      </c>
      <c r="AG224">
        <v>0</v>
      </c>
      <c r="AH224">
        <v>690.28200000000004</v>
      </c>
      <c r="AI224">
        <v>0</v>
      </c>
      <c r="AJ224">
        <v>1069.46</v>
      </c>
      <c r="AK224">
        <v>0</v>
      </c>
      <c r="AL224">
        <v>0</v>
      </c>
      <c r="AM224">
        <v>0</v>
      </c>
      <c r="AN224">
        <v>0</v>
      </c>
      <c r="AO224">
        <v>1069.46</v>
      </c>
      <c r="AP224">
        <v>0</v>
      </c>
      <c r="AQ224">
        <v>0</v>
      </c>
      <c r="AR224">
        <v>0</v>
      </c>
      <c r="AS224">
        <v>0</v>
      </c>
      <c r="AT224">
        <v>0</v>
      </c>
      <c r="AU224">
        <v>0</v>
      </c>
      <c r="AV224">
        <v>0</v>
      </c>
      <c r="AW224">
        <v>0</v>
      </c>
      <c r="AX224">
        <v>0</v>
      </c>
      <c r="AY224">
        <v>0</v>
      </c>
      <c r="AZ224">
        <v>0</v>
      </c>
      <c r="BA224">
        <v>0</v>
      </c>
      <c r="BB224">
        <v>0</v>
      </c>
      <c r="BC224">
        <v>3.1024099999999999</v>
      </c>
      <c r="BD224">
        <v>42.5107</v>
      </c>
      <c r="BE224">
        <v>84.460599999999999</v>
      </c>
      <c r="BF224">
        <v>0</v>
      </c>
      <c r="BG224">
        <v>0</v>
      </c>
      <c r="BH224">
        <v>5.0727000000000002</v>
      </c>
      <c r="BI224">
        <v>93.104600000000005</v>
      </c>
      <c r="BJ224">
        <v>228.251</v>
      </c>
      <c r="BK224">
        <v>93.9191</v>
      </c>
      <c r="BL224">
        <v>0</v>
      </c>
      <c r="BM224">
        <v>0.45815299999999998</v>
      </c>
      <c r="BN224">
        <v>0</v>
      </c>
      <c r="BO224">
        <v>0</v>
      </c>
      <c r="BP224">
        <v>0</v>
      </c>
      <c r="BQ224">
        <v>322.62799999999999</v>
      </c>
      <c r="BR224">
        <v>314.45299999999997</v>
      </c>
      <c r="BS224">
        <v>8.1751100000000001</v>
      </c>
      <c r="BT224">
        <v>0</v>
      </c>
      <c r="BU224">
        <v>0</v>
      </c>
      <c r="BW224">
        <v>0</v>
      </c>
      <c r="BX224">
        <v>0</v>
      </c>
      <c r="BZ224">
        <v>0</v>
      </c>
      <c r="CA224" t="s">
        <v>114</v>
      </c>
      <c r="CB224" t="s">
        <v>114</v>
      </c>
      <c r="CC224" t="s">
        <v>170</v>
      </c>
      <c r="CD224">
        <v>0</v>
      </c>
      <c r="CE224">
        <v>23315.5</v>
      </c>
      <c r="CF224">
        <v>31940.400000000001</v>
      </c>
      <c r="CG224">
        <v>0</v>
      </c>
      <c r="CH224">
        <v>0</v>
      </c>
      <c r="CI224">
        <v>13506.6</v>
      </c>
      <c r="CJ224">
        <v>77193.3</v>
      </c>
      <c r="CK224">
        <v>145956</v>
      </c>
      <c r="CL224">
        <v>77659.3</v>
      </c>
      <c r="CM224">
        <v>0</v>
      </c>
      <c r="CN224">
        <v>379.85599999999999</v>
      </c>
      <c r="CO224">
        <v>0</v>
      </c>
      <c r="CP224">
        <v>0</v>
      </c>
      <c r="CQ224">
        <v>0</v>
      </c>
      <c r="CR224">
        <v>223995</v>
      </c>
      <c r="CS224">
        <v>786.65700000000004</v>
      </c>
      <c r="CT224">
        <v>0</v>
      </c>
      <c r="CU224">
        <v>0</v>
      </c>
      <c r="CV224">
        <v>0</v>
      </c>
      <c r="CW224">
        <v>0</v>
      </c>
      <c r="CX224">
        <v>0</v>
      </c>
      <c r="CY224">
        <v>0</v>
      </c>
      <c r="CZ224">
        <v>786.65700000000004</v>
      </c>
      <c r="DA224">
        <v>0</v>
      </c>
      <c r="DB224">
        <v>0</v>
      </c>
      <c r="DC224">
        <v>0</v>
      </c>
      <c r="DD224">
        <v>0</v>
      </c>
      <c r="DE224">
        <v>786.65700000000004</v>
      </c>
      <c r="DF224">
        <v>0</v>
      </c>
      <c r="DG224">
        <v>0</v>
      </c>
      <c r="DH224">
        <v>0</v>
      </c>
      <c r="DI224">
        <v>0</v>
      </c>
      <c r="DJ224">
        <v>0</v>
      </c>
      <c r="DK224">
        <v>0</v>
      </c>
      <c r="DL224">
        <v>0</v>
      </c>
      <c r="DM224">
        <v>0</v>
      </c>
      <c r="DN224">
        <v>0</v>
      </c>
      <c r="DO224">
        <v>0</v>
      </c>
      <c r="DP224">
        <v>0</v>
      </c>
      <c r="DQ224">
        <v>0</v>
      </c>
      <c r="DR224">
        <v>0</v>
      </c>
      <c r="DS224">
        <v>6.6062099999999999</v>
      </c>
      <c r="DT224">
        <v>41.959099999999999</v>
      </c>
      <c r="DU224">
        <v>40.423299999999998</v>
      </c>
      <c r="DV224">
        <v>0</v>
      </c>
      <c r="DW224">
        <v>0</v>
      </c>
      <c r="DX224">
        <v>16.028400000000001</v>
      </c>
      <c r="DY224">
        <v>93.104600000000005</v>
      </c>
      <c r="DZ224">
        <v>198.12200000000001</v>
      </c>
      <c r="EA224">
        <v>93.9191</v>
      </c>
      <c r="EB224">
        <v>0</v>
      </c>
      <c r="EC224">
        <v>0.45815299999999998</v>
      </c>
      <c r="ED224">
        <v>0</v>
      </c>
      <c r="EE224">
        <v>0</v>
      </c>
      <c r="EF224">
        <v>0</v>
      </c>
      <c r="EG224">
        <v>292.49900000000002</v>
      </c>
      <c r="EH224">
        <v>285.89299999999997</v>
      </c>
      <c r="EI224">
        <v>6.6062099999999999</v>
      </c>
      <c r="EJ224">
        <v>0</v>
      </c>
      <c r="EK224">
        <v>0</v>
      </c>
      <c r="EM224">
        <v>0</v>
      </c>
      <c r="EN224">
        <v>0</v>
      </c>
      <c r="EP224">
        <v>0</v>
      </c>
      <c r="EQ224">
        <v>0</v>
      </c>
      <c r="ER224">
        <v>12.1448</v>
      </c>
      <c r="ES224">
        <v>13.039199999999999</v>
      </c>
      <c r="ET224">
        <v>0</v>
      </c>
      <c r="EU224">
        <v>0</v>
      </c>
      <c r="EV224">
        <v>0</v>
      </c>
      <c r="EW224">
        <v>13.6607</v>
      </c>
      <c r="EX224">
        <v>38.844700000000003</v>
      </c>
      <c r="EY224">
        <v>14.089600000000001</v>
      </c>
      <c r="EZ224">
        <v>0</v>
      </c>
      <c r="FA224">
        <v>6.7222100000000007E-2</v>
      </c>
      <c r="FB224">
        <v>0</v>
      </c>
      <c r="FC224">
        <v>0</v>
      </c>
      <c r="FD224">
        <v>0</v>
      </c>
      <c r="FE224">
        <v>53.001600000000003</v>
      </c>
      <c r="FF224">
        <v>0</v>
      </c>
      <c r="FG224">
        <v>12.235099999999999</v>
      </c>
      <c r="FH224">
        <v>7.0991600000000004</v>
      </c>
      <c r="FI224">
        <v>0</v>
      </c>
      <c r="FJ224">
        <v>0</v>
      </c>
      <c r="FK224">
        <v>2.2768700000000002</v>
      </c>
      <c r="FL224">
        <v>13.6607</v>
      </c>
      <c r="FM224">
        <v>35.271799999999999</v>
      </c>
      <c r="FN224">
        <v>14.089600000000001</v>
      </c>
      <c r="FO224">
        <v>0</v>
      </c>
      <c r="FP224">
        <v>6.7222100000000007E-2</v>
      </c>
      <c r="FQ224">
        <v>0</v>
      </c>
      <c r="FR224">
        <v>0</v>
      </c>
      <c r="FS224">
        <v>0</v>
      </c>
      <c r="FT224">
        <v>49.428600000000003</v>
      </c>
      <c r="FU224" t="s">
        <v>621</v>
      </c>
      <c r="FV224" t="s">
        <v>622</v>
      </c>
      <c r="FW224" t="s">
        <v>528</v>
      </c>
      <c r="FX224" t="s">
        <v>115</v>
      </c>
      <c r="FY224" t="s">
        <v>530</v>
      </c>
      <c r="FZ224" t="s">
        <v>116</v>
      </c>
      <c r="GA224" t="s">
        <v>600</v>
      </c>
      <c r="GB224" t="s">
        <v>640</v>
      </c>
      <c r="GC224">
        <v>0</v>
      </c>
      <c r="GD224">
        <v>4.4675799999999999</v>
      </c>
      <c r="GE224">
        <v>12.781000000000001</v>
      </c>
      <c r="GF224">
        <v>0</v>
      </c>
      <c r="GG224">
        <v>0</v>
      </c>
      <c r="GH224">
        <v>0</v>
      </c>
      <c r="GI224">
        <v>13.536300000000001</v>
      </c>
      <c r="GJ224">
        <v>30.79</v>
      </c>
      <c r="GK224">
        <v>13.5961</v>
      </c>
      <c r="GL224">
        <v>0</v>
      </c>
      <c r="GM224">
        <v>6.6609799999999997E-2</v>
      </c>
      <c r="GN224">
        <v>0</v>
      </c>
      <c r="GO224">
        <v>0</v>
      </c>
      <c r="GP224">
        <v>0</v>
      </c>
      <c r="GQ224">
        <v>44.46</v>
      </c>
      <c r="GR224">
        <v>2.0123199999999999</v>
      </c>
      <c r="GS224">
        <v>0</v>
      </c>
      <c r="GT224">
        <v>0</v>
      </c>
      <c r="GU224">
        <v>0</v>
      </c>
      <c r="GV224">
        <v>0</v>
      </c>
      <c r="GW224">
        <v>3.6633499999999999</v>
      </c>
      <c r="GX224">
        <v>0</v>
      </c>
      <c r="GY224">
        <v>5.67</v>
      </c>
      <c r="GZ224">
        <v>0</v>
      </c>
      <c r="HA224">
        <v>0</v>
      </c>
      <c r="HB224">
        <v>0</v>
      </c>
      <c r="HC224">
        <v>0</v>
      </c>
      <c r="HD224">
        <v>5.67</v>
      </c>
      <c r="HE224">
        <v>0</v>
      </c>
      <c r="HF224">
        <v>4.4259500000000003</v>
      </c>
      <c r="HG224">
        <v>5.7903099999999998</v>
      </c>
      <c r="HH224">
        <v>0</v>
      </c>
      <c r="HI224">
        <v>0</v>
      </c>
      <c r="HJ224">
        <v>2.4600900000000001</v>
      </c>
      <c r="HK224">
        <v>13.536300000000001</v>
      </c>
      <c r="HL224">
        <v>26.22</v>
      </c>
      <c r="HM224">
        <v>13.5961</v>
      </c>
      <c r="HN224">
        <v>0</v>
      </c>
      <c r="HO224">
        <v>6.6609799999999997E-2</v>
      </c>
      <c r="HP224">
        <v>0</v>
      </c>
      <c r="HQ224">
        <v>0</v>
      </c>
      <c r="HR224">
        <v>0</v>
      </c>
      <c r="HS224">
        <v>39.89</v>
      </c>
      <c r="HT224">
        <v>4.1748099999999999</v>
      </c>
      <c r="HU224">
        <v>0</v>
      </c>
      <c r="HV224">
        <v>0</v>
      </c>
      <c r="HW224">
        <v>0</v>
      </c>
      <c r="HX224">
        <v>0</v>
      </c>
      <c r="HY224">
        <v>0</v>
      </c>
      <c r="HZ224">
        <v>0</v>
      </c>
      <c r="IA224">
        <v>4.17</v>
      </c>
      <c r="IB224">
        <v>0</v>
      </c>
      <c r="IC224">
        <v>0</v>
      </c>
      <c r="ID224">
        <v>0</v>
      </c>
      <c r="IE224">
        <v>0</v>
      </c>
      <c r="IF224">
        <v>4.17</v>
      </c>
    </row>
    <row r="225" spans="1:240" x14ac:dyDescent="0.3">
      <c r="A225" s="67">
        <v>43882.699363425927</v>
      </c>
      <c r="B225" t="s">
        <v>430</v>
      </c>
      <c r="C225" t="s">
        <v>430</v>
      </c>
      <c r="D225" t="s">
        <v>214</v>
      </c>
      <c r="E225">
        <v>24563.1</v>
      </c>
      <c r="F225">
        <v>24692.3</v>
      </c>
      <c r="G225" t="s">
        <v>112</v>
      </c>
      <c r="H225" s="68">
        <v>3.888888888888889E-2</v>
      </c>
      <c r="I225" t="s">
        <v>113</v>
      </c>
      <c r="J225">
        <v>-59.65</v>
      </c>
      <c r="K225" t="s">
        <v>114</v>
      </c>
      <c r="L225" t="s">
        <v>114</v>
      </c>
      <c r="M225" t="s">
        <v>258</v>
      </c>
      <c r="N225">
        <v>0</v>
      </c>
      <c r="O225">
        <v>91627.4</v>
      </c>
      <c r="P225">
        <v>73375.5</v>
      </c>
      <c r="Q225">
        <v>0</v>
      </c>
      <c r="R225">
        <v>0</v>
      </c>
      <c r="S225">
        <v>0</v>
      </c>
      <c r="T225">
        <v>77193.5</v>
      </c>
      <c r="U225">
        <v>242196</v>
      </c>
      <c r="V225">
        <v>77659.399999999994</v>
      </c>
      <c r="W225">
        <v>0</v>
      </c>
      <c r="X225">
        <v>379.815</v>
      </c>
      <c r="Y225">
        <v>0</v>
      </c>
      <c r="Z225">
        <v>0</v>
      </c>
      <c r="AA225">
        <v>0</v>
      </c>
      <c r="AB225">
        <v>320236</v>
      </c>
      <c r="AC225">
        <v>212.96700000000001</v>
      </c>
      <c r="AD225">
        <v>0</v>
      </c>
      <c r="AE225">
        <v>0</v>
      </c>
      <c r="AF225">
        <v>0</v>
      </c>
      <c r="AG225">
        <v>0</v>
      </c>
      <c r="AH225">
        <v>614.34500000000003</v>
      </c>
      <c r="AI225">
        <v>0</v>
      </c>
      <c r="AJ225">
        <v>827.31200000000001</v>
      </c>
      <c r="AK225">
        <v>0</v>
      </c>
      <c r="AL225">
        <v>0</v>
      </c>
      <c r="AM225">
        <v>0</v>
      </c>
      <c r="AN225">
        <v>0</v>
      </c>
      <c r="AO225">
        <v>827.31200000000001</v>
      </c>
      <c r="AP225">
        <v>0</v>
      </c>
      <c r="AQ225">
        <v>0</v>
      </c>
      <c r="AR225">
        <v>0</v>
      </c>
      <c r="AS225">
        <v>0</v>
      </c>
      <c r="AT225">
        <v>0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</v>
      </c>
      <c r="BA225">
        <v>0</v>
      </c>
      <c r="BB225">
        <v>0</v>
      </c>
      <c r="BC225">
        <v>1.80057</v>
      </c>
      <c r="BD225">
        <v>143.66999999999999</v>
      </c>
      <c r="BE225">
        <v>88.265699999999995</v>
      </c>
      <c r="BF225">
        <v>0</v>
      </c>
      <c r="BG225">
        <v>0</v>
      </c>
      <c r="BH225">
        <v>4.5360300000000002</v>
      </c>
      <c r="BI225">
        <v>94.307900000000004</v>
      </c>
      <c r="BJ225">
        <v>332.58</v>
      </c>
      <c r="BK225">
        <v>95.137</v>
      </c>
      <c r="BL225">
        <v>0</v>
      </c>
      <c r="BM225">
        <v>0.46402399999999999</v>
      </c>
      <c r="BN225">
        <v>0</v>
      </c>
      <c r="BO225">
        <v>0</v>
      </c>
      <c r="BP225">
        <v>0</v>
      </c>
      <c r="BQ225">
        <v>428.18099999999998</v>
      </c>
      <c r="BR225">
        <v>421.84500000000003</v>
      </c>
      <c r="BS225">
        <v>6.3365999999999998</v>
      </c>
      <c r="BT225">
        <v>0</v>
      </c>
      <c r="BU225">
        <v>0</v>
      </c>
      <c r="BW225">
        <v>0</v>
      </c>
      <c r="BX225">
        <v>0</v>
      </c>
      <c r="BZ225">
        <v>0</v>
      </c>
      <c r="CA225" t="s">
        <v>114</v>
      </c>
      <c r="CB225" t="s">
        <v>114</v>
      </c>
      <c r="CC225" t="s">
        <v>206</v>
      </c>
      <c r="CD225">
        <v>0</v>
      </c>
      <c r="CE225">
        <v>84410.4</v>
      </c>
      <c r="CF225">
        <v>23407.5</v>
      </c>
      <c r="CG225">
        <v>0</v>
      </c>
      <c r="CH225">
        <v>0</v>
      </c>
      <c r="CI225">
        <v>11659.1</v>
      </c>
      <c r="CJ225">
        <v>77193.5</v>
      </c>
      <c r="CK225">
        <v>196670</v>
      </c>
      <c r="CL225">
        <v>77659.399999999994</v>
      </c>
      <c r="CM225">
        <v>0</v>
      </c>
      <c r="CN225">
        <v>379.815</v>
      </c>
      <c r="CO225">
        <v>0</v>
      </c>
      <c r="CP225">
        <v>0</v>
      </c>
      <c r="CQ225">
        <v>0</v>
      </c>
      <c r="CR225">
        <v>274710</v>
      </c>
      <c r="CS225">
        <v>432.255</v>
      </c>
      <c r="CT225">
        <v>0</v>
      </c>
      <c r="CU225">
        <v>0</v>
      </c>
      <c r="CV225">
        <v>0</v>
      </c>
      <c r="CW225">
        <v>0</v>
      </c>
      <c r="CX225">
        <v>0</v>
      </c>
      <c r="CY225">
        <v>0</v>
      </c>
      <c r="CZ225">
        <v>432.255</v>
      </c>
      <c r="DA225">
        <v>0</v>
      </c>
      <c r="DB225">
        <v>0</v>
      </c>
      <c r="DC225">
        <v>0</v>
      </c>
      <c r="DD225">
        <v>0</v>
      </c>
      <c r="DE225">
        <v>432.255</v>
      </c>
      <c r="DF225">
        <v>0</v>
      </c>
      <c r="DG225">
        <v>0</v>
      </c>
      <c r="DH225">
        <v>0</v>
      </c>
      <c r="DI225">
        <v>0</v>
      </c>
      <c r="DJ225">
        <v>0</v>
      </c>
      <c r="DK225">
        <v>0</v>
      </c>
      <c r="DL225">
        <v>0</v>
      </c>
      <c r="DM225">
        <v>0</v>
      </c>
      <c r="DN225">
        <v>0</v>
      </c>
      <c r="DO225">
        <v>0</v>
      </c>
      <c r="DP225">
        <v>0</v>
      </c>
      <c r="DQ225">
        <v>0</v>
      </c>
      <c r="DR225">
        <v>0</v>
      </c>
      <c r="DS225">
        <v>3.6698599999999999</v>
      </c>
      <c r="DT225">
        <v>131.64400000000001</v>
      </c>
      <c r="DU225">
        <v>29.544599999999999</v>
      </c>
      <c r="DV225">
        <v>0</v>
      </c>
      <c r="DW225">
        <v>0</v>
      </c>
      <c r="DX225">
        <v>13.7811</v>
      </c>
      <c r="DY225">
        <v>94.307900000000004</v>
      </c>
      <c r="DZ225">
        <v>272.947</v>
      </c>
      <c r="EA225">
        <v>95.137</v>
      </c>
      <c r="EB225">
        <v>0</v>
      </c>
      <c r="EC225">
        <v>0.46402399999999999</v>
      </c>
      <c r="ED225">
        <v>0</v>
      </c>
      <c r="EE225">
        <v>0</v>
      </c>
      <c r="EF225">
        <v>0</v>
      </c>
      <c r="EG225">
        <v>368.548</v>
      </c>
      <c r="EH225">
        <v>364.87799999999999</v>
      </c>
      <c r="EI225">
        <v>3.6698599999999999</v>
      </c>
      <c r="EJ225">
        <v>0</v>
      </c>
      <c r="EK225">
        <v>0</v>
      </c>
      <c r="EM225">
        <v>0</v>
      </c>
      <c r="EN225">
        <v>0</v>
      </c>
      <c r="EP225">
        <v>0</v>
      </c>
      <c r="EQ225">
        <v>0</v>
      </c>
      <c r="ER225">
        <v>39.930999999999997</v>
      </c>
      <c r="ES225">
        <v>13.5573</v>
      </c>
      <c r="ET225">
        <v>0</v>
      </c>
      <c r="EU225">
        <v>0</v>
      </c>
      <c r="EV225">
        <v>0</v>
      </c>
      <c r="EW225">
        <v>13.6607</v>
      </c>
      <c r="EX225">
        <v>67.149100000000004</v>
      </c>
      <c r="EY225">
        <v>14.089600000000001</v>
      </c>
      <c r="EZ225">
        <v>0</v>
      </c>
      <c r="FA225">
        <v>6.7214899999999994E-2</v>
      </c>
      <c r="FB225">
        <v>0</v>
      </c>
      <c r="FC225">
        <v>0</v>
      </c>
      <c r="FD225">
        <v>0</v>
      </c>
      <c r="FE225">
        <v>81.305899999999994</v>
      </c>
      <c r="FF225">
        <v>0</v>
      </c>
      <c r="FG225">
        <v>36.011800000000001</v>
      </c>
      <c r="FH225">
        <v>5.5668300000000004</v>
      </c>
      <c r="FI225">
        <v>0</v>
      </c>
      <c r="FJ225">
        <v>0</v>
      </c>
      <c r="FK225">
        <v>1.8198799999999999</v>
      </c>
      <c r="FL225">
        <v>13.6607</v>
      </c>
      <c r="FM225">
        <v>57.059199999999997</v>
      </c>
      <c r="FN225">
        <v>14.089600000000001</v>
      </c>
      <c r="FO225">
        <v>0</v>
      </c>
      <c r="FP225">
        <v>6.7214899999999994E-2</v>
      </c>
      <c r="FQ225">
        <v>0</v>
      </c>
      <c r="FR225">
        <v>0</v>
      </c>
      <c r="FS225">
        <v>0</v>
      </c>
      <c r="FT225">
        <v>71.216099999999997</v>
      </c>
      <c r="FU225" t="s">
        <v>621</v>
      </c>
      <c r="FV225" t="s">
        <v>622</v>
      </c>
      <c r="FW225" t="s">
        <v>528</v>
      </c>
      <c r="FX225" t="s">
        <v>115</v>
      </c>
      <c r="FY225" t="s">
        <v>530</v>
      </c>
      <c r="FZ225" t="s">
        <v>116</v>
      </c>
      <c r="GA225" t="s">
        <v>600</v>
      </c>
      <c r="GB225" t="s">
        <v>640</v>
      </c>
      <c r="GC225">
        <v>0</v>
      </c>
      <c r="GD225">
        <v>17.652200000000001</v>
      </c>
      <c r="GE225">
        <v>13.289199999999999</v>
      </c>
      <c r="GF225">
        <v>0</v>
      </c>
      <c r="GG225">
        <v>0</v>
      </c>
      <c r="GH225">
        <v>0</v>
      </c>
      <c r="GI225">
        <v>13.536300000000001</v>
      </c>
      <c r="GJ225">
        <v>44.48</v>
      </c>
      <c r="GK225">
        <v>13.5962</v>
      </c>
      <c r="GL225">
        <v>0</v>
      </c>
      <c r="GM225">
        <v>6.6602700000000001E-2</v>
      </c>
      <c r="GN225">
        <v>0</v>
      </c>
      <c r="GO225">
        <v>0</v>
      </c>
      <c r="GP225">
        <v>0</v>
      </c>
      <c r="GQ225">
        <v>58.15</v>
      </c>
      <c r="GR225">
        <v>1.13022</v>
      </c>
      <c r="GS225">
        <v>0</v>
      </c>
      <c r="GT225">
        <v>0</v>
      </c>
      <c r="GU225">
        <v>0</v>
      </c>
      <c r="GV225">
        <v>0</v>
      </c>
      <c r="GW225">
        <v>3.2603499999999999</v>
      </c>
      <c r="GX225">
        <v>0</v>
      </c>
      <c r="GY225">
        <v>4.3899999999999997</v>
      </c>
      <c r="GZ225">
        <v>0</v>
      </c>
      <c r="HA225">
        <v>0</v>
      </c>
      <c r="HB225">
        <v>0</v>
      </c>
      <c r="HC225">
        <v>0</v>
      </c>
      <c r="HD225">
        <v>4.3899999999999997</v>
      </c>
      <c r="HE225">
        <v>0</v>
      </c>
      <c r="HF225">
        <v>16.2637</v>
      </c>
      <c r="HG225">
        <v>4.2725600000000004</v>
      </c>
      <c r="HH225">
        <v>0</v>
      </c>
      <c r="HI225">
        <v>0</v>
      </c>
      <c r="HJ225">
        <v>2.1112600000000001</v>
      </c>
      <c r="HK225">
        <v>13.536300000000001</v>
      </c>
      <c r="HL225">
        <v>36.18</v>
      </c>
      <c r="HM225">
        <v>13.5962</v>
      </c>
      <c r="HN225">
        <v>0</v>
      </c>
      <c r="HO225">
        <v>6.6602700000000001E-2</v>
      </c>
      <c r="HP225">
        <v>0</v>
      </c>
      <c r="HQ225">
        <v>0</v>
      </c>
      <c r="HR225">
        <v>0</v>
      </c>
      <c r="HS225">
        <v>49.85</v>
      </c>
      <c r="HT225">
        <v>2.29399</v>
      </c>
      <c r="HU225">
        <v>0</v>
      </c>
      <c r="HV225">
        <v>0</v>
      </c>
      <c r="HW225">
        <v>0</v>
      </c>
      <c r="HX225">
        <v>0</v>
      </c>
      <c r="HY225">
        <v>0</v>
      </c>
      <c r="HZ225">
        <v>0</v>
      </c>
      <c r="IA225">
        <v>2.29</v>
      </c>
      <c r="IB225">
        <v>0</v>
      </c>
      <c r="IC225">
        <v>0</v>
      </c>
      <c r="ID225">
        <v>0</v>
      </c>
      <c r="IE225">
        <v>0</v>
      </c>
      <c r="IF225">
        <v>2.29</v>
      </c>
    </row>
    <row r="226" spans="1:240" x14ac:dyDescent="0.3">
      <c r="A226" s="67">
        <v>43882.700023148151</v>
      </c>
      <c r="B226" t="s">
        <v>431</v>
      </c>
      <c r="C226" t="s">
        <v>431</v>
      </c>
      <c r="D226" t="s">
        <v>214</v>
      </c>
      <c r="E226">
        <v>24563.1</v>
      </c>
      <c r="F226">
        <v>24692.3</v>
      </c>
      <c r="G226" t="s">
        <v>112</v>
      </c>
      <c r="H226" s="68">
        <v>3.8194444444444441E-2</v>
      </c>
      <c r="I226" t="s">
        <v>113</v>
      </c>
      <c r="J226">
        <v>-104.15</v>
      </c>
      <c r="K226" t="s">
        <v>114</v>
      </c>
      <c r="L226" t="s">
        <v>114</v>
      </c>
      <c r="M226" t="s">
        <v>184</v>
      </c>
      <c r="N226">
        <v>0</v>
      </c>
      <c r="O226">
        <v>95258.4</v>
      </c>
      <c r="P226">
        <v>105862</v>
      </c>
      <c r="Q226">
        <v>0</v>
      </c>
      <c r="R226">
        <v>0</v>
      </c>
      <c r="S226">
        <v>0</v>
      </c>
      <c r="T226">
        <v>77193.3</v>
      </c>
      <c r="U226">
        <v>278314</v>
      </c>
      <c r="V226">
        <v>77659.3</v>
      </c>
      <c r="W226">
        <v>0</v>
      </c>
      <c r="X226">
        <v>379.85599999999999</v>
      </c>
      <c r="Y226">
        <v>0</v>
      </c>
      <c r="Z226">
        <v>0</v>
      </c>
      <c r="AA226">
        <v>0</v>
      </c>
      <c r="AB226">
        <v>356353</v>
      </c>
      <c r="AC226">
        <v>108.09399999999999</v>
      </c>
      <c r="AD226">
        <v>0</v>
      </c>
      <c r="AE226">
        <v>0</v>
      </c>
      <c r="AF226">
        <v>0</v>
      </c>
      <c r="AG226">
        <v>0</v>
      </c>
      <c r="AH226">
        <v>614.346</v>
      </c>
      <c r="AI226">
        <v>0</v>
      </c>
      <c r="AJ226">
        <v>722.44</v>
      </c>
      <c r="AK226">
        <v>0</v>
      </c>
      <c r="AL226">
        <v>0</v>
      </c>
      <c r="AM226">
        <v>0</v>
      </c>
      <c r="AN226">
        <v>0</v>
      </c>
      <c r="AO226">
        <v>722.44</v>
      </c>
      <c r="AP226">
        <v>0</v>
      </c>
      <c r="AQ226">
        <v>0</v>
      </c>
      <c r="AR226">
        <v>0</v>
      </c>
      <c r="AS226">
        <v>0</v>
      </c>
      <c r="AT226">
        <v>0</v>
      </c>
      <c r="AU226">
        <v>0</v>
      </c>
      <c r="AV226">
        <v>0</v>
      </c>
      <c r="AW226">
        <v>0</v>
      </c>
      <c r="AX226">
        <v>0</v>
      </c>
      <c r="AY226">
        <v>0</v>
      </c>
      <c r="AZ226">
        <v>0</v>
      </c>
      <c r="BA226">
        <v>0</v>
      </c>
      <c r="BB226">
        <v>0</v>
      </c>
      <c r="BC226">
        <v>0.91322700000000001</v>
      </c>
      <c r="BD226">
        <v>149.90899999999999</v>
      </c>
      <c r="BE226">
        <v>127.345</v>
      </c>
      <c r="BF226">
        <v>0</v>
      </c>
      <c r="BG226">
        <v>0</v>
      </c>
      <c r="BH226">
        <v>4.5360399999999998</v>
      </c>
      <c r="BI226">
        <v>94.3078</v>
      </c>
      <c r="BJ226">
        <v>377.01100000000002</v>
      </c>
      <c r="BK226">
        <v>95.136899999999997</v>
      </c>
      <c r="BL226">
        <v>0</v>
      </c>
      <c r="BM226">
        <v>0.46407399999999999</v>
      </c>
      <c r="BN226">
        <v>0</v>
      </c>
      <c r="BO226">
        <v>0</v>
      </c>
      <c r="BP226">
        <v>0</v>
      </c>
      <c r="BQ226">
        <v>472.61200000000002</v>
      </c>
      <c r="BR226">
        <v>467.16300000000001</v>
      </c>
      <c r="BS226">
        <v>5.4492700000000003</v>
      </c>
      <c r="BT226">
        <v>0</v>
      </c>
      <c r="BU226">
        <v>0</v>
      </c>
      <c r="BW226">
        <v>0</v>
      </c>
      <c r="BX226">
        <v>0</v>
      </c>
      <c r="BZ226">
        <v>0</v>
      </c>
      <c r="CA226" t="s">
        <v>114</v>
      </c>
      <c r="CB226" t="s">
        <v>114</v>
      </c>
      <c r="CC226" t="s">
        <v>218</v>
      </c>
      <c r="CD226">
        <v>0</v>
      </c>
      <c r="CE226">
        <v>84353.5</v>
      </c>
      <c r="CF226">
        <v>23483.599999999999</v>
      </c>
      <c r="CG226">
        <v>0</v>
      </c>
      <c r="CH226">
        <v>0</v>
      </c>
      <c r="CI226">
        <v>11659.1</v>
      </c>
      <c r="CJ226">
        <v>77193.3</v>
      </c>
      <c r="CK226">
        <v>196689</v>
      </c>
      <c r="CL226">
        <v>77659.3</v>
      </c>
      <c r="CM226">
        <v>0</v>
      </c>
      <c r="CN226">
        <v>379.85599999999999</v>
      </c>
      <c r="CO226">
        <v>0</v>
      </c>
      <c r="CP226">
        <v>0</v>
      </c>
      <c r="CQ226">
        <v>0</v>
      </c>
      <c r="CR226">
        <v>274729</v>
      </c>
      <c r="CS226">
        <v>431.31200000000001</v>
      </c>
      <c r="CT226">
        <v>0</v>
      </c>
      <c r="CU226">
        <v>0</v>
      </c>
      <c r="CV226">
        <v>0</v>
      </c>
      <c r="CW226">
        <v>0</v>
      </c>
      <c r="CX226">
        <v>0</v>
      </c>
      <c r="CY226">
        <v>0</v>
      </c>
      <c r="CZ226">
        <v>431.31200000000001</v>
      </c>
      <c r="DA226">
        <v>0</v>
      </c>
      <c r="DB226">
        <v>0</v>
      </c>
      <c r="DC226">
        <v>0</v>
      </c>
      <c r="DD226">
        <v>0</v>
      </c>
      <c r="DE226">
        <v>431.31200000000001</v>
      </c>
      <c r="DF226">
        <v>0</v>
      </c>
      <c r="DG226">
        <v>0</v>
      </c>
      <c r="DH226">
        <v>0</v>
      </c>
      <c r="DI226">
        <v>0</v>
      </c>
      <c r="DJ226">
        <v>0</v>
      </c>
      <c r="DK226">
        <v>0</v>
      </c>
      <c r="DL226">
        <v>0</v>
      </c>
      <c r="DM226">
        <v>0</v>
      </c>
      <c r="DN226">
        <v>0</v>
      </c>
      <c r="DO226">
        <v>0</v>
      </c>
      <c r="DP226">
        <v>0</v>
      </c>
      <c r="DQ226">
        <v>0</v>
      </c>
      <c r="DR226">
        <v>0</v>
      </c>
      <c r="DS226">
        <v>3.6617600000000001</v>
      </c>
      <c r="DT226">
        <v>131.535</v>
      </c>
      <c r="DU226">
        <v>29.575500000000002</v>
      </c>
      <c r="DV226">
        <v>0</v>
      </c>
      <c r="DW226">
        <v>0</v>
      </c>
      <c r="DX226">
        <v>13.779500000000001</v>
      </c>
      <c r="DY226">
        <v>94.3078</v>
      </c>
      <c r="DZ226">
        <v>272.85899999999998</v>
      </c>
      <c r="EA226">
        <v>95.136899999999997</v>
      </c>
      <c r="EB226">
        <v>0</v>
      </c>
      <c r="EC226">
        <v>0.46407399999999999</v>
      </c>
      <c r="ED226">
        <v>0</v>
      </c>
      <c r="EE226">
        <v>0</v>
      </c>
      <c r="EF226">
        <v>0</v>
      </c>
      <c r="EG226">
        <v>368.46</v>
      </c>
      <c r="EH226">
        <v>364.79899999999998</v>
      </c>
      <c r="EI226">
        <v>3.6617600000000001</v>
      </c>
      <c r="EJ226">
        <v>0</v>
      </c>
      <c r="EK226">
        <v>0</v>
      </c>
      <c r="EM226">
        <v>0</v>
      </c>
      <c r="EN226">
        <v>0</v>
      </c>
      <c r="EP226">
        <v>0</v>
      </c>
      <c r="EQ226">
        <v>0</v>
      </c>
      <c r="ER226">
        <v>42.128399999999999</v>
      </c>
      <c r="ES226">
        <v>19.558800000000002</v>
      </c>
      <c r="ET226">
        <v>0</v>
      </c>
      <c r="EU226">
        <v>0</v>
      </c>
      <c r="EV226">
        <v>0</v>
      </c>
      <c r="EW226">
        <v>13.6607</v>
      </c>
      <c r="EX226">
        <v>75.347899999999996</v>
      </c>
      <c r="EY226">
        <v>14.089600000000001</v>
      </c>
      <c r="EZ226">
        <v>0</v>
      </c>
      <c r="FA226">
        <v>6.7222100000000007E-2</v>
      </c>
      <c r="FB226">
        <v>0</v>
      </c>
      <c r="FC226">
        <v>0</v>
      </c>
      <c r="FD226">
        <v>0</v>
      </c>
      <c r="FE226">
        <v>89.5047</v>
      </c>
      <c r="FF226">
        <v>0</v>
      </c>
      <c r="FG226">
        <v>35.991700000000002</v>
      </c>
      <c r="FH226">
        <v>5.5</v>
      </c>
      <c r="FI226">
        <v>0</v>
      </c>
      <c r="FJ226">
        <v>0</v>
      </c>
      <c r="FK226">
        <v>1.8224899999999999</v>
      </c>
      <c r="FL226">
        <v>13.6607</v>
      </c>
      <c r="FM226">
        <v>56.974899999999998</v>
      </c>
      <c r="FN226">
        <v>14.089600000000001</v>
      </c>
      <c r="FO226">
        <v>0</v>
      </c>
      <c r="FP226">
        <v>6.7222100000000007E-2</v>
      </c>
      <c r="FQ226">
        <v>0</v>
      </c>
      <c r="FR226">
        <v>0</v>
      </c>
      <c r="FS226">
        <v>0</v>
      </c>
      <c r="FT226">
        <v>71.131699999999995</v>
      </c>
      <c r="FU226" t="s">
        <v>621</v>
      </c>
      <c r="FV226" t="s">
        <v>622</v>
      </c>
      <c r="FW226" t="s">
        <v>528</v>
      </c>
      <c r="FX226" t="s">
        <v>115</v>
      </c>
      <c r="FY226" t="s">
        <v>530</v>
      </c>
      <c r="FZ226" t="s">
        <v>116</v>
      </c>
      <c r="GA226" t="s">
        <v>600</v>
      </c>
      <c r="GB226" t="s">
        <v>640</v>
      </c>
      <c r="GC226">
        <v>0</v>
      </c>
      <c r="GD226">
        <v>18.4588</v>
      </c>
      <c r="GE226">
        <v>19.172599999999999</v>
      </c>
      <c r="GF226">
        <v>0</v>
      </c>
      <c r="GG226">
        <v>0</v>
      </c>
      <c r="GH226">
        <v>0</v>
      </c>
      <c r="GI226">
        <v>13.536300000000001</v>
      </c>
      <c r="GJ226">
        <v>51.17</v>
      </c>
      <c r="GK226">
        <v>13.5961</v>
      </c>
      <c r="GL226">
        <v>0</v>
      </c>
      <c r="GM226">
        <v>6.6609799999999997E-2</v>
      </c>
      <c r="GN226">
        <v>0</v>
      </c>
      <c r="GO226">
        <v>0</v>
      </c>
      <c r="GP226">
        <v>0</v>
      </c>
      <c r="GQ226">
        <v>64.84</v>
      </c>
      <c r="GR226">
        <v>0.573658</v>
      </c>
      <c r="GS226">
        <v>0</v>
      </c>
      <c r="GT226">
        <v>0</v>
      </c>
      <c r="GU226">
        <v>0</v>
      </c>
      <c r="GV226">
        <v>0</v>
      </c>
      <c r="GW226">
        <v>3.2603499999999999</v>
      </c>
      <c r="GX226">
        <v>0</v>
      </c>
      <c r="GY226">
        <v>3.83</v>
      </c>
      <c r="GZ226">
        <v>0</v>
      </c>
      <c r="HA226">
        <v>0</v>
      </c>
      <c r="HB226">
        <v>0</v>
      </c>
      <c r="HC226">
        <v>0</v>
      </c>
      <c r="HD226">
        <v>3.83</v>
      </c>
      <c r="HE226">
        <v>0</v>
      </c>
      <c r="HF226">
        <v>16.253</v>
      </c>
      <c r="HG226">
        <v>4.2747400000000004</v>
      </c>
      <c r="HH226">
        <v>0</v>
      </c>
      <c r="HI226">
        <v>0</v>
      </c>
      <c r="HJ226">
        <v>2.1113300000000002</v>
      </c>
      <c r="HK226">
        <v>13.536300000000001</v>
      </c>
      <c r="HL226">
        <v>36.17</v>
      </c>
      <c r="HM226">
        <v>13.5961</v>
      </c>
      <c r="HN226">
        <v>0</v>
      </c>
      <c r="HO226">
        <v>6.6609799999999997E-2</v>
      </c>
      <c r="HP226">
        <v>0</v>
      </c>
      <c r="HQ226">
        <v>0</v>
      </c>
      <c r="HR226">
        <v>0</v>
      </c>
      <c r="HS226">
        <v>49.84</v>
      </c>
      <c r="HT226">
        <v>2.2889900000000001</v>
      </c>
      <c r="HU226">
        <v>0</v>
      </c>
      <c r="HV226">
        <v>0</v>
      </c>
      <c r="HW226">
        <v>0</v>
      </c>
      <c r="HX226">
        <v>0</v>
      </c>
      <c r="HY226">
        <v>0</v>
      </c>
      <c r="HZ226">
        <v>0</v>
      </c>
      <c r="IA226">
        <v>2.29</v>
      </c>
      <c r="IB226">
        <v>0</v>
      </c>
      <c r="IC226">
        <v>0</v>
      </c>
      <c r="ID226">
        <v>0</v>
      </c>
      <c r="IE226">
        <v>0</v>
      </c>
      <c r="IF226">
        <v>2.29</v>
      </c>
    </row>
    <row r="227" spans="1:240" x14ac:dyDescent="0.3">
      <c r="A227" s="67">
        <v>43882.700682870367</v>
      </c>
      <c r="B227" t="s">
        <v>433</v>
      </c>
      <c r="C227" t="s">
        <v>433</v>
      </c>
      <c r="D227" t="s">
        <v>214</v>
      </c>
      <c r="E227">
        <v>24563.1</v>
      </c>
      <c r="F227">
        <v>24692.3</v>
      </c>
      <c r="G227" t="s">
        <v>112</v>
      </c>
      <c r="H227" s="68">
        <v>3.8194444444444441E-2</v>
      </c>
      <c r="I227" t="s">
        <v>113</v>
      </c>
      <c r="J227">
        <v>-103.73</v>
      </c>
      <c r="K227" t="s">
        <v>114</v>
      </c>
      <c r="L227" t="s">
        <v>114</v>
      </c>
      <c r="M227" t="s">
        <v>184</v>
      </c>
      <c r="N227">
        <v>0</v>
      </c>
      <c r="O227">
        <v>95326.6</v>
      </c>
      <c r="P227">
        <v>105861</v>
      </c>
      <c r="Q227">
        <v>0</v>
      </c>
      <c r="R227">
        <v>0</v>
      </c>
      <c r="S227">
        <v>0</v>
      </c>
      <c r="T227">
        <v>77193.3</v>
      </c>
      <c r="U227">
        <v>278381</v>
      </c>
      <c r="V227">
        <v>77659.3</v>
      </c>
      <c r="W227">
        <v>0</v>
      </c>
      <c r="X227">
        <v>379.85599999999999</v>
      </c>
      <c r="Y227">
        <v>0</v>
      </c>
      <c r="Z227">
        <v>0</v>
      </c>
      <c r="AA227">
        <v>0</v>
      </c>
      <c r="AB227">
        <v>356420</v>
      </c>
      <c r="AC227">
        <v>94.671099999999996</v>
      </c>
      <c r="AD227">
        <v>0</v>
      </c>
      <c r="AE227">
        <v>0</v>
      </c>
      <c r="AF227">
        <v>0</v>
      </c>
      <c r="AG227">
        <v>0</v>
      </c>
      <c r="AH227">
        <v>614.34500000000003</v>
      </c>
      <c r="AI227">
        <v>0</v>
      </c>
      <c r="AJ227">
        <v>709.01599999999996</v>
      </c>
      <c r="AK227">
        <v>0</v>
      </c>
      <c r="AL227">
        <v>0</v>
      </c>
      <c r="AM227">
        <v>0</v>
      </c>
      <c r="AN227">
        <v>0</v>
      </c>
      <c r="AO227">
        <v>709.01599999999996</v>
      </c>
      <c r="AP227">
        <v>0</v>
      </c>
      <c r="AQ227">
        <v>0</v>
      </c>
      <c r="AR227">
        <v>0</v>
      </c>
      <c r="AS227">
        <v>0</v>
      </c>
      <c r="AT227">
        <v>0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</v>
      </c>
      <c r="BB227">
        <v>0</v>
      </c>
      <c r="BC227">
        <v>0.79866800000000004</v>
      </c>
      <c r="BD227">
        <v>149.596</v>
      </c>
      <c r="BE227">
        <v>127.34399999999999</v>
      </c>
      <c r="BF227">
        <v>0</v>
      </c>
      <c r="BG227">
        <v>0</v>
      </c>
      <c r="BH227">
        <v>4.5360300000000002</v>
      </c>
      <c r="BI227">
        <v>94.3078</v>
      </c>
      <c r="BJ227">
        <v>376.58300000000003</v>
      </c>
      <c r="BK227">
        <v>95.136899999999997</v>
      </c>
      <c r="BL227">
        <v>0</v>
      </c>
      <c r="BM227">
        <v>0.46407399999999999</v>
      </c>
      <c r="BN227">
        <v>0</v>
      </c>
      <c r="BO227">
        <v>0</v>
      </c>
      <c r="BP227">
        <v>0</v>
      </c>
      <c r="BQ227">
        <v>472.18400000000003</v>
      </c>
      <c r="BR227">
        <v>466.84899999999999</v>
      </c>
      <c r="BS227">
        <v>5.3346999999999998</v>
      </c>
      <c r="BT227">
        <v>0</v>
      </c>
      <c r="BU227">
        <v>0</v>
      </c>
      <c r="BW227">
        <v>0</v>
      </c>
      <c r="BX227">
        <v>0</v>
      </c>
      <c r="BZ227">
        <v>0</v>
      </c>
      <c r="CA227" t="s">
        <v>114</v>
      </c>
      <c r="CB227" t="s">
        <v>114</v>
      </c>
      <c r="CC227" t="s">
        <v>218</v>
      </c>
      <c r="CD227">
        <v>0</v>
      </c>
      <c r="CE227">
        <v>84353.5</v>
      </c>
      <c r="CF227">
        <v>23483.599999999999</v>
      </c>
      <c r="CG227">
        <v>0</v>
      </c>
      <c r="CH227">
        <v>0</v>
      </c>
      <c r="CI227">
        <v>11659.1</v>
      </c>
      <c r="CJ227">
        <v>77193.3</v>
      </c>
      <c r="CK227">
        <v>196689</v>
      </c>
      <c r="CL227">
        <v>77659.3</v>
      </c>
      <c r="CM227">
        <v>0</v>
      </c>
      <c r="CN227">
        <v>379.85599999999999</v>
      </c>
      <c r="CO227">
        <v>0</v>
      </c>
      <c r="CP227">
        <v>0</v>
      </c>
      <c r="CQ227">
        <v>0</v>
      </c>
      <c r="CR227">
        <v>274729</v>
      </c>
      <c r="CS227">
        <v>431.31200000000001</v>
      </c>
      <c r="CT227">
        <v>0</v>
      </c>
      <c r="CU227">
        <v>0</v>
      </c>
      <c r="CV227">
        <v>0</v>
      </c>
      <c r="CW227">
        <v>0</v>
      </c>
      <c r="CX227">
        <v>0</v>
      </c>
      <c r="CY227">
        <v>0</v>
      </c>
      <c r="CZ227">
        <v>431.31200000000001</v>
      </c>
      <c r="DA227">
        <v>0</v>
      </c>
      <c r="DB227">
        <v>0</v>
      </c>
      <c r="DC227">
        <v>0</v>
      </c>
      <c r="DD227">
        <v>0</v>
      </c>
      <c r="DE227">
        <v>431.31200000000001</v>
      </c>
      <c r="DF227">
        <v>0</v>
      </c>
      <c r="DG227">
        <v>0</v>
      </c>
      <c r="DH227">
        <v>0</v>
      </c>
      <c r="DI227">
        <v>0</v>
      </c>
      <c r="DJ227">
        <v>0</v>
      </c>
      <c r="DK227">
        <v>0</v>
      </c>
      <c r="DL227">
        <v>0</v>
      </c>
      <c r="DM227">
        <v>0</v>
      </c>
      <c r="DN227">
        <v>0</v>
      </c>
      <c r="DO227">
        <v>0</v>
      </c>
      <c r="DP227">
        <v>0</v>
      </c>
      <c r="DQ227">
        <v>0</v>
      </c>
      <c r="DR227">
        <v>0</v>
      </c>
      <c r="DS227">
        <v>3.6617600000000001</v>
      </c>
      <c r="DT227">
        <v>131.535</v>
      </c>
      <c r="DU227">
        <v>29.575500000000002</v>
      </c>
      <c r="DV227">
        <v>0</v>
      </c>
      <c r="DW227">
        <v>0</v>
      </c>
      <c r="DX227">
        <v>13.779500000000001</v>
      </c>
      <c r="DY227">
        <v>94.3078</v>
      </c>
      <c r="DZ227">
        <v>272.85899999999998</v>
      </c>
      <c r="EA227">
        <v>95.136899999999997</v>
      </c>
      <c r="EB227">
        <v>0</v>
      </c>
      <c r="EC227">
        <v>0.46407399999999999</v>
      </c>
      <c r="ED227">
        <v>0</v>
      </c>
      <c r="EE227">
        <v>0</v>
      </c>
      <c r="EF227">
        <v>0</v>
      </c>
      <c r="EG227">
        <v>368.46</v>
      </c>
      <c r="EH227">
        <v>364.79899999999998</v>
      </c>
      <c r="EI227">
        <v>3.6617600000000001</v>
      </c>
      <c r="EJ227">
        <v>0</v>
      </c>
      <c r="EK227">
        <v>0</v>
      </c>
      <c r="EM227">
        <v>0</v>
      </c>
      <c r="EN227">
        <v>0</v>
      </c>
      <c r="EP227">
        <v>0</v>
      </c>
      <c r="EQ227">
        <v>0</v>
      </c>
      <c r="ER227">
        <v>41.805399999999999</v>
      </c>
      <c r="ES227">
        <v>19.558800000000002</v>
      </c>
      <c r="ET227">
        <v>0</v>
      </c>
      <c r="EU227">
        <v>0</v>
      </c>
      <c r="EV227">
        <v>0</v>
      </c>
      <c r="EW227">
        <v>13.6607</v>
      </c>
      <c r="EX227">
        <v>75.024900000000002</v>
      </c>
      <c r="EY227">
        <v>14.089600000000001</v>
      </c>
      <c r="EZ227">
        <v>0</v>
      </c>
      <c r="FA227">
        <v>6.7222100000000007E-2</v>
      </c>
      <c r="FB227">
        <v>0</v>
      </c>
      <c r="FC227">
        <v>0</v>
      </c>
      <c r="FD227">
        <v>0</v>
      </c>
      <c r="FE227">
        <v>89.181700000000006</v>
      </c>
      <c r="FF227">
        <v>0</v>
      </c>
      <c r="FG227">
        <v>35.991700000000002</v>
      </c>
      <c r="FH227">
        <v>5.5</v>
      </c>
      <c r="FI227">
        <v>0</v>
      </c>
      <c r="FJ227">
        <v>0</v>
      </c>
      <c r="FK227">
        <v>1.8224899999999999</v>
      </c>
      <c r="FL227">
        <v>13.6607</v>
      </c>
      <c r="FM227">
        <v>56.974899999999998</v>
      </c>
      <c r="FN227">
        <v>14.089600000000001</v>
      </c>
      <c r="FO227">
        <v>0</v>
      </c>
      <c r="FP227">
        <v>6.7222100000000007E-2</v>
      </c>
      <c r="FQ227">
        <v>0</v>
      </c>
      <c r="FR227">
        <v>0</v>
      </c>
      <c r="FS227">
        <v>0</v>
      </c>
      <c r="FT227">
        <v>71.131699999999995</v>
      </c>
      <c r="FU227" t="s">
        <v>621</v>
      </c>
      <c r="FV227" t="s">
        <v>622</v>
      </c>
      <c r="FW227" t="s">
        <v>528</v>
      </c>
      <c r="FX227" t="s">
        <v>115</v>
      </c>
      <c r="FY227" t="s">
        <v>530</v>
      </c>
      <c r="FZ227" t="s">
        <v>116</v>
      </c>
      <c r="GA227" t="s">
        <v>600</v>
      </c>
      <c r="GB227" t="s">
        <v>640</v>
      </c>
      <c r="GC227">
        <v>0</v>
      </c>
      <c r="GD227">
        <v>18.419599999999999</v>
      </c>
      <c r="GE227">
        <v>19.172499999999999</v>
      </c>
      <c r="GF227">
        <v>0</v>
      </c>
      <c r="GG227">
        <v>0</v>
      </c>
      <c r="GH227">
        <v>0</v>
      </c>
      <c r="GI227">
        <v>13.536300000000001</v>
      </c>
      <c r="GJ227">
        <v>51.13</v>
      </c>
      <c r="GK227">
        <v>13.5961</v>
      </c>
      <c r="GL227">
        <v>0</v>
      </c>
      <c r="GM227">
        <v>6.6609799999999997E-2</v>
      </c>
      <c r="GN227">
        <v>0</v>
      </c>
      <c r="GO227">
        <v>0</v>
      </c>
      <c r="GP227">
        <v>0</v>
      </c>
      <c r="GQ227">
        <v>64.8</v>
      </c>
      <c r="GR227">
        <v>0.50242299999999995</v>
      </c>
      <c r="GS227">
        <v>0</v>
      </c>
      <c r="GT227">
        <v>0</v>
      </c>
      <c r="GU227">
        <v>0</v>
      </c>
      <c r="GV227">
        <v>0</v>
      </c>
      <c r="GW227">
        <v>3.2603499999999999</v>
      </c>
      <c r="GX227">
        <v>0</v>
      </c>
      <c r="GY227">
        <v>3.76</v>
      </c>
      <c r="GZ227">
        <v>0</v>
      </c>
      <c r="HA227">
        <v>0</v>
      </c>
      <c r="HB227">
        <v>0</v>
      </c>
      <c r="HC227">
        <v>0</v>
      </c>
      <c r="HD227">
        <v>3.76</v>
      </c>
      <c r="HE227">
        <v>0</v>
      </c>
      <c r="HF227">
        <v>16.253</v>
      </c>
      <c r="HG227">
        <v>4.2747400000000004</v>
      </c>
      <c r="HH227">
        <v>0</v>
      </c>
      <c r="HI227">
        <v>0</v>
      </c>
      <c r="HJ227">
        <v>2.1113300000000002</v>
      </c>
      <c r="HK227">
        <v>13.536300000000001</v>
      </c>
      <c r="HL227">
        <v>36.17</v>
      </c>
      <c r="HM227">
        <v>13.5961</v>
      </c>
      <c r="HN227">
        <v>0</v>
      </c>
      <c r="HO227">
        <v>6.6609799999999997E-2</v>
      </c>
      <c r="HP227">
        <v>0</v>
      </c>
      <c r="HQ227">
        <v>0</v>
      </c>
      <c r="HR227">
        <v>0</v>
      </c>
      <c r="HS227">
        <v>49.84</v>
      </c>
      <c r="HT227">
        <v>2.2889900000000001</v>
      </c>
      <c r="HU227">
        <v>0</v>
      </c>
      <c r="HV227">
        <v>0</v>
      </c>
      <c r="HW227">
        <v>0</v>
      </c>
      <c r="HX227">
        <v>0</v>
      </c>
      <c r="HY227">
        <v>0</v>
      </c>
      <c r="HZ227">
        <v>0</v>
      </c>
      <c r="IA227">
        <v>2.29</v>
      </c>
      <c r="IB227">
        <v>0</v>
      </c>
      <c r="IC227">
        <v>0</v>
      </c>
      <c r="ID227">
        <v>0</v>
      </c>
      <c r="IE227">
        <v>0</v>
      </c>
      <c r="IF227">
        <v>2.29</v>
      </c>
    </row>
    <row r="228" spans="1:240" x14ac:dyDescent="0.3">
      <c r="A228" s="67">
        <v>43882.701365740744</v>
      </c>
      <c r="B228" t="s">
        <v>434</v>
      </c>
      <c r="C228" t="s">
        <v>434</v>
      </c>
      <c r="D228" t="s">
        <v>214</v>
      </c>
      <c r="E228">
        <v>24563.1</v>
      </c>
      <c r="F228">
        <v>24692.3</v>
      </c>
      <c r="G228" t="s">
        <v>112</v>
      </c>
      <c r="H228" s="68">
        <v>3.888888888888889E-2</v>
      </c>
      <c r="I228" t="s">
        <v>113</v>
      </c>
      <c r="J228">
        <v>-99.85</v>
      </c>
      <c r="K228" t="s">
        <v>114</v>
      </c>
      <c r="L228" t="s">
        <v>114</v>
      </c>
      <c r="M228" t="s">
        <v>184</v>
      </c>
      <c r="N228">
        <v>0</v>
      </c>
      <c r="O228">
        <v>101439</v>
      </c>
      <c r="P228">
        <v>105864</v>
      </c>
      <c r="Q228">
        <v>0</v>
      </c>
      <c r="R228">
        <v>0</v>
      </c>
      <c r="S228">
        <v>0</v>
      </c>
      <c r="T228">
        <v>77193.3</v>
      </c>
      <c r="U228">
        <v>284496</v>
      </c>
      <c r="V228">
        <v>77659.3</v>
      </c>
      <c r="W228">
        <v>0</v>
      </c>
      <c r="X228">
        <v>379.85599999999999</v>
      </c>
      <c r="Y228">
        <v>0</v>
      </c>
      <c r="Z228">
        <v>0</v>
      </c>
      <c r="AA228">
        <v>0</v>
      </c>
      <c r="AB228">
        <v>362536</v>
      </c>
      <c r="AC228">
        <v>146.988</v>
      </c>
      <c r="AD228">
        <v>0</v>
      </c>
      <c r="AE228">
        <v>0</v>
      </c>
      <c r="AF228">
        <v>0</v>
      </c>
      <c r="AG228">
        <v>0</v>
      </c>
      <c r="AH228">
        <v>614.34699999999998</v>
      </c>
      <c r="AI228">
        <v>0</v>
      </c>
      <c r="AJ228">
        <v>761.33399999999995</v>
      </c>
      <c r="AK228">
        <v>0</v>
      </c>
      <c r="AL228">
        <v>0</v>
      </c>
      <c r="AM228">
        <v>0</v>
      </c>
      <c r="AN228">
        <v>0</v>
      </c>
      <c r="AO228">
        <v>761.33399999999995</v>
      </c>
      <c r="AP228">
        <v>0</v>
      </c>
      <c r="AQ228">
        <v>0</v>
      </c>
      <c r="AR228">
        <v>0</v>
      </c>
      <c r="AS228">
        <v>0</v>
      </c>
      <c r="AT228">
        <v>0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0</v>
      </c>
      <c r="BA228">
        <v>0</v>
      </c>
      <c r="BB228">
        <v>0</v>
      </c>
      <c r="BC228">
        <v>1.24576</v>
      </c>
      <c r="BD228">
        <v>158.86500000000001</v>
      </c>
      <c r="BE228">
        <v>127.348</v>
      </c>
      <c r="BF228">
        <v>0</v>
      </c>
      <c r="BG228">
        <v>0</v>
      </c>
      <c r="BH228">
        <v>4.5360399999999998</v>
      </c>
      <c r="BI228">
        <v>94.3078</v>
      </c>
      <c r="BJ228">
        <v>386.30200000000002</v>
      </c>
      <c r="BK228">
        <v>95.136899999999997</v>
      </c>
      <c r="BL228">
        <v>0</v>
      </c>
      <c r="BM228">
        <v>0.46407399999999999</v>
      </c>
      <c r="BN228">
        <v>0</v>
      </c>
      <c r="BO228">
        <v>0</v>
      </c>
      <c r="BP228">
        <v>0</v>
      </c>
      <c r="BQ228">
        <v>481.90300000000002</v>
      </c>
      <c r="BR228">
        <v>476.12099999999998</v>
      </c>
      <c r="BS228">
        <v>5.7818100000000001</v>
      </c>
      <c r="BT228">
        <v>0</v>
      </c>
      <c r="BU228">
        <v>0</v>
      </c>
      <c r="BW228">
        <v>0</v>
      </c>
      <c r="BX228">
        <v>0</v>
      </c>
      <c r="BZ228">
        <v>0</v>
      </c>
      <c r="CA228" t="s">
        <v>114</v>
      </c>
      <c r="CB228" t="s">
        <v>114</v>
      </c>
      <c r="CC228" t="s">
        <v>218</v>
      </c>
      <c r="CD228">
        <v>0</v>
      </c>
      <c r="CE228">
        <v>90182.399999999994</v>
      </c>
      <c r="CF228">
        <v>26522.2</v>
      </c>
      <c r="CG228">
        <v>0</v>
      </c>
      <c r="CH228">
        <v>0</v>
      </c>
      <c r="CI228">
        <v>11659.1</v>
      </c>
      <c r="CJ228">
        <v>77193.3</v>
      </c>
      <c r="CK228">
        <v>205557</v>
      </c>
      <c r="CL228">
        <v>77659.3</v>
      </c>
      <c r="CM228">
        <v>0</v>
      </c>
      <c r="CN228">
        <v>379.85599999999999</v>
      </c>
      <c r="CO228">
        <v>0</v>
      </c>
      <c r="CP228">
        <v>0</v>
      </c>
      <c r="CQ228">
        <v>0</v>
      </c>
      <c r="CR228">
        <v>283596</v>
      </c>
      <c r="CS228">
        <v>486.94</v>
      </c>
      <c r="CT228">
        <v>0</v>
      </c>
      <c r="CU228">
        <v>0</v>
      </c>
      <c r="CV228">
        <v>0</v>
      </c>
      <c r="CW228">
        <v>0</v>
      </c>
      <c r="CX228">
        <v>0</v>
      </c>
      <c r="CY228">
        <v>0</v>
      </c>
      <c r="CZ228">
        <v>486.94</v>
      </c>
      <c r="DA228">
        <v>0</v>
      </c>
      <c r="DB228">
        <v>0</v>
      </c>
      <c r="DC228">
        <v>0</v>
      </c>
      <c r="DD228">
        <v>0</v>
      </c>
      <c r="DE228">
        <v>486.94</v>
      </c>
      <c r="DF228">
        <v>0</v>
      </c>
      <c r="DG228">
        <v>0</v>
      </c>
      <c r="DH228">
        <v>0</v>
      </c>
      <c r="DI228">
        <v>0</v>
      </c>
      <c r="DJ228">
        <v>0</v>
      </c>
      <c r="DK228">
        <v>0</v>
      </c>
      <c r="DL228">
        <v>0</v>
      </c>
      <c r="DM228">
        <v>0</v>
      </c>
      <c r="DN228">
        <v>0</v>
      </c>
      <c r="DO228">
        <v>0</v>
      </c>
      <c r="DP228">
        <v>0</v>
      </c>
      <c r="DQ228">
        <v>0</v>
      </c>
      <c r="DR228">
        <v>0</v>
      </c>
      <c r="DS228">
        <v>4.1394599999999997</v>
      </c>
      <c r="DT228">
        <v>140.08099999999999</v>
      </c>
      <c r="DU228">
        <v>34.145099999999999</v>
      </c>
      <c r="DV228">
        <v>0</v>
      </c>
      <c r="DW228">
        <v>0</v>
      </c>
      <c r="DX228">
        <v>13.779500000000001</v>
      </c>
      <c r="DY228">
        <v>94.3078</v>
      </c>
      <c r="DZ228">
        <v>286.45299999999997</v>
      </c>
      <c r="EA228">
        <v>95.136899999999997</v>
      </c>
      <c r="EB228">
        <v>0</v>
      </c>
      <c r="EC228">
        <v>0.46407399999999999</v>
      </c>
      <c r="ED228">
        <v>0</v>
      </c>
      <c r="EE228">
        <v>0</v>
      </c>
      <c r="EF228">
        <v>0</v>
      </c>
      <c r="EG228">
        <v>382.05399999999997</v>
      </c>
      <c r="EH228">
        <v>377.91399999999999</v>
      </c>
      <c r="EI228">
        <v>4.1394599999999997</v>
      </c>
      <c r="EJ228">
        <v>0</v>
      </c>
      <c r="EK228">
        <v>0</v>
      </c>
      <c r="EM228">
        <v>0</v>
      </c>
      <c r="EN228">
        <v>0</v>
      </c>
      <c r="EP228">
        <v>0</v>
      </c>
      <c r="EQ228">
        <v>0</v>
      </c>
      <c r="ER228">
        <v>44.027099999999997</v>
      </c>
      <c r="ES228">
        <v>19.560099999999998</v>
      </c>
      <c r="ET228">
        <v>0</v>
      </c>
      <c r="EU228">
        <v>0</v>
      </c>
      <c r="EV228">
        <v>0</v>
      </c>
      <c r="EW228">
        <v>13.6607</v>
      </c>
      <c r="EX228">
        <v>77.247900000000001</v>
      </c>
      <c r="EY228">
        <v>14.089600000000001</v>
      </c>
      <c r="EZ228">
        <v>0</v>
      </c>
      <c r="FA228">
        <v>6.7222100000000007E-2</v>
      </c>
      <c r="FB228">
        <v>0</v>
      </c>
      <c r="FC228">
        <v>0</v>
      </c>
      <c r="FD228">
        <v>0</v>
      </c>
      <c r="FE228">
        <v>91.404700000000005</v>
      </c>
      <c r="FF228" s="69">
        <v>0</v>
      </c>
      <c r="FG228">
        <v>37.686799999999998</v>
      </c>
      <c r="FH228">
        <v>6.0125400000000004</v>
      </c>
      <c r="FI228">
        <v>0</v>
      </c>
      <c r="FJ228" s="69">
        <v>0</v>
      </c>
      <c r="FK228">
        <v>1.8225</v>
      </c>
      <c r="FL228">
        <v>13.6607</v>
      </c>
      <c r="FM228">
        <v>59.182499999999997</v>
      </c>
      <c r="FN228">
        <v>14.089600000000001</v>
      </c>
      <c r="FO228">
        <v>0</v>
      </c>
      <c r="FP228">
        <v>6.7222100000000007E-2</v>
      </c>
      <c r="FQ228">
        <v>0</v>
      </c>
      <c r="FR228">
        <v>0</v>
      </c>
      <c r="FS228">
        <v>0</v>
      </c>
      <c r="FT228">
        <v>73.339299999999994</v>
      </c>
      <c r="FU228" t="s">
        <v>621</v>
      </c>
      <c r="FV228" t="s">
        <v>622</v>
      </c>
      <c r="FW228" t="s">
        <v>528</v>
      </c>
      <c r="FX228" t="s">
        <v>115</v>
      </c>
      <c r="FY228" t="s">
        <v>530</v>
      </c>
      <c r="FZ228" t="s">
        <v>116</v>
      </c>
      <c r="GA228" t="s">
        <v>600</v>
      </c>
      <c r="GB228" t="s">
        <v>640</v>
      </c>
      <c r="GC228">
        <v>0</v>
      </c>
      <c r="GD228">
        <v>19.528600000000001</v>
      </c>
      <c r="GE228">
        <v>19.173300000000001</v>
      </c>
      <c r="GF228">
        <v>0</v>
      </c>
      <c r="GG228">
        <v>0</v>
      </c>
      <c r="GH228">
        <v>0</v>
      </c>
      <c r="GI228">
        <v>13.536300000000001</v>
      </c>
      <c r="GJ228">
        <v>52.24</v>
      </c>
      <c r="GK228">
        <v>13.5961</v>
      </c>
      <c r="GL228">
        <v>0</v>
      </c>
      <c r="GM228">
        <v>6.6609799999999997E-2</v>
      </c>
      <c r="GN228">
        <v>0</v>
      </c>
      <c r="GO228">
        <v>0</v>
      </c>
      <c r="GP228">
        <v>0</v>
      </c>
      <c r="GQ228">
        <v>65.91</v>
      </c>
      <c r="GR228">
        <v>0.78006900000000001</v>
      </c>
      <c r="GS228">
        <v>0</v>
      </c>
      <c r="GT228">
        <v>0</v>
      </c>
      <c r="GU228">
        <v>0</v>
      </c>
      <c r="GV228">
        <v>0</v>
      </c>
      <c r="GW228">
        <v>3.2603599999999999</v>
      </c>
      <c r="GX228">
        <v>0</v>
      </c>
      <c r="GY228">
        <v>4.04</v>
      </c>
      <c r="GZ228">
        <v>0</v>
      </c>
      <c r="HA228">
        <v>0</v>
      </c>
      <c r="HB228">
        <v>0</v>
      </c>
      <c r="HC228">
        <v>0</v>
      </c>
      <c r="HD228">
        <v>4.04</v>
      </c>
      <c r="HE228">
        <v>0</v>
      </c>
      <c r="HF228">
        <v>17.301100000000002</v>
      </c>
      <c r="HG228">
        <v>4.8444099999999999</v>
      </c>
      <c r="HH228">
        <v>0</v>
      </c>
      <c r="HI228">
        <v>0</v>
      </c>
      <c r="HJ228">
        <v>2.1113300000000002</v>
      </c>
      <c r="HK228">
        <v>13.536300000000001</v>
      </c>
      <c r="HL228">
        <v>37.79</v>
      </c>
      <c r="HM228">
        <v>13.5961</v>
      </c>
      <c r="HN228">
        <v>0</v>
      </c>
      <c r="HO228">
        <v>6.6609799999999997E-2</v>
      </c>
      <c r="HP228">
        <v>0</v>
      </c>
      <c r="HQ228">
        <v>0</v>
      </c>
      <c r="HR228">
        <v>0</v>
      </c>
      <c r="HS228">
        <v>51.46</v>
      </c>
      <c r="HT228">
        <v>2.5842100000000001</v>
      </c>
      <c r="HU228">
        <v>0</v>
      </c>
      <c r="HV228">
        <v>0</v>
      </c>
      <c r="HW228">
        <v>0</v>
      </c>
      <c r="HX228">
        <v>0</v>
      </c>
      <c r="HY228">
        <v>0</v>
      </c>
      <c r="HZ228">
        <v>0</v>
      </c>
      <c r="IA228">
        <v>2.58</v>
      </c>
      <c r="IB228">
        <v>0</v>
      </c>
      <c r="IC228">
        <v>0</v>
      </c>
      <c r="ID228">
        <v>0</v>
      </c>
      <c r="IE228">
        <v>0</v>
      </c>
      <c r="IF228">
        <v>2.58</v>
      </c>
    </row>
    <row r="229" spans="1:240" x14ac:dyDescent="0.3">
      <c r="A229" s="67">
        <v>43882.701851851853</v>
      </c>
      <c r="B229" t="s">
        <v>435</v>
      </c>
      <c r="C229" t="s">
        <v>435</v>
      </c>
      <c r="D229" t="s">
        <v>276</v>
      </c>
      <c r="E229">
        <v>24563.1</v>
      </c>
      <c r="F229">
        <v>24692.3</v>
      </c>
      <c r="G229" t="s">
        <v>112</v>
      </c>
      <c r="H229" s="68">
        <v>2.7777777777777776E-2</v>
      </c>
      <c r="I229" t="s">
        <v>113</v>
      </c>
      <c r="J229">
        <v>-30.46</v>
      </c>
      <c r="K229" t="s">
        <v>114</v>
      </c>
      <c r="L229" t="s">
        <v>114</v>
      </c>
      <c r="M229" t="s">
        <v>177</v>
      </c>
      <c r="N229">
        <v>0</v>
      </c>
      <c r="O229">
        <v>25667.5</v>
      </c>
      <c r="P229">
        <v>70571.5</v>
      </c>
      <c r="Q229">
        <v>0</v>
      </c>
      <c r="R229">
        <v>0</v>
      </c>
      <c r="S229">
        <v>0</v>
      </c>
      <c r="T229">
        <v>77193.3</v>
      </c>
      <c r="U229">
        <v>173432</v>
      </c>
      <c r="V229">
        <v>77659.3</v>
      </c>
      <c r="W229">
        <v>0</v>
      </c>
      <c r="X229">
        <v>379.85599999999999</v>
      </c>
      <c r="Y229">
        <v>0</v>
      </c>
      <c r="Z229">
        <v>0</v>
      </c>
      <c r="AA229">
        <v>0</v>
      </c>
      <c r="AB229">
        <v>251471</v>
      </c>
      <c r="AC229">
        <v>416.20499999999998</v>
      </c>
      <c r="AD229">
        <v>0</v>
      </c>
      <c r="AE229">
        <v>0</v>
      </c>
      <c r="AF229">
        <v>0</v>
      </c>
      <c r="AG229">
        <v>0</v>
      </c>
      <c r="AH229">
        <v>690.28899999999999</v>
      </c>
      <c r="AI229">
        <v>0</v>
      </c>
      <c r="AJ229">
        <v>1106.49</v>
      </c>
      <c r="AK229">
        <v>0</v>
      </c>
      <c r="AL229">
        <v>0</v>
      </c>
      <c r="AM229">
        <v>0</v>
      </c>
      <c r="AN229">
        <v>0</v>
      </c>
      <c r="AO229">
        <v>1106.49</v>
      </c>
      <c r="AP229">
        <v>0</v>
      </c>
      <c r="AQ229">
        <v>0</v>
      </c>
      <c r="AR229">
        <v>0</v>
      </c>
      <c r="AS229">
        <v>0</v>
      </c>
      <c r="AT229">
        <v>0</v>
      </c>
      <c r="AU229">
        <v>0</v>
      </c>
      <c r="AV229">
        <v>0</v>
      </c>
      <c r="AW229">
        <v>0</v>
      </c>
      <c r="AX229">
        <v>0</v>
      </c>
      <c r="AY229">
        <v>0</v>
      </c>
      <c r="AZ229">
        <v>0</v>
      </c>
      <c r="BA229">
        <v>0</v>
      </c>
      <c r="BB229">
        <v>0</v>
      </c>
      <c r="BC229">
        <v>3.4221400000000002</v>
      </c>
      <c r="BD229">
        <v>45.533799999999999</v>
      </c>
      <c r="BE229">
        <v>84.460599999999999</v>
      </c>
      <c r="BF229">
        <v>0</v>
      </c>
      <c r="BG229">
        <v>0</v>
      </c>
      <c r="BH229">
        <v>5.0727500000000001</v>
      </c>
      <c r="BI229">
        <v>93.104600000000005</v>
      </c>
      <c r="BJ229">
        <v>231.59399999999999</v>
      </c>
      <c r="BK229">
        <v>93.9191</v>
      </c>
      <c r="BL229">
        <v>0</v>
      </c>
      <c r="BM229">
        <v>0.45815299999999998</v>
      </c>
      <c r="BN229">
        <v>0</v>
      </c>
      <c r="BO229">
        <v>0</v>
      </c>
      <c r="BP229">
        <v>0</v>
      </c>
      <c r="BQ229">
        <v>325.971</v>
      </c>
      <c r="BR229">
        <v>317.476</v>
      </c>
      <c r="BS229">
        <v>8.4948800000000002</v>
      </c>
      <c r="BT229">
        <v>0</v>
      </c>
      <c r="BU229">
        <v>0</v>
      </c>
      <c r="BW229">
        <v>0</v>
      </c>
      <c r="BX229">
        <v>0</v>
      </c>
      <c r="BZ229">
        <v>0</v>
      </c>
      <c r="CA229" t="s">
        <v>114</v>
      </c>
      <c r="CB229" t="s">
        <v>114</v>
      </c>
      <c r="CC229" t="s">
        <v>180</v>
      </c>
      <c r="CD229">
        <v>0</v>
      </c>
      <c r="CE229">
        <v>25958.1</v>
      </c>
      <c r="CF229">
        <v>31146.3</v>
      </c>
      <c r="CG229">
        <v>0</v>
      </c>
      <c r="CH229">
        <v>0</v>
      </c>
      <c r="CI229">
        <v>13506.6</v>
      </c>
      <c r="CJ229">
        <v>77193.3</v>
      </c>
      <c r="CK229">
        <v>147804</v>
      </c>
      <c r="CL229">
        <v>77659.3</v>
      </c>
      <c r="CM229">
        <v>0</v>
      </c>
      <c r="CN229">
        <v>379.85599999999999</v>
      </c>
      <c r="CO229">
        <v>0</v>
      </c>
      <c r="CP229">
        <v>0</v>
      </c>
      <c r="CQ229">
        <v>0</v>
      </c>
      <c r="CR229">
        <v>225843</v>
      </c>
      <c r="CS229">
        <v>840.55200000000002</v>
      </c>
      <c r="CT229">
        <v>0</v>
      </c>
      <c r="CU229">
        <v>0</v>
      </c>
      <c r="CV229">
        <v>0</v>
      </c>
      <c r="CW229">
        <v>0</v>
      </c>
      <c r="CX229">
        <v>0</v>
      </c>
      <c r="CY229">
        <v>0</v>
      </c>
      <c r="CZ229">
        <v>840.55200000000002</v>
      </c>
      <c r="DA229">
        <v>0</v>
      </c>
      <c r="DB229">
        <v>0</v>
      </c>
      <c r="DC229">
        <v>0</v>
      </c>
      <c r="DD229">
        <v>0</v>
      </c>
      <c r="DE229">
        <v>840.55200000000002</v>
      </c>
      <c r="DF229">
        <v>0</v>
      </c>
      <c r="DG229">
        <v>0</v>
      </c>
      <c r="DH229">
        <v>0</v>
      </c>
      <c r="DI229">
        <v>0</v>
      </c>
      <c r="DJ229">
        <v>0</v>
      </c>
      <c r="DK229">
        <v>0</v>
      </c>
      <c r="DL229">
        <v>0</v>
      </c>
      <c r="DM229">
        <v>0</v>
      </c>
      <c r="DN229">
        <v>0</v>
      </c>
      <c r="DO229">
        <v>0</v>
      </c>
      <c r="DP229">
        <v>0</v>
      </c>
      <c r="DQ229">
        <v>0</v>
      </c>
      <c r="DR229">
        <v>0</v>
      </c>
      <c r="DS229">
        <v>7.0764899999999997</v>
      </c>
      <c r="DT229">
        <v>45.683</v>
      </c>
      <c r="DU229">
        <v>39.228900000000003</v>
      </c>
      <c r="DV229">
        <v>0</v>
      </c>
      <c r="DW229">
        <v>0</v>
      </c>
      <c r="DX229">
        <v>16.028400000000001</v>
      </c>
      <c r="DY229">
        <v>93.104600000000005</v>
      </c>
      <c r="DZ229">
        <v>201.12100000000001</v>
      </c>
      <c r="EA229">
        <v>93.9191</v>
      </c>
      <c r="EB229">
        <v>0</v>
      </c>
      <c r="EC229">
        <v>0.45815299999999998</v>
      </c>
      <c r="ED229">
        <v>0</v>
      </c>
      <c r="EE229">
        <v>0</v>
      </c>
      <c r="EF229">
        <v>0</v>
      </c>
      <c r="EG229">
        <v>295.49900000000002</v>
      </c>
      <c r="EH229">
        <v>288.42200000000003</v>
      </c>
      <c r="EI229">
        <v>7.0764899999999997</v>
      </c>
      <c r="EJ229">
        <v>0</v>
      </c>
      <c r="EK229">
        <v>0</v>
      </c>
      <c r="EM229">
        <v>0</v>
      </c>
      <c r="EN229">
        <v>0</v>
      </c>
      <c r="EP229">
        <v>0</v>
      </c>
      <c r="EQ229">
        <v>0</v>
      </c>
      <c r="ER229">
        <v>12.7911</v>
      </c>
      <c r="ES229">
        <v>13.039199999999999</v>
      </c>
      <c r="ET229">
        <v>0</v>
      </c>
      <c r="EU229">
        <v>0</v>
      </c>
      <c r="EV229">
        <v>0</v>
      </c>
      <c r="EW229">
        <v>13.6607</v>
      </c>
      <c r="EX229">
        <v>39.491</v>
      </c>
      <c r="EY229">
        <v>14.089600000000001</v>
      </c>
      <c r="EZ229">
        <v>0</v>
      </c>
      <c r="FA229">
        <v>6.7222100000000007E-2</v>
      </c>
      <c r="FB229">
        <v>0</v>
      </c>
      <c r="FC229">
        <v>0</v>
      </c>
      <c r="FD229">
        <v>0</v>
      </c>
      <c r="FE229">
        <v>53.647799999999997</v>
      </c>
      <c r="FF229">
        <v>0</v>
      </c>
      <c r="FG229">
        <v>13.190899999999999</v>
      </c>
      <c r="FH229">
        <v>6.3084199999999999</v>
      </c>
      <c r="FI229">
        <v>0</v>
      </c>
      <c r="FJ229">
        <v>0</v>
      </c>
      <c r="FK229">
        <v>2.2768799999999998</v>
      </c>
      <c r="FL229">
        <v>13.6607</v>
      </c>
      <c r="FM229">
        <v>35.436900000000001</v>
      </c>
      <c r="FN229">
        <v>14.089600000000001</v>
      </c>
      <c r="FO229">
        <v>0</v>
      </c>
      <c r="FP229">
        <v>6.7222100000000007E-2</v>
      </c>
      <c r="FQ229">
        <v>0</v>
      </c>
      <c r="FR229">
        <v>0</v>
      </c>
      <c r="FS229">
        <v>0</v>
      </c>
      <c r="FT229">
        <v>49.593800000000002</v>
      </c>
      <c r="FU229" t="s">
        <v>621</v>
      </c>
      <c r="FV229" t="s">
        <v>622</v>
      </c>
      <c r="FW229" t="s">
        <v>528</v>
      </c>
      <c r="FX229" t="s">
        <v>115</v>
      </c>
      <c r="FY229" t="s">
        <v>530</v>
      </c>
      <c r="FZ229" t="s">
        <v>116</v>
      </c>
      <c r="GA229" t="s">
        <v>600</v>
      </c>
      <c r="GB229" t="s">
        <v>640</v>
      </c>
      <c r="GC229">
        <v>0</v>
      </c>
      <c r="GD229">
        <v>4.8378800000000002</v>
      </c>
      <c r="GE229">
        <v>12.781000000000001</v>
      </c>
      <c r="GF229">
        <v>0</v>
      </c>
      <c r="GG229">
        <v>0</v>
      </c>
      <c r="GH229">
        <v>0</v>
      </c>
      <c r="GI229">
        <v>13.536300000000001</v>
      </c>
      <c r="GJ229">
        <v>31.16</v>
      </c>
      <c r="GK229">
        <v>13.5961</v>
      </c>
      <c r="GL229">
        <v>0</v>
      </c>
      <c r="GM229">
        <v>6.6609799999999997E-2</v>
      </c>
      <c r="GN229">
        <v>0</v>
      </c>
      <c r="GO229">
        <v>0</v>
      </c>
      <c r="GP229">
        <v>0</v>
      </c>
      <c r="GQ229">
        <v>44.83</v>
      </c>
      <c r="GR229">
        <v>2.2088100000000002</v>
      </c>
      <c r="GS229">
        <v>0</v>
      </c>
      <c r="GT229">
        <v>0</v>
      </c>
      <c r="GU229">
        <v>0</v>
      </c>
      <c r="GV229">
        <v>0</v>
      </c>
      <c r="GW229">
        <v>3.6633800000000001</v>
      </c>
      <c r="GX229">
        <v>0</v>
      </c>
      <c r="GY229">
        <v>5.87</v>
      </c>
      <c r="GZ229">
        <v>0</v>
      </c>
      <c r="HA229">
        <v>0</v>
      </c>
      <c r="HB229">
        <v>0</v>
      </c>
      <c r="HC229">
        <v>0</v>
      </c>
      <c r="HD229">
        <v>5.87</v>
      </c>
      <c r="HE229">
        <v>0</v>
      </c>
      <c r="HF229">
        <v>4.8885199999999998</v>
      </c>
      <c r="HG229">
        <v>5.6620499999999998</v>
      </c>
      <c r="HH229">
        <v>0</v>
      </c>
      <c r="HI229">
        <v>0</v>
      </c>
      <c r="HJ229">
        <v>2.4600900000000001</v>
      </c>
      <c r="HK229">
        <v>13.536300000000001</v>
      </c>
      <c r="HL229">
        <v>26.55</v>
      </c>
      <c r="HM229">
        <v>13.5961</v>
      </c>
      <c r="HN229">
        <v>0</v>
      </c>
      <c r="HO229">
        <v>6.6609799999999997E-2</v>
      </c>
      <c r="HP229">
        <v>0</v>
      </c>
      <c r="HQ229">
        <v>0</v>
      </c>
      <c r="HR229">
        <v>0</v>
      </c>
      <c r="HS229">
        <v>40.22</v>
      </c>
      <c r="HT229">
        <v>4.4608299999999996</v>
      </c>
      <c r="HU229">
        <v>0</v>
      </c>
      <c r="HV229">
        <v>0</v>
      </c>
      <c r="HW229">
        <v>0</v>
      </c>
      <c r="HX229">
        <v>0</v>
      </c>
      <c r="HY229">
        <v>0</v>
      </c>
      <c r="HZ229">
        <v>0</v>
      </c>
      <c r="IA229">
        <v>4.46</v>
      </c>
      <c r="IB229">
        <v>0</v>
      </c>
      <c r="IC229">
        <v>0</v>
      </c>
      <c r="ID229">
        <v>0</v>
      </c>
      <c r="IE229">
        <v>0</v>
      </c>
      <c r="IF229">
        <v>4.46</v>
      </c>
    </row>
    <row r="230" spans="1:240" x14ac:dyDescent="0.3">
      <c r="A230" s="67">
        <v>43882.702546296299</v>
      </c>
      <c r="B230" t="s">
        <v>436</v>
      </c>
      <c r="C230" t="s">
        <v>436</v>
      </c>
      <c r="D230" t="s">
        <v>214</v>
      </c>
      <c r="E230">
        <v>24563.1</v>
      </c>
      <c r="F230">
        <v>24692.3</v>
      </c>
      <c r="G230" t="s">
        <v>112</v>
      </c>
      <c r="H230" s="68">
        <v>3.9583333333333331E-2</v>
      </c>
      <c r="I230" t="s">
        <v>113</v>
      </c>
      <c r="J230">
        <v>-104.94</v>
      </c>
      <c r="K230" t="s">
        <v>114</v>
      </c>
      <c r="L230" t="s">
        <v>114</v>
      </c>
      <c r="M230" t="s">
        <v>184</v>
      </c>
      <c r="N230">
        <v>0</v>
      </c>
      <c r="O230">
        <v>95027.8</v>
      </c>
      <c r="P230">
        <v>105864</v>
      </c>
      <c r="Q230">
        <v>0</v>
      </c>
      <c r="R230">
        <v>0</v>
      </c>
      <c r="S230">
        <v>0</v>
      </c>
      <c r="T230">
        <v>77193.3</v>
      </c>
      <c r="U230">
        <v>278085</v>
      </c>
      <c r="V230">
        <v>77659.3</v>
      </c>
      <c r="W230">
        <v>0</v>
      </c>
      <c r="X230">
        <v>379.85599999999999</v>
      </c>
      <c r="Y230">
        <v>0</v>
      </c>
      <c r="Z230">
        <v>0</v>
      </c>
      <c r="AA230">
        <v>0</v>
      </c>
      <c r="AB230">
        <v>356124</v>
      </c>
      <c r="AC230">
        <v>111.595</v>
      </c>
      <c r="AD230">
        <v>0</v>
      </c>
      <c r="AE230">
        <v>0</v>
      </c>
      <c r="AF230">
        <v>0</v>
      </c>
      <c r="AG230">
        <v>0</v>
      </c>
      <c r="AH230">
        <v>614.34699999999998</v>
      </c>
      <c r="AI230">
        <v>0</v>
      </c>
      <c r="AJ230">
        <v>725.94200000000001</v>
      </c>
      <c r="AK230">
        <v>0</v>
      </c>
      <c r="AL230">
        <v>0</v>
      </c>
      <c r="AM230">
        <v>0</v>
      </c>
      <c r="AN230">
        <v>0</v>
      </c>
      <c r="AO230">
        <v>725.94200000000001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0.94443600000000005</v>
      </c>
      <c r="BD230">
        <v>149.416</v>
      </c>
      <c r="BE230">
        <v>127.34699999999999</v>
      </c>
      <c r="BF230">
        <v>0</v>
      </c>
      <c r="BG230">
        <v>0</v>
      </c>
      <c r="BH230">
        <v>4.5360399999999998</v>
      </c>
      <c r="BI230">
        <v>94.3078</v>
      </c>
      <c r="BJ230">
        <v>376.55099999999999</v>
      </c>
      <c r="BK230">
        <v>95.136899999999997</v>
      </c>
      <c r="BL230">
        <v>0</v>
      </c>
      <c r="BM230">
        <v>0.46407399999999999</v>
      </c>
      <c r="BN230">
        <v>0</v>
      </c>
      <c r="BO230">
        <v>0</v>
      </c>
      <c r="BP230">
        <v>0</v>
      </c>
      <c r="BQ230">
        <v>472.15199999999999</v>
      </c>
      <c r="BR230">
        <v>466.67200000000003</v>
      </c>
      <c r="BS230">
        <v>5.48048</v>
      </c>
      <c r="BT230">
        <v>0</v>
      </c>
      <c r="BU230">
        <v>0</v>
      </c>
      <c r="BW230">
        <v>0</v>
      </c>
      <c r="BX230">
        <v>0</v>
      </c>
      <c r="BZ230">
        <v>0</v>
      </c>
      <c r="CA230" t="s">
        <v>114</v>
      </c>
      <c r="CB230" t="s">
        <v>114</v>
      </c>
      <c r="CC230" t="s">
        <v>218</v>
      </c>
      <c r="CD230">
        <v>0</v>
      </c>
      <c r="CE230">
        <v>82579.8</v>
      </c>
      <c r="CF230">
        <v>24728.400000000001</v>
      </c>
      <c r="CG230">
        <v>0</v>
      </c>
      <c r="CH230">
        <v>0</v>
      </c>
      <c r="CI230">
        <v>11659.1</v>
      </c>
      <c r="CJ230">
        <v>77193.3</v>
      </c>
      <c r="CK230">
        <v>196161</v>
      </c>
      <c r="CL230">
        <v>77659.3</v>
      </c>
      <c r="CM230">
        <v>0</v>
      </c>
      <c r="CN230">
        <v>379.85599999999999</v>
      </c>
      <c r="CO230">
        <v>0</v>
      </c>
      <c r="CP230">
        <v>0</v>
      </c>
      <c r="CQ230">
        <v>0</v>
      </c>
      <c r="CR230">
        <v>274200</v>
      </c>
      <c r="CS230">
        <v>411.50599999999997</v>
      </c>
      <c r="CT230">
        <v>0</v>
      </c>
      <c r="CU230">
        <v>0</v>
      </c>
      <c r="CV230">
        <v>0</v>
      </c>
      <c r="CW230">
        <v>0</v>
      </c>
      <c r="CX230">
        <v>0</v>
      </c>
      <c r="CY230">
        <v>0</v>
      </c>
      <c r="CZ230">
        <v>411.50599999999997</v>
      </c>
      <c r="DA230">
        <v>0</v>
      </c>
      <c r="DB230">
        <v>0</v>
      </c>
      <c r="DC230">
        <v>0</v>
      </c>
      <c r="DD230">
        <v>0</v>
      </c>
      <c r="DE230">
        <v>411.50599999999997</v>
      </c>
      <c r="DF230">
        <v>0</v>
      </c>
      <c r="DG230">
        <v>0</v>
      </c>
      <c r="DH230">
        <v>0</v>
      </c>
      <c r="DI230">
        <v>0</v>
      </c>
      <c r="DJ230">
        <v>0</v>
      </c>
      <c r="DK230">
        <v>0</v>
      </c>
      <c r="DL230">
        <v>0</v>
      </c>
      <c r="DM230">
        <v>0</v>
      </c>
      <c r="DN230">
        <v>0</v>
      </c>
      <c r="DO230">
        <v>0</v>
      </c>
      <c r="DP230">
        <v>0</v>
      </c>
      <c r="DQ230">
        <v>0</v>
      </c>
      <c r="DR230">
        <v>0</v>
      </c>
      <c r="DS230">
        <v>3.4917400000000001</v>
      </c>
      <c r="DT230">
        <v>128.929</v>
      </c>
      <c r="DU230">
        <v>31.1099</v>
      </c>
      <c r="DV230">
        <v>0</v>
      </c>
      <c r="DW230">
        <v>0</v>
      </c>
      <c r="DX230">
        <v>13.779500000000001</v>
      </c>
      <c r="DY230">
        <v>94.3078</v>
      </c>
      <c r="DZ230">
        <v>271.61799999999999</v>
      </c>
      <c r="EA230">
        <v>95.136899999999997</v>
      </c>
      <c r="EB230">
        <v>0</v>
      </c>
      <c r="EC230">
        <v>0.46407399999999999</v>
      </c>
      <c r="ED230">
        <v>0</v>
      </c>
      <c r="EE230">
        <v>0</v>
      </c>
      <c r="EF230">
        <v>0</v>
      </c>
      <c r="EG230">
        <v>367.21899999999999</v>
      </c>
      <c r="EH230">
        <v>363.72699999999998</v>
      </c>
      <c r="EI230">
        <v>3.4917400000000001</v>
      </c>
      <c r="EJ230">
        <v>0</v>
      </c>
      <c r="EK230">
        <v>0</v>
      </c>
      <c r="EM230">
        <v>0</v>
      </c>
      <c r="EN230">
        <v>0</v>
      </c>
      <c r="EP230">
        <v>0</v>
      </c>
      <c r="EQ230">
        <v>0</v>
      </c>
      <c r="ER230">
        <v>41.914000000000001</v>
      </c>
      <c r="ES230">
        <v>19.558800000000002</v>
      </c>
      <c r="ET230">
        <v>0</v>
      </c>
      <c r="EU230">
        <v>0</v>
      </c>
      <c r="EV230">
        <v>0</v>
      </c>
      <c r="EW230">
        <v>13.6607</v>
      </c>
      <c r="EX230">
        <v>75.133499999999998</v>
      </c>
      <c r="EY230">
        <v>14.089600000000001</v>
      </c>
      <c r="EZ230">
        <v>0</v>
      </c>
      <c r="FA230">
        <v>6.7222100000000007E-2</v>
      </c>
      <c r="FB230">
        <v>0</v>
      </c>
      <c r="FC230">
        <v>0</v>
      </c>
      <c r="FD230">
        <v>0</v>
      </c>
      <c r="FE230">
        <v>89.290300000000002</v>
      </c>
      <c r="FF230" s="69">
        <v>0</v>
      </c>
      <c r="FG230">
        <v>35.316400000000002</v>
      </c>
      <c r="FH230">
        <v>5.1666299999999996</v>
      </c>
      <c r="FI230">
        <v>0</v>
      </c>
      <c r="FJ230" s="69">
        <v>0</v>
      </c>
      <c r="FK230">
        <v>1.8225</v>
      </c>
      <c r="FL230">
        <v>13.6607</v>
      </c>
      <c r="FM230">
        <v>55.966200000000001</v>
      </c>
      <c r="FN230">
        <v>14.089600000000001</v>
      </c>
      <c r="FO230">
        <v>0</v>
      </c>
      <c r="FP230">
        <v>6.7222100000000007E-2</v>
      </c>
      <c r="FQ230">
        <v>0</v>
      </c>
      <c r="FR230">
        <v>0</v>
      </c>
      <c r="FS230">
        <v>0</v>
      </c>
      <c r="FT230">
        <v>70.123000000000005</v>
      </c>
      <c r="FU230" t="s">
        <v>621</v>
      </c>
      <c r="FV230" t="s">
        <v>622</v>
      </c>
      <c r="FW230" t="s">
        <v>528</v>
      </c>
      <c r="FX230" t="s">
        <v>115</v>
      </c>
      <c r="FY230" t="s">
        <v>530</v>
      </c>
      <c r="FZ230" t="s">
        <v>116</v>
      </c>
      <c r="GA230" t="s">
        <v>600</v>
      </c>
      <c r="GB230" t="s">
        <v>640</v>
      </c>
      <c r="GC230">
        <v>0</v>
      </c>
      <c r="GD230">
        <v>18.3886</v>
      </c>
      <c r="GE230">
        <v>19.173100000000002</v>
      </c>
      <c r="GF230">
        <v>0</v>
      </c>
      <c r="GG230">
        <v>0</v>
      </c>
      <c r="GH230">
        <v>0</v>
      </c>
      <c r="GI230">
        <v>13.536300000000001</v>
      </c>
      <c r="GJ230">
        <v>51.1</v>
      </c>
      <c r="GK230">
        <v>13.5961</v>
      </c>
      <c r="GL230">
        <v>0</v>
      </c>
      <c r="GM230">
        <v>6.6609799999999997E-2</v>
      </c>
      <c r="GN230">
        <v>0</v>
      </c>
      <c r="GO230">
        <v>0</v>
      </c>
      <c r="GP230">
        <v>0</v>
      </c>
      <c r="GQ230">
        <v>64.77</v>
      </c>
      <c r="GR230">
        <v>0.59223899999999996</v>
      </c>
      <c r="GS230">
        <v>0</v>
      </c>
      <c r="GT230">
        <v>0</v>
      </c>
      <c r="GU230">
        <v>0</v>
      </c>
      <c r="GV230">
        <v>0</v>
      </c>
      <c r="GW230">
        <v>3.2603599999999999</v>
      </c>
      <c r="GX230">
        <v>0</v>
      </c>
      <c r="GY230">
        <v>3.85</v>
      </c>
      <c r="GZ230">
        <v>0</v>
      </c>
      <c r="HA230">
        <v>0</v>
      </c>
      <c r="HB230">
        <v>0</v>
      </c>
      <c r="HC230">
        <v>0</v>
      </c>
      <c r="HD230">
        <v>3.85</v>
      </c>
      <c r="HE230">
        <v>0</v>
      </c>
      <c r="HF230">
        <v>15.952299999999999</v>
      </c>
      <c r="HG230">
        <v>4.5241199999999999</v>
      </c>
      <c r="HH230">
        <v>0</v>
      </c>
      <c r="HI230">
        <v>0</v>
      </c>
      <c r="HJ230">
        <v>2.1113200000000001</v>
      </c>
      <c r="HK230">
        <v>13.536300000000001</v>
      </c>
      <c r="HL230">
        <v>36.119999999999997</v>
      </c>
      <c r="HM230">
        <v>13.5961</v>
      </c>
      <c r="HN230">
        <v>0</v>
      </c>
      <c r="HO230">
        <v>6.6609799999999997E-2</v>
      </c>
      <c r="HP230">
        <v>0</v>
      </c>
      <c r="HQ230">
        <v>0</v>
      </c>
      <c r="HR230">
        <v>0</v>
      </c>
      <c r="HS230">
        <v>49.79</v>
      </c>
      <c r="HT230">
        <v>2.1838799999999998</v>
      </c>
      <c r="HU230">
        <v>0</v>
      </c>
      <c r="HV230">
        <v>0</v>
      </c>
      <c r="HW230">
        <v>0</v>
      </c>
      <c r="HX230">
        <v>0</v>
      </c>
      <c r="HY230">
        <v>0</v>
      </c>
      <c r="HZ230">
        <v>0</v>
      </c>
      <c r="IA230">
        <v>2.1800000000000002</v>
      </c>
      <c r="IB230">
        <v>0</v>
      </c>
      <c r="IC230">
        <v>0</v>
      </c>
      <c r="ID230">
        <v>0</v>
      </c>
      <c r="IE230">
        <v>0</v>
      </c>
      <c r="IF230">
        <v>2.1800000000000002</v>
      </c>
    </row>
    <row r="231" spans="1:240" x14ac:dyDescent="0.3">
      <c r="A231" s="67">
        <v>43882.703032407408</v>
      </c>
      <c r="B231" t="s">
        <v>437</v>
      </c>
      <c r="C231" t="s">
        <v>437</v>
      </c>
      <c r="D231" t="s">
        <v>276</v>
      </c>
      <c r="E231">
        <v>24563.1</v>
      </c>
      <c r="F231">
        <v>24692.3</v>
      </c>
      <c r="G231" t="s">
        <v>112</v>
      </c>
      <c r="H231" s="68">
        <v>2.7777777777777776E-2</v>
      </c>
      <c r="I231" t="s">
        <v>113</v>
      </c>
      <c r="J231">
        <v>-26.65</v>
      </c>
      <c r="K231" t="s">
        <v>114</v>
      </c>
      <c r="L231" t="s">
        <v>114</v>
      </c>
      <c r="M231" t="s">
        <v>177</v>
      </c>
      <c r="N231">
        <v>0</v>
      </c>
      <c r="O231">
        <v>22757.5</v>
      </c>
      <c r="P231">
        <v>70571.5</v>
      </c>
      <c r="Q231">
        <v>0</v>
      </c>
      <c r="R231">
        <v>0</v>
      </c>
      <c r="S231">
        <v>0</v>
      </c>
      <c r="T231">
        <v>77193.3</v>
      </c>
      <c r="U231">
        <v>170522</v>
      </c>
      <c r="V231">
        <v>77659.3</v>
      </c>
      <c r="W231">
        <v>0</v>
      </c>
      <c r="X231">
        <v>379.85599999999999</v>
      </c>
      <c r="Y231">
        <v>0</v>
      </c>
      <c r="Z231">
        <v>0</v>
      </c>
      <c r="AA231">
        <v>0</v>
      </c>
      <c r="AB231">
        <v>248561</v>
      </c>
      <c r="AC231">
        <v>362.99599999999998</v>
      </c>
      <c r="AD231">
        <v>0</v>
      </c>
      <c r="AE231">
        <v>0</v>
      </c>
      <c r="AF231">
        <v>0</v>
      </c>
      <c r="AG231">
        <v>0</v>
      </c>
      <c r="AH231">
        <v>690.28899999999999</v>
      </c>
      <c r="AI231">
        <v>0</v>
      </c>
      <c r="AJ231">
        <v>1053.29</v>
      </c>
      <c r="AK231">
        <v>0</v>
      </c>
      <c r="AL231">
        <v>0</v>
      </c>
      <c r="AM231">
        <v>0</v>
      </c>
      <c r="AN231">
        <v>0</v>
      </c>
      <c r="AO231">
        <v>1053.29</v>
      </c>
      <c r="AP231">
        <v>0</v>
      </c>
      <c r="AQ231">
        <v>0</v>
      </c>
      <c r="AR231">
        <v>0</v>
      </c>
      <c r="AS231">
        <v>0</v>
      </c>
      <c r="AT231">
        <v>0</v>
      </c>
      <c r="AU231">
        <v>0</v>
      </c>
      <c r="AV231">
        <v>0</v>
      </c>
      <c r="AW231">
        <v>0</v>
      </c>
      <c r="AX231">
        <v>0</v>
      </c>
      <c r="AY231">
        <v>0</v>
      </c>
      <c r="AZ231">
        <v>0</v>
      </c>
      <c r="BA231">
        <v>0</v>
      </c>
      <c r="BB231">
        <v>0</v>
      </c>
      <c r="BC231">
        <v>2.96435</v>
      </c>
      <c r="BD231">
        <v>41.277700000000003</v>
      </c>
      <c r="BE231">
        <v>84.460599999999999</v>
      </c>
      <c r="BF231">
        <v>0</v>
      </c>
      <c r="BG231">
        <v>0</v>
      </c>
      <c r="BH231">
        <v>5.0727500000000001</v>
      </c>
      <c r="BI231">
        <v>93.104600000000005</v>
      </c>
      <c r="BJ231">
        <v>226.88</v>
      </c>
      <c r="BK231">
        <v>93.9191</v>
      </c>
      <c r="BL231">
        <v>0</v>
      </c>
      <c r="BM231">
        <v>0.45815299999999998</v>
      </c>
      <c r="BN231">
        <v>0</v>
      </c>
      <c r="BO231">
        <v>0</v>
      </c>
      <c r="BP231">
        <v>0</v>
      </c>
      <c r="BQ231">
        <v>321.25700000000001</v>
      </c>
      <c r="BR231">
        <v>313.22000000000003</v>
      </c>
      <c r="BS231">
        <v>8.0371000000000006</v>
      </c>
      <c r="BT231">
        <v>0</v>
      </c>
      <c r="BU231">
        <v>0</v>
      </c>
      <c r="BW231">
        <v>0</v>
      </c>
      <c r="BX231">
        <v>0</v>
      </c>
      <c r="BZ231">
        <v>0</v>
      </c>
      <c r="CA231" t="s">
        <v>114</v>
      </c>
      <c r="CB231" t="s">
        <v>114</v>
      </c>
      <c r="CC231" t="s">
        <v>218</v>
      </c>
      <c r="CD231">
        <v>0</v>
      </c>
      <c r="CE231">
        <v>22281.3</v>
      </c>
      <c r="CF231">
        <v>32527.9</v>
      </c>
      <c r="CG231">
        <v>0</v>
      </c>
      <c r="CH231">
        <v>0</v>
      </c>
      <c r="CI231">
        <v>13506.6</v>
      </c>
      <c r="CJ231">
        <v>77193.3</v>
      </c>
      <c r="CK231">
        <v>145509</v>
      </c>
      <c r="CL231">
        <v>77659.3</v>
      </c>
      <c r="CM231">
        <v>0</v>
      </c>
      <c r="CN231">
        <v>379.85599999999999</v>
      </c>
      <c r="CO231">
        <v>0</v>
      </c>
      <c r="CP231">
        <v>0</v>
      </c>
      <c r="CQ231">
        <v>0</v>
      </c>
      <c r="CR231">
        <v>223548</v>
      </c>
      <c r="CS231">
        <v>767.79700000000003</v>
      </c>
      <c r="CT231">
        <v>0</v>
      </c>
      <c r="CU231">
        <v>0</v>
      </c>
      <c r="CV231">
        <v>0</v>
      </c>
      <c r="CW231">
        <v>0</v>
      </c>
      <c r="CX231">
        <v>0</v>
      </c>
      <c r="CY231">
        <v>0</v>
      </c>
      <c r="CZ231">
        <v>767.79700000000003</v>
      </c>
      <c r="DA231">
        <v>0</v>
      </c>
      <c r="DB231">
        <v>0</v>
      </c>
      <c r="DC231">
        <v>0</v>
      </c>
      <c r="DD231">
        <v>0</v>
      </c>
      <c r="DE231">
        <v>767.79700000000003</v>
      </c>
      <c r="DF231">
        <v>0</v>
      </c>
      <c r="DG231">
        <v>0</v>
      </c>
      <c r="DH231">
        <v>0</v>
      </c>
      <c r="DI231">
        <v>0</v>
      </c>
      <c r="DJ231">
        <v>0</v>
      </c>
      <c r="DK231">
        <v>0</v>
      </c>
      <c r="DL231">
        <v>0</v>
      </c>
      <c r="DM231">
        <v>0</v>
      </c>
      <c r="DN231">
        <v>0</v>
      </c>
      <c r="DO231">
        <v>0</v>
      </c>
      <c r="DP231">
        <v>0</v>
      </c>
      <c r="DQ231">
        <v>0</v>
      </c>
      <c r="DR231">
        <v>0</v>
      </c>
      <c r="DS231">
        <v>6.4398</v>
      </c>
      <c r="DT231">
        <v>40.9422</v>
      </c>
      <c r="DU231">
        <v>43.707299999999996</v>
      </c>
      <c r="DV231">
        <v>0</v>
      </c>
      <c r="DW231">
        <v>0</v>
      </c>
      <c r="DX231">
        <v>16.028400000000001</v>
      </c>
      <c r="DY231">
        <v>93.104600000000005</v>
      </c>
      <c r="DZ231">
        <v>200.22200000000001</v>
      </c>
      <c r="EA231">
        <v>93.9191</v>
      </c>
      <c r="EB231">
        <v>0</v>
      </c>
      <c r="EC231">
        <v>0.45815299999999998</v>
      </c>
      <c r="ED231">
        <v>0</v>
      </c>
      <c r="EE231">
        <v>0</v>
      </c>
      <c r="EF231">
        <v>0</v>
      </c>
      <c r="EG231">
        <v>294.60000000000002</v>
      </c>
      <c r="EH231">
        <v>288.16000000000003</v>
      </c>
      <c r="EI231">
        <v>6.4398</v>
      </c>
      <c r="EJ231">
        <v>0</v>
      </c>
      <c r="EK231">
        <v>0</v>
      </c>
      <c r="EM231">
        <v>0</v>
      </c>
      <c r="EN231">
        <v>0</v>
      </c>
      <c r="EP231">
        <v>0</v>
      </c>
      <c r="EQ231">
        <v>0</v>
      </c>
      <c r="ER231">
        <v>11.685600000000001</v>
      </c>
      <c r="ES231">
        <v>13.039199999999999</v>
      </c>
      <c r="ET231">
        <v>0</v>
      </c>
      <c r="EU231">
        <v>0</v>
      </c>
      <c r="EV231">
        <v>0</v>
      </c>
      <c r="EW231">
        <v>13.6607</v>
      </c>
      <c r="EX231">
        <v>38.3855</v>
      </c>
      <c r="EY231">
        <v>14.089600000000001</v>
      </c>
      <c r="EZ231">
        <v>0</v>
      </c>
      <c r="FA231">
        <v>6.7222100000000007E-2</v>
      </c>
      <c r="FB231">
        <v>0</v>
      </c>
      <c r="FC231">
        <v>0</v>
      </c>
      <c r="FD231">
        <v>0</v>
      </c>
      <c r="FE231">
        <v>52.542400000000001</v>
      </c>
      <c r="FF231">
        <v>0</v>
      </c>
      <c r="FG231">
        <v>11.988200000000001</v>
      </c>
      <c r="FH231">
        <v>8.6049199999999999</v>
      </c>
      <c r="FI231">
        <v>0</v>
      </c>
      <c r="FJ231">
        <v>0</v>
      </c>
      <c r="FK231">
        <v>2.27691</v>
      </c>
      <c r="FL231">
        <v>13.6607</v>
      </c>
      <c r="FM231">
        <v>36.530799999999999</v>
      </c>
      <c r="FN231">
        <v>14.089600000000001</v>
      </c>
      <c r="FO231">
        <v>0</v>
      </c>
      <c r="FP231">
        <v>6.7222100000000007E-2</v>
      </c>
      <c r="FQ231">
        <v>0</v>
      </c>
      <c r="FR231">
        <v>0</v>
      </c>
      <c r="FS231">
        <v>0</v>
      </c>
      <c r="FT231">
        <v>50.687600000000003</v>
      </c>
      <c r="FU231" t="s">
        <v>621</v>
      </c>
      <c r="FV231" t="s">
        <v>622</v>
      </c>
      <c r="FW231" t="s">
        <v>528</v>
      </c>
      <c r="FX231" t="s">
        <v>115</v>
      </c>
      <c r="FY231" t="s">
        <v>530</v>
      </c>
      <c r="FZ231" t="s">
        <v>116</v>
      </c>
      <c r="GA231" t="s">
        <v>600</v>
      </c>
      <c r="GB231" t="s">
        <v>640</v>
      </c>
      <c r="GC231">
        <v>0</v>
      </c>
      <c r="GD231">
        <v>4.3201499999999999</v>
      </c>
      <c r="GE231">
        <v>12.781000000000001</v>
      </c>
      <c r="GF231">
        <v>0</v>
      </c>
      <c r="GG231">
        <v>0</v>
      </c>
      <c r="GH231">
        <v>0</v>
      </c>
      <c r="GI231">
        <v>13.536300000000001</v>
      </c>
      <c r="GJ231">
        <v>30.64</v>
      </c>
      <c r="GK231">
        <v>13.5961</v>
      </c>
      <c r="GL231">
        <v>0</v>
      </c>
      <c r="GM231">
        <v>6.6609799999999997E-2</v>
      </c>
      <c r="GN231">
        <v>0</v>
      </c>
      <c r="GO231">
        <v>0</v>
      </c>
      <c r="GP231">
        <v>0</v>
      </c>
      <c r="GQ231">
        <v>44.31</v>
      </c>
      <c r="GR231">
        <v>1.9264300000000001</v>
      </c>
      <c r="GS231">
        <v>0</v>
      </c>
      <c r="GT231">
        <v>0</v>
      </c>
      <c r="GU231">
        <v>0</v>
      </c>
      <c r="GV231">
        <v>0</v>
      </c>
      <c r="GW231">
        <v>3.6633800000000001</v>
      </c>
      <c r="GX231">
        <v>0</v>
      </c>
      <c r="GY231">
        <v>5.59</v>
      </c>
      <c r="GZ231">
        <v>0</v>
      </c>
      <c r="HA231">
        <v>0</v>
      </c>
      <c r="HB231">
        <v>0</v>
      </c>
      <c r="HC231">
        <v>0</v>
      </c>
      <c r="HD231">
        <v>5.59</v>
      </c>
      <c r="HE231">
        <v>0</v>
      </c>
      <c r="HF231">
        <v>4.2501800000000003</v>
      </c>
      <c r="HG231">
        <v>5.9465199999999996</v>
      </c>
      <c r="HH231">
        <v>0</v>
      </c>
      <c r="HI231">
        <v>0</v>
      </c>
      <c r="HJ231">
        <v>2.4600900000000001</v>
      </c>
      <c r="HK231">
        <v>13.536300000000001</v>
      </c>
      <c r="HL231">
        <v>26.2</v>
      </c>
      <c r="HM231">
        <v>13.5961</v>
      </c>
      <c r="HN231">
        <v>0</v>
      </c>
      <c r="HO231">
        <v>6.6609799999999997E-2</v>
      </c>
      <c r="HP231">
        <v>0</v>
      </c>
      <c r="HQ231">
        <v>0</v>
      </c>
      <c r="HR231">
        <v>0</v>
      </c>
      <c r="HS231">
        <v>39.869999999999997</v>
      </c>
      <c r="HT231">
        <v>4.0747200000000001</v>
      </c>
      <c r="HU231">
        <v>0</v>
      </c>
      <c r="HV231">
        <v>0</v>
      </c>
      <c r="HW231">
        <v>0</v>
      </c>
      <c r="HX231">
        <v>0</v>
      </c>
      <c r="HY231">
        <v>0</v>
      </c>
      <c r="HZ231">
        <v>0</v>
      </c>
      <c r="IA231">
        <v>4.07</v>
      </c>
      <c r="IB231">
        <v>0</v>
      </c>
      <c r="IC231">
        <v>0</v>
      </c>
      <c r="ID231">
        <v>0</v>
      </c>
      <c r="IE231">
        <v>0</v>
      </c>
      <c r="IF231">
        <v>4.07</v>
      </c>
    </row>
    <row r="232" spans="1:240" x14ac:dyDescent="0.3">
      <c r="A232" s="67">
        <v>43882.703692129631</v>
      </c>
      <c r="B232" t="s">
        <v>438</v>
      </c>
      <c r="C232" t="s">
        <v>438</v>
      </c>
      <c r="D232" t="s">
        <v>214</v>
      </c>
      <c r="E232">
        <v>24563.1</v>
      </c>
      <c r="F232">
        <v>24692.3</v>
      </c>
      <c r="G232" t="s">
        <v>112</v>
      </c>
      <c r="H232" s="68">
        <v>3.7499999999999999E-2</v>
      </c>
      <c r="I232" t="s">
        <v>113</v>
      </c>
      <c r="J232">
        <v>-106.33</v>
      </c>
      <c r="K232" t="s">
        <v>114</v>
      </c>
      <c r="L232" t="s">
        <v>114</v>
      </c>
      <c r="M232" t="s">
        <v>184</v>
      </c>
      <c r="N232">
        <v>0</v>
      </c>
      <c r="O232">
        <v>96845.3</v>
      </c>
      <c r="P232">
        <v>105863</v>
      </c>
      <c r="Q232">
        <v>0</v>
      </c>
      <c r="R232">
        <v>0</v>
      </c>
      <c r="S232">
        <v>0</v>
      </c>
      <c r="T232">
        <v>77193.3</v>
      </c>
      <c r="U232">
        <v>279902</v>
      </c>
      <c r="V232">
        <v>77659.3</v>
      </c>
      <c r="W232">
        <v>0</v>
      </c>
      <c r="X232">
        <v>379.85599999999999</v>
      </c>
      <c r="Y232">
        <v>0</v>
      </c>
      <c r="Z232">
        <v>0</v>
      </c>
      <c r="AA232">
        <v>0</v>
      </c>
      <c r="AB232">
        <v>357941</v>
      </c>
      <c r="AC232">
        <v>115.91800000000001</v>
      </c>
      <c r="AD232">
        <v>0</v>
      </c>
      <c r="AE232">
        <v>0</v>
      </c>
      <c r="AF232">
        <v>0</v>
      </c>
      <c r="AG232">
        <v>0</v>
      </c>
      <c r="AH232">
        <v>614.34699999999998</v>
      </c>
      <c r="AI232">
        <v>0</v>
      </c>
      <c r="AJ232">
        <v>730.26499999999999</v>
      </c>
      <c r="AK232">
        <v>0</v>
      </c>
      <c r="AL232">
        <v>0</v>
      </c>
      <c r="AM232">
        <v>0</v>
      </c>
      <c r="AN232">
        <v>0</v>
      </c>
      <c r="AO232">
        <v>730.26499999999999</v>
      </c>
      <c r="AP232">
        <v>0</v>
      </c>
      <c r="AQ232">
        <v>0</v>
      </c>
      <c r="AR232">
        <v>0</v>
      </c>
      <c r="AS232">
        <v>0</v>
      </c>
      <c r="AT232">
        <v>0</v>
      </c>
      <c r="AU232">
        <v>0</v>
      </c>
      <c r="AV232">
        <v>0</v>
      </c>
      <c r="AW232">
        <v>0</v>
      </c>
      <c r="AX232">
        <v>0</v>
      </c>
      <c r="AY232">
        <v>0</v>
      </c>
      <c r="AZ232">
        <v>0</v>
      </c>
      <c r="BA232">
        <v>0</v>
      </c>
      <c r="BB232">
        <v>0</v>
      </c>
      <c r="BC232">
        <v>0.980101</v>
      </c>
      <c r="BD232">
        <v>152.01400000000001</v>
      </c>
      <c r="BE232">
        <v>127.346</v>
      </c>
      <c r="BF232">
        <v>0</v>
      </c>
      <c r="BG232">
        <v>0</v>
      </c>
      <c r="BH232">
        <v>4.5360399999999998</v>
      </c>
      <c r="BI232">
        <v>94.3078</v>
      </c>
      <c r="BJ232">
        <v>379.18400000000003</v>
      </c>
      <c r="BK232">
        <v>95.136899999999997</v>
      </c>
      <c r="BL232">
        <v>0</v>
      </c>
      <c r="BM232">
        <v>0.46407399999999999</v>
      </c>
      <c r="BN232">
        <v>0</v>
      </c>
      <c r="BO232">
        <v>0</v>
      </c>
      <c r="BP232">
        <v>0</v>
      </c>
      <c r="BQ232">
        <v>474.78500000000003</v>
      </c>
      <c r="BR232">
        <v>469.26900000000001</v>
      </c>
      <c r="BS232">
        <v>5.51614</v>
      </c>
      <c r="BT232">
        <v>0</v>
      </c>
      <c r="BU232">
        <v>0</v>
      </c>
      <c r="BW232">
        <v>0</v>
      </c>
      <c r="BX232">
        <v>0</v>
      </c>
      <c r="BZ232">
        <v>0</v>
      </c>
      <c r="CA232" t="s">
        <v>114</v>
      </c>
      <c r="CB232" t="s">
        <v>114</v>
      </c>
      <c r="CC232" t="s">
        <v>218</v>
      </c>
      <c r="CD232">
        <v>0</v>
      </c>
      <c r="CE232">
        <v>84353.5</v>
      </c>
      <c r="CF232">
        <v>23483.599999999999</v>
      </c>
      <c r="CG232">
        <v>0</v>
      </c>
      <c r="CH232">
        <v>0</v>
      </c>
      <c r="CI232">
        <v>11659.1</v>
      </c>
      <c r="CJ232">
        <v>77193.3</v>
      </c>
      <c r="CK232">
        <v>196689</v>
      </c>
      <c r="CL232">
        <v>77659.3</v>
      </c>
      <c r="CM232">
        <v>0</v>
      </c>
      <c r="CN232">
        <v>379.85599999999999</v>
      </c>
      <c r="CO232">
        <v>0</v>
      </c>
      <c r="CP232">
        <v>0</v>
      </c>
      <c r="CQ232">
        <v>0</v>
      </c>
      <c r="CR232">
        <v>274729</v>
      </c>
      <c r="CS232">
        <v>431.31200000000001</v>
      </c>
      <c r="CT232">
        <v>0</v>
      </c>
      <c r="CU232">
        <v>0</v>
      </c>
      <c r="CV232">
        <v>0</v>
      </c>
      <c r="CW232">
        <v>0</v>
      </c>
      <c r="CX232">
        <v>0</v>
      </c>
      <c r="CY232">
        <v>0</v>
      </c>
      <c r="CZ232">
        <v>431.31200000000001</v>
      </c>
      <c r="DA232">
        <v>0</v>
      </c>
      <c r="DB232">
        <v>0</v>
      </c>
      <c r="DC232">
        <v>0</v>
      </c>
      <c r="DD232">
        <v>0</v>
      </c>
      <c r="DE232">
        <v>431.31200000000001</v>
      </c>
      <c r="DF232">
        <v>0</v>
      </c>
      <c r="DG232">
        <v>0</v>
      </c>
      <c r="DH232">
        <v>0</v>
      </c>
      <c r="DI232">
        <v>0</v>
      </c>
      <c r="DJ232">
        <v>0</v>
      </c>
      <c r="DK232">
        <v>0</v>
      </c>
      <c r="DL232">
        <v>0</v>
      </c>
      <c r="DM232">
        <v>0</v>
      </c>
      <c r="DN232">
        <v>0</v>
      </c>
      <c r="DO232">
        <v>0</v>
      </c>
      <c r="DP232">
        <v>0</v>
      </c>
      <c r="DQ232">
        <v>0</v>
      </c>
      <c r="DR232">
        <v>0</v>
      </c>
      <c r="DS232">
        <v>3.6617600000000001</v>
      </c>
      <c r="DT232">
        <v>131.535</v>
      </c>
      <c r="DU232">
        <v>29.575500000000002</v>
      </c>
      <c r="DV232">
        <v>0</v>
      </c>
      <c r="DW232">
        <v>0</v>
      </c>
      <c r="DX232">
        <v>13.779500000000001</v>
      </c>
      <c r="DY232">
        <v>94.3078</v>
      </c>
      <c r="DZ232">
        <v>272.85899999999998</v>
      </c>
      <c r="EA232">
        <v>95.136899999999997</v>
      </c>
      <c r="EB232">
        <v>0</v>
      </c>
      <c r="EC232">
        <v>0.46407399999999999</v>
      </c>
      <c r="ED232">
        <v>0</v>
      </c>
      <c r="EE232">
        <v>0</v>
      </c>
      <c r="EF232">
        <v>0</v>
      </c>
      <c r="EG232">
        <v>368.46</v>
      </c>
      <c r="EH232">
        <v>364.79899999999998</v>
      </c>
      <c r="EI232">
        <v>3.6617600000000001</v>
      </c>
      <c r="EJ232">
        <v>0</v>
      </c>
      <c r="EK232">
        <v>0</v>
      </c>
      <c r="EM232">
        <v>0</v>
      </c>
      <c r="EN232">
        <v>0</v>
      </c>
      <c r="EP232">
        <v>0</v>
      </c>
      <c r="EQ232">
        <v>0</v>
      </c>
      <c r="ER232">
        <v>42.457700000000003</v>
      </c>
      <c r="ES232">
        <v>19.558800000000002</v>
      </c>
      <c r="ET232">
        <v>0</v>
      </c>
      <c r="EU232">
        <v>0</v>
      </c>
      <c r="EV232">
        <v>0</v>
      </c>
      <c r="EW232">
        <v>13.6607</v>
      </c>
      <c r="EX232">
        <v>75.677199999999999</v>
      </c>
      <c r="EY232">
        <v>14.089600000000001</v>
      </c>
      <c r="EZ232">
        <v>0</v>
      </c>
      <c r="FA232">
        <v>6.7222100000000007E-2</v>
      </c>
      <c r="FB232">
        <v>0</v>
      </c>
      <c r="FC232">
        <v>0</v>
      </c>
      <c r="FD232">
        <v>0</v>
      </c>
      <c r="FE232">
        <v>89.834000000000003</v>
      </c>
      <c r="FF232" s="69">
        <v>0</v>
      </c>
      <c r="FG232">
        <v>35.991700000000002</v>
      </c>
      <c r="FH232">
        <v>5.5</v>
      </c>
      <c r="FI232">
        <v>0</v>
      </c>
      <c r="FJ232" s="69">
        <v>0</v>
      </c>
      <c r="FK232">
        <v>1.8224899999999999</v>
      </c>
      <c r="FL232">
        <v>13.6607</v>
      </c>
      <c r="FM232">
        <v>56.974899999999998</v>
      </c>
      <c r="FN232">
        <v>14.089600000000001</v>
      </c>
      <c r="FO232">
        <v>0</v>
      </c>
      <c r="FP232">
        <v>6.7222100000000007E-2</v>
      </c>
      <c r="FQ232">
        <v>0</v>
      </c>
      <c r="FR232">
        <v>0</v>
      </c>
      <c r="FS232">
        <v>0</v>
      </c>
      <c r="FT232">
        <v>71.131699999999995</v>
      </c>
      <c r="FU232" t="s">
        <v>621</v>
      </c>
      <c r="FV232" t="s">
        <v>622</v>
      </c>
      <c r="FW232" t="s">
        <v>528</v>
      </c>
      <c r="FX232" t="s">
        <v>115</v>
      </c>
      <c r="FY232" t="s">
        <v>530</v>
      </c>
      <c r="FZ232" t="s">
        <v>116</v>
      </c>
      <c r="GA232" t="s">
        <v>600</v>
      </c>
      <c r="GB232" t="s">
        <v>640</v>
      </c>
      <c r="GC232">
        <v>0</v>
      </c>
      <c r="GD232">
        <v>18.707699999999999</v>
      </c>
      <c r="GE232">
        <v>19.172999999999998</v>
      </c>
      <c r="GF232">
        <v>0</v>
      </c>
      <c r="GG232">
        <v>0</v>
      </c>
      <c r="GH232">
        <v>0</v>
      </c>
      <c r="GI232">
        <v>13.536300000000001</v>
      </c>
      <c r="GJ232">
        <v>51.42</v>
      </c>
      <c r="GK232">
        <v>13.5961</v>
      </c>
      <c r="GL232">
        <v>0</v>
      </c>
      <c r="GM232">
        <v>6.6609799999999997E-2</v>
      </c>
      <c r="GN232">
        <v>0</v>
      </c>
      <c r="GO232">
        <v>0</v>
      </c>
      <c r="GP232">
        <v>0</v>
      </c>
      <c r="GQ232">
        <v>65.09</v>
      </c>
      <c r="GR232">
        <v>0.61518300000000004</v>
      </c>
      <c r="GS232">
        <v>0</v>
      </c>
      <c r="GT232">
        <v>0</v>
      </c>
      <c r="GU232">
        <v>0</v>
      </c>
      <c r="GV232">
        <v>0</v>
      </c>
      <c r="GW232">
        <v>3.2603599999999999</v>
      </c>
      <c r="GX232">
        <v>0</v>
      </c>
      <c r="GY232">
        <v>3.88</v>
      </c>
      <c r="GZ232">
        <v>0</v>
      </c>
      <c r="HA232">
        <v>0</v>
      </c>
      <c r="HB232">
        <v>0</v>
      </c>
      <c r="HC232">
        <v>0</v>
      </c>
      <c r="HD232">
        <v>3.88</v>
      </c>
      <c r="HE232">
        <v>0</v>
      </c>
      <c r="HF232">
        <v>16.253</v>
      </c>
      <c r="HG232">
        <v>4.2747400000000004</v>
      </c>
      <c r="HH232">
        <v>0</v>
      </c>
      <c r="HI232">
        <v>0</v>
      </c>
      <c r="HJ232">
        <v>2.1113300000000002</v>
      </c>
      <c r="HK232">
        <v>13.536300000000001</v>
      </c>
      <c r="HL232">
        <v>36.17</v>
      </c>
      <c r="HM232">
        <v>13.5961</v>
      </c>
      <c r="HN232">
        <v>0</v>
      </c>
      <c r="HO232">
        <v>6.6609799999999997E-2</v>
      </c>
      <c r="HP232">
        <v>0</v>
      </c>
      <c r="HQ232">
        <v>0</v>
      </c>
      <c r="HR232">
        <v>0</v>
      </c>
      <c r="HS232">
        <v>49.84</v>
      </c>
      <c r="HT232">
        <v>2.2889900000000001</v>
      </c>
      <c r="HU232">
        <v>0</v>
      </c>
      <c r="HV232">
        <v>0</v>
      </c>
      <c r="HW232">
        <v>0</v>
      </c>
      <c r="HX232">
        <v>0</v>
      </c>
      <c r="HY232">
        <v>0</v>
      </c>
      <c r="HZ232">
        <v>0</v>
      </c>
      <c r="IA232">
        <v>2.29</v>
      </c>
      <c r="IB232">
        <v>0</v>
      </c>
      <c r="IC232">
        <v>0</v>
      </c>
      <c r="ID232">
        <v>0</v>
      </c>
      <c r="IE232">
        <v>0</v>
      </c>
      <c r="IF232">
        <v>2.29</v>
      </c>
    </row>
    <row r="233" spans="1:240" x14ac:dyDescent="0.3">
      <c r="A233" s="67">
        <v>43882.704189814816</v>
      </c>
      <c r="B233" t="s">
        <v>439</v>
      </c>
      <c r="C233" t="s">
        <v>439</v>
      </c>
      <c r="D233" t="s">
        <v>276</v>
      </c>
      <c r="E233">
        <v>24563.1</v>
      </c>
      <c r="F233">
        <v>24692.3</v>
      </c>
      <c r="G233" t="s">
        <v>112</v>
      </c>
      <c r="H233" s="68">
        <v>2.7083333333333334E-2</v>
      </c>
      <c r="I233" t="s">
        <v>113</v>
      </c>
      <c r="J233">
        <v>-30.14</v>
      </c>
      <c r="K233" t="s">
        <v>114</v>
      </c>
      <c r="L233" t="s">
        <v>114</v>
      </c>
      <c r="M233" t="s">
        <v>177</v>
      </c>
      <c r="N233">
        <v>0</v>
      </c>
      <c r="O233">
        <v>23677.599999999999</v>
      </c>
      <c r="P233">
        <v>70571.5</v>
      </c>
      <c r="Q233">
        <v>0</v>
      </c>
      <c r="R233">
        <v>0</v>
      </c>
      <c r="S233">
        <v>0</v>
      </c>
      <c r="T233">
        <v>77193.3</v>
      </c>
      <c r="U233">
        <v>171442</v>
      </c>
      <c r="V233">
        <v>77659.3</v>
      </c>
      <c r="W233">
        <v>0</v>
      </c>
      <c r="X233">
        <v>379.85599999999999</v>
      </c>
      <c r="Y233">
        <v>0</v>
      </c>
      <c r="Z233">
        <v>0</v>
      </c>
      <c r="AA233">
        <v>0</v>
      </c>
      <c r="AB233">
        <v>249482</v>
      </c>
      <c r="AC233">
        <v>368.71699999999998</v>
      </c>
      <c r="AD233">
        <v>0</v>
      </c>
      <c r="AE233">
        <v>0</v>
      </c>
      <c r="AF233">
        <v>0</v>
      </c>
      <c r="AG233">
        <v>0</v>
      </c>
      <c r="AH233">
        <v>690.28899999999999</v>
      </c>
      <c r="AI233">
        <v>0</v>
      </c>
      <c r="AJ233">
        <v>1059.01</v>
      </c>
      <c r="AK233">
        <v>0</v>
      </c>
      <c r="AL233">
        <v>0</v>
      </c>
      <c r="AM233">
        <v>0</v>
      </c>
      <c r="AN233">
        <v>0</v>
      </c>
      <c r="AO233">
        <v>1059.01</v>
      </c>
      <c r="AP233">
        <v>0</v>
      </c>
      <c r="AQ233">
        <v>0</v>
      </c>
      <c r="AR233">
        <v>0</v>
      </c>
      <c r="AS233">
        <v>0</v>
      </c>
      <c r="AT233">
        <v>0</v>
      </c>
      <c r="AU233">
        <v>0</v>
      </c>
      <c r="AV233">
        <v>0</v>
      </c>
      <c r="AW233">
        <v>0</v>
      </c>
      <c r="AX233">
        <v>0</v>
      </c>
      <c r="AY233">
        <v>0</v>
      </c>
      <c r="AZ233">
        <v>0</v>
      </c>
      <c r="BA233">
        <v>0</v>
      </c>
      <c r="BB233">
        <v>0</v>
      </c>
      <c r="BC233">
        <v>3.0135100000000001</v>
      </c>
      <c r="BD233">
        <v>42.621299999999998</v>
      </c>
      <c r="BE233">
        <v>84.460599999999999</v>
      </c>
      <c r="BF233">
        <v>0</v>
      </c>
      <c r="BG233">
        <v>0</v>
      </c>
      <c r="BH233">
        <v>5.0727500000000001</v>
      </c>
      <c r="BI233">
        <v>93.104600000000005</v>
      </c>
      <c r="BJ233">
        <v>228.273</v>
      </c>
      <c r="BK233">
        <v>93.9191</v>
      </c>
      <c r="BL233">
        <v>0</v>
      </c>
      <c r="BM233">
        <v>0.45815299999999998</v>
      </c>
      <c r="BN233">
        <v>0</v>
      </c>
      <c r="BO233">
        <v>0</v>
      </c>
      <c r="BP233">
        <v>0</v>
      </c>
      <c r="BQ233">
        <v>322.64999999999998</v>
      </c>
      <c r="BR233">
        <v>314.56400000000002</v>
      </c>
      <c r="BS233">
        <v>8.0862599999999993</v>
      </c>
      <c r="BT233">
        <v>0</v>
      </c>
      <c r="BU233">
        <v>0</v>
      </c>
      <c r="BW233">
        <v>0</v>
      </c>
      <c r="BX233">
        <v>0</v>
      </c>
      <c r="BZ233">
        <v>0</v>
      </c>
      <c r="CA233" t="s">
        <v>114</v>
      </c>
      <c r="CB233" t="s">
        <v>114</v>
      </c>
      <c r="CC233" t="s">
        <v>170</v>
      </c>
      <c r="CD233">
        <v>0</v>
      </c>
      <c r="CE233">
        <v>23315.5</v>
      </c>
      <c r="CF233">
        <v>31940.400000000001</v>
      </c>
      <c r="CG233">
        <v>0</v>
      </c>
      <c r="CH233">
        <v>0</v>
      </c>
      <c r="CI233">
        <v>13506.6</v>
      </c>
      <c r="CJ233">
        <v>77193.3</v>
      </c>
      <c r="CK233">
        <v>145956</v>
      </c>
      <c r="CL233">
        <v>77659.3</v>
      </c>
      <c r="CM233">
        <v>0</v>
      </c>
      <c r="CN233">
        <v>379.85599999999999</v>
      </c>
      <c r="CO233">
        <v>0</v>
      </c>
      <c r="CP233">
        <v>0</v>
      </c>
      <c r="CQ233">
        <v>0</v>
      </c>
      <c r="CR233">
        <v>223995</v>
      </c>
      <c r="CS233">
        <v>786.65700000000004</v>
      </c>
      <c r="CT233">
        <v>0</v>
      </c>
      <c r="CU233">
        <v>0</v>
      </c>
      <c r="CV233">
        <v>0</v>
      </c>
      <c r="CW233">
        <v>0</v>
      </c>
      <c r="CX233">
        <v>0</v>
      </c>
      <c r="CY233">
        <v>0</v>
      </c>
      <c r="CZ233">
        <v>786.65700000000004</v>
      </c>
      <c r="DA233">
        <v>0</v>
      </c>
      <c r="DB233">
        <v>0</v>
      </c>
      <c r="DC233">
        <v>0</v>
      </c>
      <c r="DD233">
        <v>0</v>
      </c>
      <c r="DE233">
        <v>786.65700000000004</v>
      </c>
      <c r="DF233">
        <v>0</v>
      </c>
      <c r="DG233">
        <v>0</v>
      </c>
      <c r="DH233">
        <v>0</v>
      </c>
      <c r="DI233">
        <v>0</v>
      </c>
      <c r="DJ233">
        <v>0</v>
      </c>
      <c r="DK233">
        <v>0</v>
      </c>
      <c r="DL233">
        <v>0</v>
      </c>
      <c r="DM233">
        <v>0</v>
      </c>
      <c r="DN233">
        <v>0</v>
      </c>
      <c r="DO233">
        <v>0</v>
      </c>
      <c r="DP233">
        <v>0</v>
      </c>
      <c r="DQ233">
        <v>0</v>
      </c>
      <c r="DR233">
        <v>0</v>
      </c>
      <c r="DS233">
        <v>6.6062099999999999</v>
      </c>
      <c r="DT233">
        <v>41.959099999999999</v>
      </c>
      <c r="DU233">
        <v>40.423299999999998</v>
      </c>
      <c r="DV233">
        <v>0</v>
      </c>
      <c r="DW233">
        <v>0</v>
      </c>
      <c r="DX233">
        <v>16.028400000000001</v>
      </c>
      <c r="DY233">
        <v>93.104600000000005</v>
      </c>
      <c r="DZ233">
        <v>198.12200000000001</v>
      </c>
      <c r="EA233">
        <v>93.9191</v>
      </c>
      <c r="EB233">
        <v>0</v>
      </c>
      <c r="EC233">
        <v>0.45815299999999998</v>
      </c>
      <c r="ED233">
        <v>0</v>
      </c>
      <c r="EE233">
        <v>0</v>
      </c>
      <c r="EF233">
        <v>0</v>
      </c>
      <c r="EG233">
        <v>292.49900000000002</v>
      </c>
      <c r="EH233">
        <v>285.89299999999997</v>
      </c>
      <c r="EI233">
        <v>6.6062099999999999</v>
      </c>
      <c r="EJ233">
        <v>0</v>
      </c>
      <c r="EK233">
        <v>0</v>
      </c>
      <c r="EM233">
        <v>0</v>
      </c>
      <c r="EN233">
        <v>0</v>
      </c>
      <c r="EP233">
        <v>0</v>
      </c>
      <c r="EQ233">
        <v>0</v>
      </c>
      <c r="ER233">
        <v>12.047700000000001</v>
      </c>
      <c r="ES233">
        <v>13.039199999999999</v>
      </c>
      <c r="ET233">
        <v>0</v>
      </c>
      <c r="EU233">
        <v>0</v>
      </c>
      <c r="EV233">
        <v>0</v>
      </c>
      <c r="EW233">
        <v>13.6607</v>
      </c>
      <c r="EX233">
        <v>38.747599999999998</v>
      </c>
      <c r="EY233">
        <v>14.089600000000001</v>
      </c>
      <c r="EZ233">
        <v>0</v>
      </c>
      <c r="FA233">
        <v>6.7222100000000007E-2</v>
      </c>
      <c r="FB233">
        <v>0</v>
      </c>
      <c r="FC233">
        <v>0</v>
      </c>
      <c r="FD233">
        <v>0</v>
      </c>
      <c r="FE233">
        <v>52.904400000000003</v>
      </c>
      <c r="FF233">
        <v>0</v>
      </c>
      <c r="FG233">
        <v>12.235099999999999</v>
      </c>
      <c r="FH233">
        <v>7.0991600000000004</v>
      </c>
      <c r="FI233">
        <v>0</v>
      </c>
      <c r="FJ233">
        <v>0</v>
      </c>
      <c r="FK233">
        <v>2.2768700000000002</v>
      </c>
      <c r="FL233">
        <v>13.6607</v>
      </c>
      <c r="FM233">
        <v>35.271799999999999</v>
      </c>
      <c r="FN233">
        <v>14.089600000000001</v>
      </c>
      <c r="FO233">
        <v>0</v>
      </c>
      <c r="FP233">
        <v>6.7222100000000007E-2</v>
      </c>
      <c r="FQ233">
        <v>0</v>
      </c>
      <c r="FR233">
        <v>0</v>
      </c>
      <c r="FS233">
        <v>0</v>
      </c>
      <c r="FT233">
        <v>49.428600000000003</v>
      </c>
      <c r="FU233" t="s">
        <v>621</v>
      </c>
      <c r="FV233" t="s">
        <v>622</v>
      </c>
      <c r="FW233" t="s">
        <v>528</v>
      </c>
      <c r="FX233" t="s">
        <v>115</v>
      </c>
      <c r="FY233" t="s">
        <v>530</v>
      </c>
      <c r="FZ233" t="s">
        <v>116</v>
      </c>
      <c r="GA233" t="s">
        <v>600</v>
      </c>
      <c r="GB233" t="s">
        <v>640</v>
      </c>
      <c r="GC233">
        <v>0</v>
      </c>
      <c r="GD233">
        <v>4.4851099999999997</v>
      </c>
      <c r="GE233">
        <v>12.781000000000001</v>
      </c>
      <c r="GF233">
        <v>0</v>
      </c>
      <c r="GG233">
        <v>0</v>
      </c>
      <c r="GH233">
        <v>0</v>
      </c>
      <c r="GI233">
        <v>13.536300000000001</v>
      </c>
      <c r="GJ233">
        <v>30.81</v>
      </c>
      <c r="GK233">
        <v>13.5961</v>
      </c>
      <c r="GL233">
        <v>0</v>
      </c>
      <c r="GM233">
        <v>6.6609799999999997E-2</v>
      </c>
      <c r="GN233">
        <v>0</v>
      </c>
      <c r="GO233">
        <v>0</v>
      </c>
      <c r="GP233">
        <v>0</v>
      </c>
      <c r="GQ233">
        <v>44.48</v>
      </c>
      <c r="GR233">
        <v>1.9568000000000001</v>
      </c>
      <c r="GS233">
        <v>0</v>
      </c>
      <c r="GT233">
        <v>0</v>
      </c>
      <c r="GU233">
        <v>0</v>
      </c>
      <c r="GV233">
        <v>0</v>
      </c>
      <c r="GW233">
        <v>3.6633800000000001</v>
      </c>
      <c r="GX233">
        <v>0</v>
      </c>
      <c r="GY233">
        <v>5.62</v>
      </c>
      <c r="GZ233">
        <v>0</v>
      </c>
      <c r="HA233">
        <v>0</v>
      </c>
      <c r="HB233">
        <v>0</v>
      </c>
      <c r="HC233">
        <v>0</v>
      </c>
      <c r="HD233">
        <v>5.62</v>
      </c>
      <c r="HE233">
        <v>0</v>
      </c>
      <c r="HF233">
        <v>4.4259500000000003</v>
      </c>
      <c r="HG233">
        <v>5.7903099999999998</v>
      </c>
      <c r="HH233">
        <v>0</v>
      </c>
      <c r="HI233">
        <v>0</v>
      </c>
      <c r="HJ233">
        <v>2.4600900000000001</v>
      </c>
      <c r="HK233">
        <v>13.536300000000001</v>
      </c>
      <c r="HL233">
        <v>26.22</v>
      </c>
      <c r="HM233">
        <v>13.5961</v>
      </c>
      <c r="HN233">
        <v>0</v>
      </c>
      <c r="HO233">
        <v>6.6609799999999997E-2</v>
      </c>
      <c r="HP233">
        <v>0</v>
      </c>
      <c r="HQ233">
        <v>0</v>
      </c>
      <c r="HR233">
        <v>0</v>
      </c>
      <c r="HS233">
        <v>39.89</v>
      </c>
      <c r="HT233">
        <v>4.1748099999999999</v>
      </c>
      <c r="HU233">
        <v>0</v>
      </c>
      <c r="HV233">
        <v>0</v>
      </c>
      <c r="HW233">
        <v>0</v>
      </c>
      <c r="HX233">
        <v>0</v>
      </c>
      <c r="HY233">
        <v>0</v>
      </c>
      <c r="HZ233">
        <v>0</v>
      </c>
      <c r="IA233">
        <v>4.17</v>
      </c>
      <c r="IB233">
        <v>0</v>
      </c>
      <c r="IC233">
        <v>0</v>
      </c>
      <c r="ID233">
        <v>0</v>
      </c>
      <c r="IE233">
        <v>0</v>
      </c>
      <c r="IF233">
        <v>4.17</v>
      </c>
    </row>
    <row r="234" spans="1:240" x14ac:dyDescent="0.3">
      <c r="A234" s="67">
        <v>43882.704884259256</v>
      </c>
      <c r="B234" t="s">
        <v>440</v>
      </c>
      <c r="C234" t="s">
        <v>440</v>
      </c>
      <c r="D234" t="s">
        <v>214</v>
      </c>
      <c r="E234">
        <v>24563.1</v>
      </c>
      <c r="F234">
        <v>24692.3</v>
      </c>
      <c r="G234" t="s">
        <v>112</v>
      </c>
      <c r="H234" s="68">
        <v>3.9583333333333331E-2</v>
      </c>
      <c r="I234" t="s">
        <v>113</v>
      </c>
      <c r="J234">
        <v>-39.979999999999997</v>
      </c>
      <c r="K234" t="s">
        <v>114</v>
      </c>
      <c r="L234" t="s">
        <v>114</v>
      </c>
      <c r="M234" t="s">
        <v>167</v>
      </c>
      <c r="N234">
        <v>0</v>
      </c>
      <c r="O234">
        <v>93455.7</v>
      </c>
      <c r="P234">
        <v>51381.599999999999</v>
      </c>
      <c r="Q234">
        <v>0</v>
      </c>
      <c r="R234">
        <v>0</v>
      </c>
      <c r="S234">
        <v>0</v>
      </c>
      <c r="T234">
        <v>77193.5</v>
      </c>
      <c r="U234">
        <v>222031</v>
      </c>
      <c r="V234">
        <v>77659.399999999994</v>
      </c>
      <c r="W234">
        <v>0</v>
      </c>
      <c r="X234">
        <v>379.815</v>
      </c>
      <c r="Y234">
        <v>0</v>
      </c>
      <c r="Z234">
        <v>0</v>
      </c>
      <c r="AA234">
        <v>0</v>
      </c>
      <c r="AB234">
        <v>300070</v>
      </c>
      <c r="AC234">
        <v>221.697</v>
      </c>
      <c r="AD234">
        <v>0</v>
      </c>
      <c r="AE234">
        <v>0</v>
      </c>
      <c r="AF234">
        <v>0</v>
      </c>
      <c r="AG234">
        <v>0</v>
      </c>
      <c r="AH234">
        <v>614.34500000000003</v>
      </c>
      <c r="AI234">
        <v>0</v>
      </c>
      <c r="AJ234">
        <v>836.04200000000003</v>
      </c>
      <c r="AK234">
        <v>0</v>
      </c>
      <c r="AL234">
        <v>0</v>
      </c>
      <c r="AM234">
        <v>0</v>
      </c>
      <c r="AN234">
        <v>0</v>
      </c>
      <c r="AO234">
        <v>836.04200000000003</v>
      </c>
      <c r="AP234">
        <v>0</v>
      </c>
      <c r="AQ234">
        <v>0</v>
      </c>
      <c r="AR234">
        <v>0</v>
      </c>
      <c r="AS234">
        <v>0</v>
      </c>
      <c r="AT234">
        <v>0</v>
      </c>
      <c r="AU234">
        <v>0</v>
      </c>
      <c r="AV234">
        <v>0</v>
      </c>
      <c r="AW234">
        <v>0</v>
      </c>
      <c r="AX234">
        <v>0</v>
      </c>
      <c r="AY234">
        <v>0</v>
      </c>
      <c r="AZ234">
        <v>0</v>
      </c>
      <c r="BA234">
        <v>0</v>
      </c>
      <c r="BB234">
        <v>0</v>
      </c>
      <c r="BC234">
        <v>1.8686100000000001</v>
      </c>
      <c r="BD234">
        <v>145.36500000000001</v>
      </c>
      <c r="BE234">
        <v>66.841099999999997</v>
      </c>
      <c r="BF234">
        <v>0</v>
      </c>
      <c r="BG234">
        <v>0</v>
      </c>
      <c r="BH234">
        <v>4.5360300000000002</v>
      </c>
      <c r="BI234">
        <v>94.307900000000004</v>
      </c>
      <c r="BJ234">
        <v>312.91899999999998</v>
      </c>
      <c r="BK234">
        <v>95.137</v>
      </c>
      <c r="BL234">
        <v>0</v>
      </c>
      <c r="BM234">
        <v>0.46402399999999999</v>
      </c>
      <c r="BN234">
        <v>0</v>
      </c>
      <c r="BO234">
        <v>0</v>
      </c>
      <c r="BP234">
        <v>0</v>
      </c>
      <c r="BQ234">
        <v>408.52</v>
      </c>
      <c r="BR234">
        <v>402.11500000000001</v>
      </c>
      <c r="BS234">
        <v>6.4046399999999997</v>
      </c>
      <c r="BT234">
        <v>0</v>
      </c>
      <c r="BU234">
        <v>0</v>
      </c>
      <c r="BW234">
        <v>0</v>
      </c>
      <c r="BX234">
        <v>0</v>
      </c>
      <c r="BZ234">
        <v>0</v>
      </c>
      <c r="CA234" t="s">
        <v>114</v>
      </c>
      <c r="CB234" t="s">
        <v>114</v>
      </c>
      <c r="CC234" t="s">
        <v>206</v>
      </c>
      <c r="CD234">
        <v>0</v>
      </c>
      <c r="CE234">
        <v>84410.4</v>
      </c>
      <c r="CF234">
        <v>23407.5</v>
      </c>
      <c r="CG234">
        <v>0</v>
      </c>
      <c r="CH234">
        <v>0</v>
      </c>
      <c r="CI234">
        <v>11659.1</v>
      </c>
      <c r="CJ234">
        <v>77193.5</v>
      </c>
      <c r="CK234">
        <v>196670</v>
      </c>
      <c r="CL234">
        <v>77659.399999999994</v>
      </c>
      <c r="CM234">
        <v>0</v>
      </c>
      <c r="CN234">
        <v>379.815</v>
      </c>
      <c r="CO234">
        <v>0</v>
      </c>
      <c r="CP234">
        <v>0</v>
      </c>
      <c r="CQ234">
        <v>0</v>
      </c>
      <c r="CR234">
        <v>274710</v>
      </c>
      <c r="CS234">
        <v>432.255</v>
      </c>
      <c r="CT234">
        <v>0</v>
      </c>
      <c r="CU234">
        <v>0</v>
      </c>
      <c r="CV234">
        <v>0</v>
      </c>
      <c r="CW234">
        <v>0</v>
      </c>
      <c r="CX234">
        <v>0</v>
      </c>
      <c r="CY234">
        <v>0</v>
      </c>
      <c r="CZ234">
        <v>432.255</v>
      </c>
      <c r="DA234">
        <v>0</v>
      </c>
      <c r="DB234">
        <v>0</v>
      </c>
      <c r="DC234">
        <v>0</v>
      </c>
      <c r="DD234">
        <v>0</v>
      </c>
      <c r="DE234">
        <v>432.255</v>
      </c>
      <c r="DF234">
        <v>0</v>
      </c>
      <c r="DG234">
        <v>0</v>
      </c>
      <c r="DH234">
        <v>0</v>
      </c>
      <c r="DI234">
        <v>0</v>
      </c>
      <c r="DJ234">
        <v>0</v>
      </c>
      <c r="DK234">
        <v>0</v>
      </c>
      <c r="DL234">
        <v>0</v>
      </c>
      <c r="DM234">
        <v>0</v>
      </c>
      <c r="DN234">
        <v>0</v>
      </c>
      <c r="DO234">
        <v>0</v>
      </c>
      <c r="DP234">
        <v>0</v>
      </c>
      <c r="DQ234">
        <v>0</v>
      </c>
      <c r="DR234">
        <v>0</v>
      </c>
      <c r="DS234">
        <v>3.6698599999999999</v>
      </c>
      <c r="DT234">
        <v>131.64400000000001</v>
      </c>
      <c r="DU234">
        <v>29.544599999999999</v>
      </c>
      <c r="DV234">
        <v>0</v>
      </c>
      <c r="DW234">
        <v>0</v>
      </c>
      <c r="DX234">
        <v>13.7811</v>
      </c>
      <c r="DY234">
        <v>94.307900000000004</v>
      </c>
      <c r="DZ234">
        <v>272.947</v>
      </c>
      <c r="EA234">
        <v>95.137</v>
      </c>
      <c r="EB234">
        <v>0</v>
      </c>
      <c r="EC234">
        <v>0.46402399999999999</v>
      </c>
      <c r="ED234">
        <v>0</v>
      </c>
      <c r="EE234">
        <v>0</v>
      </c>
      <c r="EF234">
        <v>0</v>
      </c>
      <c r="EG234">
        <v>368.548</v>
      </c>
      <c r="EH234">
        <v>364.87799999999999</v>
      </c>
      <c r="EI234">
        <v>3.6698599999999999</v>
      </c>
      <c r="EJ234">
        <v>0</v>
      </c>
      <c r="EK234">
        <v>0</v>
      </c>
      <c r="EM234">
        <v>0</v>
      </c>
      <c r="EN234">
        <v>0</v>
      </c>
      <c r="EP234">
        <v>0</v>
      </c>
      <c r="EQ234">
        <v>0</v>
      </c>
      <c r="ER234">
        <v>39.923299999999998</v>
      </c>
      <c r="ES234">
        <v>13.533200000000001</v>
      </c>
      <c r="ET234">
        <v>0</v>
      </c>
      <c r="EU234">
        <v>0</v>
      </c>
      <c r="EV234">
        <v>0</v>
      </c>
      <c r="EW234">
        <v>13.6607</v>
      </c>
      <c r="EX234">
        <v>67.117199999999997</v>
      </c>
      <c r="EY234">
        <v>14.089600000000001</v>
      </c>
      <c r="EZ234">
        <v>0</v>
      </c>
      <c r="FA234">
        <v>6.7214899999999994E-2</v>
      </c>
      <c r="FB234">
        <v>0</v>
      </c>
      <c r="FC234">
        <v>0</v>
      </c>
      <c r="FD234">
        <v>0</v>
      </c>
      <c r="FE234">
        <v>81.274000000000001</v>
      </c>
      <c r="FF234" s="69">
        <v>0</v>
      </c>
      <c r="FG234">
        <v>36.011800000000001</v>
      </c>
      <c r="FH234">
        <v>5.5668300000000004</v>
      </c>
      <c r="FI234">
        <v>0</v>
      </c>
      <c r="FJ234" s="69">
        <v>0</v>
      </c>
      <c r="FK234">
        <v>1.8198799999999999</v>
      </c>
      <c r="FL234">
        <v>13.6607</v>
      </c>
      <c r="FM234">
        <v>57.059199999999997</v>
      </c>
      <c r="FN234">
        <v>14.089600000000001</v>
      </c>
      <c r="FO234">
        <v>0</v>
      </c>
      <c r="FP234">
        <v>6.7214899999999994E-2</v>
      </c>
      <c r="FQ234">
        <v>0</v>
      </c>
      <c r="FR234">
        <v>0</v>
      </c>
      <c r="FS234">
        <v>0</v>
      </c>
      <c r="FT234">
        <v>71.216099999999997</v>
      </c>
      <c r="FU234" t="s">
        <v>621</v>
      </c>
      <c r="FV234" t="s">
        <v>622</v>
      </c>
      <c r="FW234" t="s">
        <v>528</v>
      </c>
      <c r="FX234" t="s">
        <v>115</v>
      </c>
      <c r="FY234" t="s">
        <v>530</v>
      </c>
      <c r="FZ234" t="s">
        <v>116</v>
      </c>
      <c r="GA234" t="s">
        <v>600</v>
      </c>
      <c r="GB234" t="s">
        <v>640</v>
      </c>
      <c r="GC234">
        <v>0</v>
      </c>
      <c r="GD234">
        <v>17.853400000000001</v>
      </c>
      <c r="GE234">
        <v>9.7143999999999995</v>
      </c>
      <c r="GF234">
        <v>0</v>
      </c>
      <c r="GG234">
        <v>0</v>
      </c>
      <c r="GH234">
        <v>0</v>
      </c>
      <c r="GI234">
        <v>13.536300000000001</v>
      </c>
      <c r="GJ234">
        <v>41.1</v>
      </c>
      <c r="GK234">
        <v>13.5962</v>
      </c>
      <c r="GL234">
        <v>0</v>
      </c>
      <c r="GM234">
        <v>6.6602700000000001E-2</v>
      </c>
      <c r="GN234">
        <v>0</v>
      </c>
      <c r="GO234">
        <v>0</v>
      </c>
      <c r="GP234">
        <v>0</v>
      </c>
      <c r="GQ234">
        <v>54.77</v>
      </c>
      <c r="GR234">
        <v>1.17655</v>
      </c>
      <c r="GS234">
        <v>0</v>
      </c>
      <c r="GT234">
        <v>0</v>
      </c>
      <c r="GU234">
        <v>0</v>
      </c>
      <c r="GV234">
        <v>0</v>
      </c>
      <c r="GW234">
        <v>3.2603499999999999</v>
      </c>
      <c r="GX234">
        <v>0</v>
      </c>
      <c r="GY234">
        <v>4.4400000000000004</v>
      </c>
      <c r="GZ234">
        <v>0</v>
      </c>
      <c r="HA234">
        <v>0</v>
      </c>
      <c r="HB234">
        <v>0</v>
      </c>
      <c r="HC234">
        <v>0</v>
      </c>
      <c r="HD234">
        <v>4.4400000000000004</v>
      </c>
      <c r="HE234">
        <v>0</v>
      </c>
      <c r="HF234">
        <v>16.2637</v>
      </c>
      <c r="HG234">
        <v>4.2725600000000004</v>
      </c>
      <c r="HH234">
        <v>0</v>
      </c>
      <c r="HI234">
        <v>0</v>
      </c>
      <c r="HJ234">
        <v>2.1112600000000001</v>
      </c>
      <c r="HK234">
        <v>13.536300000000001</v>
      </c>
      <c r="HL234">
        <v>36.18</v>
      </c>
      <c r="HM234">
        <v>13.5962</v>
      </c>
      <c r="HN234">
        <v>0</v>
      </c>
      <c r="HO234">
        <v>6.6602700000000001E-2</v>
      </c>
      <c r="HP234">
        <v>0</v>
      </c>
      <c r="HQ234">
        <v>0</v>
      </c>
      <c r="HR234">
        <v>0</v>
      </c>
      <c r="HS234">
        <v>49.85</v>
      </c>
      <c r="HT234">
        <v>2.29399</v>
      </c>
      <c r="HU234">
        <v>0</v>
      </c>
      <c r="HV234">
        <v>0</v>
      </c>
      <c r="HW234">
        <v>0</v>
      </c>
      <c r="HX234">
        <v>0</v>
      </c>
      <c r="HY234">
        <v>0</v>
      </c>
      <c r="HZ234">
        <v>0</v>
      </c>
      <c r="IA234">
        <v>2.29</v>
      </c>
      <c r="IB234">
        <v>0</v>
      </c>
      <c r="IC234">
        <v>0</v>
      </c>
      <c r="ID234">
        <v>0</v>
      </c>
      <c r="IE234">
        <v>0</v>
      </c>
      <c r="IF234">
        <v>2.29</v>
      </c>
    </row>
    <row r="235" spans="1:240" x14ac:dyDescent="0.3">
      <c r="A235" s="67">
        <v>43882.705370370371</v>
      </c>
      <c r="B235" t="s">
        <v>441</v>
      </c>
      <c r="C235" t="s">
        <v>441</v>
      </c>
      <c r="D235" t="s">
        <v>276</v>
      </c>
      <c r="E235">
        <v>24563.1</v>
      </c>
      <c r="F235">
        <v>24692.3</v>
      </c>
      <c r="G235" t="s">
        <v>112</v>
      </c>
      <c r="H235" s="68">
        <v>2.7777777777777776E-2</v>
      </c>
      <c r="I235" t="s">
        <v>118</v>
      </c>
      <c r="J235">
        <v>6.99</v>
      </c>
      <c r="K235" t="s">
        <v>114</v>
      </c>
      <c r="L235" t="s">
        <v>114</v>
      </c>
      <c r="M235" t="s">
        <v>443</v>
      </c>
      <c r="N235">
        <v>0</v>
      </c>
      <c r="O235">
        <v>29456.5</v>
      </c>
      <c r="P235">
        <v>27808.9</v>
      </c>
      <c r="Q235">
        <v>0</v>
      </c>
      <c r="R235">
        <v>0</v>
      </c>
      <c r="S235">
        <v>0</v>
      </c>
      <c r="T235">
        <v>77193.5</v>
      </c>
      <c r="U235">
        <v>134459</v>
      </c>
      <c r="V235">
        <v>77659.399999999994</v>
      </c>
      <c r="W235">
        <v>0</v>
      </c>
      <c r="X235">
        <v>379.815</v>
      </c>
      <c r="Y235">
        <v>0</v>
      </c>
      <c r="Z235">
        <v>0</v>
      </c>
      <c r="AA235">
        <v>0</v>
      </c>
      <c r="AB235">
        <v>212498</v>
      </c>
      <c r="AC235">
        <v>385.21699999999998</v>
      </c>
      <c r="AD235">
        <v>0</v>
      </c>
      <c r="AE235">
        <v>0</v>
      </c>
      <c r="AF235">
        <v>0</v>
      </c>
      <c r="AG235">
        <v>0</v>
      </c>
      <c r="AH235">
        <v>690.28700000000003</v>
      </c>
      <c r="AI235">
        <v>0</v>
      </c>
      <c r="AJ235">
        <v>1075.5</v>
      </c>
      <c r="AK235">
        <v>0</v>
      </c>
      <c r="AL235">
        <v>0</v>
      </c>
      <c r="AM235">
        <v>0</v>
      </c>
      <c r="AN235">
        <v>0</v>
      </c>
      <c r="AO235">
        <v>1075.5</v>
      </c>
      <c r="AP235">
        <v>0</v>
      </c>
      <c r="AQ235">
        <v>0</v>
      </c>
      <c r="AR235">
        <v>0</v>
      </c>
      <c r="AS235">
        <v>0</v>
      </c>
      <c r="AT235">
        <v>0</v>
      </c>
      <c r="AU235">
        <v>0</v>
      </c>
      <c r="AV235">
        <v>0</v>
      </c>
      <c r="AW235">
        <v>0</v>
      </c>
      <c r="AX235">
        <v>0</v>
      </c>
      <c r="AY235">
        <v>0</v>
      </c>
      <c r="AZ235">
        <v>0</v>
      </c>
      <c r="BA235">
        <v>0</v>
      </c>
      <c r="BB235">
        <v>0</v>
      </c>
      <c r="BC235">
        <v>3.1494200000000001</v>
      </c>
      <c r="BD235">
        <v>48.437899999999999</v>
      </c>
      <c r="BE235">
        <v>41.561999999999998</v>
      </c>
      <c r="BF235">
        <v>0</v>
      </c>
      <c r="BG235">
        <v>0</v>
      </c>
      <c r="BH235">
        <v>5.07273</v>
      </c>
      <c r="BI235">
        <v>93.104699999999994</v>
      </c>
      <c r="BJ235">
        <v>191.327</v>
      </c>
      <c r="BK235">
        <v>93.919200000000004</v>
      </c>
      <c r="BL235">
        <v>0</v>
      </c>
      <c r="BM235">
        <v>0.45810400000000001</v>
      </c>
      <c r="BN235">
        <v>0</v>
      </c>
      <c r="BO235">
        <v>0</v>
      </c>
      <c r="BP235">
        <v>0</v>
      </c>
      <c r="BQ235">
        <v>285.70400000000001</v>
      </c>
      <c r="BR235">
        <v>277.48200000000003</v>
      </c>
      <c r="BS235">
        <v>8.2221499999999992</v>
      </c>
      <c r="BT235">
        <v>0</v>
      </c>
      <c r="BU235">
        <v>0</v>
      </c>
      <c r="BW235">
        <v>0</v>
      </c>
      <c r="BX235">
        <v>0</v>
      </c>
      <c r="BZ235">
        <v>0</v>
      </c>
      <c r="CA235" t="s">
        <v>114</v>
      </c>
      <c r="CB235" t="s">
        <v>114</v>
      </c>
      <c r="CC235" t="s">
        <v>190</v>
      </c>
      <c r="CD235">
        <v>0</v>
      </c>
      <c r="CE235">
        <v>23344</v>
      </c>
      <c r="CF235">
        <v>32009</v>
      </c>
      <c r="CG235">
        <v>0</v>
      </c>
      <c r="CH235">
        <v>0</v>
      </c>
      <c r="CI235">
        <v>13506.5</v>
      </c>
      <c r="CJ235">
        <v>77193.5</v>
      </c>
      <c r="CK235">
        <v>146053</v>
      </c>
      <c r="CL235">
        <v>77659.399999999994</v>
      </c>
      <c r="CM235">
        <v>0</v>
      </c>
      <c r="CN235">
        <v>379.815</v>
      </c>
      <c r="CO235">
        <v>0</v>
      </c>
      <c r="CP235">
        <v>0</v>
      </c>
      <c r="CQ235">
        <v>0</v>
      </c>
      <c r="CR235">
        <v>224092</v>
      </c>
      <c r="CS235">
        <v>789.03599999999994</v>
      </c>
      <c r="CT235">
        <v>0</v>
      </c>
      <c r="CU235">
        <v>0</v>
      </c>
      <c r="CV235">
        <v>0</v>
      </c>
      <c r="CW235">
        <v>0</v>
      </c>
      <c r="CX235">
        <v>0</v>
      </c>
      <c r="CY235">
        <v>0</v>
      </c>
      <c r="CZ235">
        <v>789.03599999999994</v>
      </c>
      <c r="DA235">
        <v>0</v>
      </c>
      <c r="DB235">
        <v>0</v>
      </c>
      <c r="DC235">
        <v>0</v>
      </c>
      <c r="DD235">
        <v>0</v>
      </c>
      <c r="DE235">
        <v>789.03599999999994</v>
      </c>
      <c r="DF235">
        <v>0</v>
      </c>
      <c r="DG235">
        <v>0</v>
      </c>
      <c r="DH235">
        <v>0</v>
      </c>
      <c r="DI235">
        <v>0</v>
      </c>
      <c r="DJ235">
        <v>0</v>
      </c>
      <c r="DK235">
        <v>0</v>
      </c>
      <c r="DL235">
        <v>0</v>
      </c>
      <c r="DM235">
        <v>0</v>
      </c>
      <c r="DN235">
        <v>0</v>
      </c>
      <c r="DO235">
        <v>0</v>
      </c>
      <c r="DP235">
        <v>0</v>
      </c>
      <c r="DQ235">
        <v>0</v>
      </c>
      <c r="DR235">
        <v>0</v>
      </c>
      <c r="DS235">
        <v>6.6258400000000002</v>
      </c>
      <c r="DT235">
        <v>41.9846</v>
      </c>
      <c r="DU235">
        <v>40.570700000000002</v>
      </c>
      <c r="DV235">
        <v>0</v>
      </c>
      <c r="DW235">
        <v>0</v>
      </c>
      <c r="DX235">
        <v>16.028199999999998</v>
      </c>
      <c r="DY235">
        <v>93.104699999999994</v>
      </c>
      <c r="DZ235">
        <v>198.31399999999999</v>
      </c>
      <c r="EA235">
        <v>93.919200000000004</v>
      </c>
      <c r="EB235">
        <v>0</v>
      </c>
      <c r="EC235">
        <v>0.45810400000000001</v>
      </c>
      <c r="ED235">
        <v>0</v>
      </c>
      <c r="EE235">
        <v>0</v>
      </c>
      <c r="EF235">
        <v>0</v>
      </c>
      <c r="EG235">
        <v>292.69099999999997</v>
      </c>
      <c r="EH235">
        <v>286.06599999999997</v>
      </c>
      <c r="EI235">
        <v>6.6258400000000002</v>
      </c>
      <c r="EJ235">
        <v>0</v>
      </c>
      <c r="EK235">
        <v>0</v>
      </c>
      <c r="EM235">
        <v>0</v>
      </c>
      <c r="EN235">
        <v>0</v>
      </c>
      <c r="EP235">
        <v>0</v>
      </c>
      <c r="EQ235">
        <v>0</v>
      </c>
      <c r="ER235">
        <v>12.496499999999999</v>
      </c>
      <c r="ES235">
        <v>10.9483</v>
      </c>
      <c r="ET235">
        <v>0</v>
      </c>
      <c r="EU235">
        <v>0</v>
      </c>
      <c r="EV235">
        <v>0</v>
      </c>
      <c r="EW235">
        <v>13.6607</v>
      </c>
      <c r="EX235">
        <v>37.105600000000003</v>
      </c>
      <c r="EY235">
        <v>14.089600000000001</v>
      </c>
      <c r="EZ235">
        <v>0</v>
      </c>
      <c r="FA235">
        <v>6.7214899999999994E-2</v>
      </c>
      <c r="FB235">
        <v>0</v>
      </c>
      <c r="FC235">
        <v>0</v>
      </c>
      <c r="FD235">
        <v>0</v>
      </c>
      <c r="FE235">
        <v>51.2624</v>
      </c>
      <c r="FF235">
        <v>0</v>
      </c>
      <c r="FG235">
        <v>12.2113</v>
      </c>
      <c r="FH235">
        <v>7.1244300000000003</v>
      </c>
      <c r="FI235">
        <v>0</v>
      </c>
      <c r="FJ235">
        <v>0</v>
      </c>
      <c r="FK235">
        <v>2.27658</v>
      </c>
      <c r="FL235">
        <v>13.6607</v>
      </c>
      <c r="FM235">
        <v>35.273099999999999</v>
      </c>
      <c r="FN235">
        <v>14.089600000000001</v>
      </c>
      <c r="FO235">
        <v>0</v>
      </c>
      <c r="FP235">
        <v>6.7214899999999994E-2</v>
      </c>
      <c r="FQ235">
        <v>0</v>
      </c>
      <c r="FR235">
        <v>0</v>
      </c>
      <c r="FS235">
        <v>0</v>
      </c>
      <c r="FT235">
        <v>49.429900000000004</v>
      </c>
      <c r="FU235" t="s">
        <v>621</v>
      </c>
      <c r="FV235" t="s">
        <v>622</v>
      </c>
      <c r="FW235" t="s">
        <v>528</v>
      </c>
      <c r="FX235" t="s">
        <v>115</v>
      </c>
      <c r="FY235" t="s">
        <v>530</v>
      </c>
      <c r="FZ235" t="s">
        <v>116</v>
      </c>
      <c r="GA235" t="s">
        <v>600</v>
      </c>
      <c r="GB235" t="s">
        <v>640</v>
      </c>
      <c r="GC235">
        <v>0</v>
      </c>
      <c r="GD235">
        <v>5.2769899999999996</v>
      </c>
      <c r="GE235">
        <v>5.5890700000000004</v>
      </c>
      <c r="GF235">
        <v>0</v>
      </c>
      <c r="GG235">
        <v>0</v>
      </c>
      <c r="GH235">
        <v>0</v>
      </c>
      <c r="GI235">
        <v>13.536300000000001</v>
      </c>
      <c r="GJ235">
        <v>24.41</v>
      </c>
      <c r="GK235">
        <v>13.5962</v>
      </c>
      <c r="GL235">
        <v>0</v>
      </c>
      <c r="GM235">
        <v>6.6602700000000001E-2</v>
      </c>
      <c r="GN235">
        <v>0</v>
      </c>
      <c r="GO235">
        <v>0</v>
      </c>
      <c r="GP235">
        <v>0</v>
      </c>
      <c r="GQ235">
        <v>38.08</v>
      </c>
      <c r="GR235">
        <v>2.0443600000000002</v>
      </c>
      <c r="GS235">
        <v>0</v>
      </c>
      <c r="GT235">
        <v>0</v>
      </c>
      <c r="GU235">
        <v>0</v>
      </c>
      <c r="GV235">
        <v>0</v>
      </c>
      <c r="GW235">
        <v>3.66337</v>
      </c>
      <c r="GX235">
        <v>0</v>
      </c>
      <c r="GY235">
        <v>5.7</v>
      </c>
      <c r="GZ235">
        <v>0</v>
      </c>
      <c r="HA235">
        <v>0</v>
      </c>
      <c r="HB235">
        <v>0</v>
      </c>
      <c r="HC235">
        <v>0</v>
      </c>
      <c r="HD235">
        <v>5.7</v>
      </c>
      <c r="HE235">
        <v>0</v>
      </c>
      <c r="HF235">
        <v>4.4275599999999997</v>
      </c>
      <c r="HG235">
        <v>5.8044000000000002</v>
      </c>
      <c r="HH235">
        <v>0</v>
      </c>
      <c r="HI235">
        <v>0</v>
      </c>
      <c r="HJ235">
        <v>2.46008</v>
      </c>
      <c r="HK235">
        <v>13.536300000000001</v>
      </c>
      <c r="HL235">
        <v>26.23</v>
      </c>
      <c r="HM235">
        <v>13.5962</v>
      </c>
      <c r="HN235">
        <v>0</v>
      </c>
      <c r="HO235">
        <v>6.6602700000000001E-2</v>
      </c>
      <c r="HP235">
        <v>0</v>
      </c>
      <c r="HQ235">
        <v>0</v>
      </c>
      <c r="HR235">
        <v>0</v>
      </c>
      <c r="HS235">
        <v>39.9</v>
      </c>
      <c r="HT235">
        <v>4.1874399999999996</v>
      </c>
      <c r="HU235">
        <v>0</v>
      </c>
      <c r="HV235">
        <v>0</v>
      </c>
      <c r="HW235">
        <v>0</v>
      </c>
      <c r="HX235">
        <v>0</v>
      </c>
      <c r="HY235">
        <v>0</v>
      </c>
      <c r="HZ235">
        <v>0</v>
      </c>
      <c r="IA235">
        <v>4.1900000000000004</v>
      </c>
      <c r="IB235">
        <v>0</v>
      </c>
      <c r="IC235">
        <v>0</v>
      </c>
      <c r="ID235">
        <v>0</v>
      </c>
      <c r="IE235">
        <v>0</v>
      </c>
      <c r="IF235">
        <v>4.1900000000000004</v>
      </c>
    </row>
    <row r="236" spans="1:240" x14ac:dyDescent="0.3">
      <c r="A236" s="67">
        <v>43882.705983796295</v>
      </c>
      <c r="B236" t="s">
        <v>442</v>
      </c>
      <c r="C236" t="s">
        <v>442</v>
      </c>
      <c r="D236" t="s">
        <v>276</v>
      </c>
      <c r="E236">
        <v>22500</v>
      </c>
      <c r="F236">
        <v>22500</v>
      </c>
      <c r="G236" t="s">
        <v>112</v>
      </c>
      <c r="H236" s="68">
        <v>3.4722222222222224E-2</v>
      </c>
      <c r="I236" t="s">
        <v>118</v>
      </c>
      <c r="J236">
        <v>35.020000000000003</v>
      </c>
      <c r="K236" t="s">
        <v>114</v>
      </c>
      <c r="L236" t="s">
        <v>114</v>
      </c>
      <c r="M236" t="s">
        <v>123</v>
      </c>
      <c r="N236">
        <v>0</v>
      </c>
      <c r="O236">
        <v>21096.5</v>
      </c>
      <c r="P236">
        <v>64644.1</v>
      </c>
      <c r="Q236">
        <v>0</v>
      </c>
      <c r="R236">
        <v>0</v>
      </c>
      <c r="S236">
        <v>0</v>
      </c>
      <c r="T236">
        <v>77836.5</v>
      </c>
      <c r="U236">
        <v>163577</v>
      </c>
      <c r="V236">
        <v>81817.899999999994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245395</v>
      </c>
      <c r="AC236">
        <v>619.12099999999998</v>
      </c>
      <c r="AD236">
        <v>0</v>
      </c>
      <c r="AE236">
        <v>0</v>
      </c>
      <c r="AF236">
        <v>0</v>
      </c>
      <c r="AG236">
        <v>0</v>
      </c>
      <c r="AH236">
        <v>748.90899999999999</v>
      </c>
      <c r="AI236">
        <v>0</v>
      </c>
      <c r="AJ236">
        <v>1368.03</v>
      </c>
      <c r="AK236">
        <v>0</v>
      </c>
      <c r="AL236">
        <v>0</v>
      </c>
      <c r="AM236">
        <v>0</v>
      </c>
      <c r="AN236">
        <v>0</v>
      </c>
      <c r="AO236">
        <v>1368.03</v>
      </c>
      <c r="AP236">
        <v>0</v>
      </c>
      <c r="AQ236">
        <v>0</v>
      </c>
      <c r="AR236">
        <v>0</v>
      </c>
      <c r="AS236">
        <v>0</v>
      </c>
      <c r="AT236">
        <v>0</v>
      </c>
      <c r="AU236">
        <v>0</v>
      </c>
      <c r="AV236">
        <v>0</v>
      </c>
      <c r="AW236">
        <v>0</v>
      </c>
      <c r="AX236">
        <v>0</v>
      </c>
      <c r="AY236">
        <v>0</v>
      </c>
      <c r="AZ236">
        <v>0</v>
      </c>
      <c r="BA236">
        <v>0</v>
      </c>
      <c r="BB236">
        <v>0</v>
      </c>
      <c r="BC236">
        <v>5.5171799999999998</v>
      </c>
      <c r="BD236">
        <v>43.487900000000003</v>
      </c>
      <c r="BE236">
        <v>84.460599999999999</v>
      </c>
      <c r="BF236">
        <v>0</v>
      </c>
      <c r="BG236">
        <v>0</v>
      </c>
      <c r="BH236">
        <v>6.0084999999999997</v>
      </c>
      <c r="BI236">
        <v>102.489</v>
      </c>
      <c r="BJ236">
        <v>241.96299999999999</v>
      </c>
      <c r="BK236">
        <v>108.021</v>
      </c>
      <c r="BL236">
        <v>0</v>
      </c>
      <c r="BM236">
        <v>0</v>
      </c>
      <c r="BN236">
        <v>0</v>
      </c>
      <c r="BO236">
        <v>0</v>
      </c>
      <c r="BP236">
        <v>0</v>
      </c>
      <c r="BQ236">
        <v>349.98399999999998</v>
      </c>
      <c r="BR236">
        <v>338.459</v>
      </c>
      <c r="BS236">
        <v>11.525700000000001</v>
      </c>
      <c r="BT236">
        <v>0</v>
      </c>
      <c r="BU236">
        <v>0</v>
      </c>
      <c r="BW236">
        <v>0</v>
      </c>
      <c r="BX236">
        <v>0</v>
      </c>
      <c r="BZ236">
        <v>0</v>
      </c>
      <c r="CA236" t="s">
        <v>114</v>
      </c>
      <c r="CB236" t="s">
        <v>114</v>
      </c>
      <c r="CC236" t="s">
        <v>215</v>
      </c>
      <c r="CD236">
        <v>0</v>
      </c>
      <c r="CE236">
        <v>38063.9</v>
      </c>
      <c r="CF236">
        <v>68122.5</v>
      </c>
      <c r="CG236">
        <v>0</v>
      </c>
      <c r="CH236">
        <v>0</v>
      </c>
      <c r="CI236">
        <v>14304.3</v>
      </c>
      <c r="CJ236">
        <v>77836.5</v>
      </c>
      <c r="CK236">
        <v>198327</v>
      </c>
      <c r="CL236">
        <v>81817.899999999994</v>
      </c>
      <c r="CM236">
        <v>0</v>
      </c>
      <c r="CN236">
        <v>0</v>
      </c>
      <c r="CO236">
        <v>0</v>
      </c>
      <c r="CP236">
        <v>0</v>
      </c>
      <c r="CQ236">
        <v>0</v>
      </c>
      <c r="CR236">
        <v>280145</v>
      </c>
      <c r="CS236">
        <v>346.51299999999998</v>
      </c>
      <c r="CT236">
        <v>0</v>
      </c>
      <c r="CU236">
        <v>0</v>
      </c>
      <c r="CV236">
        <v>0</v>
      </c>
      <c r="CW236">
        <v>0</v>
      </c>
      <c r="CX236">
        <v>0</v>
      </c>
      <c r="CY236">
        <v>0</v>
      </c>
      <c r="CZ236">
        <v>346.51299999999998</v>
      </c>
      <c r="DA236">
        <v>0</v>
      </c>
      <c r="DB236">
        <v>0</v>
      </c>
      <c r="DC236">
        <v>0</v>
      </c>
      <c r="DD236">
        <v>0</v>
      </c>
      <c r="DE236">
        <v>346.51299999999998</v>
      </c>
      <c r="DF236">
        <v>0</v>
      </c>
      <c r="DG236">
        <v>0</v>
      </c>
      <c r="DH236">
        <v>0</v>
      </c>
      <c r="DI236">
        <v>0</v>
      </c>
      <c r="DJ236">
        <v>0</v>
      </c>
      <c r="DK236">
        <v>0</v>
      </c>
      <c r="DL236">
        <v>0</v>
      </c>
      <c r="DM236">
        <v>0</v>
      </c>
      <c r="DN236">
        <v>0</v>
      </c>
      <c r="DO236">
        <v>0</v>
      </c>
      <c r="DP236">
        <v>0</v>
      </c>
      <c r="DQ236">
        <v>0</v>
      </c>
      <c r="DR236">
        <v>0</v>
      </c>
      <c r="DS236">
        <v>3.1806999999999999</v>
      </c>
      <c r="DT236">
        <v>62.1248</v>
      </c>
      <c r="DU236">
        <v>90.665400000000005</v>
      </c>
      <c r="DV236">
        <v>0</v>
      </c>
      <c r="DW236">
        <v>0</v>
      </c>
      <c r="DX236">
        <v>18.529</v>
      </c>
      <c r="DY236">
        <v>102.489</v>
      </c>
      <c r="DZ236">
        <v>276.98899999999998</v>
      </c>
      <c r="EA236">
        <v>108.021</v>
      </c>
      <c r="EB236">
        <v>0</v>
      </c>
      <c r="EC236">
        <v>0</v>
      </c>
      <c r="ED236">
        <v>0</v>
      </c>
      <c r="EE236">
        <v>0</v>
      </c>
      <c r="EF236">
        <v>0</v>
      </c>
      <c r="EG236">
        <v>385.01</v>
      </c>
      <c r="EH236">
        <v>381.82900000000001</v>
      </c>
      <c r="EI236">
        <v>3.1806999999999999</v>
      </c>
      <c r="EJ236">
        <v>0</v>
      </c>
      <c r="EK236">
        <v>0</v>
      </c>
      <c r="EM236">
        <v>0</v>
      </c>
      <c r="EN236">
        <v>0</v>
      </c>
      <c r="EP236">
        <v>0</v>
      </c>
      <c r="EQ236">
        <v>0</v>
      </c>
      <c r="ER236">
        <v>11.215</v>
      </c>
      <c r="ES236">
        <v>11.944000000000001</v>
      </c>
      <c r="ET236">
        <v>0</v>
      </c>
      <c r="EU236">
        <v>0</v>
      </c>
      <c r="EV236">
        <v>0</v>
      </c>
      <c r="EW236">
        <v>13.7745</v>
      </c>
      <c r="EX236">
        <v>36.933599999999998</v>
      </c>
      <c r="EY236">
        <v>14.844099999999999</v>
      </c>
      <c r="EZ236">
        <v>0</v>
      </c>
      <c r="FA236">
        <v>0</v>
      </c>
      <c r="FB236">
        <v>0</v>
      </c>
      <c r="FC236">
        <v>0</v>
      </c>
      <c r="FD236">
        <v>0</v>
      </c>
      <c r="FE236">
        <v>51.777700000000003</v>
      </c>
      <c r="FF236">
        <v>0</v>
      </c>
      <c r="FG236">
        <v>13.8185</v>
      </c>
      <c r="FH236">
        <v>13.6998</v>
      </c>
      <c r="FI236">
        <v>0</v>
      </c>
      <c r="FJ236">
        <v>0</v>
      </c>
      <c r="FK236">
        <v>2.4229099999999999</v>
      </c>
      <c r="FL236">
        <v>13.7745</v>
      </c>
      <c r="FM236">
        <v>43.715699999999998</v>
      </c>
      <c r="FN236">
        <v>14.844099999999999</v>
      </c>
      <c r="FO236">
        <v>0</v>
      </c>
      <c r="FP236">
        <v>0</v>
      </c>
      <c r="FQ236">
        <v>0</v>
      </c>
      <c r="FR236">
        <v>0</v>
      </c>
      <c r="FS236">
        <v>0</v>
      </c>
      <c r="FT236">
        <v>58.559800000000003</v>
      </c>
      <c r="FU236" t="s">
        <v>621</v>
      </c>
      <c r="FV236" t="s">
        <v>622</v>
      </c>
      <c r="FW236" t="s">
        <v>528</v>
      </c>
      <c r="FX236" t="s">
        <v>115</v>
      </c>
      <c r="FY236" t="s">
        <v>530</v>
      </c>
      <c r="FZ236" t="s">
        <v>116</v>
      </c>
      <c r="GA236" t="s">
        <v>600</v>
      </c>
      <c r="GB236" t="s">
        <v>640</v>
      </c>
      <c r="GC236">
        <v>0</v>
      </c>
      <c r="GD236">
        <v>4.0531899999999998</v>
      </c>
      <c r="GE236">
        <v>11.7075</v>
      </c>
      <c r="GF236">
        <v>0</v>
      </c>
      <c r="GG236">
        <v>0</v>
      </c>
      <c r="GH236">
        <v>0</v>
      </c>
      <c r="GI236">
        <v>13.649100000000001</v>
      </c>
      <c r="GJ236">
        <v>29.41</v>
      </c>
      <c r="GK236">
        <v>14.324199999999999</v>
      </c>
      <c r="GL236">
        <v>0</v>
      </c>
      <c r="GM236">
        <v>0</v>
      </c>
      <c r="GN236">
        <v>0</v>
      </c>
      <c r="GO236">
        <v>0</v>
      </c>
      <c r="GP236">
        <v>0</v>
      </c>
      <c r="GQ236">
        <v>43.73</v>
      </c>
      <c r="GR236">
        <v>3.2856900000000002</v>
      </c>
      <c r="GS236">
        <v>0</v>
      </c>
      <c r="GT236">
        <v>0</v>
      </c>
      <c r="GU236">
        <v>0</v>
      </c>
      <c r="GV236">
        <v>0</v>
      </c>
      <c r="GW236">
        <v>3.9744799999999998</v>
      </c>
      <c r="GX236">
        <v>0</v>
      </c>
      <c r="GY236">
        <v>7.26</v>
      </c>
      <c r="GZ236">
        <v>0</v>
      </c>
      <c r="HA236">
        <v>0</v>
      </c>
      <c r="HB236">
        <v>0</v>
      </c>
      <c r="HC236">
        <v>0</v>
      </c>
      <c r="HD236">
        <v>7.26</v>
      </c>
      <c r="HE236">
        <v>0</v>
      </c>
      <c r="HF236">
        <v>6.7401200000000001</v>
      </c>
      <c r="HG236">
        <v>12.3666</v>
      </c>
      <c r="HH236">
        <v>0</v>
      </c>
      <c r="HI236">
        <v>0</v>
      </c>
      <c r="HJ236">
        <v>2.6044999999999998</v>
      </c>
      <c r="HK236">
        <v>13.649100000000001</v>
      </c>
      <c r="HL236">
        <v>35.36</v>
      </c>
      <c r="HM236">
        <v>14.324199999999999</v>
      </c>
      <c r="HN236">
        <v>0</v>
      </c>
      <c r="HO236">
        <v>0</v>
      </c>
      <c r="HP236">
        <v>0</v>
      </c>
      <c r="HQ236">
        <v>0</v>
      </c>
      <c r="HR236">
        <v>0</v>
      </c>
      <c r="HS236">
        <v>49.68</v>
      </c>
      <c r="HT236">
        <v>1.8389500000000001</v>
      </c>
      <c r="HU236">
        <v>0</v>
      </c>
      <c r="HV236">
        <v>0</v>
      </c>
      <c r="HW236">
        <v>0</v>
      </c>
      <c r="HX236">
        <v>0</v>
      </c>
      <c r="HY236">
        <v>0</v>
      </c>
      <c r="HZ236">
        <v>0</v>
      </c>
      <c r="IA236">
        <v>1.84</v>
      </c>
      <c r="IB236">
        <v>0</v>
      </c>
      <c r="IC236">
        <v>0</v>
      </c>
      <c r="ID236">
        <v>0</v>
      </c>
      <c r="IE236">
        <v>0</v>
      </c>
      <c r="IF236">
        <v>1.84</v>
      </c>
    </row>
    <row r="237" spans="1:240" x14ac:dyDescent="0.3">
      <c r="A237" s="67">
        <v>43882.706597222219</v>
      </c>
      <c r="B237" t="s">
        <v>444</v>
      </c>
      <c r="C237" t="s">
        <v>444</v>
      </c>
      <c r="D237" t="s">
        <v>276</v>
      </c>
      <c r="E237">
        <v>22500</v>
      </c>
      <c r="F237">
        <v>22500</v>
      </c>
      <c r="G237" t="s">
        <v>112</v>
      </c>
      <c r="H237" s="68">
        <v>3.4722222222222224E-2</v>
      </c>
      <c r="I237" t="s">
        <v>118</v>
      </c>
      <c r="J237">
        <v>60.65</v>
      </c>
      <c r="K237" t="s">
        <v>114</v>
      </c>
      <c r="L237" t="s">
        <v>114</v>
      </c>
      <c r="M237" t="s">
        <v>215</v>
      </c>
      <c r="N237">
        <v>20557.5</v>
      </c>
      <c r="O237">
        <v>17240.7</v>
      </c>
      <c r="P237">
        <v>36884.9</v>
      </c>
      <c r="Q237">
        <v>0</v>
      </c>
      <c r="R237">
        <v>0</v>
      </c>
      <c r="S237">
        <v>0</v>
      </c>
      <c r="T237">
        <v>77836.5</v>
      </c>
      <c r="U237">
        <v>152520</v>
      </c>
      <c r="V237">
        <v>81817.899999999994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234338</v>
      </c>
      <c r="AC237">
        <v>0</v>
      </c>
      <c r="AD237">
        <v>0</v>
      </c>
      <c r="AE237">
        <v>0</v>
      </c>
      <c r="AF237">
        <v>0</v>
      </c>
      <c r="AG237">
        <v>0</v>
      </c>
      <c r="AH237">
        <v>748.90800000000002</v>
      </c>
      <c r="AI237">
        <v>0</v>
      </c>
      <c r="AJ237">
        <v>748.90800000000002</v>
      </c>
      <c r="AK237">
        <v>0</v>
      </c>
      <c r="AL237">
        <v>0</v>
      </c>
      <c r="AM237">
        <v>0</v>
      </c>
      <c r="AN237">
        <v>0</v>
      </c>
      <c r="AO237">
        <v>748.90800000000002</v>
      </c>
      <c r="AP237">
        <v>0</v>
      </c>
      <c r="AQ237">
        <v>0</v>
      </c>
      <c r="AR237">
        <v>0</v>
      </c>
      <c r="AS237">
        <v>0</v>
      </c>
      <c r="AT237">
        <v>0</v>
      </c>
      <c r="AU237">
        <v>0</v>
      </c>
      <c r="AV237">
        <v>0</v>
      </c>
      <c r="AW237">
        <v>0</v>
      </c>
      <c r="AX237">
        <v>0</v>
      </c>
      <c r="AY237">
        <v>0</v>
      </c>
      <c r="AZ237">
        <v>0</v>
      </c>
      <c r="BA237">
        <v>0</v>
      </c>
      <c r="BB237">
        <v>0</v>
      </c>
      <c r="BC237">
        <v>22.346</v>
      </c>
      <c r="BD237">
        <v>37.318300000000001</v>
      </c>
      <c r="BE237">
        <v>48.173400000000001</v>
      </c>
      <c r="BF237">
        <v>0</v>
      </c>
      <c r="BG237">
        <v>0</v>
      </c>
      <c r="BH237">
        <v>6.0084900000000001</v>
      </c>
      <c r="BI237">
        <v>102.489</v>
      </c>
      <c r="BJ237">
        <v>216.33500000000001</v>
      </c>
      <c r="BK237">
        <v>108.021</v>
      </c>
      <c r="BL237">
        <v>0</v>
      </c>
      <c r="BM237">
        <v>0</v>
      </c>
      <c r="BN237">
        <v>0</v>
      </c>
      <c r="BO237">
        <v>0</v>
      </c>
      <c r="BP237">
        <v>0</v>
      </c>
      <c r="BQ237">
        <v>324.35599999999999</v>
      </c>
      <c r="BR237">
        <v>318.34800000000001</v>
      </c>
      <c r="BS237">
        <v>6.0084900000000001</v>
      </c>
      <c r="BT237">
        <v>0</v>
      </c>
      <c r="BU237">
        <v>0</v>
      </c>
      <c r="BW237">
        <v>0</v>
      </c>
      <c r="BX237">
        <v>0</v>
      </c>
      <c r="BZ237">
        <v>0</v>
      </c>
      <c r="CA237" t="s">
        <v>114</v>
      </c>
      <c r="CB237" t="s">
        <v>114</v>
      </c>
      <c r="CC237" t="s">
        <v>215</v>
      </c>
      <c r="CD237">
        <v>0</v>
      </c>
      <c r="CE237">
        <v>38063.9</v>
      </c>
      <c r="CF237">
        <v>68122.5</v>
      </c>
      <c r="CG237">
        <v>0</v>
      </c>
      <c r="CH237">
        <v>0</v>
      </c>
      <c r="CI237">
        <v>14304.3</v>
      </c>
      <c r="CJ237">
        <v>77836.5</v>
      </c>
      <c r="CK237">
        <v>198327</v>
      </c>
      <c r="CL237">
        <v>81817.899999999994</v>
      </c>
      <c r="CM237">
        <v>0</v>
      </c>
      <c r="CN237">
        <v>0</v>
      </c>
      <c r="CO237">
        <v>0</v>
      </c>
      <c r="CP237">
        <v>0</v>
      </c>
      <c r="CQ237">
        <v>0</v>
      </c>
      <c r="CR237">
        <v>280145</v>
      </c>
      <c r="CS237">
        <v>346.51299999999998</v>
      </c>
      <c r="CT237">
        <v>0</v>
      </c>
      <c r="CU237">
        <v>0</v>
      </c>
      <c r="CV237">
        <v>0</v>
      </c>
      <c r="CW237">
        <v>0</v>
      </c>
      <c r="CX237">
        <v>0</v>
      </c>
      <c r="CY237">
        <v>0</v>
      </c>
      <c r="CZ237">
        <v>346.51299999999998</v>
      </c>
      <c r="DA237">
        <v>0</v>
      </c>
      <c r="DB237">
        <v>0</v>
      </c>
      <c r="DC237">
        <v>0</v>
      </c>
      <c r="DD237">
        <v>0</v>
      </c>
      <c r="DE237">
        <v>346.51299999999998</v>
      </c>
      <c r="DF237">
        <v>0</v>
      </c>
      <c r="DG237">
        <v>0</v>
      </c>
      <c r="DH237">
        <v>0</v>
      </c>
      <c r="DI237">
        <v>0</v>
      </c>
      <c r="DJ237">
        <v>0</v>
      </c>
      <c r="DK237">
        <v>0</v>
      </c>
      <c r="DL237">
        <v>0</v>
      </c>
      <c r="DM237">
        <v>0</v>
      </c>
      <c r="DN237">
        <v>0</v>
      </c>
      <c r="DO237">
        <v>0</v>
      </c>
      <c r="DP237">
        <v>0</v>
      </c>
      <c r="DQ237">
        <v>0</v>
      </c>
      <c r="DR237">
        <v>0</v>
      </c>
      <c r="DS237">
        <v>3.1806999999999999</v>
      </c>
      <c r="DT237">
        <v>62.1248</v>
      </c>
      <c r="DU237">
        <v>90.665400000000005</v>
      </c>
      <c r="DV237">
        <v>0</v>
      </c>
      <c r="DW237">
        <v>0</v>
      </c>
      <c r="DX237">
        <v>18.529</v>
      </c>
      <c r="DY237">
        <v>102.489</v>
      </c>
      <c r="DZ237">
        <v>276.98899999999998</v>
      </c>
      <c r="EA237">
        <v>108.021</v>
      </c>
      <c r="EB237">
        <v>0</v>
      </c>
      <c r="EC237">
        <v>0</v>
      </c>
      <c r="ED237">
        <v>0</v>
      </c>
      <c r="EE237">
        <v>0</v>
      </c>
      <c r="EF237">
        <v>0</v>
      </c>
      <c r="EG237">
        <v>385.01</v>
      </c>
      <c r="EH237">
        <v>381.82900000000001</v>
      </c>
      <c r="EI237">
        <v>3.1806999999999999</v>
      </c>
      <c r="EJ237">
        <v>0</v>
      </c>
      <c r="EK237">
        <v>0</v>
      </c>
      <c r="EM237">
        <v>0</v>
      </c>
      <c r="EN237">
        <v>0</v>
      </c>
      <c r="EP237">
        <v>0</v>
      </c>
      <c r="EQ237">
        <v>0</v>
      </c>
      <c r="ER237">
        <v>9.6169700000000002</v>
      </c>
      <c r="ES237">
        <v>6.7964900000000004</v>
      </c>
      <c r="ET237">
        <v>0</v>
      </c>
      <c r="EU237">
        <v>0</v>
      </c>
      <c r="EV237">
        <v>0</v>
      </c>
      <c r="EW237">
        <v>13.7745</v>
      </c>
      <c r="EX237">
        <v>30.187999999999999</v>
      </c>
      <c r="EY237">
        <v>14.844099999999999</v>
      </c>
      <c r="EZ237">
        <v>0</v>
      </c>
      <c r="FA237">
        <v>0</v>
      </c>
      <c r="FB237">
        <v>0</v>
      </c>
      <c r="FC237">
        <v>0</v>
      </c>
      <c r="FD237">
        <v>0</v>
      </c>
      <c r="FE237">
        <v>45.0321</v>
      </c>
      <c r="FF237">
        <v>0</v>
      </c>
      <c r="FG237">
        <v>13.8185</v>
      </c>
      <c r="FH237">
        <v>13.6998</v>
      </c>
      <c r="FI237">
        <v>0</v>
      </c>
      <c r="FJ237">
        <v>0</v>
      </c>
      <c r="FK237">
        <v>2.4229099999999999</v>
      </c>
      <c r="FL237">
        <v>13.7745</v>
      </c>
      <c r="FM237">
        <v>43.715699999999998</v>
      </c>
      <c r="FN237">
        <v>14.844099999999999</v>
      </c>
      <c r="FO237">
        <v>0</v>
      </c>
      <c r="FP237">
        <v>0</v>
      </c>
      <c r="FQ237">
        <v>0</v>
      </c>
      <c r="FR237">
        <v>0</v>
      </c>
      <c r="FS237">
        <v>0</v>
      </c>
      <c r="FT237">
        <v>58.559800000000003</v>
      </c>
      <c r="FU237" t="s">
        <v>621</v>
      </c>
      <c r="FV237" t="s">
        <v>622</v>
      </c>
      <c r="FW237" t="s">
        <v>528</v>
      </c>
      <c r="FX237" t="s">
        <v>115</v>
      </c>
      <c r="FY237" t="s">
        <v>530</v>
      </c>
      <c r="FZ237" t="s">
        <v>116</v>
      </c>
      <c r="GA237" t="s">
        <v>600</v>
      </c>
      <c r="GB237" t="s">
        <v>640</v>
      </c>
      <c r="GC237">
        <v>4.43729</v>
      </c>
      <c r="GD237">
        <v>3.3726500000000001</v>
      </c>
      <c r="GE237">
        <v>6.6788100000000004</v>
      </c>
      <c r="GF237">
        <v>0</v>
      </c>
      <c r="GG237">
        <v>0</v>
      </c>
      <c r="GH237">
        <v>0</v>
      </c>
      <c r="GI237">
        <v>13.649100000000001</v>
      </c>
      <c r="GJ237">
        <v>28.14</v>
      </c>
      <c r="GK237">
        <v>14.324199999999999</v>
      </c>
      <c r="GL237">
        <v>0</v>
      </c>
      <c r="GM237">
        <v>0</v>
      </c>
      <c r="GN237">
        <v>0</v>
      </c>
      <c r="GO237">
        <v>0</v>
      </c>
      <c r="GP237">
        <v>0</v>
      </c>
      <c r="GQ237">
        <v>42.46</v>
      </c>
      <c r="GR237">
        <v>0</v>
      </c>
      <c r="GS237">
        <v>0</v>
      </c>
      <c r="GT237">
        <v>0</v>
      </c>
      <c r="GU237">
        <v>0</v>
      </c>
      <c r="GV237">
        <v>0</v>
      </c>
      <c r="GW237">
        <v>3.9744799999999998</v>
      </c>
      <c r="GX237">
        <v>0</v>
      </c>
      <c r="GY237">
        <v>3.97</v>
      </c>
      <c r="GZ237">
        <v>0</v>
      </c>
      <c r="HA237">
        <v>0</v>
      </c>
      <c r="HB237">
        <v>0</v>
      </c>
      <c r="HC237">
        <v>0</v>
      </c>
      <c r="HD237">
        <v>3.97</v>
      </c>
      <c r="HE237">
        <v>0</v>
      </c>
      <c r="HF237">
        <v>6.7401200000000001</v>
      </c>
      <c r="HG237">
        <v>12.3666</v>
      </c>
      <c r="HH237">
        <v>0</v>
      </c>
      <c r="HI237">
        <v>0</v>
      </c>
      <c r="HJ237">
        <v>2.6044999999999998</v>
      </c>
      <c r="HK237">
        <v>13.649100000000001</v>
      </c>
      <c r="HL237">
        <v>35.36</v>
      </c>
      <c r="HM237">
        <v>14.324199999999999</v>
      </c>
      <c r="HN237">
        <v>0</v>
      </c>
      <c r="HO237">
        <v>0</v>
      </c>
      <c r="HP237">
        <v>0</v>
      </c>
      <c r="HQ237">
        <v>0</v>
      </c>
      <c r="HR237">
        <v>0</v>
      </c>
      <c r="HS237">
        <v>49.68</v>
      </c>
      <c r="HT237">
        <v>1.8389500000000001</v>
      </c>
      <c r="HU237">
        <v>0</v>
      </c>
      <c r="HV237">
        <v>0</v>
      </c>
      <c r="HW237">
        <v>0</v>
      </c>
      <c r="HX237">
        <v>0</v>
      </c>
      <c r="HY237">
        <v>0</v>
      </c>
      <c r="HZ237">
        <v>0</v>
      </c>
      <c r="IA237">
        <v>1.84</v>
      </c>
      <c r="IB237">
        <v>0</v>
      </c>
      <c r="IC237">
        <v>0</v>
      </c>
      <c r="ID237">
        <v>0</v>
      </c>
      <c r="IE237">
        <v>0</v>
      </c>
      <c r="IF237">
        <v>1.84</v>
      </c>
    </row>
    <row r="238" spans="1:240" x14ac:dyDescent="0.3">
      <c r="A238" s="67">
        <v>43882.707291666666</v>
      </c>
      <c r="B238" t="s">
        <v>445</v>
      </c>
      <c r="C238" t="s">
        <v>445</v>
      </c>
      <c r="D238" t="s">
        <v>214</v>
      </c>
      <c r="E238">
        <v>22500</v>
      </c>
      <c r="F238">
        <v>22500</v>
      </c>
      <c r="G238" t="s">
        <v>112</v>
      </c>
      <c r="H238" s="68">
        <v>3.9583333333333331E-2</v>
      </c>
      <c r="I238" t="s">
        <v>113</v>
      </c>
      <c r="J238">
        <v>-16.8</v>
      </c>
      <c r="K238" t="s">
        <v>114</v>
      </c>
      <c r="L238" t="s">
        <v>114</v>
      </c>
      <c r="M238" t="s">
        <v>123</v>
      </c>
      <c r="N238">
        <v>0</v>
      </c>
      <c r="O238">
        <v>94567.9</v>
      </c>
      <c r="P238">
        <v>84040.6</v>
      </c>
      <c r="Q238">
        <v>0</v>
      </c>
      <c r="R238">
        <v>0</v>
      </c>
      <c r="S238">
        <v>0</v>
      </c>
      <c r="T238">
        <v>77836.5</v>
      </c>
      <c r="U238">
        <v>256445</v>
      </c>
      <c r="V238">
        <v>81817.899999999994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338263</v>
      </c>
      <c r="AC238">
        <v>258.69200000000001</v>
      </c>
      <c r="AD238">
        <v>0</v>
      </c>
      <c r="AE238">
        <v>0</v>
      </c>
      <c r="AF238">
        <v>0</v>
      </c>
      <c r="AG238">
        <v>0</v>
      </c>
      <c r="AH238">
        <v>663.22400000000005</v>
      </c>
      <c r="AI238">
        <v>0</v>
      </c>
      <c r="AJ238">
        <v>921.91600000000005</v>
      </c>
      <c r="AK238">
        <v>0</v>
      </c>
      <c r="AL238">
        <v>0</v>
      </c>
      <c r="AM238">
        <v>0</v>
      </c>
      <c r="AN238">
        <v>0</v>
      </c>
      <c r="AO238">
        <v>921.91600000000005</v>
      </c>
      <c r="AP238">
        <v>0</v>
      </c>
      <c r="AQ238">
        <v>0</v>
      </c>
      <c r="AR238">
        <v>0</v>
      </c>
      <c r="AS238">
        <v>0</v>
      </c>
      <c r="AT238">
        <v>0</v>
      </c>
      <c r="AU238">
        <v>0</v>
      </c>
      <c r="AV238">
        <v>0</v>
      </c>
      <c r="AW238">
        <v>0</v>
      </c>
      <c r="AX238">
        <v>0</v>
      </c>
      <c r="AY238">
        <v>0</v>
      </c>
      <c r="AZ238">
        <v>0</v>
      </c>
      <c r="BA238">
        <v>0</v>
      </c>
      <c r="BB238">
        <v>0</v>
      </c>
      <c r="BC238">
        <v>2.3556400000000002</v>
      </c>
      <c r="BD238">
        <v>160.78899999999999</v>
      </c>
      <c r="BE238">
        <v>110.36499999999999</v>
      </c>
      <c r="BF238">
        <v>0</v>
      </c>
      <c r="BG238">
        <v>0</v>
      </c>
      <c r="BH238">
        <v>5.34741</v>
      </c>
      <c r="BI238">
        <v>103.813</v>
      </c>
      <c r="BJ238">
        <v>382.67</v>
      </c>
      <c r="BK238">
        <v>109.422</v>
      </c>
      <c r="BL238">
        <v>0</v>
      </c>
      <c r="BM238">
        <v>0</v>
      </c>
      <c r="BN238">
        <v>0</v>
      </c>
      <c r="BO238">
        <v>0</v>
      </c>
      <c r="BP238">
        <v>0</v>
      </c>
      <c r="BQ238">
        <v>492.09199999999998</v>
      </c>
      <c r="BR238">
        <v>484.38900000000001</v>
      </c>
      <c r="BS238">
        <v>7.7030500000000002</v>
      </c>
      <c r="BT238">
        <v>0</v>
      </c>
      <c r="BU238">
        <v>0</v>
      </c>
      <c r="BW238">
        <v>0</v>
      </c>
      <c r="BX238">
        <v>0</v>
      </c>
      <c r="BZ238">
        <v>0</v>
      </c>
      <c r="CA238" t="s">
        <v>114</v>
      </c>
      <c r="CB238" t="s">
        <v>114</v>
      </c>
      <c r="CC238" t="s">
        <v>215</v>
      </c>
      <c r="CD238">
        <v>0</v>
      </c>
      <c r="CE238">
        <v>86898.3</v>
      </c>
      <c r="CF238">
        <v>72409.8</v>
      </c>
      <c r="CG238">
        <v>0</v>
      </c>
      <c r="CH238">
        <v>0</v>
      </c>
      <c r="CI238">
        <v>12345.8</v>
      </c>
      <c r="CJ238">
        <v>77836.5</v>
      </c>
      <c r="CK238">
        <v>249490</v>
      </c>
      <c r="CL238">
        <v>81817.899999999994</v>
      </c>
      <c r="CM238">
        <v>0</v>
      </c>
      <c r="CN238">
        <v>0</v>
      </c>
      <c r="CO238">
        <v>0</v>
      </c>
      <c r="CP238">
        <v>0</v>
      </c>
      <c r="CQ238">
        <v>0</v>
      </c>
      <c r="CR238">
        <v>331308</v>
      </c>
      <c r="CS238">
        <v>165.96600000000001</v>
      </c>
      <c r="CT238">
        <v>0</v>
      </c>
      <c r="CU238">
        <v>0</v>
      </c>
      <c r="CV238">
        <v>0</v>
      </c>
      <c r="CW238">
        <v>0</v>
      </c>
      <c r="CX238">
        <v>0</v>
      </c>
      <c r="CY238">
        <v>0</v>
      </c>
      <c r="CZ238">
        <v>165.96600000000001</v>
      </c>
      <c r="DA238">
        <v>0</v>
      </c>
      <c r="DB238">
        <v>0</v>
      </c>
      <c r="DC238">
        <v>0</v>
      </c>
      <c r="DD238">
        <v>0</v>
      </c>
      <c r="DE238">
        <v>165.96600000000001</v>
      </c>
      <c r="DF238">
        <v>0</v>
      </c>
      <c r="DG238">
        <v>0</v>
      </c>
      <c r="DH238">
        <v>0</v>
      </c>
      <c r="DI238">
        <v>0</v>
      </c>
      <c r="DJ238">
        <v>0</v>
      </c>
      <c r="DK238">
        <v>0</v>
      </c>
      <c r="DL238">
        <v>0</v>
      </c>
      <c r="DM238">
        <v>0</v>
      </c>
      <c r="DN238">
        <v>0</v>
      </c>
      <c r="DO238">
        <v>0</v>
      </c>
      <c r="DP238">
        <v>0</v>
      </c>
      <c r="DQ238">
        <v>0</v>
      </c>
      <c r="DR238">
        <v>0</v>
      </c>
      <c r="DS238">
        <v>1.5502899999999999</v>
      </c>
      <c r="DT238">
        <v>148.32400000000001</v>
      </c>
      <c r="DU238">
        <v>96.281899999999993</v>
      </c>
      <c r="DV238">
        <v>0</v>
      </c>
      <c r="DW238">
        <v>0</v>
      </c>
      <c r="DX238">
        <v>15.9068</v>
      </c>
      <c r="DY238">
        <v>103.813</v>
      </c>
      <c r="DZ238">
        <v>365.87599999999998</v>
      </c>
      <c r="EA238">
        <v>109.422</v>
      </c>
      <c r="EB238">
        <v>0</v>
      </c>
      <c r="EC238">
        <v>0</v>
      </c>
      <c r="ED238">
        <v>0</v>
      </c>
      <c r="EE238">
        <v>0</v>
      </c>
      <c r="EF238">
        <v>0</v>
      </c>
      <c r="EG238">
        <v>475.298</v>
      </c>
      <c r="EH238">
        <v>473.74700000000001</v>
      </c>
      <c r="EI238">
        <v>1.5502899999999999</v>
      </c>
      <c r="EJ238">
        <v>0</v>
      </c>
      <c r="EK238">
        <v>0</v>
      </c>
      <c r="EM238">
        <v>0</v>
      </c>
      <c r="EN238">
        <v>0</v>
      </c>
      <c r="EP238">
        <v>0</v>
      </c>
      <c r="EQ238">
        <v>0</v>
      </c>
      <c r="ER238">
        <v>40.5366</v>
      </c>
      <c r="ES238">
        <v>15.527200000000001</v>
      </c>
      <c r="ET238">
        <v>0</v>
      </c>
      <c r="EU238">
        <v>0</v>
      </c>
      <c r="EV238">
        <v>0</v>
      </c>
      <c r="EW238">
        <v>13.7745</v>
      </c>
      <c r="EX238">
        <v>69.838399999999993</v>
      </c>
      <c r="EY238">
        <v>14.844099999999999</v>
      </c>
      <c r="EZ238">
        <v>0</v>
      </c>
      <c r="FA238">
        <v>0</v>
      </c>
      <c r="FB238">
        <v>0</v>
      </c>
      <c r="FC238">
        <v>0</v>
      </c>
      <c r="FD238">
        <v>0</v>
      </c>
      <c r="FE238">
        <v>84.682500000000005</v>
      </c>
      <c r="FF238">
        <v>0</v>
      </c>
      <c r="FG238">
        <v>37.455800000000004</v>
      </c>
      <c r="FH238">
        <v>14.0999</v>
      </c>
      <c r="FI238">
        <v>0</v>
      </c>
      <c r="FJ238">
        <v>0</v>
      </c>
      <c r="FK238">
        <v>1.92882</v>
      </c>
      <c r="FL238">
        <v>13.7745</v>
      </c>
      <c r="FM238">
        <v>67.259100000000004</v>
      </c>
      <c r="FN238">
        <v>14.844099999999999</v>
      </c>
      <c r="FO238">
        <v>0</v>
      </c>
      <c r="FP238">
        <v>0</v>
      </c>
      <c r="FQ238">
        <v>0</v>
      </c>
      <c r="FR238">
        <v>0</v>
      </c>
      <c r="FS238">
        <v>0</v>
      </c>
      <c r="FT238">
        <v>82.103200000000001</v>
      </c>
      <c r="FU238" t="s">
        <v>621</v>
      </c>
      <c r="FV238" t="s">
        <v>622</v>
      </c>
      <c r="FW238" t="s">
        <v>528</v>
      </c>
      <c r="FX238" t="s">
        <v>115</v>
      </c>
      <c r="FY238" t="s">
        <v>530</v>
      </c>
      <c r="FZ238" t="s">
        <v>116</v>
      </c>
      <c r="GA238" t="s">
        <v>600</v>
      </c>
      <c r="GB238" t="s">
        <v>640</v>
      </c>
      <c r="GC238">
        <v>0</v>
      </c>
      <c r="GD238">
        <v>18.177299999999999</v>
      </c>
      <c r="GE238">
        <v>15.220499999999999</v>
      </c>
      <c r="GF238">
        <v>0</v>
      </c>
      <c r="GG238">
        <v>0</v>
      </c>
      <c r="GH238">
        <v>0</v>
      </c>
      <c r="GI238">
        <v>13.649100000000001</v>
      </c>
      <c r="GJ238">
        <v>47.05</v>
      </c>
      <c r="GK238">
        <v>14.324199999999999</v>
      </c>
      <c r="GL238">
        <v>0</v>
      </c>
      <c r="GM238">
        <v>0</v>
      </c>
      <c r="GN238">
        <v>0</v>
      </c>
      <c r="GO238">
        <v>0</v>
      </c>
      <c r="GP238">
        <v>0</v>
      </c>
      <c r="GQ238">
        <v>61.37</v>
      </c>
      <c r="GR238">
        <v>1.3728800000000001</v>
      </c>
      <c r="GS238">
        <v>0</v>
      </c>
      <c r="GT238">
        <v>0</v>
      </c>
      <c r="GU238">
        <v>0</v>
      </c>
      <c r="GV238">
        <v>0</v>
      </c>
      <c r="GW238">
        <v>3.5197500000000002</v>
      </c>
      <c r="GX238">
        <v>0</v>
      </c>
      <c r="GY238">
        <v>4.8899999999999997</v>
      </c>
      <c r="GZ238">
        <v>0</v>
      </c>
      <c r="HA238">
        <v>0</v>
      </c>
      <c r="HB238">
        <v>0</v>
      </c>
      <c r="HC238">
        <v>0</v>
      </c>
      <c r="HD238">
        <v>4.8899999999999997</v>
      </c>
      <c r="HE238">
        <v>0</v>
      </c>
      <c r="HF238">
        <v>16.748200000000001</v>
      </c>
      <c r="HG238">
        <v>13.141999999999999</v>
      </c>
      <c r="HH238">
        <v>0</v>
      </c>
      <c r="HI238">
        <v>0</v>
      </c>
      <c r="HJ238">
        <v>2.23448</v>
      </c>
      <c r="HK238">
        <v>13.649100000000001</v>
      </c>
      <c r="HL238">
        <v>45.77</v>
      </c>
      <c r="HM238">
        <v>14.324199999999999</v>
      </c>
      <c r="HN238">
        <v>0</v>
      </c>
      <c r="HO238">
        <v>0</v>
      </c>
      <c r="HP238">
        <v>0</v>
      </c>
      <c r="HQ238">
        <v>0</v>
      </c>
      <c r="HR238">
        <v>0</v>
      </c>
      <c r="HS238">
        <v>60.09</v>
      </c>
      <c r="HT238">
        <v>0.88078599999999996</v>
      </c>
      <c r="HU238">
        <v>0</v>
      </c>
      <c r="HV238">
        <v>0</v>
      </c>
      <c r="HW238">
        <v>0</v>
      </c>
      <c r="HX238">
        <v>0</v>
      </c>
      <c r="HY238">
        <v>0</v>
      </c>
      <c r="HZ238">
        <v>0</v>
      </c>
      <c r="IA238">
        <v>0.88</v>
      </c>
      <c r="IB238">
        <v>0</v>
      </c>
      <c r="IC238">
        <v>0</v>
      </c>
      <c r="ID238">
        <v>0</v>
      </c>
      <c r="IE238">
        <v>0</v>
      </c>
      <c r="IF238">
        <v>0.88</v>
      </c>
    </row>
    <row r="239" spans="1:240" x14ac:dyDescent="0.3">
      <c r="A239" s="67">
        <v>43882.707939814813</v>
      </c>
      <c r="B239" t="s">
        <v>447</v>
      </c>
      <c r="C239" t="s">
        <v>447</v>
      </c>
      <c r="D239" t="s">
        <v>214</v>
      </c>
      <c r="E239">
        <v>22500</v>
      </c>
      <c r="F239">
        <v>22500</v>
      </c>
      <c r="G239" t="s">
        <v>112</v>
      </c>
      <c r="H239" s="68">
        <v>3.6805555555555557E-2</v>
      </c>
      <c r="I239" t="s">
        <v>118</v>
      </c>
      <c r="J239">
        <v>28.57</v>
      </c>
      <c r="K239" t="s">
        <v>114</v>
      </c>
      <c r="L239" t="s">
        <v>114</v>
      </c>
      <c r="M239" t="s">
        <v>215</v>
      </c>
      <c r="N239">
        <v>10530.2</v>
      </c>
      <c r="O239">
        <v>88701.2</v>
      </c>
      <c r="P239">
        <v>47925.8</v>
      </c>
      <c r="Q239">
        <v>0</v>
      </c>
      <c r="R239">
        <v>0</v>
      </c>
      <c r="S239">
        <v>0</v>
      </c>
      <c r="T239">
        <v>77836.5</v>
      </c>
      <c r="U239">
        <v>224994</v>
      </c>
      <c r="V239">
        <v>81817.899999999994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306812</v>
      </c>
      <c r="AC239">
        <v>0</v>
      </c>
      <c r="AD239">
        <v>0</v>
      </c>
      <c r="AE239">
        <v>0</v>
      </c>
      <c r="AF239">
        <v>0</v>
      </c>
      <c r="AG239">
        <v>0</v>
      </c>
      <c r="AH239">
        <v>663.22400000000005</v>
      </c>
      <c r="AI239">
        <v>0</v>
      </c>
      <c r="AJ239">
        <v>663.22400000000005</v>
      </c>
      <c r="AK239">
        <v>0</v>
      </c>
      <c r="AL239">
        <v>0</v>
      </c>
      <c r="AM239">
        <v>0</v>
      </c>
      <c r="AN239">
        <v>0</v>
      </c>
      <c r="AO239">
        <v>663.22400000000005</v>
      </c>
      <c r="AP239">
        <v>0</v>
      </c>
      <c r="AQ239">
        <v>0</v>
      </c>
      <c r="AR239">
        <v>0</v>
      </c>
      <c r="AS239">
        <v>0</v>
      </c>
      <c r="AT239">
        <v>0</v>
      </c>
      <c r="AU239">
        <v>0</v>
      </c>
      <c r="AV239">
        <v>0</v>
      </c>
      <c r="AW239">
        <v>0</v>
      </c>
      <c r="AX239">
        <v>0</v>
      </c>
      <c r="AY239">
        <v>0</v>
      </c>
      <c r="AZ239">
        <v>0</v>
      </c>
      <c r="BA239">
        <v>0</v>
      </c>
      <c r="BB239">
        <v>0</v>
      </c>
      <c r="BC239">
        <v>11.569100000000001</v>
      </c>
      <c r="BD239">
        <v>153.649</v>
      </c>
      <c r="BE239">
        <v>62.915199999999999</v>
      </c>
      <c r="BF239">
        <v>0</v>
      </c>
      <c r="BG239">
        <v>0</v>
      </c>
      <c r="BH239">
        <v>5.3474000000000004</v>
      </c>
      <c r="BI239">
        <v>103.813</v>
      </c>
      <c r="BJ239">
        <v>337.29399999999998</v>
      </c>
      <c r="BK239">
        <v>109.422</v>
      </c>
      <c r="BL239">
        <v>0</v>
      </c>
      <c r="BM239">
        <v>0</v>
      </c>
      <c r="BN239">
        <v>0</v>
      </c>
      <c r="BO239">
        <v>0</v>
      </c>
      <c r="BP239">
        <v>0</v>
      </c>
      <c r="BQ239">
        <v>446.71600000000001</v>
      </c>
      <c r="BR239">
        <v>441.36799999999999</v>
      </c>
      <c r="BS239">
        <v>5.3474000000000004</v>
      </c>
      <c r="BT239">
        <v>0</v>
      </c>
      <c r="BU239">
        <v>0</v>
      </c>
      <c r="BW239">
        <v>0</v>
      </c>
      <c r="BX239">
        <v>0</v>
      </c>
      <c r="BZ239">
        <v>0</v>
      </c>
      <c r="CA239" t="s">
        <v>114</v>
      </c>
      <c r="CB239" t="s">
        <v>114</v>
      </c>
      <c r="CC239" t="s">
        <v>215</v>
      </c>
      <c r="CD239">
        <v>0</v>
      </c>
      <c r="CE239">
        <v>86898.3</v>
      </c>
      <c r="CF239">
        <v>72409.8</v>
      </c>
      <c r="CG239">
        <v>0</v>
      </c>
      <c r="CH239">
        <v>0</v>
      </c>
      <c r="CI239">
        <v>12345.8</v>
      </c>
      <c r="CJ239">
        <v>77836.5</v>
      </c>
      <c r="CK239">
        <v>249490</v>
      </c>
      <c r="CL239">
        <v>81817.899999999994</v>
      </c>
      <c r="CM239">
        <v>0</v>
      </c>
      <c r="CN239">
        <v>0</v>
      </c>
      <c r="CO239">
        <v>0</v>
      </c>
      <c r="CP239">
        <v>0</v>
      </c>
      <c r="CQ239">
        <v>0</v>
      </c>
      <c r="CR239">
        <v>331308</v>
      </c>
      <c r="CS239">
        <v>165.96600000000001</v>
      </c>
      <c r="CT239">
        <v>0</v>
      </c>
      <c r="CU239">
        <v>0</v>
      </c>
      <c r="CV239">
        <v>0</v>
      </c>
      <c r="CW239">
        <v>0</v>
      </c>
      <c r="CX239">
        <v>0</v>
      </c>
      <c r="CY239">
        <v>0</v>
      </c>
      <c r="CZ239">
        <v>165.96600000000001</v>
      </c>
      <c r="DA239">
        <v>0</v>
      </c>
      <c r="DB239">
        <v>0</v>
      </c>
      <c r="DC239">
        <v>0</v>
      </c>
      <c r="DD239">
        <v>0</v>
      </c>
      <c r="DE239">
        <v>165.96600000000001</v>
      </c>
      <c r="DF239">
        <v>0</v>
      </c>
      <c r="DG239">
        <v>0</v>
      </c>
      <c r="DH239">
        <v>0</v>
      </c>
      <c r="DI239">
        <v>0</v>
      </c>
      <c r="DJ239">
        <v>0</v>
      </c>
      <c r="DK239">
        <v>0</v>
      </c>
      <c r="DL239">
        <v>0</v>
      </c>
      <c r="DM239">
        <v>0</v>
      </c>
      <c r="DN239">
        <v>0</v>
      </c>
      <c r="DO239">
        <v>0</v>
      </c>
      <c r="DP239">
        <v>0</v>
      </c>
      <c r="DQ239">
        <v>0</v>
      </c>
      <c r="DR239">
        <v>0</v>
      </c>
      <c r="DS239">
        <v>1.5502899999999999</v>
      </c>
      <c r="DT239">
        <v>148.32400000000001</v>
      </c>
      <c r="DU239">
        <v>96.281899999999993</v>
      </c>
      <c r="DV239">
        <v>0</v>
      </c>
      <c r="DW239">
        <v>0</v>
      </c>
      <c r="DX239">
        <v>15.9068</v>
      </c>
      <c r="DY239">
        <v>103.813</v>
      </c>
      <c r="DZ239">
        <v>365.87599999999998</v>
      </c>
      <c r="EA239">
        <v>109.422</v>
      </c>
      <c r="EB239">
        <v>0</v>
      </c>
      <c r="EC239">
        <v>0</v>
      </c>
      <c r="ED239">
        <v>0</v>
      </c>
      <c r="EE239">
        <v>0</v>
      </c>
      <c r="EF239">
        <v>0</v>
      </c>
      <c r="EG239">
        <v>475.298</v>
      </c>
      <c r="EH239">
        <v>473.74700000000001</v>
      </c>
      <c r="EI239">
        <v>1.5502899999999999</v>
      </c>
      <c r="EJ239">
        <v>0</v>
      </c>
      <c r="EK239">
        <v>0</v>
      </c>
      <c r="EM239">
        <v>0</v>
      </c>
      <c r="EN239">
        <v>0</v>
      </c>
      <c r="EP239">
        <v>0</v>
      </c>
      <c r="EQ239">
        <v>0</v>
      </c>
      <c r="ER239">
        <v>39.669400000000003</v>
      </c>
      <c r="ES239">
        <v>8.8369599999999995</v>
      </c>
      <c r="ET239">
        <v>0</v>
      </c>
      <c r="EU239">
        <v>0</v>
      </c>
      <c r="EV239">
        <v>0</v>
      </c>
      <c r="EW239">
        <v>13.7745</v>
      </c>
      <c r="EX239">
        <v>62.280900000000003</v>
      </c>
      <c r="EY239">
        <v>14.844099999999999</v>
      </c>
      <c r="EZ239">
        <v>0</v>
      </c>
      <c r="FA239">
        <v>0</v>
      </c>
      <c r="FB239">
        <v>0</v>
      </c>
      <c r="FC239">
        <v>0</v>
      </c>
      <c r="FD239">
        <v>0</v>
      </c>
      <c r="FE239">
        <v>77.125</v>
      </c>
      <c r="FF239">
        <v>0</v>
      </c>
      <c r="FG239">
        <v>37.455800000000004</v>
      </c>
      <c r="FH239">
        <v>14.0999</v>
      </c>
      <c r="FI239">
        <v>0</v>
      </c>
      <c r="FJ239">
        <v>0</v>
      </c>
      <c r="FK239">
        <v>1.92882</v>
      </c>
      <c r="FL239">
        <v>13.7745</v>
      </c>
      <c r="FM239">
        <v>67.259100000000004</v>
      </c>
      <c r="FN239">
        <v>14.844099999999999</v>
      </c>
      <c r="FO239">
        <v>0</v>
      </c>
      <c r="FP239">
        <v>0</v>
      </c>
      <c r="FQ239">
        <v>0</v>
      </c>
      <c r="FR239">
        <v>0</v>
      </c>
      <c r="FS239">
        <v>0</v>
      </c>
      <c r="FT239">
        <v>82.103200000000001</v>
      </c>
      <c r="FU239" t="s">
        <v>621</v>
      </c>
      <c r="FV239" t="s">
        <v>622</v>
      </c>
      <c r="FW239" t="s">
        <v>528</v>
      </c>
      <c r="FX239" t="s">
        <v>115</v>
      </c>
      <c r="FY239" t="s">
        <v>530</v>
      </c>
      <c r="FZ239" t="s">
        <v>116</v>
      </c>
      <c r="GA239" t="s">
        <v>600</v>
      </c>
      <c r="GB239" t="s">
        <v>640</v>
      </c>
      <c r="GC239">
        <v>2.3429099999999998</v>
      </c>
      <c r="GD239">
        <v>17.202000000000002</v>
      </c>
      <c r="GE239">
        <v>8.6756200000000003</v>
      </c>
      <c r="GF239">
        <v>0</v>
      </c>
      <c r="GG239">
        <v>0</v>
      </c>
      <c r="GH239">
        <v>0</v>
      </c>
      <c r="GI239">
        <v>13.649100000000001</v>
      </c>
      <c r="GJ239">
        <v>41.87</v>
      </c>
      <c r="GK239">
        <v>14.324199999999999</v>
      </c>
      <c r="GL239">
        <v>0</v>
      </c>
      <c r="GM239">
        <v>0</v>
      </c>
      <c r="GN239">
        <v>0</v>
      </c>
      <c r="GO239">
        <v>0</v>
      </c>
      <c r="GP239">
        <v>0</v>
      </c>
      <c r="GQ239">
        <v>56.19</v>
      </c>
      <c r="GR239">
        <v>0</v>
      </c>
      <c r="GS239">
        <v>0</v>
      </c>
      <c r="GT239">
        <v>0</v>
      </c>
      <c r="GU239">
        <v>0</v>
      </c>
      <c r="GV239">
        <v>0</v>
      </c>
      <c r="GW239">
        <v>3.5197500000000002</v>
      </c>
      <c r="GX239">
        <v>0</v>
      </c>
      <c r="GY239">
        <v>3.52</v>
      </c>
      <c r="GZ239">
        <v>0</v>
      </c>
      <c r="HA239">
        <v>0</v>
      </c>
      <c r="HB239">
        <v>0</v>
      </c>
      <c r="HC239">
        <v>0</v>
      </c>
      <c r="HD239">
        <v>3.52</v>
      </c>
      <c r="HE239">
        <v>0</v>
      </c>
      <c r="HF239">
        <v>16.748200000000001</v>
      </c>
      <c r="HG239">
        <v>13.141999999999999</v>
      </c>
      <c r="HH239">
        <v>0</v>
      </c>
      <c r="HI239">
        <v>0</v>
      </c>
      <c r="HJ239">
        <v>2.23448</v>
      </c>
      <c r="HK239">
        <v>13.649100000000001</v>
      </c>
      <c r="HL239">
        <v>45.77</v>
      </c>
      <c r="HM239">
        <v>14.324199999999999</v>
      </c>
      <c r="HN239">
        <v>0</v>
      </c>
      <c r="HO239">
        <v>0</v>
      </c>
      <c r="HP239">
        <v>0</v>
      </c>
      <c r="HQ239">
        <v>0</v>
      </c>
      <c r="HR239">
        <v>0</v>
      </c>
      <c r="HS239">
        <v>60.09</v>
      </c>
      <c r="HT239">
        <v>0.88078599999999996</v>
      </c>
      <c r="HU239">
        <v>0</v>
      </c>
      <c r="HV239">
        <v>0</v>
      </c>
      <c r="HW239">
        <v>0</v>
      </c>
      <c r="HX239">
        <v>0</v>
      </c>
      <c r="HY239">
        <v>0</v>
      </c>
      <c r="HZ239">
        <v>0</v>
      </c>
      <c r="IA239">
        <v>0.88</v>
      </c>
      <c r="IB239">
        <v>0</v>
      </c>
      <c r="IC239">
        <v>0</v>
      </c>
      <c r="ID239">
        <v>0</v>
      </c>
      <c r="IE239">
        <v>0</v>
      </c>
      <c r="IF239">
        <v>0.88</v>
      </c>
    </row>
    <row r="240" spans="1:240" x14ac:dyDescent="0.3">
      <c r="A240" s="67">
        <v>43882.708634259259</v>
      </c>
      <c r="B240" t="s">
        <v>448</v>
      </c>
      <c r="C240" t="s">
        <v>448</v>
      </c>
      <c r="D240" t="s">
        <v>214</v>
      </c>
      <c r="E240">
        <v>22500</v>
      </c>
      <c r="F240">
        <v>22500</v>
      </c>
      <c r="G240" t="s">
        <v>112</v>
      </c>
      <c r="H240" s="68">
        <v>3.9583333333333331E-2</v>
      </c>
      <c r="I240" t="s">
        <v>118</v>
      </c>
      <c r="J240">
        <v>9.15</v>
      </c>
      <c r="K240" t="s">
        <v>114</v>
      </c>
      <c r="L240" t="s">
        <v>114</v>
      </c>
      <c r="M240" t="s">
        <v>123</v>
      </c>
      <c r="N240">
        <v>0</v>
      </c>
      <c r="O240">
        <v>79303.5</v>
      </c>
      <c r="P240">
        <v>84040.6</v>
      </c>
      <c r="Q240">
        <v>0</v>
      </c>
      <c r="R240">
        <v>0</v>
      </c>
      <c r="S240">
        <v>0</v>
      </c>
      <c r="T240">
        <v>77836.5</v>
      </c>
      <c r="U240">
        <v>241181</v>
      </c>
      <c r="V240">
        <v>81817.899999999994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322999</v>
      </c>
      <c r="AC240">
        <v>258.69200000000001</v>
      </c>
      <c r="AD240">
        <v>0</v>
      </c>
      <c r="AE240">
        <v>0</v>
      </c>
      <c r="AF240">
        <v>0</v>
      </c>
      <c r="AG240">
        <v>0</v>
      </c>
      <c r="AH240">
        <v>663.22400000000005</v>
      </c>
      <c r="AI240">
        <v>0</v>
      </c>
      <c r="AJ240">
        <v>921.91600000000005</v>
      </c>
      <c r="AK240">
        <v>0</v>
      </c>
      <c r="AL240">
        <v>0</v>
      </c>
      <c r="AM240">
        <v>0</v>
      </c>
      <c r="AN240">
        <v>0</v>
      </c>
      <c r="AO240">
        <v>921.91600000000005</v>
      </c>
      <c r="AP240">
        <v>0</v>
      </c>
      <c r="AQ240">
        <v>0</v>
      </c>
      <c r="AR240">
        <v>0</v>
      </c>
      <c r="AS240">
        <v>0</v>
      </c>
      <c r="AT240">
        <v>0</v>
      </c>
      <c r="AU240">
        <v>0</v>
      </c>
      <c r="AV240">
        <v>0</v>
      </c>
      <c r="AW240">
        <v>0</v>
      </c>
      <c r="AX240">
        <v>0</v>
      </c>
      <c r="AY240">
        <v>0</v>
      </c>
      <c r="AZ240">
        <v>0</v>
      </c>
      <c r="BA240">
        <v>0</v>
      </c>
      <c r="BB240">
        <v>0</v>
      </c>
      <c r="BC240">
        <v>2.3556400000000002</v>
      </c>
      <c r="BD240">
        <v>134.83600000000001</v>
      </c>
      <c r="BE240">
        <v>110.36499999999999</v>
      </c>
      <c r="BF240">
        <v>0</v>
      </c>
      <c r="BG240">
        <v>0</v>
      </c>
      <c r="BH240">
        <v>5.34741</v>
      </c>
      <c r="BI240">
        <v>103.813</v>
      </c>
      <c r="BJ240">
        <v>356.71699999999998</v>
      </c>
      <c r="BK240">
        <v>109.422</v>
      </c>
      <c r="BL240">
        <v>0</v>
      </c>
      <c r="BM240">
        <v>0</v>
      </c>
      <c r="BN240">
        <v>0</v>
      </c>
      <c r="BO240">
        <v>0</v>
      </c>
      <c r="BP240">
        <v>0</v>
      </c>
      <c r="BQ240">
        <v>466.13900000000001</v>
      </c>
      <c r="BR240">
        <v>458.43599999999998</v>
      </c>
      <c r="BS240">
        <v>7.7030500000000002</v>
      </c>
      <c r="BT240">
        <v>0</v>
      </c>
      <c r="BU240">
        <v>0</v>
      </c>
      <c r="BW240">
        <v>0</v>
      </c>
      <c r="BX240">
        <v>0</v>
      </c>
      <c r="BZ240">
        <v>0</v>
      </c>
      <c r="CA240" t="s">
        <v>114</v>
      </c>
      <c r="CB240" t="s">
        <v>114</v>
      </c>
      <c r="CC240" t="s">
        <v>215</v>
      </c>
      <c r="CD240">
        <v>0</v>
      </c>
      <c r="CE240">
        <v>86898.3</v>
      </c>
      <c r="CF240">
        <v>72409.8</v>
      </c>
      <c r="CG240">
        <v>0</v>
      </c>
      <c r="CH240">
        <v>0</v>
      </c>
      <c r="CI240">
        <v>12345.8</v>
      </c>
      <c r="CJ240">
        <v>77836.5</v>
      </c>
      <c r="CK240">
        <v>249490</v>
      </c>
      <c r="CL240">
        <v>81817.899999999994</v>
      </c>
      <c r="CM240">
        <v>0</v>
      </c>
      <c r="CN240">
        <v>0</v>
      </c>
      <c r="CO240">
        <v>0</v>
      </c>
      <c r="CP240">
        <v>0</v>
      </c>
      <c r="CQ240">
        <v>0</v>
      </c>
      <c r="CR240">
        <v>331308</v>
      </c>
      <c r="CS240">
        <v>165.96600000000001</v>
      </c>
      <c r="CT240">
        <v>0</v>
      </c>
      <c r="CU240">
        <v>0</v>
      </c>
      <c r="CV240">
        <v>0</v>
      </c>
      <c r="CW240">
        <v>0</v>
      </c>
      <c r="CX240">
        <v>0</v>
      </c>
      <c r="CY240">
        <v>0</v>
      </c>
      <c r="CZ240">
        <v>165.96600000000001</v>
      </c>
      <c r="DA240">
        <v>0</v>
      </c>
      <c r="DB240">
        <v>0</v>
      </c>
      <c r="DC240">
        <v>0</v>
      </c>
      <c r="DD240">
        <v>0</v>
      </c>
      <c r="DE240">
        <v>165.96600000000001</v>
      </c>
      <c r="DF240">
        <v>0</v>
      </c>
      <c r="DG240">
        <v>0</v>
      </c>
      <c r="DH240">
        <v>0</v>
      </c>
      <c r="DI240">
        <v>0</v>
      </c>
      <c r="DJ240">
        <v>0</v>
      </c>
      <c r="DK240">
        <v>0</v>
      </c>
      <c r="DL240">
        <v>0</v>
      </c>
      <c r="DM240">
        <v>0</v>
      </c>
      <c r="DN240">
        <v>0</v>
      </c>
      <c r="DO240">
        <v>0</v>
      </c>
      <c r="DP240">
        <v>0</v>
      </c>
      <c r="DQ240">
        <v>0</v>
      </c>
      <c r="DR240">
        <v>0</v>
      </c>
      <c r="DS240">
        <v>1.5502899999999999</v>
      </c>
      <c r="DT240">
        <v>148.32400000000001</v>
      </c>
      <c r="DU240">
        <v>96.281899999999993</v>
      </c>
      <c r="DV240">
        <v>0</v>
      </c>
      <c r="DW240">
        <v>0</v>
      </c>
      <c r="DX240">
        <v>15.9068</v>
      </c>
      <c r="DY240">
        <v>103.813</v>
      </c>
      <c r="DZ240">
        <v>365.87599999999998</v>
      </c>
      <c r="EA240">
        <v>109.422</v>
      </c>
      <c r="EB240">
        <v>0</v>
      </c>
      <c r="EC240">
        <v>0</v>
      </c>
      <c r="ED240">
        <v>0</v>
      </c>
      <c r="EE240">
        <v>0</v>
      </c>
      <c r="EF240">
        <v>0</v>
      </c>
      <c r="EG240">
        <v>475.298</v>
      </c>
      <c r="EH240">
        <v>473.74700000000001</v>
      </c>
      <c r="EI240">
        <v>1.5502899999999999</v>
      </c>
      <c r="EJ240">
        <v>0</v>
      </c>
      <c r="EK240">
        <v>0</v>
      </c>
      <c r="EM240">
        <v>0</v>
      </c>
      <c r="EN240">
        <v>0</v>
      </c>
      <c r="EP240">
        <v>0</v>
      </c>
      <c r="EQ240">
        <v>0</v>
      </c>
      <c r="ER240">
        <v>33.993600000000001</v>
      </c>
      <c r="ES240">
        <v>15.527200000000001</v>
      </c>
      <c r="ET240">
        <v>0</v>
      </c>
      <c r="EU240">
        <v>0</v>
      </c>
      <c r="EV240">
        <v>0</v>
      </c>
      <c r="EW240">
        <v>13.7745</v>
      </c>
      <c r="EX240">
        <v>63.295299999999997</v>
      </c>
      <c r="EY240">
        <v>14.844099999999999</v>
      </c>
      <c r="EZ240">
        <v>0</v>
      </c>
      <c r="FA240">
        <v>0</v>
      </c>
      <c r="FB240">
        <v>0</v>
      </c>
      <c r="FC240">
        <v>0</v>
      </c>
      <c r="FD240">
        <v>0</v>
      </c>
      <c r="FE240">
        <v>78.139399999999995</v>
      </c>
      <c r="FF240">
        <v>0</v>
      </c>
      <c r="FG240">
        <v>37.455800000000004</v>
      </c>
      <c r="FH240">
        <v>14.0999</v>
      </c>
      <c r="FI240">
        <v>0</v>
      </c>
      <c r="FJ240">
        <v>0</v>
      </c>
      <c r="FK240">
        <v>1.92882</v>
      </c>
      <c r="FL240">
        <v>13.7745</v>
      </c>
      <c r="FM240">
        <v>67.259100000000004</v>
      </c>
      <c r="FN240">
        <v>14.844099999999999</v>
      </c>
      <c r="FO240">
        <v>0</v>
      </c>
      <c r="FP240">
        <v>0</v>
      </c>
      <c r="FQ240">
        <v>0</v>
      </c>
      <c r="FR240">
        <v>0</v>
      </c>
      <c r="FS240">
        <v>0</v>
      </c>
      <c r="FT240">
        <v>82.103200000000001</v>
      </c>
      <c r="FU240" t="s">
        <v>621</v>
      </c>
      <c r="FV240" t="s">
        <v>622</v>
      </c>
      <c r="FW240" t="s">
        <v>528</v>
      </c>
      <c r="FX240" t="s">
        <v>115</v>
      </c>
      <c r="FY240" t="s">
        <v>530</v>
      </c>
      <c r="FZ240" t="s">
        <v>116</v>
      </c>
      <c r="GA240" t="s">
        <v>600</v>
      </c>
      <c r="GB240" t="s">
        <v>640</v>
      </c>
      <c r="GC240">
        <v>0</v>
      </c>
      <c r="GD240">
        <v>15.2432</v>
      </c>
      <c r="GE240">
        <v>15.220499999999999</v>
      </c>
      <c r="GF240">
        <v>0</v>
      </c>
      <c r="GG240">
        <v>0</v>
      </c>
      <c r="GH240">
        <v>0</v>
      </c>
      <c r="GI240">
        <v>13.649100000000001</v>
      </c>
      <c r="GJ240">
        <v>44.11</v>
      </c>
      <c r="GK240">
        <v>14.324199999999999</v>
      </c>
      <c r="GL240">
        <v>0</v>
      </c>
      <c r="GM240">
        <v>0</v>
      </c>
      <c r="GN240">
        <v>0</v>
      </c>
      <c r="GO240">
        <v>0</v>
      </c>
      <c r="GP240">
        <v>0</v>
      </c>
      <c r="GQ240">
        <v>58.43</v>
      </c>
      <c r="GR240">
        <v>1.3728800000000001</v>
      </c>
      <c r="GS240">
        <v>0</v>
      </c>
      <c r="GT240">
        <v>0</v>
      </c>
      <c r="GU240">
        <v>0</v>
      </c>
      <c r="GV240">
        <v>0</v>
      </c>
      <c r="GW240">
        <v>3.5197500000000002</v>
      </c>
      <c r="GX240">
        <v>0</v>
      </c>
      <c r="GY240">
        <v>4.8899999999999997</v>
      </c>
      <c r="GZ240">
        <v>0</v>
      </c>
      <c r="HA240">
        <v>0</v>
      </c>
      <c r="HB240">
        <v>0</v>
      </c>
      <c r="HC240">
        <v>0</v>
      </c>
      <c r="HD240">
        <v>4.8899999999999997</v>
      </c>
      <c r="HE240">
        <v>0</v>
      </c>
      <c r="HF240">
        <v>16.748200000000001</v>
      </c>
      <c r="HG240">
        <v>13.141999999999999</v>
      </c>
      <c r="HH240">
        <v>0</v>
      </c>
      <c r="HI240">
        <v>0</v>
      </c>
      <c r="HJ240">
        <v>2.23448</v>
      </c>
      <c r="HK240">
        <v>13.649100000000001</v>
      </c>
      <c r="HL240">
        <v>45.77</v>
      </c>
      <c r="HM240">
        <v>14.324199999999999</v>
      </c>
      <c r="HN240">
        <v>0</v>
      </c>
      <c r="HO240">
        <v>0</v>
      </c>
      <c r="HP240">
        <v>0</v>
      </c>
      <c r="HQ240">
        <v>0</v>
      </c>
      <c r="HR240">
        <v>0</v>
      </c>
      <c r="HS240">
        <v>60.09</v>
      </c>
      <c r="HT240">
        <v>0.88078599999999996</v>
      </c>
      <c r="HU240">
        <v>0</v>
      </c>
      <c r="HV240">
        <v>0</v>
      </c>
      <c r="HW240">
        <v>0</v>
      </c>
      <c r="HX240">
        <v>0</v>
      </c>
      <c r="HY240">
        <v>0</v>
      </c>
      <c r="HZ240">
        <v>0</v>
      </c>
      <c r="IA240">
        <v>0.88</v>
      </c>
      <c r="IB240">
        <v>0</v>
      </c>
      <c r="IC240">
        <v>0</v>
      </c>
      <c r="ID240">
        <v>0</v>
      </c>
      <c r="IE240">
        <v>0</v>
      </c>
      <c r="IF240">
        <v>0.88</v>
      </c>
    </row>
    <row r="241" spans="1:240" x14ac:dyDescent="0.3">
      <c r="A241" s="67">
        <v>43882.709305555552</v>
      </c>
      <c r="B241" t="s">
        <v>449</v>
      </c>
      <c r="C241" t="s">
        <v>449</v>
      </c>
      <c r="D241" t="s">
        <v>214</v>
      </c>
      <c r="E241">
        <v>22500</v>
      </c>
      <c r="F241">
        <v>22500</v>
      </c>
      <c r="G241" t="s">
        <v>112</v>
      </c>
      <c r="H241" s="68">
        <v>3.8194444444444441E-2</v>
      </c>
      <c r="I241" t="s">
        <v>113</v>
      </c>
      <c r="J241">
        <v>-16.8</v>
      </c>
      <c r="K241" t="s">
        <v>114</v>
      </c>
      <c r="L241" t="s">
        <v>114</v>
      </c>
      <c r="M241" t="s">
        <v>123</v>
      </c>
      <c r="N241">
        <v>0</v>
      </c>
      <c r="O241">
        <v>94567.9</v>
      </c>
      <c r="P241">
        <v>84040.6</v>
      </c>
      <c r="Q241">
        <v>0</v>
      </c>
      <c r="R241">
        <v>0</v>
      </c>
      <c r="S241">
        <v>0</v>
      </c>
      <c r="T241">
        <v>77836.5</v>
      </c>
      <c r="U241">
        <v>256445</v>
      </c>
      <c r="V241">
        <v>81817.899999999994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338263</v>
      </c>
      <c r="AC241">
        <v>258.69200000000001</v>
      </c>
      <c r="AD241">
        <v>0</v>
      </c>
      <c r="AE241">
        <v>0</v>
      </c>
      <c r="AF241">
        <v>0</v>
      </c>
      <c r="AG241">
        <v>0</v>
      </c>
      <c r="AH241">
        <v>663.22400000000005</v>
      </c>
      <c r="AI241">
        <v>0</v>
      </c>
      <c r="AJ241">
        <v>921.91600000000005</v>
      </c>
      <c r="AK241">
        <v>0</v>
      </c>
      <c r="AL241">
        <v>0</v>
      </c>
      <c r="AM241">
        <v>0</v>
      </c>
      <c r="AN241">
        <v>0</v>
      </c>
      <c r="AO241">
        <v>921.91600000000005</v>
      </c>
      <c r="AP241">
        <v>0</v>
      </c>
      <c r="AQ241">
        <v>0</v>
      </c>
      <c r="AR241">
        <v>0</v>
      </c>
      <c r="AS241">
        <v>0</v>
      </c>
      <c r="AT241">
        <v>0</v>
      </c>
      <c r="AU241">
        <v>0</v>
      </c>
      <c r="AV241">
        <v>0</v>
      </c>
      <c r="AW241">
        <v>0</v>
      </c>
      <c r="AX241">
        <v>0</v>
      </c>
      <c r="AY241">
        <v>0</v>
      </c>
      <c r="AZ241">
        <v>0</v>
      </c>
      <c r="BA241">
        <v>0</v>
      </c>
      <c r="BB241">
        <v>0</v>
      </c>
      <c r="BC241">
        <v>2.3556400000000002</v>
      </c>
      <c r="BD241">
        <v>160.78899999999999</v>
      </c>
      <c r="BE241">
        <v>110.36499999999999</v>
      </c>
      <c r="BF241">
        <v>0</v>
      </c>
      <c r="BG241">
        <v>0</v>
      </c>
      <c r="BH241">
        <v>5.34741</v>
      </c>
      <c r="BI241">
        <v>103.813</v>
      </c>
      <c r="BJ241">
        <v>382.67</v>
      </c>
      <c r="BK241">
        <v>109.422</v>
      </c>
      <c r="BL241">
        <v>0</v>
      </c>
      <c r="BM241">
        <v>0</v>
      </c>
      <c r="BN241">
        <v>0</v>
      </c>
      <c r="BO241">
        <v>0</v>
      </c>
      <c r="BP241">
        <v>0</v>
      </c>
      <c r="BQ241">
        <v>492.09199999999998</v>
      </c>
      <c r="BR241">
        <v>484.38900000000001</v>
      </c>
      <c r="BS241">
        <v>7.7030500000000002</v>
      </c>
      <c r="BT241">
        <v>0</v>
      </c>
      <c r="BU241">
        <v>0</v>
      </c>
      <c r="BW241">
        <v>0</v>
      </c>
      <c r="BX241">
        <v>0</v>
      </c>
      <c r="BZ241">
        <v>0</v>
      </c>
      <c r="CA241" t="s">
        <v>114</v>
      </c>
      <c r="CB241" t="s">
        <v>114</v>
      </c>
      <c r="CC241" t="s">
        <v>215</v>
      </c>
      <c r="CD241">
        <v>0</v>
      </c>
      <c r="CE241">
        <v>86898.3</v>
      </c>
      <c r="CF241">
        <v>72409.8</v>
      </c>
      <c r="CG241">
        <v>0</v>
      </c>
      <c r="CH241">
        <v>0</v>
      </c>
      <c r="CI241">
        <v>12345.8</v>
      </c>
      <c r="CJ241">
        <v>77836.5</v>
      </c>
      <c r="CK241">
        <v>249490</v>
      </c>
      <c r="CL241">
        <v>81817.899999999994</v>
      </c>
      <c r="CM241">
        <v>0</v>
      </c>
      <c r="CN241">
        <v>0</v>
      </c>
      <c r="CO241">
        <v>0</v>
      </c>
      <c r="CP241">
        <v>0</v>
      </c>
      <c r="CQ241">
        <v>0</v>
      </c>
      <c r="CR241">
        <v>331308</v>
      </c>
      <c r="CS241">
        <v>165.96600000000001</v>
      </c>
      <c r="CT241">
        <v>0</v>
      </c>
      <c r="CU241">
        <v>0</v>
      </c>
      <c r="CV241">
        <v>0</v>
      </c>
      <c r="CW241">
        <v>0</v>
      </c>
      <c r="CX241">
        <v>0</v>
      </c>
      <c r="CY241">
        <v>0</v>
      </c>
      <c r="CZ241">
        <v>165.96600000000001</v>
      </c>
      <c r="DA241">
        <v>0</v>
      </c>
      <c r="DB241">
        <v>0</v>
      </c>
      <c r="DC241">
        <v>0</v>
      </c>
      <c r="DD241">
        <v>0</v>
      </c>
      <c r="DE241">
        <v>165.96600000000001</v>
      </c>
      <c r="DF241">
        <v>0</v>
      </c>
      <c r="DG241">
        <v>0</v>
      </c>
      <c r="DH241">
        <v>0</v>
      </c>
      <c r="DI241">
        <v>0</v>
      </c>
      <c r="DJ241">
        <v>0</v>
      </c>
      <c r="DK241">
        <v>0</v>
      </c>
      <c r="DL241">
        <v>0</v>
      </c>
      <c r="DM241">
        <v>0</v>
      </c>
      <c r="DN241">
        <v>0</v>
      </c>
      <c r="DO241">
        <v>0</v>
      </c>
      <c r="DP241">
        <v>0</v>
      </c>
      <c r="DQ241">
        <v>0</v>
      </c>
      <c r="DR241">
        <v>0</v>
      </c>
      <c r="DS241">
        <v>1.5502899999999999</v>
      </c>
      <c r="DT241">
        <v>148.32400000000001</v>
      </c>
      <c r="DU241">
        <v>96.281899999999993</v>
      </c>
      <c r="DV241">
        <v>0</v>
      </c>
      <c r="DW241">
        <v>0</v>
      </c>
      <c r="DX241">
        <v>15.9068</v>
      </c>
      <c r="DY241">
        <v>103.813</v>
      </c>
      <c r="DZ241">
        <v>365.87599999999998</v>
      </c>
      <c r="EA241">
        <v>109.422</v>
      </c>
      <c r="EB241">
        <v>0</v>
      </c>
      <c r="EC241">
        <v>0</v>
      </c>
      <c r="ED241">
        <v>0</v>
      </c>
      <c r="EE241">
        <v>0</v>
      </c>
      <c r="EF241">
        <v>0</v>
      </c>
      <c r="EG241">
        <v>475.298</v>
      </c>
      <c r="EH241">
        <v>473.74700000000001</v>
      </c>
      <c r="EI241">
        <v>1.5502899999999999</v>
      </c>
      <c r="EJ241">
        <v>0</v>
      </c>
      <c r="EK241">
        <v>0</v>
      </c>
      <c r="EM241">
        <v>0</v>
      </c>
      <c r="EN241">
        <v>0</v>
      </c>
      <c r="EP241">
        <v>0</v>
      </c>
      <c r="EQ241">
        <v>0</v>
      </c>
      <c r="ER241">
        <v>40.5366</v>
      </c>
      <c r="ES241">
        <v>15.527200000000001</v>
      </c>
      <c r="ET241">
        <v>0</v>
      </c>
      <c r="EU241">
        <v>0</v>
      </c>
      <c r="EV241">
        <v>0</v>
      </c>
      <c r="EW241">
        <v>13.7745</v>
      </c>
      <c r="EX241">
        <v>69.838399999999993</v>
      </c>
      <c r="EY241">
        <v>14.844099999999999</v>
      </c>
      <c r="EZ241">
        <v>0</v>
      </c>
      <c r="FA241">
        <v>0</v>
      </c>
      <c r="FB241">
        <v>0</v>
      </c>
      <c r="FC241">
        <v>0</v>
      </c>
      <c r="FD241">
        <v>0</v>
      </c>
      <c r="FE241">
        <v>84.682500000000005</v>
      </c>
      <c r="FF241">
        <v>0</v>
      </c>
      <c r="FG241">
        <v>37.455800000000004</v>
      </c>
      <c r="FH241">
        <v>14.0999</v>
      </c>
      <c r="FI241">
        <v>0</v>
      </c>
      <c r="FJ241">
        <v>0</v>
      </c>
      <c r="FK241">
        <v>1.92882</v>
      </c>
      <c r="FL241">
        <v>13.7745</v>
      </c>
      <c r="FM241">
        <v>67.259100000000004</v>
      </c>
      <c r="FN241">
        <v>14.844099999999999</v>
      </c>
      <c r="FO241">
        <v>0</v>
      </c>
      <c r="FP241">
        <v>0</v>
      </c>
      <c r="FQ241">
        <v>0</v>
      </c>
      <c r="FR241">
        <v>0</v>
      </c>
      <c r="FS241">
        <v>0</v>
      </c>
      <c r="FT241">
        <v>82.103200000000001</v>
      </c>
      <c r="FU241" t="s">
        <v>621</v>
      </c>
      <c r="FV241" t="s">
        <v>622</v>
      </c>
      <c r="FW241" t="s">
        <v>528</v>
      </c>
      <c r="FX241" t="s">
        <v>115</v>
      </c>
      <c r="FY241" t="s">
        <v>530</v>
      </c>
      <c r="FZ241" t="s">
        <v>116</v>
      </c>
      <c r="GA241" t="s">
        <v>600</v>
      </c>
      <c r="GB241" t="s">
        <v>640</v>
      </c>
      <c r="GC241">
        <v>0</v>
      </c>
      <c r="GD241">
        <v>18.177299999999999</v>
      </c>
      <c r="GE241">
        <v>15.220499999999999</v>
      </c>
      <c r="GF241">
        <v>0</v>
      </c>
      <c r="GG241">
        <v>0</v>
      </c>
      <c r="GH241">
        <v>0</v>
      </c>
      <c r="GI241">
        <v>13.649100000000001</v>
      </c>
      <c r="GJ241">
        <v>47.05</v>
      </c>
      <c r="GK241">
        <v>14.324199999999999</v>
      </c>
      <c r="GL241">
        <v>0</v>
      </c>
      <c r="GM241">
        <v>0</v>
      </c>
      <c r="GN241">
        <v>0</v>
      </c>
      <c r="GO241">
        <v>0</v>
      </c>
      <c r="GP241">
        <v>0</v>
      </c>
      <c r="GQ241">
        <v>61.37</v>
      </c>
      <c r="GR241">
        <v>1.3728800000000001</v>
      </c>
      <c r="GS241">
        <v>0</v>
      </c>
      <c r="GT241">
        <v>0</v>
      </c>
      <c r="GU241">
        <v>0</v>
      </c>
      <c r="GV241">
        <v>0</v>
      </c>
      <c r="GW241">
        <v>3.5197500000000002</v>
      </c>
      <c r="GX241">
        <v>0</v>
      </c>
      <c r="GY241">
        <v>4.8899999999999997</v>
      </c>
      <c r="GZ241">
        <v>0</v>
      </c>
      <c r="HA241">
        <v>0</v>
      </c>
      <c r="HB241">
        <v>0</v>
      </c>
      <c r="HC241">
        <v>0</v>
      </c>
      <c r="HD241">
        <v>4.8899999999999997</v>
      </c>
      <c r="HE241">
        <v>0</v>
      </c>
      <c r="HF241">
        <v>16.748200000000001</v>
      </c>
      <c r="HG241">
        <v>13.141999999999999</v>
      </c>
      <c r="HH241">
        <v>0</v>
      </c>
      <c r="HI241">
        <v>0</v>
      </c>
      <c r="HJ241">
        <v>2.23448</v>
      </c>
      <c r="HK241">
        <v>13.649100000000001</v>
      </c>
      <c r="HL241">
        <v>45.77</v>
      </c>
      <c r="HM241">
        <v>14.324199999999999</v>
      </c>
      <c r="HN241">
        <v>0</v>
      </c>
      <c r="HO241">
        <v>0</v>
      </c>
      <c r="HP241">
        <v>0</v>
      </c>
      <c r="HQ241">
        <v>0</v>
      </c>
      <c r="HR241">
        <v>0</v>
      </c>
      <c r="HS241">
        <v>60.09</v>
      </c>
      <c r="HT241">
        <v>0.88078599999999996</v>
      </c>
      <c r="HU241">
        <v>0</v>
      </c>
      <c r="HV241">
        <v>0</v>
      </c>
      <c r="HW241">
        <v>0</v>
      </c>
      <c r="HX241">
        <v>0</v>
      </c>
      <c r="HY241">
        <v>0</v>
      </c>
      <c r="HZ241">
        <v>0</v>
      </c>
      <c r="IA241">
        <v>0.88</v>
      </c>
      <c r="IB241">
        <v>0</v>
      </c>
      <c r="IC241">
        <v>0</v>
      </c>
      <c r="ID241">
        <v>0</v>
      </c>
      <c r="IE241">
        <v>0</v>
      </c>
      <c r="IF241">
        <v>0.88</v>
      </c>
    </row>
    <row r="242" spans="1:240" x14ac:dyDescent="0.3">
      <c r="A242" s="67">
        <v>43882.709988425922</v>
      </c>
      <c r="B242" t="s">
        <v>450</v>
      </c>
      <c r="C242" t="s">
        <v>450</v>
      </c>
      <c r="D242" t="s">
        <v>214</v>
      </c>
      <c r="E242">
        <v>22500</v>
      </c>
      <c r="F242">
        <v>22500</v>
      </c>
      <c r="G242" t="s">
        <v>112</v>
      </c>
      <c r="H242" s="68">
        <v>3.8194444444444441E-2</v>
      </c>
      <c r="I242" t="s">
        <v>113</v>
      </c>
      <c r="J242">
        <v>-24.97</v>
      </c>
      <c r="K242" t="s">
        <v>114</v>
      </c>
      <c r="L242" t="s">
        <v>114</v>
      </c>
      <c r="M242" t="s">
        <v>123</v>
      </c>
      <c r="N242">
        <v>0</v>
      </c>
      <c r="O242">
        <v>102665</v>
      </c>
      <c r="P242">
        <v>84040.6</v>
      </c>
      <c r="Q242">
        <v>0</v>
      </c>
      <c r="R242">
        <v>0</v>
      </c>
      <c r="S242">
        <v>0</v>
      </c>
      <c r="T242">
        <v>77836.5</v>
      </c>
      <c r="U242">
        <v>264542</v>
      </c>
      <c r="V242">
        <v>81817.899999999994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346360</v>
      </c>
      <c r="AC242">
        <v>227.16499999999999</v>
      </c>
      <c r="AD242">
        <v>0</v>
      </c>
      <c r="AE242">
        <v>0</v>
      </c>
      <c r="AF242">
        <v>0</v>
      </c>
      <c r="AG242">
        <v>0</v>
      </c>
      <c r="AH242">
        <v>663.22400000000005</v>
      </c>
      <c r="AI242">
        <v>0</v>
      </c>
      <c r="AJ242">
        <v>890.38800000000003</v>
      </c>
      <c r="AK242">
        <v>0</v>
      </c>
      <c r="AL242">
        <v>0</v>
      </c>
      <c r="AM242">
        <v>0</v>
      </c>
      <c r="AN242">
        <v>0</v>
      </c>
      <c r="AO242">
        <v>890.38800000000003</v>
      </c>
      <c r="AP242">
        <v>0</v>
      </c>
      <c r="AQ242">
        <v>0</v>
      </c>
      <c r="AR242">
        <v>0</v>
      </c>
      <c r="AS242">
        <v>0</v>
      </c>
      <c r="AT242">
        <v>0</v>
      </c>
      <c r="AU242">
        <v>0</v>
      </c>
      <c r="AV242">
        <v>0</v>
      </c>
      <c r="AW242">
        <v>0</v>
      </c>
      <c r="AX242">
        <v>0</v>
      </c>
      <c r="AY242">
        <v>0</v>
      </c>
      <c r="AZ242">
        <v>0</v>
      </c>
      <c r="BA242">
        <v>0</v>
      </c>
      <c r="BB242">
        <v>0</v>
      </c>
      <c r="BC242">
        <v>2.0483899999999999</v>
      </c>
      <c r="BD242">
        <v>169.26599999999999</v>
      </c>
      <c r="BE242">
        <v>110.36499999999999</v>
      </c>
      <c r="BF242">
        <v>0</v>
      </c>
      <c r="BG242">
        <v>0</v>
      </c>
      <c r="BH242">
        <v>5.3474000000000004</v>
      </c>
      <c r="BI242">
        <v>103.813</v>
      </c>
      <c r="BJ242">
        <v>390.839</v>
      </c>
      <c r="BK242">
        <v>109.422</v>
      </c>
      <c r="BL242">
        <v>0</v>
      </c>
      <c r="BM242">
        <v>0</v>
      </c>
      <c r="BN242">
        <v>0</v>
      </c>
      <c r="BO242">
        <v>0</v>
      </c>
      <c r="BP242">
        <v>0</v>
      </c>
      <c r="BQ242">
        <v>500.26100000000002</v>
      </c>
      <c r="BR242">
        <v>492.86599999999999</v>
      </c>
      <c r="BS242">
        <v>7.3957899999999999</v>
      </c>
      <c r="BT242">
        <v>0</v>
      </c>
      <c r="BU242">
        <v>0</v>
      </c>
      <c r="BW242">
        <v>0</v>
      </c>
      <c r="BX242">
        <v>0</v>
      </c>
      <c r="BZ242">
        <v>0</v>
      </c>
      <c r="CA242" t="s">
        <v>114</v>
      </c>
      <c r="CB242" t="s">
        <v>114</v>
      </c>
      <c r="CC242" t="s">
        <v>215</v>
      </c>
      <c r="CD242">
        <v>0</v>
      </c>
      <c r="CE242">
        <v>86898.3</v>
      </c>
      <c r="CF242">
        <v>72409.8</v>
      </c>
      <c r="CG242">
        <v>0</v>
      </c>
      <c r="CH242">
        <v>0</v>
      </c>
      <c r="CI242">
        <v>12345.8</v>
      </c>
      <c r="CJ242">
        <v>77836.5</v>
      </c>
      <c r="CK242">
        <v>249490</v>
      </c>
      <c r="CL242">
        <v>81817.899999999994</v>
      </c>
      <c r="CM242">
        <v>0</v>
      </c>
      <c r="CN242">
        <v>0</v>
      </c>
      <c r="CO242">
        <v>0</v>
      </c>
      <c r="CP242">
        <v>0</v>
      </c>
      <c r="CQ242">
        <v>0</v>
      </c>
      <c r="CR242">
        <v>331308</v>
      </c>
      <c r="CS242">
        <v>165.96600000000001</v>
      </c>
      <c r="CT242">
        <v>0</v>
      </c>
      <c r="CU242">
        <v>0</v>
      </c>
      <c r="CV242">
        <v>0</v>
      </c>
      <c r="CW242">
        <v>0</v>
      </c>
      <c r="CX242">
        <v>0</v>
      </c>
      <c r="CY242">
        <v>0</v>
      </c>
      <c r="CZ242">
        <v>165.96600000000001</v>
      </c>
      <c r="DA242">
        <v>0</v>
      </c>
      <c r="DB242">
        <v>0</v>
      </c>
      <c r="DC242">
        <v>0</v>
      </c>
      <c r="DD242">
        <v>0</v>
      </c>
      <c r="DE242">
        <v>165.96600000000001</v>
      </c>
      <c r="DF242">
        <v>0</v>
      </c>
      <c r="DG242">
        <v>0</v>
      </c>
      <c r="DH242">
        <v>0</v>
      </c>
      <c r="DI242">
        <v>0</v>
      </c>
      <c r="DJ242">
        <v>0</v>
      </c>
      <c r="DK242">
        <v>0</v>
      </c>
      <c r="DL242">
        <v>0</v>
      </c>
      <c r="DM242">
        <v>0</v>
      </c>
      <c r="DN242">
        <v>0</v>
      </c>
      <c r="DO242">
        <v>0</v>
      </c>
      <c r="DP242">
        <v>0</v>
      </c>
      <c r="DQ242">
        <v>0</v>
      </c>
      <c r="DR242">
        <v>0</v>
      </c>
      <c r="DS242">
        <v>1.5502899999999999</v>
      </c>
      <c r="DT242">
        <v>148.32400000000001</v>
      </c>
      <c r="DU242">
        <v>96.281899999999993</v>
      </c>
      <c r="DV242">
        <v>0</v>
      </c>
      <c r="DW242">
        <v>0</v>
      </c>
      <c r="DX242">
        <v>15.9068</v>
      </c>
      <c r="DY242">
        <v>103.813</v>
      </c>
      <c r="DZ242">
        <v>365.87599999999998</v>
      </c>
      <c r="EA242">
        <v>109.422</v>
      </c>
      <c r="EB242">
        <v>0</v>
      </c>
      <c r="EC242">
        <v>0</v>
      </c>
      <c r="ED242">
        <v>0</v>
      </c>
      <c r="EE242">
        <v>0</v>
      </c>
      <c r="EF242">
        <v>0</v>
      </c>
      <c r="EG242">
        <v>475.298</v>
      </c>
      <c r="EH242">
        <v>473.74700000000001</v>
      </c>
      <c r="EI242">
        <v>1.5502899999999999</v>
      </c>
      <c r="EJ242">
        <v>0</v>
      </c>
      <c r="EK242">
        <v>0</v>
      </c>
      <c r="EM242">
        <v>0</v>
      </c>
      <c r="EN242">
        <v>0</v>
      </c>
      <c r="EP242">
        <v>0</v>
      </c>
      <c r="EQ242">
        <v>0</v>
      </c>
      <c r="ER242">
        <v>40.537100000000002</v>
      </c>
      <c r="ES242">
        <v>15.527200000000001</v>
      </c>
      <c r="ET242">
        <v>0</v>
      </c>
      <c r="EU242">
        <v>0</v>
      </c>
      <c r="EV242">
        <v>0</v>
      </c>
      <c r="EW242">
        <v>13.7745</v>
      </c>
      <c r="EX242">
        <v>69.838899999999995</v>
      </c>
      <c r="EY242">
        <v>14.844099999999999</v>
      </c>
      <c r="EZ242">
        <v>0</v>
      </c>
      <c r="FA242">
        <v>0</v>
      </c>
      <c r="FB242">
        <v>0</v>
      </c>
      <c r="FC242">
        <v>0</v>
      </c>
      <c r="FD242">
        <v>0</v>
      </c>
      <c r="FE242">
        <v>84.683000000000007</v>
      </c>
      <c r="FF242">
        <v>0</v>
      </c>
      <c r="FG242">
        <v>37.455800000000004</v>
      </c>
      <c r="FH242">
        <v>14.0999</v>
      </c>
      <c r="FI242">
        <v>0</v>
      </c>
      <c r="FJ242">
        <v>0</v>
      </c>
      <c r="FK242">
        <v>1.92882</v>
      </c>
      <c r="FL242">
        <v>13.7745</v>
      </c>
      <c r="FM242">
        <v>67.259100000000004</v>
      </c>
      <c r="FN242">
        <v>14.844099999999999</v>
      </c>
      <c r="FO242">
        <v>0</v>
      </c>
      <c r="FP242">
        <v>0</v>
      </c>
      <c r="FQ242">
        <v>0</v>
      </c>
      <c r="FR242">
        <v>0</v>
      </c>
      <c r="FS242">
        <v>0</v>
      </c>
      <c r="FT242">
        <v>82.103200000000001</v>
      </c>
      <c r="FU242" t="s">
        <v>621</v>
      </c>
      <c r="FV242" t="s">
        <v>622</v>
      </c>
      <c r="FW242" t="s">
        <v>528</v>
      </c>
      <c r="FX242" t="s">
        <v>115</v>
      </c>
      <c r="FY242" t="s">
        <v>530</v>
      </c>
      <c r="FZ242" t="s">
        <v>116</v>
      </c>
      <c r="GA242" t="s">
        <v>600</v>
      </c>
      <c r="GB242" t="s">
        <v>640</v>
      </c>
      <c r="GC242">
        <v>0</v>
      </c>
      <c r="GD242">
        <v>19.345400000000001</v>
      </c>
      <c r="GE242">
        <v>15.220499999999999</v>
      </c>
      <c r="GF242">
        <v>0</v>
      </c>
      <c r="GG242">
        <v>0</v>
      </c>
      <c r="GH242">
        <v>0</v>
      </c>
      <c r="GI242">
        <v>13.649100000000001</v>
      </c>
      <c r="GJ242">
        <v>48.22</v>
      </c>
      <c r="GK242">
        <v>14.324199999999999</v>
      </c>
      <c r="GL242">
        <v>0</v>
      </c>
      <c r="GM242">
        <v>0</v>
      </c>
      <c r="GN242">
        <v>0</v>
      </c>
      <c r="GO242">
        <v>0</v>
      </c>
      <c r="GP242">
        <v>0</v>
      </c>
      <c r="GQ242">
        <v>62.54</v>
      </c>
      <c r="GR242">
        <v>1.20557</v>
      </c>
      <c r="GS242">
        <v>0</v>
      </c>
      <c r="GT242">
        <v>0</v>
      </c>
      <c r="GU242">
        <v>0</v>
      </c>
      <c r="GV242">
        <v>0</v>
      </c>
      <c r="GW242">
        <v>3.5197500000000002</v>
      </c>
      <c r="GX242">
        <v>0</v>
      </c>
      <c r="GY242">
        <v>4.7300000000000004</v>
      </c>
      <c r="GZ242">
        <v>0</v>
      </c>
      <c r="HA242">
        <v>0</v>
      </c>
      <c r="HB242">
        <v>0</v>
      </c>
      <c r="HC242">
        <v>0</v>
      </c>
      <c r="HD242">
        <v>4.7300000000000004</v>
      </c>
      <c r="HE242">
        <v>0</v>
      </c>
      <c r="HF242">
        <v>16.748200000000001</v>
      </c>
      <c r="HG242">
        <v>13.141999999999999</v>
      </c>
      <c r="HH242">
        <v>0</v>
      </c>
      <c r="HI242">
        <v>0</v>
      </c>
      <c r="HJ242">
        <v>2.23448</v>
      </c>
      <c r="HK242">
        <v>13.649100000000001</v>
      </c>
      <c r="HL242">
        <v>45.77</v>
      </c>
      <c r="HM242">
        <v>14.324199999999999</v>
      </c>
      <c r="HN242">
        <v>0</v>
      </c>
      <c r="HO242">
        <v>0</v>
      </c>
      <c r="HP242">
        <v>0</v>
      </c>
      <c r="HQ242">
        <v>0</v>
      </c>
      <c r="HR242">
        <v>0</v>
      </c>
      <c r="HS242">
        <v>60.09</v>
      </c>
      <c r="HT242">
        <v>0.88078599999999996</v>
      </c>
      <c r="HU242">
        <v>0</v>
      </c>
      <c r="HV242">
        <v>0</v>
      </c>
      <c r="HW242">
        <v>0</v>
      </c>
      <c r="HX242">
        <v>0</v>
      </c>
      <c r="HY242">
        <v>0</v>
      </c>
      <c r="HZ242">
        <v>0</v>
      </c>
      <c r="IA242">
        <v>0.88</v>
      </c>
      <c r="IB242">
        <v>0</v>
      </c>
      <c r="IC242">
        <v>0</v>
      </c>
      <c r="ID242">
        <v>0</v>
      </c>
      <c r="IE242">
        <v>0</v>
      </c>
      <c r="IF242">
        <v>0.88</v>
      </c>
    </row>
    <row r="243" spans="1:240" x14ac:dyDescent="0.3">
      <c r="A243" s="67">
        <v>43882.710613425923</v>
      </c>
      <c r="B243" t="s">
        <v>451</v>
      </c>
      <c r="C243" t="s">
        <v>451</v>
      </c>
      <c r="D243" t="s">
        <v>276</v>
      </c>
      <c r="E243">
        <v>22500</v>
      </c>
      <c r="F243">
        <v>22500</v>
      </c>
      <c r="G243" t="s">
        <v>112</v>
      </c>
      <c r="H243" s="68">
        <v>3.6111111111111115E-2</v>
      </c>
      <c r="I243" t="s">
        <v>118</v>
      </c>
      <c r="J243">
        <v>38.18</v>
      </c>
      <c r="K243" t="s">
        <v>114</v>
      </c>
      <c r="L243" t="s">
        <v>114</v>
      </c>
      <c r="M243" t="s">
        <v>123</v>
      </c>
      <c r="N243">
        <v>0</v>
      </c>
      <c r="O243">
        <v>19858.599999999999</v>
      </c>
      <c r="P243">
        <v>64644.1</v>
      </c>
      <c r="Q243">
        <v>0</v>
      </c>
      <c r="R243">
        <v>0</v>
      </c>
      <c r="S243">
        <v>0</v>
      </c>
      <c r="T243">
        <v>77836.5</v>
      </c>
      <c r="U243">
        <v>162339</v>
      </c>
      <c r="V243">
        <v>81817.899999999994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244157</v>
      </c>
      <c r="AC243">
        <v>619.12099999999998</v>
      </c>
      <c r="AD243">
        <v>0</v>
      </c>
      <c r="AE243">
        <v>0</v>
      </c>
      <c r="AF243">
        <v>0</v>
      </c>
      <c r="AG243">
        <v>0</v>
      </c>
      <c r="AH243">
        <v>748.90899999999999</v>
      </c>
      <c r="AI243">
        <v>0</v>
      </c>
      <c r="AJ243">
        <v>1368.03</v>
      </c>
      <c r="AK243">
        <v>0</v>
      </c>
      <c r="AL243">
        <v>0</v>
      </c>
      <c r="AM243">
        <v>0</v>
      </c>
      <c r="AN243">
        <v>0</v>
      </c>
      <c r="AO243">
        <v>1368.03</v>
      </c>
      <c r="AP243">
        <v>0</v>
      </c>
      <c r="AQ243">
        <v>0</v>
      </c>
      <c r="AR243">
        <v>0</v>
      </c>
      <c r="AS243">
        <v>0</v>
      </c>
      <c r="AT243">
        <v>0</v>
      </c>
      <c r="AU243">
        <v>0</v>
      </c>
      <c r="AV243">
        <v>0</v>
      </c>
      <c r="AW243">
        <v>0</v>
      </c>
      <c r="AX243">
        <v>0</v>
      </c>
      <c r="AY243">
        <v>0</v>
      </c>
      <c r="AZ243">
        <v>0</v>
      </c>
      <c r="BA243">
        <v>0</v>
      </c>
      <c r="BB243">
        <v>0</v>
      </c>
      <c r="BC243">
        <v>5.5171799999999998</v>
      </c>
      <c r="BD243">
        <v>40.334299999999999</v>
      </c>
      <c r="BE243">
        <v>84.460599999999999</v>
      </c>
      <c r="BF243">
        <v>0</v>
      </c>
      <c r="BG243">
        <v>0</v>
      </c>
      <c r="BH243">
        <v>6.0084999999999997</v>
      </c>
      <c r="BI243">
        <v>102.489</v>
      </c>
      <c r="BJ243">
        <v>238.809</v>
      </c>
      <c r="BK243">
        <v>108.021</v>
      </c>
      <c r="BL243">
        <v>0</v>
      </c>
      <c r="BM243">
        <v>0</v>
      </c>
      <c r="BN243">
        <v>0</v>
      </c>
      <c r="BO243">
        <v>0</v>
      </c>
      <c r="BP243">
        <v>0</v>
      </c>
      <c r="BQ243">
        <v>346.83100000000002</v>
      </c>
      <c r="BR243">
        <v>335.30500000000001</v>
      </c>
      <c r="BS243">
        <v>11.525700000000001</v>
      </c>
      <c r="BT243">
        <v>0</v>
      </c>
      <c r="BU243">
        <v>0</v>
      </c>
      <c r="BW243">
        <v>0</v>
      </c>
      <c r="BX243">
        <v>0</v>
      </c>
      <c r="BZ243">
        <v>0</v>
      </c>
      <c r="CA243" t="s">
        <v>114</v>
      </c>
      <c r="CB243" t="s">
        <v>114</v>
      </c>
      <c r="CC243" t="s">
        <v>215</v>
      </c>
      <c r="CD243">
        <v>0</v>
      </c>
      <c r="CE243">
        <v>38063.9</v>
      </c>
      <c r="CF243">
        <v>68122.5</v>
      </c>
      <c r="CG243">
        <v>0</v>
      </c>
      <c r="CH243">
        <v>0</v>
      </c>
      <c r="CI243">
        <v>14304.3</v>
      </c>
      <c r="CJ243">
        <v>77836.5</v>
      </c>
      <c r="CK243">
        <v>198327</v>
      </c>
      <c r="CL243">
        <v>81817.899999999994</v>
      </c>
      <c r="CM243">
        <v>0</v>
      </c>
      <c r="CN243">
        <v>0</v>
      </c>
      <c r="CO243">
        <v>0</v>
      </c>
      <c r="CP243">
        <v>0</v>
      </c>
      <c r="CQ243">
        <v>0</v>
      </c>
      <c r="CR243">
        <v>280145</v>
      </c>
      <c r="CS243">
        <v>346.51299999999998</v>
      </c>
      <c r="CT243">
        <v>0</v>
      </c>
      <c r="CU243">
        <v>0</v>
      </c>
      <c r="CV243">
        <v>0</v>
      </c>
      <c r="CW243">
        <v>0</v>
      </c>
      <c r="CX243">
        <v>0</v>
      </c>
      <c r="CY243">
        <v>0</v>
      </c>
      <c r="CZ243">
        <v>346.51299999999998</v>
      </c>
      <c r="DA243">
        <v>0</v>
      </c>
      <c r="DB243">
        <v>0</v>
      </c>
      <c r="DC243">
        <v>0</v>
      </c>
      <c r="DD243">
        <v>0</v>
      </c>
      <c r="DE243">
        <v>346.51299999999998</v>
      </c>
      <c r="DF243">
        <v>0</v>
      </c>
      <c r="DG243">
        <v>0</v>
      </c>
      <c r="DH243">
        <v>0</v>
      </c>
      <c r="DI243">
        <v>0</v>
      </c>
      <c r="DJ243">
        <v>0</v>
      </c>
      <c r="DK243">
        <v>0</v>
      </c>
      <c r="DL243">
        <v>0</v>
      </c>
      <c r="DM243">
        <v>0</v>
      </c>
      <c r="DN243">
        <v>0</v>
      </c>
      <c r="DO243">
        <v>0</v>
      </c>
      <c r="DP243">
        <v>0</v>
      </c>
      <c r="DQ243">
        <v>0</v>
      </c>
      <c r="DR243">
        <v>0</v>
      </c>
      <c r="DS243">
        <v>3.1806999999999999</v>
      </c>
      <c r="DT243">
        <v>62.1248</v>
      </c>
      <c r="DU243">
        <v>90.665400000000005</v>
      </c>
      <c r="DV243">
        <v>0</v>
      </c>
      <c r="DW243">
        <v>0</v>
      </c>
      <c r="DX243">
        <v>18.529</v>
      </c>
      <c r="DY243">
        <v>102.489</v>
      </c>
      <c r="DZ243">
        <v>276.98899999999998</v>
      </c>
      <c r="EA243">
        <v>108.021</v>
      </c>
      <c r="EB243">
        <v>0</v>
      </c>
      <c r="EC243">
        <v>0</v>
      </c>
      <c r="ED243">
        <v>0</v>
      </c>
      <c r="EE243">
        <v>0</v>
      </c>
      <c r="EF243">
        <v>0</v>
      </c>
      <c r="EG243">
        <v>385.01</v>
      </c>
      <c r="EH243">
        <v>381.82900000000001</v>
      </c>
      <c r="EI243">
        <v>3.1806999999999999</v>
      </c>
      <c r="EJ243">
        <v>0</v>
      </c>
      <c r="EK243">
        <v>0</v>
      </c>
      <c r="EM243">
        <v>0</v>
      </c>
      <c r="EN243">
        <v>0</v>
      </c>
      <c r="EP243">
        <v>0</v>
      </c>
      <c r="EQ243">
        <v>0</v>
      </c>
      <c r="ER243">
        <v>10.379799999999999</v>
      </c>
      <c r="ES243">
        <v>11.944000000000001</v>
      </c>
      <c r="ET243">
        <v>0</v>
      </c>
      <c r="EU243">
        <v>0</v>
      </c>
      <c r="EV243">
        <v>0</v>
      </c>
      <c r="EW243">
        <v>13.7745</v>
      </c>
      <c r="EX243">
        <v>36.098300000000002</v>
      </c>
      <c r="EY243">
        <v>14.844099999999999</v>
      </c>
      <c r="EZ243">
        <v>0</v>
      </c>
      <c r="FA243">
        <v>0</v>
      </c>
      <c r="FB243">
        <v>0</v>
      </c>
      <c r="FC243">
        <v>0</v>
      </c>
      <c r="FD243">
        <v>0</v>
      </c>
      <c r="FE243">
        <v>50.942399999999999</v>
      </c>
      <c r="FF243">
        <v>0</v>
      </c>
      <c r="FG243">
        <v>13.8185</v>
      </c>
      <c r="FH243">
        <v>13.6998</v>
      </c>
      <c r="FI243">
        <v>0</v>
      </c>
      <c r="FJ243">
        <v>0</v>
      </c>
      <c r="FK243">
        <v>2.4229099999999999</v>
      </c>
      <c r="FL243">
        <v>13.7745</v>
      </c>
      <c r="FM243">
        <v>43.715699999999998</v>
      </c>
      <c r="FN243">
        <v>14.844099999999999</v>
      </c>
      <c r="FO243">
        <v>0</v>
      </c>
      <c r="FP243">
        <v>0</v>
      </c>
      <c r="FQ243">
        <v>0</v>
      </c>
      <c r="FR243">
        <v>0</v>
      </c>
      <c r="FS243">
        <v>0</v>
      </c>
      <c r="FT243">
        <v>58.559800000000003</v>
      </c>
      <c r="FU243" t="s">
        <v>621</v>
      </c>
      <c r="FV243" t="s">
        <v>622</v>
      </c>
      <c r="FW243" t="s">
        <v>528</v>
      </c>
      <c r="FX243" t="s">
        <v>115</v>
      </c>
      <c r="FY243" t="s">
        <v>530</v>
      </c>
      <c r="FZ243" t="s">
        <v>116</v>
      </c>
      <c r="GA243" t="s">
        <v>600</v>
      </c>
      <c r="GB243" t="s">
        <v>640</v>
      </c>
      <c r="GC243">
        <v>0</v>
      </c>
      <c r="GD243">
        <v>3.8109299999999999</v>
      </c>
      <c r="GE243">
        <v>11.7075</v>
      </c>
      <c r="GF243">
        <v>0</v>
      </c>
      <c r="GG243">
        <v>0</v>
      </c>
      <c r="GH243">
        <v>0</v>
      </c>
      <c r="GI243">
        <v>13.649100000000001</v>
      </c>
      <c r="GJ243">
        <v>29.17</v>
      </c>
      <c r="GK243">
        <v>14.324199999999999</v>
      </c>
      <c r="GL243">
        <v>0</v>
      </c>
      <c r="GM243">
        <v>0</v>
      </c>
      <c r="GN243">
        <v>0</v>
      </c>
      <c r="GO243">
        <v>0</v>
      </c>
      <c r="GP243">
        <v>0</v>
      </c>
      <c r="GQ243">
        <v>43.49</v>
      </c>
      <c r="GR243">
        <v>3.2856900000000002</v>
      </c>
      <c r="GS243">
        <v>0</v>
      </c>
      <c r="GT243">
        <v>0</v>
      </c>
      <c r="GU243">
        <v>0</v>
      </c>
      <c r="GV243">
        <v>0</v>
      </c>
      <c r="GW243">
        <v>3.9744799999999998</v>
      </c>
      <c r="GX243">
        <v>0</v>
      </c>
      <c r="GY243">
        <v>7.26</v>
      </c>
      <c r="GZ243">
        <v>0</v>
      </c>
      <c r="HA243">
        <v>0</v>
      </c>
      <c r="HB243">
        <v>0</v>
      </c>
      <c r="HC243">
        <v>0</v>
      </c>
      <c r="HD243">
        <v>7.26</v>
      </c>
      <c r="HE243">
        <v>0</v>
      </c>
      <c r="HF243">
        <v>6.7401200000000001</v>
      </c>
      <c r="HG243">
        <v>12.3666</v>
      </c>
      <c r="HH243">
        <v>0</v>
      </c>
      <c r="HI243">
        <v>0</v>
      </c>
      <c r="HJ243">
        <v>2.6044999999999998</v>
      </c>
      <c r="HK243">
        <v>13.649100000000001</v>
      </c>
      <c r="HL243">
        <v>35.36</v>
      </c>
      <c r="HM243">
        <v>14.324199999999999</v>
      </c>
      <c r="HN243">
        <v>0</v>
      </c>
      <c r="HO243">
        <v>0</v>
      </c>
      <c r="HP243">
        <v>0</v>
      </c>
      <c r="HQ243">
        <v>0</v>
      </c>
      <c r="HR243">
        <v>0</v>
      </c>
      <c r="HS243">
        <v>49.68</v>
      </c>
      <c r="HT243">
        <v>1.8389500000000001</v>
      </c>
      <c r="HU243">
        <v>0</v>
      </c>
      <c r="HV243">
        <v>0</v>
      </c>
      <c r="HW243">
        <v>0</v>
      </c>
      <c r="HX243">
        <v>0</v>
      </c>
      <c r="HY243">
        <v>0</v>
      </c>
      <c r="HZ243">
        <v>0</v>
      </c>
      <c r="IA243">
        <v>1.84</v>
      </c>
      <c r="IB243">
        <v>0</v>
      </c>
      <c r="IC243">
        <v>0</v>
      </c>
      <c r="ID243">
        <v>0</v>
      </c>
      <c r="IE243">
        <v>0</v>
      </c>
      <c r="IF243">
        <v>1.84</v>
      </c>
    </row>
    <row r="244" spans="1:240" x14ac:dyDescent="0.3">
      <c r="A244" s="67">
        <v>43882.711238425924</v>
      </c>
      <c r="B244" t="s">
        <v>452</v>
      </c>
      <c r="C244" t="s">
        <v>452</v>
      </c>
      <c r="D244" t="s">
        <v>276</v>
      </c>
      <c r="E244">
        <v>22500</v>
      </c>
      <c r="F244">
        <v>22500</v>
      </c>
      <c r="G244" t="s">
        <v>112</v>
      </c>
      <c r="H244" s="68">
        <v>3.5416666666666666E-2</v>
      </c>
      <c r="I244" t="s">
        <v>118</v>
      </c>
      <c r="J244">
        <v>35.020000000000003</v>
      </c>
      <c r="K244" t="s">
        <v>114</v>
      </c>
      <c r="L244" t="s">
        <v>114</v>
      </c>
      <c r="M244" t="s">
        <v>123</v>
      </c>
      <c r="N244">
        <v>0</v>
      </c>
      <c r="O244">
        <v>21096.5</v>
      </c>
      <c r="P244">
        <v>64644.1</v>
      </c>
      <c r="Q244">
        <v>0</v>
      </c>
      <c r="R244">
        <v>0</v>
      </c>
      <c r="S244">
        <v>0</v>
      </c>
      <c r="T244">
        <v>77836.5</v>
      </c>
      <c r="U244">
        <v>163577</v>
      </c>
      <c r="V244">
        <v>81817.899999999994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245395</v>
      </c>
      <c r="AC244">
        <v>619.12099999999998</v>
      </c>
      <c r="AD244">
        <v>0</v>
      </c>
      <c r="AE244">
        <v>0</v>
      </c>
      <c r="AF244">
        <v>0</v>
      </c>
      <c r="AG244">
        <v>0</v>
      </c>
      <c r="AH244">
        <v>748.90899999999999</v>
      </c>
      <c r="AI244">
        <v>0</v>
      </c>
      <c r="AJ244">
        <v>1368.03</v>
      </c>
      <c r="AK244">
        <v>0</v>
      </c>
      <c r="AL244">
        <v>0</v>
      </c>
      <c r="AM244">
        <v>0</v>
      </c>
      <c r="AN244">
        <v>0</v>
      </c>
      <c r="AO244">
        <v>1368.03</v>
      </c>
      <c r="AP244">
        <v>0</v>
      </c>
      <c r="AQ244">
        <v>0</v>
      </c>
      <c r="AR244">
        <v>0</v>
      </c>
      <c r="AS244">
        <v>0</v>
      </c>
      <c r="AT244">
        <v>0</v>
      </c>
      <c r="AU244">
        <v>0</v>
      </c>
      <c r="AV244">
        <v>0</v>
      </c>
      <c r="AW244">
        <v>0</v>
      </c>
      <c r="AX244">
        <v>0</v>
      </c>
      <c r="AY244">
        <v>0</v>
      </c>
      <c r="AZ244">
        <v>0</v>
      </c>
      <c r="BA244">
        <v>0</v>
      </c>
      <c r="BB244">
        <v>0</v>
      </c>
      <c r="BC244">
        <v>5.5171799999999998</v>
      </c>
      <c r="BD244">
        <v>43.487900000000003</v>
      </c>
      <c r="BE244">
        <v>84.460599999999999</v>
      </c>
      <c r="BF244">
        <v>0</v>
      </c>
      <c r="BG244">
        <v>0</v>
      </c>
      <c r="BH244">
        <v>6.0084999999999997</v>
      </c>
      <c r="BI244">
        <v>102.489</v>
      </c>
      <c r="BJ244">
        <v>241.96299999999999</v>
      </c>
      <c r="BK244">
        <v>108.021</v>
      </c>
      <c r="BL244">
        <v>0</v>
      </c>
      <c r="BM244">
        <v>0</v>
      </c>
      <c r="BN244">
        <v>0</v>
      </c>
      <c r="BO244">
        <v>0</v>
      </c>
      <c r="BP244">
        <v>0</v>
      </c>
      <c r="BQ244">
        <v>349.98399999999998</v>
      </c>
      <c r="BR244">
        <v>338.459</v>
      </c>
      <c r="BS244">
        <v>11.525700000000001</v>
      </c>
      <c r="BT244">
        <v>0</v>
      </c>
      <c r="BU244">
        <v>0</v>
      </c>
      <c r="BW244">
        <v>0</v>
      </c>
      <c r="BX244">
        <v>0</v>
      </c>
      <c r="BZ244">
        <v>0</v>
      </c>
      <c r="CA244" t="s">
        <v>114</v>
      </c>
      <c r="CB244" t="s">
        <v>114</v>
      </c>
      <c r="CC244" t="s">
        <v>215</v>
      </c>
      <c r="CD244">
        <v>0</v>
      </c>
      <c r="CE244">
        <v>38063.9</v>
      </c>
      <c r="CF244">
        <v>68122.5</v>
      </c>
      <c r="CG244">
        <v>0</v>
      </c>
      <c r="CH244">
        <v>0</v>
      </c>
      <c r="CI244">
        <v>14304.3</v>
      </c>
      <c r="CJ244">
        <v>77836.5</v>
      </c>
      <c r="CK244">
        <v>198327</v>
      </c>
      <c r="CL244">
        <v>81817.899999999994</v>
      </c>
      <c r="CM244">
        <v>0</v>
      </c>
      <c r="CN244">
        <v>0</v>
      </c>
      <c r="CO244">
        <v>0</v>
      </c>
      <c r="CP244">
        <v>0</v>
      </c>
      <c r="CQ244">
        <v>0</v>
      </c>
      <c r="CR244">
        <v>280145</v>
      </c>
      <c r="CS244">
        <v>346.51299999999998</v>
      </c>
      <c r="CT244">
        <v>0</v>
      </c>
      <c r="CU244">
        <v>0</v>
      </c>
      <c r="CV244">
        <v>0</v>
      </c>
      <c r="CW244">
        <v>0</v>
      </c>
      <c r="CX244">
        <v>0</v>
      </c>
      <c r="CY244">
        <v>0</v>
      </c>
      <c r="CZ244">
        <v>346.51299999999998</v>
      </c>
      <c r="DA244">
        <v>0</v>
      </c>
      <c r="DB244">
        <v>0</v>
      </c>
      <c r="DC244">
        <v>0</v>
      </c>
      <c r="DD244">
        <v>0</v>
      </c>
      <c r="DE244">
        <v>346.51299999999998</v>
      </c>
      <c r="DF244">
        <v>0</v>
      </c>
      <c r="DG244">
        <v>0</v>
      </c>
      <c r="DH244">
        <v>0</v>
      </c>
      <c r="DI244">
        <v>0</v>
      </c>
      <c r="DJ244">
        <v>0</v>
      </c>
      <c r="DK244">
        <v>0</v>
      </c>
      <c r="DL244">
        <v>0</v>
      </c>
      <c r="DM244">
        <v>0</v>
      </c>
      <c r="DN244">
        <v>0</v>
      </c>
      <c r="DO244">
        <v>0</v>
      </c>
      <c r="DP244">
        <v>0</v>
      </c>
      <c r="DQ244">
        <v>0</v>
      </c>
      <c r="DR244">
        <v>0</v>
      </c>
      <c r="DS244">
        <v>3.1806999999999999</v>
      </c>
      <c r="DT244">
        <v>62.1248</v>
      </c>
      <c r="DU244">
        <v>90.665400000000005</v>
      </c>
      <c r="DV244">
        <v>0</v>
      </c>
      <c r="DW244">
        <v>0</v>
      </c>
      <c r="DX244">
        <v>18.529</v>
      </c>
      <c r="DY244">
        <v>102.489</v>
      </c>
      <c r="DZ244">
        <v>276.98899999999998</v>
      </c>
      <c r="EA244">
        <v>108.021</v>
      </c>
      <c r="EB244">
        <v>0</v>
      </c>
      <c r="EC244">
        <v>0</v>
      </c>
      <c r="ED244">
        <v>0</v>
      </c>
      <c r="EE244">
        <v>0</v>
      </c>
      <c r="EF244">
        <v>0</v>
      </c>
      <c r="EG244">
        <v>385.01</v>
      </c>
      <c r="EH244">
        <v>381.82900000000001</v>
      </c>
      <c r="EI244">
        <v>3.1806999999999999</v>
      </c>
      <c r="EJ244">
        <v>0</v>
      </c>
      <c r="EK244">
        <v>0</v>
      </c>
      <c r="EM244">
        <v>0</v>
      </c>
      <c r="EN244">
        <v>0</v>
      </c>
      <c r="EP244">
        <v>0</v>
      </c>
      <c r="EQ244">
        <v>0</v>
      </c>
      <c r="ER244">
        <v>11.215</v>
      </c>
      <c r="ES244">
        <v>11.944000000000001</v>
      </c>
      <c r="ET244">
        <v>0</v>
      </c>
      <c r="EU244">
        <v>0</v>
      </c>
      <c r="EV244">
        <v>0</v>
      </c>
      <c r="EW244">
        <v>13.7745</v>
      </c>
      <c r="EX244">
        <v>36.933599999999998</v>
      </c>
      <c r="EY244">
        <v>14.844099999999999</v>
      </c>
      <c r="EZ244">
        <v>0</v>
      </c>
      <c r="FA244">
        <v>0</v>
      </c>
      <c r="FB244">
        <v>0</v>
      </c>
      <c r="FC244">
        <v>0</v>
      </c>
      <c r="FD244">
        <v>0</v>
      </c>
      <c r="FE244">
        <v>51.777700000000003</v>
      </c>
      <c r="FF244">
        <v>0</v>
      </c>
      <c r="FG244">
        <v>13.8185</v>
      </c>
      <c r="FH244">
        <v>13.6998</v>
      </c>
      <c r="FI244">
        <v>0</v>
      </c>
      <c r="FJ244">
        <v>0</v>
      </c>
      <c r="FK244">
        <v>2.4229099999999999</v>
      </c>
      <c r="FL244">
        <v>13.7745</v>
      </c>
      <c r="FM244">
        <v>43.715699999999998</v>
      </c>
      <c r="FN244">
        <v>14.844099999999999</v>
      </c>
      <c r="FO244">
        <v>0</v>
      </c>
      <c r="FP244">
        <v>0</v>
      </c>
      <c r="FQ244">
        <v>0</v>
      </c>
      <c r="FR244">
        <v>0</v>
      </c>
      <c r="FS244">
        <v>0</v>
      </c>
      <c r="FT244">
        <v>58.559800000000003</v>
      </c>
      <c r="FU244" t="s">
        <v>621</v>
      </c>
      <c r="FV244" t="s">
        <v>622</v>
      </c>
      <c r="FW244" t="s">
        <v>528</v>
      </c>
      <c r="FX244" t="s">
        <v>115</v>
      </c>
      <c r="FY244" t="s">
        <v>530</v>
      </c>
      <c r="FZ244" t="s">
        <v>116</v>
      </c>
      <c r="GA244" t="s">
        <v>600</v>
      </c>
      <c r="GB244" t="s">
        <v>640</v>
      </c>
      <c r="GC244">
        <v>0</v>
      </c>
      <c r="GD244">
        <v>4.0531899999999998</v>
      </c>
      <c r="GE244">
        <v>11.7075</v>
      </c>
      <c r="GF244">
        <v>0</v>
      </c>
      <c r="GG244">
        <v>0</v>
      </c>
      <c r="GH244">
        <v>0</v>
      </c>
      <c r="GI244">
        <v>13.649100000000001</v>
      </c>
      <c r="GJ244">
        <v>29.41</v>
      </c>
      <c r="GK244">
        <v>14.324199999999999</v>
      </c>
      <c r="GL244">
        <v>0</v>
      </c>
      <c r="GM244">
        <v>0</v>
      </c>
      <c r="GN244">
        <v>0</v>
      </c>
      <c r="GO244">
        <v>0</v>
      </c>
      <c r="GP244">
        <v>0</v>
      </c>
      <c r="GQ244">
        <v>43.73</v>
      </c>
      <c r="GR244">
        <v>3.2856900000000002</v>
      </c>
      <c r="GS244">
        <v>0</v>
      </c>
      <c r="GT244">
        <v>0</v>
      </c>
      <c r="GU244">
        <v>0</v>
      </c>
      <c r="GV244">
        <v>0</v>
      </c>
      <c r="GW244">
        <v>3.9744799999999998</v>
      </c>
      <c r="GX244">
        <v>0</v>
      </c>
      <c r="GY244">
        <v>7.26</v>
      </c>
      <c r="GZ244">
        <v>0</v>
      </c>
      <c r="HA244">
        <v>0</v>
      </c>
      <c r="HB244">
        <v>0</v>
      </c>
      <c r="HC244">
        <v>0</v>
      </c>
      <c r="HD244">
        <v>7.26</v>
      </c>
      <c r="HE244">
        <v>0</v>
      </c>
      <c r="HF244">
        <v>6.7401200000000001</v>
      </c>
      <c r="HG244">
        <v>12.3666</v>
      </c>
      <c r="HH244">
        <v>0</v>
      </c>
      <c r="HI244">
        <v>0</v>
      </c>
      <c r="HJ244">
        <v>2.6044999999999998</v>
      </c>
      <c r="HK244">
        <v>13.649100000000001</v>
      </c>
      <c r="HL244">
        <v>35.36</v>
      </c>
      <c r="HM244">
        <v>14.324199999999999</v>
      </c>
      <c r="HN244">
        <v>0</v>
      </c>
      <c r="HO244">
        <v>0</v>
      </c>
      <c r="HP244">
        <v>0</v>
      </c>
      <c r="HQ244">
        <v>0</v>
      </c>
      <c r="HR244">
        <v>0</v>
      </c>
      <c r="HS244">
        <v>49.68</v>
      </c>
      <c r="HT244">
        <v>1.8389500000000001</v>
      </c>
      <c r="HU244">
        <v>0</v>
      </c>
      <c r="HV244">
        <v>0</v>
      </c>
      <c r="HW244">
        <v>0</v>
      </c>
      <c r="HX244">
        <v>0</v>
      </c>
      <c r="HY244">
        <v>0</v>
      </c>
      <c r="HZ244">
        <v>0</v>
      </c>
      <c r="IA244">
        <v>1.84</v>
      </c>
      <c r="IB244">
        <v>0</v>
      </c>
      <c r="IC244">
        <v>0</v>
      </c>
      <c r="ID244">
        <v>0</v>
      </c>
      <c r="IE244">
        <v>0</v>
      </c>
      <c r="IF244">
        <v>1.84</v>
      </c>
    </row>
    <row r="245" spans="1:240" x14ac:dyDescent="0.3">
      <c r="A245" s="67">
        <v>43882.711863425924</v>
      </c>
      <c r="B245" t="s">
        <v>453</v>
      </c>
      <c r="C245" t="s">
        <v>453</v>
      </c>
      <c r="D245" t="s">
        <v>276</v>
      </c>
      <c r="E245">
        <v>22500</v>
      </c>
      <c r="F245">
        <v>22500</v>
      </c>
      <c r="G245" t="s">
        <v>112</v>
      </c>
      <c r="H245" s="68">
        <v>3.5416666666666666E-2</v>
      </c>
      <c r="I245" t="s">
        <v>118</v>
      </c>
      <c r="J245">
        <v>17.52</v>
      </c>
      <c r="K245" t="s">
        <v>114</v>
      </c>
      <c r="L245" t="s">
        <v>114</v>
      </c>
      <c r="M245" t="s">
        <v>123</v>
      </c>
      <c r="N245">
        <v>0</v>
      </c>
      <c r="O245">
        <v>36349.1</v>
      </c>
      <c r="P245">
        <v>64644.1</v>
      </c>
      <c r="Q245">
        <v>0</v>
      </c>
      <c r="R245">
        <v>0</v>
      </c>
      <c r="S245">
        <v>0</v>
      </c>
      <c r="T245">
        <v>77836.5</v>
      </c>
      <c r="U245">
        <v>178830</v>
      </c>
      <c r="V245">
        <v>81817.899999999994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260648</v>
      </c>
      <c r="AC245">
        <v>510.995</v>
      </c>
      <c r="AD245">
        <v>0</v>
      </c>
      <c r="AE245">
        <v>0</v>
      </c>
      <c r="AF245">
        <v>0</v>
      </c>
      <c r="AG245">
        <v>0</v>
      </c>
      <c r="AH245">
        <v>748.90800000000002</v>
      </c>
      <c r="AI245">
        <v>0</v>
      </c>
      <c r="AJ245">
        <v>1259.9000000000001</v>
      </c>
      <c r="AK245">
        <v>0</v>
      </c>
      <c r="AL245">
        <v>0</v>
      </c>
      <c r="AM245">
        <v>0</v>
      </c>
      <c r="AN245">
        <v>0</v>
      </c>
      <c r="AO245">
        <v>1259.9000000000001</v>
      </c>
      <c r="AP245">
        <v>0</v>
      </c>
      <c r="AQ245">
        <v>0</v>
      </c>
      <c r="AR245">
        <v>0</v>
      </c>
      <c r="AS245">
        <v>0</v>
      </c>
      <c r="AT245">
        <v>0</v>
      </c>
      <c r="AU245">
        <v>0</v>
      </c>
      <c r="AV245">
        <v>0</v>
      </c>
      <c r="AW245">
        <v>0</v>
      </c>
      <c r="AX245">
        <v>0</v>
      </c>
      <c r="AY245">
        <v>0</v>
      </c>
      <c r="AZ245">
        <v>0</v>
      </c>
      <c r="BA245">
        <v>0</v>
      </c>
      <c r="BB245">
        <v>0</v>
      </c>
      <c r="BC245">
        <v>4.53362</v>
      </c>
      <c r="BD245">
        <v>61.982300000000002</v>
      </c>
      <c r="BE245">
        <v>84.460599999999999</v>
      </c>
      <c r="BF245">
        <v>0</v>
      </c>
      <c r="BG245">
        <v>0</v>
      </c>
      <c r="BH245">
        <v>6.0084900000000001</v>
      </c>
      <c r="BI245">
        <v>102.489</v>
      </c>
      <c r="BJ245">
        <v>259.47399999999999</v>
      </c>
      <c r="BK245">
        <v>108.021</v>
      </c>
      <c r="BL245">
        <v>0</v>
      </c>
      <c r="BM245">
        <v>0</v>
      </c>
      <c r="BN245">
        <v>0</v>
      </c>
      <c r="BO245">
        <v>0</v>
      </c>
      <c r="BP245">
        <v>0</v>
      </c>
      <c r="BQ245">
        <v>367.495</v>
      </c>
      <c r="BR245">
        <v>356.95299999999997</v>
      </c>
      <c r="BS245">
        <v>10.5421</v>
      </c>
      <c r="BT245">
        <v>0</v>
      </c>
      <c r="BU245">
        <v>0</v>
      </c>
      <c r="BW245">
        <v>0</v>
      </c>
      <c r="BX245">
        <v>0</v>
      </c>
      <c r="BZ245">
        <v>0</v>
      </c>
      <c r="CA245" t="s">
        <v>114</v>
      </c>
      <c r="CB245" t="s">
        <v>114</v>
      </c>
      <c r="CC245" t="s">
        <v>215</v>
      </c>
      <c r="CD245">
        <v>0</v>
      </c>
      <c r="CE245">
        <v>38063.9</v>
      </c>
      <c r="CF245">
        <v>68122.5</v>
      </c>
      <c r="CG245">
        <v>0</v>
      </c>
      <c r="CH245">
        <v>0</v>
      </c>
      <c r="CI245">
        <v>14304.3</v>
      </c>
      <c r="CJ245">
        <v>77836.5</v>
      </c>
      <c r="CK245">
        <v>198327</v>
      </c>
      <c r="CL245">
        <v>81817.899999999994</v>
      </c>
      <c r="CM245">
        <v>0</v>
      </c>
      <c r="CN245">
        <v>0</v>
      </c>
      <c r="CO245">
        <v>0</v>
      </c>
      <c r="CP245">
        <v>0</v>
      </c>
      <c r="CQ245">
        <v>0</v>
      </c>
      <c r="CR245">
        <v>280145</v>
      </c>
      <c r="CS245">
        <v>346.51299999999998</v>
      </c>
      <c r="CT245">
        <v>0</v>
      </c>
      <c r="CU245">
        <v>0</v>
      </c>
      <c r="CV245">
        <v>0</v>
      </c>
      <c r="CW245">
        <v>0</v>
      </c>
      <c r="CX245">
        <v>0</v>
      </c>
      <c r="CY245">
        <v>0</v>
      </c>
      <c r="CZ245">
        <v>346.51299999999998</v>
      </c>
      <c r="DA245">
        <v>0</v>
      </c>
      <c r="DB245">
        <v>0</v>
      </c>
      <c r="DC245">
        <v>0</v>
      </c>
      <c r="DD245">
        <v>0</v>
      </c>
      <c r="DE245">
        <v>346.51299999999998</v>
      </c>
      <c r="DF245">
        <v>0</v>
      </c>
      <c r="DG245">
        <v>0</v>
      </c>
      <c r="DH245">
        <v>0</v>
      </c>
      <c r="DI245">
        <v>0</v>
      </c>
      <c r="DJ245">
        <v>0</v>
      </c>
      <c r="DK245">
        <v>0</v>
      </c>
      <c r="DL245">
        <v>0</v>
      </c>
      <c r="DM245">
        <v>0</v>
      </c>
      <c r="DN245">
        <v>0</v>
      </c>
      <c r="DO245">
        <v>0</v>
      </c>
      <c r="DP245">
        <v>0</v>
      </c>
      <c r="DQ245">
        <v>0</v>
      </c>
      <c r="DR245">
        <v>0</v>
      </c>
      <c r="DS245">
        <v>3.1806999999999999</v>
      </c>
      <c r="DT245">
        <v>62.1248</v>
      </c>
      <c r="DU245">
        <v>90.665400000000005</v>
      </c>
      <c r="DV245">
        <v>0</v>
      </c>
      <c r="DW245">
        <v>0</v>
      </c>
      <c r="DX245">
        <v>18.529</v>
      </c>
      <c r="DY245">
        <v>102.489</v>
      </c>
      <c r="DZ245">
        <v>276.98899999999998</v>
      </c>
      <c r="EA245">
        <v>108.021</v>
      </c>
      <c r="EB245">
        <v>0</v>
      </c>
      <c r="EC245">
        <v>0</v>
      </c>
      <c r="ED245">
        <v>0</v>
      </c>
      <c r="EE245">
        <v>0</v>
      </c>
      <c r="EF245">
        <v>0</v>
      </c>
      <c r="EG245">
        <v>385.01</v>
      </c>
      <c r="EH245">
        <v>381.82900000000001</v>
      </c>
      <c r="EI245">
        <v>3.1806999999999999</v>
      </c>
      <c r="EJ245">
        <v>0</v>
      </c>
      <c r="EK245">
        <v>0</v>
      </c>
      <c r="EM245">
        <v>0</v>
      </c>
      <c r="EN245">
        <v>0</v>
      </c>
      <c r="EP245">
        <v>0</v>
      </c>
      <c r="EQ245">
        <v>0</v>
      </c>
      <c r="ER245">
        <v>14.6472</v>
      </c>
      <c r="ES245">
        <v>11.944000000000001</v>
      </c>
      <c r="ET245">
        <v>0</v>
      </c>
      <c r="EU245">
        <v>0</v>
      </c>
      <c r="EV245">
        <v>0</v>
      </c>
      <c r="EW245">
        <v>13.7745</v>
      </c>
      <c r="EX245">
        <v>40.3658</v>
      </c>
      <c r="EY245">
        <v>14.844099999999999</v>
      </c>
      <c r="EZ245">
        <v>0</v>
      </c>
      <c r="FA245">
        <v>0</v>
      </c>
      <c r="FB245">
        <v>0</v>
      </c>
      <c r="FC245">
        <v>0</v>
      </c>
      <c r="FD245">
        <v>0</v>
      </c>
      <c r="FE245">
        <v>55.209899999999998</v>
      </c>
      <c r="FF245">
        <v>0</v>
      </c>
      <c r="FG245">
        <v>13.8185</v>
      </c>
      <c r="FH245">
        <v>13.6998</v>
      </c>
      <c r="FI245">
        <v>0</v>
      </c>
      <c r="FJ245">
        <v>0</v>
      </c>
      <c r="FK245">
        <v>2.4229099999999999</v>
      </c>
      <c r="FL245">
        <v>13.7745</v>
      </c>
      <c r="FM245">
        <v>43.715699999999998</v>
      </c>
      <c r="FN245">
        <v>14.844099999999999</v>
      </c>
      <c r="FO245">
        <v>0</v>
      </c>
      <c r="FP245">
        <v>0</v>
      </c>
      <c r="FQ245">
        <v>0</v>
      </c>
      <c r="FR245">
        <v>0</v>
      </c>
      <c r="FS245">
        <v>0</v>
      </c>
      <c r="FT245">
        <v>58.559800000000003</v>
      </c>
      <c r="FU245" t="s">
        <v>621</v>
      </c>
      <c r="FV245" t="s">
        <v>622</v>
      </c>
      <c r="FW245" t="s">
        <v>528</v>
      </c>
      <c r="FX245" t="s">
        <v>115</v>
      </c>
      <c r="FY245" t="s">
        <v>530</v>
      </c>
      <c r="FZ245" t="s">
        <v>116</v>
      </c>
      <c r="GA245" t="s">
        <v>600</v>
      </c>
      <c r="GB245" t="s">
        <v>640</v>
      </c>
      <c r="GC245">
        <v>0</v>
      </c>
      <c r="GD245">
        <v>6.4893999999999998</v>
      </c>
      <c r="GE245">
        <v>11.7075</v>
      </c>
      <c r="GF245">
        <v>0</v>
      </c>
      <c r="GG245">
        <v>0</v>
      </c>
      <c r="GH245">
        <v>0</v>
      </c>
      <c r="GI245">
        <v>13.649100000000001</v>
      </c>
      <c r="GJ245">
        <v>31.85</v>
      </c>
      <c r="GK245">
        <v>14.324199999999999</v>
      </c>
      <c r="GL245">
        <v>0</v>
      </c>
      <c r="GM245">
        <v>0</v>
      </c>
      <c r="GN245">
        <v>0</v>
      </c>
      <c r="GO245">
        <v>0</v>
      </c>
      <c r="GP245">
        <v>0</v>
      </c>
      <c r="GQ245">
        <v>46.17</v>
      </c>
      <c r="GR245">
        <v>2.7118699999999998</v>
      </c>
      <c r="GS245">
        <v>0</v>
      </c>
      <c r="GT245">
        <v>0</v>
      </c>
      <c r="GU245">
        <v>0</v>
      </c>
      <c r="GV245">
        <v>0</v>
      </c>
      <c r="GW245">
        <v>3.9744799999999998</v>
      </c>
      <c r="GX245">
        <v>0</v>
      </c>
      <c r="GY245">
        <v>6.68</v>
      </c>
      <c r="GZ245">
        <v>0</v>
      </c>
      <c r="HA245">
        <v>0</v>
      </c>
      <c r="HB245">
        <v>0</v>
      </c>
      <c r="HC245">
        <v>0</v>
      </c>
      <c r="HD245">
        <v>6.68</v>
      </c>
      <c r="HE245">
        <v>0</v>
      </c>
      <c r="HF245">
        <v>6.7401200000000001</v>
      </c>
      <c r="HG245">
        <v>12.3666</v>
      </c>
      <c r="HH245">
        <v>0</v>
      </c>
      <c r="HI245">
        <v>0</v>
      </c>
      <c r="HJ245">
        <v>2.6044999999999998</v>
      </c>
      <c r="HK245">
        <v>13.649100000000001</v>
      </c>
      <c r="HL245">
        <v>35.36</v>
      </c>
      <c r="HM245">
        <v>14.324199999999999</v>
      </c>
      <c r="HN245">
        <v>0</v>
      </c>
      <c r="HO245">
        <v>0</v>
      </c>
      <c r="HP245">
        <v>0</v>
      </c>
      <c r="HQ245">
        <v>0</v>
      </c>
      <c r="HR245">
        <v>0</v>
      </c>
      <c r="HS245">
        <v>49.68</v>
      </c>
      <c r="HT245">
        <v>1.8389500000000001</v>
      </c>
      <c r="HU245">
        <v>0</v>
      </c>
      <c r="HV245">
        <v>0</v>
      </c>
      <c r="HW245">
        <v>0</v>
      </c>
      <c r="HX245">
        <v>0</v>
      </c>
      <c r="HY245">
        <v>0</v>
      </c>
      <c r="HZ245">
        <v>0</v>
      </c>
      <c r="IA245">
        <v>1.84</v>
      </c>
      <c r="IB245">
        <v>0</v>
      </c>
      <c r="IC245">
        <v>0</v>
      </c>
      <c r="ID245">
        <v>0</v>
      </c>
      <c r="IE245">
        <v>0</v>
      </c>
      <c r="IF245">
        <v>1.84</v>
      </c>
    </row>
    <row r="246" spans="1:240" x14ac:dyDescent="0.3">
      <c r="A246" s="67">
        <v>43882.712511574071</v>
      </c>
      <c r="B246" t="s">
        <v>454</v>
      </c>
      <c r="C246" t="s">
        <v>454</v>
      </c>
      <c r="D246" t="s">
        <v>214</v>
      </c>
      <c r="E246">
        <v>22500</v>
      </c>
      <c r="F246">
        <v>22500</v>
      </c>
      <c r="G246" t="s">
        <v>112</v>
      </c>
      <c r="H246" s="68">
        <v>3.6805555555555557E-2</v>
      </c>
      <c r="I246" t="s">
        <v>118</v>
      </c>
      <c r="J246">
        <v>53.37</v>
      </c>
      <c r="K246" t="s">
        <v>114</v>
      </c>
      <c r="L246" t="s">
        <v>114</v>
      </c>
      <c r="M246" t="s">
        <v>215</v>
      </c>
      <c r="N246">
        <v>10530.2</v>
      </c>
      <c r="O246">
        <v>74383.8</v>
      </c>
      <c r="P246">
        <v>47925.8</v>
      </c>
      <c r="Q246">
        <v>0</v>
      </c>
      <c r="R246">
        <v>0</v>
      </c>
      <c r="S246">
        <v>0</v>
      </c>
      <c r="T246">
        <v>77836.5</v>
      </c>
      <c r="U246">
        <v>210676</v>
      </c>
      <c r="V246">
        <v>81817.899999999994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292494</v>
      </c>
      <c r="AC246">
        <v>0</v>
      </c>
      <c r="AD246">
        <v>0</v>
      </c>
      <c r="AE246">
        <v>0</v>
      </c>
      <c r="AF246">
        <v>0</v>
      </c>
      <c r="AG246">
        <v>0</v>
      </c>
      <c r="AH246">
        <v>663.22400000000005</v>
      </c>
      <c r="AI246">
        <v>0</v>
      </c>
      <c r="AJ246">
        <v>663.22400000000005</v>
      </c>
      <c r="AK246">
        <v>0</v>
      </c>
      <c r="AL246">
        <v>0</v>
      </c>
      <c r="AM246">
        <v>0</v>
      </c>
      <c r="AN246">
        <v>0</v>
      </c>
      <c r="AO246">
        <v>663.22400000000005</v>
      </c>
      <c r="AP246">
        <v>0</v>
      </c>
      <c r="AQ246">
        <v>0</v>
      </c>
      <c r="AR246">
        <v>0</v>
      </c>
      <c r="AS246">
        <v>0</v>
      </c>
      <c r="AT246">
        <v>0</v>
      </c>
      <c r="AU246">
        <v>0</v>
      </c>
      <c r="AV246">
        <v>0</v>
      </c>
      <c r="AW246">
        <v>0</v>
      </c>
      <c r="AX246">
        <v>0</v>
      </c>
      <c r="AY246">
        <v>0</v>
      </c>
      <c r="AZ246">
        <v>0</v>
      </c>
      <c r="BA246">
        <v>0</v>
      </c>
      <c r="BB246">
        <v>0</v>
      </c>
      <c r="BC246">
        <v>11.569100000000001</v>
      </c>
      <c r="BD246">
        <v>128.84800000000001</v>
      </c>
      <c r="BE246">
        <v>62.915199999999999</v>
      </c>
      <c r="BF246">
        <v>0</v>
      </c>
      <c r="BG246">
        <v>0</v>
      </c>
      <c r="BH246">
        <v>5.3474000000000004</v>
      </c>
      <c r="BI246">
        <v>103.813</v>
      </c>
      <c r="BJ246">
        <v>312.49299999999999</v>
      </c>
      <c r="BK246">
        <v>109.422</v>
      </c>
      <c r="BL246">
        <v>0</v>
      </c>
      <c r="BM246">
        <v>0</v>
      </c>
      <c r="BN246">
        <v>0</v>
      </c>
      <c r="BO246">
        <v>0</v>
      </c>
      <c r="BP246">
        <v>0</v>
      </c>
      <c r="BQ246">
        <v>421.91500000000002</v>
      </c>
      <c r="BR246">
        <v>416.56799999999998</v>
      </c>
      <c r="BS246">
        <v>5.3474000000000004</v>
      </c>
      <c r="BT246">
        <v>0</v>
      </c>
      <c r="BU246">
        <v>0</v>
      </c>
      <c r="BW246">
        <v>0</v>
      </c>
      <c r="BX246">
        <v>0</v>
      </c>
      <c r="BZ246">
        <v>0</v>
      </c>
      <c r="CA246" t="s">
        <v>114</v>
      </c>
      <c r="CB246" t="s">
        <v>114</v>
      </c>
      <c r="CC246" t="s">
        <v>215</v>
      </c>
      <c r="CD246">
        <v>0</v>
      </c>
      <c r="CE246">
        <v>86898.3</v>
      </c>
      <c r="CF246">
        <v>72409.8</v>
      </c>
      <c r="CG246">
        <v>0</v>
      </c>
      <c r="CH246">
        <v>0</v>
      </c>
      <c r="CI246">
        <v>12345.8</v>
      </c>
      <c r="CJ246">
        <v>77836.5</v>
      </c>
      <c r="CK246">
        <v>249490</v>
      </c>
      <c r="CL246">
        <v>81817.899999999994</v>
      </c>
      <c r="CM246">
        <v>0</v>
      </c>
      <c r="CN246">
        <v>0</v>
      </c>
      <c r="CO246">
        <v>0</v>
      </c>
      <c r="CP246">
        <v>0</v>
      </c>
      <c r="CQ246">
        <v>0</v>
      </c>
      <c r="CR246">
        <v>331308</v>
      </c>
      <c r="CS246">
        <v>165.96600000000001</v>
      </c>
      <c r="CT246">
        <v>0</v>
      </c>
      <c r="CU246">
        <v>0</v>
      </c>
      <c r="CV246">
        <v>0</v>
      </c>
      <c r="CW246">
        <v>0</v>
      </c>
      <c r="CX246">
        <v>0</v>
      </c>
      <c r="CY246">
        <v>0</v>
      </c>
      <c r="CZ246">
        <v>165.96600000000001</v>
      </c>
      <c r="DA246">
        <v>0</v>
      </c>
      <c r="DB246">
        <v>0</v>
      </c>
      <c r="DC246">
        <v>0</v>
      </c>
      <c r="DD246">
        <v>0</v>
      </c>
      <c r="DE246">
        <v>165.96600000000001</v>
      </c>
      <c r="DF246">
        <v>0</v>
      </c>
      <c r="DG246">
        <v>0</v>
      </c>
      <c r="DH246">
        <v>0</v>
      </c>
      <c r="DI246">
        <v>0</v>
      </c>
      <c r="DJ246">
        <v>0</v>
      </c>
      <c r="DK246">
        <v>0</v>
      </c>
      <c r="DL246">
        <v>0</v>
      </c>
      <c r="DM246">
        <v>0</v>
      </c>
      <c r="DN246">
        <v>0</v>
      </c>
      <c r="DO246">
        <v>0</v>
      </c>
      <c r="DP246">
        <v>0</v>
      </c>
      <c r="DQ246">
        <v>0</v>
      </c>
      <c r="DR246">
        <v>0</v>
      </c>
      <c r="DS246">
        <v>1.5502899999999999</v>
      </c>
      <c r="DT246">
        <v>148.32400000000001</v>
      </c>
      <c r="DU246">
        <v>96.281899999999993</v>
      </c>
      <c r="DV246">
        <v>0</v>
      </c>
      <c r="DW246">
        <v>0</v>
      </c>
      <c r="DX246">
        <v>15.9068</v>
      </c>
      <c r="DY246">
        <v>103.813</v>
      </c>
      <c r="DZ246">
        <v>365.87599999999998</v>
      </c>
      <c r="EA246">
        <v>109.422</v>
      </c>
      <c r="EB246">
        <v>0</v>
      </c>
      <c r="EC246">
        <v>0</v>
      </c>
      <c r="ED246">
        <v>0</v>
      </c>
      <c r="EE246">
        <v>0</v>
      </c>
      <c r="EF246">
        <v>0</v>
      </c>
      <c r="EG246">
        <v>475.298</v>
      </c>
      <c r="EH246">
        <v>473.74700000000001</v>
      </c>
      <c r="EI246">
        <v>1.5502899999999999</v>
      </c>
      <c r="EJ246">
        <v>0</v>
      </c>
      <c r="EK246">
        <v>0</v>
      </c>
      <c r="EM246">
        <v>0</v>
      </c>
      <c r="EN246">
        <v>0</v>
      </c>
      <c r="EP246">
        <v>0</v>
      </c>
      <c r="EQ246">
        <v>0</v>
      </c>
      <c r="ER246">
        <v>33.266300000000001</v>
      </c>
      <c r="ES246">
        <v>8.8369599999999995</v>
      </c>
      <c r="ET246">
        <v>0</v>
      </c>
      <c r="EU246">
        <v>0</v>
      </c>
      <c r="EV246">
        <v>0</v>
      </c>
      <c r="EW246">
        <v>13.7745</v>
      </c>
      <c r="EX246">
        <v>55.877800000000001</v>
      </c>
      <c r="EY246">
        <v>14.844099999999999</v>
      </c>
      <c r="EZ246">
        <v>0</v>
      </c>
      <c r="FA246">
        <v>0</v>
      </c>
      <c r="FB246">
        <v>0</v>
      </c>
      <c r="FC246">
        <v>0</v>
      </c>
      <c r="FD246">
        <v>0</v>
      </c>
      <c r="FE246">
        <v>70.721900000000005</v>
      </c>
      <c r="FF246">
        <v>0</v>
      </c>
      <c r="FG246">
        <v>37.455800000000004</v>
      </c>
      <c r="FH246">
        <v>14.0999</v>
      </c>
      <c r="FI246">
        <v>0</v>
      </c>
      <c r="FJ246">
        <v>0</v>
      </c>
      <c r="FK246">
        <v>1.92882</v>
      </c>
      <c r="FL246">
        <v>13.7745</v>
      </c>
      <c r="FM246">
        <v>67.259100000000004</v>
      </c>
      <c r="FN246">
        <v>14.844099999999999</v>
      </c>
      <c r="FO246">
        <v>0</v>
      </c>
      <c r="FP246">
        <v>0</v>
      </c>
      <c r="FQ246">
        <v>0</v>
      </c>
      <c r="FR246">
        <v>0</v>
      </c>
      <c r="FS246">
        <v>0</v>
      </c>
      <c r="FT246">
        <v>82.103200000000001</v>
      </c>
      <c r="FU246" t="s">
        <v>621</v>
      </c>
      <c r="FV246" t="s">
        <v>622</v>
      </c>
      <c r="FW246" t="s">
        <v>528</v>
      </c>
      <c r="FX246" t="s">
        <v>115</v>
      </c>
      <c r="FY246" t="s">
        <v>530</v>
      </c>
      <c r="FZ246" t="s">
        <v>116</v>
      </c>
      <c r="GA246" t="s">
        <v>600</v>
      </c>
      <c r="GB246" t="s">
        <v>640</v>
      </c>
      <c r="GC246">
        <v>2.3429099999999998</v>
      </c>
      <c r="GD246">
        <v>14.4254</v>
      </c>
      <c r="GE246">
        <v>8.6756200000000003</v>
      </c>
      <c r="GF246">
        <v>0</v>
      </c>
      <c r="GG246">
        <v>0</v>
      </c>
      <c r="GH246">
        <v>0</v>
      </c>
      <c r="GI246">
        <v>13.649100000000001</v>
      </c>
      <c r="GJ246">
        <v>39.1</v>
      </c>
      <c r="GK246">
        <v>14.324199999999999</v>
      </c>
      <c r="GL246">
        <v>0</v>
      </c>
      <c r="GM246">
        <v>0</v>
      </c>
      <c r="GN246">
        <v>0</v>
      </c>
      <c r="GO246">
        <v>0</v>
      </c>
      <c r="GP246">
        <v>0</v>
      </c>
      <c r="GQ246">
        <v>53.42</v>
      </c>
      <c r="GR246">
        <v>0</v>
      </c>
      <c r="GS246">
        <v>0</v>
      </c>
      <c r="GT246">
        <v>0</v>
      </c>
      <c r="GU246">
        <v>0</v>
      </c>
      <c r="GV246">
        <v>0</v>
      </c>
      <c r="GW246">
        <v>3.5197500000000002</v>
      </c>
      <c r="GX246">
        <v>0</v>
      </c>
      <c r="GY246">
        <v>3.52</v>
      </c>
      <c r="GZ246">
        <v>0</v>
      </c>
      <c r="HA246">
        <v>0</v>
      </c>
      <c r="HB246">
        <v>0</v>
      </c>
      <c r="HC246">
        <v>0</v>
      </c>
      <c r="HD246">
        <v>3.52</v>
      </c>
      <c r="HE246">
        <v>0</v>
      </c>
      <c r="HF246">
        <v>16.748200000000001</v>
      </c>
      <c r="HG246">
        <v>13.141999999999999</v>
      </c>
      <c r="HH246">
        <v>0</v>
      </c>
      <c r="HI246">
        <v>0</v>
      </c>
      <c r="HJ246">
        <v>2.23448</v>
      </c>
      <c r="HK246">
        <v>13.649100000000001</v>
      </c>
      <c r="HL246">
        <v>45.77</v>
      </c>
      <c r="HM246">
        <v>14.324199999999999</v>
      </c>
      <c r="HN246">
        <v>0</v>
      </c>
      <c r="HO246">
        <v>0</v>
      </c>
      <c r="HP246">
        <v>0</v>
      </c>
      <c r="HQ246">
        <v>0</v>
      </c>
      <c r="HR246">
        <v>0</v>
      </c>
      <c r="HS246">
        <v>60.09</v>
      </c>
      <c r="HT246">
        <v>0.88078599999999996</v>
      </c>
      <c r="HU246">
        <v>0</v>
      </c>
      <c r="HV246">
        <v>0</v>
      </c>
      <c r="HW246">
        <v>0</v>
      </c>
      <c r="HX246">
        <v>0</v>
      </c>
      <c r="HY246">
        <v>0</v>
      </c>
      <c r="HZ246">
        <v>0</v>
      </c>
      <c r="IA246">
        <v>0.88</v>
      </c>
      <c r="IB246">
        <v>0</v>
      </c>
      <c r="IC246">
        <v>0</v>
      </c>
      <c r="ID246">
        <v>0</v>
      </c>
      <c r="IE246">
        <v>0</v>
      </c>
      <c r="IF246">
        <v>0.88</v>
      </c>
    </row>
    <row r="247" spans="1:240" x14ac:dyDescent="0.3">
      <c r="A247" s="67">
        <v>43882.713125000002</v>
      </c>
      <c r="B247" t="s">
        <v>455</v>
      </c>
      <c r="C247" t="s">
        <v>455</v>
      </c>
      <c r="D247" t="s">
        <v>276</v>
      </c>
      <c r="E247">
        <v>22500</v>
      </c>
      <c r="F247">
        <v>22500</v>
      </c>
      <c r="G247" t="s">
        <v>112</v>
      </c>
      <c r="H247" s="68">
        <v>3.4722222222222224E-2</v>
      </c>
      <c r="I247" t="s">
        <v>118</v>
      </c>
      <c r="J247">
        <v>66.680000000000007</v>
      </c>
      <c r="K247" t="s">
        <v>114</v>
      </c>
      <c r="L247" t="s">
        <v>114</v>
      </c>
      <c r="M247" t="s">
        <v>215</v>
      </c>
      <c r="N247">
        <v>20557.5</v>
      </c>
      <c r="O247">
        <v>14457.9</v>
      </c>
      <c r="P247">
        <v>36884.9</v>
      </c>
      <c r="Q247">
        <v>0</v>
      </c>
      <c r="R247">
        <v>0</v>
      </c>
      <c r="S247">
        <v>0</v>
      </c>
      <c r="T247">
        <v>77836.5</v>
      </c>
      <c r="U247">
        <v>149737</v>
      </c>
      <c r="V247">
        <v>81817.899999999994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231555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748.90800000000002</v>
      </c>
      <c r="AI247">
        <v>0</v>
      </c>
      <c r="AJ247">
        <v>748.90800000000002</v>
      </c>
      <c r="AK247">
        <v>0</v>
      </c>
      <c r="AL247">
        <v>0</v>
      </c>
      <c r="AM247">
        <v>0</v>
      </c>
      <c r="AN247">
        <v>0</v>
      </c>
      <c r="AO247">
        <v>748.90800000000002</v>
      </c>
      <c r="AP247">
        <v>0</v>
      </c>
      <c r="AQ247">
        <v>0</v>
      </c>
      <c r="AR247">
        <v>0</v>
      </c>
      <c r="AS247">
        <v>0</v>
      </c>
      <c r="AT247">
        <v>0</v>
      </c>
      <c r="AU247">
        <v>0</v>
      </c>
      <c r="AV247">
        <v>0</v>
      </c>
      <c r="AW247">
        <v>0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22.346</v>
      </c>
      <c r="BD247">
        <v>31.294699999999999</v>
      </c>
      <c r="BE247">
        <v>48.173400000000001</v>
      </c>
      <c r="BF247">
        <v>0</v>
      </c>
      <c r="BG247">
        <v>0</v>
      </c>
      <c r="BH247">
        <v>6.0084900000000001</v>
      </c>
      <c r="BI247">
        <v>102.489</v>
      </c>
      <c r="BJ247">
        <v>210.31100000000001</v>
      </c>
      <c r="BK247">
        <v>108.021</v>
      </c>
      <c r="BL247">
        <v>0</v>
      </c>
      <c r="BM247">
        <v>0</v>
      </c>
      <c r="BN247">
        <v>0</v>
      </c>
      <c r="BO247">
        <v>0</v>
      </c>
      <c r="BP247">
        <v>0</v>
      </c>
      <c r="BQ247">
        <v>318.33300000000003</v>
      </c>
      <c r="BR247">
        <v>312.32400000000001</v>
      </c>
      <c r="BS247">
        <v>6.0084900000000001</v>
      </c>
      <c r="BT247">
        <v>0</v>
      </c>
      <c r="BU247">
        <v>0</v>
      </c>
      <c r="BW247">
        <v>0</v>
      </c>
      <c r="BX247">
        <v>0</v>
      </c>
      <c r="BZ247">
        <v>0</v>
      </c>
      <c r="CA247" t="s">
        <v>114</v>
      </c>
      <c r="CB247" t="s">
        <v>114</v>
      </c>
      <c r="CC247" t="s">
        <v>215</v>
      </c>
      <c r="CD247">
        <v>0</v>
      </c>
      <c r="CE247">
        <v>38063.9</v>
      </c>
      <c r="CF247">
        <v>68122.5</v>
      </c>
      <c r="CG247">
        <v>0</v>
      </c>
      <c r="CH247">
        <v>0</v>
      </c>
      <c r="CI247">
        <v>14304.3</v>
      </c>
      <c r="CJ247">
        <v>77836.5</v>
      </c>
      <c r="CK247">
        <v>198327</v>
      </c>
      <c r="CL247">
        <v>81817.899999999994</v>
      </c>
      <c r="CM247">
        <v>0</v>
      </c>
      <c r="CN247">
        <v>0</v>
      </c>
      <c r="CO247">
        <v>0</v>
      </c>
      <c r="CP247">
        <v>0</v>
      </c>
      <c r="CQ247">
        <v>0</v>
      </c>
      <c r="CR247">
        <v>280145</v>
      </c>
      <c r="CS247">
        <v>346.51299999999998</v>
      </c>
      <c r="CT247">
        <v>0</v>
      </c>
      <c r="CU247">
        <v>0</v>
      </c>
      <c r="CV247">
        <v>0</v>
      </c>
      <c r="CW247">
        <v>0</v>
      </c>
      <c r="CX247">
        <v>0</v>
      </c>
      <c r="CY247">
        <v>0</v>
      </c>
      <c r="CZ247">
        <v>346.51299999999998</v>
      </c>
      <c r="DA247">
        <v>0</v>
      </c>
      <c r="DB247">
        <v>0</v>
      </c>
      <c r="DC247">
        <v>0</v>
      </c>
      <c r="DD247">
        <v>0</v>
      </c>
      <c r="DE247">
        <v>346.51299999999998</v>
      </c>
      <c r="DF247">
        <v>0</v>
      </c>
      <c r="DG247">
        <v>0</v>
      </c>
      <c r="DH247">
        <v>0</v>
      </c>
      <c r="DI247">
        <v>0</v>
      </c>
      <c r="DJ247">
        <v>0</v>
      </c>
      <c r="DK247">
        <v>0</v>
      </c>
      <c r="DL247">
        <v>0</v>
      </c>
      <c r="DM247">
        <v>0</v>
      </c>
      <c r="DN247">
        <v>0</v>
      </c>
      <c r="DO247">
        <v>0</v>
      </c>
      <c r="DP247">
        <v>0</v>
      </c>
      <c r="DQ247">
        <v>0</v>
      </c>
      <c r="DR247">
        <v>0</v>
      </c>
      <c r="DS247">
        <v>3.1806999999999999</v>
      </c>
      <c r="DT247">
        <v>62.1248</v>
      </c>
      <c r="DU247">
        <v>90.665400000000005</v>
      </c>
      <c r="DV247">
        <v>0</v>
      </c>
      <c r="DW247">
        <v>0</v>
      </c>
      <c r="DX247">
        <v>18.529</v>
      </c>
      <c r="DY247">
        <v>102.489</v>
      </c>
      <c r="DZ247">
        <v>276.98899999999998</v>
      </c>
      <c r="EA247">
        <v>108.021</v>
      </c>
      <c r="EB247">
        <v>0</v>
      </c>
      <c r="EC247">
        <v>0</v>
      </c>
      <c r="ED247">
        <v>0</v>
      </c>
      <c r="EE247">
        <v>0</v>
      </c>
      <c r="EF247">
        <v>0</v>
      </c>
      <c r="EG247">
        <v>385.01</v>
      </c>
      <c r="EH247">
        <v>381.82900000000001</v>
      </c>
      <c r="EI247">
        <v>3.1806999999999999</v>
      </c>
      <c r="EJ247">
        <v>0</v>
      </c>
      <c r="EK247">
        <v>0</v>
      </c>
      <c r="EM247">
        <v>0</v>
      </c>
      <c r="EN247">
        <v>0</v>
      </c>
      <c r="EP247">
        <v>0</v>
      </c>
      <c r="EQ247">
        <v>0</v>
      </c>
      <c r="ER247">
        <v>8.0646799999999992</v>
      </c>
      <c r="ES247">
        <v>6.7964900000000004</v>
      </c>
      <c r="ET247">
        <v>0</v>
      </c>
      <c r="EU247">
        <v>0</v>
      </c>
      <c r="EV247">
        <v>0</v>
      </c>
      <c r="EW247">
        <v>13.7745</v>
      </c>
      <c r="EX247">
        <v>28.6357</v>
      </c>
      <c r="EY247">
        <v>14.844099999999999</v>
      </c>
      <c r="EZ247">
        <v>0</v>
      </c>
      <c r="FA247">
        <v>0</v>
      </c>
      <c r="FB247">
        <v>0</v>
      </c>
      <c r="FC247">
        <v>0</v>
      </c>
      <c r="FD247">
        <v>0</v>
      </c>
      <c r="FE247">
        <v>43.479799999999997</v>
      </c>
      <c r="FF247">
        <v>0</v>
      </c>
      <c r="FG247">
        <v>13.8185</v>
      </c>
      <c r="FH247">
        <v>13.6998</v>
      </c>
      <c r="FI247">
        <v>0</v>
      </c>
      <c r="FJ247">
        <v>0</v>
      </c>
      <c r="FK247">
        <v>2.4229099999999999</v>
      </c>
      <c r="FL247">
        <v>13.7745</v>
      </c>
      <c r="FM247">
        <v>43.715699999999998</v>
      </c>
      <c r="FN247">
        <v>14.844099999999999</v>
      </c>
      <c r="FO247">
        <v>0</v>
      </c>
      <c r="FP247">
        <v>0</v>
      </c>
      <c r="FQ247">
        <v>0</v>
      </c>
      <c r="FR247">
        <v>0</v>
      </c>
      <c r="FS247">
        <v>0</v>
      </c>
      <c r="FT247">
        <v>58.559800000000003</v>
      </c>
      <c r="FU247" t="s">
        <v>621</v>
      </c>
      <c r="FV247" t="s">
        <v>622</v>
      </c>
      <c r="FW247" t="s">
        <v>528</v>
      </c>
      <c r="FX247" t="s">
        <v>115</v>
      </c>
      <c r="FY247" t="s">
        <v>530</v>
      </c>
      <c r="FZ247" t="s">
        <v>116</v>
      </c>
      <c r="GA247" t="s">
        <v>600</v>
      </c>
      <c r="GB247" t="s">
        <v>640</v>
      </c>
      <c r="GC247">
        <v>4.43729</v>
      </c>
      <c r="GD247">
        <v>2.8282699999999998</v>
      </c>
      <c r="GE247">
        <v>6.6788100000000004</v>
      </c>
      <c r="GF247">
        <v>0</v>
      </c>
      <c r="GG247">
        <v>0</v>
      </c>
      <c r="GH247">
        <v>0</v>
      </c>
      <c r="GI247">
        <v>13.649100000000001</v>
      </c>
      <c r="GJ247">
        <v>27.6</v>
      </c>
      <c r="GK247">
        <v>14.324199999999999</v>
      </c>
      <c r="GL247">
        <v>0</v>
      </c>
      <c r="GM247">
        <v>0</v>
      </c>
      <c r="GN247">
        <v>0</v>
      </c>
      <c r="GO247">
        <v>0</v>
      </c>
      <c r="GP247">
        <v>0</v>
      </c>
      <c r="GQ247">
        <v>41.92</v>
      </c>
      <c r="GR247">
        <v>0</v>
      </c>
      <c r="GS247">
        <v>0</v>
      </c>
      <c r="GT247">
        <v>0</v>
      </c>
      <c r="GU247">
        <v>0</v>
      </c>
      <c r="GV247">
        <v>0</v>
      </c>
      <c r="GW247">
        <v>3.9744799999999998</v>
      </c>
      <c r="GX247">
        <v>0</v>
      </c>
      <c r="GY247">
        <v>3.97</v>
      </c>
      <c r="GZ247">
        <v>0</v>
      </c>
      <c r="HA247">
        <v>0</v>
      </c>
      <c r="HB247">
        <v>0</v>
      </c>
      <c r="HC247">
        <v>0</v>
      </c>
      <c r="HD247">
        <v>3.97</v>
      </c>
      <c r="HE247">
        <v>0</v>
      </c>
      <c r="HF247">
        <v>6.7401200000000001</v>
      </c>
      <c r="HG247">
        <v>12.3666</v>
      </c>
      <c r="HH247">
        <v>0</v>
      </c>
      <c r="HI247">
        <v>0</v>
      </c>
      <c r="HJ247">
        <v>2.6044999999999998</v>
      </c>
      <c r="HK247">
        <v>13.649100000000001</v>
      </c>
      <c r="HL247">
        <v>35.36</v>
      </c>
      <c r="HM247">
        <v>14.324199999999999</v>
      </c>
      <c r="HN247">
        <v>0</v>
      </c>
      <c r="HO247">
        <v>0</v>
      </c>
      <c r="HP247">
        <v>0</v>
      </c>
      <c r="HQ247">
        <v>0</v>
      </c>
      <c r="HR247">
        <v>0</v>
      </c>
      <c r="HS247">
        <v>49.68</v>
      </c>
      <c r="HT247">
        <v>1.8389500000000001</v>
      </c>
      <c r="HU247">
        <v>0</v>
      </c>
      <c r="HV247">
        <v>0</v>
      </c>
      <c r="HW247">
        <v>0</v>
      </c>
      <c r="HX247">
        <v>0</v>
      </c>
      <c r="HY247">
        <v>0</v>
      </c>
      <c r="HZ247">
        <v>0</v>
      </c>
      <c r="IA247">
        <v>1.84</v>
      </c>
      <c r="IB247">
        <v>0</v>
      </c>
      <c r="IC247">
        <v>0</v>
      </c>
      <c r="ID247">
        <v>0</v>
      </c>
      <c r="IE247">
        <v>0</v>
      </c>
      <c r="IF247">
        <v>1.84</v>
      </c>
    </row>
    <row r="248" spans="1:240" x14ac:dyDescent="0.3">
      <c r="A248" s="67">
        <v>43882.714247685188</v>
      </c>
      <c r="B248" t="s">
        <v>456</v>
      </c>
      <c r="C248" t="s">
        <v>456</v>
      </c>
      <c r="D248" t="s">
        <v>214</v>
      </c>
      <c r="E248">
        <v>22500</v>
      </c>
      <c r="F248">
        <v>22500</v>
      </c>
      <c r="G248" t="s">
        <v>112</v>
      </c>
      <c r="H248" s="68">
        <v>6.458333333333334E-2</v>
      </c>
      <c r="I248" t="s">
        <v>118</v>
      </c>
      <c r="J248">
        <v>51.91</v>
      </c>
      <c r="K248" t="s">
        <v>114</v>
      </c>
      <c r="L248" t="s">
        <v>114</v>
      </c>
      <c r="M248" t="s">
        <v>394</v>
      </c>
      <c r="N248">
        <v>2.68621</v>
      </c>
      <c r="O248">
        <v>60802.3</v>
      </c>
      <c r="P248">
        <v>59825.9</v>
      </c>
      <c r="Q248">
        <v>786.43499999999995</v>
      </c>
      <c r="R248">
        <v>19007.7</v>
      </c>
      <c r="S248">
        <v>0</v>
      </c>
      <c r="T248">
        <v>77836.5</v>
      </c>
      <c r="U248">
        <v>218262</v>
      </c>
      <c r="V248">
        <v>81817.899999999994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300079</v>
      </c>
      <c r="AC248">
        <v>507.65300000000002</v>
      </c>
      <c r="AD248">
        <v>0</v>
      </c>
      <c r="AE248">
        <v>0</v>
      </c>
      <c r="AF248">
        <v>0</v>
      </c>
      <c r="AG248">
        <v>0</v>
      </c>
      <c r="AH248">
        <v>663.22400000000005</v>
      </c>
      <c r="AI248">
        <v>0</v>
      </c>
      <c r="AJ248">
        <v>1170.8800000000001</v>
      </c>
      <c r="AK248">
        <v>0</v>
      </c>
      <c r="AL248">
        <v>0</v>
      </c>
      <c r="AM248">
        <v>0</v>
      </c>
      <c r="AN248">
        <v>0</v>
      </c>
      <c r="AO248">
        <v>1170.8800000000001</v>
      </c>
      <c r="AP248">
        <v>0</v>
      </c>
      <c r="AQ248">
        <v>0</v>
      </c>
      <c r="AR248">
        <v>0</v>
      </c>
      <c r="AS248">
        <v>0</v>
      </c>
      <c r="AT248">
        <v>0</v>
      </c>
      <c r="AU248">
        <v>0</v>
      </c>
      <c r="AV248">
        <v>0</v>
      </c>
      <c r="AW248">
        <v>0</v>
      </c>
      <c r="AX248">
        <v>0</v>
      </c>
      <c r="AY248">
        <v>0</v>
      </c>
      <c r="AZ248">
        <v>0</v>
      </c>
      <c r="BA248">
        <v>0</v>
      </c>
      <c r="BB248">
        <v>0</v>
      </c>
      <c r="BC248">
        <v>4.6848799999999997</v>
      </c>
      <c r="BD248">
        <v>92.771199999999993</v>
      </c>
      <c r="BE248">
        <v>78.384399999999999</v>
      </c>
      <c r="BF248">
        <v>1.8125500000000001</v>
      </c>
      <c r="BG248">
        <v>27.162600000000001</v>
      </c>
      <c r="BH248">
        <v>5.3474000000000004</v>
      </c>
      <c r="BI248">
        <v>103.813</v>
      </c>
      <c r="BJ248">
        <v>313.976</v>
      </c>
      <c r="BK248">
        <v>109.422</v>
      </c>
      <c r="BL248">
        <v>0</v>
      </c>
      <c r="BM248">
        <v>0</v>
      </c>
      <c r="BN248">
        <v>0</v>
      </c>
      <c r="BO248">
        <v>0</v>
      </c>
      <c r="BP248">
        <v>0</v>
      </c>
      <c r="BQ248">
        <v>423.39800000000002</v>
      </c>
      <c r="BR248">
        <v>413.36900000000003</v>
      </c>
      <c r="BS248">
        <v>10.029299999999999</v>
      </c>
      <c r="BT248">
        <v>0</v>
      </c>
      <c r="BU248">
        <v>0</v>
      </c>
      <c r="BW248">
        <v>0</v>
      </c>
      <c r="BX248">
        <v>0</v>
      </c>
      <c r="BZ248">
        <v>0</v>
      </c>
      <c r="CA248" t="s">
        <v>114</v>
      </c>
      <c r="CB248" t="s">
        <v>114</v>
      </c>
      <c r="CC248" t="s">
        <v>215</v>
      </c>
      <c r="CD248">
        <v>0</v>
      </c>
      <c r="CE248">
        <v>86898.3</v>
      </c>
      <c r="CF248">
        <v>72409.8</v>
      </c>
      <c r="CG248">
        <v>0</v>
      </c>
      <c r="CH248">
        <v>0</v>
      </c>
      <c r="CI248">
        <v>12345.8</v>
      </c>
      <c r="CJ248">
        <v>77836.5</v>
      </c>
      <c r="CK248">
        <v>249490</v>
      </c>
      <c r="CL248">
        <v>81817.899999999994</v>
      </c>
      <c r="CM248">
        <v>0</v>
      </c>
      <c r="CN248">
        <v>0</v>
      </c>
      <c r="CO248">
        <v>0</v>
      </c>
      <c r="CP248">
        <v>0</v>
      </c>
      <c r="CQ248">
        <v>0</v>
      </c>
      <c r="CR248">
        <v>331308</v>
      </c>
      <c r="CS248">
        <v>165.96600000000001</v>
      </c>
      <c r="CT248">
        <v>0</v>
      </c>
      <c r="CU248">
        <v>0</v>
      </c>
      <c r="CV248">
        <v>0</v>
      </c>
      <c r="CW248">
        <v>0</v>
      </c>
      <c r="CX248">
        <v>0</v>
      </c>
      <c r="CY248">
        <v>0</v>
      </c>
      <c r="CZ248">
        <v>165.96600000000001</v>
      </c>
      <c r="DA248">
        <v>0</v>
      </c>
      <c r="DB248">
        <v>0</v>
      </c>
      <c r="DC248">
        <v>0</v>
      </c>
      <c r="DD248">
        <v>0</v>
      </c>
      <c r="DE248">
        <v>165.96600000000001</v>
      </c>
      <c r="DF248">
        <v>0</v>
      </c>
      <c r="DG248">
        <v>0</v>
      </c>
      <c r="DH248">
        <v>0</v>
      </c>
      <c r="DI248">
        <v>0</v>
      </c>
      <c r="DJ248">
        <v>0</v>
      </c>
      <c r="DK248">
        <v>0</v>
      </c>
      <c r="DL248">
        <v>0</v>
      </c>
      <c r="DM248">
        <v>0</v>
      </c>
      <c r="DN248">
        <v>0</v>
      </c>
      <c r="DO248">
        <v>0</v>
      </c>
      <c r="DP248">
        <v>0</v>
      </c>
      <c r="DQ248">
        <v>0</v>
      </c>
      <c r="DR248">
        <v>0</v>
      </c>
      <c r="DS248">
        <v>1.5502899999999999</v>
      </c>
      <c r="DT248">
        <v>148.32400000000001</v>
      </c>
      <c r="DU248">
        <v>96.281899999999993</v>
      </c>
      <c r="DV248">
        <v>0</v>
      </c>
      <c r="DW248">
        <v>0</v>
      </c>
      <c r="DX248">
        <v>15.9068</v>
      </c>
      <c r="DY248">
        <v>103.813</v>
      </c>
      <c r="DZ248">
        <v>365.87599999999998</v>
      </c>
      <c r="EA248">
        <v>109.422</v>
      </c>
      <c r="EB248">
        <v>0</v>
      </c>
      <c r="EC248">
        <v>0</v>
      </c>
      <c r="ED248">
        <v>0</v>
      </c>
      <c r="EE248">
        <v>0</v>
      </c>
      <c r="EF248">
        <v>0</v>
      </c>
      <c r="EG248">
        <v>475.298</v>
      </c>
      <c r="EH248">
        <v>473.74700000000001</v>
      </c>
      <c r="EI248">
        <v>1.5502899999999999</v>
      </c>
      <c r="EJ248">
        <v>0</v>
      </c>
      <c r="EK248">
        <v>0</v>
      </c>
      <c r="EM248">
        <v>0</v>
      </c>
      <c r="EN248">
        <v>0</v>
      </c>
      <c r="EP248">
        <v>0</v>
      </c>
      <c r="EQ248" s="69">
        <v>0</v>
      </c>
      <c r="ER248">
        <v>20.247800000000002</v>
      </c>
      <c r="ES248">
        <v>10.9259</v>
      </c>
      <c r="ET248">
        <v>0.55240500000000003</v>
      </c>
      <c r="EU248">
        <v>5.2499599999999997</v>
      </c>
      <c r="EV248">
        <v>0</v>
      </c>
      <c r="EW248">
        <v>13.7745</v>
      </c>
      <c r="EX248">
        <v>50.750599999999999</v>
      </c>
      <c r="EY248">
        <v>14.844099999999999</v>
      </c>
      <c r="EZ248">
        <v>0</v>
      </c>
      <c r="FA248">
        <v>0</v>
      </c>
      <c r="FB248">
        <v>0</v>
      </c>
      <c r="FC248">
        <v>0</v>
      </c>
      <c r="FD248">
        <v>0</v>
      </c>
      <c r="FE248">
        <v>65.594700000000003</v>
      </c>
      <c r="FF248">
        <v>0</v>
      </c>
      <c r="FG248">
        <v>37.455800000000004</v>
      </c>
      <c r="FH248">
        <v>14.0999</v>
      </c>
      <c r="FI248">
        <v>0</v>
      </c>
      <c r="FJ248">
        <v>0</v>
      </c>
      <c r="FK248">
        <v>1.92882</v>
      </c>
      <c r="FL248">
        <v>13.7745</v>
      </c>
      <c r="FM248">
        <v>67.259100000000004</v>
      </c>
      <c r="FN248">
        <v>14.844099999999999</v>
      </c>
      <c r="FO248">
        <v>0</v>
      </c>
      <c r="FP248">
        <v>0</v>
      </c>
      <c r="FQ248">
        <v>0</v>
      </c>
      <c r="FR248">
        <v>0</v>
      </c>
      <c r="FS248">
        <v>0</v>
      </c>
      <c r="FT248">
        <v>82.103200000000001</v>
      </c>
      <c r="FU248" t="s">
        <v>621</v>
      </c>
      <c r="FV248" t="s">
        <v>622</v>
      </c>
      <c r="FW248" t="s">
        <v>528</v>
      </c>
      <c r="FX248" t="s">
        <v>115</v>
      </c>
      <c r="FY248" t="s">
        <v>530</v>
      </c>
      <c r="FZ248" t="s">
        <v>116</v>
      </c>
      <c r="GA248" t="s">
        <v>600</v>
      </c>
      <c r="GB248" t="s">
        <v>640</v>
      </c>
      <c r="GC248">
        <v>6.0030000000000001E-4</v>
      </c>
      <c r="GD248">
        <v>11.287699999999999</v>
      </c>
      <c r="GE248">
        <v>10.789300000000001</v>
      </c>
      <c r="GF248">
        <v>0.17447099999999999</v>
      </c>
      <c r="GG248">
        <v>3.4092799999999999</v>
      </c>
      <c r="GH248">
        <v>0</v>
      </c>
      <c r="GI248">
        <v>13.649100000000001</v>
      </c>
      <c r="GJ248">
        <v>39.31</v>
      </c>
      <c r="GK248">
        <v>14.324199999999999</v>
      </c>
      <c r="GL248">
        <v>0</v>
      </c>
      <c r="GM248">
        <v>0</v>
      </c>
      <c r="GN248">
        <v>0</v>
      </c>
      <c r="GO248">
        <v>0</v>
      </c>
      <c r="GP248">
        <v>0</v>
      </c>
      <c r="GQ248">
        <v>53.63</v>
      </c>
      <c r="GR248">
        <v>2.6941299999999999</v>
      </c>
      <c r="GS248">
        <v>0</v>
      </c>
      <c r="GT248">
        <v>0</v>
      </c>
      <c r="GU248">
        <v>0</v>
      </c>
      <c r="GV248">
        <v>0</v>
      </c>
      <c r="GW248">
        <v>3.5197500000000002</v>
      </c>
      <c r="GX248">
        <v>0</v>
      </c>
      <c r="GY248">
        <v>6.21</v>
      </c>
      <c r="GZ248">
        <v>0</v>
      </c>
      <c r="HA248">
        <v>0</v>
      </c>
      <c r="HB248">
        <v>0</v>
      </c>
      <c r="HC248">
        <v>0</v>
      </c>
      <c r="HD248">
        <v>6.21</v>
      </c>
      <c r="HE248">
        <v>0</v>
      </c>
      <c r="HF248">
        <v>16.748200000000001</v>
      </c>
      <c r="HG248">
        <v>13.141999999999999</v>
      </c>
      <c r="HH248">
        <v>0</v>
      </c>
      <c r="HI248">
        <v>0</v>
      </c>
      <c r="HJ248">
        <v>2.23448</v>
      </c>
      <c r="HK248">
        <v>13.649100000000001</v>
      </c>
      <c r="HL248">
        <v>45.77</v>
      </c>
      <c r="HM248">
        <v>14.324199999999999</v>
      </c>
      <c r="HN248">
        <v>0</v>
      </c>
      <c r="HO248">
        <v>0</v>
      </c>
      <c r="HP248">
        <v>0</v>
      </c>
      <c r="HQ248">
        <v>0</v>
      </c>
      <c r="HR248">
        <v>0</v>
      </c>
      <c r="HS248">
        <v>60.09</v>
      </c>
      <c r="HT248">
        <v>0.88078599999999996</v>
      </c>
      <c r="HU248">
        <v>0</v>
      </c>
      <c r="HV248">
        <v>0</v>
      </c>
      <c r="HW248">
        <v>0</v>
      </c>
      <c r="HX248">
        <v>0</v>
      </c>
      <c r="HY248">
        <v>0</v>
      </c>
      <c r="HZ248">
        <v>0</v>
      </c>
      <c r="IA248">
        <v>0.88</v>
      </c>
      <c r="IB248">
        <v>0</v>
      </c>
      <c r="IC248">
        <v>0</v>
      </c>
      <c r="ID248">
        <v>0</v>
      </c>
      <c r="IE248">
        <v>0</v>
      </c>
      <c r="IF248">
        <v>0.88</v>
      </c>
    </row>
    <row r="249" spans="1:240" x14ac:dyDescent="0.3">
      <c r="A249" s="67">
        <v>43882.715057870373</v>
      </c>
      <c r="B249" t="s">
        <v>457</v>
      </c>
      <c r="C249" t="s">
        <v>457</v>
      </c>
      <c r="D249" t="s">
        <v>276</v>
      </c>
      <c r="E249">
        <v>22500</v>
      </c>
      <c r="F249">
        <v>22500</v>
      </c>
      <c r="G249" t="s">
        <v>112</v>
      </c>
      <c r="H249" s="68">
        <v>4.6527777777777779E-2</v>
      </c>
      <c r="I249" t="s">
        <v>118</v>
      </c>
      <c r="J249">
        <v>68.680000000000007</v>
      </c>
      <c r="K249" t="s">
        <v>114</v>
      </c>
      <c r="L249" t="s">
        <v>114</v>
      </c>
      <c r="M249" t="s">
        <v>162</v>
      </c>
      <c r="N249">
        <v>5.9075800000000003</v>
      </c>
      <c r="O249">
        <v>14544.1</v>
      </c>
      <c r="P249">
        <v>37384.5</v>
      </c>
      <c r="Q249">
        <v>55.025300000000001</v>
      </c>
      <c r="R249">
        <v>6926.66</v>
      </c>
      <c r="S249">
        <v>0</v>
      </c>
      <c r="T249">
        <v>77836.5</v>
      </c>
      <c r="U249">
        <v>136753</v>
      </c>
      <c r="V249">
        <v>81817.899999999994</v>
      </c>
      <c r="W249">
        <v>0</v>
      </c>
      <c r="X249">
        <v>0</v>
      </c>
      <c r="Y249">
        <v>0</v>
      </c>
      <c r="Z249">
        <v>0</v>
      </c>
      <c r="AA249">
        <v>0</v>
      </c>
      <c r="AB249">
        <v>218571</v>
      </c>
      <c r="AC249">
        <v>1110.73</v>
      </c>
      <c r="AD249">
        <v>0</v>
      </c>
      <c r="AE249">
        <v>0</v>
      </c>
      <c r="AF249">
        <v>0</v>
      </c>
      <c r="AG249">
        <v>0</v>
      </c>
      <c r="AH249">
        <v>748.90800000000002</v>
      </c>
      <c r="AI249">
        <v>0</v>
      </c>
      <c r="AJ249">
        <v>1859.64</v>
      </c>
      <c r="AK249">
        <v>0</v>
      </c>
      <c r="AL249">
        <v>0</v>
      </c>
      <c r="AM249">
        <v>0</v>
      </c>
      <c r="AN249">
        <v>0</v>
      </c>
      <c r="AO249">
        <v>1859.64</v>
      </c>
      <c r="AP249">
        <v>0</v>
      </c>
      <c r="AQ249">
        <v>0</v>
      </c>
      <c r="AR249">
        <v>0</v>
      </c>
      <c r="AS249">
        <v>0</v>
      </c>
      <c r="AT249">
        <v>0</v>
      </c>
      <c r="AU249">
        <v>0</v>
      </c>
      <c r="AV249">
        <v>0</v>
      </c>
      <c r="AW249">
        <v>0</v>
      </c>
      <c r="AX249">
        <v>0</v>
      </c>
      <c r="AY249">
        <v>0</v>
      </c>
      <c r="AZ249">
        <v>0</v>
      </c>
      <c r="BA249">
        <v>0</v>
      </c>
      <c r="BB249">
        <v>0</v>
      </c>
      <c r="BC249">
        <v>9.8832100000000001</v>
      </c>
      <c r="BD249">
        <v>29.418099999999999</v>
      </c>
      <c r="BE249">
        <v>48.795400000000001</v>
      </c>
      <c r="BF249">
        <v>0.149483</v>
      </c>
      <c r="BG249">
        <v>11.5594</v>
      </c>
      <c r="BH249">
        <v>6.0084900000000001</v>
      </c>
      <c r="BI249">
        <v>102.489</v>
      </c>
      <c r="BJ249">
        <v>208.303</v>
      </c>
      <c r="BK249">
        <v>108.021</v>
      </c>
      <c r="BL249">
        <v>0</v>
      </c>
      <c r="BM249">
        <v>0</v>
      </c>
      <c r="BN249">
        <v>0</v>
      </c>
      <c r="BO249">
        <v>0</v>
      </c>
      <c r="BP249">
        <v>0</v>
      </c>
      <c r="BQ249">
        <v>316.32400000000001</v>
      </c>
      <c r="BR249">
        <v>300.43900000000002</v>
      </c>
      <c r="BS249">
        <v>15.885300000000001</v>
      </c>
      <c r="BT249">
        <v>0</v>
      </c>
      <c r="BU249">
        <v>0</v>
      </c>
      <c r="BW249">
        <v>0</v>
      </c>
      <c r="BX249">
        <v>0</v>
      </c>
      <c r="BZ249">
        <v>0</v>
      </c>
      <c r="CA249" t="s">
        <v>114</v>
      </c>
      <c r="CB249" t="s">
        <v>114</v>
      </c>
      <c r="CC249" t="s">
        <v>215</v>
      </c>
      <c r="CD249">
        <v>0</v>
      </c>
      <c r="CE249">
        <v>38063.9</v>
      </c>
      <c r="CF249">
        <v>68122.5</v>
      </c>
      <c r="CG249">
        <v>0</v>
      </c>
      <c r="CH249">
        <v>0</v>
      </c>
      <c r="CI249">
        <v>14304.3</v>
      </c>
      <c r="CJ249">
        <v>77836.5</v>
      </c>
      <c r="CK249">
        <v>198327</v>
      </c>
      <c r="CL249">
        <v>81817.899999999994</v>
      </c>
      <c r="CM249">
        <v>0</v>
      </c>
      <c r="CN249">
        <v>0</v>
      </c>
      <c r="CO249">
        <v>0</v>
      </c>
      <c r="CP249">
        <v>0</v>
      </c>
      <c r="CQ249">
        <v>0</v>
      </c>
      <c r="CR249">
        <v>280145</v>
      </c>
      <c r="CS249">
        <v>346.51299999999998</v>
      </c>
      <c r="CT249">
        <v>0</v>
      </c>
      <c r="CU249">
        <v>0</v>
      </c>
      <c r="CV249">
        <v>0</v>
      </c>
      <c r="CW249">
        <v>0</v>
      </c>
      <c r="CX249">
        <v>0</v>
      </c>
      <c r="CY249">
        <v>0</v>
      </c>
      <c r="CZ249">
        <v>346.51299999999998</v>
      </c>
      <c r="DA249">
        <v>0</v>
      </c>
      <c r="DB249">
        <v>0</v>
      </c>
      <c r="DC249">
        <v>0</v>
      </c>
      <c r="DD249">
        <v>0</v>
      </c>
      <c r="DE249">
        <v>346.51299999999998</v>
      </c>
      <c r="DF249">
        <v>0</v>
      </c>
      <c r="DG249">
        <v>0</v>
      </c>
      <c r="DH249">
        <v>0</v>
      </c>
      <c r="DI249">
        <v>0</v>
      </c>
      <c r="DJ249">
        <v>0</v>
      </c>
      <c r="DK249">
        <v>0</v>
      </c>
      <c r="DL249">
        <v>0</v>
      </c>
      <c r="DM249">
        <v>0</v>
      </c>
      <c r="DN249">
        <v>0</v>
      </c>
      <c r="DO249">
        <v>0</v>
      </c>
      <c r="DP249">
        <v>0</v>
      </c>
      <c r="DQ249">
        <v>0</v>
      </c>
      <c r="DR249">
        <v>0</v>
      </c>
      <c r="DS249">
        <v>3.1806999999999999</v>
      </c>
      <c r="DT249">
        <v>62.1248</v>
      </c>
      <c r="DU249">
        <v>90.665400000000005</v>
      </c>
      <c r="DV249">
        <v>0</v>
      </c>
      <c r="DW249">
        <v>0</v>
      </c>
      <c r="DX249">
        <v>18.529</v>
      </c>
      <c r="DY249">
        <v>102.489</v>
      </c>
      <c r="DZ249">
        <v>276.98899999999998</v>
      </c>
      <c r="EA249">
        <v>108.021</v>
      </c>
      <c r="EB249">
        <v>0</v>
      </c>
      <c r="EC249">
        <v>0</v>
      </c>
      <c r="ED249">
        <v>0</v>
      </c>
      <c r="EE249">
        <v>0</v>
      </c>
      <c r="EF249">
        <v>0</v>
      </c>
      <c r="EG249">
        <v>385.01</v>
      </c>
      <c r="EH249">
        <v>381.82900000000001</v>
      </c>
      <c r="EI249">
        <v>3.1806999999999999</v>
      </c>
      <c r="EJ249">
        <v>0</v>
      </c>
      <c r="EK249">
        <v>0</v>
      </c>
      <c r="EM249">
        <v>0</v>
      </c>
      <c r="EN249">
        <v>0</v>
      </c>
      <c r="EP249">
        <v>0</v>
      </c>
      <c r="EQ249">
        <v>0</v>
      </c>
      <c r="ER249">
        <v>7.8391400000000004</v>
      </c>
      <c r="ES249">
        <v>6.8454199999999998</v>
      </c>
      <c r="ET249">
        <v>3.8334600000000003E-2</v>
      </c>
      <c r="EU249">
        <v>2.7370800000000002</v>
      </c>
      <c r="EV249">
        <v>0</v>
      </c>
      <c r="EW249">
        <v>13.7745</v>
      </c>
      <c r="EX249">
        <v>31.234500000000001</v>
      </c>
      <c r="EY249">
        <v>14.844099999999999</v>
      </c>
      <c r="EZ249">
        <v>0</v>
      </c>
      <c r="FA249">
        <v>0</v>
      </c>
      <c r="FB249">
        <v>0</v>
      </c>
      <c r="FC249">
        <v>0</v>
      </c>
      <c r="FD249">
        <v>0</v>
      </c>
      <c r="FE249">
        <v>46.078600000000002</v>
      </c>
      <c r="FF249">
        <v>0</v>
      </c>
      <c r="FG249">
        <v>13.8185</v>
      </c>
      <c r="FH249">
        <v>13.6998</v>
      </c>
      <c r="FI249">
        <v>0</v>
      </c>
      <c r="FJ249">
        <v>0</v>
      </c>
      <c r="FK249">
        <v>2.4229099999999999</v>
      </c>
      <c r="FL249">
        <v>13.7745</v>
      </c>
      <c r="FM249">
        <v>43.715699999999998</v>
      </c>
      <c r="FN249">
        <v>14.844099999999999</v>
      </c>
      <c r="FO249">
        <v>0</v>
      </c>
      <c r="FP249">
        <v>0</v>
      </c>
      <c r="FQ249">
        <v>0</v>
      </c>
      <c r="FR249">
        <v>0</v>
      </c>
      <c r="FS249">
        <v>0</v>
      </c>
      <c r="FT249">
        <v>58.559800000000003</v>
      </c>
      <c r="FU249" t="s">
        <v>621</v>
      </c>
      <c r="FV249" t="s">
        <v>622</v>
      </c>
      <c r="FW249" t="s">
        <v>528</v>
      </c>
      <c r="FX249" t="s">
        <v>115</v>
      </c>
      <c r="FY249" t="s">
        <v>530</v>
      </c>
      <c r="FZ249" t="s">
        <v>116</v>
      </c>
      <c r="GA249" t="s">
        <v>600</v>
      </c>
      <c r="GB249" t="s">
        <v>640</v>
      </c>
      <c r="GC249">
        <v>1.2714099999999999E-3</v>
      </c>
      <c r="GD249">
        <v>2.7806299999999999</v>
      </c>
      <c r="GE249">
        <v>6.7574300000000003</v>
      </c>
      <c r="GF249">
        <v>1.2175E-2</v>
      </c>
      <c r="GG249">
        <v>1.24176</v>
      </c>
      <c r="GH249">
        <v>0</v>
      </c>
      <c r="GI249">
        <v>13.649100000000001</v>
      </c>
      <c r="GJ249">
        <v>24.44</v>
      </c>
      <c r="GK249">
        <v>14.324199999999999</v>
      </c>
      <c r="GL249">
        <v>0</v>
      </c>
      <c r="GM249">
        <v>0</v>
      </c>
      <c r="GN249">
        <v>0</v>
      </c>
      <c r="GO249">
        <v>0</v>
      </c>
      <c r="GP249">
        <v>0</v>
      </c>
      <c r="GQ249">
        <v>38.76</v>
      </c>
      <c r="GR249">
        <v>5.8947000000000003</v>
      </c>
      <c r="GS249">
        <v>0</v>
      </c>
      <c r="GT249">
        <v>0</v>
      </c>
      <c r="GU249">
        <v>0</v>
      </c>
      <c r="GV249">
        <v>0</v>
      </c>
      <c r="GW249">
        <v>3.9744799999999998</v>
      </c>
      <c r="GX249">
        <v>0</v>
      </c>
      <c r="GY249">
        <v>9.86</v>
      </c>
      <c r="GZ249">
        <v>0</v>
      </c>
      <c r="HA249">
        <v>0</v>
      </c>
      <c r="HB249">
        <v>0</v>
      </c>
      <c r="HC249">
        <v>0</v>
      </c>
      <c r="HD249">
        <v>9.86</v>
      </c>
      <c r="HE249">
        <v>0</v>
      </c>
      <c r="HF249">
        <v>6.7401200000000001</v>
      </c>
      <c r="HG249">
        <v>12.3666</v>
      </c>
      <c r="HH249">
        <v>0</v>
      </c>
      <c r="HI249">
        <v>0</v>
      </c>
      <c r="HJ249">
        <v>2.6044999999999998</v>
      </c>
      <c r="HK249">
        <v>13.649100000000001</v>
      </c>
      <c r="HL249">
        <v>35.36</v>
      </c>
      <c r="HM249">
        <v>14.324199999999999</v>
      </c>
      <c r="HN249">
        <v>0</v>
      </c>
      <c r="HO249">
        <v>0</v>
      </c>
      <c r="HP249">
        <v>0</v>
      </c>
      <c r="HQ249">
        <v>0</v>
      </c>
      <c r="HR249">
        <v>0</v>
      </c>
      <c r="HS249">
        <v>49.68</v>
      </c>
      <c r="HT249">
        <v>1.8389500000000001</v>
      </c>
      <c r="HU249">
        <v>0</v>
      </c>
      <c r="HV249">
        <v>0</v>
      </c>
      <c r="HW249">
        <v>0</v>
      </c>
      <c r="HX249">
        <v>0</v>
      </c>
      <c r="HY249">
        <v>0</v>
      </c>
      <c r="HZ249">
        <v>0</v>
      </c>
      <c r="IA249">
        <v>1.84</v>
      </c>
      <c r="IB249">
        <v>0</v>
      </c>
      <c r="IC249">
        <v>0</v>
      </c>
      <c r="ID249">
        <v>0</v>
      </c>
      <c r="IE249">
        <v>0</v>
      </c>
      <c r="IF249">
        <v>1.84</v>
      </c>
    </row>
    <row r="250" spans="1:240" x14ac:dyDescent="0.3">
      <c r="A250" s="67">
        <v>43882.715729166666</v>
      </c>
      <c r="B250" t="s">
        <v>458</v>
      </c>
      <c r="C250" t="s">
        <v>458</v>
      </c>
      <c r="D250" t="s">
        <v>214</v>
      </c>
      <c r="E250">
        <v>22500</v>
      </c>
      <c r="F250">
        <v>22500</v>
      </c>
      <c r="G250" t="s">
        <v>112</v>
      </c>
      <c r="H250" s="68">
        <v>3.7499999999999999E-2</v>
      </c>
      <c r="I250" t="s">
        <v>118</v>
      </c>
      <c r="J250">
        <v>32.299999999999997</v>
      </c>
      <c r="K250" t="s">
        <v>114</v>
      </c>
      <c r="L250" t="s">
        <v>114</v>
      </c>
      <c r="M250" t="s">
        <v>344</v>
      </c>
      <c r="N250">
        <v>0</v>
      </c>
      <c r="O250">
        <v>57347.6</v>
      </c>
      <c r="P250">
        <v>84040.6</v>
      </c>
      <c r="Q250">
        <v>0</v>
      </c>
      <c r="R250">
        <v>0</v>
      </c>
      <c r="S250">
        <v>0</v>
      </c>
      <c r="T250">
        <v>77836.5</v>
      </c>
      <c r="U250">
        <v>219225</v>
      </c>
      <c r="V250">
        <v>81817.899999999994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301043</v>
      </c>
      <c r="AC250">
        <v>258.67</v>
      </c>
      <c r="AD250">
        <v>0</v>
      </c>
      <c r="AE250">
        <v>0</v>
      </c>
      <c r="AF250">
        <v>0</v>
      </c>
      <c r="AG250">
        <v>0</v>
      </c>
      <c r="AH250">
        <v>663.22400000000005</v>
      </c>
      <c r="AI250">
        <v>0</v>
      </c>
      <c r="AJ250">
        <v>921.89400000000001</v>
      </c>
      <c r="AK250">
        <v>0</v>
      </c>
      <c r="AL250">
        <v>0</v>
      </c>
      <c r="AM250">
        <v>0</v>
      </c>
      <c r="AN250">
        <v>0</v>
      </c>
      <c r="AO250">
        <v>921.89400000000001</v>
      </c>
      <c r="AP250">
        <v>0</v>
      </c>
      <c r="AQ250">
        <v>0</v>
      </c>
      <c r="AR250">
        <v>0</v>
      </c>
      <c r="AS250">
        <v>0</v>
      </c>
      <c r="AT250">
        <v>0</v>
      </c>
      <c r="AU250">
        <v>0</v>
      </c>
      <c r="AV250">
        <v>0</v>
      </c>
      <c r="AW250">
        <v>0</v>
      </c>
      <c r="AX250">
        <v>0</v>
      </c>
      <c r="AY250">
        <v>0</v>
      </c>
      <c r="AZ250">
        <v>0</v>
      </c>
      <c r="BA250">
        <v>0</v>
      </c>
      <c r="BB250">
        <v>0</v>
      </c>
      <c r="BC250">
        <v>2.3554900000000001</v>
      </c>
      <c r="BD250">
        <v>111.69</v>
      </c>
      <c r="BE250">
        <v>110.36499999999999</v>
      </c>
      <c r="BF250">
        <v>0</v>
      </c>
      <c r="BG250">
        <v>0</v>
      </c>
      <c r="BH250">
        <v>5.34741</v>
      </c>
      <c r="BI250">
        <v>103.813</v>
      </c>
      <c r="BJ250">
        <v>333.57100000000003</v>
      </c>
      <c r="BK250">
        <v>109.422</v>
      </c>
      <c r="BL250">
        <v>0</v>
      </c>
      <c r="BM250">
        <v>0</v>
      </c>
      <c r="BN250">
        <v>0</v>
      </c>
      <c r="BO250">
        <v>0</v>
      </c>
      <c r="BP250">
        <v>0</v>
      </c>
      <c r="BQ250">
        <v>442.99299999999999</v>
      </c>
      <c r="BR250">
        <v>435.29</v>
      </c>
      <c r="BS250">
        <v>7.7028999999999996</v>
      </c>
      <c r="BT250">
        <v>0</v>
      </c>
      <c r="BU250">
        <v>0</v>
      </c>
      <c r="BW250">
        <v>0</v>
      </c>
      <c r="BX250">
        <v>0</v>
      </c>
      <c r="BZ250">
        <v>0</v>
      </c>
      <c r="CA250" t="s">
        <v>114</v>
      </c>
      <c r="CB250" t="s">
        <v>114</v>
      </c>
      <c r="CC250" t="s">
        <v>215</v>
      </c>
      <c r="CD250">
        <v>0</v>
      </c>
      <c r="CE250">
        <v>86898.3</v>
      </c>
      <c r="CF250">
        <v>72409.8</v>
      </c>
      <c r="CG250">
        <v>0</v>
      </c>
      <c r="CH250">
        <v>0</v>
      </c>
      <c r="CI250">
        <v>12345.8</v>
      </c>
      <c r="CJ250">
        <v>77836.5</v>
      </c>
      <c r="CK250">
        <v>249490</v>
      </c>
      <c r="CL250">
        <v>81817.899999999994</v>
      </c>
      <c r="CM250">
        <v>0</v>
      </c>
      <c r="CN250">
        <v>0</v>
      </c>
      <c r="CO250">
        <v>0</v>
      </c>
      <c r="CP250">
        <v>0</v>
      </c>
      <c r="CQ250">
        <v>0</v>
      </c>
      <c r="CR250">
        <v>331308</v>
      </c>
      <c r="CS250">
        <v>165.96600000000001</v>
      </c>
      <c r="CT250">
        <v>0</v>
      </c>
      <c r="CU250">
        <v>0</v>
      </c>
      <c r="CV250">
        <v>0</v>
      </c>
      <c r="CW250">
        <v>0</v>
      </c>
      <c r="CX250">
        <v>0</v>
      </c>
      <c r="CY250">
        <v>0</v>
      </c>
      <c r="CZ250">
        <v>165.96600000000001</v>
      </c>
      <c r="DA250">
        <v>0</v>
      </c>
      <c r="DB250">
        <v>0</v>
      </c>
      <c r="DC250">
        <v>0</v>
      </c>
      <c r="DD250">
        <v>0</v>
      </c>
      <c r="DE250">
        <v>165.96600000000001</v>
      </c>
      <c r="DF250">
        <v>0</v>
      </c>
      <c r="DG250">
        <v>0</v>
      </c>
      <c r="DH250">
        <v>0</v>
      </c>
      <c r="DI250">
        <v>0</v>
      </c>
      <c r="DJ250">
        <v>0</v>
      </c>
      <c r="DK250">
        <v>0</v>
      </c>
      <c r="DL250">
        <v>0</v>
      </c>
      <c r="DM250">
        <v>0</v>
      </c>
      <c r="DN250">
        <v>0</v>
      </c>
      <c r="DO250">
        <v>0</v>
      </c>
      <c r="DP250">
        <v>0</v>
      </c>
      <c r="DQ250">
        <v>0</v>
      </c>
      <c r="DR250">
        <v>0</v>
      </c>
      <c r="DS250">
        <v>1.5502899999999999</v>
      </c>
      <c r="DT250">
        <v>148.32400000000001</v>
      </c>
      <c r="DU250">
        <v>96.281899999999993</v>
      </c>
      <c r="DV250">
        <v>0</v>
      </c>
      <c r="DW250">
        <v>0</v>
      </c>
      <c r="DX250">
        <v>15.9068</v>
      </c>
      <c r="DY250">
        <v>103.813</v>
      </c>
      <c r="DZ250">
        <v>365.87599999999998</v>
      </c>
      <c r="EA250">
        <v>109.422</v>
      </c>
      <c r="EB250">
        <v>0</v>
      </c>
      <c r="EC250">
        <v>0</v>
      </c>
      <c r="ED250">
        <v>0</v>
      </c>
      <c r="EE250">
        <v>0</v>
      </c>
      <c r="EF250">
        <v>0</v>
      </c>
      <c r="EG250">
        <v>475.298</v>
      </c>
      <c r="EH250">
        <v>473.74700000000001</v>
      </c>
      <c r="EI250">
        <v>1.5502899999999999</v>
      </c>
      <c r="EJ250">
        <v>0</v>
      </c>
      <c r="EK250">
        <v>0</v>
      </c>
      <c r="EM250">
        <v>0</v>
      </c>
      <c r="EN250">
        <v>0</v>
      </c>
      <c r="EP250">
        <v>0</v>
      </c>
      <c r="EQ250">
        <v>0</v>
      </c>
      <c r="ER250">
        <v>32.279499999999999</v>
      </c>
      <c r="ES250">
        <v>15.527200000000001</v>
      </c>
      <c r="ET250">
        <v>0</v>
      </c>
      <c r="EU250">
        <v>0</v>
      </c>
      <c r="EV250">
        <v>0</v>
      </c>
      <c r="EW250">
        <v>13.7745</v>
      </c>
      <c r="EX250">
        <v>61.581200000000003</v>
      </c>
      <c r="EY250">
        <v>14.844099999999999</v>
      </c>
      <c r="EZ250">
        <v>0</v>
      </c>
      <c r="FA250">
        <v>0</v>
      </c>
      <c r="FB250">
        <v>0</v>
      </c>
      <c r="FC250">
        <v>0</v>
      </c>
      <c r="FD250">
        <v>0</v>
      </c>
      <c r="FE250">
        <v>76.425299999999993</v>
      </c>
      <c r="FF250">
        <v>0</v>
      </c>
      <c r="FG250">
        <v>37.455800000000004</v>
      </c>
      <c r="FH250">
        <v>14.0999</v>
      </c>
      <c r="FI250">
        <v>0</v>
      </c>
      <c r="FJ250">
        <v>0</v>
      </c>
      <c r="FK250">
        <v>1.92882</v>
      </c>
      <c r="FL250">
        <v>13.7745</v>
      </c>
      <c r="FM250">
        <v>67.259100000000004</v>
      </c>
      <c r="FN250">
        <v>14.844099999999999</v>
      </c>
      <c r="FO250">
        <v>0</v>
      </c>
      <c r="FP250">
        <v>0</v>
      </c>
      <c r="FQ250">
        <v>0</v>
      </c>
      <c r="FR250">
        <v>0</v>
      </c>
      <c r="FS250">
        <v>0</v>
      </c>
      <c r="FT250">
        <v>82.103200000000001</v>
      </c>
      <c r="FU250" t="s">
        <v>621</v>
      </c>
      <c r="FV250" t="s">
        <v>622</v>
      </c>
      <c r="FW250" t="s">
        <v>528</v>
      </c>
      <c r="FX250" t="s">
        <v>115</v>
      </c>
      <c r="FY250" t="s">
        <v>530</v>
      </c>
      <c r="FZ250" t="s">
        <v>116</v>
      </c>
      <c r="GA250" t="s">
        <v>600</v>
      </c>
      <c r="GB250" t="s">
        <v>640</v>
      </c>
      <c r="GC250">
        <v>0</v>
      </c>
      <c r="GD250">
        <v>11.7178</v>
      </c>
      <c r="GE250">
        <v>15.220499999999999</v>
      </c>
      <c r="GF250">
        <v>0</v>
      </c>
      <c r="GG250">
        <v>0</v>
      </c>
      <c r="GH250">
        <v>0</v>
      </c>
      <c r="GI250">
        <v>13.649100000000001</v>
      </c>
      <c r="GJ250">
        <v>40.590000000000003</v>
      </c>
      <c r="GK250">
        <v>14.324199999999999</v>
      </c>
      <c r="GL250">
        <v>0</v>
      </c>
      <c r="GM250">
        <v>0</v>
      </c>
      <c r="GN250">
        <v>0</v>
      </c>
      <c r="GO250">
        <v>0</v>
      </c>
      <c r="GP250">
        <v>0</v>
      </c>
      <c r="GQ250">
        <v>54.91</v>
      </c>
      <c r="GR250">
        <v>1.37277</v>
      </c>
      <c r="GS250">
        <v>0</v>
      </c>
      <c r="GT250">
        <v>0</v>
      </c>
      <c r="GU250">
        <v>0</v>
      </c>
      <c r="GV250">
        <v>0</v>
      </c>
      <c r="GW250">
        <v>3.5197500000000002</v>
      </c>
      <c r="GX250">
        <v>0</v>
      </c>
      <c r="GY250">
        <v>4.8899999999999997</v>
      </c>
      <c r="GZ250">
        <v>0</v>
      </c>
      <c r="HA250">
        <v>0</v>
      </c>
      <c r="HB250">
        <v>0</v>
      </c>
      <c r="HC250">
        <v>0</v>
      </c>
      <c r="HD250">
        <v>4.8899999999999997</v>
      </c>
      <c r="HE250">
        <v>0</v>
      </c>
      <c r="HF250">
        <v>16.748200000000001</v>
      </c>
      <c r="HG250">
        <v>13.141999999999999</v>
      </c>
      <c r="HH250">
        <v>0</v>
      </c>
      <c r="HI250">
        <v>0</v>
      </c>
      <c r="HJ250">
        <v>2.23448</v>
      </c>
      <c r="HK250">
        <v>13.649100000000001</v>
      </c>
      <c r="HL250">
        <v>45.77</v>
      </c>
      <c r="HM250">
        <v>14.324199999999999</v>
      </c>
      <c r="HN250">
        <v>0</v>
      </c>
      <c r="HO250">
        <v>0</v>
      </c>
      <c r="HP250">
        <v>0</v>
      </c>
      <c r="HQ250">
        <v>0</v>
      </c>
      <c r="HR250">
        <v>0</v>
      </c>
      <c r="HS250">
        <v>60.09</v>
      </c>
      <c r="HT250">
        <v>0.88078599999999996</v>
      </c>
      <c r="HU250">
        <v>0</v>
      </c>
      <c r="HV250">
        <v>0</v>
      </c>
      <c r="HW250">
        <v>0</v>
      </c>
      <c r="HX250">
        <v>0</v>
      </c>
      <c r="HY250">
        <v>0</v>
      </c>
      <c r="HZ250">
        <v>0</v>
      </c>
      <c r="IA250">
        <v>0.88</v>
      </c>
      <c r="IB250">
        <v>0</v>
      </c>
      <c r="IC250">
        <v>0</v>
      </c>
      <c r="ID250">
        <v>0</v>
      </c>
      <c r="IE250">
        <v>0</v>
      </c>
      <c r="IF250">
        <v>0.88</v>
      </c>
    </row>
    <row r="251" spans="1:240" x14ac:dyDescent="0.3">
      <c r="A251" s="67">
        <v>43882.716354166667</v>
      </c>
      <c r="B251" t="s">
        <v>459</v>
      </c>
      <c r="C251" t="s">
        <v>459</v>
      </c>
      <c r="D251" t="s">
        <v>276</v>
      </c>
      <c r="E251">
        <v>22500</v>
      </c>
      <c r="F251">
        <v>22500</v>
      </c>
      <c r="G251" t="s">
        <v>112</v>
      </c>
      <c r="H251" s="68">
        <v>3.6111111111111115E-2</v>
      </c>
      <c r="I251" t="s">
        <v>118</v>
      </c>
      <c r="J251">
        <v>59.47</v>
      </c>
      <c r="K251" t="s">
        <v>114</v>
      </c>
      <c r="L251" t="s">
        <v>114</v>
      </c>
      <c r="M251" t="s">
        <v>123</v>
      </c>
      <c r="N251">
        <v>0</v>
      </c>
      <c r="O251">
        <v>8692.61</v>
      </c>
      <c r="P251">
        <v>64644.1</v>
      </c>
      <c r="Q251">
        <v>0</v>
      </c>
      <c r="R251">
        <v>0</v>
      </c>
      <c r="S251">
        <v>0</v>
      </c>
      <c r="T251">
        <v>77836.5</v>
      </c>
      <c r="U251">
        <v>151173</v>
      </c>
      <c r="V251">
        <v>81817.899999999994</v>
      </c>
      <c r="W251">
        <v>0</v>
      </c>
      <c r="X251">
        <v>0</v>
      </c>
      <c r="Y251">
        <v>0</v>
      </c>
      <c r="Z251">
        <v>0</v>
      </c>
      <c r="AA251">
        <v>0</v>
      </c>
      <c r="AB251">
        <v>232991</v>
      </c>
      <c r="AC251">
        <v>619.11500000000001</v>
      </c>
      <c r="AD251">
        <v>0</v>
      </c>
      <c r="AE251">
        <v>0</v>
      </c>
      <c r="AF251">
        <v>0</v>
      </c>
      <c r="AG251">
        <v>0</v>
      </c>
      <c r="AH251">
        <v>748.90899999999999</v>
      </c>
      <c r="AI251">
        <v>0</v>
      </c>
      <c r="AJ251">
        <v>1368.02</v>
      </c>
      <c r="AK251">
        <v>0</v>
      </c>
      <c r="AL251">
        <v>0</v>
      </c>
      <c r="AM251">
        <v>0</v>
      </c>
      <c r="AN251">
        <v>0</v>
      </c>
      <c r="AO251">
        <v>1368.02</v>
      </c>
      <c r="AP251">
        <v>0</v>
      </c>
      <c r="AQ251">
        <v>0</v>
      </c>
      <c r="AR251">
        <v>0</v>
      </c>
      <c r="AS251">
        <v>0</v>
      </c>
      <c r="AT251">
        <v>0</v>
      </c>
      <c r="AU251">
        <v>0</v>
      </c>
      <c r="AV251">
        <v>0</v>
      </c>
      <c r="AW251">
        <v>0</v>
      </c>
      <c r="AX251">
        <v>0</v>
      </c>
      <c r="AY251">
        <v>0</v>
      </c>
      <c r="AZ251">
        <v>0</v>
      </c>
      <c r="BA251">
        <v>0</v>
      </c>
      <c r="BB251">
        <v>0</v>
      </c>
      <c r="BC251">
        <v>5.5171299999999999</v>
      </c>
      <c r="BD251">
        <v>19.037199999999999</v>
      </c>
      <c r="BE251">
        <v>84.460599999999999</v>
      </c>
      <c r="BF251">
        <v>0</v>
      </c>
      <c r="BG251">
        <v>0</v>
      </c>
      <c r="BH251">
        <v>6.0084999999999997</v>
      </c>
      <c r="BI251">
        <v>102.489</v>
      </c>
      <c r="BJ251">
        <v>217.512</v>
      </c>
      <c r="BK251">
        <v>108.021</v>
      </c>
      <c r="BL251">
        <v>0</v>
      </c>
      <c r="BM251">
        <v>0</v>
      </c>
      <c r="BN251">
        <v>0</v>
      </c>
      <c r="BO251">
        <v>0</v>
      </c>
      <c r="BP251">
        <v>0</v>
      </c>
      <c r="BQ251">
        <v>325.53300000000002</v>
      </c>
      <c r="BR251">
        <v>314.00799999999998</v>
      </c>
      <c r="BS251">
        <v>11.525600000000001</v>
      </c>
      <c r="BT251">
        <v>0</v>
      </c>
      <c r="BU251">
        <v>0</v>
      </c>
      <c r="BW251">
        <v>0</v>
      </c>
      <c r="BX251">
        <v>0</v>
      </c>
      <c r="BZ251">
        <v>0</v>
      </c>
      <c r="CA251" t="s">
        <v>114</v>
      </c>
      <c r="CB251" t="s">
        <v>114</v>
      </c>
      <c r="CC251" t="s">
        <v>215</v>
      </c>
      <c r="CD251">
        <v>0</v>
      </c>
      <c r="CE251">
        <v>38063.9</v>
      </c>
      <c r="CF251">
        <v>68122.5</v>
      </c>
      <c r="CG251">
        <v>0</v>
      </c>
      <c r="CH251">
        <v>0</v>
      </c>
      <c r="CI251">
        <v>14304.3</v>
      </c>
      <c r="CJ251">
        <v>77836.5</v>
      </c>
      <c r="CK251">
        <v>198327</v>
      </c>
      <c r="CL251">
        <v>81817.899999999994</v>
      </c>
      <c r="CM251">
        <v>0</v>
      </c>
      <c r="CN251">
        <v>0</v>
      </c>
      <c r="CO251">
        <v>0</v>
      </c>
      <c r="CP251">
        <v>0</v>
      </c>
      <c r="CQ251">
        <v>0</v>
      </c>
      <c r="CR251">
        <v>280145</v>
      </c>
      <c r="CS251">
        <v>346.51299999999998</v>
      </c>
      <c r="CT251">
        <v>0</v>
      </c>
      <c r="CU251">
        <v>0</v>
      </c>
      <c r="CV251">
        <v>0</v>
      </c>
      <c r="CW251">
        <v>0</v>
      </c>
      <c r="CX251">
        <v>0</v>
      </c>
      <c r="CY251">
        <v>0</v>
      </c>
      <c r="CZ251">
        <v>346.51299999999998</v>
      </c>
      <c r="DA251">
        <v>0</v>
      </c>
      <c r="DB251">
        <v>0</v>
      </c>
      <c r="DC251">
        <v>0</v>
      </c>
      <c r="DD251">
        <v>0</v>
      </c>
      <c r="DE251">
        <v>346.51299999999998</v>
      </c>
      <c r="DF251">
        <v>0</v>
      </c>
      <c r="DG251">
        <v>0</v>
      </c>
      <c r="DH251">
        <v>0</v>
      </c>
      <c r="DI251">
        <v>0</v>
      </c>
      <c r="DJ251">
        <v>0</v>
      </c>
      <c r="DK251">
        <v>0</v>
      </c>
      <c r="DL251">
        <v>0</v>
      </c>
      <c r="DM251">
        <v>0</v>
      </c>
      <c r="DN251">
        <v>0</v>
      </c>
      <c r="DO251">
        <v>0</v>
      </c>
      <c r="DP251">
        <v>0</v>
      </c>
      <c r="DQ251">
        <v>0</v>
      </c>
      <c r="DR251">
        <v>0</v>
      </c>
      <c r="DS251">
        <v>3.1806999999999999</v>
      </c>
      <c r="DT251">
        <v>62.1248</v>
      </c>
      <c r="DU251">
        <v>90.665400000000005</v>
      </c>
      <c r="DV251">
        <v>0</v>
      </c>
      <c r="DW251">
        <v>0</v>
      </c>
      <c r="DX251">
        <v>18.529</v>
      </c>
      <c r="DY251">
        <v>102.489</v>
      </c>
      <c r="DZ251">
        <v>276.98899999999998</v>
      </c>
      <c r="EA251">
        <v>108.021</v>
      </c>
      <c r="EB251">
        <v>0</v>
      </c>
      <c r="EC251">
        <v>0</v>
      </c>
      <c r="ED251">
        <v>0</v>
      </c>
      <c r="EE251">
        <v>0</v>
      </c>
      <c r="EF251">
        <v>0</v>
      </c>
      <c r="EG251">
        <v>385.01</v>
      </c>
      <c r="EH251">
        <v>381.82900000000001</v>
      </c>
      <c r="EI251">
        <v>3.1806999999999999</v>
      </c>
      <c r="EJ251">
        <v>0</v>
      </c>
      <c r="EK251">
        <v>0</v>
      </c>
      <c r="EM251">
        <v>0</v>
      </c>
      <c r="EN251">
        <v>0</v>
      </c>
      <c r="EP251">
        <v>0</v>
      </c>
      <c r="EQ251">
        <v>0</v>
      </c>
      <c r="ER251">
        <v>4.8647</v>
      </c>
      <c r="ES251">
        <v>11.944000000000001</v>
      </c>
      <c r="ET251">
        <v>0</v>
      </c>
      <c r="EU251">
        <v>0</v>
      </c>
      <c r="EV251">
        <v>0</v>
      </c>
      <c r="EW251">
        <v>13.7745</v>
      </c>
      <c r="EX251">
        <v>30.583300000000001</v>
      </c>
      <c r="EY251">
        <v>14.844099999999999</v>
      </c>
      <c r="EZ251">
        <v>0</v>
      </c>
      <c r="FA251">
        <v>0</v>
      </c>
      <c r="FB251">
        <v>0</v>
      </c>
      <c r="FC251">
        <v>0</v>
      </c>
      <c r="FD251">
        <v>0</v>
      </c>
      <c r="FE251">
        <v>45.427300000000002</v>
      </c>
      <c r="FF251">
        <v>0</v>
      </c>
      <c r="FG251">
        <v>13.8185</v>
      </c>
      <c r="FH251">
        <v>13.6998</v>
      </c>
      <c r="FI251">
        <v>0</v>
      </c>
      <c r="FJ251">
        <v>0</v>
      </c>
      <c r="FK251">
        <v>2.4229099999999999</v>
      </c>
      <c r="FL251">
        <v>13.7745</v>
      </c>
      <c r="FM251">
        <v>43.715699999999998</v>
      </c>
      <c r="FN251">
        <v>14.844099999999999</v>
      </c>
      <c r="FO251">
        <v>0</v>
      </c>
      <c r="FP251">
        <v>0</v>
      </c>
      <c r="FQ251">
        <v>0</v>
      </c>
      <c r="FR251">
        <v>0</v>
      </c>
      <c r="FS251">
        <v>0</v>
      </c>
      <c r="FT251">
        <v>58.559800000000003</v>
      </c>
      <c r="FU251" t="s">
        <v>621</v>
      </c>
      <c r="FV251" t="s">
        <v>622</v>
      </c>
      <c r="FW251" t="s">
        <v>528</v>
      </c>
      <c r="FX251" t="s">
        <v>115</v>
      </c>
      <c r="FY251" t="s">
        <v>530</v>
      </c>
      <c r="FZ251" t="s">
        <v>116</v>
      </c>
      <c r="GA251" t="s">
        <v>600</v>
      </c>
      <c r="GB251" t="s">
        <v>640</v>
      </c>
      <c r="GC251">
        <v>0</v>
      </c>
      <c r="GD251">
        <v>1.77528</v>
      </c>
      <c r="GE251">
        <v>11.7075</v>
      </c>
      <c r="GF251">
        <v>0</v>
      </c>
      <c r="GG251">
        <v>0</v>
      </c>
      <c r="GH251">
        <v>0</v>
      </c>
      <c r="GI251">
        <v>13.649100000000001</v>
      </c>
      <c r="GJ251">
        <v>27.14</v>
      </c>
      <c r="GK251">
        <v>14.324199999999999</v>
      </c>
      <c r="GL251">
        <v>0</v>
      </c>
      <c r="GM251">
        <v>0</v>
      </c>
      <c r="GN251">
        <v>0</v>
      </c>
      <c r="GO251">
        <v>0</v>
      </c>
      <c r="GP251">
        <v>0</v>
      </c>
      <c r="GQ251">
        <v>41.46</v>
      </c>
      <c r="GR251">
        <v>3.2856700000000001</v>
      </c>
      <c r="GS251">
        <v>0</v>
      </c>
      <c r="GT251">
        <v>0</v>
      </c>
      <c r="GU251">
        <v>0</v>
      </c>
      <c r="GV251">
        <v>0</v>
      </c>
      <c r="GW251">
        <v>3.9744799999999998</v>
      </c>
      <c r="GX251">
        <v>0</v>
      </c>
      <c r="GY251">
        <v>7.26</v>
      </c>
      <c r="GZ251">
        <v>0</v>
      </c>
      <c r="HA251">
        <v>0</v>
      </c>
      <c r="HB251">
        <v>0</v>
      </c>
      <c r="HC251">
        <v>0</v>
      </c>
      <c r="HD251">
        <v>7.26</v>
      </c>
      <c r="HE251">
        <v>0</v>
      </c>
      <c r="HF251">
        <v>6.7401200000000001</v>
      </c>
      <c r="HG251">
        <v>12.3666</v>
      </c>
      <c r="HH251">
        <v>0</v>
      </c>
      <c r="HI251">
        <v>0</v>
      </c>
      <c r="HJ251">
        <v>2.6044999999999998</v>
      </c>
      <c r="HK251">
        <v>13.649100000000001</v>
      </c>
      <c r="HL251">
        <v>35.36</v>
      </c>
      <c r="HM251">
        <v>14.324199999999999</v>
      </c>
      <c r="HN251">
        <v>0</v>
      </c>
      <c r="HO251">
        <v>0</v>
      </c>
      <c r="HP251">
        <v>0</v>
      </c>
      <c r="HQ251">
        <v>0</v>
      </c>
      <c r="HR251">
        <v>0</v>
      </c>
      <c r="HS251">
        <v>49.68</v>
      </c>
      <c r="HT251">
        <v>1.8389500000000001</v>
      </c>
      <c r="HU251">
        <v>0</v>
      </c>
      <c r="HV251">
        <v>0</v>
      </c>
      <c r="HW251">
        <v>0</v>
      </c>
      <c r="HX251">
        <v>0</v>
      </c>
      <c r="HY251">
        <v>0</v>
      </c>
      <c r="HZ251">
        <v>0</v>
      </c>
      <c r="IA251">
        <v>1.84</v>
      </c>
      <c r="IB251">
        <v>0</v>
      </c>
      <c r="IC251">
        <v>0</v>
      </c>
      <c r="ID251">
        <v>0</v>
      </c>
      <c r="IE251">
        <v>0</v>
      </c>
      <c r="IF251">
        <v>1.84</v>
      </c>
    </row>
    <row r="252" spans="1:240" x14ac:dyDescent="0.3">
      <c r="A252" s="67">
        <v>43882.717928240738</v>
      </c>
      <c r="B252" t="s">
        <v>460</v>
      </c>
      <c r="C252" t="s">
        <v>460</v>
      </c>
      <c r="D252" t="s">
        <v>214</v>
      </c>
      <c r="E252">
        <v>22500</v>
      </c>
      <c r="F252">
        <v>22500</v>
      </c>
      <c r="G252" t="s">
        <v>112</v>
      </c>
      <c r="H252" s="68">
        <v>9.1666666666666674E-2</v>
      </c>
      <c r="I252" t="s">
        <v>118</v>
      </c>
      <c r="J252">
        <v>36.020000000000003</v>
      </c>
      <c r="K252" t="s">
        <v>114</v>
      </c>
      <c r="L252" t="s">
        <v>114</v>
      </c>
      <c r="M252" t="s">
        <v>394</v>
      </c>
      <c r="N252">
        <v>440.28500000000003</v>
      </c>
      <c r="O252">
        <v>86289.2</v>
      </c>
      <c r="P252">
        <v>37032.199999999997</v>
      </c>
      <c r="Q252">
        <v>771.66600000000005</v>
      </c>
      <c r="R252">
        <v>12496.3</v>
      </c>
      <c r="S252">
        <v>0</v>
      </c>
      <c r="T252">
        <v>77836.5</v>
      </c>
      <c r="U252">
        <v>214866</v>
      </c>
      <c r="V252">
        <v>81817.899999999994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296684</v>
      </c>
      <c r="AC252">
        <v>567.21699999999998</v>
      </c>
      <c r="AD252">
        <v>0</v>
      </c>
      <c r="AE252">
        <v>0</v>
      </c>
      <c r="AF252">
        <v>0</v>
      </c>
      <c r="AG252">
        <v>0</v>
      </c>
      <c r="AH252">
        <v>663.22400000000005</v>
      </c>
      <c r="AI252">
        <v>0</v>
      </c>
      <c r="AJ252">
        <v>1230.44</v>
      </c>
      <c r="AK252">
        <v>0</v>
      </c>
      <c r="AL252">
        <v>0</v>
      </c>
      <c r="AM252">
        <v>0</v>
      </c>
      <c r="AN252">
        <v>0</v>
      </c>
      <c r="AO252">
        <v>1230.44</v>
      </c>
      <c r="AP252">
        <v>0</v>
      </c>
      <c r="AQ252">
        <v>0</v>
      </c>
      <c r="AR252">
        <v>0</v>
      </c>
      <c r="AS252">
        <v>0</v>
      </c>
      <c r="AT252">
        <v>0</v>
      </c>
      <c r="AU252">
        <v>0</v>
      </c>
      <c r="AV252">
        <v>0</v>
      </c>
      <c r="AW252">
        <v>0</v>
      </c>
      <c r="AX252">
        <v>0</v>
      </c>
      <c r="AY252">
        <v>0</v>
      </c>
      <c r="AZ252">
        <v>0</v>
      </c>
      <c r="BA252">
        <v>0</v>
      </c>
      <c r="BB252">
        <v>0</v>
      </c>
      <c r="BC252">
        <v>5.7152000000000003</v>
      </c>
      <c r="BD252">
        <v>148.00800000000001</v>
      </c>
      <c r="BE252">
        <v>48.7149</v>
      </c>
      <c r="BF252">
        <v>0.92331200000000002</v>
      </c>
      <c r="BG252">
        <v>17.332999999999998</v>
      </c>
      <c r="BH252">
        <v>5.3474000000000004</v>
      </c>
      <c r="BI252">
        <v>103.813</v>
      </c>
      <c r="BJ252">
        <v>329.85500000000002</v>
      </c>
      <c r="BK252">
        <v>109.422</v>
      </c>
      <c r="BL252">
        <v>0</v>
      </c>
      <c r="BM252">
        <v>0</v>
      </c>
      <c r="BN252">
        <v>0</v>
      </c>
      <c r="BO252">
        <v>0</v>
      </c>
      <c r="BP252">
        <v>0</v>
      </c>
      <c r="BQ252">
        <v>439.27699999999999</v>
      </c>
      <c r="BR252">
        <v>428.70100000000002</v>
      </c>
      <c r="BS252">
        <v>10.575799999999999</v>
      </c>
      <c r="BT252">
        <v>0</v>
      </c>
      <c r="BU252">
        <v>0</v>
      </c>
      <c r="BW252">
        <v>0</v>
      </c>
      <c r="BX252">
        <v>0</v>
      </c>
      <c r="BZ252">
        <v>0</v>
      </c>
      <c r="CA252" t="s">
        <v>114</v>
      </c>
      <c r="CB252" t="s">
        <v>114</v>
      </c>
      <c r="CC252" t="s">
        <v>215</v>
      </c>
      <c r="CD252">
        <v>0</v>
      </c>
      <c r="CE252">
        <v>86898.3</v>
      </c>
      <c r="CF252">
        <v>72409.8</v>
      </c>
      <c r="CG252">
        <v>0</v>
      </c>
      <c r="CH252">
        <v>0</v>
      </c>
      <c r="CI252">
        <v>12345.8</v>
      </c>
      <c r="CJ252">
        <v>77836.5</v>
      </c>
      <c r="CK252">
        <v>249490</v>
      </c>
      <c r="CL252">
        <v>81817.899999999994</v>
      </c>
      <c r="CM252">
        <v>0</v>
      </c>
      <c r="CN252">
        <v>0</v>
      </c>
      <c r="CO252">
        <v>0</v>
      </c>
      <c r="CP252">
        <v>0</v>
      </c>
      <c r="CQ252">
        <v>0</v>
      </c>
      <c r="CR252">
        <v>331308</v>
      </c>
      <c r="CS252">
        <v>165.96600000000001</v>
      </c>
      <c r="CT252">
        <v>0</v>
      </c>
      <c r="CU252">
        <v>0</v>
      </c>
      <c r="CV252">
        <v>0</v>
      </c>
      <c r="CW252">
        <v>0</v>
      </c>
      <c r="CX252">
        <v>0</v>
      </c>
      <c r="CY252">
        <v>0</v>
      </c>
      <c r="CZ252">
        <v>165.96600000000001</v>
      </c>
      <c r="DA252">
        <v>0</v>
      </c>
      <c r="DB252">
        <v>0</v>
      </c>
      <c r="DC252">
        <v>0</v>
      </c>
      <c r="DD252">
        <v>0</v>
      </c>
      <c r="DE252">
        <v>165.96600000000001</v>
      </c>
      <c r="DF252">
        <v>0</v>
      </c>
      <c r="DG252">
        <v>0</v>
      </c>
      <c r="DH252">
        <v>0</v>
      </c>
      <c r="DI252">
        <v>0</v>
      </c>
      <c r="DJ252">
        <v>0</v>
      </c>
      <c r="DK252">
        <v>0</v>
      </c>
      <c r="DL252">
        <v>0</v>
      </c>
      <c r="DM252">
        <v>0</v>
      </c>
      <c r="DN252">
        <v>0</v>
      </c>
      <c r="DO252">
        <v>0</v>
      </c>
      <c r="DP252">
        <v>0</v>
      </c>
      <c r="DQ252">
        <v>0</v>
      </c>
      <c r="DR252">
        <v>0</v>
      </c>
      <c r="DS252">
        <v>1.5502899999999999</v>
      </c>
      <c r="DT252">
        <v>148.32400000000001</v>
      </c>
      <c r="DU252">
        <v>96.281899999999993</v>
      </c>
      <c r="DV252">
        <v>0</v>
      </c>
      <c r="DW252">
        <v>0</v>
      </c>
      <c r="DX252">
        <v>15.9068</v>
      </c>
      <c r="DY252">
        <v>103.813</v>
      </c>
      <c r="DZ252">
        <v>365.87599999999998</v>
      </c>
      <c r="EA252">
        <v>109.422</v>
      </c>
      <c r="EB252">
        <v>0</v>
      </c>
      <c r="EC252">
        <v>0</v>
      </c>
      <c r="ED252">
        <v>0</v>
      </c>
      <c r="EE252">
        <v>0</v>
      </c>
      <c r="EF252">
        <v>0</v>
      </c>
      <c r="EG252">
        <v>475.298</v>
      </c>
      <c r="EH252">
        <v>473.74700000000001</v>
      </c>
      <c r="EI252">
        <v>1.5502899999999999</v>
      </c>
      <c r="EJ252">
        <v>0</v>
      </c>
      <c r="EK252">
        <v>0</v>
      </c>
      <c r="EM252">
        <v>0</v>
      </c>
      <c r="EN252">
        <v>0</v>
      </c>
      <c r="EP252">
        <v>0</v>
      </c>
      <c r="EQ252">
        <v>0</v>
      </c>
      <c r="ER252">
        <v>37.668900000000001</v>
      </c>
      <c r="ES252">
        <v>6.8860400000000004</v>
      </c>
      <c r="ET252">
        <v>9.8565899999999998E-2</v>
      </c>
      <c r="EU252">
        <v>3.0019300000000002</v>
      </c>
      <c r="EV252">
        <v>0</v>
      </c>
      <c r="EW252">
        <v>13.7745</v>
      </c>
      <c r="EX252">
        <v>61.429900000000004</v>
      </c>
      <c r="EY252">
        <v>14.844099999999999</v>
      </c>
      <c r="EZ252">
        <v>0</v>
      </c>
      <c r="FA252">
        <v>0</v>
      </c>
      <c r="FB252">
        <v>0</v>
      </c>
      <c r="FC252">
        <v>0</v>
      </c>
      <c r="FD252">
        <v>0</v>
      </c>
      <c r="FE252">
        <v>76.274000000000001</v>
      </c>
      <c r="FF252">
        <v>0</v>
      </c>
      <c r="FG252">
        <v>37.455800000000004</v>
      </c>
      <c r="FH252">
        <v>14.0999</v>
      </c>
      <c r="FI252">
        <v>0</v>
      </c>
      <c r="FJ252">
        <v>0</v>
      </c>
      <c r="FK252">
        <v>1.92882</v>
      </c>
      <c r="FL252">
        <v>13.7745</v>
      </c>
      <c r="FM252">
        <v>67.259100000000004</v>
      </c>
      <c r="FN252">
        <v>14.844099999999999</v>
      </c>
      <c r="FO252">
        <v>0</v>
      </c>
      <c r="FP252">
        <v>0</v>
      </c>
      <c r="FQ252">
        <v>0</v>
      </c>
      <c r="FR252">
        <v>0</v>
      </c>
      <c r="FS252">
        <v>0</v>
      </c>
      <c r="FT252">
        <v>82.103200000000001</v>
      </c>
      <c r="FU252" t="s">
        <v>621</v>
      </c>
      <c r="FV252" t="s">
        <v>622</v>
      </c>
      <c r="FW252" t="s">
        <v>528</v>
      </c>
      <c r="FX252" t="s">
        <v>115</v>
      </c>
      <c r="FY252" t="s">
        <v>530</v>
      </c>
      <c r="FZ252" t="s">
        <v>116</v>
      </c>
      <c r="GA252" t="s">
        <v>600</v>
      </c>
      <c r="GB252" t="s">
        <v>640</v>
      </c>
      <c r="GC252">
        <v>9.7871399999999997E-2</v>
      </c>
      <c r="GD252">
        <v>16.6403</v>
      </c>
      <c r="GE252">
        <v>6.7113300000000002</v>
      </c>
      <c r="GF252">
        <v>0.11615499999999999</v>
      </c>
      <c r="GG252">
        <v>2.3002400000000001</v>
      </c>
      <c r="GH252">
        <v>0</v>
      </c>
      <c r="GI252">
        <v>13.649100000000001</v>
      </c>
      <c r="GJ252">
        <v>39.520000000000003</v>
      </c>
      <c r="GK252">
        <v>14.324199999999999</v>
      </c>
      <c r="GL252">
        <v>0</v>
      </c>
      <c r="GM252">
        <v>0</v>
      </c>
      <c r="GN252">
        <v>0</v>
      </c>
      <c r="GO252">
        <v>0</v>
      </c>
      <c r="GP252">
        <v>0</v>
      </c>
      <c r="GQ252">
        <v>53.84</v>
      </c>
      <c r="GR252">
        <v>3.01024</v>
      </c>
      <c r="GS252">
        <v>0</v>
      </c>
      <c r="GT252">
        <v>0</v>
      </c>
      <c r="GU252">
        <v>0</v>
      </c>
      <c r="GV252">
        <v>0</v>
      </c>
      <c r="GW252">
        <v>3.5197500000000002</v>
      </c>
      <c r="GX252">
        <v>0</v>
      </c>
      <c r="GY252">
        <v>6.53</v>
      </c>
      <c r="GZ252">
        <v>0</v>
      </c>
      <c r="HA252">
        <v>0</v>
      </c>
      <c r="HB252">
        <v>0</v>
      </c>
      <c r="HC252">
        <v>0</v>
      </c>
      <c r="HD252">
        <v>6.53</v>
      </c>
      <c r="HE252">
        <v>0</v>
      </c>
      <c r="HF252">
        <v>16.748200000000001</v>
      </c>
      <c r="HG252">
        <v>13.141999999999999</v>
      </c>
      <c r="HH252">
        <v>0</v>
      </c>
      <c r="HI252">
        <v>0</v>
      </c>
      <c r="HJ252">
        <v>2.23448</v>
      </c>
      <c r="HK252">
        <v>13.649100000000001</v>
      </c>
      <c r="HL252">
        <v>45.77</v>
      </c>
      <c r="HM252">
        <v>14.324199999999999</v>
      </c>
      <c r="HN252">
        <v>0</v>
      </c>
      <c r="HO252">
        <v>0</v>
      </c>
      <c r="HP252">
        <v>0</v>
      </c>
      <c r="HQ252">
        <v>0</v>
      </c>
      <c r="HR252">
        <v>0</v>
      </c>
      <c r="HS252">
        <v>60.09</v>
      </c>
      <c r="HT252">
        <v>0.88078599999999996</v>
      </c>
      <c r="HU252">
        <v>0</v>
      </c>
      <c r="HV252">
        <v>0</v>
      </c>
      <c r="HW252">
        <v>0</v>
      </c>
      <c r="HX252">
        <v>0</v>
      </c>
      <c r="HY252">
        <v>0</v>
      </c>
      <c r="HZ252">
        <v>0</v>
      </c>
      <c r="IA252">
        <v>0.88</v>
      </c>
      <c r="IB252">
        <v>0</v>
      </c>
      <c r="IC252">
        <v>0</v>
      </c>
      <c r="ID252">
        <v>0</v>
      </c>
      <c r="IE252">
        <v>0</v>
      </c>
      <c r="IF252">
        <v>0.88</v>
      </c>
    </row>
    <row r="253" spans="1:240" x14ac:dyDescent="0.3">
      <c r="A253" s="67">
        <v>43882.7187037037</v>
      </c>
      <c r="B253" t="s">
        <v>461</v>
      </c>
      <c r="C253" t="s">
        <v>461</v>
      </c>
      <c r="D253" t="s">
        <v>276</v>
      </c>
      <c r="E253">
        <v>22500</v>
      </c>
      <c r="F253">
        <v>22500</v>
      </c>
      <c r="G253" t="s">
        <v>112</v>
      </c>
      <c r="H253" s="68">
        <v>4.4444444444444446E-2</v>
      </c>
      <c r="I253" t="s">
        <v>118</v>
      </c>
      <c r="J253">
        <v>59.86</v>
      </c>
      <c r="K253" t="s">
        <v>114</v>
      </c>
      <c r="L253" t="s">
        <v>114</v>
      </c>
      <c r="M253" t="s">
        <v>596</v>
      </c>
      <c r="N253">
        <v>921.1</v>
      </c>
      <c r="O253">
        <v>17507.8</v>
      </c>
      <c r="P253">
        <v>36842.1</v>
      </c>
      <c r="Q253">
        <v>170.672</v>
      </c>
      <c r="R253">
        <v>8642.34</v>
      </c>
      <c r="S253">
        <v>0</v>
      </c>
      <c r="T253">
        <v>77836.5</v>
      </c>
      <c r="U253">
        <v>141921</v>
      </c>
      <c r="V253">
        <v>81817.899999999994</v>
      </c>
      <c r="W253">
        <v>0</v>
      </c>
      <c r="X253">
        <v>0</v>
      </c>
      <c r="Y253">
        <v>0</v>
      </c>
      <c r="Z253">
        <v>0</v>
      </c>
      <c r="AA253">
        <v>0</v>
      </c>
      <c r="AB253">
        <v>223738</v>
      </c>
      <c r="AC253">
        <v>993.98299999999995</v>
      </c>
      <c r="AD253">
        <v>0</v>
      </c>
      <c r="AE253">
        <v>0</v>
      </c>
      <c r="AF253">
        <v>0</v>
      </c>
      <c r="AG253">
        <v>0</v>
      </c>
      <c r="AH253">
        <v>748.90800000000002</v>
      </c>
      <c r="AI253">
        <v>0</v>
      </c>
      <c r="AJ253">
        <v>1742.89</v>
      </c>
      <c r="AK253">
        <v>0</v>
      </c>
      <c r="AL253">
        <v>0</v>
      </c>
      <c r="AM253">
        <v>0</v>
      </c>
      <c r="AN253">
        <v>0</v>
      </c>
      <c r="AO253">
        <v>1742.89</v>
      </c>
      <c r="AP253">
        <v>0</v>
      </c>
      <c r="AQ253">
        <v>0</v>
      </c>
      <c r="AR253">
        <v>0</v>
      </c>
      <c r="AS253">
        <v>0</v>
      </c>
      <c r="AT253">
        <v>0</v>
      </c>
      <c r="AU253">
        <v>0</v>
      </c>
      <c r="AV253">
        <v>0</v>
      </c>
      <c r="AW253">
        <v>0</v>
      </c>
      <c r="AX253">
        <v>0</v>
      </c>
      <c r="AY253">
        <v>0</v>
      </c>
      <c r="AZ253">
        <v>0</v>
      </c>
      <c r="BA253">
        <v>0</v>
      </c>
      <c r="BB253">
        <v>0</v>
      </c>
      <c r="BC253">
        <v>9.84361</v>
      </c>
      <c r="BD253">
        <v>37.718600000000002</v>
      </c>
      <c r="BE253">
        <v>48.123199999999997</v>
      </c>
      <c r="BF253">
        <v>0.182922</v>
      </c>
      <c r="BG253">
        <v>12.7699</v>
      </c>
      <c r="BH253">
        <v>6.0084900000000001</v>
      </c>
      <c r="BI253">
        <v>102.489</v>
      </c>
      <c r="BJ253">
        <v>217.13499999999999</v>
      </c>
      <c r="BK253">
        <v>108.021</v>
      </c>
      <c r="BL253">
        <v>0</v>
      </c>
      <c r="BM253">
        <v>0</v>
      </c>
      <c r="BN253">
        <v>0</v>
      </c>
      <c r="BO253">
        <v>0</v>
      </c>
      <c r="BP253">
        <v>0</v>
      </c>
      <c r="BQ253">
        <v>325.15699999999998</v>
      </c>
      <c r="BR253">
        <v>310.32299999999998</v>
      </c>
      <c r="BS253">
        <v>14.833399999999999</v>
      </c>
      <c r="BT253">
        <v>0</v>
      </c>
      <c r="BU253">
        <v>0</v>
      </c>
      <c r="BW253">
        <v>0</v>
      </c>
      <c r="BX253">
        <v>0</v>
      </c>
      <c r="BZ253">
        <v>0</v>
      </c>
      <c r="CA253" t="s">
        <v>114</v>
      </c>
      <c r="CB253" t="s">
        <v>114</v>
      </c>
      <c r="CC253" t="s">
        <v>215</v>
      </c>
      <c r="CD253">
        <v>0</v>
      </c>
      <c r="CE253">
        <v>38063.9</v>
      </c>
      <c r="CF253">
        <v>68122.5</v>
      </c>
      <c r="CG253">
        <v>0</v>
      </c>
      <c r="CH253">
        <v>0</v>
      </c>
      <c r="CI253">
        <v>14304.3</v>
      </c>
      <c r="CJ253">
        <v>77836.5</v>
      </c>
      <c r="CK253">
        <v>198327</v>
      </c>
      <c r="CL253">
        <v>81817.899999999994</v>
      </c>
      <c r="CM253">
        <v>0</v>
      </c>
      <c r="CN253">
        <v>0</v>
      </c>
      <c r="CO253">
        <v>0</v>
      </c>
      <c r="CP253">
        <v>0</v>
      </c>
      <c r="CQ253">
        <v>0</v>
      </c>
      <c r="CR253">
        <v>280145</v>
      </c>
      <c r="CS253">
        <v>346.51299999999998</v>
      </c>
      <c r="CT253">
        <v>0</v>
      </c>
      <c r="CU253">
        <v>0</v>
      </c>
      <c r="CV253">
        <v>0</v>
      </c>
      <c r="CW253">
        <v>0</v>
      </c>
      <c r="CX253">
        <v>0</v>
      </c>
      <c r="CY253">
        <v>0</v>
      </c>
      <c r="CZ253">
        <v>346.51299999999998</v>
      </c>
      <c r="DA253">
        <v>0</v>
      </c>
      <c r="DB253">
        <v>0</v>
      </c>
      <c r="DC253">
        <v>0</v>
      </c>
      <c r="DD253">
        <v>0</v>
      </c>
      <c r="DE253">
        <v>346.51299999999998</v>
      </c>
      <c r="DF253">
        <v>0</v>
      </c>
      <c r="DG253">
        <v>0</v>
      </c>
      <c r="DH253">
        <v>0</v>
      </c>
      <c r="DI253">
        <v>0</v>
      </c>
      <c r="DJ253">
        <v>0</v>
      </c>
      <c r="DK253">
        <v>0</v>
      </c>
      <c r="DL253">
        <v>0</v>
      </c>
      <c r="DM253">
        <v>0</v>
      </c>
      <c r="DN253">
        <v>0</v>
      </c>
      <c r="DO253">
        <v>0</v>
      </c>
      <c r="DP253">
        <v>0</v>
      </c>
      <c r="DQ253">
        <v>0</v>
      </c>
      <c r="DR253">
        <v>0</v>
      </c>
      <c r="DS253">
        <v>3.1806999999999999</v>
      </c>
      <c r="DT253">
        <v>62.1248</v>
      </c>
      <c r="DU253">
        <v>90.665400000000005</v>
      </c>
      <c r="DV253">
        <v>0</v>
      </c>
      <c r="DW253">
        <v>0</v>
      </c>
      <c r="DX253">
        <v>18.529</v>
      </c>
      <c r="DY253">
        <v>102.489</v>
      </c>
      <c r="DZ253">
        <v>276.98899999999998</v>
      </c>
      <c r="EA253">
        <v>108.021</v>
      </c>
      <c r="EB253">
        <v>0</v>
      </c>
      <c r="EC253">
        <v>0</v>
      </c>
      <c r="ED253">
        <v>0</v>
      </c>
      <c r="EE253">
        <v>0</v>
      </c>
      <c r="EF253">
        <v>0</v>
      </c>
      <c r="EG253">
        <v>385.01</v>
      </c>
      <c r="EH253">
        <v>381.82900000000001</v>
      </c>
      <c r="EI253">
        <v>3.1806999999999999</v>
      </c>
      <c r="EJ253">
        <v>0</v>
      </c>
      <c r="EK253">
        <v>0</v>
      </c>
      <c r="EM253">
        <v>0</v>
      </c>
      <c r="EN253">
        <v>0</v>
      </c>
      <c r="EP253">
        <v>0</v>
      </c>
      <c r="EQ253" s="69">
        <v>0</v>
      </c>
      <c r="ER253">
        <v>9.6972699999999996</v>
      </c>
      <c r="ES253">
        <v>6.7934799999999997</v>
      </c>
      <c r="ET253">
        <v>0</v>
      </c>
      <c r="EU253" s="69">
        <v>2.2480600000000002</v>
      </c>
      <c r="EV253">
        <v>0</v>
      </c>
      <c r="EW253">
        <v>13.7745</v>
      </c>
      <c r="EX253">
        <v>32.513300000000001</v>
      </c>
      <c r="EY253">
        <v>14.844099999999999</v>
      </c>
      <c r="EZ253">
        <v>0</v>
      </c>
      <c r="FA253">
        <v>0</v>
      </c>
      <c r="FB253">
        <v>0</v>
      </c>
      <c r="FC253">
        <v>0</v>
      </c>
      <c r="FD253">
        <v>0</v>
      </c>
      <c r="FE253">
        <v>47.357399999999998</v>
      </c>
      <c r="FF253" s="69">
        <v>0</v>
      </c>
      <c r="FG253">
        <v>13.8185</v>
      </c>
      <c r="FH253">
        <v>13.6998</v>
      </c>
      <c r="FI253">
        <v>0</v>
      </c>
      <c r="FJ253" s="69">
        <v>0</v>
      </c>
      <c r="FK253">
        <v>2.4229099999999999</v>
      </c>
      <c r="FL253">
        <v>13.7745</v>
      </c>
      <c r="FM253">
        <v>43.715699999999998</v>
      </c>
      <c r="FN253">
        <v>14.844099999999999</v>
      </c>
      <c r="FO253">
        <v>0</v>
      </c>
      <c r="FP253">
        <v>0</v>
      </c>
      <c r="FQ253">
        <v>0</v>
      </c>
      <c r="FR253">
        <v>0</v>
      </c>
      <c r="FS253">
        <v>0</v>
      </c>
      <c r="FT253">
        <v>58.559800000000003</v>
      </c>
      <c r="FU253" t="s">
        <v>621</v>
      </c>
      <c r="FV253" t="s">
        <v>622</v>
      </c>
      <c r="FW253" t="s">
        <v>528</v>
      </c>
      <c r="FX253" t="s">
        <v>115</v>
      </c>
      <c r="FY253" t="s">
        <v>530</v>
      </c>
      <c r="FZ253" t="s">
        <v>116</v>
      </c>
      <c r="GA253" t="s">
        <v>600</v>
      </c>
      <c r="GB253" t="s">
        <v>640</v>
      </c>
      <c r="GC253">
        <v>0.21090500000000001</v>
      </c>
      <c r="GD253">
        <v>3.4197700000000002</v>
      </c>
      <c r="GE253">
        <v>6.6761600000000003</v>
      </c>
      <c r="GF253">
        <v>2.9118700000000001E-2</v>
      </c>
      <c r="GG253">
        <v>1.69503</v>
      </c>
      <c r="GH253">
        <v>0</v>
      </c>
      <c r="GI253">
        <v>13.649100000000001</v>
      </c>
      <c r="GJ253">
        <v>25.69</v>
      </c>
      <c r="GK253">
        <v>14.324199999999999</v>
      </c>
      <c r="GL253">
        <v>0</v>
      </c>
      <c r="GM253">
        <v>0</v>
      </c>
      <c r="GN253">
        <v>0</v>
      </c>
      <c r="GO253">
        <v>0</v>
      </c>
      <c r="GP253">
        <v>0</v>
      </c>
      <c r="GQ253">
        <v>40.01</v>
      </c>
      <c r="GR253">
        <v>5.2751000000000001</v>
      </c>
      <c r="GS253">
        <v>0</v>
      </c>
      <c r="GT253">
        <v>0</v>
      </c>
      <c r="GU253">
        <v>0</v>
      </c>
      <c r="GV253">
        <v>0</v>
      </c>
      <c r="GW253">
        <v>3.9744799999999998</v>
      </c>
      <c r="GX253">
        <v>0</v>
      </c>
      <c r="GY253">
        <v>9.25</v>
      </c>
      <c r="GZ253">
        <v>0</v>
      </c>
      <c r="HA253">
        <v>0</v>
      </c>
      <c r="HB253">
        <v>0</v>
      </c>
      <c r="HC253">
        <v>0</v>
      </c>
      <c r="HD253">
        <v>9.25</v>
      </c>
      <c r="HE253">
        <v>0</v>
      </c>
      <c r="HF253">
        <v>6.7401200000000001</v>
      </c>
      <c r="HG253">
        <v>12.3666</v>
      </c>
      <c r="HH253">
        <v>0</v>
      </c>
      <c r="HI253">
        <v>0</v>
      </c>
      <c r="HJ253">
        <v>2.6044999999999998</v>
      </c>
      <c r="HK253">
        <v>13.649100000000001</v>
      </c>
      <c r="HL253">
        <v>35.36</v>
      </c>
      <c r="HM253">
        <v>14.324199999999999</v>
      </c>
      <c r="HN253">
        <v>0</v>
      </c>
      <c r="HO253">
        <v>0</v>
      </c>
      <c r="HP253">
        <v>0</v>
      </c>
      <c r="HQ253">
        <v>0</v>
      </c>
      <c r="HR253">
        <v>0</v>
      </c>
      <c r="HS253">
        <v>49.68</v>
      </c>
      <c r="HT253">
        <v>1.8389500000000001</v>
      </c>
      <c r="HU253">
        <v>0</v>
      </c>
      <c r="HV253">
        <v>0</v>
      </c>
      <c r="HW253">
        <v>0</v>
      </c>
      <c r="HX253">
        <v>0</v>
      </c>
      <c r="HY253">
        <v>0</v>
      </c>
      <c r="HZ253">
        <v>0</v>
      </c>
      <c r="IA253">
        <v>1.84</v>
      </c>
      <c r="IB253">
        <v>0</v>
      </c>
      <c r="IC253">
        <v>0</v>
      </c>
      <c r="ID253">
        <v>0</v>
      </c>
      <c r="IE253">
        <v>0</v>
      </c>
      <c r="IF253">
        <v>1.84</v>
      </c>
    </row>
    <row r="254" spans="1:240" x14ac:dyDescent="0.3">
      <c r="A254" s="67">
        <v>43882.719513888886</v>
      </c>
      <c r="B254" t="s">
        <v>462</v>
      </c>
      <c r="C254" t="s">
        <v>462</v>
      </c>
      <c r="D254" t="s">
        <v>276</v>
      </c>
      <c r="E254">
        <v>53627.8</v>
      </c>
      <c r="F254">
        <v>53627.8</v>
      </c>
      <c r="G254" t="s">
        <v>112</v>
      </c>
      <c r="H254" s="68">
        <v>4.5833333333333337E-2</v>
      </c>
      <c r="I254" t="s">
        <v>118</v>
      </c>
      <c r="J254">
        <v>7.97</v>
      </c>
      <c r="K254" t="s">
        <v>114</v>
      </c>
      <c r="L254" t="s">
        <v>114</v>
      </c>
      <c r="M254" t="s">
        <v>149</v>
      </c>
      <c r="N254">
        <v>9.4553899999999995</v>
      </c>
      <c r="O254">
        <v>79122.8</v>
      </c>
      <c r="P254">
        <v>22325.8</v>
      </c>
      <c r="Q254">
        <v>0</v>
      </c>
      <c r="R254">
        <v>1662.88</v>
      </c>
      <c r="S254">
        <v>0</v>
      </c>
      <c r="T254">
        <v>72497.3</v>
      </c>
      <c r="U254">
        <v>175618</v>
      </c>
      <c r="V254">
        <v>229701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405320</v>
      </c>
      <c r="AC254">
        <v>1453.24</v>
      </c>
      <c r="AD254">
        <v>0</v>
      </c>
      <c r="AE254">
        <v>0</v>
      </c>
      <c r="AF254">
        <v>0</v>
      </c>
      <c r="AG254">
        <v>0</v>
      </c>
      <c r="AH254">
        <v>700.60799999999995</v>
      </c>
      <c r="AI254">
        <v>0</v>
      </c>
      <c r="AJ254">
        <v>2153.84</v>
      </c>
      <c r="AK254">
        <v>0</v>
      </c>
      <c r="AL254">
        <v>0</v>
      </c>
      <c r="AM254">
        <v>0</v>
      </c>
      <c r="AN254">
        <v>0</v>
      </c>
      <c r="AO254">
        <v>2153.84</v>
      </c>
      <c r="AP254">
        <v>0</v>
      </c>
      <c r="AQ254">
        <v>0</v>
      </c>
      <c r="AR254">
        <v>0</v>
      </c>
      <c r="AS254">
        <v>0</v>
      </c>
      <c r="AT254">
        <v>0</v>
      </c>
      <c r="AU254">
        <v>0</v>
      </c>
      <c r="AV254">
        <v>0</v>
      </c>
      <c r="AW254">
        <v>0</v>
      </c>
      <c r="AX254">
        <v>0</v>
      </c>
      <c r="AY254">
        <v>0</v>
      </c>
      <c r="AZ254">
        <v>0</v>
      </c>
      <c r="BA254">
        <v>0</v>
      </c>
      <c r="BB254">
        <v>0</v>
      </c>
      <c r="BC254">
        <v>5.48407</v>
      </c>
      <c r="BD254">
        <v>54.0124</v>
      </c>
      <c r="BE254">
        <v>12.177099999999999</v>
      </c>
      <c r="BF254">
        <v>0</v>
      </c>
      <c r="BG254">
        <v>0.761181</v>
      </c>
      <c r="BH254">
        <v>2.35643</v>
      </c>
      <c r="BI254">
        <v>39.262</v>
      </c>
      <c r="BJ254">
        <v>114.053</v>
      </c>
      <c r="BK254">
        <v>123.904</v>
      </c>
      <c r="BL254">
        <v>0</v>
      </c>
      <c r="BM254">
        <v>0</v>
      </c>
      <c r="BN254">
        <v>0</v>
      </c>
      <c r="BO254">
        <v>0</v>
      </c>
      <c r="BP254">
        <v>0</v>
      </c>
      <c r="BQ254">
        <v>237.95699999999999</v>
      </c>
      <c r="BR254">
        <v>230.12100000000001</v>
      </c>
      <c r="BS254">
        <v>7.8361599999999996</v>
      </c>
      <c r="BT254">
        <v>0</v>
      </c>
      <c r="BU254">
        <v>0</v>
      </c>
      <c r="BW254">
        <v>0</v>
      </c>
      <c r="BX254">
        <v>0</v>
      </c>
      <c r="BZ254">
        <v>0</v>
      </c>
      <c r="CA254" t="s">
        <v>114</v>
      </c>
      <c r="CB254" t="s">
        <v>114</v>
      </c>
      <c r="CC254" t="s">
        <v>556</v>
      </c>
      <c r="CD254">
        <v>11.0837</v>
      </c>
      <c r="CE254">
        <v>75499.199999999997</v>
      </c>
      <c r="CF254">
        <v>30654.9</v>
      </c>
      <c r="CG254">
        <v>0</v>
      </c>
      <c r="CH254">
        <v>44.474800000000002</v>
      </c>
      <c r="CI254">
        <v>13771.7</v>
      </c>
      <c r="CJ254">
        <v>72497.3</v>
      </c>
      <c r="CK254">
        <v>192479</v>
      </c>
      <c r="CL254">
        <v>229701</v>
      </c>
      <c r="CM254">
        <v>0</v>
      </c>
      <c r="CN254">
        <v>0</v>
      </c>
      <c r="CO254">
        <v>0</v>
      </c>
      <c r="CP254">
        <v>0</v>
      </c>
      <c r="CQ254">
        <v>0</v>
      </c>
      <c r="CR254">
        <v>422180</v>
      </c>
      <c r="CS254">
        <v>1905.7</v>
      </c>
      <c r="CT254">
        <v>0</v>
      </c>
      <c r="CU254">
        <v>0</v>
      </c>
      <c r="CV254">
        <v>0</v>
      </c>
      <c r="CW254">
        <v>0</v>
      </c>
      <c r="CX254">
        <v>0</v>
      </c>
      <c r="CY254">
        <v>0</v>
      </c>
      <c r="CZ254">
        <v>1905.7</v>
      </c>
      <c r="DA254">
        <v>0</v>
      </c>
      <c r="DB254">
        <v>0</v>
      </c>
      <c r="DC254">
        <v>0</v>
      </c>
      <c r="DD254">
        <v>0</v>
      </c>
      <c r="DE254">
        <v>1905.7</v>
      </c>
      <c r="DF254">
        <v>0</v>
      </c>
      <c r="DG254">
        <v>0</v>
      </c>
      <c r="DH254">
        <v>0</v>
      </c>
      <c r="DI254">
        <v>0</v>
      </c>
      <c r="DJ254">
        <v>0</v>
      </c>
      <c r="DK254">
        <v>0</v>
      </c>
      <c r="DL254">
        <v>0</v>
      </c>
      <c r="DM254">
        <v>0</v>
      </c>
      <c r="DN254">
        <v>0</v>
      </c>
      <c r="DO254">
        <v>0</v>
      </c>
      <c r="DP254">
        <v>0</v>
      </c>
      <c r="DQ254">
        <v>0</v>
      </c>
      <c r="DR254">
        <v>0</v>
      </c>
      <c r="DS254">
        <v>7.1556100000000002</v>
      </c>
      <c r="DT254">
        <v>51.180500000000002</v>
      </c>
      <c r="DU254">
        <v>17.083200000000001</v>
      </c>
      <c r="DV254">
        <v>0</v>
      </c>
      <c r="DW254">
        <v>2.0369700000000001E-2</v>
      </c>
      <c r="DX254">
        <v>7.31569</v>
      </c>
      <c r="DY254">
        <v>39.262</v>
      </c>
      <c r="DZ254">
        <v>122.017</v>
      </c>
      <c r="EA254">
        <v>123.904</v>
      </c>
      <c r="EB254">
        <v>0</v>
      </c>
      <c r="EC254">
        <v>0</v>
      </c>
      <c r="ED254">
        <v>0</v>
      </c>
      <c r="EE254">
        <v>0</v>
      </c>
      <c r="EF254">
        <v>0</v>
      </c>
      <c r="EG254">
        <v>245.92099999999999</v>
      </c>
      <c r="EH254">
        <v>238.77099999999999</v>
      </c>
      <c r="EI254">
        <v>7.1505200000000002</v>
      </c>
      <c r="EJ254">
        <v>0</v>
      </c>
      <c r="EK254">
        <v>0</v>
      </c>
      <c r="EM254">
        <v>0</v>
      </c>
      <c r="EN254">
        <v>0</v>
      </c>
      <c r="EP254">
        <v>0</v>
      </c>
      <c r="EQ254" s="69">
        <v>5.8089500000000003E-22</v>
      </c>
      <c r="ER254">
        <v>24.7667</v>
      </c>
      <c r="ES254">
        <v>2.94285</v>
      </c>
      <c r="ET254">
        <v>0</v>
      </c>
      <c r="EU254" s="69">
        <v>1.14592E-17</v>
      </c>
      <c r="EV254">
        <v>0</v>
      </c>
      <c r="EW254">
        <v>10.330399999999999</v>
      </c>
      <c r="EX254">
        <v>38.04</v>
      </c>
      <c r="EY254">
        <v>29.569400000000002</v>
      </c>
      <c r="EZ254">
        <v>0</v>
      </c>
      <c r="FA254">
        <v>0</v>
      </c>
      <c r="FB254">
        <v>0</v>
      </c>
      <c r="FC254">
        <v>0</v>
      </c>
      <c r="FD254">
        <v>0</v>
      </c>
      <c r="FE254">
        <v>67.609300000000005</v>
      </c>
      <c r="FF254" s="69">
        <v>3.8409199999999999E-21</v>
      </c>
      <c r="FG254">
        <v>24.170400000000001</v>
      </c>
      <c r="FH254">
        <v>3.7831600000000001</v>
      </c>
      <c r="FI254">
        <v>0</v>
      </c>
      <c r="FJ254" s="69">
        <v>7.0806299999999997E-19</v>
      </c>
      <c r="FK254">
        <v>1.7803500000000001</v>
      </c>
      <c r="FL254">
        <v>10.330399999999999</v>
      </c>
      <c r="FM254">
        <v>40.064300000000003</v>
      </c>
      <c r="FN254">
        <v>29.569400000000002</v>
      </c>
      <c r="FO254">
        <v>0</v>
      </c>
      <c r="FP254">
        <v>0</v>
      </c>
      <c r="FQ254">
        <v>0</v>
      </c>
      <c r="FR254">
        <v>0</v>
      </c>
      <c r="FS254">
        <v>0</v>
      </c>
      <c r="FT254">
        <v>69.633600000000001</v>
      </c>
      <c r="FU254" t="s">
        <v>621</v>
      </c>
      <c r="FV254" t="s">
        <v>622</v>
      </c>
      <c r="FW254" t="s">
        <v>528</v>
      </c>
      <c r="FX254" t="s">
        <v>115</v>
      </c>
      <c r="FY254" t="s">
        <v>530</v>
      </c>
      <c r="FZ254" t="s">
        <v>116</v>
      </c>
      <c r="GA254" t="s">
        <v>600</v>
      </c>
      <c r="GB254" t="s">
        <v>640</v>
      </c>
      <c r="GC254">
        <v>2.2052199999999999E-3</v>
      </c>
      <c r="GD254">
        <v>14.4681</v>
      </c>
      <c r="GE254">
        <v>4.0313100000000004</v>
      </c>
      <c r="GF254">
        <v>0</v>
      </c>
      <c r="GG254">
        <v>0.374948</v>
      </c>
      <c r="GH254">
        <v>0</v>
      </c>
      <c r="GI254">
        <v>12.7491</v>
      </c>
      <c r="GJ254">
        <v>31.62</v>
      </c>
      <c r="GK254">
        <v>39.3718</v>
      </c>
      <c r="GL254">
        <v>0</v>
      </c>
      <c r="GM254">
        <v>0</v>
      </c>
      <c r="GN254">
        <v>0</v>
      </c>
      <c r="GO254">
        <v>0</v>
      </c>
      <c r="GP254">
        <v>0</v>
      </c>
      <c r="GQ254">
        <v>70.989999999999995</v>
      </c>
      <c r="GR254">
        <v>7.7123699999999999</v>
      </c>
      <c r="GS254">
        <v>0</v>
      </c>
      <c r="GT254">
        <v>0</v>
      </c>
      <c r="GU254">
        <v>0</v>
      </c>
      <c r="GV254">
        <v>0</v>
      </c>
      <c r="GW254">
        <v>3.7181500000000001</v>
      </c>
      <c r="GX254">
        <v>0</v>
      </c>
      <c r="GY254">
        <v>11.43</v>
      </c>
      <c r="GZ254">
        <v>0</v>
      </c>
      <c r="HA254">
        <v>0</v>
      </c>
      <c r="HB254">
        <v>0</v>
      </c>
      <c r="HC254">
        <v>0</v>
      </c>
      <c r="HD254">
        <v>11.43</v>
      </c>
      <c r="HE254">
        <v>2.5765699999999998E-3</v>
      </c>
      <c r="HF254">
        <v>13.799300000000001</v>
      </c>
      <c r="HG254">
        <v>5.4190399999999999</v>
      </c>
      <c r="HH254">
        <v>0</v>
      </c>
      <c r="HI254">
        <v>1.0273900000000001E-2</v>
      </c>
      <c r="HJ254">
        <v>2.3964599999999998</v>
      </c>
      <c r="HK254">
        <v>12.7491</v>
      </c>
      <c r="HL254">
        <v>34.380000000000003</v>
      </c>
      <c r="HM254">
        <v>39.3718</v>
      </c>
      <c r="HN254">
        <v>0</v>
      </c>
      <c r="HO254">
        <v>0</v>
      </c>
      <c r="HP254">
        <v>0</v>
      </c>
      <c r="HQ254">
        <v>0</v>
      </c>
      <c r="HR254">
        <v>0</v>
      </c>
      <c r="HS254">
        <v>73.75</v>
      </c>
      <c r="HT254">
        <v>10.1136</v>
      </c>
      <c r="HU254">
        <v>0</v>
      </c>
      <c r="HV254">
        <v>0</v>
      </c>
      <c r="HW254">
        <v>0</v>
      </c>
      <c r="HX254">
        <v>0</v>
      </c>
      <c r="HY254">
        <v>0</v>
      </c>
      <c r="HZ254">
        <v>0</v>
      </c>
      <c r="IA254">
        <v>10.11</v>
      </c>
      <c r="IB254">
        <v>0</v>
      </c>
      <c r="IC254">
        <v>0</v>
      </c>
      <c r="ID254">
        <v>0</v>
      </c>
      <c r="IE254">
        <v>0</v>
      </c>
      <c r="IF254">
        <v>10.11</v>
      </c>
    </row>
    <row r="255" spans="1:240" x14ac:dyDescent="0.3">
      <c r="A255" s="67">
        <v>43882.720335648148</v>
      </c>
      <c r="B255" t="s">
        <v>463</v>
      </c>
      <c r="C255" t="s">
        <v>463</v>
      </c>
      <c r="D255" t="s">
        <v>276</v>
      </c>
      <c r="E255">
        <v>53627.8</v>
      </c>
      <c r="F255">
        <v>53627.8</v>
      </c>
      <c r="G255" t="s">
        <v>112</v>
      </c>
      <c r="H255" s="68">
        <v>4.7916666666666663E-2</v>
      </c>
      <c r="I255" t="s">
        <v>118</v>
      </c>
      <c r="J255">
        <v>6.56</v>
      </c>
      <c r="K255" t="s">
        <v>114</v>
      </c>
      <c r="L255" t="s">
        <v>114</v>
      </c>
      <c r="M255" t="s">
        <v>149</v>
      </c>
      <c r="N255">
        <v>11.2502</v>
      </c>
      <c r="O255">
        <v>78379.8</v>
      </c>
      <c r="P255">
        <v>22071.1</v>
      </c>
      <c r="Q255">
        <v>0</v>
      </c>
      <c r="R255">
        <v>2035.19</v>
      </c>
      <c r="S255">
        <v>0</v>
      </c>
      <c r="T255">
        <v>72497.3</v>
      </c>
      <c r="U255">
        <v>174995</v>
      </c>
      <c r="V255">
        <v>229701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404696</v>
      </c>
      <c r="AC255">
        <v>1729.09</v>
      </c>
      <c r="AD255">
        <v>0</v>
      </c>
      <c r="AE255">
        <v>0</v>
      </c>
      <c r="AF255">
        <v>0</v>
      </c>
      <c r="AG255">
        <v>0</v>
      </c>
      <c r="AH255">
        <v>700.60900000000004</v>
      </c>
      <c r="AI255">
        <v>0</v>
      </c>
      <c r="AJ255">
        <v>2429.6999999999998</v>
      </c>
      <c r="AK255">
        <v>0</v>
      </c>
      <c r="AL255">
        <v>0</v>
      </c>
      <c r="AM255">
        <v>0</v>
      </c>
      <c r="AN255">
        <v>0</v>
      </c>
      <c r="AO255">
        <v>2429.6999999999998</v>
      </c>
      <c r="AP255">
        <v>0</v>
      </c>
      <c r="AQ255">
        <v>0</v>
      </c>
      <c r="AR255">
        <v>0</v>
      </c>
      <c r="AS255">
        <v>0</v>
      </c>
      <c r="AT255">
        <v>0</v>
      </c>
      <c r="AU255">
        <v>0</v>
      </c>
      <c r="AV255">
        <v>0</v>
      </c>
      <c r="AW255">
        <v>0</v>
      </c>
      <c r="AX255">
        <v>0</v>
      </c>
      <c r="AY255">
        <v>0</v>
      </c>
      <c r="AZ255">
        <v>0</v>
      </c>
      <c r="BA255">
        <v>0</v>
      </c>
      <c r="BB255">
        <v>0</v>
      </c>
      <c r="BC255">
        <v>6.4923000000000002</v>
      </c>
      <c r="BD255">
        <v>53.800199999999997</v>
      </c>
      <c r="BE255">
        <v>12.081899999999999</v>
      </c>
      <c r="BF255">
        <v>0</v>
      </c>
      <c r="BG255">
        <v>0.93470900000000001</v>
      </c>
      <c r="BH255">
        <v>2.35643</v>
      </c>
      <c r="BI255">
        <v>39.262</v>
      </c>
      <c r="BJ255">
        <v>114.928</v>
      </c>
      <c r="BK255">
        <v>123.904</v>
      </c>
      <c r="BL255">
        <v>0</v>
      </c>
      <c r="BM255">
        <v>0</v>
      </c>
      <c r="BN255">
        <v>0</v>
      </c>
      <c r="BO255">
        <v>0</v>
      </c>
      <c r="BP255">
        <v>0</v>
      </c>
      <c r="BQ255">
        <v>238.83099999999999</v>
      </c>
      <c r="BR255">
        <v>229.988</v>
      </c>
      <c r="BS255">
        <v>8.8435699999999997</v>
      </c>
      <c r="BT255">
        <v>0</v>
      </c>
      <c r="BU255">
        <v>0</v>
      </c>
      <c r="BW255">
        <v>0</v>
      </c>
      <c r="BX255">
        <v>0</v>
      </c>
      <c r="BZ255">
        <v>0</v>
      </c>
      <c r="CA255" t="s">
        <v>114</v>
      </c>
      <c r="CB255" t="s">
        <v>114</v>
      </c>
      <c r="CC255" t="s">
        <v>556</v>
      </c>
      <c r="CD255">
        <v>11.5708</v>
      </c>
      <c r="CE255">
        <v>74649.3</v>
      </c>
      <c r="CF255">
        <v>30090.5</v>
      </c>
      <c r="CG255">
        <v>0</v>
      </c>
      <c r="CH255">
        <v>46.804299999999998</v>
      </c>
      <c r="CI255">
        <v>13771.7</v>
      </c>
      <c r="CJ255">
        <v>72497.3</v>
      </c>
      <c r="CK255">
        <v>191067</v>
      </c>
      <c r="CL255">
        <v>229701</v>
      </c>
      <c r="CM255">
        <v>0</v>
      </c>
      <c r="CN255">
        <v>0</v>
      </c>
      <c r="CO255">
        <v>0</v>
      </c>
      <c r="CP255">
        <v>0</v>
      </c>
      <c r="CQ255">
        <v>0</v>
      </c>
      <c r="CR255">
        <v>420769</v>
      </c>
      <c r="CS255">
        <v>1988</v>
      </c>
      <c r="CT255">
        <v>0</v>
      </c>
      <c r="CU255">
        <v>0</v>
      </c>
      <c r="CV255">
        <v>0</v>
      </c>
      <c r="CW255">
        <v>0</v>
      </c>
      <c r="CX255">
        <v>0</v>
      </c>
      <c r="CY255">
        <v>0</v>
      </c>
      <c r="CZ255">
        <v>1988</v>
      </c>
      <c r="DA255">
        <v>0</v>
      </c>
      <c r="DB255">
        <v>0</v>
      </c>
      <c r="DC255">
        <v>0</v>
      </c>
      <c r="DD255">
        <v>0</v>
      </c>
      <c r="DE255">
        <v>1988</v>
      </c>
      <c r="DF255">
        <v>0</v>
      </c>
      <c r="DG255">
        <v>0</v>
      </c>
      <c r="DH255">
        <v>0</v>
      </c>
      <c r="DI255">
        <v>0</v>
      </c>
      <c r="DJ255">
        <v>0</v>
      </c>
      <c r="DK255">
        <v>0</v>
      </c>
      <c r="DL255">
        <v>0</v>
      </c>
      <c r="DM255">
        <v>0</v>
      </c>
      <c r="DN255">
        <v>0</v>
      </c>
      <c r="DO255">
        <v>0</v>
      </c>
      <c r="DP255">
        <v>0</v>
      </c>
      <c r="DQ255">
        <v>0</v>
      </c>
      <c r="DR255">
        <v>0</v>
      </c>
      <c r="DS255">
        <v>7.4624899999999998</v>
      </c>
      <c r="DT255">
        <v>50.654400000000003</v>
      </c>
      <c r="DU255">
        <v>16.773499999999999</v>
      </c>
      <c r="DV255">
        <v>0</v>
      </c>
      <c r="DW255">
        <v>2.1433299999999999E-2</v>
      </c>
      <c r="DX255">
        <v>7.31569</v>
      </c>
      <c r="DY255">
        <v>39.262</v>
      </c>
      <c r="DZ255">
        <v>121.489</v>
      </c>
      <c r="EA255">
        <v>123.904</v>
      </c>
      <c r="EB255">
        <v>0</v>
      </c>
      <c r="EC255">
        <v>0</v>
      </c>
      <c r="ED255">
        <v>0</v>
      </c>
      <c r="EE255">
        <v>0</v>
      </c>
      <c r="EF255">
        <v>0</v>
      </c>
      <c r="EG255">
        <v>245.393</v>
      </c>
      <c r="EH255">
        <v>237.93600000000001</v>
      </c>
      <c r="EI255">
        <v>7.4571800000000001</v>
      </c>
      <c r="EJ255">
        <v>0</v>
      </c>
      <c r="EK255">
        <v>0</v>
      </c>
      <c r="EM255">
        <v>0</v>
      </c>
      <c r="EN255">
        <v>0</v>
      </c>
      <c r="EP255">
        <v>0</v>
      </c>
      <c r="EQ255" s="69">
        <v>1.19944E-21</v>
      </c>
      <c r="ER255">
        <v>24.801500000000001</v>
      </c>
      <c r="ES255">
        <v>2.9418899999999999</v>
      </c>
      <c r="ET255">
        <v>0</v>
      </c>
      <c r="EU255" s="69">
        <v>1.7188799999999999E-17</v>
      </c>
      <c r="EV255">
        <v>0</v>
      </c>
      <c r="EW255">
        <v>10.330399999999999</v>
      </c>
      <c r="EX255">
        <v>38.073700000000002</v>
      </c>
      <c r="EY255">
        <v>29.569400000000002</v>
      </c>
      <c r="EZ255">
        <v>0</v>
      </c>
      <c r="FA255">
        <v>0</v>
      </c>
      <c r="FB255">
        <v>0</v>
      </c>
      <c r="FC255">
        <v>0</v>
      </c>
      <c r="FD255">
        <v>0</v>
      </c>
      <c r="FE255">
        <v>67.643100000000004</v>
      </c>
      <c r="FF255" s="69">
        <v>4.0027199999999997E-21</v>
      </c>
      <c r="FG255">
        <v>23.9115</v>
      </c>
      <c r="FH255">
        <v>3.73001</v>
      </c>
      <c r="FI255">
        <v>0</v>
      </c>
      <c r="FJ255" s="69">
        <v>7.2398199999999999E-19</v>
      </c>
      <c r="FK255">
        <v>1.7803599999999999</v>
      </c>
      <c r="FL255">
        <v>10.330399999999999</v>
      </c>
      <c r="FM255">
        <v>39.752299999999998</v>
      </c>
      <c r="FN255">
        <v>29.569400000000002</v>
      </c>
      <c r="FO255">
        <v>0</v>
      </c>
      <c r="FP255">
        <v>0</v>
      </c>
      <c r="FQ255">
        <v>0</v>
      </c>
      <c r="FR255">
        <v>0</v>
      </c>
      <c r="FS255">
        <v>0</v>
      </c>
      <c r="FT255">
        <v>69.321600000000004</v>
      </c>
      <c r="FU255" t="s">
        <v>621</v>
      </c>
      <c r="FV255" t="s">
        <v>622</v>
      </c>
      <c r="FW255" t="s">
        <v>528</v>
      </c>
      <c r="FX255" t="s">
        <v>115</v>
      </c>
      <c r="FY255" t="s">
        <v>530</v>
      </c>
      <c r="FZ255" t="s">
        <v>116</v>
      </c>
      <c r="GA255" t="s">
        <v>600</v>
      </c>
      <c r="GB255" t="s">
        <v>640</v>
      </c>
      <c r="GC255">
        <v>2.6248299999999999E-3</v>
      </c>
      <c r="GD255">
        <v>14.373200000000001</v>
      </c>
      <c r="GE255">
        <v>3.9997600000000002</v>
      </c>
      <c r="GF255">
        <v>0</v>
      </c>
      <c r="GG255">
        <v>0.45669900000000002</v>
      </c>
      <c r="GH255">
        <v>0</v>
      </c>
      <c r="GI255">
        <v>12.7491</v>
      </c>
      <c r="GJ255">
        <v>31.58</v>
      </c>
      <c r="GK255">
        <v>39.3718</v>
      </c>
      <c r="GL255">
        <v>0</v>
      </c>
      <c r="GM255">
        <v>0</v>
      </c>
      <c r="GN255">
        <v>0</v>
      </c>
      <c r="GO255">
        <v>0</v>
      </c>
      <c r="GP255">
        <v>0</v>
      </c>
      <c r="GQ255">
        <v>70.95</v>
      </c>
      <c r="GR255">
        <v>9.1763600000000007</v>
      </c>
      <c r="GS255">
        <v>0</v>
      </c>
      <c r="GT255">
        <v>0</v>
      </c>
      <c r="GU255">
        <v>0</v>
      </c>
      <c r="GV255">
        <v>0</v>
      </c>
      <c r="GW255">
        <v>3.7181500000000001</v>
      </c>
      <c r="GX255">
        <v>0</v>
      </c>
      <c r="GY255">
        <v>12.9</v>
      </c>
      <c r="GZ255">
        <v>0</v>
      </c>
      <c r="HA255">
        <v>0</v>
      </c>
      <c r="HB255">
        <v>0</v>
      </c>
      <c r="HC255">
        <v>0</v>
      </c>
      <c r="HD255">
        <v>12.9</v>
      </c>
      <c r="HE255">
        <v>2.6899200000000002E-3</v>
      </c>
      <c r="HF255">
        <v>13.6532</v>
      </c>
      <c r="HG255">
        <v>5.3320100000000004</v>
      </c>
      <c r="HH255">
        <v>0</v>
      </c>
      <c r="HI255">
        <v>1.07939E-2</v>
      </c>
      <c r="HJ255">
        <v>2.3964599999999998</v>
      </c>
      <c r="HK255">
        <v>12.7491</v>
      </c>
      <c r="HL255">
        <v>34.14</v>
      </c>
      <c r="HM255">
        <v>39.3718</v>
      </c>
      <c r="HN255">
        <v>0</v>
      </c>
      <c r="HO255">
        <v>0</v>
      </c>
      <c r="HP255">
        <v>0</v>
      </c>
      <c r="HQ255">
        <v>0</v>
      </c>
      <c r="HR255">
        <v>0</v>
      </c>
      <c r="HS255">
        <v>73.510000000000005</v>
      </c>
      <c r="HT255">
        <v>10.5504</v>
      </c>
      <c r="HU255">
        <v>0</v>
      </c>
      <c r="HV255">
        <v>0</v>
      </c>
      <c r="HW255">
        <v>0</v>
      </c>
      <c r="HX255">
        <v>0</v>
      </c>
      <c r="HY255">
        <v>0</v>
      </c>
      <c r="HZ255">
        <v>0</v>
      </c>
      <c r="IA255">
        <v>10.55</v>
      </c>
      <c r="IB255">
        <v>0</v>
      </c>
      <c r="IC255">
        <v>0</v>
      </c>
      <c r="ID255">
        <v>0</v>
      </c>
      <c r="IE255">
        <v>0</v>
      </c>
      <c r="IF255">
        <v>10.55</v>
      </c>
    </row>
    <row r="256" spans="1:240" x14ac:dyDescent="0.3">
      <c r="A256" s="67">
        <v>43882.721168981479</v>
      </c>
      <c r="B256" t="s">
        <v>464</v>
      </c>
      <c r="C256" t="s">
        <v>464</v>
      </c>
      <c r="D256" t="s">
        <v>276</v>
      </c>
      <c r="E256">
        <v>53627.8</v>
      </c>
      <c r="F256">
        <v>53627.8</v>
      </c>
      <c r="G256" t="s">
        <v>112</v>
      </c>
      <c r="H256" s="68">
        <v>4.7222222222222221E-2</v>
      </c>
      <c r="I256" t="s">
        <v>118</v>
      </c>
      <c r="J256">
        <v>5.14</v>
      </c>
      <c r="K256" t="s">
        <v>114</v>
      </c>
      <c r="L256" t="s">
        <v>114</v>
      </c>
      <c r="M256" t="s">
        <v>149</v>
      </c>
      <c r="N256">
        <v>13.275399999999999</v>
      </c>
      <c r="O256">
        <v>77716.800000000003</v>
      </c>
      <c r="P256">
        <v>21700.7</v>
      </c>
      <c r="Q256">
        <v>0</v>
      </c>
      <c r="R256">
        <v>2107.16</v>
      </c>
      <c r="S256">
        <v>0</v>
      </c>
      <c r="T256">
        <v>72497.3</v>
      </c>
      <c r="U256">
        <v>174035</v>
      </c>
      <c r="V256">
        <v>229701</v>
      </c>
      <c r="W256">
        <v>0</v>
      </c>
      <c r="X256">
        <v>0</v>
      </c>
      <c r="Y256">
        <v>0</v>
      </c>
      <c r="Z256">
        <v>0</v>
      </c>
      <c r="AA256">
        <v>0</v>
      </c>
      <c r="AB256">
        <v>403737</v>
      </c>
      <c r="AC256">
        <v>2040.34</v>
      </c>
      <c r="AD256">
        <v>0</v>
      </c>
      <c r="AE256">
        <v>0</v>
      </c>
      <c r="AF256">
        <v>0</v>
      </c>
      <c r="AG256">
        <v>0</v>
      </c>
      <c r="AH256">
        <v>700.60900000000004</v>
      </c>
      <c r="AI256">
        <v>0</v>
      </c>
      <c r="AJ256">
        <v>2740.95</v>
      </c>
      <c r="AK256">
        <v>0</v>
      </c>
      <c r="AL256">
        <v>0</v>
      </c>
      <c r="AM256">
        <v>0</v>
      </c>
      <c r="AN256">
        <v>0</v>
      </c>
      <c r="AO256">
        <v>2740.95</v>
      </c>
      <c r="AP256">
        <v>0</v>
      </c>
      <c r="AQ256">
        <v>0</v>
      </c>
      <c r="AR256">
        <v>0</v>
      </c>
      <c r="AS256">
        <v>0</v>
      </c>
      <c r="AT256">
        <v>0</v>
      </c>
      <c r="AU256">
        <v>0</v>
      </c>
      <c r="AV256">
        <v>0</v>
      </c>
      <c r="AW256">
        <v>0</v>
      </c>
      <c r="AX256">
        <v>0</v>
      </c>
      <c r="AY256">
        <v>0</v>
      </c>
      <c r="AZ256">
        <v>0</v>
      </c>
      <c r="BA256">
        <v>0</v>
      </c>
      <c r="BB256">
        <v>0</v>
      </c>
      <c r="BC256">
        <v>7.6067</v>
      </c>
      <c r="BD256">
        <v>53.6571</v>
      </c>
      <c r="BE256">
        <v>11.9323</v>
      </c>
      <c r="BF256">
        <v>0</v>
      </c>
      <c r="BG256">
        <v>0.968607</v>
      </c>
      <c r="BH256">
        <v>2.35643</v>
      </c>
      <c r="BI256">
        <v>39.262</v>
      </c>
      <c r="BJ256">
        <v>115.783</v>
      </c>
      <c r="BK256">
        <v>123.904</v>
      </c>
      <c r="BL256">
        <v>0</v>
      </c>
      <c r="BM256">
        <v>0</v>
      </c>
      <c r="BN256">
        <v>0</v>
      </c>
      <c r="BO256">
        <v>0</v>
      </c>
      <c r="BP256">
        <v>0</v>
      </c>
      <c r="BQ256">
        <v>239.68700000000001</v>
      </c>
      <c r="BR256">
        <v>229.73</v>
      </c>
      <c r="BS256">
        <v>9.9570299999999996</v>
      </c>
      <c r="BT256">
        <v>0</v>
      </c>
      <c r="BU256">
        <v>0</v>
      </c>
      <c r="BW256">
        <v>0</v>
      </c>
      <c r="BX256">
        <v>0</v>
      </c>
      <c r="BZ256">
        <v>0</v>
      </c>
      <c r="CA256" t="s">
        <v>114</v>
      </c>
      <c r="CB256" t="s">
        <v>114</v>
      </c>
      <c r="CC256" t="s">
        <v>556</v>
      </c>
      <c r="CD256">
        <v>12.1768</v>
      </c>
      <c r="CE256">
        <v>73701.7</v>
      </c>
      <c r="CF256">
        <v>29352.1</v>
      </c>
      <c r="CG256">
        <v>0</v>
      </c>
      <c r="CH256">
        <v>50.292299999999997</v>
      </c>
      <c r="CI256">
        <v>13771.7</v>
      </c>
      <c r="CJ256">
        <v>72497.3</v>
      </c>
      <c r="CK256">
        <v>189385</v>
      </c>
      <c r="CL256">
        <v>229701</v>
      </c>
      <c r="CM256">
        <v>0</v>
      </c>
      <c r="CN256">
        <v>0</v>
      </c>
      <c r="CO256">
        <v>0</v>
      </c>
      <c r="CP256">
        <v>0</v>
      </c>
      <c r="CQ256">
        <v>0</v>
      </c>
      <c r="CR256">
        <v>419087</v>
      </c>
      <c r="CS256">
        <v>2091.17</v>
      </c>
      <c r="CT256">
        <v>0</v>
      </c>
      <c r="CU256">
        <v>0</v>
      </c>
      <c r="CV256">
        <v>0</v>
      </c>
      <c r="CW256">
        <v>0</v>
      </c>
      <c r="CX256">
        <v>0</v>
      </c>
      <c r="CY256">
        <v>0</v>
      </c>
      <c r="CZ256">
        <v>2091.17</v>
      </c>
      <c r="DA256">
        <v>0</v>
      </c>
      <c r="DB256">
        <v>0</v>
      </c>
      <c r="DC256">
        <v>0</v>
      </c>
      <c r="DD256">
        <v>0</v>
      </c>
      <c r="DE256">
        <v>2091.17</v>
      </c>
      <c r="DF256">
        <v>0</v>
      </c>
      <c r="DG256">
        <v>0</v>
      </c>
      <c r="DH256">
        <v>0</v>
      </c>
      <c r="DI256">
        <v>0</v>
      </c>
      <c r="DJ256">
        <v>0</v>
      </c>
      <c r="DK256">
        <v>0</v>
      </c>
      <c r="DL256">
        <v>0</v>
      </c>
      <c r="DM256">
        <v>0</v>
      </c>
      <c r="DN256">
        <v>0</v>
      </c>
      <c r="DO256">
        <v>0</v>
      </c>
      <c r="DP256">
        <v>0</v>
      </c>
      <c r="DQ256">
        <v>0</v>
      </c>
      <c r="DR256">
        <v>0</v>
      </c>
      <c r="DS256">
        <v>7.8402599999999998</v>
      </c>
      <c r="DT256">
        <v>50.100999999999999</v>
      </c>
      <c r="DU256">
        <v>16.388200000000001</v>
      </c>
      <c r="DV256">
        <v>0</v>
      </c>
      <c r="DW256">
        <v>2.3025799999999999E-2</v>
      </c>
      <c r="DX256">
        <v>7.3156800000000004</v>
      </c>
      <c r="DY256">
        <v>39.262</v>
      </c>
      <c r="DZ256">
        <v>120.93</v>
      </c>
      <c r="EA256">
        <v>123.904</v>
      </c>
      <c r="EB256">
        <v>0</v>
      </c>
      <c r="EC256">
        <v>0</v>
      </c>
      <c r="ED256">
        <v>0</v>
      </c>
      <c r="EE256">
        <v>0</v>
      </c>
      <c r="EF256">
        <v>0</v>
      </c>
      <c r="EG256">
        <v>244.834</v>
      </c>
      <c r="EH256">
        <v>236.999</v>
      </c>
      <c r="EI256">
        <v>7.83467</v>
      </c>
      <c r="EJ256">
        <v>0</v>
      </c>
      <c r="EK256">
        <v>0</v>
      </c>
      <c r="EM256">
        <v>0</v>
      </c>
      <c r="EN256">
        <v>0</v>
      </c>
      <c r="EP256">
        <v>0</v>
      </c>
      <c r="EQ256" s="69">
        <v>3.2681100000000001E-21</v>
      </c>
      <c r="ER256">
        <v>24.854700000000001</v>
      </c>
      <c r="ES256">
        <v>2.9414400000000001</v>
      </c>
      <c r="ET256">
        <v>0</v>
      </c>
      <c r="EU256" s="69">
        <v>2.2918299999999999E-17</v>
      </c>
      <c r="EV256">
        <v>0</v>
      </c>
      <c r="EW256">
        <v>10.330399999999999</v>
      </c>
      <c r="EX256">
        <v>38.126600000000003</v>
      </c>
      <c r="EY256">
        <v>29.569400000000002</v>
      </c>
      <c r="EZ256">
        <v>0</v>
      </c>
      <c r="FA256">
        <v>0</v>
      </c>
      <c r="FB256">
        <v>0</v>
      </c>
      <c r="FC256">
        <v>0</v>
      </c>
      <c r="FD256">
        <v>0</v>
      </c>
      <c r="FE256">
        <v>67.695899999999995</v>
      </c>
      <c r="FF256" s="69">
        <v>4.4454499999999998E-21</v>
      </c>
      <c r="FG256">
        <v>23.694500000000001</v>
      </c>
      <c r="FH256">
        <v>3.6808800000000002</v>
      </c>
      <c r="FI256">
        <v>0</v>
      </c>
      <c r="FJ256" s="69">
        <v>7.40031E-19</v>
      </c>
      <c r="FK256">
        <v>1.7803599999999999</v>
      </c>
      <c r="FL256">
        <v>10.330399999999999</v>
      </c>
      <c r="FM256">
        <v>39.4861</v>
      </c>
      <c r="FN256">
        <v>29.569400000000002</v>
      </c>
      <c r="FO256">
        <v>0</v>
      </c>
      <c r="FP256">
        <v>0</v>
      </c>
      <c r="FQ256">
        <v>0</v>
      </c>
      <c r="FR256">
        <v>0</v>
      </c>
      <c r="FS256">
        <v>0</v>
      </c>
      <c r="FT256">
        <v>69.055499999999995</v>
      </c>
      <c r="FU256" t="s">
        <v>621</v>
      </c>
      <c r="FV256" t="s">
        <v>622</v>
      </c>
      <c r="FW256" t="s">
        <v>528</v>
      </c>
      <c r="FX256" t="s">
        <v>115</v>
      </c>
      <c r="FY256" t="s">
        <v>530</v>
      </c>
      <c r="FZ256" t="s">
        <v>116</v>
      </c>
      <c r="GA256" t="s">
        <v>600</v>
      </c>
      <c r="GB256" t="s">
        <v>640</v>
      </c>
      <c r="GC256">
        <v>3.10487E-3</v>
      </c>
      <c r="GD256">
        <v>14.2943</v>
      </c>
      <c r="GE256">
        <v>3.9543599999999999</v>
      </c>
      <c r="GF256">
        <v>0</v>
      </c>
      <c r="GG256">
        <v>0.47420899999999999</v>
      </c>
      <c r="GH256">
        <v>0</v>
      </c>
      <c r="GI256">
        <v>12.7491</v>
      </c>
      <c r="GJ256">
        <v>31.46</v>
      </c>
      <c r="GK256">
        <v>39.3718</v>
      </c>
      <c r="GL256">
        <v>0</v>
      </c>
      <c r="GM256">
        <v>0</v>
      </c>
      <c r="GN256">
        <v>0</v>
      </c>
      <c r="GO256">
        <v>0</v>
      </c>
      <c r="GP256">
        <v>0</v>
      </c>
      <c r="GQ256">
        <v>70.83</v>
      </c>
      <c r="GR256">
        <v>10.828200000000001</v>
      </c>
      <c r="GS256">
        <v>0</v>
      </c>
      <c r="GT256">
        <v>0</v>
      </c>
      <c r="GU256">
        <v>0</v>
      </c>
      <c r="GV256">
        <v>0</v>
      </c>
      <c r="GW256">
        <v>3.7181500000000001</v>
      </c>
      <c r="GX256">
        <v>0</v>
      </c>
      <c r="GY256">
        <v>14.55</v>
      </c>
      <c r="GZ256">
        <v>0</v>
      </c>
      <c r="HA256">
        <v>0</v>
      </c>
      <c r="HB256">
        <v>0</v>
      </c>
      <c r="HC256">
        <v>0</v>
      </c>
      <c r="HD256">
        <v>14.55</v>
      </c>
      <c r="HE256">
        <v>2.8301899999999998E-3</v>
      </c>
      <c r="HF256">
        <v>13.4953</v>
      </c>
      <c r="HG256">
        <v>5.2207800000000004</v>
      </c>
      <c r="HH256">
        <v>0</v>
      </c>
      <c r="HI256">
        <v>1.1597700000000001E-2</v>
      </c>
      <c r="HJ256">
        <v>2.3964599999999998</v>
      </c>
      <c r="HK256">
        <v>12.7491</v>
      </c>
      <c r="HL256">
        <v>33.880000000000003</v>
      </c>
      <c r="HM256">
        <v>39.3718</v>
      </c>
      <c r="HN256">
        <v>0</v>
      </c>
      <c r="HO256">
        <v>0</v>
      </c>
      <c r="HP256">
        <v>0</v>
      </c>
      <c r="HQ256">
        <v>0</v>
      </c>
      <c r="HR256">
        <v>0</v>
      </c>
      <c r="HS256">
        <v>73.25</v>
      </c>
      <c r="HT256">
        <v>11.097899999999999</v>
      </c>
      <c r="HU256">
        <v>0</v>
      </c>
      <c r="HV256">
        <v>0</v>
      </c>
      <c r="HW256">
        <v>0</v>
      </c>
      <c r="HX256">
        <v>0</v>
      </c>
      <c r="HY256">
        <v>0</v>
      </c>
      <c r="HZ256">
        <v>0</v>
      </c>
      <c r="IA256">
        <v>11.1</v>
      </c>
      <c r="IB256">
        <v>0</v>
      </c>
      <c r="IC256">
        <v>0</v>
      </c>
      <c r="ID256">
        <v>0</v>
      </c>
      <c r="IE256">
        <v>0</v>
      </c>
      <c r="IF256">
        <v>11.1</v>
      </c>
    </row>
    <row r="257" spans="1:240" x14ac:dyDescent="0.3">
      <c r="A257" s="67">
        <v>43882.721944444442</v>
      </c>
      <c r="B257" t="s">
        <v>465</v>
      </c>
      <c r="C257" t="s">
        <v>465</v>
      </c>
      <c r="D257" t="s">
        <v>276</v>
      </c>
      <c r="E257">
        <v>53627.8</v>
      </c>
      <c r="F257">
        <v>53627.8</v>
      </c>
      <c r="G257" t="s">
        <v>112</v>
      </c>
      <c r="H257" s="68">
        <v>4.5138888888888888E-2</v>
      </c>
      <c r="I257" t="s">
        <v>118</v>
      </c>
      <c r="J257">
        <v>3.78</v>
      </c>
      <c r="K257" t="s">
        <v>114</v>
      </c>
      <c r="L257" t="s">
        <v>114</v>
      </c>
      <c r="M257" t="s">
        <v>149</v>
      </c>
      <c r="N257">
        <v>15.366300000000001</v>
      </c>
      <c r="O257">
        <v>77053</v>
      </c>
      <c r="P257">
        <v>21283.599999999999</v>
      </c>
      <c r="Q257">
        <v>0</v>
      </c>
      <c r="R257">
        <v>2186.1999999999998</v>
      </c>
      <c r="S257">
        <v>0</v>
      </c>
      <c r="T257">
        <v>72497.3</v>
      </c>
      <c r="U257">
        <v>173035</v>
      </c>
      <c r="V257">
        <v>229701</v>
      </c>
      <c r="W257">
        <v>0</v>
      </c>
      <c r="X257">
        <v>0</v>
      </c>
      <c r="Y257">
        <v>0</v>
      </c>
      <c r="Z257">
        <v>0</v>
      </c>
      <c r="AA257">
        <v>0</v>
      </c>
      <c r="AB257">
        <v>402737</v>
      </c>
      <c r="AC257">
        <v>2361.6999999999998</v>
      </c>
      <c r="AD257">
        <v>0</v>
      </c>
      <c r="AE257">
        <v>0</v>
      </c>
      <c r="AF257">
        <v>0</v>
      </c>
      <c r="AG257">
        <v>0</v>
      </c>
      <c r="AH257">
        <v>700.60799999999995</v>
      </c>
      <c r="AI257">
        <v>0</v>
      </c>
      <c r="AJ257">
        <v>3062.31</v>
      </c>
      <c r="AK257">
        <v>0</v>
      </c>
      <c r="AL257">
        <v>0</v>
      </c>
      <c r="AM257">
        <v>0</v>
      </c>
      <c r="AN257">
        <v>0</v>
      </c>
      <c r="AO257">
        <v>3062.31</v>
      </c>
      <c r="AP257">
        <v>0</v>
      </c>
      <c r="AQ257">
        <v>0</v>
      </c>
      <c r="AR257">
        <v>0</v>
      </c>
      <c r="AS257">
        <v>0</v>
      </c>
      <c r="AT257">
        <v>0</v>
      </c>
      <c r="AU257">
        <v>0</v>
      </c>
      <c r="AV257">
        <v>0</v>
      </c>
      <c r="AW257">
        <v>0</v>
      </c>
      <c r="AX257">
        <v>0</v>
      </c>
      <c r="AY257">
        <v>0</v>
      </c>
      <c r="AZ257">
        <v>0</v>
      </c>
      <c r="BA257">
        <v>0</v>
      </c>
      <c r="BB257">
        <v>0</v>
      </c>
      <c r="BC257">
        <v>8.7472999999999992</v>
      </c>
      <c r="BD257">
        <v>53.539499999999997</v>
      </c>
      <c r="BE257">
        <v>11.7544</v>
      </c>
      <c r="BF257">
        <v>0</v>
      </c>
      <c r="BG257">
        <v>1.00417</v>
      </c>
      <c r="BH257">
        <v>2.35643</v>
      </c>
      <c r="BI257">
        <v>39.262</v>
      </c>
      <c r="BJ257">
        <v>116.664</v>
      </c>
      <c r="BK257">
        <v>123.904</v>
      </c>
      <c r="BL257">
        <v>0</v>
      </c>
      <c r="BM257">
        <v>0</v>
      </c>
      <c r="BN257">
        <v>0</v>
      </c>
      <c r="BO257">
        <v>0</v>
      </c>
      <c r="BP257">
        <v>0</v>
      </c>
      <c r="BQ257">
        <v>240.56800000000001</v>
      </c>
      <c r="BR257">
        <v>229.471</v>
      </c>
      <c r="BS257">
        <v>11.0967</v>
      </c>
      <c r="BT257">
        <v>0</v>
      </c>
      <c r="BU257">
        <v>0</v>
      </c>
      <c r="BW257">
        <v>0</v>
      </c>
      <c r="BX257">
        <v>0</v>
      </c>
      <c r="BZ257">
        <v>0</v>
      </c>
      <c r="CA257" t="s">
        <v>114</v>
      </c>
      <c r="CB257" t="s">
        <v>114</v>
      </c>
      <c r="CC257" t="s">
        <v>556</v>
      </c>
      <c r="CD257">
        <v>12.8308</v>
      </c>
      <c r="CE257">
        <v>72729.7</v>
      </c>
      <c r="CF257">
        <v>28714.799999999999</v>
      </c>
      <c r="CG257">
        <v>0</v>
      </c>
      <c r="CH257">
        <v>55.378399999999999</v>
      </c>
      <c r="CI257">
        <v>13771.7</v>
      </c>
      <c r="CJ257">
        <v>72497.3</v>
      </c>
      <c r="CK257">
        <v>187782</v>
      </c>
      <c r="CL257">
        <v>229701</v>
      </c>
      <c r="CM257">
        <v>0</v>
      </c>
      <c r="CN257">
        <v>0</v>
      </c>
      <c r="CO257">
        <v>0</v>
      </c>
      <c r="CP257">
        <v>0</v>
      </c>
      <c r="CQ257">
        <v>0</v>
      </c>
      <c r="CR257">
        <v>417483</v>
      </c>
      <c r="CS257">
        <v>2200.96</v>
      </c>
      <c r="CT257">
        <v>0</v>
      </c>
      <c r="CU257">
        <v>0</v>
      </c>
      <c r="CV257">
        <v>0</v>
      </c>
      <c r="CW257">
        <v>0</v>
      </c>
      <c r="CX257">
        <v>0</v>
      </c>
      <c r="CY257">
        <v>0</v>
      </c>
      <c r="CZ257">
        <v>2200.96</v>
      </c>
      <c r="DA257">
        <v>0</v>
      </c>
      <c r="DB257">
        <v>0</v>
      </c>
      <c r="DC257">
        <v>0</v>
      </c>
      <c r="DD257">
        <v>0</v>
      </c>
      <c r="DE257">
        <v>2200.96</v>
      </c>
      <c r="DF257">
        <v>0</v>
      </c>
      <c r="DG257">
        <v>0</v>
      </c>
      <c r="DH257">
        <v>0</v>
      </c>
      <c r="DI257">
        <v>0</v>
      </c>
      <c r="DJ257">
        <v>0</v>
      </c>
      <c r="DK257">
        <v>0</v>
      </c>
      <c r="DL257">
        <v>0</v>
      </c>
      <c r="DM257">
        <v>0</v>
      </c>
      <c r="DN257">
        <v>0</v>
      </c>
      <c r="DO257">
        <v>0</v>
      </c>
      <c r="DP257">
        <v>0</v>
      </c>
      <c r="DQ257">
        <v>0</v>
      </c>
      <c r="DR257">
        <v>0</v>
      </c>
      <c r="DS257">
        <v>8.2386300000000006</v>
      </c>
      <c r="DT257">
        <v>49.530999999999999</v>
      </c>
      <c r="DU257">
        <v>16.064699999999998</v>
      </c>
      <c r="DV257">
        <v>0</v>
      </c>
      <c r="DW257">
        <v>2.53466E-2</v>
      </c>
      <c r="DX257">
        <v>7.3156800000000004</v>
      </c>
      <c r="DY257">
        <v>39.262</v>
      </c>
      <c r="DZ257">
        <v>120.437</v>
      </c>
      <c r="EA257">
        <v>123.904</v>
      </c>
      <c r="EB257">
        <v>0</v>
      </c>
      <c r="EC257">
        <v>0</v>
      </c>
      <c r="ED257">
        <v>0</v>
      </c>
      <c r="EE257">
        <v>0</v>
      </c>
      <c r="EF257">
        <v>0</v>
      </c>
      <c r="EG257">
        <v>244.34100000000001</v>
      </c>
      <c r="EH257">
        <v>236.108</v>
      </c>
      <c r="EI257">
        <v>8.2327499999999993</v>
      </c>
      <c r="EJ257">
        <v>0</v>
      </c>
      <c r="EK257">
        <v>0</v>
      </c>
      <c r="EM257">
        <v>0</v>
      </c>
      <c r="EN257">
        <v>0</v>
      </c>
      <c r="EP257">
        <v>0</v>
      </c>
      <c r="EQ257" s="69">
        <v>1.7673200000000001E-20</v>
      </c>
      <c r="ER257">
        <v>24.923500000000001</v>
      </c>
      <c r="ES257">
        <v>2.9426800000000002</v>
      </c>
      <c r="ET257">
        <v>0</v>
      </c>
      <c r="EU257" s="69">
        <v>1.1459199999999999E-16</v>
      </c>
      <c r="EV257">
        <v>0</v>
      </c>
      <c r="EW257">
        <v>10.330399999999999</v>
      </c>
      <c r="EX257">
        <v>38.196599999999997</v>
      </c>
      <c r="EY257">
        <v>29.569400000000002</v>
      </c>
      <c r="EZ257">
        <v>0</v>
      </c>
      <c r="FA257">
        <v>0</v>
      </c>
      <c r="FB257">
        <v>0</v>
      </c>
      <c r="FC257">
        <v>0</v>
      </c>
      <c r="FD257">
        <v>0</v>
      </c>
      <c r="FE257">
        <v>67.765900000000002</v>
      </c>
      <c r="FF257" s="69">
        <v>7.3449899999999999E-16</v>
      </c>
      <c r="FG257">
        <v>23.479900000000001</v>
      </c>
      <c r="FH257">
        <v>3.6367500000000001</v>
      </c>
      <c r="FI257">
        <v>0</v>
      </c>
      <c r="FJ257" s="69">
        <v>3.50181E-12</v>
      </c>
      <c r="FK257">
        <v>1.7803899999999999</v>
      </c>
      <c r="FL257">
        <v>10.330399999999999</v>
      </c>
      <c r="FM257">
        <v>39.227400000000003</v>
      </c>
      <c r="FN257">
        <v>29.569400000000002</v>
      </c>
      <c r="FO257">
        <v>0</v>
      </c>
      <c r="FP257">
        <v>0</v>
      </c>
      <c r="FQ257">
        <v>0</v>
      </c>
      <c r="FR257">
        <v>0</v>
      </c>
      <c r="FS257">
        <v>0</v>
      </c>
      <c r="FT257">
        <v>68.796800000000005</v>
      </c>
      <c r="FU257" t="s">
        <v>621</v>
      </c>
      <c r="FV257" t="s">
        <v>622</v>
      </c>
      <c r="FW257" t="s">
        <v>528</v>
      </c>
      <c r="FX257" t="s">
        <v>115</v>
      </c>
      <c r="FY257" t="s">
        <v>530</v>
      </c>
      <c r="FZ257" t="s">
        <v>116</v>
      </c>
      <c r="GA257" t="s">
        <v>600</v>
      </c>
      <c r="GB257" t="s">
        <v>640</v>
      </c>
      <c r="GC257">
        <v>3.59677E-3</v>
      </c>
      <c r="GD257">
        <v>14.2187</v>
      </c>
      <c r="GE257">
        <v>3.9026100000000001</v>
      </c>
      <c r="GF257">
        <v>0</v>
      </c>
      <c r="GG257">
        <v>0.490593</v>
      </c>
      <c r="GH257">
        <v>0</v>
      </c>
      <c r="GI257">
        <v>12.7491</v>
      </c>
      <c r="GJ257">
        <v>31.36</v>
      </c>
      <c r="GK257">
        <v>39.3718</v>
      </c>
      <c r="GL257">
        <v>0</v>
      </c>
      <c r="GM257">
        <v>0</v>
      </c>
      <c r="GN257">
        <v>0</v>
      </c>
      <c r="GO257">
        <v>0</v>
      </c>
      <c r="GP257">
        <v>0</v>
      </c>
      <c r="GQ257">
        <v>70.73</v>
      </c>
      <c r="GR257">
        <v>12.5336</v>
      </c>
      <c r="GS257">
        <v>0</v>
      </c>
      <c r="GT257">
        <v>0</v>
      </c>
      <c r="GU257">
        <v>0</v>
      </c>
      <c r="GV257">
        <v>0</v>
      </c>
      <c r="GW257">
        <v>3.7181500000000001</v>
      </c>
      <c r="GX257">
        <v>0</v>
      </c>
      <c r="GY257">
        <v>16.25</v>
      </c>
      <c r="GZ257">
        <v>0</v>
      </c>
      <c r="HA257">
        <v>0</v>
      </c>
      <c r="HB257">
        <v>0</v>
      </c>
      <c r="HC257">
        <v>0</v>
      </c>
      <c r="HD257">
        <v>16.25</v>
      </c>
      <c r="HE257">
        <v>2.9805000000000001E-3</v>
      </c>
      <c r="HF257">
        <v>13.3316</v>
      </c>
      <c r="HG257">
        <v>5.1255199999999999</v>
      </c>
      <c r="HH257">
        <v>0</v>
      </c>
      <c r="HI257">
        <v>1.2763200000000001E-2</v>
      </c>
      <c r="HJ257">
        <v>2.3964699999999999</v>
      </c>
      <c r="HK257">
        <v>12.7491</v>
      </c>
      <c r="HL257">
        <v>33.619999999999997</v>
      </c>
      <c r="HM257">
        <v>39.3718</v>
      </c>
      <c r="HN257">
        <v>0</v>
      </c>
      <c r="HO257">
        <v>0</v>
      </c>
      <c r="HP257">
        <v>0</v>
      </c>
      <c r="HQ257">
        <v>0</v>
      </c>
      <c r="HR257">
        <v>0</v>
      </c>
      <c r="HS257">
        <v>72.989999999999995</v>
      </c>
      <c r="HT257">
        <v>11.6806</v>
      </c>
      <c r="HU257">
        <v>0</v>
      </c>
      <c r="HV257">
        <v>0</v>
      </c>
      <c r="HW257">
        <v>0</v>
      </c>
      <c r="HX257">
        <v>0</v>
      </c>
      <c r="HY257">
        <v>0</v>
      </c>
      <c r="HZ257">
        <v>0</v>
      </c>
      <c r="IA257">
        <v>11.68</v>
      </c>
      <c r="IB257">
        <v>0</v>
      </c>
      <c r="IC257">
        <v>0</v>
      </c>
      <c r="ID257">
        <v>0</v>
      </c>
      <c r="IE257">
        <v>0</v>
      </c>
      <c r="IF257">
        <v>11.68</v>
      </c>
    </row>
    <row r="258" spans="1:240" x14ac:dyDescent="0.3">
      <c r="A258" s="67">
        <v>43882.722766203704</v>
      </c>
      <c r="B258" t="s">
        <v>466</v>
      </c>
      <c r="C258" t="s">
        <v>466</v>
      </c>
      <c r="D258" t="s">
        <v>276</v>
      </c>
      <c r="E258">
        <v>53627.8</v>
      </c>
      <c r="F258">
        <v>53627.8</v>
      </c>
      <c r="G258" t="s">
        <v>112</v>
      </c>
      <c r="H258" s="68">
        <v>4.7222222222222221E-2</v>
      </c>
      <c r="I258" t="s">
        <v>118</v>
      </c>
      <c r="J258">
        <v>4.6500000000000004</v>
      </c>
      <c r="K258" t="s">
        <v>114</v>
      </c>
      <c r="L258" t="s">
        <v>114</v>
      </c>
      <c r="M258" t="s">
        <v>149</v>
      </c>
      <c r="N258">
        <v>13.275399999999999</v>
      </c>
      <c r="O258">
        <v>77716.800000000003</v>
      </c>
      <c r="P258">
        <v>21700.7</v>
      </c>
      <c r="Q258">
        <v>0</v>
      </c>
      <c r="R258">
        <v>2107.16</v>
      </c>
      <c r="S258">
        <v>0</v>
      </c>
      <c r="T258">
        <v>72497.3</v>
      </c>
      <c r="U258" s="69">
        <v>174035</v>
      </c>
      <c r="V258" s="69">
        <v>229701</v>
      </c>
      <c r="W258">
        <v>0</v>
      </c>
      <c r="X258">
        <v>0</v>
      </c>
      <c r="Y258">
        <v>0</v>
      </c>
      <c r="Z258">
        <v>0</v>
      </c>
      <c r="AA258">
        <v>0</v>
      </c>
      <c r="AB258" s="69">
        <v>403737</v>
      </c>
      <c r="AC258">
        <v>2040.34</v>
      </c>
      <c r="AD258">
        <v>0</v>
      </c>
      <c r="AE258">
        <v>0</v>
      </c>
      <c r="AF258">
        <v>0</v>
      </c>
      <c r="AG258">
        <v>0</v>
      </c>
      <c r="AH258">
        <v>700.60900000000004</v>
      </c>
      <c r="AI258">
        <v>0</v>
      </c>
      <c r="AJ258">
        <v>2740.95</v>
      </c>
      <c r="AK258">
        <v>0</v>
      </c>
      <c r="AL258">
        <v>0</v>
      </c>
      <c r="AM258">
        <v>0</v>
      </c>
      <c r="AN258">
        <v>0</v>
      </c>
      <c r="AO258">
        <v>2740.95</v>
      </c>
      <c r="AP258">
        <v>0</v>
      </c>
      <c r="AQ258">
        <v>0</v>
      </c>
      <c r="AR258">
        <v>0</v>
      </c>
      <c r="AS258">
        <v>0</v>
      </c>
      <c r="AT258">
        <v>0</v>
      </c>
      <c r="AU258">
        <v>0</v>
      </c>
      <c r="AV258">
        <v>0</v>
      </c>
      <c r="AW258">
        <v>0</v>
      </c>
      <c r="AX258">
        <v>0</v>
      </c>
      <c r="AY258">
        <v>0</v>
      </c>
      <c r="AZ258">
        <v>0</v>
      </c>
      <c r="BA258">
        <v>0</v>
      </c>
      <c r="BB258">
        <v>0</v>
      </c>
      <c r="BC258">
        <v>7.6067</v>
      </c>
      <c r="BD258">
        <v>53.6571</v>
      </c>
      <c r="BE258">
        <v>11.9323</v>
      </c>
      <c r="BF258">
        <v>0</v>
      </c>
      <c r="BG258">
        <v>0.968607</v>
      </c>
      <c r="BH258">
        <v>2.35643</v>
      </c>
      <c r="BI258">
        <v>39.262</v>
      </c>
      <c r="BJ258">
        <v>115.783</v>
      </c>
      <c r="BK258">
        <v>123.904</v>
      </c>
      <c r="BL258">
        <v>0</v>
      </c>
      <c r="BM258">
        <v>0</v>
      </c>
      <c r="BN258">
        <v>0</v>
      </c>
      <c r="BO258">
        <v>0</v>
      </c>
      <c r="BP258">
        <v>0</v>
      </c>
      <c r="BQ258">
        <v>239.68700000000001</v>
      </c>
      <c r="BR258">
        <v>229.73</v>
      </c>
      <c r="BS258">
        <v>9.9570299999999996</v>
      </c>
      <c r="BT258">
        <v>0</v>
      </c>
      <c r="BU258">
        <v>0</v>
      </c>
      <c r="BW258">
        <v>0</v>
      </c>
      <c r="BX258">
        <v>0</v>
      </c>
      <c r="BZ258">
        <v>0</v>
      </c>
      <c r="CA258" t="s">
        <v>114</v>
      </c>
      <c r="CB258" t="s">
        <v>114</v>
      </c>
      <c r="CC258" t="s">
        <v>556</v>
      </c>
      <c r="CD258">
        <v>12.8308</v>
      </c>
      <c r="CE258">
        <v>72729.7</v>
      </c>
      <c r="CF258">
        <v>28714.799999999999</v>
      </c>
      <c r="CG258">
        <v>0</v>
      </c>
      <c r="CH258">
        <v>55.378399999999999</v>
      </c>
      <c r="CI258">
        <v>13771.7</v>
      </c>
      <c r="CJ258">
        <v>72497.3</v>
      </c>
      <c r="CK258" s="69">
        <v>187782</v>
      </c>
      <c r="CL258" s="69">
        <v>229701</v>
      </c>
      <c r="CM258">
        <v>0</v>
      </c>
      <c r="CN258">
        <v>0</v>
      </c>
      <c r="CO258">
        <v>0</v>
      </c>
      <c r="CP258">
        <v>0</v>
      </c>
      <c r="CQ258">
        <v>0</v>
      </c>
      <c r="CR258" s="69">
        <v>417483</v>
      </c>
      <c r="CS258">
        <v>2200.96</v>
      </c>
      <c r="CT258">
        <v>0</v>
      </c>
      <c r="CU258">
        <v>0</v>
      </c>
      <c r="CV258">
        <v>0</v>
      </c>
      <c r="CW258">
        <v>0</v>
      </c>
      <c r="CX258">
        <v>0</v>
      </c>
      <c r="CY258">
        <v>0</v>
      </c>
      <c r="CZ258">
        <v>2200.96</v>
      </c>
      <c r="DA258">
        <v>0</v>
      </c>
      <c r="DB258">
        <v>0</v>
      </c>
      <c r="DC258">
        <v>0</v>
      </c>
      <c r="DD258">
        <v>0</v>
      </c>
      <c r="DE258">
        <v>2200.96</v>
      </c>
      <c r="DF258">
        <v>0</v>
      </c>
      <c r="DG258">
        <v>0</v>
      </c>
      <c r="DH258">
        <v>0</v>
      </c>
      <c r="DI258">
        <v>0</v>
      </c>
      <c r="DJ258">
        <v>0</v>
      </c>
      <c r="DK258">
        <v>0</v>
      </c>
      <c r="DL258">
        <v>0</v>
      </c>
      <c r="DM258">
        <v>0</v>
      </c>
      <c r="DN258">
        <v>0</v>
      </c>
      <c r="DO258">
        <v>0</v>
      </c>
      <c r="DP258">
        <v>0</v>
      </c>
      <c r="DQ258">
        <v>0</v>
      </c>
      <c r="DR258">
        <v>0</v>
      </c>
      <c r="DS258">
        <v>8.2386300000000006</v>
      </c>
      <c r="DT258">
        <v>49.530999999999999</v>
      </c>
      <c r="DU258">
        <v>16.064699999999998</v>
      </c>
      <c r="DV258">
        <v>0</v>
      </c>
      <c r="DW258">
        <v>2.53466E-2</v>
      </c>
      <c r="DX258">
        <v>7.3156800000000004</v>
      </c>
      <c r="DY258">
        <v>39.262</v>
      </c>
      <c r="DZ258">
        <v>120.437</v>
      </c>
      <c r="EA258">
        <v>123.904</v>
      </c>
      <c r="EB258">
        <v>0</v>
      </c>
      <c r="EC258">
        <v>0</v>
      </c>
      <c r="ED258">
        <v>0</v>
      </c>
      <c r="EE258">
        <v>0</v>
      </c>
      <c r="EF258">
        <v>0</v>
      </c>
      <c r="EG258">
        <v>244.34100000000001</v>
      </c>
      <c r="EH258">
        <v>236.108</v>
      </c>
      <c r="EI258">
        <v>8.2327499999999993</v>
      </c>
      <c r="EJ258">
        <v>0</v>
      </c>
      <c r="EK258">
        <v>0</v>
      </c>
      <c r="EM258">
        <v>0</v>
      </c>
      <c r="EN258">
        <v>0</v>
      </c>
      <c r="EP258">
        <v>0</v>
      </c>
      <c r="EQ258" s="69">
        <v>3.2681100000000001E-21</v>
      </c>
      <c r="ER258">
        <v>24.854700000000001</v>
      </c>
      <c r="ES258">
        <v>2.9414400000000001</v>
      </c>
      <c r="ET258">
        <v>0</v>
      </c>
      <c r="EU258">
        <v>2.2918299999999999E-17</v>
      </c>
      <c r="EV258">
        <v>0</v>
      </c>
      <c r="EW258">
        <v>10.330399999999999</v>
      </c>
      <c r="EX258">
        <v>38.126600000000003</v>
      </c>
      <c r="EY258">
        <v>29.569400000000002</v>
      </c>
      <c r="EZ258">
        <v>0</v>
      </c>
      <c r="FA258">
        <v>0</v>
      </c>
      <c r="FB258">
        <v>0</v>
      </c>
      <c r="FC258">
        <v>0</v>
      </c>
      <c r="FD258">
        <v>0</v>
      </c>
      <c r="FE258">
        <v>67.695899999999995</v>
      </c>
      <c r="FF258" s="69">
        <v>7.3449899999999999E-16</v>
      </c>
      <c r="FG258">
        <v>23.479900000000001</v>
      </c>
      <c r="FH258">
        <v>3.6367500000000001</v>
      </c>
      <c r="FI258">
        <v>0</v>
      </c>
      <c r="FJ258">
        <v>3.50181E-12</v>
      </c>
      <c r="FK258">
        <v>1.7803899999999999</v>
      </c>
      <c r="FL258">
        <v>10.330399999999999</v>
      </c>
      <c r="FM258">
        <v>39.227400000000003</v>
      </c>
      <c r="FN258">
        <v>29.569400000000002</v>
      </c>
      <c r="FO258">
        <v>0</v>
      </c>
      <c r="FP258">
        <v>0</v>
      </c>
      <c r="FQ258">
        <v>0</v>
      </c>
      <c r="FR258">
        <v>0</v>
      </c>
      <c r="FS258">
        <v>0</v>
      </c>
      <c r="FT258">
        <v>68.796800000000005</v>
      </c>
      <c r="FU258" t="s">
        <v>621</v>
      </c>
      <c r="FV258" t="s">
        <v>622</v>
      </c>
      <c r="FW258" t="s">
        <v>528</v>
      </c>
      <c r="FX258" t="s">
        <v>115</v>
      </c>
      <c r="FY258" t="s">
        <v>530</v>
      </c>
      <c r="FZ258" t="s">
        <v>116</v>
      </c>
      <c r="GA258" t="s">
        <v>600</v>
      </c>
      <c r="GB258" t="s">
        <v>640</v>
      </c>
      <c r="GC258">
        <v>3.10487E-3</v>
      </c>
      <c r="GD258">
        <v>14.2943</v>
      </c>
      <c r="GE258">
        <v>3.9543599999999999</v>
      </c>
      <c r="GF258">
        <v>0</v>
      </c>
      <c r="GG258">
        <v>0.47420899999999999</v>
      </c>
      <c r="GH258">
        <v>0</v>
      </c>
      <c r="GI258">
        <v>12.7491</v>
      </c>
      <c r="GJ258">
        <v>31.46</v>
      </c>
      <c r="GK258">
        <v>39.3718</v>
      </c>
      <c r="GL258">
        <v>0</v>
      </c>
      <c r="GM258">
        <v>0</v>
      </c>
      <c r="GN258">
        <v>0</v>
      </c>
      <c r="GO258">
        <v>0</v>
      </c>
      <c r="GP258">
        <v>0</v>
      </c>
      <c r="GQ258">
        <v>70.83</v>
      </c>
      <c r="GR258">
        <v>10.828200000000001</v>
      </c>
      <c r="GS258">
        <v>0</v>
      </c>
      <c r="GT258">
        <v>0</v>
      </c>
      <c r="GU258">
        <v>0</v>
      </c>
      <c r="GV258">
        <v>0</v>
      </c>
      <c r="GW258">
        <v>3.7181500000000001</v>
      </c>
      <c r="GX258">
        <v>0</v>
      </c>
      <c r="GY258">
        <v>14.55</v>
      </c>
      <c r="GZ258">
        <v>0</v>
      </c>
      <c r="HA258">
        <v>0</v>
      </c>
      <c r="HB258">
        <v>0</v>
      </c>
      <c r="HC258">
        <v>0</v>
      </c>
      <c r="HD258">
        <v>14.55</v>
      </c>
      <c r="HE258">
        <v>2.9805000000000001E-3</v>
      </c>
      <c r="HF258">
        <v>13.3316</v>
      </c>
      <c r="HG258">
        <v>5.1255199999999999</v>
      </c>
      <c r="HH258">
        <v>0</v>
      </c>
      <c r="HI258">
        <v>1.2763200000000001E-2</v>
      </c>
      <c r="HJ258">
        <v>2.3964699999999999</v>
      </c>
      <c r="HK258">
        <v>12.7491</v>
      </c>
      <c r="HL258">
        <v>33.619999999999997</v>
      </c>
      <c r="HM258">
        <v>39.3718</v>
      </c>
      <c r="HN258">
        <v>0</v>
      </c>
      <c r="HO258">
        <v>0</v>
      </c>
      <c r="HP258">
        <v>0</v>
      </c>
      <c r="HQ258">
        <v>0</v>
      </c>
      <c r="HR258">
        <v>0</v>
      </c>
      <c r="HS258">
        <v>72.989999999999995</v>
      </c>
      <c r="HT258">
        <v>11.6806</v>
      </c>
      <c r="HU258">
        <v>0</v>
      </c>
      <c r="HV258">
        <v>0</v>
      </c>
      <c r="HW258">
        <v>0</v>
      </c>
      <c r="HX258">
        <v>0</v>
      </c>
      <c r="HY258">
        <v>0</v>
      </c>
      <c r="HZ258">
        <v>0</v>
      </c>
      <c r="IA258">
        <v>11.68</v>
      </c>
      <c r="IB258">
        <v>0</v>
      </c>
      <c r="IC258">
        <v>0</v>
      </c>
      <c r="ID258">
        <v>0</v>
      </c>
      <c r="IE258">
        <v>0</v>
      </c>
      <c r="IF258">
        <v>11.68</v>
      </c>
    </row>
    <row r="259" spans="1:240" x14ac:dyDescent="0.3">
      <c r="A259" s="67">
        <v>43882.725034722222</v>
      </c>
      <c r="B259" t="s">
        <v>467</v>
      </c>
      <c r="C259" t="s">
        <v>467</v>
      </c>
      <c r="D259" t="s">
        <v>276</v>
      </c>
      <c r="E259">
        <v>498589</v>
      </c>
      <c r="F259">
        <v>498589</v>
      </c>
      <c r="G259" t="s">
        <v>112</v>
      </c>
      <c r="H259" s="68">
        <v>0.13402777777777777</v>
      </c>
      <c r="I259" t="s">
        <v>118</v>
      </c>
      <c r="J259">
        <v>0.35</v>
      </c>
      <c r="K259" t="s">
        <v>114</v>
      </c>
      <c r="L259" t="s">
        <v>114</v>
      </c>
      <c r="M259" t="s">
        <v>569</v>
      </c>
      <c r="N259">
        <v>121.474</v>
      </c>
      <c r="O259">
        <v>357174</v>
      </c>
      <c r="P259">
        <v>247577</v>
      </c>
      <c r="Q259">
        <v>2523.66</v>
      </c>
      <c r="R259">
        <v>261484</v>
      </c>
      <c r="S259">
        <v>0</v>
      </c>
      <c r="T259">
        <v>674022</v>
      </c>
      <c r="U259" s="69">
        <v>1542900</v>
      </c>
      <c r="V259" s="69">
        <v>2135580</v>
      </c>
      <c r="W259">
        <v>0</v>
      </c>
      <c r="X259">
        <v>0</v>
      </c>
      <c r="Y259">
        <v>0</v>
      </c>
      <c r="Z259">
        <v>0</v>
      </c>
      <c r="AA259">
        <v>0</v>
      </c>
      <c r="AB259" s="69">
        <v>3678480</v>
      </c>
      <c r="AC259">
        <v>18669.7</v>
      </c>
      <c r="AD259">
        <v>0</v>
      </c>
      <c r="AE259">
        <v>0</v>
      </c>
      <c r="AF259">
        <v>0</v>
      </c>
      <c r="AG259">
        <v>0</v>
      </c>
      <c r="AH259">
        <v>5548.13</v>
      </c>
      <c r="AI259">
        <v>0</v>
      </c>
      <c r="AJ259">
        <v>24217.8</v>
      </c>
      <c r="AK259">
        <v>0</v>
      </c>
      <c r="AL259">
        <v>0</v>
      </c>
      <c r="AM259">
        <v>0</v>
      </c>
      <c r="AN259">
        <v>0</v>
      </c>
      <c r="AO259">
        <v>24217.8</v>
      </c>
      <c r="AP259">
        <v>0</v>
      </c>
      <c r="AQ259">
        <v>0</v>
      </c>
      <c r="AR259">
        <v>0</v>
      </c>
      <c r="AS259">
        <v>0</v>
      </c>
      <c r="AT259">
        <v>0</v>
      </c>
      <c r="AU259">
        <v>0</v>
      </c>
      <c r="AV259">
        <v>0</v>
      </c>
      <c r="AW259">
        <v>0</v>
      </c>
      <c r="AX259">
        <v>0</v>
      </c>
      <c r="AY259">
        <v>0</v>
      </c>
      <c r="AZ259">
        <v>0</v>
      </c>
      <c r="BA259">
        <v>0</v>
      </c>
      <c r="BB259">
        <v>0</v>
      </c>
      <c r="BC259">
        <v>7.2447299999999997</v>
      </c>
      <c r="BD259">
        <v>26.085599999999999</v>
      </c>
      <c r="BE259">
        <v>14.4153</v>
      </c>
      <c r="BF259">
        <v>0.22419800000000001</v>
      </c>
      <c r="BG259">
        <v>16.028300000000002</v>
      </c>
      <c r="BH259">
        <v>2.0074200000000002</v>
      </c>
      <c r="BI259">
        <v>39.261899999999997</v>
      </c>
      <c r="BJ259">
        <v>105.267</v>
      </c>
      <c r="BK259">
        <v>123.904</v>
      </c>
      <c r="BL259">
        <v>0</v>
      </c>
      <c r="BM259">
        <v>0</v>
      </c>
      <c r="BN259">
        <v>0</v>
      </c>
      <c r="BO259">
        <v>0</v>
      </c>
      <c r="BP259">
        <v>0</v>
      </c>
      <c r="BQ259">
        <v>229.17099999999999</v>
      </c>
      <c r="BR259">
        <v>219.92500000000001</v>
      </c>
      <c r="BS259">
        <v>9.2462</v>
      </c>
      <c r="BT259">
        <v>0</v>
      </c>
      <c r="BU259">
        <v>0</v>
      </c>
      <c r="BW259">
        <v>0</v>
      </c>
      <c r="BX259">
        <v>0</v>
      </c>
      <c r="BZ259">
        <v>0</v>
      </c>
      <c r="CA259" t="s">
        <v>114</v>
      </c>
      <c r="CB259" t="s">
        <v>114</v>
      </c>
      <c r="CC259" t="s">
        <v>558</v>
      </c>
      <c r="CD259">
        <v>109.553</v>
      </c>
      <c r="CE259">
        <v>289261</v>
      </c>
      <c r="CF259">
        <v>309666</v>
      </c>
      <c r="CG259">
        <v>42813.4</v>
      </c>
      <c r="CH259">
        <v>129466</v>
      </c>
      <c r="CI259">
        <v>127031</v>
      </c>
      <c r="CJ259">
        <v>674022</v>
      </c>
      <c r="CK259" s="69">
        <v>1572370</v>
      </c>
      <c r="CL259" s="69">
        <v>2135580</v>
      </c>
      <c r="CM259">
        <v>0</v>
      </c>
      <c r="CN259">
        <v>0</v>
      </c>
      <c r="CO259">
        <v>0</v>
      </c>
      <c r="CP259">
        <v>0</v>
      </c>
      <c r="CQ259">
        <v>0</v>
      </c>
      <c r="CR259" s="69">
        <v>3707950</v>
      </c>
      <c r="CS259">
        <v>18147.2</v>
      </c>
      <c r="CT259">
        <v>0</v>
      </c>
      <c r="CU259">
        <v>0</v>
      </c>
      <c r="CV259">
        <v>0</v>
      </c>
      <c r="CW259">
        <v>0</v>
      </c>
      <c r="CX259">
        <v>0</v>
      </c>
      <c r="CY259">
        <v>0</v>
      </c>
      <c r="CZ259">
        <v>18147.2</v>
      </c>
      <c r="DA259">
        <v>0</v>
      </c>
      <c r="DB259">
        <v>0</v>
      </c>
      <c r="DC259">
        <v>0</v>
      </c>
      <c r="DD259">
        <v>0</v>
      </c>
      <c r="DE259">
        <v>18147.2</v>
      </c>
      <c r="DF259">
        <v>0</v>
      </c>
      <c r="DG259">
        <v>0</v>
      </c>
      <c r="DH259">
        <v>0</v>
      </c>
      <c r="DI259">
        <v>0</v>
      </c>
      <c r="DJ259">
        <v>0</v>
      </c>
      <c r="DK259">
        <v>0</v>
      </c>
      <c r="DL259">
        <v>0</v>
      </c>
      <c r="DM259">
        <v>0</v>
      </c>
      <c r="DN259">
        <v>0</v>
      </c>
      <c r="DO259">
        <v>0</v>
      </c>
      <c r="DP259">
        <v>0</v>
      </c>
      <c r="DQ259">
        <v>0</v>
      </c>
      <c r="DR259">
        <v>0</v>
      </c>
      <c r="DS259">
        <v>7.15693</v>
      </c>
      <c r="DT259">
        <v>21.9938</v>
      </c>
      <c r="DU259">
        <v>18.389399999999998</v>
      </c>
      <c r="DV259">
        <v>3.2913600000000001</v>
      </c>
      <c r="DW259">
        <v>8.2726000000000006</v>
      </c>
      <c r="DX259">
        <v>7.2618299999999998</v>
      </c>
      <c r="DY259">
        <v>39.261899999999997</v>
      </c>
      <c r="DZ259">
        <v>105.628</v>
      </c>
      <c r="EA259">
        <v>123.904</v>
      </c>
      <c r="EB259">
        <v>0</v>
      </c>
      <c r="EC259">
        <v>0</v>
      </c>
      <c r="ED259">
        <v>0</v>
      </c>
      <c r="EE259">
        <v>0</v>
      </c>
      <c r="EF259">
        <v>0</v>
      </c>
      <c r="EG259">
        <v>229.53200000000001</v>
      </c>
      <c r="EH259">
        <v>222.38</v>
      </c>
      <c r="EI259">
        <v>7.1515500000000003</v>
      </c>
      <c r="EJ259">
        <v>0</v>
      </c>
      <c r="EK259">
        <v>0</v>
      </c>
      <c r="EM259">
        <v>0</v>
      </c>
      <c r="EN259">
        <v>0</v>
      </c>
      <c r="EP259">
        <v>0</v>
      </c>
      <c r="EQ259" s="69">
        <v>2.2556599999999999E-17</v>
      </c>
      <c r="ER259">
        <v>110.46899999999999</v>
      </c>
      <c r="ES259">
        <v>33.623399999999997</v>
      </c>
      <c r="ET259">
        <v>1.16953</v>
      </c>
      <c r="EU259">
        <v>58.1479</v>
      </c>
      <c r="EV259">
        <v>0</v>
      </c>
      <c r="EW259">
        <v>96.043599999999998</v>
      </c>
      <c r="EX259">
        <v>299.45299999999997</v>
      </c>
      <c r="EY259">
        <v>274.91199999999998</v>
      </c>
      <c r="EZ259">
        <v>0</v>
      </c>
      <c r="FA259">
        <v>0</v>
      </c>
      <c r="FB259">
        <v>0</v>
      </c>
      <c r="FC259">
        <v>0</v>
      </c>
      <c r="FD259">
        <v>0</v>
      </c>
      <c r="FE259">
        <v>574.36500000000001</v>
      </c>
      <c r="FF259" s="69">
        <v>4.7657499999999998E-14</v>
      </c>
      <c r="FG259">
        <v>92.833399999999997</v>
      </c>
      <c r="FH259">
        <v>37.524000000000001</v>
      </c>
      <c r="FI259">
        <v>19.468900000000001</v>
      </c>
      <c r="FJ259">
        <v>32.110999999999997</v>
      </c>
      <c r="FK259">
        <v>16.4803</v>
      </c>
      <c r="FL259">
        <v>96.043599999999998</v>
      </c>
      <c r="FM259">
        <v>294.46100000000001</v>
      </c>
      <c r="FN259">
        <v>274.91199999999998</v>
      </c>
      <c r="FO259">
        <v>0</v>
      </c>
      <c r="FP259">
        <v>0</v>
      </c>
      <c r="FQ259">
        <v>0</v>
      </c>
      <c r="FR259">
        <v>0</v>
      </c>
      <c r="FS259">
        <v>0</v>
      </c>
      <c r="FT259">
        <v>569.37300000000005</v>
      </c>
      <c r="FU259" t="s">
        <v>621</v>
      </c>
      <c r="FV259" t="s">
        <v>622</v>
      </c>
      <c r="FW259" t="s">
        <v>528</v>
      </c>
      <c r="FX259" t="s">
        <v>115</v>
      </c>
      <c r="FY259" t="s">
        <v>530</v>
      </c>
      <c r="FZ259" t="s">
        <v>116</v>
      </c>
      <c r="GA259" t="s">
        <v>600</v>
      </c>
      <c r="GB259" t="s">
        <v>640</v>
      </c>
      <c r="GC259">
        <v>2.75567E-2</v>
      </c>
      <c r="GD259">
        <v>67.302000000000007</v>
      </c>
      <c r="GE259">
        <v>45.3583</v>
      </c>
      <c r="GF259">
        <v>0.51206799999999997</v>
      </c>
      <c r="GG259">
        <v>48.195999999999998</v>
      </c>
      <c r="GH259">
        <v>0</v>
      </c>
      <c r="GI259">
        <v>118.53100000000001</v>
      </c>
      <c r="GJ259">
        <v>279.93</v>
      </c>
      <c r="GK259">
        <v>366.048</v>
      </c>
      <c r="GL259">
        <v>0</v>
      </c>
      <c r="GM259">
        <v>0</v>
      </c>
      <c r="GN259">
        <v>0</v>
      </c>
      <c r="GO259">
        <v>0</v>
      </c>
      <c r="GP259">
        <v>0</v>
      </c>
      <c r="GQ259">
        <v>645.98</v>
      </c>
      <c r="GR259">
        <v>99.080600000000004</v>
      </c>
      <c r="GS259">
        <v>0</v>
      </c>
      <c r="GT259">
        <v>0</v>
      </c>
      <c r="GU259">
        <v>0</v>
      </c>
      <c r="GV259">
        <v>0</v>
      </c>
      <c r="GW259">
        <v>29.444099999999999</v>
      </c>
      <c r="GX259">
        <v>0</v>
      </c>
      <c r="GY259">
        <v>128.52000000000001</v>
      </c>
      <c r="GZ259">
        <v>0</v>
      </c>
      <c r="HA259">
        <v>0</v>
      </c>
      <c r="HB259">
        <v>0</v>
      </c>
      <c r="HC259">
        <v>0</v>
      </c>
      <c r="HD259">
        <v>128.52000000000001</v>
      </c>
      <c r="HE259">
        <v>2.5112700000000002E-2</v>
      </c>
      <c r="HF259">
        <v>54.560099999999998</v>
      </c>
      <c r="HG259">
        <v>54.911299999999997</v>
      </c>
      <c r="HH259">
        <v>8.3302600000000009</v>
      </c>
      <c r="HI259">
        <v>23.484500000000001</v>
      </c>
      <c r="HJ259">
        <v>22.072600000000001</v>
      </c>
      <c r="HK259">
        <v>118.53100000000001</v>
      </c>
      <c r="HL259">
        <v>281.91000000000003</v>
      </c>
      <c r="HM259">
        <v>366.048</v>
      </c>
      <c r="HN259">
        <v>0</v>
      </c>
      <c r="HO259">
        <v>0</v>
      </c>
      <c r="HP259">
        <v>0</v>
      </c>
      <c r="HQ259">
        <v>0</v>
      </c>
      <c r="HR259">
        <v>0</v>
      </c>
      <c r="HS259">
        <v>647.96</v>
      </c>
      <c r="HT259">
        <v>96.307699999999997</v>
      </c>
      <c r="HU259">
        <v>0</v>
      </c>
      <c r="HV259">
        <v>0</v>
      </c>
      <c r="HW259">
        <v>0</v>
      </c>
      <c r="HX259">
        <v>0</v>
      </c>
      <c r="HY259">
        <v>0</v>
      </c>
      <c r="HZ259">
        <v>0</v>
      </c>
      <c r="IA259">
        <v>96.31</v>
      </c>
      <c r="IB259">
        <v>0</v>
      </c>
      <c r="IC259">
        <v>0</v>
      </c>
      <c r="ID259">
        <v>0</v>
      </c>
      <c r="IE259">
        <v>0</v>
      </c>
      <c r="IF259">
        <v>96.31</v>
      </c>
    </row>
    <row r="260" spans="1:240" x14ac:dyDescent="0.3">
      <c r="A260" s="67">
        <v>43882.728912037041</v>
      </c>
      <c r="B260" t="s">
        <v>468</v>
      </c>
      <c r="C260" t="s">
        <v>468</v>
      </c>
      <c r="D260" t="s">
        <v>276</v>
      </c>
      <c r="E260">
        <v>498589</v>
      </c>
      <c r="F260">
        <v>498589</v>
      </c>
      <c r="G260" t="s">
        <v>112</v>
      </c>
      <c r="H260" s="68">
        <v>0.23055555555555554</v>
      </c>
      <c r="I260" t="s">
        <v>118</v>
      </c>
      <c r="J260">
        <v>0.63</v>
      </c>
      <c r="K260" t="s">
        <v>114</v>
      </c>
      <c r="L260" t="s">
        <v>114</v>
      </c>
      <c r="M260" t="s">
        <v>561</v>
      </c>
      <c r="N260">
        <v>123.595</v>
      </c>
      <c r="O260">
        <v>365096</v>
      </c>
      <c r="P260">
        <v>246719</v>
      </c>
      <c r="Q260">
        <v>2578.15</v>
      </c>
      <c r="R260">
        <v>264787</v>
      </c>
      <c r="S260">
        <v>0</v>
      </c>
      <c r="T260">
        <v>674022</v>
      </c>
      <c r="U260" s="69">
        <v>1553330</v>
      </c>
      <c r="V260" s="69">
        <v>2135580</v>
      </c>
      <c r="W260">
        <v>0</v>
      </c>
      <c r="X260">
        <v>0</v>
      </c>
      <c r="Y260">
        <v>0</v>
      </c>
      <c r="Z260">
        <v>0</v>
      </c>
      <c r="AA260">
        <v>0</v>
      </c>
      <c r="AB260" s="69">
        <v>3688910</v>
      </c>
      <c r="AC260">
        <v>18995.8</v>
      </c>
      <c r="AD260">
        <v>0</v>
      </c>
      <c r="AE260">
        <v>0</v>
      </c>
      <c r="AF260">
        <v>0</v>
      </c>
      <c r="AG260">
        <v>0</v>
      </c>
      <c r="AH260">
        <v>5548.13</v>
      </c>
      <c r="AI260">
        <v>0</v>
      </c>
      <c r="AJ260">
        <v>24543.9</v>
      </c>
      <c r="AK260">
        <v>0</v>
      </c>
      <c r="AL260">
        <v>0</v>
      </c>
      <c r="AM260">
        <v>0</v>
      </c>
      <c r="AN260">
        <v>0</v>
      </c>
      <c r="AO260">
        <v>24543.9</v>
      </c>
      <c r="AP260">
        <v>0</v>
      </c>
      <c r="AQ260">
        <v>0</v>
      </c>
      <c r="AR260">
        <v>0</v>
      </c>
      <c r="AS260">
        <v>0</v>
      </c>
      <c r="AT260">
        <v>0</v>
      </c>
      <c r="AU260">
        <v>0</v>
      </c>
      <c r="AV260">
        <v>0</v>
      </c>
      <c r="AW260">
        <v>0</v>
      </c>
      <c r="AX260">
        <v>0</v>
      </c>
      <c r="AY260">
        <v>0</v>
      </c>
      <c r="AZ260">
        <v>0</v>
      </c>
      <c r="BA260">
        <v>0</v>
      </c>
      <c r="BB260">
        <v>0</v>
      </c>
      <c r="BC260">
        <v>7.3646799999999999</v>
      </c>
      <c r="BD260">
        <v>26.258700000000001</v>
      </c>
      <c r="BE260">
        <v>14.3695</v>
      </c>
      <c r="BF260">
        <v>0.22708100000000001</v>
      </c>
      <c r="BG260">
        <v>15.5044</v>
      </c>
      <c r="BH260">
        <v>2.0074200000000002</v>
      </c>
      <c r="BI260">
        <v>39.261899999999997</v>
      </c>
      <c r="BJ260">
        <v>104.994</v>
      </c>
      <c r="BK260">
        <v>123.904</v>
      </c>
      <c r="BL260">
        <v>0</v>
      </c>
      <c r="BM260">
        <v>0</v>
      </c>
      <c r="BN260">
        <v>0</v>
      </c>
      <c r="BO260">
        <v>0</v>
      </c>
      <c r="BP260">
        <v>0</v>
      </c>
      <c r="BQ260">
        <v>228.89699999999999</v>
      </c>
      <c r="BR260">
        <v>219.53100000000001</v>
      </c>
      <c r="BS260">
        <v>9.3660499999999995</v>
      </c>
      <c r="BT260">
        <v>0</v>
      </c>
      <c r="BU260">
        <v>0.25</v>
      </c>
      <c r="BV260" t="s">
        <v>599</v>
      </c>
      <c r="BW260">
        <v>0</v>
      </c>
      <c r="BX260">
        <v>0</v>
      </c>
      <c r="BZ260">
        <v>0</v>
      </c>
      <c r="CA260" t="s">
        <v>114</v>
      </c>
      <c r="CB260" t="s">
        <v>114</v>
      </c>
      <c r="CC260" t="s">
        <v>558</v>
      </c>
      <c r="CD260">
        <v>109.553</v>
      </c>
      <c r="CE260">
        <v>289261</v>
      </c>
      <c r="CF260">
        <v>309666</v>
      </c>
      <c r="CG260">
        <v>42813.4</v>
      </c>
      <c r="CH260">
        <v>129466</v>
      </c>
      <c r="CI260">
        <v>127031</v>
      </c>
      <c r="CJ260">
        <v>674022</v>
      </c>
      <c r="CK260" s="69">
        <v>1572370</v>
      </c>
      <c r="CL260" s="69">
        <v>2135580</v>
      </c>
      <c r="CM260">
        <v>0</v>
      </c>
      <c r="CN260">
        <v>0</v>
      </c>
      <c r="CO260">
        <v>0</v>
      </c>
      <c r="CP260">
        <v>0</v>
      </c>
      <c r="CQ260">
        <v>0</v>
      </c>
      <c r="CR260" s="69">
        <v>3707950</v>
      </c>
      <c r="CS260">
        <v>18147.2</v>
      </c>
      <c r="CT260">
        <v>0</v>
      </c>
      <c r="CU260">
        <v>0</v>
      </c>
      <c r="CV260">
        <v>0</v>
      </c>
      <c r="CW260">
        <v>0</v>
      </c>
      <c r="CX260">
        <v>0</v>
      </c>
      <c r="CY260">
        <v>0</v>
      </c>
      <c r="CZ260">
        <v>18147.2</v>
      </c>
      <c r="DA260">
        <v>0</v>
      </c>
      <c r="DB260">
        <v>0</v>
      </c>
      <c r="DC260">
        <v>0</v>
      </c>
      <c r="DD260">
        <v>0</v>
      </c>
      <c r="DE260">
        <v>18147.2</v>
      </c>
      <c r="DF260">
        <v>0</v>
      </c>
      <c r="DG260">
        <v>0</v>
      </c>
      <c r="DH260">
        <v>0</v>
      </c>
      <c r="DI260">
        <v>0</v>
      </c>
      <c r="DJ260">
        <v>0</v>
      </c>
      <c r="DK260">
        <v>0</v>
      </c>
      <c r="DL260">
        <v>0</v>
      </c>
      <c r="DM260">
        <v>0</v>
      </c>
      <c r="DN260">
        <v>0</v>
      </c>
      <c r="DO260">
        <v>0</v>
      </c>
      <c r="DP260">
        <v>0</v>
      </c>
      <c r="DQ260">
        <v>0</v>
      </c>
      <c r="DR260">
        <v>0</v>
      </c>
      <c r="DS260">
        <v>7.15693</v>
      </c>
      <c r="DT260">
        <v>21.9938</v>
      </c>
      <c r="DU260">
        <v>18.389399999999998</v>
      </c>
      <c r="DV260">
        <v>3.2913600000000001</v>
      </c>
      <c r="DW260">
        <v>8.2726000000000006</v>
      </c>
      <c r="DX260">
        <v>7.2618299999999998</v>
      </c>
      <c r="DY260">
        <v>39.261899999999997</v>
      </c>
      <c r="DZ260">
        <v>105.628</v>
      </c>
      <c r="EA260">
        <v>123.904</v>
      </c>
      <c r="EB260">
        <v>0</v>
      </c>
      <c r="EC260">
        <v>0</v>
      </c>
      <c r="ED260">
        <v>0</v>
      </c>
      <c r="EE260">
        <v>0</v>
      </c>
      <c r="EF260">
        <v>0</v>
      </c>
      <c r="EG260">
        <v>229.53200000000001</v>
      </c>
      <c r="EH260">
        <v>222.38</v>
      </c>
      <c r="EI260">
        <v>7.1515500000000003</v>
      </c>
      <c r="EJ260">
        <v>0</v>
      </c>
      <c r="EK260">
        <v>0</v>
      </c>
      <c r="EM260">
        <v>0</v>
      </c>
      <c r="EN260">
        <v>0</v>
      </c>
      <c r="EP260">
        <v>0</v>
      </c>
      <c r="EQ260" s="69">
        <v>1.91633E-17</v>
      </c>
      <c r="ER260">
        <v>107.991</v>
      </c>
      <c r="ES260">
        <v>33.634799999999998</v>
      </c>
      <c r="ET260">
        <v>1.2785899999999999</v>
      </c>
      <c r="EU260">
        <v>46.023899999999998</v>
      </c>
      <c r="EV260">
        <v>0</v>
      </c>
      <c r="EW260">
        <v>96.043599999999998</v>
      </c>
      <c r="EX260">
        <v>284.971</v>
      </c>
      <c r="EY260">
        <v>274.91199999999998</v>
      </c>
      <c r="EZ260">
        <v>0</v>
      </c>
      <c r="FA260">
        <v>0</v>
      </c>
      <c r="FB260">
        <v>0</v>
      </c>
      <c r="FC260">
        <v>0</v>
      </c>
      <c r="FD260">
        <v>0</v>
      </c>
      <c r="FE260">
        <v>559.88400000000001</v>
      </c>
      <c r="FF260" s="69">
        <v>4.7657499999999998E-14</v>
      </c>
      <c r="FG260">
        <v>92.833399999999997</v>
      </c>
      <c r="FH260">
        <v>37.524000000000001</v>
      </c>
      <c r="FI260">
        <v>19.468900000000001</v>
      </c>
      <c r="FJ260">
        <v>32.110999999999997</v>
      </c>
      <c r="FK260">
        <v>16.4803</v>
      </c>
      <c r="FL260">
        <v>96.043599999999998</v>
      </c>
      <c r="FM260">
        <v>294.46100000000001</v>
      </c>
      <c r="FN260">
        <v>274.91199999999998</v>
      </c>
      <c r="FO260">
        <v>0</v>
      </c>
      <c r="FP260">
        <v>0</v>
      </c>
      <c r="FQ260">
        <v>0</v>
      </c>
      <c r="FR260">
        <v>0</v>
      </c>
      <c r="FS260">
        <v>0</v>
      </c>
      <c r="FT260">
        <v>569.37300000000005</v>
      </c>
      <c r="FU260" t="s">
        <v>621</v>
      </c>
      <c r="FV260" t="s">
        <v>622</v>
      </c>
      <c r="FW260" t="s">
        <v>528</v>
      </c>
      <c r="FX260" t="s">
        <v>115</v>
      </c>
      <c r="FY260" t="s">
        <v>530</v>
      </c>
      <c r="FZ260" t="s">
        <v>116</v>
      </c>
      <c r="GA260" t="s">
        <v>600</v>
      </c>
      <c r="GB260" t="s">
        <v>640</v>
      </c>
      <c r="GC260">
        <v>2.8039700000000001E-2</v>
      </c>
      <c r="GD260">
        <v>70.085599999999999</v>
      </c>
      <c r="GE260">
        <v>45.2502</v>
      </c>
      <c r="GF260">
        <v>0.53252100000000002</v>
      </c>
      <c r="GG260">
        <v>49.7166</v>
      </c>
      <c r="GH260">
        <v>0</v>
      </c>
      <c r="GI260">
        <v>118.53100000000001</v>
      </c>
      <c r="GJ260">
        <v>284.14999999999998</v>
      </c>
      <c r="GK260">
        <v>366.048</v>
      </c>
      <c r="GL260">
        <v>0</v>
      </c>
      <c r="GM260">
        <v>0</v>
      </c>
      <c r="GN260">
        <v>0</v>
      </c>
      <c r="GO260">
        <v>0</v>
      </c>
      <c r="GP260">
        <v>0</v>
      </c>
      <c r="GQ260">
        <v>650.20000000000005</v>
      </c>
      <c r="GR260">
        <v>100.81100000000001</v>
      </c>
      <c r="GS260">
        <v>0</v>
      </c>
      <c r="GT260">
        <v>0</v>
      </c>
      <c r="GU260">
        <v>0</v>
      </c>
      <c r="GV260">
        <v>0</v>
      </c>
      <c r="GW260">
        <v>29.444099999999999</v>
      </c>
      <c r="GX260">
        <v>0</v>
      </c>
      <c r="GY260">
        <v>130.25</v>
      </c>
      <c r="GZ260">
        <v>0</v>
      </c>
      <c r="HA260">
        <v>0</v>
      </c>
      <c r="HB260">
        <v>0</v>
      </c>
      <c r="HC260">
        <v>0</v>
      </c>
      <c r="HD260">
        <v>130.25</v>
      </c>
      <c r="HE260">
        <v>2.5112700000000002E-2</v>
      </c>
      <c r="HF260">
        <v>54.560099999999998</v>
      </c>
      <c r="HG260">
        <v>54.911299999999997</v>
      </c>
      <c r="HH260">
        <v>8.3302600000000009</v>
      </c>
      <c r="HI260">
        <v>23.484500000000001</v>
      </c>
      <c r="HJ260">
        <v>22.072600000000001</v>
      </c>
      <c r="HK260">
        <v>118.53100000000001</v>
      </c>
      <c r="HL260">
        <v>281.91000000000003</v>
      </c>
      <c r="HM260">
        <v>366.048</v>
      </c>
      <c r="HN260">
        <v>0</v>
      </c>
      <c r="HO260">
        <v>0</v>
      </c>
      <c r="HP260">
        <v>0</v>
      </c>
      <c r="HQ260">
        <v>0</v>
      </c>
      <c r="HR260">
        <v>0</v>
      </c>
      <c r="HS260">
        <v>647.96</v>
      </c>
      <c r="HT260">
        <v>96.307699999999997</v>
      </c>
      <c r="HU260">
        <v>0</v>
      </c>
      <c r="HV260">
        <v>0</v>
      </c>
      <c r="HW260">
        <v>0</v>
      </c>
      <c r="HX260">
        <v>0</v>
      </c>
      <c r="HY260">
        <v>0</v>
      </c>
      <c r="HZ260">
        <v>0</v>
      </c>
      <c r="IA260">
        <v>96.31</v>
      </c>
      <c r="IB260">
        <v>0</v>
      </c>
      <c r="IC260">
        <v>0</v>
      </c>
      <c r="ID260">
        <v>0</v>
      </c>
      <c r="IE260">
        <v>0</v>
      </c>
      <c r="IF260">
        <v>96.31</v>
      </c>
    </row>
    <row r="261" spans="1:240" x14ac:dyDescent="0.3">
      <c r="A261" s="67">
        <v>43882.732870370368</v>
      </c>
      <c r="B261" t="s">
        <v>469</v>
      </c>
      <c r="C261" t="s">
        <v>469</v>
      </c>
      <c r="D261" t="s">
        <v>276</v>
      </c>
      <c r="E261">
        <v>498589</v>
      </c>
      <c r="F261">
        <v>498589</v>
      </c>
      <c r="G261" t="s">
        <v>112</v>
      </c>
      <c r="H261" s="68">
        <v>0.23472222222222219</v>
      </c>
      <c r="I261" t="s">
        <v>118</v>
      </c>
      <c r="J261">
        <v>3.98</v>
      </c>
      <c r="K261" t="s">
        <v>114</v>
      </c>
      <c r="L261" t="s">
        <v>114</v>
      </c>
      <c r="M261" t="s">
        <v>561</v>
      </c>
      <c r="N261">
        <v>125.68899999999999</v>
      </c>
      <c r="O261">
        <v>377497</v>
      </c>
      <c r="P261">
        <v>245482</v>
      </c>
      <c r="Q261">
        <v>2728.18</v>
      </c>
      <c r="R261">
        <v>258691</v>
      </c>
      <c r="S261">
        <v>0</v>
      </c>
      <c r="T261">
        <v>674022</v>
      </c>
      <c r="U261" s="69">
        <v>1558550</v>
      </c>
      <c r="V261" s="69">
        <v>2135580</v>
      </c>
      <c r="W261">
        <v>0</v>
      </c>
      <c r="X261">
        <v>0</v>
      </c>
      <c r="Y261">
        <v>0</v>
      </c>
      <c r="Z261">
        <v>0</v>
      </c>
      <c r="AA261">
        <v>0</v>
      </c>
      <c r="AB261" s="69">
        <v>3694130</v>
      </c>
      <c r="AC261">
        <v>19317.5</v>
      </c>
      <c r="AD261">
        <v>0</v>
      </c>
      <c r="AE261">
        <v>0</v>
      </c>
      <c r="AF261">
        <v>0</v>
      </c>
      <c r="AG261">
        <v>0</v>
      </c>
      <c r="AH261">
        <v>5548.13</v>
      </c>
      <c r="AI261">
        <v>0</v>
      </c>
      <c r="AJ261">
        <v>24865.7</v>
      </c>
      <c r="AK261">
        <v>0</v>
      </c>
      <c r="AL261">
        <v>0</v>
      </c>
      <c r="AM261">
        <v>0</v>
      </c>
      <c r="AN261">
        <v>0</v>
      </c>
      <c r="AO261">
        <v>24865.7</v>
      </c>
      <c r="AP261">
        <v>0</v>
      </c>
      <c r="AQ261">
        <v>0</v>
      </c>
      <c r="AR261">
        <v>0</v>
      </c>
      <c r="AS261">
        <v>0</v>
      </c>
      <c r="AT261">
        <v>0</v>
      </c>
      <c r="AU261">
        <v>0</v>
      </c>
      <c r="AV261">
        <v>0</v>
      </c>
      <c r="AW261">
        <v>0</v>
      </c>
      <c r="AX261">
        <v>0</v>
      </c>
      <c r="AY261">
        <v>0</v>
      </c>
      <c r="AZ261">
        <v>0</v>
      </c>
      <c r="BA261">
        <v>0</v>
      </c>
      <c r="BB261">
        <v>0</v>
      </c>
      <c r="BC261">
        <v>7.4828700000000001</v>
      </c>
      <c r="BD261">
        <v>23.777799999999999</v>
      </c>
      <c r="BE261">
        <v>14.290900000000001</v>
      </c>
      <c r="BF261">
        <v>0.19062899999999999</v>
      </c>
      <c r="BG261">
        <v>14.6318</v>
      </c>
      <c r="BH261">
        <v>2.0074200000000002</v>
      </c>
      <c r="BI261">
        <v>39.261899999999997</v>
      </c>
      <c r="BJ261">
        <v>101.643</v>
      </c>
      <c r="BK261">
        <v>123.904</v>
      </c>
      <c r="BL261">
        <v>0</v>
      </c>
      <c r="BM261">
        <v>0</v>
      </c>
      <c r="BN261">
        <v>0</v>
      </c>
      <c r="BO261">
        <v>0</v>
      </c>
      <c r="BP261">
        <v>0</v>
      </c>
      <c r="BQ261">
        <v>225.547</v>
      </c>
      <c r="BR261">
        <v>216.06299999999999</v>
      </c>
      <c r="BS261">
        <v>9.4841300000000004</v>
      </c>
      <c r="BT261">
        <v>0</v>
      </c>
      <c r="BU261">
        <v>0</v>
      </c>
      <c r="BW261">
        <v>0</v>
      </c>
      <c r="BX261">
        <v>0</v>
      </c>
      <c r="BZ261">
        <v>0</v>
      </c>
      <c r="CA261" t="s">
        <v>114</v>
      </c>
      <c r="CB261" t="s">
        <v>114</v>
      </c>
      <c r="CC261" t="s">
        <v>558</v>
      </c>
      <c r="CD261">
        <v>109.553</v>
      </c>
      <c r="CE261">
        <v>289261</v>
      </c>
      <c r="CF261">
        <v>309666</v>
      </c>
      <c r="CG261">
        <v>42813.4</v>
      </c>
      <c r="CH261">
        <v>129466</v>
      </c>
      <c r="CI261">
        <v>127031</v>
      </c>
      <c r="CJ261">
        <v>674022</v>
      </c>
      <c r="CK261" s="69">
        <v>1572370</v>
      </c>
      <c r="CL261" s="69">
        <v>2135580</v>
      </c>
      <c r="CM261">
        <v>0</v>
      </c>
      <c r="CN261">
        <v>0</v>
      </c>
      <c r="CO261">
        <v>0</v>
      </c>
      <c r="CP261">
        <v>0</v>
      </c>
      <c r="CQ261">
        <v>0</v>
      </c>
      <c r="CR261" s="69">
        <v>3707950</v>
      </c>
      <c r="CS261">
        <v>18147.2</v>
      </c>
      <c r="CT261">
        <v>0</v>
      </c>
      <c r="CU261">
        <v>0</v>
      </c>
      <c r="CV261">
        <v>0</v>
      </c>
      <c r="CW261">
        <v>0</v>
      </c>
      <c r="CX261">
        <v>0</v>
      </c>
      <c r="CY261">
        <v>0</v>
      </c>
      <c r="CZ261">
        <v>18147.2</v>
      </c>
      <c r="DA261">
        <v>0</v>
      </c>
      <c r="DB261">
        <v>0</v>
      </c>
      <c r="DC261">
        <v>0</v>
      </c>
      <c r="DD261">
        <v>0</v>
      </c>
      <c r="DE261">
        <v>18147.2</v>
      </c>
      <c r="DF261">
        <v>0</v>
      </c>
      <c r="DG261">
        <v>0</v>
      </c>
      <c r="DH261">
        <v>0</v>
      </c>
      <c r="DI261">
        <v>0</v>
      </c>
      <c r="DJ261">
        <v>0</v>
      </c>
      <c r="DK261">
        <v>0</v>
      </c>
      <c r="DL261">
        <v>0</v>
      </c>
      <c r="DM261">
        <v>0</v>
      </c>
      <c r="DN261">
        <v>0</v>
      </c>
      <c r="DO261">
        <v>0</v>
      </c>
      <c r="DP261">
        <v>0</v>
      </c>
      <c r="DQ261">
        <v>0</v>
      </c>
      <c r="DR261">
        <v>0</v>
      </c>
      <c r="DS261">
        <v>7.15693</v>
      </c>
      <c r="DT261">
        <v>21.9938</v>
      </c>
      <c r="DU261">
        <v>18.389399999999998</v>
      </c>
      <c r="DV261">
        <v>3.2913600000000001</v>
      </c>
      <c r="DW261">
        <v>8.2726000000000006</v>
      </c>
      <c r="DX261">
        <v>7.2618299999999998</v>
      </c>
      <c r="DY261">
        <v>39.261899999999997</v>
      </c>
      <c r="DZ261">
        <v>105.628</v>
      </c>
      <c r="EA261">
        <v>123.904</v>
      </c>
      <c r="EB261">
        <v>0</v>
      </c>
      <c r="EC261">
        <v>0</v>
      </c>
      <c r="ED261">
        <v>0</v>
      </c>
      <c r="EE261">
        <v>0</v>
      </c>
      <c r="EF261">
        <v>0</v>
      </c>
      <c r="EG261">
        <v>229.53200000000001</v>
      </c>
      <c r="EH261">
        <v>222.38</v>
      </c>
      <c r="EI261">
        <v>7.1515500000000003</v>
      </c>
      <c r="EJ261">
        <v>0</v>
      </c>
      <c r="EK261">
        <v>0</v>
      </c>
      <c r="EM261">
        <v>0</v>
      </c>
      <c r="EN261">
        <v>0</v>
      </c>
      <c r="EP261">
        <v>0</v>
      </c>
      <c r="EQ261" s="69">
        <v>9.3100299999999996E-8</v>
      </c>
      <c r="ER261">
        <v>92.561000000000007</v>
      </c>
      <c r="ES261">
        <v>33.5383</v>
      </c>
      <c r="ET261">
        <v>1.08867</v>
      </c>
      <c r="EU261">
        <v>43.360799999999998</v>
      </c>
      <c r="EV261">
        <v>0</v>
      </c>
      <c r="EW261">
        <v>96.043599999999998</v>
      </c>
      <c r="EX261">
        <v>266.59199999999998</v>
      </c>
      <c r="EY261">
        <v>274.91199999999998</v>
      </c>
      <c r="EZ261">
        <v>0</v>
      </c>
      <c r="FA261">
        <v>0</v>
      </c>
      <c r="FB261">
        <v>0</v>
      </c>
      <c r="FC261">
        <v>0</v>
      </c>
      <c r="FD261">
        <v>0</v>
      </c>
      <c r="FE261">
        <v>541.505</v>
      </c>
      <c r="FF261" s="69">
        <v>4.7657499999999998E-14</v>
      </c>
      <c r="FG261">
        <v>92.833399999999997</v>
      </c>
      <c r="FH261">
        <v>37.524000000000001</v>
      </c>
      <c r="FI261">
        <v>19.468900000000001</v>
      </c>
      <c r="FJ261">
        <v>32.110999999999997</v>
      </c>
      <c r="FK261">
        <v>16.4803</v>
      </c>
      <c r="FL261">
        <v>96.043599999999998</v>
      </c>
      <c r="FM261">
        <v>294.46100000000001</v>
      </c>
      <c r="FN261">
        <v>274.91199999999998</v>
      </c>
      <c r="FO261">
        <v>0</v>
      </c>
      <c r="FP261">
        <v>0</v>
      </c>
      <c r="FQ261">
        <v>0</v>
      </c>
      <c r="FR261">
        <v>0</v>
      </c>
      <c r="FS261">
        <v>0</v>
      </c>
      <c r="FT261">
        <v>569.37300000000005</v>
      </c>
      <c r="FU261" t="s">
        <v>621</v>
      </c>
      <c r="FV261" t="s">
        <v>622</v>
      </c>
      <c r="FW261" t="s">
        <v>528</v>
      </c>
      <c r="FX261" t="s">
        <v>115</v>
      </c>
      <c r="FY261" t="s">
        <v>530</v>
      </c>
      <c r="FZ261" t="s">
        <v>116</v>
      </c>
      <c r="GA261" t="s">
        <v>600</v>
      </c>
      <c r="GB261" t="s">
        <v>640</v>
      </c>
      <c r="GC261">
        <v>2.85101E-2</v>
      </c>
      <c r="GD261">
        <v>75.382599999999996</v>
      </c>
      <c r="GE261">
        <v>45.043799999999997</v>
      </c>
      <c r="GF261">
        <v>0.59414999999999996</v>
      </c>
      <c r="GG261">
        <v>48.641399999999997</v>
      </c>
      <c r="GH261">
        <v>0</v>
      </c>
      <c r="GI261">
        <v>118.53100000000001</v>
      </c>
      <c r="GJ261">
        <v>288.20999999999998</v>
      </c>
      <c r="GK261">
        <v>366.048</v>
      </c>
      <c r="GL261">
        <v>0</v>
      </c>
      <c r="GM261">
        <v>0</v>
      </c>
      <c r="GN261">
        <v>0</v>
      </c>
      <c r="GO261">
        <v>0</v>
      </c>
      <c r="GP261">
        <v>0</v>
      </c>
      <c r="GQ261">
        <v>654.26</v>
      </c>
      <c r="GR261">
        <v>102.51900000000001</v>
      </c>
      <c r="GS261">
        <v>0</v>
      </c>
      <c r="GT261">
        <v>0</v>
      </c>
      <c r="GU261">
        <v>0</v>
      </c>
      <c r="GV261">
        <v>0</v>
      </c>
      <c r="GW261">
        <v>29.444099999999999</v>
      </c>
      <c r="GX261">
        <v>0</v>
      </c>
      <c r="GY261">
        <v>131.96</v>
      </c>
      <c r="GZ261">
        <v>0</v>
      </c>
      <c r="HA261">
        <v>0</v>
      </c>
      <c r="HB261">
        <v>0</v>
      </c>
      <c r="HC261">
        <v>0</v>
      </c>
      <c r="HD261">
        <v>131.96</v>
      </c>
      <c r="HE261">
        <v>2.5112700000000002E-2</v>
      </c>
      <c r="HF261">
        <v>54.560099999999998</v>
      </c>
      <c r="HG261">
        <v>54.911299999999997</v>
      </c>
      <c r="HH261">
        <v>8.3302600000000009</v>
      </c>
      <c r="HI261">
        <v>23.484500000000001</v>
      </c>
      <c r="HJ261">
        <v>22.072600000000001</v>
      </c>
      <c r="HK261">
        <v>118.53100000000001</v>
      </c>
      <c r="HL261">
        <v>281.91000000000003</v>
      </c>
      <c r="HM261">
        <v>366.048</v>
      </c>
      <c r="HN261">
        <v>0</v>
      </c>
      <c r="HO261">
        <v>0</v>
      </c>
      <c r="HP261">
        <v>0</v>
      </c>
      <c r="HQ261">
        <v>0</v>
      </c>
      <c r="HR261">
        <v>0</v>
      </c>
      <c r="HS261">
        <v>647.96</v>
      </c>
      <c r="HT261">
        <v>96.307699999999997</v>
      </c>
      <c r="HU261">
        <v>0</v>
      </c>
      <c r="HV261">
        <v>0</v>
      </c>
      <c r="HW261">
        <v>0</v>
      </c>
      <c r="HX261">
        <v>0</v>
      </c>
      <c r="HY261">
        <v>0</v>
      </c>
      <c r="HZ261">
        <v>0</v>
      </c>
      <c r="IA261">
        <v>96.31</v>
      </c>
      <c r="IB261">
        <v>0</v>
      </c>
      <c r="IC261">
        <v>0</v>
      </c>
      <c r="ID261">
        <v>0</v>
      </c>
      <c r="IE261">
        <v>0</v>
      </c>
      <c r="IF261">
        <v>96.31</v>
      </c>
    </row>
    <row r="262" spans="1:240" x14ac:dyDescent="0.3">
      <c r="A262" s="67">
        <v>43882.736805555556</v>
      </c>
      <c r="B262" t="s">
        <v>470</v>
      </c>
      <c r="C262" t="s">
        <v>470</v>
      </c>
      <c r="D262" t="s">
        <v>276</v>
      </c>
      <c r="E262">
        <v>498589</v>
      </c>
      <c r="F262">
        <v>498589</v>
      </c>
      <c r="G262" t="s">
        <v>112</v>
      </c>
      <c r="H262" s="68">
        <v>0.23402777777777781</v>
      </c>
      <c r="I262" t="s">
        <v>118</v>
      </c>
      <c r="J262">
        <v>3.99</v>
      </c>
      <c r="K262" t="s">
        <v>114</v>
      </c>
      <c r="L262" t="s">
        <v>114</v>
      </c>
      <c r="M262" t="s">
        <v>561</v>
      </c>
      <c r="N262">
        <v>125.55500000000001</v>
      </c>
      <c r="O262">
        <v>377365</v>
      </c>
      <c r="P262">
        <v>245540</v>
      </c>
      <c r="Q262">
        <v>2728.51</v>
      </c>
      <c r="R262">
        <v>258668</v>
      </c>
      <c r="S262">
        <v>0</v>
      </c>
      <c r="T262">
        <v>674022</v>
      </c>
      <c r="U262" s="69">
        <v>1558450</v>
      </c>
      <c r="V262" s="69">
        <v>2135580</v>
      </c>
      <c r="W262">
        <v>0</v>
      </c>
      <c r="X262">
        <v>0</v>
      </c>
      <c r="Y262">
        <v>0</v>
      </c>
      <c r="Z262">
        <v>0</v>
      </c>
      <c r="AA262">
        <v>0</v>
      </c>
      <c r="AB262" s="69">
        <v>3694030</v>
      </c>
      <c r="AC262">
        <v>19296.900000000001</v>
      </c>
      <c r="AD262">
        <v>0</v>
      </c>
      <c r="AE262">
        <v>0</v>
      </c>
      <c r="AF262">
        <v>0</v>
      </c>
      <c r="AG262">
        <v>0</v>
      </c>
      <c r="AH262">
        <v>5548.13</v>
      </c>
      <c r="AI262">
        <v>0</v>
      </c>
      <c r="AJ262">
        <v>24845</v>
      </c>
      <c r="AK262">
        <v>0</v>
      </c>
      <c r="AL262">
        <v>0</v>
      </c>
      <c r="AM262">
        <v>0</v>
      </c>
      <c r="AN262">
        <v>0</v>
      </c>
      <c r="AO262">
        <v>24845</v>
      </c>
      <c r="AP262">
        <v>0</v>
      </c>
      <c r="AQ262">
        <v>0</v>
      </c>
      <c r="AR262">
        <v>0</v>
      </c>
      <c r="AS262">
        <v>0</v>
      </c>
      <c r="AT262">
        <v>0</v>
      </c>
      <c r="AU262">
        <v>0</v>
      </c>
      <c r="AV262">
        <v>0</v>
      </c>
      <c r="AW262">
        <v>0</v>
      </c>
      <c r="AX262">
        <v>0</v>
      </c>
      <c r="AY262">
        <v>0</v>
      </c>
      <c r="AZ262">
        <v>0</v>
      </c>
      <c r="BA262">
        <v>0</v>
      </c>
      <c r="BB262">
        <v>0</v>
      </c>
      <c r="BC262">
        <v>7.4756400000000003</v>
      </c>
      <c r="BD262">
        <v>23.7714</v>
      </c>
      <c r="BE262">
        <v>14.2942</v>
      </c>
      <c r="BF262">
        <v>0.19064400000000001</v>
      </c>
      <c r="BG262">
        <v>14.629799999999999</v>
      </c>
      <c r="BH262">
        <v>2.0074200000000002</v>
      </c>
      <c r="BI262">
        <v>39.261899999999997</v>
      </c>
      <c r="BJ262">
        <v>101.631</v>
      </c>
      <c r="BK262">
        <v>123.904</v>
      </c>
      <c r="BL262">
        <v>0</v>
      </c>
      <c r="BM262">
        <v>0</v>
      </c>
      <c r="BN262">
        <v>0</v>
      </c>
      <c r="BO262">
        <v>0</v>
      </c>
      <c r="BP262">
        <v>0</v>
      </c>
      <c r="BQ262">
        <v>225.535</v>
      </c>
      <c r="BR262">
        <v>216.05799999999999</v>
      </c>
      <c r="BS262">
        <v>9.4769000000000005</v>
      </c>
      <c r="BT262">
        <v>0</v>
      </c>
      <c r="BU262">
        <v>0</v>
      </c>
      <c r="BW262">
        <v>0</v>
      </c>
      <c r="BX262">
        <v>0</v>
      </c>
      <c r="BZ262">
        <v>0</v>
      </c>
      <c r="CA262" t="s">
        <v>114</v>
      </c>
      <c r="CB262" t="s">
        <v>114</v>
      </c>
      <c r="CC262" t="s">
        <v>558</v>
      </c>
      <c r="CD262">
        <v>109.553</v>
      </c>
      <c r="CE262">
        <v>289261</v>
      </c>
      <c r="CF262">
        <v>309666</v>
      </c>
      <c r="CG262">
        <v>42813.4</v>
      </c>
      <c r="CH262">
        <v>129466</v>
      </c>
      <c r="CI262">
        <v>127031</v>
      </c>
      <c r="CJ262">
        <v>674022</v>
      </c>
      <c r="CK262" s="69">
        <v>1572370</v>
      </c>
      <c r="CL262" s="69">
        <v>2135580</v>
      </c>
      <c r="CM262">
        <v>0</v>
      </c>
      <c r="CN262">
        <v>0</v>
      </c>
      <c r="CO262">
        <v>0</v>
      </c>
      <c r="CP262">
        <v>0</v>
      </c>
      <c r="CQ262">
        <v>0</v>
      </c>
      <c r="CR262" s="69">
        <v>3707950</v>
      </c>
      <c r="CS262">
        <v>18147.2</v>
      </c>
      <c r="CT262">
        <v>0</v>
      </c>
      <c r="CU262">
        <v>0</v>
      </c>
      <c r="CV262">
        <v>0</v>
      </c>
      <c r="CW262">
        <v>0</v>
      </c>
      <c r="CX262">
        <v>0</v>
      </c>
      <c r="CY262">
        <v>0</v>
      </c>
      <c r="CZ262">
        <v>18147.2</v>
      </c>
      <c r="DA262">
        <v>0</v>
      </c>
      <c r="DB262">
        <v>0</v>
      </c>
      <c r="DC262">
        <v>0</v>
      </c>
      <c r="DD262">
        <v>0</v>
      </c>
      <c r="DE262">
        <v>18147.2</v>
      </c>
      <c r="DF262">
        <v>0</v>
      </c>
      <c r="DG262">
        <v>0</v>
      </c>
      <c r="DH262">
        <v>0</v>
      </c>
      <c r="DI262">
        <v>0</v>
      </c>
      <c r="DJ262">
        <v>0</v>
      </c>
      <c r="DK262">
        <v>0</v>
      </c>
      <c r="DL262">
        <v>0</v>
      </c>
      <c r="DM262">
        <v>0</v>
      </c>
      <c r="DN262">
        <v>0</v>
      </c>
      <c r="DO262">
        <v>0</v>
      </c>
      <c r="DP262">
        <v>0</v>
      </c>
      <c r="DQ262">
        <v>0</v>
      </c>
      <c r="DR262">
        <v>0</v>
      </c>
      <c r="DS262">
        <v>7.15693</v>
      </c>
      <c r="DT262">
        <v>21.9938</v>
      </c>
      <c r="DU262">
        <v>18.389399999999998</v>
      </c>
      <c r="DV262">
        <v>3.2913600000000001</v>
      </c>
      <c r="DW262">
        <v>8.2726000000000006</v>
      </c>
      <c r="DX262">
        <v>7.2618299999999998</v>
      </c>
      <c r="DY262">
        <v>39.261899999999997</v>
      </c>
      <c r="DZ262">
        <v>105.628</v>
      </c>
      <c r="EA262">
        <v>123.904</v>
      </c>
      <c r="EB262">
        <v>0</v>
      </c>
      <c r="EC262">
        <v>0</v>
      </c>
      <c r="ED262">
        <v>0</v>
      </c>
      <c r="EE262">
        <v>0</v>
      </c>
      <c r="EF262">
        <v>0</v>
      </c>
      <c r="EG262">
        <v>229.53200000000001</v>
      </c>
      <c r="EH262">
        <v>222.38</v>
      </c>
      <c r="EI262">
        <v>7.1515500000000003</v>
      </c>
      <c r="EJ262">
        <v>0</v>
      </c>
      <c r="EK262">
        <v>0</v>
      </c>
      <c r="EM262">
        <v>0</v>
      </c>
      <c r="EN262">
        <v>0</v>
      </c>
      <c r="EP262">
        <v>0</v>
      </c>
      <c r="EQ262" s="69">
        <v>5.9683799999999996E-8</v>
      </c>
      <c r="ER262">
        <v>92.554900000000004</v>
      </c>
      <c r="ES262">
        <v>33.540999999999997</v>
      </c>
      <c r="ET262">
        <v>1.0885499999999999</v>
      </c>
      <c r="EU262">
        <v>43.360500000000002</v>
      </c>
      <c r="EV262">
        <v>0</v>
      </c>
      <c r="EW262">
        <v>96.043599999999998</v>
      </c>
      <c r="EX262">
        <v>266.589</v>
      </c>
      <c r="EY262">
        <v>274.91199999999998</v>
      </c>
      <c r="EZ262">
        <v>0</v>
      </c>
      <c r="FA262">
        <v>0</v>
      </c>
      <c r="FB262">
        <v>0</v>
      </c>
      <c r="FC262">
        <v>0</v>
      </c>
      <c r="FD262">
        <v>0</v>
      </c>
      <c r="FE262">
        <v>541.50099999999998</v>
      </c>
      <c r="FF262" s="69">
        <v>4.7657499999999998E-14</v>
      </c>
      <c r="FG262">
        <v>92.833399999999997</v>
      </c>
      <c r="FH262">
        <v>37.524000000000001</v>
      </c>
      <c r="FI262">
        <v>19.468900000000001</v>
      </c>
      <c r="FJ262">
        <v>32.110999999999997</v>
      </c>
      <c r="FK262">
        <v>16.4803</v>
      </c>
      <c r="FL262">
        <v>96.043599999999998</v>
      </c>
      <c r="FM262">
        <v>294.46100000000001</v>
      </c>
      <c r="FN262">
        <v>274.91199999999998</v>
      </c>
      <c r="FO262">
        <v>0</v>
      </c>
      <c r="FP262">
        <v>0</v>
      </c>
      <c r="FQ262">
        <v>0</v>
      </c>
      <c r="FR262">
        <v>0</v>
      </c>
      <c r="FS262">
        <v>0</v>
      </c>
      <c r="FT262">
        <v>569.37300000000005</v>
      </c>
      <c r="FU262" t="s">
        <v>621</v>
      </c>
      <c r="FV262" t="s">
        <v>622</v>
      </c>
      <c r="FW262" t="s">
        <v>528</v>
      </c>
      <c r="FX262" t="s">
        <v>115</v>
      </c>
      <c r="FY262" t="s">
        <v>530</v>
      </c>
      <c r="FZ262" t="s">
        <v>116</v>
      </c>
      <c r="GA262" t="s">
        <v>600</v>
      </c>
      <c r="GB262" t="s">
        <v>640</v>
      </c>
      <c r="GC262">
        <v>2.8479999999999998E-2</v>
      </c>
      <c r="GD262">
        <v>75.356800000000007</v>
      </c>
      <c r="GE262">
        <v>45.054200000000002</v>
      </c>
      <c r="GF262">
        <v>0.59418599999999999</v>
      </c>
      <c r="GG262">
        <v>48.634399999999999</v>
      </c>
      <c r="GH262">
        <v>0</v>
      </c>
      <c r="GI262">
        <v>118.53100000000001</v>
      </c>
      <c r="GJ262">
        <v>288.19</v>
      </c>
      <c r="GK262">
        <v>366.048</v>
      </c>
      <c r="GL262">
        <v>0</v>
      </c>
      <c r="GM262">
        <v>0</v>
      </c>
      <c r="GN262">
        <v>0</v>
      </c>
      <c r="GO262">
        <v>0</v>
      </c>
      <c r="GP262">
        <v>0</v>
      </c>
      <c r="GQ262">
        <v>654.24</v>
      </c>
      <c r="GR262">
        <v>102.40900000000001</v>
      </c>
      <c r="GS262">
        <v>0</v>
      </c>
      <c r="GT262">
        <v>0</v>
      </c>
      <c r="GU262">
        <v>0</v>
      </c>
      <c r="GV262">
        <v>0</v>
      </c>
      <c r="GW262">
        <v>29.444099999999999</v>
      </c>
      <c r="GX262">
        <v>0</v>
      </c>
      <c r="GY262">
        <v>131.85</v>
      </c>
      <c r="GZ262">
        <v>0</v>
      </c>
      <c r="HA262">
        <v>0</v>
      </c>
      <c r="HB262">
        <v>0</v>
      </c>
      <c r="HC262">
        <v>0</v>
      </c>
      <c r="HD262">
        <v>131.85</v>
      </c>
      <c r="HE262">
        <v>2.5112700000000002E-2</v>
      </c>
      <c r="HF262">
        <v>54.560099999999998</v>
      </c>
      <c r="HG262">
        <v>54.911299999999997</v>
      </c>
      <c r="HH262">
        <v>8.3302600000000009</v>
      </c>
      <c r="HI262">
        <v>23.484500000000001</v>
      </c>
      <c r="HJ262">
        <v>22.072600000000001</v>
      </c>
      <c r="HK262">
        <v>118.53100000000001</v>
      </c>
      <c r="HL262">
        <v>281.91000000000003</v>
      </c>
      <c r="HM262">
        <v>366.048</v>
      </c>
      <c r="HN262">
        <v>0</v>
      </c>
      <c r="HO262">
        <v>0</v>
      </c>
      <c r="HP262">
        <v>0</v>
      </c>
      <c r="HQ262">
        <v>0</v>
      </c>
      <c r="HR262">
        <v>0</v>
      </c>
      <c r="HS262">
        <v>647.96</v>
      </c>
      <c r="HT262">
        <v>96.307699999999997</v>
      </c>
      <c r="HU262">
        <v>0</v>
      </c>
      <c r="HV262">
        <v>0</v>
      </c>
      <c r="HW262">
        <v>0</v>
      </c>
      <c r="HX262">
        <v>0</v>
      </c>
      <c r="HY262">
        <v>0</v>
      </c>
      <c r="HZ262">
        <v>0</v>
      </c>
      <c r="IA262">
        <v>96.31</v>
      </c>
      <c r="IB262">
        <v>0</v>
      </c>
      <c r="IC262">
        <v>0</v>
      </c>
      <c r="ID262">
        <v>0</v>
      </c>
      <c r="IE262">
        <v>0</v>
      </c>
      <c r="IF262">
        <v>96.31</v>
      </c>
    </row>
    <row r="263" spans="1:240" x14ac:dyDescent="0.3">
      <c r="A263" s="67">
        <v>43882.740613425929</v>
      </c>
      <c r="B263" t="s">
        <v>471</v>
      </c>
      <c r="C263" t="s">
        <v>471</v>
      </c>
      <c r="D263" t="s">
        <v>276</v>
      </c>
      <c r="E263">
        <v>498589</v>
      </c>
      <c r="F263">
        <v>498589</v>
      </c>
      <c r="G263" t="s">
        <v>112</v>
      </c>
      <c r="H263" s="68">
        <v>0.22638888888888889</v>
      </c>
      <c r="I263" t="s">
        <v>118</v>
      </c>
      <c r="J263">
        <v>4.0599999999999996</v>
      </c>
      <c r="K263" t="s">
        <v>114</v>
      </c>
      <c r="L263" t="s">
        <v>114</v>
      </c>
      <c r="M263" t="s">
        <v>561</v>
      </c>
      <c r="N263">
        <v>121.46599999999999</v>
      </c>
      <c r="O263">
        <v>378090</v>
      </c>
      <c r="P263">
        <v>247862</v>
      </c>
      <c r="Q263">
        <v>2762.03</v>
      </c>
      <c r="R263">
        <v>258010</v>
      </c>
      <c r="S263">
        <v>0</v>
      </c>
      <c r="T263">
        <v>674022</v>
      </c>
      <c r="U263" s="69">
        <v>1560870</v>
      </c>
      <c r="V263" s="69">
        <v>2135580</v>
      </c>
      <c r="W263">
        <v>0</v>
      </c>
      <c r="X263">
        <v>0</v>
      </c>
      <c r="Y263">
        <v>0</v>
      </c>
      <c r="Z263">
        <v>0</v>
      </c>
      <c r="AA263">
        <v>0</v>
      </c>
      <c r="AB263" s="69">
        <v>3696450</v>
      </c>
      <c r="AC263">
        <v>18668.400000000001</v>
      </c>
      <c r="AD263">
        <v>0</v>
      </c>
      <c r="AE263">
        <v>0</v>
      </c>
      <c r="AF263">
        <v>0</v>
      </c>
      <c r="AG263">
        <v>0</v>
      </c>
      <c r="AH263">
        <v>5548.13</v>
      </c>
      <c r="AI263">
        <v>0</v>
      </c>
      <c r="AJ263">
        <v>24216.6</v>
      </c>
      <c r="AK263">
        <v>0</v>
      </c>
      <c r="AL263">
        <v>0</v>
      </c>
      <c r="AM263">
        <v>0</v>
      </c>
      <c r="AN263">
        <v>0</v>
      </c>
      <c r="AO263">
        <v>24216.6</v>
      </c>
      <c r="AP263">
        <v>0</v>
      </c>
      <c r="AQ263">
        <v>0</v>
      </c>
      <c r="AR263">
        <v>0</v>
      </c>
      <c r="AS263">
        <v>0</v>
      </c>
      <c r="AT263">
        <v>0</v>
      </c>
      <c r="AU263">
        <v>0</v>
      </c>
      <c r="AV263">
        <v>0</v>
      </c>
      <c r="AW263">
        <v>0</v>
      </c>
      <c r="AX263">
        <v>0</v>
      </c>
      <c r="AY263">
        <v>0</v>
      </c>
      <c r="AZ263">
        <v>0</v>
      </c>
      <c r="BA263">
        <v>0</v>
      </c>
      <c r="BB263">
        <v>0</v>
      </c>
      <c r="BC263">
        <v>7.2443299999999997</v>
      </c>
      <c r="BD263">
        <v>23.841000000000001</v>
      </c>
      <c r="BE263">
        <v>14.428599999999999</v>
      </c>
      <c r="BF263">
        <v>0.192999</v>
      </c>
      <c r="BG263">
        <v>14.5884</v>
      </c>
      <c r="BH263">
        <v>2.0074200000000002</v>
      </c>
      <c r="BI263">
        <v>39.261899999999997</v>
      </c>
      <c r="BJ263">
        <v>101.565</v>
      </c>
      <c r="BK263">
        <v>123.904</v>
      </c>
      <c r="BL263">
        <v>0</v>
      </c>
      <c r="BM263">
        <v>0</v>
      </c>
      <c r="BN263">
        <v>0</v>
      </c>
      <c r="BO263">
        <v>0</v>
      </c>
      <c r="BP263">
        <v>0</v>
      </c>
      <c r="BQ263">
        <v>225.46799999999999</v>
      </c>
      <c r="BR263">
        <v>216.22300000000001</v>
      </c>
      <c r="BS263">
        <v>9.2457999999999991</v>
      </c>
      <c r="BT263">
        <v>0</v>
      </c>
      <c r="BU263">
        <v>0</v>
      </c>
      <c r="BW263">
        <v>0</v>
      </c>
      <c r="BX263">
        <v>0</v>
      </c>
      <c r="BZ263">
        <v>0</v>
      </c>
      <c r="CA263" t="s">
        <v>114</v>
      </c>
      <c r="CB263" t="s">
        <v>114</v>
      </c>
      <c r="CC263" t="s">
        <v>558</v>
      </c>
      <c r="CD263">
        <v>109.553</v>
      </c>
      <c r="CE263">
        <v>289261</v>
      </c>
      <c r="CF263">
        <v>309666</v>
      </c>
      <c r="CG263">
        <v>42813.4</v>
      </c>
      <c r="CH263">
        <v>129466</v>
      </c>
      <c r="CI263">
        <v>127031</v>
      </c>
      <c r="CJ263">
        <v>674022</v>
      </c>
      <c r="CK263" s="69">
        <v>1572370</v>
      </c>
      <c r="CL263" s="69">
        <v>2135580</v>
      </c>
      <c r="CM263">
        <v>0</v>
      </c>
      <c r="CN263">
        <v>0</v>
      </c>
      <c r="CO263">
        <v>0</v>
      </c>
      <c r="CP263">
        <v>0</v>
      </c>
      <c r="CQ263">
        <v>0</v>
      </c>
      <c r="CR263" s="69">
        <v>3707950</v>
      </c>
      <c r="CS263">
        <v>18147.2</v>
      </c>
      <c r="CT263">
        <v>0</v>
      </c>
      <c r="CU263">
        <v>0</v>
      </c>
      <c r="CV263">
        <v>0</v>
      </c>
      <c r="CW263">
        <v>0</v>
      </c>
      <c r="CX263">
        <v>0</v>
      </c>
      <c r="CY263">
        <v>0</v>
      </c>
      <c r="CZ263">
        <v>18147.2</v>
      </c>
      <c r="DA263">
        <v>0</v>
      </c>
      <c r="DB263">
        <v>0</v>
      </c>
      <c r="DC263">
        <v>0</v>
      </c>
      <c r="DD263">
        <v>0</v>
      </c>
      <c r="DE263">
        <v>18147.2</v>
      </c>
      <c r="DF263">
        <v>0</v>
      </c>
      <c r="DG263">
        <v>0</v>
      </c>
      <c r="DH263">
        <v>0</v>
      </c>
      <c r="DI263">
        <v>0</v>
      </c>
      <c r="DJ263">
        <v>0</v>
      </c>
      <c r="DK263">
        <v>0</v>
      </c>
      <c r="DL263">
        <v>0</v>
      </c>
      <c r="DM263">
        <v>0</v>
      </c>
      <c r="DN263">
        <v>0</v>
      </c>
      <c r="DO263">
        <v>0</v>
      </c>
      <c r="DP263">
        <v>0</v>
      </c>
      <c r="DQ263">
        <v>0</v>
      </c>
      <c r="DR263">
        <v>0</v>
      </c>
      <c r="DS263">
        <v>7.15693</v>
      </c>
      <c r="DT263">
        <v>21.9938</v>
      </c>
      <c r="DU263">
        <v>18.389399999999998</v>
      </c>
      <c r="DV263">
        <v>3.2913600000000001</v>
      </c>
      <c r="DW263">
        <v>8.2726000000000006</v>
      </c>
      <c r="DX263">
        <v>7.2618299999999998</v>
      </c>
      <c r="DY263">
        <v>39.261899999999997</v>
      </c>
      <c r="DZ263">
        <v>105.628</v>
      </c>
      <c r="EA263">
        <v>123.904</v>
      </c>
      <c r="EB263">
        <v>0</v>
      </c>
      <c r="EC263">
        <v>0</v>
      </c>
      <c r="ED263">
        <v>0</v>
      </c>
      <c r="EE263">
        <v>0</v>
      </c>
      <c r="EF263">
        <v>0</v>
      </c>
      <c r="EG263">
        <v>229.53200000000001</v>
      </c>
      <c r="EH263">
        <v>222.38</v>
      </c>
      <c r="EI263">
        <v>7.1515500000000003</v>
      </c>
      <c r="EJ263">
        <v>0</v>
      </c>
      <c r="EK263">
        <v>0</v>
      </c>
      <c r="EM263">
        <v>0</v>
      </c>
      <c r="EN263">
        <v>0</v>
      </c>
      <c r="EP263">
        <v>0</v>
      </c>
      <c r="EQ263">
        <v>2.29865E-17</v>
      </c>
      <c r="ER263">
        <v>93.019099999999995</v>
      </c>
      <c r="ES263">
        <v>33.633899999999997</v>
      </c>
      <c r="ET263">
        <v>1.1018399999999999</v>
      </c>
      <c r="EU263">
        <v>43.365699999999997</v>
      </c>
      <c r="EV263">
        <v>0</v>
      </c>
      <c r="EW263">
        <v>96.043599999999998</v>
      </c>
      <c r="EX263">
        <v>267.16399999999999</v>
      </c>
      <c r="EY263">
        <v>274.91199999999998</v>
      </c>
      <c r="EZ263">
        <v>0</v>
      </c>
      <c r="FA263">
        <v>0</v>
      </c>
      <c r="FB263">
        <v>0</v>
      </c>
      <c r="FC263">
        <v>0</v>
      </c>
      <c r="FD263">
        <v>0</v>
      </c>
      <c r="FE263">
        <v>542.07600000000002</v>
      </c>
      <c r="FF263" s="69">
        <v>4.7657499999999998E-14</v>
      </c>
      <c r="FG263">
        <v>92.833399999999997</v>
      </c>
      <c r="FH263">
        <v>37.524000000000001</v>
      </c>
      <c r="FI263">
        <v>19.468900000000001</v>
      </c>
      <c r="FJ263">
        <v>32.110999999999997</v>
      </c>
      <c r="FK263">
        <v>16.4803</v>
      </c>
      <c r="FL263">
        <v>96.043599999999998</v>
      </c>
      <c r="FM263">
        <v>294.46100000000001</v>
      </c>
      <c r="FN263">
        <v>274.91199999999998</v>
      </c>
      <c r="FO263">
        <v>0</v>
      </c>
      <c r="FP263">
        <v>0</v>
      </c>
      <c r="FQ263">
        <v>0</v>
      </c>
      <c r="FR263">
        <v>0</v>
      </c>
      <c r="FS263">
        <v>0</v>
      </c>
      <c r="FT263">
        <v>569.37300000000005</v>
      </c>
      <c r="FU263" t="s">
        <v>621</v>
      </c>
      <c r="FV263" t="s">
        <v>622</v>
      </c>
      <c r="FW263" t="s">
        <v>528</v>
      </c>
      <c r="FX263" t="s">
        <v>115</v>
      </c>
      <c r="FY263" t="s">
        <v>530</v>
      </c>
      <c r="FZ263" t="s">
        <v>116</v>
      </c>
      <c r="GA263" t="s">
        <v>600</v>
      </c>
      <c r="GB263" t="s">
        <v>640</v>
      </c>
      <c r="GC263">
        <v>2.7555099999999999E-2</v>
      </c>
      <c r="GD263">
        <v>75.588099999999997</v>
      </c>
      <c r="GE263">
        <v>45.408499999999997</v>
      </c>
      <c r="GF263">
        <v>0.60076799999999997</v>
      </c>
      <c r="GG263">
        <v>48.456400000000002</v>
      </c>
      <c r="GH263">
        <v>0</v>
      </c>
      <c r="GI263">
        <v>118.53100000000001</v>
      </c>
      <c r="GJ263">
        <v>288.62</v>
      </c>
      <c r="GK263">
        <v>366.048</v>
      </c>
      <c r="GL263">
        <v>0</v>
      </c>
      <c r="GM263">
        <v>0</v>
      </c>
      <c r="GN263">
        <v>0</v>
      </c>
      <c r="GO263">
        <v>0</v>
      </c>
      <c r="GP263">
        <v>0</v>
      </c>
      <c r="GQ263">
        <v>654.66999999999996</v>
      </c>
      <c r="GR263">
        <v>99.073999999999998</v>
      </c>
      <c r="GS263">
        <v>0</v>
      </c>
      <c r="GT263">
        <v>0</v>
      </c>
      <c r="GU263">
        <v>0</v>
      </c>
      <c r="GV263">
        <v>0</v>
      </c>
      <c r="GW263">
        <v>29.444099999999999</v>
      </c>
      <c r="GX263">
        <v>0</v>
      </c>
      <c r="GY263">
        <v>128.51</v>
      </c>
      <c r="GZ263">
        <v>0</v>
      </c>
      <c r="HA263">
        <v>0</v>
      </c>
      <c r="HB263">
        <v>0</v>
      </c>
      <c r="HC263">
        <v>0</v>
      </c>
      <c r="HD263">
        <v>128.51</v>
      </c>
      <c r="HE263">
        <v>2.5112700000000002E-2</v>
      </c>
      <c r="HF263">
        <v>54.560099999999998</v>
      </c>
      <c r="HG263">
        <v>54.911299999999997</v>
      </c>
      <c r="HH263">
        <v>8.3302600000000009</v>
      </c>
      <c r="HI263">
        <v>23.484500000000001</v>
      </c>
      <c r="HJ263">
        <v>22.072600000000001</v>
      </c>
      <c r="HK263">
        <v>118.53100000000001</v>
      </c>
      <c r="HL263">
        <v>281.91000000000003</v>
      </c>
      <c r="HM263">
        <v>366.048</v>
      </c>
      <c r="HN263">
        <v>0</v>
      </c>
      <c r="HO263">
        <v>0</v>
      </c>
      <c r="HP263">
        <v>0</v>
      </c>
      <c r="HQ263">
        <v>0</v>
      </c>
      <c r="HR263">
        <v>0</v>
      </c>
      <c r="HS263">
        <v>647.96</v>
      </c>
      <c r="HT263">
        <v>96.307699999999997</v>
      </c>
      <c r="HU263">
        <v>0</v>
      </c>
      <c r="HV263">
        <v>0</v>
      </c>
      <c r="HW263">
        <v>0</v>
      </c>
      <c r="HX263">
        <v>0</v>
      </c>
      <c r="HY263">
        <v>0</v>
      </c>
      <c r="HZ263">
        <v>0</v>
      </c>
      <c r="IA263">
        <v>96.31</v>
      </c>
      <c r="IB263">
        <v>0</v>
      </c>
      <c r="IC263">
        <v>0</v>
      </c>
      <c r="ID263">
        <v>0</v>
      </c>
      <c r="IE263">
        <v>0</v>
      </c>
      <c r="IF263">
        <v>96.31</v>
      </c>
    </row>
    <row r="264" spans="1:240" x14ac:dyDescent="0.3">
      <c r="A264" s="67">
        <v>43882.744432870371</v>
      </c>
      <c r="B264" t="s">
        <v>472</v>
      </c>
      <c r="C264" t="s">
        <v>472</v>
      </c>
      <c r="D264" t="s">
        <v>276</v>
      </c>
      <c r="E264">
        <v>498589</v>
      </c>
      <c r="F264">
        <v>498589</v>
      </c>
      <c r="G264" t="s">
        <v>112</v>
      </c>
      <c r="H264" s="68">
        <v>0.22638888888888889</v>
      </c>
      <c r="I264" t="s">
        <v>118</v>
      </c>
      <c r="J264">
        <v>3.43</v>
      </c>
      <c r="K264" t="s">
        <v>114</v>
      </c>
      <c r="L264" t="s">
        <v>114</v>
      </c>
      <c r="M264" t="s">
        <v>561</v>
      </c>
      <c r="N264">
        <v>130.315</v>
      </c>
      <c r="O264">
        <v>382430</v>
      </c>
      <c r="P264">
        <v>244622</v>
      </c>
      <c r="Q264">
        <v>2735.43</v>
      </c>
      <c r="R264">
        <v>260132</v>
      </c>
      <c r="S264">
        <v>0</v>
      </c>
      <c r="T264">
        <v>674022</v>
      </c>
      <c r="U264" s="69">
        <v>1564070</v>
      </c>
      <c r="V264" s="69">
        <v>2135580</v>
      </c>
      <c r="W264">
        <v>0</v>
      </c>
      <c r="X264">
        <v>0</v>
      </c>
      <c r="Y264">
        <v>0</v>
      </c>
      <c r="Z264">
        <v>0</v>
      </c>
      <c r="AA264">
        <v>0</v>
      </c>
      <c r="AB264" s="69">
        <v>3699650</v>
      </c>
      <c r="AC264">
        <v>20028.5</v>
      </c>
      <c r="AD264">
        <v>0</v>
      </c>
      <c r="AE264">
        <v>0</v>
      </c>
      <c r="AF264">
        <v>0</v>
      </c>
      <c r="AG264">
        <v>0</v>
      </c>
      <c r="AH264">
        <v>5548.13</v>
      </c>
      <c r="AI264">
        <v>0</v>
      </c>
      <c r="AJ264">
        <v>25576.6</v>
      </c>
      <c r="AK264">
        <v>0</v>
      </c>
      <c r="AL264">
        <v>0</v>
      </c>
      <c r="AM264">
        <v>0</v>
      </c>
      <c r="AN264">
        <v>0</v>
      </c>
      <c r="AO264">
        <v>25576.6</v>
      </c>
      <c r="AP264">
        <v>0</v>
      </c>
      <c r="AQ264">
        <v>0</v>
      </c>
      <c r="AR264">
        <v>0</v>
      </c>
      <c r="AS264">
        <v>0</v>
      </c>
      <c r="AT264">
        <v>0</v>
      </c>
      <c r="AU264">
        <v>0</v>
      </c>
      <c r="AV264">
        <v>0</v>
      </c>
      <c r="AW264">
        <v>0</v>
      </c>
      <c r="AX264">
        <v>0</v>
      </c>
      <c r="AY264">
        <v>0</v>
      </c>
      <c r="AZ264">
        <v>0</v>
      </c>
      <c r="BA264">
        <v>0</v>
      </c>
      <c r="BB264">
        <v>0</v>
      </c>
      <c r="BC264">
        <v>7.7384000000000004</v>
      </c>
      <c r="BD264">
        <v>24.010300000000001</v>
      </c>
      <c r="BE264">
        <v>14.2354</v>
      </c>
      <c r="BF264">
        <v>0.190944</v>
      </c>
      <c r="BG264">
        <v>14.736499999999999</v>
      </c>
      <c r="BH264">
        <v>2.0074200000000002</v>
      </c>
      <c r="BI264">
        <v>39.261899999999997</v>
      </c>
      <c r="BJ264">
        <v>102.181</v>
      </c>
      <c r="BK264">
        <v>123.904</v>
      </c>
      <c r="BL264">
        <v>0</v>
      </c>
      <c r="BM264">
        <v>0</v>
      </c>
      <c r="BN264">
        <v>0</v>
      </c>
      <c r="BO264">
        <v>0</v>
      </c>
      <c r="BP264">
        <v>0</v>
      </c>
      <c r="BQ264">
        <v>226.08500000000001</v>
      </c>
      <c r="BR264">
        <v>216.345</v>
      </c>
      <c r="BS264">
        <v>9.7394300000000005</v>
      </c>
      <c r="BT264">
        <v>0</v>
      </c>
      <c r="BU264">
        <v>0</v>
      </c>
      <c r="BW264">
        <v>0</v>
      </c>
      <c r="BX264">
        <v>1.25</v>
      </c>
      <c r="BY264" t="s">
        <v>252</v>
      </c>
      <c r="BZ264">
        <v>0</v>
      </c>
      <c r="CA264" t="s">
        <v>114</v>
      </c>
      <c r="CB264" t="s">
        <v>114</v>
      </c>
      <c r="CC264" t="s">
        <v>558</v>
      </c>
      <c r="CD264">
        <v>109.553</v>
      </c>
      <c r="CE264">
        <v>289261</v>
      </c>
      <c r="CF264">
        <v>309666</v>
      </c>
      <c r="CG264">
        <v>42813.4</v>
      </c>
      <c r="CH264">
        <v>129466</v>
      </c>
      <c r="CI264">
        <v>127031</v>
      </c>
      <c r="CJ264">
        <v>674022</v>
      </c>
      <c r="CK264" s="69">
        <v>1572370</v>
      </c>
      <c r="CL264" s="69">
        <v>2135580</v>
      </c>
      <c r="CM264">
        <v>0</v>
      </c>
      <c r="CN264">
        <v>0</v>
      </c>
      <c r="CO264">
        <v>0</v>
      </c>
      <c r="CP264">
        <v>0</v>
      </c>
      <c r="CQ264">
        <v>0</v>
      </c>
      <c r="CR264" s="69">
        <v>3707950</v>
      </c>
      <c r="CS264">
        <v>18147.2</v>
      </c>
      <c r="CT264">
        <v>0</v>
      </c>
      <c r="CU264">
        <v>0</v>
      </c>
      <c r="CV264">
        <v>0</v>
      </c>
      <c r="CW264">
        <v>0</v>
      </c>
      <c r="CX264">
        <v>0</v>
      </c>
      <c r="CY264">
        <v>0</v>
      </c>
      <c r="CZ264">
        <v>18147.2</v>
      </c>
      <c r="DA264">
        <v>0</v>
      </c>
      <c r="DB264">
        <v>0</v>
      </c>
      <c r="DC264">
        <v>0</v>
      </c>
      <c r="DD264">
        <v>0</v>
      </c>
      <c r="DE264">
        <v>18147.2</v>
      </c>
      <c r="DF264">
        <v>0</v>
      </c>
      <c r="DG264">
        <v>0</v>
      </c>
      <c r="DH264">
        <v>0</v>
      </c>
      <c r="DI264">
        <v>0</v>
      </c>
      <c r="DJ264">
        <v>0</v>
      </c>
      <c r="DK264">
        <v>0</v>
      </c>
      <c r="DL264">
        <v>0</v>
      </c>
      <c r="DM264">
        <v>0</v>
      </c>
      <c r="DN264">
        <v>0</v>
      </c>
      <c r="DO264">
        <v>0</v>
      </c>
      <c r="DP264">
        <v>0</v>
      </c>
      <c r="DQ264">
        <v>0</v>
      </c>
      <c r="DR264">
        <v>0</v>
      </c>
      <c r="DS264">
        <v>7.15693</v>
      </c>
      <c r="DT264">
        <v>21.9938</v>
      </c>
      <c r="DU264">
        <v>18.389399999999998</v>
      </c>
      <c r="DV264">
        <v>3.2913600000000001</v>
      </c>
      <c r="DW264">
        <v>8.2726000000000006</v>
      </c>
      <c r="DX264">
        <v>7.2618299999999998</v>
      </c>
      <c r="DY264">
        <v>39.261899999999997</v>
      </c>
      <c r="DZ264">
        <v>105.628</v>
      </c>
      <c r="EA264">
        <v>123.904</v>
      </c>
      <c r="EB264">
        <v>0</v>
      </c>
      <c r="EC264">
        <v>0</v>
      </c>
      <c r="ED264">
        <v>0</v>
      </c>
      <c r="EE264">
        <v>0</v>
      </c>
      <c r="EF264">
        <v>0</v>
      </c>
      <c r="EG264">
        <v>229.53200000000001</v>
      </c>
      <c r="EH264">
        <v>222.38</v>
      </c>
      <c r="EI264">
        <v>7.1515500000000003</v>
      </c>
      <c r="EJ264">
        <v>0</v>
      </c>
      <c r="EK264">
        <v>0</v>
      </c>
      <c r="EM264">
        <v>0</v>
      </c>
      <c r="EN264">
        <v>0</v>
      </c>
      <c r="EP264">
        <v>0</v>
      </c>
      <c r="EQ264" s="69">
        <v>4.0710000000000002E-5</v>
      </c>
      <c r="ER264">
        <v>92.510999999999996</v>
      </c>
      <c r="ES264">
        <v>33.465499999999999</v>
      </c>
      <c r="ET264">
        <v>1.0908800000000001</v>
      </c>
      <c r="EU264">
        <v>43.896099999999997</v>
      </c>
      <c r="EV264">
        <v>0</v>
      </c>
      <c r="EW264">
        <v>96.043599999999998</v>
      </c>
      <c r="EX264">
        <v>267.00700000000001</v>
      </c>
      <c r="EY264">
        <v>274.91199999999998</v>
      </c>
      <c r="EZ264">
        <v>0</v>
      </c>
      <c r="FA264">
        <v>0</v>
      </c>
      <c r="FB264">
        <v>0</v>
      </c>
      <c r="FC264">
        <v>0</v>
      </c>
      <c r="FD264">
        <v>0</v>
      </c>
      <c r="FE264">
        <v>541.91899999999998</v>
      </c>
      <c r="FF264" s="69">
        <v>4.7657499999999998E-14</v>
      </c>
      <c r="FG264">
        <v>92.833399999999997</v>
      </c>
      <c r="FH264">
        <v>37.524000000000001</v>
      </c>
      <c r="FI264">
        <v>19.468900000000001</v>
      </c>
      <c r="FJ264">
        <v>32.110999999999997</v>
      </c>
      <c r="FK264">
        <v>16.4803</v>
      </c>
      <c r="FL264">
        <v>96.043599999999998</v>
      </c>
      <c r="FM264">
        <v>294.46100000000001</v>
      </c>
      <c r="FN264">
        <v>274.91199999999998</v>
      </c>
      <c r="FO264">
        <v>0</v>
      </c>
      <c r="FP264">
        <v>0</v>
      </c>
      <c r="FQ264">
        <v>0</v>
      </c>
      <c r="FR264">
        <v>0</v>
      </c>
      <c r="FS264">
        <v>0</v>
      </c>
      <c r="FT264">
        <v>569.37300000000005</v>
      </c>
      <c r="FU264" t="s">
        <v>621</v>
      </c>
      <c r="FV264" t="s">
        <v>622</v>
      </c>
      <c r="FW264" t="s">
        <v>528</v>
      </c>
      <c r="FX264" t="s">
        <v>115</v>
      </c>
      <c r="FY264" t="s">
        <v>530</v>
      </c>
      <c r="FZ264" t="s">
        <v>116</v>
      </c>
      <c r="GA264" t="s">
        <v>600</v>
      </c>
      <c r="GB264" t="s">
        <v>640</v>
      </c>
      <c r="GC264">
        <v>2.9561500000000001E-2</v>
      </c>
      <c r="GD264">
        <v>76.327399999999997</v>
      </c>
      <c r="GE264">
        <v>44.905999999999999</v>
      </c>
      <c r="GF264">
        <v>0.59625700000000004</v>
      </c>
      <c r="GG264">
        <v>48.992899999999999</v>
      </c>
      <c r="GH264">
        <v>0</v>
      </c>
      <c r="GI264">
        <v>118.53100000000001</v>
      </c>
      <c r="GJ264">
        <v>289.39</v>
      </c>
      <c r="GK264">
        <v>366.048</v>
      </c>
      <c r="GL264">
        <v>0</v>
      </c>
      <c r="GM264">
        <v>0</v>
      </c>
      <c r="GN264">
        <v>0</v>
      </c>
      <c r="GO264">
        <v>0</v>
      </c>
      <c r="GP264">
        <v>0</v>
      </c>
      <c r="GQ264">
        <v>655.44</v>
      </c>
      <c r="GR264">
        <v>106.292</v>
      </c>
      <c r="GS264">
        <v>0</v>
      </c>
      <c r="GT264">
        <v>0</v>
      </c>
      <c r="GU264">
        <v>0</v>
      </c>
      <c r="GV264">
        <v>0</v>
      </c>
      <c r="GW264">
        <v>29.444099999999999</v>
      </c>
      <c r="GX264">
        <v>0</v>
      </c>
      <c r="GY264">
        <v>135.72999999999999</v>
      </c>
      <c r="GZ264">
        <v>0</v>
      </c>
      <c r="HA264">
        <v>0</v>
      </c>
      <c r="HB264">
        <v>0</v>
      </c>
      <c r="HC264">
        <v>0</v>
      </c>
      <c r="HD264">
        <v>135.72999999999999</v>
      </c>
      <c r="HE264">
        <v>2.5112700000000002E-2</v>
      </c>
      <c r="HF264">
        <v>54.560099999999998</v>
      </c>
      <c r="HG264">
        <v>54.911299999999997</v>
      </c>
      <c r="HH264">
        <v>8.3302600000000009</v>
      </c>
      <c r="HI264">
        <v>23.484500000000001</v>
      </c>
      <c r="HJ264">
        <v>22.072600000000001</v>
      </c>
      <c r="HK264">
        <v>118.53100000000001</v>
      </c>
      <c r="HL264">
        <v>281.91000000000003</v>
      </c>
      <c r="HM264">
        <v>366.048</v>
      </c>
      <c r="HN264">
        <v>0</v>
      </c>
      <c r="HO264">
        <v>0</v>
      </c>
      <c r="HP264">
        <v>0</v>
      </c>
      <c r="HQ264">
        <v>0</v>
      </c>
      <c r="HR264">
        <v>0</v>
      </c>
      <c r="HS264">
        <v>647.96</v>
      </c>
      <c r="HT264">
        <v>96.307699999999997</v>
      </c>
      <c r="HU264">
        <v>0</v>
      </c>
      <c r="HV264">
        <v>0</v>
      </c>
      <c r="HW264">
        <v>0</v>
      </c>
      <c r="HX264">
        <v>0</v>
      </c>
      <c r="HY264">
        <v>0</v>
      </c>
      <c r="HZ264">
        <v>0</v>
      </c>
      <c r="IA264">
        <v>96.31</v>
      </c>
      <c r="IB264">
        <v>0</v>
      </c>
      <c r="IC264">
        <v>0</v>
      </c>
      <c r="ID264">
        <v>0</v>
      </c>
      <c r="IE264">
        <v>0</v>
      </c>
      <c r="IF264">
        <v>96.31</v>
      </c>
    </row>
    <row r="265" spans="1:240" x14ac:dyDescent="0.3">
      <c r="A265" s="67">
        <v>43882.748391203706</v>
      </c>
      <c r="B265" t="s">
        <v>473</v>
      </c>
      <c r="C265" t="s">
        <v>473</v>
      </c>
      <c r="D265" t="s">
        <v>276</v>
      </c>
      <c r="E265">
        <v>498589</v>
      </c>
      <c r="F265">
        <v>498589</v>
      </c>
      <c r="G265" t="s">
        <v>112</v>
      </c>
      <c r="H265" s="68">
        <v>0.23541666666666669</v>
      </c>
      <c r="I265" t="s">
        <v>118</v>
      </c>
      <c r="J265">
        <v>4</v>
      </c>
      <c r="K265" t="s">
        <v>114</v>
      </c>
      <c r="L265" t="s">
        <v>114</v>
      </c>
      <c r="M265" t="s">
        <v>561</v>
      </c>
      <c r="N265">
        <v>124.764</v>
      </c>
      <c r="O265">
        <v>377985</v>
      </c>
      <c r="P265">
        <v>245857</v>
      </c>
      <c r="Q265">
        <v>2763.38</v>
      </c>
      <c r="R265">
        <v>258453</v>
      </c>
      <c r="S265">
        <v>0</v>
      </c>
      <c r="T265">
        <v>674022</v>
      </c>
      <c r="U265" s="69">
        <v>1559210</v>
      </c>
      <c r="V265" s="69">
        <v>2135580</v>
      </c>
      <c r="W265">
        <v>0</v>
      </c>
      <c r="X265">
        <v>0</v>
      </c>
      <c r="Y265">
        <v>0</v>
      </c>
      <c r="Z265">
        <v>0</v>
      </c>
      <c r="AA265">
        <v>0</v>
      </c>
      <c r="AB265" s="69">
        <v>3694790</v>
      </c>
      <c r="AC265">
        <v>19175.3</v>
      </c>
      <c r="AD265">
        <v>0</v>
      </c>
      <c r="AE265">
        <v>0</v>
      </c>
      <c r="AF265">
        <v>0</v>
      </c>
      <c r="AG265">
        <v>0</v>
      </c>
      <c r="AH265">
        <v>5548.13</v>
      </c>
      <c r="AI265">
        <v>0</v>
      </c>
      <c r="AJ265">
        <v>24723.4</v>
      </c>
      <c r="AK265">
        <v>0</v>
      </c>
      <c r="AL265">
        <v>0</v>
      </c>
      <c r="AM265">
        <v>0</v>
      </c>
      <c r="AN265">
        <v>0</v>
      </c>
      <c r="AO265">
        <v>24723.4</v>
      </c>
      <c r="AP265">
        <v>0</v>
      </c>
      <c r="AQ265">
        <v>0</v>
      </c>
      <c r="AR265">
        <v>0</v>
      </c>
      <c r="AS265">
        <v>0</v>
      </c>
      <c r="AT265">
        <v>0</v>
      </c>
      <c r="AU265">
        <v>0</v>
      </c>
      <c r="AV265">
        <v>0</v>
      </c>
      <c r="AW265">
        <v>0</v>
      </c>
      <c r="AX265">
        <v>0</v>
      </c>
      <c r="AY265">
        <v>0</v>
      </c>
      <c r="AZ265">
        <v>0</v>
      </c>
      <c r="BA265">
        <v>0</v>
      </c>
      <c r="BB265">
        <v>0</v>
      </c>
      <c r="BC265">
        <v>7.4312100000000001</v>
      </c>
      <c r="BD265">
        <v>23.814699999999998</v>
      </c>
      <c r="BE265">
        <v>14.3133</v>
      </c>
      <c r="BF265">
        <v>0.19257099999999999</v>
      </c>
      <c r="BG265">
        <v>14.6144</v>
      </c>
      <c r="BH265">
        <v>2.0074200000000002</v>
      </c>
      <c r="BI265">
        <v>39.261899999999997</v>
      </c>
      <c r="BJ265">
        <v>101.63500000000001</v>
      </c>
      <c r="BK265">
        <v>123.904</v>
      </c>
      <c r="BL265">
        <v>0</v>
      </c>
      <c r="BM265">
        <v>0</v>
      </c>
      <c r="BN265">
        <v>0</v>
      </c>
      <c r="BO265">
        <v>0</v>
      </c>
      <c r="BP265">
        <v>0</v>
      </c>
      <c r="BQ265">
        <v>225.53899999999999</v>
      </c>
      <c r="BR265">
        <v>216.107</v>
      </c>
      <c r="BS265">
        <v>9.4325100000000006</v>
      </c>
      <c r="BT265">
        <v>0</v>
      </c>
      <c r="BU265">
        <v>0</v>
      </c>
      <c r="BW265">
        <v>0</v>
      </c>
      <c r="BX265">
        <v>0</v>
      </c>
      <c r="BZ265">
        <v>0</v>
      </c>
      <c r="CA265" t="s">
        <v>114</v>
      </c>
      <c r="CB265" t="s">
        <v>114</v>
      </c>
      <c r="CC265" t="s">
        <v>558</v>
      </c>
      <c r="CD265">
        <v>109.553</v>
      </c>
      <c r="CE265">
        <v>289261</v>
      </c>
      <c r="CF265">
        <v>309666</v>
      </c>
      <c r="CG265">
        <v>42813.4</v>
      </c>
      <c r="CH265">
        <v>129466</v>
      </c>
      <c r="CI265">
        <v>127031</v>
      </c>
      <c r="CJ265">
        <v>674022</v>
      </c>
      <c r="CK265" s="69">
        <v>1572370</v>
      </c>
      <c r="CL265" s="69">
        <v>2135580</v>
      </c>
      <c r="CM265">
        <v>0</v>
      </c>
      <c r="CN265">
        <v>0</v>
      </c>
      <c r="CO265">
        <v>0</v>
      </c>
      <c r="CP265">
        <v>0</v>
      </c>
      <c r="CQ265">
        <v>0</v>
      </c>
      <c r="CR265" s="69">
        <v>3707950</v>
      </c>
      <c r="CS265">
        <v>18147.2</v>
      </c>
      <c r="CT265">
        <v>0</v>
      </c>
      <c r="CU265">
        <v>0</v>
      </c>
      <c r="CV265">
        <v>0</v>
      </c>
      <c r="CW265">
        <v>0</v>
      </c>
      <c r="CX265">
        <v>0</v>
      </c>
      <c r="CY265">
        <v>0</v>
      </c>
      <c r="CZ265">
        <v>18147.2</v>
      </c>
      <c r="DA265">
        <v>0</v>
      </c>
      <c r="DB265">
        <v>0</v>
      </c>
      <c r="DC265">
        <v>0</v>
      </c>
      <c r="DD265">
        <v>0</v>
      </c>
      <c r="DE265">
        <v>18147.2</v>
      </c>
      <c r="DF265">
        <v>0</v>
      </c>
      <c r="DG265">
        <v>0</v>
      </c>
      <c r="DH265">
        <v>0</v>
      </c>
      <c r="DI265">
        <v>0</v>
      </c>
      <c r="DJ265">
        <v>0</v>
      </c>
      <c r="DK265">
        <v>0</v>
      </c>
      <c r="DL265">
        <v>0</v>
      </c>
      <c r="DM265">
        <v>0</v>
      </c>
      <c r="DN265">
        <v>0</v>
      </c>
      <c r="DO265">
        <v>0</v>
      </c>
      <c r="DP265">
        <v>0</v>
      </c>
      <c r="DQ265">
        <v>0</v>
      </c>
      <c r="DR265">
        <v>0</v>
      </c>
      <c r="DS265">
        <v>7.15693</v>
      </c>
      <c r="DT265">
        <v>21.9938</v>
      </c>
      <c r="DU265">
        <v>18.389399999999998</v>
      </c>
      <c r="DV265">
        <v>3.2913600000000001</v>
      </c>
      <c r="DW265">
        <v>8.2726000000000006</v>
      </c>
      <c r="DX265">
        <v>7.2618299999999998</v>
      </c>
      <c r="DY265">
        <v>39.261899999999997</v>
      </c>
      <c r="DZ265">
        <v>105.628</v>
      </c>
      <c r="EA265">
        <v>123.904</v>
      </c>
      <c r="EB265">
        <v>0</v>
      </c>
      <c r="EC265">
        <v>0</v>
      </c>
      <c r="ED265">
        <v>0</v>
      </c>
      <c r="EE265">
        <v>0</v>
      </c>
      <c r="EF265">
        <v>0</v>
      </c>
      <c r="EG265">
        <v>229.53200000000001</v>
      </c>
      <c r="EH265">
        <v>222.38</v>
      </c>
      <c r="EI265">
        <v>7.1515500000000003</v>
      </c>
      <c r="EJ265">
        <v>0</v>
      </c>
      <c r="EK265">
        <v>0</v>
      </c>
      <c r="EM265">
        <v>0</v>
      </c>
      <c r="EN265">
        <v>0</v>
      </c>
      <c r="EP265">
        <v>0</v>
      </c>
      <c r="EQ265">
        <v>2.38141E-17</v>
      </c>
      <c r="ER265">
        <v>92.651799999999994</v>
      </c>
      <c r="ES265">
        <v>33.5578</v>
      </c>
      <c r="ET265">
        <v>1.09114</v>
      </c>
      <c r="EU265">
        <v>43.360500000000002</v>
      </c>
      <c r="EV265">
        <v>0</v>
      </c>
      <c r="EW265">
        <v>96.043599999999998</v>
      </c>
      <c r="EX265">
        <v>266.70499999999998</v>
      </c>
      <c r="EY265">
        <v>274.91199999999998</v>
      </c>
      <c r="EZ265">
        <v>0</v>
      </c>
      <c r="FA265">
        <v>0</v>
      </c>
      <c r="FB265">
        <v>0</v>
      </c>
      <c r="FC265">
        <v>0</v>
      </c>
      <c r="FD265">
        <v>0</v>
      </c>
      <c r="FE265">
        <v>541.61699999999996</v>
      </c>
      <c r="FF265" s="69">
        <v>4.7657499999999998E-14</v>
      </c>
      <c r="FG265">
        <v>92.833399999999997</v>
      </c>
      <c r="FH265">
        <v>37.524000000000001</v>
      </c>
      <c r="FI265">
        <v>19.468900000000001</v>
      </c>
      <c r="FJ265">
        <v>32.110999999999997</v>
      </c>
      <c r="FK265">
        <v>16.4803</v>
      </c>
      <c r="FL265">
        <v>96.043599999999998</v>
      </c>
      <c r="FM265">
        <v>294.46100000000001</v>
      </c>
      <c r="FN265">
        <v>274.91199999999998</v>
      </c>
      <c r="FO265">
        <v>0</v>
      </c>
      <c r="FP265">
        <v>0</v>
      </c>
      <c r="FQ265">
        <v>0</v>
      </c>
      <c r="FR265">
        <v>0</v>
      </c>
      <c r="FS265">
        <v>0</v>
      </c>
      <c r="FT265">
        <v>569.37300000000005</v>
      </c>
      <c r="FU265" t="s">
        <v>621</v>
      </c>
      <c r="FV265" t="s">
        <v>622</v>
      </c>
      <c r="FW265" t="s">
        <v>528</v>
      </c>
      <c r="FX265" t="s">
        <v>115</v>
      </c>
      <c r="FY265" t="s">
        <v>530</v>
      </c>
      <c r="FZ265" t="s">
        <v>116</v>
      </c>
      <c r="GA265" t="s">
        <v>600</v>
      </c>
      <c r="GB265" t="s">
        <v>640</v>
      </c>
      <c r="GC265">
        <v>2.8302799999999999E-2</v>
      </c>
      <c r="GD265">
        <v>75.579899999999995</v>
      </c>
      <c r="GE265">
        <v>45.104399999999998</v>
      </c>
      <c r="GF265">
        <v>0.60339399999999999</v>
      </c>
      <c r="GG265">
        <v>48.577100000000002</v>
      </c>
      <c r="GH265">
        <v>0</v>
      </c>
      <c r="GI265">
        <v>118.53100000000001</v>
      </c>
      <c r="GJ265">
        <v>288.42</v>
      </c>
      <c r="GK265">
        <v>366.048</v>
      </c>
      <c r="GL265">
        <v>0</v>
      </c>
      <c r="GM265">
        <v>0</v>
      </c>
      <c r="GN265">
        <v>0</v>
      </c>
      <c r="GO265">
        <v>0</v>
      </c>
      <c r="GP265">
        <v>0</v>
      </c>
      <c r="GQ265">
        <v>654.47</v>
      </c>
      <c r="GR265">
        <v>101.764</v>
      </c>
      <c r="GS265">
        <v>0</v>
      </c>
      <c r="GT265">
        <v>0</v>
      </c>
      <c r="GU265">
        <v>0</v>
      </c>
      <c r="GV265">
        <v>0</v>
      </c>
      <c r="GW265">
        <v>29.444099999999999</v>
      </c>
      <c r="GX265">
        <v>0</v>
      </c>
      <c r="GY265">
        <v>131.19999999999999</v>
      </c>
      <c r="GZ265">
        <v>0</v>
      </c>
      <c r="HA265">
        <v>0</v>
      </c>
      <c r="HB265">
        <v>0</v>
      </c>
      <c r="HC265">
        <v>0</v>
      </c>
      <c r="HD265">
        <v>131.19999999999999</v>
      </c>
      <c r="HE265">
        <v>2.5112700000000002E-2</v>
      </c>
      <c r="HF265">
        <v>54.560099999999998</v>
      </c>
      <c r="HG265">
        <v>54.911299999999997</v>
      </c>
      <c r="HH265">
        <v>8.3302600000000009</v>
      </c>
      <c r="HI265">
        <v>23.484500000000001</v>
      </c>
      <c r="HJ265">
        <v>22.072600000000001</v>
      </c>
      <c r="HK265">
        <v>118.53100000000001</v>
      </c>
      <c r="HL265">
        <v>281.91000000000003</v>
      </c>
      <c r="HM265">
        <v>366.048</v>
      </c>
      <c r="HN265">
        <v>0</v>
      </c>
      <c r="HO265">
        <v>0</v>
      </c>
      <c r="HP265">
        <v>0</v>
      </c>
      <c r="HQ265">
        <v>0</v>
      </c>
      <c r="HR265">
        <v>0</v>
      </c>
      <c r="HS265">
        <v>647.96</v>
      </c>
      <c r="HT265">
        <v>96.307699999999997</v>
      </c>
      <c r="HU265">
        <v>0</v>
      </c>
      <c r="HV265">
        <v>0</v>
      </c>
      <c r="HW265">
        <v>0</v>
      </c>
      <c r="HX265">
        <v>0</v>
      </c>
      <c r="HY265">
        <v>0</v>
      </c>
      <c r="HZ265">
        <v>0</v>
      </c>
      <c r="IA265">
        <v>96.31</v>
      </c>
      <c r="IB265">
        <v>0</v>
      </c>
      <c r="IC265">
        <v>0</v>
      </c>
      <c r="ID265">
        <v>0</v>
      </c>
      <c r="IE265">
        <v>0</v>
      </c>
      <c r="IF265">
        <v>96.31</v>
      </c>
    </row>
    <row r="266" spans="1:240" x14ac:dyDescent="0.3">
      <c r="A266" s="67">
        <v>43882.753078703703</v>
      </c>
      <c r="B266" t="s">
        <v>474</v>
      </c>
      <c r="C266" t="s">
        <v>474</v>
      </c>
      <c r="D266" t="s">
        <v>276</v>
      </c>
      <c r="E266">
        <v>498589</v>
      </c>
      <c r="F266">
        <v>498589</v>
      </c>
      <c r="G266" t="s">
        <v>112</v>
      </c>
      <c r="H266" s="68">
        <v>0.27916666666666667</v>
      </c>
      <c r="I266" t="s">
        <v>113</v>
      </c>
      <c r="J266">
        <v>-9.93</v>
      </c>
      <c r="K266" t="s">
        <v>114</v>
      </c>
      <c r="L266" t="s">
        <v>114</v>
      </c>
      <c r="M266" t="s">
        <v>601</v>
      </c>
      <c r="N266">
        <v>167.71799999999999</v>
      </c>
      <c r="O266">
        <v>469301</v>
      </c>
      <c r="P266">
        <v>300869</v>
      </c>
      <c r="Q266">
        <v>3898.78</v>
      </c>
      <c r="R266">
        <v>231881</v>
      </c>
      <c r="S266">
        <v>0</v>
      </c>
      <c r="T266">
        <v>674022</v>
      </c>
      <c r="U266" s="69">
        <v>1680140</v>
      </c>
      <c r="V266" s="69">
        <v>2135580</v>
      </c>
      <c r="W266">
        <v>0</v>
      </c>
      <c r="X266">
        <v>0</v>
      </c>
      <c r="Y266">
        <v>0</v>
      </c>
      <c r="Z266">
        <v>0</v>
      </c>
      <c r="AA266">
        <v>0</v>
      </c>
      <c r="AB266" s="69">
        <v>3815720</v>
      </c>
      <c r="AC266">
        <v>25586.2</v>
      </c>
      <c r="AD266">
        <v>0</v>
      </c>
      <c r="AE266">
        <v>0</v>
      </c>
      <c r="AF266">
        <v>0</v>
      </c>
      <c r="AG266">
        <v>0</v>
      </c>
      <c r="AH266">
        <v>5548.14</v>
      </c>
      <c r="AI266">
        <v>0</v>
      </c>
      <c r="AJ266">
        <v>31134.3</v>
      </c>
      <c r="AK266">
        <v>0</v>
      </c>
      <c r="AL266">
        <v>0</v>
      </c>
      <c r="AM266">
        <v>0</v>
      </c>
      <c r="AN266">
        <v>0</v>
      </c>
      <c r="AO266">
        <v>31134.3</v>
      </c>
      <c r="AP266">
        <v>0</v>
      </c>
      <c r="AQ266">
        <v>0</v>
      </c>
      <c r="AR266">
        <v>0</v>
      </c>
      <c r="AS266">
        <v>0</v>
      </c>
      <c r="AT266">
        <v>0</v>
      </c>
      <c r="AU266">
        <v>0</v>
      </c>
      <c r="AV266">
        <v>0</v>
      </c>
      <c r="AW266">
        <v>0</v>
      </c>
      <c r="AX266">
        <v>0</v>
      </c>
      <c r="AY266">
        <v>0</v>
      </c>
      <c r="AZ266">
        <v>0</v>
      </c>
      <c r="BA266">
        <v>0</v>
      </c>
      <c r="BB266">
        <v>0</v>
      </c>
      <c r="BC266">
        <v>9.7595299999999998</v>
      </c>
      <c r="BD266">
        <v>33.120199999999997</v>
      </c>
      <c r="BE266">
        <v>17.385999999999999</v>
      </c>
      <c r="BF266">
        <v>0.31899</v>
      </c>
      <c r="BG266">
        <v>13.686199999999999</v>
      </c>
      <c r="BH266">
        <v>2.0074299999999998</v>
      </c>
      <c r="BI266">
        <v>39.261899999999997</v>
      </c>
      <c r="BJ266">
        <v>115.54</v>
      </c>
      <c r="BK266">
        <v>123.904</v>
      </c>
      <c r="BL266">
        <v>0</v>
      </c>
      <c r="BM266">
        <v>0</v>
      </c>
      <c r="BN266">
        <v>0</v>
      </c>
      <c r="BO266">
        <v>0</v>
      </c>
      <c r="BP266">
        <v>0</v>
      </c>
      <c r="BQ266">
        <v>239.44399999999999</v>
      </c>
      <c r="BR266">
        <v>227.68600000000001</v>
      </c>
      <c r="BS266">
        <v>11.7584</v>
      </c>
      <c r="BT266">
        <v>0</v>
      </c>
      <c r="BU266">
        <v>634</v>
      </c>
      <c r="BV266" t="s">
        <v>230</v>
      </c>
      <c r="BW266">
        <v>3</v>
      </c>
      <c r="BX266">
        <v>0.5</v>
      </c>
      <c r="BY266" t="s">
        <v>305</v>
      </c>
      <c r="BZ266">
        <v>0</v>
      </c>
      <c r="CA266" t="s">
        <v>114</v>
      </c>
      <c r="CB266" t="s">
        <v>114</v>
      </c>
      <c r="CC266" t="s">
        <v>558</v>
      </c>
      <c r="CD266">
        <v>109.553</v>
      </c>
      <c r="CE266">
        <v>289261</v>
      </c>
      <c r="CF266">
        <v>309666</v>
      </c>
      <c r="CG266">
        <v>42813.4</v>
      </c>
      <c r="CH266">
        <v>129466</v>
      </c>
      <c r="CI266">
        <v>127031</v>
      </c>
      <c r="CJ266">
        <v>674022</v>
      </c>
      <c r="CK266" s="69">
        <v>1572370</v>
      </c>
      <c r="CL266" s="69">
        <v>2135580</v>
      </c>
      <c r="CM266">
        <v>0</v>
      </c>
      <c r="CN266">
        <v>0</v>
      </c>
      <c r="CO266">
        <v>0</v>
      </c>
      <c r="CP266">
        <v>0</v>
      </c>
      <c r="CQ266">
        <v>0</v>
      </c>
      <c r="CR266" s="69">
        <v>3707950</v>
      </c>
      <c r="CS266">
        <v>18147.2</v>
      </c>
      <c r="CT266">
        <v>0</v>
      </c>
      <c r="CU266">
        <v>0</v>
      </c>
      <c r="CV266">
        <v>0</v>
      </c>
      <c r="CW266">
        <v>0</v>
      </c>
      <c r="CX266">
        <v>0</v>
      </c>
      <c r="CY266">
        <v>0</v>
      </c>
      <c r="CZ266">
        <v>18147.2</v>
      </c>
      <c r="DA266">
        <v>0</v>
      </c>
      <c r="DB266">
        <v>0</v>
      </c>
      <c r="DC266">
        <v>0</v>
      </c>
      <c r="DD266">
        <v>0</v>
      </c>
      <c r="DE266">
        <v>18147.2</v>
      </c>
      <c r="DF266">
        <v>0</v>
      </c>
      <c r="DG266">
        <v>0</v>
      </c>
      <c r="DH266">
        <v>0</v>
      </c>
      <c r="DI266">
        <v>0</v>
      </c>
      <c r="DJ266">
        <v>0</v>
      </c>
      <c r="DK266">
        <v>0</v>
      </c>
      <c r="DL266">
        <v>0</v>
      </c>
      <c r="DM266">
        <v>0</v>
      </c>
      <c r="DN266">
        <v>0</v>
      </c>
      <c r="DO266">
        <v>0</v>
      </c>
      <c r="DP266">
        <v>0</v>
      </c>
      <c r="DQ266">
        <v>0</v>
      </c>
      <c r="DR266">
        <v>0</v>
      </c>
      <c r="DS266">
        <v>7.15693</v>
      </c>
      <c r="DT266">
        <v>21.9938</v>
      </c>
      <c r="DU266">
        <v>18.389399999999998</v>
      </c>
      <c r="DV266">
        <v>3.2913600000000001</v>
      </c>
      <c r="DW266">
        <v>8.2726000000000006</v>
      </c>
      <c r="DX266">
        <v>7.2618299999999998</v>
      </c>
      <c r="DY266">
        <v>39.261899999999997</v>
      </c>
      <c r="DZ266">
        <v>105.628</v>
      </c>
      <c r="EA266">
        <v>123.904</v>
      </c>
      <c r="EB266">
        <v>0</v>
      </c>
      <c r="EC266">
        <v>0</v>
      </c>
      <c r="ED266">
        <v>0</v>
      </c>
      <c r="EE266">
        <v>0</v>
      </c>
      <c r="EF266">
        <v>0</v>
      </c>
      <c r="EG266">
        <v>229.53200000000001</v>
      </c>
      <c r="EH266">
        <v>222.38</v>
      </c>
      <c r="EI266">
        <v>7.1515500000000003</v>
      </c>
      <c r="EJ266">
        <v>0</v>
      </c>
      <c r="EK266">
        <v>0</v>
      </c>
      <c r="EM266">
        <v>0</v>
      </c>
      <c r="EN266">
        <v>0</v>
      </c>
      <c r="EP266">
        <v>0</v>
      </c>
      <c r="EQ266">
        <v>5.9732099999999996E-3</v>
      </c>
      <c r="ER266">
        <v>133.86799999999999</v>
      </c>
      <c r="ES266">
        <v>43.282400000000003</v>
      </c>
      <c r="ET266">
        <v>1.6941999999999999</v>
      </c>
      <c r="EU266">
        <v>43.103200000000001</v>
      </c>
      <c r="EV266">
        <v>0</v>
      </c>
      <c r="EW266">
        <v>96.043599999999998</v>
      </c>
      <c r="EX266">
        <v>317.99799999999999</v>
      </c>
      <c r="EY266">
        <v>274.91199999999998</v>
      </c>
      <c r="EZ266">
        <v>0</v>
      </c>
      <c r="FA266">
        <v>0</v>
      </c>
      <c r="FB266">
        <v>0</v>
      </c>
      <c r="FC266">
        <v>0</v>
      </c>
      <c r="FD266">
        <v>0</v>
      </c>
      <c r="FE266">
        <v>592.91</v>
      </c>
      <c r="FF266" s="69">
        <v>4.7657499999999998E-14</v>
      </c>
      <c r="FG266">
        <v>92.833399999999997</v>
      </c>
      <c r="FH266">
        <v>37.524000000000001</v>
      </c>
      <c r="FI266">
        <v>19.468900000000001</v>
      </c>
      <c r="FJ266">
        <v>32.110999999999997</v>
      </c>
      <c r="FK266">
        <v>16.4803</v>
      </c>
      <c r="FL266">
        <v>96.043599999999998</v>
      </c>
      <c r="FM266">
        <v>294.46100000000001</v>
      </c>
      <c r="FN266">
        <v>274.91199999999998</v>
      </c>
      <c r="FO266">
        <v>0</v>
      </c>
      <c r="FP266">
        <v>0</v>
      </c>
      <c r="FQ266">
        <v>0</v>
      </c>
      <c r="FR266">
        <v>0</v>
      </c>
      <c r="FS266">
        <v>0</v>
      </c>
      <c r="FT266">
        <v>569.37300000000005</v>
      </c>
      <c r="FU266" t="s">
        <v>621</v>
      </c>
      <c r="FV266" t="s">
        <v>622</v>
      </c>
      <c r="FW266" t="s">
        <v>528</v>
      </c>
      <c r="FX266" t="s">
        <v>115</v>
      </c>
      <c r="FY266" t="s">
        <v>530</v>
      </c>
      <c r="FZ266" t="s">
        <v>116</v>
      </c>
      <c r="GA266" t="s">
        <v>600</v>
      </c>
      <c r="GB266" t="s">
        <v>640</v>
      </c>
      <c r="GC266">
        <v>3.5271900000000002E-2</v>
      </c>
      <c r="GD266">
        <v>86.281199999999998</v>
      </c>
      <c r="GE266">
        <v>55.983400000000003</v>
      </c>
      <c r="GF266">
        <v>0.75527299999999997</v>
      </c>
      <c r="GG266">
        <v>43.003599999999999</v>
      </c>
      <c r="GH266">
        <v>0</v>
      </c>
      <c r="GI266">
        <v>118.53100000000001</v>
      </c>
      <c r="GJ266">
        <v>304.58999999999997</v>
      </c>
      <c r="GK266">
        <v>366.048</v>
      </c>
      <c r="GL266">
        <v>0</v>
      </c>
      <c r="GM266">
        <v>0</v>
      </c>
      <c r="GN266">
        <v>0</v>
      </c>
      <c r="GO266">
        <v>0</v>
      </c>
      <c r="GP266">
        <v>0</v>
      </c>
      <c r="GQ266">
        <v>670.64</v>
      </c>
      <c r="GR266">
        <v>135.78700000000001</v>
      </c>
      <c r="GS266">
        <v>0</v>
      </c>
      <c r="GT266">
        <v>0</v>
      </c>
      <c r="GU266">
        <v>0</v>
      </c>
      <c r="GV266">
        <v>0</v>
      </c>
      <c r="GW266">
        <v>29.444199999999999</v>
      </c>
      <c r="GX266">
        <v>0</v>
      </c>
      <c r="GY266">
        <v>165.23</v>
      </c>
      <c r="GZ266">
        <v>0</v>
      </c>
      <c r="HA266">
        <v>0</v>
      </c>
      <c r="HB266">
        <v>0</v>
      </c>
      <c r="HC266">
        <v>0</v>
      </c>
      <c r="HD266">
        <v>165.23</v>
      </c>
      <c r="HE266">
        <v>2.5112700000000002E-2</v>
      </c>
      <c r="HF266">
        <v>54.560099999999998</v>
      </c>
      <c r="HG266">
        <v>54.911299999999997</v>
      </c>
      <c r="HH266">
        <v>8.3302600000000009</v>
      </c>
      <c r="HI266">
        <v>23.484500000000001</v>
      </c>
      <c r="HJ266">
        <v>22.072600000000001</v>
      </c>
      <c r="HK266">
        <v>118.53100000000001</v>
      </c>
      <c r="HL266">
        <v>281.91000000000003</v>
      </c>
      <c r="HM266">
        <v>366.048</v>
      </c>
      <c r="HN266">
        <v>0</v>
      </c>
      <c r="HO266">
        <v>0</v>
      </c>
      <c r="HP266">
        <v>0</v>
      </c>
      <c r="HQ266">
        <v>0</v>
      </c>
      <c r="HR266">
        <v>0</v>
      </c>
      <c r="HS266">
        <v>647.96</v>
      </c>
      <c r="HT266">
        <v>96.307699999999997</v>
      </c>
      <c r="HU266">
        <v>0</v>
      </c>
      <c r="HV266">
        <v>0</v>
      </c>
      <c r="HW266">
        <v>0</v>
      </c>
      <c r="HX266">
        <v>0</v>
      </c>
      <c r="HY266">
        <v>0</v>
      </c>
      <c r="HZ266">
        <v>0</v>
      </c>
      <c r="IA266">
        <v>96.31</v>
      </c>
      <c r="IB266">
        <v>0</v>
      </c>
      <c r="IC266">
        <v>0</v>
      </c>
      <c r="ID266">
        <v>0</v>
      </c>
      <c r="IE266">
        <v>0</v>
      </c>
      <c r="IF266">
        <v>96.31</v>
      </c>
    </row>
    <row r="267" spans="1:240" x14ac:dyDescent="0.3">
      <c r="A267" s="67">
        <v>43882.757384259261</v>
      </c>
      <c r="B267" t="s">
        <v>475</v>
      </c>
      <c r="C267" t="s">
        <v>475</v>
      </c>
      <c r="D267" t="s">
        <v>276</v>
      </c>
      <c r="E267">
        <v>498589</v>
      </c>
      <c r="F267">
        <v>498589</v>
      </c>
      <c r="G267" t="s">
        <v>112</v>
      </c>
      <c r="H267" s="68">
        <v>0.25625000000000003</v>
      </c>
      <c r="I267" t="s">
        <v>113</v>
      </c>
      <c r="J267">
        <v>-12.4</v>
      </c>
      <c r="K267" t="s">
        <v>114</v>
      </c>
      <c r="L267" t="s">
        <v>114</v>
      </c>
      <c r="M267" t="s">
        <v>603</v>
      </c>
      <c r="N267">
        <v>177.524</v>
      </c>
      <c r="O267">
        <v>473281</v>
      </c>
      <c r="P267">
        <v>300844</v>
      </c>
      <c r="Q267">
        <v>3740.92</v>
      </c>
      <c r="R267">
        <v>258895</v>
      </c>
      <c r="S267">
        <v>0</v>
      </c>
      <c r="T267">
        <v>674022</v>
      </c>
      <c r="U267">
        <v>1710960</v>
      </c>
      <c r="V267">
        <v>2135580</v>
      </c>
      <c r="W267">
        <v>0</v>
      </c>
      <c r="X267">
        <v>0</v>
      </c>
      <c r="Y267">
        <v>0</v>
      </c>
      <c r="Z267">
        <v>0</v>
      </c>
      <c r="AA267">
        <v>0</v>
      </c>
      <c r="AB267">
        <v>3846540</v>
      </c>
      <c r="AC267">
        <v>27088.799999999999</v>
      </c>
      <c r="AD267">
        <v>0</v>
      </c>
      <c r="AE267">
        <v>0</v>
      </c>
      <c r="AF267">
        <v>0</v>
      </c>
      <c r="AG267">
        <v>0</v>
      </c>
      <c r="AH267">
        <v>5548.14</v>
      </c>
      <c r="AI267">
        <v>0</v>
      </c>
      <c r="AJ267">
        <v>32637</v>
      </c>
      <c r="AK267">
        <v>0</v>
      </c>
      <c r="AL267">
        <v>0</v>
      </c>
      <c r="AM267">
        <v>0</v>
      </c>
      <c r="AN267">
        <v>0</v>
      </c>
      <c r="AO267">
        <v>32637</v>
      </c>
      <c r="AP267">
        <v>0</v>
      </c>
      <c r="AQ267">
        <v>0</v>
      </c>
      <c r="AR267">
        <v>0</v>
      </c>
      <c r="AS267">
        <v>0</v>
      </c>
      <c r="AT267">
        <v>0</v>
      </c>
      <c r="AU267">
        <v>0</v>
      </c>
      <c r="AV267">
        <v>0</v>
      </c>
      <c r="AW267">
        <v>0</v>
      </c>
      <c r="AX267">
        <v>0</v>
      </c>
      <c r="AY267">
        <v>0</v>
      </c>
      <c r="AZ267">
        <v>0</v>
      </c>
      <c r="BA267">
        <v>0</v>
      </c>
      <c r="BB267">
        <v>0</v>
      </c>
      <c r="BC267">
        <v>10.2315</v>
      </c>
      <c r="BD267">
        <v>33.480499999999999</v>
      </c>
      <c r="BE267">
        <v>17.383400000000002</v>
      </c>
      <c r="BF267">
        <v>0.30951200000000001</v>
      </c>
      <c r="BG267">
        <v>15.353</v>
      </c>
      <c r="BH267">
        <v>2.0074200000000002</v>
      </c>
      <c r="BI267">
        <v>39.261899999999997</v>
      </c>
      <c r="BJ267">
        <v>118.027</v>
      </c>
      <c r="BK267">
        <v>123.904</v>
      </c>
      <c r="BL267">
        <v>0</v>
      </c>
      <c r="BM267">
        <v>0</v>
      </c>
      <c r="BN267">
        <v>0</v>
      </c>
      <c r="BO267">
        <v>0</v>
      </c>
      <c r="BP267">
        <v>0</v>
      </c>
      <c r="BQ267">
        <v>241.93100000000001</v>
      </c>
      <c r="BR267">
        <v>229.70099999999999</v>
      </c>
      <c r="BS267">
        <v>12.2296</v>
      </c>
      <c r="BT267">
        <v>0</v>
      </c>
      <c r="BU267">
        <v>304</v>
      </c>
      <c r="BV267" t="s">
        <v>152</v>
      </c>
      <c r="BW267">
        <v>3</v>
      </c>
      <c r="BX267">
        <v>3.75</v>
      </c>
      <c r="BY267" t="s">
        <v>305</v>
      </c>
      <c r="BZ267">
        <v>0</v>
      </c>
      <c r="CA267" t="s">
        <v>114</v>
      </c>
      <c r="CB267" t="s">
        <v>114</v>
      </c>
      <c r="CC267" t="s">
        <v>558</v>
      </c>
      <c r="CD267">
        <v>109.554</v>
      </c>
      <c r="CE267">
        <v>289261</v>
      </c>
      <c r="CF267">
        <v>309668</v>
      </c>
      <c r="CG267">
        <v>42813.4</v>
      </c>
      <c r="CH267">
        <v>129466</v>
      </c>
      <c r="CI267">
        <v>127031</v>
      </c>
      <c r="CJ267">
        <v>674022</v>
      </c>
      <c r="CK267">
        <v>1572370</v>
      </c>
      <c r="CL267">
        <v>2135580</v>
      </c>
      <c r="CM267">
        <v>0</v>
      </c>
      <c r="CN267">
        <v>0</v>
      </c>
      <c r="CO267">
        <v>0</v>
      </c>
      <c r="CP267">
        <v>0</v>
      </c>
      <c r="CQ267">
        <v>0</v>
      </c>
      <c r="CR267">
        <v>3707950</v>
      </c>
      <c r="CS267">
        <v>18147.3</v>
      </c>
      <c r="CT267">
        <v>0</v>
      </c>
      <c r="CU267">
        <v>0</v>
      </c>
      <c r="CV267">
        <v>0</v>
      </c>
      <c r="CW267">
        <v>0</v>
      </c>
      <c r="CX267">
        <v>0</v>
      </c>
      <c r="CY267">
        <v>0</v>
      </c>
      <c r="CZ267">
        <v>18147.3</v>
      </c>
      <c r="DA267">
        <v>0</v>
      </c>
      <c r="DB267">
        <v>0</v>
      </c>
      <c r="DC267">
        <v>0</v>
      </c>
      <c r="DD267">
        <v>0</v>
      </c>
      <c r="DE267">
        <v>18147.3</v>
      </c>
      <c r="DF267">
        <v>0</v>
      </c>
      <c r="DG267">
        <v>0</v>
      </c>
      <c r="DH267">
        <v>0</v>
      </c>
      <c r="DI267">
        <v>0</v>
      </c>
      <c r="DJ267">
        <v>0</v>
      </c>
      <c r="DK267">
        <v>0</v>
      </c>
      <c r="DL267">
        <v>0</v>
      </c>
      <c r="DM267">
        <v>0</v>
      </c>
      <c r="DN267">
        <v>0</v>
      </c>
      <c r="DO267">
        <v>0</v>
      </c>
      <c r="DP267">
        <v>0</v>
      </c>
      <c r="DQ267">
        <v>0</v>
      </c>
      <c r="DR267">
        <v>0</v>
      </c>
      <c r="DS267">
        <v>7.1569900000000004</v>
      </c>
      <c r="DT267">
        <v>21.9938</v>
      </c>
      <c r="DU267">
        <v>18.389500000000002</v>
      </c>
      <c r="DV267">
        <v>3.2913600000000001</v>
      </c>
      <c r="DW267">
        <v>8.2726000000000006</v>
      </c>
      <c r="DX267">
        <v>7.2618299999999998</v>
      </c>
      <c r="DY267">
        <v>39.261899999999997</v>
      </c>
      <c r="DZ267">
        <v>105.628</v>
      </c>
      <c r="EA267">
        <v>123.904</v>
      </c>
      <c r="EB267">
        <v>0</v>
      </c>
      <c r="EC267">
        <v>0</v>
      </c>
      <c r="ED267">
        <v>0</v>
      </c>
      <c r="EE267">
        <v>0</v>
      </c>
      <c r="EF267">
        <v>0</v>
      </c>
      <c r="EG267">
        <v>229.53200000000001</v>
      </c>
      <c r="EH267">
        <v>222.38</v>
      </c>
      <c r="EI267">
        <v>7.1516099999999998</v>
      </c>
      <c r="EJ267">
        <v>0</v>
      </c>
      <c r="EK267">
        <v>0</v>
      </c>
      <c r="EM267">
        <v>0</v>
      </c>
      <c r="EN267">
        <v>0</v>
      </c>
      <c r="EP267">
        <v>0</v>
      </c>
      <c r="EQ267">
        <v>1.21914E-2</v>
      </c>
      <c r="ER267">
        <v>137.172</v>
      </c>
      <c r="ES267">
        <v>43.277500000000003</v>
      </c>
      <c r="ET267">
        <v>1.69546</v>
      </c>
      <c r="EU267">
        <v>48.9377</v>
      </c>
      <c r="EV267">
        <v>0</v>
      </c>
      <c r="EW267">
        <v>96.043599999999998</v>
      </c>
      <c r="EX267">
        <v>327.13799999999998</v>
      </c>
      <c r="EY267">
        <v>274.91199999999998</v>
      </c>
      <c r="EZ267">
        <v>0</v>
      </c>
      <c r="FA267">
        <v>0</v>
      </c>
      <c r="FB267">
        <v>0</v>
      </c>
      <c r="FC267">
        <v>0</v>
      </c>
      <c r="FD267">
        <v>0</v>
      </c>
      <c r="FE267">
        <v>602.04999999999995</v>
      </c>
      <c r="FF267">
        <v>4.7657499999999998E-14</v>
      </c>
      <c r="FG267">
        <v>92.833399999999997</v>
      </c>
      <c r="FH267">
        <v>37.524000000000001</v>
      </c>
      <c r="FI267">
        <v>19.468900000000001</v>
      </c>
      <c r="FJ267">
        <v>32.110999999999997</v>
      </c>
      <c r="FK267">
        <v>16.4803</v>
      </c>
      <c r="FL267">
        <v>96.043599999999998</v>
      </c>
      <c r="FM267">
        <v>294.46100000000001</v>
      </c>
      <c r="FN267">
        <v>274.91199999999998</v>
      </c>
      <c r="FO267">
        <v>0</v>
      </c>
      <c r="FP267">
        <v>0</v>
      </c>
      <c r="FQ267">
        <v>0</v>
      </c>
      <c r="FR267">
        <v>0</v>
      </c>
      <c r="FS267">
        <v>0</v>
      </c>
      <c r="FT267">
        <v>569.37300000000005</v>
      </c>
      <c r="FU267" t="s">
        <v>621</v>
      </c>
      <c r="FV267" t="s">
        <v>622</v>
      </c>
      <c r="FW267" t="s">
        <v>528</v>
      </c>
      <c r="FX267" t="s">
        <v>115</v>
      </c>
      <c r="FY267" t="s">
        <v>530</v>
      </c>
      <c r="FZ267" t="s">
        <v>116</v>
      </c>
      <c r="GA267" t="s">
        <v>600</v>
      </c>
      <c r="GB267" t="s">
        <v>640</v>
      </c>
      <c r="GC267">
        <v>3.7348699999999999E-2</v>
      </c>
      <c r="GD267">
        <v>87.409300000000002</v>
      </c>
      <c r="GE267">
        <v>55.975200000000001</v>
      </c>
      <c r="GF267">
        <v>0.73222900000000002</v>
      </c>
      <c r="GG267">
        <v>48.081099999999999</v>
      </c>
      <c r="GH267">
        <v>0</v>
      </c>
      <c r="GI267">
        <v>118.53100000000001</v>
      </c>
      <c r="GJ267">
        <v>310.77</v>
      </c>
      <c r="GK267">
        <v>366.048</v>
      </c>
      <c r="GL267">
        <v>0</v>
      </c>
      <c r="GM267">
        <v>0</v>
      </c>
      <c r="GN267">
        <v>0</v>
      </c>
      <c r="GO267">
        <v>0</v>
      </c>
      <c r="GP267">
        <v>0</v>
      </c>
      <c r="GQ267">
        <v>676.82</v>
      </c>
      <c r="GR267">
        <v>143.761</v>
      </c>
      <c r="GS267">
        <v>0</v>
      </c>
      <c r="GT267">
        <v>0</v>
      </c>
      <c r="GU267">
        <v>0</v>
      </c>
      <c r="GV267">
        <v>0</v>
      </c>
      <c r="GW267">
        <v>29.444199999999999</v>
      </c>
      <c r="GX267">
        <v>0</v>
      </c>
      <c r="GY267">
        <v>173.2</v>
      </c>
      <c r="GZ267">
        <v>0</v>
      </c>
      <c r="HA267">
        <v>0</v>
      </c>
      <c r="HB267">
        <v>0</v>
      </c>
      <c r="HC267">
        <v>0</v>
      </c>
      <c r="HD267">
        <v>173.2</v>
      </c>
      <c r="HE267">
        <v>2.51129E-2</v>
      </c>
      <c r="HF267">
        <v>54.560099999999998</v>
      </c>
      <c r="HG267">
        <v>54.911700000000003</v>
      </c>
      <c r="HH267">
        <v>8.3302600000000009</v>
      </c>
      <c r="HI267">
        <v>23.484500000000001</v>
      </c>
      <c r="HJ267">
        <v>22.072600000000001</v>
      </c>
      <c r="HK267">
        <v>118.53100000000001</v>
      </c>
      <c r="HL267">
        <v>281.91000000000003</v>
      </c>
      <c r="HM267">
        <v>366.048</v>
      </c>
      <c r="HN267">
        <v>0</v>
      </c>
      <c r="HO267">
        <v>0</v>
      </c>
      <c r="HP267">
        <v>0</v>
      </c>
      <c r="HQ267">
        <v>0</v>
      </c>
      <c r="HR267">
        <v>0</v>
      </c>
      <c r="HS267">
        <v>647.96</v>
      </c>
      <c r="HT267">
        <v>96.308499999999995</v>
      </c>
      <c r="HU267">
        <v>0</v>
      </c>
      <c r="HV267">
        <v>0</v>
      </c>
      <c r="HW267">
        <v>0</v>
      </c>
      <c r="HX267">
        <v>0</v>
      </c>
      <c r="HY267">
        <v>0</v>
      </c>
      <c r="HZ267">
        <v>0</v>
      </c>
      <c r="IA267">
        <v>96.31</v>
      </c>
      <c r="IB267">
        <v>0</v>
      </c>
      <c r="IC267">
        <v>0</v>
      </c>
      <c r="ID267">
        <v>0</v>
      </c>
      <c r="IE267">
        <v>0</v>
      </c>
      <c r="IF267">
        <v>96.31</v>
      </c>
    </row>
    <row r="268" spans="1:240" x14ac:dyDescent="0.3">
      <c r="A268" s="67">
        <v>43882.758090277777</v>
      </c>
      <c r="B268" t="s">
        <v>476</v>
      </c>
      <c r="C268" t="s">
        <v>476</v>
      </c>
      <c r="D268" t="s">
        <v>214</v>
      </c>
      <c r="E268">
        <v>24563.1</v>
      </c>
      <c r="F268">
        <v>24692.3</v>
      </c>
      <c r="G268" t="s">
        <v>112</v>
      </c>
      <c r="H268" s="68">
        <v>3.9583333333333331E-2</v>
      </c>
      <c r="I268" t="s">
        <v>113</v>
      </c>
      <c r="J268">
        <v>-106.55</v>
      </c>
      <c r="K268" t="s">
        <v>114</v>
      </c>
      <c r="L268" t="s">
        <v>114</v>
      </c>
      <c r="M268" t="s">
        <v>184</v>
      </c>
      <c r="N268">
        <v>0</v>
      </c>
      <c r="O268">
        <v>96817.2</v>
      </c>
      <c r="P268">
        <v>105862</v>
      </c>
      <c r="Q268">
        <v>0</v>
      </c>
      <c r="R268">
        <v>0</v>
      </c>
      <c r="S268">
        <v>0</v>
      </c>
      <c r="T268">
        <v>77193.3</v>
      </c>
      <c r="U268">
        <v>279872</v>
      </c>
      <c r="V268">
        <v>77659.3</v>
      </c>
      <c r="W268">
        <v>0</v>
      </c>
      <c r="X268">
        <v>379.85599999999999</v>
      </c>
      <c r="Y268">
        <v>0</v>
      </c>
      <c r="Z268">
        <v>0</v>
      </c>
      <c r="AA268">
        <v>0</v>
      </c>
      <c r="AB268">
        <v>357911</v>
      </c>
      <c r="AC268">
        <v>120.61199999999999</v>
      </c>
      <c r="AD268">
        <v>0</v>
      </c>
      <c r="AE268">
        <v>0</v>
      </c>
      <c r="AF268">
        <v>0</v>
      </c>
      <c r="AG268">
        <v>0</v>
      </c>
      <c r="AH268">
        <v>614.34</v>
      </c>
      <c r="AI268">
        <v>0</v>
      </c>
      <c r="AJ268">
        <v>734.952</v>
      </c>
      <c r="AK268">
        <v>0</v>
      </c>
      <c r="AL268">
        <v>0</v>
      </c>
      <c r="AM268">
        <v>0</v>
      </c>
      <c r="AN268">
        <v>0</v>
      </c>
      <c r="AO268">
        <v>734.952</v>
      </c>
      <c r="AP268">
        <v>0</v>
      </c>
      <c r="AQ268">
        <v>0</v>
      </c>
      <c r="AR268">
        <v>0</v>
      </c>
      <c r="AS268">
        <v>0</v>
      </c>
      <c r="AT268">
        <v>0</v>
      </c>
      <c r="AU268">
        <v>0</v>
      </c>
      <c r="AV268">
        <v>0</v>
      </c>
      <c r="AW268">
        <v>0</v>
      </c>
      <c r="AX268">
        <v>0</v>
      </c>
      <c r="AY268">
        <v>0</v>
      </c>
      <c r="AZ268">
        <v>0</v>
      </c>
      <c r="BA268">
        <v>0</v>
      </c>
      <c r="BB268">
        <v>0</v>
      </c>
      <c r="BC268">
        <v>1.0207299999999999</v>
      </c>
      <c r="BD268">
        <v>152.196</v>
      </c>
      <c r="BE268">
        <v>127.345</v>
      </c>
      <c r="BF268">
        <v>0</v>
      </c>
      <c r="BG268">
        <v>0</v>
      </c>
      <c r="BH268">
        <v>4.53599</v>
      </c>
      <c r="BI268">
        <v>94.3078</v>
      </c>
      <c r="BJ268">
        <v>379.40499999999997</v>
      </c>
      <c r="BK268">
        <v>95.136899999999997</v>
      </c>
      <c r="BL268">
        <v>0</v>
      </c>
      <c r="BM268">
        <v>0.46407399999999999</v>
      </c>
      <c r="BN268">
        <v>0</v>
      </c>
      <c r="BO268">
        <v>0</v>
      </c>
      <c r="BP268">
        <v>0</v>
      </c>
      <c r="BQ268">
        <v>475.00599999999997</v>
      </c>
      <c r="BR268">
        <v>469.44900000000001</v>
      </c>
      <c r="BS268">
        <v>5.5567200000000003</v>
      </c>
      <c r="BT268">
        <v>0</v>
      </c>
      <c r="BU268">
        <v>0</v>
      </c>
      <c r="BW268">
        <v>0</v>
      </c>
      <c r="BX268">
        <v>0</v>
      </c>
      <c r="BZ268">
        <v>0</v>
      </c>
      <c r="CA268" t="s">
        <v>114</v>
      </c>
      <c r="CB268" t="s">
        <v>114</v>
      </c>
      <c r="CC268" t="s">
        <v>218</v>
      </c>
      <c r="CD268">
        <v>0</v>
      </c>
      <c r="CE268">
        <v>84353.5</v>
      </c>
      <c r="CF268">
        <v>23483.599999999999</v>
      </c>
      <c r="CG268">
        <v>0</v>
      </c>
      <c r="CH268">
        <v>0</v>
      </c>
      <c r="CI268">
        <v>11659.1</v>
      </c>
      <c r="CJ268">
        <v>77193.3</v>
      </c>
      <c r="CK268">
        <v>196689</v>
      </c>
      <c r="CL268">
        <v>77659.3</v>
      </c>
      <c r="CM268">
        <v>0</v>
      </c>
      <c r="CN268">
        <v>379.85599999999999</v>
      </c>
      <c r="CO268">
        <v>0</v>
      </c>
      <c r="CP268">
        <v>0</v>
      </c>
      <c r="CQ268">
        <v>0</v>
      </c>
      <c r="CR268">
        <v>274729</v>
      </c>
      <c r="CS268">
        <v>431.31200000000001</v>
      </c>
      <c r="CT268">
        <v>0</v>
      </c>
      <c r="CU268">
        <v>0</v>
      </c>
      <c r="CV268">
        <v>0</v>
      </c>
      <c r="CW268">
        <v>0</v>
      </c>
      <c r="CX268">
        <v>0</v>
      </c>
      <c r="CY268">
        <v>0</v>
      </c>
      <c r="CZ268">
        <v>431.31200000000001</v>
      </c>
      <c r="DA268">
        <v>0</v>
      </c>
      <c r="DB268">
        <v>0</v>
      </c>
      <c r="DC268">
        <v>0</v>
      </c>
      <c r="DD268">
        <v>0</v>
      </c>
      <c r="DE268">
        <v>431.31200000000001</v>
      </c>
      <c r="DF268">
        <v>0</v>
      </c>
      <c r="DG268">
        <v>0</v>
      </c>
      <c r="DH268">
        <v>0</v>
      </c>
      <c r="DI268">
        <v>0</v>
      </c>
      <c r="DJ268">
        <v>0</v>
      </c>
      <c r="DK268">
        <v>0</v>
      </c>
      <c r="DL268">
        <v>0</v>
      </c>
      <c r="DM268">
        <v>0</v>
      </c>
      <c r="DN268">
        <v>0</v>
      </c>
      <c r="DO268">
        <v>0</v>
      </c>
      <c r="DP268">
        <v>0</v>
      </c>
      <c r="DQ268">
        <v>0</v>
      </c>
      <c r="DR268">
        <v>0</v>
      </c>
      <c r="DS268">
        <v>3.6617600000000001</v>
      </c>
      <c r="DT268">
        <v>131.535</v>
      </c>
      <c r="DU268">
        <v>29.575500000000002</v>
      </c>
      <c r="DV268">
        <v>0</v>
      </c>
      <c r="DW268">
        <v>0</v>
      </c>
      <c r="DX268">
        <v>13.779500000000001</v>
      </c>
      <c r="DY268">
        <v>94.3078</v>
      </c>
      <c r="DZ268">
        <v>272.85899999999998</v>
      </c>
      <c r="EA268">
        <v>95.136899999999997</v>
      </c>
      <c r="EB268">
        <v>0</v>
      </c>
      <c r="EC268">
        <v>0.46407399999999999</v>
      </c>
      <c r="ED268">
        <v>0</v>
      </c>
      <c r="EE268">
        <v>0</v>
      </c>
      <c r="EF268">
        <v>0</v>
      </c>
      <c r="EG268">
        <v>368.46</v>
      </c>
      <c r="EH268">
        <v>364.79899999999998</v>
      </c>
      <c r="EI268">
        <v>3.6617600000000001</v>
      </c>
      <c r="EJ268">
        <v>0</v>
      </c>
      <c r="EK268">
        <v>0</v>
      </c>
      <c r="EM268">
        <v>0</v>
      </c>
      <c r="EN268">
        <v>0</v>
      </c>
      <c r="EP268">
        <v>0</v>
      </c>
      <c r="EQ268">
        <v>0</v>
      </c>
      <c r="ER268">
        <v>42.647599999999997</v>
      </c>
      <c r="ES268">
        <v>19.558800000000002</v>
      </c>
      <c r="ET268">
        <v>0</v>
      </c>
      <c r="EU268">
        <v>0</v>
      </c>
      <c r="EV268">
        <v>0</v>
      </c>
      <c r="EW268">
        <v>13.6607</v>
      </c>
      <c r="EX268">
        <v>75.867199999999997</v>
      </c>
      <c r="EY268">
        <v>14.089600000000001</v>
      </c>
      <c r="EZ268">
        <v>0</v>
      </c>
      <c r="FA268">
        <v>6.7222100000000007E-2</v>
      </c>
      <c r="FB268">
        <v>0</v>
      </c>
      <c r="FC268">
        <v>0</v>
      </c>
      <c r="FD268">
        <v>0</v>
      </c>
      <c r="FE268">
        <v>90.024000000000001</v>
      </c>
      <c r="FF268">
        <v>0</v>
      </c>
      <c r="FG268">
        <v>35.991700000000002</v>
      </c>
      <c r="FH268">
        <v>5.5</v>
      </c>
      <c r="FI268">
        <v>0</v>
      </c>
      <c r="FJ268">
        <v>0</v>
      </c>
      <c r="FK268">
        <v>1.8224899999999999</v>
      </c>
      <c r="FL268">
        <v>13.6607</v>
      </c>
      <c r="FM268">
        <v>56.974899999999998</v>
      </c>
      <c r="FN268">
        <v>14.089600000000001</v>
      </c>
      <c r="FO268">
        <v>0</v>
      </c>
      <c r="FP268">
        <v>6.7222100000000007E-2</v>
      </c>
      <c r="FQ268">
        <v>0</v>
      </c>
      <c r="FR268">
        <v>0</v>
      </c>
      <c r="FS268">
        <v>0</v>
      </c>
      <c r="FT268">
        <v>71.131699999999995</v>
      </c>
      <c r="FU268" t="s">
        <v>621</v>
      </c>
      <c r="FV268" t="s">
        <v>622</v>
      </c>
      <c r="FW268" t="s">
        <v>528</v>
      </c>
      <c r="FX268" t="s">
        <v>115</v>
      </c>
      <c r="FY268" t="s">
        <v>530</v>
      </c>
      <c r="FZ268" t="s">
        <v>116</v>
      </c>
      <c r="GA268" t="s">
        <v>600</v>
      </c>
      <c r="GB268" t="s">
        <v>640</v>
      </c>
      <c r="GC268">
        <v>0</v>
      </c>
      <c r="GD268">
        <v>18.738700000000001</v>
      </c>
      <c r="GE268">
        <v>19.172599999999999</v>
      </c>
      <c r="GF268">
        <v>0</v>
      </c>
      <c r="GG268">
        <v>0</v>
      </c>
      <c r="GH268">
        <v>0</v>
      </c>
      <c r="GI268">
        <v>13.536300000000001</v>
      </c>
      <c r="GJ268">
        <v>51.45</v>
      </c>
      <c r="GK268">
        <v>13.5961</v>
      </c>
      <c r="GL268">
        <v>0</v>
      </c>
      <c r="GM268">
        <v>6.6609799999999997E-2</v>
      </c>
      <c r="GN268">
        <v>0</v>
      </c>
      <c r="GO268">
        <v>0</v>
      </c>
      <c r="GP268">
        <v>0</v>
      </c>
      <c r="GQ268">
        <v>65.12</v>
      </c>
      <c r="GR268">
        <v>0.64009199999999999</v>
      </c>
      <c r="GS268">
        <v>0</v>
      </c>
      <c r="GT268">
        <v>0</v>
      </c>
      <c r="GU268">
        <v>0</v>
      </c>
      <c r="GV268">
        <v>0</v>
      </c>
      <c r="GW268">
        <v>3.2603200000000001</v>
      </c>
      <c r="GX268">
        <v>0</v>
      </c>
      <c r="GY268">
        <v>3.9</v>
      </c>
      <c r="GZ268">
        <v>0</v>
      </c>
      <c r="HA268">
        <v>0</v>
      </c>
      <c r="HB268">
        <v>0</v>
      </c>
      <c r="HC268">
        <v>0</v>
      </c>
      <c r="HD268">
        <v>3.9</v>
      </c>
      <c r="HE268">
        <v>0</v>
      </c>
      <c r="HF268">
        <v>16.253</v>
      </c>
      <c r="HG268">
        <v>4.2747400000000004</v>
      </c>
      <c r="HH268">
        <v>0</v>
      </c>
      <c r="HI268">
        <v>0</v>
      </c>
      <c r="HJ268">
        <v>2.1113300000000002</v>
      </c>
      <c r="HK268">
        <v>13.536300000000001</v>
      </c>
      <c r="HL268">
        <v>36.17</v>
      </c>
      <c r="HM268">
        <v>13.5961</v>
      </c>
      <c r="HN268">
        <v>0</v>
      </c>
      <c r="HO268">
        <v>6.6609799999999997E-2</v>
      </c>
      <c r="HP268">
        <v>0</v>
      </c>
      <c r="HQ268">
        <v>0</v>
      </c>
      <c r="HR268">
        <v>0</v>
      </c>
      <c r="HS268">
        <v>49.84</v>
      </c>
      <c r="HT268">
        <v>2.2889900000000001</v>
      </c>
      <c r="HU268">
        <v>0</v>
      </c>
      <c r="HV268">
        <v>0</v>
      </c>
      <c r="HW268">
        <v>0</v>
      </c>
      <c r="HX268">
        <v>0</v>
      </c>
      <c r="HY268">
        <v>0</v>
      </c>
      <c r="HZ268">
        <v>0</v>
      </c>
      <c r="IA268">
        <v>2.29</v>
      </c>
      <c r="IB268">
        <v>0</v>
      </c>
      <c r="IC268">
        <v>0</v>
      </c>
      <c r="ID268">
        <v>0</v>
      </c>
      <c r="IE268">
        <v>0</v>
      </c>
      <c r="IF268">
        <v>2.29</v>
      </c>
    </row>
    <row r="269" spans="1:240" x14ac:dyDescent="0.3">
      <c r="A269" s="67">
        <v>43882.758750000001</v>
      </c>
      <c r="B269" t="s">
        <v>477</v>
      </c>
      <c r="C269" t="s">
        <v>477</v>
      </c>
      <c r="D269" t="s">
        <v>214</v>
      </c>
      <c r="E269">
        <v>24563.1</v>
      </c>
      <c r="F269">
        <v>24692.3</v>
      </c>
      <c r="G269" t="s">
        <v>112</v>
      </c>
      <c r="H269" s="68">
        <v>3.7499999999999999E-2</v>
      </c>
      <c r="I269" t="s">
        <v>113</v>
      </c>
      <c r="J269">
        <v>-109.28</v>
      </c>
      <c r="K269" t="s">
        <v>114</v>
      </c>
      <c r="L269" t="s">
        <v>114</v>
      </c>
      <c r="M269" t="s">
        <v>180</v>
      </c>
      <c r="N269">
        <v>0</v>
      </c>
      <c r="O269">
        <v>96817.2</v>
      </c>
      <c r="P269">
        <v>106280</v>
      </c>
      <c r="Q269">
        <v>0</v>
      </c>
      <c r="R269">
        <v>0</v>
      </c>
      <c r="S269">
        <v>6089.58</v>
      </c>
      <c r="T269">
        <v>77193.3</v>
      </c>
      <c r="U269">
        <v>286380</v>
      </c>
      <c r="V269">
        <v>77659.3</v>
      </c>
      <c r="W269">
        <v>0</v>
      </c>
      <c r="X269">
        <v>379.85599999999999</v>
      </c>
      <c r="Y269">
        <v>0</v>
      </c>
      <c r="Z269">
        <v>0</v>
      </c>
      <c r="AA269">
        <v>0</v>
      </c>
      <c r="AB269">
        <v>364419</v>
      </c>
      <c r="AC269">
        <v>120.61199999999999</v>
      </c>
      <c r="AD269">
        <v>0</v>
      </c>
      <c r="AE269">
        <v>0</v>
      </c>
      <c r="AF269">
        <v>0</v>
      </c>
      <c r="AG269">
        <v>0</v>
      </c>
      <c r="AH269">
        <v>0</v>
      </c>
      <c r="AI269">
        <v>0</v>
      </c>
      <c r="AJ269">
        <v>120.61199999999999</v>
      </c>
      <c r="AK269">
        <v>0</v>
      </c>
      <c r="AL269">
        <v>0</v>
      </c>
      <c r="AM269">
        <v>0</v>
      </c>
      <c r="AN269">
        <v>0</v>
      </c>
      <c r="AO269">
        <v>120.61199999999999</v>
      </c>
      <c r="AP269">
        <v>0</v>
      </c>
      <c r="AQ269">
        <v>0</v>
      </c>
      <c r="AR269">
        <v>0</v>
      </c>
      <c r="AS269">
        <v>0</v>
      </c>
      <c r="AT269">
        <v>0</v>
      </c>
      <c r="AU269">
        <v>0</v>
      </c>
      <c r="AV269">
        <v>0</v>
      </c>
      <c r="AW269">
        <v>0</v>
      </c>
      <c r="AX269">
        <v>0</v>
      </c>
      <c r="AY269">
        <v>0</v>
      </c>
      <c r="AZ269">
        <v>0</v>
      </c>
      <c r="BA269">
        <v>0</v>
      </c>
      <c r="BB269">
        <v>0</v>
      </c>
      <c r="BC269">
        <v>1.0207299999999999</v>
      </c>
      <c r="BD269">
        <v>152.196</v>
      </c>
      <c r="BE269">
        <v>127.8</v>
      </c>
      <c r="BF269">
        <v>0</v>
      </c>
      <c r="BG269">
        <v>0</v>
      </c>
      <c r="BH269">
        <v>6.8055199999999996</v>
      </c>
      <c r="BI269">
        <v>94.3078</v>
      </c>
      <c r="BJ269">
        <v>382.12900000000002</v>
      </c>
      <c r="BK269">
        <v>95.136899999999997</v>
      </c>
      <c r="BL269">
        <v>0</v>
      </c>
      <c r="BM269">
        <v>0.46407399999999999</v>
      </c>
      <c r="BN269">
        <v>0</v>
      </c>
      <c r="BO269">
        <v>0</v>
      </c>
      <c r="BP269">
        <v>0</v>
      </c>
      <c r="BQ269">
        <v>477.73</v>
      </c>
      <c r="BR269">
        <v>476.71</v>
      </c>
      <c r="BS269">
        <v>1.0207299999999999</v>
      </c>
      <c r="BT269">
        <v>0</v>
      </c>
      <c r="BU269">
        <v>0</v>
      </c>
      <c r="BW269">
        <v>0</v>
      </c>
      <c r="BX269">
        <v>0</v>
      </c>
      <c r="BZ269">
        <v>0</v>
      </c>
      <c r="CA269" t="s">
        <v>114</v>
      </c>
      <c r="CB269" t="s">
        <v>114</v>
      </c>
      <c r="CC269" t="s">
        <v>218</v>
      </c>
      <c r="CD269">
        <v>0</v>
      </c>
      <c r="CE269">
        <v>84353.5</v>
      </c>
      <c r="CF269">
        <v>23483.599999999999</v>
      </c>
      <c r="CG269">
        <v>0</v>
      </c>
      <c r="CH269">
        <v>0</v>
      </c>
      <c r="CI269">
        <v>11659.1</v>
      </c>
      <c r="CJ269">
        <v>77193.3</v>
      </c>
      <c r="CK269">
        <v>196689</v>
      </c>
      <c r="CL269">
        <v>77659.3</v>
      </c>
      <c r="CM269">
        <v>0</v>
      </c>
      <c r="CN269">
        <v>379.85599999999999</v>
      </c>
      <c r="CO269">
        <v>0</v>
      </c>
      <c r="CP269">
        <v>0</v>
      </c>
      <c r="CQ269">
        <v>0</v>
      </c>
      <c r="CR269">
        <v>274729</v>
      </c>
      <c r="CS269">
        <v>431.31200000000001</v>
      </c>
      <c r="CT269">
        <v>0</v>
      </c>
      <c r="CU269">
        <v>0</v>
      </c>
      <c r="CV269">
        <v>0</v>
      </c>
      <c r="CW269">
        <v>0</v>
      </c>
      <c r="CX269">
        <v>0</v>
      </c>
      <c r="CY269">
        <v>0</v>
      </c>
      <c r="CZ269">
        <v>431.31200000000001</v>
      </c>
      <c r="DA269">
        <v>0</v>
      </c>
      <c r="DB269">
        <v>0</v>
      </c>
      <c r="DC269">
        <v>0</v>
      </c>
      <c r="DD269">
        <v>0</v>
      </c>
      <c r="DE269">
        <v>431.31200000000001</v>
      </c>
      <c r="DF269">
        <v>0</v>
      </c>
      <c r="DG269">
        <v>0</v>
      </c>
      <c r="DH269">
        <v>0</v>
      </c>
      <c r="DI269">
        <v>0</v>
      </c>
      <c r="DJ269">
        <v>0</v>
      </c>
      <c r="DK269">
        <v>0</v>
      </c>
      <c r="DL269">
        <v>0</v>
      </c>
      <c r="DM269">
        <v>0</v>
      </c>
      <c r="DN269">
        <v>0</v>
      </c>
      <c r="DO269">
        <v>0</v>
      </c>
      <c r="DP269">
        <v>0</v>
      </c>
      <c r="DQ269">
        <v>0</v>
      </c>
      <c r="DR269">
        <v>0</v>
      </c>
      <c r="DS269">
        <v>3.6617600000000001</v>
      </c>
      <c r="DT269">
        <v>131.535</v>
      </c>
      <c r="DU269">
        <v>29.575500000000002</v>
      </c>
      <c r="DV269">
        <v>0</v>
      </c>
      <c r="DW269">
        <v>0</v>
      </c>
      <c r="DX269">
        <v>13.779500000000001</v>
      </c>
      <c r="DY269">
        <v>94.3078</v>
      </c>
      <c r="DZ269">
        <v>272.85899999999998</v>
      </c>
      <c r="EA269">
        <v>95.136899999999997</v>
      </c>
      <c r="EB269">
        <v>0</v>
      </c>
      <c r="EC269">
        <v>0.46407399999999999</v>
      </c>
      <c r="ED269">
        <v>0</v>
      </c>
      <c r="EE269">
        <v>0</v>
      </c>
      <c r="EF269">
        <v>0</v>
      </c>
      <c r="EG269">
        <v>368.46</v>
      </c>
      <c r="EH269">
        <v>364.79899999999998</v>
      </c>
      <c r="EI269">
        <v>3.6617600000000001</v>
      </c>
      <c r="EJ269">
        <v>0</v>
      </c>
      <c r="EK269">
        <v>0</v>
      </c>
      <c r="EM269">
        <v>0</v>
      </c>
      <c r="EN269">
        <v>0</v>
      </c>
      <c r="EP269">
        <v>0</v>
      </c>
      <c r="EQ269">
        <v>0</v>
      </c>
      <c r="ER269">
        <v>42.647599999999997</v>
      </c>
      <c r="ES269">
        <v>19.5947</v>
      </c>
      <c r="ET269">
        <v>0</v>
      </c>
      <c r="EU269">
        <v>0</v>
      </c>
      <c r="EV269">
        <v>0.65887899999999999</v>
      </c>
      <c r="EW269">
        <v>13.6607</v>
      </c>
      <c r="EX269">
        <v>76.561899999999994</v>
      </c>
      <c r="EY269">
        <v>14.089600000000001</v>
      </c>
      <c r="EZ269">
        <v>0</v>
      </c>
      <c r="FA269">
        <v>6.7222100000000007E-2</v>
      </c>
      <c r="FB269">
        <v>0</v>
      </c>
      <c r="FC269">
        <v>0</v>
      </c>
      <c r="FD269">
        <v>0</v>
      </c>
      <c r="FE269">
        <v>90.718699999999998</v>
      </c>
      <c r="FF269">
        <v>0</v>
      </c>
      <c r="FG269">
        <v>35.991700000000002</v>
      </c>
      <c r="FH269">
        <v>5.5</v>
      </c>
      <c r="FI269">
        <v>0</v>
      </c>
      <c r="FJ269">
        <v>0</v>
      </c>
      <c r="FK269">
        <v>1.8224899999999999</v>
      </c>
      <c r="FL269">
        <v>13.6607</v>
      </c>
      <c r="FM269">
        <v>56.974899999999998</v>
      </c>
      <c r="FN269">
        <v>14.089600000000001</v>
      </c>
      <c r="FO269">
        <v>0</v>
      </c>
      <c r="FP269">
        <v>6.7222100000000007E-2</v>
      </c>
      <c r="FQ269">
        <v>0</v>
      </c>
      <c r="FR269">
        <v>0</v>
      </c>
      <c r="FS269">
        <v>0</v>
      </c>
      <c r="FT269">
        <v>71.131699999999995</v>
      </c>
      <c r="FU269" t="s">
        <v>621</v>
      </c>
      <c r="FV269" t="s">
        <v>622</v>
      </c>
      <c r="FW269" t="s">
        <v>528</v>
      </c>
      <c r="FX269" t="s">
        <v>115</v>
      </c>
      <c r="FY269" t="s">
        <v>530</v>
      </c>
      <c r="FZ269" t="s">
        <v>116</v>
      </c>
      <c r="GA269" t="s">
        <v>600</v>
      </c>
      <c r="GB269" t="s">
        <v>640</v>
      </c>
      <c r="GC269">
        <v>0</v>
      </c>
      <c r="GD269">
        <v>18.738700000000001</v>
      </c>
      <c r="GE269">
        <v>19.249199999999998</v>
      </c>
      <c r="GF269">
        <v>0</v>
      </c>
      <c r="GG269">
        <v>0</v>
      </c>
      <c r="GH269">
        <v>1.1170599999999999</v>
      </c>
      <c r="GI269">
        <v>13.536300000000001</v>
      </c>
      <c r="GJ269">
        <v>52.65</v>
      </c>
      <c r="GK269">
        <v>13.5961</v>
      </c>
      <c r="GL269">
        <v>0</v>
      </c>
      <c r="GM269">
        <v>6.6609799999999997E-2</v>
      </c>
      <c r="GN269">
        <v>0</v>
      </c>
      <c r="GO269">
        <v>0</v>
      </c>
      <c r="GP269">
        <v>0</v>
      </c>
      <c r="GQ269">
        <v>66.319999999999993</v>
      </c>
      <c r="GR269">
        <v>0.64009199999999999</v>
      </c>
      <c r="GS269">
        <v>0</v>
      </c>
      <c r="GT269">
        <v>0</v>
      </c>
      <c r="GU269">
        <v>0</v>
      </c>
      <c r="GV269">
        <v>0</v>
      </c>
      <c r="GW269">
        <v>0</v>
      </c>
      <c r="GX269">
        <v>0</v>
      </c>
      <c r="GY269">
        <v>0.64</v>
      </c>
      <c r="GZ269">
        <v>0</v>
      </c>
      <c r="HA269">
        <v>0</v>
      </c>
      <c r="HB269">
        <v>0</v>
      </c>
      <c r="HC269">
        <v>0</v>
      </c>
      <c r="HD269">
        <v>0.64</v>
      </c>
      <c r="HE269">
        <v>0</v>
      </c>
      <c r="HF269">
        <v>16.253</v>
      </c>
      <c r="HG269">
        <v>4.2747400000000004</v>
      </c>
      <c r="HH269">
        <v>0</v>
      </c>
      <c r="HI269">
        <v>0</v>
      </c>
      <c r="HJ269">
        <v>2.1113300000000002</v>
      </c>
      <c r="HK269">
        <v>13.536300000000001</v>
      </c>
      <c r="HL269">
        <v>36.17</v>
      </c>
      <c r="HM269">
        <v>13.5961</v>
      </c>
      <c r="HN269">
        <v>0</v>
      </c>
      <c r="HO269">
        <v>6.6609799999999997E-2</v>
      </c>
      <c r="HP269">
        <v>0</v>
      </c>
      <c r="HQ269">
        <v>0</v>
      </c>
      <c r="HR269">
        <v>0</v>
      </c>
      <c r="HS269">
        <v>49.84</v>
      </c>
      <c r="HT269">
        <v>2.2889900000000001</v>
      </c>
      <c r="HU269">
        <v>0</v>
      </c>
      <c r="HV269">
        <v>0</v>
      </c>
      <c r="HW269">
        <v>0</v>
      </c>
      <c r="HX269">
        <v>0</v>
      </c>
      <c r="HY269">
        <v>0</v>
      </c>
      <c r="HZ269">
        <v>0</v>
      </c>
      <c r="IA269">
        <v>2.29</v>
      </c>
      <c r="IB269">
        <v>0</v>
      </c>
      <c r="IC269">
        <v>0</v>
      </c>
      <c r="ID269">
        <v>0</v>
      </c>
      <c r="IE269">
        <v>0</v>
      </c>
      <c r="IF269">
        <v>2.29</v>
      </c>
    </row>
    <row r="270" spans="1:240" x14ac:dyDescent="0.3">
      <c r="A270" s="67">
        <v>43882.759398148148</v>
      </c>
      <c r="B270" t="s">
        <v>478</v>
      </c>
      <c r="C270" t="s">
        <v>478</v>
      </c>
      <c r="D270" t="s">
        <v>214</v>
      </c>
      <c r="E270">
        <v>24563.1</v>
      </c>
      <c r="F270">
        <v>24692.3</v>
      </c>
      <c r="G270" t="s">
        <v>112</v>
      </c>
      <c r="H270" s="68">
        <v>3.7499999999999999E-2</v>
      </c>
      <c r="I270" t="s">
        <v>113</v>
      </c>
      <c r="J270">
        <v>-107.08</v>
      </c>
      <c r="K270" t="s">
        <v>114</v>
      </c>
      <c r="L270" t="s">
        <v>114</v>
      </c>
      <c r="M270" t="s">
        <v>180</v>
      </c>
      <c r="N270">
        <v>0</v>
      </c>
      <c r="O270">
        <v>96817.2</v>
      </c>
      <c r="P270">
        <v>106152</v>
      </c>
      <c r="Q270">
        <v>0</v>
      </c>
      <c r="R270">
        <v>0</v>
      </c>
      <c r="S270">
        <v>4233.91</v>
      </c>
      <c r="T270">
        <v>77193.3</v>
      </c>
      <c r="U270">
        <v>284396</v>
      </c>
      <c r="V270">
        <v>77659.3</v>
      </c>
      <c r="W270">
        <v>0</v>
      </c>
      <c r="X270">
        <v>379.85599999999999</v>
      </c>
      <c r="Y270">
        <v>0</v>
      </c>
      <c r="Z270">
        <v>0</v>
      </c>
      <c r="AA270">
        <v>0</v>
      </c>
      <c r="AB270">
        <v>362435</v>
      </c>
      <c r="AC270">
        <v>120.61199999999999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120.61199999999999</v>
      </c>
      <c r="AK270">
        <v>0</v>
      </c>
      <c r="AL270">
        <v>0</v>
      </c>
      <c r="AM270">
        <v>0</v>
      </c>
      <c r="AN270">
        <v>0</v>
      </c>
      <c r="AO270">
        <v>120.61199999999999</v>
      </c>
      <c r="AP270">
        <v>0</v>
      </c>
      <c r="AQ270">
        <v>0</v>
      </c>
      <c r="AR270">
        <v>0</v>
      </c>
      <c r="AS270">
        <v>0</v>
      </c>
      <c r="AT270">
        <v>0</v>
      </c>
      <c r="AU270">
        <v>0</v>
      </c>
      <c r="AV270">
        <v>0</v>
      </c>
      <c r="AW270">
        <v>0</v>
      </c>
      <c r="AX270">
        <v>0</v>
      </c>
      <c r="AY270">
        <v>0</v>
      </c>
      <c r="AZ270">
        <v>0</v>
      </c>
      <c r="BA270">
        <v>0</v>
      </c>
      <c r="BB270">
        <v>0</v>
      </c>
      <c r="BC270">
        <v>1.0207299999999999</v>
      </c>
      <c r="BD270">
        <v>152.196</v>
      </c>
      <c r="BE270">
        <v>127.661</v>
      </c>
      <c r="BF270">
        <v>0</v>
      </c>
      <c r="BG270">
        <v>0</v>
      </c>
      <c r="BH270">
        <v>4.7465599999999997</v>
      </c>
      <c r="BI270">
        <v>94.3078</v>
      </c>
      <c r="BJ270">
        <v>379.93200000000002</v>
      </c>
      <c r="BK270">
        <v>95.136899999999997</v>
      </c>
      <c r="BL270">
        <v>0</v>
      </c>
      <c r="BM270">
        <v>0.46407399999999999</v>
      </c>
      <c r="BN270">
        <v>0</v>
      </c>
      <c r="BO270">
        <v>0</v>
      </c>
      <c r="BP270">
        <v>0</v>
      </c>
      <c r="BQ270">
        <v>475.53300000000002</v>
      </c>
      <c r="BR270">
        <v>474.512</v>
      </c>
      <c r="BS270">
        <v>1.0207299999999999</v>
      </c>
      <c r="BT270">
        <v>0</v>
      </c>
      <c r="BU270">
        <v>0</v>
      </c>
      <c r="BW270">
        <v>0</v>
      </c>
      <c r="BX270">
        <v>0</v>
      </c>
      <c r="BZ270">
        <v>0</v>
      </c>
      <c r="CA270" t="s">
        <v>114</v>
      </c>
      <c r="CB270" t="s">
        <v>114</v>
      </c>
      <c r="CC270" t="s">
        <v>218</v>
      </c>
      <c r="CD270">
        <v>0</v>
      </c>
      <c r="CE270">
        <v>84353.5</v>
      </c>
      <c r="CF270">
        <v>23483.599999999999</v>
      </c>
      <c r="CG270">
        <v>0</v>
      </c>
      <c r="CH270">
        <v>0</v>
      </c>
      <c r="CI270">
        <v>11659.1</v>
      </c>
      <c r="CJ270">
        <v>77193.3</v>
      </c>
      <c r="CK270">
        <v>196689</v>
      </c>
      <c r="CL270">
        <v>77659.3</v>
      </c>
      <c r="CM270">
        <v>0</v>
      </c>
      <c r="CN270">
        <v>379.85599999999999</v>
      </c>
      <c r="CO270">
        <v>0</v>
      </c>
      <c r="CP270">
        <v>0</v>
      </c>
      <c r="CQ270">
        <v>0</v>
      </c>
      <c r="CR270">
        <v>274729</v>
      </c>
      <c r="CS270">
        <v>431.31200000000001</v>
      </c>
      <c r="CT270">
        <v>0</v>
      </c>
      <c r="CU270">
        <v>0</v>
      </c>
      <c r="CV270">
        <v>0</v>
      </c>
      <c r="CW270">
        <v>0</v>
      </c>
      <c r="CX270">
        <v>0</v>
      </c>
      <c r="CY270">
        <v>0</v>
      </c>
      <c r="CZ270">
        <v>431.31200000000001</v>
      </c>
      <c r="DA270">
        <v>0</v>
      </c>
      <c r="DB270">
        <v>0</v>
      </c>
      <c r="DC270">
        <v>0</v>
      </c>
      <c r="DD270">
        <v>0</v>
      </c>
      <c r="DE270">
        <v>431.31200000000001</v>
      </c>
      <c r="DF270">
        <v>0</v>
      </c>
      <c r="DG270">
        <v>0</v>
      </c>
      <c r="DH270">
        <v>0</v>
      </c>
      <c r="DI270">
        <v>0</v>
      </c>
      <c r="DJ270">
        <v>0</v>
      </c>
      <c r="DK270">
        <v>0</v>
      </c>
      <c r="DL270">
        <v>0</v>
      </c>
      <c r="DM270">
        <v>0</v>
      </c>
      <c r="DN270">
        <v>0</v>
      </c>
      <c r="DO270">
        <v>0</v>
      </c>
      <c r="DP270">
        <v>0</v>
      </c>
      <c r="DQ270">
        <v>0</v>
      </c>
      <c r="DR270">
        <v>0</v>
      </c>
      <c r="DS270">
        <v>3.6617600000000001</v>
      </c>
      <c r="DT270">
        <v>131.535</v>
      </c>
      <c r="DU270">
        <v>29.575500000000002</v>
      </c>
      <c r="DV270">
        <v>0</v>
      </c>
      <c r="DW270">
        <v>0</v>
      </c>
      <c r="DX270">
        <v>13.779500000000001</v>
      </c>
      <c r="DY270">
        <v>94.3078</v>
      </c>
      <c r="DZ270">
        <v>272.85899999999998</v>
      </c>
      <c r="EA270">
        <v>95.136899999999997</v>
      </c>
      <c r="EB270">
        <v>0</v>
      </c>
      <c r="EC270">
        <v>0.46407399999999999</v>
      </c>
      <c r="ED270">
        <v>0</v>
      </c>
      <c r="EE270">
        <v>0</v>
      </c>
      <c r="EF270">
        <v>0</v>
      </c>
      <c r="EG270">
        <v>368.46</v>
      </c>
      <c r="EH270">
        <v>364.79899999999998</v>
      </c>
      <c r="EI270">
        <v>3.6617600000000001</v>
      </c>
      <c r="EJ270">
        <v>0</v>
      </c>
      <c r="EK270">
        <v>0</v>
      </c>
      <c r="EM270">
        <v>0</v>
      </c>
      <c r="EN270">
        <v>0</v>
      </c>
      <c r="EP270">
        <v>0</v>
      </c>
      <c r="EQ270">
        <v>0</v>
      </c>
      <c r="ER270">
        <v>42.647599999999997</v>
      </c>
      <c r="ES270">
        <v>19.584399999999999</v>
      </c>
      <c r="ET270">
        <v>0</v>
      </c>
      <c r="EU270">
        <v>0</v>
      </c>
      <c r="EV270">
        <v>0.46948899999999999</v>
      </c>
      <c r="EW270">
        <v>13.6607</v>
      </c>
      <c r="EX270">
        <v>76.362200000000001</v>
      </c>
      <c r="EY270">
        <v>14.089600000000001</v>
      </c>
      <c r="EZ270">
        <v>0</v>
      </c>
      <c r="FA270">
        <v>6.7222100000000007E-2</v>
      </c>
      <c r="FB270">
        <v>0</v>
      </c>
      <c r="FC270">
        <v>0</v>
      </c>
      <c r="FD270">
        <v>0</v>
      </c>
      <c r="FE270">
        <v>90.519000000000005</v>
      </c>
      <c r="FF270">
        <v>0</v>
      </c>
      <c r="FG270">
        <v>35.991700000000002</v>
      </c>
      <c r="FH270">
        <v>5.5</v>
      </c>
      <c r="FI270">
        <v>0</v>
      </c>
      <c r="FJ270">
        <v>0</v>
      </c>
      <c r="FK270">
        <v>1.8224899999999999</v>
      </c>
      <c r="FL270">
        <v>13.6607</v>
      </c>
      <c r="FM270">
        <v>56.974899999999998</v>
      </c>
      <c r="FN270">
        <v>14.089600000000001</v>
      </c>
      <c r="FO270">
        <v>0</v>
      </c>
      <c r="FP270">
        <v>6.7222100000000007E-2</v>
      </c>
      <c r="FQ270">
        <v>0</v>
      </c>
      <c r="FR270">
        <v>0</v>
      </c>
      <c r="FS270">
        <v>0</v>
      </c>
      <c r="FT270">
        <v>71.131699999999995</v>
      </c>
      <c r="FU270" t="s">
        <v>621</v>
      </c>
      <c r="FV270" t="s">
        <v>622</v>
      </c>
      <c r="FW270" t="s">
        <v>528</v>
      </c>
      <c r="FX270" t="s">
        <v>115</v>
      </c>
      <c r="FY270" t="s">
        <v>530</v>
      </c>
      <c r="FZ270" t="s">
        <v>116</v>
      </c>
      <c r="GA270" t="s">
        <v>600</v>
      </c>
      <c r="GB270" t="s">
        <v>640</v>
      </c>
      <c r="GC270">
        <v>0</v>
      </c>
      <c r="GD270">
        <v>18.738700000000001</v>
      </c>
      <c r="GE270">
        <v>19.2255</v>
      </c>
      <c r="GF270">
        <v>0</v>
      </c>
      <c r="GG270">
        <v>0</v>
      </c>
      <c r="GH270">
        <v>0.77359500000000003</v>
      </c>
      <c r="GI270">
        <v>13.536300000000001</v>
      </c>
      <c r="GJ270">
        <v>52.28</v>
      </c>
      <c r="GK270">
        <v>13.5961</v>
      </c>
      <c r="GL270">
        <v>0</v>
      </c>
      <c r="GM270">
        <v>6.6609799999999997E-2</v>
      </c>
      <c r="GN270">
        <v>0</v>
      </c>
      <c r="GO270">
        <v>0</v>
      </c>
      <c r="GP270">
        <v>0</v>
      </c>
      <c r="GQ270">
        <v>65.95</v>
      </c>
      <c r="GR270">
        <v>0.64009199999999999</v>
      </c>
      <c r="GS270">
        <v>0</v>
      </c>
      <c r="GT270">
        <v>0</v>
      </c>
      <c r="GU270">
        <v>0</v>
      </c>
      <c r="GV270">
        <v>0</v>
      </c>
      <c r="GW270">
        <v>0</v>
      </c>
      <c r="GX270">
        <v>0</v>
      </c>
      <c r="GY270">
        <v>0.64</v>
      </c>
      <c r="GZ270">
        <v>0</v>
      </c>
      <c r="HA270">
        <v>0</v>
      </c>
      <c r="HB270">
        <v>0</v>
      </c>
      <c r="HC270">
        <v>0</v>
      </c>
      <c r="HD270">
        <v>0.64</v>
      </c>
      <c r="HE270">
        <v>0</v>
      </c>
      <c r="HF270">
        <v>16.253</v>
      </c>
      <c r="HG270">
        <v>4.2747400000000004</v>
      </c>
      <c r="HH270">
        <v>0</v>
      </c>
      <c r="HI270">
        <v>0</v>
      </c>
      <c r="HJ270">
        <v>2.1113300000000002</v>
      </c>
      <c r="HK270">
        <v>13.536300000000001</v>
      </c>
      <c r="HL270">
        <v>36.17</v>
      </c>
      <c r="HM270">
        <v>13.5961</v>
      </c>
      <c r="HN270">
        <v>0</v>
      </c>
      <c r="HO270">
        <v>6.6609799999999997E-2</v>
      </c>
      <c r="HP270">
        <v>0</v>
      </c>
      <c r="HQ270">
        <v>0</v>
      </c>
      <c r="HR270">
        <v>0</v>
      </c>
      <c r="HS270">
        <v>49.84</v>
      </c>
      <c r="HT270">
        <v>2.2889900000000001</v>
      </c>
      <c r="HU270">
        <v>0</v>
      </c>
      <c r="HV270">
        <v>0</v>
      </c>
      <c r="HW270">
        <v>0</v>
      </c>
      <c r="HX270">
        <v>0</v>
      </c>
      <c r="HY270">
        <v>0</v>
      </c>
      <c r="HZ270">
        <v>0</v>
      </c>
      <c r="IA270">
        <v>2.29</v>
      </c>
      <c r="IB270">
        <v>0</v>
      </c>
      <c r="IC270">
        <v>0</v>
      </c>
      <c r="ID270">
        <v>0</v>
      </c>
      <c r="IE270">
        <v>0</v>
      </c>
      <c r="IF270">
        <v>2.29</v>
      </c>
    </row>
    <row r="271" spans="1:240" x14ac:dyDescent="0.3">
      <c r="A271" s="67">
        <v>43882.760057870371</v>
      </c>
      <c r="B271" t="s">
        <v>479</v>
      </c>
      <c r="C271" t="s">
        <v>479</v>
      </c>
      <c r="D271" t="s">
        <v>214</v>
      </c>
      <c r="E271">
        <v>24563.1</v>
      </c>
      <c r="F271">
        <v>24692.3</v>
      </c>
      <c r="G271" t="s">
        <v>112</v>
      </c>
      <c r="H271" s="68">
        <v>3.7499999999999999E-2</v>
      </c>
      <c r="I271" t="s">
        <v>113</v>
      </c>
      <c r="J271">
        <v>-106.74</v>
      </c>
      <c r="K271" t="s">
        <v>114</v>
      </c>
      <c r="L271" t="s">
        <v>114</v>
      </c>
      <c r="M271" t="s">
        <v>180</v>
      </c>
      <c r="N271">
        <v>0</v>
      </c>
      <c r="O271">
        <v>96817.2</v>
      </c>
      <c r="P271">
        <v>106152</v>
      </c>
      <c r="Q271">
        <v>0</v>
      </c>
      <c r="R271">
        <v>0</v>
      </c>
      <c r="S271">
        <v>3935.64</v>
      </c>
      <c r="T271">
        <v>77193.3</v>
      </c>
      <c r="U271">
        <v>284098</v>
      </c>
      <c r="V271">
        <v>77659.3</v>
      </c>
      <c r="W271">
        <v>0</v>
      </c>
      <c r="X271">
        <v>379.85599999999999</v>
      </c>
      <c r="Y271">
        <v>0</v>
      </c>
      <c r="Z271">
        <v>0</v>
      </c>
      <c r="AA271">
        <v>0</v>
      </c>
      <c r="AB271">
        <v>362137</v>
      </c>
      <c r="AC271">
        <v>120.61199999999999</v>
      </c>
      <c r="AD271">
        <v>0</v>
      </c>
      <c r="AE271">
        <v>0</v>
      </c>
      <c r="AF271">
        <v>0</v>
      </c>
      <c r="AG271">
        <v>0</v>
      </c>
      <c r="AH271">
        <v>0</v>
      </c>
      <c r="AI271">
        <v>0</v>
      </c>
      <c r="AJ271">
        <v>120.61199999999999</v>
      </c>
      <c r="AK271">
        <v>0</v>
      </c>
      <c r="AL271">
        <v>0</v>
      </c>
      <c r="AM271">
        <v>0</v>
      </c>
      <c r="AN271">
        <v>0</v>
      </c>
      <c r="AO271">
        <v>120.61199999999999</v>
      </c>
      <c r="AP271">
        <v>0</v>
      </c>
      <c r="AQ271">
        <v>0</v>
      </c>
      <c r="AR271">
        <v>0</v>
      </c>
      <c r="AS271">
        <v>0</v>
      </c>
      <c r="AT271">
        <v>0</v>
      </c>
      <c r="AU271">
        <v>0</v>
      </c>
      <c r="AV271">
        <v>0</v>
      </c>
      <c r="AW271">
        <v>0</v>
      </c>
      <c r="AX271">
        <v>0</v>
      </c>
      <c r="AY271">
        <v>0</v>
      </c>
      <c r="AZ271">
        <v>0</v>
      </c>
      <c r="BA271">
        <v>0</v>
      </c>
      <c r="BB271">
        <v>0</v>
      </c>
      <c r="BC271">
        <v>1.0207299999999999</v>
      </c>
      <c r="BD271">
        <v>152.196</v>
      </c>
      <c r="BE271">
        <v>127.661</v>
      </c>
      <c r="BF271">
        <v>0</v>
      </c>
      <c r="BG271">
        <v>0</v>
      </c>
      <c r="BH271">
        <v>4.4127400000000003</v>
      </c>
      <c r="BI271">
        <v>94.3078</v>
      </c>
      <c r="BJ271">
        <v>379.59800000000001</v>
      </c>
      <c r="BK271">
        <v>95.136899999999997</v>
      </c>
      <c r="BL271">
        <v>0</v>
      </c>
      <c r="BM271">
        <v>0.46407399999999999</v>
      </c>
      <c r="BN271">
        <v>0</v>
      </c>
      <c r="BO271">
        <v>0</v>
      </c>
      <c r="BP271">
        <v>0</v>
      </c>
      <c r="BQ271">
        <v>475.19900000000001</v>
      </c>
      <c r="BR271">
        <v>474.178</v>
      </c>
      <c r="BS271">
        <v>1.0207299999999999</v>
      </c>
      <c r="BT271">
        <v>0</v>
      </c>
      <c r="BU271">
        <v>0</v>
      </c>
      <c r="BW271">
        <v>0</v>
      </c>
      <c r="BX271">
        <v>0</v>
      </c>
      <c r="BZ271">
        <v>0</v>
      </c>
      <c r="CA271" t="s">
        <v>114</v>
      </c>
      <c r="CB271" t="s">
        <v>114</v>
      </c>
      <c r="CC271" t="s">
        <v>218</v>
      </c>
      <c r="CD271">
        <v>0</v>
      </c>
      <c r="CE271">
        <v>84353.5</v>
      </c>
      <c r="CF271">
        <v>23483.599999999999</v>
      </c>
      <c r="CG271">
        <v>0</v>
      </c>
      <c r="CH271">
        <v>0</v>
      </c>
      <c r="CI271">
        <v>11659.1</v>
      </c>
      <c r="CJ271">
        <v>77193.3</v>
      </c>
      <c r="CK271">
        <v>196689</v>
      </c>
      <c r="CL271">
        <v>77659.3</v>
      </c>
      <c r="CM271">
        <v>0</v>
      </c>
      <c r="CN271">
        <v>379.85599999999999</v>
      </c>
      <c r="CO271">
        <v>0</v>
      </c>
      <c r="CP271">
        <v>0</v>
      </c>
      <c r="CQ271">
        <v>0</v>
      </c>
      <c r="CR271">
        <v>274729</v>
      </c>
      <c r="CS271">
        <v>431.31200000000001</v>
      </c>
      <c r="CT271">
        <v>0</v>
      </c>
      <c r="CU271">
        <v>0</v>
      </c>
      <c r="CV271">
        <v>0</v>
      </c>
      <c r="CW271">
        <v>0</v>
      </c>
      <c r="CX271">
        <v>0</v>
      </c>
      <c r="CY271">
        <v>0</v>
      </c>
      <c r="CZ271">
        <v>431.31200000000001</v>
      </c>
      <c r="DA271">
        <v>0</v>
      </c>
      <c r="DB271">
        <v>0</v>
      </c>
      <c r="DC271">
        <v>0</v>
      </c>
      <c r="DD271">
        <v>0</v>
      </c>
      <c r="DE271">
        <v>431.31200000000001</v>
      </c>
      <c r="DF271">
        <v>0</v>
      </c>
      <c r="DG271">
        <v>0</v>
      </c>
      <c r="DH271">
        <v>0</v>
      </c>
      <c r="DI271">
        <v>0</v>
      </c>
      <c r="DJ271">
        <v>0</v>
      </c>
      <c r="DK271">
        <v>0</v>
      </c>
      <c r="DL271">
        <v>0</v>
      </c>
      <c r="DM271">
        <v>0</v>
      </c>
      <c r="DN271">
        <v>0</v>
      </c>
      <c r="DO271">
        <v>0</v>
      </c>
      <c r="DP271">
        <v>0</v>
      </c>
      <c r="DQ271">
        <v>0</v>
      </c>
      <c r="DR271">
        <v>0</v>
      </c>
      <c r="DS271">
        <v>3.6617600000000001</v>
      </c>
      <c r="DT271">
        <v>131.535</v>
      </c>
      <c r="DU271">
        <v>29.575500000000002</v>
      </c>
      <c r="DV271">
        <v>0</v>
      </c>
      <c r="DW271">
        <v>0</v>
      </c>
      <c r="DX271">
        <v>13.779500000000001</v>
      </c>
      <c r="DY271">
        <v>94.3078</v>
      </c>
      <c r="DZ271">
        <v>272.85899999999998</v>
      </c>
      <c r="EA271">
        <v>95.136899999999997</v>
      </c>
      <c r="EB271">
        <v>0</v>
      </c>
      <c r="EC271">
        <v>0.46407399999999999</v>
      </c>
      <c r="ED271">
        <v>0</v>
      </c>
      <c r="EE271">
        <v>0</v>
      </c>
      <c r="EF271">
        <v>0</v>
      </c>
      <c r="EG271">
        <v>368.46</v>
      </c>
      <c r="EH271">
        <v>364.79899999999998</v>
      </c>
      <c r="EI271">
        <v>3.6617600000000001</v>
      </c>
      <c r="EJ271">
        <v>0</v>
      </c>
      <c r="EK271">
        <v>0</v>
      </c>
      <c r="EM271">
        <v>0</v>
      </c>
      <c r="EN271">
        <v>0</v>
      </c>
      <c r="EP271">
        <v>0</v>
      </c>
      <c r="EQ271">
        <v>0</v>
      </c>
      <c r="ER271">
        <v>42.647599999999997</v>
      </c>
      <c r="ES271">
        <v>19.584399999999999</v>
      </c>
      <c r="ET271">
        <v>0</v>
      </c>
      <c r="EU271">
        <v>0</v>
      </c>
      <c r="EV271">
        <v>0.43684899999999999</v>
      </c>
      <c r="EW271">
        <v>13.6607</v>
      </c>
      <c r="EX271">
        <v>76.329599999999999</v>
      </c>
      <c r="EY271">
        <v>14.089600000000001</v>
      </c>
      <c r="EZ271">
        <v>0</v>
      </c>
      <c r="FA271">
        <v>6.7222100000000007E-2</v>
      </c>
      <c r="FB271">
        <v>0</v>
      </c>
      <c r="FC271">
        <v>0</v>
      </c>
      <c r="FD271">
        <v>0</v>
      </c>
      <c r="FE271">
        <v>90.486400000000003</v>
      </c>
      <c r="FF271">
        <v>0</v>
      </c>
      <c r="FG271">
        <v>35.991700000000002</v>
      </c>
      <c r="FH271">
        <v>5.5</v>
      </c>
      <c r="FI271">
        <v>0</v>
      </c>
      <c r="FJ271">
        <v>0</v>
      </c>
      <c r="FK271">
        <v>1.8224899999999999</v>
      </c>
      <c r="FL271">
        <v>13.6607</v>
      </c>
      <c r="FM271">
        <v>56.974899999999998</v>
      </c>
      <c r="FN271">
        <v>14.089600000000001</v>
      </c>
      <c r="FO271">
        <v>0</v>
      </c>
      <c r="FP271">
        <v>6.7222100000000007E-2</v>
      </c>
      <c r="FQ271">
        <v>0</v>
      </c>
      <c r="FR271">
        <v>0</v>
      </c>
      <c r="FS271">
        <v>0</v>
      </c>
      <c r="FT271">
        <v>71.131699999999995</v>
      </c>
      <c r="FU271" t="s">
        <v>621</v>
      </c>
      <c r="FV271" t="s">
        <v>622</v>
      </c>
      <c r="FW271" t="s">
        <v>528</v>
      </c>
      <c r="FX271" t="s">
        <v>115</v>
      </c>
      <c r="FY271" t="s">
        <v>530</v>
      </c>
      <c r="FZ271" t="s">
        <v>116</v>
      </c>
      <c r="GA271" t="s">
        <v>600</v>
      </c>
      <c r="GB271" t="s">
        <v>640</v>
      </c>
      <c r="GC271">
        <v>0</v>
      </c>
      <c r="GD271">
        <v>18.738700000000001</v>
      </c>
      <c r="GE271">
        <v>19.2255</v>
      </c>
      <c r="GF271">
        <v>0</v>
      </c>
      <c r="GG271">
        <v>0</v>
      </c>
      <c r="GH271">
        <v>0.71910399999999997</v>
      </c>
      <c r="GI271">
        <v>13.536300000000001</v>
      </c>
      <c r="GJ271">
        <v>52.23</v>
      </c>
      <c r="GK271">
        <v>13.5961</v>
      </c>
      <c r="GL271">
        <v>0</v>
      </c>
      <c r="GM271">
        <v>6.6609799999999997E-2</v>
      </c>
      <c r="GN271">
        <v>0</v>
      </c>
      <c r="GO271">
        <v>0</v>
      </c>
      <c r="GP271">
        <v>0</v>
      </c>
      <c r="GQ271">
        <v>65.900000000000006</v>
      </c>
      <c r="GR271">
        <v>0.64009199999999999</v>
      </c>
      <c r="GS271">
        <v>0</v>
      </c>
      <c r="GT271">
        <v>0</v>
      </c>
      <c r="GU271">
        <v>0</v>
      </c>
      <c r="GV271">
        <v>0</v>
      </c>
      <c r="GW271">
        <v>0</v>
      </c>
      <c r="GX271">
        <v>0</v>
      </c>
      <c r="GY271">
        <v>0.64</v>
      </c>
      <c r="GZ271">
        <v>0</v>
      </c>
      <c r="HA271">
        <v>0</v>
      </c>
      <c r="HB271">
        <v>0</v>
      </c>
      <c r="HC271">
        <v>0</v>
      </c>
      <c r="HD271">
        <v>0.64</v>
      </c>
      <c r="HE271">
        <v>0</v>
      </c>
      <c r="HF271">
        <v>16.253</v>
      </c>
      <c r="HG271">
        <v>4.2747400000000004</v>
      </c>
      <c r="HH271">
        <v>0</v>
      </c>
      <c r="HI271">
        <v>0</v>
      </c>
      <c r="HJ271">
        <v>2.1113300000000002</v>
      </c>
      <c r="HK271">
        <v>13.536300000000001</v>
      </c>
      <c r="HL271">
        <v>36.17</v>
      </c>
      <c r="HM271">
        <v>13.5961</v>
      </c>
      <c r="HN271">
        <v>0</v>
      </c>
      <c r="HO271">
        <v>6.6609799999999997E-2</v>
      </c>
      <c r="HP271">
        <v>0</v>
      </c>
      <c r="HQ271">
        <v>0</v>
      </c>
      <c r="HR271">
        <v>0</v>
      </c>
      <c r="HS271">
        <v>49.84</v>
      </c>
      <c r="HT271">
        <v>2.2889900000000001</v>
      </c>
      <c r="HU271">
        <v>0</v>
      </c>
      <c r="HV271">
        <v>0</v>
      </c>
      <c r="HW271">
        <v>0</v>
      </c>
      <c r="HX271">
        <v>0</v>
      </c>
      <c r="HY271">
        <v>0</v>
      </c>
      <c r="HZ271">
        <v>0</v>
      </c>
      <c r="IA271">
        <v>2.29</v>
      </c>
      <c r="IB271">
        <v>0</v>
      </c>
      <c r="IC271">
        <v>0</v>
      </c>
      <c r="ID271">
        <v>0</v>
      </c>
      <c r="IE271">
        <v>0</v>
      </c>
      <c r="IF271">
        <v>2.29</v>
      </c>
    </row>
    <row r="272" spans="1:240" x14ac:dyDescent="0.3">
      <c r="A272" s="67">
        <v>43882.760729166665</v>
      </c>
      <c r="B272" t="s">
        <v>480</v>
      </c>
      <c r="C272" t="s">
        <v>480</v>
      </c>
      <c r="D272" t="s">
        <v>214</v>
      </c>
      <c r="E272">
        <v>24563.1</v>
      </c>
      <c r="F272">
        <v>24692.3</v>
      </c>
      <c r="G272" t="s">
        <v>112</v>
      </c>
      <c r="H272" s="68">
        <v>3.8194444444444441E-2</v>
      </c>
      <c r="I272" t="s">
        <v>113</v>
      </c>
      <c r="J272">
        <v>-105.56</v>
      </c>
      <c r="K272" t="s">
        <v>114</v>
      </c>
      <c r="L272" t="s">
        <v>114</v>
      </c>
      <c r="M272" t="s">
        <v>201</v>
      </c>
      <c r="N272">
        <v>0</v>
      </c>
      <c r="O272">
        <v>95473.4</v>
      </c>
      <c r="P272">
        <v>106150</v>
      </c>
      <c r="Q272">
        <v>0</v>
      </c>
      <c r="R272">
        <v>0</v>
      </c>
      <c r="S272">
        <v>3963.8</v>
      </c>
      <c r="T272">
        <v>77193.3</v>
      </c>
      <c r="U272">
        <v>282780</v>
      </c>
      <c r="V272">
        <v>77659.3</v>
      </c>
      <c r="W272">
        <v>0</v>
      </c>
      <c r="X272">
        <v>379.85599999999999</v>
      </c>
      <c r="Y272">
        <v>0</v>
      </c>
      <c r="Z272">
        <v>0</v>
      </c>
      <c r="AA272">
        <v>0</v>
      </c>
      <c r="AB272">
        <v>360819</v>
      </c>
      <c r="AC272">
        <v>174.58099999999999</v>
      </c>
      <c r="AD272">
        <v>0</v>
      </c>
      <c r="AE272">
        <v>0</v>
      </c>
      <c r="AF272">
        <v>0</v>
      </c>
      <c r="AG272">
        <v>0</v>
      </c>
      <c r="AH272">
        <v>0</v>
      </c>
      <c r="AI272">
        <v>0</v>
      </c>
      <c r="AJ272">
        <v>174.58099999999999</v>
      </c>
      <c r="AK272">
        <v>0</v>
      </c>
      <c r="AL272">
        <v>0</v>
      </c>
      <c r="AM272">
        <v>0</v>
      </c>
      <c r="AN272">
        <v>0</v>
      </c>
      <c r="AO272">
        <v>174.58099999999999</v>
      </c>
      <c r="AP272">
        <v>0</v>
      </c>
      <c r="AQ272">
        <v>0</v>
      </c>
      <c r="AR272">
        <v>0</v>
      </c>
      <c r="AS272">
        <v>0</v>
      </c>
      <c r="AT272">
        <v>0</v>
      </c>
      <c r="AU272">
        <v>0</v>
      </c>
      <c r="AV272">
        <v>0</v>
      </c>
      <c r="AW272">
        <v>0</v>
      </c>
      <c r="AX272">
        <v>0</v>
      </c>
      <c r="AY272">
        <v>0</v>
      </c>
      <c r="AZ272">
        <v>0</v>
      </c>
      <c r="BA272">
        <v>0</v>
      </c>
      <c r="BB272">
        <v>0</v>
      </c>
      <c r="BC272">
        <v>1.4850399999999999</v>
      </c>
      <c r="BD272">
        <v>150.34899999999999</v>
      </c>
      <c r="BE272">
        <v>127.67700000000001</v>
      </c>
      <c r="BF272">
        <v>0</v>
      </c>
      <c r="BG272">
        <v>0</v>
      </c>
      <c r="BH272">
        <v>4.5903600000000004</v>
      </c>
      <c r="BI272">
        <v>94.3078</v>
      </c>
      <c r="BJ272">
        <v>378.40899999999999</v>
      </c>
      <c r="BK272">
        <v>95.136899999999997</v>
      </c>
      <c r="BL272">
        <v>0</v>
      </c>
      <c r="BM272">
        <v>0.46407399999999999</v>
      </c>
      <c r="BN272">
        <v>0</v>
      </c>
      <c r="BO272">
        <v>0</v>
      </c>
      <c r="BP272">
        <v>0</v>
      </c>
      <c r="BQ272">
        <v>474.01</v>
      </c>
      <c r="BR272">
        <v>472.52499999999998</v>
      </c>
      <c r="BS272">
        <v>1.4850399999999999</v>
      </c>
      <c r="BT272">
        <v>0</v>
      </c>
      <c r="BU272">
        <v>0</v>
      </c>
      <c r="BW272">
        <v>0</v>
      </c>
      <c r="BX272">
        <v>0</v>
      </c>
      <c r="BZ272">
        <v>0</v>
      </c>
      <c r="CA272" t="s">
        <v>114</v>
      </c>
      <c r="CB272" t="s">
        <v>114</v>
      </c>
      <c r="CC272" t="s">
        <v>218</v>
      </c>
      <c r="CD272">
        <v>0</v>
      </c>
      <c r="CE272">
        <v>84353.5</v>
      </c>
      <c r="CF272">
        <v>23483.599999999999</v>
      </c>
      <c r="CG272">
        <v>0</v>
      </c>
      <c r="CH272">
        <v>0</v>
      </c>
      <c r="CI272">
        <v>11659.1</v>
      </c>
      <c r="CJ272">
        <v>77193.3</v>
      </c>
      <c r="CK272">
        <v>196689</v>
      </c>
      <c r="CL272">
        <v>77659.3</v>
      </c>
      <c r="CM272">
        <v>0</v>
      </c>
      <c r="CN272">
        <v>379.85599999999999</v>
      </c>
      <c r="CO272">
        <v>0</v>
      </c>
      <c r="CP272">
        <v>0</v>
      </c>
      <c r="CQ272">
        <v>0</v>
      </c>
      <c r="CR272">
        <v>274729</v>
      </c>
      <c r="CS272">
        <v>431.31200000000001</v>
      </c>
      <c r="CT272">
        <v>0</v>
      </c>
      <c r="CU272">
        <v>0</v>
      </c>
      <c r="CV272">
        <v>0</v>
      </c>
      <c r="CW272">
        <v>0</v>
      </c>
      <c r="CX272">
        <v>0</v>
      </c>
      <c r="CY272">
        <v>0</v>
      </c>
      <c r="CZ272">
        <v>431.31200000000001</v>
      </c>
      <c r="DA272">
        <v>0</v>
      </c>
      <c r="DB272">
        <v>0</v>
      </c>
      <c r="DC272">
        <v>0</v>
      </c>
      <c r="DD272">
        <v>0</v>
      </c>
      <c r="DE272">
        <v>431.31200000000001</v>
      </c>
      <c r="DF272">
        <v>0</v>
      </c>
      <c r="DG272">
        <v>0</v>
      </c>
      <c r="DH272">
        <v>0</v>
      </c>
      <c r="DI272">
        <v>0</v>
      </c>
      <c r="DJ272">
        <v>0</v>
      </c>
      <c r="DK272">
        <v>0</v>
      </c>
      <c r="DL272">
        <v>0</v>
      </c>
      <c r="DM272">
        <v>0</v>
      </c>
      <c r="DN272">
        <v>0</v>
      </c>
      <c r="DO272">
        <v>0</v>
      </c>
      <c r="DP272">
        <v>0</v>
      </c>
      <c r="DQ272">
        <v>0</v>
      </c>
      <c r="DR272">
        <v>0</v>
      </c>
      <c r="DS272">
        <v>3.6617600000000001</v>
      </c>
      <c r="DT272">
        <v>131.535</v>
      </c>
      <c r="DU272">
        <v>29.575500000000002</v>
      </c>
      <c r="DV272">
        <v>0</v>
      </c>
      <c r="DW272">
        <v>0</v>
      </c>
      <c r="DX272">
        <v>13.779500000000001</v>
      </c>
      <c r="DY272">
        <v>94.3078</v>
      </c>
      <c r="DZ272">
        <v>272.85899999999998</v>
      </c>
      <c r="EA272">
        <v>95.136899999999997</v>
      </c>
      <c r="EB272">
        <v>0</v>
      </c>
      <c r="EC272">
        <v>0.46407399999999999</v>
      </c>
      <c r="ED272">
        <v>0</v>
      </c>
      <c r="EE272">
        <v>0</v>
      </c>
      <c r="EF272">
        <v>0</v>
      </c>
      <c r="EG272">
        <v>368.46</v>
      </c>
      <c r="EH272">
        <v>364.79899999999998</v>
      </c>
      <c r="EI272">
        <v>3.6617600000000001</v>
      </c>
      <c r="EJ272">
        <v>0</v>
      </c>
      <c r="EK272">
        <v>0</v>
      </c>
      <c r="EM272">
        <v>0</v>
      </c>
      <c r="EN272">
        <v>0</v>
      </c>
      <c r="EP272">
        <v>0</v>
      </c>
      <c r="EQ272">
        <v>0</v>
      </c>
      <c r="ER272">
        <v>42.227400000000003</v>
      </c>
      <c r="ES272">
        <v>19.598099999999999</v>
      </c>
      <c r="ET272">
        <v>0</v>
      </c>
      <c r="EU272">
        <v>0</v>
      </c>
      <c r="EV272">
        <v>0.54882600000000004</v>
      </c>
      <c r="EW272">
        <v>13.6607</v>
      </c>
      <c r="EX272">
        <v>76.034999999999997</v>
      </c>
      <c r="EY272">
        <v>14.089600000000001</v>
      </c>
      <c r="EZ272">
        <v>0</v>
      </c>
      <c r="FA272">
        <v>6.7222100000000007E-2</v>
      </c>
      <c r="FB272">
        <v>0</v>
      </c>
      <c r="FC272">
        <v>0</v>
      </c>
      <c r="FD272">
        <v>0</v>
      </c>
      <c r="FE272">
        <v>90.191800000000001</v>
      </c>
      <c r="FF272">
        <v>0</v>
      </c>
      <c r="FG272">
        <v>35.991700000000002</v>
      </c>
      <c r="FH272">
        <v>5.5</v>
      </c>
      <c r="FI272">
        <v>0</v>
      </c>
      <c r="FJ272">
        <v>0</v>
      </c>
      <c r="FK272">
        <v>1.8224899999999999</v>
      </c>
      <c r="FL272">
        <v>13.6607</v>
      </c>
      <c r="FM272">
        <v>56.974899999999998</v>
      </c>
      <c r="FN272">
        <v>14.089600000000001</v>
      </c>
      <c r="FO272">
        <v>0</v>
      </c>
      <c r="FP272">
        <v>6.7222100000000007E-2</v>
      </c>
      <c r="FQ272">
        <v>0</v>
      </c>
      <c r="FR272">
        <v>0</v>
      </c>
      <c r="FS272">
        <v>0</v>
      </c>
      <c r="FT272">
        <v>71.131699999999995</v>
      </c>
      <c r="FU272" t="s">
        <v>621</v>
      </c>
      <c r="FV272" t="s">
        <v>622</v>
      </c>
      <c r="FW272" t="s">
        <v>528</v>
      </c>
      <c r="FX272" t="s">
        <v>115</v>
      </c>
      <c r="FY272" t="s">
        <v>530</v>
      </c>
      <c r="FZ272" t="s">
        <v>116</v>
      </c>
      <c r="GA272" t="s">
        <v>600</v>
      </c>
      <c r="GB272" t="s">
        <v>640</v>
      </c>
      <c r="GC272">
        <v>0</v>
      </c>
      <c r="GD272">
        <v>18.493600000000001</v>
      </c>
      <c r="GE272">
        <v>19.2255</v>
      </c>
      <c r="GF272">
        <v>0</v>
      </c>
      <c r="GG272">
        <v>0</v>
      </c>
      <c r="GH272">
        <v>0.72815799999999997</v>
      </c>
      <c r="GI272">
        <v>13.536300000000001</v>
      </c>
      <c r="GJ272">
        <v>51.99</v>
      </c>
      <c r="GK272">
        <v>13.5961</v>
      </c>
      <c r="GL272">
        <v>0</v>
      </c>
      <c r="GM272">
        <v>6.6609799999999997E-2</v>
      </c>
      <c r="GN272">
        <v>0</v>
      </c>
      <c r="GO272">
        <v>0</v>
      </c>
      <c r="GP272">
        <v>0</v>
      </c>
      <c r="GQ272">
        <v>65.66</v>
      </c>
      <c r="GR272">
        <v>0.92650699999999997</v>
      </c>
      <c r="GS272">
        <v>0</v>
      </c>
      <c r="GT272">
        <v>0</v>
      </c>
      <c r="GU272">
        <v>0</v>
      </c>
      <c r="GV272">
        <v>0</v>
      </c>
      <c r="GW272">
        <v>0</v>
      </c>
      <c r="GX272">
        <v>0</v>
      </c>
      <c r="GY272">
        <v>0.93</v>
      </c>
      <c r="GZ272">
        <v>0</v>
      </c>
      <c r="HA272">
        <v>0</v>
      </c>
      <c r="HB272">
        <v>0</v>
      </c>
      <c r="HC272">
        <v>0</v>
      </c>
      <c r="HD272">
        <v>0.93</v>
      </c>
      <c r="HE272">
        <v>0</v>
      </c>
      <c r="HF272">
        <v>16.253</v>
      </c>
      <c r="HG272">
        <v>4.2747400000000004</v>
      </c>
      <c r="HH272">
        <v>0</v>
      </c>
      <c r="HI272">
        <v>0</v>
      </c>
      <c r="HJ272">
        <v>2.1113300000000002</v>
      </c>
      <c r="HK272">
        <v>13.536300000000001</v>
      </c>
      <c r="HL272">
        <v>36.17</v>
      </c>
      <c r="HM272">
        <v>13.5961</v>
      </c>
      <c r="HN272">
        <v>0</v>
      </c>
      <c r="HO272">
        <v>6.6609799999999997E-2</v>
      </c>
      <c r="HP272">
        <v>0</v>
      </c>
      <c r="HQ272">
        <v>0</v>
      </c>
      <c r="HR272">
        <v>0</v>
      </c>
      <c r="HS272">
        <v>49.84</v>
      </c>
      <c r="HT272">
        <v>2.2889900000000001</v>
      </c>
      <c r="HU272">
        <v>0</v>
      </c>
      <c r="HV272">
        <v>0</v>
      </c>
      <c r="HW272">
        <v>0</v>
      </c>
      <c r="HX272">
        <v>0</v>
      </c>
      <c r="HY272">
        <v>0</v>
      </c>
      <c r="HZ272">
        <v>0</v>
      </c>
      <c r="IA272">
        <v>2.29</v>
      </c>
      <c r="IB272">
        <v>0</v>
      </c>
      <c r="IC272">
        <v>0</v>
      </c>
      <c r="ID272">
        <v>0</v>
      </c>
      <c r="IE272">
        <v>0</v>
      </c>
      <c r="IF272">
        <v>2.29</v>
      </c>
    </row>
    <row r="273" spans="1:240" x14ac:dyDescent="0.3">
      <c r="A273" s="67">
        <v>43882.761388888888</v>
      </c>
      <c r="B273" t="s">
        <v>481</v>
      </c>
      <c r="C273" t="s">
        <v>481</v>
      </c>
      <c r="D273" t="s">
        <v>214</v>
      </c>
      <c r="E273">
        <v>24563.1</v>
      </c>
      <c r="F273">
        <v>24692.3</v>
      </c>
      <c r="G273" t="s">
        <v>112</v>
      </c>
      <c r="H273" s="68">
        <v>3.7499999999999999E-2</v>
      </c>
      <c r="I273" t="s">
        <v>113</v>
      </c>
      <c r="J273">
        <v>-106.48</v>
      </c>
      <c r="K273" t="s">
        <v>114</v>
      </c>
      <c r="L273" t="s">
        <v>114</v>
      </c>
      <c r="M273" t="s">
        <v>184</v>
      </c>
      <c r="N273">
        <v>0</v>
      </c>
      <c r="O273">
        <v>96817.2</v>
      </c>
      <c r="P273">
        <v>105862</v>
      </c>
      <c r="Q273">
        <v>0</v>
      </c>
      <c r="R273">
        <v>0</v>
      </c>
      <c r="S273">
        <v>0</v>
      </c>
      <c r="T273">
        <v>77193.3</v>
      </c>
      <c r="U273">
        <v>279872</v>
      </c>
      <c r="V273">
        <v>77659.3</v>
      </c>
      <c r="W273">
        <v>0</v>
      </c>
      <c r="X273">
        <v>379.85599999999999</v>
      </c>
      <c r="Y273">
        <v>0</v>
      </c>
      <c r="Z273">
        <v>0</v>
      </c>
      <c r="AA273">
        <v>0</v>
      </c>
      <c r="AB273">
        <v>357911</v>
      </c>
      <c r="AC273">
        <v>120.61199999999999</v>
      </c>
      <c r="AD273">
        <v>0</v>
      </c>
      <c r="AE273">
        <v>0</v>
      </c>
      <c r="AF273">
        <v>0</v>
      </c>
      <c r="AG273">
        <v>0</v>
      </c>
      <c r="AH273">
        <v>605.33799999999997</v>
      </c>
      <c r="AI273">
        <v>0</v>
      </c>
      <c r="AJ273">
        <v>725.95</v>
      </c>
      <c r="AK273">
        <v>0</v>
      </c>
      <c r="AL273">
        <v>0</v>
      </c>
      <c r="AM273">
        <v>0</v>
      </c>
      <c r="AN273">
        <v>0</v>
      </c>
      <c r="AO273">
        <v>725.95</v>
      </c>
      <c r="AP273">
        <v>0</v>
      </c>
      <c r="AQ273">
        <v>0</v>
      </c>
      <c r="AR273">
        <v>0</v>
      </c>
      <c r="AS273">
        <v>0</v>
      </c>
      <c r="AT273">
        <v>0</v>
      </c>
      <c r="AU273">
        <v>0</v>
      </c>
      <c r="AV273">
        <v>0</v>
      </c>
      <c r="AW273">
        <v>0</v>
      </c>
      <c r="AX273">
        <v>0</v>
      </c>
      <c r="AY273">
        <v>0</v>
      </c>
      <c r="AZ273">
        <v>0</v>
      </c>
      <c r="BA273">
        <v>0</v>
      </c>
      <c r="BB273">
        <v>0</v>
      </c>
      <c r="BC273">
        <v>1.0207299999999999</v>
      </c>
      <c r="BD273">
        <v>152.196</v>
      </c>
      <c r="BE273">
        <v>127.345</v>
      </c>
      <c r="BF273">
        <v>0</v>
      </c>
      <c r="BG273">
        <v>0</v>
      </c>
      <c r="BH273">
        <v>4.4692699999999999</v>
      </c>
      <c r="BI273">
        <v>94.3078</v>
      </c>
      <c r="BJ273">
        <v>379.33800000000002</v>
      </c>
      <c r="BK273">
        <v>95.136899999999997</v>
      </c>
      <c r="BL273">
        <v>0</v>
      </c>
      <c r="BM273">
        <v>0.46407399999999999</v>
      </c>
      <c r="BN273">
        <v>0</v>
      </c>
      <c r="BO273">
        <v>0</v>
      </c>
      <c r="BP273">
        <v>0</v>
      </c>
      <c r="BQ273">
        <v>474.93900000000002</v>
      </c>
      <c r="BR273">
        <v>469.44900000000001</v>
      </c>
      <c r="BS273">
        <v>5.49</v>
      </c>
      <c r="BT273">
        <v>0</v>
      </c>
      <c r="BU273">
        <v>0</v>
      </c>
      <c r="BW273">
        <v>0</v>
      </c>
      <c r="BX273">
        <v>0</v>
      </c>
      <c r="BZ273">
        <v>0</v>
      </c>
      <c r="CA273" t="s">
        <v>114</v>
      </c>
      <c r="CB273" t="s">
        <v>114</v>
      </c>
      <c r="CC273" t="s">
        <v>218</v>
      </c>
      <c r="CD273">
        <v>0</v>
      </c>
      <c r="CE273">
        <v>84353.5</v>
      </c>
      <c r="CF273">
        <v>23483.599999999999</v>
      </c>
      <c r="CG273">
        <v>0</v>
      </c>
      <c r="CH273">
        <v>0</v>
      </c>
      <c r="CI273">
        <v>11659.1</v>
      </c>
      <c r="CJ273">
        <v>77193.3</v>
      </c>
      <c r="CK273">
        <v>196689</v>
      </c>
      <c r="CL273">
        <v>77659.3</v>
      </c>
      <c r="CM273">
        <v>0</v>
      </c>
      <c r="CN273">
        <v>379.85599999999999</v>
      </c>
      <c r="CO273">
        <v>0</v>
      </c>
      <c r="CP273">
        <v>0</v>
      </c>
      <c r="CQ273">
        <v>0</v>
      </c>
      <c r="CR273">
        <v>274729</v>
      </c>
      <c r="CS273">
        <v>431.31200000000001</v>
      </c>
      <c r="CT273">
        <v>0</v>
      </c>
      <c r="CU273">
        <v>0</v>
      </c>
      <c r="CV273">
        <v>0</v>
      </c>
      <c r="CW273">
        <v>0</v>
      </c>
      <c r="CX273">
        <v>0</v>
      </c>
      <c r="CY273">
        <v>0</v>
      </c>
      <c r="CZ273">
        <v>431.31200000000001</v>
      </c>
      <c r="DA273">
        <v>0</v>
      </c>
      <c r="DB273">
        <v>0</v>
      </c>
      <c r="DC273">
        <v>0</v>
      </c>
      <c r="DD273">
        <v>0</v>
      </c>
      <c r="DE273">
        <v>431.31200000000001</v>
      </c>
      <c r="DF273">
        <v>0</v>
      </c>
      <c r="DG273">
        <v>0</v>
      </c>
      <c r="DH273">
        <v>0</v>
      </c>
      <c r="DI273">
        <v>0</v>
      </c>
      <c r="DJ273">
        <v>0</v>
      </c>
      <c r="DK273">
        <v>0</v>
      </c>
      <c r="DL273">
        <v>0</v>
      </c>
      <c r="DM273">
        <v>0</v>
      </c>
      <c r="DN273">
        <v>0</v>
      </c>
      <c r="DO273">
        <v>0</v>
      </c>
      <c r="DP273">
        <v>0</v>
      </c>
      <c r="DQ273">
        <v>0</v>
      </c>
      <c r="DR273">
        <v>0</v>
      </c>
      <c r="DS273">
        <v>3.6617600000000001</v>
      </c>
      <c r="DT273">
        <v>131.535</v>
      </c>
      <c r="DU273">
        <v>29.575500000000002</v>
      </c>
      <c r="DV273">
        <v>0</v>
      </c>
      <c r="DW273">
        <v>0</v>
      </c>
      <c r="DX273">
        <v>13.779500000000001</v>
      </c>
      <c r="DY273">
        <v>94.3078</v>
      </c>
      <c r="DZ273">
        <v>272.85899999999998</v>
      </c>
      <c r="EA273">
        <v>95.136899999999997</v>
      </c>
      <c r="EB273">
        <v>0</v>
      </c>
      <c r="EC273">
        <v>0.46407399999999999</v>
      </c>
      <c r="ED273">
        <v>0</v>
      </c>
      <c r="EE273">
        <v>0</v>
      </c>
      <c r="EF273">
        <v>0</v>
      </c>
      <c r="EG273">
        <v>368.46</v>
      </c>
      <c r="EH273">
        <v>364.79899999999998</v>
      </c>
      <c r="EI273">
        <v>3.6617600000000001</v>
      </c>
      <c r="EJ273">
        <v>0</v>
      </c>
      <c r="EK273">
        <v>0</v>
      </c>
      <c r="EM273">
        <v>0</v>
      </c>
      <c r="EN273">
        <v>0</v>
      </c>
      <c r="EP273">
        <v>0</v>
      </c>
      <c r="EQ273">
        <v>0</v>
      </c>
      <c r="ER273">
        <v>42.647599999999997</v>
      </c>
      <c r="ES273">
        <v>19.558800000000002</v>
      </c>
      <c r="ET273">
        <v>0</v>
      </c>
      <c r="EU273">
        <v>0</v>
      </c>
      <c r="EV273">
        <v>0</v>
      </c>
      <c r="EW273">
        <v>13.6607</v>
      </c>
      <c r="EX273">
        <v>75.867199999999997</v>
      </c>
      <c r="EY273">
        <v>14.089600000000001</v>
      </c>
      <c r="EZ273">
        <v>0</v>
      </c>
      <c r="FA273">
        <v>6.7222100000000007E-2</v>
      </c>
      <c r="FB273">
        <v>0</v>
      </c>
      <c r="FC273">
        <v>0</v>
      </c>
      <c r="FD273">
        <v>0</v>
      </c>
      <c r="FE273">
        <v>90.024000000000001</v>
      </c>
      <c r="FF273">
        <v>0</v>
      </c>
      <c r="FG273">
        <v>35.991700000000002</v>
      </c>
      <c r="FH273">
        <v>5.5</v>
      </c>
      <c r="FI273">
        <v>0</v>
      </c>
      <c r="FJ273">
        <v>0</v>
      </c>
      <c r="FK273">
        <v>1.8224899999999999</v>
      </c>
      <c r="FL273">
        <v>13.6607</v>
      </c>
      <c r="FM273">
        <v>56.974899999999998</v>
      </c>
      <c r="FN273">
        <v>14.089600000000001</v>
      </c>
      <c r="FO273">
        <v>0</v>
      </c>
      <c r="FP273">
        <v>6.7222100000000007E-2</v>
      </c>
      <c r="FQ273">
        <v>0</v>
      </c>
      <c r="FR273">
        <v>0</v>
      </c>
      <c r="FS273">
        <v>0</v>
      </c>
      <c r="FT273">
        <v>71.131699999999995</v>
      </c>
      <c r="FU273" t="s">
        <v>621</v>
      </c>
      <c r="FV273" t="s">
        <v>622</v>
      </c>
      <c r="FW273" t="s">
        <v>528</v>
      </c>
      <c r="FX273" t="s">
        <v>115</v>
      </c>
      <c r="FY273" t="s">
        <v>530</v>
      </c>
      <c r="FZ273" t="s">
        <v>116</v>
      </c>
      <c r="GA273" t="s">
        <v>600</v>
      </c>
      <c r="GB273" t="s">
        <v>640</v>
      </c>
      <c r="GC273">
        <v>0</v>
      </c>
      <c r="GD273">
        <v>18.738700000000001</v>
      </c>
      <c r="GE273">
        <v>19.172599999999999</v>
      </c>
      <c r="GF273">
        <v>0</v>
      </c>
      <c r="GG273">
        <v>0</v>
      </c>
      <c r="GH273">
        <v>0</v>
      </c>
      <c r="GI273">
        <v>13.536300000000001</v>
      </c>
      <c r="GJ273">
        <v>51.45</v>
      </c>
      <c r="GK273">
        <v>13.5961</v>
      </c>
      <c r="GL273">
        <v>0</v>
      </c>
      <c r="GM273">
        <v>6.6609799999999997E-2</v>
      </c>
      <c r="GN273">
        <v>0</v>
      </c>
      <c r="GO273">
        <v>0</v>
      </c>
      <c r="GP273">
        <v>0</v>
      </c>
      <c r="GQ273">
        <v>65.12</v>
      </c>
      <c r="GR273">
        <v>0.64009199999999999</v>
      </c>
      <c r="GS273">
        <v>0</v>
      </c>
      <c r="GT273">
        <v>0</v>
      </c>
      <c r="GU273">
        <v>0</v>
      </c>
      <c r="GV273">
        <v>0</v>
      </c>
      <c r="GW273">
        <v>3.2125499999999998</v>
      </c>
      <c r="GX273">
        <v>0</v>
      </c>
      <c r="GY273">
        <v>3.85</v>
      </c>
      <c r="GZ273">
        <v>0</v>
      </c>
      <c r="HA273">
        <v>0</v>
      </c>
      <c r="HB273">
        <v>0</v>
      </c>
      <c r="HC273">
        <v>0</v>
      </c>
      <c r="HD273">
        <v>3.85</v>
      </c>
      <c r="HE273">
        <v>0</v>
      </c>
      <c r="HF273">
        <v>16.253</v>
      </c>
      <c r="HG273">
        <v>4.2747400000000004</v>
      </c>
      <c r="HH273">
        <v>0</v>
      </c>
      <c r="HI273">
        <v>0</v>
      </c>
      <c r="HJ273">
        <v>2.1113300000000002</v>
      </c>
      <c r="HK273">
        <v>13.536300000000001</v>
      </c>
      <c r="HL273">
        <v>36.17</v>
      </c>
      <c r="HM273">
        <v>13.5961</v>
      </c>
      <c r="HN273">
        <v>0</v>
      </c>
      <c r="HO273">
        <v>6.6609799999999997E-2</v>
      </c>
      <c r="HP273">
        <v>0</v>
      </c>
      <c r="HQ273">
        <v>0</v>
      </c>
      <c r="HR273">
        <v>0</v>
      </c>
      <c r="HS273">
        <v>49.84</v>
      </c>
      <c r="HT273">
        <v>2.2889900000000001</v>
      </c>
      <c r="HU273">
        <v>0</v>
      </c>
      <c r="HV273">
        <v>0</v>
      </c>
      <c r="HW273">
        <v>0</v>
      </c>
      <c r="HX273">
        <v>0</v>
      </c>
      <c r="HY273">
        <v>0</v>
      </c>
      <c r="HZ273">
        <v>0</v>
      </c>
      <c r="IA273">
        <v>2.29</v>
      </c>
      <c r="IB273">
        <v>0</v>
      </c>
      <c r="IC273">
        <v>0</v>
      </c>
      <c r="ID273">
        <v>0</v>
      </c>
      <c r="IE273">
        <v>0</v>
      </c>
      <c r="IF273">
        <v>2.29</v>
      </c>
    </row>
    <row r="274" spans="1:240" x14ac:dyDescent="0.3">
      <c r="A274" s="67">
        <v>43882.762071759258</v>
      </c>
      <c r="B274" t="s">
        <v>482</v>
      </c>
      <c r="C274" t="s">
        <v>482</v>
      </c>
      <c r="D274" t="s">
        <v>214</v>
      </c>
      <c r="E274">
        <v>24563.1</v>
      </c>
      <c r="F274">
        <v>24692.3</v>
      </c>
      <c r="G274" t="s">
        <v>112</v>
      </c>
      <c r="H274" s="68">
        <v>3.9583333333333331E-2</v>
      </c>
      <c r="I274" t="s">
        <v>113</v>
      </c>
      <c r="J274">
        <v>-105.35</v>
      </c>
      <c r="K274" t="s">
        <v>114</v>
      </c>
      <c r="L274" t="s">
        <v>114</v>
      </c>
      <c r="M274" t="s">
        <v>184</v>
      </c>
      <c r="N274">
        <v>0</v>
      </c>
      <c r="O274">
        <v>96817.2</v>
      </c>
      <c r="P274">
        <v>105862</v>
      </c>
      <c r="Q274">
        <v>0</v>
      </c>
      <c r="R274">
        <v>0</v>
      </c>
      <c r="S274">
        <v>0</v>
      </c>
      <c r="T274">
        <v>77193.3</v>
      </c>
      <c r="U274">
        <v>279872</v>
      </c>
      <c r="V274">
        <v>77659.3</v>
      </c>
      <c r="W274">
        <v>0</v>
      </c>
      <c r="X274">
        <v>379.85599999999999</v>
      </c>
      <c r="Y274">
        <v>0</v>
      </c>
      <c r="Z274">
        <v>0</v>
      </c>
      <c r="AA274">
        <v>0</v>
      </c>
      <c r="AB274">
        <v>357911</v>
      </c>
      <c r="AC274">
        <v>120.61199999999999</v>
      </c>
      <c r="AD274">
        <v>0</v>
      </c>
      <c r="AE274">
        <v>0</v>
      </c>
      <c r="AF274">
        <v>0</v>
      </c>
      <c r="AG274">
        <v>0</v>
      </c>
      <c r="AH274">
        <v>451.01299999999998</v>
      </c>
      <c r="AI274">
        <v>0</v>
      </c>
      <c r="AJ274">
        <v>571.625</v>
      </c>
      <c r="AK274">
        <v>0</v>
      </c>
      <c r="AL274">
        <v>0</v>
      </c>
      <c r="AM274">
        <v>0</v>
      </c>
      <c r="AN274">
        <v>0</v>
      </c>
      <c r="AO274">
        <v>571.625</v>
      </c>
      <c r="AP274">
        <v>0</v>
      </c>
      <c r="AQ274">
        <v>0</v>
      </c>
      <c r="AR274">
        <v>0</v>
      </c>
      <c r="AS274">
        <v>0</v>
      </c>
      <c r="AT274">
        <v>0</v>
      </c>
      <c r="AU274">
        <v>0</v>
      </c>
      <c r="AV274">
        <v>0</v>
      </c>
      <c r="AW274">
        <v>0</v>
      </c>
      <c r="AX274">
        <v>0</v>
      </c>
      <c r="AY274">
        <v>0</v>
      </c>
      <c r="AZ274">
        <v>0</v>
      </c>
      <c r="BA274">
        <v>0</v>
      </c>
      <c r="BB274">
        <v>0</v>
      </c>
      <c r="BC274">
        <v>1.0207299999999999</v>
      </c>
      <c r="BD274">
        <v>152.196</v>
      </c>
      <c r="BE274">
        <v>127.345</v>
      </c>
      <c r="BF274">
        <v>0</v>
      </c>
      <c r="BG274">
        <v>0</v>
      </c>
      <c r="BH274">
        <v>3.3360699999999999</v>
      </c>
      <c r="BI274">
        <v>94.3078</v>
      </c>
      <c r="BJ274">
        <v>378.20499999999998</v>
      </c>
      <c r="BK274">
        <v>95.136899999999997</v>
      </c>
      <c r="BL274">
        <v>0</v>
      </c>
      <c r="BM274">
        <v>0.46407399999999999</v>
      </c>
      <c r="BN274">
        <v>0</v>
      </c>
      <c r="BO274">
        <v>0</v>
      </c>
      <c r="BP274">
        <v>0</v>
      </c>
      <c r="BQ274">
        <v>473.80599999999998</v>
      </c>
      <c r="BR274">
        <v>469.44900000000001</v>
      </c>
      <c r="BS274">
        <v>4.3567999999999998</v>
      </c>
      <c r="BT274">
        <v>0</v>
      </c>
      <c r="BU274">
        <v>0</v>
      </c>
      <c r="BW274">
        <v>0</v>
      </c>
      <c r="BX274">
        <v>0</v>
      </c>
      <c r="BZ274">
        <v>0</v>
      </c>
      <c r="CA274" t="s">
        <v>114</v>
      </c>
      <c r="CB274" t="s">
        <v>114</v>
      </c>
      <c r="CC274" t="s">
        <v>218</v>
      </c>
      <c r="CD274">
        <v>0</v>
      </c>
      <c r="CE274">
        <v>84353.5</v>
      </c>
      <c r="CF274">
        <v>23483.599999999999</v>
      </c>
      <c r="CG274">
        <v>0</v>
      </c>
      <c r="CH274">
        <v>0</v>
      </c>
      <c r="CI274">
        <v>11659.1</v>
      </c>
      <c r="CJ274">
        <v>77193.3</v>
      </c>
      <c r="CK274">
        <v>196689</v>
      </c>
      <c r="CL274">
        <v>77659.3</v>
      </c>
      <c r="CM274">
        <v>0</v>
      </c>
      <c r="CN274">
        <v>379.85599999999999</v>
      </c>
      <c r="CO274">
        <v>0</v>
      </c>
      <c r="CP274">
        <v>0</v>
      </c>
      <c r="CQ274">
        <v>0</v>
      </c>
      <c r="CR274">
        <v>274729</v>
      </c>
      <c r="CS274">
        <v>431.31200000000001</v>
      </c>
      <c r="CT274">
        <v>0</v>
      </c>
      <c r="CU274">
        <v>0</v>
      </c>
      <c r="CV274">
        <v>0</v>
      </c>
      <c r="CW274">
        <v>0</v>
      </c>
      <c r="CX274">
        <v>0</v>
      </c>
      <c r="CY274">
        <v>0</v>
      </c>
      <c r="CZ274">
        <v>431.31200000000001</v>
      </c>
      <c r="DA274">
        <v>0</v>
      </c>
      <c r="DB274">
        <v>0</v>
      </c>
      <c r="DC274">
        <v>0</v>
      </c>
      <c r="DD274">
        <v>0</v>
      </c>
      <c r="DE274">
        <v>431.31200000000001</v>
      </c>
      <c r="DF274">
        <v>0</v>
      </c>
      <c r="DG274">
        <v>0</v>
      </c>
      <c r="DH274">
        <v>0</v>
      </c>
      <c r="DI274">
        <v>0</v>
      </c>
      <c r="DJ274">
        <v>0</v>
      </c>
      <c r="DK274">
        <v>0</v>
      </c>
      <c r="DL274">
        <v>0</v>
      </c>
      <c r="DM274">
        <v>0</v>
      </c>
      <c r="DN274">
        <v>0</v>
      </c>
      <c r="DO274">
        <v>0</v>
      </c>
      <c r="DP274">
        <v>0</v>
      </c>
      <c r="DQ274">
        <v>0</v>
      </c>
      <c r="DR274">
        <v>0</v>
      </c>
      <c r="DS274">
        <v>3.6617600000000001</v>
      </c>
      <c r="DT274">
        <v>131.535</v>
      </c>
      <c r="DU274">
        <v>29.575500000000002</v>
      </c>
      <c r="DV274">
        <v>0</v>
      </c>
      <c r="DW274">
        <v>0</v>
      </c>
      <c r="DX274">
        <v>13.779500000000001</v>
      </c>
      <c r="DY274">
        <v>94.3078</v>
      </c>
      <c r="DZ274">
        <v>272.85899999999998</v>
      </c>
      <c r="EA274">
        <v>95.136899999999997</v>
      </c>
      <c r="EB274">
        <v>0</v>
      </c>
      <c r="EC274">
        <v>0.46407399999999999</v>
      </c>
      <c r="ED274">
        <v>0</v>
      </c>
      <c r="EE274">
        <v>0</v>
      </c>
      <c r="EF274">
        <v>0</v>
      </c>
      <c r="EG274">
        <v>368.46</v>
      </c>
      <c r="EH274">
        <v>364.79899999999998</v>
      </c>
      <c r="EI274">
        <v>3.6617600000000001</v>
      </c>
      <c r="EJ274">
        <v>0</v>
      </c>
      <c r="EK274">
        <v>0</v>
      </c>
      <c r="EM274">
        <v>0</v>
      </c>
      <c r="EN274">
        <v>0</v>
      </c>
      <c r="EP274">
        <v>0</v>
      </c>
      <c r="EQ274">
        <v>0</v>
      </c>
      <c r="ER274">
        <v>42.647599999999997</v>
      </c>
      <c r="ES274">
        <v>19.558800000000002</v>
      </c>
      <c r="ET274">
        <v>0</v>
      </c>
      <c r="EU274">
        <v>0</v>
      </c>
      <c r="EV274">
        <v>0</v>
      </c>
      <c r="EW274">
        <v>13.6607</v>
      </c>
      <c r="EX274">
        <v>75.867199999999997</v>
      </c>
      <c r="EY274">
        <v>14.089600000000001</v>
      </c>
      <c r="EZ274">
        <v>0</v>
      </c>
      <c r="FA274">
        <v>6.7222100000000007E-2</v>
      </c>
      <c r="FB274">
        <v>0</v>
      </c>
      <c r="FC274">
        <v>0</v>
      </c>
      <c r="FD274">
        <v>0</v>
      </c>
      <c r="FE274">
        <v>90.024000000000001</v>
      </c>
      <c r="FF274">
        <v>0</v>
      </c>
      <c r="FG274">
        <v>35.991700000000002</v>
      </c>
      <c r="FH274">
        <v>5.5</v>
      </c>
      <c r="FI274">
        <v>0</v>
      </c>
      <c r="FJ274">
        <v>0</v>
      </c>
      <c r="FK274">
        <v>1.8224899999999999</v>
      </c>
      <c r="FL274">
        <v>13.6607</v>
      </c>
      <c r="FM274">
        <v>56.974899999999998</v>
      </c>
      <c r="FN274">
        <v>14.089600000000001</v>
      </c>
      <c r="FO274">
        <v>0</v>
      </c>
      <c r="FP274">
        <v>6.7222100000000007E-2</v>
      </c>
      <c r="FQ274">
        <v>0</v>
      </c>
      <c r="FR274">
        <v>0</v>
      </c>
      <c r="FS274">
        <v>0</v>
      </c>
      <c r="FT274">
        <v>71.131699999999995</v>
      </c>
      <c r="FU274" t="s">
        <v>621</v>
      </c>
      <c r="FV274" t="s">
        <v>622</v>
      </c>
      <c r="FW274" t="s">
        <v>528</v>
      </c>
      <c r="FX274" t="s">
        <v>115</v>
      </c>
      <c r="FY274" t="s">
        <v>530</v>
      </c>
      <c r="FZ274" t="s">
        <v>116</v>
      </c>
      <c r="GA274" t="s">
        <v>600</v>
      </c>
      <c r="GB274" t="s">
        <v>640</v>
      </c>
      <c r="GC274">
        <v>0</v>
      </c>
      <c r="GD274">
        <v>18.738700000000001</v>
      </c>
      <c r="GE274">
        <v>19.172599999999999</v>
      </c>
      <c r="GF274">
        <v>0</v>
      </c>
      <c r="GG274">
        <v>0</v>
      </c>
      <c r="GH274">
        <v>0</v>
      </c>
      <c r="GI274">
        <v>13.536300000000001</v>
      </c>
      <c r="GJ274">
        <v>51.45</v>
      </c>
      <c r="GK274">
        <v>13.5961</v>
      </c>
      <c r="GL274">
        <v>0</v>
      </c>
      <c r="GM274">
        <v>6.6609799999999997E-2</v>
      </c>
      <c r="GN274">
        <v>0</v>
      </c>
      <c r="GO274">
        <v>0</v>
      </c>
      <c r="GP274">
        <v>0</v>
      </c>
      <c r="GQ274">
        <v>65.12</v>
      </c>
      <c r="GR274">
        <v>0.64009199999999999</v>
      </c>
      <c r="GS274">
        <v>0</v>
      </c>
      <c r="GT274">
        <v>0</v>
      </c>
      <c r="GU274">
        <v>0</v>
      </c>
      <c r="GV274">
        <v>0</v>
      </c>
      <c r="GW274">
        <v>2.3935399999999998</v>
      </c>
      <c r="GX274">
        <v>0</v>
      </c>
      <c r="GY274">
        <v>3.03</v>
      </c>
      <c r="GZ274">
        <v>0</v>
      </c>
      <c r="HA274">
        <v>0</v>
      </c>
      <c r="HB274">
        <v>0</v>
      </c>
      <c r="HC274">
        <v>0</v>
      </c>
      <c r="HD274">
        <v>3.03</v>
      </c>
      <c r="HE274">
        <v>0</v>
      </c>
      <c r="HF274">
        <v>16.253</v>
      </c>
      <c r="HG274">
        <v>4.2747400000000004</v>
      </c>
      <c r="HH274">
        <v>0</v>
      </c>
      <c r="HI274">
        <v>0</v>
      </c>
      <c r="HJ274">
        <v>2.1113300000000002</v>
      </c>
      <c r="HK274">
        <v>13.536300000000001</v>
      </c>
      <c r="HL274">
        <v>36.17</v>
      </c>
      <c r="HM274">
        <v>13.5961</v>
      </c>
      <c r="HN274">
        <v>0</v>
      </c>
      <c r="HO274">
        <v>6.6609799999999997E-2</v>
      </c>
      <c r="HP274">
        <v>0</v>
      </c>
      <c r="HQ274">
        <v>0</v>
      </c>
      <c r="HR274">
        <v>0</v>
      </c>
      <c r="HS274">
        <v>49.84</v>
      </c>
      <c r="HT274">
        <v>2.2889900000000001</v>
      </c>
      <c r="HU274">
        <v>0</v>
      </c>
      <c r="HV274">
        <v>0</v>
      </c>
      <c r="HW274">
        <v>0</v>
      </c>
      <c r="HX274">
        <v>0</v>
      </c>
      <c r="HY274">
        <v>0</v>
      </c>
      <c r="HZ274">
        <v>0</v>
      </c>
      <c r="IA274">
        <v>2.29</v>
      </c>
      <c r="IB274">
        <v>0</v>
      </c>
      <c r="IC274">
        <v>0</v>
      </c>
      <c r="ID274">
        <v>0</v>
      </c>
      <c r="IE274">
        <v>0</v>
      </c>
      <c r="IF274">
        <v>2.29</v>
      </c>
    </row>
    <row r="275" spans="1:240" x14ac:dyDescent="0.3">
      <c r="A275" s="67">
        <v>43882.762754629628</v>
      </c>
      <c r="B275" t="s">
        <v>483</v>
      </c>
      <c r="C275" t="s">
        <v>483</v>
      </c>
      <c r="D275" t="s">
        <v>214</v>
      </c>
      <c r="E275">
        <v>24563.1</v>
      </c>
      <c r="F275">
        <v>24692.3</v>
      </c>
      <c r="G275" t="s">
        <v>112</v>
      </c>
      <c r="H275" s="68">
        <v>3.888888888888889E-2</v>
      </c>
      <c r="I275" t="s">
        <v>113</v>
      </c>
      <c r="J275">
        <v>-115.94</v>
      </c>
      <c r="K275" t="s">
        <v>114</v>
      </c>
      <c r="L275" t="s">
        <v>114</v>
      </c>
      <c r="M275" t="s">
        <v>184</v>
      </c>
      <c r="N275">
        <v>0</v>
      </c>
      <c r="O275">
        <v>96817.2</v>
      </c>
      <c r="P275">
        <v>105862</v>
      </c>
      <c r="Q275">
        <v>0</v>
      </c>
      <c r="R275">
        <v>0</v>
      </c>
      <c r="S275">
        <v>11782.3</v>
      </c>
      <c r="T275">
        <v>77193.3</v>
      </c>
      <c r="U275">
        <v>291655</v>
      </c>
      <c r="V275">
        <v>77659.3</v>
      </c>
      <c r="W275">
        <v>0</v>
      </c>
      <c r="X275">
        <v>379.85599999999999</v>
      </c>
      <c r="Y275">
        <v>0</v>
      </c>
      <c r="Z275">
        <v>0</v>
      </c>
      <c r="AA275">
        <v>0</v>
      </c>
      <c r="AB275">
        <v>369694</v>
      </c>
      <c r="AC275">
        <v>120.61199999999999</v>
      </c>
      <c r="AD275">
        <v>0</v>
      </c>
      <c r="AE275">
        <v>0</v>
      </c>
      <c r="AF275">
        <v>0</v>
      </c>
      <c r="AG275">
        <v>0</v>
      </c>
      <c r="AH275">
        <v>0</v>
      </c>
      <c r="AI275">
        <v>0</v>
      </c>
      <c r="AJ275">
        <v>120.61199999999999</v>
      </c>
      <c r="AK275">
        <v>0</v>
      </c>
      <c r="AL275">
        <v>0</v>
      </c>
      <c r="AM275">
        <v>0</v>
      </c>
      <c r="AN275">
        <v>0</v>
      </c>
      <c r="AO275">
        <v>120.61199999999999</v>
      </c>
      <c r="AP275">
        <v>0</v>
      </c>
      <c r="AQ275">
        <v>0</v>
      </c>
      <c r="AR275">
        <v>0</v>
      </c>
      <c r="AS275">
        <v>0</v>
      </c>
      <c r="AT275">
        <v>0</v>
      </c>
      <c r="AU275">
        <v>0</v>
      </c>
      <c r="AV275">
        <v>0</v>
      </c>
      <c r="AW275">
        <v>0</v>
      </c>
      <c r="AX275">
        <v>0</v>
      </c>
      <c r="AY275">
        <v>0</v>
      </c>
      <c r="AZ275">
        <v>0</v>
      </c>
      <c r="BA275">
        <v>0</v>
      </c>
      <c r="BB275">
        <v>0</v>
      </c>
      <c r="BC275">
        <v>1.0207299999999999</v>
      </c>
      <c r="BD275">
        <v>152.196</v>
      </c>
      <c r="BE275">
        <v>127.345</v>
      </c>
      <c r="BF275">
        <v>0</v>
      </c>
      <c r="BG275">
        <v>0</v>
      </c>
      <c r="BH275">
        <v>13.929600000000001</v>
      </c>
      <c r="BI275">
        <v>94.3078</v>
      </c>
      <c r="BJ275">
        <v>388.798</v>
      </c>
      <c r="BK275">
        <v>95.136899999999997</v>
      </c>
      <c r="BL275">
        <v>0</v>
      </c>
      <c r="BM275">
        <v>0.46407399999999999</v>
      </c>
      <c r="BN275">
        <v>0</v>
      </c>
      <c r="BO275">
        <v>0</v>
      </c>
      <c r="BP275">
        <v>0</v>
      </c>
      <c r="BQ275">
        <v>484.399</v>
      </c>
      <c r="BR275">
        <v>483.37900000000002</v>
      </c>
      <c r="BS275">
        <v>1.0207299999999999</v>
      </c>
      <c r="BT275">
        <v>0</v>
      </c>
      <c r="BU275">
        <v>0</v>
      </c>
      <c r="BW275">
        <v>0</v>
      </c>
      <c r="BX275">
        <v>0</v>
      </c>
      <c r="BZ275">
        <v>0</v>
      </c>
      <c r="CA275" t="s">
        <v>114</v>
      </c>
      <c r="CB275" t="s">
        <v>114</v>
      </c>
      <c r="CC275" t="s">
        <v>218</v>
      </c>
      <c r="CD275">
        <v>0</v>
      </c>
      <c r="CE275">
        <v>84353.5</v>
      </c>
      <c r="CF275">
        <v>23483.599999999999</v>
      </c>
      <c r="CG275">
        <v>0</v>
      </c>
      <c r="CH275">
        <v>0</v>
      </c>
      <c r="CI275">
        <v>11659.1</v>
      </c>
      <c r="CJ275">
        <v>77193.3</v>
      </c>
      <c r="CK275">
        <v>196689</v>
      </c>
      <c r="CL275">
        <v>77659.3</v>
      </c>
      <c r="CM275">
        <v>0</v>
      </c>
      <c r="CN275">
        <v>379.85599999999999</v>
      </c>
      <c r="CO275">
        <v>0</v>
      </c>
      <c r="CP275">
        <v>0</v>
      </c>
      <c r="CQ275">
        <v>0</v>
      </c>
      <c r="CR275">
        <v>274729</v>
      </c>
      <c r="CS275">
        <v>431.31200000000001</v>
      </c>
      <c r="CT275">
        <v>0</v>
      </c>
      <c r="CU275">
        <v>0</v>
      </c>
      <c r="CV275">
        <v>0</v>
      </c>
      <c r="CW275">
        <v>0</v>
      </c>
      <c r="CX275">
        <v>0</v>
      </c>
      <c r="CY275">
        <v>0</v>
      </c>
      <c r="CZ275">
        <v>431.31200000000001</v>
      </c>
      <c r="DA275">
        <v>0</v>
      </c>
      <c r="DB275">
        <v>0</v>
      </c>
      <c r="DC275">
        <v>0</v>
      </c>
      <c r="DD275">
        <v>0</v>
      </c>
      <c r="DE275">
        <v>431.31200000000001</v>
      </c>
      <c r="DF275">
        <v>0</v>
      </c>
      <c r="DG275">
        <v>0</v>
      </c>
      <c r="DH275">
        <v>0</v>
      </c>
      <c r="DI275">
        <v>0</v>
      </c>
      <c r="DJ275">
        <v>0</v>
      </c>
      <c r="DK275">
        <v>0</v>
      </c>
      <c r="DL275">
        <v>0</v>
      </c>
      <c r="DM275">
        <v>0</v>
      </c>
      <c r="DN275">
        <v>0</v>
      </c>
      <c r="DO275">
        <v>0</v>
      </c>
      <c r="DP275">
        <v>0</v>
      </c>
      <c r="DQ275">
        <v>0</v>
      </c>
      <c r="DR275">
        <v>0</v>
      </c>
      <c r="DS275">
        <v>3.6617600000000001</v>
      </c>
      <c r="DT275">
        <v>131.535</v>
      </c>
      <c r="DU275">
        <v>29.575500000000002</v>
      </c>
      <c r="DV275">
        <v>0</v>
      </c>
      <c r="DW275">
        <v>0</v>
      </c>
      <c r="DX275">
        <v>13.779500000000001</v>
      </c>
      <c r="DY275">
        <v>94.3078</v>
      </c>
      <c r="DZ275">
        <v>272.85899999999998</v>
      </c>
      <c r="EA275">
        <v>95.136899999999997</v>
      </c>
      <c r="EB275">
        <v>0</v>
      </c>
      <c r="EC275">
        <v>0.46407399999999999</v>
      </c>
      <c r="ED275">
        <v>0</v>
      </c>
      <c r="EE275">
        <v>0</v>
      </c>
      <c r="EF275">
        <v>0</v>
      </c>
      <c r="EG275">
        <v>368.46</v>
      </c>
      <c r="EH275">
        <v>364.79899999999998</v>
      </c>
      <c r="EI275">
        <v>3.6617600000000001</v>
      </c>
      <c r="EJ275">
        <v>0</v>
      </c>
      <c r="EK275">
        <v>0</v>
      </c>
      <c r="EM275">
        <v>0</v>
      </c>
      <c r="EN275">
        <v>0</v>
      </c>
      <c r="EP275">
        <v>0</v>
      </c>
      <c r="EQ275">
        <v>0</v>
      </c>
      <c r="ER275">
        <v>42.647599999999997</v>
      </c>
      <c r="ES275">
        <v>19.558800000000002</v>
      </c>
      <c r="ET275">
        <v>0</v>
      </c>
      <c r="EU275">
        <v>0</v>
      </c>
      <c r="EV275">
        <v>1.8534900000000001</v>
      </c>
      <c r="EW275">
        <v>13.6607</v>
      </c>
      <c r="EX275">
        <v>77.720600000000005</v>
      </c>
      <c r="EY275">
        <v>14.089600000000001</v>
      </c>
      <c r="EZ275">
        <v>0</v>
      </c>
      <c r="FA275">
        <v>6.7222100000000007E-2</v>
      </c>
      <c r="FB275">
        <v>0</v>
      </c>
      <c r="FC275">
        <v>0</v>
      </c>
      <c r="FD275">
        <v>0</v>
      </c>
      <c r="FE275">
        <v>91.877499999999998</v>
      </c>
      <c r="FF275">
        <v>0</v>
      </c>
      <c r="FG275">
        <v>35.991700000000002</v>
      </c>
      <c r="FH275">
        <v>5.5</v>
      </c>
      <c r="FI275">
        <v>0</v>
      </c>
      <c r="FJ275">
        <v>0</v>
      </c>
      <c r="FK275">
        <v>1.8224899999999999</v>
      </c>
      <c r="FL275">
        <v>13.6607</v>
      </c>
      <c r="FM275">
        <v>56.974899999999998</v>
      </c>
      <c r="FN275">
        <v>14.089600000000001</v>
      </c>
      <c r="FO275">
        <v>0</v>
      </c>
      <c r="FP275">
        <v>6.7222100000000007E-2</v>
      </c>
      <c r="FQ275">
        <v>0</v>
      </c>
      <c r="FR275">
        <v>0</v>
      </c>
      <c r="FS275">
        <v>0</v>
      </c>
      <c r="FT275">
        <v>71.131699999999995</v>
      </c>
      <c r="FU275" t="s">
        <v>621</v>
      </c>
      <c r="FV275" t="s">
        <v>622</v>
      </c>
      <c r="FW275" t="s">
        <v>528</v>
      </c>
      <c r="FX275" t="s">
        <v>115</v>
      </c>
      <c r="FY275" t="s">
        <v>530</v>
      </c>
      <c r="FZ275" t="s">
        <v>116</v>
      </c>
      <c r="GA275" t="s">
        <v>600</v>
      </c>
      <c r="GB275" t="s">
        <v>640</v>
      </c>
      <c r="GC275">
        <v>0</v>
      </c>
      <c r="GD275">
        <v>18.738700000000001</v>
      </c>
      <c r="GE275">
        <v>19.172599999999999</v>
      </c>
      <c r="GF275">
        <v>0</v>
      </c>
      <c r="GG275">
        <v>0</v>
      </c>
      <c r="GH275">
        <v>2.13531</v>
      </c>
      <c r="GI275">
        <v>13.536300000000001</v>
      </c>
      <c r="GJ275">
        <v>53.59</v>
      </c>
      <c r="GK275">
        <v>13.5961</v>
      </c>
      <c r="GL275">
        <v>0</v>
      </c>
      <c r="GM275">
        <v>6.6609799999999997E-2</v>
      </c>
      <c r="GN275">
        <v>0</v>
      </c>
      <c r="GO275">
        <v>0</v>
      </c>
      <c r="GP275">
        <v>0</v>
      </c>
      <c r="GQ275">
        <v>67.260000000000005</v>
      </c>
      <c r="GR275">
        <v>0.64009199999999999</v>
      </c>
      <c r="GS275">
        <v>0</v>
      </c>
      <c r="GT275">
        <v>0</v>
      </c>
      <c r="GU275">
        <v>0</v>
      </c>
      <c r="GV275">
        <v>0</v>
      </c>
      <c r="GW275">
        <v>0</v>
      </c>
      <c r="GX275">
        <v>0</v>
      </c>
      <c r="GY275">
        <v>0.64</v>
      </c>
      <c r="GZ275">
        <v>0</v>
      </c>
      <c r="HA275">
        <v>0</v>
      </c>
      <c r="HB275">
        <v>0</v>
      </c>
      <c r="HC275">
        <v>0</v>
      </c>
      <c r="HD275">
        <v>0.64</v>
      </c>
      <c r="HE275">
        <v>0</v>
      </c>
      <c r="HF275">
        <v>16.253</v>
      </c>
      <c r="HG275">
        <v>4.2747400000000004</v>
      </c>
      <c r="HH275">
        <v>0</v>
      </c>
      <c r="HI275">
        <v>0</v>
      </c>
      <c r="HJ275">
        <v>2.1113300000000002</v>
      </c>
      <c r="HK275">
        <v>13.536300000000001</v>
      </c>
      <c r="HL275">
        <v>36.17</v>
      </c>
      <c r="HM275">
        <v>13.5961</v>
      </c>
      <c r="HN275">
        <v>0</v>
      </c>
      <c r="HO275">
        <v>6.6609799999999997E-2</v>
      </c>
      <c r="HP275">
        <v>0</v>
      </c>
      <c r="HQ275">
        <v>0</v>
      </c>
      <c r="HR275">
        <v>0</v>
      </c>
      <c r="HS275">
        <v>49.84</v>
      </c>
      <c r="HT275">
        <v>2.2889900000000001</v>
      </c>
      <c r="HU275">
        <v>0</v>
      </c>
      <c r="HV275">
        <v>0</v>
      </c>
      <c r="HW275">
        <v>0</v>
      </c>
      <c r="HX275">
        <v>0</v>
      </c>
      <c r="HY275">
        <v>0</v>
      </c>
      <c r="HZ275">
        <v>0</v>
      </c>
      <c r="IA275">
        <v>2.29</v>
      </c>
      <c r="IB275">
        <v>0</v>
      </c>
      <c r="IC275">
        <v>0</v>
      </c>
      <c r="ID275">
        <v>0</v>
      </c>
      <c r="IE275">
        <v>0</v>
      </c>
      <c r="IF275">
        <v>2.29</v>
      </c>
    </row>
    <row r="276" spans="1:240" x14ac:dyDescent="0.3">
      <c r="A276" s="67">
        <v>43882.763449074075</v>
      </c>
      <c r="B276" t="s">
        <v>484</v>
      </c>
      <c r="C276" t="s">
        <v>484</v>
      </c>
      <c r="D276" t="s">
        <v>214</v>
      </c>
      <c r="E276">
        <v>24563.1</v>
      </c>
      <c r="F276">
        <v>24692.3</v>
      </c>
      <c r="G276" t="s">
        <v>112</v>
      </c>
      <c r="H276" s="68">
        <v>3.9583333333333331E-2</v>
      </c>
      <c r="I276" t="s">
        <v>113</v>
      </c>
      <c r="J276">
        <v>-116.54</v>
      </c>
      <c r="K276" t="s">
        <v>114</v>
      </c>
      <c r="L276" t="s">
        <v>114</v>
      </c>
      <c r="M276" t="s">
        <v>184</v>
      </c>
      <c r="N276">
        <v>0</v>
      </c>
      <c r="O276">
        <v>96817.2</v>
      </c>
      <c r="P276">
        <v>105862</v>
      </c>
      <c r="Q276">
        <v>0</v>
      </c>
      <c r="R276">
        <v>0</v>
      </c>
      <c r="S276">
        <v>12283.1</v>
      </c>
      <c r="T276">
        <v>77193.3</v>
      </c>
      <c r="U276">
        <v>292155</v>
      </c>
      <c r="V276">
        <v>77659.3</v>
      </c>
      <c r="W276">
        <v>0</v>
      </c>
      <c r="X276">
        <v>379.85599999999999</v>
      </c>
      <c r="Y276">
        <v>0</v>
      </c>
      <c r="Z276">
        <v>0</v>
      </c>
      <c r="AA276">
        <v>0</v>
      </c>
      <c r="AB276">
        <v>370195</v>
      </c>
      <c r="AC276">
        <v>120.61199999999999</v>
      </c>
      <c r="AD276">
        <v>0</v>
      </c>
      <c r="AE276">
        <v>0</v>
      </c>
      <c r="AF276">
        <v>0</v>
      </c>
      <c r="AG276">
        <v>0</v>
      </c>
      <c r="AH276">
        <v>0</v>
      </c>
      <c r="AI276">
        <v>0</v>
      </c>
      <c r="AJ276">
        <v>120.61199999999999</v>
      </c>
      <c r="AK276">
        <v>0</v>
      </c>
      <c r="AL276">
        <v>0</v>
      </c>
      <c r="AM276">
        <v>0</v>
      </c>
      <c r="AN276">
        <v>0</v>
      </c>
      <c r="AO276">
        <v>120.61199999999999</v>
      </c>
      <c r="AP276">
        <v>0</v>
      </c>
      <c r="AQ276">
        <v>0</v>
      </c>
      <c r="AR276">
        <v>0</v>
      </c>
      <c r="AS276">
        <v>0</v>
      </c>
      <c r="AT276">
        <v>0</v>
      </c>
      <c r="AU276">
        <v>0</v>
      </c>
      <c r="AV276">
        <v>0</v>
      </c>
      <c r="AW276">
        <v>0</v>
      </c>
      <c r="AX276">
        <v>0</v>
      </c>
      <c r="AY276">
        <v>0</v>
      </c>
      <c r="AZ276">
        <v>0</v>
      </c>
      <c r="BA276">
        <v>0</v>
      </c>
      <c r="BB276">
        <v>0</v>
      </c>
      <c r="BC276">
        <v>1.0207299999999999</v>
      </c>
      <c r="BD276">
        <v>152.196</v>
      </c>
      <c r="BE276">
        <v>127.345</v>
      </c>
      <c r="BF276">
        <v>0</v>
      </c>
      <c r="BG276">
        <v>0</v>
      </c>
      <c r="BH276">
        <v>14.526199999999999</v>
      </c>
      <c r="BI276">
        <v>94.3078</v>
      </c>
      <c r="BJ276">
        <v>389.39499999999998</v>
      </c>
      <c r="BK276">
        <v>95.136899999999997</v>
      </c>
      <c r="BL276">
        <v>0</v>
      </c>
      <c r="BM276">
        <v>0.46407399999999999</v>
      </c>
      <c r="BN276">
        <v>0</v>
      </c>
      <c r="BO276">
        <v>0</v>
      </c>
      <c r="BP276">
        <v>0</v>
      </c>
      <c r="BQ276">
        <v>484.99599999999998</v>
      </c>
      <c r="BR276">
        <v>483.97500000000002</v>
      </c>
      <c r="BS276">
        <v>1.0207299999999999</v>
      </c>
      <c r="BT276">
        <v>0</v>
      </c>
      <c r="BU276">
        <v>0</v>
      </c>
      <c r="BW276">
        <v>0</v>
      </c>
      <c r="BX276">
        <v>0</v>
      </c>
      <c r="BZ276">
        <v>0</v>
      </c>
      <c r="CA276" t="s">
        <v>114</v>
      </c>
      <c r="CB276" t="s">
        <v>114</v>
      </c>
      <c r="CC276" t="s">
        <v>218</v>
      </c>
      <c r="CD276">
        <v>0</v>
      </c>
      <c r="CE276">
        <v>84353.5</v>
      </c>
      <c r="CF276">
        <v>23483.599999999999</v>
      </c>
      <c r="CG276">
        <v>0</v>
      </c>
      <c r="CH276">
        <v>0</v>
      </c>
      <c r="CI276">
        <v>11651.1</v>
      </c>
      <c r="CJ276">
        <v>77193.3</v>
      </c>
      <c r="CK276">
        <v>196681</v>
      </c>
      <c r="CL276">
        <v>77659.3</v>
      </c>
      <c r="CM276">
        <v>0</v>
      </c>
      <c r="CN276">
        <v>379.85599999999999</v>
      </c>
      <c r="CO276">
        <v>0</v>
      </c>
      <c r="CP276">
        <v>0</v>
      </c>
      <c r="CQ276">
        <v>0</v>
      </c>
      <c r="CR276">
        <v>274721</v>
      </c>
      <c r="CS276">
        <v>431.31200000000001</v>
      </c>
      <c r="CT276">
        <v>0</v>
      </c>
      <c r="CU276">
        <v>0</v>
      </c>
      <c r="CV276">
        <v>0</v>
      </c>
      <c r="CW276">
        <v>0</v>
      </c>
      <c r="CX276">
        <v>0</v>
      </c>
      <c r="CY276">
        <v>0</v>
      </c>
      <c r="CZ276">
        <v>431.31200000000001</v>
      </c>
      <c r="DA276">
        <v>0</v>
      </c>
      <c r="DB276">
        <v>0</v>
      </c>
      <c r="DC276">
        <v>0</v>
      </c>
      <c r="DD276">
        <v>0</v>
      </c>
      <c r="DE276">
        <v>431.31200000000001</v>
      </c>
      <c r="DF276">
        <v>0</v>
      </c>
      <c r="DG276">
        <v>0</v>
      </c>
      <c r="DH276">
        <v>0</v>
      </c>
      <c r="DI276">
        <v>0</v>
      </c>
      <c r="DJ276">
        <v>0</v>
      </c>
      <c r="DK276">
        <v>0</v>
      </c>
      <c r="DL276">
        <v>0</v>
      </c>
      <c r="DM276">
        <v>0</v>
      </c>
      <c r="DN276">
        <v>0</v>
      </c>
      <c r="DO276">
        <v>0</v>
      </c>
      <c r="DP276">
        <v>0</v>
      </c>
      <c r="DQ276">
        <v>0</v>
      </c>
      <c r="DR276">
        <v>0</v>
      </c>
      <c r="DS276">
        <v>3.6617600000000001</v>
      </c>
      <c r="DT276">
        <v>131.535</v>
      </c>
      <c r="DU276">
        <v>29.575500000000002</v>
      </c>
      <c r="DV276">
        <v>0</v>
      </c>
      <c r="DW276">
        <v>0</v>
      </c>
      <c r="DX276">
        <v>13.7767</v>
      </c>
      <c r="DY276">
        <v>94.3078</v>
      </c>
      <c r="DZ276">
        <v>272.85700000000003</v>
      </c>
      <c r="EA276">
        <v>95.136899999999997</v>
      </c>
      <c r="EB276">
        <v>0</v>
      </c>
      <c r="EC276">
        <v>0.46407399999999999</v>
      </c>
      <c r="ED276">
        <v>0</v>
      </c>
      <c r="EE276">
        <v>0</v>
      </c>
      <c r="EF276">
        <v>0</v>
      </c>
      <c r="EG276">
        <v>368.45800000000003</v>
      </c>
      <c r="EH276">
        <v>364.79599999999999</v>
      </c>
      <c r="EI276">
        <v>3.6617600000000001</v>
      </c>
      <c r="EJ276">
        <v>0</v>
      </c>
      <c r="EK276">
        <v>0</v>
      </c>
      <c r="EM276">
        <v>0</v>
      </c>
      <c r="EN276">
        <v>0</v>
      </c>
      <c r="EP276">
        <v>0</v>
      </c>
      <c r="EQ276">
        <v>0</v>
      </c>
      <c r="ER276">
        <v>42.647599999999997</v>
      </c>
      <c r="ES276">
        <v>19.558800000000002</v>
      </c>
      <c r="ET276">
        <v>0</v>
      </c>
      <c r="EU276">
        <v>0</v>
      </c>
      <c r="EV276">
        <v>1.9302999999999999</v>
      </c>
      <c r="EW276">
        <v>13.6607</v>
      </c>
      <c r="EX276">
        <v>77.797499999999999</v>
      </c>
      <c r="EY276">
        <v>14.089600000000001</v>
      </c>
      <c r="EZ276">
        <v>0</v>
      </c>
      <c r="FA276">
        <v>6.7222100000000007E-2</v>
      </c>
      <c r="FB276">
        <v>0</v>
      </c>
      <c r="FC276">
        <v>0</v>
      </c>
      <c r="FD276">
        <v>0</v>
      </c>
      <c r="FE276">
        <v>91.954300000000003</v>
      </c>
      <c r="FF276">
        <v>0</v>
      </c>
      <c r="FG276">
        <v>35.991700000000002</v>
      </c>
      <c r="FH276">
        <v>5.5</v>
      </c>
      <c r="FI276">
        <v>0</v>
      </c>
      <c r="FJ276">
        <v>0</v>
      </c>
      <c r="FK276">
        <v>1.8264899999999999</v>
      </c>
      <c r="FL276">
        <v>13.6607</v>
      </c>
      <c r="FM276">
        <v>56.978900000000003</v>
      </c>
      <c r="FN276">
        <v>14.089600000000001</v>
      </c>
      <c r="FO276">
        <v>0</v>
      </c>
      <c r="FP276">
        <v>6.7222100000000007E-2</v>
      </c>
      <c r="FQ276">
        <v>0</v>
      </c>
      <c r="FR276">
        <v>0</v>
      </c>
      <c r="FS276">
        <v>0</v>
      </c>
      <c r="FT276">
        <v>71.1357</v>
      </c>
      <c r="FU276" t="s">
        <v>621</v>
      </c>
      <c r="FV276" t="s">
        <v>622</v>
      </c>
      <c r="FW276" t="s">
        <v>528</v>
      </c>
      <c r="FX276" t="s">
        <v>115</v>
      </c>
      <c r="FY276" t="s">
        <v>530</v>
      </c>
      <c r="FZ276" t="s">
        <v>116</v>
      </c>
      <c r="GA276" t="s">
        <v>600</v>
      </c>
      <c r="GB276" t="s">
        <v>640</v>
      </c>
      <c r="GC276">
        <v>0</v>
      </c>
      <c r="GD276">
        <v>18.738700000000001</v>
      </c>
      <c r="GE276">
        <v>19.172599999999999</v>
      </c>
      <c r="GF276">
        <v>0</v>
      </c>
      <c r="GG276">
        <v>0</v>
      </c>
      <c r="GH276">
        <v>2.2209699999999999</v>
      </c>
      <c r="GI276">
        <v>13.536300000000001</v>
      </c>
      <c r="GJ276">
        <v>53.67</v>
      </c>
      <c r="GK276">
        <v>13.5961</v>
      </c>
      <c r="GL276">
        <v>0</v>
      </c>
      <c r="GM276">
        <v>6.6609799999999997E-2</v>
      </c>
      <c r="GN276">
        <v>0</v>
      </c>
      <c r="GO276">
        <v>0</v>
      </c>
      <c r="GP276">
        <v>0</v>
      </c>
      <c r="GQ276">
        <v>67.34</v>
      </c>
      <c r="GR276">
        <v>0.64009199999999999</v>
      </c>
      <c r="GS276">
        <v>0</v>
      </c>
      <c r="GT276">
        <v>0</v>
      </c>
      <c r="GU276">
        <v>0</v>
      </c>
      <c r="GV276">
        <v>0</v>
      </c>
      <c r="GW276">
        <v>0</v>
      </c>
      <c r="GX276">
        <v>0</v>
      </c>
      <c r="GY276">
        <v>0.64</v>
      </c>
      <c r="GZ276">
        <v>0</v>
      </c>
      <c r="HA276">
        <v>0</v>
      </c>
      <c r="HB276">
        <v>0</v>
      </c>
      <c r="HC276">
        <v>0</v>
      </c>
      <c r="HD276">
        <v>0.64</v>
      </c>
      <c r="HE276">
        <v>0</v>
      </c>
      <c r="HF276">
        <v>16.253</v>
      </c>
      <c r="HG276">
        <v>4.2747400000000004</v>
      </c>
      <c r="HH276">
        <v>0</v>
      </c>
      <c r="HI276">
        <v>0</v>
      </c>
      <c r="HJ276">
        <v>2.1095799999999998</v>
      </c>
      <c r="HK276">
        <v>13.536300000000001</v>
      </c>
      <c r="HL276">
        <v>36.17</v>
      </c>
      <c r="HM276">
        <v>13.5961</v>
      </c>
      <c r="HN276">
        <v>0</v>
      </c>
      <c r="HO276">
        <v>6.6609799999999997E-2</v>
      </c>
      <c r="HP276">
        <v>0</v>
      </c>
      <c r="HQ276">
        <v>0</v>
      </c>
      <c r="HR276">
        <v>0</v>
      </c>
      <c r="HS276">
        <v>49.84</v>
      </c>
      <c r="HT276">
        <v>2.2889900000000001</v>
      </c>
      <c r="HU276">
        <v>0</v>
      </c>
      <c r="HV276">
        <v>0</v>
      </c>
      <c r="HW276">
        <v>0</v>
      </c>
      <c r="HX276">
        <v>0</v>
      </c>
      <c r="HY276">
        <v>0</v>
      </c>
      <c r="HZ276">
        <v>0</v>
      </c>
      <c r="IA276">
        <v>2.29</v>
      </c>
      <c r="IB276">
        <v>0</v>
      </c>
      <c r="IC276">
        <v>0</v>
      </c>
      <c r="ID276">
        <v>0</v>
      </c>
      <c r="IE276">
        <v>0</v>
      </c>
      <c r="IF276">
        <v>2.29</v>
      </c>
    </row>
    <row r="277" spans="1:240" x14ac:dyDescent="0.3">
      <c r="A277" s="67">
        <v>43882.764131944445</v>
      </c>
      <c r="B277" t="s">
        <v>485</v>
      </c>
      <c r="C277" t="s">
        <v>485</v>
      </c>
      <c r="D277" t="s">
        <v>214</v>
      </c>
      <c r="E277">
        <v>24563.1</v>
      </c>
      <c r="F277">
        <v>24692.3</v>
      </c>
      <c r="G277" t="s">
        <v>112</v>
      </c>
      <c r="H277" s="68">
        <v>3.9583333333333331E-2</v>
      </c>
      <c r="I277" t="s">
        <v>113</v>
      </c>
      <c r="J277">
        <v>-106.55</v>
      </c>
      <c r="K277" t="s">
        <v>114</v>
      </c>
      <c r="L277" t="s">
        <v>114</v>
      </c>
      <c r="M277" t="s">
        <v>184</v>
      </c>
      <c r="N277">
        <v>0</v>
      </c>
      <c r="O277">
        <v>96819.6</v>
      </c>
      <c r="P277">
        <v>105862</v>
      </c>
      <c r="Q277">
        <v>0</v>
      </c>
      <c r="R277">
        <v>0</v>
      </c>
      <c r="S277">
        <v>0</v>
      </c>
      <c r="T277">
        <v>77193.3</v>
      </c>
      <c r="U277">
        <v>279875</v>
      </c>
      <c r="V277">
        <v>77659.3</v>
      </c>
      <c r="W277">
        <v>0</v>
      </c>
      <c r="X277">
        <v>379.85599999999999</v>
      </c>
      <c r="Y277">
        <v>0</v>
      </c>
      <c r="Z277">
        <v>0</v>
      </c>
      <c r="AA277">
        <v>0</v>
      </c>
      <c r="AB277">
        <v>357914</v>
      </c>
      <c r="AC277">
        <v>120.661</v>
      </c>
      <c r="AD277">
        <v>0</v>
      </c>
      <c r="AE277">
        <v>0</v>
      </c>
      <c r="AF277">
        <v>0</v>
      </c>
      <c r="AG277">
        <v>0</v>
      </c>
      <c r="AH277">
        <v>614.34</v>
      </c>
      <c r="AI277">
        <v>0</v>
      </c>
      <c r="AJ277">
        <v>735.00099999999998</v>
      </c>
      <c r="AK277">
        <v>0</v>
      </c>
      <c r="AL277">
        <v>0</v>
      </c>
      <c r="AM277">
        <v>0</v>
      </c>
      <c r="AN277">
        <v>0</v>
      </c>
      <c r="AO277">
        <v>735.00099999999998</v>
      </c>
      <c r="AP277">
        <v>0</v>
      </c>
      <c r="AQ277">
        <v>0</v>
      </c>
      <c r="AR277">
        <v>0</v>
      </c>
      <c r="AS277">
        <v>0</v>
      </c>
      <c r="AT277">
        <v>0</v>
      </c>
      <c r="AU277">
        <v>0</v>
      </c>
      <c r="AV277">
        <v>0</v>
      </c>
      <c r="AW277">
        <v>0</v>
      </c>
      <c r="AX277">
        <v>0</v>
      </c>
      <c r="AY277">
        <v>0</v>
      </c>
      <c r="AZ277">
        <v>0</v>
      </c>
      <c r="BA277">
        <v>0</v>
      </c>
      <c r="BB277">
        <v>0</v>
      </c>
      <c r="BC277">
        <v>1.0211600000000001</v>
      </c>
      <c r="BD277">
        <v>152.196</v>
      </c>
      <c r="BE277">
        <v>127.345</v>
      </c>
      <c r="BF277">
        <v>0</v>
      </c>
      <c r="BG277">
        <v>0</v>
      </c>
      <c r="BH277">
        <v>4.53599</v>
      </c>
      <c r="BI277">
        <v>94.3078</v>
      </c>
      <c r="BJ277">
        <v>379.40499999999997</v>
      </c>
      <c r="BK277">
        <v>95.136899999999997</v>
      </c>
      <c r="BL277">
        <v>0</v>
      </c>
      <c r="BM277">
        <v>0.46407399999999999</v>
      </c>
      <c r="BN277">
        <v>0</v>
      </c>
      <c r="BO277">
        <v>0</v>
      </c>
      <c r="BP277">
        <v>0</v>
      </c>
      <c r="BQ277">
        <v>475.00599999999997</v>
      </c>
      <c r="BR277">
        <v>469.44900000000001</v>
      </c>
      <c r="BS277">
        <v>5.55715</v>
      </c>
      <c r="BT277">
        <v>0</v>
      </c>
      <c r="BU277">
        <v>0</v>
      </c>
      <c r="BW277">
        <v>0</v>
      </c>
      <c r="BX277">
        <v>0</v>
      </c>
      <c r="BZ277">
        <v>0</v>
      </c>
      <c r="CA277" t="s">
        <v>114</v>
      </c>
      <c r="CB277" t="s">
        <v>114</v>
      </c>
      <c r="CC277" t="s">
        <v>218</v>
      </c>
      <c r="CD277">
        <v>0</v>
      </c>
      <c r="CE277">
        <v>84353.5</v>
      </c>
      <c r="CF277">
        <v>23483.599999999999</v>
      </c>
      <c r="CG277">
        <v>0</v>
      </c>
      <c r="CH277">
        <v>0</v>
      </c>
      <c r="CI277">
        <v>11659.1</v>
      </c>
      <c r="CJ277">
        <v>77193.3</v>
      </c>
      <c r="CK277">
        <v>196689</v>
      </c>
      <c r="CL277">
        <v>77659.3</v>
      </c>
      <c r="CM277">
        <v>0</v>
      </c>
      <c r="CN277">
        <v>379.85599999999999</v>
      </c>
      <c r="CO277">
        <v>0</v>
      </c>
      <c r="CP277">
        <v>0</v>
      </c>
      <c r="CQ277">
        <v>0</v>
      </c>
      <c r="CR277">
        <v>274729</v>
      </c>
      <c r="CS277">
        <v>431.31200000000001</v>
      </c>
      <c r="CT277">
        <v>0</v>
      </c>
      <c r="CU277">
        <v>0</v>
      </c>
      <c r="CV277">
        <v>0</v>
      </c>
      <c r="CW277">
        <v>0</v>
      </c>
      <c r="CX277">
        <v>0</v>
      </c>
      <c r="CY277">
        <v>0</v>
      </c>
      <c r="CZ277">
        <v>431.31200000000001</v>
      </c>
      <c r="DA277">
        <v>0</v>
      </c>
      <c r="DB277">
        <v>0</v>
      </c>
      <c r="DC277">
        <v>0</v>
      </c>
      <c r="DD277">
        <v>0</v>
      </c>
      <c r="DE277">
        <v>431.31200000000001</v>
      </c>
      <c r="DF277">
        <v>0</v>
      </c>
      <c r="DG277">
        <v>0</v>
      </c>
      <c r="DH277">
        <v>0</v>
      </c>
      <c r="DI277">
        <v>0</v>
      </c>
      <c r="DJ277">
        <v>0</v>
      </c>
      <c r="DK277">
        <v>0</v>
      </c>
      <c r="DL277">
        <v>0</v>
      </c>
      <c r="DM277">
        <v>0</v>
      </c>
      <c r="DN277">
        <v>0</v>
      </c>
      <c r="DO277">
        <v>0</v>
      </c>
      <c r="DP277">
        <v>0</v>
      </c>
      <c r="DQ277">
        <v>0</v>
      </c>
      <c r="DR277">
        <v>0</v>
      </c>
      <c r="DS277">
        <v>3.6617600000000001</v>
      </c>
      <c r="DT277">
        <v>131.535</v>
      </c>
      <c r="DU277">
        <v>29.575500000000002</v>
      </c>
      <c r="DV277">
        <v>0</v>
      </c>
      <c r="DW277">
        <v>0</v>
      </c>
      <c r="DX277">
        <v>13.779500000000001</v>
      </c>
      <c r="DY277">
        <v>94.3078</v>
      </c>
      <c r="DZ277">
        <v>272.85899999999998</v>
      </c>
      <c r="EA277">
        <v>95.136899999999997</v>
      </c>
      <c r="EB277">
        <v>0</v>
      </c>
      <c r="EC277">
        <v>0.46407399999999999</v>
      </c>
      <c r="ED277">
        <v>0</v>
      </c>
      <c r="EE277">
        <v>0</v>
      </c>
      <c r="EF277">
        <v>0</v>
      </c>
      <c r="EG277">
        <v>368.46</v>
      </c>
      <c r="EH277">
        <v>364.79899999999998</v>
      </c>
      <c r="EI277">
        <v>3.6617600000000001</v>
      </c>
      <c r="EJ277">
        <v>0</v>
      </c>
      <c r="EK277">
        <v>0</v>
      </c>
      <c r="EM277">
        <v>0</v>
      </c>
      <c r="EN277">
        <v>0</v>
      </c>
      <c r="EP277">
        <v>0</v>
      </c>
      <c r="EQ277">
        <v>0</v>
      </c>
      <c r="ER277">
        <v>42.644399999999997</v>
      </c>
      <c r="ES277">
        <v>19.558800000000002</v>
      </c>
      <c r="ET277">
        <v>0</v>
      </c>
      <c r="EU277">
        <v>0</v>
      </c>
      <c r="EV277">
        <v>0</v>
      </c>
      <c r="EW277">
        <v>13.6607</v>
      </c>
      <c r="EX277">
        <v>75.863900000000001</v>
      </c>
      <c r="EY277">
        <v>14.089600000000001</v>
      </c>
      <c r="EZ277">
        <v>0</v>
      </c>
      <c r="FA277">
        <v>6.7222100000000007E-2</v>
      </c>
      <c r="FB277">
        <v>0</v>
      </c>
      <c r="FC277">
        <v>0</v>
      </c>
      <c r="FD277">
        <v>0</v>
      </c>
      <c r="FE277">
        <v>90.020700000000005</v>
      </c>
      <c r="FF277">
        <v>0</v>
      </c>
      <c r="FG277">
        <v>35.991700000000002</v>
      </c>
      <c r="FH277">
        <v>5.5</v>
      </c>
      <c r="FI277">
        <v>0</v>
      </c>
      <c r="FJ277">
        <v>0</v>
      </c>
      <c r="FK277">
        <v>1.8224899999999999</v>
      </c>
      <c r="FL277">
        <v>13.6607</v>
      </c>
      <c r="FM277">
        <v>56.974899999999998</v>
      </c>
      <c r="FN277">
        <v>14.089600000000001</v>
      </c>
      <c r="FO277">
        <v>0</v>
      </c>
      <c r="FP277">
        <v>6.7222100000000007E-2</v>
      </c>
      <c r="FQ277">
        <v>0</v>
      </c>
      <c r="FR277">
        <v>0</v>
      </c>
      <c r="FS277">
        <v>0</v>
      </c>
      <c r="FT277">
        <v>71.131699999999995</v>
      </c>
      <c r="FU277" t="s">
        <v>621</v>
      </c>
      <c r="FV277" t="s">
        <v>622</v>
      </c>
      <c r="FW277" t="s">
        <v>528</v>
      </c>
      <c r="FX277" t="s">
        <v>115</v>
      </c>
      <c r="FY277" t="s">
        <v>530</v>
      </c>
      <c r="FZ277" t="s">
        <v>116</v>
      </c>
      <c r="GA277" t="s">
        <v>600</v>
      </c>
      <c r="GB277" t="s">
        <v>640</v>
      </c>
      <c r="GC277">
        <v>0</v>
      </c>
      <c r="GD277">
        <v>18.738399999999999</v>
      </c>
      <c r="GE277">
        <v>19.172599999999999</v>
      </c>
      <c r="GF277">
        <v>0</v>
      </c>
      <c r="GG277">
        <v>0</v>
      </c>
      <c r="GH277">
        <v>0</v>
      </c>
      <c r="GI277">
        <v>13.536300000000001</v>
      </c>
      <c r="GJ277">
        <v>51.45</v>
      </c>
      <c r="GK277">
        <v>13.5961</v>
      </c>
      <c r="GL277">
        <v>0</v>
      </c>
      <c r="GM277">
        <v>6.6609799999999997E-2</v>
      </c>
      <c r="GN277">
        <v>0</v>
      </c>
      <c r="GO277">
        <v>0</v>
      </c>
      <c r="GP277">
        <v>0</v>
      </c>
      <c r="GQ277">
        <v>65.12</v>
      </c>
      <c r="GR277">
        <v>0.640351</v>
      </c>
      <c r="GS277">
        <v>0</v>
      </c>
      <c r="GT277">
        <v>0</v>
      </c>
      <c r="GU277">
        <v>0</v>
      </c>
      <c r="GV277">
        <v>0</v>
      </c>
      <c r="GW277">
        <v>3.2603200000000001</v>
      </c>
      <c r="GX277">
        <v>0</v>
      </c>
      <c r="GY277">
        <v>3.9</v>
      </c>
      <c r="GZ277">
        <v>0</v>
      </c>
      <c r="HA277">
        <v>0</v>
      </c>
      <c r="HB277">
        <v>0</v>
      </c>
      <c r="HC277">
        <v>0</v>
      </c>
      <c r="HD277">
        <v>3.9</v>
      </c>
      <c r="HE277">
        <v>0</v>
      </c>
      <c r="HF277">
        <v>16.253</v>
      </c>
      <c r="HG277">
        <v>4.2747400000000004</v>
      </c>
      <c r="HH277">
        <v>0</v>
      </c>
      <c r="HI277">
        <v>0</v>
      </c>
      <c r="HJ277">
        <v>2.1113300000000002</v>
      </c>
      <c r="HK277">
        <v>13.536300000000001</v>
      </c>
      <c r="HL277">
        <v>36.17</v>
      </c>
      <c r="HM277">
        <v>13.5961</v>
      </c>
      <c r="HN277">
        <v>0</v>
      </c>
      <c r="HO277">
        <v>6.6609799999999997E-2</v>
      </c>
      <c r="HP277">
        <v>0</v>
      </c>
      <c r="HQ277">
        <v>0</v>
      </c>
      <c r="HR277">
        <v>0</v>
      </c>
      <c r="HS277">
        <v>49.84</v>
      </c>
      <c r="HT277">
        <v>2.2889900000000001</v>
      </c>
      <c r="HU277">
        <v>0</v>
      </c>
      <c r="HV277">
        <v>0</v>
      </c>
      <c r="HW277">
        <v>0</v>
      </c>
      <c r="HX277">
        <v>0</v>
      </c>
      <c r="HY277">
        <v>0</v>
      </c>
      <c r="HZ277">
        <v>0</v>
      </c>
      <c r="IA277">
        <v>2.29</v>
      </c>
      <c r="IB277">
        <v>0</v>
      </c>
      <c r="IC277">
        <v>0</v>
      </c>
      <c r="ID277">
        <v>0</v>
      </c>
      <c r="IE277">
        <v>0</v>
      </c>
      <c r="IF277">
        <v>2.29</v>
      </c>
    </row>
    <row r="278" spans="1:240" x14ac:dyDescent="0.3">
      <c r="A278" s="67">
        <v>43882.764780092592</v>
      </c>
      <c r="B278" t="s">
        <v>486</v>
      </c>
      <c r="C278" t="s">
        <v>486</v>
      </c>
      <c r="D278" t="s">
        <v>214</v>
      </c>
      <c r="E278">
        <v>24563.1</v>
      </c>
      <c r="F278">
        <v>24692.3</v>
      </c>
      <c r="G278" t="s">
        <v>112</v>
      </c>
      <c r="H278" s="68">
        <v>3.6805555555555557E-2</v>
      </c>
      <c r="I278" t="s">
        <v>113</v>
      </c>
      <c r="J278">
        <v>-106.44</v>
      </c>
      <c r="K278" t="s">
        <v>114</v>
      </c>
      <c r="L278" t="s">
        <v>114</v>
      </c>
      <c r="M278" t="s">
        <v>184</v>
      </c>
      <c r="N278">
        <v>0</v>
      </c>
      <c r="O278">
        <v>96762.9</v>
      </c>
      <c r="P278">
        <v>105862</v>
      </c>
      <c r="Q278">
        <v>0</v>
      </c>
      <c r="R278">
        <v>0</v>
      </c>
      <c r="S278">
        <v>0</v>
      </c>
      <c r="T278">
        <v>77193.3</v>
      </c>
      <c r="U278">
        <v>279818</v>
      </c>
      <c r="V278">
        <v>77659.3</v>
      </c>
      <c r="W278">
        <v>0</v>
      </c>
      <c r="X278">
        <v>379.85599999999999</v>
      </c>
      <c r="Y278">
        <v>0</v>
      </c>
      <c r="Z278">
        <v>0</v>
      </c>
      <c r="AA278">
        <v>0</v>
      </c>
      <c r="AB278">
        <v>357857</v>
      </c>
      <c r="AC278">
        <v>119.551</v>
      </c>
      <c r="AD278">
        <v>0</v>
      </c>
      <c r="AE278">
        <v>0</v>
      </c>
      <c r="AF278">
        <v>0</v>
      </c>
      <c r="AG278">
        <v>0</v>
      </c>
      <c r="AH278">
        <v>614.34</v>
      </c>
      <c r="AI278">
        <v>0</v>
      </c>
      <c r="AJ278">
        <v>733.89099999999996</v>
      </c>
      <c r="AK278">
        <v>0</v>
      </c>
      <c r="AL278">
        <v>0</v>
      </c>
      <c r="AM278">
        <v>0</v>
      </c>
      <c r="AN278">
        <v>0</v>
      </c>
      <c r="AO278">
        <v>733.89099999999996</v>
      </c>
      <c r="AP278">
        <v>0</v>
      </c>
      <c r="AQ278">
        <v>0</v>
      </c>
      <c r="AR278">
        <v>0</v>
      </c>
      <c r="AS278">
        <v>0</v>
      </c>
      <c r="AT278">
        <v>0</v>
      </c>
      <c r="AU278">
        <v>0</v>
      </c>
      <c r="AV278">
        <v>0</v>
      </c>
      <c r="AW278">
        <v>0</v>
      </c>
      <c r="AX278">
        <v>0</v>
      </c>
      <c r="AY278">
        <v>0</v>
      </c>
      <c r="AZ278">
        <v>0</v>
      </c>
      <c r="BA278">
        <v>0</v>
      </c>
      <c r="BB278">
        <v>0</v>
      </c>
      <c r="BC278">
        <v>1.01172</v>
      </c>
      <c r="BD278">
        <v>152.101</v>
      </c>
      <c r="BE278">
        <v>127.345</v>
      </c>
      <c r="BF278">
        <v>0</v>
      </c>
      <c r="BG278">
        <v>0</v>
      </c>
      <c r="BH278">
        <v>4.53599</v>
      </c>
      <c r="BI278">
        <v>94.3078</v>
      </c>
      <c r="BJ278">
        <v>379.30099999999999</v>
      </c>
      <c r="BK278">
        <v>95.136899999999997</v>
      </c>
      <c r="BL278">
        <v>0</v>
      </c>
      <c r="BM278">
        <v>0.46407399999999999</v>
      </c>
      <c r="BN278">
        <v>0</v>
      </c>
      <c r="BO278">
        <v>0</v>
      </c>
      <c r="BP278">
        <v>0</v>
      </c>
      <c r="BQ278">
        <v>474.90199999999999</v>
      </c>
      <c r="BR278">
        <v>469.35500000000002</v>
      </c>
      <c r="BS278">
        <v>5.5477100000000004</v>
      </c>
      <c r="BT278">
        <v>0</v>
      </c>
      <c r="BU278">
        <v>0</v>
      </c>
      <c r="BW278">
        <v>0</v>
      </c>
      <c r="BX278">
        <v>0</v>
      </c>
      <c r="BZ278">
        <v>0</v>
      </c>
      <c r="CA278" t="s">
        <v>114</v>
      </c>
      <c r="CB278" t="s">
        <v>114</v>
      </c>
      <c r="CC278" t="s">
        <v>218</v>
      </c>
      <c r="CD278">
        <v>0</v>
      </c>
      <c r="CE278">
        <v>84353.5</v>
      </c>
      <c r="CF278">
        <v>23483.599999999999</v>
      </c>
      <c r="CG278">
        <v>0</v>
      </c>
      <c r="CH278">
        <v>0</v>
      </c>
      <c r="CI278">
        <v>11659.1</v>
      </c>
      <c r="CJ278">
        <v>77193.3</v>
      </c>
      <c r="CK278">
        <v>196689</v>
      </c>
      <c r="CL278">
        <v>77659.3</v>
      </c>
      <c r="CM278">
        <v>0</v>
      </c>
      <c r="CN278">
        <v>379.85599999999999</v>
      </c>
      <c r="CO278">
        <v>0</v>
      </c>
      <c r="CP278">
        <v>0</v>
      </c>
      <c r="CQ278">
        <v>0</v>
      </c>
      <c r="CR278">
        <v>274729</v>
      </c>
      <c r="CS278">
        <v>431.31200000000001</v>
      </c>
      <c r="CT278">
        <v>0</v>
      </c>
      <c r="CU278">
        <v>0</v>
      </c>
      <c r="CV278">
        <v>0</v>
      </c>
      <c r="CW278">
        <v>0</v>
      </c>
      <c r="CX278">
        <v>0</v>
      </c>
      <c r="CY278">
        <v>0</v>
      </c>
      <c r="CZ278">
        <v>431.31200000000001</v>
      </c>
      <c r="DA278">
        <v>0</v>
      </c>
      <c r="DB278">
        <v>0</v>
      </c>
      <c r="DC278">
        <v>0</v>
      </c>
      <c r="DD278">
        <v>0</v>
      </c>
      <c r="DE278">
        <v>431.31200000000001</v>
      </c>
      <c r="DF278">
        <v>0</v>
      </c>
      <c r="DG278">
        <v>0</v>
      </c>
      <c r="DH278">
        <v>0</v>
      </c>
      <c r="DI278">
        <v>0</v>
      </c>
      <c r="DJ278">
        <v>0</v>
      </c>
      <c r="DK278">
        <v>0</v>
      </c>
      <c r="DL278">
        <v>0</v>
      </c>
      <c r="DM278">
        <v>0</v>
      </c>
      <c r="DN278">
        <v>0</v>
      </c>
      <c r="DO278">
        <v>0</v>
      </c>
      <c r="DP278">
        <v>0</v>
      </c>
      <c r="DQ278">
        <v>0</v>
      </c>
      <c r="DR278">
        <v>0</v>
      </c>
      <c r="DS278">
        <v>3.6617600000000001</v>
      </c>
      <c r="DT278">
        <v>131.535</v>
      </c>
      <c r="DU278">
        <v>29.575500000000002</v>
      </c>
      <c r="DV278">
        <v>0</v>
      </c>
      <c r="DW278">
        <v>0</v>
      </c>
      <c r="DX278">
        <v>13.779500000000001</v>
      </c>
      <c r="DY278">
        <v>94.3078</v>
      </c>
      <c r="DZ278">
        <v>272.85899999999998</v>
      </c>
      <c r="EA278">
        <v>95.136899999999997</v>
      </c>
      <c r="EB278">
        <v>0</v>
      </c>
      <c r="EC278">
        <v>0.46407399999999999</v>
      </c>
      <c r="ED278">
        <v>0</v>
      </c>
      <c r="EE278">
        <v>0</v>
      </c>
      <c r="EF278">
        <v>0</v>
      </c>
      <c r="EG278">
        <v>368.46</v>
      </c>
      <c r="EH278">
        <v>364.79899999999998</v>
      </c>
      <c r="EI278">
        <v>3.6617600000000001</v>
      </c>
      <c r="EJ278">
        <v>0</v>
      </c>
      <c r="EK278">
        <v>0</v>
      </c>
      <c r="EM278">
        <v>0</v>
      </c>
      <c r="EN278">
        <v>0</v>
      </c>
      <c r="EP278">
        <v>0</v>
      </c>
      <c r="EQ278">
        <v>0</v>
      </c>
      <c r="ER278">
        <v>42.616199999999999</v>
      </c>
      <c r="ES278">
        <v>19.558800000000002</v>
      </c>
      <c r="ET278">
        <v>0</v>
      </c>
      <c r="EU278">
        <v>0</v>
      </c>
      <c r="EV278">
        <v>0</v>
      </c>
      <c r="EW278">
        <v>13.6607</v>
      </c>
      <c r="EX278">
        <v>75.835700000000003</v>
      </c>
      <c r="EY278">
        <v>14.089600000000001</v>
      </c>
      <c r="EZ278">
        <v>0</v>
      </c>
      <c r="FA278">
        <v>6.7222100000000007E-2</v>
      </c>
      <c r="FB278">
        <v>0</v>
      </c>
      <c r="FC278">
        <v>0</v>
      </c>
      <c r="FD278">
        <v>0</v>
      </c>
      <c r="FE278">
        <v>89.992500000000007</v>
      </c>
      <c r="FF278">
        <v>0</v>
      </c>
      <c r="FG278">
        <v>35.991700000000002</v>
      </c>
      <c r="FH278">
        <v>5.5</v>
      </c>
      <c r="FI278">
        <v>0</v>
      </c>
      <c r="FJ278">
        <v>0</v>
      </c>
      <c r="FK278">
        <v>1.8224899999999999</v>
      </c>
      <c r="FL278">
        <v>13.6607</v>
      </c>
      <c r="FM278">
        <v>56.974899999999998</v>
      </c>
      <c r="FN278">
        <v>14.089600000000001</v>
      </c>
      <c r="FO278">
        <v>0</v>
      </c>
      <c r="FP278">
        <v>6.7222100000000007E-2</v>
      </c>
      <c r="FQ278">
        <v>0</v>
      </c>
      <c r="FR278">
        <v>0</v>
      </c>
      <c r="FS278">
        <v>0</v>
      </c>
      <c r="FT278">
        <v>71.131699999999995</v>
      </c>
      <c r="FU278" t="s">
        <v>621</v>
      </c>
      <c r="FV278" t="s">
        <v>622</v>
      </c>
      <c r="FW278" t="s">
        <v>528</v>
      </c>
      <c r="FX278" t="s">
        <v>115</v>
      </c>
      <c r="FY278" t="s">
        <v>530</v>
      </c>
      <c r="FZ278" t="s">
        <v>116</v>
      </c>
      <c r="GA278" t="s">
        <v>600</v>
      </c>
      <c r="GB278" t="s">
        <v>640</v>
      </c>
      <c r="GC278">
        <v>0</v>
      </c>
      <c r="GD278">
        <v>18.7273</v>
      </c>
      <c r="GE278">
        <v>19.172599999999999</v>
      </c>
      <c r="GF278">
        <v>0</v>
      </c>
      <c r="GG278">
        <v>0</v>
      </c>
      <c r="GH278">
        <v>0</v>
      </c>
      <c r="GI278">
        <v>13.536300000000001</v>
      </c>
      <c r="GJ278">
        <v>51.44</v>
      </c>
      <c r="GK278">
        <v>13.5961</v>
      </c>
      <c r="GL278">
        <v>0</v>
      </c>
      <c r="GM278">
        <v>6.6609799999999997E-2</v>
      </c>
      <c r="GN278">
        <v>0</v>
      </c>
      <c r="GO278">
        <v>0</v>
      </c>
      <c r="GP278">
        <v>0</v>
      </c>
      <c r="GQ278">
        <v>65.11</v>
      </c>
      <c r="GR278">
        <v>0.63446199999999997</v>
      </c>
      <c r="GS278">
        <v>0</v>
      </c>
      <c r="GT278">
        <v>0</v>
      </c>
      <c r="GU278">
        <v>0</v>
      </c>
      <c r="GV278">
        <v>0</v>
      </c>
      <c r="GW278">
        <v>3.2603200000000001</v>
      </c>
      <c r="GX278">
        <v>0</v>
      </c>
      <c r="GY278">
        <v>3.89</v>
      </c>
      <c r="GZ278">
        <v>0</v>
      </c>
      <c r="HA278">
        <v>0</v>
      </c>
      <c r="HB278">
        <v>0</v>
      </c>
      <c r="HC278">
        <v>0</v>
      </c>
      <c r="HD278">
        <v>3.89</v>
      </c>
      <c r="HE278">
        <v>0</v>
      </c>
      <c r="HF278">
        <v>16.253</v>
      </c>
      <c r="HG278">
        <v>4.2747400000000004</v>
      </c>
      <c r="HH278">
        <v>0</v>
      </c>
      <c r="HI278">
        <v>0</v>
      </c>
      <c r="HJ278">
        <v>2.1113300000000002</v>
      </c>
      <c r="HK278">
        <v>13.536300000000001</v>
      </c>
      <c r="HL278">
        <v>36.17</v>
      </c>
      <c r="HM278">
        <v>13.5961</v>
      </c>
      <c r="HN278">
        <v>0</v>
      </c>
      <c r="HO278">
        <v>6.6609799999999997E-2</v>
      </c>
      <c r="HP278">
        <v>0</v>
      </c>
      <c r="HQ278">
        <v>0</v>
      </c>
      <c r="HR278">
        <v>0</v>
      </c>
      <c r="HS278">
        <v>49.84</v>
      </c>
      <c r="HT278">
        <v>2.2889900000000001</v>
      </c>
      <c r="HU278">
        <v>0</v>
      </c>
      <c r="HV278">
        <v>0</v>
      </c>
      <c r="HW278">
        <v>0</v>
      </c>
      <c r="HX278">
        <v>0</v>
      </c>
      <c r="HY278">
        <v>0</v>
      </c>
      <c r="HZ278">
        <v>0</v>
      </c>
      <c r="IA278">
        <v>2.29</v>
      </c>
      <c r="IB278">
        <v>0</v>
      </c>
      <c r="IC278">
        <v>0</v>
      </c>
      <c r="ID278">
        <v>0</v>
      </c>
      <c r="IE278">
        <v>0</v>
      </c>
      <c r="IF278">
        <v>2.29</v>
      </c>
    </row>
    <row r="279" spans="1:240" x14ac:dyDescent="0.3">
      <c r="A279" s="67">
        <v>43882.765462962961</v>
      </c>
      <c r="B279" t="s">
        <v>487</v>
      </c>
      <c r="C279" t="s">
        <v>487</v>
      </c>
      <c r="D279" t="s">
        <v>214</v>
      </c>
      <c r="E279">
        <v>24563.1</v>
      </c>
      <c r="F279">
        <v>24692.3</v>
      </c>
      <c r="G279" t="s">
        <v>112</v>
      </c>
      <c r="H279" s="68">
        <v>3.888888888888889E-2</v>
      </c>
      <c r="I279" t="s">
        <v>113</v>
      </c>
      <c r="J279">
        <v>-104.34</v>
      </c>
      <c r="K279" t="s">
        <v>114</v>
      </c>
      <c r="L279" t="s">
        <v>114</v>
      </c>
      <c r="M279" t="s">
        <v>184</v>
      </c>
      <c r="N279">
        <v>0</v>
      </c>
      <c r="O279">
        <v>95601.3</v>
      </c>
      <c r="P279">
        <v>105861</v>
      </c>
      <c r="Q279">
        <v>0</v>
      </c>
      <c r="R279">
        <v>0</v>
      </c>
      <c r="S279">
        <v>0</v>
      </c>
      <c r="T279">
        <v>77193.3</v>
      </c>
      <c r="U279">
        <v>278656</v>
      </c>
      <c r="V279">
        <v>77659.3</v>
      </c>
      <c r="W279">
        <v>0</v>
      </c>
      <c r="X279">
        <v>379.85599999999999</v>
      </c>
      <c r="Y279">
        <v>0</v>
      </c>
      <c r="Z279">
        <v>0</v>
      </c>
      <c r="AA279">
        <v>0</v>
      </c>
      <c r="AB279">
        <v>356695</v>
      </c>
      <c r="AC279">
        <v>99.317499999999995</v>
      </c>
      <c r="AD279">
        <v>0</v>
      </c>
      <c r="AE279">
        <v>0</v>
      </c>
      <c r="AF279">
        <v>0</v>
      </c>
      <c r="AG279">
        <v>0</v>
      </c>
      <c r="AH279">
        <v>614.33900000000006</v>
      </c>
      <c r="AI279">
        <v>0</v>
      </c>
      <c r="AJ279">
        <v>713.65700000000004</v>
      </c>
      <c r="AK279">
        <v>0</v>
      </c>
      <c r="AL279">
        <v>0</v>
      </c>
      <c r="AM279">
        <v>0</v>
      </c>
      <c r="AN279">
        <v>0</v>
      </c>
      <c r="AO279">
        <v>713.65700000000004</v>
      </c>
      <c r="AP279">
        <v>0</v>
      </c>
      <c r="AQ279">
        <v>0</v>
      </c>
      <c r="AR279">
        <v>0</v>
      </c>
      <c r="AS279">
        <v>0</v>
      </c>
      <c r="AT279">
        <v>0</v>
      </c>
      <c r="AU279">
        <v>0</v>
      </c>
      <c r="AV279">
        <v>0</v>
      </c>
      <c r="AW279">
        <v>0</v>
      </c>
      <c r="AX279">
        <v>0</v>
      </c>
      <c r="AY279">
        <v>0</v>
      </c>
      <c r="AZ279">
        <v>0</v>
      </c>
      <c r="BA279">
        <v>0</v>
      </c>
      <c r="BB279">
        <v>0</v>
      </c>
      <c r="BC279">
        <v>0.83860699999999999</v>
      </c>
      <c r="BD279">
        <v>150.16900000000001</v>
      </c>
      <c r="BE279">
        <v>127.34399999999999</v>
      </c>
      <c r="BF279">
        <v>0</v>
      </c>
      <c r="BG279">
        <v>0</v>
      </c>
      <c r="BH279">
        <v>4.53599</v>
      </c>
      <c r="BI279">
        <v>94.3078</v>
      </c>
      <c r="BJ279">
        <v>377.19499999999999</v>
      </c>
      <c r="BK279">
        <v>95.136899999999997</v>
      </c>
      <c r="BL279">
        <v>0</v>
      </c>
      <c r="BM279">
        <v>0.46407399999999999</v>
      </c>
      <c r="BN279">
        <v>0</v>
      </c>
      <c r="BO279">
        <v>0</v>
      </c>
      <c r="BP279">
        <v>0</v>
      </c>
      <c r="BQ279">
        <v>472.79599999999999</v>
      </c>
      <c r="BR279">
        <v>467.42099999999999</v>
      </c>
      <c r="BS279">
        <v>5.3745900000000004</v>
      </c>
      <c r="BT279">
        <v>0</v>
      </c>
      <c r="BU279">
        <v>0</v>
      </c>
      <c r="BW279">
        <v>0</v>
      </c>
      <c r="BX279">
        <v>0</v>
      </c>
      <c r="BZ279">
        <v>0</v>
      </c>
      <c r="CA279" t="s">
        <v>114</v>
      </c>
      <c r="CB279" t="s">
        <v>114</v>
      </c>
      <c r="CC279" t="s">
        <v>218</v>
      </c>
      <c r="CD279">
        <v>0</v>
      </c>
      <c r="CE279">
        <v>84353.5</v>
      </c>
      <c r="CF279">
        <v>23483.599999999999</v>
      </c>
      <c r="CG279">
        <v>0</v>
      </c>
      <c r="CH279">
        <v>0</v>
      </c>
      <c r="CI279">
        <v>11659.1</v>
      </c>
      <c r="CJ279">
        <v>77193.3</v>
      </c>
      <c r="CK279">
        <v>196689</v>
      </c>
      <c r="CL279">
        <v>77659.3</v>
      </c>
      <c r="CM279">
        <v>0</v>
      </c>
      <c r="CN279">
        <v>379.85599999999999</v>
      </c>
      <c r="CO279">
        <v>0</v>
      </c>
      <c r="CP279">
        <v>0</v>
      </c>
      <c r="CQ279">
        <v>0</v>
      </c>
      <c r="CR279">
        <v>274729</v>
      </c>
      <c r="CS279">
        <v>431.31200000000001</v>
      </c>
      <c r="CT279">
        <v>0</v>
      </c>
      <c r="CU279">
        <v>0</v>
      </c>
      <c r="CV279">
        <v>0</v>
      </c>
      <c r="CW279">
        <v>0</v>
      </c>
      <c r="CX279">
        <v>0</v>
      </c>
      <c r="CY279">
        <v>0</v>
      </c>
      <c r="CZ279">
        <v>431.31200000000001</v>
      </c>
      <c r="DA279">
        <v>0</v>
      </c>
      <c r="DB279">
        <v>0</v>
      </c>
      <c r="DC279">
        <v>0</v>
      </c>
      <c r="DD279">
        <v>0</v>
      </c>
      <c r="DE279">
        <v>431.31200000000001</v>
      </c>
      <c r="DF279">
        <v>0</v>
      </c>
      <c r="DG279">
        <v>0</v>
      </c>
      <c r="DH279">
        <v>0</v>
      </c>
      <c r="DI279">
        <v>0</v>
      </c>
      <c r="DJ279">
        <v>0</v>
      </c>
      <c r="DK279">
        <v>0</v>
      </c>
      <c r="DL279">
        <v>0</v>
      </c>
      <c r="DM279">
        <v>0</v>
      </c>
      <c r="DN279">
        <v>0</v>
      </c>
      <c r="DO279">
        <v>0</v>
      </c>
      <c r="DP279">
        <v>0</v>
      </c>
      <c r="DQ279">
        <v>0</v>
      </c>
      <c r="DR279">
        <v>0</v>
      </c>
      <c r="DS279">
        <v>3.6617600000000001</v>
      </c>
      <c r="DT279">
        <v>131.535</v>
      </c>
      <c r="DU279">
        <v>29.575500000000002</v>
      </c>
      <c r="DV279">
        <v>0</v>
      </c>
      <c r="DW279">
        <v>0</v>
      </c>
      <c r="DX279">
        <v>13.779500000000001</v>
      </c>
      <c r="DY279">
        <v>94.3078</v>
      </c>
      <c r="DZ279">
        <v>272.85899999999998</v>
      </c>
      <c r="EA279">
        <v>95.136899999999997</v>
      </c>
      <c r="EB279">
        <v>0</v>
      </c>
      <c r="EC279">
        <v>0.46407399999999999</v>
      </c>
      <c r="ED279">
        <v>0</v>
      </c>
      <c r="EE279">
        <v>0</v>
      </c>
      <c r="EF279">
        <v>0</v>
      </c>
      <c r="EG279">
        <v>368.46</v>
      </c>
      <c r="EH279">
        <v>364.79899999999998</v>
      </c>
      <c r="EI279">
        <v>3.6617600000000001</v>
      </c>
      <c r="EJ279">
        <v>0</v>
      </c>
      <c r="EK279">
        <v>0</v>
      </c>
      <c r="EM279">
        <v>0</v>
      </c>
      <c r="EN279">
        <v>0</v>
      </c>
      <c r="EP279">
        <v>0</v>
      </c>
      <c r="EQ279">
        <v>0</v>
      </c>
      <c r="ER279">
        <v>42.048999999999999</v>
      </c>
      <c r="ES279">
        <v>19.558800000000002</v>
      </c>
      <c r="ET279">
        <v>0</v>
      </c>
      <c r="EU279">
        <v>0</v>
      </c>
      <c r="EV279">
        <v>0</v>
      </c>
      <c r="EW279">
        <v>13.6607</v>
      </c>
      <c r="EX279">
        <v>75.268500000000003</v>
      </c>
      <c r="EY279">
        <v>14.089600000000001</v>
      </c>
      <c r="EZ279">
        <v>0</v>
      </c>
      <c r="FA279">
        <v>6.7222100000000007E-2</v>
      </c>
      <c r="FB279">
        <v>0</v>
      </c>
      <c r="FC279">
        <v>0</v>
      </c>
      <c r="FD279">
        <v>0</v>
      </c>
      <c r="FE279">
        <v>89.425299999999993</v>
      </c>
      <c r="FF279">
        <v>0</v>
      </c>
      <c r="FG279">
        <v>35.991700000000002</v>
      </c>
      <c r="FH279">
        <v>5.5</v>
      </c>
      <c r="FI279">
        <v>0</v>
      </c>
      <c r="FJ279">
        <v>0</v>
      </c>
      <c r="FK279">
        <v>1.8224899999999999</v>
      </c>
      <c r="FL279">
        <v>13.6607</v>
      </c>
      <c r="FM279">
        <v>56.974899999999998</v>
      </c>
      <c r="FN279">
        <v>14.089600000000001</v>
      </c>
      <c r="FO279">
        <v>0</v>
      </c>
      <c r="FP279">
        <v>6.7222100000000007E-2</v>
      </c>
      <c r="FQ279">
        <v>0</v>
      </c>
      <c r="FR279">
        <v>0</v>
      </c>
      <c r="FS279">
        <v>0</v>
      </c>
      <c r="FT279">
        <v>71.131699999999995</v>
      </c>
      <c r="FU279" t="s">
        <v>621</v>
      </c>
      <c r="FV279" t="s">
        <v>622</v>
      </c>
      <c r="FW279" t="s">
        <v>528</v>
      </c>
      <c r="FX279" t="s">
        <v>115</v>
      </c>
      <c r="FY279" t="s">
        <v>530</v>
      </c>
      <c r="FZ279" t="s">
        <v>116</v>
      </c>
      <c r="GA279" t="s">
        <v>600</v>
      </c>
      <c r="GB279" t="s">
        <v>640</v>
      </c>
      <c r="GC279">
        <v>0</v>
      </c>
      <c r="GD279">
        <v>18.498999999999999</v>
      </c>
      <c r="GE279">
        <v>19.172499999999999</v>
      </c>
      <c r="GF279">
        <v>0</v>
      </c>
      <c r="GG279">
        <v>0</v>
      </c>
      <c r="GH279">
        <v>0</v>
      </c>
      <c r="GI279">
        <v>13.536300000000001</v>
      </c>
      <c r="GJ279">
        <v>51.21</v>
      </c>
      <c r="GK279">
        <v>13.5961</v>
      </c>
      <c r="GL279">
        <v>0</v>
      </c>
      <c r="GM279">
        <v>6.6609799999999997E-2</v>
      </c>
      <c r="GN279">
        <v>0</v>
      </c>
      <c r="GO279">
        <v>0</v>
      </c>
      <c r="GP279">
        <v>0</v>
      </c>
      <c r="GQ279">
        <v>64.88</v>
      </c>
      <c r="GR279">
        <v>0.52708100000000002</v>
      </c>
      <c r="GS279">
        <v>0</v>
      </c>
      <c r="GT279">
        <v>0</v>
      </c>
      <c r="GU279">
        <v>0</v>
      </c>
      <c r="GV279">
        <v>0</v>
      </c>
      <c r="GW279">
        <v>3.2603200000000001</v>
      </c>
      <c r="GX279">
        <v>0</v>
      </c>
      <c r="GY279">
        <v>3.79</v>
      </c>
      <c r="GZ279">
        <v>0</v>
      </c>
      <c r="HA279">
        <v>0</v>
      </c>
      <c r="HB279">
        <v>0</v>
      </c>
      <c r="HC279">
        <v>0</v>
      </c>
      <c r="HD279">
        <v>3.79</v>
      </c>
      <c r="HE279">
        <v>0</v>
      </c>
      <c r="HF279">
        <v>16.253</v>
      </c>
      <c r="HG279">
        <v>4.2747400000000004</v>
      </c>
      <c r="HH279">
        <v>0</v>
      </c>
      <c r="HI279">
        <v>0</v>
      </c>
      <c r="HJ279">
        <v>2.1113300000000002</v>
      </c>
      <c r="HK279">
        <v>13.536300000000001</v>
      </c>
      <c r="HL279">
        <v>36.17</v>
      </c>
      <c r="HM279">
        <v>13.5961</v>
      </c>
      <c r="HN279">
        <v>0</v>
      </c>
      <c r="HO279">
        <v>6.6609799999999997E-2</v>
      </c>
      <c r="HP279">
        <v>0</v>
      </c>
      <c r="HQ279">
        <v>0</v>
      </c>
      <c r="HR279">
        <v>0</v>
      </c>
      <c r="HS279">
        <v>49.84</v>
      </c>
      <c r="HT279">
        <v>2.2889900000000001</v>
      </c>
      <c r="HU279">
        <v>0</v>
      </c>
      <c r="HV279">
        <v>0</v>
      </c>
      <c r="HW279">
        <v>0</v>
      </c>
      <c r="HX279">
        <v>0</v>
      </c>
      <c r="HY279">
        <v>0</v>
      </c>
      <c r="HZ279">
        <v>0</v>
      </c>
      <c r="IA279">
        <v>2.29</v>
      </c>
      <c r="IB279">
        <v>0</v>
      </c>
      <c r="IC279">
        <v>0</v>
      </c>
      <c r="ID279">
        <v>0</v>
      </c>
      <c r="IE279">
        <v>0</v>
      </c>
      <c r="IF279">
        <v>2.29</v>
      </c>
    </row>
    <row r="280" spans="1:240" x14ac:dyDescent="0.3">
      <c r="A280" s="67">
        <v>43882.766122685185</v>
      </c>
      <c r="B280" t="s">
        <v>488</v>
      </c>
      <c r="C280" t="s">
        <v>488</v>
      </c>
      <c r="D280" t="s">
        <v>214</v>
      </c>
      <c r="E280">
        <v>24563.1</v>
      </c>
      <c r="F280">
        <v>24692.3</v>
      </c>
      <c r="G280" t="s">
        <v>112</v>
      </c>
      <c r="H280" s="68">
        <v>3.8194444444444441E-2</v>
      </c>
      <c r="I280" t="s">
        <v>113</v>
      </c>
      <c r="J280">
        <v>-102.43</v>
      </c>
      <c r="K280" t="s">
        <v>114</v>
      </c>
      <c r="L280" t="s">
        <v>114</v>
      </c>
      <c r="M280" t="s">
        <v>184</v>
      </c>
      <c r="N280">
        <v>0</v>
      </c>
      <c r="O280">
        <v>94549.9</v>
      </c>
      <c r="P280">
        <v>105859</v>
      </c>
      <c r="Q280">
        <v>0</v>
      </c>
      <c r="R280">
        <v>0</v>
      </c>
      <c r="S280">
        <v>0</v>
      </c>
      <c r="T280">
        <v>77193.3</v>
      </c>
      <c r="U280">
        <v>277602</v>
      </c>
      <c r="V280">
        <v>77659.3</v>
      </c>
      <c r="W280">
        <v>0</v>
      </c>
      <c r="X280">
        <v>379.85599999999999</v>
      </c>
      <c r="Y280">
        <v>0</v>
      </c>
      <c r="Z280">
        <v>0</v>
      </c>
      <c r="AA280">
        <v>0</v>
      </c>
      <c r="AB280">
        <v>355642</v>
      </c>
      <c r="AC280">
        <v>82.333799999999997</v>
      </c>
      <c r="AD280">
        <v>0</v>
      </c>
      <c r="AE280">
        <v>0</v>
      </c>
      <c r="AF280">
        <v>0</v>
      </c>
      <c r="AG280">
        <v>0</v>
      </c>
      <c r="AH280">
        <v>614.33900000000006</v>
      </c>
      <c r="AI280">
        <v>0</v>
      </c>
      <c r="AJ280">
        <v>696.673</v>
      </c>
      <c r="AK280">
        <v>0</v>
      </c>
      <c r="AL280">
        <v>0</v>
      </c>
      <c r="AM280">
        <v>0</v>
      </c>
      <c r="AN280">
        <v>0</v>
      </c>
      <c r="AO280">
        <v>696.673</v>
      </c>
      <c r="AP280">
        <v>0</v>
      </c>
      <c r="AQ280">
        <v>0</v>
      </c>
      <c r="AR280">
        <v>0</v>
      </c>
      <c r="AS280">
        <v>0</v>
      </c>
      <c r="AT280">
        <v>0</v>
      </c>
      <c r="AU280">
        <v>0</v>
      </c>
      <c r="AV280">
        <v>0</v>
      </c>
      <c r="AW280">
        <v>0</v>
      </c>
      <c r="AX280">
        <v>0</v>
      </c>
      <c r="AY280">
        <v>0</v>
      </c>
      <c r="AZ280">
        <v>0</v>
      </c>
      <c r="BA280">
        <v>0</v>
      </c>
      <c r="BB280">
        <v>0</v>
      </c>
      <c r="BC280">
        <v>0.69326600000000005</v>
      </c>
      <c r="BD280">
        <v>148.41399999999999</v>
      </c>
      <c r="BE280">
        <v>127.342</v>
      </c>
      <c r="BF280">
        <v>0</v>
      </c>
      <c r="BG280">
        <v>0</v>
      </c>
      <c r="BH280">
        <v>4.5359800000000003</v>
      </c>
      <c r="BI280">
        <v>94.3078</v>
      </c>
      <c r="BJ280">
        <v>375.29300000000001</v>
      </c>
      <c r="BK280">
        <v>95.136899999999997</v>
      </c>
      <c r="BL280">
        <v>0</v>
      </c>
      <c r="BM280">
        <v>0.46407399999999999</v>
      </c>
      <c r="BN280">
        <v>0</v>
      </c>
      <c r="BO280">
        <v>0</v>
      </c>
      <c r="BP280">
        <v>0</v>
      </c>
      <c r="BQ280">
        <v>470.89400000000001</v>
      </c>
      <c r="BR280">
        <v>465.66399999999999</v>
      </c>
      <c r="BS280">
        <v>5.2292500000000004</v>
      </c>
      <c r="BT280">
        <v>0</v>
      </c>
      <c r="BU280">
        <v>0</v>
      </c>
      <c r="BW280">
        <v>0</v>
      </c>
      <c r="BX280">
        <v>0</v>
      </c>
      <c r="BZ280">
        <v>0</v>
      </c>
      <c r="CA280" t="s">
        <v>114</v>
      </c>
      <c r="CB280" t="s">
        <v>114</v>
      </c>
      <c r="CC280" t="s">
        <v>218</v>
      </c>
      <c r="CD280">
        <v>0</v>
      </c>
      <c r="CE280">
        <v>84353.5</v>
      </c>
      <c r="CF280">
        <v>23483.599999999999</v>
      </c>
      <c r="CG280">
        <v>0</v>
      </c>
      <c r="CH280">
        <v>0</v>
      </c>
      <c r="CI280">
        <v>11659.1</v>
      </c>
      <c r="CJ280">
        <v>77193.3</v>
      </c>
      <c r="CK280">
        <v>196689</v>
      </c>
      <c r="CL280">
        <v>77659.3</v>
      </c>
      <c r="CM280">
        <v>0</v>
      </c>
      <c r="CN280">
        <v>379.85599999999999</v>
      </c>
      <c r="CO280">
        <v>0</v>
      </c>
      <c r="CP280">
        <v>0</v>
      </c>
      <c r="CQ280">
        <v>0</v>
      </c>
      <c r="CR280">
        <v>274729</v>
      </c>
      <c r="CS280">
        <v>431.31200000000001</v>
      </c>
      <c r="CT280">
        <v>0</v>
      </c>
      <c r="CU280">
        <v>0</v>
      </c>
      <c r="CV280">
        <v>0</v>
      </c>
      <c r="CW280">
        <v>0</v>
      </c>
      <c r="CX280">
        <v>0</v>
      </c>
      <c r="CY280">
        <v>0</v>
      </c>
      <c r="CZ280">
        <v>431.31200000000001</v>
      </c>
      <c r="DA280">
        <v>0</v>
      </c>
      <c r="DB280">
        <v>0</v>
      </c>
      <c r="DC280">
        <v>0</v>
      </c>
      <c r="DD280">
        <v>0</v>
      </c>
      <c r="DE280">
        <v>431.31200000000001</v>
      </c>
      <c r="DF280">
        <v>0</v>
      </c>
      <c r="DG280">
        <v>0</v>
      </c>
      <c r="DH280">
        <v>0</v>
      </c>
      <c r="DI280">
        <v>0</v>
      </c>
      <c r="DJ280">
        <v>0</v>
      </c>
      <c r="DK280">
        <v>0</v>
      </c>
      <c r="DL280">
        <v>0</v>
      </c>
      <c r="DM280">
        <v>0</v>
      </c>
      <c r="DN280">
        <v>0</v>
      </c>
      <c r="DO280">
        <v>0</v>
      </c>
      <c r="DP280">
        <v>0</v>
      </c>
      <c r="DQ280">
        <v>0</v>
      </c>
      <c r="DR280">
        <v>0</v>
      </c>
      <c r="DS280">
        <v>3.6617600000000001</v>
      </c>
      <c r="DT280">
        <v>131.535</v>
      </c>
      <c r="DU280">
        <v>29.575500000000002</v>
      </c>
      <c r="DV280">
        <v>0</v>
      </c>
      <c r="DW280">
        <v>0</v>
      </c>
      <c r="DX280">
        <v>13.779500000000001</v>
      </c>
      <c r="DY280">
        <v>94.3078</v>
      </c>
      <c r="DZ280">
        <v>272.85899999999998</v>
      </c>
      <c r="EA280">
        <v>95.136899999999997</v>
      </c>
      <c r="EB280">
        <v>0</v>
      </c>
      <c r="EC280">
        <v>0.46407399999999999</v>
      </c>
      <c r="ED280">
        <v>0</v>
      </c>
      <c r="EE280">
        <v>0</v>
      </c>
      <c r="EF280">
        <v>0</v>
      </c>
      <c r="EG280">
        <v>368.46</v>
      </c>
      <c r="EH280">
        <v>364.79899999999998</v>
      </c>
      <c r="EI280">
        <v>3.6617600000000001</v>
      </c>
      <c r="EJ280">
        <v>0</v>
      </c>
      <c r="EK280">
        <v>0</v>
      </c>
      <c r="EM280">
        <v>0</v>
      </c>
      <c r="EN280">
        <v>0</v>
      </c>
      <c r="EP280">
        <v>0</v>
      </c>
      <c r="EQ280">
        <v>0</v>
      </c>
      <c r="ER280">
        <v>41.525500000000001</v>
      </c>
      <c r="ES280">
        <v>19.558800000000002</v>
      </c>
      <c r="ET280">
        <v>0</v>
      </c>
      <c r="EU280">
        <v>0</v>
      </c>
      <c r="EV280">
        <v>0</v>
      </c>
      <c r="EW280">
        <v>13.6607</v>
      </c>
      <c r="EX280">
        <v>74.745000000000005</v>
      </c>
      <c r="EY280">
        <v>14.089600000000001</v>
      </c>
      <c r="EZ280">
        <v>0</v>
      </c>
      <c r="FA280">
        <v>6.7222100000000007E-2</v>
      </c>
      <c r="FB280">
        <v>0</v>
      </c>
      <c r="FC280">
        <v>0</v>
      </c>
      <c r="FD280">
        <v>0</v>
      </c>
      <c r="FE280">
        <v>88.901899999999998</v>
      </c>
      <c r="FF280">
        <v>0</v>
      </c>
      <c r="FG280">
        <v>35.991700000000002</v>
      </c>
      <c r="FH280">
        <v>5.5</v>
      </c>
      <c r="FI280">
        <v>0</v>
      </c>
      <c r="FJ280">
        <v>0</v>
      </c>
      <c r="FK280">
        <v>1.8224899999999999</v>
      </c>
      <c r="FL280">
        <v>13.6607</v>
      </c>
      <c r="FM280">
        <v>56.974899999999998</v>
      </c>
      <c r="FN280">
        <v>14.089600000000001</v>
      </c>
      <c r="FO280">
        <v>0</v>
      </c>
      <c r="FP280">
        <v>6.7222100000000007E-2</v>
      </c>
      <c r="FQ280">
        <v>0</v>
      </c>
      <c r="FR280">
        <v>0</v>
      </c>
      <c r="FS280">
        <v>0</v>
      </c>
      <c r="FT280">
        <v>71.131699999999995</v>
      </c>
      <c r="FU280" t="s">
        <v>621</v>
      </c>
      <c r="FV280" t="s">
        <v>622</v>
      </c>
      <c r="FW280" t="s">
        <v>528</v>
      </c>
      <c r="FX280" t="s">
        <v>115</v>
      </c>
      <c r="FY280" t="s">
        <v>530</v>
      </c>
      <c r="FZ280" t="s">
        <v>116</v>
      </c>
      <c r="GA280" t="s">
        <v>600</v>
      </c>
      <c r="GB280" t="s">
        <v>640</v>
      </c>
      <c r="GC280">
        <v>0</v>
      </c>
      <c r="GD280">
        <v>18.290900000000001</v>
      </c>
      <c r="GE280">
        <v>19.172000000000001</v>
      </c>
      <c r="GF280">
        <v>0</v>
      </c>
      <c r="GG280">
        <v>0</v>
      </c>
      <c r="GH280">
        <v>0</v>
      </c>
      <c r="GI280">
        <v>13.536300000000001</v>
      </c>
      <c r="GJ280">
        <v>51</v>
      </c>
      <c r="GK280">
        <v>13.5961</v>
      </c>
      <c r="GL280">
        <v>0</v>
      </c>
      <c r="GM280">
        <v>6.6609799999999997E-2</v>
      </c>
      <c r="GN280">
        <v>0</v>
      </c>
      <c r="GO280">
        <v>0</v>
      </c>
      <c r="GP280">
        <v>0</v>
      </c>
      <c r="GQ280">
        <v>64.67</v>
      </c>
      <c r="GR280">
        <v>0.436948</v>
      </c>
      <c r="GS280">
        <v>0</v>
      </c>
      <c r="GT280">
        <v>0</v>
      </c>
      <c r="GU280">
        <v>0</v>
      </c>
      <c r="GV280">
        <v>0</v>
      </c>
      <c r="GW280">
        <v>3.2603200000000001</v>
      </c>
      <c r="GX280">
        <v>0</v>
      </c>
      <c r="GY280">
        <v>3.7</v>
      </c>
      <c r="GZ280">
        <v>0</v>
      </c>
      <c r="HA280">
        <v>0</v>
      </c>
      <c r="HB280">
        <v>0</v>
      </c>
      <c r="HC280">
        <v>0</v>
      </c>
      <c r="HD280">
        <v>3.7</v>
      </c>
      <c r="HE280">
        <v>0</v>
      </c>
      <c r="HF280">
        <v>16.253</v>
      </c>
      <c r="HG280">
        <v>4.2747400000000004</v>
      </c>
      <c r="HH280">
        <v>0</v>
      </c>
      <c r="HI280">
        <v>0</v>
      </c>
      <c r="HJ280">
        <v>2.1113300000000002</v>
      </c>
      <c r="HK280">
        <v>13.536300000000001</v>
      </c>
      <c r="HL280">
        <v>36.17</v>
      </c>
      <c r="HM280">
        <v>13.5961</v>
      </c>
      <c r="HN280">
        <v>0</v>
      </c>
      <c r="HO280">
        <v>6.6609799999999997E-2</v>
      </c>
      <c r="HP280">
        <v>0</v>
      </c>
      <c r="HQ280">
        <v>0</v>
      </c>
      <c r="HR280">
        <v>0</v>
      </c>
      <c r="HS280">
        <v>49.84</v>
      </c>
      <c r="HT280">
        <v>2.2889900000000001</v>
      </c>
      <c r="HU280">
        <v>0</v>
      </c>
      <c r="HV280">
        <v>0</v>
      </c>
      <c r="HW280">
        <v>0</v>
      </c>
      <c r="HX280">
        <v>0</v>
      </c>
      <c r="HY280">
        <v>0</v>
      </c>
      <c r="HZ280">
        <v>0</v>
      </c>
      <c r="IA280">
        <v>2.29</v>
      </c>
      <c r="IB280">
        <v>0</v>
      </c>
      <c r="IC280">
        <v>0</v>
      </c>
      <c r="ID280">
        <v>0</v>
      </c>
      <c r="IE280">
        <v>0</v>
      </c>
      <c r="IF280">
        <v>2.29</v>
      </c>
    </row>
    <row r="281" spans="1:240" x14ac:dyDescent="0.3">
      <c r="A281" s="67">
        <v>43882.767025462963</v>
      </c>
      <c r="B281" t="s">
        <v>489</v>
      </c>
      <c r="C281" t="s">
        <v>489</v>
      </c>
      <c r="D281" t="s">
        <v>214</v>
      </c>
      <c r="E281">
        <v>24563.1</v>
      </c>
      <c r="F281">
        <v>24692.3</v>
      </c>
      <c r="G281" t="s">
        <v>112</v>
      </c>
      <c r="H281" s="68">
        <v>5.2083333333333336E-2</v>
      </c>
      <c r="I281" t="s">
        <v>113</v>
      </c>
      <c r="J281">
        <v>-66.41</v>
      </c>
      <c r="K281" t="s">
        <v>114</v>
      </c>
      <c r="L281" t="s">
        <v>114</v>
      </c>
      <c r="M281" t="s">
        <v>511</v>
      </c>
      <c r="N281">
        <v>43.066800000000001</v>
      </c>
      <c r="O281">
        <v>94895.3</v>
      </c>
      <c r="P281">
        <v>95945.9</v>
      </c>
      <c r="Q281">
        <v>0</v>
      </c>
      <c r="R281">
        <v>0</v>
      </c>
      <c r="S281">
        <v>0</v>
      </c>
      <c r="T281">
        <v>77193.3</v>
      </c>
      <c r="U281">
        <v>268078</v>
      </c>
      <c r="V281">
        <v>77659.3</v>
      </c>
      <c r="W281">
        <v>0</v>
      </c>
      <c r="X281">
        <v>379.85599999999999</v>
      </c>
      <c r="Y281">
        <v>0</v>
      </c>
      <c r="Z281">
        <v>0</v>
      </c>
      <c r="AA281">
        <v>0</v>
      </c>
      <c r="AB281">
        <v>346117</v>
      </c>
      <c r="AC281">
        <v>95.557000000000002</v>
      </c>
      <c r="AD281">
        <v>0</v>
      </c>
      <c r="AE281">
        <v>0</v>
      </c>
      <c r="AF281">
        <v>0</v>
      </c>
      <c r="AG281">
        <v>0</v>
      </c>
      <c r="AH281">
        <v>614.34</v>
      </c>
      <c r="AI281">
        <v>0</v>
      </c>
      <c r="AJ281">
        <v>709.89700000000005</v>
      </c>
      <c r="AK281">
        <v>0</v>
      </c>
      <c r="AL281">
        <v>0</v>
      </c>
      <c r="AM281">
        <v>0</v>
      </c>
      <c r="AN281">
        <v>0</v>
      </c>
      <c r="AO281">
        <v>709.89700000000005</v>
      </c>
      <c r="AP281">
        <v>0</v>
      </c>
      <c r="AQ281">
        <v>0</v>
      </c>
      <c r="AR281">
        <v>0</v>
      </c>
      <c r="AS281">
        <v>0</v>
      </c>
      <c r="AT281">
        <v>0</v>
      </c>
      <c r="AU281">
        <v>0</v>
      </c>
      <c r="AV281">
        <v>0</v>
      </c>
      <c r="AW281">
        <v>0</v>
      </c>
      <c r="AX281">
        <v>0</v>
      </c>
      <c r="AY281">
        <v>0</v>
      </c>
      <c r="AZ281">
        <v>0</v>
      </c>
      <c r="BA281">
        <v>0</v>
      </c>
      <c r="BB281">
        <v>0</v>
      </c>
      <c r="BC281">
        <v>0.85936500000000005</v>
      </c>
      <c r="BD281">
        <v>146.99</v>
      </c>
      <c r="BE281">
        <v>115.935</v>
      </c>
      <c r="BF281">
        <v>0</v>
      </c>
      <c r="BG281">
        <v>0</v>
      </c>
      <c r="BH281">
        <v>4.53599</v>
      </c>
      <c r="BI281">
        <v>94.3078</v>
      </c>
      <c r="BJ281">
        <v>362.62900000000002</v>
      </c>
      <c r="BK281">
        <v>95.136899999999997</v>
      </c>
      <c r="BL281">
        <v>0</v>
      </c>
      <c r="BM281">
        <v>0.46407399999999999</v>
      </c>
      <c r="BN281">
        <v>0</v>
      </c>
      <c r="BO281">
        <v>0</v>
      </c>
      <c r="BP281">
        <v>0</v>
      </c>
      <c r="BQ281">
        <v>458.23</v>
      </c>
      <c r="BR281">
        <v>452.87799999999999</v>
      </c>
      <c r="BS281">
        <v>5.3520799999999999</v>
      </c>
      <c r="BT281">
        <v>0</v>
      </c>
      <c r="BU281">
        <v>0</v>
      </c>
      <c r="BW281">
        <v>0</v>
      </c>
      <c r="BX281">
        <v>0</v>
      </c>
      <c r="BZ281">
        <v>0</v>
      </c>
      <c r="CA281" t="s">
        <v>114</v>
      </c>
      <c r="CB281" t="s">
        <v>114</v>
      </c>
      <c r="CC281" t="s">
        <v>331</v>
      </c>
      <c r="CD281">
        <v>0</v>
      </c>
      <c r="CE281">
        <v>87615.9</v>
      </c>
      <c r="CF281">
        <v>37695</v>
      </c>
      <c r="CG281">
        <v>0</v>
      </c>
      <c r="CH281">
        <v>0</v>
      </c>
      <c r="CI281">
        <v>11660</v>
      </c>
      <c r="CJ281">
        <v>77193.3</v>
      </c>
      <c r="CK281">
        <v>214164</v>
      </c>
      <c r="CL281">
        <v>77659.3</v>
      </c>
      <c r="CM281">
        <v>0</v>
      </c>
      <c r="CN281">
        <v>379.85599999999999</v>
      </c>
      <c r="CO281">
        <v>0</v>
      </c>
      <c r="CP281">
        <v>0</v>
      </c>
      <c r="CQ281">
        <v>0</v>
      </c>
      <c r="CR281">
        <v>292203</v>
      </c>
      <c r="CS281">
        <v>552.31200000000001</v>
      </c>
      <c r="CT281">
        <v>0</v>
      </c>
      <c r="CU281">
        <v>0</v>
      </c>
      <c r="CV281">
        <v>0</v>
      </c>
      <c r="CW281">
        <v>0</v>
      </c>
      <c r="CX281">
        <v>0</v>
      </c>
      <c r="CY281">
        <v>0</v>
      </c>
      <c r="CZ281">
        <v>552.31200000000001</v>
      </c>
      <c r="DA281">
        <v>0</v>
      </c>
      <c r="DB281">
        <v>0</v>
      </c>
      <c r="DC281">
        <v>0</v>
      </c>
      <c r="DD281">
        <v>0</v>
      </c>
      <c r="DE281">
        <v>552.31200000000001</v>
      </c>
      <c r="DF281">
        <v>0</v>
      </c>
      <c r="DG281">
        <v>0</v>
      </c>
      <c r="DH281">
        <v>0</v>
      </c>
      <c r="DI281">
        <v>0</v>
      </c>
      <c r="DJ281">
        <v>0</v>
      </c>
      <c r="DK281">
        <v>0</v>
      </c>
      <c r="DL281">
        <v>0</v>
      </c>
      <c r="DM281">
        <v>0</v>
      </c>
      <c r="DN281">
        <v>0</v>
      </c>
      <c r="DO281">
        <v>0</v>
      </c>
      <c r="DP281">
        <v>0</v>
      </c>
      <c r="DQ281">
        <v>0</v>
      </c>
      <c r="DR281">
        <v>0</v>
      </c>
      <c r="DS281">
        <v>4.7121300000000002</v>
      </c>
      <c r="DT281">
        <v>136.215</v>
      </c>
      <c r="DU281">
        <v>47.2074</v>
      </c>
      <c r="DV281">
        <v>0</v>
      </c>
      <c r="DW281">
        <v>0</v>
      </c>
      <c r="DX281">
        <v>13.7789</v>
      </c>
      <c r="DY281">
        <v>94.3078</v>
      </c>
      <c r="DZ281">
        <v>296.221</v>
      </c>
      <c r="EA281">
        <v>95.136899999999997</v>
      </c>
      <c r="EB281">
        <v>0</v>
      </c>
      <c r="EC281">
        <v>0.46407399999999999</v>
      </c>
      <c r="ED281">
        <v>0</v>
      </c>
      <c r="EE281">
        <v>0</v>
      </c>
      <c r="EF281">
        <v>0</v>
      </c>
      <c r="EG281">
        <v>391.822</v>
      </c>
      <c r="EH281">
        <v>387.11</v>
      </c>
      <c r="EI281">
        <v>4.7121300000000002</v>
      </c>
      <c r="EJ281">
        <v>0</v>
      </c>
      <c r="EK281">
        <v>0</v>
      </c>
      <c r="EM281">
        <v>0</v>
      </c>
      <c r="EN281">
        <v>0</v>
      </c>
      <c r="EP281">
        <v>0</v>
      </c>
      <c r="EQ281">
        <v>0</v>
      </c>
      <c r="ER281">
        <v>40.084299999999999</v>
      </c>
      <c r="ES281">
        <v>18.036000000000001</v>
      </c>
      <c r="ET281">
        <v>0</v>
      </c>
      <c r="EU281">
        <v>0</v>
      </c>
      <c r="EV281">
        <v>0</v>
      </c>
      <c r="EW281">
        <v>13.6607</v>
      </c>
      <c r="EX281">
        <v>71.781000000000006</v>
      </c>
      <c r="EY281">
        <v>14.089600000000001</v>
      </c>
      <c r="EZ281">
        <v>0</v>
      </c>
      <c r="FA281">
        <v>6.7222100000000007E-2</v>
      </c>
      <c r="FB281">
        <v>0</v>
      </c>
      <c r="FC281">
        <v>0</v>
      </c>
      <c r="FD281">
        <v>0</v>
      </c>
      <c r="FE281">
        <v>85.937799999999996</v>
      </c>
      <c r="FF281">
        <v>0</v>
      </c>
      <c r="FG281">
        <v>36.8795</v>
      </c>
      <c r="FH281">
        <v>7.6148199999999999</v>
      </c>
      <c r="FI281">
        <v>0</v>
      </c>
      <c r="FJ281">
        <v>0</v>
      </c>
      <c r="FK281">
        <v>1.82734</v>
      </c>
      <c r="FL281">
        <v>13.6607</v>
      </c>
      <c r="FM281">
        <v>59.982399999999998</v>
      </c>
      <c r="FN281">
        <v>14.089600000000001</v>
      </c>
      <c r="FO281">
        <v>0</v>
      </c>
      <c r="FP281">
        <v>6.7222100000000007E-2</v>
      </c>
      <c r="FQ281">
        <v>0</v>
      </c>
      <c r="FR281">
        <v>0</v>
      </c>
      <c r="FS281">
        <v>0</v>
      </c>
      <c r="FT281">
        <v>74.139200000000002</v>
      </c>
      <c r="FU281" t="s">
        <v>621</v>
      </c>
      <c r="FV281" t="s">
        <v>622</v>
      </c>
      <c r="FW281" t="s">
        <v>528</v>
      </c>
      <c r="FX281" t="s">
        <v>115</v>
      </c>
      <c r="FY281" t="s">
        <v>530</v>
      </c>
      <c r="FZ281" t="s">
        <v>116</v>
      </c>
      <c r="GA281" t="s">
        <v>600</v>
      </c>
      <c r="GB281" t="s">
        <v>640</v>
      </c>
      <c r="GC281">
        <v>1.01405E-2</v>
      </c>
      <c r="GD281">
        <v>18.171700000000001</v>
      </c>
      <c r="GE281">
        <v>17.338999999999999</v>
      </c>
      <c r="GF281">
        <v>0</v>
      </c>
      <c r="GG281">
        <v>0</v>
      </c>
      <c r="GH281">
        <v>0</v>
      </c>
      <c r="GI281">
        <v>13.536300000000001</v>
      </c>
      <c r="GJ281">
        <v>49.06</v>
      </c>
      <c r="GK281">
        <v>13.5961</v>
      </c>
      <c r="GL281">
        <v>0</v>
      </c>
      <c r="GM281">
        <v>6.6609799999999997E-2</v>
      </c>
      <c r="GN281">
        <v>0</v>
      </c>
      <c r="GO281">
        <v>0</v>
      </c>
      <c r="GP281">
        <v>0</v>
      </c>
      <c r="GQ281">
        <v>62.73</v>
      </c>
      <c r="GR281">
        <v>0.50712400000000002</v>
      </c>
      <c r="GS281">
        <v>0</v>
      </c>
      <c r="GT281">
        <v>0</v>
      </c>
      <c r="GU281">
        <v>0</v>
      </c>
      <c r="GV281">
        <v>0</v>
      </c>
      <c r="GW281">
        <v>3.2603200000000001</v>
      </c>
      <c r="GX281">
        <v>0</v>
      </c>
      <c r="GY281">
        <v>3.77</v>
      </c>
      <c r="GZ281">
        <v>0</v>
      </c>
      <c r="HA281">
        <v>0</v>
      </c>
      <c r="HB281">
        <v>0</v>
      </c>
      <c r="HC281">
        <v>0</v>
      </c>
      <c r="HD281">
        <v>3.77</v>
      </c>
      <c r="HE281">
        <v>0</v>
      </c>
      <c r="HF281">
        <v>16.876100000000001</v>
      </c>
      <c r="HG281">
        <v>6.9255399999999998</v>
      </c>
      <c r="HH281">
        <v>0</v>
      </c>
      <c r="HI281">
        <v>0</v>
      </c>
      <c r="HJ281">
        <v>2.11131</v>
      </c>
      <c r="HK281">
        <v>13.536300000000001</v>
      </c>
      <c r="HL281">
        <v>39.46</v>
      </c>
      <c r="HM281">
        <v>13.5961</v>
      </c>
      <c r="HN281">
        <v>0</v>
      </c>
      <c r="HO281">
        <v>6.6609799999999997E-2</v>
      </c>
      <c r="HP281">
        <v>0</v>
      </c>
      <c r="HQ281">
        <v>0</v>
      </c>
      <c r="HR281">
        <v>0</v>
      </c>
      <c r="HS281">
        <v>53.13</v>
      </c>
      <c r="HT281">
        <v>2.9311400000000001</v>
      </c>
      <c r="HU281">
        <v>0</v>
      </c>
      <c r="HV281">
        <v>0</v>
      </c>
      <c r="HW281">
        <v>0</v>
      </c>
      <c r="HX281">
        <v>0</v>
      </c>
      <c r="HY281">
        <v>0</v>
      </c>
      <c r="HZ281">
        <v>0</v>
      </c>
      <c r="IA281">
        <v>2.93</v>
      </c>
      <c r="IB281">
        <v>0</v>
      </c>
      <c r="IC281">
        <v>0</v>
      </c>
      <c r="ID281">
        <v>0</v>
      </c>
      <c r="IE281">
        <v>0</v>
      </c>
      <c r="IF281">
        <v>2.93</v>
      </c>
    </row>
    <row r="282" spans="1:240" x14ac:dyDescent="0.3">
      <c r="A282" s="67">
        <v>43882.767962962964</v>
      </c>
      <c r="B282" t="s">
        <v>490</v>
      </c>
      <c r="C282" t="s">
        <v>490</v>
      </c>
      <c r="D282" t="s">
        <v>214</v>
      </c>
      <c r="E282">
        <v>24563.1</v>
      </c>
      <c r="F282">
        <v>24692.3</v>
      </c>
      <c r="G282" t="s">
        <v>112</v>
      </c>
      <c r="H282" s="68">
        <v>5.4166666666666669E-2</v>
      </c>
      <c r="I282" t="s">
        <v>113</v>
      </c>
      <c r="J282">
        <v>-66.84</v>
      </c>
      <c r="K282" t="s">
        <v>114</v>
      </c>
      <c r="L282" t="s">
        <v>114</v>
      </c>
      <c r="M282" t="s">
        <v>180</v>
      </c>
      <c r="N282">
        <v>20.366399999999999</v>
      </c>
      <c r="O282">
        <v>95222.399999999994</v>
      </c>
      <c r="P282">
        <v>95945.600000000006</v>
      </c>
      <c r="Q282">
        <v>0</v>
      </c>
      <c r="R282">
        <v>0</v>
      </c>
      <c r="S282">
        <v>0</v>
      </c>
      <c r="T282">
        <v>77193.3</v>
      </c>
      <c r="U282">
        <v>268382</v>
      </c>
      <c r="V282">
        <v>77659.3</v>
      </c>
      <c r="W282">
        <v>0</v>
      </c>
      <c r="X282">
        <v>379.85599999999999</v>
      </c>
      <c r="Y282">
        <v>0</v>
      </c>
      <c r="Z282">
        <v>0</v>
      </c>
      <c r="AA282">
        <v>0</v>
      </c>
      <c r="AB282">
        <v>346421</v>
      </c>
      <c r="AC282">
        <v>95.557000000000002</v>
      </c>
      <c r="AD282">
        <v>0</v>
      </c>
      <c r="AE282">
        <v>0</v>
      </c>
      <c r="AF282">
        <v>0</v>
      </c>
      <c r="AG282">
        <v>0</v>
      </c>
      <c r="AH282">
        <v>614.34</v>
      </c>
      <c r="AI282">
        <v>0</v>
      </c>
      <c r="AJ282">
        <v>709.89700000000005</v>
      </c>
      <c r="AK282">
        <v>0</v>
      </c>
      <c r="AL282">
        <v>0</v>
      </c>
      <c r="AM282">
        <v>0</v>
      </c>
      <c r="AN282">
        <v>0</v>
      </c>
      <c r="AO282">
        <v>709.89700000000005</v>
      </c>
      <c r="AP282">
        <v>0</v>
      </c>
      <c r="AQ282">
        <v>0</v>
      </c>
      <c r="AR282">
        <v>0</v>
      </c>
      <c r="AS282">
        <v>0</v>
      </c>
      <c r="AT282">
        <v>0</v>
      </c>
      <c r="AU282">
        <v>0</v>
      </c>
      <c r="AV282">
        <v>0</v>
      </c>
      <c r="AW282">
        <v>0</v>
      </c>
      <c r="AX282">
        <v>0</v>
      </c>
      <c r="AY282">
        <v>0</v>
      </c>
      <c r="AZ282">
        <v>0</v>
      </c>
      <c r="BA282">
        <v>0</v>
      </c>
      <c r="BB282">
        <v>0</v>
      </c>
      <c r="BC282">
        <v>0.83655500000000005</v>
      </c>
      <c r="BD282">
        <v>147.44200000000001</v>
      </c>
      <c r="BE282">
        <v>115.935</v>
      </c>
      <c r="BF282">
        <v>0</v>
      </c>
      <c r="BG282">
        <v>0</v>
      </c>
      <c r="BH282">
        <v>4.53599</v>
      </c>
      <c r="BI282">
        <v>94.3078</v>
      </c>
      <c r="BJ282">
        <v>363.05700000000002</v>
      </c>
      <c r="BK282">
        <v>95.136899999999997</v>
      </c>
      <c r="BL282">
        <v>0</v>
      </c>
      <c r="BM282">
        <v>0.46407399999999999</v>
      </c>
      <c r="BN282">
        <v>0</v>
      </c>
      <c r="BO282">
        <v>0</v>
      </c>
      <c r="BP282">
        <v>0</v>
      </c>
      <c r="BQ282">
        <v>458.65800000000002</v>
      </c>
      <c r="BR282">
        <v>453.30599999999998</v>
      </c>
      <c r="BS282">
        <v>5.3520799999999999</v>
      </c>
      <c r="BT282">
        <v>0</v>
      </c>
      <c r="BU282">
        <v>0</v>
      </c>
      <c r="BW282">
        <v>0</v>
      </c>
      <c r="BX282">
        <v>0</v>
      </c>
      <c r="BZ282">
        <v>0</v>
      </c>
      <c r="CA282" t="s">
        <v>114</v>
      </c>
      <c r="CB282" t="s">
        <v>114</v>
      </c>
      <c r="CC282" t="s">
        <v>331</v>
      </c>
      <c r="CD282">
        <v>0</v>
      </c>
      <c r="CE282">
        <v>87615.9</v>
      </c>
      <c r="CF282">
        <v>37695</v>
      </c>
      <c r="CG282">
        <v>0</v>
      </c>
      <c r="CH282">
        <v>0</v>
      </c>
      <c r="CI282">
        <v>11660</v>
      </c>
      <c r="CJ282">
        <v>77193.3</v>
      </c>
      <c r="CK282">
        <v>214164</v>
      </c>
      <c r="CL282">
        <v>77659.3</v>
      </c>
      <c r="CM282">
        <v>0</v>
      </c>
      <c r="CN282">
        <v>379.85599999999999</v>
      </c>
      <c r="CO282">
        <v>0</v>
      </c>
      <c r="CP282">
        <v>0</v>
      </c>
      <c r="CQ282">
        <v>0</v>
      </c>
      <c r="CR282">
        <v>292203</v>
      </c>
      <c r="CS282">
        <v>552.31200000000001</v>
      </c>
      <c r="CT282">
        <v>0</v>
      </c>
      <c r="CU282">
        <v>0</v>
      </c>
      <c r="CV282">
        <v>0</v>
      </c>
      <c r="CW282">
        <v>0</v>
      </c>
      <c r="CX282">
        <v>0</v>
      </c>
      <c r="CY282">
        <v>0</v>
      </c>
      <c r="CZ282">
        <v>552.31200000000001</v>
      </c>
      <c r="DA282">
        <v>0</v>
      </c>
      <c r="DB282">
        <v>0</v>
      </c>
      <c r="DC282">
        <v>0</v>
      </c>
      <c r="DD282">
        <v>0</v>
      </c>
      <c r="DE282">
        <v>552.31200000000001</v>
      </c>
      <c r="DF282">
        <v>0</v>
      </c>
      <c r="DG282">
        <v>0</v>
      </c>
      <c r="DH282">
        <v>0</v>
      </c>
      <c r="DI282">
        <v>0</v>
      </c>
      <c r="DJ282">
        <v>0</v>
      </c>
      <c r="DK282">
        <v>0</v>
      </c>
      <c r="DL282">
        <v>0</v>
      </c>
      <c r="DM282">
        <v>0</v>
      </c>
      <c r="DN282">
        <v>0</v>
      </c>
      <c r="DO282">
        <v>0</v>
      </c>
      <c r="DP282">
        <v>0</v>
      </c>
      <c r="DQ282">
        <v>0</v>
      </c>
      <c r="DR282">
        <v>0</v>
      </c>
      <c r="DS282">
        <v>4.7121300000000002</v>
      </c>
      <c r="DT282">
        <v>136.215</v>
      </c>
      <c r="DU282">
        <v>47.2074</v>
      </c>
      <c r="DV282">
        <v>0</v>
      </c>
      <c r="DW282">
        <v>0</v>
      </c>
      <c r="DX282">
        <v>13.7789</v>
      </c>
      <c r="DY282">
        <v>94.3078</v>
      </c>
      <c r="DZ282">
        <v>296.221</v>
      </c>
      <c r="EA282">
        <v>95.136899999999997</v>
      </c>
      <c r="EB282">
        <v>0</v>
      </c>
      <c r="EC282">
        <v>0.46407399999999999</v>
      </c>
      <c r="ED282">
        <v>0</v>
      </c>
      <c r="EE282">
        <v>0</v>
      </c>
      <c r="EF282">
        <v>0</v>
      </c>
      <c r="EG282">
        <v>391.822</v>
      </c>
      <c r="EH282">
        <v>387.11</v>
      </c>
      <c r="EI282">
        <v>4.7121300000000002</v>
      </c>
      <c r="EJ282">
        <v>0</v>
      </c>
      <c r="EK282">
        <v>0</v>
      </c>
      <c r="EM282">
        <v>0</v>
      </c>
      <c r="EN282">
        <v>0</v>
      </c>
      <c r="EP282">
        <v>0</v>
      </c>
      <c r="EQ282">
        <v>0</v>
      </c>
      <c r="ER282">
        <v>40.18</v>
      </c>
      <c r="ES282">
        <v>18.036000000000001</v>
      </c>
      <c r="ET282">
        <v>0</v>
      </c>
      <c r="EU282">
        <v>0</v>
      </c>
      <c r="EV282">
        <v>0</v>
      </c>
      <c r="EW282">
        <v>13.6607</v>
      </c>
      <c r="EX282">
        <v>71.8767</v>
      </c>
      <c r="EY282">
        <v>14.089600000000001</v>
      </c>
      <c r="EZ282">
        <v>0</v>
      </c>
      <c r="FA282">
        <v>6.7222100000000007E-2</v>
      </c>
      <c r="FB282">
        <v>0</v>
      </c>
      <c r="FC282">
        <v>0</v>
      </c>
      <c r="FD282">
        <v>0</v>
      </c>
      <c r="FE282">
        <v>86.033600000000007</v>
      </c>
      <c r="FF282">
        <v>0</v>
      </c>
      <c r="FG282">
        <v>36.8795</v>
      </c>
      <c r="FH282">
        <v>7.6148199999999999</v>
      </c>
      <c r="FI282">
        <v>0</v>
      </c>
      <c r="FJ282">
        <v>0</v>
      </c>
      <c r="FK282">
        <v>1.82734</v>
      </c>
      <c r="FL282">
        <v>13.6607</v>
      </c>
      <c r="FM282">
        <v>59.982399999999998</v>
      </c>
      <c r="FN282">
        <v>14.089600000000001</v>
      </c>
      <c r="FO282">
        <v>0</v>
      </c>
      <c r="FP282">
        <v>6.7222100000000007E-2</v>
      </c>
      <c r="FQ282">
        <v>0</v>
      </c>
      <c r="FR282">
        <v>0</v>
      </c>
      <c r="FS282">
        <v>0</v>
      </c>
      <c r="FT282">
        <v>74.139200000000002</v>
      </c>
      <c r="FU282" t="s">
        <v>621</v>
      </c>
      <c r="FV282" t="s">
        <v>622</v>
      </c>
      <c r="FW282" t="s">
        <v>528</v>
      </c>
      <c r="FX282" t="s">
        <v>115</v>
      </c>
      <c r="FY282" t="s">
        <v>530</v>
      </c>
      <c r="FZ282" t="s">
        <v>116</v>
      </c>
      <c r="GA282" t="s">
        <v>600</v>
      </c>
      <c r="GB282" t="s">
        <v>640</v>
      </c>
      <c r="GC282">
        <v>4.8023099999999997E-3</v>
      </c>
      <c r="GD282">
        <v>18.229199999999999</v>
      </c>
      <c r="GE282">
        <v>17.338999999999999</v>
      </c>
      <c r="GF282">
        <v>0</v>
      </c>
      <c r="GG282">
        <v>0</v>
      </c>
      <c r="GH282">
        <v>0</v>
      </c>
      <c r="GI282">
        <v>13.536300000000001</v>
      </c>
      <c r="GJ282">
        <v>49.11</v>
      </c>
      <c r="GK282">
        <v>13.5961</v>
      </c>
      <c r="GL282">
        <v>0</v>
      </c>
      <c r="GM282">
        <v>6.6609799999999997E-2</v>
      </c>
      <c r="GN282">
        <v>0</v>
      </c>
      <c r="GO282">
        <v>0</v>
      </c>
      <c r="GP282">
        <v>0</v>
      </c>
      <c r="GQ282">
        <v>62.78</v>
      </c>
      <c r="GR282">
        <v>0.50712400000000002</v>
      </c>
      <c r="GS282">
        <v>0</v>
      </c>
      <c r="GT282">
        <v>0</v>
      </c>
      <c r="GU282">
        <v>0</v>
      </c>
      <c r="GV282">
        <v>0</v>
      </c>
      <c r="GW282">
        <v>3.2603200000000001</v>
      </c>
      <c r="GX282">
        <v>0</v>
      </c>
      <c r="GY282">
        <v>3.77</v>
      </c>
      <c r="GZ282">
        <v>0</v>
      </c>
      <c r="HA282">
        <v>0</v>
      </c>
      <c r="HB282">
        <v>0</v>
      </c>
      <c r="HC282">
        <v>0</v>
      </c>
      <c r="HD282">
        <v>3.77</v>
      </c>
      <c r="HE282">
        <v>0</v>
      </c>
      <c r="HF282">
        <v>16.876100000000001</v>
      </c>
      <c r="HG282">
        <v>6.9255399999999998</v>
      </c>
      <c r="HH282">
        <v>0</v>
      </c>
      <c r="HI282">
        <v>0</v>
      </c>
      <c r="HJ282">
        <v>2.11131</v>
      </c>
      <c r="HK282">
        <v>13.536300000000001</v>
      </c>
      <c r="HL282">
        <v>39.46</v>
      </c>
      <c r="HM282">
        <v>13.5961</v>
      </c>
      <c r="HN282">
        <v>0</v>
      </c>
      <c r="HO282">
        <v>6.6609799999999997E-2</v>
      </c>
      <c r="HP282">
        <v>0</v>
      </c>
      <c r="HQ282">
        <v>0</v>
      </c>
      <c r="HR282">
        <v>0</v>
      </c>
      <c r="HS282">
        <v>53.13</v>
      </c>
      <c r="HT282">
        <v>2.9311400000000001</v>
      </c>
      <c r="HU282">
        <v>0</v>
      </c>
      <c r="HV282">
        <v>0</v>
      </c>
      <c r="HW282">
        <v>0</v>
      </c>
      <c r="HX282">
        <v>0</v>
      </c>
      <c r="HY282">
        <v>0</v>
      </c>
      <c r="HZ282">
        <v>0</v>
      </c>
      <c r="IA282">
        <v>2.93</v>
      </c>
      <c r="IB282">
        <v>0</v>
      </c>
      <c r="IC282">
        <v>0</v>
      </c>
      <c r="ID282">
        <v>0</v>
      </c>
      <c r="IE282">
        <v>0</v>
      </c>
      <c r="IF282">
        <v>2.93</v>
      </c>
    </row>
    <row r="283" spans="1:240" s="78" customFormat="1" x14ac:dyDescent="0.3">
      <c r="A283" s="77">
        <v>43882.492106481484</v>
      </c>
      <c r="B283" s="78" t="s">
        <v>491</v>
      </c>
      <c r="C283" s="78" t="s">
        <v>491</v>
      </c>
      <c r="D283" s="78" t="s">
        <v>111</v>
      </c>
      <c r="E283" s="78">
        <v>22008.2</v>
      </c>
      <c r="F283" s="78">
        <v>22008.2</v>
      </c>
      <c r="G283" s="78" t="s">
        <v>112</v>
      </c>
      <c r="H283" s="79">
        <v>2.2916666666666669E-2</v>
      </c>
      <c r="I283" s="78" t="s">
        <v>113</v>
      </c>
      <c r="J283" s="78">
        <v>-32.979999999999997</v>
      </c>
      <c r="K283" s="78" t="s">
        <v>114</v>
      </c>
      <c r="L283" s="78" t="s">
        <v>114</v>
      </c>
      <c r="M283" s="78" t="s">
        <v>527</v>
      </c>
      <c r="N283" s="78">
        <v>61922</v>
      </c>
      <c r="O283" s="78">
        <v>11463.1</v>
      </c>
      <c r="P283" s="78">
        <v>18956.900000000001</v>
      </c>
      <c r="Q283" s="78">
        <v>0</v>
      </c>
      <c r="R283" s="78">
        <v>0</v>
      </c>
      <c r="S283" s="78">
        <v>0</v>
      </c>
      <c r="T283" s="78">
        <v>0</v>
      </c>
      <c r="U283" s="78">
        <v>92342.1</v>
      </c>
      <c r="V283" s="78">
        <v>36148.5</v>
      </c>
      <c r="W283" s="78">
        <v>0</v>
      </c>
      <c r="X283" s="78">
        <v>36148.5</v>
      </c>
      <c r="Y283" s="78">
        <v>0</v>
      </c>
      <c r="Z283" s="78">
        <v>0</v>
      </c>
      <c r="AA283" s="78">
        <v>0</v>
      </c>
      <c r="AB283" s="78">
        <v>164639</v>
      </c>
      <c r="AC283" s="78">
        <v>0</v>
      </c>
      <c r="AD283" s="78">
        <v>0</v>
      </c>
      <c r="AE283" s="78">
        <v>0</v>
      </c>
      <c r="AF283" s="78">
        <v>0</v>
      </c>
      <c r="AG283" s="78">
        <v>0</v>
      </c>
      <c r="AH283" s="78">
        <v>1453.5</v>
      </c>
      <c r="AI283" s="78">
        <v>0</v>
      </c>
      <c r="AJ283" s="78">
        <v>1453.5</v>
      </c>
      <c r="AK283" s="78">
        <v>0</v>
      </c>
      <c r="AL283" s="78">
        <v>0</v>
      </c>
      <c r="AM283" s="78">
        <v>0</v>
      </c>
      <c r="AN283" s="78">
        <v>0</v>
      </c>
      <c r="AO283" s="78">
        <v>1453.5</v>
      </c>
      <c r="AP283" s="78">
        <v>0</v>
      </c>
      <c r="AQ283" s="78">
        <v>0</v>
      </c>
      <c r="AR283" s="78">
        <v>0</v>
      </c>
      <c r="AS283" s="78">
        <v>0</v>
      </c>
      <c r="AT283" s="78">
        <v>0</v>
      </c>
      <c r="AU283" s="78">
        <v>0</v>
      </c>
      <c r="AV283" s="78">
        <v>0</v>
      </c>
      <c r="AW283" s="78">
        <v>0</v>
      </c>
      <c r="AX283" s="78">
        <v>0</v>
      </c>
      <c r="AY283" s="78">
        <v>0</v>
      </c>
      <c r="AZ283" s="78">
        <v>0</v>
      </c>
      <c r="BA283" s="78">
        <v>0</v>
      </c>
      <c r="BB283" s="78">
        <v>0</v>
      </c>
      <c r="BC283" s="78">
        <v>68.695400000000006</v>
      </c>
      <c r="BD283" s="78">
        <v>35.390700000000002</v>
      </c>
      <c r="BE283" s="78">
        <v>27.310700000000001</v>
      </c>
      <c r="BF283" s="78">
        <v>0</v>
      </c>
      <c r="BG283" s="78">
        <v>0</v>
      </c>
      <c r="BH283" s="78">
        <v>11.992599999999999</v>
      </c>
      <c r="BI283" s="78">
        <v>0</v>
      </c>
      <c r="BJ283" s="78">
        <v>143.38900000000001</v>
      </c>
      <c r="BK283" s="78">
        <v>46.999600000000001</v>
      </c>
      <c r="BL283" s="78">
        <v>0</v>
      </c>
      <c r="BM283" s="78">
        <v>46.999600000000001</v>
      </c>
      <c r="BN283" s="78">
        <v>0</v>
      </c>
      <c r="BO283" s="78">
        <v>0</v>
      </c>
      <c r="BP283" s="78">
        <v>0</v>
      </c>
      <c r="BQ283" s="78">
        <v>237.38900000000001</v>
      </c>
      <c r="BR283" s="78">
        <v>225.39599999999999</v>
      </c>
      <c r="BS283" s="78">
        <v>11.992599999999999</v>
      </c>
      <c r="BT283" s="78">
        <v>0</v>
      </c>
      <c r="BU283" s="78">
        <v>0</v>
      </c>
      <c r="BW283" s="78">
        <v>0</v>
      </c>
      <c r="BX283" s="78">
        <v>0</v>
      </c>
      <c r="BZ283" s="78">
        <v>0</v>
      </c>
      <c r="CA283" s="78" t="s">
        <v>114</v>
      </c>
      <c r="CB283" s="78" t="s">
        <v>114</v>
      </c>
      <c r="CC283" s="78" t="s">
        <v>495</v>
      </c>
      <c r="CD283" s="78">
        <v>0</v>
      </c>
      <c r="CE283" s="78">
        <v>11462.8</v>
      </c>
      <c r="CF283" s="78">
        <v>22330.2</v>
      </c>
      <c r="CG283" s="78">
        <v>0</v>
      </c>
      <c r="CH283" s="78">
        <v>0</v>
      </c>
      <c r="CI283" s="78">
        <v>0</v>
      </c>
      <c r="CJ283" s="78">
        <v>0</v>
      </c>
      <c r="CK283" s="78">
        <v>33793</v>
      </c>
      <c r="CL283" s="78">
        <v>36148.5</v>
      </c>
      <c r="CM283" s="78">
        <v>0</v>
      </c>
      <c r="CN283" s="78">
        <v>36148.5</v>
      </c>
      <c r="CO283" s="78">
        <v>0</v>
      </c>
      <c r="CP283" s="78">
        <v>0</v>
      </c>
      <c r="CQ283" s="78">
        <v>0</v>
      </c>
      <c r="CR283" s="78">
        <v>106090</v>
      </c>
      <c r="CS283" s="78">
        <v>3423.35</v>
      </c>
      <c r="CT283" s="78">
        <v>0</v>
      </c>
      <c r="CU283" s="78">
        <v>0</v>
      </c>
      <c r="CV283" s="78">
        <v>0</v>
      </c>
      <c r="CW283" s="78">
        <v>0</v>
      </c>
      <c r="CX283" s="78">
        <v>1453.5</v>
      </c>
      <c r="CY283" s="78">
        <v>0</v>
      </c>
      <c r="CZ283" s="78">
        <v>4876.8599999999997</v>
      </c>
      <c r="DA283" s="78">
        <v>0</v>
      </c>
      <c r="DB283" s="78">
        <v>0</v>
      </c>
      <c r="DC283" s="78">
        <v>0</v>
      </c>
      <c r="DD283" s="78">
        <v>0</v>
      </c>
      <c r="DE283" s="78">
        <v>4876.8599999999997</v>
      </c>
      <c r="DF283" s="78">
        <v>0</v>
      </c>
      <c r="DG283" s="78">
        <v>0</v>
      </c>
      <c r="DH283" s="78">
        <v>0</v>
      </c>
      <c r="DI283" s="78">
        <v>0</v>
      </c>
      <c r="DJ283" s="78">
        <v>0</v>
      </c>
      <c r="DK283" s="78">
        <v>0</v>
      </c>
      <c r="DL283" s="78">
        <v>0</v>
      </c>
      <c r="DM283" s="78">
        <v>0</v>
      </c>
      <c r="DN283" s="78">
        <v>0</v>
      </c>
      <c r="DO283" s="78">
        <v>0</v>
      </c>
      <c r="DP283" s="78">
        <v>0</v>
      </c>
      <c r="DQ283" s="78">
        <v>0</v>
      </c>
      <c r="DR283" s="78">
        <v>0</v>
      </c>
      <c r="DS283" s="78">
        <v>31.9848</v>
      </c>
      <c r="DT283" s="78">
        <v>35.3904</v>
      </c>
      <c r="DU283" s="78">
        <v>31.0532</v>
      </c>
      <c r="DV283" s="78">
        <v>0</v>
      </c>
      <c r="DW283" s="78">
        <v>0</v>
      </c>
      <c r="DX283" s="78">
        <v>11.992599999999999</v>
      </c>
      <c r="DY283" s="78">
        <v>0</v>
      </c>
      <c r="DZ283" s="78">
        <v>110.42100000000001</v>
      </c>
      <c r="EA283" s="78">
        <v>46.999600000000001</v>
      </c>
      <c r="EB283" s="78">
        <v>0</v>
      </c>
      <c r="EC283" s="78">
        <v>46.999600000000001</v>
      </c>
      <c r="ED283" s="78">
        <v>0</v>
      </c>
      <c r="EE283" s="78">
        <v>0</v>
      </c>
      <c r="EF283" s="78">
        <v>0</v>
      </c>
      <c r="EG283" s="78">
        <v>204.42</v>
      </c>
      <c r="EH283" s="78">
        <v>160.44300000000001</v>
      </c>
      <c r="EI283" s="78">
        <v>43.977400000000003</v>
      </c>
      <c r="EJ283" s="78">
        <v>0</v>
      </c>
      <c r="EK283" s="78">
        <v>0</v>
      </c>
      <c r="EM283" s="78">
        <v>0</v>
      </c>
      <c r="EN283" s="78">
        <v>0</v>
      </c>
      <c r="EP283" s="78">
        <v>0</v>
      </c>
      <c r="EQ283" s="78">
        <v>0</v>
      </c>
      <c r="ER283" s="78">
        <v>13.1189</v>
      </c>
      <c r="ES283" s="78">
        <v>4.2594399999999997</v>
      </c>
      <c r="ET283" s="78">
        <v>0</v>
      </c>
      <c r="EU283" s="78">
        <v>0</v>
      </c>
      <c r="EV283" s="78">
        <v>0</v>
      </c>
      <c r="EW283" s="78">
        <v>0</v>
      </c>
      <c r="EX283" s="78">
        <v>17.378299999999999</v>
      </c>
      <c r="EY283" s="78">
        <v>6.3731499999999999</v>
      </c>
      <c r="EZ283" s="78">
        <v>0</v>
      </c>
      <c r="FA283" s="78">
        <v>6.3731499999999999</v>
      </c>
      <c r="FB283" s="78">
        <v>0</v>
      </c>
      <c r="FC283" s="78">
        <v>0</v>
      </c>
      <c r="FD283" s="78">
        <v>0</v>
      </c>
      <c r="FE283" s="78">
        <v>30.124600000000001</v>
      </c>
      <c r="FF283" s="78">
        <v>0</v>
      </c>
      <c r="FG283" s="78">
        <v>13.1189</v>
      </c>
      <c r="FH283" s="78">
        <v>4.2594399999999997</v>
      </c>
      <c r="FI283" s="78">
        <v>0</v>
      </c>
      <c r="FJ283" s="78">
        <v>0</v>
      </c>
      <c r="FK283" s="78">
        <v>0</v>
      </c>
      <c r="FL283" s="78">
        <v>0</v>
      </c>
      <c r="FM283" s="78">
        <v>17.378299999999999</v>
      </c>
      <c r="FN283" s="78">
        <v>6.3731499999999999</v>
      </c>
      <c r="FO283" s="78">
        <v>0</v>
      </c>
      <c r="FP283" s="78">
        <v>6.3731499999999999</v>
      </c>
      <c r="FQ283" s="78">
        <v>0</v>
      </c>
      <c r="FR283" s="78">
        <v>0</v>
      </c>
      <c r="FS283" s="78">
        <v>0</v>
      </c>
      <c r="FT283" s="78">
        <v>30.124600000000001</v>
      </c>
      <c r="FU283" s="78" t="s">
        <v>621</v>
      </c>
      <c r="FV283" s="78" t="s">
        <v>622</v>
      </c>
      <c r="FW283" s="78" t="s">
        <v>528</v>
      </c>
      <c r="FX283" s="78" t="s">
        <v>115</v>
      </c>
      <c r="FY283" s="78" t="s">
        <v>530</v>
      </c>
      <c r="FZ283" s="78" t="s">
        <v>624</v>
      </c>
      <c r="GA283" s="78" t="s">
        <v>635</v>
      </c>
      <c r="GB283" s="78" t="s">
        <v>636</v>
      </c>
      <c r="GC283" s="78">
        <v>12.94</v>
      </c>
      <c r="GD283" s="78">
        <v>2.7740200000000002</v>
      </c>
      <c r="GE283" s="78">
        <v>4.1005200000000004</v>
      </c>
      <c r="GF283" s="78">
        <v>0</v>
      </c>
      <c r="GG283" s="78">
        <v>0</v>
      </c>
      <c r="GH283" s="78">
        <v>0</v>
      </c>
      <c r="GI283" s="78">
        <v>0</v>
      </c>
      <c r="GJ283" s="78">
        <v>19.809999999999999</v>
      </c>
      <c r="GK283" s="78">
        <v>8.0151699999999995</v>
      </c>
      <c r="GL283" s="78">
        <v>0</v>
      </c>
      <c r="GM283" s="78">
        <v>8.0151699999999995</v>
      </c>
      <c r="GN283" s="78">
        <v>0</v>
      </c>
      <c r="GO283" s="78">
        <v>0</v>
      </c>
      <c r="GP283" s="78">
        <v>0</v>
      </c>
      <c r="GQ283" s="78">
        <v>35.85</v>
      </c>
      <c r="GR283" s="78">
        <v>0</v>
      </c>
      <c r="GS283" s="78">
        <v>0</v>
      </c>
      <c r="GT283" s="78">
        <v>0</v>
      </c>
      <c r="GU283" s="78">
        <v>0</v>
      </c>
      <c r="GV283" s="78">
        <v>0</v>
      </c>
      <c r="GW283" s="78">
        <v>7.7137799999999999</v>
      </c>
      <c r="GX283" s="78">
        <v>0</v>
      </c>
      <c r="GY283" s="78">
        <v>7.71</v>
      </c>
      <c r="GZ283" s="78">
        <v>0</v>
      </c>
      <c r="HA283" s="78">
        <v>0</v>
      </c>
      <c r="HB283" s="78">
        <v>0</v>
      </c>
      <c r="HC283" s="78">
        <v>0</v>
      </c>
      <c r="HD283" s="78">
        <v>7.71</v>
      </c>
      <c r="HE283" s="78">
        <v>0</v>
      </c>
      <c r="HF283" s="78">
        <v>2.7739600000000002</v>
      </c>
      <c r="HG283" s="78">
        <v>4.8064299999999998</v>
      </c>
      <c r="HH283" s="78">
        <v>0</v>
      </c>
      <c r="HI283" s="78">
        <v>0</v>
      </c>
      <c r="HJ283" s="78">
        <v>0</v>
      </c>
      <c r="HK283" s="78">
        <v>0</v>
      </c>
      <c r="HL283" s="78">
        <v>7.58</v>
      </c>
      <c r="HM283" s="78">
        <v>8.0151699999999995</v>
      </c>
      <c r="HN283" s="78">
        <v>0</v>
      </c>
      <c r="HO283" s="78">
        <v>8.0151699999999995</v>
      </c>
      <c r="HP283" s="78">
        <v>0</v>
      </c>
      <c r="HQ283" s="78">
        <v>0</v>
      </c>
      <c r="HR283" s="78">
        <v>0</v>
      </c>
      <c r="HS283" s="78">
        <v>23.62</v>
      </c>
      <c r="HT283" s="78">
        <v>18.1678</v>
      </c>
      <c r="HU283" s="78">
        <v>0</v>
      </c>
      <c r="HV283" s="78">
        <v>0</v>
      </c>
      <c r="HW283" s="78">
        <v>0</v>
      </c>
      <c r="HX283" s="78">
        <v>0</v>
      </c>
      <c r="HY283" s="78">
        <v>7.7137799999999999</v>
      </c>
      <c r="HZ283" s="78">
        <v>0</v>
      </c>
      <c r="IA283" s="78">
        <v>25.88</v>
      </c>
      <c r="IB283" s="78">
        <v>0</v>
      </c>
      <c r="IC283" s="78">
        <v>0</v>
      </c>
      <c r="ID283" s="78">
        <v>0</v>
      </c>
      <c r="IE283" s="78">
        <v>0</v>
      </c>
      <c r="IF283" s="78">
        <v>25.88</v>
      </c>
    </row>
    <row r="284" spans="1:240" x14ac:dyDescent="0.3">
      <c r="A284" s="67">
        <v>43882.4925</v>
      </c>
      <c r="B284" t="s">
        <v>493</v>
      </c>
      <c r="C284" t="s">
        <v>493</v>
      </c>
      <c r="D284" t="s">
        <v>111</v>
      </c>
      <c r="E284">
        <v>22008.2</v>
      </c>
      <c r="F284">
        <v>22008.2</v>
      </c>
      <c r="G284" t="s">
        <v>112</v>
      </c>
      <c r="H284" s="68">
        <v>2.1527777777777781E-2</v>
      </c>
      <c r="I284" t="s">
        <v>113</v>
      </c>
      <c r="J284">
        <v>-10.51</v>
      </c>
      <c r="K284" t="s">
        <v>114</v>
      </c>
      <c r="L284" t="s">
        <v>114</v>
      </c>
      <c r="M284" t="s">
        <v>492</v>
      </c>
      <c r="N284">
        <v>20272.599999999999</v>
      </c>
      <c r="O284">
        <v>12584.9</v>
      </c>
      <c r="P284">
        <v>7280.34</v>
      </c>
      <c r="Q284">
        <v>0</v>
      </c>
      <c r="R284">
        <v>0</v>
      </c>
      <c r="S284">
        <v>0</v>
      </c>
      <c r="T284">
        <v>0</v>
      </c>
      <c r="U284">
        <v>40137.9</v>
      </c>
      <c r="V284">
        <v>36148.5</v>
      </c>
      <c r="W284">
        <v>0</v>
      </c>
      <c r="X284">
        <v>36148.5</v>
      </c>
      <c r="Y284">
        <v>0</v>
      </c>
      <c r="Z284">
        <v>0</v>
      </c>
      <c r="AA284">
        <v>0</v>
      </c>
      <c r="AB284">
        <v>112435</v>
      </c>
      <c r="AC284">
        <v>0</v>
      </c>
      <c r="AD284">
        <v>0</v>
      </c>
      <c r="AE284">
        <v>0</v>
      </c>
      <c r="AF284">
        <v>0</v>
      </c>
      <c r="AG284">
        <v>0</v>
      </c>
      <c r="AH284">
        <v>1453.5</v>
      </c>
      <c r="AI284">
        <v>0</v>
      </c>
      <c r="AJ284">
        <v>1453.5</v>
      </c>
      <c r="AK284">
        <v>158.97</v>
      </c>
      <c r="AL284">
        <v>0</v>
      </c>
      <c r="AM284">
        <v>0</v>
      </c>
      <c r="AN284">
        <v>0</v>
      </c>
      <c r="AO284">
        <v>1612.47</v>
      </c>
      <c r="AP284">
        <v>0</v>
      </c>
      <c r="AQ284">
        <v>0</v>
      </c>
      <c r="AR284">
        <v>0</v>
      </c>
      <c r="AS284">
        <v>0</v>
      </c>
      <c r="AT284">
        <v>0</v>
      </c>
      <c r="AU284">
        <v>0</v>
      </c>
      <c r="AV284">
        <v>0</v>
      </c>
      <c r="AW284">
        <v>0</v>
      </c>
      <c r="AX284">
        <v>0</v>
      </c>
      <c r="AY284">
        <v>0</v>
      </c>
      <c r="AZ284">
        <v>0</v>
      </c>
      <c r="BA284">
        <v>0</v>
      </c>
      <c r="BB284">
        <v>0</v>
      </c>
      <c r="BC284">
        <v>22.5976</v>
      </c>
      <c r="BD284">
        <v>30.286899999999999</v>
      </c>
      <c r="BE284">
        <v>11.5876</v>
      </c>
      <c r="BF284">
        <v>0</v>
      </c>
      <c r="BG284">
        <v>0</v>
      </c>
      <c r="BH284">
        <v>11.992599999999999</v>
      </c>
      <c r="BI284">
        <v>0</v>
      </c>
      <c r="BJ284">
        <v>76.464699999999993</v>
      </c>
      <c r="BK284">
        <v>48.293500000000002</v>
      </c>
      <c r="BL284">
        <v>0</v>
      </c>
      <c r="BM284">
        <v>46.999600000000001</v>
      </c>
      <c r="BN284">
        <v>0</v>
      </c>
      <c r="BO284">
        <v>0</v>
      </c>
      <c r="BP284">
        <v>0</v>
      </c>
      <c r="BQ284">
        <v>171.75800000000001</v>
      </c>
      <c r="BR284">
        <v>158.471</v>
      </c>
      <c r="BS284">
        <v>13.2866</v>
      </c>
      <c r="BT284">
        <v>0</v>
      </c>
      <c r="BU284">
        <v>0</v>
      </c>
      <c r="BW284">
        <v>0</v>
      </c>
      <c r="BX284">
        <v>0</v>
      </c>
      <c r="BZ284">
        <v>0</v>
      </c>
      <c r="CA284" t="s">
        <v>114</v>
      </c>
      <c r="CB284" t="s">
        <v>114</v>
      </c>
      <c r="CC284" t="s">
        <v>637</v>
      </c>
      <c r="CD284">
        <v>0</v>
      </c>
      <c r="CE284">
        <v>12584.8</v>
      </c>
      <c r="CF284">
        <v>8499.2099999999991</v>
      </c>
      <c r="CG284">
        <v>0</v>
      </c>
      <c r="CH284">
        <v>0</v>
      </c>
      <c r="CI284">
        <v>0</v>
      </c>
      <c r="CJ284">
        <v>0</v>
      </c>
      <c r="CK284">
        <v>21084</v>
      </c>
      <c r="CL284">
        <v>36148.5</v>
      </c>
      <c r="CM284">
        <v>0</v>
      </c>
      <c r="CN284">
        <v>36148.5</v>
      </c>
      <c r="CO284">
        <v>0</v>
      </c>
      <c r="CP284">
        <v>0</v>
      </c>
      <c r="CQ284">
        <v>0</v>
      </c>
      <c r="CR284">
        <v>93381</v>
      </c>
      <c r="CS284">
        <v>1130.8900000000001</v>
      </c>
      <c r="CT284">
        <v>0</v>
      </c>
      <c r="CU284">
        <v>0</v>
      </c>
      <c r="CV284">
        <v>0</v>
      </c>
      <c r="CW284">
        <v>0</v>
      </c>
      <c r="CX284">
        <v>1453.5</v>
      </c>
      <c r="CY284">
        <v>0</v>
      </c>
      <c r="CZ284">
        <v>2584.39</v>
      </c>
      <c r="DA284">
        <v>158.97</v>
      </c>
      <c r="DB284">
        <v>0</v>
      </c>
      <c r="DC284">
        <v>0</v>
      </c>
      <c r="DD284">
        <v>0</v>
      </c>
      <c r="DE284">
        <v>2743.36</v>
      </c>
      <c r="DF284">
        <v>0</v>
      </c>
      <c r="DG284">
        <v>0</v>
      </c>
      <c r="DH284">
        <v>0</v>
      </c>
      <c r="DI284">
        <v>0</v>
      </c>
      <c r="DJ284">
        <v>0</v>
      </c>
      <c r="DK284">
        <v>0</v>
      </c>
      <c r="DL284">
        <v>0</v>
      </c>
      <c r="DM284">
        <v>0</v>
      </c>
      <c r="DN284">
        <v>0</v>
      </c>
      <c r="DO284">
        <v>0</v>
      </c>
      <c r="DP284">
        <v>0</v>
      </c>
      <c r="DQ284">
        <v>0</v>
      </c>
      <c r="DR284">
        <v>0</v>
      </c>
      <c r="DS284">
        <v>10.7273</v>
      </c>
      <c r="DT284">
        <v>30.286799999999999</v>
      </c>
      <c r="DU284">
        <v>12.9466</v>
      </c>
      <c r="DV284">
        <v>0</v>
      </c>
      <c r="DW284">
        <v>0</v>
      </c>
      <c r="DX284">
        <v>11.992599999999999</v>
      </c>
      <c r="DY284">
        <v>0</v>
      </c>
      <c r="DZ284">
        <v>65.953299999999999</v>
      </c>
      <c r="EA284">
        <v>48.293500000000002</v>
      </c>
      <c r="EB284">
        <v>0</v>
      </c>
      <c r="EC284">
        <v>46.999600000000001</v>
      </c>
      <c r="ED284">
        <v>0</v>
      </c>
      <c r="EE284">
        <v>0</v>
      </c>
      <c r="EF284">
        <v>0</v>
      </c>
      <c r="EG284">
        <v>161.24600000000001</v>
      </c>
      <c r="EH284">
        <v>137.232</v>
      </c>
      <c r="EI284">
        <v>24.0138</v>
      </c>
      <c r="EJ284">
        <v>0</v>
      </c>
      <c r="EK284">
        <v>0</v>
      </c>
      <c r="EM284">
        <v>0</v>
      </c>
      <c r="EN284">
        <v>0</v>
      </c>
      <c r="EP284">
        <v>0</v>
      </c>
      <c r="EQ284">
        <v>0</v>
      </c>
      <c r="ER284">
        <v>9.8521300000000007</v>
      </c>
      <c r="ES284">
        <v>2.3208000000000002</v>
      </c>
      <c r="ET284">
        <v>0</v>
      </c>
      <c r="EU284">
        <v>0</v>
      </c>
      <c r="EV284">
        <v>0</v>
      </c>
      <c r="EW284">
        <v>0</v>
      </c>
      <c r="EX284">
        <v>12.1729</v>
      </c>
      <c r="EY284">
        <v>6.3731499999999999</v>
      </c>
      <c r="EZ284">
        <v>0</v>
      </c>
      <c r="FA284">
        <v>6.3731499999999999</v>
      </c>
      <c r="FB284">
        <v>0</v>
      </c>
      <c r="FC284">
        <v>0</v>
      </c>
      <c r="FD284">
        <v>0</v>
      </c>
      <c r="FE284">
        <v>24.9192</v>
      </c>
      <c r="FF284">
        <v>0</v>
      </c>
      <c r="FG284">
        <v>9.8521300000000007</v>
      </c>
      <c r="FH284">
        <v>2.3208000000000002</v>
      </c>
      <c r="FI284">
        <v>0</v>
      </c>
      <c r="FJ284">
        <v>0</v>
      </c>
      <c r="FK284">
        <v>0</v>
      </c>
      <c r="FL284">
        <v>0</v>
      </c>
      <c r="FM284">
        <v>12.1729</v>
      </c>
      <c r="FN284">
        <v>6.3731499999999999</v>
      </c>
      <c r="FO284">
        <v>0</v>
      </c>
      <c r="FP284">
        <v>6.3731499999999999</v>
      </c>
      <c r="FQ284">
        <v>0</v>
      </c>
      <c r="FR284">
        <v>0</v>
      </c>
      <c r="FS284">
        <v>0</v>
      </c>
      <c r="FT284">
        <v>24.9192</v>
      </c>
      <c r="FU284" t="s">
        <v>621</v>
      </c>
      <c r="FV284" t="s">
        <v>622</v>
      </c>
      <c r="FW284" t="s">
        <v>528</v>
      </c>
      <c r="FX284" t="s">
        <v>115</v>
      </c>
      <c r="FY284" t="s">
        <v>530</v>
      </c>
      <c r="FZ284" t="s">
        <v>624</v>
      </c>
      <c r="GA284" t="s">
        <v>635</v>
      </c>
      <c r="GB284" t="s">
        <v>636</v>
      </c>
      <c r="GC284">
        <v>4.2813800000000004</v>
      </c>
      <c r="GD284">
        <v>2.9499</v>
      </c>
      <c r="GE284">
        <v>1.60138</v>
      </c>
      <c r="GF284">
        <v>0</v>
      </c>
      <c r="GG284">
        <v>0</v>
      </c>
      <c r="GH284">
        <v>0</v>
      </c>
      <c r="GI284">
        <v>0</v>
      </c>
      <c r="GJ284">
        <v>8.83</v>
      </c>
      <c r="GK284">
        <v>8.0151699999999995</v>
      </c>
      <c r="GL284">
        <v>0</v>
      </c>
      <c r="GM284">
        <v>8.0151699999999995</v>
      </c>
      <c r="GN284">
        <v>0</v>
      </c>
      <c r="GO284">
        <v>0</v>
      </c>
      <c r="GP284">
        <v>0</v>
      </c>
      <c r="GQ284">
        <v>24.87</v>
      </c>
      <c r="GR284">
        <v>0</v>
      </c>
      <c r="GS284">
        <v>0</v>
      </c>
      <c r="GT284">
        <v>0</v>
      </c>
      <c r="GU284">
        <v>0</v>
      </c>
      <c r="GV284">
        <v>0</v>
      </c>
      <c r="GW284">
        <v>7.7137799999999999</v>
      </c>
      <c r="GX284">
        <v>0</v>
      </c>
      <c r="GY284">
        <v>7.71</v>
      </c>
      <c r="GZ284">
        <v>0.84365800000000002</v>
      </c>
      <c r="HA284">
        <v>0</v>
      </c>
      <c r="HB284">
        <v>0</v>
      </c>
      <c r="HC284">
        <v>0</v>
      </c>
      <c r="HD284">
        <v>8.5500000000000007</v>
      </c>
      <c r="HE284">
        <v>0</v>
      </c>
      <c r="HF284">
        <v>2.9498799999999998</v>
      </c>
      <c r="HG284">
        <v>1.8595200000000001</v>
      </c>
      <c r="HH284">
        <v>0</v>
      </c>
      <c r="HI284">
        <v>0</v>
      </c>
      <c r="HJ284">
        <v>0</v>
      </c>
      <c r="HK284">
        <v>0</v>
      </c>
      <c r="HL284">
        <v>4.8099999999999996</v>
      </c>
      <c r="HM284">
        <v>8.0151699999999995</v>
      </c>
      <c r="HN284">
        <v>0</v>
      </c>
      <c r="HO284">
        <v>8.0151699999999995</v>
      </c>
      <c r="HP284">
        <v>0</v>
      </c>
      <c r="HQ284">
        <v>0</v>
      </c>
      <c r="HR284">
        <v>0</v>
      </c>
      <c r="HS284">
        <v>20.85</v>
      </c>
      <c r="HT284">
        <v>6.0016699999999998</v>
      </c>
      <c r="HU284">
        <v>0</v>
      </c>
      <c r="HV284">
        <v>0</v>
      </c>
      <c r="HW284">
        <v>0</v>
      </c>
      <c r="HX284">
        <v>0</v>
      </c>
      <c r="HY284">
        <v>7.7137799999999999</v>
      </c>
      <c r="HZ284">
        <v>0</v>
      </c>
      <c r="IA284">
        <v>13.71</v>
      </c>
      <c r="IB284">
        <v>0.84365800000000002</v>
      </c>
      <c r="IC284">
        <v>0</v>
      </c>
      <c r="ID284">
        <v>0</v>
      </c>
      <c r="IE284">
        <v>0</v>
      </c>
      <c r="IF284">
        <v>14.55</v>
      </c>
    </row>
    <row r="285" spans="1:240" x14ac:dyDescent="0.3">
      <c r="A285" s="67">
        <v>43882.492881944447</v>
      </c>
      <c r="B285" t="s">
        <v>494</v>
      </c>
      <c r="C285" t="s">
        <v>494</v>
      </c>
      <c r="D285" t="s">
        <v>111</v>
      </c>
      <c r="E285">
        <v>22008.2</v>
      </c>
      <c r="F285">
        <v>22008.2</v>
      </c>
      <c r="G285" t="s">
        <v>112</v>
      </c>
      <c r="H285" s="68">
        <v>2.013888888888889E-2</v>
      </c>
      <c r="I285" t="s">
        <v>118</v>
      </c>
      <c r="J285">
        <v>11.85</v>
      </c>
      <c r="K285" t="s">
        <v>114</v>
      </c>
      <c r="L285" t="s">
        <v>114</v>
      </c>
      <c r="M285" t="s">
        <v>525</v>
      </c>
      <c r="N285">
        <v>23126.400000000001</v>
      </c>
      <c r="O285">
        <v>9684.85</v>
      </c>
      <c r="P285">
        <v>22349.9</v>
      </c>
      <c r="Q285">
        <v>0</v>
      </c>
      <c r="R285">
        <v>0</v>
      </c>
      <c r="S285">
        <v>0</v>
      </c>
      <c r="T285">
        <v>0</v>
      </c>
      <c r="U285">
        <v>55161.1</v>
      </c>
      <c r="V285">
        <v>36148.5</v>
      </c>
      <c r="W285">
        <v>0</v>
      </c>
      <c r="X285">
        <v>36148.5</v>
      </c>
      <c r="Y285">
        <v>0</v>
      </c>
      <c r="Z285">
        <v>0</v>
      </c>
      <c r="AA285">
        <v>0</v>
      </c>
      <c r="AB285">
        <v>127458</v>
      </c>
      <c r="AC285">
        <v>0</v>
      </c>
      <c r="AD285">
        <v>0</v>
      </c>
      <c r="AE285">
        <v>0</v>
      </c>
      <c r="AF285">
        <v>0</v>
      </c>
      <c r="AG285">
        <v>0</v>
      </c>
      <c r="AH285">
        <v>1453.5</v>
      </c>
      <c r="AI285">
        <v>0</v>
      </c>
      <c r="AJ285">
        <v>1453.5</v>
      </c>
      <c r="AK285">
        <v>0</v>
      </c>
      <c r="AL285">
        <v>0</v>
      </c>
      <c r="AM285">
        <v>0</v>
      </c>
      <c r="AN285">
        <v>0</v>
      </c>
      <c r="AO285">
        <v>1453.5</v>
      </c>
      <c r="AP285">
        <v>0</v>
      </c>
      <c r="AQ285">
        <v>0</v>
      </c>
      <c r="AR285">
        <v>0</v>
      </c>
      <c r="AS285">
        <v>0</v>
      </c>
      <c r="AT285">
        <v>0</v>
      </c>
      <c r="AU285">
        <v>0</v>
      </c>
      <c r="AV285">
        <v>0</v>
      </c>
      <c r="AW285">
        <v>0</v>
      </c>
      <c r="AX285">
        <v>0</v>
      </c>
      <c r="AY285">
        <v>0</v>
      </c>
      <c r="AZ285">
        <v>0</v>
      </c>
      <c r="BA285">
        <v>0</v>
      </c>
      <c r="BB285">
        <v>0</v>
      </c>
      <c r="BC285">
        <v>25.6828</v>
      </c>
      <c r="BD285">
        <v>29.845099999999999</v>
      </c>
      <c r="BE285">
        <v>31.037700000000001</v>
      </c>
      <c r="BF285">
        <v>0</v>
      </c>
      <c r="BG285">
        <v>0</v>
      </c>
      <c r="BH285">
        <v>11.992599999999999</v>
      </c>
      <c r="BI285">
        <v>0</v>
      </c>
      <c r="BJ285">
        <v>98.558199999999999</v>
      </c>
      <c r="BK285">
        <v>46.999600000000001</v>
      </c>
      <c r="BL285">
        <v>0</v>
      </c>
      <c r="BM285">
        <v>46.999600000000001</v>
      </c>
      <c r="BN285">
        <v>0</v>
      </c>
      <c r="BO285">
        <v>0</v>
      </c>
      <c r="BP285">
        <v>0</v>
      </c>
      <c r="BQ285">
        <v>192.55699999999999</v>
      </c>
      <c r="BR285">
        <v>180.565</v>
      </c>
      <c r="BS285">
        <v>11.992599999999999</v>
      </c>
      <c r="BT285">
        <v>0</v>
      </c>
      <c r="BU285">
        <v>0</v>
      </c>
      <c r="BW285">
        <v>0</v>
      </c>
      <c r="BX285">
        <v>35.75</v>
      </c>
      <c r="BY285" t="s">
        <v>164</v>
      </c>
      <c r="BZ285">
        <v>0</v>
      </c>
      <c r="CA285" t="s">
        <v>114</v>
      </c>
      <c r="CB285" t="s">
        <v>114</v>
      </c>
      <c r="CC285" t="s">
        <v>495</v>
      </c>
      <c r="CD285">
        <v>0</v>
      </c>
      <c r="CE285">
        <v>11462.8</v>
      </c>
      <c r="CF285">
        <v>22330.2</v>
      </c>
      <c r="CG285">
        <v>0</v>
      </c>
      <c r="CH285">
        <v>0</v>
      </c>
      <c r="CI285">
        <v>0</v>
      </c>
      <c r="CJ285">
        <v>0</v>
      </c>
      <c r="CK285">
        <v>33793</v>
      </c>
      <c r="CL285">
        <v>36148.5</v>
      </c>
      <c r="CM285">
        <v>0</v>
      </c>
      <c r="CN285">
        <v>36148.5</v>
      </c>
      <c r="CO285">
        <v>0</v>
      </c>
      <c r="CP285">
        <v>0</v>
      </c>
      <c r="CQ285">
        <v>0</v>
      </c>
      <c r="CR285">
        <v>106090</v>
      </c>
      <c r="CS285">
        <v>3423.35</v>
      </c>
      <c r="CT285">
        <v>0</v>
      </c>
      <c r="CU285">
        <v>0</v>
      </c>
      <c r="CV285">
        <v>0</v>
      </c>
      <c r="CW285">
        <v>0</v>
      </c>
      <c r="CX285">
        <v>1453.5</v>
      </c>
      <c r="CY285">
        <v>0</v>
      </c>
      <c r="CZ285">
        <v>4876.8599999999997</v>
      </c>
      <c r="DA285">
        <v>0</v>
      </c>
      <c r="DB285">
        <v>0</v>
      </c>
      <c r="DC285">
        <v>0</v>
      </c>
      <c r="DD285">
        <v>0</v>
      </c>
      <c r="DE285">
        <v>4876.8599999999997</v>
      </c>
      <c r="DF285">
        <v>0</v>
      </c>
      <c r="DG285">
        <v>0</v>
      </c>
      <c r="DH285">
        <v>0</v>
      </c>
      <c r="DI285">
        <v>0</v>
      </c>
      <c r="DJ285">
        <v>0</v>
      </c>
      <c r="DK285">
        <v>0</v>
      </c>
      <c r="DL285">
        <v>0</v>
      </c>
      <c r="DM285">
        <v>0</v>
      </c>
      <c r="DN285">
        <v>0</v>
      </c>
      <c r="DO285">
        <v>0</v>
      </c>
      <c r="DP285">
        <v>0</v>
      </c>
      <c r="DQ285">
        <v>0</v>
      </c>
      <c r="DR285">
        <v>0</v>
      </c>
      <c r="DS285">
        <v>31.9848</v>
      </c>
      <c r="DT285">
        <v>35.3904</v>
      </c>
      <c r="DU285">
        <v>31.0532</v>
      </c>
      <c r="DV285">
        <v>0</v>
      </c>
      <c r="DW285">
        <v>0</v>
      </c>
      <c r="DX285">
        <v>11.992599999999999</v>
      </c>
      <c r="DY285">
        <v>0</v>
      </c>
      <c r="DZ285">
        <v>110.42100000000001</v>
      </c>
      <c r="EA285">
        <v>46.999600000000001</v>
      </c>
      <c r="EB285">
        <v>0</v>
      </c>
      <c r="EC285">
        <v>46.999600000000001</v>
      </c>
      <c r="ED285">
        <v>0</v>
      </c>
      <c r="EE285">
        <v>0</v>
      </c>
      <c r="EF285">
        <v>0</v>
      </c>
      <c r="EG285">
        <v>204.42</v>
      </c>
      <c r="EH285">
        <v>160.44300000000001</v>
      </c>
      <c r="EI285">
        <v>43.977400000000003</v>
      </c>
      <c r="EJ285">
        <v>0</v>
      </c>
      <c r="EK285">
        <v>0</v>
      </c>
      <c r="EM285">
        <v>0</v>
      </c>
      <c r="EN285">
        <v>0</v>
      </c>
      <c r="EP285">
        <v>0</v>
      </c>
      <c r="EQ285">
        <v>0</v>
      </c>
      <c r="ER285">
        <v>11.0152</v>
      </c>
      <c r="ES285">
        <v>4.2343900000000003</v>
      </c>
      <c r="ET285">
        <v>0</v>
      </c>
      <c r="EU285">
        <v>0</v>
      </c>
      <c r="EV285">
        <v>0</v>
      </c>
      <c r="EW285">
        <v>0</v>
      </c>
      <c r="EX285">
        <v>15.249599999999999</v>
      </c>
      <c r="EY285">
        <v>6.3731499999999999</v>
      </c>
      <c r="EZ285">
        <v>0</v>
      </c>
      <c r="FA285">
        <v>6.3731499999999999</v>
      </c>
      <c r="FB285">
        <v>0</v>
      </c>
      <c r="FC285">
        <v>0</v>
      </c>
      <c r="FD285">
        <v>0</v>
      </c>
      <c r="FE285">
        <v>27.995899999999999</v>
      </c>
      <c r="FF285">
        <v>0</v>
      </c>
      <c r="FG285">
        <v>13.1189</v>
      </c>
      <c r="FH285">
        <v>4.2594399999999997</v>
      </c>
      <c r="FI285">
        <v>0</v>
      </c>
      <c r="FJ285">
        <v>0</v>
      </c>
      <c r="FK285">
        <v>0</v>
      </c>
      <c r="FL285">
        <v>0</v>
      </c>
      <c r="FM285">
        <v>17.378299999999999</v>
      </c>
      <c r="FN285">
        <v>6.3731499999999999</v>
      </c>
      <c r="FO285">
        <v>0</v>
      </c>
      <c r="FP285">
        <v>6.3731499999999999</v>
      </c>
      <c r="FQ285">
        <v>0</v>
      </c>
      <c r="FR285">
        <v>0</v>
      </c>
      <c r="FS285">
        <v>0</v>
      </c>
      <c r="FT285">
        <v>30.124600000000001</v>
      </c>
      <c r="FU285" t="s">
        <v>621</v>
      </c>
      <c r="FV285" t="s">
        <v>622</v>
      </c>
      <c r="FW285" t="s">
        <v>528</v>
      </c>
      <c r="FX285" t="s">
        <v>115</v>
      </c>
      <c r="FY285" t="s">
        <v>530</v>
      </c>
      <c r="FZ285" t="s">
        <v>624</v>
      </c>
      <c r="GA285" t="s">
        <v>635</v>
      </c>
      <c r="GB285" t="s">
        <v>636</v>
      </c>
      <c r="GC285">
        <v>4.8973100000000001</v>
      </c>
      <c r="GD285">
        <v>2.3431600000000001</v>
      </c>
      <c r="GE285">
        <v>4.8194999999999997</v>
      </c>
      <c r="GF285">
        <v>0</v>
      </c>
      <c r="GG285">
        <v>0</v>
      </c>
      <c r="GH285">
        <v>0</v>
      </c>
      <c r="GI285">
        <v>0</v>
      </c>
      <c r="GJ285">
        <v>12.06</v>
      </c>
      <c r="GK285">
        <v>8.0151699999999995</v>
      </c>
      <c r="GL285">
        <v>0</v>
      </c>
      <c r="GM285">
        <v>8.0151699999999995</v>
      </c>
      <c r="GN285">
        <v>0</v>
      </c>
      <c r="GO285">
        <v>0</v>
      </c>
      <c r="GP285">
        <v>0</v>
      </c>
      <c r="GQ285">
        <v>28.1</v>
      </c>
      <c r="GR285">
        <v>0</v>
      </c>
      <c r="GS285">
        <v>0</v>
      </c>
      <c r="GT285">
        <v>0</v>
      </c>
      <c r="GU285">
        <v>0</v>
      </c>
      <c r="GV285">
        <v>0</v>
      </c>
      <c r="GW285">
        <v>7.7137799999999999</v>
      </c>
      <c r="GX285">
        <v>0</v>
      </c>
      <c r="GY285">
        <v>7.71</v>
      </c>
      <c r="GZ285">
        <v>0</v>
      </c>
      <c r="HA285">
        <v>0</v>
      </c>
      <c r="HB285">
        <v>0</v>
      </c>
      <c r="HC285">
        <v>0</v>
      </c>
      <c r="HD285">
        <v>7.71</v>
      </c>
      <c r="HE285">
        <v>0</v>
      </c>
      <c r="HF285">
        <v>2.7739600000000002</v>
      </c>
      <c r="HG285">
        <v>4.8064299999999998</v>
      </c>
      <c r="HH285">
        <v>0</v>
      </c>
      <c r="HI285">
        <v>0</v>
      </c>
      <c r="HJ285">
        <v>0</v>
      </c>
      <c r="HK285">
        <v>0</v>
      </c>
      <c r="HL285">
        <v>7.58</v>
      </c>
      <c r="HM285">
        <v>8.0151699999999995</v>
      </c>
      <c r="HN285">
        <v>0</v>
      </c>
      <c r="HO285">
        <v>8.0151699999999995</v>
      </c>
      <c r="HP285">
        <v>0</v>
      </c>
      <c r="HQ285">
        <v>0</v>
      </c>
      <c r="HR285">
        <v>0</v>
      </c>
      <c r="HS285">
        <v>23.62</v>
      </c>
      <c r="HT285">
        <v>18.1678</v>
      </c>
      <c r="HU285">
        <v>0</v>
      </c>
      <c r="HV285">
        <v>0</v>
      </c>
      <c r="HW285">
        <v>0</v>
      </c>
      <c r="HX285">
        <v>0</v>
      </c>
      <c r="HY285">
        <v>7.7137799999999999</v>
      </c>
      <c r="HZ285">
        <v>0</v>
      </c>
      <c r="IA285">
        <v>25.88</v>
      </c>
      <c r="IB285">
        <v>0</v>
      </c>
      <c r="IC285">
        <v>0</v>
      </c>
      <c r="ID285">
        <v>0</v>
      </c>
      <c r="IE285">
        <v>0</v>
      </c>
      <c r="IF285">
        <v>25.88</v>
      </c>
    </row>
    <row r="286" spans="1:240" x14ac:dyDescent="0.3">
      <c r="A286" s="67">
        <v>43882.493263888886</v>
      </c>
      <c r="B286" t="s">
        <v>496</v>
      </c>
      <c r="C286" t="s">
        <v>496</v>
      </c>
      <c r="D286" t="s">
        <v>111</v>
      </c>
      <c r="E286">
        <v>22008.2</v>
      </c>
      <c r="F286">
        <v>22008.2</v>
      </c>
      <c r="G286" t="s">
        <v>112</v>
      </c>
      <c r="H286" s="68">
        <v>2.1527777777777781E-2</v>
      </c>
      <c r="I286" t="s">
        <v>113</v>
      </c>
      <c r="J286">
        <v>-10.51</v>
      </c>
      <c r="K286" t="s">
        <v>114</v>
      </c>
      <c r="L286" t="s">
        <v>114</v>
      </c>
      <c r="M286" t="s">
        <v>492</v>
      </c>
      <c r="N286">
        <v>20272.599999999999</v>
      </c>
      <c r="O286">
        <v>12584.9</v>
      </c>
      <c r="P286">
        <v>5344.7</v>
      </c>
      <c r="Q286">
        <v>0</v>
      </c>
      <c r="R286">
        <v>0</v>
      </c>
      <c r="S286">
        <v>0</v>
      </c>
      <c r="T286">
        <v>0</v>
      </c>
      <c r="U286">
        <v>38202.199999999997</v>
      </c>
      <c r="V286">
        <v>36148.5</v>
      </c>
      <c r="W286">
        <v>0</v>
      </c>
      <c r="X286">
        <v>36148.5</v>
      </c>
      <c r="Y286">
        <v>0</v>
      </c>
      <c r="Z286">
        <v>0</v>
      </c>
      <c r="AA286">
        <v>0</v>
      </c>
      <c r="AB286">
        <v>110499</v>
      </c>
      <c r="AC286">
        <v>0</v>
      </c>
      <c r="AD286">
        <v>0</v>
      </c>
      <c r="AE286">
        <v>0</v>
      </c>
      <c r="AF286">
        <v>0</v>
      </c>
      <c r="AG286">
        <v>0</v>
      </c>
      <c r="AH286">
        <v>1453.5</v>
      </c>
      <c r="AI286">
        <v>0</v>
      </c>
      <c r="AJ286">
        <v>1453.5</v>
      </c>
      <c r="AK286">
        <v>158.97</v>
      </c>
      <c r="AL286">
        <v>0</v>
      </c>
      <c r="AM286">
        <v>0</v>
      </c>
      <c r="AN286">
        <v>0</v>
      </c>
      <c r="AO286">
        <v>1612.47</v>
      </c>
      <c r="AP286">
        <v>0</v>
      </c>
      <c r="AQ286">
        <v>0</v>
      </c>
      <c r="AR286">
        <v>0</v>
      </c>
      <c r="AS286">
        <v>0</v>
      </c>
      <c r="AT286">
        <v>0</v>
      </c>
      <c r="AU286">
        <v>0</v>
      </c>
      <c r="AV286">
        <v>0</v>
      </c>
      <c r="AW286">
        <v>0</v>
      </c>
      <c r="AX286">
        <v>0</v>
      </c>
      <c r="AY286">
        <v>0</v>
      </c>
      <c r="AZ286">
        <v>0</v>
      </c>
      <c r="BA286">
        <v>0</v>
      </c>
      <c r="BB286">
        <v>0</v>
      </c>
      <c r="BC286">
        <v>22.5976</v>
      </c>
      <c r="BD286">
        <v>30.286899999999999</v>
      </c>
      <c r="BE286">
        <v>9.1669999999999998</v>
      </c>
      <c r="BF286">
        <v>0</v>
      </c>
      <c r="BG286">
        <v>0</v>
      </c>
      <c r="BH286">
        <v>11.992599999999999</v>
      </c>
      <c r="BI286">
        <v>0</v>
      </c>
      <c r="BJ286">
        <v>74.044200000000004</v>
      </c>
      <c r="BK286">
        <v>48.293500000000002</v>
      </c>
      <c r="BL286">
        <v>0</v>
      </c>
      <c r="BM286">
        <v>46.999600000000001</v>
      </c>
      <c r="BN286">
        <v>0</v>
      </c>
      <c r="BO286">
        <v>0</v>
      </c>
      <c r="BP286">
        <v>0</v>
      </c>
      <c r="BQ286">
        <v>169.33699999999999</v>
      </c>
      <c r="BR286">
        <v>156.05099999999999</v>
      </c>
      <c r="BS286">
        <v>13.2866</v>
      </c>
      <c r="BT286">
        <v>0</v>
      </c>
      <c r="BU286">
        <v>0</v>
      </c>
      <c r="BW286">
        <v>0</v>
      </c>
      <c r="BX286">
        <v>0</v>
      </c>
      <c r="BZ286">
        <v>0</v>
      </c>
      <c r="CA286" t="s">
        <v>114</v>
      </c>
      <c r="CB286" t="s">
        <v>114</v>
      </c>
      <c r="CC286" t="s">
        <v>637</v>
      </c>
      <c r="CD286">
        <v>0</v>
      </c>
      <c r="CE286">
        <v>12584.8</v>
      </c>
      <c r="CF286">
        <v>6563.57</v>
      </c>
      <c r="CG286">
        <v>0</v>
      </c>
      <c r="CH286">
        <v>0</v>
      </c>
      <c r="CI286">
        <v>0</v>
      </c>
      <c r="CJ286">
        <v>0</v>
      </c>
      <c r="CK286">
        <v>19148.400000000001</v>
      </c>
      <c r="CL286">
        <v>36148.5</v>
      </c>
      <c r="CM286">
        <v>0</v>
      </c>
      <c r="CN286">
        <v>36148.5</v>
      </c>
      <c r="CO286">
        <v>0</v>
      </c>
      <c r="CP286">
        <v>0</v>
      </c>
      <c r="CQ286">
        <v>0</v>
      </c>
      <c r="CR286">
        <v>91445.4</v>
      </c>
      <c r="CS286">
        <v>1130.8900000000001</v>
      </c>
      <c r="CT286">
        <v>0</v>
      </c>
      <c r="CU286">
        <v>0</v>
      </c>
      <c r="CV286">
        <v>0</v>
      </c>
      <c r="CW286">
        <v>0</v>
      </c>
      <c r="CX286">
        <v>1453.5</v>
      </c>
      <c r="CY286">
        <v>0</v>
      </c>
      <c r="CZ286">
        <v>2584.39</v>
      </c>
      <c r="DA286">
        <v>158.97</v>
      </c>
      <c r="DB286">
        <v>0</v>
      </c>
      <c r="DC286">
        <v>0</v>
      </c>
      <c r="DD286">
        <v>0</v>
      </c>
      <c r="DE286">
        <v>2743.36</v>
      </c>
      <c r="DF286">
        <v>0</v>
      </c>
      <c r="DG286">
        <v>0</v>
      </c>
      <c r="DH286">
        <v>0</v>
      </c>
      <c r="DI286">
        <v>0</v>
      </c>
      <c r="DJ286">
        <v>0</v>
      </c>
      <c r="DK286">
        <v>0</v>
      </c>
      <c r="DL286">
        <v>0</v>
      </c>
      <c r="DM286">
        <v>0</v>
      </c>
      <c r="DN286">
        <v>0</v>
      </c>
      <c r="DO286">
        <v>0</v>
      </c>
      <c r="DP286">
        <v>0</v>
      </c>
      <c r="DQ286">
        <v>0</v>
      </c>
      <c r="DR286">
        <v>0</v>
      </c>
      <c r="DS286">
        <v>10.7273</v>
      </c>
      <c r="DT286">
        <v>30.286799999999999</v>
      </c>
      <c r="DU286">
        <v>10.5261</v>
      </c>
      <c r="DV286">
        <v>0</v>
      </c>
      <c r="DW286">
        <v>0</v>
      </c>
      <c r="DX286">
        <v>11.992599999999999</v>
      </c>
      <c r="DY286">
        <v>0</v>
      </c>
      <c r="DZ286">
        <v>63.532800000000002</v>
      </c>
      <c r="EA286">
        <v>48.293500000000002</v>
      </c>
      <c r="EB286">
        <v>0</v>
      </c>
      <c r="EC286">
        <v>46.999600000000001</v>
      </c>
      <c r="ED286">
        <v>0</v>
      </c>
      <c r="EE286">
        <v>0</v>
      </c>
      <c r="EF286">
        <v>0</v>
      </c>
      <c r="EG286">
        <v>158.82599999999999</v>
      </c>
      <c r="EH286">
        <v>134.81200000000001</v>
      </c>
      <c r="EI286">
        <v>24.0138</v>
      </c>
      <c r="EJ286">
        <v>0</v>
      </c>
      <c r="EK286">
        <v>0</v>
      </c>
      <c r="EM286">
        <v>0</v>
      </c>
      <c r="EN286">
        <v>0</v>
      </c>
      <c r="EP286">
        <v>0</v>
      </c>
      <c r="EQ286">
        <v>0</v>
      </c>
      <c r="ER286">
        <v>9.8521300000000007</v>
      </c>
      <c r="ES286">
        <v>2.0998399999999999</v>
      </c>
      <c r="ET286">
        <v>0</v>
      </c>
      <c r="EU286">
        <v>0</v>
      </c>
      <c r="EV286">
        <v>0</v>
      </c>
      <c r="EW286">
        <v>0</v>
      </c>
      <c r="EX286">
        <v>11.952</v>
      </c>
      <c r="EY286">
        <v>6.3731499999999999</v>
      </c>
      <c r="EZ286">
        <v>0</v>
      </c>
      <c r="FA286">
        <v>6.3731499999999999</v>
      </c>
      <c r="FB286">
        <v>0</v>
      </c>
      <c r="FC286">
        <v>0</v>
      </c>
      <c r="FD286">
        <v>0</v>
      </c>
      <c r="FE286">
        <v>24.6983</v>
      </c>
      <c r="FF286">
        <v>0</v>
      </c>
      <c r="FG286">
        <v>9.8521300000000007</v>
      </c>
      <c r="FH286">
        <v>2.0998399999999999</v>
      </c>
      <c r="FI286">
        <v>0</v>
      </c>
      <c r="FJ286">
        <v>0</v>
      </c>
      <c r="FK286">
        <v>0</v>
      </c>
      <c r="FL286">
        <v>0</v>
      </c>
      <c r="FM286">
        <v>11.952</v>
      </c>
      <c r="FN286">
        <v>6.3731499999999999</v>
      </c>
      <c r="FO286">
        <v>0</v>
      </c>
      <c r="FP286">
        <v>6.3731499999999999</v>
      </c>
      <c r="FQ286">
        <v>0</v>
      </c>
      <c r="FR286">
        <v>0</v>
      </c>
      <c r="FS286">
        <v>0</v>
      </c>
      <c r="FT286">
        <v>24.6983</v>
      </c>
      <c r="FU286" t="s">
        <v>621</v>
      </c>
      <c r="FV286" t="s">
        <v>622</v>
      </c>
      <c r="FW286" t="s">
        <v>528</v>
      </c>
      <c r="FX286" t="s">
        <v>115</v>
      </c>
      <c r="FY286" t="s">
        <v>530</v>
      </c>
      <c r="FZ286" t="s">
        <v>624</v>
      </c>
      <c r="GA286" t="s">
        <v>635</v>
      </c>
      <c r="GB286" t="s">
        <v>636</v>
      </c>
      <c r="GC286">
        <v>4.2813800000000004</v>
      </c>
      <c r="GD286">
        <v>2.9499</v>
      </c>
      <c r="GE286">
        <v>1.18906</v>
      </c>
      <c r="GF286">
        <v>0</v>
      </c>
      <c r="GG286">
        <v>0</v>
      </c>
      <c r="GH286">
        <v>0</v>
      </c>
      <c r="GI286">
        <v>0</v>
      </c>
      <c r="GJ286">
        <v>8.42</v>
      </c>
      <c r="GK286">
        <v>8.0151699999999995</v>
      </c>
      <c r="GL286">
        <v>0</v>
      </c>
      <c r="GM286">
        <v>8.0151699999999995</v>
      </c>
      <c r="GN286">
        <v>0</v>
      </c>
      <c r="GO286">
        <v>0</v>
      </c>
      <c r="GP286">
        <v>0</v>
      </c>
      <c r="GQ286">
        <v>24.46</v>
      </c>
      <c r="GR286">
        <v>0</v>
      </c>
      <c r="GS286">
        <v>0</v>
      </c>
      <c r="GT286">
        <v>0</v>
      </c>
      <c r="GU286">
        <v>0</v>
      </c>
      <c r="GV286">
        <v>0</v>
      </c>
      <c r="GW286">
        <v>7.7137799999999999</v>
      </c>
      <c r="GX286">
        <v>0</v>
      </c>
      <c r="GY286">
        <v>7.71</v>
      </c>
      <c r="GZ286">
        <v>0.84365800000000002</v>
      </c>
      <c r="HA286">
        <v>0</v>
      </c>
      <c r="HB286">
        <v>0</v>
      </c>
      <c r="HC286">
        <v>0</v>
      </c>
      <c r="HD286">
        <v>8.5500000000000007</v>
      </c>
      <c r="HE286">
        <v>0</v>
      </c>
      <c r="HF286">
        <v>2.9498799999999998</v>
      </c>
      <c r="HG286">
        <v>1.4472</v>
      </c>
      <c r="HH286">
        <v>0</v>
      </c>
      <c r="HI286">
        <v>0</v>
      </c>
      <c r="HJ286">
        <v>0</v>
      </c>
      <c r="HK286">
        <v>0</v>
      </c>
      <c r="HL286">
        <v>4.4000000000000004</v>
      </c>
      <c r="HM286">
        <v>8.0151699999999995</v>
      </c>
      <c r="HN286">
        <v>0</v>
      </c>
      <c r="HO286">
        <v>8.0151699999999995</v>
      </c>
      <c r="HP286">
        <v>0</v>
      </c>
      <c r="HQ286">
        <v>0</v>
      </c>
      <c r="HR286">
        <v>0</v>
      </c>
      <c r="HS286">
        <v>20.440000000000001</v>
      </c>
      <c r="HT286">
        <v>6.0016699999999998</v>
      </c>
      <c r="HU286">
        <v>0</v>
      </c>
      <c r="HV286">
        <v>0</v>
      </c>
      <c r="HW286">
        <v>0</v>
      </c>
      <c r="HX286">
        <v>0</v>
      </c>
      <c r="HY286">
        <v>7.7137799999999999</v>
      </c>
      <c r="HZ286">
        <v>0</v>
      </c>
      <c r="IA286">
        <v>13.71</v>
      </c>
      <c r="IB286">
        <v>0.84365800000000002</v>
      </c>
      <c r="IC286">
        <v>0</v>
      </c>
      <c r="ID286">
        <v>0</v>
      </c>
      <c r="IE286">
        <v>0</v>
      </c>
      <c r="IF286">
        <v>14.55</v>
      </c>
    </row>
    <row r="287" spans="1:240" x14ac:dyDescent="0.3">
      <c r="A287" s="67">
        <v>43882.493634259263</v>
      </c>
      <c r="B287" t="s">
        <v>497</v>
      </c>
      <c r="C287" t="s">
        <v>497</v>
      </c>
      <c r="D287" t="s">
        <v>111</v>
      </c>
      <c r="E287">
        <v>22008.2</v>
      </c>
      <c r="F287">
        <v>22008.2</v>
      </c>
      <c r="G287" t="s">
        <v>112</v>
      </c>
      <c r="H287" s="68">
        <v>1.9444444444444445E-2</v>
      </c>
      <c r="I287" t="s">
        <v>118</v>
      </c>
      <c r="J287">
        <v>11.85</v>
      </c>
      <c r="K287" t="s">
        <v>114</v>
      </c>
      <c r="L287" t="s">
        <v>114</v>
      </c>
      <c r="M287" t="s">
        <v>525</v>
      </c>
      <c r="N287">
        <v>23126.400000000001</v>
      </c>
      <c r="O287">
        <v>9684.85</v>
      </c>
      <c r="P287">
        <v>22349.9</v>
      </c>
      <c r="Q287">
        <v>0</v>
      </c>
      <c r="R287">
        <v>0</v>
      </c>
      <c r="S287">
        <v>0</v>
      </c>
      <c r="T287">
        <v>0</v>
      </c>
      <c r="U287">
        <v>55161.1</v>
      </c>
      <c r="V287">
        <v>36148.5</v>
      </c>
      <c r="W287">
        <v>0</v>
      </c>
      <c r="X287">
        <v>36148.5</v>
      </c>
      <c r="Y287">
        <v>0</v>
      </c>
      <c r="Z287">
        <v>0</v>
      </c>
      <c r="AA287">
        <v>0</v>
      </c>
      <c r="AB287">
        <v>127458</v>
      </c>
      <c r="AC287">
        <v>0</v>
      </c>
      <c r="AD287">
        <v>0</v>
      </c>
      <c r="AE287">
        <v>0</v>
      </c>
      <c r="AF287">
        <v>0</v>
      </c>
      <c r="AG287">
        <v>0</v>
      </c>
      <c r="AH287">
        <v>1453.5</v>
      </c>
      <c r="AI287">
        <v>0</v>
      </c>
      <c r="AJ287">
        <v>1453.5</v>
      </c>
      <c r="AK287">
        <v>0</v>
      </c>
      <c r="AL287">
        <v>0</v>
      </c>
      <c r="AM287">
        <v>0</v>
      </c>
      <c r="AN287">
        <v>0</v>
      </c>
      <c r="AO287">
        <v>1453.5</v>
      </c>
      <c r="AP287">
        <v>0</v>
      </c>
      <c r="AQ287">
        <v>0</v>
      </c>
      <c r="AR287">
        <v>0</v>
      </c>
      <c r="AS287">
        <v>0</v>
      </c>
      <c r="AT287">
        <v>0</v>
      </c>
      <c r="AU287">
        <v>0</v>
      </c>
      <c r="AV287">
        <v>0</v>
      </c>
      <c r="AW287">
        <v>0</v>
      </c>
      <c r="AX287">
        <v>0</v>
      </c>
      <c r="AY287">
        <v>0</v>
      </c>
      <c r="AZ287">
        <v>0</v>
      </c>
      <c r="BA287">
        <v>0</v>
      </c>
      <c r="BB287">
        <v>0</v>
      </c>
      <c r="BC287">
        <v>25.6828</v>
      </c>
      <c r="BD287">
        <v>29.845099999999999</v>
      </c>
      <c r="BE287">
        <v>31.037700000000001</v>
      </c>
      <c r="BF287">
        <v>0</v>
      </c>
      <c r="BG287">
        <v>0</v>
      </c>
      <c r="BH287">
        <v>11.992599999999999</v>
      </c>
      <c r="BI287">
        <v>0</v>
      </c>
      <c r="BJ287">
        <v>98.558199999999999</v>
      </c>
      <c r="BK287">
        <v>46.999600000000001</v>
      </c>
      <c r="BL287">
        <v>0</v>
      </c>
      <c r="BM287">
        <v>46.999600000000001</v>
      </c>
      <c r="BN287">
        <v>0</v>
      </c>
      <c r="BO287">
        <v>0</v>
      </c>
      <c r="BP287">
        <v>0</v>
      </c>
      <c r="BQ287">
        <v>192.55699999999999</v>
      </c>
      <c r="BR287">
        <v>180.565</v>
      </c>
      <c r="BS287">
        <v>11.992599999999999</v>
      </c>
      <c r="BT287">
        <v>0</v>
      </c>
      <c r="BU287">
        <v>0</v>
      </c>
      <c r="BW287">
        <v>0</v>
      </c>
      <c r="BX287">
        <v>35.75</v>
      </c>
      <c r="BY287" t="s">
        <v>164</v>
      </c>
      <c r="BZ287">
        <v>0</v>
      </c>
      <c r="CA287" t="s">
        <v>114</v>
      </c>
      <c r="CB287" t="s">
        <v>114</v>
      </c>
      <c r="CC287" t="s">
        <v>495</v>
      </c>
      <c r="CD287">
        <v>0</v>
      </c>
      <c r="CE287">
        <v>11462.8</v>
      </c>
      <c r="CF287">
        <v>22330.2</v>
      </c>
      <c r="CG287">
        <v>0</v>
      </c>
      <c r="CH287">
        <v>0</v>
      </c>
      <c r="CI287">
        <v>0</v>
      </c>
      <c r="CJ287">
        <v>0</v>
      </c>
      <c r="CK287">
        <v>33793</v>
      </c>
      <c r="CL287">
        <v>36148.5</v>
      </c>
      <c r="CM287">
        <v>0</v>
      </c>
      <c r="CN287">
        <v>36148.5</v>
      </c>
      <c r="CO287">
        <v>0</v>
      </c>
      <c r="CP287">
        <v>0</v>
      </c>
      <c r="CQ287">
        <v>0</v>
      </c>
      <c r="CR287">
        <v>106090</v>
      </c>
      <c r="CS287">
        <v>3423.35</v>
      </c>
      <c r="CT287">
        <v>0</v>
      </c>
      <c r="CU287">
        <v>0</v>
      </c>
      <c r="CV287">
        <v>0</v>
      </c>
      <c r="CW287">
        <v>0</v>
      </c>
      <c r="CX287">
        <v>1453.5</v>
      </c>
      <c r="CY287">
        <v>0</v>
      </c>
      <c r="CZ287">
        <v>4876.8599999999997</v>
      </c>
      <c r="DA287">
        <v>0</v>
      </c>
      <c r="DB287">
        <v>0</v>
      </c>
      <c r="DC287">
        <v>0</v>
      </c>
      <c r="DD287">
        <v>0</v>
      </c>
      <c r="DE287">
        <v>4876.8599999999997</v>
      </c>
      <c r="DF287">
        <v>0</v>
      </c>
      <c r="DG287">
        <v>0</v>
      </c>
      <c r="DH287">
        <v>0</v>
      </c>
      <c r="DI287">
        <v>0</v>
      </c>
      <c r="DJ287">
        <v>0</v>
      </c>
      <c r="DK287">
        <v>0</v>
      </c>
      <c r="DL287">
        <v>0</v>
      </c>
      <c r="DM287">
        <v>0</v>
      </c>
      <c r="DN287">
        <v>0</v>
      </c>
      <c r="DO287">
        <v>0</v>
      </c>
      <c r="DP287">
        <v>0</v>
      </c>
      <c r="DQ287">
        <v>0</v>
      </c>
      <c r="DR287">
        <v>0</v>
      </c>
      <c r="DS287">
        <v>31.9848</v>
      </c>
      <c r="DT287">
        <v>35.3904</v>
      </c>
      <c r="DU287">
        <v>31.0532</v>
      </c>
      <c r="DV287">
        <v>0</v>
      </c>
      <c r="DW287">
        <v>0</v>
      </c>
      <c r="DX287">
        <v>11.992599999999999</v>
      </c>
      <c r="DY287">
        <v>0</v>
      </c>
      <c r="DZ287">
        <v>110.42100000000001</v>
      </c>
      <c r="EA287">
        <v>46.999600000000001</v>
      </c>
      <c r="EB287">
        <v>0</v>
      </c>
      <c r="EC287">
        <v>46.999600000000001</v>
      </c>
      <c r="ED287">
        <v>0</v>
      </c>
      <c r="EE287">
        <v>0</v>
      </c>
      <c r="EF287">
        <v>0</v>
      </c>
      <c r="EG287">
        <v>204.42</v>
      </c>
      <c r="EH287">
        <v>160.44300000000001</v>
      </c>
      <c r="EI287">
        <v>43.977400000000003</v>
      </c>
      <c r="EJ287">
        <v>0</v>
      </c>
      <c r="EK287">
        <v>0</v>
      </c>
      <c r="EM287">
        <v>0</v>
      </c>
      <c r="EN287">
        <v>0</v>
      </c>
      <c r="EP287">
        <v>0</v>
      </c>
      <c r="EQ287">
        <v>0</v>
      </c>
      <c r="ER287">
        <v>11.0152</v>
      </c>
      <c r="ES287">
        <v>4.2343900000000003</v>
      </c>
      <c r="ET287">
        <v>0</v>
      </c>
      <c r="EU287">
        <v>0</v>
      </c>
      <c r="EV287">
        <v>0</v>
      </c>
      <c r="EW287">
        <v>0</v>
      </c>
      <c r="EX287">
        <v>15.249599999999999</v>
      </c>
      <c r="EY287">
        <v>6.3731499999999999</v>
      </c>
      <c r="EZ287">
        <v>0</v>
      </c>
      <c r="FA287">
        <v>6.3731499999999999</v>
      </c>
      <c r="FB287">
        <v>0</v>
      </c>
      <c r="FC287">
        <v>0</v>
      </c>
      <c r="FD287">
        <v>0</v>
      </c>
      <c r="FE287">
        <v>27.995899999999999</v>
      </c>
      <c r="FF287">
        <v>0</v>
      </c>
      <c r="FG287">
        <v>13.1189</v>
      </c>
      <c r="FH287">
        <v>4.2594399999999997</v>
      </c>
      <c r="FI287">
        <v>0</v>
      </c>
      <c r="FJ287">
        <v>0</v>
      </c>
      <c r="FK287">
        <v>0</v>
      </c>
      <c r="FL287">
        <v>0</v>
      </c>
      <c r="FM287">
        <v>17.378299999999999</v>
      </c>
      <c r="FN287">
        <v>6.3731499999999999</v>
      </c>
      <c r="FO287">
        <v>0</v>
      </c>
      <c r="FP287">
        <v>6.3731499999999999</v>
      </c>
      <c r="FQ287">
        <v>0</v>
      </c>
      <c r="FR287">
        <v>0</v>
      </c>
      <c r="FS287">
        <v>0</v>
      </c>
      <c r="FT287">
        <v>30.124600000000001</v>
      </c>
      <c r="FU287" t="s">
        <v>621</v>
      </c>
      <c r="FV287" t="s">
        <v>622</v>
      </c>
      <c r="FW287" t="s">
        <v>528</v>
      </c>
      <c r="FX287" t="s">
        <v>115</v>
      </c>
      <c r="FY287" t="s">
        <v>530</v>
      </c>
      <c r="FZ287" t="s">
        <v>624</v>
      </c>
      <c r="GA287" t="s">
        <v>635</v>
      </c>
      <c r="GB287" t="s">
        <v>636</v>
      </c>
      <c r="GC287">
        <v>4.8973100000000001</v>
      </c>
      <c r="GD287">
        <v>2.3431600000000001</v>
      </c>
      <c r="GE287">
        <v>4.8194999999999997</v>
      </c>
      <c r="GF287">
        <v>0</v>
      </c>
      <c r="GG287">
        <v>0</v>
      </c>
      <c r="GH287">
        <v>0</v>
      </c>
      <c r="GI287">
        <v>0</v>
      </c>
      <c r="GJ287">
        <v>12.06</v>
      </c>
      <c r="GK287">
        <v>8.0151699999999995</v>
      </c>
      <c r="GL287">
        <v>0</v>
      </c>
      <c r="GM287">
        <v>8.0151699999999995</v>
      </c>
      <c r="GN287">
        <v>0</v>
      </c>
      <c r="GO287">
        <v>0</v>
      </c>
      <c r="GP287">
        <v>0</v>
      </c>
      <c r="GQ287">
        <v>28.1</v>
      </c>
      <c r="GR287">
        <v>0</v>
      </c>
      <c r="GS287">
        <v>0</v>
      </c>
      <c r="GT287">
        <v>0</v>
      </c>
      <c r="GU287">
        <v>0</v>
      </c>
      <c r="GV287">
        <v>0</v>
      </c>
      <c r="GW287">
        <v>7.7137799999999999</v>
      </c>
      <c r="GX287">
        <v>0</v>
      </c>
      <c r="GY287">
        <v>7.71</v>
      </c>
      <c r="GZ287">
        <v>0</v>
      </c>
      <c r="HA287">
        <v>0</v>
      </c>
      <c r="HB287">
        <v>0</v>
      </c>
      <c r="HC287">
        <v>0</v>
      </c>
      <c r="HD287">
        <v>7.71</v>
      </c>
      <c r="HE287">
        <v>0</v>
      </c>
      <c r="HF287">
        <v>2.7739600000000002</v>
      </c>
      <c r="HG287">
        <v>4.8064299999999998</v>
      </c>
      <c r="HH287">
        <v>0</v>
      </c>
      <c r="HI287">
        <v>0</v>
      </c>
      <c r="HJ287">
        <v>0</v>
      </c>
      <c r="HK287">
        <v>0</v>
      </c>
      <c r="HL287">
        <v>7.58</v>
      </c>
      <c r="HM287">
        <v>8.0151699999999995</v>
      </c>
      <c r="HN287">
        <v>0</v>
      </c>
      <c r="HO287">
        <v>8.0151699999999995</v>
      </c>
      <c r="HP287">
        <v>0</v>
      </c>
      <c r="HQ287">
        <v>0</v>
      </c>
      <c r="HR287">
        <v>0</v>
      </c>
      <c r="HS287">
        <v>23.62</v>
      </c>
      <c r="HT287">
        <v>18.1678</v>
      </c>
      <c r="HU287">
        <v>0</v>
      </c>
      <c r="HV287">
        <v>0</v>
      </c>
      <c r="HW287">
        <v>0</v>
      </c>
      <c r="HX287">
        <v>0</v>
      </c>
      <c r="HY287">
        <v>7.7137799999999999</v>
      </c>
      <c r="HZ287">
        <v>0</v>
      </c>
      <c r="IA287">
        <v>25.88</v>
      </c>
      <c r="IB287">
        <v>0</v>
      </c>
      <c r="IC287">
        <v>0</v>
      </c>
      <c r="ID287">
        <v>0</v>
      </c>
      <c r="IE287">
        <v>0</v>
      </c>
      <c r="IF287">
        <v>25.88</v>
      </c>
    </row>
    <row r="288" spans="1:240" x14ac:dyDescent="0.3">
      <c r="A288" s="67">
        <v>43882.494004629632</v>
      </c>
      <c r="B288" t="s">
        <v>498</v>
      </c>
      <c r="C288" t="s">
        <v>498</v>
      </c>
      <c r="D288" t="s">
        <v>111</v>
      </c>
      <c r="E288">
        <v>22008.2</v>
      </c>
      <c r="F288">
        <v>22008.2</v>
      </c>
      <c r="G288" t="s">
        <v>112</v>
      </c>
      <c r="H288" s="68">
        <v>2.013888888888889E-2</v>
      </c>
      <c r="I288" t="s">
        <v>118</v>
      </c>
      <c r="J288">
        <v>6.73</v>
      </c>
      <c r="K288" t="s">
        <v>114</v>
      </c>
      <c r="L288" t="s">
        <v>114</v>
      </c>
      <c r="M288" t="s">
        <v>495</v>
      </c>
      <c r="N288">
        <v>8075.02</v>
      </c>
      <c r="O288">
        <v>10464.5</v>
      </c>
      <c r="P288">
        <v>8455.81</v>
      </c>
      <c r="Q288">
        <v>0</v>
      </c>
      <c r="R288">
        <v>0</v>
      </c>
      <c r="S288">
        <v>0</v>
      </c>
      <c r="T288">
        <v>0</v>
      </c>
      <c r="U288">
        <v>26995.3</v>
      </c>
      <c r="V288">
        <v>36148.5</v>
      </c>
      <c r="W288">
        <v>0</v>
      </c>
      <c r="X288">
        <v>36148.5</v>
      </c>
      <c r="Y288">
        <v>0</v>
      </c>
      <c r="Z288">
        <v>0</v>
      </c>
      <c r="AA288">
        <v>0</v>
      </c>
      <c r="AB288">
        <v>99292.4</v>
      </c>
      <c r="AC288">
        <v>0</v>
      </c>
      <c r="AD288">
        <v>0</v>
      </c>
      <c r="AE288">
        <v>0</v>
      </c>
      <c r="AF288">
        <v>0</v>
      </c>
      <c r="AG288">
        <v>0</v>
      </c>
      <c r="AH288">
        <v>1453.5</v>
      </c>
      <c r="AI288">
        <v>0</v>
      </c>
      <c r="AJ288">
        <v>1453.5</v>
      </c>
      <c r="AK288">
        <v>158.97</v>
      </c>
      <c r="AL288">
        <v>0</v>
      </c>
      <c r="AM288">
        <v>0</v>
      </c>
      <c r="AN288">
        <v>0</v>
      </c>
      <c r="AO288">
        <v>1612.47</v>
      </c>
      <c r="AP288">
        <v>0</v>
      </c>
      <c r="AQ288">
        <v>0</v>
      </c>
      <c r="AR288">
        <v>0</v>
      </c>
      <c r="AS288">
        <v>0</v>
      </c>
      <c r="AT288">
        <v>0</v>
      </c>
      <c r="AU288">
        <v>0</v>
      </c>
      <c r="AV288">
        <v>0</v>
      </c>
      <c r="AW288">
        <v>0</v>
      </c>
      <c r="AX288">
        <v>0</v>
      </c>
      <c r="AY288">
        <v>0</v>
      </c>
      <c r="AZ288">
        <v>0</v>
      </c>
      <c r="BA288">
        <v>0</v>
      </c>
      <c r="BB288">
        <v>0</v>
      </c>
      <c r="BC288">
        <v>9.0132499999999993</v>
      </c>
      <c r="BD288">
        <v>25.361699999999999</v>
      </c>
      <c r="BE288">
        <v>12.869899999999999</v>
      </c>
      <c r="BF288">
        <v>0</v>
      </c>
      <c r="BG288">
        <v>0</v>
      </c>
      <c r="BH288">
        <v>11.992599999999999</v>
      </c>
      <c r="BI288">
        <v>0</v>
      </c>
      <c r="BJ288">
        <v>59.237499999999997</v>
      </c>
      <c r="BK288">
        <v>48.293500000000002</v>
      </c>
      <c r="BL288">
        <v>0</v>
      </c>
      <c r="BM288">
        <v>46.999600000000001</v>
      </c>
      <c r="BN288">
        <v>0</v>
      </c>
      <c r="BO288">
        <v>0</v>
      </c>
      <c r="BP288">
        <v>0</v>
      </c>
      <c r="BQ288">
        <v>154.53</v>
      </c>
      <c r="BR288">
        <v>141.244</v>
      </c>
      <c r="BS288">
        <v>13.2866</v>
      </c>
      <c r="BT288">
        <v>0</v>
      </c>
      <c r="BU288">
        <v>0</v>
      </c>
      <c r="BW288">
        <v>0</v>
      </c>
      <c r="BX288">
        <v>10.5</v>
      </c>
      <c r="BY288" t="s">
        <v>164</v>
      </c>
      <c r="BZ288">
        <v>0</v>
      </c>
      <c r="CA288" t="s">
        <v>114</v>
      </c>
      <c r="CB288" t="s">
        <v>114</v>
      </c>
      <c r="CC288" t="s">
        <v>637</v>
      </c>
      <c r="CD288">
        <v>0</v>
      </c>
      <c r="CE288">
        <v>12584.8</v>
      </c>
      <c r="CF288">
        <v>8499.2099999999991</v>
      </c>
      <c r="CG288">
        <v>0</v>
      </c>
      <c r="CH288">
        <v>0</v>
      </c>
      <c r="CI288">
        <v>0</v>
      </c>
      <c r="CJ288">
        <v>0</v>
      </c>
      <c r="CK288">
        <v>21084</v>
      </c>
      <c r="CL288">
        <v>36148.5</v>
      </c>
      <c r="CM288">
        <v>0</v>
      </c>
      <c r="CN288">
        <v>36148.5</v>
      </c>
      <c r="CO288">
        <v>0</v>
      </c>
      <c r="CP288">
        <v>0</v>
      </c>
      <c r="CQ288">
        <v>0</v>
      </c>
      <c r="CR288">
        <v>93381</v>
      </c>
      <c r="CS288">
        <v>1130.8900000000001</v>
      </c>
      <c r="CT288">
        <v>0</v>
      </c>
      <c r="CU288">
        <v>0</v>
      </c>
      <c r="CV288">
        <v>0</v>
      </c>
      <c r="CW288">
        <v>0</v>
      </c>
      <c r="CX288">
        <v>1453.5</v>
      </c>
      <c r="CY288">
        <v>0</v>
      </c>
      <c r="CZ288">
        <v>2584.39</v>
      </c>
      <c r="DA288">
        <v>158.97</v>
      </c>
      <c r="DB288">
        <v>0</v>
      </c>
      <c r="DC288">
        <v>0</v>
      </c>
      <c r="DD288">
        <v>0</v>
      </c>
      <c r="DE288">
        <v>2743.36</v>
      </c>
      <c r="DF288">
        <v>0</v>
      </c>
      <c r="DG288">
        <v>0</v>
      </c>
      <c r="DH288">
        <v>0</v>
      </c>
      <c r="DI288">
        <v>0</v>
      </c>
      <c r="DJ288">
        <v>0</v>
      </c>
      <c r="DK288">
        <v>0</v>
      </c>
      <c r="DL288">
        <v>0</v>
      </c>
      <c r="DM288">
        <v>0</v>
      </c>
      <c r="DN288">
        <v>0</v>
      </c>
      <c r="DO288">
        <v>0</v>
      </c>
      <c r="DP288">
        <v>0</v>
      </c>
      <c r="DQ288">
        <v>0</v>
      </c>
      <c r="DR288">
        <v>0</v>
      </c>
      <c r="DS288">
        <v>10.7273</v>
      </c>
      <c r="DT288">
        <v>30.286799999999999</v>
      </c>
      <c r="DU288">
        <v>12.9466</v>
      </c>
      <c r="DV288">
        <v>0</v>
      </c>
      <c r="DW288">
        <v>0</v>
      </c>
      <c r="DX288">
        <v>11.992599999999999</v>
      </c>
      <c r="DY288">
        <v>0</v>
      </c>
      <c r="DZ288">
        <v>65.953299999999999</v>
      </c>
      <c r="EA288">
        <v>48.293500000000002</v>
      </c>
      <c r="EB288">
        <v>0</v>
      </c>
      <c r="EC288">
        <v>46.999600000000001</v>
      </c>
      <c r="ED288">
        <v>0</v>
      </c>
      <c r="EE288">
        <v>0</v>
      </c>
      <c r="EF288">
        <v>0</v>
      </c>
      <c r="EG288">
        <v>161.24600000000001</v>
      </c>
      <c r="EH288">
        <v>137.232</v>
      </c>
      <c r="EI288">
        <v>24.0138</v>
      </c>
      <c r="EJ288">
        <v>0</v>
      </c>
      <c r="EK288">
        <v>0</v>
      </c>
      <c r="EM288">
        <v>0</v>
      </c>
      <c r="EN288">
        <v>0</v>
      </c>
      <c r="EP288">
        <v>0</v>
      </c>
      <c r="EQ288">
        <v>0</v>
      </c>
      <c r="ER288">
        <v>8.2921099999999992</v>
      </c>
      <c r="ES288">
        <v>2.30193</v>
      </c>
      <c r="ET288">
        <v>0</v>
      </c>
      <c r="EU288">
        <v>0</v>
      </c>
      <c r="EV288">
        <v>0</v>
      </c>
      <c r="EW288">
        <v>0</v>
      </c>
      <c r="EX288">
        <v>10.593999999999999</v>
      </c>
      <c r="EY288">
        <v>6.3731499999999999</v>
      </c>
      <c r="EZ288">
        <v>0</v>
      </c>
      <c r="FA288">
        <v>6.3731499999999999</v>
      </c>
      <c r="FB288">
        <v>0</v>
      </c>
      <c r="FC288">
        <v>0</v>
      </c>
      <c r="FD288">
        <v>0</v>
      </c>
      <c r="FE288">
        <v>23.340299999999999</v>
      </c>
      <c r="FF288">
        <v>0</v>
      </c>
      <c r="FG288">
        <v>9.8521300000000007</v>
      </c>
      <c r="FH288">
        <v>2.3208000000000002</v>
      </c>
      <c r="FI288">
        <v>0</v>
      </c>
      <c r="FJ288">
        <v>0</v>
      </c>
      <c r="FK288">
        <v>0</v>
      </c>
      <c r="FL288">
        <v>0</v>
      </c>
      <c r="FM288">
        <v>12.1729</v>
      </c>
      <c r="FN288">
        <v>6.3731499999999999</v>
      </c>
      <c r="FO288">
        <v>0</v>
      </c>
      <c r="FP288">
        <v>6.3731499999999999</v>
      </c>
      <c r="FQ288">
        <v>0</v>
      </c>
      <c r="FR288">
        <v>0</v>
      </c>
      <c r="FS288">
        <v>0</v>
      </c>
      <c r="FT288">
        <v>24.9192</v>
      </c>
      <c r="FU288" t="s">
        <v>621</v>
      </c>
      <c r="FV288" t="s">
        <v>622</v>
      </c>
      <c r="FW288" t="s">
        <v>528</v>
      </c>
      <c r="FX288" t="s">
        <v>115</v>
      </c>
      <c r="FY288" t="s">
        <v>530</v>
      </c>
      <c r="FZ288" t="s">
        <v>624</v>
      </c>
      <c r="GA288" t="s">
        <v>635</v>
      </c>
      <c r="GB288" t="s">
        <v>636</v>
      </c>
      <c r="GC288">
        <v>1.73343</v>
      </c>
      <c r="GD288">
        <v>2.45574</v>
      </c>
      <c r="GE288">
        <v>1.8536699999999999</v>
      </c>
      <c r="GF288">
        <v>0</v>
      </c>
      <c r="GG288">
        <v>0</v>
      </c>
      <c r="GH288">
        <v>0</v>
      </c>
      <c r="GI288">
        <v>0</v>
      </c>
      <c r="GJ288">
        <v>6.04</v>
      </c>
      <c r="GK288">
        <v>8.0151699999999995</v>
      </c>
      <c r="GL288">
        <v>0</v>
      </c>
      <c r="GM288">
        <v>8.0151699999999995</v>
      </c>
      <c r="GN288">
        <v>0</v>
      </c>
      <c r="GO288">
        <v>0</v>
      </c>
      <c r="GP288">
        <v>0</v>
      </c>
      <c r="GQ288">
        <v>22.08</v>
      </c>
      <c r="GR288">
        <v>0</v>
      </c>
      <c r="GS288">
        <v>0</v>
      </c>
      <c r="GT288">
        <v>0</v>
      </c>
      <c r="GU288">
        <v>0</v>
      </c>
      <c r="GV288">
        <v>0</v>
      </c>
      <c r="GW288">
        <v>7.7137799999999999</v>
      </c>
      <c r="GX288">
        <v>0</v>
      </c>
      <c r="GY288">
        <v>7.71</v>
      </c>
      <c r="GZ288">
        <v>0.84365800000000002</v>
      </c>
      <c r="HA288">
        <v>0</v>
      </c>
      <c r="HB288">
        <v>0</v>
      </c>
      <c r="HC288">
        <v>0</v>
      </c>
      <c r="HD288">
        <v>8.5500000000000007</v>
      </c>
      <c r="HE288">
        <v>0</v>
      </c>
      <c r="HF288">
        <v>2.9498799999999998</v>
      </c>
      <c r="HG288">
        <v>1.8595200000000001</v>
      </c>
      <c r="HH288">
        <v>0</v>
      </c>
      <c r="HI288">
        <v>0</v>
      </c>
      <c r="HJ288">
        <v>0</v>
      </c>
      <c r="HK288">
        <v>0</v>
      </c>
      <c r="HL288">
        <v>4.8099999999999996</v>
      </c>
      <c r="HM288">
        <v>8.0151699999999995</v>
      </c>
      <c r="HN288">
        <v>0</v>
      </c>
      <c r="HO288">
        <v>8.0151699999999995</v>
      </c>
      <c r="HP288">
        <v>0</v>
      </c>
      <c r="HQ288">
        <v>0</v>
      </c>
      <c r="HR288">
        <v>0</v>
      </c>
      <c r="HS288">
        <v>20.85</v>
      </c>
      <c r="HT288">
        <v>6.0016699999999998</v>
      </c>
      <c r="HU288">
        <v>0</v>
      </c>
      <c r="HV288">
        <v>0</v>
      </c>
      <c r="HW288">
        <v>0</v>
      </c>
      <c r="HX288">
        <v>0</v>
      </c>
      <c r="HY288">
        <v>7.7137799999999999</v>
      </c>
      <c r="HZ288">
        <v>0</v>
      </c>
      <c r="IA288">
        <v>13.71</v>
      </c>
      <c r="IB288">
        <v>0.84365800000000002</v>
      </c>
      <c r="IC288">
        <v>0</v>
      </c>
      <c r="ID288">
        <v>0</v>
      </c>
      <c r="IE288">
        <v>0</v>
      </c>
      <c r="IF288">
        <v>14.55</v>
      </c>
    </row>
    <row r="289" spans="1:240" x14ac:dyDescent="0.3">
      <c r="A289" s="67">
        <v>43882.494375000002</v>
      </c>
      <c r="B289" t="s">
        <v>499</v>
      </c>
      <c r="C289" t="s">
        <v>499</v>
      </c>
      <c r="D289" t="s">
        <v>111</v>
      </c>
      <c r="E289">
        <v>22008.2</v>
      </c>
      <c r="F289">
        <v>22008.2</v>
      </c>
      <c r="G289" t="s">
        <v>112</v>
      </c>
      <c r="H289" s="68">
        <v>1.9444444444444445E-2</v>
      </c>
      <c r="I289" t="s">
        <v>118</v>
      </c>
      <c r="J289">
        <v>7.51</v>
      </c>
      <c r="K289" t="s">
        <v>114</v>
      </c>
      <c r="L289" t="s">
        <v>114</v>
      </c>
      <c r="M289" t="s">
        <v>525</v>
      </c>
      <c r="N289">
        <v>23126.400000000001</v>
      </c>
      <c r="O289">
        <v>9684.85</v>
      </c>
      <c r="P289">
        <v>25821.8</v>
      </c>
      <c r="Q289">
        <v>0</v>
      </c>
      <c r="R289">
        <v>0</v>
      </c>
      <c r="S289">
        <v>0</v>
      </c>
      <c r="T289">
        <v>0</v>
      </c>
      <c r="U289">
        <v>58633</v>
      </c>
      <c r="V289">
        <v>36148.5</v>
      </c>
      <c r="W289">
        <v>0</v>
      </c>
      <c r="X289">
        <v>36148.5</v>
      </c>
      <c r="Y289">
        <v>0</v>
      </c>
      <c r="Z289">
        <v>0</v>
      </c>
      <c r="AA289">
        <v>0</v>
      </c>
      <c r="AB289">
        <v>130930</v>
      </c>
      <c r="AC289">
        <v>0</v>
      </c>
      <c r="AD289">
        <v>0</v>
      </c>
      <c r="AE289">
        <v>0</v>
      </c>
      <c r="AF289">
        <v>0</v>
      </c>
      <c r="AG289">
        <v>0</v>
      </c>
      <c r="AH289">
        <v>1453.5</v>
      </c>
      <c r="AI289">
        <v>0</v>
      </c>
      <c r="AJ289">
        <v>1453.5</v>
      </c>
      <c r="AK289">
        <v>0</v>
      </c>
      <c r="AL289">
        <v>0</v>
      </c>
      <c r="AM289">
        <v>0</v>
      </c>
      <c r="AN289">
        <v>0</v>
      </c>
      <c r="AO289">
        <v>1453.5</v>
      </c>
      <c r="AP289">
        <v>0</v>
      </c>
      <c r="AQ289">
        <v>0</v>
      </c>
      <c r="AR289">
        <v>0</v>
      </c>
      <c r="AS289">
        <v>0</v>
      </c>
      <c r="AT289">
        <v>0</v>
      </c>
      <c r="AU289">
        <v>0</v>
      </c>
      <c r="AV289">
        <v>0</v>
      </c>
      <c r="AW289">
        <v>0</v>
      </c>
      <c r="AX289">
        <v>0</v>
      </c>
      <c r="AY289">
        <v>0</v>
      </c>
      <c r="AZ289">
        <v>0</v>
      </c>
      <c r="BA289">
        <v>0</v>
      </c>
      <c r="BB289">
        <v>0</v>
      </c>
      <c r="BC289">
        <v>25.6828</v>
      </c>
      <c r="BD289">
        <v>29.845099999999999</v>
      </c>
      <c r="BE289">
        <v>35.379399999999997</v>
      </c>
      <c r="BF289">
        <v>0</v>
      </c>
      <c r="BG289">
        <v>0</v>
      </c>
      <c r="BH289">
        <v>11.992599999999999</v>
      </c>
      <c r="BI289">
        <v>0</v>
      </c>
      <c r="BJ289">
        <v>102.9</v>
      </c>
      <c r="BK289">
        <v>46.999600000000001</v>
      </c>
      <c r="BL289">
        <v>0</v>
      </c>
      <c r="BM289">
        <v>46.999600000000001</v>
      </c>
      <c r="BN289">
        <v>0</v>
      </c>
      <c r="BO289">
        <v>0</v>
      </c>
      <c r="BP289">
        <v>0</v>
      </c>
      <c r="BQ289">
        <v>196.899</v>
      </c>
      <c r="BR289">
        <v>184.90600000000001</v>
      </c>
      <c r="BS289">
        <v>11.992599999999999</v>
      </c>
      <c r="BT289">
        <v>0</v>
      </c>
      <c r="BU289">
        <v>0</v>
      </c>
      <c r="BW289">
        <v>0</v>
      </c>
      <c r="BX289">
        <v>35.75</v>
      </c>
      <c r="BY289" t="s">
        <v>164</v>
      </c>
      <c r="BZ289">
        <v>0</v>
      </c>
      <c r="CA289" t="s">
        <v>114</v>
      </c>
      <c r="CB289" t="s">
        <v>114</v>
      </c>
      <c r="CC289" t="s">
        <v>495</v>
      </c>
      <c r="CD289">
        <v>0</v>
      </c>
      <c r="CE289">
        <v>11462.8</v>
      </c>
      <c r="CF289">
        <v>22330.2</v>
      </c>
      <c r="CG289">
        <v>0</v>
      </c>
      <c r="CH289">
        <v>0</v>
      </c>
      <c r="CI289">
        <v>0</v>
      </c>
      <c r="CJ289">
        <v>0</v>
      </c>
      <c r="CK289">
        <v>33793</v>
      </c>
      <c r="CL289">
        <v>36148.5</v>
      </c>
      <c r="CM289">
        <v>0</v>
      </c>
      <c r="CN289">
        <v>36148.5</v>
      </c>
      <c r="CO289">
        <v>0</v>
      </c>
      <c r="CP289">
        <v>0</v>
      </c>
      <c r="CQ289">
        <v>0</v>
      </c>
      <c r="CR289">
        <v>106090</v>
      </c>
      <c r="CS289">
        <v>3423.35</v>
      </c>
      <c r="CT289">
        <v>0</v>
      </c>
      <c r="CU289">
        <v>0</v>
      </c>
      <c r="CV289">
        <v>0</v>
      </c>
      <c r="CW289">
        <v>0</v>
      </c>
      <c r="CX289">
        <v>1453.5</v>
      </c>
      <c r="CY289">
        <v>0</v>
      </c>
      <c r="CZ289">
        <v>4876.8599999999997</v>
      </c>
      <c r="DA289">
        <v>0</v>
      </c>
      <c r="DB289">
        <v>0</v>
      </c>
      <c r="DC289">
        <v>0</v>
      </c>
      <c r="DD289">
        <v>0</v>
      </c>
      <c r="DE289">
        <v>4876.8599999999997</v>
      </c>
      <c r="DF289">
        <v>0</v>
      </c>
      <c r="DG289">
        <v>0</v>
      </c>
      <c r="DH289">
        <v>0</v>
      </c>
      <c r="DI289">
        <v>0</v>
      </c>
      <c r="DJ289">
        <v>0</v>
      </c>
      <c r="DK289">
        <v>0</v>
      </c>
      <c r="DL289">
        <v>0</v>
      </c>
      <c r="DM289">
        <v>0</v>
      </c>
      <c r="DN289">
        <v>0</v>
      </c>
      <c r="DO289">
        <v>0</v>
      </c>
      <c r="DP289">
        <v>0</v>
      </c>
      <c r="DQ289">
        <v>0</v>
      </c>
      <c r="DR289">
        <v>0</v>
      </c>
      <c r="DS289">
        <v>31.9848</v>
      </c>
      <c r="DT289">
        <v>35.3904</v>
      </c>
      <c r="DU289">
        <v>31.0532</v>
      </c>
      <c r="DV289">
        <v>0</v>
      </c>
      <c r="DW289">
        <v>0</v>
      </c>
      <c r="DX289">
        <v>11.992599999999999</v>
      </c>
      <c r="DY289">
        <v>0</v>
      </c>
      <c r="DZ289">
        <v>110.42100000000001</v>
      </c>
      <c r="EA289">
        <v>46.999600000000001</v>
      </c>
      <c r="EB289">
        <v>0</v>
      </c>
      <c r="EC289">
        <v>46.999600000000001</v>
      </c>
      <c r="ED289">
        <v>0</v>
      </c>
      <c r="EE289">
        <v>0</v>
      </c>
      <c r="EF289">
        <v>0</v>
      </c>
      <c r="EG289">
        <v>204.42</v>
      </c>
      <c r="EH289">
        <v>160.44300000000001</v>
      </c>
      <c r="EI289">
        <v>43.977400000000003</v>
      </c>
      <c r="EJ289">
        <v>0</v>
      </c>
      <c r="EK289">
        <v>0</v>
      </c>
      <c r="EM289">
        <v>0</v>
      </c>
      <c r="EN289">
        <v>0</v>
      </c>
      <c r="EP289">
        <v>0</v>
      </c>
      <c r="EQ289">
        <v>0</v>
      </c>
      <c r="ER289">
        <v>11.0152</v>
      </c>
      <c r="ES289">
        <v>4.6307299999999998</v>
      </c>
      <c r="ET289">
        <v>0</v>
      </c>
      <c r="EU289">
        <v>0</v>
      </c>
      <c r="EV289">
        <v>0</v>
      </c>
      <c r="EW289">
        <v>0</v>
      </c>
      <c r="EX289">
        <v>15.646000000000001</v>
      </c>
      <c r="EY289">
        <v>6.3731499999999999</v>
      </c>
      <c r="EZ289">
        <v>0</v>
      </c>
      <c r="FA289">
        <v>6.3731499999999999</v>
      </c>
      <c r="FB289">
        <v>0</v>
      </c>
      <c r="FC289">
        <v>0</v>
      </c>
      <c r="FD289">
        <v>0</v>
      </c>
      <c r="FE289">
        <v>28.392199999999999</v>
      </c>
      <c r="FF289">
        <v>0</v>
      </c>
      <c r="FG289">
        <v>13.1189</v>
      </c>
      <c r="FH289">
        <v>4.2594399999999997</v>
      </c>
      <c r="FI289">
        <v>0</v>
      </c>
      <c r="FJ289">
        <v>0</v>
      </c>
      <c r="FK289">
        <v>0</v>
      </c>
      <c r="FL289">
        <v>0</v>
      </c>
      <c r="FM289">
        <v>17.378299999999999</v>
      </c>
      <c r="FN289">
        <v>6.3731499999999999</v>
      </c>
      <c r="FO289">
        <v>0</v>
      </c>
      <c r="FP289">
        <v>6.3731499999999999</v>
      </c>
      <c r="FQ289">
        <v>0</v>
      </c>
      <c r="FR289">
        <v>0</v>
      </c>
      <c r="FS289">
        <v>0</v>
      </c>
      <c r="FT289">
        <v>30.124600000000001</v>
      </c>
      <c r="FU289" t="s">
        <v>621</v>
      </c>
      <c r="FV289" t="s">
        <v>622</v>
      </c>
      <c r="FW289" t="s">
        <v>528</v>
      </c>
      <c r="FX289" t="s">
        <v>115</v>
      </c>
      <c r="FY289" t="s">
        <v>530</v>
      </c>
      <c r="FZ289" t="s">
        <v>624</v>
      </c>
      <c r="GA289" t="s">
        <v>635</v>
      </c>
      <c r="GB289" t="s">
        <v>636</v>
      </c>
      <c r="GC289">
        <v>4.8973100000000001</v>
      </c>
      <c r="GD289">
        <v>2.3431600000000001</v>
      </c>
      <c r="GE289">
        <v>5.5590599999999997</v>
      </c>
      <c r="GF289">
        <v>0</v>
      </c>
      <c r="GG289">
        <v>0</v>
      </c>
      <c r="GH289">
        <v>0</v>
      </c>
      <c r="GI289">
        <v>0</v>
      </c>
      <c r="GJ289">
        <v>12.8</v>
      </c>
      <c r="GK289">
        <v>8.0151699999999995</v>
      </c>
      <c r="GL289">
        <v>0</v>
      </c>
      <c r="GM289">
        <v>8.0151699999999995</v>
      </c>
      <c r="GN289">
        <v>0</v>
      </c>
      <c r="GO289">
        <v>0</v>
      </c>
      <c r="GP289">
        <v>0</v>
      </c>
      <c r="GQ289">
        <v>28.84</v>
      </c>
      <c r="GR289">
        <v>0</v>
      </c>
      <c r="GS289">
        <v>0</v>
      </c>
      <c r="GT289">
        <v>0</v>
      </c>
      <c r="GU289">
        <v>0</v>
      </c>
      <c r="GV289">
        <v>0</v>
      </c>
      <c r="GW289">
        <v>7.7137799999999999</v>
      </c>
      <c r="GX289">
        <v>0</v>
      </c>
      <c r="GY289">
        <v>7.71</v>
      </c>
      <c r="GZ289">
        <v>0</v>
      </c>
      <c r="HA289">
        <v>0</v>
      </c>
      <c r="HB289">
        <v>0</v>
      </c>
      <c r="HC289">
        <v>0</v>
      </c>
      <c r="HD289">
        <v>7.71</v>
      </c>
      <c r="HE289">
        <v>0</v>
      </c>
      <c r="HF289">
        <v>2.7739600000000002</v>
      </c>
      <c r="HG289">
        <v>4.8064299999999998</v>
      </c>
      <c r="HH289">
        <v>0</v>
      </c>
      <c r="HI289">
        <v>0</v>
      </c>
      <c r="HJ289">
        <v>0</v>
      </c>
      <c r="HK289">
        <v>0</v>
      </c>
      <c r="HL289">
        <v>7.58</v>
      </c>
      <c r="HM289">
        <v>8.0151699999999995</v>
      </c>
      <c r="HN289">
        <v>0</v>
      </c>
      <c r="HO289">
        <v>8.0151699999999995</v>
      </c>
      <c r="HP289">
        <v>0</v>
      </c>
      <c r="HQ289">
        <v>0</v>
      </c>
      <c r="HR289">
        <v>0</v>
      </c>
      <c r="HS289">
        <v>23.62</v>
      </c>
      <c r="HT289">
        <v>18.1678</v>
      </c>
      <c r="HU289">
        <v>0</v>
      </c>
      <c r="HV289">
        <v>0</v>
      </c>
      <c r="HW289">
        <v>0</v>
      </c>
      <c r="HX289">
        <v>0</v>
      </c>
      <c r="HY289">
        <v>7.7137799999999999</v>
      </c>
      <c r="HZ289">
        <v>0</v>
      </c>
      <c r="IA289">
        <v>25.88</v>
      </c>
      <c r="IB289">
        <v>0</v>
      </c>
      <c r="IC289">
        <v>0</v>
      </c>
      <c r="ID289">
        <v>0</v>
      </c>
      <c r="IE289">
        <v>0</v>
      </c>
      <c r="IF289">
        <v>25.88</v>
      </c>
    </row>
    <row r="290" spans="1:240" x14ac:dyDescent="0.3">
      <c r="A290" s="67">
        <v>43882.494745370372</v>
      </c>
      <c r="B290" t="s">
        <v>500</v>
      </c>
      <c r="C290" t="s">
        <v>500</v>
      </c>
      <c r="D290" t="s">
        <v>111</v>
      </c>
      <c r="E290">
        <v>22008.2</v>
      </c>
      <c r="F290">
        <v>22008.2</v>
      </c>
      <c r="G290" t="s">
        <v>112</v>
      </c>
      <c r="H290" s="68">
        <v>2.013888888888889E-2</v>
      </c>
      <c r="I290" t="s">
        <v>118</v>
      </c>
      <c r="J290">
        <v>6.73</v>
      </c>
      <c r="K290" t="s">
        <v>114</v>
      </c>
      <c r="L290" t="s">
        <v>114</v>
      </c>
      <c r="M290" t="s">
        <v>495</v>
      </c>
      <c r="N290">
        <v>8075.02</v>
      </c>
      <c r="O290">
        <v>10464.5</v>
      </c>
      <c r="P290">
        <v>6520.17</v>
      </c>
      <c r="Q290">
        <v>0</v>
      </c>
      <c r="R290">
        <v>0</v>
      </c>
      <c r="S290">
        <v>0</v>
      </c>
      <c r="T290">
        <v>0</v>
      </c>
      <c r="U290">
        <v>25059.7</v>
      </c>
      <c r="V290">
        <v>36148.5</v>
      </c>
      <c r="W290">
        <v>0</v>
      </c>
      <c r="X290">
        <v>36148.5</v>
      </c>
      <c r="Y290">
        <v>0</v>
      </c>
      <c r="Z290">
        <v>0</v>
      </c>
      <c r="AA290">
        <v>0</v>
      </c>
      <c r="AB290">
        <v>97356.7</v>
      </c>
      <c r="AC290">
        <v>0</v>
      </c>
      <c r="AD290">
        <v>0</v>
      </c>
      <c r="AE290">
        <v>0</v>
      </c>
      <c r="AF290">
        <v>0</v>
      </c>
      <c r="AG290">
        <v>0</v>
      </c>
      <c r="AH290">
        <v>1453.5</v>
      </c>
      <c r="AI290">
        <v>0</v>
      </c>
      <c r="AJ290">
        <v>1453.5</v>
      </c>
      <c r="AK290">
        <v>158.97</v>
      </c>
      <c r="AL290">
        <v>0</v>
      </c>
      <c r="AM290">
        <v>0</v>
      </c>
      <c r="AN290">
        <v>0</v>
      </c>
      <c r="AO290">
        <v>1612.47</v>
      </c>
      <c r="AP290">
        <v>0</v>
      </c>
      <c r="AQ290">
        <v>0</v>
      </c>
      <c r="AR290">
        <v>0</v>
      </c>
      <c r="AS290">
        <v>0</v>
      </c>
      <c r="AT290">
        <v>0</v>
      </c>
      <c r="AU290">
        <v>0</v>
      </c>
      <c r="AV290">
        <v>0</v>
      </c>
      <c r="AW290">
        <v>0</v>
      </c>
      <c r="AX290">
        <v>0</v>
      </c>
      <c r="AY290">
        <v>0</v>
      </c>
      <c r="AZ290">
        <v>0</v>
      </c>
      <c r="BA290">
        <v>0</v>
      </c>
      <c r="BB290">
        <v>0</v>
      </c>
      <c r="BC290">
        <v>9.0132499999999993</v>
      </c>
      <c r="BD290">
        <v>25.361699999999999</v>
      </c>
      <c r="BE290">
        <v>10.449400000000001</v>
      </c>
      <c r="BF290">
        <v>0</v>
      </c>
      <c r="BG290">
        <v>0</v>
      </c>
      <c r="BH290">
        <v>11.992599999999999</v>
      </c>
      <c r="BI290">
        <v>0</v>
      </c>
      <c r="BJ290">
        <v>56.816899999999997</v>
      </c>
      <c r="BK290">
        <v>48.293500000000002</v>
      </c>
      <c r="BL290">
        <v>0</v>
      </c>
      <c r="BM290">
        <v>46.999600000000001</v>
      </c>
      <c r="BN290">
        <v>0</v>
      </c>
      <c r="BO290">
        <v>0</v>
      </c>
      <c r="BP290">
        <v>0</v>
      </c>
      <c r="BQ290">
        <v>152.11000000000001</v>
      </c>
      <c r="BR290">
        <v>138.82300000000001</v>
      </c>
      <c r="BS290">
        <v>13.2866</v>
      </c>
      <c r="BT290">
        <v>0</v>
      </c>
      <c r="BU290">
        <v>0</v>
      </c>
      <c r="BW290">
        <v>0</v>
      </c>
      <c r="BX290">
        <v>10.5</v>
      </c>
      <c r="BY290" t="s">
        <v>164</v>
      </c>
      <c r="BZ290">
        <v>0</v>
      </c>
      <c r="CA290" t="s">
        <v>114</v>
      </c>
      <c r="CB290" t="s">
        <v>114</v>
      </c>
      <c r="CC290" t="s">
        <v>637</v>
      </c>
      <c r="CD290">
        <v>0</v>
      </c>
      <c r="CE290">
        <v>12584.8</v>
      </c>
      <c r="CF290">
        <v>6563.57</v>
      </c>
      <c r="CG290">
        <v>0</v>
      </c>
      <c r="CH290">
        <v>0</v>
      </c>
      <c r="CI290">
        <v>0</v>
      </c>
      <c r="CJ290">
        <v>0</v>
      </c>
      <c r="CK290">
        <v>19148.400000000001</v>
      </c>
      <c r="CL290">
        <v>36148.5</v>
      </c>
      <c r="CM290">
        <v>0</v>
      </c>
      <c r="CN290">
        <v>36148.5</v>
      </c>
      <c r="CO290">
        <v>0</v>
      </c>
      <c r="CP290">
        <v>0</v>
      </c>
      <c r="CQ290">
        <v>0</v>
      </c>
      <c r="CR290">
        <v>91445.4</v>
      </c>
      <c r="CS290">
        <v>1130.8900000000001</v>
      </c>
      <c r="CT290">
        <v>0</v>
      </c>
      <c r="CU290">
        <v>0</v>
      </c>
      <c r="CV290">
        <v>0</v>
      </c>
      <c r="CW290">
        <v>0</v>
      </c>
      <c r="CX290">
        <v>1453.5</v>
      </c>
      <c r="CY290">
        <v>0</v>
      </c>
      <c r="CZ290">
        <v>2584.39</v>
      </c>
      <c r="DA290">
        <v>158.97</v>
      </c>
      <c r="DB290">
        <v>0</v>
      </c>
      <c r="DC290">
        <v>0</v>
      </c>
      <c r="DD290">
        <v>0</v>
      </c>
      <c r="DE290">
        <v>2743.36</v>
      </c>
      <c r="DF290">
        <v>0</v>
      </c>
      <c r="DG290">
        <v>0</v>
      </c>
      <c r="DH290">
        <v>0</v>
      </c>
      <c r="DI290">
        <v>0</v>
      </c>
      <c r="DJ290">
        <v>0</v>
      </c>
      <c r="DK290">
        <v>0</v>
      </c>
      <c r="DL290">
        <v>0</v>
      </c>
      <c r="DM290">
        <v>0</v>
      </c>
      <c r="DN290">
        <v>0</v>
      </c>
      <c r="DO290">
        <v>0</v>
      </c>
      <c r="DP290">
        <v>0</v>
      </c>
      <c r="DQ290">
        <v>0</v>
      </c>
      <c r="DR290">
        <v>0</v>
      </c>
      <c r="DS290">
        <v>10.7273</v>
      </c>
      <c r="DT290">
        <v>30.286799999999999</v>
      </c>
      <c r="DU290">
        <v>10.5261</v>
      </c>
      <c r="DV290">
        <v>0</v>
      </c>
      <c r="DW290">
        <v>0</v>
      </c>
      <c r="DX290">
        <v>11.992599999999999</v>
      </c>
      <c r="DY290">
        <v>0</v>
      </c>
      <c r="DZ290">
        <v>63.532800000000002</v>
      </c>
      <c r="EA290">
        <v>48.293500000000002</v>
      </c>
      <c r="EB290">
        <v>0</v>
      </c>
      <c r="EC290">
        <v>46.999600000000001</v>
      </c>
      <c r="ED290">
        <v>0</v>
      </c>
      <c r="EE290">
        <v>0</v>
      </c>
      <c r="EF290">
        <v>0</v>
      </c>
      <c r="EG290">
        <v>158.82599999999999</v>
      </c>
      <c r="EH290">
        <v>134.81200000000001</v>
      </c>
      <c r="EI290">
        <v>24.0138</v>
      </c>
      <c r="EJ290">
        <v>0</v>
      </c>
      <c r="EK290">
        <v>0</v>
      </c>
      <c r="EM290">
        <v>0</v>
      </c>
      <c r="EN290">
        <v>0</v>
      </c>
      <c r="EP290">
        <v>0</v>
      </c>
      <c r="EQ290">
        <v>0</v>
      </c>
      <c r="ER290">
        <v>8.2921099999999992</v>
      </c>
      <c r="ES290">
        <v>2.0809600000000001</v>
      </c>
      <c r="ET290">
        <v>0</v>
      </c>
      <c r="EU290">
        <v>0</v>
      </c>
      <c r="EV290">
        <v>0</v>
      </c>
      <c r="EW290">
        <v>0</v>
      </c>
      <c r="EX290">
        <v>10.373100000000001</v>
      </c>
      <c r="EY290">
        <v>6.3731499999999999</v>
      </c>
      <c r="EZ290">
        <v>0</v>
      </c>
      <c r="FA290">
        <v>6.3731499999999999</v>
      </c>
      <c r="FB290">
        <v>0</v>
      </c>
      <c r="FC290">
        <v>0</v>
      </c>
      <c r="FD290">
        <v>0</v>
      </c>
      <c r="FE290">
        <v>23.119399999999999</v>
      </c>
      <c r="FF290">
        <v>0</v>
      </c>
      <c r="FG290">
        <v>9.8521300000000007</v>
      </c>
      <c r="FH290">
        <v>2.0998399999999999</v>
      </c>
      <c r="FI290">
        <v>0</v>
      </c>
      <c r="FJ290">
        <v>0</v>
      </c>
      <c r="FK290">
        <v>0</v>
      </c>
      <c r="FL290">
        <v>0</v>
      </c>
      <c r="FM290">
        <v>11.952</v>
      </c>
      <c r="FN290">
        <v>6.3731499999999999</v>
      </c>
      <c r="FO290">
        <v>0</v>
      </c>
      <c r="FP290">
        <v>6.3731499999999999</v>
      </c>
      <c r="FQ290">
        <v>0</v>
      </c>
      <c r="FR290">
        <v>0</v>
      </c>
      <c r="FS290">
        <v>0</v>
      </c>
      <c r="FT290">
        <v>24.6983</v>
      </c>
      <c r="FU290" t="s">
        <v>621</v>
      </c>
      <c r="FV290" t="s">
        <v>622</v>
      </c>
      <c r="FW290" t="s">
        <v>528</v>
      </c>
      <c r="FX290" t="s">
        <v>115</v>
      </c>
      <c r="FY290" t="s">
        <v>530</v>
      </c>
      <c r="FZ290" t="s">
        <v>624</v>
      </c>
      <c r="GA290" t="s">
        <v>635</v>
      </c>
      <c r="GB290" t="s">
        <v>636</v>
      </c>
      <c r="GC290">
        <v>1.73343</v>
      </c>
      <c r="GD290">
        <v>2.45574</v>
      </c>
      <c r="GE290">
        <v>1.44136</v>
      </c>
      <c r="GF290">
        <v>0</v>
      </c>
      <c r="GG290">
        <v>0</v>
      </c>
      <c r="GH290">
        <v>0</v>
      </c>
      <c r="GI290">
        <v>0</v>
      </c>
      <c r="GJ290">
        <v>5.63</v>
      </c>
      <c r="GK290">
        <v>8.0151699999999995</v>
      </c>
      <c r="GL290">
        <v>0</v>
      </c>
      <c r="GM290">
        <v>8.0151699999999995</v>
      </c>
      <c r="GN290">
        <v>0</v>
      </c>
      <c r="GO290">
        <v>0</v>
      </c>
      <c r="GP290">
        <v>0</v>
      </c>
      <c r="GQ290">
        <v>21.67</v>
      </c>
      <c r="GR290">
        <v>0</v>
      </c>
      <c r="GS290">
        <v>0</v>
      </c>
      <c r="GT290">
        <v>0</v>
      </c>
      <c r="GU290">
        <v>0</v>
      </c>
      <c r="GV290">
        <v>0</v>
      </c>
      <c r="GW290">
        <v>7.7137799999999999</v>
      </c>
      <c r="GX290">
        <v>0</v>
      </c>
      <c r="GY290">
        <v>7.71</v>
      </c>
      <c r="GZ290">
        <v>0.84365800000000002</v>
      </c>
      <c r="HA290">
        <v>0</v>
      </c>
      <c r="HB290">
        <v>0</v>
      </c>
      <c r="HC290">
        <v>0</v>
      </c>
      <c r="HD290">
        <v>8.5500000000000007</v>
      </c>
      <c r="HE290">
        <v>0</v>
      </c>
      <c r="HF290">
        <v>2.9498799999999998</v>
      </c>
      <c r="HG290">
        <v>1.4472</v>
      </c>
      <c r="HH290">
        <v>0</v>
      </c>
      <c r="HI290">
        <v>0</v>
      </c>
      <c r="HJ290">
        <v>0</v>
      </c>
      <c r="HK290">
        <v>0</v>
      </c>
      <c r="HL290">
        <v>4.4000000000000004</v>
      </c>
      <c r="HM290">
        <v>8.0151699999999995</v>
      </c>
      <c r="HN290">
        <v>0</v>
      </c>
      <c r="HO290">
        <v>8.0151699999999995</v>
      </c>
      <c r="HP290">
        <v>0</v>
      </c>
      <c r="HQ290">
        <v>0</v>
      </c>
      <c r="HR290">
        <v>0</v>
      </c>
      <c r="HS290">
        <v>20.440000000000001</v>
      </c>
      <c r="HT290">
        <v>6.0016699999999998</v>
      </c>
      <c r="HU290">
        <v>0</v>
      </c>
      <c r="HV290">
        <v>0</v>
      </c>
      <c r="HW290">
        <v>0</v>
      </c>
      <c r="HX290">
        <v>0</v>
      </c>
      <c r="HY290">
        <v>7.7137799999999999</v>
      </c>
      <c r="HZ290">
        <v>0</v>
      </c>
      <c r="IA290">
        <v>13.71</v>
      </c>
      <c r="IB290">
        <v>0.84365800000000002</v>
      </c>
      <c r="IC290">
        <v>0</v>
      </c>
      <c r="ID290">
        <v>0</v>
      </c>
      <c r="IE290">
        <v>0</v>
      </c>
      <c r="IF290">
        <v>14.55</v>
      </c>
    </row>
    <row r="291" spans="1:240" x14ac:dyDescent="0.3">
      <c r="A291" s="67">
        <v>43882.495115740741</v>
      </c>
      <c r="B291" t="s">
        <v>502</v>
      </c>
      <c r="C291" t="s">
        <v>502</v>
      </c>
      <c r="D291" t="s">
        <v>111</v>
      </c>
      <c r="E291">
        <v>22008.2</v>
      </c>
      <c r="F291">
        <v>22008.2</v>
      </c>
      <c r="G291" t="s">
        <v>112</v>
      </c>
      <c r="H291" s="68">
        <v>1.9444444444444445E-2</v>
      </c>
      <c r="I291" t="s">
        <v>118</v>
      </c>
      <c r="J291">
        <v>27.18</v>
      </c>
      <c r="K291" t="s">
        <v>114</v>
      </c>
      <c r="L291" t="s">
        <v>114</v>
      </c>
      <c r="M291" t="s">
        <v>525</v>
      </c>
      <c r="N291">
        <v>8181.47</v>
      </c>
      <c r="O291">
        <v>10828.2</v>
      </c>
      <c r="P291">
        <v>26815.7</v>
      </c>
      <c r="Q291">
        <v>0</v>
      </c>
      <c r="R291">
        <v>0</v>
      </c>
      <c r="S291">
        <v>0</v>
      </c>
      <c r="T291">
        <v>0</v>
      </c>
      <c r="U291">
        <v>45825.4</v>
      </c>
      <c r="V291">
        <v>36148.5</v>
      </c>
      <c r="W291">
        <v>0</v>
      </c>
      <c r="X291">
        <v>36148.5</v>
      </c>
      <c r="Y291">
        <v>0</v>
      </c>
      <c r="Z291">
        <v>0</v>
      </c>
      <c r="AA291">
        <v>0</v>
      </c>
      <c r="AB291">
        <v>118122</v>
      </c>
      <c r="AC291">
        <v>0</v>
      </c>
      <c r="AD291">
        <v>0</v>
      </c>
      <c r="AE291">
        <v>0</v>
      </c>
      <c r="AF291">
        <v>0</v>
      </c>
      <c r="AG291">
        <v>0</v>
      </c>
      <c r="AH291">
        <v>1453.5</v>
      </c>
      <c r="AI291">
        <v>0</v>
      </c>
      <c r="AJ291">
        <v>1453.5</v>
      </c>
      <c r="AK291">
        <v>0</v>
      </c>
      <c r="AL291">
        <v>0</v>
      </c>
      <c r="AM291">
        <v>0</v>
      </c>
      <c r="AN291">
        <v>0</v>
      </c>
      <c r="AO291">
        <v>1453.5</v>
      </c>
      <c r="AP291">
        <v>0</v>
      </c>
      <c r="AQ291">
        <v>0</v>
      </c>
      <c r="AR291">
        <v>0</v>
      </c>
      <c r="AS291">
        <v>0</v>
      </c>
      <c r="AT291">
        <v>0</v>
      </c>
      <c r="AU291">
        <v>0</v>
      </c>
      <c r="AV291">
        <v>0</v>
      </c>
      <c r="AW291">
        <v>0</v>
      </c>
      <c r="AX291">
        <v>0</v>
      </c>
      <c r="AY291">
        <v>0</v>
      </c>
      <c r="AZ291">
        <v>0</v>
      </c>
      <c r="BA291">
        <v>0</v>
      </c>
      <c r="BB291">
        <v>0</v>
      </c>
      <c r="BC291">
        <v>9.1295999999999999</v>
      </c>
      <c r="BD291">
        <v>26.206499999999998</v>
      </c>
      <c r="BE291">
        <v>35.902900000000002</v>
      </c>
      <c r="BF291">
        <v>0</v>
      </c>
      <c r="BG291">
        <v>0</v>
      </c>
      <c r="BH291">
        <v>11.992599999999999</v>
      </c>
      <c r="BI291">
        <v>0</v>
      </c>
      <c r="BJ291">
        <v>83.2316</v>
      </c>
      <c r="BK291">
        <v>46.999600000000001</v>
      </c>
      <c r="BL291">
        <v>0</v>
      </c>
      <c r="BM291">
        <v>46.999600000000001</v>
      </c>
      <c r="BN291">
        <v>0</v>
      </c>
      <c r="BO291">
        <v>0</v>
      </c>
      <c r="BP291">
        <v>0</v>
      </c>
      <c r="BQ291">
        <v>177.23099999999999</v>
      </c>
      <c r="BR291">
        <v>165.238</v>
      </c>
      <c r="BS291">
        <v>11.992599999999999</v>
      </c>
      <c r="BT291">
        <v>0</v>
      </c>
      <c r="BU291">
        <v>0</v>
      </c>
      <c r="BW291">
        <v>0</v>
      </c>
      <c r="BX291">
        <v>10.5</v>
      </c>
      <c r="BY291" t="s">
        <v>164</v>
      </c>
      <c r="BZ291">
        <v>0</v>
      </c>
      <c r="CA291" t="s">
        <v>114</v>
      </c>
      <c r="CB291" t="s">
        <v>114</v>
      </c>
      <c r="CC291" t="s">
        <v>495</v>
      </c>
      <c r="CD291">
        <v>0</v>
      </c>
      <c r="CE291">
        <v>11462.8</v>
      </c>
      <c r="CF291">
        <v>22330.2</v>
      </c>
      <c r="CG291">
        <v>0</v>
      </c>
      <c r="CH291">
        <v>0</v>
      </c>
      <c r="CI291">
        <v>0</v>
      </c>
      <c r="CJ291">
        <v>0</v>
      </c>
      <c r="CK291">
        <v>33793</v>
      </c>
      <c r="CL291">
        <v>36148.5</v>
      </c>
      <c r="CM291">
        <v>0</v>
      </c>
      <c r="CN291">
        <v>36148.5</v>
      </c>
      <c r="CO291">
        <v>0</v>
      </c>
      <c r="CP291">
        <v>0</v>
      </c>
      <c r="CQ291">
        <v>0</v>
      </c>
      <c r="CR291">
        <v>106090</v>
      </c>
      <c r="CS291">
        <v>3423.35</v>
      </c>
      <c r="CT291">
        <v>0</v>
      </c>
      <c r="CU291">
        <v>0</v>
      </c>
      <c r="CV291">
        <v>0</v>
      </c>
      <c r="CW291">
        <v>0</v>
      </c>
      <c r="CX291">
        <v>1453.5</v>
      </c>
      <c r="CY291">
        <v>0</v>
      </c>
      <c r="CZ291">
        <v>4876.8599999999997</v>
      </c>
      <c r="DA291">
        <v>0</v>
      </c>
      <c r="DB291">
        <v>0</v>
      </c>
      <c r="DC291">
        <v>0</v>
      </c>
      <c r="DD291">
        <v>0</v>
      </c>
      <c r="DE291">
        <v>4876.8599999999997</v>
      </c>
      <c r="DF291">
        <v>0</v>
      </c>
      <c r="DG291">
        <v>0</v>
      </c>
      <c r="DH291">
        <v>0</v>
      </c>
      <c r="DI291">
        <v>0</v>
      </c>
      <c r="DJ291">
        <v>0</v>
      </c>
      <c r="DK291">
        <v>0</v>
      </c>
      <c r="DL291">
        <v>0</v>
      </c>
      <c r="DM291">
        <v>0</v>
      </c>
      <c r="DN291">
        <v>0</v>
      </c>
      <c r="DO291">
        <v>0</v>
      </c>
      <c r="DP291">
        <v>0</v>
      </c>
      <c r="DQ291">
        <v>0</v>
      </c>
      <c r="DR291">
        <v>0</v>
      </c>
      <c r="DS291">
        <v>31.9848</v>
      </c>
      <c r="DT291">
        <v>35.3904</v>
      </c>
      <c r="DU291">
        <v>31.0532</v>
      </c>
      <c r="DV291">
        <v>0</v>
      </c>
      <c r="DW291">
        <v>0</v>
      </c>
      <c r="DX291">
        <v>11.992599999999999</v>
      </c>
      <c r="DY291">
        <v>0</v>
      </c>
      <c r="DZ291">
        <v>110.42100000000001</v>
      </c>
      <c r="EA291">
        <v>46.999600000000001</v>
      </c>
      <c r="EB291">
        <v>0</v>
      </c>
      <c r="EC291">
        <v>46.999600000000001</v>
      </c>
      <c r="ED291">
        <v>0</v>
      </c>
      <c r="EE291">
        <v>0</v>
      </c>
      <c r="EF291">
        <v>0</v>
      </c>
      <c r="EG291">
        <v>204.42</v>
      </c>
      <c r="EH291">
        <v>160.44300000000001</v>
      </c>
      <c r="EI291">
        <v>43.977400000000003</v>
      </c>
      <c r="EJ291">
        <v>0</v>
      </c>
      <c r="EK291">
        <v>0</v>
      </c>
      <c r="EM291">
        <v>0</v>
      </c>
      <c r="EN291">
        <v>0</v>
      </c>
      <c r="EP291">
        <v>0</v>
      </c>
      <c r="EQ291">
        <v>0</v>
      </c>
      <c r="ER291">
        <v>8.56142</v>
      </c>
      <c r="ES291">
        <v>4.4421299999999997</v>
      </c>
      <c r="ET291">
        <v>0</v>
      </c>
      <c r="EU291">
        <v>0</v>
      </c>
      <c r="EV291">
        <v>0</v>
      </c>
      <c r="EW291">
        <v>0</v>
      </c>
      <c r="EX291">
        <v>13.003500000000001</v>
      </c>
      <c r="EY291">
        <v>6.3731499999999999</v>
      </c>
      <c r="EZ291">
        <v>0</v>
      </c>
      <c r="FA291">
        <v>6.3731499999999999</v>
      </c>
      <c r="FB291">
        <v>0</v>
      </c>
      <c r="FC291">
        <v>0</v>
      </c>
      <c r="FD291">
        <v>0</v>
      </c>
      <c r="FE291">
        <v>25.7498</v>
      </c>
      <c r="FF291">
        <v>0</v>
      </c>
      <c r="FG291">
        <v>13.1189</v>
      </c>
      <c r="FH291">
        <v>4.2594399999999997</v>
      </c>
      <c r="FI291">
        <v>0</v>
      </c>
      <c r="FJ291">
        <v>0</v>
      </c>
      <c r="FK291">
        <v>0</v>
      </c>
      <c r="FL291">
        <v>0</v>
      </c>
      <c r="FM291">
        <v>17.378299999999999</v>
      </c>
      <c r="FN291">
        <v>6.3731499999999999</v>
      </c>
      <c r="FO291">
        <v>0</v>
      </c>
      <c r="FP291">
        <v>6.3731499999999999</v>
      </c>
      <c r="FQ291">
        <v>0</v>
      </c>
      <c r="FR291">
        <v>0</v>
      </c>
      <c r="FS291">
        <v>0</v>
      </c>
      <c r="FT291">
        <v>30.124600000000001</v>
      </c>
      <c r="FU291" t="s">
        <v>621</v>
      </c>
      <c r="FV291" t="s">
        <v>622</v>
      </c>
      <c r="FW291" t="s">
        <v>528</v>
      </c>
      <c r="FX291" t="s">
        <v>115</v>
      </c>
      <c r="FY291" t="s">
        <v>530</v>
      </c>
      <c r="FZ291" t="s">
        <v>624</v>
      </c>
      <c r="GA291" t="s">
        <v>635</v>
      </c>
      <c r="GB291" t="s">
        <v>636</v>
      </c>
      <c r="GC291">
        <v>1.75248</v>
      </c>
      <c r="GD291">
        <v>2.5430999999999999</v>
      </c>
      <c r="GE291">
        <v>5.7661899999999999</v>
      </c>
      <c r="GF291">
        <v>0</v>
      </c>
      <c r="GG291">
        <v>0</v>
      </c>
      <c r="GH291">
        <v>0</v>
      </c>
      <c r="GI291">
        <v>0</v>
      </c>
      <c r="GJ291">
        <v>10.06</v>
      </c>
      <c r="GK291">
        <v>8.0151699999999995</v>
      </c>
      <c r="GL291">
        <v>0</v>
      </c>
      <c r="GM291">
        <v>8.0151699999999995</v>
      </c>
      <c r="GN291">
        <v>0</v>
      </c>
      <c r="GO291">
        <v>0</v>
      </c>
      <c r="GP291">
        <v>0</v>
      </c>
      <c r="GQ291">
        <v>26.1</v>
      </c>
      <c r="GR291">
        <v>0</v>
      </c>
      <c r="GS291">
        <v>0</v>
      </c>
      <c r="GT291">
        <v>0</v>
      </c>
      <c r="GU291">
        <v>0</v>
      </c>
      <c r="GV291">
        <v>0</v>
      </c>
      <c r="GW291">
        <v>7.7137799999999999</v>
      </c>
      <c r="GX291">
        <v>0</v>
      </c>
      <c r="GY291">
        <v>7.71</v>
      </c>
      <c r="GZ291">
        <v>0</v>
      </c>
      <c r="HA291">
        <v>0</v>
      </c>
      <c r="HB291">
        <v>0</v>
      </c>
      <c r="HC291">
        <v>0</v>
      </c>
      <c r="HD291">
        <v>7.71</v>
      </c>
      <c r="HE291">
        <v>0</v>
      </c>
      <c r="HF291">
        <v>2.7739600000000002</v>
      </c>
      <c r="HG291">
        <v>4.8064299999999998</v>
      </c>
      <c r="HH291">
        <v>0</v>
      </c>
      <c r="HI291">
        <v>0</v>
      </c>
      <c r="HJ291">
        <v>0</v>
      </c>
      <c r="HK291">
        <v>0</v>
      </c>
      <c r="HL291">
        <v>7.58</v>
      </c>
      <c r="HM291">
        <v>8.0151699999999995</v>
      </c>
      <c r="HN291">
        <v>0</v>
      </c>
      <c r="HO291">
        <v>8.0151699999999995</v>
      </c>
      <c r="HP291">
        <v>0</v>
      </c>
      <c r="HQ291">
        <v>0</v>
      </c>
      <c r="HR291">
        <v>0</v>
      </c>
      <c r="HS291">
        <v>23.62</v>
      </c>
      <c r="HT291">
        <v>18.1678</v>
      </c>
      <c r="HU291">
        <v>0</v>
      </c>
      <c r="HV291">
        <v>0</v>
      </c>
      <c r="HW291">
        <v>0</v>
      </c>
      <c r="HX291">
        <v>0</v>
      </c>
      <c r="HY291">
        <v>7.7137799999999999</v>
      </c>
      <c r="HZ291">
        <v>0</v>
      </c>
      <c r="IA291">
        <v>25.88</v>
      </c>
      <c r="IB291">
        <v>0</v>
      </c>
      <c r="IC291">
        <v>0</v>
      </c>
      <c r="ID291">
        <v>0</v>
      </c>
      <c r="IE291">
        <v>0</v>
      </c>
      <c r="IF291">
        <v>25.88</v>
      </c>
    </row>
    <row r="292" spans="1:240" x14ac:dyDescent="0.3">
      <c r="A292" s="67">
        <v>43882.495486111111</v>
      </c>
      <c r="B292" t="s">
        <v>503</v>
      </c>
      <c r="C292" t="s">
        <v>503</v>
      </c>
      <c r="D292" t="s">
        <v>111</v>
      </c>
      <c r="E292">
        <v>22008.2</v>
      </c>
      <c r="F292">
        <v>22008.2</v>
      </c>
      <c r="G292" t="s">
        <v>112</v>
      </c>
      <c r="H292" s="68">
        <v>2.013888888888889E-2</v>
      </c>
      <c r="I292" t="s">
        <v>118</v>
      </c>
      <c r="J292">
        <v>6.73</v>
      </c>
      <c r="K292" t="s">
        <v>114</v>
      </c>
      <c r="L292" t="s">
        <v>114</v>
      </c>
      <c r="M292" t="s">
        <v>495</v>
      </c>
      <c r="N292">
        <v>8075.02</v>
      </c>
      <c r="O292">
        <v>10464.5</v>
      </c>
      <c r="P292">
        <v>8455.81</v>
      </c>
      <c r="Q292">
        <v>0</v>
      </c>
      <c r="R292">
        <v>0</v>
      </c>
      <c r="S292">
        <v>0</v>
      </c>
      <c r="T292">
        <v>0</v>
      </c>
      <c r="U292">
        <v>26995.3</v>
      </c>
      <c r="V292">
        <v>36148.5</v>
      </c>
      <c r="W292">
        <v>0</v>
      </c>
      <c r="X292">
        <v>36148.5</v>
      </c>
      <c r="Y292">
        <v>0</v>
      </c>
      <c r="Z292">
        <v>0</v>
      </c>
      <c r="AA292">
        <v>0</v>
      </c>
      <c r="AB292">
        <v>99292.4</v>
      </c>
      <c r="AC292">
        <v>0</v>
      </c>
      <c r="AD292">
        <v>0</v>
      </c>
      <c r="AE292">
        <v>0</v>
      </c>
      <c r="AF292">
        <v>0</v>
      </c>
      <c r="AG292">
        <v>0</v>
      </c>
      <c r="AH292">
        <v>1453.5</v>
      </c>
      <c r="AI292">
        <v>0</v>
      </c>
      <c r="AJ292">
        <v>1453.5</v>
      </c>
      <c r="AK292">
        <v>158.97</v>
      </c>
      <c r="AL292">
        <v>0</v>
      </c>
      <c r="AM292">
        <v>0</v>
      </c>
      <c r="AN292">
        <v>0</v>
      </c>
      <c r="AO292">
        <v>1612.47</v>
      </c>
      <c r="AP292">
        <v>0</v>
      </c>
      <c r="AQ292">
        <v>0</v>
      </c>
      <c r="AR292">
        <v>0</v>
      </c>
      <c r="AS292">
        <v>0</v>
      </c>
      <c r="AT292">
        <v>0</v>
      </c>
      <c r="AU292">
        <v>0</v>
      </c>
      <c r="AV292">
        <v>0</v>
      </c>
      <c r="AW292">
        <v>0</v>
      </c>
      <c r="AX292">
        <v>0</v>
      </c>
      <c r="AY292">
        <v>0</v>
      </c>
      <c r="AZ292">
        <v>0</v>
      </c>
      <c r="BA292">
        <v>0</v>
      </c>
      <c r="BB292">
        <v>0</v>
      </c>
      <c r="BC292">
        <v>9.0132499999999993</v>
      </c>
      <c r="BD292">
        <v>25.361699999999999</v>
      </c>
      <c r="BE292">
        <v>12.869899999999999</v>
      </c>
      <c r="BF292">
        <v>0</v>
      </c>
      <c r="BG292">
        <v>0</v>
      </c>
      <c r="BH292">
        <v>11.992599999999999</v>
      </c>
      <c r="BI292">
        <v>0</v>
      </c>
      <c r="BJ292">
        <v>59.237499999999997</v>
      </c>
      <c r="BK292">
        <v>48.293500000000002</v>
      </c>
      <c r="BL292">
        <v>0</v>
      </c>
      <c r="BM292">
        <v>46.999600000000001</v>
      </c>
      <c r="BN292">
        <v>0</v>
      </c>
      <c r="BO292">
        <v>0</v>
      </c>
      <c r="BP292">
        <v>0</v>
      </c>
      <c r="BQ292">
        <v>154.53</v>
      </c>
      <c r="BR292">
        <v>141.244</v>
      </c>
      <c r="BS292">
        <v>13.2866</v>
      </c>
      <c r="BT292">
        <v>0</v>
      </c>
      <c r="BU292">
        <v>0</v>
      </c>
      <c r="BW292">
        <v>0</v>
      </c>
      <c r="BX292">
        <v>10.5</v>
      </c>
      <c r="BY292" t="s">
        <v>164</v>
      </c>
      <c r="BZ292">
        <v>0</v>
      </c>
      <c r="CA292" t="s">
        <v>114</v>
      </c>
      <c r="CB292" t="s">
        <v>114</v>
      </c>
      <c r="CC292" t="s">
        <v>637</v>
      </c>
      <c r="CD292">
        <v>0</v>
      </c>
      <c r="CE292">
        <v>12584.8</v>
      </c>
      <c r="CF292">
        <v>8499.2099999999991</v>
      </c>
      <c r="CG292">
        <v>0</v>
      </c>
      <c r="CH292">
        <v>0</v>
      </c>
      <c r="CI292">
        <v>0</v>
      </c>
      <c r="CJ292">
        <v>0</v>
      </c>
      <c r="CK292">
        <v>21084</v>
      </c>
      <c r="CL292">
        <v>36148.5</v>
      </c>
      <c r="CM292">
        <v>0</v>
      </c>
      <c r="CN292">
        <v>36148.5</v>
      </c>
      <c r="CO292">
        <v>0</v>
      </c>
      <c r="CP292">
        <v>0</v>
      </c>
      <c r="CQ292">
        <v>0</v>
      </c>
      <c r="CR292">
        <v>93381</v>
      </c>
      <c r="CS292">
        <v>1130.8900000000001</v>
      </c>
      <c r="CT292">
        <v>0</v>
      </c>
      <c r="CU292">
        <v>0</v>
      </c>
      <c r="CV292">
        <v>0</v>
      </c>
      <c r="CW292">
        <v>0</v>
      </c>
      <c r="CX292">
        <v>1453.5</v>
      </c>
      <c r="CY292">
        <v>0</v>
      </c>
      <c r="CZ292">
        <v>2584.39</v>
      </c>
      <c r="DA292">
        <v>158.97</v>
      </c>
      <c r="DB292">
        <v>0</v>
      </c>
      <c r="DC292">
        <v>0</v>
      </c>
      <c r="DD292">
        <v>0</v>
      </c>
      <c r="DE292">
        <v>2743.36</v>
      </c>
      <c r="DF292">
        <v>0</v>
      </c>
      <c r="DG292">
        <v>0</v>
      </c>
      <c r="DH292">
        <v>0</v>
      </c>
      <c r="DI292">
        <v>0</v>
      </c>
      <c r="DJ292">
        <v>0</v>
      </c>
      <c r="DK292">
        <v>0</v>
      </c>
      <c r="DL292">
        <v>0</v>
      </c>
      <c r="DM292">
        <v>0</v>
      </c>
      <c r="DN292">
        <v>0</v>
      </c>
      <c r="DO292">
        <v>0</v>
      </c>
      <c r="DP292">
        <v>0</v>
      </c>
      <c r="DQ292">
        <v>0</v>
      </c>
      <c r="DR292">
        <v>0</v>
      </c>
      <c r="DS292">
        <v>10.7273</v>
      </c>
      <c r="DT292">
        <v>30.286799999999999</v>
      </c>
      <c r="DU292">
        <v>12.9466</v>
      </c>
      <c r="DV292">
        <v>0</v>
      </c>
      <c r="DW292">
        <v>0</v>
      </c>
      <c r="DX292">
        <v>11.992599999999999</v>
      </c>
      <c r="DY292">
        <v>0</v>
      </c>
      <c r="DZ292">
        <v>65.953299999999999</v>
      </c>
      <c r="EA292">
        <v>48.293500000000002</v>
      </c>
      <c r="EB292">
        <v>0</v>
      </c>
      <c r="EC292">
        <v>46.999600000000001</v>
      </c>
      <c r="ED292">
        <v>0</v>
      </c>
      <c r="EE292">
        <v>0</v>
      </c>
      <c r="EF292">
        <v>0</v>
      </c>
      <c r="EG292">
        <v>161.24600000000001</v>
      </c>
      <c r="EH292">
        <v>137.232</v>
      </c>
      <c r="EI292">
        <v>24.0138</v>
      </c>
      <c r="EJ292">
        <v>0</v>
      </c>
      <c r="EK292">
        <v>0</v>
      </c>
      <c r="EM292">
        <v>0</v>
      </c>
      <c r="EN292">
        <v>0</v>
      </c>
      <c r="EP292">
        <v>0</v>
      </c>
      <c r="EQ292">
        <v>0</v>
      </c>
      <c r="ER292">
        <v>8.2921099999999992</v>
      </c>
      <c r="ES292">
        <v>2.30193</v>
      </c>
      <c r="ET292">
        <v>0</v>
      </c>
      <c r="EU292">
        <v>0</v>
      </c>
      <c r="EV292">
        <v>0</v>
      </c>
      <c r="EW292">
        <v>0</v>
      </c>
      <c r="EX292">
        <v>10.593999999999999</v>
      </c>
      <c r="EY292">
        <v>6.3731499999999999</v>
      </c>
      <c r="EZ292">
        <v>0</v>
      </c>
      <c r="FA292">
        <v>6.3731499999999999</v>
      </c>
      <c r="FB292">
        <v>0</v>
      </c>
      <c r="FC292">
        <v>0</v>
      </c>
      <c r="FD292">
        <v>0</v>
      </c>
      <c r="FE292">
        <v>23.340299999999999</v>
      </c>
      <c r="FF292">
        <v>0</v>
      </c>
      <c r="FG292">
        <v>9.8521300000000007</v>
      </c>
      <c r="FH292">
        <v>2.3208000000000002</v>
      </c>
      <c r="FI292">
        <v>0</v>
      </c>
      <c r="FJ292">
        <v>0</v>
      </c>
      <c r="FK292">
        <v>0</v>
      </c>
      <c r="FL292">
        <v>0</v>
      </c>
      <c r="FM292">
        <v>12.1729</v>
      </c>
      <c r="FN292">
        <v>6.3731499999999999</v>
      </c>
      <c r="FO292">
        <v>0</v>
      </c>
      <c r="FP292">
        <v>6.3731499999999999</v>
      </c>
      <c r="FQ292">
        <v>0</v>
      </c>
      <c r="FR292">
        <v>0</v>
      </c>
      <c r="FS292">
        <v>0</v>
      </c>
      <c r="FT292">
        <v>24.9192</v>
      </c>
      <c r="FU292" t="s">
        <v>621</v>
      </c>
      <c r="FV292" t="s">
        <v>622</v>
      </c>
      <c r="FW292" t="s">
        <v>528</v>
      </c>
      <c r="FX292" t="s">
        <v>115</v>
      </c>
      <c r="FY292" t="s">
        <v>530</v>
      </c>
      <c r="FZ292" t="s">
        <v>624</v>
      </c>
      <c r="GA292" t="s">
        <v>635</v>
      </c>
      <c r="GB292" t="s">
        <v>636</v>
      </c>
      <c r="GC292">
        <v>1.73343</v>
      </c>
      <c r="GD292">
        <v>2.45574</v>
      </c>
      <c r="GE292">
        <v>1.8536699999999999</v>
      </c>
      <c r="GF292">
        <v>0</v>
      </c>
      <c r="GG292">
        <v>0</v>
      </c>
      <c r="GH292">
        <v>0</v>
      </c>
      <c r="GI292">
        <v>0</v>
      </c>
      <c r="GJ292">
        <v>6.04</v>
      </c>
      <c r="GK292">
        <v>8.0151699999999995</v>
      </c>
      <c r="GL292">
        <v>0</v>
      </c>
      <c r="GM292">
        <v>8.0151699999999995</v>
      </c>
      <c r="GN292">
        <v>0</v>
      </c>
      <c r="GO292">
        <v>0</v>
      </c>
      <c r="GP292">
        <v>0</v>
      </c>
      <c r="GQ292">
        <v>22.08</v>
      </c>
      <c r="GR292">
        <v>0</v>
      </c>
      <c r="GS292">
        <v>0</v>
      </c>
      <c r="GT292">
        <v>0</v>
      </c>
      <c r="GU292">
        <v>0</v>
      </c>
      <c r="GV292">
        <v>0</v>
      </c>
      <c r="GW292">
        <v>7.7137799999999999</v>
      </c>
      <c r="GX292">
        <v>0</v>
      </c>
      <c r="GY292">
        <v>7.71</v>
      </c>
      <c r="GZ292">
        <v>0.84365800000000002</v>
      </c>
      <c r="HA292">
        <v>0</v>
      </c>
      <c r="HB292">
        <v>0</v>
      </c>
      <c r="HC292">
        <v>0</v>
      </c>
      <c r="HD292">
        <v>8.5500000000000007</v>
      </c>
      <c r="HE292">
        <v>0</v>
      </c>
      <c r="HF292">
        <v>2.9498799999999998</v>
      </c>
      <c r="HG292">
        <v>1.8595200000000001</v>
      </c>
      <c r="HH292">
        <v>0</v>
      </c>
      <c r="HI292">
        <v>0</v>
      </c>
      <c r="HJ292">
        <v>0</v>
      </c>
      <c r="HK292">
        <v>0</v>
      </c>
      <c r="HL292">
        <v>4.8099999999999996</v>
      </c>
      <c r="HM292">
        <v>8.0151699999999995</v>
      </c>
      <c r="HN292">
        <v>0</v>
      </c>
      <c r="HO292">
        <v>8.0151699999999995</v>
      </c>
      <c r="HP292">
        <v>0</v>
      </c>
      <c r="HQ292">
        <v>0</v>
      </c>
      <c r="HR292">
        <v>0</v>
      </c>
      <c r="HS292">
        <v>20.85</v>
      </c>
      <c r="HT292">
        <v>6.0016699999999998</v>
      </c>
      <c r="HU292">
        <v>0</v>
      </c>
      <c r="HV292">
        <v>0</v>
      </c>
      <c r="HW292">
        <v>0</v>
      </c>
      <c r="HX292">
        <v>0</v>
      </c>
      <c r="HY292">
        <v>7.7137799999999999</v>
      </c>
      <c r="HZ292">
        <v>0</v>
      </c>
      <c r="IA292">
        <v>13.71</v>
      </c>
      <c r="IB292">
        <v>0.84365800000000002</v>
      </c>
      <c r="IC292">
        <v>0</v>
      </c>
      <c r="ID292">
        <v>0</v>
      </c>
      <c r="IE292">
        <v>0</v>
      </c>
      <c r="IF292">
        <v>14.55</v>
      </c>
    </row>
    <row r="293" spans="1:240" x14ac:dyDescent="0.3">
      <c r="A293" s="67">
        <v>43882.495856481481</v>
      </c>
      <c r="B293" t="s">
        <v>526</v>
      </c>
      <c r="C293" t="s">
        <v>526</v>
      </c>
      <c r="D293" t="s">
        <v>111</v>
      </c>
      <c r="E293">
        <v>22008.2</v>
      </c>
      <c r="F293">
        <v>22008.2</v>
      </c>
      <c r="G293" t="s">
        <v>112</v>
      </c>
      <c r="H293" s="68">
        <v>2.013888888888889E-2</v>
      </c>
      <c r="I293" t="s">
        <v>113</v>
      </c>
      <c r="J293">
        <v>-57.41</v>
      </c>
      <c r="K293" t="s">
        <v>114</v>
      </c>
      <c r="L293" t="s">
        <v>114</v>
      </c>
      <c r="M293" t="s">
        <v>501</v>
      </c>
      <c r="N293">
        <v>86535</v>
      </c>
      <c r="O293">
        <v>10428.799999999999</v>
      </c>
      <c r="P293">
        <v>1980.95</v>
      </c>
      <c r="Q293">
        <v>0</v>
      </c>
      <c r="R293">
        <v>0</v>
      </c>
      <c r="S293">
        <v>0</v>
      </c>
      <c r="T293">
        <v>0</v>
      </c>
      <c r="U293">
        <v>98944.8</v>
      </c>
      <c r="V293">
        <v>36148.5</v>
      </c>
      <c r="W293">
        <v>0</v>
      </c>
      <c r="X293">
        <v>36148.5</v>
      </c>
      <c r="Y293">
        <v>0</v>
      </c>
      <c r="Z293">
        <v>0</v>
      </c>
      <c r="AA293">
        <v>0</v>
      </c>
      <c r="AB293">
        <v>171242</v>
      </c>
      <c r="AC293">
        <v>0</v>
      </c>
      <c r="AD293">
        <v>0</v>
      </c>
      <c r="AE293">
        <v>0</v>
      </c>
      <c r="AF293">
        <v>0</v>
      </c>
      <c r="AG293">
        <v>0</v>
      </c>
      <c r="AH293">
        <v>1453.5</v>
      </c>
      <c r="AI293">
        <v>0</v>
      </c>
      <c r="AJ293">
        <v>1453.5</v>
      </c>
      <c r="AK293">
        <v>0</v>
      </c>
      <c r="AL293">
        <v>0</v>
      </c>
      <c r="AM293">
        <v>0</v>
      </c>
      <c r="AN293">
        <v>0</v>
      </c>
      <c r="AO293">
        <v>1453.5</v>
      </c>
      <c r="AP293">
        <v>0</v>
      </c>
      <c r="AQ293">
        <v>0</v>
      </c>
      <c r="AR293">
        <v>0</v>
      </c>
      <c r="AS293">
        <v>0</v>
      </c>
      <c r="AT293">
        <v>0</v>
      </c>
      <c r="AU293">
        <v>0</v>
      </c>
      <c r="AV293">
        <v>0</v>
      </c>
      <c r="AW293">
        <v>0</v>
      </c>
      <c r="AX293">
        <v>0</v>
      </c>
      <c r="AY293">
        <v>0</v>
      </c>
      <c r="AZ293">
        <v>0</v>
      </c>
      <c r="BA293">
        <v>0</v>
      </c>
      <c r="BB293">
        <v>0</v>
      </c>
      <c r="BC293">
        <v>95.668300000000002</v>
      </c>
      <c r="BD293">
        <v>33.241399999999999</v>
      </c>
      <c r="BE293">
        <v>5.93851</v>
      </c>
      <c r="BF293">
        <v>0</v>
      </c>
      <c r="BG293">
        <v>0</v>
      </c>
      <c r="BH293">
        <v>11.992599999999999</v>
      </c>
      <c r="BI293">
        <v>0</v>
      </c>
      <c r="BJ293">
        <v>146.84100000000001</v>
      </c>
      <c r="BK293">
        <v>46.999600000000001</v>
      </c>
      <c r="BL293">
        <v>0</v>
      </c>
      <c r="BM293">
        <v>46.999600000000001</v>
      </c>
      <c r="BN293">
        <v>0</v>
      </c>
      <c r="BO293">
        <v>0</v>
      </c>
      <c r="BP293">
        <v>0</v>
      </c>
      <c r="BQ293">
        <v>240.84</v>
      </c>
      <c r="BR293">
        <v>228.84700000000001</v>
      </c>
      <c r="BS293">
        <v>11.992599999999999</v>
      </c>
      <c r="BT293">
        <v>0</v>
      </c>
      <c r="BU293">
        <v>0</v>
      </c>
      <c r="BW293">
        <v>0</v>
      </c>
      <c r="BX293">
        <v>0</v>
      </c>
      <c r="BZ293">
        <v>0</v>
      </c>
      <c r="CA293" t="s">
        <v>114</v>
      </c>
      <c r="CB293" t="s">
        <v>114</v>
      </c>
      <c r="CC293" t="s">
        <v>492</v>
      </c>
      <c r="CD293">
        <v>0</v>
      </c>
      <c r="CE293">
        <v>11462.8</v>
      </c>
      <c r="CF293">
        <v>5549.15</v>
      </c>
      <c r="CG293">
        <v>0</v>
      </c>
      <c r="CH293">
        <v>0</v>
      </c>
      <c r="CI293">
        <v>0</v>
      </c>
      <c r="CJ293">
        <v>0</v>
      </c>
      <c r="CK293">
        <v>17012</v>
      </c>
      <c r="CL293">
        <v>36148.5</v>
      </c>
      <c r="CM293">
        <v>0</v>
      </c>
      <c r="CN293">
        <v>36148.5</v>
      </c>
      <c r="CO293">
        <v>0</v>
      </c>
      <c r="CP293">
        <v>0</v>
      </c>
      <c r="CQ293">
        <v>0</v>
      </c>
      <c r="CR293">
        <v>89309</v>
      </c>
      <c r="CS293">
        <v>3423.35</v>
      </c>
      <c r="CT293">
        <v>0</v>
      </c>
      <c r="CU293">
        <v>0</v>
      </c>
      <c r="CV293">
        <v>0</v>
      </c>
      <c r="CW293">
        <v>0</v>
      </c>
      <c r="CX293">
        <v>1453.5</v>
      </c>
      <c r="CY293">
        <v>0</v>
      </c>
      <c r="CZ293">
        <v>4876.8599999999997</v>
      </c>
      <c r="DA293">
        <v>0</v>
      </c>
      <c r="DB293">
        <v>0</v>
      </c>
      <c r="DC293">
        <v>0</v>
      </c>
      <c r="DD293">
        <v>0</v>
      </c>
      <c r="DE293">
        <v>4876.8599999999997</v>
      </c>
      <c r="DF293">
        <v>0</v>
      </c>
      <c r="DG293">
        <v>0</v>
      </c>
      <c r="DH293">
        <v>0</v>
      </c>
      <c r="DI293">
        <v>0</v>
      </c>
      <c r="DJ293">
        <v>0</v>
      </c>
      <c r="DK293">
        <v>0</v>
      </c>
      <c r="DL293">
        <v>0</v>
      </c>
      <c r="DM293">
        <v>0</v>
      </c>
      <c r="DN293">
        <v>0</v>
      </c>
      <c r="DO293">
        <v>0</v>
      </c>
      <c r="DP293">
        <v>0</v>
      </c>
      <c r="DQ293">
        <v>0</v>
      </c>
      <c r="DR293">
        <v>0</v>
      </c>
      <c r="DS293">
        <v>31.9848</v>
      </c>
      <c r="DT293">
        <v>35.3904</v>
      </c>
      <c r="DU293">
        <v>10.068199999999999</v>
      </c>
      <c r="DV293">
        <v>0</v>
      </c>
      <c r="DW293">
        <v>0</v>
      </c>
      <c r="DX293">
        <v>11.992599999999999</v>
      </c>
      <c r="DY293">
        <v>0</v>
      </c>
      <c r="DZ293">
        <v>89.436000000000007</v>
      </c>
      <c r="EA293">
        <v>46.999600000000001</v>
      </c>
      <c r="EB293">
        <v>0</v>
      </c>
      <c r="EC293">
        <v>46.999600000000001</v>
      </c>
      <c r="ED293">
        <v>0</v>
      </c>
      <c r="EE293">
        <v>0</v>
      </c>
      <c r="EF293">
        <v>0</v>
      </c>
      <c r="EG293">
        <v>183.435</v>
      </c>
      <c r="EH293">
        <v>139.458</v>
      </c>
      <c r="EI293">
        <v>43.977400000000003</v>
      </c>
      <c r="EJ293">
        <v>0</v>
      </c>
      <c r="EK293">
        <v>0</v>
      </c>
      <c r="EM293">
        <v>0</v>
      </c>
      <c r="EN293">
        <v>0</v>
      </c>
      <c r="EP293">
        <v>0</v>
      </c>
      <c r="EQ293">
        <v>0</v>
      </c>
      <c r="ER293">
        <v>12.4701</v>
      </c>
      <c r="ES293">
        <v>2.2312400000000001</v>
      </c>
      <c r="ET293">
        <v>0</v>
      </c>
      <c r="EU293">
        <v>0</v>
      </c>
      <c r="EV293">
        <v>0</v>
      </c>
      <c r="EW293">
        <v>0</v>
      </c>
      <c r="EX293">
        <v>14.7014</v>
      </c>
      <c r="EY293">
        <v>6.3731499999999999</v>
      </c>
      <c r="EZ293">
        <v>0</v>
      </c>
      <c r="FA293">
        <v>6.3731499999999999</v>
      </c>
      <c r="FB293">
        <v>0</v>
      </c>
      <c r="FC293">
        <v>0</v>
      </c>
      <c r="FD293">
        <v>0</v>
      </c>
      <c r="FE293">
        <v>27.447700000000001</v>
      </c>
      <c r="FF293">
        <v>0</v>
      </c>
      <c r="FG293">
        <v>13.1189</v>
      </c>
      <c r="FH293">
        <v>2.3437999999999999</v>
      </c>
      <c r="FI293">
        <v>0</v>
      </c>
      <c r="FJ293">
        <v>0</v>
      </c>
      <c r="FK293">
        <v>0</v>
      </c>
      <c r="FL293">
        <v>0</v>
      </c>
      <c r="FM293">
        <v>15.4627</v>
      </c>
      <c r="FN293">
        <v>6.3731499999999999</v>
      </c>
      <c r="FO293">
        <v>0</v>
      </c>
      <c r="FP293">
        <v>6.3731499999999999</v>
      </c>
      <c r="FQ293">
        <v>0</v>
      </c>
      <c r="FR293">
        <v>0</v>
      </c>
      <c r="FS293">
        <v>0</v>
      </c>
      <c r="FT293">
        <v>28.2089</v>
      </c>
      <c r="FU293" t="s">
        <v>621</v>
      </c>
      <c r="FV293" t="s">
        <v>622</v>
      </c>
      <c r="FW293" t="s">
        <v>528</v>
      </c>
      <c r="FX293" t="s">
        <v>115</v>
      </c>
      <c r="FY293" t="s">
        <v>530</v>
      </c>
      <c r="FZ293" t="s">
        <v>624</v>
      </c>
      <c r="GA293" t="s">
        <v>635</v>
      </c>
      <c r="GB293" t="s">
        <v>636</v>
      </c>
      <c r="GC293">
        <v>17.7118</v>
      </c>
      <c r="GD293">
        <v>2.5414699999999999</v>
      </c>
      <c r="GE293">
        <v>0.48227100000000001</v>
      </c>
      <c r="GF293">
        <v>0</v>
      </c>
      <c r="GG293">
        <v>0</v>
      </c>
      <c r="GH293">
        <v>0</v>
      </c>
      <c r="GI293">
        <v>0</v>
      </c>
      <c r="GJ293">
        <v>20.73</v>
      </c>
      <c r="GK293">
        <v>8.0151699999999995</v>
      </c>
      <c r="GL293">
        <v>0</v>
      </c>
      <c r="GM293">
        <v>8.0151699999999995</v>
      </c>
      <c r="GN293">
        <v>0</v>
      </c>
      <c r="GO293">
        <v>0</v>
      </c>
      <c r="GP293">
        <v>0</v>
      </c>
      <c r="GQ293">
        <v>36.770000000000003</v>
      </c>
      <c r="GR293">
        <v>0</v>
      </c>
      <c r="GS293">
        <v>0</v>
      </c>
      <c r="GT293">
        <v>0</v>
      </c>
      <c r="GU293">
        <v>0</v>
      </c>
      <c r="GV293">
        <v>0</v>
      </c>
      <c r="GW293">
        <v>7.7137799999999999</v>
      </c>
      <c r="GX293">
        <v>0</v>
      </c>
      <c r="GY293">
        <v>7.71</v>
      </c>
      <c r="GZ293">
        <v>0</v>
      </c>
      <c r="HA293">
        <v>0</v>
      </c>
      <c r="HB293">
        <v>0</v>
      </c>
      <c r="HC293">
        <v>0</v>
      </c>
      <c r="HD293">
        <v>7.71</v>
      </c>
      <c r="HE293">
        <v>0</v>
      </c>
      <c r="HF293">
        <v>2.7739600000000002</v>
      </c>
      <c r="HG293">
        <v>1.2318499999999999</v>
      </c>
      <c r="HH293">
        <v>0</v>
      </c>
      <c r="HI293">
        <v>0</v>
      </c>
      <c r="HJ293">
        <v>0</v>
      </c>
      <c r="HK293">
        <v>0</v>
      </c>
      <c r="HL293">
        <v>4</v>
      </c>
      <c r="HM293">
        <v>8.0151699999999995</v>
      </c>
      <c r="HN293">
        <v>0</v>
      </c>
      <c r="HO293">
        <v>8.0151699999999995</v>
      </c>
      <c r="HP293">
        <v>0</v>
      </c>
      <c r="HQ293">
        <v>0</v>
      </c>
      <c r="HR293">
        <v>0</v>
      </c>
      <c r="HS293">
        <v>20.04</v>
      </c>
      <c r="HT293">
        <v>18.1678</v>
      </c>
      <c r="HU293">
        <v>0</v>
      </c>
      <c r="HV293">
        <v>0</v>
      </c>
      <c r="HW293">
        <v>0</v>
      </c>
      <c r="HX293">
        <v>0</v>
      </c>
      <c r="HY293">
        <v>7.7137799999999999</v>
      </c>
      <c r="HZ293">
        <v>0</v>
      </c>
      <c r="IA293">
        <v>25.88</v>
      </c>
      <c r="IB293">
        <v>0</v>
      </c>
      <c r="IC293">
        <v>0</v>
      </c>
      <c r="ID293">
        <v>0</v>
      </c>
      <c r="IE293">
        <v>0</v>
      </c>
      <c r="IF293">
        <v>25.88</v>
      </c>
    </row>
    <row r="294" spans="1:240" x14ac:dyDescent="0.3">
      <c r="A294" s="67">
        <v>43882.49622685185</v>
      </c>
      <c r="B294" t="s">
        <v>504</v>
      </c>
      <c r="C294" t="s">
        <v>504</v>
      </c>
      <c r="D294" t="s">
        <v>111</v>
      </c>
      <c r="E294">
        <v>22008.2</v>
      </c>
      <c r="F294">
        <v>22008.2</v>
      </c>
      <c r="G294" t="s">
        <v>112</v>
      </c>
      <c r="H294" s="68">
        <v>2.013888888888889E-2</v>
      </c>
      <c r="I294" t="s">
        <v>118</v>
      </c>
      <c r="J294">
        <v>6.73</v>
      </c>
      <c r="K294" t="s">
        <v>114</v>
      </c>
      <c r="L294" t="s">
        <v>114</v>
      </c>
      <c r="M294" t="s">
        <v>495</v>
      </c>
      <c r="N294">
        <v>8075.02</v>
      </c>
      <c r="O294">
        <v>10464.5</v>
      </c>
      <c r="P294">
        <v>9465.7000000000007</v>
      </c>
      <c r="Q294">
        <v>0</v>
      </c>
      <c r="R294">
        <v>0</v>
      </c>
      <c r="S294">
        <v>0</v>
      </c>
      <c r="T294">
        <v>0</v>
      </c>
      <c r="U294">
        <v>28005.200000000001</v>
      </c>
      <c r="V294">
        <v>36148.5</v>
      </c>
      <c r="W294">
        <v>0</v>
      </c>
      <c r="X294">
        <v>36148.5</v>
      </c>
      <c r="Y294">
        <v>0</v>
      </c>
      <c r="Z294">
        <v>0</v>
      </c>
      <c r="AA294">
        <v>0</v>
      </c>
      <c r="AB294">
        <v>100302</v>
      </c>
      <c r="AC294">
        <v>0</v>
      </c>
      <c r="AD294">
        <v>0</v>
      </c>
      <c r="AE294">
        <v>0</v>
      </c>
      <c r="AF294">
        <v>0</v>
      </c>
      <c r="AG294">
        <v>0</v>
      </c>
      <c r="AH294">
        <v>1453.5</v>
      </c>
      <c r="AI294">
        <v>0</v>
      </c>
      <c r="AJ294">
        <v>1453.5</v>
      </c>
      <c r="AK294">
        <v>158.97</v>
      </c>
      <c r="AL294">
        <v>0</v>
      </c>
      <c r="AM294">
        <v>0</v>
      </c>
      <c r="AN294">
        <v>0</v>
      </c>
      <c r="AO294">
        <v>1612.47</v>
      </c>
      <c r="AP294">
        <v>0</v>
      </c>
      <c r="AQ294">
        <v>0</v>
      </c>
      <c r="AR294">
        <v>0</v>
      </c>
      <c r="AS294">
        <v>0</v>
      </c>
      <c r="AT294">
        <v>0</v>
      </c>
      <c r="AU294">
        <v>0</v>
      </c>
      <c r="AV294">
        <v>0</v>
      </c>
      <c r="AW294">
        <v>0</v>
      </c>
      <c r="AX294">
        <v>0</v>
      </c>
      <c r="AY294">
        <v>0</v>
      </c>
      <c r="AZ294">
        <v>0</v>
      </c>
      <c r="BA294">
        <v>0</v>
      </c>
      <c r="BB294">
        <v>0</v>
      </c>
      <c r="BC294">
        <v>9.0132499999999993</v>
      </c>
      <c r="BD294">
        <v>25.361699999999999</v>
      </c>
      <c r="BE294">
        <v>14.1328</v>
      </c>
      <c r="BF294">
        <v>0</v>
      </c>
      <c r="BG294">
        <v>0</v>
      </c>
      <c r="BH294">
        <v>11.992599999999999</v>
      </c>
      <c r="BI294">
        <v>0</v>
      </c>
      <c r="BJ294">
        <v>60.500300000000003</v>
      </c>
      <c r="BK294">
        <v>48.293500000000002</v>
      </c>
      <c r="BL294">
        <v>0</v>
      </c>
      <c r="BM294">
        <v>46.999600000000001</v>
      </c>
      <c r="BN294">
        <v>0</v>
      </c>
      <c r="BO294">
        <v>0</v>
      </c>
      <c r="BP294">
        <v>0</v>
      </c>
      <c r="BQ294">
        <v>155.79300000000001</v>
      </c>
      <c r="BR294">
        <v>142.50700000000001</v>
      </c>
      <c r="BS294">
        <v>13.2866</v>
      </c>
      <c r="BT294">
        <v>0</v>
      </c>
      <c r="BU294">
        <v>0</v>
      </c>
      <c r="BW294">
        <v>0</v>
      </c>
      <c r="BX294">
        <v>10.5</v>
      </c>
      <c r="BY294" t="s">
        <v>164</v>
      </c>
      <c r="BZ294">
        <v>0</v>
      </c>
      <c r="CA294" t="s">
        <v>114</v>
      </c>
      <c r="CB294" t="s">
        <v>114</v>
      </c>
      <c r="CC294" t="s">
        <v>637</v>
      </c>
      <c r="CD294">
        <v>0</v>
      </c>
      <c r="CE294">
        <v>12584.8</v>
      </c>
      <c r="CF294">
        <v>9509.1</v>
      </c>
      <c r="CG294">
        <v>0</v>
      </c>
      <c r="CH294">
        <v>0</v>
      </c>
      <c r="CI294">
        <v>0</v>
      </c>
      <c r="CJ294">
        <v>0</v>
      </c>
      <c r="CK294">
        <v>22093.9</v>
      </c>
      <c r="CL294">
        <v>36148.5</v>
      </c>
      <c r="CM294">
        <v>0</v>
      </c>
      <c r="CN294">
        <v>36148.5</v>
      </c>
      <c r="CO294">
        <v>0</v>
      </c>
      <c r="CP294">
        <v>0</v>
      </c>
      <c r="CQ294">
        <v>0</v>
      </c>
      <c r="CR294">
        <v>94390.9</v>
      </c>
      <c r="CS294">
        <v>1130.8900000000001</v>
      </c>
      <c r="CT294">
        <v>0</v>
      </c>
      <c r="CU294">
        <v>0</v>
      </c>
      <c r="CV294">
        <v>0</v>
      </c>
      <c r="CW294">
        <v>0</v>
      </c>
      <c r="CX294">
        <v>1453.5</v>
      </c>
      <c r="CY294">
        <v>0</v>
      </c>
      <c r="CZ294">
        <v>2584.39</v>
      </c>
      <c r="DA294">
        <v>158.97</v>
      </c>
      <c r="DB294">
        <v>0</v>
      </c>
      <c r="DC294">
        <v>0</v>
      </c>
      <c r="DD294">
        <v>0</v>
      </c>
      <c r="DE294">
        <v>2743.36</v>
      </c>
      <c r="DF294">
        <v>0</v>
      </c>
      <c r="DG294">
        <v>0</v>
      </c>
      <c r="DH294">
        <v>0</v>
      </c>
      <c r="DI294">
        <v>0</v>
      </c>
      <c r="DJ294">
        <v>0</v>
      </c>
      <c r="DK294">
        <v>0</v>
      </c>
      <c r="DL294">
        <v>0</v>
      </c>
      <c r="DM294">
        <v>0</v>
      </c>
      <c r="DN294">
        <v>0</v>
      </c>
      <c r="DO294">
        <v>0</v>
      </c>
      <c r="DP294">
        <v>0</v>
      </c>
      <c r="DQ294">
        <v>0</v>
      </c>
      <c r="DR294">
        <v>0</v>
      </c>
      <c r="DS294">
        <v>10.7273</v>
      </c>
      <c r="DT294">
        <v>30.286799999999999</v>
      </c>
      <c r="DU294">
        <v>14.2095</v>
      </c>
      <c r="DV294">
        <v>0</v>
      </c>
      <c r="DW294">
        <v>0</v>
      </c>
      <c r="DX294">
        <v>11.992599999999999</v>
      </c>
      <c r="DY294">
        <v>0</v>
      </c>
      <c r="DZ294">
        <v>67.216200000000001</v>
      </c>
      <c r="EA294">
        <v>48.293500000000002</v>
      </c>
      <c r="EB294">
        <v>0</v>
      </c>
      <c r="EC294">
        <v>46.999600000000001</v>
      </c>
      <c r="ED294">
        <v>0</v>
      </c>
      <c r="EE294">
        <v>0</v>
      </c>
      <c r="EF294">
        <v>0</v>
      </c>
      <c r="EG294">
        <v>162.50899999999999</v>
      </c>
      <c r="EH294">
        <v>138.495</v>
      </c>
      <c r="EI294">
        <v>24.0138</v>
      </c>
      <c r="EJ294">
        <v>0</v>
      </c>
      <c r="EK294">
        <v>0</v>
      </c>
      <c r="EM294">
        <v>0</v>
      </c>
      <c r="EN294">
        <v>0</v>
      </c>
      <c r="EP294">
        <v>0</v>
      </c>
      <c r="EQ294">
        <v>0</v>
      </c>
      <c r="ER294">
        <v>8.2921099999999992</v>
      </c>
      <c r="ES294">
        <v>2.4172099999999999</v>
      </c>
      <c r="ET294">
        <v>0</v>
      </c>
      <c r="EU294">
        <v>0</v>
      </c>
      <c r="EV294">
        <v>0</v>
      </c>
      <c r="EW294">
        <v>0</v>
      </c>
      <c r="EX294">
        <v>10.709300000000001</v>
      </c>
      <c r="EY294">
        <v>6.3731499999999999</v>
      </c>
      <c r="EZ294">
        <v>0</v>
      </c>
      <c r="FA294">
        <v>6.3731499999999999</v>
      </c>
      <c r="FB294">
        <v>0</v>
      </c>
      <c r="FC294">
        <v>0</v>
      </c>
      <c r="FD294">
        <v>0</v>
      </c>
      <c r="FE294">
        <v>23.4556</v>
      </c>
      <c r="FF294">
        <v>0</v>
      </c>
      <c r="FG294">
        <v>9.8521300000000007</v>
      </c>
      <c r="FH294">
        <v>2.4360900000000001</v>
      </c>
      <c r="FI294">
        <v>0</v>
      </c>
      <c r="FJ294">
        <v>0</v>
      </c>
      <c r="FK294">
        <v>0</v>
      </c>
      <c r="FL294">
        <v>0</v>
      </c>
      <c r="FM294">
        <v>12.2882</v>
      </c>
      <c r="FN294">
        <v>6.3731499999999999</v>
      </c>
      <c r="FO294">
        <v>0</v>
      </c>
      <c r="FP294">
        <v>6.3731499999999999</v>
      </c>
      <c r="FQ294">
        <v>0</v>
      </c>
      <c r="FR294">
        <v>0</v>
      </c>
      <c r="FS294">
        <v>0</v>
      </c>
      <c r="FT294">
        <v>25.034500000000001</v>
      </c>
      <c r="FU294" t="s">
        <v>621</v>
      </c>
      <c r="FV294" t="s">
        <v>622</v>
      </c>
      <c r="FW294" t="s">
        <v>528</v>
      </c>
      <c r="FX294" t="s">
        <v>115</v>
      </c>
      <c r="FY294" t="s">
        <v>530</v>
      </c>
      <c r="FZ294" t="s">
        <v>624</v>
      </c>
      <c r="GA294" t="s">
        <v>635</v>
      </c>
      <c r="GB294" t="s">
        <v>636</v>
      </c>
      <c r="GC294">
        <v>1.73343</v>
      </c>
      <c r="GD294">
        <v>2.45574</v>
      </c>
      <c r="GE294">
        <v>2.0687899999999999</v>
      </c>
      <c r="GF294">
        <v>0</v>
      </c>
      <c r="GG294">
        <v>0</v>
      </c>
      <c r="GH294">
        <v>0</v>
      </c>
      <c r="GI294">
        <v>0</v>
      </c>
      <c r="GJ294">
        <v>6.26</v>
      </c>
      <c r="GK294">
        <v>8.0151699999999995</v>
      </c>
      <c r="GL294">
        <v>0</v>
      </c>
      <c r="GM294">
        <v>8.0151699999999995</v>
      </c>
      <c r="GN294">
        <v>0</v>
      </c>
      <c r="GO294">
        <v>0</v>
      </c>
      <c r="GP294">
        <v>0</v>
      </c>
      <c r="GQ294">
        <v>22.3</v>
      </c>
      <c r="GR294">
        <v>0</v>
      </c>
      <c r="GS294">
        <v>0</v>
      </c>
      <c r="GT294">
        <v>0</v>
      </c>
      <c r="GU294">
        <v>0</v>
      </c>
      <c r="GV294">
        <v>0</v>
      </c>
      <c r="GW294">
        <v>7.7137799999999999</v>
      </c>
      <c r="GX294">
        <v>0</v>
      </c>
      <c r="GY294">
        <v>7.71</v>
      </c>
      <c r="GZ294">
        <v>0.84365800000000002</v>
      </c>
      <c r="HA294">
        <v>0</v>
      </c>
      <c r="HB294">
        <v>0</v>
      </c>
      <c r="HC294">
        <v>0</v>
      </c>
      <c r="HD294">
        <v>8.5500000000000007</v>
      </c>
      <c r="HE294">
        <v>0</v>
      </c>
      <c r="HF294">
        <v>2.9498799999999998</v>
      </c>
      <c r="HG294">
        <v>2.07464</v>
      </c>
      <c r="HH294">
        <v>0</v>
      </c>
      <c r="HI294">
        <v>0</v>
      </c>
      <c r="HJ294">
        <v>0</v>
      </c>
      <c r="HK294">
        <v>0</v>
      </c>
      <c r="HL294">
        <v>5.0199999999999996</v>
      </c>
      <c r="HM294">
        <v>8.0151699999999995</v>
      </c>
      <c r="HN294">
        <v>0</v>
      </c>
      <c r="HO294">
        <v>8.0151699999999995</v>
      </c>
      <c r="HP294">
        <v>0</v>
      </c>
      <c r="HQ294">
        <v>0</v>
      </c>
      <c r="HR294">
        <v>0</v>
      </c>
      <c r="HS294">
        <v>21.06</v>
      </c>
      <c r="HT294">
        <v>6.0016699999999998</v>
      </c>
      <c r="HU294">
        <v>0</v>
      </c>
      <c r="HV294">
        <v>0</v>
      </c>
      <c r="HW294">
        <v>0</v>
      </c>
      <c r="HX294">
        <v>0</v>
      </c>
      <c r="HY294">
        <v>7.7137799999999999</v>
      </c>
      <c r="HZ294">
        <v>0</v>
      </c>
      <c r="IA294">
        <v>13.71</v>
      </c>
      <c r="IB294">
        <v>0.84365800000000002</v>
      </c>
      <c r="IC294">
        <v>0</v>
      </c>
      <c r="ID294">
        <v>0</v>
      </c>
      <c r="IE294">
        <v>0</v>
      </c>
      <c r="IF294">
        <v>14.55</v>
      </c>
    </row>
    <row r="295" spans="1:240" x14ac:dyDescent="0.3">
      <c r="A295" s="67">
        <v>43882.49659722222</v>
      </c>
      <c r="B295" t="s">
        <v>505</v>
      </c>
      <c r="C295" t="s">
        <v>505</v>
      </c>
      <c r="D295" t="s">
        <v>111</v>
      </c>
      <c r="E295">
        <v>22008.2</v>
      </c>
      <c r="F295">
        <v>22008.2</v>
      </c>
      <c r="G295" t="s">
        <v>112</v>
      </c>
      <c r="H295" s="68">
        <v>2.013888888888889E-2</v>
      </c>
      <c r="I295" t="s">
        <v>118</v>
      </c>
      <c r="J295">
        <v>11.99</v>
      </c>
      <c r="K295" t="s">
        <v>114</v>
      </c>
      <c r="L295" t="s">
        <v>114</v>
      </c>
      <c r="M295" t="s">
        <v>495</v>
      </c>
      <c r="N295">
        <v>4491.3</v>
      </c>
      <c r="O295">
        <v>11449.6</v>
      </c>
      <c r="P295">
        <v>10163.700000000001</v>
      </c>
      <c r="Q295">
        <v>0</v>
      </c>
      <c r="R295">
        <v>0</v>
      </c>
      <c r="S295">
        <v>0</v>
      </c>
      <c r="T295">
        <v>0</v>
      </c>
      <c r="U295">
        <v>26104.6</v>
      </c>
      <c r="V295">
        <v>36148.5</v>
      </c>
      <c r="W295">
        <v>0</v>
      </c>
      <c r="X295">
        <v>36148.5</v>
      </c>
      <c r="Y295">
        <v>0</v>
      </c>
      <c r="Z295">
        <v>0</v>
      </c>
      <c r="AA295">
        <v>0</v>
      </c>
      <c r="AB295">
        <v>98401.600000000006</v>
      </c>
      <c r="AC295">
        <v>0</v>
      </c>
      <c r="AD295">
        <v>0</v>
      </c>
      <c r="AE295">
        <v>0</v>
      </c>
      <c r="AF295">
        <v>0</v>
      </c>
      <c r="AG295">
        <v>0</v>
      </c>
      <c r="AH295">
        <v>1453.5</v>
      </c>
      <c r="AI295">
        <v>0</v>
      </c>
      <c r="AJ295">
        <v>1453.5</v>
      </c>
      <c r="AK295">
        <v>158.97</v>
      </c>
      <c r="AL295">
        <v>0</v>
      </c>
      <c r="AM295">
        <v>0</v>
      </c>
      <c r="AN295">
        <v>0</v>
      </c>
      <c r="AO295">
        <v>1612.47</v>
      </c>
      <c r="AP295">
        <v>0</v>
      </c>
      <c r="AQ295">
        <v>0</v>
      </c>
      <c r="AR295">
        <v>0</v>
      </c>
      <c r="AS295">
        <v>0</v>
      </c>
      <c r="AT295">
        <v>0</v>
      </c>
      <c r="AU295">
        <v>0</v>
      </c>
      <c r="AV295">
        <v>0</v>
      </c>
      <c r="AW295">
        <v>0</v>
      </c>
      <c r="AX295">
        <v>0</v>
      </c>
      <c r="AY295">
        <v>0</v>
      </c>
      <c r="AZ295">
        <v>0</v>
      </c>
      <c r="BA295">
        <v>0</v>
      </c>
      <c r="BB295">
        <v>0</v>
      </c>
      <c r="BC295">
        <v>5.0225200000000001</v>
      </c>
      <c r="BD295">
        <v>24.9161</v>
      </c>
      <c r="BE295">
        <v>14.730600000000001</v>
      </c>
      <c r="BF295">
        <v>0</v>
      </c>
      <c r="BG295">
        <v>0</v>
      </c>
      <c r="BH295">
        <v>11.992599999999999</v>
      </c>
      <c r="BI295">
        <v>0</v>
      </c>
      <c r="BJ295">
        <v>56.661900000000003</v>
      </c>
      <c r="BK295">
        <v>48.293500000000002</v>
      </c>
      <c r="BL295">
        <v>0</v>
      </c>
      <c r="BM295">
        <v>46.999600000000001</v>
      </c>
      <c r="BN295">
        <v>0</v>
      </c>
      <c r="BO295">
        <v>0</v>
      </c>
      <c r="BP295">
        <v>0</v>
      </c>
      <c r="BQ295">
        <v>151.95500000000001</v>
      </c>
      <c r="BR295">
        <v>138.66800000000001</v>
      </c>
      <c r="BS295">
        <v>13.2866</v>
      </c>
      <c r="BT295">
        <v>0</v>
      </c>
      <c r="BU295">
        <v>0</v>
      </c>
      <c r="BW295">
        <v>0</v>
      </c>
      <c r="BX295">
        <v>5.5</v>
      </c>
      <c r="BY295" t="s">
        <v>164</v>
      </c>
      <c r="BZ295">
        <v>0</v>
      </c>
      <c r="CA295" t="s">
        <v>114</v>
      </c>
      <c r="CB295" t="s">
        <v>114</v>
      </c>
      <c r="CC295" t="s">
        <v>637</v>
      </c>
      <c r="CD295">
        <v>0</v>
      </c>
      <c r="CE295">
        <v>12555.2</v>
      </c>
      <c r="CF295">
        <v>10504.4</v>
      </c>
      <c r="CG295">
        <v>0</v>
      </c>
      <c r="CH295">
        <v>0</v>
      </c>
      <c r="CI295">
        <v>0</v>
      </c>
      <c r="CJ295">
        <v>0</v>
      </c>
      <c r="CK295">
        <v>23059.599999999999</v>
      </c>
      <c r="CL295">
        <v>36148.5</v>
      </c>
      <c r="CM295">
        <v>0</v>
      </c>
      <c r="CN295">
        <v>36148.5</v>
      </c>
      <c r="CO295">
        <v>0</v>
      </c>
      <c r="CP295">
        <v>0</v>
      </c>
      <c r="CQ295">
        <v>0</v>
      </c>
      <c r="CR295">
        <v>95356.6</v>
      </c>
      <c r="CS295">
        <v>1148.69</v>
      </c>
      <c r="CT295">
        <v>0</v>
      </c>
      <c r="CU295">
        <v>0</v>
      </c>
      <c r="CV295">
        <v>0</v>
      </c>
      <c r="CW295">
        <v>0</v>
      </c>
      <c r="CX295">
        <v>1453.5</v>
      </c>
      <c r="CY295">
        <v>0</v>
      </c>
      <c r="CZ295">
        <v>2602.19</v>
      </c>
      <c r="DA295">
        <v>158.97</v>
      </c>
      <c r="DB295">
        <v>0</v>
      </c>
      <c r="DC295">
        <v>0</v>
      </c>
      <c r="DD295">
        <v>0</v>
      </c>
      <c r="DE295">
        <v>2761.16</v>
      </c>
      <c r="DF295">
        <v>0</v>
      </c>
      <c r="DG295">
        <v>0</v>
      </c>
      <c r="DH295">
        <v>0</v>
      </c>
      <c r="DI295">
        <v>0</v>
      </c>
      <c r="DJ295">
        <v>0</v>
      </c>
      <c r="DK295">
        <v>0</v>
      </c>
      <c r="DL295">
        <v>0</v>
      </c>
      <c r="DM295">
        <v>0</v>
      </c>
      <c r="DN295">
        <v>0</v>
      </c>
      <c r="DO295">
        <v>0</v>
      </c>
      <c r="DP295">
        <v>0</v>
      </c>
      <c r="DQ295">
        <v>0</v>
      </c>
      <c r="DR295">
        <v>0</v>
      </c>
      <c r="DS295">
        <v>10.894500000000001</v>
      </c>
      <c r="DT295">
        <v>30.309799999999999</v>
      </c>
      <c r="DU295">
        <v>15.4618</v>
      </c>
      <c r="DV295">
        <v>0</v>
      </c>
      <c r="DW295">
        <v>0</v>
      </c>
      <c r="DX295">
        <v>11.992599999999999</v>
      </c>
      <c r="DY295">
        <v>0</v>
      </c>
      <c r="DZ295">
        <v>68.658699999999996</v>
      </c>
      <c r="EA295">
        <v>48.293500000000002</v>
      </c>
      <c r="EB295">
        <v>0</v>
      </c>
      <c r="EC295">
        <v>46.999600000000001</v>
      </c>
      <c r="ED295">
        <v>0</v>
      </c>
      <c r="EE295">
        <v>0</v>
      </c>
      <c r="EF295">
        <v>0</v>
      </c>
      <c r="EG295">
        <v>163.952</v>
      </c>
      <c r="EH295">
        <v>139.77099999999999</v>
      </c>
      <c r="EI295">
        <v>24.181000000000001</v>
      </c>
      <c r="EJ295">
        <v>0</v>
      </c>
      <c r="EK295">
        <v>0</v>
      </c>
      <c r="EM295">
        <v>0</v>
      </c>
      <c r="EN295">
        <v>0</v>
      </c>
      <c r="EP295">
        <v>0</v>
      </c>
      <c r="EQ295">
        <v>0</v>
      </c>
      <c r="ER295">
        <v>7.5189199999999996</v>
      </c>
      <c r="ES295">
        <v>2.3626900000000002</v>
      </c>
      <c r="ET295">
        <v>0</v>
      </c>
      <c r="EU295">
        <v>0</v>
      </c>
      <c r="EV295">
        <v>0</v>
      </c>
      <c r="EW295">
        <v>0</v>
      </c>
      <c r="EX295">
        <v>9.8816100000000002</v>
      </c>
      <c r="EY295">
        <v>6.3731499999999999</v>
      </c>
      <c r="EZ295">
        <v>0</v>
      </c>
      <c r="FA295">
        <v>6.3731499999999999</v>
      </c>
      <c r="FB295">
        <v>0</v>
      </c>
      <c r="FC295">
        <v>0</v>
      </c>
      <c r="FD295">
        <v>0</v>
      </c>
      <c r="FE295">
        <v>22.6279</v>
      </c>
      <c r="FF295">
        <v>0</v>
      </c>
      <c r="FG295">
        <v>9.8807200000000002</v>
      </c>
      <c r="FH295">
        <v>2.5532400000000002</v>
      </c>
      <c r="FI295">
        <v>0</v>
      </c>
      <c r="FJ295">
        <v>0</v>
      </c>
      <c r="FK295">
        <v>0</v>
      </c>
      <c r="FL295">
        <v>0</v>
      </c>
      <c r="FM295">
        <v>12.433999999999999</v>
      </c>
      <c r="FN295">
        <v>6.3731499999999999</v>
      </c>
      <c r="FO295">
        <v>0</v>
      </c>
      <c r="FP295">
        <v>6.3731499999999999</v>
      </c>
      <c r="FQ295">
        <v>0</v>
      </c>
      <c r="FR295">
        <v>0</v>
      </c>
      <c r="FS295">
        <v>0</v>
      </c>
      <c r="FT295">
        <v>25.180299999999999</v>
      </c>
      <c r="FU295" t="s">
        <v>621</v>
      </c>
      <c r="FV295" t="s">
        <v>622</v>
      </c>
      <c r="FW295" t="s">
        <v>528</v>
      </c>
      <c r="FX295" t="s">
        <v>115</v>
      </c>
      <c r="FY295" t="s">
        <v>530</v>
      </c>
      <c r="FZ295" t="s">
        <v>624</v>
      </c>
      <c r="GA295" t="s">
        <v>635</v>
      </c>
      <c r="GB295" t="s">
        <v>636</v>
      </c>
      <c r="GC295">
        <v>0.96933899999999995</v>
      </c>
      <c r="GD295">
        <v>2.6351200000000001</v>
      </c>
      <c r="GE295">
        <v>2.2102499999999998</v>
      </c>
      <c r="GF295">
        <v>0</v>
      </c>
      <c r="GG295">
        <v>0</v>
      </c>
      <c r="GH295">
        <v>0</v>
      </c>
      <c r="GI295">
        <v>0</v>
      </c>
      <c r="GJ295">
        <v>5.82</v>
      </c>
      <c r="GK295">
        <v>8.0151699999999995</v>
      </c>
      <c r="GL295">
        <v>0</v>
      </c>
      <c r="GM295">
        <v>8.0151699999999995</v>
      </c>
      <c r="GN295">
        <v>0</v>
      </c>
      <c r="GO295">
        <v>0</v>
      </c>
      <c r="GP295">
        <v>0</v>
      </c>
      <c r="GQ295">
        <v>21.86</v>
      </c>
      <c r="GR295">
        <v>0</v>
      </c>
      <c r="GS295">
        <v>0</v>
      </c>
      <c r="GT295">
        <v>0</v>
      </c>
      <c r="GU295">
        <v>0</v>
      </c>
      <c r="GV295">
        <v>0</v>
      </c>
      <c r="GW295">
        <v>7.7137799999999999</v>
      </c>
      <c r="GX295">
        <v>0</v>
      </c>
      <c r="GY295">
        <v>7.71</v>
      </c>
      <c r="GZ295">
        <v>0.84365800000000002</v>
      </c>
      <c r="HA295">
        <v>0</v>
      </c>
      <c r="HB295">
        <v>0</v>
      </c>
      <c r="HC295">
        <v>0</v>
      </c>
      <c r="HD295">
        <v>8.5500000000000007</v>
      </c>
      <c r="HE295">
        <v>0</v>
      </c>
      <c r="HF295">
        <v>2.9444400000000002</v>
      </c>
      <c r="HG295">
        <v>2.2867600000000001</v>
      </c>
      <c r="HH295">
        <v>0</v>
      </c>
      <c r="HI295">
        <v>0</v>
      </c>
      <c r="HJ295">
        <v>0</v>
      </c>
      <c r="HK295">
        <v>0</v>
      </c>
      <c r="HL295">
        <v>5.23</v>
      </c>
      <c r="HM295">
        <v>8.0151699999999995</v>
      </c>
      <c r="HN295">
        <v>0</v>
      </c>
      <c r="HO295">
        <v>8.0151699999999995</v>
      </c>
      <c r="HP295">
        <v>0</v>
      </c>
      <c r="HQ295">
        <v>0</v>
      </c>
      <c r="HR295">
        <v>0</v>
      </c>
      <c r="HS295">
        <v>21.27</v>
      </c>
      <c r="HT295">
        <v>6.0961499999999997</v>
      </c>
      <c r="HU295">
        <v>0</v>
      </c>
      <c r="HV295">
        <v>0</v>
      </c>
      <c r="HW295">
        <v>0</v>
      </c>
      <c r="HX295">
        <v>0</v>
      </c>
      <c r="HY295">
        <v>7.7137799999999999</v>
      </c>
      <c r="HZ295">
        <v>0</v>
      </c>
      <c r="IA295">
        <v>13.81</v>
      </c>
      <c r="IB295">
        <v>0.84365800000000002</v>
      </c>
      <c r="IC295">
        <v>0</v>
      </c>
      <c r="ID295">
        <v>0</v>
      </c>
      <c r="IE295">
        <v>0</v>
      </c>
      <c r="IF295">
        <v>14.65</v>
      </c>
    </row>
    <row r="296" spans="1:240" s="82" customFormat="1" x14ac:dyDescent="0.3">
      <c r="A296" s="81">
        <v>43882.510023148148</v>
      </c>
      <c r="B296" s="82" t="s">
        <v>506</v>
      </c>
      <c r="C296" s="82" t="s">
        <v>506</v>
      </c>
      <c r="D296" s="82" t="s">
        <v>507</v>
      </c>
      <c r="E296" s="82">
        <v>94088</v>
      </c>
      <c r="F296" s="82">
        <v>94088</v>
      </c>
      <c r="G296" s="82" t="s">
        <v>112</v>
      </c>
      <c r="H296" s="83">
        <v>0.8027777777777777</v>
      </c>
      <c r="I296" s="82" t="s">
        <v>113</v>
      </c>
      <c r="J296" s="82">
        <v>-2.19</v>
      </c>
      <c r="K296" s="82" t="s">
        <v>114</v>
      </c>
      <c r="L296" s="82" t="s">
        <v>114</v>
      </c>
      <c r="M296" s="82" t="s">
        <v>616</v>
      </c>
      <c r="N296" s="82">
        <v>12.352</v>
      </c>
      <c r="O296" s="82">
        <v>28475.8</v>
      </c>
      <c r="P296" s="82">
        <v>59144.1</v>
      </c>
      <c r="Q296" s="82">
        <v>289.95</v>
      </c>
      <c r="R296" s="82">
        <v>34104.5</v>
      </c>
      <c r="S296" s="82">
        <v>1056.81</v>
      </c>
      <c r="T296" s="82">
        <v>23870.400000000001</v>
      </c>
      <c r="U296" s="82">
        <v>146954</v>
      </c>
      <c r="V296" s="82">
        <v>184222</v>
      </c>
      <c r="W296" s="82">
        <v>1757</v>
      </c>
      <c r="X296" s="82">
        <v>124143</v>
      </c>
      <c r="Y296" s="82">
        <v>0</v>
      </c>
      <c r="Z296" s="82">
        <v>0</v>
      </c>
      <c r="AA296" s="82">
        <v>0</v>
      </c>
      <c r="AB296" s="82">
        <v>457077</v>
      </c>
      <c r="AC296" s="82">
        <v>2191.98</v>
      </c>
      <c r="AD296" s="82">
        <v>0</v>
      </c>
      <c r="AE296" s="82">
        <v>0</v>
      </c>
      <c r="AF296" s="82">
        <v>0</v>
      </c>
      <c r="AG296" s="82">
        <v>0</v>
      </c>
      <c r="AH296" s="82">
        <v>10973.6</v>
      </c>
      <c r="AI296" s="82">
        <v>0</v>
      </c>
      <c r="AJ296" s="82">
        <v>13165.6</v>
      </c>
      <c r="AK296" s="82">
        <v>558.90700000000004</v>
      </c>
      <c r="AL296" s="82">
        <v>0</v>
      </c>
      <c r="AM296" s="82">
        <v>0</v>
      </c>
      <c r="AN296" s="82">
        <v>0</v>
      </c>
      <c r="AO296" s="82">
        <v>13724.5</v>
      </c>
      <c r="AP296" s="82">
        <v>0</v>
      </c>
      <c r="AQ296" s="82">
        <v>0</v>
      </c>
      <c r="AR296" s="82">
        <v>0</v>
      </c>
      <c r="AS296" s="82">
        <v>0</v>
      </c>
      <c r="AT296" s="82">
        <v>0</v>
      </c>
      <c r="AU296" s="82">
        <v>0</v>
      </c>
      <c r="AV296" s="82">
        <v>0</v>
      </c>
      <c r="AW296" s="82">
        <v>0</v>
      </c>
      <c r="AX296" s="82">
        <v>0</v>
      </c>
      <c r="AY296" s="82">
        <v>0</v>
      </c>
      <c r="AZ296" s="82">
        <v>0</v>
      </c>
      <c r="BA296" s="82">
        <v>0</v>
      </c>
      <c r="BB296" s="82">
        <v>0</v>
      </c>
      <c r="BC296" s="82">
        <v>4.72621</v>
      </c>
      <c r="BD296" s="82">
        <v>13.2781</v>
      </c>
      <c r="BE296" s="82">
        <v>20.1724</v>
      </c>
      <c r="BF296" s="82">
        <v>0.19644500000000001</v>
      </c>
      <c r="BG296" s="82">
        <v>10.7547</v>
      </c>
      <c r="BH296" s="82">
        <v>21.336200000000002</v>
      </c>
      <c r="BI296" s="82">
        <v>7.2499000000000002</v>
      </c>
      <c r="BJ296" s="82">
        <v>77.713899999999995</v>
      </c>
      <c r="BK296" s="82">
        <v>56.843400000000003</v>
      </c>
      <c r="BL296" s="82">
        <v>0.46762500000000001</v>
      </c>
      <c r="BM296" s="82">
        <v>38.089700000000001</v>
      </c>
      <c r="BN296" s="82">
        <v>0</v>
      </c>
      <c r="BO296" s="82">
        <v>0</v>
      </c>
      <c r="BP296" s="82">
        <v>0</v>
      </c>
      <c r="BQ296" s="82">
        <v>173.11500000000001</v>
      </c>
      <c r="BR296" s="82">
        <v>146.29</v>
      </c>
      <c r="BS296" s="82">
        <v>26.8248</v>
      </c>
      <c r="BT296" s="82">
        <v>0</v>
      </c>
      <c r="BU296" s="82">
        <v>0</v>
      </c>
      <c r="BW296" s="82">
        <v>0</v>
      </c>
      <c r="BX296" s="82">
        <v>28.25</v>
      </c>
      <c r="BY296" s="82" t="s">
        <v>617</v>
      </c>
      <c r="BZ296" s="82">
        <v>0</v>
      </c>
      <c r="CA296" s="82" t="s">
        <v>114</v>
      </c>
      <c r="CB296" s="82" t="s">
        <v>114</v>
      </c>
      <c r="CC296" s="82" t="s">
        <v>618</v>
      </c>
      <c r="CD296" s="82">
        <v>12.843400000000001</v>
      </c>
      <c r="CE296" s="82">
        <v>29444.1</v>
      </c>
      <c r="CF296" s="82">
        <v>50376.5</v>
      </c>
      <c r="CG296" s="82">
        <v>5741.62</v>
      </c>
      <c r="CH296" s="82">
        <v>25342</v>
      </c>
      <c r="CI296" s="82">
        <v>1056.81</v>
      </c>
      <c r="CJ296" s="82">
        <v>23870.400000000001</v>
      </c>
      <c r="CK296" s="82">
        <v>135844</v>
      </c>
      <c r="CL296" s="82">
        <v>184222</v>
      </c>
      <c r="CM296" s="82">
        <v>1757</v>
      </c>
      <c r="CN296" s="82">
        <v>124143</v>
      </c>
      <c r="CO296" s="82">
        <v>0</v>
      </c>
      <c r="CP296" s="82">
        <v>0</v>
      </c>
      <c r="CQ296" s="82">
        <v>0</v>
      </c>
      <c r="CR296" s="82">
        <v>445967</v>
      </c>
      <c r="CS296" s="82">
        <v>2255.54</v>
      </c>
      <c r="CT296" s="82">
        <v>0</v>
      </c>
      <c r="CU296" s="82">
        <v>0</v>
      </c>
      <c r="CV296" s="82">
        <v>0</v>
      </c>
      <c r="CW296" s="82">
        <v>0</v>
      </c>
      <c r="CX296" s="82">
        <v>10973.6</v>
      </c>
      <c r="CY296" s="82">
        <v>0</v>
      </c>
      <c r="CZ296" s="82">
        <v>13229.1</v>
      </c>
      <c r="DA296" s="82">
        <v>558.90700000000004</v>
      </c>
      <c r="DB296" s="82">
        <v>0</v>
      </c>
      <c r="DC296" s="82">
        <v>0</v>
      </c>
      <c r="DD296" s="82">
        <v>0</v>
      </c>
      <c r="DE296" s="82">
        <v>13788</v>
      </c>
      <c r="DF296" s="82">
        <v>0</v>
      </c>
      <c r="DG296" s="82">
        <v>0</v>
      </c>
      <c r="DH296" s="82">
        <v>0</v>
      </c>
      <c r="DI296" s="82">
        <v>0</v>
      </c>
      <c r="DJ296" s="82">
        <v>0</v>
      </c>
      <c r="DK296" s="82">
        <v>0</v>
      </c>
      <c r="DL296" s="82">
        <v>0</v>
      </c>
      <c r="DM296" s="82">
        <v>0</v>
      </c>
      <c r="DN296" s="82">
        <v>0</v>
      </c>
      <c r="DO296" s="82">
        <v>0</v>
      </c>
      <c r="DP296" s="82">
        <v>0</v>
      </c>
      <c r="DQ296" s="82">
        <v>0</v>
      </c>
      <c r="DR296" s="82">
        <v>0</v>
      </c>
      <c r="DS296" s="82">
        <v>4.8593200000000003</v>
      </c>
      <c r="DT296" s="82">
        <v>13.9162</v>
      </c>
      <c r="DU296" s="82">
        <v>16.864799999999999</v>
      </c>
      <c r="DV296" s="82">
        <v>3.21956</v>
      </c>
      <c r="DW296" s="82">
        <v>8.0767500000000005</v>
      </c>
      <c r="DX296" s="82">
        <v>21.336099999999998</v>
      </c>
      <c r="DY296" s="82">
        <v>7.2499000000000002</v>
      </c>
      <c r="DZ296" s="82">
        <v>75.522599999999997</v>
      </c>
      <c r="EA296" s="82">
        <v>56.843400000000003</v>
      </c>
      <c r="EB296" s="82">
        <v>0.46762500000000001</v>
      </c>
      <c r="EC296" s="82">
        <v>38.089700000000001</v>
      </c>
      <c r="ED296" s="82">
        <v>0</v>
      </c>
      <c r="EE296" s="82">
        <v>0</v>
      </c>
      <c r="EF296" s="82">
        <v>0</v>
      </c>
      <c r="EG296" s="82">
        <v>170.923</v>
      </c>
      <c r="EH296" s="82">
        <v>143.96600000000001</v>
      </c>
      <c r="EI296" s="82">
        <v>26.957799999999999</v>
      </c>
      <c r="EJ296" s="82">
        <v>0</v>
      </c>
      <c r="EK296" s="82">
        <v>0</v>
      </c>
      <c r="EM296" s="82">
        <v>0</v>
      </c>
      <c r="EN296" s="82">
        <v>0</v>
      </c>
      <c r="EP296" s="82">
        <v>0</v>
      </c>
      <c r="EQ296" s="82">
        <v>2.2045400000000001E-6</v>
      </c>
      <c r="ER296" s="82">
        <v>16.389800000000001</v>
      </c>
      <c r="ES296" s="82">
        <v>14.602399999999999</v>
      </c>
      <c r="ET296" s="82">
        <v>0.31868800000000003</v>
      </c>
      <c r="EU296" s="82">
        <v>6.2937399999999997</v>
      </c>
      <c r="EV296" s="82">
        <v>8.0795400000000003E-2</v>
      </c>
      <c r="EW296" s="82">
        <v>3.5833300000000001</v>
      </c>
      <c r="EX296" s="82">
        <v>41.268799999999999</v>
      </c>
      <c r="EY296" s="82">
        <v>28.866900000000001</v>
      </c>
      <c r="EZ296" s="82">
        <v>9.5904799999999998E-2</v>
      </c>
      <c r="FA296" s="82">
        <v>21.8871</v>
      </c>
      <c r="FB296" s="82">
        <v>0</v>
      </c>
      <c r="FC296" s="82">
        <v>0</v>
      </c>
      <c r="FD296" s="82">
        <v>0</v>
      </c>
      <c r="FE296" s="82">
        <v>92.118600000000001</v>
      </c>
      <c r="FF296" s="82">
        <v>2.2286799999999998E-6</v>
      </c>
      <c r="FG296" s="82">
        <v>17.130299999999998</v>
      </c>
      <c r="FH296" s="82">
        <v>11.4069</v>
      </c>
      <c r="FI296" s="82">
        <v>5.1194800000000003</v>
      </c>
      <c r="FJ296" s="82">
        <v>4.9018199999999998</v>
      </c>
      <c r="FK296" s="82">
        <v>8.0665799999999996E-2</v>
      </c>
      <c r="FL296" s="82">
        <v>3.5833300000000001</v>
      </c>
      <c r="FM296" s="82">
        <v>42.222499999999997</v>
      </c>
      <c r="FN296" s="82">
        <v>28.866900000000001</v>
      </c>
      <c r="FO296" s="82">
        <v>9.5904799999999998E-2</v>
      </c>
      <c r="FP296" s="82">
        <v>21.8871</v>
      </c>
      <c r="FQ296" s="82">
        <v>0</v>
      </c>
      <c r="FR296" s="82">
        <v>0</v>
      </c>
      <c r="FS296" s="82">
        <v>0</v>
      </c>
      <c r="FT296" s="82">
        <v>93.072299999999998</v>
      </c>
      <c r="FU296" s="82" t="s">
        <v>621</v>
      </c>
      <c r="FV296" s="82" t="s">
        <v>622</v>
      </c>
      <c r="FW296" s="82" t="s">
        <v>528</v>
      </c>
      <c r="FX296" s="82" t="s">
        <v>115</v>
      </c>
      <c r="FY296" s="82" t="s">
        <v>530</v>
      </c>
      <c r="FZ296" s="82" t="s">
        <v>624</v>
      </c>
      <c r="GA296" s="82" t="s">
        <v>635</v>
      </c>
      <c r="GB296" s="82" t="s">
        <v>636</v>
      </c>
      <c r="GC296" s="82">
        <v>2.7325600000000002E-3</v>
      </c>
      <c r="GD296" s="82">
        <v>6.1872299999999996</v>
      </c>
      <c r="GE296" s="82">
        <v>12.529199999999999</v>
      </c>
      <c r="GF296" s="82">
        <v>6.7230100000000001E-2</v>
      </c>
      <c r="GG296" s="82">
        <v>7.1218899999999996</v>
      </c>
      <c r="GH296" s="82">
        <v>0.210003</v>
      </c>
      <c r="GI296" s="82">
        <v>4.8704200000000002</v>
      </c>
      <c r="GJ296" s="82">
        <v>30.99</v>
      </c>
      <c r="GK296" s="82">
        <v>39.573</v>
      </c>
      <c r="GL296" s="82">
        <v>0.34662799999999999</v>
      </c>
      <c r="GM296" s="82">
        <v>27.526199999999999</v>
      </c>
      <c r="GN296" s="82">
        <v>0</v>
      </c>
      <c r="GO296" s="82">
        <v>0</v>
      </c>
      <c r="GP296" s="82">
        <v>0</v>
      </c>
      <c r="GQ296" s="82">
        <v>98.44</v>
      </c>
      <c r="GR296" s="82">
        <v>11.632899999999999</v>
      </c>
      <c r="GS296" s="82">
        <v>0</v>
      </c>
      <c r="GT296" s="82">
        <v>0</v>
      </c>
      <c r="GU296" s="82">
        <v>0</v>
      </c>
      <c r="GV296" s="82">
        <v>0</v>
      </c>
      <c r="GW296" s="82">
        <v>58.237299999999998</v>
      </c>
      <c r="GX296" s="82">
        <v>0</v>
      </c>
      <c r="GY296" s="82">
        <v>69.87</v>
      </c>
      <c r="GZ296" s="82">
        <v>2.9661400000000002</v>
      </c>
      <c r="HA296" s="82">
        <v>0</v>
      </c>
      <c r="HB296" s="82">
        <v>0</v>
      </c>
      <c r="HC296" s="82">
        <v>0</v>
      </c>
      <c r="HD296" s="82">
        <v>72.84</v>
      </c>
      <c r="HE296" s="82">
        <v>2.8449E-3</v>
      </c>
      <c r="HF296" s="82">
        <v>6.36768</v>
      </c>
      <c r="HG296" s="82">
        <v>10.6113</v>
      </c>
      <c r="HH296" s="82">
        <v>1.32141</v>
      </c>
      <c r="HI296" s="82">
        <v>5.23726</v>
      </c>
      <c r="HJ296" s="82">
        <v>0.210005</v>
      </c>
      <c r="HK296" s="82">
        <v>4.8704200000000002</v>
      </c>
      <c r="HL296" s="82">
        <v>28.62</v>
      </c>
      <c r="HM296" s="82">
        <v>39.573</v>
      </c>
      <c r="HN296" s="82">
        <v>0.34662799999999999</v>
      </c>
      <c r="HO296" s="82">
        <v>27.526199999999999</v>
      </c>
      <c r="HP296" s="82">
        <v>0</v>
      </c>
      <c r="HQ296" s="82">
        <v>0</v>
      </c>
      <c r="HR296" s="82">
        <v>0</v>
      </c>
      <c r="HS296" s="82">
        <v>96.07</v>
      </c>
      <c r="HT296" s="82">
        <v>11.9702</v>
      </c>
      <c r="HU296" s="82">
        <v>0</v>
      </c>
      <c r="HV296" s="82">
        <v>0</v>
      </c>
      <c r="HW296" s="82">
        <v>0</v>
      </c>
      <c r="HX296" s="82">
        <v>0</v>
      </c>
      <c r="HY296" s="82">
        <v>58.237299999999998</v>
      </c>
      <c r="HZ296" s="82">
        <v>0</v>
      </c>
      <c r="IA296" s="82">
        <v>70.209999999999994</v>
      </c>
      <c r="IB296" s="82">
        <v>2.9661400000000002</v>
      </c>
      <c r="IC296" s="82">
        <v>0</v>
      </c>
      <c r="ID296" s="82">
        <v>0</v>
      </c>
      <c r="IE296" s="82">
        <v>0</v>
      </c>
      <c r="IF296" s="82">
        <v>73.180000000000007</v>
      </c>
    </row>
    <row r="297" spans="1:240" x14ac:dyDescent="0.3">
      <c r="A297" s="67">
        <v>43882.513969907406</v>
      </c>
      <c r="B297" t="s">
        <v>508</v>
      </c>
      <c r="C297" t="s">
        <v>508</v>
      </c>
      <c r="D297" t="s">
        <v>507</v>
      </c>
      <c r="E297">
        <v>85120</v>
      </c>
      <c r="F297">
        <v>85120</v>
      </c>
      <c r="G297" t="s">
        <v>112</v>
      </c>
      <c r="H297" s="68">
        <v>0.23333333333333331</v>
      </c>
      <c r="I297" t="s">
        <v>118</v>
      </c>
      <c r="J297">
        <v>0.19</v>
      </c>
      <c r="K297" t="s">
        <v>114</v>
      </c>
      <c r="L297" t="s">
        <v>114</v>
      </c>
      <c r="M297" t="s">
        <v>593</v>
      </c>
      <c r="N297">
        <v>6.4804000000000004</v>
      </c>
      <c r="O297">
        <v>54108.4</v>
      </c>
      <c r="P297">
        <v>36193.5</v>
      </c>
      <c r="Q297">
        <v>0</v>
      </c>
      <c r="R297">
        <v>1129.28</v>
      </c>
      <c r="S297">
        <v>2267.81</v>
      </c>
      <c r="T297">
        <v>14279.9</v>
      </c>
      <c r="U297">
        <v>107985</v>
      </c>
      <c r="V297">
        <v>137933</v>
      </c>
      <c r="W297">
        <v>0</v>
      </c>
      <c r="X297">
        <v>119650</v>
      </c>
      <c r="Y297">
        <v>0</v>
      </c>
      <c r="Z297">
        <v>0</v>
      </c>
      <c r="AA297">
        <v>0</v>
      </c>
      <c r="AB297">
        <v>365568</v>
      </c>
      <c r="AC297">
        <v>2331.13</v>
      </c>
      <c r="AD297">
        <v>0</v>
      </c>
      <c r="AE297">
        <v>0</v>
      </c>
      <c r="AF297">
        <v>0</v>
      </c>
      <c r="AG297">
        <v>0</v>
      </c>
      <c r="AH297">
        <v>11423.8</v>
      </c>
      <c r="AI297">
        <v>0</v>
      </c>
      <c r="AJ297">
        <v>13754.9</v>
      </c>
      <c r="AK297">
        <v>543.22</v>
      </c>
      <c r="AL297">
        <v>0</v>
      </c>
      <c r="AM297">
        <v>0</v>
      </c>
      <c r="AN297">
        <v>0</v>
      </c>
      <c r="AO297">
        <v>14298.1</v>
      </c>
      <c r="AP297">
        <v>0</v>
      </c>
      <c r="AQ297">
        <v>0</v>
      </c>
      <c r="AR297">
        <v>0</v>
      </c>
      <c r="AS297">
        <v>0</v>
      </c>
      <c r="AT297">
        <v>0</v>
      </c>
      <c r="AU297">
        <v>0</v>
      </c>
      <c r="AV297">
        <v>0</v>
      </c>
      <c r="AW297">
        <v>0</v>
      </c>
      <c r="AX297">
        <v>0</v>
      </c>
      <c r="AY297">
        <v>0</v>
      </c>
      <c r="AZ297">
        <v>0</v>
      </c>
      <c r="BA297">
        <v>0</v>
      </c>
      <c r="BB297">
        <v>0</v>
      </c>
      <c r="BC297">
        <v>5.5061200000000001</v>
      </c>
      <c r="BD297">
        <v>27.558399999999999</v>
      </c>
      <c r="BE297">
        <v>13.074999999999999</v>
      </c>
      <c r="BF297">
        <v>0</v>
      </c>
      <c r="BG297">
        <v>0.353852</v>
      </c>
      <c r="BH297">
        <v>24.9451</v>
      </c>
      <c r="BI297">
        <v>4.7505699999999997</v>
      </c>
      <c r="BJ297">
        <v>76.188999999999993</v>
      </c>
      <c r="BK297">
        <v>47.709899999999998</v>
      </c>
      <c r="BL297">
        <v>0</v>
      </c>
      <c r="BM297">
        <v>40.578600000000002</v>
      </c>
      <c r="BN297">
        <v>0</v>
      </c>
      <c r="BO297">
        <v>0</v>
      </c>
      <c r="BP297">
        <v>0</v>
      </c>
      <c r="BQ297">
        <v>164.47800000000001</v>
      </c>
      <c r="BR297">
        <v>133.62799999999999</v>
      </c>
      <c r="BS297">
        <v>30.85</v>
      </c>
      <c r="BT297">
        <v>0</v>
      </c>
      <c r="BU297">
        <v>0</v>
      </c>
      <c r="BW297">
        <v>0</v>
      </c>
      <c r="BX297">
        <v>28.75</v>
      </c>
      <c r="BY297" t="s">
        <v>509</v>
      </c>
      <c r="BZ297">
        <v>0</v>
      </c>
      <c r="CA297" t="s">
        <v>114</v>
      </c>
      <c r="CB297" t="s">
        <v>114</v>
      </c>
      <c r="CC297" t="s">
        <v>593</v>
      </c>
      <c r="CD297">
        <v>7.2311199999999998</v>
      </c>
      <c r="CE297">
        <v>53382.8</v>
      </c>
      <c r="CF297">
        <v>37290.5</v>
      </c>
      <c r="CG297">
        <v>0</v>
      </c>
      <c r="CH297">
        <v>35.956899999999997</v>
      </c>
      <c r="CI297">
        <v>2267.81</v>
      </c>
      <c r="CJ297">
        <v>14279.9</v>
      </c>
      <c r="CK297">
        <v>107264</v>
      </c>
      <c r="CL297">
        <v>137933</v>
      </c>
      <c r="CM297">
        <v>0</v>
      </c>
      <c r="CN297">
        <v>119650</v>
      </c>
      <c r="CO297">
        <v>0</v>
      </c>
      <c r="CP297">
        <v>0</v>
      </c>
      <c r="CQ297">
        <v>0</v>
      </c>
      <c r="CR297">
        <v>364847</v>
      </c>
      <c r="CS297">
        <v>2446.66</v>
      </c>
      <c r="CT297">
        <v>0</v>
      </c>
      <c r="CU297">
        <v>0</v>
      </c>
      <c r="CV297">
        <v>0</v>
      </c>
      <c r="CW297">
        <v>0</v>
      </c>
      <c r="CX297">
        <v>11423.8</v>
      </c>
      <c r="CY297">
        <v>0</v>
      </c>
      <c r="CZ297">
        <v>13870.4</v>
      </c>
      <c r="DA297">
        <v>543.22</v>
      </c>
      <c r="DB297">
        <v>0</v>
      </c>
      <c r="DC297">
        <v>0</v>
      </c>
      <c r="DD297">
        <v>0</v>
      </c>
      <c r="DE297">
        <v>14413.7</v>
      </c>
      <c r="DF297">
        <v>0</v>
      </c>
      <c r="DG297">
        <v>0</v>
      </c>
      <c r="DH297">
        <v>0</v>
      </c>
      <c r="DI297">
        <v>0</v>
      </c>
      <c r="DJ297">
        <v>0</v>
      </c>
      <c r="DK297">
        <v>0</v>
      </c>
      <c r="DL297">
        <v>0</v>
      </c>
      <c r="DM297">
        <v>0</v>
      </c>
      <c r="DN297">
        <v>0</v>
      </c>
      <c r="DO297">
        <v>0</v>
      </c>
      <c r="DP297">
        <v>0</v>
      </c>
      <c r="DQ297">
        <v>0</v>
      </c>
      <c r="DR297">
        <v>0</v>
      </c>
      <c r="DS297">
        <v>5.7610700000000001</v>
      </c>
      <c r="DT297">
        <v>27.272600000000001</v>
      </c>
      <c r="DU297">
        <v>13.6442</v>
      </c>
      <c r="DV297">
        <v>0</v>
      </c>
      <c r="DW297">
        <v>1.08748E-2</v>
      </c>
      <c r="DX297">
        <v>24.9451</v>
      </c>
      <c r="DY297">
        <v>4.7505699999999997</v>
      </c>
      <c r="DZ297">
        <v>76.384500000000003</v>
      </c>
      <c r="EA297">
        <v>47.709899999999998</v>
      </c>
      <c r="EB297">
        <v>0</v>
      </c>
      <c r="EC297">
        <v>40.578600000000002</v>
      </c>
      <c r="ED297">
        <v>0</v>
      </c>
      <c r="EE297">
        <v>0</v>
      </c>
      <c r="EF297">
        <v>0</v>
      </c>
      <c r="EG297">
        <v>164.673</v>
      </c>
      <c r="EH297">
        <v>133.56800000000001</v>
      </c>
      <c r="EI297">
        <v>31.104700000000001</v>
      </c>
      <c r="EJ297">
        <v>0</v>
      </c>
      <c r="EK297">
        <v>0</v>
      </c>
      <c r="EM297">
        <v>0</v>
      </c>
      <c r="EN297">
        <v>0</v>
      </c>
      <c r="EP297">
        <v>0</v>
      </c>
      <c r="EQ297">
        <v>1.1234600000000001E-5</v>
      </c>
      <c r="ER297">
        <v>30.660799999999998</v>
      </c>
      <c r="ES297">
        <v>7.4376499999999997</v>
      </c>
      <c r="ET297">
        <v>0</v>
      </c>
      <c r="EU297">
        <v>0.123927</v>
      </c>
      <c r="EV297">
        <v>0.28803899999999999</v>
      </c>
      <c r="EW297">
        <v>2.2166899999999998</v>
      </c>
      <c r="EX297">
        <v>40.7271</v>
      </c>
      <c r="EY297">
        <v>23.448399999999999</v>
      </c>
      <c r="EZ297">
        <v>0</v>
      </c>
      <c r="FA297">
        <v>21.094799999999999</v>
      </c>
      <c r="FB297">
        <v>0</v>
      </c>
      <c r="FC297">
        <v>0</v>
      </c>
      <c r="FD297">
        <v>0</v>
      </c>
      <c r="FE297">
        <v>85.270300000000006</v>
      </c>
      <c r="FF297">
        <v>3.5207899999999999E-5</v>
      </c>
      <c r="FG297">
        <v>30.462</v>
      </c>
      <c r="FH297">
        <v>8.0770400000000002</v>
      </c>
      <c r="FI297">
        <v>0</v>
      </c>
      <c r="FJ297">
        <v>2.1374900000000001E-3</v>
      </c>
      <c r="FK297">
        <v>0.287991</v>
      </c>
      <c r="FL297">
        <v>2.2166899999999998</v>
      </c>
      <c r="FM297">
        <v>41.045900000000003</v>
      </c>
      <c r="FN297">
        <v>23.448399999999999</v>
      </c>
      <c r="FO297">
        <v>0</v>
      </c>
      <c r="FP297">
        <v>21.094799999999999</v>
      </c>
      <c r="FQ297">
        <v>0</v>
      </c>
      <c r="FR297">
        <v>0</v>
      </c>
      <c r="FS297">
        <v>0</v>
      </c>
      <c r="FT297">
        <v>85.589100000000002</v>
      </c>
      <c r="FU297" t="s">
        <v>621</v>
      </c>
      <c r="FV297" t="s">
        <v>622</v>
      </c>
      <c r="FW297" t="s">
        <v>528</v>
      </c>
      <c r="FX297" t="s">
        <v>115</v>
      </c>
      <c r="FY297" t="s">
        <v>530</v>
      </c>
      <c r="FZ297" t="s">
        <v>624</v>
      </c>
      <c r="GA297" t="s">
        <v>635</v>
      </c>
      <c r="GB297" t="s">
        <v>636</v>
      </c>
      <c r="GC297">
        <v>1.4362299999999999E-3</v>
      </c>
      <c r="GD297">
        <v>11.599</v>
      </c>
      <c r="GE297">
        <v>7.6681699999999999</v>
      </c>
      <c r="GF297">
        <v>0</v>
      </c>
      <c r="GG297">
        <v>0.23783799999999999</v>
      </c>
      <c r="GH297">
        <v>0.45523799999999998</v>
      </c>
      <c r="GI297">
        <v>2.9219499999999998</v>
      </c>
      <c r="GJ297">
        <v>22.89</v>
      </c>
      <c r="GK297">
        <v>30.183599999999998</v>
      </c>
      <c r="GL297">
        <v>0</v>
      </c>
      <c r="GM297">
        <v>26.529800000000002</v>
      </c>
      <c r="GN297">
        <v>0</v>
      </c>
      <c r="GO297">
        <v>0</v>
      </c>
      <c r="GP297">
        <v>0</v>
      </c>
      <c r="GQ297">
        <v>79.599999999999994</v>
      </c>
      <c r="GR297">
        <v>12.3714</v>
      </c>
      <c r="GS297">
        <v>0</v>
      </c>
      <c r="GT297">
        <v>0</v>
      </c>
      <c r="GU297">
        <v>0</v>
      </c>
      <c r="GV297">
        <v>0</v>
      </c>
      <c r="GW297">
        <v>60.626300000000001</v>
      </c>
      <c r="GX297">
        <v>0</v>
      </c>
      <c r="GY297">
        <v>73</v>
      </c>
      <c r="GZ297">
        <v>2.8828800000000001</v>
      </c>
      <c r="HA297">
        <v>0</v>
      </c>
      <c r="HB297">
        <v>0</v>
      </c>
      <c r="HC297">
        <v>0</v>
      </c>
      <c r="HD297">
        <v>75.88</v>
      </c>
      <c r="HE297">
        <v>1.60114E-3</v>
      </c>
      <c r="HF297">
        <v>11.4559</v>
      </c>
      <c r="HG297">
        <v>7.9016299999999999</v>
      </c>
      <c r="HH297">
        <v>0</v>
      </c>
      <c r="HI297">
        <v>8.0550099999999996E-3</v>
      </c>
      <c r="HJ297">
        <v>0.455235</v>
      </c>
      <c r="HK297">
        <v>2.9219499999999998</v>
      </c>
      <c r="HL297">
        <v>22.75</v>
      </c>
      <c r="HM297">
        <v>30.183599999999998</v>
      </c>
      <c r="HN297">
        <v>0</v>
      </c>
      <c r="HO297">
        <v>26.529800000000002</v>
      </c>
      <c r="HP297">
        <v>0</v>
      </c>
      <c r="HQ297">
        <v>0</v>
      </c>
      <c r="HR297">
        <v>0</v>
      </c>
      <c r="HS297">
        <v>79.459999999999994</v>
      </c>
      <c r="HT297">
        <v>12.984500000000001</v>
      </c>
      <c r="HU297">
        <v>0</v>
      </c>
      <c r="HV297">
        <v>0</v>
      </c>
      <c r="HW297">
        <v>0</v>
      </c>
      <c r="HX297">
        <v>0</v>
      </c>
      <c r="HY297">
        <v>60.626300000000001</v>
      </c>
      <c r="HZ297">
        <v>0</v>
      </c>
      <c r="IA297">
        <v>73.61</v>
      </c>
      <c r="IB297">
        <v>2.8828800000000001</v>
      </c>
      <c r="IC297">
        <v>0</v>
      </c>
      <c r="ID297">
        <v>0</v>
      </c>
      <c r="IE297">
        <v>0</v>
      </c>
      <c r="IF297">
        <v>76.489999999999995</v>
      </c>
    </row>
    <row r="298" spans="1:240" s="65" customFormat="1" x14ac:dyDescent="0.3">
      <c r="A298" s="70">
        <v>43882.490300925929</v>
      </c>
      <c r="B298" s="65" t="s">
        <v>513</v>
      </c>
      <c r="C298" s="65" t="s">
        <v>513</v>
      </c>
      <c r="D298" s="65" t="s">
        <v>514</v>
      </c>
      <c r="E298" s="65">
        <v>5502.05</v>
      </c>
      <c r="F298" s="65">
        <v>5502.05</v>
      </c>
      <c r="G298" s="65" t="s">
        <v>112</v>
      </c>
      <c r="H298" s="66">
        <v>3.5416666666666666E-2</v>
      </c>
      <c r="I298" s="65" t="s">
        <v>118</v>
      </c>
      <c r="J298" s="65">
        <v>20.48</v>
      </c>
      <c r="K298" s="65" t="s">
        <v>114</v>
      </c>
      <c r="L298" s="65" t="s">
        <v>114</v>
      </c>
      <c r="M298" s="65" t="s">
        <v>560</v>
      </c>
      <c r="N298" s="65">
        <v>1132.96</v>
      </c>
      <c r="O298" s="65">
        <v>9907.07</v>
      </c>
      <c r="P298" s="65">
        <v>33131.699999999997</v>
      </c>
      <c r="Q298" s="65">
        <v>0</v>
      </c>
      <c r="R298" s="65">
        <v>0</v>
      </c>
      <c r="S298" s="65">
        <v>1641.93</v>
      </c>
      <c r="T298" s="65">
        <v>5490.56</v>
      </c>
      <c r="U298" s="65">
        <v>51304.2</v>
      </c>
      <c r="V298" s="65">
        <v>23566.7</v>
      </c>
      <c r="W298" s="65">
        <v>11499.8</v>
      </c>
      <c r="X298" s="65">
        <v>0</v>
      </c>
      <c r="Y298" s="65">
        <v>0</v>
      </c>
      <c r="Z298" s="65">
        <v>0</v>
      </c>
      <c r="AA298" s="65">
        <v>0</v>
      </c>
      <c r="AB298" s="65">
        <v>86370.7</v>
      </c>
      <c r="AC298" s="65">
        <v>0</v>
      </c>
      <c r="AD298" s="65">
        <v>0</v>
      </c>
      <c r="AE298" s="65">
        <v>0</v>
      </c>
      <c r="AF298" s="65">
        <v>0</v>
      </c>
      <c r="AG298" s="65">
        <v>0</v>
      </c>
      <c r="AH298" s="65">
        <v>0</v>
      </c>
      <c r="AI298" s="65">
        <v>0</v>
      </c>
      <c r="AJ298" s="65">
        <v>0</v>
      </c>
      <c r="AK298" s="65">
        <v>0</v>
      </c>
      <c r="AL298" s="65">
        <v>0</v>
      </c>
      <c r="AM298" s="65">
        <v>0</v>
      </c>
      <c r="AN298" s="65">
        <v>0</v>
      </c>
      <c r="AO298" s="65">
        <v>0</v>
      </c>
      <c r="AP298" s="65">
        <v>0</v>
      </c>
      <c r="AQ298" s="65">
        <v>0</v>
      </c>
      <c r="AR298" s="65">
        <v>0</v>
      </c>
      <c r="AS298" s="65">
        <v>0</v>
      </c>
      <c r="AT298" s="65">
        <v>0</v>
      </c>
      <c r="AU298" s="65">
        <v>0</v>
      </c>
      <c r="AV298" s="65">
        <v>0</v>
      </c>
      <c r="AW298" s="65">
        <v>0</v>
      </c>
      <c r="AX298" s="65">
        <v>0</v>
      </c>
      <c r="AY298" s="65">
        <v>0</v>
      </c>
      <c r="AZ298" s="65">
        <v>0</v>
      </c>
      <c r="BA298" s="65">
        <v>0</v>
      </c>
      <c r="BB298" s="65">
        <v>0</v>
      </c>
      <c r="BC298" s="65">
        <v>5.1487600000000002</v>
      </c>
      <c r="BD298" s="65">
        <v>64.637500000000003</v>
      </c>
      <c r="BE298" s="65">
        <v>167.476</v>
      </c>
      <c r="BF298" s="65">
        <v>0</v>
      </c>
      <c r="BG298" s="65">
        <v>0</v>
      </c>
      <c r="BH298" s="65">
        <v>8.2247400000000006</v>
      </c>
      <c r="BI298" s="65">
        <v>27.993099999999998</v>
      </c>
      <c r="BJ298" s="65">
        <v>273.48</v>
      </c>
      <c r="BK298" s="65">
        <v>116.51300000000001</v>
      </c>
      <c r="BL298" s="65">
        <v>56.854799999999997</v>
      </c>
      <c r="BM298" s="65">
        <v>0</v>
      </c>
      <c r="BN298" s="65">
        <v>0</v>
      </c>
      <c r="BO298" s="65">
        <v>0</v>
      </c>
      <c r="BP298" s="65">
        <v>0</v>
      </c>
      <c r="BQ298" s="65">
        <v>446.84800000000001</v>
      </c>
      <c r="BR298" s="65">
        <v>446.84800000000001</v>
      </c>
      <c r="BS298" s="65">
        <v>0</v>
      </c>
      <c r="BT298" s="65">
        <v>0</v>
      </c>
      <c r="BU298" s="65">
        <v>7</v>
      </c>
      <c r="BV298" s="65" t="s">
        <v>164</v>
      </c>
      <c r="BW298" s="65">
        <v>0</v>
      </c>
      <c r="BX298" s="65">
        <v>85.5</v>
      </c>
      <c r="BY298" s="65" t="s">
        <v>194</v>
      </c>
      <c r="BZ298" s="65">
        <v>0</v>
      </c>
      <c r="CA298" s="65" t="s">
        <v>114</v>
      </c>
      <c r="CB298" s="65" t="s">
        <v>114</v>
      </c>
      <c r="CC298" s="65" t="s">
        <v>215</v>
      </c>
      <c r="CD298" s="65">
        <v>0</v>
      </c>
      <c r="CE298" s="65">
        <v>15904.3</v>
      </c>
      <c r="CF298" s="65">
        <v>27656.2</v>
      </c>
      <c r="CG298" s="65">
        <v>0</v>
      </c>
      <c r="CH298" s="65">
        <v>0</v>
      </c>
      <c r="CI298" s="65">
        <v>1641.93</v>
      </c>
      <c r="CJ298" s="65">
        <v>5490.56</v>
      </c>
      <c r="CK298" s="65">
        <v>50692.9</v>
      </c>
      <c r="CL298" s="65">
        <v>23566.7</v>
      </c>
      <c r="CM298" s="65">
        <v>11499.8</v>
      </c>
      <c r="CN298" s="65">
        <v>0</v>
      </c>
      <c r="CO298" s="65">
        <v>0</v>
      </c>
      <c r="CP298" s="65">
        <v>0</v>
      </c>
      <c r="CQ298" s="65">
        <v>0</v>
      </c>
      <c r="CR298" s="65">
        <v>85759.4</v>
      </c>
      <c r="CS298" s="65">
        <v>192.36699999999999</v>
      </c>
      <c r="CT298" s="65">
        <v>0</v>
      </c>
      <c r="CU298" s="65">
        <v>0</v>
      </c>
      <c r="CV298" s="65">
        <v>0</v>
      </c>
      <c r="CW298" s="65">
        <v>0</v>
      </c>
      <c r="CX298" s="65">
        <v>0</v>
      </c>
      <c r="CY298" s="65">
        <v>0</v>
      </c>
      <c r="CZ298" s="65">
        <v>192.36699999999999</v>
      </c>
      <c r="DA298" s="65">
        <v>0</v>
      </c>
      <c r="DB298" s="65">
        <v>0</v>
      </c>
      <c r="DC298" s="65">
        <v>0</v>
      </c>
      <c r="DD298" s="65">
        <v>0</v>
      </c>
      <c r="DE298" s="65">
        <v>192.36699999999999</v>
      </c>
      <c r="DF298" s="65">
        <v>0</v>
      </c>
      <c r="DG298" s="65">
        <v>0</v>
      </c>
      <c r="DH298" s="65">
        <v>0</v>
      </c>
      <c r="DI298" s="65">
        <v>0</v>
      </c>
      <c r="DJ298" s="65">
        <v>0</v>
      </c>
      <c r="DK298" s="65">
        <v>0</v>
      </c>
      <c r="DL298" s="65">
        <v>0</v>
      </c>
      <c r="DM298" s="65">
        <v>0</v>
      </c>
      <c r="DN298" s="65">
        <v>0</v>
      </c>
      <c r="DO298" s="65">
        <v>0</v>
      </c>
      <c r="DP298" s="65">
        <v>0</v>
      </c>
      <c r="DQ298" s="65">
        <v>0</v>
      </c>
      <c r="DR298" s="65">
        <v>0</v>
      </c>
      <c r="DS298" s="65">
        <v>7.2622999999999998</v>
      </c>
      <c r="DT298" s="65">
        <v>105.077</v>
      </c>
      <c r="DU298" s="65">
        <v>145.40899999999999</v>
      </c>
      <c r="DV298" s="65">
        <v>0</v>
      </c>
      <c r="DW298" s="65">
        <v>0</v>
      </c>
      <c r="DX298" s="65">
        <v>8.2246199999999998</v>
      </c>
      <c r="DY298" s="65">
        <v>27.993099999999998</v>
      </c>
      <c r="DZ298" s="65">
        <v>293.96600000000001</v>
      </c>
      <c r="EA298" s="65">
        <v>116.51300000000001</v>
      </c>
      <c r="EB298" s="65">
        <v>56.854799999999997</v>
      </c>
      <c r="EC298" s="65">
        <v>0</v>
      </c>
      <c r="ED298" s="65">
        <v>0</v>
      </c>
      <c r="EE298" s="65">
        <v>0</v>
      </c>
      <c r="EF298" s="65">
        <v>0</v>
      </c>
      <c r="EG298" s="65">
        <v>467.334</v>
      </c>
      <c r="EH298" s="65">
        <v>460.072</v>
      </c>
      <c r="EI298" s="65">
        <v>7.2622999999999998</v>
      </c>
      <c r="EJ298" s="65">
        <v>0</v>
      </c>
      <c r="EK298" s="65">
        <v>0</v>
      </c>
      <c r="EM298" s="65">
        <v>0</v>
      </c>
      <c r="EN298" s="65">
        <v>0</v>
      </c>
      <c r="EP298" s="65">
        <v>0</v>
      </c>
      <c r="EQ298" s="65">
        <v>0</v>
      </c>
      <c r="ER298" s="65">
        <v>3.7828300000000001</v>
      </c>
      <c r="ES298" s="65">
        <v>3.7821600000000002</v>
      </c>
      <c r="ET298" s="65">
        <v>0</v>
      </c>
      <c r="EU298" s="65">
        <v>0</v>
      </c>
      <c r="EV298" s="65">
        <v>0.20579700000000001</v>
      </c>
      <c r="EW298" s="65">
        <v>0.93947899999999995</v>
      </c>
      <c r="EX298" s="65">
        <v>8.7102699999999995</v>
      </c>
      <c r="EY298" s="65">
        <v>3.0337299999999998</v>
      </c>
      <c r="EZ298" s="65">
        <v>1.48037</v>
      </c>
      <c r="FA298" s="65">
        <v>0</v>
      </c>
      <c r="FB298" s="65">
        <v>0</v>
      </c>
      <c r="FC298" s="65">
        <v>0</v>
      </c>
      <c r="FD298" s="65">
        <v>0</v>
      </c>
      <c r="FE298" s="65">
        <v>13.224399999999999</v>
      </c>
      <c r="FF298" s="65">
        <v>0</v>
      </c>
      <c r="FG298" s="65">
        <v>6.81778</v>
      </c>
      <c r="FH298" s="65">
        <v>4.3552299999999997</v>
      </c>
      <c r="FI298" s="65">
        <v>0</v>
      </c>
      <c r="FJ298" s="65">
        <v>0</v>
      </c>
      <c r="FK298" s="65">
        <v>0.20576</v>
      </c>
      <c r="FL298" s="65">
        <v>0.93947899999999995</v>
      </c>
      <c r="FM298" s="65">
        <v>12.318300000000001</v>
      </c>
      <c r="FN298" s="65">
        <v>3.0337299999999998</v>
      </c>
      <c r="FO298" s="65">
        <v>1.48037</v>
      </c>
      <c r="FP298" s="65">
        <v>0</v>
      </c>
      <c r="FQ298" s="65">
        <v>0</v>
      </c>
      <c r="FR298" s="65">
        <v>0</v>
      </c>
      <c r="FS298" s="65">
        <v>0</v>
      </c>
      <c r="FT298" s="65">
        <v>16.8323</v>
      </c>
      <c r="FU298" s="65" t="s">
        <v>621</v>
      </c>
      <c r="FV298" s="65" t="s">
        <v>622</v>
      </c>
      <c r="FW298" s="65" t="s">
        <v>528</v>
      </c>
      <c r="FX298" s="65" t="s">
        <v>115</v>
      </c>
      <c r="FY298" s="65" t="s">
        <v>530</v>
      </c>
      <c r="FZ298" s="65" t="s">
        <v>116</v>
      </c>
      <c r="GA298" s="65" t="s">
        <v>638</v>
      </c>
      <c r="GB298" s="65" t="s">
        <v>639</v>
      </c>
      <c r="GC298" s="65">
        <v>0.26565299999999997</v>
      </c>
      <c r="GD298" s="65">
        <v>2.1345700000000001</v>
      </c>
      <c r="GE298" s="65">
        <v>7.0574700000000004</v>
      </c>
      <c r="GF298" s="65">
        <v>0</v>
      </c>
      <c r="GG298" s="65">
        <v>0</v>
      </c>
      <c r="GH298" s="65">
        <v>0.32967400000000002</v>
      </c>
      <c r="GI298" s="65">
        <v>1.1396299999999999</v>
      </c>
      <c r="GJ298" s="65">
        <v>10.93</v>
      </c>
      <c r="GK298" s="65">
        <v>4.7096</v>
      </c>
      <c r="GL298" s="65">
        <v>2.2981400000000001</v>
      </c>
      <c r="GM298" s="65">
        <v>0</v>
      </c>
      <c r="GN298" s="65">
        <v>0</v>
      </c>
      <c r="GO298" s="65">
        <v>0</v>
      </c>
      <c r="GP298" s="65">
        <v>0</v>
      </c>
      <c r="GQ298" s="65">
        <v>17.940000000000001</v>
      </c>
      <c r="GR298" s="65">
        <v>0</v>
      </c>
      <c r="GS298" s="65">
        <v>0</v>
      </c>
      <c r="GT298" s="65">
        <v>0</v>
      </c>
      <c r="GU298" s="65">
        <v>0</v>
      </c>
      <c r="GV298" s="65">
        <v>0</v>
      </c>
      <c r="GW298" s="65">
        <v>0</v>
      </c>
      <c r="GX298" s="65">
        <v>0</v>
      </c>
      <c r="GY298" s="65">
        <v>0</v>
      </c>
      <c r="GZ298" s="65">
        <v>0</v>
      </c>
      <c r="HA298" s="65">
        <v>0</v>
      </c>
      <c r="HB298" s="65">
        <v>0</v>
      </c>
      <c r="HC298" s="65">
        <v>0</v>
      </c>
      <c r="HD298" s="65">
        <v>0</v>
      </c>
      <c r="HE298" s="65">
        <v>0</v>
      </c>
      <c r="HF298" s="65">
        <v>3.42665</v>
      </c>
      <c r="HG298" s="65">
        <v>5.7064000000000004</v>
      </c>
      <c r="HH298" s="65">
        <v>0</v>
      </c>
      <c r="HI298" s="65">
        <v>0</v>
      </c>
      <c r="HJ298" s="65">
        <v>0.32967400000000002</v>
      </c>
      <c r="HK298" s="65">
        <v>1.1396299999999999</v>
      </c>
      <c r="HL298" s="65">
        <v>10.61</v>
      </c>
      <c r="HM298" s="65">
        <v>4.7096</v>
      </c>
      <c r="HN298" s="65">
        <v>2.2981400000000001</v>
      </c>
      <c r="HO298" s="65">
        <v>0</v>
      </c>
      <c r="HP298" s="65">
        <v>0</v>
      </c>
      <c r="HQ298" s="65">
        <v>0</v>
      </c>
      <c r="HR298" s="65">
        <v>0</v>
      </c>
      <c r="HS298" s="65">
        <v>17.62</v>
      </c>
      <c r="HT298" s="65">
        <v>1.0208999999999999</v>
      </c>
      <c r="HU298" s="65">
        <v>0</v>
      </c>
      <c r="HV298" s="65">
        <v>0</v>
      </c>
      <c r="HW298" s="65">
        <v>0</v>
      </c>
      <c r="HX298" s="65">
        <v>0</v>
      </c>
      <c r="HY298" s="65">
        <v>0</v>
      </c>
      <c r="HZ298" s="65">
        <v>0</v>
      </c>
      <c r="IA298" s="65">
        <v>1.02</v>
      </c>
      <c r="IB298" s="65">
        <v>0</v>
      </c>
      <c r="IC298" s="65">
        <v>0</v>
      </c>
      <c r="ID298" s="65">
        <v>0</v>
      </c>
      <c r="IE298" s="65">
        <v>0</v>
      </c>
      <c r="IF298" s="65">
        <v>1.02</v>
      </c>
    </row>
    <row r="299" spans="1:240" x14ac:dyDescent="0.3">
      <c r="A299" s="67">
        <v>43882.491030092591</v>
      </c>
      <c r="B299" t="s">
        <v>515</v>
      </c>
      <c r="C299" t="s">
        <v>515</v>
      </c>
      <c r="D299" t="s">
        <v>214</v>
      </c>
      <c r="E299">
        <v>5502.05</v>
      </c>
      <c r="F299">
        <v>5502.05</v>
      </c>
      <c r="G299" t="s">
        <v>112</v>
      </c>
      <c r="H299" s="68">
        <v>4.1666666666666664E-2</v>
      </c>
      <c r="I299" t="s">
        <v>118</v>
      </c>
      <c r="J299">
        <v>38.11</v>
      </c>
      <c r="K299" t="s">
        <v>114</v>
      </c>
      <c r="L299" t="s">
        <v>114</v>
      </c>
      <c r="M299" t="s">
        <v>560</v>
      </c>
      <c r="N299">
        <v>137.42099999999999</v>
      </c>
      <c r="O299">
        <v>18545.2</v>
      </c>
      <c r="P299">
        <v>33131.699999999997</v>
      </c>
      <c r="Q299">
        <v>0</v>
      </c>
      <c r="R299">
        <v>0</v>
      </c>
      <c r="S299">
        <v>1427.69</v>
      </c>
      <c r="T299">
        <v>5436.59</v>
      </c>
      <c r="U299">
        <v>58678.6</v>
      </c>
      <c r="V299">
        <v>23566.7</v>
      </c>
      <c r="W299">
        <v>11499.8</v>
      </c>
      <c r="X299">
        <v>0</v>
      </c>
      <c r="Y299">
        <v>0</v>
      </c>
      <c r="Z299">
        <v>0</v>
      </c>
      <c r="AA299">
        <v>0</v>
      </c>
      <c r="AB299">
        <v>93745.1</v>
      </c>
      <c r="AC299">
        <v>0</v>
      </c>
      <c r="AD299">
        <v>0</v>
      </c>
      <c r="AE299">
        <v>0</v>
      </c>
      <c r="AF299">
        <v>0</v>
      </c>
      <c r="AG299">
        <v>0</v>
      </c>
      <c r="AH299">
        <v>0</v>
      </c>
      <c r="AI299">
        <v>0</v>
      </c>
      <c r="AJ299">
        <v>0</v>
      </c>
      <c r="AK299">
        <v>0</v>
      </c>
      <c r="AL299">
        <v>0</v>
      </c>
      <c r="AM299">
        <v>0</v>
      </c>
      <c r="AN299">
        <v>0</v>
      </c>
      <c r="AO299">
        <v>0</v>
      </c>
      <c r="AP299">
        <v>0</v>
      </c>
      <c r="AQ299">
        <v>0</v>
      </c>
      <c r="AR299">
        <v>0</v>
      </c>
      <c r="AS299">
        <v>0</v>
      </c>
      <c r="AT299">
        <v>0</v>
      </c>
      <c r="AU299">
        <v>0</v>
      </c>
      <c r="AV299">
        <v>0</v>
      </c>
      <c r="AW299">
        <v>0</v>
      </c>
      <c r="AX299">
        <v>0</v>
      </c>
      <c r="AY299">
        <v>0</v>
      </c>
      <c r="AZ299">
        <v>0</v>
      </c>
      <c r="BA299">
        <v>0</v>
      </c>
      <c r="BB299">
        <v>0</v>
      </c>
      <c r="BC299">
        <v>0.61698799999999998</v>
      </c>
      <c r="BD299">
        <v>114.379</v>
      </c>
      <c r="BE299">
        <v>165.91399999999999</v>
      </c>
      <c r="BF299">
        <v>0</v>
      </c>
      <c r="BG299">
        <v>0</v>
      </c>
      <c r="BH299">
        <v>7.2898699999999996</v>
      </c>
      <c r="BI299">
        <v>28.9939</v>
      </c>
      <c r="BJ299">
        <v>317.19400000000002</v>
      </c>
      <c r="BK299">
        <v>123.93899999999999</v>
      </c>
      <c r="BL299">
        <v>60.478299999999997</v>
      </c>
      <c r="BM299">
        <v>0</v>
      </c>
      <c r="BN299">
        <v>0</v>
      </c>
      <c r="BO299">
        <v>0</v>
      </c>
      <c r="BP299">
        <v>0</v>
      </c>
      <c r="BQ299">
        <v>501.61200000000002</v>
      </c>
      <c r="BR299">
        <v>501.61200000000002</v>
      </c>
      <c r="BS299">
        <v>0</v>
      </c>
      <c r="BT299">
        <v>0</v>
      </c>
      <c r="BU299">
        <v>0</v>
      </c>
      <c r="BW299">
        <v>0</v>
      </c>
      <c r="BX299">
        <v>1</v>
      </c>
      <c r="BY299" t="s">
        <v>195</v>
      </c>
      <c r="BZ299">
        <v>0</v>
      </c>
      <c r="CA299" t="s">
        <v>114</v>
      </c>
      <c r="CB299" t="s">
        <v>114</v>
      </c>
      <c r="CC299" t="s">
        <v>123</v>
      </c>
      <c r="CD299">
        <v>0</v>
      </c>
      <c r="CE299">
        <v>24964.7</v>
      </c>
      <c r="CF299">
        <v>29655.3</v>
      </c>
      <c r="CG299">
        <v>0</v>
      </c>
      <c r="CH299">
        <v>0</v>
      </c>
      <c r="CI299">
        <v>1427.69</v>
      </c>
      <c r="CJ299">
        <v>5436.59</v>
      </c>
      <c r="CK299">
        <v>61484.2</v>
      </c>
      <c r="CL299">
        <v>23566.7</v>
      </c>
      <c r="CM299">
        <v>11499.8</v>
      </c>
      <c r="CN299">
        <v>0</v>
      </c>
      <c r="CO299">
        <v>0</v>
      </c>
      <c r="CP299">
        <v>0</v>
      </c>
      <c r="CQ299">
        <v>0</v>
      </c>
      <c r="CR299">
        <v>96550.7</v>
      </c>
      <c r="CS299">
        <v>18.647099999999998</v>
      </c>
      <c r="CT299">
        <v>0</v>
      </c>
      <c r="CU299">
        <v>0</v>
      </c>
      <c r="CV299">
        <v>0</v>
      </c>
      <c r="CW299">
        <v>0</v>
      </c>
      <c r="CX299">
        <v>0</v>
      </c>
      <c r="CY299">
        <v>0</v>
      </c>
      <c r="CZ299">
        <v>18.647099999999998</v>
      </c>
      <c r="DA299">
        <v>0</v>
      </c>
      <c r="DB299">
        <v>0</v>
      </c>
      <c r="DC299">
        <v>0</v>
      </c>
      <c r="DD299">
        <v>0</v>
      </c>
      <c r="DE299">
        <v>18.647099999999998</v>
      </c>
      <c r="DF299">
        <v>0</v>
      </c>
      <c r="DG299">
        <v>0</v>
      </c>
      <c r="DH299">
        <v>0</v>
      </c>
      <c r="DI299">
        <v>0</v>
      </c>
      <c r="DJ299">
        <v>0</v>
      </c>
      <c r="DK299">
        <v>0</v>
      </c>
      <c r="DL299">
        <v>0</v>
      </c>
      <c r="DM299">
        <v>0</v>
      </c>
      <c r="DN299">
        <v>0</v>
      </c>
      <c r="DO299">
        <v>0</v>
      </c>
      <c r="DP299">
        <v>0</v>
      </c>
      <c r="DQ299">
        <v>0</v>
      </c>
      <c r="DR299">
        <v>0</v>
      </c>
      <c r="DS299">
        <v>0.71272999999999997</v>
      </c>
      <c r="DT299">
        <v>163.542</v>
      </c>
      <c r="DU299">
        <v>154.77099999999999</v>
      </c>
      <c r="DV299">
        <v>0</v>
      </c>
      <c r="DW299">
        <v>0</v>
      </c>
      <c r="DX299">
        <v>7.2898800000000001</v>
      </c>
      <c r="DY299">
        <v>28.9939</v>
      </c>
      <c r="DZ299">
        <v>355.30900000000003</v>
      </c>
      <c r="EA299">
        <v>123.93899999999999</v>
      </c>
      <c r="EB299">
        <v>60.478299999999997</v>
      </c>
      <c r="EC299">
        <v>0</v>
      </c>
      <c r="ED299">
        <v>0</v>
      </c>
      <c r="EE299">
        <v>0</v>
      </c>
      <c r="EF299">
        <v>0</v>
      </c>
      <c r="EG299">
        <v>539.726</v>
      </c>
      <c r="EH299">
        <v>539.01400000000001</v>
      </c>
      <c r="EI299">
        <v>0.71272999999999997</v>
      </c>
      <c r="EJ299">
        <v>0</v>
      </c>
      <c r="EK299">
        <v>0</v>
      </c>
      <c r="EM299">
        <v>0</v>
      </c>
      <c r="EN299">
        <v>0</v>
      </c>
      <c r="EP299">
        <v>0</v>
      </c>
      <c r="EQ299">
        <v>0</v>
      </c>
      <c r="ER299">
        <v>5.1197600000000003</v>
      </c>
      <c r="ES299">
        <v>3.7821600000000002</v>
      </c>
      <c r="ET299">
        <v>0</v>
      </c>
      <c r="EU299">
        <v>0</v>
      </c>
      <c r="EV299">
        <v>0.163802</v>
      </c>
      <c r="EW299">
        <v>0.97638400000000003</v>
      </c>
      <c r="EX299">
        <v>10.0421</v>
      </c>
      <c r="EY299">
        <v>3.0337299999999998</v>
      </c>
      <c r="EZ299">
        <v>1.48037</v>
      </c>
      <c r="FA299">
        <v>0</v>
      </c>
      <c r="FB299">
        <v>0</v>
      </c>
      <c r="FC299">
        <v>0</v>
      </c>
      <c r="FD299">
        <v>0</v>
      </c>
      <c r="FE299">
        <v>14.5562</v>
      </c>
      <c r="FF299">
        <v>0</v>
      </c>
      <c r="FG299">
        <v>8.8214600000000001</v>
      </c>
      <c r="FH299">
        <v>4.6275500000000003</v>
      </c>
      <c r="FI299">
        <v>0</v>
      </c>
      <c r="FJ299">
        <v>0</v>
      </c>
      <c r="FK299">
        <v>0.163798</v>
      </c>
      <c r="FL299">
        <v>0.97638400000000003</v>
      </c>
      <c r="FM299">
        <v>14.5892</v>
      </c>
      <c r="FN299">
        <v>3.0337299999999998</v>
      </c>
      <c r="FO299">
        <v>1.48037</v>
      </c>
      <c r="FP299">
        <v>0</v>
      </c>
      <c r="FQ299">
        <v>0</v>
      </c>
      <c r="FR299">
        <v>0</v>
      </c>
      <c r="FS299">
        <v>0</v>
      </c>
      <c r="FT299">
        <v>19.103300000000001</v>
      </c>
      <c r="FU299" t="s">
        <v>621</v>
      </c>
      <c r="FV299" t="s">
        <v>622</v>
      </c>
      <c r="FW299" t="s">
        <v>528</v>
      </c>
      <c r="FX299" t="s">
        <v>115</v>
      </c>
      <c r="FY299" t="s">
        <v>530</v>
      </c>
      <c r="FZ299" t="s">
        <v>116</v>
      </c>
      <c r="GA299" t="s">
        <v>638</v>
      </c>
      <c r="GB299" t="s">
        <v>639</v>
      </c>
      <c r="GC299">
        <v>3.1972899999999999E-2</v>
      </c>
      <c r="GD299">
        <v>3.61802</v>
      </c>
      <c r="GE299">
        <v>6.59192</v>
      </c>
      <c r="GF299">
        <v>0</v>
      </c>
      <c r="GG299">
        <v>0</v>
      </c>
      <c r="GH299">
        <v>0.25198700000000002</v>
      </c>
      <c r="GI299">
        <v>1.0178799999999999</v>
      </c>
      <c r="GJ299">
        <v>11.51</v>
      </c>
      <c r="GK299">
        <v>4.0394300000000003</v>
      </c>
      <c r="GL299">
        <v>1.97112</v>
      </c>
      <c r="GM299">
        <v>0</v>
      </c>
      <c r="GN299">
        <v>0</v>
      </c>
      <c r="GO299">
        <v>0</v>
      </c>
      <c r="GP299">
        <v>0</v>
      </c>
      <c r="GQ299">
        <v>17.52</v>
      </c>
      <c r="GR299">
        <v>0</v>
      </c>
      <c r="GS299">
        <v>0</v>
      </c>
      <c r="GT299">
        <v>0</v>
      </c>
      <c r="GU299">
        <v>0</v>
      </c>
      <c r="GV299">
        <v>0</v>
      </c>
      <c r="GW299">
        <v>0</v>
      </c>
      <c r="GX299">
        <v>0</v>
      </c>
      <c r="GY299">
        <v>0</v>
      </c>
      <c r="GZ299">
        <v>0</v>
      </c>
      <c r="HA299">
        <v>0</v>
      </c>
      <c r="HB299">
        <v>0</v>
      </c>
      <c r="HC299">
        <v>0</v>
      </c>
      <c r="HD299">
        <v>0</v>
      </c>
      <c r="HE299">
        <v>0</v>
      </c>
      <c r="HF299">
        <v>4.8771500000000003</v>
      </c>
      <c r="HG299">
        <v>5.6399299999999997</v>
      </c>
      <c r="HH299">
        <v>0</v>
      </c>
      <c r="HI299">
        <v>0</v>
      </c>
      <c r="HJ299">
        <v>0.25199199999999999</v>
      </c>
      <c r="HK299">
        <v>1.0178799999999999</v>
      </c>
      <c r="HL299">
        <v>11.79</v>
      </c>
      <c r="HM299">
        <v>4.0394300000000003</v>
      </c>
      <c r="HN299">
        <v>1.97112</v>
      </c>
      <c r="HO299">
        <v>0</v>
      </c>
      <c r="HP299">
        <v>0</v>
      </c>
      <c r="HQ299">
        <v>0</v>
      </c>
      <c r="HR299">
        <v>0</v>
      </c>
      <c r="HS299">
        <v>17.8</v>
      </c>
      <c r="HT299">
        <v>9.8960900000000004E-2</v>
      </c>
      <c r="HU299">
        <v>0</v>
      </c>
      <c r="HV299">
        <v>0</v>
      </c>
      <c r="HW299">
        <v>0</v>
      </c>
      <c r="HX299">
        <v>0</v>
      </c>
      <c r="HY299">
        <v>0</v>
      </c>
      <c r="HZ299">
        <v>0</v>
      </c>
      <c r="IA299">
        <v>0.1</v>
      </c>
      <c r="IB299">
        <v>0</v>
      </c>
      <c r="IC299">
        <v>0</v>
      </c>
      <c r="ID299">
        <v>0</v>
      </c>
      <c r="IE299">
        <v>0</v>
      </c>
      <c r="IF299">
        <v>0.1</v>
      </c>
    </row>
    <row r="300" spans="1:240" x14ac:dyDescent="0.3">
      <c r="A300" s="67">
        <v>43882.491736111115</v>
      </c>
      <c r="B300" t="s">
        <v>516</v>
      </c>
      <c r="C300" t="s">
        <v>516</v>
      </c>
      <c r="D300" t="s">
        <v>517</v>
      </c>
      <c r="E300">
        <v>5502.05</v>
      </c>
      <c r="F300">
        <v>5502.05</v>
      </c>
      <c r="G300" t="s">
        <v>112</v>
      </c>
      <c r="H300" s="68">
        <v>4.027777777777778E-2</v>
      </c>
      <c r="I300" t="s">
        <v>113</v>
      </c>
      <c r="J300">
        <v>-4.95</v>
      </c>
      <c r="K300" t="s">
        <v>114</v>
      </c>
      <c r="L300" t="s">
        <v>114</v>
      </c>
      <c r="M300" t="s">
        <v>555</v>
      </c>
      <c r="N300">
        <v>3043.67</v>
      </c>
      <c r="O300">
        <v>10451.4</v>
      </c>
      <c r="P300">
        <v>33132.1</v>
      </c>
      <c r="Q300">
        <v>0</v>
      </c>
      <c r="R300">
        <v>0</v>
      </c>
      <c r="S300">
        <v>1862.72</v>
      </c>
      <c r="T300">
        <v>5525.47</v>
      </c>
      <c r="U300">
        <v>54015.4</v>
      </c>
      <c r="V300">
        <v>23566.7</v>
      </c>
      <c r="W300">
        <v>11499.8</v>
      </c>
      <c r="X300">
        <v>0</v>
      </c>
      <c r="Y300">
        <v>0</v>
      </c>
      <c r="Z300">
        <v>0</v>
      </c>
      <c r="AA300">
        <v>0</v>
      </c>
      <c r="AB300">
        <v>89081.9</v>
      </c>
      <c r="AC300">
        <v>0</v>
      </c>
      <c r="AD300">
        <v>0</v>
      </c>
      <c r="AE300">
        <v>0</v>
      </c>
      <c r="AF300">
        <v>0</v>
      </c>
      <c r="AG300">
        <v>0</v>
      </c>
      <c r="AH300">
        <v>0</v>
      </c>
      <c r="AI300">
        <v>0</v>
      </c>
      <c r="AJ300">
        <v>0</v>
      </c>
      <c r="AK300">
        <v>0</v>
      </c>
      <c r="AL300">
        <v>0</v>
      </c>
      <c r="AM300">
        <v>0</v>
      </c>
      <c r="AN300">
        <v>0</v>
      </c>
      <c r="AO300">
        <v>0</v>
      </c>
      <c r="AP300">
        <v>0</v>
      </c>
      <c r="AQ300">
        <v>0</v>
      </c>
      <c r="AR300">
        <v>0</v>
      </c>
      <c r="AS300">
        <v>0</v>
      </c>
      <c r="AT300">
        <v>0</v>
      </c>
      <c r="AU300">
        <v>0</v>
      </c>
      <c r="AV300">
        <v>0</v>
      </c>
      <c r="AW300">
        <v>0</v>
      </c>
      <c r="AX300">
        <v>0</v>
      </c>
      <c r="AY300">
        <v>0</v>
      </c>
      <c r="AZ300">
        <v>0</v>
      </c>
      <c r="BA300">
        <v>0</v>
      </c>
      <c r="BB300">
        <v>0</v>
      </c>
      <c r="BC300">
        <v>16.109300000000001</v>
      </c>
      <c r="BD300">
        <v>55.6753</v>
      </c>
      <c r="BE300">
        <v>169.35599999999999</v>
      </c>
      <c r="BF300">
        <v>0</v>
      </c>
      <c r="BG300">
        <v>0</v>
      </c>
      <c r="BH300">
        <v>9.2128399999999999</v>
      </c>
      <c r="BI300">
        <v>28.255099999999999</v>
      </c>
      <c r="BJ300">
        <v>278.608</v>
      </c>
      <c r="BK300">
        <v>114.872</v>
      </c>
      <c r="BL300">
        <v>56.054000000000002</v>
      </c>
      <c r="BM300">
        <v>0</v>
      </c>
      <c r="BN300">
        <v>0</v>
      </c>
      <c r="BO300">
        <v>0</v>
      </c>
      <c r="BP300">
        <v>0</v>
      </c>
      <c r="BQ300">
        <v>449.53399999999999</v>
      </c>
      <c r="BR300">
        <v>449.53399999999999</v>
      </c>
      <c r="BS300">
        <v>0</v>
      </c>
      <c r="BT300">
        <v>0</v>
      </c>
      <c r="BU300">
        <v>13</v>
      </c>
      <c r="BV300" t="s">
        <v>164</v>
      </c>
      <c r="BW300">
        <v>0</v>
      </c>
      <c r="BX300">
        <v>274.5</v>
      </c>
      <c r="BY300" t="s">
        <v>195</v>
      </c>
      <c r="BZ300">
        <v>4</v>
      </c>
      <c r="CA300" t="s">
        <v>114</v>
      </c>
      <c r="CB300" t="s">
        <v>114</v>
      </c>
      <c r="CC300" t="s">
        <v>446</v>
      </c>
      <c r="CD300">
        <v>0</v>
      </c>
      <c r="CE300">
        <v>12122.3</v>
      </c>
      <c r="CF300">
        <v>29826.400000000001</v>
      </c>
      <c r="CG300">
        <v>0</v>
      </c>
      <c r="CH300">
        <v>0</v>
      </c>
      <c r="CI300">
        <v>1862.72</v>
      </c>
      <c r="CJ300">
        <v>5525.47</v>
      </c>
      <c r="CK300">
        <v>49336.9</v>
      </c>
      <c r="CL300">
        <v>23566.7</v>
      </c>
      <c r="CM300">
        <v>11499.8</v>
      </c>
      <c r="CN300">
        <v>0</v>
      </c>
      <c r="CO300">
        <v>0</v>
      </c>
      <c r="CP300">
        <v>0</v>
      </c>
      <c r="CQ300">
        <v>0</v>
      </c>
      <c r="CR300">
        <v>84403.4</v>
      </c>
      <c r="CS300">
        <v>447.33</v>
      </c>
      <c r="CT300">
        <v>0</v>
      </c>
      <c r="CU300">
        <v>0</v>
      </c>
      <c r="CV300">
        <v>0</v>
      </c>
      <c r="CW300">
        <v>0</v>
      </c>
      <c r="CX300">
        <v>0</v>
      </c>
      <c r="CY300">
        <v>0</v>
      </c>
      <c r="CZ300">
        <v>447.33</v>
      </c>
      <c r="DA300">
        <v>0</v>
      </c>
      <c r="DB300">
        <v>0</v>
      </c>
      <c r="DC300">
        <v>0</v>
      </c>
      <c r="DD300">
        <v>0</v>
      </c>
      <c r="DE300">
        <v>447.33</v>
      </c>
      <c r="DF300">
        <v>0</v>
      </c>
      <c r="DG300">
        <v>0</v>
      </c>
      <c r="DH300">
        <v>0</v>
      </c>
      <c r="DI300">
        <v>0</v>
      </c>
      <c r="DJ300">
        <v>0</v>
      </c>
      <c r="DK300">
        <v>0</v>
      </c>
      <c r="DL300">
        <v>0</v>
      </c>
      <c r="DM300">
        <v>0</v>
      </c>
      <c r="DN300">
        <v>0</v>
      </c>
      <c r="DO300">
        <v>0</v>
      </c>
      <c r="DP300">
        <v>0</v>
      </c>
      <c r="DQ300">
        <v>0</v>
      </c>
      <c r="DR300">
        <v>0</v>
      </c>
      <c r="DS300">
        <v>16.8659</v>
      </c>
      <c r="DT300">
        <v>67.320700000000002</v>
      </c>
      <c r="DU300">
        <v>152.011</v>
      </c>
      <c r="DV300">
        <v>0</v>
      </c>
      <c r="DW300">
        <v>0</v>
      </c>
      <c r="DX300">
        <v>9.2133699999999994</v>
      </c>
      <c r="DY300">
        <v>28.255099999999999</v>
      </c>
      <c r="DZ300">
        <v>273.666</v>
      </c>
      <c r="EA300">
        <v>114.872</v>
      </c>
      <c r="EB300">
        <v>56.054000000000002</v>
      </c>
      <c r="EC300">
        <v>0</v>
      </c>
      <c r="ED300">
        <v>0</v>
      </c>
      <c r="EE300">
        <v>0</v>
      </c>
      <c r="EF300">
        <v>0</v>
      </c>
      <c r="EG300">
        <v>444.59199999999998</v>
      </c>
      <c r="EH300">
        <v>427.726</v>
      </c>
      <c r="EI300">
        <v>16.8659</v>
      </c>
      <c r="EJ300">
        <v>0</v>
      </c>
      <c r="EK300">
        <v>0</v>
      </c>
      <c r="EM300">
        <v>0</v>
      </c>
      <c r="EN300">
        <v>0</v>
      </c>
      <c r="EP300">
        <v>0</v>
      </c>
      <c r="EQ300">
        <v>0</v>
      </c>
      <c r="ER300">
        <v>3.79691</v>
      </c>
      <c r="ES300">
        <v>3.7822100000000001</v>
      </c>
      <c r="ET300">
        <v>0</v>
      </c>
      <c r="EU300">
        <v>0</v>
      </c>
      <c r="EV300">
        <v>0.22620699999999999</v>
      </c>
      <c r="EW300">
        <v>0.95836900000000003</v>
      </c>
      <c r="EX300">
        <v>8.7636900000000004</v>
      </c>
      <c r="EY300">
        <v>3.0337299999999998</v>
      </c>
      <c r="EZ300">
        <v>1.48037</v>
      </c>
      <c r="FA300">
        <v>0</v>
      </c>
      <c r="FB300">
        <v>0</v>
      </c>
      <c r="FC300">
        <v>0</v>
      </c>
      <c r="FD300">
        <v>0</v>
      </c>
      <c r="FE300">
        <v>13.277799999999999</v>
      </c>
      <c r="FF300">
        <v>0</v>
      </c>
      <c r="FG300">
        <v>5.6014299999999997</v>
      </c>
      <c r="FH300">
        <v>4.5135500000000004</v>
      </c>
      <c r="FI300">
        <v>0</v>
      </c>
      <c r="FJ300">
        <v>0</v>
      </c>
      <c r="FK300">
        <v>0.22645799999999999</v>
      </c>
      <c r="FL300">
        <v>0.95836900000000003</v>
      </c>
      <c r="FM300">
        <v>11.299799999999999</v>
      </c>
      <c r="FN300">
        <v>3.0337299999999998</v>
      </c>
      <c r="FO300">
        <v>1.48037</v>
      </c>
      <c r="FP300">
        <v>0</v>
      </c>
      <c r="FQ300">
        <v>0</v>
      </c>
      <c r="FR300">
        <v>0</v>
      </c>
      <c r="FS300">
        <v>0</v>
      </c>
      <c r="FT300">
        <v>15.8139</v>
      </c>
      <c r="FU300" t="s">
        <v>621</v>
      </c>
      <c r="FV300" t="s">
        <v>622</v>
      </c>
      <c r="FW300" t="s">
        <v>528</v>
      </c>
      <c r="FX300" t="s">
        <v>115</v>
      </c>
      <c r="FY300" t="s">
        <v>530</v>
      </c>
      <c r="FZ300" t="s">
        <v>116</v>
      </c>
      <c r="GA300" t="s">
        <v>638</v>
      </c>
      <c r="GB300" t="s">
        <v>639</v>
      </c>
      <c r="GC300">
        <v>0.69843100000000002</v>
      </c>
      <c r="GD300">
        <v>2.0310600000000001</v>
      </c>
      <c r="GE300">
        <v>6.5920199999999998</v>
      </c>
      <c r="GF300">
        <v>0</v>
      </c>
      <c r="GG300">
        <v>0</v>
      </c>
      <c r="GH300">
        <v>0.32866800000000002</v>
      </c>
      <c r="GI300">
        <v>1.0318700000000001</v>
      </c>
      <c r="GJ300">
        <v>10.68</v>
      </c>
      <c r="GK300">
        <v>4.0394300000000003</v>
      </c>
      <c r="GL300">
        <v>1.97112</v>
      </c>
      <c r="GM300">
        <v>0</v>
      </c>
      <c r="GN300">
        <v>0</v>
      </c>
      <c r="GO300">
        <v>0</v>
      </c>
      <c r="GP300">
        <v>0</v>
      </c>
      <c r="GQ300">
        <v>16.690000000000001</v>
      </c>
      <c r="GR300">
        <v>0</v>
      </c>
      <c r="GS300">
        <v>0</v>
      </c>
      <c r="GT300">
        <v>0</v>
      </c>
      <c r="GU300">
        <v>0</v>
      </c>
      <c r="GV300">
        <v>0</v>
      </c>
      <c r="GW300">
        <v>0</v>
      </c>
      <c r="GX300">
        <v>0</v>
      </c>
      <c r="GY300">
        <v>0</v>
      </c>
      <c r="GZ300">
        <v>0</v>
      </c>
      <c r="HA300">
        <v>0</v>
      </c>
      <c r="HB300">
        <v>0</v>
      </c>
      <c r="HC300">
        <v>0</v>
      </c>
      <c r="HD300">
        <v>0</v>
      </c>
      <c r="HE300">
        <v>0</v>
      </c>
      <c r="HF300">
        <v>2.43533</v>
      </c>
      <c r="HG300">
        <v>5.6480899999999998</v>
      </c>
      <c r="HH300">
        <v>0</v>
      </c>
      <c r="HI300">
        <v>0</v>
      </c>
      <c r="HJ300">
        <v>0.32866499999999998</v>
      </c>
      <c r="HK300">
        <v>1.0318700000000001</v>
      </c>
      <c r="HL300">
        <v>9.4499999999999993</v>
      </c>
      <c r="HM300">
        <v>4.0394300000000003</v>
      </c>
      <c r="HN300">
        <v>1.97112</v>
      </c>
      <c r="HO300">
        <v>0</v>
      </c>
      <c r="HP300">
        <v>0</v>
      </c>
      <c r="HQ300">
        <v>0</v>
      </c>
      <c r="HR300">
        <v>0</v>
      </c>
      <c r="HS300">
        <v>15.46</v>
      </c>
      <c r="HT300">
        <v>2.37399</v>
      </c>
      <c r="HU300">
        <v>0</v>
      </c>
      <c r="HV300">
        <v>0</v>
      </c>
      <c r="HW300">
        <v>0</v>
      </c>
      <c r="HX300">
        <v>0</v>
      </c>
      <c r="HY300">
        <v>0</v>
      </c>
      <c r="HZ300">
        <v>0</v>
      </c>
      <c r="IA300">
        <v>2.37</v>
      </c>
      <c r="IB300">
        <v>0</v>
      </c>
      <c r="IC300">
        <v>0</v>
      </c>
      <c r="ID300">
        <v>0</v>
      </c>
      <c r="IE300">
        <v>0</v>
      </c>
      <c r="IF300">
        <v>2.37</v>
      </c>
    </row>
    <row r="301" spans="1:240" x14ac:dyDescent="0.3">
      <c r="A301" s="67">
        <v>43882.492384259262</v>
      </c>
      <c r="B301" t="s">
        <v>518</v>
      </c>
      <c r="C301" s="14" t="s">
        <v>518</v>
      </c>
      <c r="D301" t="s">
        <v>514</v>
      </c>
      <c r="E301">
        <v>5502.05</v>
      </c>
      <c r="F301">
        <v>5502.05</v>
      </c>
      <c r="G301" t="s">
        <v>112</v>
      </c>
      <c r="H301">
        <v>3.6111111111111115E-2</v>
      </c>
      <c r="I301" t="s">
        <v>118</v>
      </c>
      <c r="J301">
        <v>20.309999999999999</v>
      </c>
      <c r="K301" t="s">
        <v>114</v>
      </c>
      <c r="L301" t="s">
        <v>114</v>
      </c>
      <c r="M301" t="s">
        <v>560</v>
      </c>
      <c r="N301">
        <v>1186.21</v>
      </c>
      <c r="O301">
        <v>9895.35</v>
      </c>
      <c r="P301">
        <v>33130.400000000001</v>
      </c>
      <c r="Q301">
        <v>0</v>
      </c>
      <c r="R301">
        <v>0</v>
      </c>
      <c r="S301">
        <v>1641.93</v>
      </c>
      <c r="T301">
        <v>5490.56</v>
      </c>
      <c r="U301">
        <v>51344.5</v>
      </c>
      <c r="V301">
        <v>23566.7</v>
      </c>
      <c r="W301">
        <v>11499.8</v>
      </c>
      <c r="X301">
        <v>0</v>
      </c>
      <c r="Y301">
        <v>0</v>
      </c>
      <c r="Z301">
        <v>0</v>
      </c>
      <c r="AA301">
        <v>0</v>
      </c>
      <c r="AB301">
        <v>86411</v>
      </c>
      <c r="AC301">
        <v>0</v>
      </c>
      <c r="AD301">
        <v>0</v>
      </c>
      <c r="AE301">
        <v>0</v>
      </c>
      <c r="AF301">
        <v>0</v>
      </c>
      <c r="AG301">
        <v>0</v>
      </c>
      <c r="AH301">
        <v>0</v>
      </c>
      <c r="AI301">
        <v>0</v>
      </c>
      <c r="AJ301">
        <v>0</v>
      </c>
      <c r="AK301">
        <v>0</v>
      </c>
      <c r="AL301">
        <v>0</v>
      </c>
      <c r="AM301">
        <v>0</v>
      </c>
      <c r="AN301">
        <v>0</v>
      </c>
      <c r="AO301">
        <v>0</v>
      </c>
      <c r="AP301">
        <v>0</v>
      </c>
      <c r="AQ301">
        <v>0</v>
      </c>
      <c r="AR301">
        <v>0</v>
      </c>
      <c r="AS301">
        <v>0</v>
      </c>
      <c r="AT301">
        <v>0</v>
      </c>
      <c r="AU301">
        <v>0</v>
      </c>
      <c r="AV301">
        <v>0</v>
      </c>
      <c r="AW301">
        <v>0</v>
      </c>
      <c r="AX301">
        <v>0</v>
      </c>
      <c r="AY301">
        <v>0</v>
      </c>
      <c r="AZ301">
        <v>0</v>
      </c>
      <c r="BA301">
        <v>0</v>
      </c>
      <c r="BB301">
        <v>0</v>
      </c>
      <c r="BC301">
        <v>5.39262</v>
      </c>
      <c r="BD301">
        <v>64.584900000000005</v>
      </c>
      <c r="BE301">
        <v>167.47</v>
      </c>
      <c r="BF301">
        <v>0</v>
      </c>
      <c r="BG301">
        <v>0</v>
      </c>
      <c r="BH301">
        <v>8.2247199999999996</v>
      </c>
      <c r="BI301">
        <v>27.993099999999998</v>
      </c>
      <c r="BJ301">
        <v>273.66500000000002</v>
      </c>
      <c r="BK301">
        <v>116.51300000000001</v>
      </c>
      <c r="BL301">
        <v>56.854799999999997</v>
      </c>
      <c r="BM301">
        <v>0</v>
      </c>
      <c r="BN301">
        <v>0</v>
      </c>
      <c r="BO301">
        <v>0</v>
      </c>
      <c r="BP301">
        <v>0</v>
      </c>
      <c r="BQ301">
        <v>447.03300000000002</v>
      </c>
      <c r="BR301">
        <v>447.03300000000002</v>
      </c>
      <c r="BS301">
        <v>0</v>
      </c>
      <c r="BT301">
        <v>0</v>
      </c>
      <c r="BU301">
        <v>1.5</v>
      </c>
      <c r="BV301" t="s">
        <v>164</v>
      </c>
      <c r="BW301">
        <v>0</v>
      </c>
      <c r="BX301">
        <v>0</v>
      </c>
      <c r="BZ301">
        <v>0</v>
      </c>
      <c r="CA301" t="s">
        <v>114</v>
      </c>
      <c r="CB301" t="s">
        <v>114</v>
      </c>
      <c r="CC301" t="s">
        <v>215</v>
      </c>
      <c r="CD301">
        <v>0</v>
      </c>
      <c r="CE301">
        <v>15904.3</v>
      </c>
      <c r="CF301">
        <v>27656.2</v>
      </c>
      <c r="CG301">
        <v>0</v>
      </c>
      <c r="CH301">
        <v>0</v>
      </c>
      <c r="CI301">
        <v>1641.93</v>
      </c>
      <c r="CJ301">
        <v>5490.56</v>
      </c>
      <c r="CK301">
        <v>50692.9</v>
      </c>
      <c r="CL301">
        <v>23566.7</v>
      </c>
      <c r="CM301">
        <v>11499.8</v>
      </c>
      <c r="CN301">
        <v>0</v>
      </c>
      <c r="CO301">
        <v>0</v>
      </c>
      <c r="CP301">
        <v>0</v>
      </c>
      <c r="CQ301">
        <v>0</v>
      </c>
      <c r="CR301">
        <v>85759.4</v>
      </c>
      <c r="CS301">
        <v>192.36699999999999</v>
      </c>
      <c r="CT301">
        <v>0</v>
      </c>
      <c r="CU301">
        <v>0</v>
      </c>
      <c r="CV301">
        <v>0</v>
      </c>
      <c r="CW301">
        <v>0</v>
      </c>
      <c r="CX301">
        <v>0</v>
      </c>
      <c r="CY301">
        <v>0</v>
      </c>
      <c r="CZ301">
        <v>192.36699999999999</v>
      </c>
      <c r="DA301">
        <v>0</v>
      </c>
      <c r="DB301">
        <v>0</v>
      </c>
      <c r="DC301">
        <v>0</v>
      </c>
      <c r="DD301">
        <v>0</v>
      </c>
      <c r="DE301">
        <v>192.36699999999999</v>
      </c>
      <c r="DF301">
        <v>0</v>
      </c>
      <c r="DG301">
        <v>0</v>
      </c>
      <c r="DH301">
        <v>0</v>
      </c>
      <c r="DI301">
        <v>0</v>
      </c>
      <c r="DJ301">
        <v>0</v>
      </c>
      <c r="DK301">
        <v>0</v>
      </c>
      <c r="DL301">
        <v>0</v>
      </c>
      <c r="DM301">
        <v>0</v>
      </c>
      <c r="DN301">
        <v>0</v>
      </c>
      <c r="DO301">
        <v>0</v>
      </c>
      <c r="DP301">
        <v>0</v>
      </c>
      <c r="DQ301">
        <v>0</v>
      </c>
      <c r="DR301">
        <v>0</v>
      </c>
      <c r="DS301">
        <v>7.2622999999999998</v>
      </c>
      <c r="DT301">
        <v>105.077</v>
      </c>
      <c r="DU301">
        <v>145.40899999999999</v>
      </c>
      <c r="DV301">
        <v>0</v>
      </c>
      <c r="DW301">
        <v>0</v>
      </c>
      <c r="DX301">
        <v>8.2246199999999998</v>
      </c>
      <c r="DY301">
        <v>27.993099999999998</v>
      </c>
      <c r="DZ301">
        <v>293.96600000000001</v>
      </c>
      <c r="EA301">
        <v>116.51300000000001</v>
      </c>
      <c r="EB301">
        <v>56.854799999999997</v>
      </c>
      <c r="EC301">
        <v>0</v>
      </c>
      <c r="ED301">
        <v>0</v>
      </c>
      <c r="EE301">
        <v>0</v>
      </c>
      <c r="EF301">
        <v>0</v>
      </c>
      <c r="EG301">
        <v>467.334</v>
      </c>
      <c r="EH301">
        <v>460.072</v>
      </c>
      <c r="EI301">
        <v>7.2622999999999998</v>
      </c>
      <c r="EJ301">
        <v>0</v>
      </c>
      <c r="EK301">
        <v>0</v>
      </c>
      <c r="EM301">
        <v>0</v>
      </c>
      <c r="EN301">
        <v>0</v>
      </c>
      <c r="EP301">
        <v>0</v>
      </c>
      <c r="EQ301">
        <v>0</v>
      </c>
      <c r="ER301">
        <v>3.78281</v>
      </c>
      <c r="ES301">
        <v>3.7820100000000001</v>
      </c>
      <c r="ET301">
        <v>0</v>
      </c>
      <c r="EU301">
        <v>0</v>
      </c>
      <c r="EV301">
        <v>0.205792</v>
      </c>
      <c r="EW301">
        <v>0.93947899999999995</v>
      </c>
      <c r="EX301">
        <v>8.7100899999999992</v>
      </c>
      <c r="EY301">
        <v>3.0337299999999998</v>
      </c>
      <c r="EZ301">
        <v>1.48037</v>
      </c>
      <c r="FA301">
        <v>0</v>
      </c>
      <c r="FB301">
        <v>0</v>
      </c>
      <c r="FC301">
        <v>0</v>
      </c>
      <c r="FD301">
        <v>0</v>
      </c>
      <c r="FE301">
        <v>13.2242</v>
      </c>
      <c r="FF301">
        <v>0</v>
      </c>
      <c r="FG301">
        <v>6.81778</v>
      </c>
      <c r="FH301">
        <v>4.3552299999999997</v>
      </c>
      <c r="FI301">
        <v>0</v>
      </c>
      <c r="FJ301">
        <v>0</v>
      </c>
      <c r="FK301">
        <v>0.20576</v>
      </c>
      <c r="FL301">
        <v>0.93947899999999995</v>
      </c>
      <c r="FM301">
        <v>12.318300000000001</v>
      </c>
      <c r="FN301">
        <v>3.0337299999999998</v>
      </c>
      <c r="FO301">
        <v>1.48037</v>
      </c>
      <c r="FP301">
        <v>0</v>
      </c>
      <c r="FQ301">
        <v>0</v>
      </c>
      <c r="FR301">
        <v>0</v>
      </c>
      <c r="FS301">
        <v>0</v>
      </c>
      <c r="FT301">
        <v>16.8323</v>
      </c>
      <c r="FU301" t="s">
        <v>621</v>
      </c>
      <c r="FV301" t="s">
        <v>622</v>
      </c>
      <c r="FW301" t="s">
        <v>528</v>
      </c>
      <c r="FX301" t="s">
        <v>115</v>
      </c>
      <c r="FY301" t="s">
        <v>530</v>
      </c>
      <c r="FZ301" t="s">
        <v>116</v>
      </c>
      <c r="GA301" t="s">
        <v>638</v>
      </c>
      <c r="GB301" t="s">
        <v>639</v>
      </c>
      <c r="GC301">
        <v>0.27835100000000002</v>
      </c>
      <c r="GD301">
        <v>2.13226</v>
      </c>
      <c r="GE301">
        <v>7.0571999999999999</v>
      </c>
      <c r="GF301">
        <v>0</v>
      </c>
      <c r="GG301">
        <v>0</v>
      </c>
      <c r="GH301">
        <v>0.32967400000000002</v>
      </c>
      <c r="GI301">
        <v>1.1396299999999999</v>
      </c>
      <c r="GJ301">
        <v>10.94</v>
      </c>
      <c r="GK301">
        <v>4.7096</v>
      </c>
      <c r="GL301">
        <v>2.2981400000000001</v>
      </c>
      <c r="GM301">
        <v>0</v>
      </c>
      <c r="GN301">
        <v>0</v>
      </c>
      <c r="GO301">
        <v>0</v>
      </c>
      <c r="GP301">
        <v>0</v>
      </c>
      <c r="GQ301">
        <v>17.95</v>
      </c>
      <c r="GR301">
        <v>0</v>
      </c>
      <c r="GS301">
        <v>0</v>
      </c>
      <c r="GT301">
        <v>0</v>
      </c>
      <c r="GU301">
        <v>0</v>
      </c>
      <c r="GV301">
        <v>0</v>
      </c>
      <c r="GW301">
        <v>0</v>
      </c>
      <c r="GX301">
        <v>0</v>
      </c>
      <c r="GY301">
        <v>0</v>
      </c>
      <c r="GZ301">
        <v>0</v>
      </c>
      <c r="HA301">
        <v>0</v>
      </c>
      <c r="HB301">
        <v>0</v>
      </c>
      <c r="HC301">
        <v>0</v>
      </c>
      <c r="HD301">
        <v>0</v>
      </c>
      <c r="HE301">
        <v>0</v>
      </c>
      <c r="HF301">
        <v>3.42665</v>
      </c>
      <c r="HG301">
        <v>5.7064000000000004</v>
      </c>
      <c r="HH301">
        <v>0</v>
      </c>
      <c r="HI301">
        <v>0</v>
      </c>
      <c r="HJ301">
        <v>0.32967400000000002</v>
      </c>
      <c r="HK301">
        <v>1.1396299999999999</v>
      </c>
      <c r="HL301">
        <v>10.61</v>
      </c>
      <c r="HM301">
        <v>4.7096</v>
      </c>
      <c r="HN301">
        <v>2.2981400000000001</v>
      </c>
      <c r="HO301">
        <v>0</v>
      </c>
      <c r="HP301">
        <v>0</v>
      </c>
      <c r="HQ301">
        <v>0</v>
      </c>
      <c r="HR301">
        <v>0</v>
      </c>
      <c r="HS301">
        <v>17.62</v>
      </c>
      <c r="HT301">
        <v>1.0208999999999999</v>
      </c>
      <c r="HU301">
        <v>0</v>
      </c>
      <c r="HV301">
        <v>0</v>
      </c>
      <c r="HW301">
        <v>0</v>
      </c>
      <c r="HX301">
        <v>0</v>
      </c>
      <c r="HY301">
        <v>0</v>
      </c>
      <c r="HZ301">
        <v>0</v>
      </c>
      <c r="IA301">
        <v>1.02</v>
      </c>
      <c r="IB301">
        <v>0</v>
      </c>
      <c r="IC301">
        <v>0</v>
      </c>
      <c r="ID301">
        <v>0</v>
      </c>
      <c r="IE301">
        <v>0</v>
      </c>
      <c r="IF301">
        <v>1.02</v>
      </c>
    </row>
    <row r="302" spans="1:240" x14ac:dyDescent="0.3">
      <c r="A302" s="67">
        <v>43882.493148148147</v>
      </c>
      <c r="B302" t="s">
        <v>519</v>
      </c>
      <c r="C302" s="14" t="s">
        <v>519</v>
      </c>
      <c r="D302" t="s">
        <v>214</v>
      </c>
      <c r="E302">
        <v>5502.05</v>
      </c>
      <c r="F302">
        <v>5502.05</v>
      </c>
      <c r="G302" t="s">
        <v>112</v>
      </c>
      <c r="H302">
        <v>4.3750000000000004E-2</v>
      </c>
      <c r="I302" t="s">
        <v>118</v>
      </c>
      <c r="J302">
        <v>38.1</v>
      </c>
      <c r="K302" t="s">
        <v>114</v>
      </c>
      <c r="L302" t="s">
        <v>114</v>
      </c>
      <c r="M302" t="s">
        <v>596</v>
      </c>
      <c r="N302">
        <v>137.876</v>
      </c>
      <c r="O302">
        <v>18545.099999999999</v>
      </c>
      <c r="P302">
        <v>33132.1</v>
      </c>
      <c r="Q302">
        <v>0</v>
      </c>
      <c r="R302">
        <v>0</v>
      </c>
      <c r="S302">
        <v>1427.69</v>
      </c>
      <c r="T302">
        <v>5436.59</v>
      </c>
      <c r="U302">
        <v>58679.4</v>
      </c>
      <c r="V302">
        <v>23566.7</v>
      </c>
      <c r="W302">
        <v>11499.8</v>
      </c>
      <c r="X302">
        <v>0</v>
      </c>
      <c r="Y302">
        <v>0</v>
      </c>
      <c r="Z302">
        <v>0</v>
      </c>
      <c r="AA302">
        <v>0</v>
      </c>
      <c r="AB302">
        <v>93745.9</v>
      </c>
      <c r="AC302">
        <v>0</v>
      </c>
      <c r="AD302">
        <v>0</v>
      </c>
      <c r="AE302">
        <v>0</v>
      </c>
      <c r="AF302">
        <v>0</v>
      </c>
      <c r="AG302">
        <v>0</v>
      </c>
      <c r="AH302">
        <v>0</v>
      </c>
      <c r="AI302">
        <v>0</v>
      </c>
      <c r="AJ302">
        <v>0</v>
      </c>
      <c r="AK302">
        <v>0</v>
      </c>
      <c r="AL302">
        <v>0</v>
      </c>
      <c r="AM302">
        <v>0</v>
      </c>
      <c r="AN302">
        <v>0</v>
      </c>
      <c r="AO302">
        <v>0</v>
      </c>
      <c r="AP302">
        <v>0</v>
      </c>
      <c r="AQ302">
        <v>0</v>
      </c>
      <c r="AR302">
        <v>0</v>
      </c>
      <c r="AS302">
        <v>0</v>
      </c>
      <c r="AT302">
        <v>0</v>
      </c>
      <c r="AU302">
        <v>0</v>
      </c>
      <c r="AV302">
        <v>0</v>
      </c>
      <c r="AW302">
        <v>0</v>
      </c>
      <c r="AX302">
        <v>0</v>
      </c>
      <c r="AY302">
        <v>0</v>
      </c>
      <c r="AZ302">
        <v>0</v>
      </c>
      <c r="BA302">
        <v>0</v>
      </c>
      <c r="BB302">
        <v>0</v>
      </c>
      <c r="BC302">
        <v>0.61885100000000004</v>
      </c>
      <c r="BD302">
        <v>114.379</v>
      </c>
      <c r="BE302">
        <v>165.917</v>
      </c>
      <c r="BF302">
        <v>0</v>
      </c>
      <c r="BG302">
        <v>0</v>
      </c>
      <c r="BH302">
        <v>7.2898699999999996</v>
      </c>
      <c r="BI302">
        <v>28.9939</v>
      </c>
      <c r="BJ302">
        <v>317.19799999999998</v>
      </c>
      <c r="BK302">
        <v>123.93899999999999</v>
      </c>
      <c r="BL302">
        <v>60.478299999999997</v>
      </c>
      <c r="BM302">
        <v>0</v>
      </c>
      <c r="BN302">
        <v>0</v>
      </c>
      <c r="BO302">
        <v>0</v>
      </c>
      <c r="BP302">
        <v>0</v>
      </c>
      <c r="BQ302">
        <v>501.61500000000001</v>
      </c>
      <c r="BR302">
        <v>501.61500000000001</v>
      </c>
      <c r="BS302">
        <v>0</v>
      </c>
      <c r="BT302">
        <v>0</v>
      </c>
      <c r="BU302">
        <v>0</v>
      </c>
      <c r="BW302">
        <v>0</v>
      </c>
      <c r="BX302">
        <v>0</v>
      </c>
      <c r="BZ302">
        <v>0</v>
      </c>
      <c r="CA302" t="s">
        <v>114</v>
      </c>
      <c r="CB302" t="s">
        <v>114</v>
      </c>
      <c r="CC302" t="s">
        <v>123</v>
      </c>
      <c r="CD302">
        <v>0</v>
      </c>
      <c r="CE302">
        <v>24964.7</v>
      </c>
      <c r="CF302">
        <v>29655.3</v>
      </c>
      <c r="CG302">
        <v>0</v>
      </c>
      <c r="CH302">
        <v>0</v>
      </c>
      <c r="CI302">
        <v>1427.69</v>
      </c>
      <c r="CJ302">
        <v>5436.59</v>
      </c>
      <c r="CK302">
        <v>61484.2</v>
      </c>
      <c r="CL302">
        <v>23566.7</v>
      </c>
      <c r="CM302">
        <v>11499.8</v>
      </c>
      <c r="CN302">
        <v>0</v>
      </c>
      <c r="CO302">
        <v>0</v>
      </c>
      <c r="CP302">
        <v>0</v>
      </c>
      <c r="CQ302">
        <v>0</v>
      </c>
      <c r="CR302">
        <v>96550.7</v>
      </c>
      <c r="CS302">
        <v>18.647099999999998</v>
      </c>
      <c r="CT302">
        <v>0</v>
      </c>
      <c r="CU302">
        <v>0</v>
      </c>
      <c r="CV302">
        <v>0</v>
      </c>
      <c r="CW302">
        <v>0</v>
      </c>
      <c r="CX302">
        <v>0</v>
      </c>
      <c r="CY302">
        <v>0</v>
      </c>
      <c r="CZ302">
        <v>18.647099999999998</v>
      </c>
      <c r="DA302">
        <v>0</v>
      </c>
      <c r="DB302">
        <v>0</v>
      </c>
      <c r="DC302">
        <v>0</v>
      </c>
      <c r="DD302">
        <v>0</v>
      </c>
      <c r="DE302">
        <v>18.647099999999998</v>
      </c>
      <c r="DF302">
        <v>0</v>
      </c>
      <c r="DG302">
        <v>0</v>
      </c>
      <c r="DH302">
        <v>0</v>
      </c>
      <c r="DI302">
        <v>0</v>
      </c>
      <c r="DJ302">
        <v>0</v>
      </c>
      <c r="DK302">
        <v>0</v>
      </c>
      <c r="DL302">
        <v>0</v>
      </c>
      <c r="DM302">
        <v>0</v>
      </c>
      <c r="DN302">
        <v>0</v>
      </c>
      <c r="DO302">
        <v>0</v>
      </c>
      <c r="DP302">
        <v>0</v>
      </c>
      <c r="DQ302">
        <v>0</v>
      </c>
      <c r="DR302">
        <v>0</v>
      </c>
      <c r="DS302">
        <v>0.71272999999999997</v>
      </c>
      <c r="DT302">
        <v>163.542</v>
      </c>
      <c r="DU302">
        <v>154.77099999999999</v>
      </c>
      <c r="DV302">
        <v>0</v>
      </c>
      <c r="DW302">
        <v>0</v>
      </c>
      <c r="DX302">
        <v>7.2898800000000001</v>
      </c>
      <c r="DY302">
        <v>28.9939</v>
      </c>
      <c r="DZ302">
        <v>355.30900000000003</v>
      </c>
      <c r="EA302">
        <v>123.93899999999999</v>
      </c>
      <c r="EB302">
        <v>60.478299999999997</v>
      </c>
      <c r="EC302">
        <v>0</v>
      </c>
      <c r="ED302">
        <v>0</v>
      </c>
      <c r="EE302">
        <v>0</v>
      </c>
      <c r="EF302">
        <v>0</v>
      </c>
      <c r="EG302">
        <v>539.726</v>
      </c>
      <c r="EH302">
        <v>539.01400000000001</v>
      </c>
      <c r="EI302">
        <v>0.71272999999999997</v>
      </c>
      <c r="EJ302">
        <v>0</v>
      </c>
      <c r="EK302">
        <v>0</v>
      </c>
      <c r="EM302">
        <v>0</v>
      </c>
      <c r="EN302">
        <v>0</v>
      </c>
      <c r="EP302">
        <v>0</v>
      </c>
      <c r="EQ302">
        <v>0</v>
      </c>
      <c r="ER302">
        <v>5.1197699999999999</v>
      </c>
      <c r="ES302">
        <v>3.7822100000000001</v>
      </c>
      <c r="ET302">
        <v>0</v>
      </c>
      <c r="EU302">
        <v>0</v>
      </c>
      <c r="EV302">
        <v>0.163803</v>
      </c>
      <c r="EW302">
        <v>0.97638400000000003</v>
      </c>
      <c r="EX302">
        <v>10.042199999999999</v>
      </c>
      <c r="EY302">
        <v>3.0337299999999998</v>
      </c>
      <c r="EZ302">
        <v>1.48037</v>
      </c>
      <c r="FA302">
        <v>0</v>
      </c>
      <c r="FB302">
        <v>0</v>
      </c>
      <c r="FC302">
        <v>0</v>
      </c>
      <c r="FD302">
        <v>0</v>
      </c>
      <c r="FE302">
        <v>14.5563</v>
      </c>
      <c r="FF302">
        <v>0</v>
      </c>
      <c r="FG302">
        <v>8.8214600000000001</v>
      </c>
      <c r="FH302">
        <v>4.6275500000000003</v>
      </c>
      <c r="FI302">
        <v>0</v>
      </c>
      <c r="FJ302">
        <v>0</v>
      </c>
      <c r="FK302">
        <v>0.163798</v>
      </c>
      <c r="FL302">
        <v>0.97638400000000003</v>
      </c>
      <c r="FM302">
        <v>14.5892</v>
      </c>
      <c r="FN302">
        <v>3.0337299999999998</v>
      </c>
      <c r="FO302">
        <v>1.48037</v>
      </c>
      <c r="FP302">
        <v>0</v>
      </c>
      <c r="FQ302">
        <v>0</v>
      </c>
      <c r="FR302">
        <v>0</v>
      </c>
      <c r="FS302">
        <v>0</v>
      </c>
      <c r="FT302">
        <v>19.103300000000001</v>
      </c>
      <c r="FU302" t="s">
        <v>621</v>
      </c>
      <c r="FV302" t="s">
        <v>622</v>
      </c>
      <c r="FW302" t="s">
        <v>528</v>
      </c>
      <c r="FX302" t="s">
        <v>115</v>
      </c>
      <c r="FY302" t="s">
        <v>530</v>
      </c>
      <c r="FZ302" t="s">
        <v>116</v>
      </c>
      <c r="GA302" t="s">
        <v>638</v>
      </c>
      <c r="GB302" t="s">
        <v>639</v>
      </c>
      <c r="GC302">
        <v>3.2024499999999997E-2</v>
      </c>
      <c r="GD302">
        <v>3.6179999999999999</v>
      </c>
      <c r="GE302">
        <v>6.5920199999999998</v>
      </c>
      <c r="GF302">
        <v>0</v>
      </c>
      <c r="GG302">
        <v>0</v>
      </c>
      <c r="GH302">
        <v>0.25198599999999999</v>
      </c>
      <c r="GI302">
        <v>1.0178799999999999</v>
      </c>
      <c r="GJ302">
        <v>11.51</v>
      </c>
      <c r="GK302">
        <v>4.0394300000000003</v>
      </c>
      <c r="GL302">
        <v>1.97112</v>
      </c>
      <c r="GM302">
        <v>0</v>
      </c>
      <c r="GN302">
        <v>0</v>
      </c>
      <c r="GO302">
        <v>0</v>
      </c>
      <c r="GP302">
        <v>0</v>
      </c>
      <c r="GQ302">
        <v>17.52</v>
      </c>
      <c r="GR302">
        <v>0</v>
      </c>
      <c r="GS302">
        <v>0</v>
      </c>
      <c r="GT302">
        <v>0</v>
      </c>
      <c r="GU302">
        <v>0</v>
      </c>
      <c r="GV302">
        <v>0</v>
      </c>
      <c r="GW302">
        <v>0</v>
      </c>
      <c r="GX302">
        <v>0</v>
      </c>
      <c r="GY302">
        <v>0</v>
      </c>
      <c r="GZ302">
        <v>0</v>
      </c>
      <c r="HA302">
        <v>0</v>
      </c>
      <c r="HB302">
        <v>0</v>
      </c>
      <c r="HC302">
        <v>0</v>
      </c>
      <c r="HD302">
        <v>0</v>
      </c>
      <c r="HE302">
        <v>0</v>
      </c>
      <c r="HF302">
        <v>4.8771500000000003</v>
      </c>
      <c r="HG302">
        <v>5.6399299999999997</v>
      </c>
      <c r="HH302">
        <v>0</v>
      </c>
      <c r="HI302">
        <v>0</v>
      </c>
      <c r="HJ302">
        <v>0.25199199999999999</v>
      </c>
      <c r="HK302">
        <v>1.0178799999999999</v>
      </c>
      <c r="HL302">
        <v>11.79</v>
      </c>
      <c r="HM302">
        <v>4.0394300000000003</v>
      </c>
      <c r="HN302">
        <v>1.97112</v>
      </c>
      <c r="HO302">
        <v>0</v>
      </c>
      <c r="HP302">
        <v>0</v>
      </c>
      <c r="HQ302">
        <v>0</v>
      </c>
      <c r="HR302">
        <v>0</v>
      </c>
      <c r="HS302">
        <v>17.8</v>
      </c>
      <c r="HT302">
        <v>9.8960900000000004E-2</v>
      </c>
      <c r="HU302">
        <v>0</v>
      </c>
      <c r="HV302">
        <v>0</v>
      </c>
      <c r="HW302">
        <v>0</v>
      </c>
      <c r="HX302">
        <v>0</v>
      </c>
      <c r="HY302">
        <v>0</v>
      </c>
      <c r="HZ302">
        <v>0</v>
      </c>
      <c r="IA302">
        <v>0.1</v>
      </c>
      <c r="IB302">
        <v>0</v>
      </c>
      <c r="IC302">
        <v>0</v>
      </c>
      <c r="ID302">
        <v>0</v>
      </c>
      <c r="IE302">
        <v>0</v>
      </c>
      <c r="IF302">
        <v>0.1</v>
      </c>
    </row>
    <row r="303" spans="1:240" x14ac:dyDescent="0.3">
      <c r="A303" s="67">
        <v>43882.493877314817</v>
      </c>
      <c r="B303" t="s">
        <v>520</v>
      </c>
      <c r="C303" s="14" t="s">
        <v>520</v>
      </c>
      <c r="D303" t="s">
        <v>517</v>
      </c>
      <c r="E303">
        <v>5502.05</v>
      </c>
      <c r="F303">
        <v>5502.05</v>
      </c>
      <c r="G303" t="s">
        <v>112</v>
      </c>
      <c r="H303">
        <v>4.0972222222222222E-2</v>
      </c>
      <c r="I303" t="s">
        <v>113</v>
      </c>
      <c r="J303">
        <v>-6.21</v>
      </c>
      <c r="K303" t="s">
        <v>114</v>
      </c>
      <c r="L303" t="s">
        <v>114</v>
      </c>
      <c r="M303" t="s">
        <v>344</v>
      </c>
      <c r="N303">
        <v>3229.8</v>
      </c>
      <c r="O303">
        <v>10434</v>
      </c>
      <c r="P303">
        <v>33134.6</v>
      </c>
      <c r="Q303">
        <v>0</v>
      </c>
      <c r="R303">
        <v>0</v>
      </c>
      <c r="S303">
        <v>1862.72</v>
      </c>
      <c r="T303">
        <v>5525.47</v>
      </c>
      <c r="U303">
        <v>54186.6</v>
      </c>
      <c r="V303">
        <v>23566.7</v>
      </c>
      <c r="W303">
        <v>11499.8</v>
      </c>
      <c r="X303">
        <v>0</v>
      </c>
      <c r="Y303">
        <v>0</v>
      </c>
      <c r="Z303">
        <v>0</v>
      </c>
      <c r="AA303">
        <v>0</v>
      </c>
      <c r="AB303">
        <v>89253.1</v>
      </c>
      <c r="AC303">
        <v>0</v>
      </c>
      <c r="AD303">
        <v>0</v>
      </c>
      <c r="AE303">
        <v>0</v>
      </c>
      <c r="AF303">
        <v>0</v>
      </c>
      <c r="AG303">
        <v>0</v>
      </c>
      <c r="AH303">
        <v>0</v>
      </c>
      <c r="AI303">
        <v>0</v>
      </c>
      <c r="AJ303">
        <v>0</v>
      </c>
      <c r="AK303">
        <v>0</v>
      </c>
      <c r="AL303">
        <v>0</v>
      </c>
      <c r="AM303">
        <v>0</v>
      </c>
      <c r="AN303">
        <v>0</v>
      </c>
      <c r="AO303">
        <v>0</v>
      </c>
      <c r="AP303">
        <v>0</v>
      </c>
      <c r="AQ303">
        <v>0</v>
      </c>
      <c r="AR303">
        <v>0</v>
      </c>
      <c r="AS303">
        <v>0</v>
      </c>
      <c r="AT303">
        <v>0</v>
      </c>
      <c r="AU303">
        <v>0</v>
      </c>
      <c r="AV303">
        <v>0</v>
      </c>
      <c r="AW303">
        <v>0</v>
      </c>
      <c r="AX303">
        <v>0</v>
      </c>
      <c r="AY303">
        <v>0</v>
      </c>
      <c r="AZ303">
        <v>0</v>
      </c>
      <c r="BA303">
        <v>0</v>
      </c>
      <c r="BB303">
        <v>0</v>
      </c>
      <c r="BC303">
        <v>17.442499999999999</v>
      </c>
      <c r="BD303">
        <v>55.599699999999999</v>
      </c>
      <c r="BE303">
        <v>169.36799999999999</v>
      </c>
      <c r="BF303">
        <v>0</v>
      </c>
      <c r="BG303">
        <v>0</v>
      </c>
      <c r="BH303">
        <v>9.2128399999999999</v>
      </c>
      <c r="BI303">
        <v>28.255099999999999</v>
      </c>
      <c r="BJ303">
        <v>279.87799999999999</v>
      </c>
      <c r="BK303">
        <v>114.872</v>
      </c>
      <c r="BL303">
        <v>56.054000000000002</v>
      </c>
      <c r="BM303">
        <v>0</v>
      </c>
      <c r="BN303">
        <v>0</v>
      </c>
      <c r="BO303">
        <v>0</v>
      </c>
      <c r="BP303">
        <v>0</v>
      </c>
      <c r="BQ303">
        <v>450.80399999999997</v>
      </c>
      <c r="BR303">
        <v>450.80399999999997</v>
      </c>
      <c r="BS303">
        <v>0</v>
      </c>
      <c r="BT303">
        <v>0</v>
      </c>
      <c r="BU303">
        <v>0</v>
      </c>
      <c r="BW303">
        <v>0</v>
      </c>
      <c r="BX303">
        <v>0</v>
      </c>
      <c r="BZ303">
        <v>0</v>
      </c>
      <c r="CA303" t="s">
        <v>114</v>
      </c>
      <c r="CB303" t="s">
        <v>114</v>
      </c>
      <c r="CC303" t="s">
        <v>446</v>
      </c>
      <c r="CD303">
        <v>0</v>
      </c>
      <c r="CE303">
        <v>12122.3</v>
      </c>
      <c r="CF303">
        <v>29826.400000000001</v>
      </c>
      <c r="CG303">
        <v>0</v>
      </c>
      <c r="CH303">
        <v>0</v>
      </c>
      <c r="CI303">
        <v>1862.72</v>
      </c>
      <c r="CJ303">
        <v>5525.47</v>
      </c>
      <c r="CK303">
        <v>49336.9</v>
      </c>
      <c r="CL303">
        <v>23566.7</v>
      </c>
      <c r="CM303">
        <v>11499.8</v>
      </c>
      <c r="CN303">
        <v>0</v>
      </c>
      <c r="CO303">
        <v>0</v>
      </c>
      <c r="CP303">
        <v>0</v>
      </c>
      <c r="CQ303">
        <v>0</v>
      </c>
      <c r="CR303">
        <v>84403.4</v>
      </c>
      <c r="CS303">
        <v>447.33</v>
      </c>
      <c r="CT303">
        <v>0</v>
      </c>
      <c r="CU303">
        <v>0</v>
      </c>
      <c r="CV303">
        <v>0</v>
      </c>
      <c r="CW303">
        <v>0</v>
      </c>
      <c r="CX303">
        <v>0</v>
      </c>
      <c r="CY303">
        <v>0</v>
      </c>
      <c r="CZ303">
        <v>447.33</v>
      </c>
      <c r="DA303">
        <v>0</v>
      </c>
      <c r="DB303">
        <v>0</v>
      </c>
      <c r="DC303">
        <v>0</v>
      </c>
      <c r="DD303">
        <v>0</v>
      </c>
      <c r="DE303">
        <v>447.33</v>
      </c>
      <c r="DF303">
        <v>0</v>
      </c>
      <c r="DG303">
        <v>0</v>
      </c>
      <c r="DH303">
        <v>0</v>
      </c>
      <c r="DI303">
        <v>0</v>
      </c>
      <c r="DJ303">
        <v>0</v>
      </c>
      <c r="DK303">
        <v>0</v>
      </c>
      <c r="DL303">
        <v>0</v>
      </c>
      <c r="DM303">
        <v>0</v>
      </c>
      <c r="DN303">
        <v>0</v>
      </c>
      <c r="DO303">
        <v>0</v>
      </c>
      <c r="DP303">
        <v>0</v>
      </c>
      <c r="DQ303">
        <v>0</v>
      </c>
      <c r="DR303">
        <v>0</v>
      </c>
      <c r="DS303">
        <v>16.8659</v>
      </c>
      <c r="DT303">
        <v>67.320700000000002</v>
      </c>
      <c r="DU303">
        <v>152.011</v>
      </c>
      <c r="DV303">
        <v>0</v>
      </c>
      <c r="DW303">
        <v>0</v>
      </c>
      <c r="DX303">
        <v>9.2133699999999994</v>
      </c>
      <c r="DY303">
        <v>28.255099999999999</v>
      </c>
      <c r="DZ303">
        <v>273.666</v>
      </c>
      <c r="EA303">
        <v>114.872</v>
      </c>
      <c r="EB303">
        <v>56.054000000000002</v>
      </c>
      <c r="EC303">
        <v>0</v>
      </c>
      <c r="ED303">
        <v>0</v>
      </c>
      <c r="EE303">
        <v>0</v>
      </c>
      <c r="EF303">
        <v>0</v>
      </c>
      <c r="EG303">
        <v>444.59199999999998</v>
      </c>
      <c r="EH303">
        <v>427.726</v>
      </c>
      <c r="EI303">
        <v>16.8659</v>
      </c>
      <c r="EJ303">
        <v>0</v>
      </c>
      <c r="EK303">
        <v>0</v>
      </c>
      <c r="EM303">
        <v>0</v>
      </c>
      <c r="EN303">
        <v>0</v>
      </c>
      <c r="EP303">
        <v>0</v>
      </c>
      <c r="EQ303">
        <v>0</v>
      </c>
      <c r="ER303">
        <v>3.7969499999999998</v>
      </c>
      <c r="ES303">
        <v>3.7824900000000001</v>
      </c>
      <c r="ET303">
        <v>0</v>
      </c>
      <c r="EU303">
        <v>0</v>
      </c>
      <c r="EV303">
        <v>0.22620699999999999</v>
      </c>
      <c r="EW303">
        <v>0.95836900000000003</v>
      </c>
      <c r="EX303">
        <v>8.7640100000000007</v>
      </c>
      <c r="EY303">
        <v>3.0337299999999998</v>
      </c>
      <c r="EZ303">
        <v>1.48037</v>
      </c>
      <c r="FA303">
        <v>0</v>
      </c>
      <c r="FB303">
        <v>0</v>
      </c>
      <c r="FC303">
        <v>0</v>
      </c>
      <c r="FD303">
        <v>0</v>
      </c>
      <c r="FE303">
        <v>13.2781</v>
      </c>
      <c r="FF303">
        <v>0</v>
      </c>
      <c r="FG303">
        <v>5.6014299999999997</v>
      </c>
      <c r="FH303">
        <v>4.5135500000000004</v>
      </c>
      <c r="FI303">
        <v>0</v>
      </c>
      <c r="FJ303">
        <v>0</v>
      </c>
      <c r="FK303">
        <v>0.22645799999999999</v>
      </c>
      <c r="FL303">
        <v>0.95836900000000003</v>
      </c>
      <c r="FM303">
        <v>11.299799999999999</v>
      </c>
      <c r="FN303">
        <v>3.0337299999999998</v>
      </c>
      <c r="FO303">
        <v>1.48037</v>
      </c>
      <c r="FP303">
        <v>0</v>
      </c>
      <c r="FQ303">
        <v>0</v>
      </c>
      <c r="FR303">
        <v>0</v>
      </c>
      <c r="FS303">
        <v>0</v>
      </c>
      <c r="FT303">
        <v>15.8139</v>
      </c>
      <c r="FU303" t="s">
        <v>621</v>
      </c>
      <c r="FV303" t="s">
        <v>622</v>
      </c>
      <c r="FW303" t="s">
        <v>528</v>
      </c>
      <c r="FX303" t="s">
        <v>115</v>
      </c>
      <c r="FY303" t="s">
        <v>530</v>
      </c>
      <c r="FZ303" t="s">
        <v>116</v>
      </c>
      <c r="GA303" t="s">
        <v>638</v>
      </c>
      <c r="GB303" t="s">
        <v>639</v>
      </c>
      <c r="GC303">
        <v>0.74043400000000004</v>
      </c>
      <c r="GD303">
        <v>2.0286</v>
      </c>
      <c r="GE303">
        <v>6.5925000000000002</v>
      </c>
      <c r="GF303">
        <v>0</v>
      </c>
      <c r="GG303">
        <v>0</v>
      </c>
      <c r="GH303">
        <v>0.32866400000000001</v>
      </c>
      <c r="GI303">
        <v>1.0318700000000001</v>
      </c>
      <c r="GJ303">
        <v>10.72</v>
      </c>
      <c r="GK303">
        <v>4.0394300000000003</v>
      </c>
      <c r="GL303">
        <v>1.97112</v>
      </c>
      <c r="GM303">
        <v>0</v>
      </c>
      <c r="GN303">
        <v>0</v>
      </c>
      <c r="GO303">
        <v>0</v>
      </c>
      <c r="GP303">
        <v>0</v>
      </c>
      <c r="GQ303">
        <v>16.73</v>
      </c>
      <c r="GR303">
        <v>0</v>
      </c>
      <c r="GS303">
        <v>0</v>
      </c>
      <c r="GT303">
        <v>0</v>
      </c>
      <c r="GU303">
        <v>0</v>
      </c>
      <c r="GV303">
        <v>0</v>
      </c>
      <c r="GW303">
        <v>0</v>
      </c>
      <c r="GX303">
        <v>0</v>
      </c>
      <c r="GY303">
        <v>0</v>
      </c>
      <c r="GZ303">
        <v>0</v>
      </c>
      <c r="HA303">
        <v>0</v>
      </c>
      <c r="HB303">
        <v>0</v>
      </c>
      <c r="HC303">
        <v>0</v>
      </c>
      <c r="HD303">
        <v>0</v>
      </c>
      <c r="HE303">
        <v>0</v>
      </c>
      <c r="HF303">
        <v>2.43533</v>
      </c>
      <c r="HG303">
        <v>5.6480899999999998</v>
      </c>
      <c r="HH303">
        <v>0</v>
      </c>
      <c r="HI303">
        <v>0</v>
      </c>
      <c r="HJ303">
        <v>0.32866499999999998</v>
      </c>
      <c r="HK303">
        <v>1.0318700000000001</v>
      </c>
      <c r="HL303">
        <v>9.4499999999999993</v>
      </c>
      <c r="HM303">
        <v>4.0394300000000003</v>
      </c>
      <c r="HN303">
        <v>1.97112</v>
      </c>
      <c r="HO303">
        <v>0</v>
      </c>
      <c r="HP303">
        <v>0</v>
      </c>
      <c r="HQ303">
        <v>0</v>
      </c>
      <c r="HR303">
        <v>0</v>
      </c>
      <c r="HS303">
        <v>15.46</v>
      </c>
      <c r="HT303">
        <v>2.37399</v>
      </c>
      <c r="HU303">
        <v>0</v>
      </c>
      <c r="HV303">
        <v>0</v>
      </c>
      <c r="HW303">
        <v>0</v>
      </c>
      <c r="HX303">
        <v>0</v>
      </c>
      <c r="HY303">
        <v>0</v>
      </c>
      <c r="HZ303">
        <v>0</v>
      </c>
      <c r="IA303">
        <v>2.37</v>
      </c>
      <c r="IB303">
        <v>0</v>
      </c>
      <c r="IC303">
        <v>0</v>
      </c>
      <c r="ID303">
        <v>0</v>
      </c>
      <c r="IE303">
        <v>0</v>
      </c>
      <c r="IF303">
        <v>2.37</v>
      </c>
    </row>
    <row r="304" spans="1:240" x14ac:dyDescent="0.3">
      <c r="A304" s="67">
        <v>43882.494317129633</v>
      </c>
      <c r="B304" t="s">
        <v>521</v>
      </c>
      <c r="C304" s="14" t="s">
        <v>521</v>
      </c>
      <c r="D304" t="s">
        <v>514</v>
      </c>
      <c r="E304">
        <v>5502.05</v>
      </c>
      <c r="F304">
        <v>5502.05</v>
      </c>
      <c r="G304" t="s">
        <v>112</v>
      </c>
      <c r="H304">
        <v>2.4305555555555556E-2</v>
      </c>
      <c r="I304" t="s">
        <v>118</v>
      </c>
      <c r="J304">
        <v>40.81</v>
      </c>
      <c r="K304" t="s">
        <v>114</v>
      </c>
      <c r="L304" t="s">
        <v>114</v>
      </c>
      <c r="M304" t="s">
        <v>331</v>
      </c>
      <c r="N304">
        <v>1633.41</v>
      </c>
      <c r="O304">
        <v>13634.5</v>
      </c>
      <c r="P304">
        <v>23847.200000000001</v>
      </c>
      <c r="Q304">
        <v>0</v>
      </c>
      <c r="R304">
        <v>0</v>
      </c>
      <c r="S304">
        <v>1641.93</v>
      </c>
      <c r="T304">
        <v>5490.56</v>
      </c>
      <c r="U304">
        <v>46247.6</v>
      </c>
      <c r="V304">
        <v>23566.7</v>
      </c>
      <c r="W304">
        <v>11499.8</v>
      </c>
      <c r="X304">
        <v>0</v>
      </c>
      <c r="Y304">
        <v>0</v>
      </c>
      <c r="Z304">
        <v>0</v>
      </c>
      <c r="AA304">
        <v>0</v>
      </c>
      <c r="AB304">
        <v>81314.100000000006</v>
      </c>
      <c r="AC304">
        <v>0</v>
      </c>
      <c r="AD304">
        <v>0</v>
      </c>
      <c r="AE304">
        <v>0</v>
      </c>
      <c r="AF304">
        <v>0</v>
      </c>
      <c r="AG304">
        <v>0</v>
      </c>
      <c r="AH304">
        <v>0</v>
      </c>
      <c r="AI304">
        <v>0</v>
      </c>
      <c r="AJ304">
        <v>0</v>
      </c>
      <c r="AK304">
        <v>0</v>
      </c>
      <c r="AL304">
        <v>0</v>
      </c>
      <c r="AM304">
        <v>0</v>
      </c>
      <c r="AN304">
        <v>0</v>
      </c>
      <c r="AO304">
        <v>0</v>
      </c>
      <c r="AP304">
        <v>0</v>
      </c>
      <c r="AQ304">
        <v>0</v>
      </c>
      <c r="AR304">
        <v>0</v>
      </c>
      <c r="AS304">
        <v>0</v>
      </c>
      <c r="AT304">
        <v>0</v>
      </c>
      <c r="AU304">
        <v>0</v>
      </c>
      <c r="AV304">
        <v>0</v>
      </c>
      <c r="AW304">
        <v>0</v>
      </c>
      <c r="AX304">
        <v>0</v>
      </c>
      <c r="AY304">
        <v>0</v>
      </c>
      <c r="AZ304">
        <v>0</v>
      </c>
      <c r="BA304">
        <v>0</v>
      </c>
      <c r="BB304">
        <v>0</v>
      </c>
      <c r="BC304">
        <v>7.4262100000000002</v>
      </c>
      <c r="BD304">
        <v>86.053100000000001</v>
      </c>
      <c r="BE304">
        <v>123.459</v>
      </c>
      <c r="BF304">
        <v>0</v>
      </c>
      <c r="BG304">
        <v>0</v>
      </c>
      <c r="BH304">
        <v>8.2246000000000006</v>
      </c>
      <c r="BI304">
        <v>27.993099999999998</v>
      </c>
      <c r="BJ304">
        <v>253.15600000000001</v>
      </c>
      <c r="BK304">
        <v>116.51300000000001</v>
      </c>
      <c r="BL304">
        <v>56.854799999999997</v>
      </c>
      <c r="BM304">
        <v>0</v>
      </c>
      <c r="BN304">
        <v>0</v>
      </c>
      <c r="BO304">
        <v>0</v>
      </c>
      <c r="BP304">
        <v>0</v>
      </c>
      <c r="BQ304">
        <v>426.524</v>
      </c>
      <c r="BR304">
        <v>426.524</v>
      </c>
      <c r="BS304">
        <v>0</v>
      </c>
      <c r="BT304">
        <v>0</v>
      </c>
      <c r="BU304">
        <v>0</v>
      </c>
      <c r="BW304">
        <v>0</v>
      </c>
      <c r="BX304">
        <v>0</v>
      </c>
      <c r="BZ304">
        <v>0</v>
      </c>
      <c r="CA304" t="s">
        <v>114</v>
      </c>
      <c r="CB304" t="s">
        <v>114</v>
      </c>
      <c r="CC304" t="s">
        <v>215</v>
      </c>
      <c r="CD304">
        <v>0</v>
      </c>
      <c r="CE304">
        <v>15904.3</v>
      </c>
      <c r="CF304">
        <v>27656.2</v>
      </c>
      <c r="CG304">
        <v>0</v>
      </c>
      <c r="CH304">
        <v>0</v>
      </c>
      <c r="CI304">
        <v>1641.93</v>
      </c>
      <c r="CJ304">
        <v>5490.56</v>
      </c>
      <c r="CK304">
        <v>50692.9</v>
      </c>
      <c r="CL304">
        <v>23566.7</v>
      </c>
      <c r="CM304">
        <v>11499.8</v>
      </c>
      <c r="CN304">
        <v>0</v>
      </c>
      <c r="CO304">
        <v>0</v>
      </c>
      <c r="CP304">
        <v>0</v>
      </c>
      <c r="CQ304">
        <v>0</v>
      </c>
      <c r="CR304">
        <v>85759.4</v>
      </c>
      <c r="CS304">
        <v>192.36699999999999</v>
      </c>
      <c r="CT304">
        <v>0</v>
      </c>
      <c r="CU304">
        <v>0</v>
      </c>
      <c r="CV304">
        <v>0</v>
      </c>
      <c r="CW304">
        <v>0</v>
      </c>
      <c r="CX304">
        <v>0</v>
      </c>
      <c r="CY304">
        <v>0</v>
      </c>
      <c r="CZ304">
        <v>192.36699999999999</v>
      </c>
      <c r="DA304">
        <v>0</v>
      </c>
      <c r="DB304">
        <v>0</v>
      </c>
      <c r="DC304">
        <v>0</v>
      </c>
      <c r="DD304">
        <v>0</v>
      </c>
      <c r="DE304">
        <v>192.36699999999999</v>
      </c>
      <c r="DF304">
        <v>0</v>
      </c>
      <c r="DG304">
        <v>0</v>
      </c>
      <c r="DH304">
        <v>0</v>
      </c>
      <c r="DI304">
        <v>0</v>
      </c>
      <c r="DJ304">
        <v>0</v>
      </c>
      <c r="DK304">
        <v>0</v>
      </c>
      <c r="DL304">
        <v>0</v>
      </c>
      <c r="DM304">
        <v>0</v>
      </c>
      <c r="DN304">
        <v>0</v>
      </c>
      <c r="DO304">
        <v>0</v>
      </c>
      <c r="DP304">
        <v>0</v>
      </c>
      <c r="DQ304">
        <v>0</v>
      </c>
      <c r="DR304">
        <v>0</v>
      </c>
      <c r="DS304">
        <v>7.2622999999999998</v>
      </c>
      <c r="DT304">
        <v>105.077</v>
      </c>
      <c r="DU304">
        <v>145.40899999999999</v>
      </c>
      <c r="DV304">
        <v>0</v>
      </c>
      <c r="DW304">
        <v>0</v>
      </c>
      <c r="DX304">
        <v>8.2246199999999998</v>
      </c>
      <c r="DY304">
        <v>27.993099999999998</v>
      </c>
      <c r="DZ304">
        <v>293.96600000000001</v>
      </c>
      <c r="EA304">
        <v>116.51300000000001</v>
      </c>
      <c r="EB304">
        <v>56.854799999999997</v>
      </c>
      <c r="EC304">
        <v>0</v>
      </c>
      <c r="ED304">
        <v>0</v>
      </c>
      <c r="EE304">
        <v>0</v>
      </c>
      <c r="EF304">
        <v>0</v>
      </c>
      <c r="EG304">
        <v>467.334</v>
      </c>
      <c r="EH304">
        <v>460.072</v>
      </c>
      <c r="EI304">
        <v>7.2622999999999998</v>
      </c>
      <c r="EJ304">
        <v>0</v>
      </c>
      <c r="EK304">
        <v>0</v>
      </c>
      <c r="EM304">
        <v>0</v>
      </c>
      <c r="EN304">
        <v>0</v>
      </c>
      <c r="EP304">
        <v>0</v>
      </c>
      <c r="EQ304">
        <v>0</v>
      </c>
      <c r="ER304">
        <v>5.17889</v>
      </c>
      <c r="ES304">
        <v>3.6371199999999999</v>
      </c>
      <c r="ET304">
        <v>0</v>
      </c>
      <c r="EU304">
        <v>0</v>
      </c>
      <c r="EV304">
        <v>0.20574500000000001</v>
      </c>
      <c r="EW304">
        <v>0.93947899999999995</v>
      </c>
      <c r="EX304">
        <v>9.9612300000000005</v>
      </c>
      <c r="EY304">
        <v>3.0337299999999998</v>
      </c>
      <c r="EZ304">
        <v>1.48037</v>
      </c>
      <c r="FA304">
        <v>0</v>
      </c>
      <c r="FB304">
        <v>0</v>
      </c>
      <c r="FC304">
        <v>0</v>
      </c>
      <c r="FD304">
        <v>0</v>
      </c>
      <c r="FE304">
        <v>14.475300000000001</v>
      </c>
      <c r="FF304">
        <v>0</v>
      </c>
      <c r="FG304">
        <v>6.81778</v>
      </c>
      <c r="FH304">
        <v>4.3552299999999997</v>
      </c>
      <c r="FI304">
        <v>0</v>
      </c>
      <c r="FJ304">
        <v>0</v>
      </c>
      <c r="FK304">
        <v>0.20576</v>
      </c>
      <c r="FL304">
        <v>0.93947899999999995</v>
      </c>
      <c r="FM304">
        <v>12.318300000000001</v>
      </c>
      <c r="FN304">
        <v>3.0337299999999998</v>
      </c>
      <c r="FO304">
        <v>1.48037</v>
      </c>
      <c r="FP304">
        <v>0</v>
      </c>
      <c r="FQ304">
        <v>0</v>
      </c>
      <c r="FR304">
        <v>0</v>
      </c>
      <c r="FS304">
        <v>0</v>
      </c>
      <c r="FT304">
        <v>16.8323</v>
      </c>
      <c r="FU304" t="s">
        <v>621</v>
      </c>
      <c r="FV304" t="s">
        <v>622</v>
      </c>
      <c r="FW304" t="s">
        <v>528</v>
      </c>
      <c r="FX304" t="s">
        <v>115</v>
      </c>
      <c r="FY304" t="s">
        <v>530</v>
      </c>
      <c r="FZ304" t="s">
        <v>116</v>
      </c>
      <c r="GA304" t="s">
        <v>638</v>
      </c>
      <c r="GB304" t="s">
        <v>639</v>
      </c>
      <c r="GC304">
        <v>0.383685</v>
      </c>
      <c r="GD304">
        <v>2.9165800000000002</v>
      </c>
      <c r="GE304">
        <v>4.9167800000000002</v>
      </c>
      <c r="GF304">
        <v>0</v>
      </c>
      <c r="GG304">
        <v>0</v>
      </c>
      <c r="GH304">
        <v>0.32967400000000002</v>
      </c>
      <c r="GI304">
        <v>1.1396299999999999</v>
      </c>
      <c r="GJ304">
        <v>9.69</v>
      </c>
      <c r="GK304">
        <v>4.7096</v>
      </c>
      <c r="GL304">
        <v>2.2981400000000001</v>
      </c>
      <c r="GM304">
        <v>0</v>
      </c>
      <c r="GN304">
        <v>0</v>
      </c>
      <c r="GO304">
        <v>0</v>
      </c>
      <c r="GP304">
        <v>0</v>
      </c>
      <c r="GQ304">
        <v>16.7</v>
      </c>
      <c r="GR304">
        <v>0</v>
      </c>
      <c r="GS304">
        <v>0</v>
      </c>
      <c r="GT304">
        <v>0</v>
      </c>
      <c r="GU304">
        <v>0</v>
      </c>
      <c r="GV304">
        <v>0</v>
      </c>
      <c r="GW304">
        <v>0</v>
      </c>
      <c r="GX304">
        <v>0</v>
      </c>
      <c r="GY304">
        <v>0</v>
      </c>
      <c r="GZ304">
        <v>0</v>
      </c>
      <c r="HA304">
        <v>0</v>
      </c>
      <c r="HB304">
        <v>0</v>
      </c>
      <c r="HC304">
        <v>0</v>
      </c>
      <c r="HD304">
        <v>0</v>
      </c>
      <c r="HE304">
        <v>0</v>
      </c>
      <c r="HF304">
        <v>3.42665</v>
      </c>
      <c r="HG304">
        <v>5.7064000000000004</v>
      </c>
      <c r="HH304">
        <v>0</v>
      </c>
      <c r="HI304">
        <v>0</v>
      </c>
      <c r="HJ304">
        <v>0.32967400000000002</v>
      </c>
      <c r="HK304">
        <v>1.1396299999999999</v>
      </c>
      <c r="HL304">
        <v>10.61</v>
      </c>
      <c r="HM304">
        <v>4.7096</v>
      </c>
      <c r="HN304">
        <v>2.2981400000000001</v>
      </c>
      <c r="HO304">
        <v>0</v>
      </c>
      <c r="HP304">
        <v>0</v>
      </c>
      <c r="HQ304">
        <v>0</v>
      </c>
      <c r="HR304">
        <v>0</v>
      </c>
      <c r="HS304">
        <v>17.62</v>
      </c>
      <c r="HT304">
        <v>1.0208999999999999</v>
      </c>
      <c r="HU304">
        <v>0</v>
      </c>
      <c r="HV304">
        <v>0</v>
      </c>
      <c r="HW304">
        <v>0</v>
      </c>
      <c r="HX304">
        <v>0</v>
      </c>
      <c r="HY304">
        <v>0</v>
      </c>
      <c r="HZ304">
        <v>0</v>
      </c>
      <c r="IA304">
        <v>1.02</v>
      </c>
      <c r="IB304">
        <v>0</v>
      </c>
      <c r="IC304">
        <v>0</v>
      </c>
      <c r="ID304">
        <v>0</v>
      </c>
      <c r="IE304">
        <v>0</v>
      </c>
      <c r="IF304">
        <v>1.02</v>
      </c>
    </row>
    <row r="305" spans="1:240" x14ac:dyDescent="0.3">
      <c r="A305" s="67">
        <v>43882.494791666664</v>
      </c>
      <c r="B305" t="s">
        <v>522</v>
      </c>
      <c r="C305" s="14" t="s">
        <v>522</v>
      </c>
      <c r="D305" t="s">
        <v>214</v>
      </c>
      <c r="E305">
        <v>5502.05</v>
      </c>
      <c r="F305">
        <v>5502.05</v>
      </c>
      <c r="G305" t="s">
        <v>112</v>
      </c>
      <c r="H305">
        <v>2.5694444444444447E-2</v>
      </c>
      <c r="I305" t="s">
        <v>118</v>
      </c>
      <c r="J305">
        <v>58.61</v>
      </c>
      <c r="K305" t="s">
        <v>114</v>
      </c>
      <c r="L305" t="s">
        <v>114</v>
      </c>
      <c r="M305" t="s">
        <v>575</v>
      </c>
      <c r="N305">
        <v>139.928</v>
      </c>
      <c r="O305">
        <v>21683.8</v>
      </c>
      <c r="P305">
        <v>23858.6</v>
      </c>
      <c r="Q305">
        <v>0</v>
      </c>
      <c r="R305">
        <v>0</v>
      </c>
      <c r="S305">
        <v>1427.69</v>
      </c>
      <c r="T305">
        <v>5436.59</v>
      </c>
      <c r="U305">
        <v>52546.6</v>
      </c>
      <c r="V305">
        <v>23566.7</v>
      </c>
      <c r="W305">
        <v>11499.8</v>
      </c>
      <c r="X305">
        <v>0</v>
      </c>
      <c r="Y305">
        <v>0</v>
      </c>
      <c r="Z305">
        <v>0</v>
      </c>
      <c r="AA305">
        <v>0</v>
      </c>
      <c r="AB305">
        <v>87613.1</v>
      </c>
      <c r="AC305">
        <v>0</v>
      </c>
      <c r="AD305">
        <v>0</v>
      </c>
      <c r="AE305">
        <v>0</v>
      </c>
      <c r="AF305">
        <v>0</v>
      </c>
      <c r="AG305">
        <v>0</v>
      </c>
      <c r="AH305">
        <v>0</v>
      </c>
      <c r="AI305">
        <v>0</v>
      </c>
      <c r="AJ305">
        <v>0</v>
      </c>
      <c r="AK305">
        <v>0</v>
      </c>
      <c r="AL305">
        <v>0</v>
      </c>
      <c r="AM305">
        <v>0</v>
      </c>
      <c r="AN305">
        <v>0</v>
      </c>
      <c r="AO305">
        <v>0</v>
      </c>
      <c r="AP305">
        <v>0</v>
      </c>
      <c r="AQ305">
        <v>0</v>
      </c>
      <c r="AR305">
        <v>0</v>
      </c>
      <c r="AS305">
        <v>0</v>
      </c>
      <c r="AT305">
        <v>0</v>
      </c>
      <c r="AU305">
        <v>0</v>
      </c>
      <c r="AV305">
        <v>0</v>
      </c>
      <c r="AW305">
        <v>0</v>
      </c>
      <c r="AX305">
        <v>0</v>
      </c>
      <c r="AY305">
        <v>0</v>
      </c>
      <c r="AZ305">
        <v>0</v>
      </c>
      <c r="BA305">
        <v>0</v>
      </c>
      <c r="BB305">
        <v>0</v>
      </c>
      <c r="BC305">
        <v>0.62737900000000002</v>
      </c>
      <c r="BD305">
        <v>135.39500000000001</v>
      </c>
      <c r="BE305">
        <v>124.386</v>
      </c>
      <c r="BF305">
        <v>0</v>
      </c>
      <c r="BG305">
        <v>0</v>
      </c>
      <c r="BH305">
        <v>7.2899000000000003</v>
      </c>
      <c r="BI305">
        <v>28.9939</v>
      </c>
      <c r="BJ305">
        <v>296.69200000000001</v>
      </c>
      <c r="BK305">
        <v>123.93899999999999</v>
      </c>
      <c r="BL305">
        <v>60.478299999999997</v>
      </c>
      <c r="BM305">
        <v>0</v>
      </c>
      <c r="BN305">
        <v>0</v>
      </c>
      <c r="BO305">
        <v>0</v>
      </c>
      <c r="BP305">
        <v>0</v>
      </c>
      <c r="BQ305">
        <v>481.10899999999998</v>
      </c>
      <c r="BR305">
        <v>481.10899999999998</v>
      </c>
      <c r="BS305">
        <v>0</v>
      </c>
      <c r="BT305">
        <v>0</v>
      </c>
      <c r="BU305">
        <v>0</v>
      </c>
      <c r="BW305">
        <v>0</v>
      </c>
      <c r="BX305">
        <v>0</v>
      </c>
      <c r="BZ305">
        <v>0</v>
      </c>
      <c r="CA305" t="s">
        <v>114</v>
      </c>
      <c r="CB305" t="s">
        <v>114</v>
      </c>
      <c r="CC305" t="s">
        <v>123</v>
      </c>
      <c r="CD305">
        <v>0</v>
      </c>
      <c r="CE305">
        <v>24964.7</v>
      </c>
      <c r="CF305">
        <v>29655.3</v>
      </c>
      <c r="CG305">
        <v>0</v>
      </c>
      <c r="CH305">
        <v>0</v>
      </c>
      <c r="CI305">
        <v>1427.69</v>
      </c>
      <c r="CJ305">
        <v>5436.59</v>
      </c>
      <c r="CK305">
        <v>61484.2</v>
      </c>
      <c r="CL305">
        <v>23566.7</v>
      </c>
      <c r="CM305">
        <v>11499.8</v>
      </c>
      <c r="CN305">
        <v>0</v>
      </c>
      <c r="CO305">
        <v>0</v>
      </c>
      <c r="CP305">
        <v>0</v>
      </c>
      <c r="CQ305">
        <v>0</v>
      </c>
      <c r="CR305">
        <v>96550.7</v>
      </c>
      <c r="CS305">
        <v>18.647099999999998</v>
      </c>
      <c r="CT305">
        <v>0</v>
      </c>
      <c r="CU305">
        <v>0</v>
      </c>
      <c r="CV305">
        <v>0</v>
      </c>
      <c r="CW305">
        <v>0</v>
      </c>
      <c r="CX305">
        <v>0</v>
      </c>
      <c r="CY305">
        <v>0</v>
      </c>
      <c r="CZ305">
        <v>18.647099999999998</v>
      </c>
      <c r="DA305">
        <v>0</v>
      </c>
      <c r="DB305">
        <v>0</v>
      </c>
      <c r="DC305">
        <v>0</v>
      </c>
      <c r="DD305">
        <v>0</v>
      </c>
      <c r="DE305">
        <v>18.647099999999998</v>
      </c>
      <c r="DF305">
        <v>0</v>
      </c>
      <c r="DG305">
        <v>0</v>
      </c>
      <c r="DH305">
        <v>0</v>
      </c>
      <c r="DI305">
        <v>0</v>
      </c>
      <c r="DJ305">
        <v>0</v>
      </c>
      <c r="DK305">
        <v>0</v>
      </c>
      <c r="DL305">
        <v>0</v>
      </c>
      <c r="DM305">
        <v>0</v>
      </c>
      <c r="DN305">
        <v>0</v>
      </c>
      <c r="DO305">
        <v>0</v>
      </c>
      <c r="DP305">
        <v>0</v>
      </c>
      <c r="DQ305">
        <v>0</v>
      </c>
      <c r="DR305">
        <v>0</v>
      </c>
      <c r="DS305">
        <v>0.71272999999999997</v>
      </c>
      <c r="DT305">
        <v>163.542</v>
      </c>
      <c r="DU305">
        <v>154.77099999999999</v>
      </c>
      <c r="DV305">
        <v>0</v>
      </c>
      <c r="DW305">
        <v>0</v>
      </c>
      <c r="DX305">
        <v>7.2898800000000001</v>
      </c>
      <c r="DY305">
        <v>28.9939</v>
      </c>
      <c r="DZ305">
        <v>355.30900000000003</v>
      </c>
      <c r="EA305">
        <v>123.93899999999999</v>
      </c>
      <c r="EB305">
        <v>60.478299999999997</v>
      </c>
      <c r="EC305">
        <v>0</v>
      </c>
      <c r="ED305">
        <v>0</v>
      </c>
      <c r="EE305">
        <v>0</v>
      </c>
      <c r="EF305">
        <v>0</v>
      </c>
      <c r="EG305">
        <v>539.726</v>
      </c>
      <c r="EH305">
        <v>539.01400000000001</v>
      </c>
      <c r="EI305">
        <v>0.71272999999999997</v>
      </c>
      <c r="EJ305">
        <v>0</v>
      </c>
      <c r="EK305">
        <v>0</v>
      </c>
      <c r="EM305">
        <v>0</v>
      </c>
      <c r="EN305">
        <v>0</v>
      </c>
      <c r="EP305">
        <v>0</v>
      </c>
      <c r="EQ305">
        <v>0</v>
      </c>
      <c r="ER305">
        <v>6.5720499999999999</v>
      </c>
      <c r="ES305">
        <v>3.6451199999999999</v>
      </c>
      <c r="ET305">
        <v>0</v>
      </c>
      <c r="EU305">
        <v>0</v>
      </c>
      <c r="EV305">
        <v>0.163794</v>
      </c>
      <c r="EW305">
        <v>0.97638400000000003</v>
      </c>
      <c r="EX305">
        <v>11.3574</v>
      </c>
      <c r="EY305">
        <v>3.0337299999999998</v>
      </c>
      <c r="EZ305">
        <v>1.48037</v>
      </c>
      <c r="FA305">
        <v>0</v>
      </c>
      <c r="FB305">
        <v>0</v>
      </c>
      <c r="FC305">
        <v>0</v>
      </c>
      <c r="FD305">
        <v>0</v>
      </c>
      <c r="FE305">
        <v>15.8714</v>
      </c>
      <c r="FF305">
        <v>0</v>
      </c>
      <c r="FG305">
        <v>8.8214600000000001</v>
      </c>
      <c r="FH305">
        <v>4.6275500000000003</v>
      </c>
      <c r="FI305">
        <v>0</v>
      </c>
      <c r="FJ305">
        <v>0</v>
      </c>
      <c r="FK305">
        <v>0.163798</v>
      </c>
      <c r="FL305">
        <v>0.97638400000000003</v>
      </c>
      <c r="FM305">
        <v>14.5892</v>
      </c>
      <c r="FN305">
        <v>3.0337299999999998</v>
      </c>
      <c r="FO305">
        <v>1.48037</v>
      </c>
      <c r="FP305">
        <v>0</v>
      </c>
      <c r="FQ305">
        <v>0</v>
      </c>
      <c r="FR305">
        <v>0</v>
      </c>
      <c r="FS305">
        <v>0</v>
      </c>
      <c r="FT305">
        <v>19.103300000000001</v>
      </c>
      <c r="FU305" t="s">
        <v>621</v>
      </c>
      <c r="FV305" t="s">
        <v>622</v>
      </c>
      <c r="FW305" t="s">
        <v>528</v>
      </c>
      <c r="FX305" t="s">
        <v>115</v>
      </c>
      <c r="FY305" t="s">
        <v>530</v>
      </c>
      <c r="FZ305" t="s">
        <v>116</v>
      </c>
      <c r="GA305" t="s">
        <v>638</v>
      </c>
      <c r="GB305" t="s">
        <v>639</v>
      </c>
      <c r="GC305">
        <v>3.2475299999999999E-2</v>
      </c>
      <c r="GD305">
        <v>4.1189999999999998</v>
      </c>
      <c r="GE305">
        <v>4.5123300000000004</v>
      </c>
      <c r="GF305">
        <v>0</v>
      </c>
      <c r="GG305">
        <v>0</v>
      </c>
      <c r="GH305">
        <v>0.25197900000000001</v>
      </c>
      <c r="GI305">
        <v>1.0178799999999999</v>
      </c>
      <c r="GJ305">
        <v>9.93</v>
      </c>
      <c r="GK305">
        <v>4.0394300000000003</v>
      </c>
      <c r="GL305">
        <v>1.97112</v>
      </c>
      <c r="GM305">
        <v>0</v>
      </c>
      <c r="GN305">
        <v>0</v>
      </c>
      <c r="GO305">
        <v>0</v>
      </c>
      <c r="GP305">
        <v>0</v>
      </c>
      <c r="GQ305">
        <v>15.94</v>
      </c>
      <c r="GR305">
        <v>0</v>
      </c>
      <c r="GS305">
        <v>0</v>
      </c>
      <c r="GT305">
        <v>0</v>
      </c>
      <c r="GU305">
        <v>0</v>
      </c>
      <c r="GV305">
        <v>0</v>
      </c>
      <c r="GW305">
        <v>0</v>
      </c>
      <c r="GX305">
        <v>0</v>
      </c>
      <c r="GY305">
        <v>0</v>
      </c>
      <c r="GZ305">
        <v>0</v>
      </c>
      <c r="HA305">
        <v>0</v>
      </c>
      <c r="HB305">
        <v>0</v>
      </c>
      <c r="HC305">
        <v>0</v>
      </c>
      <c r="HD305">
        <v>0</v>
      </c>
      <c r="HE305">
        <v>0</v>
      </c>
      <c r="HF305">
        <v>4.8771500000000003</v>
      </c>
      <c r="HG305">
        <v>5.6399299999999997</v>
      </c>
      <c r="HH305">
        <v>0</v>
      </c>
      <c r="HI305">
        <v>0</v>
      </c>
      <c r="HJ305">
        <v>0.25199199999999999</v>
      </c>
      <c r="HK305">
        <v>1.0178799999999999</v>
      </c>
      <c r="HL305">
        <v>11.79</v>
      </c>
      <c r="HM305">
        <v>4.0394300000000003</v>
      </c>
      <c r="HN305">
        <v>1.97112</v>
      </c>
      <c r="HO305">
        <v>0</v>
      </c>
      <c r="HP305">
        <v>0</v>
      </c>
      <c r="HQ305">
        <v>0</v>
      </c>
      <c r="HR305">
        <v>0</v>
      </c>
      <c r="HS305">
        <v>17.8</v>
      </c>
      <c r="HT305">
        <v>9.8960900000000004E-2</v>
      </c>
      <c r="HU305">
        <v>0</v>
      </c>
      <c r="HV305">
        <v>0</v>
      </c>
      <c r="HW305">
        <v>0</v>
      </c>
      <c r="HX305">
        <v>0</v>
      </c>
      <c r="HY305">
        <v>0</v>
      </c>
      <c r="HZ305">
        <v>0</v>
      </c>
      <c r="IA305">
        <v>0.1</v>
      </c>
      <c r="IB305">
        <v>0</v>
      </c>
      <c r="IC305">
        <v>0</v>
      </c>
      <c r="ID305">
        <v>0</v>
      </c>
      <c r="IE305">
        <v>0</v>
      </c>
      <c r="IF305">
        <v>0.1</v>
      </c>
    </row>
    <row r="306" spans="1:240" x14ac:dyDescent="0.3">
      <c r="A306" s="67">
        <v>43882.49527777778</v>
      </c>
      <c r="B306" t="s">
        <v>523</v>
      </c>
      <c r="C306" s="14" t="s">
        <v>523</v>
      </c>
      <c r="D306" t="s">
        <v>517</v>
      </c>
      <c r="E306">
        <v>5502.05</v>
      </c>
      <c r="F306">
        <v>5502.05</v>
      </c>
      <c r="G306" t="s">
        <v>112</v>
      </c>
      <c r="H306">
        <v>2.7777777777777776E-2</v>
      </c>
      <c r="I306" t="s">
        <v>118</v>
      </c>
      <c r="J306">
        <v>30.74</v>
      </c>
      <c r="K306" t="s">
        <v>114</v>
      </c>
      <c r="L306" t="s">
        <v>114</v>
      </c>
      <c r="M306" t="s">
        <v>443</v>
      </c>
      <c r="N306">
        <v>4477.75</v>
      </c>
      <c r="O306">
        <v>11206.4</v>
      </c>
      <c r="P306">
        <v>23915.3</v>
      </c>
      <c r="Q306">
        <v>0</v>
      </c>
      <c r="R306">
        <v>0</v>
      </c>
      <c r="S306">
        <v>1862.72</v>
      </c>
      <c r="T306">
        <v>5525.47</v>
      </c>
      <c r="U306">
        <v>46987.7</v>
      </c>
      <c r="V306">
        <v>23566.7</v>
      </c>
      <c r="W306">
        <v>11499.8</v>
      </c>
      <c r="X306">
        <v>0</v>
      </c>
      <c r="Y306">
        <v>0</v>
      </c>
      <c r="Z306">
        <v>0</v>
      </c>
      <c r="AA306">
        <v>0</v>
      </c>
      <c r="AB306">
        <v>82054.2</v>
      </c>
      <c r="AC306">
        <v>0</v>
      </c>
      <c r="AD306">
        <v>0</v>
      </c>
      <c r="AE306">
        <v>0</v>
      </c>
      <c r="AF306">
        <v>0</v>
      </c>
      <c r="AG306">
        <v>0</v>
      </c>
      <c r="AH306">
        <v>0</v>
      </c>
      <c r="AI306">
        <v>0</v>
      </c>
      <c r="AJ306">
        <v>0</v>
      </c>
      <c r="AK306">
        <v>0</v>
      </c>
      <c r="AL306">
        <v>0</v>
      </c>
      <c r="AM306">
        <v>0</v>
      </c>
      <c r="AN306">
        <v>0</v>
      </c>
      <c r="AO306">
        <v>0</v>
      </c>
      <c r="AP306">
        <v>0</v>
      </c>
      <c r="AQ306">
        <v>0</v>
      </c>
      <c r="AR306">
        <v>0</v>
      </c>
      <c r="AS306">
        <v>0</v>
      </c>
      <c r="AT306">
        <v>0</v>
      </c>
      <c r="AU306">
        <v>0</v>
      </c>
      <c r="AV306">
        <v>0</v>
      </c>
      <c r="AW306">
        <v>0</v>
      </c>
      <c r="AX306">
        <v>0</v>
      </c>
      <c r="AY306">
        <v>0</v>
      </c>
      <c r="AZ306">
        <v>0</v>
      </c>
      <c r="BA306">
        <v>0</v>
      </c>
      <c r="BB306">
        <v>0</v>
      </c>
      <c r="BC306">
        <v>23.482099999999999</v>
      </c>
      <c r="BD306">
        <v>60.344999999999999</v>
      </c>
      <c r="BE306">
        <v>121.639</v>
      </c>
      <c r="BF306">
        <v>0</v>
      </c>
      <c r="BG306">
        <v>0</v>
      </c>
      <c r="BH306">
        <v>9.2128499999999995</v>
      </c>
      <c r="BI306">
        <v>28.255099999999999</v>
      </c>
      <c r="BJ306">
        <v>242.934</v>
      </c>
      <c r="BK306">
        <v>114.872</v>
      </c>
      <c r="BL306">
        <v>56.054000000000002</v>
      </c>
      <c r="BM306">
        <v>0</v>
      </c>
      <c r="BN306">
        <v>0</v>
      </c>
      <c r="BO306">
        <v>0</v>
      </c>
      <c r="BP306">
        <v>0</v>
      </c>
      <c r="BQ306">
        <v>413.86</v>
      </c>
      <c r="BR306">
        <v>413.86</v>
      </c>
      <c r="BS306">
        <v>0</v>
      </c>
      <c r="BT306">
        <v>0</v>
      </c>
      <c r="BU306">
        <v>0</v>
      </c>
      <c r="BW306">
        <v>0</v>
      </c>
      <c r="BX306">
        <v>22</v>
      </c>
      <c r="BY306" t="s">
        <v>195</v>
      </c>
      <c r="BZ306">
        <v>0</v>
      </c>
      <c r="CA306" t="s">
        <v>114</v>
      </c>
      <c r="CB306" t="s">
        <v>114</v>
      </c>
      <c r="CC306" t="s">
        <v>446</v>
      </c>
      <c r="CD306">
        <v>0</v>
      </c>
      <c r="CE306">
        <v>12122.3</v>
      </c>
      <c r="CF306">
        <v>29826.400000000001</v>
      </c>
      <c r="CG306">
        <v>0</v>
      </c>
      <c r="CH306">
        <v>0</v>
      </c>
      <c r="CI306">
        <v>1862.72</v>
      </c>
      <c r="CJ306">
        <v>5525.47</v>
      </c>
      <c r="CK306">
        <v>49336.9</v>
      </c>
      <c r="CL306">
        <v>23566.7</v>
      </c>
      <c r="CM306">
        <v>11499.8</v>
      </c>
      <c r="CN306">
        <v>0</v>
      </c>
      <c r="CO306">
        <v>0</v>
      </c>
      <c r="CP306">
        <v>0</v>
      </c>
      <c r="CQ306">
        <v>0</v>
      </c>
      <c r="CR306">
        <v>84403.4</v>
      </c>
      <c r="CS306">
        <v>447.33</v>
      </c>
      <c r="CT306">
        <v>0</v>
      </c>
      <c r="CU306">
        <v>0</v>
      </c>
      <c r="CV306">
        <v>0</v>
      </c>
      <c r="CW306">
        <v>0</v>
      </c>
      <c r="CX306">
        <v>0</v>
      </c>
      <c r="CY306">
        <v>0</v>
      </c>
      <c r="CZ306">
        <v>447.33</v>
      </c>
      <c r="DA306">
        <v>0</v>
      </c>
      <c r="DB306">
        <v>0</v>
      </c>
      <c r="DC306">
        <v>0</v>
      </c>
      <c r="DD306">
        <v>0</v>
      </c>
      <c r="DE306">
        <v>447.33</v>
      </c>
      <c r="DF306">
        <v>0</v>
      </c>
      <c r="DG306">
        <v>0</v>
      </c>
      <c r="DH306">
        <v>0</v>
      </c>
      <c r="DI306">
        <v>0</v>
      </c>
      <c r="DJ306">
        <v>0</v>
      </c>
      <c r="DK306">
        <v>0</v>
      </c>
      <c r="DL306">
        <v>0</v>
      </c>
      <c r="DM306">
        <v>0</v>
      </c>
      <c r="DN306">
        <v>0</v>
      </c>
      <c r="DO306">
        <v>0</v>
      </c>
      <c r="DP306">
        <v>0</v>
      </c>
      <c r="DQ306">
        <v>0</v>
      </c>
      <c r="DR306">
        <v>0</v>
      </c>
      <c r="DS306">
        <v>16.8659</v>
      </c>
      <c r="DT306">
        <v>67.320700000000002</v>
      </c>
      <c r="DU306">
        <v>152.011</v>
      </c>
      <c r="DV306">
        <v>0</v>
      </c>
      <c r="DW306">
        <v>0</v>
      </c>
      <c r="DX306">
        <v>9.2133699999999994</v>
      </c>
      <c r="DY306">
        <v>28.255099999999999</v>
      </c>
      <c r="DZ306">
        <v>273.666</v>
      </c>
      <c r="EA306">
        <v>114.872</v>
      </c>
      <c r="EB306">
        <v>56.054000000000002</v>
      </c>
      <c r="EC306">
        <v>0</v>
      </c>
      <c r="ED306">
        <v>0</v>
      </c>
      <c r="EE306">
        <v>0</v>
      </c>
      <c r="EF306">
        <v>0</v>
      </c>
      <c r="EG306">
        <v>444.59199999999998</v>
      </c>
      <c r="EH306">
        <v>427.726</v>
      </c>
      <c r="EI306">
        <v>16.8659</v>
      </c>
      <c r="EJ306">
        <v>0</v>
      </c>
      <c r="EK306">
        <v>0</v>
      </c>
      <c r="EM306">
        <v>0</v>
      </c>
      <c r="EN306">
        <v>0</v>
      </c>
      <c r="EP306">
        <v>0</v>
      </c>
      <c r="EQ306">
        <v>0</v>
      </c>
      <c r="ER306">
        <v>4.4085000000000001</v>
      </c>
      <c r="ES306">
        <v>3.6284100000000001</v>
      </c>
      <c r="ET306">
        <v>0</v>
      </c>
      <c r="EU306">
        <v>0</v>
      </c>
      <c r="EV306">
        <v>0.22620199999999999</v>
      </c>
      <c r="EW306">
        <v>0.95836900000000003</v>
      </c>
      <c r="EX306">
        <v>9.2214799999999997</v>
      </c>
      <c r="EY306">
        <v>3.0337299999999998</v>
      </c>
      <c r="EZ306">
        <v>1.48037</v>
      </c>
      <c r="FA306">
        <v>0</v>
      </c>
      <c r="FB306">
        <v>0</v>
      </c>
      <c r="FC306">
        <v>0</v>
      </c>
      <c r="FD306">
        <v>0</v>
      </c>
      <c r="FE306">
        <v>13.7356</v>
      </c>
      <c r="FF306">
        <v>0</v>
      </c>
      <c r="FG306">
        <v>5.6014299999999997</v>
      </c>
      <c r="FH306">
        <v>4.5135500000000004</v>
      </c>
      <c r="FI306">
        <v>0</v>
      </c>
      <c r="FJ306">
        <v>0</v>
      </c>
      <c r="FK306">
        <v>0.22645799999999999</v>
      </c>
      <c r="FL306">
        <v>0.95836900000000003</v>
      </c>
      <c r="FM306">
        <v>11.299799999999999</v>
      </c>
      <c r="FN306">
        <v>3.0337299999999998</v>
      </c>
      <c r="FO306">
        <v>1.48037</v>
      </c>
      <c r="FP306">
        <v>0</v>
      </c>
      <c r="FQ306">
        <v>0</v>
      </c>
      <c r="FR306">
        <v>0</v>
      </c>
      <c r="FS306">
        <v>0</v>
      </c>
      <c r="FT306">
        <v>15.8139</v>
      </c>
      <c r="FU306" t="s">
        <v>621</v>
      </c>
      <c r="FV306" t="s">
        <v>622</v>
      </c>
      <c r="FW306" t="s">
        <v>528</v>
      </c>
      <c r="FX306" t="s">
        <v>115</v>
      </c>
      <c r="FY306" t="s">
        <v>530</v>
      </c>
      <c r="FZ306" t="s">
        <v>116</v>
      </c>
      <c r="GA306" t="s">
        <v>638</v>
      </c>
      <c r="GB306" t="s">
        <v>639</v>
      </c>
      <c r="GC306">
        <v>1.02887</v>
      </c>
      <c r="GD306">
        <v>2.16805</v>
      </c>
      <c r="GE306">
        <v>4.5240499999999999</v>
      </c>
      <c r="GF306">
        <v>0</v>
      </c>
      <c r="GG306">
        <v>0</v>
      </c>
      <c r="GH306">
        <v>0.32866699999999999</v>
      </c>
      <c r="GI306">
        <v>1.0318700000000001</v>
      </c>
      <c r="GJ306">
        <v>9.08</v>
      </c>
      <c r="GK306">
        <v>4.0394300000000003</v>
      </c>
      <c r="GL306">
        <v>1.97112</v>
      </c>
      <c r="GM306">
        <v>0</v>
      </c>
      <c r="GN306">
        <v>0</v>
      </c>
      <c r="GO306">
        <v>0</v>
      </c>
      <c r="GP306">
        <v>0</v>
      </c>
      <c r="GQ306">
        <v>15.09</v>
      </c>
      <c r="GR306">
        <v>0</v>
      </c>
      <c r="GS306">
        <v>0</v>
      </c>
      <c r="GT306">
        <v>0</v>
      </c>
      <c r="GU306">
        <v>0</v>
      </c>
      <c r="GV306">
        <v>0</v>
      </c>
      <c r="GW306">
        <v>0</v>
      </c>
      <c r="GX306">
        <v>0</v>
      </c>
      <c r="GY306">
        <v>0</v>
      </c>
      <c r="GZ306">
        <v>0</v>
      </c>
      <c r="HA306">
        <v>0</v>
      </c>
      <c r="HB306">
        <v>0</v>
      </c>
      <c r="HC306">
        <v>0</v>
      </c>
      <c r="HD306">
        <v>0</v>
      </c>
      <c r="HE306">
        <v>0</v>
      </c>
      <c r="HF306">
        <v>2.43533</v>
      </c>
      <c r="HG306">
        <v>5.6480899999999998</v>
      </c>
      <c r="HH306">
        <v>0</v>
      </c>
      <c r="HI306">
        <v>0</v>
      </c>
      <c r="HJ306">
        <v>0.32866499999999998</v>
      </c>
      <c r="HK306">
        <v>1.0318700000000001</v>
      </c>
      <c r="HL306">
        <v>9.4499999999999993</v>
      </c>
      <c r="HM306">
        <v>4.0394300000000003</v>
      </c>
      <c r="HN306">
        <v>1.97112</v>
      </c>
      <c r="HO306">
        <v>0</v>
      </c>
      <c r="HP306">
        <v>0</v>
      </c>
      <c r="HQ306">
        <v>0</v>
      </c>
      <c r="HR306">
        <v>0</v>
      </c>
      <c r="HS306">
        <v>15.46</v>
      </c>
      <c r="HT306">
        <v>2.37399</v>
      </c>
      <c r="HU306">
        <v>0</v>
      </c>
      <c r="HV306">
        <v>0</v>
      </c>
      <c r="HW306">
        <v>0</v>
      </c>
      <c r="HX306">
        <v>0</v>
      </c>
      <c r="HY306">
        <v>0</v>
      </c>
      <c r="HZ306">
        <v>0</v>
      </c>
      <c r="IA306">
        <v>2.37</v>
      </c>
      <c r="IB306">
        <v>0</v>
      </c>
      <c r="IC306">
        <v>0</v>
      </c>
      <c r="ID306">
        <v>0</v>
      </c>
      <c r="IE306">
        <v>0</v>
      </c>
      <c r="IF306">
        <v>2.37</v>
      </c>
    </row>
    <row r="310" spans="1:240" x14ac:dyDescent="0.3">
      <c r="A310">
        <v>43795.485706018517</v>
      </c>
      <c r="B310" t="s">
        <v>513</v>
      </c>
      <c r="C310" t="s">
        <v>513</v>
      </c>
      <c r="D310" t="s">
        <v>514</v>
      </c>
      <c r="E310" s="65">
        <v>5502.05</v>
      </c>
      <c r="F310" s="65">
        <v>5502.05</v>
      </c>
      <c r="G310" t="s">
        <v>112</v>
      </c>
      <c r="H310">
        <v>4.027777777777778E-2</v>
      </c>
      <c r="I310" t="s">
        <v>118</v>
      </c>
      <c r="J310">
        <v>20.48</v>
      </c>
      <c r="K310" t="s">
        <v>114</v>
      </c>
      <c r="L310" t="s">
        <v>114</v>
      </c>
      <c r="M310" t="s">
        <v>344</v>
      </c>
      <c r="N310">
        <v>1132.96</v>
      </c>
      <c r="O310">
        <v>9907.07</v>
      </c>
      <c r="P310">
        <v>33131.699999999997</v>
      </c>
      <c r="Q310">
        <v>0</v>
      </c>
      <c r="R310">
        <v>0</v>
      </c>
      <c r="S310">
        <v>1641.93</v>
      </c>
      <c r="T310">
        <v>5490.56</v>
      </c>
      <c r="U310">
        <v>51304.2</v>
      </c>
      <c r="V310">
        <v>23566.7</v>
      </c>
      <c r="W310">
        <v>11499.8</v>
      </c>
      <c r="X310">
        <v>0</v>
      </c>
      <c r="Y310" s="65">
        <v>0</v>
      </c>
      <c r="Z310" s="65">
        <v>0</v>
      </c>
      <c r="AA310" s="65">
        <v>0</v>
      </c>
      <c r="AB310">
        <v>86370.7</v>
      </c>
      <c r="AC310">
        <v>0</v>
      </c>
      <c r="AD310">
        <v>0</v>
      </c>
      <c r="AE310">
        <v>0</v>
      </c>
      <c r="AF310">
        <v>0</v>
      </c>
      <c r="AG310">
        <v>0</v>
      </c>
      <c r="AH310">
        <v>0</v>
      </c>
      <c r="AI310">
        <v>0</v>
      </c>
      <c r="AJ310">
        <v>0</v>
      </c>
      <c r="AK310">
        <v>0</v>
      </c>
      <c r="AL310">
        <v>0</v>
      </c>
      <c r="AM310">
        <v>0</v>
      </c>
      <c r="AN310" s="65">
        <v>0</v>
      </c>
      <c r="AO310">
        <v>0</v>
      </c>
      <c r="AP310">
        <v>0</v>
      </c>
      <c r="AQ310">
        <v>0</v>
      </c>
      <c r="AR310">
        <v>0</v>
      </c>
      <c r="AS310">
        <v>0</v>
      </c>
      <c r="AT310">
        <v>0</v>
      </c>
      <c r="AU310">
        <v>0</v>
      </c>
      <c r="AV310">
        <v>0</v>
      </c>
      <c r="AW310">
        <v>0</v>
      </c>
      <c r="AX310">
        <v>0</v>
      </c>
      <c r="AY310">
        <v>0</v>
      </c>
      <c r="AZ310">
        <v>0</v>
      </c>
      <c r="BA310" s="65">
        <v>0</v>
      </c>
      <c r="BB310">
        <v>0</v>
      </c>
      <c r="BC310">
        <v>5.1487600000000002</v>
      </c>
      <c r="BD310">
        <v>64.637500000000003</v>
      </c>
      <c r="BE310">
        <v>167.476</v>
      </c>
      <c r="BF310">
        <v>0</v>
      </c>
      <c r="BG310">
        <v>0</v>
      </c>
      <c r="BH310">
        <v>8.2247400000000006</v>
      </c>
      <c r="BI310">
        <v>27.993099999999998</v>
      </c>
      <c r="BJ310">
        <v>273.48</v>
      </c>
      <c r="BK310" s="65">
        <v>116.51300000000001</v>
      </c>
      <c r="BL310" s="65">
        <v>56.854799999999997</v>
      </c>
      <c r="BM310" s="65">
        <v>0</v>
      </c>
      <c r="BN310" s="65">
        <v>0</v>
      </c>
      <c r="BO310" s="65">
        <v>0</v>
      </c>
      <c r="BP310" s="65">
        <v>0</v>
      </c>
      <c r="BQ310" s="65">
        <v>446.84800000000001</v>
      </c>
      <c r="BR310" s="65">
        <v>446.84800000000001</v>
      </c>
      <c r="BS310" s="65">
        <v>0</v>
      </c>
      <c r="BT310" s="65">
        <v>0</v>
      </c>
      <c r="BU310">
        <v>7</v>
      </c>
      <c r="BV310" t="s">
        <v>164</v>
      </c>
      <c r="BW310">
        <v>0</v>
      </c>
      <c r="BX310">
        <v>85.5</v>
      </c>
      <c r="BY310" t="s">
        <v>194</v>
      </c>
      <c r="BZ310">
        <v>0</v>
      </c>
      <c r="CA310" t="s">
        <v>114</v>
      </c>
      <c r="CB310" t="s">
        <v>114</v>
      </c>
      <c r="CC310" t="s">
        <v>331</v>
      </c>
      <c r="CD310">
        <v>0</v>
      </c>
      <c r="CE310">
        <v>15904.3</v>
      </c>
      <c r="CF310">
        <v>27656.2</v>
      </c>
      <c r="CG310">
        <v>0</v>
      </c>
      <c r="CH310">
        <v>0</v>
      </c>
      <c r="CI310">
        <v>1641.93</v>
      </c>
      <c r="CJ310">
        <v>5490.56</v>
      </c>
      <c r="CK310">
        <v>50692.9</v>
      </c>
      <c r="CL310">
        <v>23566.7</v>
      </c>
      <c r="CM310">
        <v>11499.8</v>
      </c>
      <c r="CN310">
        <v>0</v>
      </c>
      <c r="CO310" s="65">
        <v>0</v>
      </c>
      <c r="CP310" s="65">
        <v>0</v>
      </c>
      <c r="CQ310" s="65">
        <v>0</v>
      </c>
      <c r="CR310">
        <v>85759.4</v>
      </c>
      <c r="CS310">
        <v>192.36699999999999</v>
      </c>
      <c r="CT310">
        <v>0</v>
      </c>
      <c r="CU310">
        <v>0</v>
      </c>
      <c r="CV310">
        <v>0</v>
      </c>
      <c r="CW310">
        <v>0</v>
      </c>
      <c r="CX310">
        <v>0</v>
      </c>
      <c r="CY310">
        <v>0</v>
      </c>
      <c r="CZ310">
        <v>192.36699999999999</v>
      </c>
      <c r="DA310">
        <v>0</v>
      </c>
      <c r="DB310">
        <v>0</v>
      </c>
      <c r="DC310">
        <v>0</v>
      </c>
      <c r="DD310" s="65">
        <v>0</v>
      </c>
      <c r="DE310">
        <v>192.36699999999999</v>
      </c>
      <c r="DF310">
        <v>0</v>
      </c>
      <c r="DG310">
        <v>0</v>
      </c>
      <c r="DH310">
        <v>0</v>
      </c>
      <c r="DI310">
        <v>0</v>
      </c>
      <c r="DJ310">
        <v>0</v>
      </c>
      <c r="DK310">
        <v>0</v>
      </c>
      <c r="DL310">
        <v>0</v>
      </c>
      <c r="DM310">
        <v>0</v>
      </c>
      <c r="DN310">
        <v>0</v>
      </c>
      <c r="DO310">
        <v>0</v>
      </c>
      <c r="DP310">
        <v>0</v>
      </c>
      <c r="DQ310" s="65">
        <v>0</v>
      </c>
      <c r="DR310">
        <v>0</v>
      </c>
      <c r="DS310">
        <v>7.2622999999999998</v>
      </c>
      <c r="DT310">
        <v>105.077</v>
      </c>
      <c r="DU310">
        <v>145.40899999999999</v>
      </c>
      <c r="DV310">
        <v>0</v>
      </c>
      <c r="DW310">
        <v>0</v>
      </c>
      <c r="DX310">
        <v>8.2246199999999998</v>
      </c>
      <c r="DY310">
        <v>27.993099999999998</v>
      </c>
      <c r="DZ310">
        <v>293.96600000000001</v>
      </c>
      <c r="EA310" s="65">
        <v>116.51300000000001</v>
      </c>
      <c r="EB310" s="65">
        <v>56.854799999999997</v>
      </c>
      <c r="EC310" s="65">
        <v>0</v>
      </c>
      <c r="ED310" s="65">
        <v>0</v>
      </c>
      <c r="EE310" s="65">
        <v>0</v>
      </c>
      <c r="EF310" s="65">
        <v>0</v>
      </c>
      <c r="EG310" s="65">
        <v>467.334</v>
      </c>
      <c r="EH310" s="65">
        <v>460.072</v>
      </c>
      <c r="EI310" s="65">
        <v>7.2622999999999998</v>
      </c>
      <c r="EJ310" s="65">
        <v>0</v>
      </c>
      <c r="EK310">
        <v>0</v>
      </c>
      <c r="EM310">
        <v>0</v>
      </c>
      <c r="EN310">
        <v>0</v>
      </c>
      <c r="EP310">
        <v>0</v>
      </c>
      <c r="EQ310">
        <v>0</v>
      </c>
      <c r="ER310">
        <v>3.7828300000000001</v>
      </c>
      <c r="ES310">
        <v>3.7821600000000002</v>
      </c>
      <c r="ET310">
        <v>0</v>
      </c>
      <c r="EU310">
        <v>0</v>
      </c>
      <c r="EV310">
        <v>0.20579700000000001</v>
      </c>
      <c r="EW310">
        <v>0.93947899999999995</v>
      </c>
      <c r="EX310">
        <v>8.7102699999999995</v>
      </c>
      <c r="EY310">
        <v>3.0337299999999998</v>
      </c>
      <c r="EZ310">
        <v>1.48037</v>
      </c>
      <c r="FA310">
        <v>0</v>
      </c>
      <c r="FB310">
        <v>0</v>
      </c>
      <c r="FC310">
        <v>0</v>
      </c>
      <c r="FD310">
        <v>0</v>
      </c>
      <c r="FE310">
        <v>13.224399999999999</v>
      </c>
      <c r="FF310">
        <v>0</v>
      </c>
      <c r="FG310">
        <v>6.81778</v>
      </c>
      <c r="FH310">
        <v>4.3552299999999997</v>
      </c>
      <c r="FI310">
        <v>0</v>
      </c>
      <c r="FJ310">
        <v>0</v>
      </c>
      <c r="FK310">
        <v>0.20576</v>
      </c>
      <c r="FL310">
        <v>0.93947899999999995</v>
      </c>
      <c r="FM310">
        <v>12.318300000000001</v>
      </c>
      <c r="FN310">
        <v>3.0337299999999998</v>
      </c>
      <c r="FO310">
        <v>1.48037</v>
      </c>
      <c r="FP310">
        <v>0</v>
      </c>
      <c r="FQ310">
        <v>0</v>
      </c>
      <c r="FR310">
        <v>0</v>
      </c>
      <c r="FS310">
        <v>0</v>
      </c>
      <c r="FT310">
        <v>16.8323</v>
      </c>
      <c r="FU310" t="s">
        <v>613</v>
      </c>
      <c r="FV310" t="s">
        <v>604</v>
      </c>
      <c r="FW310" t="s">
        <v>528</v>
      </c>
      <c r="FX310" t="s">
        <v>115</v>
      </c>
      <c r="FY310" t="s">
        <v>530</v>
      </c>
      <c r="FZ310" t="s">
        <v>116</v>
      </c>
      <c r="GA310" t="s">
        <v>614</v>
      </c>
      <c r="GB310" t="s">
        <v>615</v>
      </c>
      <c r="GC310">
        <v>0.252083</v>
      </c>
      <c r="GD310">
        <v>1.98932</v>
      </c>
      <c r="GE310">
        <v>6.6087899999999999</v>
      </c>
      <c r="GF310">
        <v>0</v>
      </c>
      <c r="GG310">
        <v>0</v>
      </c>
      <c r="GH310">
        <v>0.30477599999999999</v>
      </c>
      <c r="GI310">
        <v>1.0572699999999999</v>
      </c>
      <c r="GJ310">
        <v>10.210000000000001</v>
      </c>
      <c r="GK310">
        <v>4.3400600000000003</v>
      </c>
      <c r="GL310">
        <v>2.11782</v>
      </c>
      <c r="GM310">
        <v>0</v>
      </c>
      <c r="GN310">
        <v>0</v>
      </c>
      <c r="GO310">
        <v>0</v>
      </c>
      <c r="GP310">
        <v>0</v>
      </c>
      <c r="GQ310">
        <v>16.670000000000002</v>
      </c>
      <c r="GR310">
        <v>0</v>
      </c>
      <c r="GS310">
        <v>0</v>
      </c>
      <c r="GT310">
        <v>0</v>
      </c>
      <c r="GU310">
        <v>0</v>
      </c>
      <c r="GV310">
        <v>0</v>
      </c>
      <c r="GW310">
        <v>0</v>
      </c>
      <c r="GX310">
        <v>0</v>
      </c>
      <c r="GY310">
        <v>0</v>
      </c>
      <c r="GZ310">
        <v>0</v>
      </c>
      <c r="HA310">
        <v>0</v>
      </c>
      <c r="HB310">
        <v>0</v>
      </c>
      <c r="HC310">
        <v>0</v>
      </c>
      <c r="HD310">
        <v>0</v>
      </c>
      <c r="HE310">
        <v>0</v>
      </c>
      <c r="HF310">
        <v>3.1932900000000002</v>
      </c>
      <c r="HG310">
        <v>5.3112500000000002</v>
      </c>
      <c r="HH310">
        <v>0</v>
      </c>
      <c r="HI310">
        <v>0</v>
      </c>
      <c r="HJ310">
        <v>0.30477700000000002</v>
      </c>
      <c r="HK310">
        <v>1.0572699999999999</v>
      </c>
      <c r="HL310">
        <v>9.86</v>
      </c>
      <c r="HM310">
        <v>4.3400600000000003</v>
      </c>
      <c r="HN310">
        <v>2.11782</v>
      </c>
      <c r="HO310">
        <v>0</v>
      </c>
      <c r="HP310">
        <v>0</v>
      </c>
      <c r="HQ310">
        <v>0</v>
      </c>
      <c r="HR310">
        <v>0</v>
      </c>
      <c r="HS310">
        <v>16.32</v>
      </c>
      <c r="HT310">
        <v>1.0208999999999999</v>
      </c>
      <c r="HU310">
        <v>0</v>
      </c>
      <c r="HV310">
        <v>0</v>
      </c>
      <c r="HW310">
        <v>0</v>
      </c>
      <c r="HX310">
        <v>0</v>
      </c>
      <c r="HY310">
        <v>0</v>
      </c>
      <c r="HZ310">
        <v>0</v>
      </c>
      <c r="IA310">
        <v>1.02</v>
      </c>
      <c r="IB310">
        <v>0</v>
      </c>
      <c r="IC310">
        <v>0</v>
      </c>
      <c r="ID310">
        <v>0</v>
      </c>
      <c r="IE310">
        <v>0</v>
      </c>
      <c r="IF310">
        <v>1.02</v>
      </c>
    </row>
    <row r="311" spans="1:240" x14ac:dyDescent="0.3">
      <c r="A311">
        <v>43795.486539351848</v>
      </c>
      <c r="B311" t="s">
        <v>515</v>
      </c>
      <c r="C311" t="s">
        <v>515</v>
      </c>
      <c r="D311" t="s">
        <v>214</v>
      </c>
      <c r="E311" s="65">
        <v>5502.05</v>
      </c>
      <c r="F311" s="65">
        <v>5502.05</v>
      </c>
      <c r="G311" t="s">
        <v>112</v>
      </c>
      <c r="H311">
        <v>4.7916666666666663E-2</v>
      </c>
      <c r="I311" t="s">
        <v>118</v>
      </c>
      <c r="J311">
        <v>38.11</v>
      </c>
      <c r="K311" t="s">
        <v>114</v>
      </c>
      <c r="L311" t="s">
        <v>114</v>
      </c>
      <c r="M311" t="s">
        <v>344</v>
      </c>
      <c r="N311">
        <v>137.42099999999999</v>
      </c>
      <c r="O311">
        <v>18545.2</v>
      </c>
      <c r="P311">
        <v>33131.699999999997</v>
      </c>
      <c r="Q311">
        <v>0</v>
      </c>
      <c r="R311">
        <v>0</v>
      </c>
      <c r="S311">
        <v>1427.69</v>
      </c>
      <c r="T311">
        <v>5436.59</v>
      </c>
      <c r="U311">
        <v>58678.6</v>
      </c>
      <c r="V311">
        <v>23566.7</v>
      </c>
      <c r="W311">
        <v>11499.8</v>
      </c>
      <c r="X311">
        <v>0</v>
      </c>
      <c r="Y311" s="65">
        <v>0</v>
      </c>
      <c r="Z311" s="65">
        <v>0</v>
      </c>
      <c r="AA311" s="65">
        <v>0</v>
      </c>
      <c r="AB311">
        <v>93745.1</v>
      </c>
      <c r="AC311">
        <v>0</v>
      </c>
      <c r="AD311">
        <v>0</v>
      </c>
      <c r="AE311">
        <v>0</v>
      </c>
      <c r="AF311">
        <v>0</v>
      </c>
      <c r="AG311">
        <v>0</v>
      </c>
      <c r="AH311">
        <v>0</v>
      </c>
      <c r="AI311">
        <v>0</v>
      </c>
      <c r="AJ311">
        <v>0</v>
      </c>
      <c r="AK311">
        <v>0</v>
      </c>
      <c r="AL311">
        <v>0</v>
      </c>
      <c r="AM311">
        <v>0</v>
      </c>
      <c r="AN311" s="65">
        <v>0</v>
      </c>
      <c r="AO311">
        <v>0</v>
      </c>
      <c r="AP311">
        <v>0</v>
      </c>
      <c r="AQ311">
        <v>0</v>
      </c>
      <c r="AR311">
        <v>0</v>
      </c>
      <c r="AS311">
        <v>0</v>
      </c>
      <c r="AT311">
        <v>0</v>
      </c>
      <c r="AU311">
        <v>0</v>
      </c>
      <c r="AV311">
        <v>0</v>
      </c>
      <c r="AW311">
        <v>0</v>
      </c>
      <c r="AX311">
        <v>0</v>
      </c>
      <c r="AY311">
        <v>0</v>
      </c>
      <c r="AZ311">
        <v>0</v>
      </c>
      <c r="BA311" s="65">
        <v>0</v>
      </c>
      <c r="BB311">
        <v>0</v>
      </c>
      <c r="BC311">
        <v>0.61698799999999998</v>
      </c>
      <c r="BD311">
        <v>114.379</v>
      </c>
      <c r="BE311">
        <v>165.91399999999999</v>
      </c>
      <c r="BF311">
        <v>0</v>
      </c>
      <c r="BG311">
        <v>0</v>
      </c>
      <c r="BH311">
        <v>7.2898699999999996</v>
      </c>
      <c r="BI311">
        <v>28.9939</v>
      </c>
      <c r="BJ311">
        <v>317.19400000000002</v>
      </c>
      <c r="BK311" s="65">
        <v>123.93899999999999</v>
      </c>
      <c r="BL311" s="65">
        <v>60.478299999999997</v>
      </c>
      <c r="BM311" s="65">
        <v>0</v>
      </c>
      <c r="BN311" s="65">
        <v>0</v>
      </c>
      <c r="BO311" s="65">
        <v>0</v>
      </c>
      <c r="BP311" s="65">
        <v>0</v>
      </c>
      <c r="BQ311" s="65">
        <v>501.61200000000002</v>
      </c>
      <c r="BR311" s="65">
        <v>501.61200000000002</v>
      </c>
      <c r="BS311" s="65">
        <v>0</v>
      </c>
      <c r="BT311" s="65">
        <v>0</v>
      </c>
      <c r="BU311">
        <v>0</v>
      </c>
      <c r="BW311">
        <v>0</v>
      </c>
      <c r="BX311">
        <v>1</v>
      </c>
      <c r="BY311" t="s">
        <v>195</v>
      </c>
      <c r="BZ311">
        <v>0</v>
      </c>
      <c r="CA311" t="s">
        <v>114</v>
      </c>
      <c r="CB311" t="s">
        <v>114</v>
      </c>
      <c r="CC311" t="s">
        <v>147</v>
      </c>
      <c r="CD311">
        <v>0</v>
      </c>
      <c r="CE311">
        <v>24964.7</v>
      </c>
      <c r="CF311">
        <v>29655.3</v>
      </c>
      <c r="CG311">
        <v>0</v>
      </c>
      <c r="CH311">
        <v>0</v>
      </c>
      <c r="CI311">
        <v>1427.69</v>
      </c>
      <c r="CJ311">
        <v>5436.59</v>
      </c>
      <c r="CK311">
        <v>61484.2</v>
      </c>
      <c r="CL311">
        <v>23566.7</v>
      </c>
      <c r="CM311">
        <v>11499.8</v>
      </c>
      <c r="CN311">
        <v>0</v>
      </c>
      <c r="CO311" s="65">
        <v>0</v>
      </c>
      <c r="CP311" s="65">
        <v>0</v>
      </c>
      <c r="CQ311" s="65">
        <v>0</v>
      </c>
      <c r="CR311">
        <v>96550.7</v>
      </c>
      <c r="CS311">
        <v>18.647099999999998</v>
      </c>
      <c r="CT311">
        <v>0</v>
      </c>
      <c r="CU311">
        <v>0</v>
      </c>
      <c r="CV311">
        <v>0</v>
      </c>
      <c r="CW311">
        <v>0</v>
      </c>
      <c r="CX311">
        <v>0</v>
      </c>
      <c r="CY311">
        <v>0</v>
      </c>
      <c r="CZ311">
        <v>18.647099999999998</v>
      </c>
      <c r="DA311">
        <v>0</v>
      </c>
      <c r="DB311">
        <v>0</v>
      </c>
      <c r="DC311">
        <v>0</v>
      </c>
      <c r="DD311" s="65">
        <v>0</v>
      </c>
      <c r="DE311">
        <v>18.647099999999998</v>
      </c>
      <c r="DF311">
        <v>0</v>
      </c>
      <c r="DG311">
        <v>0</v>
      </c>
      <c r="DH311">
        <v>0</v>
      </c>
      <c r="DI311">
        <v>0</v>
      </c>
      <c r="DJ311">
        <v>0</v>
      </c>
      <c r="DK311">
        <v>0</v>
      </c>
      <c r="DL311">
        <v>0</v>
      </c>
      <c r="DM311">
        <v>0</v>
      </c>
      <c r="DN311">
        <v>0</v>
      </c>
      <c r="DO311">
        <v>0</v>
      </c>
      <c r="DP311">
        <v>0</v>
      </c>
      <c r="DQ311" s="65">
        <v>0</v>
      </c>
      <c r="DR311">
        <v>0</v>
      </c>
      <c r="DS311">
        <v>0.71272999999999997</v>
      </c>
      <c r="DT311">
        <v>163.542</v>
      </c>
      <c r="DU311">
        <v>154.77099999999999</v>
      </c>
      <c r="DV311">
        <v>0</v>
      </c>
      <c r="DW311">
        <v>0</v>
      </c>
      <c r="DX311">
        <v>7.2898800000000001</v>
      </c>
      <c r="DY311">
        <v>28.9939</v>
      </c>
      <c r="DZ311">
        <v>355.30900000000003</v>
      </c>
      <c r="EA311" s="65">
        <v>123.93899999999999</v>
      </c>
      <c r="EB311" s="65">
        <v>60.478299999999997</v>
      </c>
      <c r="EC311" s="65">
        <v>0</v>
      </c>
      <c r="ED311" s="65">
        <v>0</v>
      </c>
      <c r="EE311" s="65">
        <v>0</v>
      </c>
      <c r="EF311" s="65">
        <v>0</v>
      </c>
      <c r="EG311" s="65">
        <v>539.726</v>
      </c>
      <c r="EH311" s="65">
        <v>539.01400000000001</v>
      </c>
      <c r="EI311" s="65">
        <v>0.71272999999999997</v>
      </c>
      <c r="EJ311" s="65">
        <v>0</v>
      </c>
      <c r="EK311">
        <v>0</v>
      </c>
      <c r="EM311">
        <v>0</v>
      </c>
      <c r="EN311">
        <v>0</v>
      </c>
      <c r="EP311">
        <v>0</v>
      </c>
      <c r="EQ311">
        <v>0</v>
      </c>
      <c r="ER311">
        <v>5.1197600000000003</v>
      </c>
      <c r="ES311">
        <v>3.7821600000000002</v>
      </c>
      <c r="ET311">
        <v>0</v>
      </c>
      <c r="EU311">
        <v>0</v>
      </c>
      <c r="EV311">
        <v>0.163802</v>
      </c>
      <c r="EW311">
        <v>0.97638400000000003</v>
      </c>
      <c r="EX311">
        <v>10.0421</v>
      </c>
      <c r="EY311">
        <v>3.0337299999999998</v>
      </c>
      <c r="EZ311">
        <v>1.48037</v>
      </c>
      <c r="FA311">
        <v>0</v>
      </c>
      <c r="FB311">
        <v>0</v>
      </c>
      <c r="FC311">
        <v>0</v>
      </c>
      <c r="FD311">
        <v>0</v>
      </c>
      <c r="FE311">
        <v>14.5562</v>
      </c>
      <c r="FF311">
        <v>0</v>
      </c>
      <c r="FG311">
        <v>8.8214600000000001</v>
      </c>
      <c r="FH311">
        <v>4.6275500000000003</v>
      </c>
      <c r="FI311">
        <v>0</v>
      </c>
      <c r="FJ311">
        <v>0</v>
      </c>
      <c r="FK311">
        <v>0.163798</v>
      </c>
      <c r="FL311">
        <v>0.97638400000000003</v>
      </c>
      <c r="FM311">
        <v>14.5892</v>
      </c>
      <c r="FN311">
        <v>3.0337299999999998</v>
      </c>
      <c r="FO311">
        <v>1.48037</v>
      </c>
      <c r="FP311">
        <v>0</v>
      </c>
      <c r="FQ311">
        <v>0</v>
      </c>
      <c r="FR311">
        <v>0</v>
      </c>
      <c r="FS311">
        <v>0</v>
      </c>
      <c r="FT311">
        <v>19.103300000000001</v>
      </c>
      <c r="FU311" t="s">
        <v>613</v>
      </c>
      <c r="FV311" t="s">
        <v>604</v>
      </c>
      <c r="FW311" t="s">
        <v>528</v>
      </c>
      <c r="FX311" t="s">
        <v>115</v>
      </c>
      <c r="FY311" t="s">
        <v>530</v>
      </c>
      <c r="FZ311" t="s">
        <v>116</v>
      </c>
      <c r="GA311" t="s">
        <v>614</v>
      </c>
      <c r="GB311" t="s">
        <v>615</v>
      </c>
      <c r="GC311">
        <v>3.0482499999999999E-2</v>
      </c>
      <c r="GD311">
        <v>3.3006199999999999</v>
      </c>
      <c r="GE311">
        <v>6.1421099999999997</v>
      </c>
      <c r="GF311">
        <v>0</v>
      </c>
      <c r="GG311">
        <v>0</v>
      </c>
      <c r="GH311">
        <v>0.22822600000000001</v>
      </c>
      <c r="GI311">
        <v>0.92620599999999997</v>
      </c>
      <c r="GJ311">
        <v>10.63</v>
      </c>
      <c r="GK311">
        <v>3.6153900000000001</v>
      </c>
      <c r="GL311">
        <v>1.7642</v>
      </c>
      <c r="GM311">
        <v>0</v>
      </c>
      <c r="GN311">
        <v>0</v>
      </c>
      <c r="GO311">
        <v>0</v>
      </c>
      <c r="GP311">
        <v>0</v>
      </c>
      <c r="GQ311">
        <v>16.010000000000002</v>
      </c>
      <c r="GR311">
        <v>0</v>
      </c>
      <c r="GS311">
        <v>0</v>
      </c>
      <c r="GT311">
        <v>0</v>
      </c>
      <c r="GU311">
        <v>0</v>
      </c>
      <c r="GV311">
        <v>0</v>
      </c>
      <c r="GW311">
        <v>0</v>
      </c>
      <c r="GX311">
        <v>0</v>
      </c>
      <c r="GY311">
        <v>0</v>
      </c>
      <c r="GZ311">
        <v>0</v>
      </c>
      <c r="HA311">
        <v>0</v>
      </c>
      <c r="HB311">
        <v>0</v>
      </c>
      <c r="HC311">
        <v>0</v>
      </c>
      <c r="HD311">
        <v>0</v>
      </c>
      <c r="HE311">
        <v>0</v>
      </c>
      <c r="HF311">
        <v>4.4329900000000002</v>
      </c>
      <c r="HG311">
        <v>5.1854699999999996</v>
      </c>
      <c r="HH311">
        <v>0</v>
      </c>
      <c r="HI311">
        <v>0</v>
      </c>
      <c r="HJ311">
        <v>0.22823199999999999</v>
      </c>
      <c r="HK311">
        <v>0.92620599999999997</v>
      </c>
      <c r="HL311">
        <v>10.78</v>
      </c>
      <c r="HM311">
        <v>3.6153900000000001</v>
      </c>
      <c r="HN311">
        <v>1.7642</v>
      </c>
      <c r="HO311">
        <v>0</v>
      </c>
      <c r="HP311">
        <v>0</v>
      </c>
      <c r="HQ311">
        <v>0</v>
      </c>
      <c r="HR311">
        <v>0</v>
      </c>
      <c r="HS311">
        <v>16.16</v>
      </c>
      <c r="HT311">
        <v>9.8960900000000004E-2</v>
      </c>
      <c r="HU311">
        <v>0</v>
      </c>
      <c r="HV311">
        <v>0</v>
      </c>
      <c r="HW311">
        <v>0</v>
      </c>
      <c r="HX311">
        <v>0</v>
      </c>
      <c r="HY311">
        <v>0</v>
      </c>
      <c r="HZ311">
        <v>0</v>
      </c>
      <c r="IA311">
        <v>0.1</v>
      </c>
      <c r="IB311">
        <v>0</v>
      </c>
      <c r="IC311">
        <v>0</v>
      </c>
      <c r="ID311">
        <v>0</v>
      </c>
      <c r="IE311">
        <v>0</v>
      </c>
      <c r="IF311">
        <v>0.1</v>
      </c>
    </row>
    <row r="312" spans="1:240" x14ac:dyDescent="0.3">
      <c r="A312">
        <v>43795.487314814818</v>
      </c>
      <c r="B312" t="s">
        <v>516</v>
      </c>
      <c r="C312" t="s">
        <v>516</v>
      </c>
      <c r="D312" t="s">
        <v>517</v>
      </c>
      <c r="E312" s="65">
        <v>5502.05</v>
      </c>
      <c r="F312" s="65">
        <v>5502.05</v>
      </c>
      <c r="G312" t="s">
        <v>112</v>
      </c>
      <c r="H312">
        <v>4.3750000000000004E-2</v>
      </c>
      <c r="I312" t="s">
        <v>113</v>
      </c>
      <c r="J312">
        <v>-4.95</v>
      </c>
      <c r="K312" t="s">
        <v>114</v>
      </c>
      <c r="L312" t="s">
        <v>114</v>
      </c>
      <c r="M312" t="s">
        <v>560</v>
      </c>
      <c r="N312">
        <v>3043.67</v>
      </c>
      <c r="O312">
        <v>10451.4</v>
      </c>
      <c r="P312">
        <v>33132.1</v>
      </c>
      <c r="Q312">
        <v>0</v>
      </c>
      <c r="R312">
        <v>0</v>
      </c>
      <c r="S312">
        <v>1862.72</v>
      </c>
      <c r="T312">
        <v>5525.47</v>
      </c>
      <c r="U312">
        <v>54015.4</v>
      </c>
      <c r="V312">
        <v>23566.7</v>
      </c>
      <c r="W312">
        <v>11499.8</v>
      </c>
      <c r="X312">
        <v>0</v>
      </c>
      <c r="Y312" s="65">
        <v>0</v>
      </c>
      <c r="Z312" s="65">
        <v>0</v>
      </c>
      <c r="AA312" s="65">
        <v>0</v>
      </c>
      <c r="AB312">
        <v>89081.9</v>
      </c>
      <c r="AC312">
        <v>0</v>
      </c>
      <c r="AD312">
        <v>0</v>
      </c>
      <c r="AE312">
        <v>0</v>
      </c>
      <c r="AF312">
        <v>0</v>
      </c>
      <c r="AG312">
        <v>0</v>
      </c>
      <c r="AH312">
        <v>0</v>
      </c>
      <c r="AI312">
        <v>0</v>
      </c>
      <c r="AJ312">
        <v>0</v>
      </c>
      <c r="AK312">
        <v>0</v>
      </c>
      <c r="AL312">
        <v>0</v>
      </c>
      <c r="AM312">
        <v>0</v>
      </c>
      <c r="AN312" s="65">
        <v>0</v>
      </c>
      <c r="AO312">
        <v>0</v>
      </c>
      <c r="AP312">
        <v>0</v>
      </c>
      <c r="AQ312">
        <v>0</v>
      </c>
      <c r="AR312">
        <v>0</v>
      </c>
      <c r="AS312">
        <v>0</v>
      </c>
      <c r="AT312">
        <v>0</v>
      </c>
      <c r="AU312">
        <v>0</v>
      </c>
      <c r="AV312">
        <v>0</v>
      </c>
      <c r="AW312">
        <v>0</v>
      </c>
      <c r="AX312">
        <v>0</v>
      </c>
      <c r="AY312">
        <v>0</v>
      </c>
      <c r="AZ312">
        <v>0</v>
      </c>
      <c r="BA312" s="65">
        <v>0</v>
      </c>
      <c r="BB312">
        <v>0</v>
      </c>
      <c r="BC312">
        <v>16.109300000000001</v>
      </c>
      <c r="BD312">
        <v>55.6753</v>
      </c>
      <c r="BE312">
        <v>169.35599999999999</v>
      </c>
      <c r="BF312">
        <v>0</v>
      </c>
      <c r="BG312">
        <v>0</v>
      </c>
      <c r="BH312">
        <v>9.2128399999999999</v>
      </c>
      <c r="BI312">
        <v>28.255099999999999</v>
      </c>
      <c r="BJ312">
        <v>278.608</v>
      </c>
      <c r="BK312" s="65">
        <v>114.872</v>
      </c>
      <c r="BL312" s="65">
        <v>56.054000000000002</v>
      </c>
      <c r="BM312" s="65">
        <v>0</v>
      </c>
      <c r="BN312" s="65">
        <v>0</v>
      </c>
      <c r="BO312" s="65">
        <v>0</v>
      </c>
      <c r="BP312" s="65">
        <v>0</v>
      </c>
      <c r="BQ312" s="65">
        <v>449.53399999999999</v>
      </c>
      <c r="BR312" s="65">
        <v>449.53399999999999</v>
      </c>
      <c r="BS312" s="65">
        <v>0</v>
      </c>
      <c r="BT312" s="65">
        <v>0</v>
      </c>
      <c r="BU312">
        <v>13</v>
      </c>
      <c r="BV312" t="s">
        <v>164</v>
      </c>
      <c r="BW312">
        <v>0</v>
      </c>
      <c r="BX312">
        <v>274.5</v>
      </c>
      <c r="BY312" t="s">
        <v>195</v>
      </c>
      <c r="BZ312">
        <v>4</v>
      </c>
      <c r="CA312" t="s">
        <v>114</v>
      </c>
      <c r="CB312" t="s">
        <v>114</v>
      </c>
      <c r="CC312" t="s">
        <v>510</v>
      </c>
      <c r="CD312">
        <v>0</v>
      </c>
      <c r="CE312">
        <v>12122.3</v>
      </c>
      <c r="CF312">
        <v>29826.400000000001</v>
      </c>
      <c r="CG312">
        <v>0</v>
      </c>
      <c r="CH312">
        <v>0</v>
      </c>
      <c r="CI312">
        <v>1862.72</v>
      </c>
      <c r="CJ312">
        <v>5525.47</v>
      </c>
      <c r="CK312">
        <v>49336.9</v>
      </c>
      <c r="CL312">
        <v>23566.7</v>
      </c>
      <c r="CM312">
        <v>11499.8</v>
      </c>
      <c r="CN312">
        <v>0</v>
      </c>
      <c r="CO312" s="65">
        <v>0</v>
      </c>
      <c r="CP312" s="65">
        <v>0</v>
      </c>
      <c r="CQ312" s="65">
        <v>0</v>
      </c>
      <c r="CR312">
        <v>84403.4</v>
      </c>
      <c r="CS312">
        <v>447.33</v>
      </c>
      <c r="CT312">
        <v>0</v>
      </c>
      <c r="CU312">
        <v>0</v>
      </c>
      <c r="CV312">
        <v>0</v>
      </c>
      <c r="CW312">
        <v>0</v>
      </c>
      <c r="CX312">
        <v>0</v>
      </c>
      <c r="CY312">
        <v>0</v>
      </c>
      <c r="CZ312">
        <v>447.33</v>
      </c>
      <c r="DA312">
        <v>0</v>
      </c>
      <c r="DB312">
        <v>0</v>
      </c>
      <c r="DC312">
        <v>0</v>
      </c>
      <c r="DD312" s="65">
        <v>0</v>
      </c>
      <c r="DE312">
        <v>447.33</v>
      </c>
      <c r="DF312">
        <v>0</v>
      </c>
      <c r="DG312">
        <v>0</v>
      </c>
      <c r="DH312">
        <v>0</v>
      </c>
      <c r="DI312">
        <v>0</v>
      </c>
      <c r="DJ312">
        <v>0</v>
      </c>
      <c r="DK312">
        <v>0</v>
      </c>
      <c r="DL312">
        <v>0</v>
      </c>
      <c r="DM312">
        <v>0</v>
      </c>
      <c r="DN312">
        <v>0</v>
      </c>
      <c r="DO312">
        <v>0</v>
      </c>
      <c r="DP312">
        <v>0</v>
      </c>
      <c r="DQ312" s="65">
        <v>0</v>
      </c>
      <c r="DR312">
        <v>0</v>
      </c>
      <c r="DS312">
        <v>16.8659</v>
      </c>
      <c r="DT312">
        <v>67.320700000000002</v>
      </c>
      <c r="DU312">
        <v>152.011</v>
      </c>
      <c r="DV312">
        <v>0</v>
      </c>
      <c r="DW312">
        <v>0</v>
      </c>
      <c r="DX312">
        <v>9.2133699999999994</v>
      </c>
      <c r="DY312">
        <v>28.255099999999999</v>
      </c>
      <c r="DZ312">
        <v>273.666</v>
      </c>
      <c r="EA312" s="65">
        <v>114.872</v>
      </c>
      <c r="EB312" s="65">
        <v>56.054000000000002</v>
      </c>
      <c r="EC312" s="65">
        <v>0</v>
      </c>
      <c r="ED312" s="65">
        <v>0</v>
      </c>
      <c r="EE312" s="65">
        <v>0</v>
      </c>
      <c r="EF312" s="65">
        <v>0</v>
      </c>
      <c r="EG312" s="65">
        <v>444.59199999999998</v>
      </c>
      <c r="EH312" s="65">
        <v>427.726</v>
      </c>
      <c r="EI312" s="65">
        <v>16.8659</v>
      </c>
      <c r="EJ312" s="65">
        <v>0</v>
      </c>
      <c r="EK312">
        <v>0</v>
      </c>
      <c r="EM312">
        <v>0</v>
      </c>
      <c r="EN312">
        <v>0</v>
      </c>
      <c r="EP312">
        <v>0</v>
      </c>
      <c r="EQ312">
        <v>0</v>
      </c>
      <c r="ER312">
        <v>3.79691</v>
      </c>
      <c r="ES312">
        <v>3.7822100000000001</v>
      </c>
      <c r="ET312">
        <v>0</v>
      </c>
      <c r="EU312">
        <v>0</v>
      </c>
      <c r="EV312">
        <v>0.22620699999999999</v>
      </c>
      <c r="EW312">
        <v>0.95836900000000003</v>
      </c>
      <c r="EX312">
        <v>8.7636900000000004</v>
      </c>
      <c r="EY312">
        <v>3.0337299999999998</v>
      </c>
      <c r="EZ312">
        <v>1.48037</v>
      </c>
      <c r="FA312">
        <v>0</v>
      </c>
      <c r="FB312">
        <v>0</v>
      </c>
      <c r="FC312">
        <v>0</v>
      </c>
      <c r="FD312">
        <v>0</v>
      </c>
      <c r="FE312">
        <v>13.277799999999999</v>
      </c>
      <c r="FF312">
        <v>0</v>
      </c>
      <c r="FG312">
        <v>5.6014299999999997</v>
      </c>
      <c r="FH312">
        <v>4.5135500000000004</v>
      </c>
      <c r="FI312">
        <v>0</v>
      </c>
      <c r="FJ312">
        <v>0</v>
      </c>
      <c r="FK312">
        <v>0.22645799999999999</v>
      </c>
      <c r="FL312">
        <v>0.95836900000000003</v>
      </c>
      <c r="FM312">
        <v>11.299799999999999</v>
      </c>
      <c r="FN312">
        <v>3.0337299999999998</v>
      </c>
      <c r="FO312">
        <v>1.48037</v>
      </c>
      <c r="FP312">
        <v>0</v>
      </c>
      <c r="FQ312">
        <v>0</v>
      </c>
      <c r="FR312">
        <v>0</v>
      </c>
      <c r="FS312">
        <v>0</v>
      </c>
      <c r="FT312">
        <v>15.8139</v>
      </c>
      <c r="FU312" t="s">
        <v>613</v>
      </c>
      <c r="FV312" t="s">
        <v>604</v>
      </c>
      <c r="FW312" t="s">
        <v>528</v>
      </c>
      <c r="FX312" t="s">
        <v>115</v>
      </c>
      <c r="FY312" t="s">
        <v>530</v>
      </c>
      <c r="FZ312" t="s">
        <v>116</v>
      </c>
      <c r="GA312" t="s">
        <v>614</v>
      </c>
      <c r="GB312" t="s">
        <v>615</v>
      </c>
      <c r="GC312">
        <v>0.66648799999999997</v>
      </c>
      <c r="GD312">
        <v>1.8401700000000001</v>
      </c>
      <c r="GE312">
        <v>6.1421999999999999</v>
      </c>
      <c r="GF312">
        <v>0</v>
      </c>
      <c r="GG312">
        <v>0</v>
      </c>
      <c r="GH312">
        <v>0.29750399999999999</v>
      </c>
      <c r="GI312">
        <v>0.93849099999999996</v>
      </c>
      <c r="GJ312">
        <v>9.89</v>
      </c>
      <c r="GK312">
        <v>3.6153900000000001</v>
      </c>
      <c r="GL312">
        <v>1.7642</v>
      </c>
      <c r="GM312">
        <v>0</v>
      </c>
      <c r="GN312">
        <v>0</v>
      </c>
      <c r="GO312">
        <v>0</v>
      </c>
      <c r="GP312">
        <v>0</v>
      </c>
      <c r="GQ312">
        <v>15.27</v>
      </c>
      <c r="GR312">
        <v>0</v>
      </c>
      <c r="GS312">
        <v>0</v>
      </c>
      <c r="GT312">
        <v>0</v>
      </c>
      <c r="GU312">
        <v>0</v>
      </c>
      <c r="GV312">
        <v>0</v>
      </c>
      <c r="GW312">
        <v>0</v>
      </c>
      <c r="GX312">
        <v>0</v>
      </c>
      <c r="GY312">
        <v>0</v>
      </c>
      <c r="GZ312">
        <v>0</v>
      </c>
      <c r="HA312">
        <v>0</v>
      </c>
      <c r="HB312">
        <v>0</v>
      </c>
      <c r="HC312">
        <v>0</v>
      </c>
      <c r="HD312">
        <v>0</v>
      </c>
      <c r="HE312">
        <v>0</v>
      </c>
      <c r="HF312">
        <v>2.2081900000000001</v>
      </c>
      <c r="HG312">
        <v>5.1909000000000001</v>
      </c>
      <c r="HH312">
        <v>0</v>
      </c>
      <c r="HI312">
        <v>0</v>
      </c>
      <c r="HJ312">
        <v>0.29750100000000002</v>
      </c>
      <c r="HK312">
        <v>0.93849099999999996</v>
      </c>
      <c r="HL312">
        <v>8.64</v>
      </c>
      <c r="HM312">
        <v>3.6153900000000001</v>
      </c>
      <c r="HN312">
        <v>1.7642</v>
      </c>
      <c r="HO312">
        <v>0</v>
      </c>
      <c r="HP312">
        <v>0</v>
      </c>
      <c r="HQ312">
        <v>0</v>
      </c>
      <c r="HR312">
        <v>0</v>
      </c>
      <c r="HS312">
        <v>14.02</v>
      </c>
      <c r="HT312">
        <v>2.37399</v>
      </c>
      <c r="HU312">
        <v>0</v>
      </c>
      <c r="HV312">
        <v>0</v>
      </c>
      <c r="HW312">
        <v>0</v>
      </c>
      <c r="HX312">
        <v>0</v>
      </c>
      <c r="HY312">
        <v>0</v>
      </c>
      <c r="HZ312">
        <v>0</v>
      </c>
      <c r="IA312">
        <v>2.37</v>
      </c>
      <c r="IB312">
        <v>0</v>
      </c>
      <c r="IC312">
        <v>0</v>
      </c>
      <c r="ID312">
        <v>0</v>
      </c>
      <c r="IE312">
        <v>0</v>
      </c>
      <c r="IF312">
        <v>2.37</v>
      </c>
    </row>
    <row r="313" spans="1:240" x14ac:dyDescent="0.3">
      <c r="A313">
        <v>43795.488020833334</v>
      </c>
      <c r="B313" t="s">
        <v>518</v>
      </c>
      <c r="C313" t="s">
        <v>518</v>
      </c>
      <c r="D313" t="s">
        <v>514</v>
      </c>
      <c r="E313" s="65">
        <v>5502.05</v>
      </c>
      <c r="F313" s="65">
        <v>5502.05</v>
      </c>
      <c r="G313" t="s">
        <v>112</v>
      </c>
      <c r="H313">
        <v>4.027777777777778E-2</v>
      </c>
      <c r="I313" t="s">
        <v>118</v>
      </c>
      <c r="J313">
        <v>20.309999999999999</v>
      </c>
      <c r="K313" t="s">
        <v>114</v>
      </c>
      <c r="L313" t="s">
        <v>114</v>
      </c>
      <c r="M313" t="s">
        <v>560</v>
      </c>
      <c r="N313">
        <v>1186.21</v>
      </c>
      <c r="O313">
        <v>9895.35</v>
      </c>
      <c r="P313">
        <v>33130.400000000001</v>
      </c>
      <c r="Q313">
        <v>0</v>
      </c>
      <c r="R313">
        <v>0</v>
      </c>
      <c r="S313">
        <v>1641.93</v>
      </c>
      <c r="T313">
        <v>5490.56</v>
      </c>
      <c r="U313">
        <v>51344.5</v>
      </c>
      <c r="V313">
        <v>23566.7</v>
      </c>
      <c r="W313">
        <v>11499.8</v>
      </c>
      <c r="X313">
        <v>0</v>
      </c>
      <c r="Y313" s="65">
        <v>0</v>
      </c>
      <c r="Z313" s="65">
        <v>0</v>
      </c>
      <c r="AA313" s="65">
        <v>0</v>
      </c>
      <c r="AB313">
        <v>86411</v>
      </c>
      <c r="AC313">
        <v>0</v>
      </c>
      <c r="AD313">
        <v>0</v>
      </c>
      <c r="AE313">
        <v>0</v>
      </c>
      <c r="AF313">
        <v>0</v>
      </c>
      <c r="AG313">
        <v>0</v>
      </c>
      <c r="AH313">
        <v>0</v>
      </c>
      <c r="AI313">
        <v>0</v>
      </c>
      <c r="AJ313">
        <v>0</v>
      </c>
      <c r="AK313">
        <v>0</v>
      </c>
      <c r="AL313">
        <v>0</v>
      </c>
      <c r="AM313">
        <v>0</v>
      </c>
      <c r="AN313" s="65">
        <v>0</v>
      </c>
      <c r="AO313">
        <v>0</v>
      </c>
      <c r="AP313">
        <v>0</v>
      </c>
      <c r="AQ313">
        <v>0</v>
      </c>
      <c r="AR313">
        <v>0</v>
      </c>
      <c r="AS313">
        <v>0</v>
      </c>
      <c r="AT313">
        <v>0</v>
      </c>
      <c r="AU313">
        <v>0</v>
      </c>
      <c r="AV313">
        <v>0</v>
      </c>
      <c r="AW313">
        <v>0</v>
      </c>
      <c r="AX313">
        <v>0</v>
      </c>
      <c r="AY313">
        <v>0</v>
      </c>
      <c r="AZ313">
        <v>0</v>
      </c>
      <c r="BA313" s="65">
        <v>0</v>
      </c>
      <c r="BB313">
        <v>0</v>
      </c>
      <c r="BC313">
        <v>5.39262</v>
      </c>
      <c r="BD313">
        <v>64.584900000000005</v>
      </c>
      <c r="BE313">
        <v>167.47</v>
      </c>
      <c r="BF313">
        <v>0</v>
      </c>
      <c r="BG313">
        <v>0</v>
      </c>
      <c r="BH313">
        <v>8.2247199999999996</v>
      </c>
      <c r="BI313">
        <v>27.993099999999998</v>
      </c>
      <c r="BJ313">
        <v>273.66500000000002</v>
      </c>
      <c r="BK313" s="65">
        <v>116.51300000000001</v>
      </c>
      <c r="BL313" s="65">
        <v>56.854799999999997</v>
      </c>
      <c r="BM313" s="65">
        <v>0</v>
      </c>
      <c r="BN313" s="65">
        <v>0</v>
      </c>
      <c r="BO313" s="65">
        <v>0</v>
      </c>
      <c r="BP313" s="65">
        <v>0</v>
      </c>
      <c r="BQ313" s="65">
        <v>447.03300000000002</v>
      </c>
      <c r="BR313" s="65">
        <v>447.03300000000002</v>
      </c>
      <c r="BS313" s="65">
        <v>0</v>
      </c>
      <c r="BT313" s="65">
        <v>0</v>
      </c>
      <c r="BU313">
        <v>1.5</v>
      </c>
      <c r="BV313" t="s">
        <v>164</v>
      </c>
      <c r="BW313">
        <v>0</v>
      </c>
      <c r="BX313">
        <v>0</v>
      </c>
      <c r="BZ313">
        <v>0</v>
      </c>
      <c r="CA313" t="s">
        <v>114</v>
      </c>
      <c r="CB313" t="s">
        <v>114</v>
      </c>
      <c r="CC313" t="s">
        <v>331</v>
      </c>
      <c r="CD313">
        <v>0</v>
      </c>
      <c r="CE313">
        <v>15904.3</v>
      </c>
      <c r="CF313">
        <v>27656.2</v>
      </c>
      <c r="CG313">
        <v>0</v>
      </c>
      <c r="CH313">
        <v>0</v>
      </c>
      <c r="CI313">
        <v>1641.93</v>
      </c>
      <c r="CJ313">
        <v>5490.56</v>
      </c>
      <c r="CK313">
        <v>50692.9</v>
      </c>
      <c r="CL313">
        <v>23566.7</v>
      </c>
      <c r="CM313">
        <v>11499.8</v>
      </c>
      <c r="CN313">
        <v>0</v>
      </c>
      <c r="CO313" s="65">
        <v>0</v>
      </c>
      <c r="CP313" s="65">
        <v>0</v>
      </c>
      <c r="CQ313" s="65">
        <v>0</v>
      </c>
      <c r="CR313">
        <v>85759.4</v>
      </c>
      <c r="CS313">
        <v>192.36699999999999</v>
      </c>
      <c r="CT313">
        <v>0</v>
      </c>
      <c r="CU313">
        <v>0</v>
      </c>
      <c r="CV313">
        <v>0</v>
      </c>
      <c r="CW313">
        <v>0</v>
      </c>
      <c r="CX313">
        <v>0</v>
      </c>
      <c r="CY313">
        <v>0</v>
      </c>
      <c r="CZ313">
        <v>192.36699999999999</v>
      </c>
      <c r="DA313">
        <v>0</v>
      </c>
      <c r="DB313">
        <v>0</v>
      </c>
      <c r="DC313">
        <v>0</v>
      </c>
      <c r="DD313" s="65">
        <v>0</v>
      </c>
      <c r="DE313">
        <v>192.36699999999999</v>
      </c>
      <c r="DF313">
        <v>0</v>
      </c>
      <c r="DG313">
        <v>0</v>
      </c>
      <c r="DH313">
        <v>0</v>
      </c>
      <c r="DI313">
        <v>0</v>
      </c>
      <c r="DJ313">
        <v>0</v>
      </c>
      <c r="DK313">
        <v>0</v>
      </c>
      <c r="DL313">
        <v>0</v>
      </c>
      <c r="DM313">
        <v>0</v>
      </c>
      <c r="DN313">
        <v>0</v>
      </c>
      <c r="DO313">
        <v>0</v>
      </c>
      <c r="DP313">
        <v>0</v>
      </c>
      <c r="DQ313" s="65">
        <v>0</v>
      </c>
      <c r="DR313">
        <v>0</v>
      </c>
      <c r="DS313">
        <v>7.2622999999999998</v>
      </c>
      <c r="DT313">
        <v>105.077</v>
      </c>
      <c r="DU313">
        <v>145.40899999999999</v>
      </c>
      <c r="DV313">
        <v>0</v>
      </c>
      <c r="DW313">
        <v>0</v>
      </c>
      <c r="DX313">
        <v>8.2246199999999998</v>
      </c>
      <c r="DY313">
        <v>27.993099999999998</v>
      </c>
      <c r="DZ313">
        <v>293.96600000000001</v>
      </c>
      <c r="EA313" s="65">
        <v>116.51300000000001</v>
      </c>
      <c r="EB313" s="65">
        <v>56.854799999999997</v>
      </c>
      <c r="EC313" s="65">
        <v>0</v>
      </c>
      <c r="ED313" s="65">
        <v>0</v>
      </c>
      <c r="EE313" s="65">
        <v>0</v>
      </c>
      <c r="EF313" s="65">
        <v>0</v>
      </c>
      <c r="EG313" s="65">
        <v>467.334</v>
      </c>
      <c r="EH313" s="65">
        <v>460.072</v>
      </c>
      <c r="EI313" s="65">
        <v>7.2622999999999998</v>
      </c>
      <c r="EJ313" s="65">
        <v>0</v>
      </c>
      <c r="EK313">
        <v>0</v>
      </c>
      <c r="EM313">
        <v>0</v>
      </c>
      <c r="EN313">
        <v>0</v>
      </c>
      <c r="EP313">
        <v>0</v>
      </c>
      <c r="EQ313">
        <v>0</v>
      </c>
      <c r="ER313">
        <v>3.78281</v>
      </c>
      <c r="ES313">
        <v>3.7820100000000001</v>
      </c>
      <c r="ET313">
        <v>0</v>
      </c>
      <c r="EU313">
        <v>0</v>
      </c>
      <c r="EV313">
        <v>0.205792</v>
      </c>
      <c r="EW313">
        <v>0.93947899999999995</v>
      </c>
      <c r="EX313">
        <v>8.7100899999999992</v>
      </c>
      <c r="EY313">
        <v>3.0337299999999998</v>
      </c>
      <c r="EZ313">
        <v>1.48037</v>
      </c>
      <c r="FA313">
        <v>0</v>
      </c>
      <c r="FB313">
        <v>0</v>
      </c>
      <c r="FC313">
        <v>0</v>
      </c>
      <c r="FD313">
        <v>0</v>
      </c>
      <c r="FE313">
        <v>13.2242</v>
      </c>
      <c r="FF313">
        <v>0</v>
      </c>
      <c r="FG313">
        <v>6.81778</v>
      </c>
      <c r="FH313">
        <v>4.3552299999999997</v>
      </c>
      <c r="FI313">
        <v>0</v>
      </c>
      <c r="FJ313">
        <v>0</v>
      </c>
      <c r="FK313">
        <v>0.20576</v>
      </c>
      <c r="FL313">
        <v>0.93947899999999995</v>
      </c>
      <c r="FM313">
        <v>12.318300000000001</v>
      </c>
      <c r="FN313">
        <v>3.0337299999999998</v>
      </c>
      <c r="FO313">
        <v>1.48037</v>
      </c>
      <c r="FP313">
        <v>0</v>
      </c>
      <c r="FQ313">
        <v>0</v>
      </c>
      <c r="FR313">
        <v>0</v>
      </c>
      <c r="FS313">
        <v>0</v>
      </c>
      <c r="FT313">
        <v>16.8323</v>
      </c>
      <c r="FU313" t="s">
        <v>613</v>
      </c>
      <c r="FV313" t="s">
        <v>604</v>
      </c>
      <c r="FW313" t="s">
        <v>528</v>
      </c>
      <c r="FX313" t="s">
        <v>115</v>
      </c>
      <c r="FY313" t="s">
        <v>530</v>
      </c>
      <c r="FZ313" t="s">
        <v>116</v>
      </c>
      <c r="GA313" t="s">
        <v>614</v>
      </c>
      <c r="GB313" t="s">
        <v>615</v>
      </c>
      <c r="GC313">
        <v>0.26421499999999998</v>
      </c>
      <c r="GD313">
        <v>1.9872000000000001</v>
      </c>
      <c r="GE313">
        <v>6.6085399999999996</v>
      </c>
      <c r="GF313">
        <v>0</v>
      </c>
      <c r="GG313">
        <v>0</v>
      </c>
      <c r="GH313">
        <v>0.30477599999999999</v>
      </c>
      <c r="GI313">
        <v>1.0572699999999999</v>
      </c>
      <c r="GJ313">
        <v>10.220000000000001</v>
      </c>
      <c r="GK313">
        <v>4.3400600000000003</v>
      </c>
      <c r="GL313">
        <v>2.11782</v>
      </c>
      <c r="GM313">
        <v>0</v>
      </c>
      <c r="GN313">
        <v>0</v>
      </c>
      <c r="GO313">
        <v>0</v>
      </c>
      <c r="GP313">
        <v>0</v>
      </c>
      <c r="GQ313">
        <v>16.68</v>
      </c>
      <c r="GR313">
        <v>0</v>
      </c>
      <c r="GS313">
        <v>0</v>
      </c>
      <c r="GT313">
        <v>0</v>
      </c>
      <c r="GU313">
        <v>0</v>
      </c>
      <c r="GV313">
        <v>0</v>
      </c>
      <c r="GW313">
        <v>0</v>
      </c>
      <c r="GX313">
        <v>0</v>
      </c>
      <c r="GY313">
        <v>0</v>
      </c>
      <c r="GZ313">
        <v>0</v>
      </c>
      <c r="HA313">
        <v>0</v>
      </c>
      <c r="HB313">
        <v>0</v>
      </c>
      <c r="HC313">
        <v>0</v>
      </c>
      <c r="HD313">
        <v>0</v>
      </c>
      <c r="HE313">
        <v>0</v>
      </c>
      <c r="HF313">
        <v>3.1932900000000002</v>
      </c>
      <c r="HG313">
        <v>5.3112500000000002</v>
      </c>
      <c r="HH313">
        <v>0</v>
      </c>
      <c r="HI313">
        <v>0</v>
      </c>
      <c r="HJ313">
        <v>0.30477700000000002</v>
      </c>
      <c r="HK313">
        <v>1.0572699999999999</v>
      </c>
      <c r="HL313">
        <v>9.86</v>
      </c>
      <c r="HM313">
        <v>4.3400600000000003</v>
      </c>
      <c r="HN313">
        <v>2.11782</v>
      </c>
      <c r="HO313">
        <v>0</v>
      </c>
      <c r="HP313">
        <v>0</v>
      </c>
      <c r="HQ313">
        <v>0</v>
      </c>
      <c r="HR313">
        <v>0</v>
      </c>
      <c r="HS313">
        <v>16.32</v>
      </c>
      <c r="HT313">
        <v>1.0208999999999999</v>
      </c>
      <c r="HU313">
        <v>0</v>
      </c>
      <c r="HV313">
        <v>0</v>
      </c>
      <c r="HW313">
        <v>0</v>
      </c>
      <c r="HX313">
        <v>0</v>
      </c>
      <c r="HY313">
        <v>0</v>
      </c>
      <c r="HZ313">
        <v>0</v>
      </c>
      <c r="IA313">
        <v>1.02</v>
      </c>
      <c r="IB313">
        <v>0</v>
      </c>
      <c r="IC313">
        <v>0</v>
      </c>
      <c r="ID313">
        <v>0</v>
      </c>
      <c r="IE313">
        <v>0</v>
      </c>
      <c r="IF313">
        <v>1.02</v>
      </c>
    </row>
    <row r="314" spans="1:240" x14ac:dyDescent="0.3">
      <c r="A314">
        <v>43795.488900462966</v>
      </c>
      <c r="B314" t="s">
        <v>519</v>
      </c>
      <c r="C314" t="s">
        <v>519</v>
      </c>
      <c r="D314" t="s">
        <v>214</v>
      </c>
      <c r="E314" s="65">
        <v>5502.05</v>
      </c>
      <c r="F314" s="65">
        <v>5502.05</v>
      </c>
      <c r="G314" t="s">
        <v>112</v>
      </c>
      <c r="H314">
        <v>4.9999999999999996E-2</v>
      </c>
      <c r="I314" t="s">
        <v>118</v>
      </c>
      <c r="J314">
        <v>38.1</v>
      </c>
      <c r="K314" t="s">
        <v>114</v>
      </c>
      <c r="L314" t="s">
        <v>114</v>
      </c>
      <c r="M314" t="s">
        <v>596</v>
      </c>
      <c r="N314">
        <v>137.876</v>
      </c>
      <c r="O314">
        <v>18545.099999999999</v>
      </c>
      <c r="P314">
        <v>33132.1</v>
      </c>
      <c r="Q314">
        <v>0</v>
      </c>
      <c r="R314">
        <v>0</v>
      </c>
      <c r="S314">
        <v>1427.69</v>
      </c>
      <c r="T314">
        <v>5436.59</v>
      </c>
      <c r="U314">
        <v>58679.4</v>
      </c>
      <c r="V314">
        <v>23566.7</v>
      </c>
      <c r="W314">
        <v>11499.8</v>
      </c>
      <c r="X314">
        <v>0</v>
      </c>
      <c r="Y314" s="65">
        <v>0</v>
      </c>
      <c r="Z314" s="65">
        <v>0</v>
      </c>
      <c r="AA314" s="65">
        <v>0</v>
      </c>
      <c r="AB314">
        <v>93745.9</v>
      </c>
      <c r="AC314">
        <v>0</v>
      </c>
      <c r="AD314">
        <v>0</v>
      </c>
      <c r="AE314">
        <v>0</v>
      </c>
      <c r="AF314">
        <v>0</v>
      </c>
      <c r="AG314">
        <v>0</v>
      </c>
      <c r="AH314">
        <v>0</v>
      </c>
      <c r="AI314">
        <v>0</v>
      </c>
      <c r="AJ314">
        <v>0</v>
      </c>
      <c r="AK314">
        <v>0</v>
      </c>
      <c r="AL314">
        <v>0</v>
      </c>
      <c r="AM314">
        <v>0</v>
      </c>
      <c r="AN314" s="65">
        <v>0</v>
      </c>
      <c r="AO314">
        <v>0</v>
      </c>
      <c r="AP314">
        <v>0</v>
      </c>
      <c r="AQ314">
        <v>0</v>
      </c>
      <c r="AR314">
        <v>0</v>
      </c>
      <c r="AS314">
        <v>0</v>
      </c>
      <c r="AT314">
        <v>0</v>
      </c>
      <c r="AU314">
        <v>0</v>
      </c>
      <c r="AV314">
        <v>0</v>
      </c>
      <c r="AW314">
        <v>0</v>
      </c>
      <c r="AX314">
        <v>0</v>
      </c>
      <c r="AY314">
        <v>0</v>
      </c>
      <c r="AZ314">
        <v>0</v>
      </c>
      <c r="BA314" s="65">
        <v>0</v>
      </c>
      <c r="BB314">
        <v>0</v>
      </c>
      <c r="BC314">
        <v>0.61885100000000004</v>
      </c>
      <c r="BD314">
        <v>114.379</v>
      </c>
      <c r="BE314">
        <v>165.917</v>
      </c>
      <c r="BF314">
        <v>0</v>
      </c>
      <c r="BG314">
        <v>0</v>
      </c>
      <c r="BH314">
        <v>7.2898699999999996</v>
      </c>
      <c r="BI314">
        <v>28.9939</v>
      </c>
      <c r="BJ314">
        <v>317.19799999999998</v>
      </c>
      <c r="BK314" s="65">
        <v>123.93899999999999</v>
      </c>
      <c r="BL314" s="65">
        <v>60.478299999999997</v>
      </c>
      <c r="BM314" s="65">
        <v>0</v>
      </c>
      <c r="BN314" s="65">
        <v>0</v>
      </c>
      <c r="BO314" s="65">
        <v>0</v>
      </c>
      <c r="BP314" s="65">
        <v>0</v>
      </c>
      <c r="BQ314" s="65">
        <v>501.61500000000001</v>
      </c>
      <c r="BR314" s="65">
        <v>501.61500000000001</v>
      </c>
      <c r="BS314" s="65">
        <v>0</v>
      </c>
      <c r="BT314" s="65">
        <v>0</v>
      </c>
      <c r="BU314">
        <v>0</v>
      </c>
      <c r="BW314">
        <v>0</v>
      </c>
      <c r="BX314">
        <v>0</v>
      </c>
      <c r="BZ314">
        <v>0</v>
      </c>
      <c r="CA314" t="s">
        <v>114</v>
      </c>
      <c r="CB314" t="s">
        <v>114</v>
      </c>
      <c r="CC314" t="s">
        <v>147</v>
      </c>
      <c r="CD314">
        <v>0</v>
      </c>
      <c r="CE314">
        <v>24964.7</v>
      </c>
      <c r="CF314">
        <v>29655.3</v>
      </c>
      <c r="CG314">
        <v>0</v>
      </c>
      <c r="CH314">
        <v>0</v>
      </c>
      <c r="CI314">
        <v>1427.69</v>
      </c>
      <c r="CJ314">
        <v>5436.59</v>
      </c>
      <c r="CK314">
        <v>61484.2</v>
      </c>
      <c r="CL314">
        <v>23566.7</v>
      </c>
      <c r="CM314">
        <v>11499.8</v>
      </c>
      <c r="CN314">
        <v>0</v>
      </c>
      <c r="CO314" s="65">
        <v>0</v>
      </c>
      <c r="CP314" s="65">
        <v>0</v>
      </c>
      <c r="CQ314" s="65">
        <v>0</v>
      </c>
      <c r="CR314">
        <v>96550.7</v>
      </c>
      <c r="CS314">
        <v>18.647099999999998</v>
      </c>
      <c r="CT314">
        <v>0</v>
      </c>
      <c r="CU314">
        <v>0</v>
      </c>
      <c r="CV314">
        <v>0</v>
      </c>
      <c r="CW314">
        <v>0</v>
      </c>
      <c r="CX314">
        <v>0</v>
      </c>
      <c r="CY314">
        <v>0</v>
      </c>
      <c r="CZ314">
        <v>18.647099999999998</v>
      </c>
      <c r="DA314">
        <v>0</v>
      </c>
      <c r="DB314">
        <v>0</v>
      </c>
      <c r="DC314">
        <v>0</v>
      </c>
      <c r="DD314" s="65">
        <v>0</v>
      </c>
      <c r="DE314">
        <v>18.647099999999998</v>
      </c>
      <c r="DF314">
        <v>0</v>
      </c>
      <c r="DG314">
        <v>0</v>
      </c>
      <c r="DH314">
        <v>0</v>
      </c>
      <c r="DI314">
        <v>0</v>
      </c>
      <c r="DJ314">
        <v>0</v>
      </c>
      <c r="DK314">
        <v>0</v>
      </c>
      <c r="DL314">
        <v>0</v>
      </c>
      <c r="DM314">
        <v>0</v>
      </c>
      <c r="DN314">
        <v>0</v>
      </c>
      <c r="DO314">
        <v>0</v>
      </c>
      <c r="DP314">
        <v>0</v>
      </c>
      <c r="DQ314" s="65">
        <v>0</v>
      </c>
      <c r="DR314">
        <v>0</v>
      </c>
      <c r="DS314">
        <v>0.71272999999999997</v>
      </c>
      <c r="DT314">
        <v>163.542</v>
      </c>
      <c r="DU314">
        <v>154.77099999999999</v>
      </c>
      <c r="DV314">
        <v>0</v>
      </c>
      <c r="DW314">
        <v>0</v>
      </c>
      <c r="DX314">
        <v>7.2898800000000001</v>
      </c>
      <c r="DY314">
        <v>28.9939</v>
      </c>
      <c r="DZ314">
        <v>355.30900000000003</v>
      </c>
      <c r="EA314" s="65">
        <v>123.93899999999999</v>
      </c>
      <c r="EB314" s="65">
        <v>60.478299999999997</v>
      </c>
      <c r="EC314" s="65">
        <v>0</v>
      </c>
      <c r="ED314" s="65">
        <v>0</v>
      </c>
      <c r="EE314" s="65">
        <v>0</v>
      </c>
      <c r="EF314" s="65">
        <v>0</v>
      </c>
      <c r="EG314" s="65">
        <v>539.726</v>
      </c>
      <c r="EH314" s="65">
        <v>539.01400000000001</v>
      </c>
      <c r="EI314" s="65">
        <v>0.71272999999999997</v>
      </c>
      <c r="EJ314" s="65">
        <v>0</v>
      </c>
      <c r="EK314">
        <v>0</v>
      </c>
      <c r="EM314">
        <v>0</v>
      </c>
      <c r="EN314">
        <v>0</v>
      </c>
      <c r="EP314">
        <v>0</v>
      </c>
      <c r="EQ314">
        <v>0</v>
      </c>
      <c r="ER314">
        <v>5.1197699999999999</v>
      </c>
      <c r="ES314">
        <v>3.7822100000000001</v>
      </c>
      <c r="ET314">
        <v>0</v>
      </c>
      <c r="EU314">
        <v>0</v>
      </c>
      <c r="EV314">
        <v>0.163803</v>
      </c>
      <c r="EW314">
        <v>0.97638400000000003</v>
      </c>
      <c r="EX314">
        <v>10.042199999999999</v>
      </c>
      <c r="EY314">
        <v>3.0337299999999998</v>
      </c>
      <c r="EZ314">
        <v>1.48037</v>
      </c>
      <c r="FA314">
        <v>0</v>
      </c>
      <c r="FB314">
        <v>0</v>
      </c>
      <c r="FC314">
        <v>0</v>
      </c>
      <c r="FD314">
        <v>0</v>
      </c>
      <c r="FE314">
        <v>14.5563</v>
      </c>
      <c r="FF314">
        <v>0</v>
      </c>
      <c r="FG314">
        <v>8.8214600000000001</v>
      </c>
      <c r="FH314">
        <v>4.6275500000000003</v>
      </c>
      <c r="FI314">
        <v>0</v>
      </c>
      <c r="FJ314">
        <v>0</v>
      </c>
      <c r="FK314">
        <v>0.163798</v>
      </c>
      <c r="FL314">
        <v>0.97638400000000003</v>
      </c>
      <c r="FM314">
        <v>14.5892</v>
      </c>
      <c r="FN314">
        <v>3.0337299999999998</v>
      </c>
      <c r="FO314">
        <v>1.48037</v>
      </c>
      <c r="FP314">
        <v>0</v>
      </c>
      <c r="FQ314">
        <v>0</v>
      </c>
      <c r="FR314">
        <v>0</v>
      </c>
      <c r="FS314">
        <v>0</v>
      </c>
      <c r="FT314">
        <v>19.103300000000001</v>
      </c>
      <c r="FU314" t="s">
        <v>613</v>
      </c>
      <c r="FV314" t="s">
        <v>604</v>
      </c>
      <c r="FW314" t="s">
        <v>528</v>
      </c>
      <c r="FX314" t="s">
        <v>115</v>
      </c>
      <c r="FY314" t="s">
        <v>530</v>
      </c>
      <c r="FZ314" t="s">
        <v>116</v>
      </c>
      <c r="GA314" t="s">
        <v>614</v>
      </c>
      <c r="GB314" t="s">
        <v>615</v>
      </c>
      <c r="GC314">
        <v>3.0524300000000001E-2</v>
      </c>
      <c r="GD314">
        <v>3.3006000000000002</v>
      </c>
      <c r="GE314">
        <v>6.1421999999999999</v>
      </c>
      <c r="GF314">
        <v>0</v>
      </c>
      <c r="GG314">
        <v>0</v>
      </c>
      <c r="GH314">
        <v>0.22822600000000001</v>
      </c>
      <c r="GI314">
        <v>0.92620599999999997</v>
      </c>
      <c r="GJ314">
        <v>10.63</v>
      </c>
      <c r="GK314">
        <v>3.6153900000000001</v>
      </c>
      <c r="GL314">
        <v>1.7642</v>
      </c>
      <c r="GM314">
        <v>0</v>
      </c>
      <c r="GN314">
        <v>0</v>
      </c>
      <c r="GO314">
        <v>0</v>
      </c>
      <c r="GP314">
        <v>0</v>
      </c>
      <c r="GQ314">
        <v>16.010000000000002</v>
      </c>
      <c r="GR314">
        <v>0</v>
      </c>
      <c r="GS314">
        <v>0</v>
      </c>
      <c r="GT314">
        <v>0</v>
      </c>
      <c r="GU314">
        <v>0</v>
      </c>
      <c r="GV314">
        <v>0</v>
      </c>
      <c r="GW314">
        <v>0</v>
      </c>
      <c r="GX314">
        <v>0</v>
      </c>
      <c r="GY314">
        <v>0</v>
      </c>
      <c r="GZ314">
        <v>0</v>
      </c>
      <c r="HA314">
        <v>0</v>
      </c>
      <c r="HB314">
        <v>0</v>
      </c>
      <c r="HC314">
        <v>0</v>
      </c>
      <c r="HD314">
        <v>0</v>
      </c>
      <c r="HE314">
        <v>0</v>
      </c>
      <c r="HF314">
        <v>4.4329900000000002</v>
      </c>
      <c r="HG314">
        <v>5.1854699999999996</v>
      </c>
      <c r="HH314">
        <v>0</v>
      </c>
      <c r="HI314">
        <v>0</v>
      </c>
      <c r="HJ314">
        <v>0.22823199999999999</v>
      </c>
      <c r="HK314">
        <v>0.92620599999999997</v>
      </c>
      <c r="HL314">
        <v>10.78</v>
      </c>
      <c r="HM314">
        <v>3.6153900000000001</v>
      </c>
      <c r="HN314">
        <v>1.7642</v>
      </c>
      <c r="HO314">
        <v>0</v>
      </c>
      <c r="HP314">
        <v>0</v>
      </c>
      <c r="HQ314">
        <v>0</v>
      </c>
      <c r="HR314">
        <v>0</v>
      </c>
      <c r="HS314">
        <v>16.16</v>
      </c>
      <c r="HT314">
        <v>9.8960900000000004E-2</v>
      </c>
      <c r="HU314">
        <v>0</v>
      </c>
      <c r="HV314">
        <v>0</v>
      </c>
      <c r="HW314">
        <v>0</v>
      </c>
      <c r="HX314">
        <v>0</v>
      </c>
      <c r="HY314">
        <v>0</v>
      </c>
      <c r="HZ314">
        <v>0</v>
      </c>
      <c r="IA314">
        <v>0.1</v>
      </c>
      <c r="IB314">
        <v>0</v>
      </c>
      <c r="IC314">
        <v>0</v>
      </c>
      <c r="ID314">
        <v>0</v>
      </c>
      <c r="IE314">
        <v>0</v>
      </c>
      <c r="IF314">
        <v>0.1</v>
      </c>
    </row>
    <row r="315" spans="1:240" x14ac:dyDescent="0.3">
      <c r="A315">
        <v>43795.489756944444</v>
      </c>
      <c r="B315" t="s">
        <v>520</v>
      </c>
      <c r="C315" t="s">
        <v>520</v>
      </c>
      <c r="D315" t="s">
        <v>517</v>
      </c>
      <c r="E315" s="65">
        <v>5502.05</v>
      </c>
      <c r="F315" s="65">
        <v>5502.05</v>
      </c>
      <c r="G315" t="s">
        <v>112</v>
      </c>
      <c r="H315">
        <v>4.9305555555555554E-2</v>
      </c>
      <c r="I315" t="s">
        <v>113</v>
      </c>
      <c r="J315">
        <v>-6.21</v>
      </c>
      <c r="K315" t="s">
        <v>114</v>
      </c>
      <c r="L315" t="s">
        <v>114</v>
      </c>
      <c r="M315" t="s">
        <v>344</v>
      </c>
      <c r="N315">
        <v>3229.8</v>
      </c>
      <c r="O315">
        <v>10434</v>
      </c>
      <c r="P315">
        <v>33134.6</v>
      </c>
      <c r="Q315">
        <v>0</v>
      </c>
      <c r="R315">
        <v>0</v>
      </c>
      <c r="S315">
        <v>1862.72</v>
      </c>
      <c r="T315">
        <v>5525.47</v>
      </c>
      <c r="U315">
        <v>54186.6</v>
      </c>
      <c r="V315">
        <v>23566.7</v>
      </c>
      <c r="W315">
        <v>11499.8</v>
      </c>
      <c r="X315">
        <v>0</v>
      </c>
      <c r="Y315" s="65">
        <v>0</v>
      </c>
      <c r="Z315" s="65">
        <v>0</v>
      </c>
      <c r="AA315" s="65">
        <v>0</v>
      </c>
      <c r="AB315">
        <v>89253.1</v>
      </c>
      <c r="AC315">
        <v>0</v>
      </c>
      <c r="AD315">
        <v>0</v>
      </c>
      <c r="AE315">
        <v>0</v>
      </c>
      <c r="AF315">
        <v>0</v>
      </c>
      <c r="AG315">
        <v>0</v>
      </c>
      <c r="AH315">
        <v>0</v>
      </c>
      <c r="AI315">
        <v>0</v>
      </c>
      <c r="AJ315">
        <v>0</v>
      </c>
      <c r="AK315">
        <v>0</v>
      </c>
      <c r="AL315">
        <v>0</v>
      </c>
      <c r="AM315">
        <v>0</v>
      </c>
      <c r="AN315" s="65">
        <v>0</v>
      </c>
      <c r="AO315">
        <v>0</v>
      </c>
      <c r="AP315">
        <v>0</v>
      </c>
      <c r="AQ315">
        <v>0</v>
      </c>
      <c r="AR315">
        <v>0</v>
      </c>
      <c r="AS315">
        <v>0</v>
      </c>
      <c r="AT315">
        <v>0</v>
      </c>
      <c r="AU315">
        <v>0</v>
      </c>
      <c r="AV315">
        <v>0</v>
      </c>
      <c r="AW315">
        <v>0</v>
      </c>
      <c r="AX315">
        <v>0</v>
      </c>
      <c r="AY315">
        <v>0</v>
      </c>
      <c r="AZ315">
        <v>0</v>
      </c>
      <c r="BA315" s="65">
        <v>0</v>
      </c>
      <c r="BB315">
        <v>0</v>
      </c>
      <c r="BC315">
        <v>17.442499999999999</v>
      </c>
      <c r="BD315">
        <v>55.599699999999999</v>
      </c>
      <c r="BE315">
        <v>169.36799999999999</v>
      </c>
      <c r="BF315">
        <v>0</v>
      </c>
      <c r="BG315">
        <v>0</v>
      </c>
      <c r="BH315">
        <v>9.2128399999999999</v>
      </c>
      <c r="BI315">
        <v>28.255099999999999</v>
      </c>
      <c r="BJ315">
        <v>279.87799999999999</v>
      </c>
      <c r="BK315" s="65">
        <v>114.872</v>
      </c>
      <c r="BL315" s="65">
        <v>56.054000000000002</v>
      </c>
      <c r="BM315" s="65">
        <v>0</v>
      </c>
      <c r="BN315" s="65">
        <v>0</v>
      </c>
      <c r="BO315" s="65">
        <v>0</v>
      </c>
      <c r="BP315" s="65">
        <v>0</v>
      </c>
      <c r="BQ315" s="65">
        <v>450.80399999999997</v>
      </c>
      <c r="BR315" s="65">
        <v>450.80399999999997</v>
      </c>
      <c r="BS315" s="65">
        <v>0</v>
      </c>
      <c r="BT315" s="65">
        <v>0</v>
      </c>
      <c r="BU315">
        <v>0</v>
      </c>
      <c r="BW315">
        <v>0</v>
      </c>
      <c r="BX315">
        <v>0</v>
      </c>
      <c r="BZ315">
        <v>0</v>
      </c>
      <c r="CA315" t="s">
        <v>114</v>
      </c>
      <c r="CB315" t="s">
        <v>114</v>
      </c>
      <c r="CC315" t="s">
        <v>510</v>
      </c>
      <c r="CD315">
        <v>0</v>
      </c>
      <c r="CE315">
        <v>12122.3</v>
      </c>
      <c r="CF315">
        <v>29826.400000000001</v>
      </c>
      <c r="CG315">
        <v>0</v>
      </c>
      <c r="CH315">
        <v>0</v>
      </c>
      <c r="CI315">
        <v>1862.72</v>
      </c>
      <c r="CJ315">
        <v>5525.47</v>
      </c>
      <c r="CK315">
        <v>49336.9</v>
      </c>
      <c r="CL315">
        <v>23566.7</v>
      </c>
      <c r="CM315">
        <v>11499.8</v>
      </c>
      <c r="CN315">
        <v>0</v>
      </c>
      <c r="CO315" s="65">
        <v>0</v>
      </c>
      <c r="CP315" s="65">
        <v>0</v>
      </c>
      <c r="CQ315" s="65">
        <v>0</v>
      </c>
      <c r="CR315">
        <v>84403.4</v>
      </c>
      <c r="CS315">
        <v>447.33</v>
      </c>
      <c r="CT315">
        <v>0</v>
      </c>
      <c r="CU315">
        <v>0</v>
      </c>
      <c r="CV315">
        <v>0</v>
      </c>
      <c r="CW315">
        <v>0</v>
      </c>
      <c r="CX315">
        <v>0</v>
      </c>
      <c r="CY315">
        <v>0</v>
      </c>
      <c r="CZ315">
        <v>447.33</v>
      </c>
      <c r="DA315">
        <v>0</v>
      </c>
      <c r="DB315">
        <v>0</v>
      </c>
      <c r="DC315">
        <v>0</v>
      </c>
      <c r="DD315" s="65">
        <v>0</v>
      </c>
      <c r="DE315">
        <v>447.33</v>
      </c>
      <c r="DF315">
        <v>0</v>
      </c>
      <c r="DG315">
        <v>0</v>
      </c>
      <c r="DH315">
        <v>0</v>
      </c>
      <c r="DI315">
        <v>0</v>
      </c>
      <c r="DJ315">
        <v>0</v>
      </c>
      <c r="DK315">
        <v>0</v>
      </c>
      <c r="DL315">
        <v>0</v>
      </c>
      <c r="DM315">
        <v>0</v>
      </c>
      <c r="DN315">
        <v>0</v>
      </c>
      <c r="DO315">
        <v>0</v>
      </c>
      <c r="DP315">
        <v>0</v>
      </c>
      <c r="DQ315" s="65">
        <v>0</v>
      </c>
      <c r="DR315">
        <v>0</v>
      </c>
      <c r="DS315">
        <v>16.8659</v>
      </c>
      <c r="DT315">
        <v>67.320700000000002</v>
      </c>
      <c r="DU315">
        <v>152.011</v>
      </c>
      <c r="DV315">
        <v>0</v>
      </c>
      <c r="DW315">
        <v>0</v>
      </c>
      <c r="DX315">
        <v>9.2133699999999994</v>
      </c>
      <c r="DY315">
        <v>28.255099999999999</v>
      </c>
      <c r="DZ315">
        <v>273.666</v>
      </c>
      <c r="EA315" s="65">
        <v>114.872</v>
      </c>
      <c r="EB315" s="65">
        <v>56.054000000000002</v>
      </c>
      <c r="EC315" s="65">
        <v>0</v>
      </c>
      <c r="ED315" s="65">
        <v>0</v>
      </c>
      <c r="EE315" s="65">
        <v>0</v>
      </c>
      <c r="EF315" s="65">
        <v>0</v>
      </c>
      <c r="EG315" s="65">
        <v>444.59199999999998</v>
      </c>
      <c r="EH315" s="65">
        <v>427.726</v>
      </c>
      <c r="EI315" s="65">
        <v>16.8659</v>
      </c>
      <c r="EJ315" s="65">
        <v>0</v>
      </c>
      <c r="EK315">
        <v>0</v>
      </c>
      <c r="EM315">
        <v>0</v>
      </c>
      <c r="EN315">
        <v>0</v>
      </c>
      <c r="EP315">
        <v>0</v>
      </c>
      <c r="EQ315">
        <v>0</v>
      </c>
      <c r="ER315">
        <v>3.7969499999999998</v>
      </c>
      <c r="ES315">
        <v>3.7824900000000001</v>
      </c>
      <c r="ET315">
        <v>0</v>
      </c>
      <c r="EU315">
        <v>0</v>
      </c>
      <c r="EV315">
        <v>0.22620699999999999</v>
      </c>
      <c r="EW315">
        <v>0.95836900000000003</v>
      </c>
      <c r="EX315">
        <v>8.7640100000000007</v>
      </c>
      <c r="EY315">
        <v>3.0337299999999998</v>
      </c>
      <c r="EZ315">
        <v>1.48037</v>
      </c>
      <c r="FA315">
        <v>0</v>
      </c>
      <c r="FB315">
        <v>0</v>
      </c>
      <c r="FC315">
        <v>0</v>
      </c>
      <c r="FD315">
        <v>0</v>
      </c>
      <c r="FE315">
        <v>13.2781</v>
      </c>
      <c r="FF315">
        <v>0</v>
      </c>
      <c r="FG315">
        <v>5.6014299999999997</v>
      </c>
      <c r="FH315">
        <v>4.5135500000000004</v>
      </c>
      <c r="FI315">
        <v>0</v>
      </c>
      <c r="FJ315">
        <v>0</v>
      </c>
      <c r="FK315">
        <v>0.22645799999999999</v>
      </c>
      <c r="FL315">
        <v>0.95836900000000003</v>
      </c>
      <c r="FM315">
        <v>11.299799999999999</v>
      </c>
      <c r="FN315">
        <v>3.0337299999999998</v>
      </c>
      <c r="FO315">
        <v>1.48037</v>
      </c>
      <c r="FP315">
        <v>0</v>
      </c>
      <c r="FQ315">
        <v>0</v>
      </c>
      <c r="FR315">
        <v>0</v>
      </c>
      <c r="FS315">
        <v>0</v>
      </c>
      <c r="FT315">
        <v>15.8139</v>
      </c>
      <c r="FU315" t="s">
        <v>613</v>
      </c>
      <c r="FV315" t="s">
        <v>604</v>
      </c>
      <c r="FW315" t="s">
        <v>528</v>
      </c>
      <c r="FX315" t="s">
        <v>115</v>
      </c>
      <c r="FY315" t="s">
        <v>530</v>
      </c>
      <c r="FZ315" t="s">
        <v>116</v>
      </c>
      <c r="GA315" t="s">
        <v>614</v>
      </c>
      <c r="GB315" t="s">
        <v>615</v>
      </c>
      <c r="GC315">
        <v>0.70599800000000001</v>
      </c>
      <c r="GD315">
        <v>1.8380700000000001</v>
      </c>
      <c r="GE315">
        <v>6.1426499999999997</v>
      </c>
      <c r="GF315">
        <v>0</v>
      </c>
      <c r="GG315">
        <v>0</v>
      </c>
      <c r="GH315">
        <v>0.29749999999999999</v>
      </c>
      <c r="GI315">
        <v>0.93849099999999996</v>
      </c>
      <c r="GJ315">
        <v>9.93</v>
      </c>
      <c r="GK315">
        <v>3.6153900000000001</v>
      </c>
      <c r="GL315">
        <v>1.7642</v>
      </c>
      <c r="GM315">
        <v>0</v>
      </c>
      <c r="GN315">
        <v>0</v>
      </c>
      <c r="GO315">
        <v>0</v>
      </c>
      <c r="GP315">
        <v>0</v>
      </c>
      <c r="GQ315">
        <v>15.31</v>
      </c>
      <c r="GR315">
        <v>0</v>
      </c>
      <c r="GS315">
        <v>0</v>
      </c>
      <c r="GT315">
        <v>0</v>
      </c>
      <c r="GU315">
        <v>0</v>
      </c>
      <c r="GV315">
        <v>0</v>
      </c>
      <c r="GW315">
        <v>0</v>
      </c>
      <c r="GX315">
        <v>0</v>
      </c>
      <c r="GY315">
        <v>0</v>
      </c>
      <c r="GZ315">
        <v>0</v>
      </c>
      <c r="HA315">
        <v>0</v>
      </c>
      <c r="HB315">
        <v>0</v>
      </c>
      <c r="HC315">
        <v>0</v>
      </c>
      <c r="HD315">
        <v>0</v>
      </c>
      <c r="HE315">
        <v>0</v>
      </c>
      <c r="HF315">
        <v>2.2081900000000001</v>
      </c>
      <c r="HG315">
        <v>5.1909000000000001</v>
      </c>
      <c r="HH315">
        <v>0</v>
      </c>
      <c r="HI315">
        <v>0</v>
      </c>
      <c r="HJ315">
        <v>0.29750100000000002</v>
      </c>
      <c r="HK315">
        <v>0.93849099999999996</v>
      </c>
      <c r="HL315">
        <v>8.64</v>
      </c>
      <c r="HM315">
        <v>3.6153900000000001</v>
      </c>
      <c r="HN315">
        <v>1.7642</v>
      </c>
      <c r="HO315">
        <v>0</v>
      </c>
      <c r="HP315">
        <v>0</v>
      </c>
      <c r="HQ315">
        <v>0</v>
      </c>
      <c r="HR315">
        <v>0</v>
      </c>
      <c r="HS315">
        <v>14.02</v>
      </c>
      <c r="HT315">
        <v>2.37399</v>
      </c>
      <c r="HU315">
        <v>0</v>
      </c>
      <c r="HV315">
        <v>0</v>
      </c>
      <c r="HW315">
        <v>0</v>
      </c>
      <c r="HX315">
        <v>0</v>
      </c>
      <c r="HY315">
        <v>0</v>
      </c>
      <c r="HZ315">
        <v>0</v>
      </c>
      <c r="IA315">
        <v>2.37</v>
      </c>
      <c r="IB315">
        <v>0</v>
      </c>
      <c r="IC315">
        <v>0</v>
      </c>
      <c r="ID315">
        <v>0</v>
      </c>
      <c r="IE315">
        <v>0</v>
      </c>
      <c r="IF315">
        <v>2.37</v>
      </c>
    </row>
    <row r="316" spans="1:240" x14ac:dyDescent="0.3">
      <c r="A316">
        <v>43795.490266203706</v>
      </c>
      <c r="B316" t="s">
        <v>521</v>
      </c>
      <c r="C316" t="s">
        <v>521</v>
      </c>
      <c r="D316" t="s">
        <v>514</v>
      </c>
      <c r="E316" s="65">
        <v>5502.05</v>
      </c>
      <c r="F316" s="65">
        <v>5502.05</v>
      </c>
      <c r="G316" t="s">
        <v>112</v>
      </c>
      <c r="H316">
        <v>2.7777777777777776E-2</v>
      </c>
      <c r="I316" t="s">
        <v>118</v>
      </c>
      <c r="J316">
        <v>40.81</v>
      </c>
      <c r="K316" t="s">
        <v>114</v>
      </c>
      <c r="L316" t="s">
        <v>114</v>
      </c>
      <c r="M316" t="s">
        <v>572</v>
      </c>
      <c r="N316">
        <v>1633.41</v>
      </c>
      <c r="O316">
        <v>13634.5</v>
      </c>
      <c r="P316">
        <v>23847.200000000001</v>
      </c>
      <c r="Q316">
        <v>0</v>
      </c>
      <c r="R316">
        <v>0</v>
      </c>
      <c r="S316">
        <v>1641.93</v>
      </c>
      <c r="T316">
        <v>5490.56</v>
      </c>
      <c r="U316">
        <v>46247.6</v>
      </c>
      <c r="V316">
        <v>23566.7</v>
      </c>
      <c r="W316">
        <v>11499.8</v>
      </c>
      <c r="X316">
        <v>0</v>
      </c>
      <c r="Y316" s="65">
        <v>0</v>
      </c>
      <c r="Z316" s="65">
        <v>0</v>
      </c>
      <c r="AA316" s="65">
        <v>0</v>
      </c>
      <c r="AB316">
        <v>81314.100000000006</v>
      </c>
      <c r="AC316">
        <v>0</v>
      </c>
      <c r="AD316">
        <v>0</v>
      </c>
      <c r="AE316">
        <v>0</v>
      </c>
      <c r="AF316">
        <v>0</v>
      </c>
      <c r="AG316">
        <v>0</v>
      </c>
      <c r="AH316">
        <v>0</v>
      </c>
      <c r="AI316">
        <v>0</v>
      </c>
      <c r="AJ316">
        <v>0</v>
      </c>
      <c r="AK316">
        <v>0</v>
      </c>
      <c r="AL316">
        <v>0</v>
      </c>
      <c r="AM316">
        <v>0</v>
      </c>
      <c r="AN316" s="65">
        <v>0</v>
      </c>
      <c r="AO316">
        <v>0</v>
      </c>
      <c r="AP316">
        <v>0</v>
      </c>
      <c r="AQ316">
        <v>0</v>
      </c>
      <c r="AR316">
        <v>0</v>
      </c>
      <c r="AS316">
        <v>0</v>
      </c>
      <c r="AT316">
        <v>0</v>
      </c>
      <c r="AU316">
        <v>0</v>
      </c>
      <c r="AV316">
        <v>0</v>
      </c>
      <c r="AW316">
        <v>0</v>
      </c>
      <c r="AX316">
        <v>0</v>
      </c>
      <c r="AY316">
        <v>0</v>
      </c>
      <c r="AZ316">
        <v>0</v>
      </c>
      <c r="BA316" s="65">
        <v>0</v>
      </c>
      <c r="BB316">
        <v>0</v>
      </c>
      <c r="BC316">
        <v>7.4262100000000002</v>
      </c>
      <c r="BD316">
        <v>86.053100000000001</v>
      </c>
      <c r="BE316">
        <v>123.459</v>
      </c>
      <c r="BF316">
        <v>0</v>
      </c>
      <c r="BG316">
        <v>0</v>
      </c>
      <c r="BH316">
        <v>8.2246000000000006</v>
      </c>
      <c r="BI316">
        <v>27.993099999999998</v>
      </c>
      <c r="BJ316">
        <v>253.15600000000001</v>
      </c>
      <c r="BK316" s="65">
        <v>116.51300000000001</v>
      </c>
      <c r="BL316" s="65">
        <v>56.854799999999997</v>
      </c>
      <c r="BM316" s="65">
        <v>0</v>
      </c>
      <c r="BN316" s="65">
        <v>0</v>
      </c>
      <c r="BO316" s="65">
        <v>0</v>
      </c>
      <c r="BP316" s="65">
        <v>0</v>
      </c>
      <c r="BQ316" s="65">
        <v>426.524</v>
      </c>
      <c r="BR316" s="65">
        <v>426.524</v>
      </c>
      <c r="BS316" s="65">
        <v>0</v>
      </c>
      <c r="BT316" s="65">
        <v>0</v>
      </c>
      <c r="BU316">
        <v>0</v>
      </c>
      <c r="BW316">
        <v>0</v>
      </c>
      <c r="BX316">
        <v>0</v>
      </c>
      <c r="BZ316">
        <v>0</v>
      </c>
      <c r="CA316" t="s">
        <v>114</v>
      </c>
      <c r="CB316" t="s">
        <v>114</v>
      </c>
      <c r="CC316" t="s">
        <v>331</v>
      </c>
      <c r="CD316">
        <v>0</v>
      </c>
      <c r="CE316">
        <v>15904.3</v>
      </c>
      <c r="CF316">
        <v>27656.2</v>
      </c>
      <c r="CG316">
        <v>0</v>
      </c>
      <c r="CH316">
        <v>0</v>
      </c>
      <c r="CI316">
        <v>1641.93</v>
      </c>
      <c r="CJ316">
        <v>5490.56</v>
      </c>
      <c r="CK316">
        <v>50692.9</v>
      </c>
      <c r="CL316">
        <v>23566.7</v>
      </c>
      <c r="CM316">
        <v>11499.8</v>
      </c>
      <c r="CN316">
        <v>0</v>
      </c>
      <c r="CO316" s="65">
        <v>0</v>
      </c>
      <c r="CP316" s="65">
        <v>0</v>
      </c>
      <c r="CQ316" s="65">
        <v>0</v>
      </c>
      <c r="CR316">
        <v>85759.4</v>
      </c>
      <c r="CS316">
        <v>192.36699999999999</v>
      </c>
      <c r="CT316">
        <v>0</v>
      </c>
      <c r="CU316">
        <v>0</v>
      </c>
      <c r="CV316">
        <v>0</v>
      </c>
      <c r="CW316">
        <v>0</v>
      </c>
      <c r="CX316">
        <v>0</v>
      </c>
      <c r="CY316">
        <v>0</v>
      </c>
      <c r="CZ316">
        <v>192.36699999999999</v>
      </c>
      <c r="DA316">
        <v>0</v>
      </c>
      <c r="DB316">
        <v>0</v>
      </c>
      <c r="DC316">
        <v>0</v>
      </c>
      <c r="DD316" s="65">
        <v>0</v>
      </c>
      <c r="DE316">
        <v>192.36699999999999</v>
      </c>
      <c r="DF316">
        <v>0</v>
      </c>
      <c r="DG316">
        <v>0</v>
      </c>
      <c r="DH316">
        <v>0</v>
      </c>
      <c r="DI316">
        <v>0</v>
      </c>
      <c r="DJ316">
        <v>0</v>
      </c>
      <c r="DK316">
        <v>0</v>
      </c>
      <c r="DL316">
        <v>0</v>
      </c>
      <c r="DM316">
        <v>0</v>
      </c>
      <c r="DN316">
        <v>0</v>
      </c>
      <c r="DO316">
        <v>0</v>
      </c>
      <c r="DP316">
        <v>0</v>
      </c>
      <c r="DQ316" s="65">
        <v>0</v>
      </c>
      <c r="DR316">
        <v>0</v>
      </c>
      <c r="DS316">
        <v>7.2622999999999998</v>
      </c>
      <c r="DT316">
        <v>105.077</v>
      </c>
      <c r="DU316">
        <v>145.40899999999999</v>
      </c>
      <c r="DV316">
        <v>0</v>
      </c>
      <c r="DW316">
        <v>0</v>
      </c>
      <c r="DX316">
        <v>8.2246199999999998</v>
      </c>
      <c r="DY316">
        <v>27.993099999999998</v>
      </c>
      <c r="DZ316">
        <v>293.96600000000001</v>
      </c>
      <c r="EA316" s="65">
        <v>116.51300000000001</v>
      </c>
      <c r="EB316" s="65">
        <v>56.854799999999997</v>
      </c>
      <c r="EC316" s="65">
        <v>0</v>
      </c>
      <c r="ED316" s="65">
        <v>0</v>
      </c>
      <c r="EE316" s="65">
        <v>0</v>
      </c>
      <c r="EF316" s="65">
        <v>0</v>
      </c>
      <c r="EG316" s="65">
        <v>467.334</v>
      </c>
      <c r="EH316" s="65">
        <v>460.072</v>
      </c>
      <c r="EI316" s="65">
        <v>7.2622999999999998</v>
      </c>
      <c r="EJ316" s="65">
        <v>0</v>
      </c>
      <c r="EK316">
        <v>0</v>
      </c>
      <c r="EM316">
        <v>0</v>
      </c>
      <c r="EN316">
        <v>0</v>
      </c>
      <c r="EP316">
        <v>0</v>
      </c>
      <c r="EQ316">
        <v>0</v>
      </c>
      <c r="ER316">
        <v>5.17889</v>
      </c>
      <c r="ES316">
        <v>3.6371199999999999</v>
      </c>
      <c r="ET316">
        <v>0</v>
      </c>
      <c r="EU316">
        <v>0</v>
      </c>
      <c r="EV316">
        <v>0.20574500000000001</v>
      </c>
      <c r="EW316">
        <v>0.93947899999999995</v>
      </c>
      <c r="EX316">
        <v>9.9612300000000005</v>
      </c>
      <c r="EY316">
        <v>3.0337299999999998</v>
      </c>
      <c r="EZ316">
        <v>1.48037</v>
      </c>
      <c r="FA316">
        <v>0</v>
      </c>
      <c r="FB316">
        <v>0</v>
      </c>
      <c r="FC316">
        <v>0</v>
      </c>
      <c r="FD316">
        <v>0</v>
      </c>
      <c r="FE316">
        <v>14.475300000000001</v>
      </c>
      <c r="FF316">
        <v>0</v>
      </c>
      <c r="FG316">
        <v>6.81778</v>
      </c>
      <c r="FH316">
        <v>4.3552299999999997</v>
      </c>
      <c r="FI316">
        <v>0</v>
      </c>
      <c r="FJ316">
        <v>0</v>
      </c>
      <c r="FK316">
        <v>0.20576</v>
      </c>
      <c r="FL316">
        <v>0.93947899999999995</v>
      </c>
      <c r="FM316">
        <v>12.318300000000001</v>
      </c>
      <c r="FN316">
        <v>3.0337299999999998</v>
      </c>
      <c r="FO316">
        <v>1.48037</v>
      </c>
      <c r="FP316">
        <v>0</v>
      </c>
      <c r="FQ316">
        <v>0</v>
      </c>
      <c r="FR316">
        <v>0</v>
      </c>
      <c r="FS316">
        <v>0</v>
      </c>
      <c r="FT316">
        <v>16.8323</v>
      </c>
      <c r="FU316" t="s">
        <v>613</v>
      </c>
      <c r="FV316" t="s">
        <v>604</v>
      </c>
      <c r="FW316" t="s">
        <v>528</v>
      </c>
      <c r="FX316" t="s">
        <v>115</v>
      </c>
      <c r="FY316" t="s">
        <v>530</v>
      </c>
      <c r="FZ316" t="s">
        <v>116</v>
      </c>
      <c r="GA316" t="s">
        <v>614</v>
      </c>
      <c r="GB316" t="s">
        <v>615</v>
      </c>
      <c r="GC316">
        <v>0.36421399999999998</v>
      </c>
      <c r="GD316">
        <v>2.7152099999999999</v>
      </c>
      <c r="GE316">
        <v>4.5757199999999996</v>
      </c>
      <c r="GF316">
        <v>0</v>
      </c>
      <c r="GG316">
        <v>0</v>
      </c>
      <c r="GH316">
        <v>0.30477700000000002</v>
      </c>
      <c r="GI316">
        <v>1.0572699999999999</v>
      </c>
      <c r="GJ316">
        <v>9.02</v>
      </c>
      <c r="GK316">
        <v>4.3400600000000003</v>
      </c>
      <c r="GL316">
        <v>2.11782</v>
      </c>
      <c r="GM316">
        <v>0</v>
      </c>
      <c r="GN316">
        <v>0</v>
      </c>
      <c r="GO316">
        <v>0</v>
      </c>
      <c r="GP316">
        <v>0</v>
      </c>
      <c r="GQ316">
        <v>15.48</v>
      </c>
      <c r="GR316">
        <v>0</v>
      </c>
      <c r="GS316">
        <v>0</v>
      </c>
      <c r="GT316">
        <v>0</v>
      </c>
      <c r="GU316">
        <v>0</v>
      </c>
      <c r="GV316">
        <v>0</v>
      </c>
      <c r="GW316">
        <v>0</v>
      </c>
      <c r="GX316">
        <v>0</v>
      </c>
      <c r="GY316">
        <v>0</v>
      </c>
      <c r="GZ316">
        <v>0</v>
      </c>
      <c r="HA316">
        <v>0</v>
      </c>
      <c r="HB316">
        <v>0</v>
      </c>
      <c r="HC316">
        <v>0</v>
      </c>
      <c r="HD316">
        <v>0</v>
      </c>
      <c r="HE316">
        <v>0</v>
      </c>
      <c r="HF316">
        <v>3.1932900000000002</v>
      </c>
      <c r="HG316">
        <v>5.3112500000000002</v>
      </c>
      <c r="HH316">
        <v>0</v>
      </c>
      <c r="HI316">
        <v>0</v>
      </c>
      <c r="HJ316">
        <v>0.30477700000000002</v>
      </c>
      <c r="HK316">
        <v>1.0572699999999999</v>
      </c>
      <c r="HL316">
        <v>9.86</v>
      </c>
      <c r="HM316">
        <v>4.3400600000000003</v>
      </c>
      <c r="HN316">
        <v>2.11782</v>
      </c>
      <c r="HO316">
        <v>0</v>
      </c>
      <c r="HP316">
        <v>0</v>
      </c>
      <c r="HQ316">
        <v>0</v>
      </c>
      <c r="HR316">
        <v>0</v>
      </c>
      <c r="HS316">
        <v>16.32</v>
      </c>
      <c r="HT316">
        <v>1.0208999999999999</v>
      </c>
      <c r="HU316">
        <v>0</v>
      </c>
      <c r="HV316">
        <v>0</v>
      </c>
      <c r="HW316">
        <v>0</v>
      </c>
      <c r="HX316">
        <v>0</v>
      </c>
      <c r="HY316">
        <v>0</v>
      </c>
      <c r="HZ316">
        <v>0</v>
      </c>
      <c r="IA316">
        <v>1.02</v>
      </c>
      <c r="IB316">
        <v>0</v>
      </c>
      <c r="IC316">
        <v>0</v>
      </c>
      <c r="ID316">
        <v>0</v>
      </c>
      <c r="IE316">
        <v>0</v>
      </c>
      <c r="IF316">
        <v>1.02</v>
      </c>
    </row>
    <row r="317" spans="1:240" x14ac:dyDescent="0.3">
      <c r="A317">
        <v>43795.490833333337</v>
      </c>
      <c r="B317" t="s">
        <v>522</v>
      </c>
      <c r="C317" t="s">
        <v>522</v>
      </c>
      <c r="D317" t="s">
        <v>214</v>
      </c>
      <c r="E317" s="65">
        <v>5502.05</v>
      </c>
      <c r="F317" s="65">
        <v>5502.05</v>
      </c>
      <c r="G317" t="s">
        <v>112</v>
      </c>
      <c r="H317">
        <v>3.125E-2</v>
      </c>
      <c r="I317" t="s">
        <v>118</v>
      </c>
      <c r="J317">
        <v>58.61</v>
      </c>
      <c r="K317" t="s">
        <v>114</v>
      </c>
      <c r="L317" t="s">
        <v>114</v>
      </c>
      <c r="M317" t="s">
        <v>443</v>
      </c>
      <c r="N317">
        <v>139.928</v>
      </c>
      <c r="O317">
        <v>21683.8</v>
      </c>
      <c r="P317">
        <v>23858.6</v>
      </c>
      <c r="Q317">
        <v>0</v>
      </c>
      <c r="R317">
        <v>0</v>
      </c>
      <c r="S317">
        <v>1427.69</v>
      </c>
      <c r="T317">
        <v>5436.59</v>
      </c>
      <c r="U317">
        <v>52546.6</v>
      </c>
      <c r="V317">
        <v>23566.7</v>
      </c>
      <c r="W317">
        <v>11499.8</v>
      </c>
      <c r="X317">
        <v>0</v>
      </c>
      <c r="Y317" s="65">
        <v>0</v>
      </c>
      <c r="Z317" s="65">
        <v>0</v>
      </c>
      <c r="AA317" s="65">
        <v>0</v>
      </c>
      <c r="AB317">
        <v>87613.1</v>
      </c>
      <c r="AC317">
        <v>0</v>
      </c>
      <c r="AD317">
        <v>0</v>
      </c>
      <c r="AE317">
        <v>0</v>
      </c>
      <c r="AF317">
        <v>0</v>
      </c>
      <c r="AG317">
        <v>0</v>
      </c>
      <c r="AH317">
        <v>0</v>
      </c>
      <c r="AI317">
        <v>0</v>
      </c>
      <c r="AJ317">
        <v>0</v>
      </c>
      <c r="AK317">
        <v>0</v>
      </c>
      <c r="AL317">
        <v>0</v>
      </c>
      <c r="AM317">
        <v>0</v>
      </c>
      <c r="AN317" s="65">
        <v>0</v>
      </c>
      <c r="AO317">
        <v>0</v>
      </c>
      <c r="AP317">
        <v>0</v>
      </c>
      <c r="AQ317">
        <v>0</v>
      </c>
      <c r="AR317">
        <v>0</v>
      </c>
      <c r="AS317">
        <v>0</v>
      </c>
      <c r="AT317">
        <v>0</v>
      </c>
      <c r="AU317">
        <v>0</v>
      </c>
      <c r="AV317">
        <v>0</v>
      </c>
      <c r="AW317">
        <v>0</v>
      </c>
      <c r="AX317">
        <v>0</v>
      </c>
      <c r="AY317">
        <v>0</v>
      </c>
      <c r="AZ317">
        <v>0</v>
      </c>
      <c r="BA317" s="65">
        <v>0</v>
      </c>
      <c r="BB317">
        <v>0</v>
      </c>
      <c r="BC317">
        <v>0.62737900000000002</v>
      </c>
      <c r="BD317">
        <v>135.39500000000001</v>
      </c>
      <c r="BE317">
        <v>124.386</v>
      </c>
      <c r="BF317">
        <v>0</v>
      </c>
      <c r="BG317">
        <v>0</v>
      </c>
      <c r="BH317">
        <v>7.2899000000000003</v>
      </c>
      <c r="BI317">
        <v>28.9939</v>
      </c>
      <c r="BJ317">
        <v>296.69200000000001</v>
      </c>
      <c r="BK317" s="65">
        <v>123.93899999999999</v>
      </c>
      <c r="BL317" s="65">
        <v>60.478299999999997</v>
      </c>
      <c r="BM317" s="65">
        <v>0</v>
      </c>
      <c r="BN317" s="65">
        <v>0</v>
      </c>
      <c r="BO317" s="65">
        <v>0</v>
      </c>
      <c r="BP317" s="65">
        <v>0</v>
      </c>
      <c r="BQ317" s="65">
        <v>481.10899999999998</v>
      </c>
      <c r="BR317" s="65">
        <v>481.10899999999998</v>
      </c>
      <c r="BS317" s="65">
        <v>0</v>
      </c>
      <c r="BT317" s="65">
        <v>0</v>
      </c>
      <c r="BU317">
        <v>0</v>
      </c>
      <c r="BW317">
        <v>0</v>
      </c>
      <c r="BX317">
        <v>0</v>
      </c>
      <c r="BZ317">
        <v>0</v>
      </c>
      <c r="CA317" t="s">
        <v>114</v>
      </c>
      <c r="CB317" t="s">
        <v>114</v>
      </c>
      <c r="CC317" t="s">
        <v>147</v>
      </c>
      <c r="CD317">
        <v>0</v>
      </c>
      <c r="CE317">
        <v>24964.7</v>
      </c>
      <c r="CF317">
        <v>29655.3</v>
      </c>
      <c r="CG317">
        <v>0</v>
      </c>
      <c r="CH317">
        <v>0</v>
      </c>
      <c r="CI317">
        <v>1427.69</v>
      </c>
      <c r="CJ317">
        <v>5436.59</v>
      </c>
      <c r="CK317">
        <v>61484.2</v>
      </c>
      <c r="CL317">
        <v>23566.7</v>
      </c>
      <c r="CM317">
        <v>11499.8</v>
      </c>
      <c r="CN317">
        <v>0</v>
      </c>
      <c r="CO317" s="65">
        <v>0</v>
      </c>
      <c r="CP317" s="65">
        <v>0</v>
      </c>
      <c r="CQ317" s="65">
        <v>0</v>
      </c>
      <c r="CR317">
        <v>96550.7</v>
      </c>
      <c r="CS317">
        <v>18.647099999999998</v>
      </c>
      <c r="CT317">
        <v>0</v>
      </c>
      <c r="CU317">
        <v>0</v>
      </c>
      <c r="CV317">
        <v>0</v>
      </c>
      <c r="CW317">
        <v>0</v>
      </c>
      <c r="CX317">
        <v>0</v>
      </c>
      <c r="CY317">
        <v>0</v>
      </c>
      <c r="CZ317">
        <v>18.647099999999998</v>
      </c>
      <c r="DA317">
        <v>0</v>
      </c>
      <c r="DB317">
        <v>0</v>
      </c>
      <c r="DC317">
        <v>0</v>
      </c>
      <c r="DD317" s="65">
        <v>0</v>
      </c>
      <c r="DE317">
        <v>18.647099999999998</v>
      </c>
      <c r="DF317">
        <v>0</v>
      </c>
      <c r="DG317">
        <v>0</v>
      </c>
      <c r="DH317">
        <v>0</v>
      </c>
      <c r="DI317">
        <v>0</v>
      </c>
      <c r="DJ317">
        <v>0</v>
      </c>
      <c r="DK317">
        <v>0</v>
      </c>
      <c r="DL317">
        <v>0</v>
      </c>
      <c r="DM317">
        <v>0</v>
      </c>
      <c r="DN317">
        <v>0</v>
      </c>
      <c r="DO317">
        <v>0</v>
      </c>
      <c r="DP317">
        <v>0</v>
      </c>
      <c r="DQ317" s="65">
        <v>0</v>
      </c>
      <c r="DR317">
        <v>0</v>
      </c>
      <c r="DS317">
        <v>0.71272999999999997</v>
      </c>
      <c r="DT317">
        <v>163.542</v>
      </c>
      <c r="DU317">
        <v>154.77099999999999</v>
      </c>
      <c r="DV317">
        <v>0</v>
      </c>
      <c r="DW317">
        <v>0</v>
      </c>
      <c r="DX317">
        <v>7.2898800000000001</v>
      </c>
      <c r="DY317">
        <v>28.9939</v>
      </c>
      <c r="DZ317">
        <v>355.30900000000003</v>
      </c>
      <c r="EA317" s="65">
        <v>123.93899999999999</v>
      </c>
      <c r="EB317" s="65">
        <v>60.478299999999997</v>
      </c>
      <c r="EC317" s="65">
        <v>0</v>
      </c>
      <c r="ED317" s="65">
        <v>0</v>
      </c>
      <c r="EE317" s="65">
        <v>0</v>
      </c>
      <c r="EF317" s="65">
        <v>0</v>
      </c>
      <c r="EG317" s="65">
        <v>539.726</v>
      </c>
      <c r="EH317" s="65">
        <v>539.01400000000001</v>
      </c>
      <c r="EI317" s="65">
        <v>0.71272999999999997</v>
      </c>
      <c r="EJ317" s="65">
        <v>0</v>
      </c>
      <c r="EK317">
        <v>0</v>
      </c>
      <c r="EM317">
        <v>0</v>
      </c>
      <c r="EN317">
        <v>0</v>
      </c>
      <c r="EP317">
        <v>0</v>
      </c>
      <c r="EQ317">
        <v>0</v>
      </c>
      <c r="ER317">
        <v>6.5720499999999999</v>
      </c>
      <c r="ES317">
        <v>3.6451199999999999</v>
      </c>
      <c r="ET317">
        <v>0</v>
      </c>
      <c r="EU317">
        <v>0</v>
      </c>
      <c r="EV317">
        <v>0.163794</v>
      </c>
      <c r="EW317">
        <v>0.97638400000000003</v>
      </c>
      <c r="EX317">
        <v>11.3574</v>
      </c>
      <c r="EY317">
        <v>3.0337299999999998</v>
      </c>
      <c r="EZ317">
        <v>1.48037</v>
      </c>
      <c r="FA317">
        <v>0</v>
      </c>
      <c r="FB317">
        <v>0</v>
      </c>
      <c r="FC317">
        <v>0</v>
      </c>
      <c r="FD317">
        <v>0</v>
      </c>
      <c r="FE317">
        <v>15.8714</v>
      </c>
      <c r="FF317">
        <v>0</v>
      </c>
      <c r="FG317">
        <v>8.8214600000000001</v>
      </c>
      <c r="FH317">
        <v>4.6275500000000003</v>
      </c>
      <c r="FI317">
        <v>0</v>
      </c>
      <c r="FJ317">
        <v>0</v>
      </c>
      <c r="FK317">
        <v>0.163798</v>
      </c>
      <c r="FL317">
        <v>0.97638400000000003</v>
      </c>
      <c r="FM317">
        <v>14.5892</v>
      </c>
      <c r="FN317">
        <v>3.0337299999999998</v>
      </c>
      <c r="FO317">
        <v>1.48037</v>
      </c>
      <c r="FP317">
        <v>0</v>
      </c>
      <c r="FQ317">
        <v>0</v>
      </c>
      <c r="FR317">
        <v>0</v>
      </c>
      <c r="FS317">
        <v>0</v>
      </c>
      <c r="FT317">
        <v>19.103300000000001</v>
      </c>
      <c r="FU317" t="s">
        <v>613</v>
      </c>
      <c r="FV317" t="s">
        <v>604</v>
      </c>
      <c r="FW317" t="s">
        <v>528</v>
      </c>
      <c r="FX317" t="s">
        <v>115</v>
      </c>
      <c r="FY317" t="s">
        <v>530</v>
      </c>
      <c r="FZ317" t="s">
        <v>116</v>
      </c>
      <c r="GA317" t="s">
        <v>614</v>
      </c>
      <c r="GB317" t="s">
        <v>615</v>
      </c>
      <c r="GC317">
        <v>3.09427E-2</v>
      </c>
      <c r="GD317">
        <v>3.7335799999999999</v>
      </c>
      <c r="GE317">
        <v>4.1454500000000003</v>
      </c>
      <c r="GF317">
        <v>0</v>
      </c>
      <c r="GG317">
        <v>0</v>
      </c>
      <c r="GH317">
        <v>0.228218</v>
      </c>
      <c r="GI317">
        <v>0.92620599999999997</v>
      </c>
      <c r="GJ317">
        <v>9.07</v>
      </c>
      <c r="GK317">
        <v>3.6153900000000001</v>
      </c>
      <c r="GL317">
        <v>1.7642</v>
      </c>
      <c r="GM317">
        <v>0</v>
      </c>
      <c r="GN317">
        <v>0</v>
      </c>
      <c r="GO317">
        <v>0</v>
      </c>
      <c r="GP317">
        <v>0</v>
      </c>
      <c r="GQ317">
        <v>14.45</v>
      </c>
      <c r="GR317">
        <v>0</v>
      </c>
      <c r="GS317">
        <v>0</v>
      </c>
      <c r="GT317">
        <v>0</v>
      </c>
      <c r="GU317">
        <v>0</v>
      </c>
      <c r="GV317">
        <v>0</v>
      </c>
      <c r="GW317">
        <v>0</v>
      </c>
      <c r="GX317">
        <v>0</v>
      </c>
      <c r="GY317">
        <v>0</v>
      </c>
      <c r="GZ317">
        <v>0</v>
      </c>
      <c r="HA317">
        <v>0</v>
      </c>
      <c r="HB317">
        <v>0</v>
      </c>
      <c r="HC317">
        <v>0</v>
      </c>
      <c r="HD317">
        <v>0</v>
      </c>
      <c r="HE317">
        <v>0</v>
      </c>
      <c r="HF317">
        <v>4.4329900000000002</v>
      </c>
      <c r="HG317">
        <v>5.1854699999999996</v>
      </c>
      <c r="HH317">
        <v>0</v>
      </c>
      <c r="HI317">
        <v>0</v>
      </c>
      <c r="HJ317">
        <v>0.22823199999999999</v>
      </c>
      <c r="HK317">
        <v>0.92620599999999997</v>
      </c>
      <c r="HL317">
        <v>10.78</v>
      </c>
      <c r="HM317">
        <v>3.6153900000000001</v>
      </c>
      <c r="HN317">
        <v>1.7642</v>
      </c>
      <c r="HO317">
        <v>0</v>
      </c>
      <c r="HP317">
        <v>0</v>
      </c>
      <c r="HQ317">
        <v>0</v>
      </c>
      <c r="HR317">
        <v>0</v>
      </c>
      <c r="HS317">
        <v>16.16</v>
      </c>
      <c r="HT317">
        <v>9.8960900000000004E-2</v>
      </c>
      <c r="HU317">
        <v>0</v>
      </c>
      <c r="HV317">
        <v>0</v>
      </c>
      <c r="HW317">
        <v>0</v>
      </c>
      <c r="HX317">
        <v>0</v>
      </c>
      <c r="HY317">
        <v>0</v>
      </c>
      <c r="HZ317">
        <v>0</v>
      </c>
      <c r="IA317">
        <v>0.1</v>
      </c>
      <c r="IB317">
        <v>0</v>
      </c>
      <c r="IC317">
        <v>0</v>
      </c>
      <c r="ID317">
        <v>0</v>
      </c>
      <c r="IE317">
        <v>0</v>
      </c>
      <c r="IF317">
        <v>0.1</v>
      </c>
    </row>
    <row r="318" spans="1:240" x14ac:dyDescent="0.3">
      <c r="A318">
        <v>43795.491377314815</v>
      </c>
      <c r="B318" t="s">
        <v>523</v>
      </c>
      <c r="C318" t="s">
        <v>523</v>
      </c>
      <c r="D318" t="s">
        <v>517</v>
      </c>
      <c r="E318" s="65">
        <v>5502.05</v>
      </c>
      <c r="F318" s="65">
        <v>5502.05</v>
      </c>
      <c r="G318" t="s">
        <v>112</v>
      </c>
      <c r="H318">
        <v>3.0555555555555555E-2</v>
      </c>
      <c r="I318" t="s">
        <v>118</v>
      </c>
      <c r="J318">
        <v>30.74</v>
      </c>
      <c r="K318" t="s">
        <v>114</v>
      </c>
      <c r="L318" t="s">
        <v>114</v>
      </c>
      <c r="M318" t="s">
        <v>388</v>
      </c>
      <c r="N318">
        <v>4477.75</v>
      </c>
      <c r="O318">
        <v>11206.4</v>
      </c>
      <c r="P318">
        <v>23915.3</v>
      </c>
      <c r="Q318">
        <v>0</v>
      </c>
      <c r="R318">
        <v>0</v>
      </c>
      <c r="S318">
        <v>1862.72</v>
      </c>
      <c r="T318">
        <v>5525.47</v>
      </c>
      <c r="U318">
        <v>46987.7</v>
      </c>
      <c r="V318">
        <v>23566.7</v>
      </c>
      <c r="W318">
        <v>11499.8</v>
      </c>
      <c r="X318">
        <v>0</v>
      </c>
      <c r="Y318" s="65">
        <v>0</v>
      </c>
      <c r="Z318" s="65">
        <v>0</v>
      </c>
      <c r="AA318" s="65">
        <v>0</v>
      </c>
      <c r="AB318">
        <v>82054.2</v>
      </c>
      <c r="AC318">
        <v>0</v>
      </c>
      <c r="AD318">
        <v>0</v>
      </c>
      <c r="AE318">
        <v>0</v>
      </c>
      <c r="AF318">
        <v>0</v>
      </c>
      <c r="AG318">
        <v>0</v>
      </c>
      <c r="AH318">
        <v>0</v>
      </c>
      <c r="AI318">
        <v>0</v>
      </c>
      <c r="AJ318">
        <v>0</v>
      </c>
      <c r="AK318">
        <v>0</v>
      </c>
      <c r="AL318">
        <v>0</v>
      </c>
      <c r="AM318">
        <v>0</v>
      </c>
      <c r="AN318" s="65">
        <v>0</v>
      </c>
      <c r="AO318">
        <v>0</v>
      </c>
      <c r="AP318">
        <v>0</v>
      </c>
      <c r="AQ318">
        <v>0</v>
      </c>
      <c r="AR318">
        <v>0</v>
      </c>
      <c r="AS318">
        <v>0</v>
      </c>
      <c r="AT318">
        <v>0</v>
      </c>
      <c r="AU318">
        <v>0</v>
      </c>
      <c r="AV318">
        <v>0</v>
      </c>
      <c r="AW318">
        <v>0</v>
      </c>
      <c r="AX318">
        <v>0</v>
      </c>
      <c r="AY318">
        <v>0</v>
      </c>
      <c r="AZ318">
        <v>0</v>
      </c>
      <c r="BA318" s="65">
        <v>0</v>
      </c>
      <c r="BB318">
        <v>0</v>
      </c>
      <c r="BC318">
        <v>23.482099999999999</v>
      </c>
      <c r="BD318">
        <v>60.344999999999999</v>
      </c>
      <c r="BE318">
        <v>121.639</v>
      </c>
      <c r="BF318">
        <v>0</v>
      </c>
      <c r="BG318">
        <v>0</v>
      </c>
      <c r="BH318">
        <v>9.2128499999999995</v>
      </c>
      <c r="BI318">
        <v>28.255099999999999</v>
      </c>
      <c r="BJ318">
        <v>242.934</v>
      </c>
      <c r="BK318" s="65">
        <v>114.872</v>
      </c>
      <c r="BL318" s="65">
        <v>56.054000000000002</v>
      </c>
      <c r="BM318" s="65">
        <v>0</v>
      </c>
      <c r="BN318" s="65">
        <v>0</v>
      </c>
      <c r="BO318" s="65">
        <v>0</v>
      </c>
      <c r="BP318" s="65">
        <v>0</v>
      </c>
      <c r="BQ318" s="65">
        <v>413.86</v>
      </c>
      <c r="BR318" s="65">
        <v>413.86</v>
      </c>
      <c r="BS318" s="65">
        <v>0</v>
      </c>
      <c r="BT318" s="65">
        <v>0</v>
      </c>
      <c r="BU318">
        <v>0</v>
      </c>
      <c r="BW318">
        <v>0</v>
      </c>
      <c r="BX318">
        <v>22</v>
      </c>
      <c r="BY318" t="s">
        <v>195</v>
      </c>
      <c r="BZ318">
        <v>0</v>
      </c>
      <c r="CA318" t="s">
        <v>114</v>
      </c>
      <c r="CB318" t="s">
        <v>114</v>
      </c>
      <c r="CC318" t="s">
        <v>510</v>
      </c>
      <c r="CD318">
        <v>0</v>
      </c>
      <c r="CE318">
        <v>12122.3</v>
      </c>
      <c r="CF318">
        <v>29826.400000000001</v>
      </c>
      <c r="CG318">
        <v>0</v>
      </c>
      <c r="CH318">
        <v>0</v>
      </c>
      <c r="CI318">
        <v>1862.72</v>
      </c>
      <c r="CJ318">
        <v>5525.47</v>
      </c>
      <c r="CK318">
        <v>49336.9</v>
      </c>
      <c r="CL318">
        <v>23566.7</v>
      </c>
      <c r="CM318">
        <v>11499.8</v>
      </c>
      <c r="CN318">
        <v>0</v>
      </c>
      <c r="CO318" s="65">
        <v>0</v>
      </c>
      <c r="CP318" s="65">
        <v>0</v>
      </c>
      <c r="CQ318" s="65">
        <v>0</v>
      </c>
      <c r="CR318">
        <v>84403.4</v>
      </c>
      <c r="CS318">
        <v>447.33</v>
      </c>
      <c r="CT318">
        <v>0</v>
      </c>
      <c r="CU318">
        <v>0</v>
      </c>
      <c r="CV318">
        <v>0</v>
      </c>
      <c r="CW318">
        <v>0</v>
      </c>
      <c r="CX318">
        <v>0</v>
      </c>
      <c r="CY318">
        <v>0</v>
      </c>
      <c r="CZ318">
        <v>447.33</v>
      </c>
      <c r="DA318">
        <v>0</v>
      </c>
      <c r="DB318">
        <v>0</v>
      </c>
      <c r="DC318">
        <v>0</v>
      </c>
      <c r="DD318" s="65">
        <v>0</v>
      </c>
      <c r="DE318">
        <v>447.33</v>
      </c>
      <c r="DF318">
        <v>0</v>
      </c>
      <c r="DG318">
        <v>0</v>
      </c>
      <c r="DH318">
        <v>0</v>
      </c>
      <c r="DI318">
        <v>0</v>
      </c>
      <c r="DJ318">
        <v>0</v>
      </c>
      <c r="DK318">
        <v>0</v>
      </c>
      <c r="DL318">
        <v>0</v>
      </c>
      <c r="DM318">
        <v>0</v>
      </c>
      <c r="DN318">
        <v>0</v>
      </c>
      <c r="DO318">
        <v>0</v>
      </c>
      <c r="DP318">
        <v>0</v>
      </c>
      <c r="DQ318" s="65">
        <v>0</v>
      </c>
      <c r="DR318">
        <v>0</v>
      </c>
      <c r="DS318">
        <v>16.8659</v>
      </c>
      <c r="DT318">
        <v>67.320700000000002</v>
      </c>
      <c r="DU318">
        <v>152.011</v>
      </c>
      <c r="DV318">
        <v>0</v>
      </c>
      <c r="DW318">
        <v>0</v>
      </c>
      <c r="DX318">
        <v>9.2133699999999994</v>
      </c>
      <c r="DY318">
        <v>28.255099999999999</v>
      </c>
      <c r="DZ318">
        <v>273.666</v>
      </c>
      <c r="EA318" s="65">
        <v>114.872</v>
      </c>
      <c r="EB318" s="65">
        <v>56.054000000000002</v>
      </c>
      <c r="EC318" s="65">
        <v>0</v>
      </c>
      <c r="ED318" s="65">
        <v>0</v>
      </c>
      <c r="EE318" s="65">
        <v>0</v>
      </c>
      <c r="EF318" s="65">
        <v>0</v>
      </c>
      <c r="EG318" s="65">
        <v>444.59199999999998</v>
      </c>
      <c r="EH318" s="65">
        <v>427.726</v>
      </c>
      <c r="EI318" s="65">
        <v>16.8659</v>
      </c>
      <c r="EJ318" s="65">
        <v>0</v>
      </c>
      <c r="EK318">
        <v>0</v>
      </c>
      <c r="EM318">
        <v>0</v>
      </c>
      <c r="EN318">
        <v>0</v>
      </c>
      <c r="EP318">
        <v>0</v>
      </c>
      <c r="EQ318">
        <v>0</v>
      </c>
      <c r="ER318">
        <v>4.4085000000000001</v>
      </c>
      <c r="ES318">
        <v>3.6284100000000001</v>
      </c>
      <c r="ET318">
        <v>0</v>
      </c>
      <c r="EU318">
        <v>0</v>
      </c>
      <c r="EV318">
        <v>0.22620199999999999</v>
      </c>
      <c r="EW318">
        <v>0.95836900000000003</v>
      </c>
      <c r="EX318">
        <v>9.2214799999999997</v>
      </c>
      <c r="EY318">
        <v>3.0337299999999998</v>
      </c>
      <c r="EZ318">
        <v>1.48037</v>
      </c>
      <c r="FA318">
        <v>0</v>
      </c>
      <c r="FB318">
        <v>0</v>
      </c>
      <c r="FC318">
        <v>0</v>
      </c>
      <c r="FD318">
        <v>0</v>
      </c>
      <c r="FE318">
        <v>13.7356</v>
      </c>
      <c r="FF318">
        <v>0</v>
      </c>
      <c r="FG318">
        <v>5.6014299999999997</v>
      </c>
      <c r="FH318">
        <v>4.5135500000000004</v>
      </c>
      <c r="FI318">
        <v>0</v>
      </c>
      <c r="FJ318">
        <v>0</v>
      </c>
      <c r="FK318">
        <v>0.22645799999999999</v>
      </c>
      <c r="FL318">
        <v>0.95836900000000003</v>
      </c>
      <c r="FM318">
        <v>11.299799999999999</v>
      </c>
      <c r="FN318">
        <v>3.0337299999999998</v>
      </c>
      <c r="FO318">
        <v>1.48037</v>
      </c>
      <c r="FP318">
        <v>0</v>
      </c>
      <c r="FQ318">
        <v>0</v>
      </c>
      <c r="FR318">
        <v>0</v>
      </c>
      <c r="FS318">
        <v>0</v>
      </c>
      <c r="FT318">
        <v>15.8139</v>
      </c>
      <c r="FU318" t="s">
        <v>613</v>
      </c>
      <c r="FV318" t="s">
        <v>604</v>
      </c>
      <c r="FW318" t="s">
        <v>528</v>
      </c>
      <c r="FX318" t="s">
        <v>115</v>
      </c>
      <c r="FY318" t="s">
        <v>530</v>
      </c>
      <c r="FZ318" t="s">
        <v>116</v>
      </c>
      <c r="GA318" t="s">
        <v>614</v>
      </c>
      <c r="GB318" t="s">
        <v>615</v>
      </c>
      <c r="GC318">
        <v>0.97976799999999997</v>
      </c>
      <c r="GD318">
        <v>1.9577199999999999</v>
      </c>
      <c r="GE318">
        <v>4.1569000000000003</v>
      </c>
      <c r="GF318">
        <v>0</v>
      </c>
      <c r="GG318">
        <v>0</v>
      </c>
      <c r="GH318">
        <v>0.29750300000000002</v>
      </c>
      <c r="GI318">
        <v>0.93849099999999996</v>
      </c>
      <c r="GJ318">
        <v>8.34</v>
      </c>
      <c r="GK318">
        <v>3.6153900000000001</v>
      </c>
      <c r="GL318">
        <v>1.7642</v>
      </c>
      <c r="GM318">
        <v>0</v>
      </c>
      <c r="GN318">
        <v>0</v>
      </c>
      <c r="GO318">
        <v>0</v>
      </c>
      <c r="GP318">
        <v>0</v>
      </c>
      <c r="GQ318">
        <v>13.72</v>
      </c>
      <c r="GR318">
        <v>0</v>
      </c>
      <c r="GS318">
        <v>0</v>
      </c>
      <c r="GT318">
        <v>0</v>
      </c>
      <c r="GU318">
        <v>0</v>
      </c>
      <c r="GV318">
        <v>0</v>
      </c>
      <c r="GW318">
        <v>0</v>
      </c>
      <c r="GX318">
        <v>0</v>
      </c>
      <c r="GY318">
        <v>0</v>
      </c>
      <c r="GZ318">
        <v>0</v>
      </c>
      <c r="HA318">
        <v>0</v>
      </c>
      <c r="HB318">
        <v>0</v>
      </c>
      <c r="HC318">
        <v>0</v>
      </c>
      <c r="HD318">
        <v>0</v>
      </c>
      <c r="HE318">
        <v>0</v>
      </c>
      <c r="HF318">
        <v>2.2081900000000001</v>
      </c>
      <c r="HG318">
        <v>5.1909000000000001</v>
      </c>
      <c r="HH318">
        <v>0</v>
      </c>
      <c r="HI318">
        <v>0</v>
      </c>
      <c r="HJ318">
        <v>0.29750100000000002</v>
      </c>
      <c r="HK318">
        <v>0.93849099999999996</v>
      </c>
      <c r="HL318">
        <v>8.64</v>
      </c>
      <c r="HM318">
        <v>3.6153900000000001</v>
      </c>
      <c r="HN318">
        <v>1.7642</v>
      </c>
      <c r="HO318">
        <v>0</v>
      </c>
      <c r="HP318">
        <v>0</v>
      </c>
      <c r="HQ318">
        <v>0</v>
      </c>
      <c r="HR318">
        <v>0</v>
      </c>
      <c r="HS318">
        <v>14.02</v>
      </c>
      <c r="HT318">
        <v>2.37399</v>
      </c>
      <c r="HU318">
        <v>0</v>
      </c>
      <c r="HV318">
        <v>0</v>
      </c>
      <c r="HW318">
        <v>0</v>
      </c>
      <c r="HX318">
        <v>0</v>
      </c>
      <c r="HY318">
        <v>0</v>
      </c>
      <c r="HZ318">
        <v>0</v>
      </c>
      <c r="IA318">
        <v>2.37</v>
      </c>
      <c r="IB318">
        <v>0</v>
      </c>
      <c r="IC318">
        <v>0</v>
      </c>
      <c r="ID318">
        <v>0</v>
      </c>
      <c r="IE318">
        <v>0</v>
      </c>
      <c r="IF318">
        <v>2.37</v>
      </c>
    </row>
  </sheetData>
  <conditionalFormatting sqref="B7:B51">
    <cfRule type="expression" dxfId="18" priority="1">
      <formula>"And($B$6='Old Results'!$B$6)"</formula>
    </cfRule>
  </conditionalFormatting>
  <conditionalFormatting sqref="B6:B306">
    <cfRule type="expression" dxfId="17" priority="2">
      <formula>AND($B6=$B6)</formula>
    </cfRule>
  </conditionalFormatting>
  <pageMargins left="0.7" right="0.7" top="0.75" bottom="0.75" header="0.3" footer="0.3"/>
  <pageSetup orientation="portrait" horizontalDpi="1200" verticalDpi="120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F318"/>
  <sheetViews>
    <sheetView zoomScale="60" zoomScaleNormal="60" workbookViewId="0">
      <pane xSplit="2" ySplit="5" topLeftCell="C196" activePane="bottomRight" state="frozen"/>
      <selection activeCell="D19" sqref="D19:D20"/>
      <selection pane="topRight" activeCell="D19" sqref="D19:D20"/>
      <selection pane="bottomLeft" activeCell="D19" sqref="D19:D20"/>
      <selection pane="bottomRight" activeCell="C211" sqref="C211"/>
    </sheetView>
  </sheetViews>
  <sheetFormatPr defaultRowHeight="14.4" x14ac:dyDescent="0.3"/>
  <cols>
    <col min="1" max="1" width="24.109375" customWidth="1"/>
    <col min="2" max="2" width="48.88671875" customWidth="1"/>
    <col min="3" max="3" width="60.33203125" style="14" customWidth="1"/>
    <col min="4" max="4" width="49.33203125" customWidth="1"/>
    <col min="5" max="5" width="22.109375" customWidth="1"/>
    <col min="6" max="6" width="14.88671875" customWidth="1"/>
    <col min="8" max="8" width="12.33203125" customWidth="1"/>
    <col min="11" max="11" width="18.44140625" customWidth="1"/>
    <col min="12" max="22" width="12.6640625" customWidth="1"/>
    <col min="23" max="23" width="14.33203125" bestFit="1" customWidth="1"/>
    <col min="24" max="24" width="11.5546875" bestFit="1" customWidth="1"/>
    <col min="25" max="25" width="9.5546875" bestFit="1" customWidth="1"/>
    <col min="26" max="27" width="9.5546875" customWidth="1"/>
    <col min="28" max="30" width="9.5546875" bestFit="1" customWidth="1"/>
    <col min="31" max="31" width="10.6640625" bestFit="1" customWidth="1"/>
    <col min="32" max="32" width="9.5546875" bestFit="1" customWidth="1"/>
    <col min="33" max="33" width="11.5546875" bestFit="1" customWidth="1"/>
    <col min="34" max="34" width="10.5546875" bestFit="1" customWidth="1"/>
    <col min="35" max="36" width="9.5546875" bestFit="1" customWidth="1"/>
    <col min="37" max="37" width="11.5546875" bestFit="1" customWidth="1"/>
    <col min="38" max="57" width="9.109375" customWidth="1"/>
    <col min="58" max="58" width="9.44140625" bestFit="1" customWidth="1" collapsed="1"/>
    <col min="60" max="61" width="9.44140625" bestFit="1" customWidth="1"/>
    <col min="63" max="63" width="9.44140625" bestFit="1" customWidth="1"/>
    <col min="69" max="69" width="9.5546875" bestFit="1" customWidth="1"/>
    <col min="70" max="71" width="13.5546875" bestFit="1" customWidth="1"/>
    <col min="72" max="72" width="10.88671875" bestFit="1" customWidth="1"/>
    <col min="73" max="78" width="26.109375" customWidth="1"/>
    <col min="79" max="79" width="9.5546875" bestFit="1" customWidth="1"/>
    <col min="80" max="80" width="14.5546875" bestFit="1" customWidth="1"/>
    <col min="81" max="81" width="11.88671875" bestFit="1" customWidth="1"/>
    <col min="82" max="85" width="9.5546875" bestFit="1" customWidth="1"/>
    <col min="86" max="86" width="10.88671875" bestFit="1" customWidth="1"/>
    <col min="87" max="87" width="9.5546875" bestFit="1" customWidth="1"/>
    <col min="88" max="88" width="11.88671875" bestFit="1" customWidth="1"/>
    <col min="89" max="89" width="10.88671875" bestFit="1" customWidth="1"/>
    <col min="90" max="90" width="12.109375" bestFit="1" customWidth="1"/>
    <col min="91" max="114" width="9.109375" customWidth="1"/>
    <col min="115" max="115" width="9.109375" collapsed="1"/>
    <col min="141" max="146" width="25.5546875" customWidth="1"/>
    <col min="147" max="147" width="14.44140625" customWidth="1"/>
    <col min="162" max="162" width="15" customWidth="1"/>
    <col min="166" max="166" width="12.44140625" customWidth="1"/>
  </cols>
  <sheetData>
    <row r="1" spans="1:240" x14ac:dyDescent="0.3">
      <c r="A1">
        <v>0</v>
      </c>
      <c r="B1">
        <f>A1+1</f>
        <v>1</v>
      </c>
      <c r="C1" s="14">
        <f t="shared" ref="C1:H1" si="0">B1+1</f>
        <v>2</v>
      </c>
      <c r="D1">
        <f t="shared" si="0"/>
        <v>3</v>
      </c>
      <c r="E1">
        <f t="shared" si="0"/>
        <v>4</v>
      </c>
      <c r="F1">
        <f t="shared" si="0"/>
        <v>5</v>
      </c>
      <c r="G1">
        <f t="shared" si="0"/>
        <v>6</v>
      </c>
      <c r="H1">
        <f t="shared" si="0"/>
        <v>7</v>
      </c>
      <c r="I1" s="14">
        <f t="shared" ref="I1" si="1">H1+1</f>
        <v>8</v>
      </c>
      <c r="J1">
        <f t="shared" ref="J1" si="2">I1+1</f>
        <v>9</v>
      </c>
      <c r="K1">
        <f t="shared" ref="K1" si="3">J1+1</f>
        <v>10</v>
      </c>
      <c r="L1">
        <f t="shared" ref="L1" si="4">K1+1</f>
        <v>11</v>
      </c>
      <c r="M1">
        <f t="shared" ref="M1" si="5">L1+1</f>
        <v>12</v>
      </c>
      <c r="N1">
        <f t="shared" ref="N1" si="6">M1+1</f>
        <v>13</v>
      </c>
      <c r="O1" s="14">
        <f t="shared" ref="O1" si="7">N1+1</f>
        <v>14</v>
      </c>
      <c r="P1">
        <f t="shared" ref="P1" si="8">O1+1</f>
        <v>15</v>
      </c>
      <c r="Q1">
        <f t="shared" ref="Q1" si="9">P1+1</f>
        <v>16</v>
      </c>
      <c r="R1">
        <f t="shared" ref="R1" si="10">Q1+1</f>
        <v>17</v>
      </c>
      <c r="S1">
        <f t="shared" ref="S1" si="11">R1+1</f>
        <v>18</v>
      </c>
      <c r="T1">
        <f t="shared" ref="T1" si="12">S1+1</f>
        <v>19</v>
      </c>
      <c r="U1" s="14">
        <f t="shared" ref="U1" si="13">T1+1</f>
        <v>20</v>
      </c>
      <c r="V1">
        <f t="shared" ref="V1" si="14">U1+1</f>
        <v>21</v>
      </c>
      <c r="W1">
        <f t="shared" ref="W1" si="15">V1+1</f>
        <v>22</v>
      </c>
      <c r="X1">
        <f t="shared" ref="X1" si="16">W1+1</f>
        <v>23</v>
      </c>
      <c r="Y1">
        <f t="shared" ref="Y1" si="17">X1+1</f>
        <v>24</v>
      </c>
      <c r="Z1">
        <f t="shared" ref="Z1" si="18">Y1+1</f>
        <v>25</v>
      </c>
      <c r="AA1" s="14">
        <f t="shared" ref="AA1" si="19">Z1+1</f>
        <v>26</v>
      </c>
      <c r="AB1">
        <f t="shared" ref="AB1" si="20">AA1+1</f>
        <v>27</v>
      </c>
      <c r="AC1">
        <f t="shared" ref="AC1" si="21">AB1+1</f>
        <v>28</v>
      </c>
      <c r="AD1">
        <f t="shared" ref="AD1" si="22">AC1+1</f>
        <v>29</v>
      </c>
      <c r="AE1">
        <f t="shared" ref="AE1" si="23">AD1+1</f>
        <v>30</v>
      </c>
      <c r="AF1">
        <f t="shared" ref="AF1" si="24">AE1+1</f>
        <v>31</v>
      </c>
      <c r="AG1" s="14">
        <f t="shared" ref="AG1" si="25">AF1+1</f>
        <v>32</v>
      </c>
      <c r="AH1">
        <f t="shared" ref="AH1" si="26">AG1+1</f>
        <v>33</v>
      </c>
      <c r="AI1">
        <f t="shared" ref="AI1" si="27">AH1+1</f>
        <v>34</v>
      </c>
      <c r="AJ1">
        <f t="shared" ref="AJ1" si="28">AI1+1</f>
        <v>35</v>
      </c>
      <c r="AK1">
        <f t="shared" ref="AK1" si="29">AJ1+1</f>
        <v>36</v>
      </c>
      <c r="AL1">
        <f t="shared" ref="AL1" si="30">AK1+1</f>
        <v>37</v>
      </c>
      <c r="AM1" s="14">
        <f t="shared" ref="AM1" si="31">AL1+1</f>
        <v>38</v>
      </c>
      <c r="AN1">
        <f t="shared" ref="AN1" si="32">AM1+1</f>
        <v>39</v>
      </c>
      <c r="AO1">
        <f t="shared" ref="AO1" si="33">AN1+1</f>
        <v>40</v>
      </c>
      <c r="AP1">
        <f t="shared" ref="AP1" si="34">AO1+1</f>
        <v>41</v>
      </c>
      <c r="AQ1">
        <f t="shared" ref="AQ1" si="35">AP1+1</f>
        <v>42</v>
      </c>
      <c r="AR1">
        <f t="shared" ref="AR1" si="36">AQ1+1</f>
        <v>43</v>
      </c>
      <c r="AS1" s="14">
        <f t="shared" ref="AS1" si="37">AR1+1</f>
        <v>44</v>
      </c>
      <c r="AT1">
        <f t="shared" ref="AT1" si="38">AS1+1</f>
        <v>45</v>
      </c>
      <c r="AU1">
        <f t="shared" ref="AU1" si="39">AT1+1</f>
        <v>46</v>
      </c>
      <c r="AV1">
        <f t="shared" ref="AV1" si="40">AU1+1</f>
        <v>47</v>
      </c>
      <c r="AW1">
        <f t="shared" ref="AW1" si="41">AV1+1</f>
        <v>48</v>
      </c>
      <c r="AX1">
        <f t="shared" ref="AX1" si="42">AW1+1</f>
        <v>49</v>
      </c>
      <c r="AY1" s="14">
        <f t="shared" ref="AY1" si="43">AX1+1</f>
        <v>50</v>
      </c>
      <c r="AZ1">
        <f t="shared" ref="AZ1" si="44">AY1+1</f>
        <v>51</v>
      </c>
      <c r="BA1">
        <f t="shared" ref="BA1" si="45">AZ1+1</f>
        <v>52</v>
      </c>
      <c r="BB1">
        <f t="shared" ref="BB1" si="46">BA1+1</f>
        <v>53</v>
      </c>
      <c r="BC1">
        <f t="shared" ref="BC1" si="47">BB1+1</f>
        <v>54</v>
      </c>
      <c r="BD1">
        <f t="shared" ref="BD1" si="48">BC1+1</f>
        <v>55</v>
      </c>
      <c r="BE1" s="14">
        <f t="shared" ref="BE1" si="49">BD1+1</f>
        <v>56</v>
      </c>
      <c r="BF1">
        <f t="shared" ref="BF1" si="50">BE1+1</f>
        <v>57</v>
      </c>
      <c r="BG1">
        <f t="shared" ref="BG1" si="51">BF1+1</f>
        <v>58</v>
      </c>
      <c r="BH1">
        <f t="shared" ref="BH1" si="52">BG1+1</f>
        <v>59</v>
      </c>
      <c r="BI1">
        <f t="shared" ref="BI1" si="53">BH1+1</f>
        <v>60</v>
      </c>
      <c r="BJ1">
        <f t="shared" ref="BJ1" si="54">BI1+1</f>
        <v>61</v>
      </c>
      <c r="BK1" s="14">
        <f t="shared" ref="BK1" si="55">BJ1+1</f>
        <v>62</v>
      </c>
      <c r="BL1">
        <f t="shared" ref="BL1" si="56">BK1+1</f>
        <v>63</v>
      </c>
      <c r="BM1">
        <f t="shared" ref="BM1" si="57">BL1+1</f>
        <v>64</v>
      </c>
      <c r="BN1">
        <f t="shared" ref="BN1" si="58">BM1+1</f>
        <v>65</v>
      </c>
      <c r="BO1">
        <f t="shared" ref="BO1" si="59">BN1+1</f>
        <v>66</v>
      </c>
      <c r="BP1">
        <f t="shared" ref="BP1" si="60">BO1+1</f>
        <v>67</v>
      </c>
      <c r="BQ1" s="14">
        <f t="shared" ref="BQ1" si="61">BP1+1</f>
        <v>68</v>
      </c>
      <c r="BR1">
        <f t="shared" ref="BR1" si="62">BQ1+1</f>
        <v>69</v>
      </c>
      <c r="BS1">
        <f t="shared" ref="BS1" si="63">BR1+1</f>
        <v>70</v>
      </c>
      <c r="BT1">
        <f t="shared" ref="BT1" si="64">BS1+1</f>
        <v>71</v>
      </c>
      <c r="BU1">
        <f t="shared" ref="BU1" si="65">BT1+1</f>
        <v>72</v>
      </c>
      <c r="BV1">
        <f t="shared" ref="BV1" si="66">BU1+1</f>
        <v>73</v>
      </c>
      <c r="BW1" s="14">
        <f t="shared" ref="BW1" si="67">BV1+1</f>
        <v>74</v>
      </c>
      <c r="BX1">
        <f t="shared" ref="BX1" si="68">BW1+1</f>
        <v>75</v>
      </c>
      <c r="BY1">
        <f t="shared" ref="BY1" si="69">BX1+1</f>
        <v>76</v>
      </c>
      <c r="BZ1">
        <f t="shared" ref="BZ1" si="70">BY1+1</f>
        <v>77</v>
      </c>
      <c r="CA1">
        <f t="shared" ref="CA1" si="71">BZ1+1</f>
        <v>78</v>
      </c>
      <c r="CB1">
        <f t="shared" ref="CB1" si="72">CA1+1</f>
        <v>79</v>
      </c>
      <c r="CC1" s="14">
        <f t="shared" ref="CC1" si="73">CB1+1</f>
        <v>80</v>
      </c>
      <c r="CD1">
        <f t="shared" ref="CD1" si="74">CC1+1</f>
        <v>81</v>
      </c>
      <c r="CE1">
        <f t="shared" ref="CE1" si="75">CD1+1</f>
        <v>82</v>
      </c>
      <c r="CF1">
        <f t="shared" ref="CF1" si="76">CE1+1</f>
        <v>83</v>
      </c>
      <c r="CG1">
        <f t="shared" ref="CG1" si="77">CF1+1</f>
        <v>84</v>
      </c>
      <c r="CH1">
        <f t="shared" ref="CH1" si="78">CG1+1</f>
        <v>85</v>
      </c>
      <c r="CI1" s="14">
        <f t="shared" ref="CI1" si="79">CH1+1</f>
        <v>86</v>
      </c>
      <c r="CJ1">
        <f t="shared" ref="CJ1" si="80">CI1+1</f>
        <v>87</v>
      </c>
      <c r="CK1">
        <f t="shared" ref="CK1" si="81">CJ1+1</f>
        <v>88</v>
      </c>
      <c r="CL1">
        <f t="shared" ref="CL1" si="82">CK1+1</f>
        <v>89</v>
      </c>
      <c r="CM1">
        <f t="shared" ref="CM1" si="83">CL1+1</f>
        <v>90</v>
      </c>
      <c r="CN1">
        <f t="shared" ref="CN1" si="84">CM1+1</f>
        <v>91</v>
      </c>
      <c r="CO1" s="14">
        <f t="shared" ref="CO1" si="85">CN1+1</f>
        <v>92</v>
      </c>
      <c r="CP1">
        <f t="shared" ref="CP1" si="86">CO1+1</f>
        <v>93</v>
      </c>
      <c r="CQ1">
        <f t="shared" ref="CQ1" si="87">CP1+1</f>
        <v>94</v>
      </c>
      <c r="CR1">
        <f t="shared" ref="CR1" si="88">CQ1+1</f>
        <v>95</v>
      </c>
      <c r="CS1">
        <f t="shared" ref="CS1" si="89">CR1+1</f>
        <v>96</v>
      </c>
      <c r="CT1">
        <f t="shared" ref="CT1" si="90">CS1+1</f>
        <v>97</v>
      </c>
      <c r="CU1" s="14">
        <f t="shared" ref="CU1" si="91">CT1+1</f>
        <v>98</v>
      </c>
      <c r="CV1">
        <f t="shared" ref="CV1" si="92">CU1+1</f>
        <v>99</v>
      </c>
      <c r="CW1">
        <f t="shared" ref="CW1" si="93">CV1+1</f>
        <v>100</v>
      </c>
      <c r="CX1">
        <f t="shared" ref="CX1" si="94">CW1+1</f>
        <v>101</v>
      </c>
      <c r="CY1">
        <f t="shared" ref="CY1" si="95">CX1+1</f>
        <v>102</v>
      </c>
      <c r="CZ1">
        <f t="shared" ref="CZ1" si="96">CY1+1</f>
        <v>103</v>
      </c>
      <c r="DA1" s="14">
        <f t="shared" ref="DA1" si="97">CZ1+1</f>
        <v>104</v>
      </c>
      <c r="DB1">
        <f t="shared" ref="DB1" si="98">DA1+1</f>
        <v>105</v>
      </c>
      <c r="DC1">
        <f t="shared" ref="DC1" si="99">DB1+1</f>
        <v>106</v>
      </c>
      <c r="DD1">
        <f t="shared" ref="DD1" si="100">DC1+1</f>
        <v>107</v>
      </c>
      <c r="DE1">
        <f t="shared" ref="DE1" si="101">DD1+1</f>
        <v>108</v>
      </c>
      <c r="DF1">
        <f t="shared" ref="DF1" si="102">DE1+1</f>
        <v>109</v>
      </c>
      <c r="DG1" s="14">
        <f t="shared" ref="DG1" si="103">DF1+1</f>
        <v>110</v>
      </c>
      <c r="DH1">
        <f t="shared" ref="DH1" si="104">DG1+1</f>
        <v>111</v>
      </c>
      <c r="DI1">
        <f t="shared" ref="DI1" si="105">DH1+1</f>
        <v>112</v>
      </c>
      <c r="DJ1">
        <f t="shared" ref="DJ1" si="106">DI1+1</f>
        <v>113</v>
      </c>
      <c r="DK1">
        <f t="shared" ref="DK1" si="107">DJ1+1</f>
        <v>114</v>
      </c>
      <c r="DL1">
        <f t="shared" ref="DL1" si="108">DK1+1</f>
        <v>115</v>
      </c>
      <c r="DM1" s="14">
        <f t="shared" ref="DM1" si="109">DL1+1</f>
        <v>116</v>
      </c>
      <c r="DN1">
        <f t="shared" ref="DN1" si="110">DM1+1</f>
        <v>117</v>
      </c>
      <c r="DO1">
        <f t="shared" ref="DO1" si="111">DN1+1</f>
        <v>118</v>
      </c>
      <c r="DP1">
        <f t="shared" ref="DP1" si="112">DO1+1</f>
        <v>119</v>
      </c>
      <c r="DQ1">
        <f t="shared" ref="DQ1" si="113">DP1+1</f>
        <v>120</v>
      </c>
      <c r="DR1">
        <f t="shared" ref="DR1" si="114">DQ1+1</f>
        <v>121</v>
      </c>
      <c r="DS1" s="14">
        <f t="shared" ref="DS1" si="115">DR1+1</f>
        <v>122</v>
      </c>
      <c r="DT1">
        <f t="shared" ref="DT1" si="116">DS1+1</f>
        <v>123</v>
      </c>
      <c r="DU1">
        <f t="shared" ref="DU1" si="117">DT1+1</f>
        <v>124</v>
      </c>
      <c r="DV1">
        <f t="shared" ref="DV1" si="118">DU1+1</f>
        <v>125</v>
      </c>
      <c r="DW1">
        <f t="shared" ref="DW1" si="119">DV1+1</f>
        <v>126</v>
      </c>
      <c r="DX1">
        <f t="shared" ref="DX1" si="120">DW1+1</f>
        <v>127</v>
      </c>
      <c r="DY1" s="14">
        <f t="shared" ref="DY1" si="121">DX1+1</f>
        <v>128</v>
      </c>
      <c r="DZ1">
        <f t="shared" ref="DZ1" si="122">DY1+1</f>
        <v>129</v>
      </c>
      <c r="EA1">
        <f t="shared" ref="EA1" si="123">DZ1+1</f>
        <v>130</v>
      </c>
      <c r="EB1">
        <f t="shared" ref="EB1" si="124">EA1+1</f>
        <v>131</v>
      </c>
      <c r="EC1">
        <f t="shared" ref="EC1" si="125">EB1+1</f>
        <v>132</v>
      </c>
      <c r="ED1">
        <f t="shared" ref="ED1" si="126">EC1+1</f>
        <v>133</v>
      </c>
      <c r="EE1" s="14">
        <f t="shared" ref="EE1" si="127">ED1+1</f>
        <v>134</v>
      </c>
      <c r="EF1">
        <f t="shared" ref="EF1" si="128">EE1+1</f>
        <v>135</v>
      </c>
      <c r="EG1">
        <f t="shared" ref="EG1" si="129">EF1+1</f>
        <v>136</v>
      </c>
      <c r="EH1">
        <f t="shared" ref="EH1" si="130">EG1+1</f>
        <v>137</v>
      </c>
      <c r="EI1">
        <f t="shared" ref="EI1" si="131">EH1+1</f>
        <v>138</v>
      </c>
      <c r="EJ1">
        <f t="shared" ref="EJ1" si="132">EI1+1</f>
        <v>139</v>
      </c>
      <c r="EK1" s="14">
        <f t="shared" ref="EK1" si="133">EJ1+1</f>
        <v>140</v>
      </c>
      <c r="EL1">
        <f t="shared" ref="EL1" si="134">EK1+1</f>
        <v>141</v>
      </c>
      <c r="EM1">
        <f t="shared" ref="EM1" si="135">EL1+1</f>
        <v>142</v>
      </c>
      <c r="EN1">
        <f t="shared" ref="EN1" si="136">EM1+1</f>
        <v>143</v>
      </c>
      <c r="EO1">
        <f t="shared" ref="EO1" si="137">EN1+1</f>
        <v>144</v>
      </c>
      <c r="EP1">
        <f t="shared" ref="EP1" si="138">EO1+1</f>
        <v>145</v>
      </c>
      <c r="EQ1" s="14">
        <f t="shared" ref="EQ1" si="139">EP1+1</f>
        <v>146</v>
      </c>
      <c r="ER1">
        <f t="shared" ref="ER1" si="140">EQ1+1</f>
        <v>147</v>
      </c>
      <c r="ES1">
        <f t="shared" ref="ES1" si="141">ER1+1</f>
        <v>148</v>
      </c>
      <c r="ET1">
        <f t="shared" ref="ET1" si="142">ES1+1</f>
        <v>149</v>
      </c>
      <c r="EU1">
        <f t="shared" ref="EU1" si="143">ET1+1</f>
        <v>150</v>
      </c>
      <c r="EV1">
        <f t="shared" ref="EV1" si="144">EU1+1</f>
        <v>151</v>
      </c>
      <c r="EW1" s="14">
        <f t="shared" ref="EW1" si="145">EV1+1</f>
        <v>152</v>
      </c>
      <c r="EX1">
        <f t="shared" ref="EX1" si="146">EW1+1</f>
        <v>153</v>
      </c>
      <c r="EY1">
        <f t="shared" ref="EY1" si="147">EX1+1</f>
        <v>154</v>
      </c>
      <c r="EZ1">
        <f t="shared" ref="EZ1" si="148">EY1+1</f>
        <v>155</v>
      </c>
      <c r="FA1">
        <f t="shared" ref="FA1" si="149">EZ1+1</f>
        <v>156</v>
      </c>
      <c r="FB1">
        <f t="shared" ref="FB1" si="150">FA1+1</f>
        <v>157</v>
      </c>
      <c r="FC1" s="14">
        <f t="shared" ref="FC1" si="151">FB1+1</f>
        <v>158</v>
      </c>
      <c r="FD1">
        <f t="shared" ref="FD1" si="152">FC1+1</f>
        <v>159</v>
      </c>
      <c r="FE1">
        <f t="shared" ref="FE1" si="153">FD1+1</f>
        <v>160</v>
      </c>
      <c r="FF1">
        <f t="shared" ref="FF1" si="154">FE1+1</f>
        <v>161</v>
      </c>
      <c r="FG1">
        <f t="shared" ref="FG1" si="155">FF1+1</f>
        <v>162</v>
      </c>
      <c r="FH1">
        <f t="shared" ref="FH1" si="156">FG1+1</f>
        <v>163</v>
      </c>
      <c r="FI1" s="14">
        <f t="shared" ref="FI1" si="157">FH1+1</f>
        <v>164</v>
      </c>
      <c r="FJ1">
        <f t="shared" ref="FJ1" si="158">FI1+1</f>
        <v>165</v>
      </c>
      <c r="FK1">
        <f t="shared" ref="FK1" si="159">FJ1+1</f>
        <v>166</v>
      </c>
      <c r="FL1">
        <f t="shared" ref="FL1" si="160">FK1+1</f>
        <v>167</v>
      </c>
      <c r="FM1">
        <f t="shared" ref="FM1" si="161">FL1+1</f>
        <v>168</v>
      </c>
      <c r="FN1">
        <f t="shared" ref="FN1" si="162">FM1+1</f>
        <v>169</v>
      </c>
      <c r="FO1" s="14">
        <f t="shared" ref="FO1" si="163">FN1+1</f>
        <v>170</v>
      </c>
      <c r="FP1">
        <f t="shared" ref="FP1" si="164">FO1+1</f>
        <v>171</v>
      </c>
      <c r="FQ1">
        <f t="shared" ref="FQ1" si="165">FP1+1</f>
        <v>172</v>
      </c>
      <c r="FR1">
        <f t="shared" ref="FR1" si="166">FQ1+1</f>
        <v>173</v>
      </c>
      <c r="FS1">
        <f t="shared" ref="FS1" si="167">FR1+1</f>
        <v>174</v>
      </c>
      <c r="FT1">
        <f t="shared" ref="FT1" si="168">FS1+1</f>
        <v>175</v>
      </c>
      <c r="FU1" s="14">
        <f t="shared" ref="FU1" si="169">FT1+1</f>
        <v>176</v>
      </c>
      <c r="FV1">
        <f t="shared" ref="FV1" si="170">FU1+1</f>
        <v>177</v>
      </c>
      <c r="FW1">
        <f t="shared" ref="FW1" si="171">FV1+1</f>
        <v>178</v>
      </c>
      <c r="FX1">
        <f t="shared" ref="FX1" si="172">FW1+1</f>
        <v>179</v>
      </c>
      <c r="FY1">
        <f t="shared" ref="FY1" si="173">FX1+1</f>
        <v>180</v>
      </c>
      <c r="FZ1">
        <f t="shared" ref="FZ1" si="174">FY1+1</f>
        <v>181</v>
      </c>
      <c r="GA1" s="14">
        <f t="shared" ref="GA1" si="175">FZ1+1</f>
        <v>182</v>
      </c>
      <c r="GB1">
        <f t="shared" ref="GB1" si="176">GA1+1</f>
        <v>183</v>
      </c>
    </row>
    <row r="3" spans="1:240" x14ac:dyDescent="0.3">
      <c r="F3" s="47"/>
      <c r="G3" t="s">
        <v>94</v>
      </c>
      <c r="K3" t="s">
        <v>0</v>
      </c>
      <c r="N3" t="s">
        <v>1</v>
      </c>
      <c r="AC3" t="s">
        <v>1</v>
      </c>
      <c r="AP3" t="s">
        <v>1</v>
      </c>
      <c r="BC3" t="s">
        <v>1</v>
      </c>
      <c r="BR3" t="s">
        <v>1</v>
      </c>
      <c r="BU3" t="s">
        <v>1</v>
      </c>
      <c r="CA3" t="s">
        <v>2</v>
      </c>
      <c r="CD3" t="s">
        <v>3</v>
      </c>
      <c r="CS3" t="s">
        <v>3</v>
      </c>
      <c r="DF3" t="s">
        <v>3</v>
      </c>
      <c r="DS3" t="s">
        <v>3</v>
      </c>
      <c r="EH3" t="s">
        <v>3</v>
      </c>
      <c r="EK3" t="s">
        <v>3</v>
      </c>
      <c r="EQ3" t="s">
        <v>1</v>
      </c>
      <c r="FF3" t="s">
        <v>3</v>
      </c>
      <c r="FU3" t="s">
        <v>4</v>
      </c>
      <c r="FV3" t="s">
        <v>5</v>
      </c>
      <c r="FZ3" t="s">
        <v>6</v>
      </c>
    </row>
    <row r="4" spans="1:240" x14ac:dyDescent="0.3">
      <c r="E4" t="s">
        <v>101</v>
      </c>
      <c r="F4" t="s">
        <v>102</v>
      </c>
      <c r="I4" t="s">
        <v>7</v>
      </c>
      <c r="J4" t="s">
        <v>5</v>
      </c>
      <c r="K4" t="s">
        <v>8</v>
      </c>
      <c r="N4" t="s">
        <v>9</v>
      </c>
      <c r="AC4" t="s">
        <v>10</v>
      </c>
      <c r="AP4" t="s">
        <v>95</v>
      </c>
      <c r="BC4" t="s">
        <v>11</v>
      </c>
      <c r="BR4" t="s">
        <v>103</v>
      </c>
      <c r="BU4" t="s">
        <v>61</v>
      </c>
      <c r="BX4" t="s">
        <v>62</v>
      </c>
      <c r="CA4" t="s">
        <v>8</v>
      </c>
      <c r="CD4" t="s">
        <v>9</v>
      </c>
      <c r="CS4" t="s">
        <v>10</v>
      </c>
      <c r="DF4" t="s">
        <v>95</v>
      </c>
      <c r="DS4" t="s">
        <v>11</v>
      </c>
      <c r="EH4" t="s">
        <v>103</v>
      </c>
      <c r="EK4" t="s">
        <v>61</v>
      </c>
      <c r="EN4" t="s">
        <v>62</v>
      </c>
      <c r="EQ4" t="s">
        <v>96</v>
      </c>
      <c r="FF4" t="s">
        <v>96</v>
      </c>
      <c r="FU4" t="s">
        <v>12</v>
      </c>
      <c r="FV4" t="s">
        <v>13</v>
      </c>
      <c r="FW4" t="s">
        <v>14</v>
      </c>
      <c r="FX4" t="s">
        <v>15</v>
      </c>
      <c r="FY4" t="s">
        <v>16</v>
      </c>
      <c r="FZ4" t="s">
        <v>17</v>
      </c>
    </row>
    <row r="5" spans="1:240" x14ac:dyDescent="0.3">
      <c r="A5" t="s">
        <v>18</v>
      </c>
      <c r="B5" t="s">
        <v>19</v>
      </c>
      <c r="C5" s="14" t="s">
        <v>20</v>
      </c>
      <c r="D5" t="s">
        <v>21</v>
      </c>
      <c r="E5" t="s">
        <v>104</v>
      </c>
      <c r="F5" t="s">
        <v>104</v>
      </c>
      <c r="G5" t="s">
        <v>22</v>
      </c>
      <c r="H5" t="s">
        <v>23</v>
      </c>
      <c r="I5" t="s">
        <v>24</v>
      </c>
      <c r="J5" t="s">
        <v>25</v>
      </c>
      <c r="K5" t="s">
        <v>26</v>
      </c>
      <c r="L5" t="s">
        <v>27</v>
      </c>
      <c r="M5" t="s">
        <v>28</v>
      </c>
      <c r="N5" t="s">
        <v>29</v>
      </c>
      <c r="O5" t="s">
        <v>30</v>
      </c>
      <c r="P5" t="s">
        <v>31</v>
      </c>
      <c r="Q5" t="s">
        <v>32</v>
      </c>
      <c r="R5" t="s">
        <v>33</v>
      </c>
      <c r="S5" t="s">
        <v>97</v>
      </c>
      <c r="T5" t="s">
        <v>98</v>
      </c>
      <c r="U5" t="s">
        <v>35</v>
      </c>
      <c r="V5" t="s">
        <v>36</v>
      </c>
      <c r="W5" t="s">
        <v>37</v>
      </c>
      <c r="X5" t="s">
        <v>99</v>
      </c>
      <c r="Y5" t="s">
        <v>100</v>
      </c>
      <c r="Z5" t="s">
        <v>108</v>
      </c>
      <c r="AA5" t="s">
        <v>109</v>
      </c>
      <c r="AB5" t="s">
        <v>38</v>
      </c>
      <c r="AC5" t="s">
        <v>29</v>
      </c>
      <c r="AD5" t="s">
        <v>30</v>
      </c>
      <c r="AE5" t="s">
        <v>31</v>
      </c>
      <c r="AF5" t="s">
        <v>32</v>
      </c>
      <c r="AG5" t="s">
        <v>33</v>
      </c>
      <c r="AH5" t="s">
        <v>97</v>
      </c>
      <c r="AI5" t="s">
        <v>98</v>
      </c>
      <c r="AJ5" t="s">
        <v>35</v>
      </c>
      <c r="AK5" t="s">
        <v>36</v>
      </c>
      <c r="AL5" t="s">
        <v>37</v>
      </c>
      <c r="AM5" t="s">
        <v>99</v>
      </c>
      <c r="AN5" t="s">
        <v>100</v>
      </c>
      <c r="AO5" t="s">
        <v>38</v>
      </c>
      <c r="AP5" t="s">
        <v>29</v>
      </c>
      <c r="AQ5" t="s">
        <v>30</v>
      </c>
      <c r="AR5" t="s">
        <v>31</v>
      </c>
      <c r="AS5" t="s">
        <v>32</v>
      </c>
      <c r="AT5" t="s">
        <v>33</v>
      </c>
      <c r="AU5" t="s">
        <v>97</v>
      </c>
      <c r="AV5" t="s">
        <v>98</v>
      </c>
      <c r="AW5" t="s">
        <v>35</v>
      </c>
      <c r="AX5" t="s">
        <v>36</v>
      </c>
      <c r="AY5" t="s">
        <v>37</v>
      </c>
      <c r="AZ5" t="s">
        <v>99</v>
      </c>
      <c r="BA5" t="s">
        <v>100</v>
      </c>
      <c r="BB5" t="s">
        <v>38</v>
      </c>
      <c r="BC5" t="s">
        <v>29</v>
      </c>
      <c r="BD5" t="s">
        <v>30</v>
      </c>
      <c r="BE5" t="s">
        <v>31</v>
      </c>
      <c r="BF5" t="s">
        <v>32</v>
      </c>
      <c r="BG5" t="s">
        <v>33</v>
      </c>
      <c r="BH5" t="s">
        <v>97</v>
      </c>
      <c r="BI5" t="s">
        <v>98</v>
      </c>
      <c r="BJ5" t="s">
        <v>35</v>
      </c>
      <c r="BK5" t="s">
        <v>36</v>
      </c>
      <c r="BL5" t="s">
        <v>37</v>
      </c>
      <c r="BM5" t="s">
        <v>99</v>
      </c>
      <c r="BN5" t="s">
        <v>100</v>
      </c>
      <c r="BO5" t="s">
        <v>108</v>
      </c>
      <c r="BP5" t="s">
        <v>109</v>
      </c>
      <c r="BQ5" t="s">
        <v>38</v>
      </c>
      <c r="BR5" t="s">
        <v>105</v>
      </c>
      <c r="BS5" t="s">
        <v>106</v>
      </c>
      <c r="BT5" t="s">
        <v>107</v>
      </c>
      <c r="BU5" t="s">
        <v>63</v>
      </c>
      <c r="BV5" t="s">
        <v>64</v>
      </c>
      <c r="BW5" t="s">
        <v>65</v>
      </c>
      <c r="BX5" t="s">
        <v>63</v>
      </c>
      <c r="BY5" t="s">
        <v>64</v>
      </c>
      <c r="BZ5" t="s">
        <v>65</v>
      </c>
      <c r="CA5" t="s">
        <v>26</v>
      </c>
      <c r="CB5" t="s">
        <v>27</v>
      </c>
      <c r="CC5" t="s">
        <v>28</v>
      </c>
      <c r="CD5" t="s">
        <v>29</v>
      </c>
      <c r="CE5" t="s">
        <v>30</v>
      </c>
      <c r="CF5" t="s">
        <v>31</v>
      </c>
      <c r="CG5" t="s">
        <v>32</v>
      </c>
      <c r="CH5" t="s">
        <v>33</v>
      </c>
      <c r="CI5" t="s">
        <v>97</v>
      </c>
      <c r="CJ5" t="s">
        <v>34</v>
      </c>
      <c r="CK5" t="s">
        <v>35</v>
      </c>
      <c r="CL5" t="s">
        <v>36</v>
      </c>
      <c r="CM5" t="s">
        <v>37</v>
      </c>
      <c r="CN5" t="s">
        <v>99</v>
      </c>
      <c r="CO5" t="s">
        <v>100</v>
      </c>
      <c r="CP5" t="s">
        <v>108</v>
      </c>
      <c r="CQ5" t="s">
        <v>109</v>
      </c>
      <c r="CR5" t="s">
        <v>38</v>
      </c>
      <c r="CS5" t="s">
        <v>29</v>
      </c>
      <c r="CT5" t="s">
        <v>30</v>
      </c>
      <c r="CU5" t="s">
        <v>31</v>
      </c>
      <c r="CV5" t="s">
        <v>32</v>
      </c>
      <c r="CW5" t="s">
        <v>33</v>
      </c>
      <c r="CX5" t="s">
        <v>97</v>
      </c>
      <c r="CY5" t="s">
        <v>98</v>
      </c>
      <c r="CZ5" t="s">
        <v>35</v>
      </c>
      <c r="DA5" t="s">
        <v>36</v>
      </c>
      <c r="DB5" t="s">
        <v>37</v>
      </c>
      <c r="DC5" t="s">
        <v>99</v>
      </c>
      <c r="DD5" t="s">
        <v>100</v>
      </c>
      <c r="DE5" t="s">
        <v>38</v>
      </c>
      <c r="DF5" t="s">
        <v>29</v>
      </c>
      <c r="DG5" t="s">
        <v>30</v>
      </c>
      <c r="DH5" t="s">
        <v>31</v>
      </c>
      <c r="DI5" t="s">
        <v>32</v>
      </c>
      <c r="DJ5" t="s">
        <v>33</v>
      </c>
      <c r="DK5" t="s">
        <v>97</v>
      </c>
      <c r="DL5" t="s">
        <v>98</v>
      </c>
      <c r="DM5" t="s">
        <v>35</v>
      </c>
      <c r="DN5" t="s">
        <v>36</v>
      </c>
      <c r="DO5" t="s">
        <v>37</v>
      </c>
      <c r="DP5" t="s">
        <v>99</v>
      </c>
      <c r="DQ5" t="s">
        <v>100</v>
      </c>
      <c r="DR5" t="s">
        <v>38</v>
      </c>
      <c r="DS5" t="s">
        <v>29</v>
      </c>
      <c r="DT5" t="s">
        <v>30</v>
      </c>
      <c r="DU5" t="s">
        <v>31</v>
      </c>
      <c r="DV5" t="s">
        <v>32</v>
      </c>
      <c r="DW5" t="s">
        <v>33</v>
      </c>
      <c r="DX5" t="s">
        <v>97</v>
      </c>
      <c r="DY5" t="s">
        <v>98</v>
      </c>
      <c r="DZ5" t="s">
        <v>35</v>
      </c>
      <c r="EA5" t="s">
        <v>36</v>
      </c>
      <c r="EB5" t="s">
        <v>37</v>
      </c>
      <c r="EC5" t="s">
        <v>99</v>
      </c>
      <c r="ED5" t="s">
        <v>100</v>
      </c>
      <c r="EE5" t="s">
        <v>108</v>
      </c>
      <c r="EF5" t="s">
        <v>109</v>
      </c>
      <c r="EG5" t="s">
        <v>38</v>
      </c>
      <c r="EH5" t="s">
        <v>105</v>
      </c>
      <c r="EI5" t="s">
        <v>106</v>
      </c>
      <c r="EJ5" t="s">
        <v>107</v>
      </c>
      <c r="EK5" t="s">
        <v>63</v>
      </c>
      <c r="EL5" t="s">
        <v>64</v>
      </c>
      <c r="EM5" t="s">
        <v>65</v>
      </c>
      <c r="EN5" t="s">
        <v>63</v>
      </c>
      <c r="EO5" t="s">
        <v>64</v>
      </c>
      <c r="EP5" t="s">
        <v>65</v>
      </c>
      <c r="EQ5" t="s">
        <v>29</v>
      </c>
      <c r="ER5" t="s">
        <v>30</v>
      </c>
      <c r="ES5" t="s">
        <v>31</v>
      </c>
      <c r="ET5" t="s">
        <v>32</v>
      </c>
      <c r="EU5" t="s">
        <v>33</v>
      </c>
      <c r="EV5" t="s">
        <v>97</v>
      </c>
      <c r="EW5" t="s">
        <v>98</v>
      </c>
      <c r="EX5" t="s">
        <v>35</v>
      </c>
      <c r="EY5" t="s">
        <v>36</v>
      </c>
      <c r="EZ5" t="s">
        <v>37</v>
      </c>
      <c r="FA5" t="s">
        <v>99</v>
      </c>
      <c r="FB5" t="s">
        <v>100</v>
      </c>
      <c r="FC5" t="s">
        <v>108</v>
      </c>
      <c r="FD5" t="s">
        <v>109</v>
      </c>
      <c r="FE5" t="s">
        <v>38</v>
      </c>
      <c r="FF5" t="s">
        <v>29</v>
      </c>
      <c r="FG5" t="s">
        <v>30</v>
      </c>
      <c r="FH5" t="s">
        <v>31</v>
      </c>
      <c r="FI5" t="s">
        <v>32</v>
      </c>
      <c r="FJ5" t="s">
        <v>33</v>
      </c>
      <c r="FK5" t="s">
        <v>97</v>
      </c>
      <c r="FL5" t="s">
        <v>98</v>
      </c>
      <c r="FM5" t="s">
        <v>35</v>
      </c>
      <c r="FN5" t="s">
        <v>36</v>
      </c>
      <c r="FO5" t="s">
        <v>37</v>
      </c>
      <c r="FP5" t="s">
        <v>99</v>
      </c>
      <c r="FQ5" t="s">
        <v>100</v>
      </c>
      <c r="FR5" t="s">
        <v>108</v>
      </c>
      <c r="FS5" t="s">
        <v>109</v>
      </c>
      <c r="FT5" t="s">
        <v>38</v>
      </c>
      <c r="FU5" t="s">
        <v>39</v>
      </c>
      <c r="FV5" t="s">
        <v>39</v>
      </c>
      <c r="FW5" t="s">
        <v>39</v>
      </c>
      <c r="FX5" t="s">
        <v>39</v>
      </c>
      <c r="FY5" t="s">
        <v>39</v>
      </c>
      <c r="FZ5" t="s">
        <v>39</v>
      </c>
      <c r="GA5" t="s">
        <v>40</v>
      </c>
      <c r="GB5" t="s">
        <v>41</v>
      </c>
    </row>
    <row r="6" spans="1:240" x14ac:dyDescent="0.3">
      <c r="A6" s="67">
        <v>43887.45994212963</v>
      </c>
      <c r="B6" t="s">
        <v>110</v>
      </c>
      <c r="C6" t="s">
        <v>110</v>
      </c>
      <c r="D6" t="s">
        <v>111</v>
      </c>
      <c r="E6">
        <v>24412.7</v>
      </c>
      <c r="F6">
        <v>24412.7</v>
      </c>
      <c r="G6" t="s">
        <v>112</v>
      </c>
      <c r="H6" s="68">
        <v>5.347222222222222E-2</v>
      </c>
      <c r="I6" t="s">
        <v>118</v>
      </c>
      <c r="J6" t="s">
        <v>114</v>
      </c>
      <c r="K6" t="s">
        <v>114</v>
      </c>
      <c r="L6" t="s">
        <v>114</v>
      </c>
      <c r="M6" t="s">
        <v>529</v>
      </c>
      <c r="N6">
        <v>0</v>
      </c>
      <c r="O6">
        <v>33241.9</v>
      </c>
      <c r="P6">
        <v>79080.600000000006</v>
      </c>
      <c r="Q6">
        <v>0</v>
      </c>
      <c r="R6">
        <v>0</v>
      </c>
      <c r="S6">
        <v>595.18399999999997</v>
      </c>
      <c r="T6">
        <v>20817.599999999999</v>
      </c>
      <c r="U6">
        <v>133735</v>
      </c>
      <c r="V6">
        <v>47994.8</v>
      </c>
      <c r="W6">
        <v>5636.54</v>
      </c>
      <c r="X6">
        <v>0</v>
      </c>
      <c r="Y6">
        <v>433.00900000000001</v>
      </c>
      <c r="Z6">
        <v>0</v>
      </c>
      <c r="AA6">
        <v>0</v>
      </c>
      <c r="AB6">
        <v>187800</v>
      </c>
      <c r="AC6">
        <v>2356.1799999999998</v>
      </c>
      <c r="AD6">
        <v>0</v>
      </c>
      <c r="AE6">
        <v>0</v>
      </c>
      <c r="AF6">
        <v>0</v>
      </c>
      <c r="AG6">
        <v>0</v>
      </c>
      <c r="AH6">
        <v>1646.7</v>
      </c>
      <c r="AI6">
        <v>0</v>
      </c>
      <c r="AJ6">
        <v>4002.88</v>
      </c>
      <c r="AK6">
        <v>0</v>
      </c>
      <c r="AL6">
        <v>0</v>
      </c>
      <c r="AM6">
        <v>0</v>
      </c>
      <c r="AN6">
        <v>0</v>
      </c>
      <c r="AO6">
        <v>4002.88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19.728000000000002</v>
      </c>
      <c r="BD6">
        <v>67.929299999999998</v>
      </c>
      <c r="BE6">
        <v>98.485600000000005</v>
      </c>
      <c r="BF6">
        <v>0</v>
      </c>
      <c r="BG6">
        <v>0</v>
      </c>
      <c r="BH6">
        <v>12.7736</v>
      </c>
      <c r="BI6">
        <v>24.8642</v>
      </c>
      <c r="BJ6">
        <v>223.78100000000001</v>
      </c>
      <c r="BK6">
        <v>55.609299999999998</v>
      </c>
      <c r="BL6">
        <v>6.3543599999999998</v>
      </c>
      <c r="BM6">
        <v>0</v>
      </c>
      <c r="BN6">
        <v>0.53328799999999998</v>
      </c>
      <c r="BO6">
        <v>0</v>
      </c>
      <c r="BP6">
        <v>0</v>
      </c>
      <c r="BQ6">
        <v>286.27800000000002</v>
      </c>
      <c r="BR6">
        <v>254.44200000000001</v>
      </c>
      <c r="BS6">
        <v>31.835899999999999</v>
      </c>
      <c r="BT6">
        <v>0</v>
      </c>
      <c r="BU6">
        <v>0</v>
      </c>
      <c r="BW6">
        <v>0</v>
      </c>
      <c r="BX6">
        <v>0</v>
      </c>
      <c r="BZ6">
        <v>0</v>
      </c>
      <c r="CA6" t="s">
        <v>114</v>
      </c>
      <c r="CB6" t="s">
        <v>114</v>
      </c>
      <c r="CC6" t="s">
        <v>308</v>
      </c>
      <c r="CD6">
        <v>0</v>
      </c>
      <c r="CE6">
        <v>33241.599999999999</v>
      </c>
      <c r="CF6">
        <v>79080.5</v>
      </c>
      <c r="CG6">
        <v>0</v>
      </c>
      <c r="CH6">
        <v>0</v>
      </c>
      <c r="CI6">
        <v>541.61199999999997</v>
      </c>
      <c r="CJ6">
        <v>20817.599999999999</v>
      </c>
      <c r="CK6">
        <v>133681</v>
      </c>
      <c r="CL6">
        <v>47994.8</v>
      </c>
      <c r="CM6">
        <v>5636.54</v>
      </c>
      <c r="CN6">
        <v>0</v>
      </c>
      <c r="CO6">
        <v>433.00900000000001</v>
      </c>
      <c r="CP6">
        <v>0</v>
      </c>
      <c r="CQ6">
        <v>0</v>
      </c>
      <c r="CR6">
        <v>187746</v>
      </c>
      <c r="CS6">
        <v>2356.1799999999998</v>
      </c>
      <c r="CT6">
        <v>0</v>
      </c>
      <c r="CU6">
        <v>0</v>
      </c>
      <c r="CV6">
        <v>0</v>
      </c>
      <c r="CW6">
        <v>0</v>
      </c>
      <c r="CX6">
        <v>1654.87</v>
      </c>
      <c r="CY6">
        <v>0</v>
      </c>
      <c r="CZ6">
        <v>4011.05</v>
      </c>
      <c r="DA6">
        <v>0</v>
      </c>
      <c r="DB6">
        <v>0</v>
      </c>
      <c r="DC6">
        <v>0</v>
      </c>
      <c r="DD6">
        <v>0</v>
      </c>
      <c r="DE6">
        <v>4011.05</v>
      </c>
      <c r="DF6">
        <v>0</v>
      </c>
      <c r="DG6">
        <v>0</v>
      </c>
      <c r="DH6">
        <v>0</v>
      </c>
      <c r="DI6">
        <v>0</v>
      </c>
      <c r="DJ6">
        <v>0</v>
      </c>
      <c r="DK6">
        <v>0</v>
      </c>
      <c r="DL6">
        <v>0</v>
      </c>
      <c r="DM6">
        <v>0</v>
      </c>
      <c r="DN6">
        <v>0</v>
      </c>
      <c r="DO6">
        <v>0</v>
      </c>
      <c r="DP6">
        <v>0</v>
      </c>
      <c r="DQ6">
        <v>0</v>
      </c>
      <c r="DR6">
        <v>0</v>
      </c>
      <c r="DS6">
        <v>19.728000000000002</v>
      </c>
      <c r="DT6">
        <v>67.928600000000003</v>
      </c>
      <c r="DU6">
        <v>98.485500000000002</v>
      </c>
      <c r="DV6">
        <v>0</v>
      </c>
      <c r="DW6">
        <v>0</v>
      </c>
      <c r="DX6">
        <v>12.773</v>
      </c>
      <c r="DY6">
        <v>24.8642</v>
      </c>
      <c r="DZ6">
        <v>223.779</v>
      </c>
      <c r="EA6">
        <v>55.609299999999998</v>
      </c>
      <c r="EB6">
        <v>6.3543599999999998</v>
      </c>
      <c r="EC6">
        <v>0</v>
      </c>
      <c r="ED6">
        <v>0.53328799999999998</v>
      </c>
      <c r="EE6">
        <v>0</v>
      </c>
      <c r="EF6">
        <v>0</v>
      </c>
      <c r="EG6">
        <v>286.27600000000001</v>
      </c>
      <c r="EH6">
        <v>254.37799999999999</v>
      </c>
      <c r="EI6">
        <v>31.898099999999999</v>
      </c>
      <c r="EJ6">
        <v>0</v>
      </c>
      <c r="EK6">
        <v>0</v>
      </c>
      <c r="EM6">
        <v>0</v>
      </c>
      <c r="EN6">
        <v>0</v>
      </c>
      <c r="EP6">
        <v>0</v>
      </c>
      <c r="EQ6">
        <v>0</v>
      </c>
      <c r="ER6">
        <v>26.4206</v>
      </c>
      <c r="ES6">
        <v>18.0974</v>
      </c>
      <c r="ET6">
        <v>0</v>
      </c>
      <c r="EU6">
        <v>0</v>
      </c>
      <c r="EV6">
        <v>7.7671100000000007E-2</v>
      </c>
      <c r="EW6">
        <v>4.4686399999999997</v>
      </c>
      <c r="EX6">
        <v>49.064300000000003</v>
      </c>
      <c r="EY6">
        <v>6.9846500000000002</v>
      </c>
      <c r="EZ6">
        <v>0.64344000000000001</v>
      </c>
      <c r="FA6">
        <v>0</v>
      </c>
      <c r="FB6">
        <v>9.59483E-2</v>
      </c>
      <c r="FC6">
        <v>0</v>
      </c>
      <c r="FD6">
        <v>0</v>
      </c>
      <c r="FE6">
        <v>56.788400000000003</v>
      </c>
      <c r="FF6">
        <v>0</v>
      </c>
      <c r="FG6">
        <v>26.420300000000001</v>
      </c>
      <c r="FH6">
        <v>18.0974</v>
      </c>
      <c r="FI6">
        <v>0</v>
      </c>
      <c r="FJ6">
        <v>0</v>
      </c>
      <c r="FK6">
        <v>6.9483199999999995E-2</v>
      </c>
      <c r="FL6">
        <v>4.4686399999999997</v>
      </c>
      <c r="FM6">
        <v>49.055799999999998</v>
      </c>
      <c r="FN6">
        <v>6.9846500000000002</v>
      </c>
      <c r="FO6">
        <v>0.64344000000000001</v>
      </c>
      <c r="FP6">
        <v>0</v>
      </c>
      <c r="FQ6">
        <v>9.59483E-2</v>
      </c>
      <c r="FR6">
        <v>0</v>
      </c>
      <c r="FS6">
        <v>0</v>
      </c>
      <c r="FT6">
        <v>56.779800000000002</v>
      </c>
      <c r="FU6" t="s">
        <v>642</v>
      </c>
      <c r="FV6" t="s">
        <v>622</v>
      </c>
      <c r="FW6" t="s">
        <v>528</v>
      </c>
      <c r="FX6" t="s">
        <v>115</v>
      </c>
      <c r="FY6" t="s">
        <v>530</v>
      </c>
      <c r="FZ6" t="s">
        <v>116</v>
      </c>
      <c r="GA6" t="s">
        <v>531</v>
      </c>
      <c r="GB6" t="s">
        <v>643</v>
      </c>
      <c r="GC6">
        <v>0</v>
      </c>
      <c r="GD6">
        <v>7.4547299999999996</v>
      </c>
      <c r="GE6">
        <v>16.6142</v>
      </c>
      <c r="GF6">
        <v>0</v>
      </c>
      <c r="GG6">
        <v>0</v>
      </c>
      <c r="GH6">
        <v>0.122071</v>
      </c>
      <c r="GI6">
        <v>4.4519700000000002</v>
      </c>
      <c r="GJ6">
        <v>28.63</v>
      </c>
      <c r="GK6">
        <v>9.6485400000000006</v>
      </c>
      <c r="GL6">
        <v>1.20065</v>
      </c>
      <c r="GM6">
        <v>0</v>
      </c>
      <c r="GN6">
        <v>9.0665099999999998E-2</v>
      </c>
      <c r="GO6">
        <v>0</v>
      </c>
      <c r="GP6">
        <v>0</v>
      </c>
      <c r="GQ6">
        <v>39.57</v>
      </c>
      <c r="GR6">
        <v>12.504300000000001</v>
      </c>
      <c r="GS6">
        <v>0</v>
      </c>
      <c r="GT6">
        <v>0</v>
      </c>
      <c r="GU6">
        <v>0</v>
      </c>
      <c r="GV6">
        <v>0</v>
      </c>
      <c r="GW6">
        <v>8.7390799999999995</v>
      </c>
      <c r="GX6">
        <v>0</v>
      </c>
      <c r="GY6">
        <v>21.24</v>
      </c>
      <c r="GZ6">
        <v>0</v>
      </c>
      <c r="HA6">
        <v>0</v>
      </c>
      <c r="HB6">
        <v>0</v>
      </c>
      <c r="HC6">
        <v>0</v>
      </c>
      <c r="HD6">
        <v>21.24</v>
      </c>
      <c r="HE6">
        <v>0</v>
      </c>
      <c r="HF6">
        <v>7.4546700000000001</v>
      </c>
      <c r="HG6">
        <v>16.6142</v>
      </c>
      <c r="HH6">
        <v>0</v>
      </c>
      <c r="HI6">
        <v>0</v>
      </c>
      <c r="HJ6">
        <v>0.110189</v>
      </c>
      <c r="HK6">
        <v>4.4519700000000002</v>
      </c>
      <c r="HL6">
        <v>28.62</v>
      </c>
      <c r="HM6">
        <v>9.6485400000000006</v>
      </c>
      <c r="HN6">
        <v>1.20065</v>
      </c>
      <c r="HO6">
        <v>0</v>
      </c>
      <c r="HP6">
        <v>9.0665099999999998E-2</v>
      </c>
      <c r="HQ6">
        <v>0</v>
      </c>
      <c r="HR6">
        <v>0</v>
      </c>
      <c r="HS6">
        <v>39.56</v>
      </c>
      <c r="HT6">
        <v>12.504300000000001</v>
      </c>
      <c r="HU6">
        <v>0</v>
      </c>
      <c r="HV6">
        <v>0</v>
      </c>
      <c r="HW6">
        <v>0</v>
      </c>
      <c r="HX6">
        <v>0</v>
      </c>
      <c r="HY6">
        <v>8.7824500000000008</v>
      </c>
      <c r="HZ6">
        <v>0</v>
      </c>
      <c r="IA6">
        <v>21.28</v>
      </c>
      <c r="IB6">
        <v>0</v>
      </c>
      <c r="IC6">
        <v>0</v>
      </c>
      <c r="ID6">
        <v>0</v>
      </c>
      <c r="IE6">
        <v>0</v>
      </c>
      <c r="IF6">
        <v>21.28</v>
      </c>
    </row>
    <row r="7" spans="1:240" x14ac:dyDescent="0.3">
      <c r="A7" s="67">
        <v>43887.460381944446</v>
      </c>
      <c r="B7" t="s">
        <v>117</v>
      </c>
      <c r="C7" t="s">
        <v>117</v>
      </c>
      <c r="D7" t="s">
        <v>111</v>
      </c>
      <c r="E7">
        <v>5502.05</v>
      </c>
      <c r="F7">
        <v>5502.05</v>
      </c>
      <c r="G7" t="s">
        <v>112</v>
      </c>
      <c r="H7" s="68">
        <v>2.361111111111111E-2</v>
      </c>
      <c r="I7" t="s">
        <v>118</v>
      </c>
      <c r="J7">
        <v>0.03</v>
      </c>
      <c r="K7" t="s">
        <v>114</v>
      </c>
      <c r="L7" t="s">
        <v>114</v>
      </c>
      <c r="M7" t="s">
        <v>162</v>
      </c>
      <c r="N7">
        <v>0</v>
      </c>
      <c r="O7">
        <v>9349.64</v>
      </c>
      <c r="P7">
        <v>22975.4</v>
      </c>
      <c r="Q7">
        <v>0</v>
      </c>
      <c r="R7">
        <v>0</v>
      </c>
      <c r="S7">
        <v>1676.83</v>
      </c>
      <c r="T7">
        <v>5537.36</v>
      </c>
      <c r="U7">
        <v>39539.300000000003</v>
      </c>
      <c r="V7">
        <v>23566.7</v>
      </c>
      <c r="W7">
        <v>0</v>
      </c>
      <c r="X7">
        <v>0</v>
      </c>
      <c r="Y7">
        <v>0</v>
      </c>
      <c r="Z7">
        <v>0</v>
      </c>
      <c r="AA7">
        <v>0</v>
      </c>
      <c r="AB7">
        <v>63105.9</v>
      </c>
      <c r="AC7">
        <v>268.77499999999998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268.77499999999998</v>
      </c>
      <c r="AK7">
        <v>0</v>
      </c>
      <c r="AL7">
        <v>0</v>
      </c>
      <c r="AM7">
        <v>0</v>
      </c>
      <c r="AN7">
        <v>0</v>
      </c>
      <c r="AO7">
        <v>268.77499999999998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10.089</v>
      </c>
      <c r="BD7">
        <v>75.292000000000002</v>
      </c>
      <c r="BE7">
        <v>119.95099999999999</v>
      </c>
      <c r="BF7">
        <v>0</v>
      </c>
      <c r="BG7">
        <v>0</v>
      </c>
      <c r="BH7">
        <v>8.5040999999999993</v>
      </c>
      <c r="BI7">
        <v>28.680399999999999</v>
      </c>
      <c r="BJ7">
        <v>242.517</v>
      </c>
      <c r="BK7">
        <v>120.67700000000001</v>
      </c>
      <c r="BL7">
        <v>0</v>
      </c>
      <c r="BM7">
        <v>0</v>
      </c>
      <c r="BN7">
        <v>0</v>
      </c>
      <c r="BO7">
        <v>0</v>
      </c>
      <c r="BP7">
        <v>0</v>
      </c>
      <c r="BQ7">
        <v>363.19400000000002</v>
      </c>
      <c r="BR7">
        <v>353.10500000000002</v>
      </c>
      <c r="BS7">
        <v>10.089</v>
      </c>
      <c r="BT7">
        <v>0</v>
      </c>
      <c r="BU7">
        <v>0</v>
      </c>
      <c r="BW7">
        <v>0</v>
      </c>
      <c r="BX7">
        <v>0</v>
      </c>
      <c r="BZ7">
        <v>0</v>
      </c>
      <c r="CA7" t="s">
        <v>114</v>
      </c>
      <c r="CB7" t="s">
        <v>114</v>
      </c>
      <c r="CC7" t="s">
        <v>162</v>
      </c>
      <c r="CD7">
        <v>0</v>
      </c>
      <c r="CE7">
        <v>9349.56</v>
      </c>
      <c r="CF7">
        <v>22975.4</v>
      </c>
      <c r="CG7">
        <v>0</v>
      </c>
      <c r="CH7">
        <v>0</v>
      </c>
      <c r="CI7">
        <v>1674.27</v>
      </c>
      <c r="CJ7">
        <v>5537.36</v>
      </c>
      <c r="CK7">
        <v>39536.6</v>
      </c>
      <c r="CL7">
        <v>23566.7</v>
      </c>
      <c r="CM7">
        <v>0</v>
      </c>
      <c r="CN7">
        <v>0</v>
      </c>
      <c r="CO7">
        <v>0</v>
      </c>
      <c r="CP7">
        <v>0</v>
      </c>
      <c r="CQ7">
        <v>0</v>
      </c>
      <c r="CR7">
        <v>63103.3</v>
      </c>
      <c r="CS7">
        <v>268.77499999999998</v>
      </c>
      <c r="CT7">
        <v>0</v>
      </c>
      <c r="CU7">
        <v>0</v>
      </c>
      <c r="CV7">
        <v>0</v>
      </c>
      <c r="CW7">
        <v>0</v>
      </c>
      <c r="CX7">
        <v>0</v>
      </c>
      <c r="CY7">
        <v>0</v>
      </c>
      <c r="CZ7">
        <v>268.77499999999998</v>
      </c>
      <c r="DA7">
        <v>0</v>
      </c>
      <c r="DB7">
        <v>0</v>
      </c>
      <c r="DC7">
        <v>0</v>
      </c>
      <c r="DD7">
        <v>0</v>
      </c>
      <c r="DE7">
        <v>268.77499999999998</v>
      </c>
      <c r="DF7">
        <v>0</v>
      </c>
      <c r="DG7">
        <v>0</v>
      </c>
      <c r="DH7">
        <v>0</v>
      </c>
      <c r="DI7">
        <v>0</v>
      </c>
      <c r="DJ7">
        <v>0</v>
      </c>
      <c r="DK7">
        <v>0</v>
      </c>
      <c r="DL7">
        <v>0</v>
      </c>
      <c r="DM7">
        <v>0</v>
      </c>
      <c r="DN7">
        <v>0</v>
      </c>
      <c r="DO7">
        <v>0</v>
      </c>
      <c r="DP7">
        <v>0</v>
      </c>
      <c r="DQ7">
        <v>0</v>
      </c>
      <c r="DR7">
        <v>0</v>
      </c>
      <c r="DS7">
        <v>10.089</v>
      </c>
      <c r="DT7">
        <v>75.291200000000003</v>
      </c>
      <c r="DU7">
        <v>119.95099999999999</v>
      </c>
      <c r="DV7">
        <v>0</v>
      </c>
      <c r="DW7">
        <v>0</v>
      </c>
      <c r="DX7">
        <v>8.5327300000000008</v>
      </c>
      <c r="DY7">
        <v>28.680399999999999</v>
      </c>
      <c r="DZ7">
        <v>242.54499999999999</v>
      </c>
      <c r="EA7">
        <v>120.67700000000001</v>
      </c>
      <c r="EB7">
        <v>0</v>
      </c>
      <c r="EC7">
        <v>0</v>
      </c>
      <c r="ED7">
        <v>0</v>
      </c>
      <c r="EE7">
        <v>0</v>
      </c>
      <c r="EF7">
        <v>0</v>
      </c>
      <c r="EG7">
        <v>363.22199999999998</v>
      </c>
      <c r="EH7">
        <v>353.13200000000001</v>
      </c>
      <c r="EI7">
        <v>10.089</v>
      </c>
      <c r="EJ7">
        <v>0</v>
      </c>
      <c r="EK7">
        <v>0</v>
      </c>
      <c r="EM7">
        <v>0</v>
      </c>
      <c r="EN7">
        <v>0</v>
      </c>
      <c r="EP7">
        <v>0</v>
      </c>
      <c r="EQ7">
        <v>0</v>
      </c>
      <c r="ER7">
        <v>5.21218</v>
      </c>
      <c r="ES7">
        <v>3.5193099999999999</v>
      </c>
      <c r="ET7">
        <v>0</v>
      </c>
      <c r="EU7">
        <v>0</v>
      </c>
      <c r="EV7">
        <v>0.201042</v>
      </c>
      <c r="EW7">
        <v>0.92680200000000001</v>
      </c>
      <c r="EX7">
        <v>9.8593299999999999</v>
      </c>
      <c r="EY7">
        <v>3.0337299999999998</v>
      </c>
      <c r="EZ7">
        <v>0</v>
      </c>
      <c r="FA7">
        <v>0</v>
      </c>
      <c r="FB7">
        <v>0</v>
      </c>
      <c r="FC7">
        <v>0</v>
      </c>
      <c r="FD7">
        <v>0</v>
      </c>
      <c r="FE7">
        <v>12.8931</v>
      </c>
      <c r="FF7">
        <v>0</v>
      </c>
      <c r="FG7">
        <v>5.2121000000000004</v>
      </c>
      <c r="FH7">
        <v>3.5193099999999999</v>
      </c>
      <c r="FI7">
        <v>0</v>
      </c>
      <c r="FJ7">
        <v>0</v>
      </c>
      <c r="FK7">
        <v>0.202705</v>
      </c>
      <c r="FL7">
        <v>0.92680200000000001</v>
      </c>
      <c r="FM7">
        <v>9.8609200000000001</v>
      </c>
      <c r="FN7">
        <v>3.0337299999999998</v>
      </c>
      <c r="FO7">
        <v>0</v>
      </c>
      <c r="FP7">
        <v>0</v>
      </c>
      <c r="FQ7">
        <v>0</v>
      </c>
      <c r="FR7">
        <v>0</v>
      </c>
      <c r="FS7">
        <v>0</v>
      </c>
      <c r="FT7">
        <v>12.894600000000001</v>
      </c>
      <c r="FU7" t="s">
        <v>642</v>
      </c>
      <c r="FV7" t="s">
        <v>622</v>
      </c>
      <c r="FW7" t="s">
        <v>528</v>
      </c>
      <c r="FX7" t="s">
        <v>115</v>
      </c>
      <c r="FY7" t="s">
        <v>530</v>
      </c>
      <c r="FZ7" t="s">
        <v>116</v>
      </c>
      <c r="GA7" t="s">
        <v>531</v>
      </c>
      <c r="GB7" t="s">
        <v>643</v>
      </c>
      <c r="GC7">
        <v>0</v>
      </c>
      <c r="GD7">
        <v>2.0421100000000001</v>
      </c>
      <c r="GE7">
        <v>4.7382600000000004</v>
      </c>
      <c r="GF7">
        <v>0</v>
      </c>
      <c r="GG7">
        <v>0</v>
      </c>
      <c r="GH7">
        <v>0.33678000000000002</v>
      </c>
      <c r="GI7">
        <v>1.14798</v>
      </c>
      <c r="GJ7">
        <v>8.27</v>
      </c>
      <c r="GK7">
        <v>4.7096</v>
      </c>
      <c r="GL7">
        <v>0</v>
      </c>
      <c r="GM7">
        <v>0</v>
      </c>
      <c r="GN7">
        <v>0</v>
      </c>
      <c r="GO7">
        <v>0</v>
      </c>
      <c r="GP7">
        <v>0</v>
      </c>
      <c r="GQ7">
        <v>12.98</v>
      </c>
      <c r="GR7">
        <v>1.4263999999999999</v>
      </c>
      <c r="GS7">
        <v>0</v>
      </c>
      <c r="GT7">
        <v>0</v>
      </c>
      <c r="GU7">
        <v>0</v>
      </c>
      <c r="GV7">
        <v>0</v>
      </c>
      <c r="GW7">
        <v>0</v>
      </c>
      <c r="GX7">
        <v>0</v>
      </c>
      <c r="GY7">
        <v>1.43</v>
      </c>
      <c r="GZ7">
        <v>0</v>
      </c>
      <c r="HA7">
        <v>0</v>
      </c>
      <c r="HB7">
        <v>0</v>
      </c>
      <c r="HC7">
        <v>0</v>
      </c>
      <c r="HD7">
        <v>1.43</v>
      </c>
      <c r="HE7">
        <v>0</v>
      </c>
      <c r="HF7">
        <v>2.0421</v>
      </c>
      <c r="HG7">
        <v>4.7382600000000004</v>
      </c>
      <c r="HH7">
        <v>0</v>
      </c>
      <c r="HI7">
        <v>0</v>
      </c>
      <c r="HJ7">
        <v>0.33679599999999998</v>
      </c>
      <c r="HK7">
        <v>1.14798</v>
      </c>
      <c r="HL7">
        <v>8.27</v>
      </c>
      <c r="HM7">
        <v>4.7096</v>
      </c>
      <c r="HN7">
        <v>0</v>
      </c>
      <c r="HO7">
        <v>0</v>
      </c>
      <c r="HP7">
        <v>0</v>
      </c>
      <c r="HQ7">
        <v>0</v>
      </c>
      <c r="HR7">
        <v>0</v>
      </c>
      <c r="HS7">
        <v>12.98</v>
      </c>
      <c r="HT7">
        <v>1.4263999999999999</v>
      </c>
      <c r="HU7">
        <v>0</v>
      </c>
      <c r="HV7">
        <v>0</v>
      </c>
      <c r="HW7">
        <v>0</v>
      </c>
      <c r="HX7">
        <v>0</v>
      </c>
      <c r="HY7">
        <v>0</v>
      </c>
      <c r="HZ7">
        <v>0</v>
      </c>
      <c r="IA7">
        <v>1.43</v>
      </c>
      <c r="IB7">
        <v>0</v>
      </c>
      <c r="IC7">
        <v>0</v>
      </c>
      <c r="ID7">
        <v>0</v>
      </c>
      <c r="IE7">
        <v>0</v>
      </c>
      <c r="IF7">
        <v>1.43</v>
      </c>
    </row>
    <row r="8" spans="1:240" x14ac:dyDescent="0.3">
      <c r="A8" s="67">
        <v>43887.461273148147</v>
      </c>
      <c r="B8" t="s">
        <v>120</v>
      </c>
      <c r="C8" t="s">
        <v>120</v>
      </c>
      <c r="D8" t="s">
        <v>111</v>
      </c>
      <c r="E8">
        <v>53627.8</v>
      </c>
      <c r="F8">
        <v>53627.8</v>
      </c>
      <c r="G8" t="s">
        <v>112</v>
      </c>
      <c r="H8" s="68">
        <v>5.2083333333333336E-2</v>
      </c>
      <c r="I8" t="s">
        <v>118</v>
      </c>
      <c r="J8" t="s">
        <v>114</v>
      </c>
      <c r="K8" t="s">
        <v>114</v>
      </c>
      <c r="L8" t="s">
        <v>114</v>
      </c>
      <c r="M8" t="s">
        <v>545</v>
      </c>
      <c r="N8">
        <v>23.683299999999999</v>
      </c>
      <c r="O8">
        <v>81630.5</v>
      </c>
      <c r="P8">
        <v>30131.200000000001</v>
      </c>
      <c r="Q8">
        <v>0</v>
      </c>
      <c r="R8">
        <v>101.096</v>
      </c>
      <c r="S8">
        <v>14289.1</v>
      </c>
      <c r="T8">
        <v>58576.800000000003</v>
      </c>
      <c r="U8">
        <v>184752</v>
      </c>
      <c r="V8">
        <v>229701</v>
      </c>
      <c r="W8">
        <v>39486.5</v>
      </c>
      <c r="X8">
        <v>0</v>
      </c>
      <c r="Y8">
        <v>0</v>
      </c>
      <c r="Z8">
        <v>0</v>
      </c>
      <c r="AA8">
        <v>0</v>
      </c>
      <c r="AB8">
        <v>453940</v>
      </c>
      <c r="AC8">
        <v>3981.04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3981.04</v>
      </c>
      <c r="AK8">
        <v>0</v>
      </c>
      <c r="AL8">
        <v>0</v>
      </c>
      <c r="AM8">
        <v>0</v>
      </c>
      <c r="AN8">
        <v>0</v>
      </c>
      <c r="AO8">
        <v>3981.04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14.9222</v>
      </c>
      <c r="BD8">
        <v>68.97</v>
      </c>
      <c r="BE8">
        <v>17.180299999999999</v>
      </c>
      <c r="BF8">
        <v>0</v>
      </c>
      <c r="BG8">
        <v>4.62423E-2</v>
      </c>
      <c r="BH8">
        <v>7.4632199999999997</v>
      </c>
      <c r="BI8">
        <v>31.058800000000002</v>
      </c>
      <c r="BJ8">
        <v>139.64099999999999</v>
      </c>
      <c r="BK8">
        <v>120.67700000000001</v>
      </c>
      <c r="BL8">
        <v>21.654199999999999</v>
      </c>
      <c r="BM8">
        <v>0</v>
      </c>
      <c r="BN8">
        <v>0</v>
      </c>
      <c r="BO8">
        <v>0</v>
      </c>
      <c r="BP8">
        <v>0</v>
      </c>
      <c r="BQ8">
        <v>281.97199999999998</v>
      </c>
      <c r="BR8">
        <v>267.06</v>
      </c>
      <c r="BS8">
        <v>14.9114</v>
      </c>
      <c r="BT8">
        <v>0</v>
      </c>
      <c r="BU8">
        <v>0</v>
      </c>
      <c r="BW8">
        <v>0</v>
      </c>
      <c r="BX8">
        <v>4.75</v>
      </c>
      <c r="BY8" t="s">
        <v>532</v>
      </c>
      <c r="BZ8">
        <v>0</v>
      </c>
      <c r="CA8" t="s">
        <v>114</v>
      </c>
      <c r="CB8" t="s">
        <v>114</v>
      </c>
      <c r="CC8" t="s">
        <v>545</v>
      </c>
      <c r="CD8">
        <v>23.6831</v>
      </c>
      <c r="CE8">
        <v>81630.5</v>
      </c>
      <c r="CF8">
        <v>30131.200000000001</v>
      </c>
      <c r="CG8">
        <v>0</v>
      </c>
      <c r="CH8">
        <v>101.096</v>
      </c>
      <c r="CI8">
        <v>14288.7</v>
      </c>
      <c r="CJ8">
        <v>58576.800000000003</v>
      </c>
      <c r="CK8">
        <v>184752</v>
      </c>
      <c r="CL8">
        <v>229701</v>
      </c>
      <c r="CM8">
        <v>39486.5</v>
      </c>
      <c r="CN8">
        <v>0</v>
      </c>
      <c r="CO8">
        <v>0</v>
      </c>
      <c r="CP8">
        <v>0</v>
      </c>
      <c r="CQ8">
        <v>0</v>
      </c>
      <c r="CR8">
        <v>453940</v>
      </c>
      <c r="CS8">
        <v>3981.04</v>
      </c>
      <c r="CT8">
        <v>0</v>
      </c>
      <c r="CU8">
        <v>0</v>
      </c>
      <c r="CV8">
        <v>0</v>
      </c>
      <c r="CW8">
        <v>0</v>
      </c>
      <c r="CX8">
        <v>0</v>
      </c>
      <c r="CY8">
        <v>0</v>
      </c>
      <c r="CZ8">
        <v>3981.04</v>
      </c>
      <c r="DA8">
        <v>0</v>
      </c>
      <c r="DB8">
        <v>0</v>
      </c>
      <c r="DC8">
        <v>0</v>
      </c>
      <c r="DD8">
        <v>0</v>
      </c>
      <c r="DE8">
        <v>3981.04</v>
      </c>
      <c r="DF8">
        <v>0</v>
      </c>
      <c r="DG8">
        <v>0</v>
      </c>
      <c r="DH8">
        <v>0</v>
      </c>
      <c r="DI8">
        <v>0</v>
      </c>
      <c r="DJ8">
        <v>0</v>
      </c>
      <c r="DK8">
        <v>0</v>
      </c>
      <c r="DL8">
        <v>0</v>
      </c>
      <c r="DM8">
        <v>0</v>
      </c>
      <c r="DN8">
        <v>0</v>
      </c>
      <c r="DO8">
        <v>0</v>
      </c>
      <c r="DP8">
        <v>0</v>
      </c>
      <c r="DQ8">
        <v>0</v>
      </c>
      <c r="DR8">
        <v>0</v>
      </c>
      <c r="DS8">
        <v>14.9222</v>
      </c>
      <c r="DT8">
        <v>68.97</v>
      </c>
      <c r="DU8">
        <v>17.180299999999999</v>
      </c>
      <c r="DV8">
        <v>0</v>
      </c>
      <c r="DW8">
        <v>4.62423E-2</v>
      </c>
      <c r="DX8">
        <v>7.4645299999999999</v>
      </c>
      <c r="DY8">
        <v>31.058800000000002</v>
      </c>
      <c r="DZ8">
        <v>139.642</v>
      </c>
      <c r="EA8">
        <v>120.67700000000001</v>
      </c>
      <c r="EB8">
        <v>21.654199999999999</v>
      </c>
      <c r="EC8">
        <v>0</v>
      </c>
      <c r="ED8">
        <v>0</v>
      </c>
      <c r="EE8">
        <v>0</v>
      </c>
      <c r="EF8">
        <v>0</v>
      </c>
      <c r="EG8">
        <v>281.97300000000001</v>
      </c>
      <c r="EH8">
        <v>267.06200000000001</v>
      </c>
      <c r="EI8">
        <v>14.9114</v>
      </c>
      <c r="EJ8">
        <v>0</v>
      </c>
      <c r="EK8">
        <v>0</v>
      </c>
      <c r="EM8">
        <v>0</v>
      </c>
      <c r="EN8">
        <v>0</v>
      </c>
      <c r="EP8">
        <v>0</v>
      </c>
      <c r="EQ8" s="69">
        <v>8.1189399999999993E-21</v>
      </c>
      <c r="ER8">
        <v>47.603700000000003</v>
      </c>
      <c r="ES8">
        <v>5.0783100000000001</v>
      </c>
      <c r="ET8">
        <v>0</v>
      </c>
      <c r="EU8" s="69">
        <v>2.08898E-18</v>
      </c>
      <c r="EV8">
        <v>1.80037</v>
      </c>
      <c r="EW8">
        <v>9.3054000000000006</v>
      </c>
      <c r="EX8">
        <v>63.787700000000001</v>
      </c>
      <c r="EY8">
        <v>29.569299999999998</v>
      </c>
      <c r="EZ8">
        <v>6.4658600000000002</v>
      </c>
      <c r="FA8">
        <v>0</v>
      </c>
      <c r="FB8">
        <v>0</v>
      </c>
      <c r="FC8">
        <v>0</v>
      </c>
      <c r="FD8">
        <v>0</v>
      </c>
      <c r="FE8">
        <v>99.822900000000004</v>
      </c>
      <c r="FF8" s="69">
        <v>8.1188700000000001E-21</v>
      </c>
      <c r="FG8">
        <v>47.603700000000003</v>
      </c>
      <c r="FH8">
        <v>5.0783100000000001</v>
      </c>
      <c r="FI8">
        <v>0</v>
      </c>
      <c r="FJ8" s="69">
        <v>2.08898E-18</v>
      </c>
      <c r="FK8">
        <v>1.80278</v>
      </c>
      <c r="FL8">
        <v>9.3054000000000006</v>
      </c>
      <c r="FM8">
        <v>63.790100000000002</v>
      </c>
      <c r="FN8">
        <v>29.569299999999998</v>
      </c>
      <c r="FO8">
        <v>6.4658600000000002</v>
      </c>
      <c r="FP8">
        <v>0</v>
      </c>
      <c r="FQ8">
        <v>0</v>
      </c>
      <c r="FR8">
        <v>0</v>
      </c>
      <c r="FS8">
        <v>0</v>
      </c>
      <c r="FT8">
        <v>99.825299999999999</v>
      </c>
      <c r="FU8" t="s">
        <v>642</v>
      </c>
      <c r="FV8" t="s">
        <v>622</v>
      </c>
      <c r="FW8" t="s">
        <v>528</v>
      </c>
      <c r="FX8" t="s">
        <v>115</v>
      </c>
      <c r="FY8" t="s">
        <v>530</v>
      </c>
      <c r="FZ8" t="s">
        <v>116</v>
      </c>
      <c r="GA8" t="s">
        <v>531</v>
      </c>
      <c r="GB8" t="s">
        <v>643</v>
      </c>
      <c r="GC8">
        <v>5.3606599999999997E-3</v>
      </c>
      <c r="GD8">
        <v>18.067599999999999</v>
      </c>
      <c r="GE8">
        <v>6.1978999999999997</v>
      </c>
      <c r="GF8">
        <v>0</v>
      </c>
      <c r="GG8">
        <v>2.31986E-2</v>
      </c>
      <c r="GH8">
        <v>2.8469000000000002</v>
      </c>
      <c r="GI8">
        <v>12.030200000000001</v>
      </c>
      <c r="GJ8">
        <v>39.18</v>
      </c>
      <c r="GK8">
        <v>45.903799999999997</v>
      </c>
      <c r="GL8">
        <v>8.0501500000000004</v>
      </c>
      <c r="GM8">
        <v>0</v>
      </c>
      <c r="GN8">
        <v>0</v>
      </c>
      <c r="GO8">
        <v>0</v>
      </c>
      <c r="GP8">
        <v>0</v>
      </c>
      <c r="GQ8">
        <v>93.13</v>
      </c>
      <c r="GR8">
        <v>21.127500000000001</v>
      </c>
      <c r="GS8">
        <v>0</v>
      </c>
      <c r="GT8">
        <v>0</v>
      </c>
      <c r="GU8">
        <v>0</v>
      </c>
      <c r="GV8">
        <v>0</v>
      </c>
      <c r="GW8">
        <v>0</v>
      </c>
      <c r="GX8">
        <v>0</v>
      </c>
      <c r="GY8">
        <v>21.13</v>
      </c>
      <c r="GZ8">
        <v>0</v>
      </c>
      <c r="HA8">
        <v>0</v>
      </c>
      <c r="HB8">
        <v>0</v>
      </c>
      <c r="HC8">
        <v>0</v>
      </c>
      <c r="HD8">
        <v>21.13</v>
      </c>
      <c r="HE8">
        <v>5.36061E-3</v>
      </c>
      <c r="HF8">
        <v>18.067599999999999</v>
      </c>
      <c r="HG8">
        <v>6.1978999999999997</v>
      </c>
      <c r="HH8">
        <v>0</v>
      </c>
      <c r="HI8">
        <v>2.31986E-2</v>
      </c>
      <c r="HJ8">
        <v>2.8485999999999998</v>
      </c>
      <c r="HK8">
        <v>12.030200000000001</v>
      </c>
      <c r="HL8">
        <v>39.18</v>
      </c>
      <c r="HM8">
        <v>45.903799999999997</v>
      </c>
      <c r="HN8">
        <v>8.0501500000000004</v>
      </c>
      <c r="HO8">
        <v>0</v>
      </c>
      <c r="HP8">
        <v>0</v>
      </c>
      <c r="HQ8">
        <v>0</v>
      </c>
      <c r="HR8">
        <v>0</v>
      </c>
      <c r="HS8">
        <v>93.13</v>
      </c>
      <c r="HT8">
        <v>21.127500000000001</v>
      </c>
      <c r="HU8">
        <v>0</v>
      </c>
      <c r="HV8">
        <v>0</v>
      </c>
      <c r="HW8">
        <v>0</v>
      </c>
      <c r="HX8">
        <v>0</v>
      </c>
      <c r="HY8">
        <v>0</v>
      </c>
      <c r="HZ8">
        <v>0</v>
      </c>
      <c r="IA8">
        <v>21.13</v>
      </c>
      <c r="IB8">
        <v>0</v>
      </c>
      <c r="IC8">
        <v>0</v>
      </c>
      <c r="ID8">
        <v>0</v>
      </c>
      <c r="IE8">
        <v>0</v>
      </c>
      <c r="IF8">
        <v>21.13</v>
      </c>
    </row>
    <row r="9" spans="1:240" x14ac:dyDescent="0.3">
      <c r="A9" s="67">
        <v>43887.463518518518</v>
      </c>
      <c r="B9" t="s">
        <v>121</v>
      </c>
      <c r="C9" t="s">
        <v>121</v>
      </c>
      <c r="D9" t="s">
        <v>111</v>
      </c>
      <c r="E9">
        <v>498589</v>
      </c>
      <c r="F9">
        <v>498589</v>
      </c>
      <c r="G9" t="s">
        <v>112</v>
      </c>
      <c r="H9" s="68">
        <v>0.13194444444444445</v>
      </c>
      <c r="I9" t="s">
        <v>118</v>
      </c>
      <c r="J9" t="s">
        <v>114</v>
      </c>
      <c r="K9" t="s">
        <v>114</v>
      </c>
      <c r="L9" t="s">
        <v>114</v>
      </c>
      <c r="M9" t="s">
        <v>566</v>
      </c>
      <c r="N9">
        <v>198.52</v>
      </c>
      <c r="O9">
        <v>299257</v>
      </c>
      <c r="P9">
        <v>302231</v>
      </c>
      <c r="Q9">
        <v>37520.300000000003</v>
      </c>
      <c r="R9">
        <v>96903.8</v>
      </c>
      <c r="S9">
        <v>131869</v>
      </c>
      <c r="T9">
        <v>586447</v>
      </c>
      <c r="U9" s="69">
        <v>1454430</v>
      </c>
      <c r="V9" s="69">
        <v>2135580</v>
      </c>
      <c r="W9">
        <v>0</v>
      </c>
      <c r="X9">
        <v>0</v>
      </c>
      <c r="Y9">
        <v>0</v>
      </c>
      <c r="Z9">
        <v>0</v>
      </c>
      <c r="AA9">
        <v>0</v>
      </c>
      <c r="AB9" s="69">
        <v>3590010</v>
      </c>
      <c r="AC9">
        <v>32346.9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32346.9</v>
      </c>
      <c r="AK9">
        <v>0</v>
      </c>
      <c r="AL9">
        <v>0</v>
      </c>
      <c r="AM9">
        <v>0</v>
      </c>
      <c r="AN9">
        <v>0</v>
      </c>
      <c r="AO9">
        <v>32346.9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12.870699999999999</v>
      </c>
      <c r="BD9">
        <v>27.626200000000001</v>
      </c>
      <c r="BE9">
        <v>17.942299999999999</v>
      </c>
      <c r="BF9">
        <v>3.4696899999999999</v>
      </c>
      <c r="BG9">
        <v>7.0074199999999998</v>
      </c>
      <c r="BH9">
        <v>7.4074299999999997</v>
      </c>
      <c r="BI9">
        <v>33.372700000000002</v>
      </c>
      <c r="BJ9">
        <v>109.696</v>
      </c>
      <c r="BK9">
        <v>120.67700000000001</v>
      </c>
      <c r="BL9">
        <v>0</v>
      </c>
      <c r="BM9">
        <v>0</v>
      </c>
      <c r="BN9">
        <v>0</v>
      </c>
      <c r="BO9">
        <v>0</v>
      </c>
      <c r="BP9">
        <v>0</v>
      </c>
      <c r="BQ9">
        <v>230.37299999999999</v>
      </c>
      <c r="BR9">
        <v>217.512</v>
      </c>
      <c r="BS9">
        <v>12.861000000000001</v>
      </c>
      <c r="BT9">
        <v>0</v>
      </c>
      <c r="BU9">
        <v>0</v>
      </c>
      <c r="BW9">
        <v>0</v>
      </c>
      <c r="BX9">
        <v>7.75</v>
      </c>
      <c r="BY9" t="s">
        <v>305</v>
      </c>
      <c r="BZ9">
        <v>0</v>
      </c>
      <c r="CA9" t="s">
        <v>114</v>
      </c>
      <c r="CB9" t="s">
        <v>114</v>
      </c>
      <c r="CC9" t="s">
        <v>566</v>
      </c>
      <c r="CD9">
        <v>198.52</v>
      </c>
      <c r="CE9">
        <v>299257</v>
      </c>
      <c r="CF9">
        <v>302233</v>
      </c>
      <c r="CG9">
        <v>37520.300000000003</v>
      </c>
      <c r="CH9">
        <v>96903.6</v>
      </c>
      <c r="CI9">
        <v>131869</v>
      </c>
      <c r="CJ9">
        <v>586447</v>
      </c>
      <c r="CK9" s="69">
        <v>1454430</v>
      </c>
      <c r="CL9" s="69">
        <v>2135580</v>
      </c>
      <c r="CM9">
        <v>0</v>
      </c>
      <c r="CN9">
        <v>0</v>
      </c>
      <c r="CO9">
        <v>0</v>
      </c>
      <c r="CP9">
        <v>0</v>
      </c>
      <c r="CQ9">
        <v>0</v>
      </c>
      <c r="CR9" s="69">
        <v>3590010</v>
      </c>
      <c r="CS9">
        <v>32347.1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32347.1</v>
      </c>
      <c r="DA9">
        <v>0</v>
      </c>
      <c r="DB9">
        <v>0</v>
      </c>
      <c r="DC9">
        <v>0</v>
      </c>
      <c r="DD9">
        <v>0</v>
      </c>
      <c r="DE9">
        <v>32347.1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0</v>
      </c>
      <c r="DR9">
        <v>0</v>
      </c>
      <c r="DS9">
        <v>12.870799999999999</v>
      </c>
      <c r="DT9">
        <v>27.626200000000001</v>
      </c>
      <c r="DU9">
        <v>17.942399999999999</v>
      </c>
      <c r="DV9">
        <v>3.4696899999999999</v>
      </c>
      <c r="DW9">
        <v>7.0074100000000001</v>
      </c>
      <c r="DX9">
        <v>7.4074299999999997</v>
      </c>
      <c r="DY9">
        <v>33.372700000000002</v>
      </c>
      <c r="DZ9">
        <v>109.697</v>
      </c>
      <c r="EA9">
        <v>120.67700000000001</v>
      </c>
      <c r="EB9">
        <v>0</v>
      </c>
      <c r="EC9">
        <v>0</v>
      </c>
      <c r="ED9">
        <v>0</v>
      </c>
      <c r="EE9">
        <v>0</v>
      </c>
      <c r="EF9">
        <v>0</v>
      </c>
      <c r="EG9">
        <v>230.37299999999999</v>
      </c>
      <c r="EH9">
        <v>217.512</v>
      </c>
      <c r="EI9">
        <v>12.8611</v>
      </c>
      <c r="EJ9">
        <v>0</v>
      </c>
      <c r="EK9">
        <v>0</v>
      </c>
      <c r="EM9">
        <v>0</v>
      </c>
      <c r="EN9">
        <v>0</v>
      </c>
      <c r="EP9">
        <v>0</v>
      </c>
      <c r="EQ9" s="69">
        <v>4.0932699999999996E-18</v>
      </c>
      <c r="ER9">
        <v>166.09299999999999</v>
      </c>
      <c r="ES9">
        <v>46.402799999999999</v>
      </c>
      <c r="ET9">
        <v>25.682200000000002</v>
      </c>
      <c r="EU9">
        <v>36.729500000000002</v>
      </c>
      <c r="EV9">
        <v>16.694500000000001</v>
      </c>
      <c r="EW9">
        <v>89.563500000000005</v>
      </c>
      <c r="EX9">
        <v>381.166</v>
      </c>
      <c r="EY9">
        <v>274.91199999999998</v>
      </c>
      <c r="EZ9">
        <v>0</v>
      </c>
      <c r="FA9">
        <v>0</v>
      </c>
      <c r="FB9">
        <v>0</v>
      </c>
      <c r="FC9">
        <v>0</v>
      </c>
      <c r="FD9">
        <v>0</v>
      </c>
      <c r="FE9">
        <v>656.07799999999997</v>
      </c>
      <c r="FF9" s="69">
        <v>4.0932699999999996E-18</v>
      </c>
      <c r="FG9">
        <v>166.09299999999999</v>
      </c>
      <c r="FH9">
        <v>46.402900000000002</v>
      </c>
      <c r="FI9">
        <v>25.682200000000002</v>
      </c>
      <c r="FJ9">
        <v>36.729500000000002</v>
      </c>
      <c r="FK9">
        <v>16.694500000000001</v>
      </c>
      <c r="FL9">
        <v>89.563500000000005</v>
      </c>
      <c r="FM9">
        <v>381.166</v>
      </c>
      <c r="FN9">
        <v>274.91199999999998</v>
      </c>
      <c r="FO9">
        <v>0</v>
      </c>
      <c r="FP9">
        <v>0</v>
      </c>
      <c r="FQ9">
        <v>0</v>
      </c>
      <c r="FR9">
        <v>0</v>
      </c>
      <c r="FS9">
        <v>0</v>
      </c>
      <c r="FT9">
        <v>656.07799999999997</v>
      </c>
      <c r="FU9" t="s">
        <v>642</v>
      </c>
      <c r="FV9" t="s">
        <v>622</v>
      </c>
      <c r="FW9" t="s">
        <v>528</v>
      </c>
      <c r="FX9" t="s">
        <v>115</v>
      </c>
      <c r="FY9" t="s">
        <v>530</v>
      </c>
      <c r="FZ9" t="s">
        <v>116</v>
      </c>
      <c r="GA9" t="s">
        <v>531</v>
      </c>
      <c r="GB9" t="s">
        <v>643</v>
      </c>
      <c r="GC9">
        <v>4.4940899999999999E-2</v>
      </c>
      <c r="GD9">
        <v>66.406800000000004</v>
      </c>
      <c r="GE9">
        <v>61.667099999999998</v>
      </c>
      <c r="GF9">
        <v>8.5293399999999995</v>
      </c>
      <c r="GG9">
        <v>20.486000000000001</v>
      </c>
      <c r="GH9">
        <v>26.267399999999999</v>
      </c>
      <c r="GI9">
        <v>119.651</v>
      </c>
      <c r="GJ9">
        <v>303.06</v>
      </c>
      <c r="GK9">
        <v>426.77699999999999</v>
      </c>
      <c r="GL9">
        <v>0</v>
      </c>
      <c r="GM9">
        <v>0</v>
      </c>
      <c r="GN9">
        <v>0</v>
      </c>
      <c r="GO9">
        <v>0</v>
      </c>
      <c r="GP9">
        <v>0</v>
      </c>
      <c r="GQ9">
        <v>729.84</v>
      </c>
      <c r="GR9">
        <v>171.666</v>
      </c>
      <c r="GS9">
        <v>0</v>
      </c>
      <c r="GT9">
        <v>0</v>
      </c>
      <c r="GU9">
        <v>0</v>
      </c>
      <c r="GV9">
        <v>0</v>
      </c>
      <c r="GW9">
        <v>0</v>
      </c>
      <c r="GX9">
        <v>0</v>
      </c>
      <c r="GY9">
        <v>171.67</v>
      </c>
      <c r="GZ9">
        <v>0</v>
      </c>
      <c r="HA9">
        <v>0</v>
      </c>
      <c r="HB9">
        <v>0</v>
      </c>
      <c r="HC9">
        <v>0</v>
      </c>
      <c r="HD9">
        <v>171.67</v>
      </c>
      <c r="HE9">
        <v>4.4940899999999999E-2</v>
      </c>
      <c r="HF9">
        <v>66.406800000000004</v>
      </c>
      <c r="HG9">
        <v>61.667499999999997</v>
      </c>
      <c r="HH9">
        <v>8.5293399999999995</v>
      </c>
      <c r="HI9">
        <v>20.485900000000001</v>
      </c>
      <c r="HJ9">
        <v>26.267399999999999</v>
      </c>
      <c r="HK9">
        <v>119.651</v>
      </c>
      <c r="HL9">
        <v>303.06</v>
      </c>
      <c r="HM9">
        <v>426.77699999999999</v>
      </c>
      <c r="HN9">
        <v>0</v>
      </c>
      <c r="HO9">
        <v>0</v>
      </c>
      <c r="HP9">
        <v>0</v>
      </c>
      <c r="HQ9">
        <v>0</v>
      </c>
      <c r="HR9">
        <v>0</v>
      </c>
      <c r="HS9">
        <v>729.84</v>
      </c>
      <c r="HT9">
        <v>171.667</v>
      </c>
      <c r="HU9">
        <v>0</v>
      </c>
      <c r="HV9">
        <v>0</v>
      </c>
      <c r="HW9">
        <v>0</v>
      </c>
      <c r="HX9">
        <v>0</v>
      </c>
      <c r="HY9">
        <v>0</v>
      </c>
      <c r="HZ9">
        <v>0</v>
      </c>
      <c r="IA9">
        <v>171.67</v>
      </c>
      <c r="IB9">
        <v>0</v>
      </c>
      <c r="IC9">
        <v>0</v>
      </c>
      <c r="ID9">
        <v>0</v>
      </c>
      <c r="IE9">
        <v>0</v>
      </c>
      <c r="IF9">
        <v>171.67</v>
      </c>
    </row>
    <row r="10" spans="1:240" x14ac:dyDescent="0.3">
      <c r="A10" s="67">
        <v>43887.464085648149</v>
      </c>
      <c r="B10" t="s">
        <v>122</v>
      </c>
      <c r="C10" t="s">
        <v>122</v>
      </c>
      <c r="D10" t="s">
        <v>111</v>
      </c>
      <c r="E10">
        <v>24563.1</v>
      </c>
      <c r="F10">
        <v>24692.3</v>
      </c>
      <c r="G10" t="s">
        <v>112</v>
      </c>
      <c r="H10" s="68">
        <v>3.125E-2</v>
      </c>
      <c r="I10" t="s">
        <v>118</v>
      </c>
      <c r="J10" t="s">
        <v>114</v>
      </c>
      <c r="K10" t="s">
        <v>114</v>
      </c>
      <c r="L10" t="s">
        <v>114</v>
      </c>
      <c r="M10" t="s">
        <v>215</v>
      </c>
      <c r="N10">
        <v>0</v>
      </c>
      <c r="O10">
        <v>30780.2</v>
      </c>
      <c r="P10">
        <v>32733.5</v>
      </c>
      <c r="Q10">
        <v>0</v>
      </c>
      <c r="R10">
        <v>0</v>
      </c>
      <c r="S10">
        <v>14002</v>
      </c>
      <c r="T10">
        <v>45868.5</v>
      </c>
      <c r="U10">
        <v>123384</v>
      </c>
      <c r="V10">
        <v>77659.399999999994</v>
      </c>
      <c r="W10">
        <v>0</v>
      </c>
      <c r="X10">
        <v>379.815</v>
      </c>
      <c r="Y10">
        <v>0</v>
      </c>
      <c r="Z10">
        <v>0</v>
      </c>
      <c r="AA10">
        <v>0</v>
      </c>
      <c r="AB10">
        <v>201423</v>
      </c>
      <c r="AC10">
        <v>2838.16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2838.16</v>
      </c>
      <c r="AK10">
        <v>0</v>
      </c>
      <c r="AL10">
        <v>0</v>
      </c>
      <c r="AM10">
        <v>0</v>
      </c>
      <c r="AN10">
        <v>0</v>
      </c>
      <c r="AO10">
        <v>2838.16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23.5472</v>
      </c>
      <c r="BD10">
        <v>70.306399999999996</v>
      </c>
      <c r="BE10">
        <v>46.915700000000001</v>
      </c>
      <c r="BF10">
        <v>0</v>
      </c>
      <c r="BG10">
        <v>0</v>
      </c>
      <c r="BH10">
        <v>16.638300000000001</v>
      </c>
      <c r="BI10">
        <v>58.5595</v>
      </c>
      <c r="BJ10">
        <v>215.96700000000001</v>
      </c>
      <c r="BK10">
        <v>94.849699999999999</v>
      </c>
      <c r="BL10">
        <v>0</v>
      </c>
      <c r="BM10">
        <v>0.46267200000000003</v>
      </c>
      <c r="BN10">
        <v>0</v>
      </c>
      <c r="BO10">
        <v>0</v>
      </c>
      <c r="BP10">
        <v>0</v>
      </c>
      <c r="BQ10">
        <v>311.279</v>
      </c>
      <c r="BR10">
        <v>287.73200000000003</v>
      </c>
      <c r="BS10">
        <v>23.5472</v>
      </c>
      <c r="BT10">
        <v>0</v>
      </c>
      <c r="BU10">
        <v>0</v>
      </c>
      <c r="BW10">
        <v>0</v>
      </c>
      <c r="BX10">
        <v>0</v>
      </c>
      <c r="BZ10">
        <v>0</v>
      </c>
      <c r="CA10" t="s">
        <v>114</v>
      </c>
      <c r="CB10" t="s">
        <v>114</v>
      </c>
      <c r="CC10" t="s">
        <v>215</v>
      </c>
      <c r="CD10">
        <v>0</v>
      </c>
      <c r="CE10">
        <v>30780.2</v>
      </c>
      <c r="CF10">
        <v>32733.5</v>
      </c>
      <c r="CG10">
        <v>0</v>
      </c>
      <c r="CH10">
        <v>0</v>
      </c>
      <c r="CI10">
        <v>14015.1</v>
      </c>
      <c r="CJ10">
        <v>45868.5</v>
      </c>
      <c r="CK10">
        <v>123397</v>
      </c>
      <c r="CL10">
        <v>77659.399999999994</v>
      </c>
      <c r="CM10">
        <v>0</v>
      </c>
      <c r="CN10">
        <v>379.815</v>
      </c>
      <c r="CO10">
        <v>0</v>
      </c>
      <c r="CP10">
        <v>0</v>
      </c>
      <c r="CQ10">
        <v>0</v>
      </c>
      <c r="CR10">
        <v>201436</v>
      </c>
      <c r="CS10">
        <v>2838.16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2838.16</v>
      </c>
      <c r="DA10">
        <v>0</v>
      </c>
      <c r="DB10">
        <v>0</v>
      </c>
      <c r="DC10">
        <v>0</v>
      </c>
      <c r="DD10">
        <v>0</v>
      </c>
      <c r="DE10">
        <v>2838.16</v>
      </c>
      <c r="DF10">
        <v>0</v>
      </c>
      <c r="DG10">
        <v>0</v>
      </c>
      <c r="DH10">
        <v>0</v>
      </c>
      <c r="DI10">
        <v>0</v>
      </c>
      <c r="DJ10">
        <v>0</v>
      </c>
      <c r="DK10">
        <v>0</v>
      </c>
      <c r="DL10">
        <v>0</v>
      </c>
      <c r="DM10">
        <v>0</v>
      </c>
      <c r="DN10">
        <v>0</v>
      </c>
      <c r="DO10">
        <v>0</v>
      </c>
      <c r="DP10">
        <v>0</v>
      </c>
      <c r="DQ10">
        <v>0</v>
      </c>
      <c r="DR10">
        <v>0</v>
      </c>
      <c r="DS10">
        <v>23.5472</v>
      </c>
      <c r="DT10">
        <v>70.306200000000004</v>
      </c>
      <c r="DU10">
        <v>46.915700000000001</v>
      </c>
      <c r="DV10">
        <v>0</v>
      </c>
      <c r="DW10">
        <v>0</v>
      </c>
      <c r="DX10">
        <v>16.6356</v>
      </c>
      <c r="DY10">
        <v>58.5595</v>
      </c>
      <c r="DZ10">
        <v>215.964</v>
      </c>
      <c r="EA10">
        <v>94.849699999999999</v>
      </c>
      <c r="EB10">
        <v>0</v>
      </c>
      <c r="EC10">
        <v>0.46267200000000003</v>
      </c>
      <c r="ED10">
        <v>0</v>
      </c>
      <c r="EE10">
        <v>0</v>
      </c>
      <c r="EF10">
        <v>0</v>
      </c>
      <c r="EG10">
        <v>311.27699999999999</v>
      </c>
      <c r="EH10">
        <v>287.72899999999998</v>
      </c>
      <c r="EI10">
        <v>23.5472</v>
      </c>
      <c r="EJ10">
        <v>0</v>
      </c>
      <c r="EK10">
        <v>0</v>
      </c>
      <c r="EM10">
        <v>0</v>
      </c>
      <c r="EN10">
        <v>0</v>
      </c>
      <c r="EP10">
        <v>0</v>
      </c>
      <c r="EQ10">
        <v>0</v>
      </c>
      <c r="ER10">
        <v>27.080300000000001</v>
      </c>
      <c r="ES10">
        <v>10.062900000000001</v>
      </c>
      <c r="ET10">
        <v>0</v>
      </c>
      <c r="EU10">
        <v>0</v>
      </c>
      <c r="EV10">
        <v>2.3277299999999999</v>
      </c>
      <c r="EW10">
        <v>11.913600000000001</v>
      </c>
      <c r="EX10">
        <v>51.384500000000003</v>
      </c>
      <c r="EY10">
        <v>14.089600000000001</v>
      </c>
      <c r="EZ10">
        <v>0</v>
      </c>
      <c r="FA10">
        <v>6.7214899999999994E-2</v>
      </c>
      <c r="FB10">
        <v>0</v>
      </c>
      <c r="FC10">
        <v>0</v>
      </c>
      <c r="FD10">
        <v>0</v>
      </c>
      <c r="FE10">
        <v>65.541399999999996</v>
      </c>
      <c r="FF10">
        <v>0</v>
      </c>
      <c r="FG10">
        <v>27.080200000000001</v>
      </c>
      <c r="FH10">
        <v>10.062900000000001</v>
      </c>
      <c r="FI10">
        <v>0</v>
      </c>
      <c r="FJ10">
        <v>0</v>
      </c>
      <c r="FK10">
        <v>2.2930000000000001</v>
      </c>
      <c r="FL10">
        <v>11.913600000000001</v>
      </c>
      <c r="FM10">
        <v>51.349699999999999</v>
      </c>
      <c r="FN10">
        <v>14.089600000000001</v>
      </c>
      <c r="FO10">
        <v>0</v>
      </c>
      <c r="FP10">
        <v>6.7214899999999994E-2</v>
      </c>
      <c r="FQ10">
        <v>0</v>
      </c>
      <c r="FR10">
        <v>0</v>
      </c>
      <c r="FS10">
        <v>0</v>
      </c>
      <c r="FT10">
        <v>65.506600000000006</v>
      </c>
      <c r="FU10" t="s">
        <v>642</v>
      </c>
      <c r="FV10" t="s">
        <v>622</v>
      </c>
      <c r="FW10" t="s">
        <v>528</v>
      </c>
      <c r="FX10" t="s">
        <v>115</v>
      </c>
      <c r="FY10" t="s">
        <v>530</v>
      </c>
      <c r="FZ10" t="s">
        <v>116</v>
      </c>
      <c r="GA10" t="s">
        <v>531</v>
      </c>
      <c r="GB10" t="s">
        <v>643</v>
      </c>
      <c r="GC10">
        <v>0</v>
      </c>
      <c r="GD10">
        <v>7.09293</v>
      </c>
      <c r="GE10">
        <v>6.7122299999999999</v>
      </c>
      <c r="GF10">
        <v>0</v>
      </c>
      <c r="GG10">
        <v>0</v>
      </c>
      <c r="GH10">
        <v>2.8081100000000001</v>
      </c>
      <c r="GI10">
        <v>9.8161699999999996</v>
      </c>
      <c r="GJ10">
        <v>26.43</v>
      </c>
      <c r="GK10">
        <v>15.351599999999999</v>
      </c>
      <c r="GL10">
        <v>0</v>
      </c>
      <c r="GM10">
        <v>7.5175900000000004E-2</v>
      </c>
      <c r="GN10">
        <v>0</v>
      </c>
      <c r="GO10">
        <v>0</v>
      </c>
      <c r="GP10">
        <v>0</v>
      </c>
      <c r="GQ10">
        <v>41.86</v>
      </c>
      <c r="GR10">
        <v>15.062200000000001</v>
      </c>
      <c r="GS10">
        <v>0</v>
      </c>
      <c r="GT10">
        <v>0</v>
      </c>
      <c r="GU10">
        <v>0</v>
      </c>
      <c r="GV10">
        <v>0</v>
      </c>
      <c r="GW10">
        <v>0</v>
      </c>
      <c r="GX10">
        <v>0</v>
      </c>
      <c r="GY10">
        <v>15.06</v>
      </c>
      <c r="GZ10">
        <v>0</v>
      </c>
      <c r="HA10">
        <v>0</v>
      </c>
      <c r="HB10">
        <v>0</v>
      </c>
      <c r="HC10">
        <v>0</v>
      </c>
      <c r="HD10">
        <v>15.06</v>
      </c>
      <c r="HE10">
        <v>0</v>
      </c>
      <c r="HF10">
        <v>7.0929200000000003</v>
      </c>
      <c r="HG10">
        <v>6.7122299999999999</v>
      </c>
      <c r="HH10">
        <v>0</v>
      </c>
      <c r="HI10">
        <v>0</v>
      </c>
      <c r="HJ10">
        <v>2.8126899999999999</v>
      </c>
      <c r="HK10">
        <v>9.8161699999999996</v>
      </c>
      <c r="HL10">
        <v>26.43</v>
      </c>
      <c r="HM10">
        <v>15.351599999999999</v>
      </c>
      <c r="HN10">
        <v>0</v>
      </c>
      <c r="HO10">
        <v>7.5175900000000004E-2</v>
      </c>
      <c r="HP10">
        <v>0</v>
      </c>
      <c r="HQ10">
        <v>0</v>
      </c>
      <c r="HR10">
        <v>0</v>
      </c>
      <c r="HS10">
        <v>41.86</v>
      </c>
      <c r="HT10">
        <v>15.062200000000001</v>
      </c>
      <c r="HU10">
        <v>0</v>
      </c>
      <c r="HV10">
        <v>0</v>
      </c>
      <c r="HW10">
        <v>0</v>
      </c>
      <c r="HX10">
        <v>0</v>
      </c>
      <c r="HY10">
        <v>0</v>
      </c>
      <c r="HZ10">
        <v>0</v>
      </c>
      <c r="IA10">
        <v>15.06</v>
      </c>
      <c r="IB10">
        <v>0</v>
      </c>
      <c r="IC10">
        <v>0</v>
      </c>
      <c r="ID10">
        <v>0</v>
      </c>
      <c r="IE10">
        <v>0</v>
      </c>
      <c r="IF10">
        <v>15.06</v>
      </c>
    </row>
    <row r="11" spans="1:240" x14ac:dyDescent="0.3">
      <c r="A11" s="67">
        <v>43887.46434027778</v>
      </c>
      <c r="B11" t="s">
        <v>124</v>
      </c>
      <c r="C11" t="s">
        <v>124</v>
      </c>
      <c r="D11" t="s">
        <v>111</v>
      </c>
      <c r="E11">
        <v>2500.92</v>
      </c>
      <c r="F11">
        <v>2500.92</v>
      </c>
      <c r="G11" t="s">
        <v>112</v>
      </c>
      <c r="H11" s="68">
        <v>1.3194444444444444E-2</v>
      </c>
      <c r="I11" t="s">
        <v>118</v>
      </c>
      <c r="J11" t="s">
        <v>114</v>
      </c>
      <c r="K11" t="s">
        <v>114</v>
      </c>
      <c r="L11" t="s">
        <v>114</v>
      </c>
      <c r="M11" t="s">
        <v>268</v>
      </c>
      <c r="N11">
        <v>0</v>
      </c>
      <c r="O11">
        <v>8361.1299999999992</v>
      </c>
      <c r="P11">
        <v>27023.7</v>
      </c>
      <c r="Q11">
        <v>0</v>
      </c>
      <c r="R11">
        <v>0</v>
      </c>
      <c r="S11">
        <v>0</v>
      </c>
      <c r="T11">
        <v>7170.46</v>
      </c>
      <c r="U11">
        <v>42555.3</v>
      </c>
      <c r="V11">
        <v>12637.5</v>
      </c>
      <c r="W11">
        <v>13506.3</v>
      </c>
      <c r="X11">
        <v>0</v>
      </c>
      <c r="Y11">
        <v>0</v>
      </c>
      <c r="Z11">
        <v>0</v>
      </c>
      <c r="AA11">
        <v>0</v>
      </c>
      <c r="AB11">
        <v>68699.100000000006</v>
      </c>
      <c r="AC11">
        <v>2434.92</v>
      </c>
      <c r="AD11">
        <v>0</v>
      </c>
      <c r="AE11">
        <v>0</v>
      </c>
      <c r="AF11">
        <v>0</v>
      </c>
      <c r="AG11">
        <v>0</v>
      </c>
      <c r="AH11">
        <v>635.28899999999999</v>
      </c>
      <c r="AI11">
        <v>0</v>
      </c>
      <c r="AJ11">
        <v>3070.21</v>
      </c>
      <c r="AK11">
        <v>1040.1500000000001</v>
      </c>
      <c r="AL11">
        <v>0</v>
      </c>
      <c r="AM11">
        <v>0</v>
      </c>
      <c r="AN11">
        <v>0</v>
      </c>
      <c r="AO11">
        <v>4110.3599999999997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193.88399999999999</v>
      </c>
      <c r="BD11">
        <v>187.95699999999999</v>
      </c>
      <c r="BE11">
        <v>307.52699999999999</v>
      </c>
      <c r="BF11">
        <v>0</v>
      </c>
      <c r="BG11">
        <v>0</v>
      </c>
      <c r="BH11">
        <v>45.685200000000002</v>
      </c>
      <c r="BI11">
        <v>84.002899999999997</v>
      </c>
      <c r="BJ11">
        <v>819.05600000000004</v>
      </c>
      <c r="BK11">
        <v>222.631</v>
      </c>
      <c r="BL11">
        <v>148.63200000000001</v>
      </c>
      <c r="BM11">
        <v>0</v>
      </c>
      <c r="BN11">
        <v>0</v>
      </c>
      <c r="BO11">
        <v>0</v>
      </c>
      <c r="BP11">
        <v>0</v>
      </c>
      <c r="BQ11">
        <v>1190.32</v>
      </c>
      <c r="BR11">
        <v>876.25699999999995</v>
      </c>
      <c r="BS11">
        <v>314.06099999999998</v>
      </c>
      <c r="BT11">
        <v>0</v>
      </c>
      <c r="BU11">
        <v>0.25</v>
      </c>
      <c r="BV11" t="s">
        <v>562</v>
      </c>
      <c r="BW11">
        <v>0</v>
      </c>
      <c r="BX11">
        <v>0</v>
      </c>
      <c r="BZ11">
        <v>0</v>
      </c>
      <c r="CA11" t="s">
        <v>114</v>
      </c>
      <c r="CB11" t="s">
        <v>114</v>
      </c>
      <c r="CC11" t="s">
        <v>268</v>
      </c>
      <c r="CD11">
        <v>0</v>
      </c>
      <c r="CE11">
        <v>8361.1</v>
      </c>
      <c r="CF11">
        <v>27023.7</v>
      </c>
      <c r="CG11">
        <v>0</v>
      </c>
      <c r="CH11">
        <v>0</v>
      </c>
      <c r="CI11">
        <v>0</v>
      </c>
      <c r="CJ11">
        <v>7170.46</v>
      </c>
      <c r="CK11">
        <v>42555.199999999997</v>
      </c>
      <c r="CL11">
        <v>12637.5</v>
      </c>
      <c r="CM11">
        <v>13506.3</v>
      </c>
      <c r="CN11">
        <v>0</v>
      </c>
      <c r="CO11">
        <v>0</v>
      </c>
      <c r="CP11">
        <v>0</v>
      </c>
      <c r="CQ11">
        <v>0</v>
      </c>
      <c r="CR11">
        <v>68699.100000000006</v>
      </c>
      <c r="CS11">
        <v>2434.92</v>
      </c>
      <c r="CT11">
        <v>0</v>
      </c>
      <c r="CU11">
        <v>0</v>
      </c>
      <c r="CV11">
        <v>0</v>
      </c>
      <c r="CW11">
        <v>0</v>
      </c>
      <c r="CX11">
        <v>635.25900000000001</v>
      </c>
      <c r="CY11">
        <v>0</v>
      </c>
      <c r="CZ11">
        <v>3070.18</v>
      </c>
      <c r="DA11">
        <v>1040.1500000000001</v>
      </c>
      <c r="DB11">
        <v>0</v>
      </c>
      <c r="DC11">
        <v>0</v>
      </c>
      <c r="DD11">
        <v>0</v>
      </c>
      <c r="DE11">
        <v>4110.33</v>
      </c>
      <c r="DF11">
        <v>0</v>
      </c>
      <c r="DG11">
        <v>0</v>
      </c>
      <c r="DH11">
        <v>0</v>
      </c>
      <c r="DI11">
        <v>0</v>
      </c>
      <c r="DJ11">
        <v>0</v>
      </c>
      <c r="DK11">
        <v>0</v>
      </c>
      <c r="DL11">
        <v>0</v>
      </c>
      <c r="DM11">
        <v>0</v>
      </c>
      <c r="DN11">
        <v>0</v>
      </c>
      <c r="DO11">
        <v>0</v>
      </c>
      <c r="DP11">
        <v>0</v>
      </c>
      <c r="DQ11">
        <v>0</v>
      </c>
      <c r="DR11">
        <v>0</v>
      </c>
      <c r="DS11">
        <v>193.88399999999999</v>
      </c>
      <c r="DT11">
        <v>187.95599999999999</v>
      </c>
      <c r="DU11">
        <v>307.52699999999999</v>
      </c>
      <c r="DV11">
        <v>0</v>
      </c>
      <c r="DW11">
        <v>0</v>
      </c>
      <c r="DX11">
        <v>45.689700000000002</v>
      </c>
      <c r="DY11">
        <v>84.002899999999997</v>
      </c>
      <c r="DZ11">
        <v>819.05899999999997</v>
      </c>
      <c r="EA11">
        <v>222.631</v>
      </c>
      <c r="EB11">
        <v>148.63200000000001</v>
      </c>
      <c r="EC11">
        <v>0</v>
      </c>
      <c r="ED11">
        <v>0</v>
      </c>
      <c r="EE11">
        <v>0</v>
      </c>
      <c r="EF11">
        <v>0</v>
      </c>
      <c r="EG11">
        <v>1190.32</v>
      </c>
      <c r="EH11">
        <v>876.25599999999997</v>
      </c>
      <c r="EI11">
        <v>314.06599999999997</v>
      </c>
      <c r="EJ11">
        <v>0</v>
      </c>
      <c r="EK11">
        <v>0</v>
      </c>
      <c r="EM11">
        <v>0</v>
      </c>
      <c r="EN11">
        <v>0</v>
      </c>
      <c r="EP11">
        <v>0</v>
      </c>
      <c r="EQ11">
        <v>0</v>
      </c>
      <c r="ER11">
        <v>7.6787900000000002</v>
      </c>
      <c r="ES11">
        <v>3.8309799999999998</v>
      </c>
      <c r="ET11">
        <v>0</v>
      </c>
      <c r="EU11">
        <v>0</v>
      </c>
      <c r="EV11">
        <v>0</v>
      </c>
      <c r="EW11">
        <v>1.3169900000000001</v>
      </c>
      <c r="EX11">
        <v>12.8268</v>
      </c>
      <c r="EY11">
        <v>2.2200899999999999</v>
      </c>
      <c r="EZ11">
        <v>1.54182</v>
      </c>
      <c r="FA11">
        <v>0</v>
      </c>
      <c r="FB11">
        <v>0</v>
      </c>
      <c r="FC11">
        <v>0</v>
      </c>
      <c r="FD11">
        <v>0</v>
      </c>
      <c r="FE11">
        <v>16.588699999999999</v>
      </c>
      <c r="FF11">
        <v>0</v>
      </c>
      <c r="FG11">
        <v>7.67875</v>
      </c>
      <c r="FH11">
        <v>3.8309799999999998</v>
      </c>
      <c r="FI11">
        <v>0</v>
      </c>
      <c r="FJ11">
        <v>0</v>
      </c>
      <c r="FK11">
        <v>0</v>
      </c>
      <c r="FL11">
        <v>1.3169900000000001</v>
      </c>
      <c r="FM11">
        <v>12.826700000000001</v>
      </c>
      <c r="FN11">
        <v>2.2200899999999999</v>
      </c>
      <c r="FO11">
        <v>1.54182</v>
      </c>
      <c r="FP11">
        <v>0</v>
      </c>
      <c r="FQ11">
        <v>0</v>
      </c>
      <c r="FR11">
        <v>0</v>
      </c>
      <c r="FS11">
        <v>0</v>
      </c>
      <c r="FT11">
        <v>16.5886</v>
      </c>
      <c r="FU11" t="s">
        <v>642</v>
      </c>
      <c r="FV11" t="s">
        <v>622</v>
      </c>
      <c r="FW11" t="s">
        <v>528</v>
      </c>
      <c r="FX11" t="s">
        <v>115</v>
      </c>
      <c r="FY11" t="s">
        <v>530</v>
      </c>
      <c r="FZ11" t="s">
        <v>116</v>
      </c>
      <c r="GA11" t="s">
        <v>531</v>
      </c>
      <c r="GB11" t="s">
        <v>643</v>
      </c>
      <c r="GC11">
        <v>0</v>
      </c>
      <c r="GD11">
        <v>1.9557599999999999</v>
      </c>
      <c r="GE11">
        <v>5.57376</v>
      </c>
      <c r="GF11">
        <v>0</v>
      </c>
      <c r="GG11">
        <v>0</v>
      </c>
      <c r="GH11">
        <v>0</v>
      </c>
      <c r="GI11">
        <v>1.5237099999999999</v>
      </c>
      <c r="GJ11">
        <v>9.0500000000000007</v>
      </c>
      <c r="GK11">
        <v>2.64242</v>
      </c>
      <c r="GL11">
        <v>2.8770199999999999</v>
      </c>
      <c r="GM11">
        <v>0</v>
      </c>
      <c r="GN11">
        <v>0</v>
      </c>
      <c r="GO11">
        <v>0</v>
      </c>
      <c r="GP11">
        <v>0</v>
      </c>
      <c r="GQ11">
        <v>14.57</v>
      </c>
      <c r="GR11">
        <v>12.9222</v>
      </c>
      <c r="GS11">
        <v>0</v>
      </c>
      <c r="GT11">
        <v>0</v>
      </c>
      <c r="GU11">
        <v>0</v>
      </c>
      <c r="GV11">
        <v>0</v>
      </c>
      <c r="GW11">
        <v>3.3715000000000002</v>
      </c>
      <c r="GX11">
        <v>0</v>
      </c>
      <c r="GY11">
        <v>16.29</v>
      </c>
      <c r="GZ11">
        <v>5.5201000000000002</v>
      </c>
      <c r="HA11">
        <v>0</v>
      </c>
      <c r="HB11">
        <v>0</v>
      </c>
      <c r="HC11">
        <v>0</v>
      </c>
      <c r="HD11">
        <v>21.81</v>
      </c>
      <c r="HE11">
        <v>0</v>
      </c>
      <c r="HF11">
        <v>1.9557500000000001</v>
      </c>
      <c r="HG11">
        <v>5.57376</v>
      </c>
      <c r="HH11">
        <v>0</v>
      </c>
      <c r="HI11">
        <v>0</v>
      </c>
      <c r="HJ11">
        <v>0</v>
      </c>
      <c r="HK11">
        <v>1.5237099999999999</v>
      </c>
      <c r="HL11">
        <v>9.0500000000000007</v>
      </c>
      <c r="HM11">
        <v>2.64242</v>
      </c>
      <c r="HN11">
        <v>2.8770199999999999</v>
      </c>
      <c r="HO11">
        <v>0</v>
      </c>
      <c r="HP11">
        <v>0</v>
      </c>
      <c r="HQ11">
        <v>0</v>
      </c>
      <c r="HR11">
        <v>0</v>
      </c>
      <c r="HS11">
        <v>14.57</v>
      </c>
      <c r="HT11">
        <v>12.9222</v>
      </c>
      <c r="HU11">
        <v>0</v>
      </c>
      <c r="HV11">
        <v>0</v>
      </c>
      <c r="HW11">
        <v>0</v>
      </c>
      <c r="HX11">
        <v>0</v>
      </c>
      <c r="HY11">
        <v>3.37134</v>
      </c>
      <c r="HZ11">
        <v>0</v>
      </c>
      <c r="IA11">
        <v>16.29</v>
      </c>
      <c r="IB11">
        <v>5.5201000000000002</v>
      </c>
      <c r="IC11">
        <v>0</v>
      </c>
      <c r="ID11">
        <v>0</v>
      </c>
      <c r="IE11">
        <v>0</v>
      </c>
      <c r="IF11">
        <v>21.81</v>
      </c>
    </row>
    <row r="12" spans="1:240" x14ac:dyDescent="0.3">
      <c r="A12" s="67">
        <v>43887.467743055553</v>
      </c>
      <c r="B12" t="s">
        <v>125</v>
      </c>
      <c r="C12" t="s">
        <v>125</v>
      </c>
      <c r="D12" t="s">
        <v>111</v>
      </c>
      <c r="E12">
        <v>42554</v>
      </c>
      <c r="F12">
        <v>42554</v>
      </c>
      <c r="G12" t="s">
        <v>112</v>
      </c>
      <c r="H12" s="68">
        <v>0.20208333333333331</v>
      </c>
      <c r="I12" t="s">
        <v>118</v>
      </c>
      <c r="J12">
        <v>0.21</v>
      </c>
      <c r="K12" t="s">
        <v>114</v>
      </c>
      <c r="L12" t="s">
        <v>114</v>
      </c>
      <c r="M12" t="s">
        <v>567</v>
      </c>
      <c r="N12">
        <v>13.2943</v>
      </c>
      <c r="O12">
        <v>32610.3</v>
      </c>
      <c r="P12">
        <v>34580.699999999997</v>
      </c>
      <c r="Q12">
        <v>0</v>
      </c>
      <c r="R12">
        <v>63.665500000000002</v>
      </c>
      <c r="S12">
        <v>990.35699999999997</v>
      </c>
      <c r="T12">
        <v>19478.3</v>
      </c>
      <c r="U12">
        <v>87736.6</v>
      </c>
      <c r="V12">
        <v>66573.8</v>
      </c>
      <c r="W12">
        <v>0</v>
      </c>
      <c r="X12">
        <v>44792.9</v>
      </c>
      <c r="Y12">
        <v>0</v>
      </c>
      <c r="Z12">
        <v>0</v>
      </c>
      <c r="AA12">
        <v>0</v>
      </c>
      <c r="AB12">
        <v>199103</v>
      </c>
      <c r="AC12">
        <v>4759.54</v>
      </c>
      <c r="AD12">
        <v>0</v>
      </c>
      <c r="AE12">
        <v>0</v>
      </c>
      <c r="AF12">
        <v>0</v>
      </c>
      <c r="AG12">
        <v>0</v>
      </c>
      <c r="AH12">
        <v>7638.01</v>
      </c>
      <c r="AI12">
        <v>0</v>
      </c>
      <c r="AJ12">
        <v>12397.5</v>
      </c>
      <c r="AK12">
        <v>18.8857</v>
      </c>
      <c r="AL12">
        <v>0</v>
      </c>
      <c r="AM12">
        <v>0</v>
      </c>
      <c r="AN12">
        <v>0</v>
      </c>
      <c r="AO12">
        <v>12416.4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22.7454</v>
      </c>
      <c r="BD12">
        <v>41.104199999999999</v>
      </c>
      <c r="BE12">
        <v>24.901800000000001</v>
      </c>
      <c r="BF12">
        <v>0</v>
      </c>
      <c r="BG12">
        <v>3.6549400000000003E-2</v>
      </c>
      <c r="BH12">
        <v>33.520400000000002</v>
      </c>
      <c r="BI12">
        <v>12.9916</v>
      </c>
      <c r="BJ12">
        <v>135.30000000000001</v>
      </c>
      <c r="BK12">
        <v>44.620100000000001</v>
      </c>
      <c r="BL12">
        <v>0</v>
      </c>
      <c r="BM12">
        <v>30.120100000000001</v>
      </c>
      <c r="BN12">
        <v>0</v>
      </c>
      <c r="BO12">
        <v>0</v>
      </c>
      <c r="BP12">
        <v>0</v>
      </c>
      <c r="BQ12">
        <v>210.04</v>
      </c>
      <c r="BR12">
        <v>154.36799999999999</v>
      </c>
      <c r="BS12">
        <v>55.672199999999997</v>
      </c>
      <c r="BT12">
        <v>0</v>
      </c>
      <c r="BU12">
        <v>0</v>
      </c>
      <c r="BW12">
        <v>0</v>
      </c>
      <c r="BX12">
        <v>36.5</v>
      </c>
      <c r="BY12" t="s">
        <v>126</v>
      </c>
      <c r="BZ12">
        <v>0</v>
      </c>
      <c r="CA12" t="s">
        <v>114</v>
      </c>
      <c r="CB12" t="s">
        <v>114</v>
      </c>
      <c r="CC12" t="s">
        <v>577</v>
      </c>
      <c r="CD12">
        <v>13.300800000000001</v>
      </c>
      <c r="CE12">
        <v>32593.599999999999</v>
      </c>
      <c r="CF12">
        <v>34573.5</v>
      </c>
      <c r="CG12">
        <v>0</v>
      </c>
      <c r="CH12">
        <v>63.695</v>
      </c>
      <c r="CI12">
        <v>4010.11</v>
      </c>
      <c r="CJ12">
        <v>19478.3</v>
      </c>
      <c r="CK12">
        <v>90732.5</v>
      </c>
      <c r="CL12">
        <v>66573.8</v>
      </c>
      <c r="CM12">
        <v>0</v>
      </c>
      <c r="CN12">
        <v>44792.9</v>
      </c>
      <c r="CO12">
        <v>0</v>
      </c>
      <c r="CP12">
        <v>0</v>
      </c>
      <c r="CQ12">
        <v>0</v>
      </c>
      <c r="CR12">
        <v>202099</v>
      </c>
      <c r="CS12">
        <v>4761.32</v>
      </c>
      <c r="CT12">
        <v>0</v>
      </c>
      <c r="CU12">
        <v>0</v>
      </c>
      <c r="CV12">
        <v>0</v>
      </c>
      <c r="CW12">
        <v>0</v>
      </c>
      <c r="CX12">
        <v>7229.92</v>
      </c>
      <c r="CY12">
        <v>0</v>
      </c>
      <c r="CZ12">
        <v>11991.2</v>
      </c>
      <c r="DA12">
        <v>18.8857</v>
      </c>
      <c r="DB12">
        <v>0</v>
      </c>
      <c r="DC12">
        <v>0</v>
      </c>
      <c r="DD12">
        <v>0</v>
      </c>
      <c r="DE12">
        <v>12010.1</v>
      </c>
      <c r="DF12">
        <v>0</v>
      </c>
      <c r="DG12">
        <v>0</v>
      </c>
      <c r="DH12">
        <v>0</v>
      </c>
      <c r="DI12">
        <v>0</v>
      </c>
      <c r="DJ12">
        <v>0</v>
      </c>
      <c r="DK12">
        <v>0</v>
      </c>
      <c r="DL12">
        <v>0</v>
      </c>
      <c r="DM12">
        <v>0</v>
      </c>
      <c r="DN12">
        <v>0</v>
      </c>
      <c r="DO12">
        <v>0</v>
      </c>
      <c r="DP12">
        <v>0</v>
      </c>
      <c r="DQ12">
        <v>0</v>
      </c>
      <c r="DR12">
        <v>0</v>
      </c>
      <c r="DS12">
        <v>22.753499999999999</v>
      </c>
      <c r="DT12">
        <v>41.086399999999998</v>
      </c>
      <c r="DU12">
        <v>24.8931</v>
      </c>
      <c r="DV12">
        <v>0</v>
      </c>
      <c r="DW12">
        <v>3.6566300000000003E-2</v>
      </c>
      <c r="DX12">
        <v>33.7545</v>
      </c>
      <c r="DY12">
        <v>12.9916</v>
      </c>
      <c r="DZ12">
        <v>135.51599999999999</v>
      </c>
      <c r="EA12">
        <v>44.620100000000001</v>
      </c>
      <c r="EB12">
        <v>0</v>
      </c>
      <c r="EC12">
        <v>30.120100000000001</v>
      </c>
      <c r="ED12">
        <v>0</v>
      </c>
      <c r="EE12">
        <v>0</v>
      </c>
      <c r="EF12">
        <v>0</v>
      </c>
      <c r="EG12">
        <v>210.256</v>
      </c>
      <c r="EH12">
        <v>156.286</v>
      </c>
      <c r="EI12">
        <v>53.969900000000003</v>
      </c>
      <c r="EJ12">
        <v>0</v>
      </c>
      <c r="EK12">
        <v>0</v>
      </c>
      <c r="EM12">
        <v>0</v>
      </c>
      <c r="EN12">
        <v>0</v>
      </c>
      <c r="EP12">
        <v>0</v>
      </c>
      <c r="EQ12" s="69">
        <v>9.3018900000000007E-21</v>
      </c>
      <c r="ER12">
        <v>25.695399999999999</v>
      </c>
      <c r="ES12">
        <v>6.3392099999999996</v>
      </c>
      <c r="ET12">
        <v>0</v>
      </c>
      <c r="EU12" s="69">
        <v>1.36536E-18</v>
      </c>
      <c r="EV12">
        <v>0.108331</v>
      </c>
      <c r="EW12">
        <v>2.9313500000000001</v>
      </c>
      <c r="EX12">
        <v>35.074300000000001</v>
      </c>
      <c r="EY12">
        <v>10.701000000000001</v>
      </c>
      <c r="EZ12">
        <v>0</v>
      </c>
      <c r="FA12">
        <v>7.8971900000000002</v>
      </c>
      <c r="FB12">
        <v>0</v>
      </c>
      <c r="FC12">
        <v>0</v>
      </c>
      <c r="FD12">
        <v>0</v>
      </c>
      <c r="FE12">
        <v>53.672499999999999</v>
      </c>
      <c r="FF12" s="69">
        <v>9.3118699999999996E-21</v>
      </c>
      <c r="FG12">
        <v>25.6875</v>
      </c>
      <c r="FH12">
        <v>6.3353099999999998</v>
      </c>
      <c r="FI12">
        <v>0</v>
      </c>
      <c r="FJ12" s="69">
        <v>1.36536E-18</v>
      </c>
      <c r="FK12">
        <v>0.45131100000000002</v>
      </c>
      <c r="FL12">
        <v>2.9313500000000001</v>
      </c>
      <c r="FM12">
        <v>35.405500000000004</v>
      </c>
      <c r="FN12">
        <v>10.701000000000001</v>
      </c>
      <c r="FO12">
        <v>0</v>
      </c>
      <c r="FP12">
        <v>7.8971900000000002</v>
      </c>
      <c r="FQ12">
        <v>0</v>
      </c>
      <c r="FR12">
        <v>0</v>
      </c>
      <c r="FS12">
        <v>0</v>
      </c>
      <c r="FT12">
        <v>54.003700000000002</v>
      </c>
      <c r="FU12" t="s">
        <v>642</v>
      </c>
      <c r="FV12" t="s">
        <v>622</v>
      </c>
      <c r="FW12" t="s">
        <v>528</v>
      </c>
      <c r="FX12" t="s">
        <v>115</v>
      </c>
      <c r="FY12" t="s">
        <v>530</v>
      </c>
      <c r="FZ12" t="s">
        <v>644</v>
      </c>
      <c r="GA12" t="s">
        <v>531</v>
      </c>
      <c r="GB12" t="s">
        <v>643</v>
      </c>
      <c r="GC12">
        <v>2.8515400000000001E-3</v>
      </c>
      <c r="GD12">
        <v>7.4598100000000001</v>
      </c>
      <c r="GE12">
        <v>7.3514499999999998</v>
      </c>
      <c r="GF12">
        <v>0</v>
      </c>
      <c r="GG12">
        <v>1.4189800000000001E-2</v>
      </c>
      <c r="GH12">
        <v>0.19328000000000001</v>
      </c>
      <c r="GI12">
        <v>3.9630800000000002</v>
      </c>
      <c r="GJ12">
        <v>18.97</v>
      </c>
      <c r="GK12">
        <v>14.284599999999999</v>
      </c>
      <c r="GL12">
        <v>0</v>
      </c>
      <c r="GM12">
        <v>9.93187</v>
      </c>
      <c r="GN12">
        <v>0</v>
      </c>
      <c r="GO12">
        <v>0</v>
      </c>
      <c r="GP12">
        <v>0</v>
      </c>
      <c r="GQ12">
        <v>43.18</v>
      </c>
      <c r="GR12">
        <v>25.259</v>
      </c>
      <c r="GS12">
        <v>0</v>
      </c>
      <c r="GT12">
        <v>0</v>
      </c>
      <c r="GU12">
        <v>0</v>
      </c>
      <c r="GV12">
        <v>0</v>
      </c>
      <c r="GW12">
        <v>40.535200000000003</v>
      </c>
      <c r="GX12">
        <v>0</v>
      </c>
      <c r="GY12">
        <v>65.8</v>
      </c>
      <c r="GZ12">
        <v>0.100227</v>
      </c>
      <c r="HA12">
        <v>0</v>
      </c>
      <c r="HB12">
        <v>0</v>
      </c>
      <c r="HC12">
        <v>0</v>
      </c>
      <c r="HD12">
        <v>65.900000000000006</v>
      </c>
      <c r="HE12">
        <v>2.8527499999999998E-3</v>
      </c>
      <c r="HF12">
        <v>7.4560500000000003</v>
      </c>
      <c r="HG12">
        <v>7.3498000000000001</v>
      </c>
      <c r="HH12">
        <v>0</v>
      </c>
      <c r="HI12">
        <v>1.41967E-2</v>
      </c>
      <c r="HJ12">
        <v>0.83593300000000004</v>
      </c>
      <c r="HK12">
        <v>3.9630800000000002</v>
      </c>
      <c r="HL12">
        <v>19.62</v>
      </c>
      <c r="HM12">
        <v>14.284599999999999</v>
      </c>
      <c r="HN12">
        <v>0</v>
      </c>
      <c r="HO12">
        <v>9.93187</v>
      </c>
      <c r="HP12">
        <v>0</v>
      </c>
      <c r="HQ12">
        <v>0</v>
      </c>
      <c r="HR12">
        <v>0</v>
      </c>
      <c r="HS12">
        <v>43.83</v>
      </c>
      <c r="HT12">
        <v>25.2685</v>
      </c>
      <c r="HU12">
        <v>0</v>
      </c>
      <c r="HV12">
        <v>0</v>
      </c>
      <c r="HW12">
        <v>0</v>
      </c>
      <c r="HX12">
        <v>0</v>
      </c>
      <c r="HY12">
        <v>38.369399999999999</v>
      </c>
      <c r="HZ12">
        <v>0</v>
      </c>
      <c r="IA12">
        <v>63.64</v>
      </c>
      <c r="IB12">
        <v>0.100227</v>
      </c>
      <c r="IC12">
        <v>0</v>
      </c>
      <c r="ID12">
        <v>0</v>
      </c>
      <c r="IE12">
        <v>0</v>
      </c>
      <c r="IF12">
        <v>63.74</v>
      </c>
    </row>
    <row r="13" spans="1:240" x14ac:dyDescent="0.3">
      <c r="A13" s="67">
        <v>43887.46875</v>
      </c>
      <c r="B13" t="s">
        <v>127</v>
      </c>
      <c r="C13" t="s">
        <v>127</v>
      </c>
      <c r="D13" t="s">
        <v>111</v>
      </c>
      <c r="E13">
        <v>52045</v>
      </c>
      <c r="F13">
        <v>52045</v>
      </c>
      <c r="G13" t="s">
        <v>112</v>
      </c>
      <c r="H13" s="68">
        <v>5.486111111111111E-2</v>
      </c>
      <c r="I13" t="s">
        <v>118</v>
      </c>
      <c r="J13" t="s">
        <v>114</v>
      </c>
      <c r="K13" t="s">
        <v>114</v>
      </c>
      <c r="L13" t="s">
        <v>114</v>
      </c>
      <c r="M13" t="s">
        <v>511</v>
      </c>
      <c r="N13">
        <v>0</v>
      </c>
      <c r="O13">
        <v>2227.86</v>
      </c>
      <c r="P13">
        <v>60146.9</v>
      </c>
      <c r="Q13">
        <v>0</v>
      </c>
      <c r="R13">
        <v>0</v>
      </c>
      <c r="S13">
        <v>2658.45</v>
      </c>
      <c r="T13">
        <v>17110.2</v>
      </c>
      <c r="U13">
        <v>82143.399999999994</v>
      </c>
      <c r="V13">
        <v>34168.5</v>
      </c>
      <c r="W13">
        <v>0</v>
      </c>
      <c r="X13">
        <v>0</v>
      </c>
      <c r="Y13">
        <v>0</v>
      </c>
      <c r="Z13">
        <v>0</v>
      </c>
      <c r="AA13">
        <v>0</v>
      </c>
      <c r="AB13">
        <v>116312</v>
      </c>
      <c r="AC13">
        <v>5818.96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5818.96</v>
      </c>
      <c r="AK13">
        <v>0</v>
      </c>
      <c r="AL13">
        <v>0</v>
      </c>
      <c r="AM13">
        <v>0</v>
      </c>
      <c r="AN13">
        <v>0</v>
      </c>
      <c r="AO13">
        <v>5818.96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22.858000000000001</v>
      </c>
      <c r="BD13">
        <v>1.3755299999999999</v>
      </c>
      <c r="BE13">
        <v>28.897400000000001</v>
      </c>
      <c r="BF13">
        <v>0</v>
      </c>
      <c r="BG13">
        <v>0</v>
      </c>
      <c r="BH13">
        <v>1.3675999999999999</v>
      </c>
      <c r="BI13">
        <v>8.9394100000000005</v>
      </c>
      <c r="BJ13">
        <v>63.437899999999999</v>
      </c>
      <c r="BK13">
        <v>17.543900000000001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80.981800000000007</v>
      </c>
      <c r="BR13">
        <v>58.123800000000003</v>
      </c>
      <c r="BS13">
        <v>22.858000000000001</v>
      </c>
      <c r="BT13">
        <v>0</v>
      </c>
      <c r="BU13">
        <v>0</v>
      </c>
      <c r="BW13">
        <v>0</v>
      </c>
      <c r="BX13">
        <v>0</v>
      </c>
      <c r="BZ13">
        <v>0</v>
      </c>
      <c r="CA13" t="s">
        <v>114</v>
      </c>
      <c r="CB13" t="s">
        <v>114</v>
      </c>
      <c r="CC13" t="s">
        <v>511</v>
      </c>
      <c r="CD13">
        <v>0</v>
      </c>
      <c r="CE13">
        <v>2227.86</v>
      </c>
      <c r="CF13">
        <v>60146.9</v>
      </c>
      <c r="CG13">
        <v>0</v>
      </c>
      <c r="CH13">
        <v>0</v>
      </c>
      <c r="CI13">
        <v>2664.73</v>
      </c>
      <c r="CJ13">
        <v>17110.2</v>
      </c>
      <c r="CK13">
        <v>82149.600000000006</v>
      </c>
      <c r="CL13">
        <v>34168.5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116318</v>
      </c>
      <c r="CS13">
        <v>5818.96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5818.96</v>
      </c>
      <c r="DA13">
        <v>0</v>
      </c>
      <c r="DB13">
        <v>0</v>
      </c>
      <c r="DC13">
        <v>0</v>
      </c>
      <c r="DD13">
        <v>0</v>
      </c>
      <c r="DE13">
        <v>5818.96</v>
      </c>
      <c r="DF13">
        <v>0</v>
      </c>
      <c r="DG13">
        <v>0</v>
      </c>
      <c r="DH13">
        <v>0</v>
      </c>
      <c r="DI13">
        <v>0</v>
      </c>
      <c r="DJ13">
        <v>0</v>
      </c>
      <c r="DK13">
        <v>0</v>
      </c>
      <c r="DL13">
        <v>0</v>
      </c>
      <c r="DM13">
        <v>0</v>
      </c>
      <c r="DN13">
        <v>0</v>
      </c>
      <c r="DO13">
        <v>0</v>
      </c>
      <c r="DP13">
        <v>0</v>
      </c>
      <c r="DQ13">
        <v>0</v>
      </c>
      <c r="DR13">
        <v>0</v>
      </c>
      <c r="DS13">
        <v>22.858000000000001</v>
      </c>
      <c r="DT13">
        <v>1.3755299999999999</v>
      </c>
      <c r="DU13">
        <v>28.897400000000001</v>
      </c>
      <c r="DV13">
        <v>0</v>
      </c>
      <c r="DW13">
        <v>0</v>
      </c>
      <c r="DX13">
        <v>1.37276</v>
      </c>
      <c r="DY13">
        <v>8.9394100000000005</v>
      </c>
      <c r="DZ13">
        <v>63.443100000000001</v>
      </c>
      <c r="EA13">
        <v>17.543900000000001</v>
      </c>
      <c r="EB13">
        <v>0</v>
      </c>
      <c r="EC13">
        <v>0</v>
      </c>
      <c r="ED13">
        <v>0</v>
      </c>
      <c r="EE13">
        <v>0</v>
      </c>
      <c r="EF13">
        <v>0</v>
      </c>
      <c r="EG13">
        <v>80.986999999999995</v>
      </c>
      <c r="EH13">
        <v>58.128999999999998</v>
      </c>
      <c r="EI13">
        <v>22.858000000000001</v>
      </c>
      <c r="EJ13">
        <v>0</v>
      </c>
      <c r="EK13">
        <v>0</v>
      </c>
      <c r="EM13">
        <v>0</v>
      </c>
      <c r="EN13">
        <v>0</v>
      </c>
      <c r="EP13">
        <v>0</v>
      </c>
      <c r="EQ13">
        <v>0</v>
      </c>
      <c r="ER13">
        <v>0.21884300000000001</v>
      </c>
      <c r="ES13">
        <v>1.1649799999999999</v>
      </c>
      <c r="ET13">
        <v>0</v>
      </c>
      <c r="EU13">
        <v>0</v>
      </c>
      <c r="EV13">
        <v>0.19858600000000001</v>
      </c>
      <c r="EW13">
        <v>1.7178899999999999</v>
      </c>
      <c r="EX13">
        <v>3.3003</v>
      </c>
      <c r="EY13">
        <v>2.1212900000000001</v>
      </c>
      <c r="EZ13">
        <v>0</v>
      </c>
      <c r="FA13">
        <v>0</v>
      </c>
      <c r="FB13">
        <v>0</v>
      </c>
      <c r="FC13">
        <v>0</v>
      </c>
      <c r="FD13">
        <v>0</v>
      </c>
      <c r="FE13">
        <v>5.4215900000000001</v>
      </c>
      <c r="FF13">
        <v>0</v>
      </c>
      <c r="FG13">
        <v>0.21884300000000001</v>
      </c>
      <c r="FH13">
        <v>1.1649799999999999</v>
      </c>
      <c r="FI13">
        <v>0</v>
      </c>
      <c r="FJ13">
        <v>0</v>
      </c>
      <c r="FK13">
        <v>0.17863200000000001</v>
      </c>
      <c r="FL13">
        <v>1.7178899999999999</v>
      </c>
      <c r="FM13">
        <v>3.2803499999999999</v>
      </c>
      <c r="FN13">
        <v>2.1212900000000001</v>
      </c>
      <c r="FO13">
        <v>0</v>
      </c>
      <c r="FP13">
        <v>0</v>
      </c>
      <c r="FQ13">
        <v>0</v>
      </c>
      <c r="FR13">
        <v>0</v>
      </c>
      <c r="FS13">
        <v>0</v>
      </c>
      <c r="FT13">
        <v>5.4016400000000004</v>
      </c>
      <c r="FU13" t="s">
        <v>642</v>
      </c>
      <c r="FV13" t="s">
        <v>622</v>
      </c>
      <c r="FW13" t="s">
        <v>528</v>
      </c>
      <c r="FX13" t="s">
        <v>115</v>
      </c>
      <c r="FY13" t="s">
        <v>530</v>
      </c>
      <c r="FZ13" t="s">
        <v>116</v>
      </c>
      <c r="GA13" t="s">
        <v>531</v>
      </c>
      <c r="GB13" t="s">
        <v>643</v>
      </c>
      <c r="GC13">
        <v>0</v>
      </c>
      <c r="GD13">
        <v>0.48535499999999998</v>
      </c>
      <c r="GE13">
        <v>11.4077</v>
      </c>
      <c r="GF13">
        <v>0</v>
      </c>
      <c r="GG13">
        <v>0</v>
      </c>
      <c r="GH13">
        <v>0.51425699999999996</v>
      </c>
      <c r="GI13">
        <v>3.5864799999999999</v>
      </c>
      <c r="GJ13">
        <v>16</v>
      </c>
      <c r="GK13">
        <v>6.6492699999999996</v>
      </c>
      <c r="GL13">
        <v>0</v>
      </c>
      <c r="GM13">
        <v>0</v>
      </c>
      <c r="GN13">
        <v>0</v>
      </c>
      <c r="GO13">
        <v>0</v>
      </c>
      <c r="GP13">
        <v>0</v>
      </c>
      <c r="GQ13">
        <v>22.65</v>
      </c>
      <c r="GR13">
        <v>30.881399999999999</v>
      </c>
      <c r="GS13">
        <v>0</v>
      </c>
      <c r="GT13">
        <v>0</v>
      </c>
      <c r="GU13">
        <v>0</v>
      </c>
      <c r="GV13">
        <v>0</v>
      </c>
      <c r="GW13">
        <v>0</v>
      </c>
      <c r="GX13">
        <v>0</v>
      </c>
      <c r="GY13">
        <v>30.88</v>
      </c>
      <c r="GZ13">
        <v>0</v>
      </c>
      <c r="HA13">
        <v>0</v>
      </c>
      <c r="HB13">
        <v>0</v>
      </c>
      <c r="HC13">
        <v>0</v>
      </c>
      <c r="HD13">
        <v>30.88</v>
      </c>
      <c r="HE13">
        <v>0</v>
      </c>
      <c r="HF13">
        <v>0.48535499999999998</v>
      </c>
      <c r="HG13">
        <v>11.4077</v>
      </c>
      <c r="HH13">
        <v>0</v>
      </c>
      <c r="HI13">
        <v>0</v>
      </c>
      <c r="HJ13">
        <v>0.51631000000000005</v>
      </c>
      <c r="HK13">
        <v>3.5864799999999999</v>
      </c>
      <c r="HL13">
        <v>16.010000000000002</v>
      </c>
      <c r="HM13">
        <v>6.6492699999999996</v>
      </c>
      <c r="HN13">
        <v>0</v>
      </c>
      <c r="HO13">
        <v>0</v>
      </c>
      <c r="HP13">
        <v>0</v>
      </c>
      <c r="HQ13">
        <v>0</v>
      </c>
      <c r="HR13">
        <v>0</v>
      </c>
      <c r="HS13">
        <v>22.66</v>
      </c>
      <c r="HT13">
        <v>30.881399999999999</v>
      </c>
      <c r="HU13">
        <v>0</v>
      </c>
      <c r="HV13">
        <v>0</v>
      </c>
      <c r="HW13">
        <v>0</v>
      </c>
      <c r="HX13">
        <v>0</v>
      </c>
      <c r="HY13">
        <v>0</v>
      </c>
      <c r="HZ13">
        <v>0</v>
      </c>
      <c r="IA13">
        <v>30.88</v>
      </c>
      <c r="IB13">
        <v>0</v>
      </c>
      <c r="IC13">
        <v>0</v>
      </c>
      <c r="ID13">
        <v>0</v>
      </c>
      <c r="IE13">
        <v>0</v>
      </c>
      <c r="IF13">
        <v>30.88</v>
      </c>
    </row>
    <row r="14" spans="1:240" x14ac:dyDescent="0.3">
      <c r="A14" s="67">
        <v>43887.470381944448</v>
      </c>
      <c r="B14" t="s">
        <v>129</v>
      </c>
      <c r="C14" t="s">
        <v>129</v>
      </c>
      <c r="D14" t="s">
        <v>111</v>
      </c>
      <c r="E14">
        <v>240000</v>
      </c>
      <c r="F14">
        <v>240000</v>
      </c>
      <c r="G14" t="s">
        <v>112</v>
      </c>
      <c r="H14" s="68">
        <v>9.4444444444444442E-2</v>
      </c>
      <c r="I14" t="s">
        <v>118</v>
      </c>
      <c r="J14" t="s">
        <v>114</v>
      </c>
      <c r="K14" t="s">
        <v>114</v>
      </c>
      <c r="L14" t="s">
        <v>114</v>
      </c>
      <c r="M14" t="s">
        <v>534</v>
      </c>
      <c r="N14">
        <v>0</v>
      </c>
      <c r="O14">
        <v>301430</v>
      </c>
      <c r="P14">
        <v>231231</v>
      </c>
      <c r="Q14">
        <v>0</v>
      </c>
      <c r="R14">
        <v>0</v>
      </c>
      <c r="S14">
        <v>138308</v>
      </c>
      <c r="T14">
        <v>533185</v>
      </c>
      <c r="U14" s="69">
        <v>1204150</v>
      </c>
      <c r="V14">
        <v>682998</v>
      </c>
      <c r="W14">
        <v>0</v>
      </c>
      <c r="X14">
        <v>0</v>
      </c>
      <c r="Y14">
        <v>1848.55</v>
      </c>
      <c r="Z14">
        <v>0</v>
      </c>
      <c r="AA14">
        <v>0</v>
      </c>
      <c r="AB14" s="69">
        <v>1889000</v>
      </c>
      <c r="AC14">
        <v>19616.099999999999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19616.099999999999</v>
      </c>
      <c r="AK14">
        <v>0</v>
      </c>
      <c r="AL14">
        <v>0</v>
      </c>
      <c r="AM14">
        <v>0</v>
      </c>
      <c r="AN14">
        <v>0</v>
      </c>
      <c r="AO14">
        <v>19616.099999999999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16.71</v>
      </c>
      <c r="BD14">
        <v>67.132599999999996</v>
      </c>
      <c r="BE14">
        <v>30.486699999999999</v>
      </c>
      <c r="BF14">
        <v>0</v>
      </c>
      <c r="BG14">
        <v>0</v>
      </c>
      <c r="BH14">
        <v>16.822700000000001</v>
      </c>
      <c r="BI14">
        <v>68.347800000000007</v>
      </c>
      <c r="BJ14">
        <v>199.5</v>
      </c>
      <c r="BK14">
        <v>85.375500000000002</v>
      </c>
      <c r="BL14">
        <v>0</v>
      </c>
      <c r="BM14">
        <v>0</v>
      </c>
      <c r="BN14">
        <v>0.22814100000000001</v>
      </c>
      <c r="BO14">
        <v>0</v>
      </c>
      <c r="BP14">
        <v>0</v>
      </c>
      <c r="BQ14">
        <v>285.10399999999998</v>
      </c>
      <c r="BR14">
        <v>268.39400000000001</v>
      </c>
      <c r="BS14">
        <v>16.71</v>
      </c>
      <c r="BT14">
        <v>0</v>
      </c>
      <c r="BU14">
        <v>0</v>
      </c>
      <c r="BW14">
        <v>0</v>
      </c>
      <c r="BX14">
        <v>0</v>
      </c>
      <c r="BZ14">
        <v>0</v>
      </c>
      <c r="CA14" t="s">
        <v>114</v>
      </c>
      <c r="CB14" t="s">
        <v>114</v>
      </c>
      <c r="CC14" t="s">
        <v>534</v>
      </c>
      <c r="CD14">
        <v>0</v>
      </c>
      <c r="CE14">
        <v>301430</v>
      </c>
      <c r="CF14">
        <v>231231</v>
      </c>
      <c r="CG14">
        <v>0</v>
      </c>
      <c r="CH14">
        <v>0</v>
      </c>
      <c r="CI14">
        <v>138308</v>
      </c>
      <c r="CJ14">
        <v>533185</v>
      </c>
      <c r="CK14" s="69">
        <v>1204150</v>
      </c>
      <c r="CL14">
        <v>682998</v>
      </c>
      <c r="CM14">
        <v>0</v>
      </c>
      <c r="CN14">
        <v>0</v>
      </c>
      <c r="CO14">
        <v>1848.55</v>
      </c>
      <c r="CP14">
        <v>0</v>
      </c>
      <c r="CQ14">
        <v>0</v>
      </c>
      <c r="CR14" s="69">
        <v>1889000</v>
      </c>
      <c r="CS14">
        <v>19616.099999999999</v>
      </c>
      <c r="CT14">
        <v>0</v>
      </c>
      <c r="CU14">
        <v>0</v>
      </c>
      <c r="CV14">
        <v>0</v>
      </c>
      <c r="CW14">
        <v>0</v>
      </c>
      <c r="CX14">
        <v>0</v>
      </c>
      <c r="CY14">
        <v>0</v>
      </c>
      <c r="CZ14">
        <v>19616.099999999999</v>
      </c>
      <c r="DA14">
        <v>0</v>
      </c>
      <c r="DB14">
        <v>0</v>
      </c>
      <c r="DC14">
        <v>0</v>
      </c>
      <c r="DD14">
        <v>0</v>
      </c>
      <c r="DE14">
        <v>19616.099999999999</v>
      </c>
      <c r="DF14">
        <v>0</v>
      </c>
      <c r="DG14">
        <v>0</v>
      </c>
      <c r="DH14">
        <v>0</v>
      </c>
      <c r="DI14">
        <v>0</v>
      </c>
      <c r="DJ14">
        <v>0</v>
      </c>
      <c r="DK14">
        <v>0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16.71</v>
      </c>
      <c r="DT14">
        <v>67.132599999999996</v>
      </c>
      <c r="DU14">
        <v>30.486699999999999</v>
      </c>
      <c r="DV14">
        <v>0</v>
      </c>
      <c r="DW14">
        <v>0</v>
      </c>
      <c r="DX14">
        <v>16.822700000000001</v>
      </c>
      <c r="DY14">
        <v>68.347800000000007</v>
      </c>
      <c r="DZ14">
        <v>199.5</v>
      </c>
      <c r="EA14">
        <v>85.375500000000002</v>
      </c>
      <c r="EB14">
        <v>0</v>
      </c>
      <c r="EC14">
        <v>0</v>
      </c>
      <c r="ED14">
        <v>0.22814100000000001</v>
      </c>
      <c r="EE14">
        <v>0</v>
      </c>
      <c r="EF14">
        <v>0</v>
      </c>
      <c r="EG14">
        <v>285.10399999999998</v>
      </c>
      <c r="EH14">
        <v>268.39400000000001</v>
      </c>
      <c r="EI14">
        <v>16.71</v>
      </c>
      <c r="EJ14">
        <v>0</v>
      </c>
      <c r="EK14">
        <v>0</v>
      </c>
      <c r="EM14">
        <v>0</v>
      </c>
      <c r="EN14">
        <v>0</v>
      </c>
      <c r="EP14">
        <v>0</v>
      </c>
      <c r="EQ14">
        <v>0</v>
      </c>
      <c r="ER14">
        <v>248.78100000000001</v>
      </c>
      <c r="ES14">
        <v>59.662599999999998</v>
      </c>
      <c r="ET14">
        <v>0</v>
      </c>
      <c r="EU14">
        <v>0</v>
      </c>
      <c r="EV14">
        <v>22.855799999999999</v>
      </c>
      <c r="EW14">
        <v>116.038</v>
      </c>
      <c r="EX14">
        <v>447.33800000000002</v>
      </c>
      <c r="EY14">
        <v>123.91500000000001</v>
      </c>
      <c r="EZ14">
        <v>0</v>
      </c>
      <c r="FA14">
        <v>0</v>
      </c>
      <c r="FB14">
        <v>0.34154899999999999</v>
      </c>
      <c r="FC14">
        <v>0</v>
      </c>
      <c r="FD14">
        <v>0</v>
      </c>
      <c r="FE14">
        <v>571.59400000000005</v>
      </c>
      <c r="FF14">
        <v>0</v>
      </c>
      <c r="FG14">
        <v>248.78100000000001</v>
      </c>
      <c r="FH14">
        <v>59.662599999999998</v>
      </c>
      <c r="FI14">
        <v>0</v>
      </c>
      <c r="FJ14">
        <v>0</v>
      </c>
      <c r="FK14">
        <v>22.855799999999999</v>
      </c>
      <c r="FL14">
        <v>116.038</v>
      </c>
      <c r="FM14">
        <v>447.33800000000002</v>
      </c>
      <c r="FN14">
        <v>123.91500000000001</v>
      </c>
      <c r="FO14">
        <v>0</v>
      </c>
      <c r="FP14">
        <v>0</v>
      </c>
      <c r="FQ14">
        <v>0.34154899999999999</v>
      </c>
      <c r="FR14">
        <v>0</v>
      </c>
      <c r="FS14">
        <v>0</v>
      </c>
      <c r="FT14">
        <v>571.59400000000005</v>
      </c>
      <c r="FU14" t="s">
        <v>642</v>
      </c>
      <c r="FV14" t="s">
        <v>622</v>
      </c>
      <c r="FW14" t="s">
        <v>528</v>
      </c>
      <c r="FX14" t="s">
        <v>115</v>
      </c>
      <c r="FY14" t="s">
        <v>530</v>
      </c>
      <c r="FZ14" t="s">
        <v>116</v>
      </c>
      <c r="GA14" t="s">
        <v>531</v>
      </c>
      <c r="GB14" t="s">
        <v>643</v>
      </c>
      <c r="GC14">
        <v>0</v>
      </c>
      <c r="GD14">
        <v>69.154300000000006</v>
      </c>
      <c r="GE14">
        <v>47.863100000000003</v>
      </c>
      <c r="GF14">
        <v>0</v>
      </c>
      <c r="GG14">
        <v>0</v>
      </c>
      <c r="GH14">
        <v>27.754000000000001</v>
      </c>
      <c r="GI14">
        <v>110.161</v>
      </c>
      <c r="GJ14">
        <v>254.92</v>
      </c>
      <c r="GK14">
        <v>135.01400000000001</v>
      </c>
      <c r="GL14">
        <v>0</v>
      </c>
      <c r="GM14">
        <v>0</v>
      </c>
      <c r="GN14">
        <v>0.37198599999999998</v>
      </c>
      <c r="GO14">
        <v>0</v>
      </c>
      <c r="GP14">
        <v>0</v>
      </c>
      <c r="GQ14">
        <v>390.3</v>
      </c>
      <c r="GR14">
        <v>104.10299999999999</v>
      </c>
      <c r="GS14">
        <v>0</v>
      </c>
      <c r="GT14">
        <v>0</v>
      </c>
      <c r="GU14">
        <v>0</v>
      </c>
      <c r="GV14">
        <v>0</v>
      </c>
      <c r="GW14">
        <v>0</v>
      </c>
      <c r="GX14">
        <v>0</v>
      </c>
      <c r="GY14">
        <v>104.1</v>
      </c>
      <c r="GZ14">
        <v>0</v>
      </c>
      <c r="HA14">
        <v>0</v>
      </c>
      <c r="HB14">
        <v>0</v>
      </c>
      <c r="HC14">
        <v>0</v>
      </c>
      <c r="HD14">
        <v>104.1</v>
      </c>
      <c r="HE14">
        <v>0</v>
      </c>
      <c r="HF14">
        <v>69.154300000000006</v>
      </c>
      <c r="HG14">
        <v>47.863100000000003</v>
      </c>
      <c r="HH14">
        <v>0</v>
      </c>
      <c r="HI14">
        <v>0</v>
      </c>
      <c r="HJ14">
        <v>27.754000000000001</v>
      </c>
      <c r="HK14">
        <v>110.161</v>
      </c>
      <c r="HL14">
        <v>254.92</v>
      </c>
      <c r="HM14">
        <v>135.01400000000001</v>
      </c>
      <c r="HN14">
        <v>0</v>
      </c>
      <c r="HO14">
        <v>0</v>
      </c>
      <c r="HP14">
        <v>0.37198599999999998</v>
      </c>
      <c r="HQ14">
        <v>0</v>
      </c>
      <c r="HR14">
        <v>0</v>
      </c>
      <c r="HS14">
        <v>390.3</v>
      </c>
      <c r="HT14">
        <v>104.10299999999999</v>
      </c>
      <c r="HU14">
        <v>0</v>
      </c>
      <c r="HV14">
        <v>0</v>
      </c>
      <c r="HW14">
        <v>0</v>
      </c>
      <c r="HX14">
        <v>0</v>
      </c>
      <c r="HY14">
        <v>0</v>
      </c>
      <c r="HZ14">
        <v>0</v>
      </c>
      <c r="IA14">
        <v>104.1</v>
      </c>
      <c r="IB14">
        <v>0</v>
      </c>
      <c r="IC14">
        <v>0</v>
      </c>
      <c r="ID14">
        <v>0</v>
      </c>
      <c r="IE14">
        <v>0</v>
      </c>
      <c r="IF14">
        <v>104.1</v>
      </c>
    </row>
    <row r="15" spans="1:240" x14ac:dyDescent="0.3">
      <c r="A15" s="67">
        <v>43887.47079861111</v>
      </c>
      <c r="B15" t="s">
        <v>131</v>
      </c>
      <c r="C15" t="s">
        <v>131</v>
      </c>
      <c r="D15" t="s">
        <v>111</v>
      </c>
      <c r="E15">
        <v>5502.06</v>
      </c>
      <c r="F15">
        <v>5502.06</v>
      </c>
      <c r="G15" t="s">
        <v>112</v>
      </c>
      <c r="H15" s="68">
        <v>2.2222222222222223E-2</v>
      </c>
      <c r="I15" t="s">
        <v>118</v>
      </c>
      <c r="J15">
        <v>0.03</v>
      </c>
      <c r="K15" t="s">
        <v>114</v>
      </c>
      <c r="L15" t="s">
        <v>114</v>
      </c>
      <c r="M15" t="s">
        <v>132</v>
      </c>
      <c r="N15">
        <v>0</v>
      </c>
      <c r="O15">
        <v>9976.61</v>
      </c>
      <c r="P15">
        <v>23186.6</v>
      </c>
      <c r="Q15">
        <v>0</v>
      </c>
      <c r="R15">
        <v>0</v>
      </c>
      <c r="S15">
        <v>1676.83</v>
      </c>
      <c r="T15">
        <v>7438.04</v>
      </c>
      <c r="U15">
        <v>42278</v>
      </c>
      <c r="V15">
        <v>23566.799999999999</v>
      </c>
      <c r="W15">
        <v>0</v>
      </c>
      <c r="X15">
        <v>0</v>
      </c>
      <c r="Y15">
        <v>0</v>
      </c>
      <c r="Z15">
        <v>0</v>
      </c>
      <c r="AA15">
        <v>0</v>
      </c>
      <c r="AB15">
        <v>65844.800000000003</v>
      </c>
      <c r="AC15">
        <v>248.75700000000001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248.75700000000001</v>
      </c>
      <c r="AK15">
        <v>0</v>
      </c>
      <c r="AL15">
        <v>0</v>
      </c>
      <c r="AM15">
        <v>0</v>
      </c>
      <c r="AN15">
        <v>0</v>
      </c>
      <c r="AO15">
        <v>248.75700000000001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9.3514800000000005</v>
      </c>
      <c r="BD15">
        <v>79.078500000000005</v>
      </c>
      <c r="BE15">
        <v>121.08499999999999</v>
      </c>
      <c r="BF15">
        <v>0</v>
      </c>
      <c r="BG15">
        <v>0</v>
      </c>
      <c r="BH15">
        <v>8.5040999999999993</v>
      </c>
      <c r="BI15">
        <v>38.216500000000003</v>
      </c>
      <c r="BJ15">
        <v>256.23599999999999</v>
      </c>
      <c r="BK15">
        <v>120.67700000000001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376.91300000000001</v>
      </c>
      <c r="BR15">
        <v>367.56099999999998</v>
      </c>
      <c r="BS15">
        <v>9.3514800000000005</v>
      </c>
      <c r="BT15">
        <v>0</v>
      </c>
      <c r="BU15">
        <v>0</v>
      </c>
      <c r="BW15">
        <v>0</v>
      </c>
      <c r="BX15">
        <v>0</v>
      </c>
      <c r="BZ15">
        <v>0</v>
      </c>
      <c r="CA15" t="s">
        <v>114</v>
      </c>
      <c r="CB15" t="s">
        <v>114</v>
      </c>
      <c r="CC15" t="s">
        <v>132</v>
      </c>
      <c r="CD15">
        <v>0</v>
      </c>
      <c r="CE15">
        <v>9976.52</v>
      </c>
      <c r="CF15">
        <v>23186.6</v>
      </c>
      <c r="CG15">
        <v>0</v>
      </c>
      <c r="CH15">
        <v>0</v>
      </c>
      <c r="CI15">
        <v>1674.27</v>
      </c>
      <c r="CJ15">
        <v>7438.04</v>
      </c>
      <c r="CK15">
        <v>42275.4</v>
      </c>
      <c r="CL15">
        <v>23566.799999999999</v>
      </c>
      <c r="CM15">
        <v>0</v>
      </c>
      <c r="CN15">
        <v>0</v>
      </c>
      <c r="CO15">
        <v>0</v>
      </c>
      <c r="CP15">
        <v>0</v>
      </c>
      <c r="CQ15">
        <v>0</v>
      </c>
      <c r="CR15">
        <v>65842.2</v>
      </c>
      <c r="CS15">
        <v>248.75700000000001</v>
      </c>
      <c r="CT15">
        <v>0</v>
      </c>
      <c r="CU15">
        <v>0</v>
      </c>
      <c r="CV15">
        <v>0</v>
      </c>
      <c r="CW15">
        <v>0</v>
      </c>
      <c r="CX15">
        <v>0</v>
      </c>
      <c r="CY15">
        <v>0</v>
      </c>
      <c r="CZ15">
        <v>248.75700000000001</v>
      </c>
      <c r="DA15">
        <v>0</v>
      </c>
      <c r="DB15">
        <v>0</v>
      </c>
      <c r="DC15">
        <v>0</v>
      </c>
      <c r="DD15">
        <v>0</v>
      </c>
      <c r="DE15">
        <v>248.75700000000001</v>
      </c>
      <c r="DF15">
        <v>0</v>
      </c>
      <c r="DG15">
        <v>0</v>
      </c>
      <c r="DH15">
        <v>0</v>
      </c>
      <c r="DI15">
        <v>0</v>
      </c>
      <c r="DJ15">
        <v>0</v>
      </c>
      <c r="DK15">
        <v>0</v>
      </c>
      <c r="DL15">
        <v>0</v>
      </c>
      <c r="DM15">
        <v>0</v>
      </c>
      <c r="DN15">
        <v>0</v>
      </c>
      <c r="DO15">
        <v>0</v>
      </c>
      <c r="DP15">
        <v>0</v>
      </c>
      <c r="DQ15">
        <v>0</v>
      </c>
      <c r="DR15">
        <v>0</v>
      </c>
      <c r="DS15">
        <v>9.3514800000000005</v>
      </c>
      <c r="DT15">
        <v>79.077600000000004</v>
      </c>
      <c r="DU15">
        <v>121.08499999999999</v>
      </c>
      <c r="DV15">
        <v>0</v>
      </c>
      <c r="DW15">
        <v>0</v>
      </c>
      <c r="DX15">
        <v>8.5327900000000003</v>
      </c>
      <c r="DY15">
        <v>38.216500000000003</v>
      </c>
      <c r="DZ15">
        <v>256.26299999999998</v>
      </c>
      <c r="EA15">
        <v>120.67700000000001</v>
      </c>
      <c r="EB15">
        <v>0</v>
      </c>
      <c r="EC15">
        <v>0</v>
      </c>
      <c r="ED15">
        <v>0</v>
      </c>
      <c r="EE15">
        <v>0</v>
      </c>
      <c r="EF15">
        <v>0</v>
      </c>
      <c r="EG15">
        <v>376.94099999999997</v>
      </c>
      <c r="EH15">
        <v>367.589</v>
      </c>
      <c r="EI15">
        <v>9.3514800000000005</v>
      </c>
      <c r="EJ15">
        <v>0</v>
      </c>
      <c r="EK15">
        <v>0</v>
      </c>
      <c r="EM15">
        <v>0</v>
      </c>
      <c r="EN15">
        <v>0</v>
      </c>
      <c r="EP15">
        <v>0</v>
      </c>
      <c r="EQ15">
        <v>0</v>
      </c>
      <c r="ER15">
        <v>5.3768000000000002</v>
      </c>
      <c r="ES15">
        <v>3.5655899999999998</v>
      </c>
      <c r="ET15">
        <v>0</v>
      </c>
      <c r="EU15">
        <v>0</v>
      </c>
      <c r="EV15">
        <v>0.201042</v>
      </c>
      <c r="EW15">
        <v>1.0598700000000001</v>
      </c>
      <c r="EX15">
        <v>10.2033</v>
      </c>
      <c r="EY15">
        <v>3.0337399999999999</v>
      </c>
      <c r="EZ15">
        <v>0</v>
      </c>
      <c r="FA15">
        <v>0</v>
      </c>
      <c r="FB15">
        <v>0</v>
      </c>
      <c r="FC15">
        <v>0</v>
      </c>
      <c r="FD15">
        <v>0</v>
      </c>
      <c r="FE15">
        <v>13.237</v>
      </c>
      <c r="FF15">
        <v>0</v>
      </c>
      <c r="FG15">
        <v>5.3767100000000001</v>
      </c>
      <c r="FH15">
        <v>3.5655899999999998</v>
      </c>
      <c r="FI15">
        <v>0</v>
      </c>
      <c r="FJ15">
        <v>0</v>
      </c>
      <c r="FK15">
        <v>0.20272599999999999</v>
      </c>
      <c r="FL15">
        <v>1.0598700000000001</v>
      </c>
      <c r="FM15">
        <v>10.2049</v>
      </c>
      <c r="FN15">
        <v>3.0337399999999999</v>
      </c>
      <c r="FO15">
        <v>0</v>
      </c>
      <c r="FP15">
        <v>0</v>
      </c>
      <c r="FQ15">
        <v>0</v>
      </c>
      <c r="FR15">
        <v>0</v>
      </c>
      <c r="FS15">
        <v>0</v>
      </c>
      <c r="FT15">
        <v>13.2386</v>
      </c>
      <c r="FU15" t="s">
        <v>642</v>
      </c>
      <c r="FV15" t="s">
        <v>622</v>
      </c>
      <c r="FW15" t="s">
        <v>528</v>
      </c>
      <c r="FX15" t="s">
        <v>115</v>
      </c>
      <c r="FY15" t="s">
        <v>530</v>
      </c>
      <c r="FZ15" t="s">
        <v>116</v>
      </c>
      <c r="GA15" t="s">
        <v>531</v>
      </c>
      <c r="GB15" t="s">
        <v>643</v>
      </c>
      <c r="GC15">
        <v>0</v>
      </c>
      <c r="GD15">
        <v>2.17021</v>
      </c>
      <c r="GE15">
        <v>4.7817999999999996</v>
      </c>
      <c r="GF15">
        <v>0</v>
      </c>
      <c r="GG15">
        <v>0</v>
      </c>
      <c r="GH15">
        <v>0.33678000000000002</v>
      </c>
      <c r="GI15">
        <v>1.5010600000000001</v>
      </c>
      <c r="GJ15">
        <v>8.7899999999999991</v>
      </c>
      <c r="GK15">
        <v>4.7096200000000001</v>
      </c>
      <c r="GL15">
        <v>0</v>
      </c>
      <c r="GM15">
        <v>0</v>
      </c>
      <c r="GN15">
        <v>0</v>
      </c>
      <c r="GO15">
        <v>0</v>
      </c>
      <c r="GP15">
        <v>0</v>
      </c>
      <c r="GQ15">
        <v>13.5</v>
      </c>
      <c r="GR15">
        <v>1.32016</v>
      </c>
      <c r="GS15">
        <v>0</v>
      </c>
      <c r="GT15">
        <v>0</v>
      </c>
      <c r="GU15">
        <v>0</v>
      </c>
      <c r="GV15">
        <v>0</v>
      </c>
      <c r="GW15">
        <v>0</v>
      </c>
      <c r="GX15">
        <v>0</v>
      </c>
      <c r="GY15">
        <v>1.32</v>
      </c>
      <c r="GZ15">
        <v>0</v>
      </c>
      <c r="HA15">
        <v>0</v>
      </c>
      <c r="HB15">
        <v>0</v>
      </c>
      <c r="HC15">
        <v>0</v>
      </c>
      <c r="HD15">
        <v>1.32</v>
      </c>
      <c r="HE15">
        <v>0</v>
      </c>
      <c r="HF15">
        <v>2.1701899999999998</v>
      </c>
      <c r="HG15">
        <v>4.7817999999999996</v>
      </c>
      <c r="HH15">
        <v>0</v>
      </c>
      <c r="HI15">
        <v>0</v>
      </c>
      <c r="HJ15">
        <v>0.336808</v>
      </c>
      <c r="HK15">
        <v>1.5010600000000001</v>
      </c>
      <c r="HL15">
        <v>8.7899999999999991</v>
      </c>
      <c r="HM15">
        <v>4.7096200000000001</v>
      </c>
      <c r="HN15">
        <v>0</v>
      </c>
      <c r="HO15">
        <v>0</v>
      </c>
      <c r="HP15">
        <v>0</v>
      </c>
      <c r="HQ15">
        <v>0</v>
      </c>
      <c r="HR15">
        <v>0</v>
      </c>
      <c r="HS15">
        <v>13.5</v>
      </c>
      <c r="HT15">
        <v>1.32016</v>
      </c>
      <c r="HU15">
        <v>0</v>
      </c>
      <c r="HV15">
        <v>0</v>
      </c>
      <c r="HW15">
        <v>0</v>
      </c>
      <c r="HX15">
        <v>0</v>
      </c>
      <c r="HY15">
        <v>0</v>
      </c>
      <c r="HZ15">
        <v>0</v>
      </c>
      <c r="IA15">
        <v>1.32</v>
      </c>
      <c r="IB15">
        <v>0</v>
      </c>
      <c r="IC15">
        <v>0</v>
      </c>
      <c r="ID15">
        <v>0</v>
      </c>
      <c r="IE15">
        <v>0</v>
      </c>
      <c r="IF15">
        <v>1.32</v>
      </c>
    </row>
    <row r="16" spans="1:240" x14ac:dyDescent="0.3">
      <c r="A16" s="67">
        <v>43887.471666666665</v>
      </c>
      <c r="B16" t="s">
        <v>133</v>
      </c>
      <c r="C16" t="s">
        <v>133</v>
      </c>
      <c r="D16" t="s">
        <v>111</v>
      </c>
      <c r="E16">
        <v>53627.8</v>
      </c>
      <c r="F16">
        <v>53627.8</v>
      </c>
      <c r="G16" t="s">
        <v>112</v>
      </c>
      <c r="H16" s="68">
        <v>4.9999999999999996E-2</v>
      </c>
      <c r="I16" t="s">
        <v>118</v>
      </c>
      <c r="J16" t="s">
        <v>114</v>
      </c>
      <c r="K16" t="s">
        <v>114</v>
      </c>
      <c r="L16" t="s">
        <v>114</v>
      </c>
      <c r="M16" t="s">
        <v>243</v>
      </c>
      <c r="N16">
        <v>23.111999999999998</v>
      </c>
      <c r="O16">
        <v>83151.600000000006</v>
      </c>
      <c r="P16">
        <v>31469.599999999999</v>
      </c>
      <c r="Q16">
        <v>0</v>
      </c>
      <c r="R16">
        <v>97.928100000000001</v>
      </c>
      <c r="S16">
        <v>14289.1</v>
      </c>
      <c r="T16">
        <v>72497.3</v>
      </c>
      <c r="U16">
        <v>201529</v>
      </c>
      <c r="V16">
        <v>229701</v>
      </c>
      <c r="W16">
        <v>0</v>
      </c>
      <c r="X16">
        <v>0</v>
      </c>
      <c r="Y16">
        <v>0</v>
      </c>
      <c r="Z16">
        <v>0</v>
      </c>
      <c r="AA16">
        <v>0</v>
      </c>
      <c r="AB16">
        <v>431230</v>
      </c>
      <c r="AC16">
        <v>3888.31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3888.31</v>
      </c>
      <c r="AK16">
        <v>0</v>
      </c>
      <c r="AL16">
        <v>0</v>
      </c>
      <c r="AM16">
        <v>0</v>
      </c>
      <c r="AN16">
        <v>0</v>
      </c>
      <c r="AO16">
        <v>3888.31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14.5786</v>
      </c>
      <c r="BD16">
        <v>69.967399999999998</v>
      </c>
      <c r="BE16">
        <v>17.854099999999999</v>
      </c>
      <c r="BF16">
        <v>0</v>
      </c>
      <c r="BG16">
        <v>4.4798200000000003E-2</v>
      </c>
      <c r="BH16">
        <v>7.4631999999999996</v>
      </c>
      <c r="BI16">
        <v>38.216500000000003</v>
      </c>
      <c r="BJ16">
        <v>148.125</v>
      </c>
      <c r="BK16">
        <v>120.67700000000001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268.80099999999999</v>
      </c>
      <c r="BR16">
        <v>254.233</v>
      </c>
      <c r="BS16">
        <v>14.568099999999999</v>
      </c>
      <c r="BT16">
        <v>0</v>
      </c>
      <c r="BU16">
        <v>0</v>
      </c>
      <c r="BW16">
        <v>0</v>
      </c>
      <c r="BX16">
        <v>4.75</v>
      </c>
      <c r="BY16" t="s">
        <v>532</v>
      </c>
      <c r="BZ16">
        <v>0</v>
      </c>
      <c r="CA16" t="s">
        <v>114</v>
      </c>
      <c r="CB16" t="s">
        <v>114</v>
      </c>
      <c r="CC16" t="s">
        <v>243</v>
      </c>
      <c r="CD16">
        <v>23.1127</v>
      </c>
      <c r="CE16">
        <v>83151.600000000006</v>
      </c>
      <c r="CF16">
        <v>31469.599999999999</v>
      </c>
      <c r="CG16">
        <v>0</v>
      </c>
      <c r="CH16">
        <v>97.938999999999993</v>
      </c>
      <c r="CI16">
        <v>14288.7</v>
      </c>
      <c r="CJ16">
        <v>72497.3</v>
      </c>
      <c r="CK16">
        <v>201528</v>
      </c>
      <c r="CL16">
        <v>229701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431230</v>
      </c>
      <c r="CS16">
        <v>3888.38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3888.38</v>
      </c>
      <c r="DA16">
        <v>0</v>
      </c>
      <c r="DB16">
        <v>0</v>
      </c>
      <c r="DC16">
        <v>0</v>
      </c>
      <c r="DD16">
        <v>0</v>
      </c>
      <c r="DE16">
        <v>3888.38</v>
      </c>
      <c r="DF16">
        <v>0</v>
      </c>
      <c r="DG16">
        <v>0</v>
      </c>
      <c r="DH16">
        <v>0</v>
      </c>
      <c r="DI16">
        <v>0</v>
      </c>
      <c r="DJ16">
        <v>0</v>
      </c>
      <c r="DK16">
        <v>0</v>
      </c>
      <c r="DL16">
        <v>0</v>
      </c>
      <c r="DM16">
        <v>0</v>
      </c>
      <c r="DN16">
        <v>0</v>
      </c>
      <c r="DO16">
        <v>0</v>
      </c>
      <c r="DP16">
        <v>0</v>
      </c>
      <c r="DQ16">
        <v>0</v>
      </c>
      <c r="DR16">
        <v>0</v>
      </c>
      <c r="DS16">
        <v>14.578900000000001</v>
      </c>
      <c r="DT16">
        <v>69.967399999999998</v>
      </c>
      <c r="DU16">
        <v>17.854099999999999</v>
      </c>
      <c r="DV16">
        <v>0</v>
      </c>
      <c r="DW16">
        <v>4.4803200000000001E-2</v>
      </c>
      <c r="DX16">
        <v>7.46448</v>
      </c>
      <c r="DY16">
        <v>38.216500000000003</v>
      </c>
      <c r="DZ16">
        <v>148.126</v>
      </c>
      <c r="EA16">
        <v>120.67700000000001</v>
      </c>
      <c r="EB16">
        <v>0</v>
      </c>
      <c r="EC16">
        <v>0</v>
      </c>
      <c r="ED16">
        <v>0</v>
      </c>
      <c r="EE16">
        <v>0</v>
      </c>
      <c r="EF16">
        <v>0</v>
      </c>
      <c r="EG16">
        <v>268.803</v>
      </c>
      <c r="EH16">
        <v>254.23500000000001</v>
      </c>
      <c r="EI16">
        <v>14.568300000000001</v>
      </c>
      <c r="EJ16">
        <v>0</v>
      </c>
      <c r="EK16">
        <v>0</v>
      </c>
      <c r="EM16">
        <v>0</v>
      </c>
      <c r="EN16">
        <v>0</v>
      </c>
      <c r="EP16">
        <v>0</v>
      </c>
      <c r="EQ16" s="69">
        <v>3.3140399999999999E-21</v>
      </c>
      <c r="ER16">
        <v>48.038200000000003</v>
      </c>
      <c r="ES16">
        <v>5.2267799999999998</v>
      </c>
      <c r="ET16">
        <v>0</v>
      </c>
      <c r="EU16" s="69">
        <v>1.27867E-18</v>
      </c>
      <c r="EV16">
        <v>1.8002800000000001</v>
      </c>
      <c r="EW16">
        <v>10.330399999999999</v>
      </c>
      <c r="EX16">
        <v>65.395600000000002</v>
      </c>
      <c r="EY16">
        <v>29.569400000000002</v>
      </c>
      <c r="EZ16">
        <v>0</v>
      </c>
      <c r="FA16">
        <v>0</v>
      </c>
      <c r="FB16">
        <v>0</v>
      </c>
      <c r="FC16">
        <v>0</v>
      </c>
      <c r="FD16">
        <v>0</v>
      </c>
      <c r="FE16">
        <v>94.965000000000003</v>
      </c>
      <c r="FF16" s="69">
        <v>3.3140699999999999E-21</v>
      </c>
      <c r="FG16">
        <v>48.038200000000003</v>
      </c>
      <c r="FH16">
        <v>5.2267799999999998</v>
      </c>
      <c r="FI16">
        <v>0</v>
      </c>
      <c r="FJ16" s="69">
        <v>1.27867E-18</v>
      </c>
      <c r="FK16">
        <v>1.80277</v>
      </c>
      <c r="FL16">
        <v>10.330399999999999</v>
      </c>
      <c r="FM16">
        <v>65.398099999999999</v>
      </c>
      <c r="FN16">
        <v>29.569400000000002</v>
      </c>
      <c r="FO16">
        <v>0</v>
      </c>
      <c r="FP16">
        <v>0</v>
      </c>
      <c r="FQ16">
        <v>0</v>
      </c>
      <c r="FR16">
        <v>0</v>
      </c>
      <c r="FS16">
        <v>0</v>
      </c>
      <c r="FT16">
        <v>94.967399999999998</v>
      </c>
      <c r="FU16" t="s">
        <v>642</v>
      </c>
      <c r="FV16" t="s">
        <v>622</v>
      </c>
      <c r="FW16" t="s">
        <v>528</v>
      </c>
      <c r="FX16" t="s">
        <v>115</v>
      </c>
      <c r="FY16" t="s">
        <v>530</v>
      </c>
      <c r="FZ16" t="s">
        <v>116</v>
      </c>
      <c r="GA16" t="s">
        <v>531</v>
      </c>
      <c r="GB16" t="s">
        <v>643</v>
      </c>
      <c r="GC16">
        <v>5.2388199999999999E-3</v>
      </c>
      <c r="GD16">
        <v>18.3873</v>
      </c>
      <c r="GE16">
        <v>6.4589800000000004</v>
      </c>
      <c r="GF16">
        <v>0</v>
      </c>
      <c r="GG16">
        <v>2.2487300000000002E-2</v>
      </c>
      <c r="GH16">
        <v>2.8469000000000002</v>
      </c>
      <c r="GI16">
        <v>14.630599999999999</v>
      </c>
      <c r="GJ16">
        <v>42.36</v>
      </c>
      <c r="GK16">
        <v>45.9039</v>
      </c>
      <c r="GL16">
        <v>0</v>
      </c>
      <c r="GM16">
        <v>0</v>
      </c>
      <c r="GN16">
        <v>0</v>
      </c>
      <c r="GO16">
        <v>0</v>
      </c>
      <c r="GP16">
        <v>0</v>
      </c>
      <c r="GQ16">
        <v>88.26</v>
      </c>
      <c r="GR16">
        <v>20.635400000000001</v>
      </c>
      <c r="GS16">
        <v>0</v>
      </c>
      <c r="GT16">
        <v>0</v>
      </c>
      <c r="GU16">
        <v>0</v>
      </c>
      <c r="GV16">
        <v>0</v>
      </c>
      <c r="GW16">
        <v>0</v>
      </c>
      <c r="GX16">
        <v>0</v>
      </c>
      <c r="GY16">
        <v>20.64</v>
      </c>
      <c r="GZ16">
        <v>0</v>
      </c>
      <c r="HA16">
        <v>0</v>
      </c>
      <c r="HB16">
        <v>0</v>
      </c>
      <c r="HC16">
        <v>0</v>
      </c>
      <c r="HD16">
        <v>20.64</v>
      </c>
      <c r="HE16">
        <v>5.2389799999999999E-3</v>
      </c>
      <c r="HF16">
        <v>18.3873</v>
      </c>
      <c r="HG16">
        <v>6.4589800000000004</v>
      </c>
      <c r="HH16">
        <v>0</v>
      </c>
      <c r="HI16">
        <v>2.24899E-2</v>
      </c>
      <c r="HJ16">
        <v>2.8485900000000002</v>
      </c>
      <c r="HK16">
        <v>14.630599999999999</v>
      </c>
      <c r="HL16">
        <v>42.36</v>
      </c>
      <c r="HM16">
        <v>45.9039</v>
      </c>
      <c r="HN16">
        <v>0</v>
      </c>
      <c r="HO16">
        <v>0</v>
      </c>
      <c r="HP16">
        <v>0</v>
      </c>
      <c r="HQ16">
        <v>0</v>
      </c>
      <c r="HR16">
        <v>0</v>
      </c>
      <c r="HS16">
        <v>88.26</v>
      </c>
      <c r="HT16">
        <v>20.6358</v>
      </c>
      <c r="HU16">
        <v>0</v>
      </c>
      <c r="HV16">
        <v>0</v>
      </c>
      <c r="HW16">
        <v>0</v>
      </c>
      <c r="HX16">
        <v>0</v>
      </c>
      <c r="HY16">
        <v>0</v>
      </c>
      <c r="HZ16">
        <v>0</v>
      </c>
      <c r="IA16">
        <v>20.64</v>
      </c>
      <c r="IB16">
        <v>0</v>
      </c>
      <c r="IC16">
        <v>0</v>
      </c>
      <c r="ID16">
        <v>0</v>
      </c>
      <c r="IE16">
        <v>0</v>
      </c>
      <c r="IF16">
        <v>20.64</v>
      </c>
    </row>
    <row r="17" spans="1:240" x14ac:dyDescent="0.3">
      <c r="A17" s="67">
        <v>43887.472546296296</v>
      </c>
      <c r="B17" t="s">
        <v>134</v>
      </c>
      <c r="C17" t="s">
        <v>134</v>
      </c>
      <c r="D17" t="s">
        <v>111</v>
      </c>
      <c r="E17">
        <v>24412.7</v>
      </c>
      <c r="F17">
        <v>24412.7</v>
      </c>
      <c r="G17" t="s">
        <v>112</v>
      </c>
      <c r="H17" s="68">
        <v>5.0694444444444452E-2</v>
      </c>
      <c r="I17" t="s">
        <v>113</v>
      </c>
      <c r="J17">
        <v>-176.68</v>
      </c>
      <c r="K17" t="s">
        <v>114</v>
      </c>
      <c r="L17" t="s">
        <v>114</v>
      </c>
      <c r="M17" t="s">
        <v>563</v>
      </c>
      <c r="N17">
        <v>177.256</v>
      </c>
      <c r="O17">
        <v>40195.5</v>
      </c>
      <c r="P17">
        <v>218236</v>
      </c>
      <c r="Q17">
        <v>0</v>
      </c>
      <c r="R17">
        <v>0</v>
      </c>
      <c r="S17">
        <v>0</v>
      </c>
      <c r="T17">
        <v>30362.2</v>
      </c>
      <c r="U17">
        <v>288971</v>
      </c>
      <c r="V17">
        <v>47994.8</v>
      </c>
      <c r="W17">
        <v>5636.54</v>
      </c>
      <c r="X17">
        <v>0</v>
      </c>
      <c r="Y17">
        <v>0</v>
      </c>
      <c r="Z17">
        <v>0</v>
      </c>
      <c r="AA17">
        <v>0</v>
      </c>
      <c r="AB17">
        <v>342602</v>
      </c>
      <c r="AC17">
        <v>713.07</v>
      </c>
      <c r="AD17">
        <v>0</v>
      </c>
      <c r="AE17">
        <v>0</v>
      </c>
      <c r="AF17">
        <v>0</v>
      </c>
      <c r="AG17">
        <v>0</v>
      </c>
      <c r="AH17">
        <v>1739.53</v>
      </c>
      <c r="AI17">
        <v>0</v>
      </c>
      <c r="AJ17">
        <v>2452.6</v>
      </c>
      <c r="AK17">
        <v>0</v>
      </c>
      <c r="AL17">
        <v>0</v>
      </c>
      <c r="AM17">
        <v>0</v>
      </c>
      <c r="AN17">
        <v>0</v>
      </c>
      <c r="AO17">
        <v>2452.6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6.22377</v>
      </c>
      <c r="BD17">
        <v>82.9786</v>
      </c>
      <c r="BE17">
        <v>270.488</v>
      </c>
      <c r="BF17">
        <v>0</v>
      </c>
      <c r="BG17">
        <v>0</v>
      </c>
      <c r="BH17">
        <v>12.801299999999999</v>
      </c>
      <c r="BI17">
        <v>35.7622</v>
      </c>
      <c r="BJ17">
        <v>408.25400000000002</v>
      </c>
      <c r="BK17">
        <v>55.609299999999998</v>
      </c>
      <c r="BL17">
        <v>6.3543599999999998</v>
      </c>
      <c r="BM17">
        <v>0</v>
      </c>
      <c r="BN17">
        <v>0</v>
      </c>
      <c r="BO17">
        <v>0</v>
      </c>
      <c r="BP17">
        <v>0</v>
      </c>
      <c r="BQ17">
        <v>470.21699999999998</v>
      </c>
      <c r="BR17">
        <v>451.37099999999998</v>
      </c>
      <c r="BS17">
        <v>18.8459</v>
      </c>
      <c r="BT17">
        <v>0</v>
      </c>
      <c r="BU17">
        <v>0.5</v>
      </c>
      <c r="BV17" t="s">
        <v>135</v>
      </c>
      <c r="BW17">
        <v>0</v>
      </c>
      <c r="BX17">
        <v>0</v>
      </c>
      <c r="BZ17">
        <v>0</v>
      </c>
      <c r="CA17" t="s">
        <v>114</v>
      </c>
      <c r="CB17" t="s">
        <v>114</v>
      </c>
      <c r="CC17" t="s">
        <v>308</v>
      </c>
      <c r="CD17">
        <v>0</v>
      </c>
      <c r="CE17">
        <v>34240.5</v>
      </c>
      <c r="CF17">
        <v>84218.3</v>
      </c>
      <c r="CG17">
        <v>0</v>
      </c>
      <c r="CH17">
        <v>0</v>
      </c>
      <c r="CI17">
        <v>541.61099999999999</v>
      </c>
      <c r="CJ17">
        <v>20714.8</v>
      </c>
      <c r="CK17">
        <v>139715</v>
      </c>
      <c r="CL17">
        <v>47994.8</v>
      </c>
      <c r="CM17">
        <v>5636.54</v>
      </c>
      <c r="CN17">
        <v>0</v>
      </c>
      <c r="CO17">
        <v>0</v>
      </c>
      <c r="CP17">
        <v>0</v>
      </c>
      <c r="CQ17">
        <v>0</v>
      </c>
      <c r="CR17">
        <v>193347</v>
      </c>
      <c r="CS17">
        <v>2318.65</v>
      </c>
      <c r="CT17">
        <v>0</v>
      </c>
      <c r="CU17">
        <v>0</v>
      </c>
      <c r="CV17">
        <v>0</v>
      </c>
      <c r="CW17">
        <v>0</v>
      </c>
      <c r="CX17">
        <v>1654.87</v>
      </c>
      <c r="CY17">
        <v>0</v>
      </c>
      <c r="CZ17">
        <v>3973.53</v>
      </c>
      <c r="DA17">
        <v>0</v>
      </c>
      <c r="DB17">
        <v>0</v>
      </c>
      <c r="DC17">
        <v>0</v>
      </c>
      <c r="DD17">
        <v>0</v>
      </c>
      <c r="DE17">
        <v>3973.53</v>
      </c>
      <c r="DF17">
        <v>0</v>
      </c>
      <c r="DG17">
        <v>0</v>
      </c>
      <c r="DH17">
        <v>0</v>
      </c>
      <c r="DI17">
        <v>0</v>
      </c>
      <c r="DJ17">
        <v>0</v>
      </c>
      <c r="DK17">
        <v>0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19.425999999999998</v>
      </c>
      <c r="DT17">
        <v>69.78</v>
      </c>
      <c r="DU17">
        <v>104.85</v>
      </c>
      <c r="DV17">
        <v>0</v>
      </c>
      <c r="DW17">
        <v>0</v>
      </c>
      <c r="DX17">
        <v>12.773</v>
      </c>
      <c r="DY17">
        <v>24.7439</v>
      </c>
      <c r="DZ17">
        <v>231.57300000000001</v>
      </c>
      <c r="EA17">
        <v>55.609299999999998</v>
      </c>
      <c r="EB17">
        <v>6.3543599999999998</v>
      </c>
      <c r="EC17">
        <v>0</v>
      </c>
      <c r="ED17">
        <v>0</v>
      </c>
      <c r="EE17">
        <v>0</v>
      </c>
      <c r="EF17">
        <v>0</v>
      </c>
      <c r="EG17">
        <v>293.536</v>
      </c>
      <c r="EH17">
        <v>261.94</v>
      </c>
      <c r="EI17">
        <v>31.5961</v>
      </c>
      <c r="EJ17">
        <v>0</v>
      </c>
      <c r="EK17">
        <v>0</v>
      </c>
      <c r="EM17">
        <v>0</v>
      </c>
      <c r="EN17">
        <v>0</v>
      </c>
      <c r="EP17">
        <v>0</v>
      </c>
      <c r="EQ17">
        <v>0</v>
      </c>
      <c r="ER17">
        <v>32.9343</v>
      </c>
      <c r="ES17">
        <v>48.654000000000003</v>
      </c>
      <c r="ET17">
        <v>0</v>
      </c>
      <c r="EU17">
        <v>0</v>
      </c>
      <c r="EV17">
        <v>0</v>
      </c>
      <c r="EW17">
        <v>5.5762900000000002</v>
      </c>
      <c r="EX17">
        <v>87.164599999999993</v>
      </c>
      <c r="EY17">
        <v>6.9846500000000002</v>
      </c>
      <c r="EZ17">
        <v>0.64344000000000001</v>
      </c>
      <c r="FA17">
        <v>0</v>
      </c>
      <c r="FB17">
        <v>0</v>
      </c>
      <c r="FC17">
        <v>0</v>
      </c>
      <c r="FD17">
        <v>0</v>
      </c>
      <c r="FE17">
        <v>94.792699999999996</v>
      </c>
      <c r="FF17">
        <v>0</v>
      </c>
      <c r="FG17">
        <v>27.075900000000001</v>
      </c>
      <c r="FH17">
        <v>19.337399999999999</v>
      </c>
      <c r="FI17">
        <v>0</v>
      </c>
      <c r="FJ17">
        <v>0</v>
      </c>
      <c r="FK17">
        <v>6.9483199999999995E-2</v>
      </c>
      <c r="FL17">
        <v>4.4514100000000001</v>
      </c>
      <c r="FM17">
        <v>50.934100000000001</v>
      </c>
      <c r="FN17">
        <v>6.9846500000000002</v>
      </c>
      <c r="FO17">
        <v>0.64344000000000001</v>
      </c>
      <c r="FP17">
        <v>0</v>
      </c>
      <c r="FQ17">
        <v>0</v>
      </c>
      <c r="FR17">
        <v>0</v>
      </c>
      <c r="FS17">
        <v>0</v>
      </c>
      <c r="FT17">
        <v>58.562199999999997</v>
      </c>
      <c r="FU17" t="s">
        <v>642</v>
      </c>
      <c r="FV17" t="s">
        <v>622</v>
      </c>
      <c r="FW17" t="s">
        <v>528</v>
      </c>
      <c r="FX17" t="s">
        <v>115</v>
      </c>
      <c r="FY17" t="s">
        <v>530</v>
      </c>
      <c r="FZ17" t="s">
        <v>116</v>
      </c>
      <c r="GA17" t="s">
        <v>531</v>
      </c>
      <c r="GB17" t="s">
        <v>645</v>
      </c>
      <c r="GC17">
        <v>4.1383400000000001E-2</v>
      </c>
      <c r="GD17">
        <v>9.3228799999999996</v>
      </c>
      <c r="GE17">
        <v>45.725299999999997</v>
      </c>
      <c r="GF17">
        <v>0</v>
      </c>
      <c r="GG17">
        <v>0</v>
      </c>
      <c r="GH17">
        <v>0</v>
      </c>
      <c r="GI17">
        <v>6.3111199999999998</v>
      </c>
      <c r="GJ17">
        <v>61.4</v>
      </c>
      <c r="GK17">
        <v>9.6485400000000006</v>
      </c>
      <c r="GL17">
        <v>1.20065</v>
      </c>
      <c r="GM17">
        <v>0</v>
      </c>
      <c r="GN17">
        <v>0</v>
      </c>
      <c r="GO17">
        <v>0</v>
      </c>
      <c r="GP17">
        <v>0</v>
      </c>
      <c r="GQ17">
        <v>72.25</v>
      </c>
      <c r="GR17">
        <v>3.7842799999999999</v>
      </c>
      <c r="GS17">
        <v>0</v>
      </c>
      <c r="GT17">
        <v>0</v>
      </c>
      <c r="GU17">
        <v>0</v>
      </c>
      <c r="GV17">
        <v>0</v>
      </c>
      <c r="GW17">
        <v>9.2317599999999995</v>
      </c>
      <c r="GX17">
        <v>0</v>
      </c>
      <c r="GY17">
        <v>13.01</v>
      </c>
      <c r="GZ17">
        <v>0</v>
      </c>
      <c r="HA17">
        <v>0</v>
      </c>
      <c r="HB17">
        <v>0</v>
      </c>
      <c r="HC17">
        <v>0</v>
      </c>
      <c r="HD17">
        <v>13.01</v>
      </c>
      <c r="HE17">
        <v>0</v>
      </c>
      <c r="HF17">
        <v>7.6757900000000001</v>
      </c>
      <c r="HG17">
        <v>17.6905</v>
      </c>
      <c r="HH17">
        <v>0</v>
      </c>
      <c r="HI17">
        <v>0</v>
      </c>
      <c r="HJ17">
        <v>0.110189</v>
      </c>
      <c r="HK17">
        <v>4.4309500000000002</v>
      </c>
      <c r="HL17">
        <v>29.91</v>
      </c>
      <c r="HM17">
        <v>9.6485400000000006</v>
      </c>
      <c r="HN17">
        <v>1.20065</v>
      </c>
      <c r="HO17">
        <v>0</v>
      </c>
      <c r="HP17">
        <v>0</v>
      </c>
      <c r="HQ17">
        <v>0</v>
      </c>
      <c r="HR17">
        <v>0</v>
      </c>
      <c r="HS17">
        <v>40.76</v>
      </c>
      <c r="HT17">
        <v>12.305199999999999</v>
      </c>
      <c r="HU17">
        <v>0</v>
      </c>
      <c r="HV17">
        <v>0</v>
      </c>
      <c r="HW17">
        <v>0</v>
      </c>
      <c r="HX17">
        <v>0</v>
      </c>
      <c r="HY17">
        <v>8.7824500000000008</v>
      </c>
      <c r="HZ17">
        <v>0</v>
      </c>
      <c r="IA17">
        <v>21.09</v>
      </c>
      <c r="IB17">
        <v>0</v>
      </c>
      <c r="IC17">
        <v>0</v>
      </c>
      <c r="ID17">
        <v>0</v>
      </c>
      <c r="IE17">
        <v>0</v>
      </c>
      <c r="IF17">
        <v>21.09</v>
      </c>
    </row>
    <row r="18" spans="1:240" x14ac:dyDescent="0.3">
      <c r="A18" s="67">
        <v>43887.473553240743</v>
      </c>
      <c r="B18" t="s">
        <v>136</v>
      </c>
      <c r="C18" t="s">
        <v>136</v>
      </c>
      <c r="D18" t="s">
        <v>111</v>
      </c>
      <c r="E18">
        <v>24412.7</v>
      </c>
      <c r="F18">
        <v>24412.7</v>
      </c>
      <c r="G18" t="s">
        <v>112</v>
      </c>
      <c r="H18" s="68">
        <v>5.6944444444444443E-2</v>
      </c>
      <c r="I18" t="s">
        <v>118</v>
      </c>
      <c r="J18">
        <v>40.520000000000003</v>
      </c>
      <c r="K18" t="s">
        <v>114</v>
      </c>
      <c r="L18" t="s">
        <v>114</v>
      </c>
      <c r="M18" t="s">
        <v>576</v>
      </c>
      <c r="N18">
        <v>45922.7</v>
      </c>
      <c r="O18">
        <v>47344.4</v>
      </c>
      <c r="P18">
        <v>30526.2</v>
      </c>
      <c r="Q18">
        <v>0</v>
      </c>
      <c r="R18">
        <v>0</v>
      </c>
      <c r="S18">
        <v>0</v>
      </c>
      <c r="T18">
        <v>29259.7</v>
      </c>
      <c r="U18">
        <v>153053</v>
      </c>
      <c r="V18">
        <v>60367.7</v>
      </c>
      <c r="W18">
        <v>5636.54</v>
      </c>
      <c r="X18">
        <v>0</v>
      </c>
      <c r="Y18">
        <v>0</v>
      </c>
      <c r="Z18">
        <v>0</v>
      </c>
      <c r="AA18">
        <v>0</v>
      </c>
      <c r="AB18">
        <v>219057</v>
      </c>
      <c r="AC18">
        <v>910.52800000000002</v>
      </c>
      <c r="AD18">
        <v>0</v>
      </c>
      <c r="AE18">
        <v>0</v>
      </c>
      <c r="AF18">
        <v>0</v>
      </c>
      <c r="AG18">
        <v>0</v>
      </c>
      <c r="AH18">
        <v>1296.6600000000001</v>
      </c>
      <c r="AI18">
        <v>0</v>
      </c>
      <c r="AJ18">
        <v>2207.19</v>
      </c>
      <c r="AK18">
        <v>0</v>
      </c>
      <c r="AL18">
        <v>0</v>
      </c>
      <c r="AM18">
        <v>0</v>
      </c>
      <c r="AN18">
        <v>0</v>
      </c>
      <c r="AO18">
        <v>2207.19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53.6768</v>
      </c>
      <c r="BD18">
        <v>86.058800000000005</v>
      </c>
      <c r="BE18">
        <v>36.107700000000001</v>
      </c>
      <c r="BF18">
        <v>0</v>
      </c>
      <c r="BG18">
        <v>0</v>
      </c>
      <c r="BH18">
        <v>9.5422700000000003</v>
      </c>
      <c r="BI18">
        <v>34.085099999999997</v>
      </c>
      <c r="BJ18">
        <v>219.471</v>
      </c>
      <c r="BK18">
        <v>69.6691</v>
      </c>
      <c r="BL18">
        <v>6.3543599999999998</v>
      </c>
      <c r="BM18">
        <v>0</v>
      </c>
      <c r="BN18">
        <v>0</v>
      </c>
      <c r="BO18">
        <v>0</v>
      </c>
      <c r="BP18">
        <v>0</v>
      </c>
      <c r="BQ18">
        <v>295.49400000000003</v>
      </c>
      <c r="BR18">
        <v>278.37900000000002</v>
      </c>
      <c r="BS18">
        <v>17.115100000000002</v>
      </c>
      <c r="BT18">
        <v>0</v>
      </c>
      <c r="BU18">
        <v>0</v>
      </c>
      <c r="BW18">
        <v>0</v>
      </c>
      <c r="BX18">
        <v>111.25</v>
      </c>
      <c r="BY18" t="s">
        <v>135</v>
      </c>
      <c r="BZ18">
        <v>0</v>
      </c>
      <c r="CA18" t="s">
        <v>114</v>
      </c>
      <c r="CB18" t="s">
        <v>114</v>
      </c>
      <c r="CC18" t="s">
        <v>535</v>
      </c>
      <c r="CD18">
        <v>0</v>
      </c>
      <c r="CE18">
        <v>38262.6</v>
      </c>
      <c r="CF18">
        <v>104502</v>
      </c>
      <c r="CG18">
        <v>0</v>
      </c>
      <c r="CH18">
        <v>0</v>
      </c>
      <c r="CI18">
        <v>3301.68</v>
      </c>
      <c r="CJ18">
        <v>24441.4</v>
      </c>
      <c r="CK18">
        <v>170508</v>
      </c>
      <c r="CL18">
        <v>60367.7</v>
      </c>
      <c r="CM18">
        <v>5636.54</v>
      </c>
      <c r="CN18">
        <v>0</v>
      </c>
      <c r="CO18">
        <v>0</v>
      </c>
      <c r="CP18">
        <v>0</v>
      </c>
      <c r="CQ18">
        <v>0</v>
      </c>
      <c r="CR18">
        <v>236512</v>
      </c>
      <c r="CS18">
        <v>2557.21</v>
      </c>
      <c r="CT18">
        <v>0</v>
      </c>
      <c r="CU18">
        <v>0</v>
      </c>
      <c r="CV18">
        <v>0</v>
      </c>
      <c r="CW18">
        <v>0</v>
      </c>
      <c r="CX18">
        <v>1085.9100000000001</v>
      </c>
      <c r="CY18">
        <v>0</v>
      </c>
      <c r="CZ18">
        <v>3643.12</v>
      </c>
      <c r="DA18">
        <v>0</v>
      </c>
      <c r="DB18">
        <v>0</v>
      </c>
      <c r="DC18">
        <v>0</v>
      </c>
      <c r="DD18">
        <v>0</v>
      </c>
      <c r="DE18">
        <v>3643.12</v>
      </c>
      <c r="DF18">
        <v>0</v>
      </c>
      <c r="DG18">
        <v>0</v>
      </c>
      <c r="DH18">
        <v>0</v>
      </c>
      <c r="DI18">
        <v>0</v>
      </c>
      <c r="DJ18">
        <v>0</v>
      </c>
      <c r="DK18">
        <v>0</v>
      </c>
      <c r="DL18">
        <v>0</v>
      </c>
      <c r="DM18">
        <v>0</v>
      </c>
      <c r="DN18">
        <v>0</v>
      </c>
      <c r="DO18">
        <v>0</v>
      </c>
      <c r="DP18">
        <v>0</v>
      </c>
      <c r="DQ18">
        <v>0</v>
      </c>
      <c r="DR18">
        <v>0</v>
      </c>
      <c r="DS18">
        <v>21.3703</v>
      </c>
      <c r="DT18">
        <v>74.282399999999996</v>
      </c>
      <c r="DU18">
        <v>123.82</v>
      </c>
      <c r="DV18">
        <v>0</v>
      </c>
      <c r="DW18">
        <v>0</v>
      </c>
      <c r="DX18">
        <v>11.7842</v>
      </c>
      <c r="DY18">
        <v>28.751799999999999</v>
      </c>
      <c r="DZ18">
        <v>260.00900000000001</v>
      </c>
      <c r="EA18">
        <v>69.6691</v>
      </c>
      <c r="EB18">
        <v>6.3543599999999998</v>
      </c>
      <c r="EC18">
        <v>0</v>
      </c>
      <c r="ED18">
        <v>0</v>
      </c>
      <c r="EE18">
        <v>0</v>
      </c>
      <c r="EF18">
        <v>0</v>
      </c>
      <c r="EG18">
        <v>336.03199999999998</v>
      </c>
      <c r="EH18">
        <v>306.66800000000001</v>
      </c>
      <c r="EI18">
        <v>29.3644</v>
      </c>
      <c r="EJ18">
        <v>0</v>
      </c>
      <c r="EK18">
        <v>0</v>
      </c>
      <c r="EM18">
        <v>0</v>
      </c>
      <c r="EN18">
        <v>0</v>
      </c>
      <c r="EP18">
        <v>0</v>
      </c>
      <c r="EQ18">
        <v>1.5622500000000001E-3</v>
      </c>
      <c r="ER18">
        <v>25.847000000000001</v>
      </c>
      <c r="ES18">
        <v>4.39656</v>
      </c>
      <c r="ET18">
        <v>0</v>
      </c>
      <c r="EU18">
        <v>0</v>
      </c>
      <c r="EV18">
        <v>0</v>
      </c>
      <c r="EW18">
        <v>4.7364300000000004</v>
      </c>
      <c r="EX18">
        <v>34.9816</v>
      </c>
      <c r="EY18">
        <v>7.7711100000000002</v>
      </c>
      <c r="EZ18">
        <v>0.64344000000000001</v>
      </c>
      <c r="FA18">
        <v>0</v>
      </c>
      <c r="FB18">
        <v>0</v>
      </c>
      <c r="FC18">
        <v>0</v>
      </c>
      <c r="FD18">
        <v>0</v>
      </c>
      <c r="FE18">
        <v>43.396099999999997</v>
      </c>
      <c r="FF18">
        <v>0</v>
      </c>
      <c r="FG18">
        <v>24.358000000000001</v>
      </c>
      <c r="FH18">
        <v>16.602799999999998</v>
      </c>
      <c r="FI18">
        <v>0</v>
      </c>
      <c r="FJ18">
        <v>0</v>
      </c>
      <c r="FK18">
        <v>0.42180600000000001</v>
      </c>
      <c r="FL18">
        <v>4.4662199999999999</v>
      </c>
      <c r="FM18">
        <v>45.8489</v>
      </c>
      <c r="FN18">
        <v>7.7711100000000002</v>
      </c>
      <c r="FO18">
        <v>0.64344000000000001</v>
      </c>
      <c r="FP18">
        <v>0</v>
      </c>
      <c r="FQ18">
        <v>0</v>
      </c>
      <c r="FR18">
        <v>0</v>
      </c>
      <c r="FS18">
        <v>0</v>
      </c>
      <c r="FT18">
        <v>54.263399999999997</v>
      </c>
      <c r="FU18" t="s">
        <v>642</v>
      </c>
      <c r="FV18" t="s">
        <v>622</v>
      </c>
      <c r="FW18" t="s">
        <v>528</v>
      </c>
      <c r="FX18" t="s">
        <v>115</v>
      </c>
      <c r="FY18" t="s">
        <v>530</v>
      </c>
      <c r="FZ18" t="s">
        <v>116</v>
      </c>
      <c r="GA18" t="s">
        <v>531</v>
      </c>
      <c r="GB18" t="s">
        <v>645</v>
      </c>
      <c r="GC18">
        <v>10.3141</v>
      </c>
      <c r="GD18">
        <v>10.4169</v>
      </c>
      <c r="GE18">
        <v>6.30905</v>
      </c>
      <c r="GF18">
        <v>0</v>
      </c>
      <c r="GG18">
        <v>0</v>
      </c>
      <c r="GH18">
        <v>0</v>
      </c>
      <c r="GI18">
        <v>6.0255599999999996</v>
      </c>
      <c r="GJ18">
        <v>33.07</v>
      </c>
      <c r="GK18">
        <v>12.064</v>
      </c>
      <c r="GL18">
        <v>1.20065</v>
      </c>
      <c r="GM18">
        <v>0</v>
      </c>
      <c r="GN18">
        <v>0</v>
      </c>
      <c r="GO18">
        <v>0</v>
      </c>
      <c r="GP18">
        <v>0</v>
      </c>
      <c r="GQ18">
        <v>46.33</v>
      </c>
      <c r="GR18">
        <v>4.8322000000000003</v>
      </c>
      <c r="GS18">
        <v>0</v>
      </c>
      <c r="GT18">
        <v>0</v>
      </c>
      <c r="GU18">
        <v>0</v>
      </c>
      <c r="GV18">
        <v>0</v>
      </c>
      <c r="GW18">
        <v>6.8814399999999996</v>
      </c>
      <c r="GX18">
        <v>0</v>
      </c>
      <c r="GY18">
        <v>11.71</v>
      </c>
      <c r="GZ18">
        <v>0</v>
      </c>
      <c r="HA18">
        <v>0</v>
      </c>
      <c r="HB18">
        <v>0</v>
      </c>
      <c r="HC18">
        <v>0</v>
      </c>
      <c r="HD18">
        <v>11.71</v>
      </c>
      <c r="HE18">
        <v>0</v>
      </c>
      <c r="HF18">
        <v>8.4747500000000002</v>
      </c>
      <c r="HG18">
        <v>21.657699999999998</v>
      </c>
      <c r="HH18">
        <v>0</v>
      </c>
      <c r="HI18">
        <v>0</v>
      </c>
      <c r="HJ18">
        <v>0.66578000000000004</v>
      </c>
      <c r="HK18">
        <v>5.1384800000000004</v>
      </c>
      <c r="HL18">
        <v>35.94</v>
      </c>
      <c r="HM18">
        <v>12.064</v>
      </c>
      <c r="HN18">
        <v>1.20065</v>
      </c>
      <c r="HO18">
        <v>0</v>
      </c>
      <c r="HP18">
        <v>0</v>
      </c>
      <c r="HQ18">
        <v>0</v>
      </c>
      <c r="HR18">
        <v>0</v>
      </c>
      <c r="HS18">
        <v>49.2</v>
      </c>
      <c r="HT18">
        <v>13.571199999999999</v>
      </c>
      <c r="HU18">
        <v>0</v>
      </c>
      <c r="HV18">
        <v>0</v>
      </c>
      <c r="HW18">
        <v>0</v>
      </c>
      <c r="HX18">
        <v>0</v>
      </c>
      <c r="HY18">
        <v>5.76295</v>
      </c>
      <c r="HZ18">
        <v>0</v>
      </c>
      <c r="IA18">
        <v>19.329999999999998</v>
      </c>
      <c r="IB18">
        <v>0</v>
      </c>
      <c r="IC18">
        <v>0</v>
      </c>
      <c r="ID18">
        <v>0</v>
      </c>
      <c r="IE18">
        <v>0</v>
      </c>
      <c r="IF18">
        <v>19.329999999999998</v>
      </c>
    </row>
    <row r="19" spans="1:240" x14ac:dyDescent="0.3">
      <c r="A19" s="67">
        <v>43887.476863425924</v>
      </c>
      <c r="B19" t="s">
        <v>137</v>
      </c>
      <c r="C19" t="s">
        <v>137</v>
      </c>
      <c r="D19" t="s">
        <v>111</v>
      </c>
      <c r="E19">
        <v>24412.7</v>
      </c>
      <c r="F19">
        <v>24412.7</v>
      </c>
      <c r="G19" t="s">
        <v>112</v>
      </c>
      <c r="H19" s="68">
        <v>0.19652777777777777</v>
      </c>
      <c r="I19" t="s">
        <v>118</v>
      </c>
      <c r="J19">
        <v>69.84</v>
      </c>
      <c r="K19" t="s">
        <v>114</v>
      </c>
      <c r="L19" t="s">
        <v>114</v>
      </c>
      <c r="M19" t="s">
        <v>536</v>
      </c>
      <c r="N19">
        <v>284.78300000000002</v>
      </c>
      <c r="O19">
        <v>39365.1</v>
      </c>
      <c r="P19">
        <v>20023.5</v>
      </c>
      <c r="Q19">
        <v>0</v>
      </c>
      <c r="R19">
        <v>3818.36</v>
      </c>
      <c r="S19">
        <v>0</v>
      </c>
      <c r="T19">
        <v>28896.5</v>
      </c>
      <c r="U19">
        <v>92388.2</v>
      </c>
      <c r="V19">
        <v>60367.7</v>
      </c>
      <c r="W19">
        <v>5636.54</v>
      </c>
      <c r="X19">
        <v>0</v>
      </c>
      <c r="Y19">
        <v>0</v>
      </c>
      <c r="Z19">
        <v>0</v>
      </c>
      <c r="AA19">
        <v>0</v>
      </c>
      <c r="AB19">
        <v>158392</v>
      </c>
      <c r="AC19">
        <v>4753.79</v>
      </c>
      <c r="AD19">
        <v>0</v>
      </c>
      <c r="AE19">
        <v>0</v>
      </c>
      <c r="AF19">
        <v>0</v>
      </c>
      <c r="AG19">
        <v>0</v>
      </c>
      <c r="AH19">
        <v>1304.5</v>
      </c>
      <c r="AI19">
        <v>0</v>
      </c>
      <c r="AJ19">
        <v>6058.28</v>
      </c>
      <c r="AK19">
        <v>0</v>
      </c>
      <c r="AL19">
        <v>0</v>
      </c>
      <c r="AM19">
        <v>0</v>
      </c>
      <c r="AN19">
        <v>0</v>
      </c>
      <c r="AO19">
        <v>6058.28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38.524500000000003</v>
      </c>
      <c r="BD19">
        <v>93.418099999999995</v>
      </c>
      <c r="BE19">
        <v>24.145399999999999</v>
      </c>
      <c r="BF19">
        <v>0</v>
      </c>
      <c r="BG19">
        <v>4.5901300000000003</v>
      </c>
      <c r="BH19">
        <v>9.5997699999999995</v>
      </c>
      <c r="BI19">
        <v>33.6614</v>
      </c>
      <c r="BJ19">
        <v>203.93899999999999</v>
      </c>
      <c r="BK19">
        <v>69.6691</v>
      </c>
      <c r="BL19">
        <v>6.3543599999999998</v>
      </c>
      <c r="BM19">
        <v>0</v>
      </c>
      <c r="BN19">
        <v>0</v>
      </c>
      <c r="BO19">
        <v>0</v>
      </c>
      <c r="BP19">
        <v>0</v>
      </c>
      <c r="BQ19">
        <v>279.96300000000002</v>
      </c>
      <c r="BR19">
        <v>232.126</v>
      </c>
      <c r="BS19">
        <v>47.837000000000003</v>
      </c>
      <c r="BT19">
        <v>0</v>
      </c>
      <c r="BU19">
        <v>1</v>
      </c>
      <c r="BV19" t="s">
        <v>605</v>
      </c>
      <c r="BW19">
        <v>0</v>
      </c>
      <c r="BX19">
        <v>246.5</v>
      </c>
      <c r="BY19" t="s">
        <v>606</v>
      </c>
      <c r="BZ19">
        <v>0</v>
      </c>
      <c r="CA19" t="s">
        <v>114</v>
      </c>
      <c r="CB19" t="s">
        <v>114</v>
      </c>
      <c r="CC19" t="s">
        <v>537</v>
      </c>
      <c r="CD19">
        <v>0</v>
      </c>
      <c r="CE19">
        <v>39690.400000000001</v>
      </c>
      <c r="CF19">
        <v>116070</v>
      </c>
      <c r="CG19">
        <v>0</v>
      </c>
      <c r="CH19">
        <v>0</v>
      </c>
      <c r="CI19">
        <v>3473.36</v>
      </c>
      <c r="CJ19">
        <v>24105.599999999999</v>
      </c>
      <c r="CK19">
        <v>183339</v>
      </c>
      <c r="CL19">
        <v>60367.7</v>
      </c>
      <c r="CM19">
        <v>5636.54</v>
      </c>
      <c r="CN19">
        <v>0</v>
      </c>
      <c r="CO19">
        <v>0</v>
      </c>
      <c r="CP19">
        <v>0</v>
      </c>
      <c r="CQ19">
        <v>0</v>
      </c>
      <c r="CR19">
        <v>249343</v>
      </c>
      <c r="CS19">
        <v>2318.5</v>
      </c>
      <c r="CT19">
        <v>0</v>
      </c>
      <c r="CU19">
        <v>0</v>
      </c>
      <c r="CV19">
        <v>0</v>
      </c>
      <c r="CW19">
        <v>0</v>
      </c>
      <c r="CX19">
        <v>1085.8</v>
      </c>
      <c r="CY19">
        <v>0</v>
      </c>
      <c r="CZ19">
        <v>3404.3</v>
      </c>
      <c r="DA19">
        <v>0</v>
      </c>
      <c r="DB19">
        <v>0</v>
      </c>
      <c r="DC19">
        <v>0</v>
      </c>
      <c r="DD19">
        <v>0</v>
      </c>
      <c r="DE19">
        <v>3404.3</v>
      </c>
      <c r="DF19">
        <v>0</v>
      </c>
      <c r="DG19">
        <v>0</v>
      </c>
      <c r="DH19">
        <v>0</v>
      </c>
      <c r="DI19">
        <v>0</v>
      </c>
      <c r="DJ19">
        <v>0</v>
      </c>
      <c r="DK19">
        <v>0</v>
      </c>
      <c r="DL19">
        <v>0</v>
      </c>
      <c r="DM19">
        <v>0</v>
      </c>
      <c r="DN19">
        <v>0</v>
      </c>
      <c r="DO19">
        <v>0</v>
      </c>
      <c r="DP19">
        <v>0</v>
      </c>
      <c r="DQ19">
        <v>0</v>
      </c>
      <c r="DR19">
        <v>0</v>
      </c>
      <c r="DS19">
        <v>19.411200000000001</v>
      </c>
      <c r="DT19">
        <v>76.493600000000001</v>
      </c>
      <c r="DU19">
        <v>137.542</v>
      </c>
      <c r="DV19">
        <v>0</v>
      </c>
      <c r="DW19">
        <v>0</v>
      </c>
      <c r="DX19">
        <v>11.982699999999999</v>
      </c>
      <c r="DY19">
        <v>28.3611</v>
      </c>
      <c r="DZ19">
        <v>273.79000000000002</v>
      </c>
      <c r="EA19">
        <v>69.6691</v>
      </c>
      <c r="EB19">
        <v>6.3543599999999998</v>
      </c>
      <c r="EC19">
        <v>0</v>
      </c>
      <c r="ED19">
        <v>0</v>
      </c>
      <c r="EE19">
        <v>0</v>
      </c>
      <c r="EF19">
        <v>0</v>
      </c>
      <c r="EG19">
        <v>349.81400000000002</v>
      </c>
      <c r="EH19">
        <v>322.40899999999999</v>
      </c>
      <c r="EI19">
        <v>27.404499999999999</v>
      </c>
      <c r="EJ19">
        <v>0</v>
      </c>
      <c r="EK19">
        <v>0</v>
      </c>
      <c r="EM19">
        <v>0</v>
      </c>
      <c r="EN19">
        <v>0</v>
      </c>
      <c r="EP19">
        <v>0</v>
      </c>
      <c r="EQ19" s="69">
        <v>7.2568400000000001E-5</v>
      </c>
      <c r="ER19">
        <v>36.553899999999999</v>
      </c>
      <c r="ES19">
        <v>3.0768200000000001</v>
      </c>
      <c r="ET19">
        <v>0</v>
      </c>
      <c r="EU19">
        <v>0.586924</v>
      </c>
      <c r="EV19">
        <v>0</v>
      </c>
      <c r="EW19">
        <v>4.6750600000000002</v>
      </c>
      <c r="EX19">
        <v>44.892800000000001</v>
      </c>
      <c r="EY19">
        <v>7.7711100000000002</v>
      </c>
      <c r="EZ19">
        <v>0.64344000000000001</v>
      </c>
      <c r="FA19">
        <v>0</v>
      </c>
      <c r="FB19">
        <v>0</v>
      </c>
      <c r="FC19">
        <v>0</v>
      </c>
      <c r="FD19">
        <v>0</v>
      </c>
      <c r="FE19">
        <v>53.307299999999998</v>
      </c>
      <c r="FF19">
        <v>0</v>
      </c>
      <c r="FG19">
        <v>24.959199999999999</v>
      </c>
      <c r="FH19">
        <v>18.487500000000001</v>
      </c>
      <c r="FI19">
        <v>0</v>
      </c>
      <c r="FJ19">
        <v>0</v>
      </c>
      <c r="FK19">
        <v>0.44480900000000001</v>
      </c>
      <c r="FL19">
        <v>4.4069500000000001</v>
      </c>
      <c r="FM19">
        <v>48.298499999999997</v>
      </c>
      <c r="FN19">
        <v>7.7711100000000002</v>
      </c>
      <c r="FO19">
        <v>0.64344000000000001</v>
      </c>
      <c r="FP19">
        <v>0</v>
      </c>
      <c r="FQ19">
        <v>0</v>
      </c>
      <c r="FR19">
        <v>0</v>
      </c>
      <c r="FS19">
        <v>0</v>
      </c>
      <c r="FT19">
        <v>56.713099999999997</v>
      </c>
      <c r="FU19" t="s">
        <v>642</v>
      </c>
      <c r="FV19" t="s">
        <v>622</v>
      </c>
      <c r="FW19" t="s">
        <v>528</v>
      </c>
      <c r="FX19" t="s">
        <v>115</v>
      </c>
      <c r="FY19" t="s">
        <v>530</v>
      </c>
      <c r="FZ19" t="s">
        <v>116</v>
      </c>
      <c r="GA19" t="s">
        <v>531</v>
      </c>
      <c r="GB19" t="s">
        <v>645</v>
      </c>
      <c r="GC19">
        <v>6.6800799999999994E-2</v>
      </c>
      <c r="GD19">
        <v>9.1626600000000007</v>
      </c>
      <c r="GE19">
        <v>4.1746100000000004</v>
      </c>
      <c r="GF19">
        <v>0</v>
      </c>
      <c r="GG19">
        <v>0.81588099999999997</v>
      </c>
      <c r="GH19">
        <v>0</v>
      </c>
      <c r="GI19">
        <v>5.9500999999999999</v>
      </c>
      <c r="GJ19">
        <v>20.170000000000002</v>
      </c>
      <c r="GK19">
        <v>12.064</v>
      </c>
      <c r="GL19">
        <v>1.20065</v>
      </c>
      <c r="GM19">
        <v>0</v>
      </c>
      <c r="GN19">
        <v>0</v>
      </c>
      <c r="GO19">
        <v>0</v>
      </c>
      <c r="GP19">
        <v>0</v>
      </c>
      <c r="GQ19">
        <v>33.43</v>
      </c>
      <c r="GR19">
        <v>25.2285</v>
      </c>
      <c r="GS19">
        <v>0</v>
      </c>
      <c r="GT19">
        <v>0</v>
      </c>
      <c r="GU19">
        <v>0</v>
      </c>
      <c r="GV19">
        <v>0</v>
      </c>
      <c r="GW19">
        <v>6.9230099999999997</v>
      </c>
      <c r="GX19">
        <v>0</v>
      </c>
      <c r="GY19">
        <v>32.15</v>
      </c>
      <c r="GZ19">
        <v>0</v>
      </c>
      <c r="HA19">
        <v>0</v>
      </c>
      <c r="HB19">
        <v>0</v>
      </c>
      <c r="HC19">
        <v>0</v>
      </c>
      <c r="HD19">
        <v>32.15</v>
      </c>
      <c r="HE19">
        <v>0</v>
      </c>
      <c r="HF19">
        <v>8.7828499999999998</v>
      </c>
      <c r="HG19">
        <v>24.049099999999999</v>
      </c>
      <c r="HH19">
        <v>0</v>
      </c>
      <c r="HI19">
        <v>0</v>
      </c>
      <c r="HJ19">
        <v>0.69994199999999995</v>
      </c>
      <c r="HK19">
        <v>5.0681799999999999</v>
      </c>
      <c r="HL19">
        <v>38.6</v>
      </c>
      <c r="HM19">
        <v>12.064</v>
      </c>
      <c r="HN19">
        <v>1.20065</v>
      </c>
      <c r="HO19">
        <v>0</v>
      </c>
      <c r="HP19">
        <v>0</v>
      </c>
      <c r="HQ19">
        <v>0</v>
      </c>
      <c r="HR19">
        <v>0</v>
      </c>
      <c r="HS19">
        <v>51.86</v>
      </c>
      <c r="HT19">
        <v>12.304399999999999</v>
      </c>
      <c r="HU19">
        <v>0</v>
      </c>
      <c r="HV19">
        <v>0</v>
      </c>
      <c r="HW19">
        <v>0</v>
      </c>
      <c r="HX19">
        <v>0</v>
      </c>
      <c r="HY19">
        <v>5.7623899999999999</v>
      </c>
      <c r="HZ19">
        <v>0</v>
      </c>
      <c r="IA19">
        <v>18.059999999999999</v>
      </c>
      <c r="IB19">
        <v>0</v>
      </c>
      <c r="IC19">
        <v>0</v>
      </c>
      <c r="ID19">
        <v>0</v>
      </c>
      <c r="IE19">
        <v>0</v>
      </c>
      <c r="IF19">
        <v>18.059999999999999</v>
      </c>
    </row>
    <row r="20" spans="1:240" x14ac:dyDescent="0.3">
      <c r="A20" s="67">
        <v>43887.481736111113</v>
      </c>
      <c r="B20" t="s">
        <v>139</v>
      </c>
      <c r="C20" t="s">
        <v>139</v>
      </c>
      <c r="D20" t="s">
        <v>111</v>
      </c>
      <c r="E20">
        <v>498589</v>
      </c>
      <c r="F20">
        <v>498589</v>
      </c>
      <c r="G20" t="s">
        <v>112</v>
      </c>
      <c r="H20" s="68">
        <v>0.28958333333333336</v>
      </c>
      <c r="I20" t="s">
        <v>113</v>
      </c>
      <c r="J20">
        <v>-30.99</v>
      </c>
      <c r="K20" t="s">
        <v>114</v>
      </c>
      <c r="L20" t="s">
        <v>114</v>
      </c>
      <c r="M20" t="s">
        <v>578</v>
      </c>
      <c r="N20">
        <v>648952</v>
      </c>
      <c r="O20">
        <v>177650</v>
      </c>
      <c r="P20">
        <v>206245</v>
      </c>
      <c r="Q20">
        <v>7380.6</v>
      </c>
      <c r="R20">
        <v>52404.1</v>
      </c>
      <c r="S20">
        <v>0</v>
      </c>
      <c r="T20">
        <v>795072</v>
      </c>
      <c r="U20" s="69">
        <v>1887700</v>
      </c>
      <c r="V20" s="69">
        <v>2135580</v>
      </c>
      <c r="W20">
        <v>0</v>
      </c>
      <c r="X20">
        <v>0</v>
      </c>
      <c r="Y20">
        <v>0</v>
      </c>
      <c r="Z20">
        <v>0</v>
      </c>
      <c r="AA20">
        <v>0</v>
      </c>
      <c r="AB20" s="69">
        <v>4023280</v>
      </c>
      <c r="AC20">
        <v>67944.2</v>
      </c>
      <c r="AD20">
        <v>0</v>
      </c>
      <c r="AE20">
        <v>0</v>
      </c>
      <c r="AF20">
        <v>0</v>
      </c>
      <c r="AG20">
        <v>0</v>
      </c>
      <c r="AH20">
        <v>5753.2</v>
      </c>
      <c r="AI20">
        <v>0</v>
      </c>
      <c r="AJ20">
        <v>73697.399999999994</v>
      </c>
      <c r="AK20">
        <v>0</v>
      </c>
      <c r="AL20">
        <v>0</v>
      </c>
      <c r="AM20">
        <v>0</v>
      </c>
      <c r="AN20">
        <v>0</v>
      </c>
      <c r="AO20">
        <v>73697.399999999994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53.739100000000001</v>
      </c>
      <c r="BD20">
        <v>21.5915</v>
      </c>
      <c r="BE20">
        <v>12.0083</v>
      </c>
      <c r="BF20">
        <v>1.2770900000000001</v>
      </c>
      <c r="BG20">
        <v>5.0401899999999999</v>
      </c>
      <c r="BH20">
        <v>2.0739700000000001</v>
      </c>
      <c r="BI20">
        <v>45.1663</v>
      </c>
      <c r="BJ20">
        <v>140.89599999999999</v>
      </c>
      <c r="BK20">
        <v>120.67700000000001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261.57299999999998</v>
      </c>
      <c r="BR20">
        <v>237.589</v>
      </c>
      <c r="BS20">
        <v>23.984300000000001</v>
      </c>
      <c r="BT20">
        <v>0</v>
      </c>
      <c r="BU20">
        <v>83</v>
      </c>
      <c r="BV20" t="s">
        <v>141</v>
      </c>
      <c r="BW20">
        <v>0</v>
      </c>
      <c r="BX20">
        <v>0</v>
      </c>
      <c r="BZ20">
        <v>0</v>
      </c>
      <c r="CA20" t="s">
        <v>114</v>
      </c>
      <c r="CB20" t="s">
        <v>114</v>
      </c>
      <c r="CC20" t="s">
        <v>566</v>
      </c>
      <c r="CD20">
        <v>199.928</v>
      </c>
      <c r="CE20">
        <v>300002</v>
      </c>
      <c r="CF20">
        <v>305045</v>
      </c>
      <c r="CG20">
        <v>37589.199999999997</v>
      </c>
      <c r="CH20">
        <v>96811.7</v>
      </c>
      <c r="CI20">
        <v>131869</v>
      </c>
      <c r="CJ20">
        <v>584998</v>
      </c>
      <c r="CK20" s="69">
        <v>1456520</v>
      </c>
      <c r="CL20" s="69">
        <v>2135580</v>
      </c>
      <c r="CM20">
        <v>0</v>
      </c>
      <c r="CN20">
        <v>0</v>
      </c>
      <c r="CO20">
        <v>0</v>
      </c>
      <c r="CP20">
        <v>0</v>
      </c>
      <c r="CQ20">
        <v>0</v>
      </c>
      <c r="CR20" s="69">
        <v>3592100</v>
      </c>
      <c r="CS20">
        <v>32558.7</v>
      </c>
      <c r="CT20">
        <v>0</v>
      </c>
      <c r="CU20">
        <v>0</v>
      </c>
      <c r="CV20">
        <v>0</v>
      </c>
      <c r="CW20">
        <v>0</v>
      </c>
      <c r="CX20">
        <v>0</v>
      </c>
      <c r="CY20">
        <v>0</v>
      </c>
      <c r="CZ20">
        <v>32558.7</v>
      </c>
      <c r="DA20">
        <v>0</v>
      </c>
      <c r="DB20">
        <v>0</v>
      </c>
      <c r="DC20">
        <v>0</v>
      </c>
      <c r="DD20">
        <v>0</v>
      </c>
      <c r="DE20">
        <v>32558.7</v>
      </c>
      <c r="DF20">
        <v>0</v>
      </c>
      <c r="DG20">
        <v>0</v>
      </c>
      <c r="DH20">
        <v>0</v>
      </c>
      <c r="DI20">
        <v>0</v>
      </c>
      <c r="DJ20">
        <v>0</v>
      </c>
      <c r="DK20">
        <v>0</v>
      </c>
      <c r="DL20">
        <v>0</v>
      </c>
      <c r="DM20">
        <v>0</v>
      </c>
      <c r="DN20">
        <v>0</v>
      </c>
      <c r="DO20">
        <v>0</v>
      </c>
      <c r="DP20">
        <v>0</v>
      </c>
      <c r="DQ20">
        <v>0</v>
      </c>
      <c r="DR20">
        <v>0</v>
      </c>
      <c r="DS20">
        <v>12.950699999999999</v>
      </c>
      <c r="DT20">
        <v>27.677299999999999</v>
      </c>
      <c r="DU20">
        <v>18.104800000000001</v>
      </c>
      <c r="DV20">
        <v>3.4771299999999998</v>
      </c>
      <c r="DW20">
        <v>6.9973200000000002</v>
      </c>
      <c r="DX20">
        <v>7.4074099999999996</v>
      </c>
      <c r="DY20">
        <v>33.292000000000002</v>
      </c>
      <c r="DZ20">
        <v>109.907</v>
      </c>
      <c r="EA20">
        <v>120.67700000000001</v>
      </c>
      <c r="EB20">
        <v>0</v>
      </c>
      <c r="EC20">
        <v>0</v>
      </c>
      <c r="ED20">
        <v>0</v>
      </c>
      <c r="EE20">
        <v>0</v>
      </c>
      <c r="EF20">
        <v>0</v>
      </c>
      <c r="EG20">
        <v>230.584</v>
      </c>
      <c r="EH20">
        <v>217.643</v>
      </c>
      <c r="EI20">
        <v>12.940899999999999</v>
      </c>
      <c r="EJ20">
        <v>0</v>
      </c>
      <c r="EK20">
        <v>0</v>
      </c>
      <c r="EM20">
        <v>0</v>
      </c>
      <c r="EN20">
        <v>0</v>
      </c>
      <c r="EP20">
        <v>0</v>
      </c>
      <c r="EQ20">
        <v>0.33001900000000001</v>
      </c>
      <c r="ER20">
        <v>167.68199999999999</v>
      </c>
      <c r="ES20">
        <v>31.890999999999998</v>
      </c>
      <c r="ET20">
        <v>8.4283699999999993</v>
      </c>
      <c r="EU20">
        <v>40.140999999999998</v>
      </c>
      <c r="EV20">
        <v>0</v>
      </c>
      <c r="EW20">
        <v>118.373</v>
      </c>
      <c r="EX20">
        <v>366.846</v>
      </c>
      <c r="EY20">
        <v>274.91199999999998</v>
      </c>
      <c r="EZ20">
        <v>0</v>
      </c>
      <c r="FA20">
        <v>0</v>
      </c>
      <c r="FB20">
        <v>0</v>
      </c>
      <c r="FC20">
        <v>0</v>
      </c>
      <c r="FD20">
        <v>0</v>
      </c>
      <c r="FE20">
        <v>641.75800000000004</v>
      </c>
      <c r="FF20" s="69">
        <v>5.4681199999999997E-18</v>
      </c>
      <c r="FG20">
        <v>166.077</v>
      </c>
      <c r="FH20">
        <v>46.876300000000001</v>
      </c>
      <c r="FI20">
        <v>25.683399999999999</v>
      </c>
      <c r="FJ20">
        <v>36.749400000000001</v>
      </c>
      <c r="FK20">
        <v>16.694299999999998</v>
      </c>
      <c r="FL20">
        <v>89.440899999999999</v>
      </c>
      <c r="FM20">
        <v>381.52199999999999</v>
      </c>
      <c r="FN20">
        <v>274.91199999999998</v>
      </c>
      <c r="FO20">
        <v>0</v>
      </c>
      <c r="FP20">
        <v>0</v>
      </c>
      <c r="FQ20">
        <v>0</v>
      </c>
      <c r="FR20">
        <v>0</v>
      </c>
      <c r="FS20">
        <v>0</v>
      </c>
      <c r="FT20">
        <v>656.43399999999997</v>
      </c>
      <c r="FU20" t="s">
        <v>642</v>
      </c>
      <c r="FV20" t="s">
        <v>622</v>
      </c>
      <c r="FW20" t="s">
        <v>528</v>
      </c>
      <c r="FX20" t="s">
        <v>115</v>
      </c>
      <c r="FY20" t="s">
        <v>530</v>
      </c>
      <c r="FZ20" t="s">
        <v>116</v>
      </c>
      <c r="GA20" t="s">
        <v>531</v>
      </c>
      <c r="GB20" t="s">
        <v>645</v>
      </c>
      <c r="GC20">
        <v>147.054</v>
      </c>
      <c r="GD20">
        <v>41.695099999999996</v>
      </c>
      <c r="GE20">
        <v>42.040300000000002</v>
      </c>
      <c r="GF20">
        <v>1.72926</v>
      </c>
      <c r="GG20">
        <v>11.7698</v>
      </c>
      <c r="GH20">
        <v>0</v>
      </c>
      <c r="GI20">
        <v>161.571</v>
      </c>
      <c r="GJ20">
        <v>405.86</v>
      </c>
      <c r="GK20">
        <v>426.77699999999999</v>
      </c>
      <c r="GL20">
        <v>0</v>
      </c>
      <c r="GM20">
        <v>0</v>
      </c>
      <c r="GN20">
        <v>0</v>
      </c>
      <c r="GO20">
        <v>0</v>
      </c>
      <c r="GP20">
        <v>0</v>
      </c>
      <c r="GQ20">
        <v>832.64</v>
      </c>
      <c r="GR20">
        <v>360.58199999999999</v>
      </c>
      <c r="GS20">
        <v>0</v>
      </c>
      <c r="GT20">
        <v>0</v>
      </c>
      <c r="GU20">
        <v>0</v>
      </c>
      <c r="GV20">
        <v>0</v>
      </c>
      <c r="GW20">
        <v>30.532399999999999</v>
      </c>
      <c r="GX20">
        <v>0</v>
      </c>
      <c r="GY20">
        <v>391.11</v>
      </c>
      <c r="GZ20">
        <v>0</v>
      </c>
      <c r="HA20">
        <v>0</v>
      </c>
      <c r="HB20">
        <v>0</v>
      </c>
      <c r="HC20">
        <v>0</v>
      </c>
      <c r="HD20">
        <v>391.11</v>
      </c>
      <c r="HE20">
        <v>4.5284400000000002E-2</v>
      </c>
      <c r="HF20">
        <v>66.560100000000006</v>
      </c>
      <c r="HG20">
        <v>62.241</v>
      </c>
      <c r="HH20">
        <v>8.5419900000000002</v>
      </c>
      <c r="HI20">
        <v>20.468900000000001</v>
      </c>
      <c r="HJ20">
        <v>26.267399999999999</v>
      </c>
      <c r="HK20">
        <v>119.375</v>
      </c>
      <c r="HL20">
        <v>303.5</v>
      </c>
      <c r="HM20">
        <v>426.77699999999999</v>
      </c>
      <c r="HN20">
        <v>0</v>
      </c>
      <c r="HO20">
        <v>0</v>
      </c>
      <c r="HP20">
        <v>0</v>
      </c>
      <c r="HQ20">
        <v>0</v>
      </c>
      <c r="HR20">
        <v>0</v>
      </c>
      <c r="HS20">
        <v>730.28</v>
      </c>
      <c r="HT20">
        <v>172.79</v>
      </c>
      <c r="HU20">
        <v>0</v>
      </c>
      <c r="HV20">
        <v>0</v>
      </c>
      <c r="HW20">
        <v>0</v>
      </c>
      <c r="HX20">
        <v>0</v>
      </c>
      <c r="HY20">
        <v>0</v>
      </c>
      <c r="HZ20">
        <v>0</v>
      </c>
      <c r="IA20">
        <v>172.79</v>
      </c>
      <c r="IB20">
        <v>0</v>
      </c>
      <c r="IC20">
        <v>0</v>
      </c>
      <c r="ID20">
        <v>0</v>
      </c>
      <c r="IE20">
        <v>0</v>
      </c>
      <c r="IF20">
        <v>172.79</v>
      </c>
    </row>
    <row r="21" spans="1:240" x14ac:dyDescent="0.3">
      <c r="A21" s="67">
        <v>43887.486666666664</v>
      </c>
      <c r="B21" t="s">
        <v>142</v>
      </c>
      <c r="C21" t="s">
        <v>142</v>
      </c>
      <c r="D21" t="s">
        <v>111</v>
      </c>
      <c r="E21">
        <v>498589</v>
      </c>
      <c r="F21">
        <v>498589</v>
      </c>
      <c r="G21" t="s">
        <v>112</v>
      </c>
      <c r="H21" s="68">
        <v>0.29375000000000001</v>
      </c>
      <c r="I21" t="s">
        <v>113</v>
      </c>
      <c r="J21">
        <v>-31.77</v>
      </c>
      <c r="K21" t="s">
        <v>114</v>
      </c>
      <c r="L21" t="s">
        <v>114</v>
      </c>
      <c r="M21" t="s">
        <v>579</v>
      </c>
      <c r="N21">
        <v>647195</v>
      </c>
      <c r="O21">
        <v>497248</v>
      </c>
      <c r="P21">
        <v>213117</v>
      </c>
      <c r="Q21">
        <v>5414.77</v>
      </c>
      <c r="R21">
        <v>51040.6</v>
      </c>
      <c r="S21">
        <v>0</v>
      </c>
      <c r="T21">
        <v>795072</v>
      </c>
      <c r="U21" s="69">
        <v>2209090</v>
      </c>
      <c r="V21" s="69">
        <v>2135580</v>
      </c>
      <c r="W21">
        <v>0</v>
      </c>
      <c r="X21">
        <v>0</v>
      </c>
      <c r="Y21">
        <v>0</v>
      </c>
      <c r="Z21">
        <v>0</v>
      </c>
      <c r="AA21">
        <v>0</v>
      </c>
      <c r="AB21" s="69">
        <v>4344670</v>
      </c>
      <c r="AC21">
        <v>982.69200000000001</v>
      </c>
      <c r="AD21">
        <v>0</v>
      </c>
      <c r="AE21">
        <v>0</v>
      </c>
      <c r="AF21">
        <v>0</v>
      </c>
      <c r="AG21">
        <v>0</v>
      </c>
      <c r="AH21">
        <v>5753.21</v>
      </c>
      <c r="AI21">
        <v>0</v>
      </c>
      <c r="AJ21">
        <v>6735.9</v>
      </c>
      <c r="AK21">
        <v>0</v>
      </c>
      <c r="AL21">
        <v>0</v>
      </c>
      <c r="AM21">
        <v>0</v>
      </c>
      <c r="AN21">
        <v>0</v>
      </c>
      <c r="AO21">
        <v>6735.9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32.123399999999997</v>
      </c>
      <c r="BD21">
        <v>44.821399999999997</v>
      </c>
      <c r="BE21">
        <v>12.4472</v>
      </c>
      <c r="BF21">
        <v>0.83095200000000002</v>
      </c>
      <c r="BG21">
        <v>4.2235699999999996</v>
      </c>
      <c r="BH21">
        <v>2.0739800000000002</v>
      </c>
      <c r="BI21">
        <v>45.1663</v>
      </c>
      <c r="BJ21">
        <v>141.68700000000001</v>
      </c>
      <c r="BK21">
        <v>120.67700000000001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262.36399999999998</v>
      </c>
      <c r="BR21">
        <v>259.892</v>
      </c>
      <c r="BS21">
        <v>2.4718900000000001</v>
      </c>
      <c r="BT21">
        <v>0</v>
      </c>
      <c r="BU21">
        <v>116.75</v>
      </c>
      <c r="BV21" t="s">
        <v>141</v>
      </c>
      <c r="BW21">
        <v>0</v>
      </c>
      <c r="BX21">
        <v>0</v>
      </c>
      <c r="BZ21">
        <v>0</v>
      </c>
      <c r="CA21" t="s">
        <v>114</v>
      </c>
      <c r="CB21" t="s">
        <v>114</v>
      </c>
      <c r="CC21" t="s">
        <v>566</v>
      </c>
      <c r="CD21">
        <v>199.928</v>
      </c>
      <c r="CE21">
        <v>300002</v>
      </c>
      <c r="CF21">
        <v>305045</v>
      </c>
      <c r="CG21">
        <v>37589.199999999997</v>
      </c>
      <c r="CH21">
        <v>96811.7</v>
      </c>
      <c r="CI21">
        <v>131869</v>
      </c>
      <c r="CJ21">
        <v>584998</v>
      </c>
      <c r="CK21" s="69">
        <v>1456520</v>
      </c>
      <c r="CL21" s="69">
        <v>2135580</v>
      </c>
      <c r="CM21">
        <v>0</v>
      </c>
      <c r="CN21">
        <v>0</v>
      </c>
      <c r="CO21">
        <v>0</v>
      </c>
      <c r="CP21">
        <v>0</v>
      </c>
      <c r="CQ21">
        <v>0</v>
      </c>
      <c r="CR21" s="69">
        <v>3592100</v>
      </c>
      <c r="CS21">
        <v>32558.7</v>
      </c>
      <c r="CT21">
        <v>0</v>
      </c>
      <c r="CU21">
        <v>0</v>
      </c>
      <c r="CV21">
        <v>0</v>
      </c>
      <c r="CW21">
        <v>0</v>
      </c>
      <c r="CX21">
        <v>0</v>
      </c>
      <c r="CY21">
        <v>0</v>
      </c>
      <c r="CZ21">
        <v>32558.7</v>
      </c>
      <c r="DA21">
        <v>0</v>
      </c>
      <c r="DB21">
        <v>0</v>
      </c>
      <c r="DC21">
        <v>0</v>
      </c>
      <c r="DD21">
        <v>0</v>
      </c>
      <c r="DE21">
        <v>32558.7</v>
      </c>
      <c r="DF21">
        <v>0</v>
      </c>
      <c r="DG21">
        <v>0</v>
      </c>
      <c r="DH21">
        <v>0</v>
      </c>
      <c r="DI21">
        <v>0</v>
      </c>
      <c r="DJ21">
        <v>0</v>
      </c>
      <c r="DK21">
        <v>0</v>
      </c>
      <c r="DL21">
        <v>0</v>
      </c>
      <c r="DM21">
        <v>0</v>
      </c>
      <c r="DN21">
        <v>0</v>
      </c>
      <c r="DO21">
        <v>0</v>
      </c>
      <c r="DP21">
        <v>0</v>
      </c>
      <c r="DQ21">
        <v>0</v>
      </c>
      <c r="DR21">
        <v>0</v>
      </c>
      <c r="DS21">
        <v>12.950699999999999</v>
      </c>
      <c r="DT21">
        <v>27.677299999999999</v>
      </c>
      <c r="DU21">
        <v>18.104800000000001</v>
      </c>
      <c r="DV21">
        <v>3.4771299999999998</v>
      </c>
      <c r="DW21">
        <v>6.9973200000000002</v>
      </c>
      <c r="DX21">
        <v>7.4074099999999996</v>
      </c>
      <c r="DY21">
        <v>33.292000000000002</v>
      </c>
      <c r="DZ21">
        <v>109.907</v>
      </c>
      <c r="EA21">
        <v>120.67700000000001</v>
      </c>
      <c r="EB21">
        <v>0</v>
      </c>
      <c r="EC21">
        <v>0</v>
      </c>
      <c r="ED21">
        <v>0</v>
      </c>
      <c r="EE21">
        <v>0</v>
      </c>
      <c r="EF21">
        <v>0</v>
      </c>
      <c r="EG21">
        <v>230.584</v>
      </c>
      <c r="EH21">
        <v>217.643</v>
      </c>
      <c r="EI21">
        <v>12.940899999999999</v>
      </c>
      <c r="EJ21">
        <v>0</v>
      </c>
      <c r="EK21">
        <v>0</v>
      </c>
      <c r="EM21">
        <v>0</v>
      </c>
      <c r="EN21">
        <v>0</v>
      </c>
      <c r="EP21">
        <v>0</v>
      </c>
      <c r="EQ21" s="69">
        <v>6.8225399999999998E-15</v>
      </c>
      <c r="ER21">
        <v>334.59500000000003</v>
      </c>
      <c r="ES21">
        <v>36.231400000000001</v>
      </c>
      <c r="ET21">
        <v>6.6369699999999998</v>
      </c>
      <c r="EU21">
        <v>29.533999999999999</v>
      </c>
      <c r="EV21">
        <v>0</v>
      </c>
      <c r="EW21">
        <v>118.373</v>
      </c>
      <c r="EX21">
        <v>525.37099999999998</v>
      </c>
      <c r="EY21">
        <v>274.91199999999998</v>
      </c>
      <c r="EZ21">
        <v>0</v>
      </c>
      <c r="FA21">
        <v>0</v>
      </c>
      <c r="FB21">
        <v>0</v>
      </c>
      <c r="FC21">
        <v>0</v>
      </c>
      <c r="FD21">
        <v>0</v>
      </c>
      <c r="FE21">
        <v>800.28300000000002</v>
      </c>
      <c r="FF21" s="69">
        <v>5.4681199999999997E-18</v>
      </c>
      <c r="FG21">
        <v>166.077</v>
      </c>
      <c r="FH21">
        <v>46.876300000000001</v>
      </c>
      <c r="FI21">
        <v>25.683399999999999</v>
      </c>
      <c r="FJ21">
        <v>36.749400000000001</v>
      </c>
      <c r="FK21">
        <v>16.694299999999998</v>
      </c>
      <c r="FL21">
        <v>89.440899999999999</v>
      </c>
      <c r="FM21">
        <v>381.52199999999999</v>
      </c>
      <c r="FN21">
        <v>274.91199999999998</v>
      </c>
      <c r="FO21">
        <v>0</v>
      </c>
      <c r="FP21">
        <v>0</v>
      </c>
      <c r="FQ21">
        <v>0</v>
      </c>
      <c r="FR21">
        <v>0</v>
      </c>
      <c r="FS21">
        <v>0</v>
      </c>
      <c r="FT21">
        <v>656.43399999999997</v>
      </c>
      <c r="FU21" t="s">
        <v>642</v>
      </c>
      <c r="FV21" t="s">
        <v>622</v>
      </c>
      <c r="FW21" t="s">
        <v>528</v>
      </c>
      <c r="FX21" t="s">
        <v>115</v>
      </c>
      <c r="FY21" t="s">
        <v>530</v>
      </c>
      <c r="FZ21" t="s">
        <v>116</v>
      </c>
      <c r="GA21" t="s">
        <v>531</v>
      </c>
      <c r="GB21" t="s">
        <v>645</v>
      </c>
      <c r="GC21">
        <v>146.68899999999999</v>
      </c>
      <c r="GD21">
        <v>109.98699999999999</v>
      </c>
      <c r="GE21">
        <v>43.537199999999999</v>
      </c>
      <c r="GF21">
        <v>1.2577199999999999</v>
      </c>
      <c r="GG21">
        <v>11.071300000000001</v>
      </c>
      <c r="GH21">
        <v>0</v>
      </c>
      <c r="GI21">
        <v>161.571</v>
      </c>
      <c r="GJ21">
        <v>474.12</v>
      </c>
      <c r="GK21">
        <v>426.77699999999999</v>
      </c>
      <c r="GL21">
        <v>0</v>
      </c>
      <c r="GM21">
        <v>0</v>
      </c>
      <c r="GN21">
        <v>0</v>
      </c>
      <c r="GO21">
        <v>0</v>
      </c>
      <c r="GP21">
        <v>0</v>
      </c>
      <c r="GQ21">
        <v>900.9</v>
      </c>
      <c r="GR21">
        <v>5.2151800000000001</v>
      </c>
      <c r="GS21">
        <v>0</v>
      </c>
      <c r="GT21">
        <v>0</v>
      </c>
      <c r="GU21">
        <v>0</v>
      </c>
      <c r="GV21">
        <v>0</v>
      </c>
      <c r="GW21">
        <v>30.532499999999999</v>
      </c>
      <c r="GX21">
        <v>0</v>
      </c>
      <c r="GY21">
        <v>35.75</v>
      </c>
      <c r="GZ21">
        <v>0</v>
      </c>
      <c r="HA21">
        <v>0</v>
      </c>
      <c r="HB21">
        <v>0</v>
      </c>
      <c r="HC21">
        <v>0</v>
      </c>
      <c r="HD21">
        <v>35.75</v>
      </c>
      <c r="HE21">
        <v>4.5284400000000002E-2</v>
      </c>
      <c r="HF21">
        <v>66.560100000000006</v>
      </c>
      <c r="HG21">
        <v>62.241</v>
      </c>
      <c r="HH21">
        <v>8.5419900000000002</v>
      </c>
      <c r="HI21">
        <v>20.468900000000001</v>
      </c>
      <c r="HJ21">
        <v>26.267399999999999</v>
      </c>
      <c r="HK21">
        <v>119.375</v>
      </c>
      <c r="HL21">
        <v>303.5</v>
      </c>
      <c r="HM21">
        <v>426.77699999999999</v>
      </c>
      <c r="HN21">
        <v>0</v>
      </c>
      <c r="HO21">
        <v>0</v>
      </c>
      <c r="HP21">
        <v>0</v>
      </c>
      <c r="HQ21">
        <v>0</v>
      </c>
      <c r="HR21">
        <v>0</v>
      </c>
      <c r="HS21">
        <v>730.28</v>
      </c>
      <c r="HT21">
        <v>172.79</v>
      </c>
      <c r="HU21">
        <v>0</v>
      </c>
      <c r="HV21">
        <v>0</v>
      </c>
      <c r="HW21">
        <v>0</v>
      </c>
      <c r="HX21">
        <v>0</v>
      </c>
      <c r="HY21">
        <v>0</v>
      </c>
      <c r="HZ21">
        <v>0</v>
      </c>
      <c r="IA21">
        <v>172.79</v>
      </c>
      <c r="IB21">
        <v>0</v>
      </c>
      <c r="IC21">
        <v>0</v>
      </c>
      <c r="ID21">
        <v>0</v>
      </c>
      <c r="IE21">
        <v>0</v>
      </c>
      <c r="IF21">
        <v>172.79</v>
      </c>
    </row>
    <row r="22" spans="1:240" x14ac:dyDescent="0.3">
      <c r="A22" s="67">
        <v>43887.489988425928</v>
      </c>
      <c r="B22" t="s">
        <v>143</v>
      </c>
      <c r="C22" t="s">
        <v>143</v>
      </c>
      <c r="D22" t="s">
        <v>111</v>
      </c>
      <c r="E22">
        <v>498589</v>
      </c>
      <c r="F22">
        <v>498589</v>
      </c>
      <c r="G22" t="s">
        <v>112</v>
      </c>
      <c r="H22" s="68">
        <v>0.19583333333333333</v>
      </c>
      <c r="I22" t="s">
        <v>113</v>
      </c>
      <c r="J22">
        <v>-48.08</v>
      </c>
      <c r="K22" t="s">
        <v>114</v>
      </c>
      <c r="L22" t="s">
        <v>114</v>
      </c>
      <c r="M22" t="s">
        <v>538</v>
      </c>
      <c r="N22">
        <v>629832</v>
      </c>
      <c r="O22">
        <v>453759</v>
      </c>
      <c r="P22">
        <v>314400</v>
      </c>
      <c r="Q22">
        <v>10531.1</v>
      </c>
      <c r="R22">
        <v>153263</v>
      </c>
      <c r="S22">
        <v>0</v>
      </c>
      <c r="T22">
        <v>795072</v>
      </c>
      <c r="U22" s="69">
        <v>2356860</v>
      </c>
      <c r="V22" s="69">
        <v>2135580</v>
      </c>
      <c r="W22">
        <v>0</v>
      </c>
      <c r="X22">
        <v>0</v>
      </c>
      <c r="Y22">
        <v>0</v>
      </c>
      <c r="Z22">
        <v>0</v>
      </c>
      <c r="AA22">
        <v>0</v>
      </c>
      <c r="AB22" s="69">
        <v>4492440</v>
      </c>
      <c r="AC22">
        <v>955.64499999999998</v>
      </c>
      <c r="AD22">
        <v>0</v>
      </c>
      <c r="AE22">
        <v>0</v>
      </c>
      <c r="AF22">
        <v>0</v>
      </c>
      <c r="AG22">
        <v>0</v>
      </c>
      <c r="AH22">
        <v>5753.2</v>
      </c>
      <c r="AI22">
        <v>0</v>
      </c>
      <c r="AJ22">
        <v>6708.85</v>
      </c>
      <c r="AK22">
        <v>0</v>
      </c>
      <c r="AL22">
        <v>0</v>
      </c>
      <c r="AM22">
        <v>0</v>
      </c>
      <c r="AN22">
        <v>0</v>
      </c>
      <c r="AO22">
        <v>6708.85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31.2746</v>
      </c>
      <c r="BD22">
        <v>43.2453</v>
      </c>
      <c r="BE22">
        <v>25.3751</v>
      </c>
      <c r="BF22">
        <v>0.92608400000000002</v>
      </c>
      <c r="BG22">
        <v>9.9235799999999994</v>
      </c>
      <c r="BH22">
        <v>2.0739700000000001</v>
      </c>
      <c r="BI22">
        <v>45.1663</v>
      </c>
      <c r="BJ22">
        <v>157.98500000000001</v>
      </c>
      <c r="BK22">
        <v>120.67700000000001</v>
      </c>
      <c r="BL22">
        <v>0</v>
      </c>
      <c r="BM22">
        <v>0</v>
      </c>
      <c r="BN22">
        <v>0</v>
      </c>
      <c r="BO22">
        <v>0</v>
      </c>
      <c r="BP22">
        <v>0</v>
      </c>
      <c r="BQ22">
        <v>278.66199999999998</v>
      </c>
      <c r="BR22">
        <v>276.19900000000001</v>
      </c>
      <c r="BS22">
        <v>2.4628700000000001</v>
      </c>
      <c r="BT22">
        <v>0</v>
      </c>
      <c r="BU22">
        <v>640.5</v>
      </c>
      <c r="BV22" t="s">
        <v>141</v>
      </c>
      <c r="BW22">
        <v>17</v>
      </c>
      <c r="BX22">
        <v>0</v>
      </c>
      <c r="BZ22">
        <v>0</v>
      </c>
      <c r="CA22" t="s">
        <v>114</v>
      </c>
      <c r="CB22" t="s">
        <v>114</v>
      </c>
      <c r="CC22" t="s">
        <v>566</v>
      </c>
      <c r="CD22">
        <v>199.928</v>
      </c>
      <c r="CE22">
        <v>300002</v>
      </c>
      <c r="CF22">
        <v>305045</v>
      </c>
      <c r="CG22">
        <v>37589.199999999997</v>
      </c>
      <c r="CH22">
        <v>96811.7</v>
      </c>
      <c r="CI22">
        <v>131869</v>
      </c>
      <c r="CJ22">
        <v>584998</v>
      </c>
      <c r="CK22" s="69">
        <v>1456520</v>
      </c>
      <c r="CL22" s="69">
        <v>2135580</v>
      </c>
      <c r="CM22">
        <v>0</v>
      </c>
      <c r="CN22">
        <v>0</v>
      </c>
      <c r="CO22">
        <v>0</v>
      </c>
      <c r="CP22">
        <v>0</v>
      </c>
      <c r="CQ22">
        <v>0</v>
      </c>
      <c r="CR22" s="69">
        <v>3592100</v>
      </c>
      <c r="CS22">
        <v>32558.7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32558.7</v>
      </c>
      <c r="DA22">
        <v>0</v>
      </c>
      <c r="DB22">
        <v>0</v>
      </c>
      <c r="DC22">
        <v>0</v>
      </c>
      <c r="DD22">
        <v>0</v>
      </c>
      <c r="DE22">
        <v>32558.7</v>
      </c>
      <c r="DF22">
        <v>0</v>
      </c>
      <c r="DG22">
        <v>0</v>
      </c>
      <c r="DH22">
        <v>0</v>
      </c>
      <c r="DI22">
        <v>0</v>
      </c>
      <c r="DJ22">
        <v>0</v>
      </c>
      <c r="DK22">
        <v>0</v>
      </c>
      <c r="DL22">
        <v>0</v>
      </c>
      <c r="DM22">
        <v>0</v>
      </c>
      <c r="DN22">
        <v>0</v>
      </c>
      <c r="DO22">
        <v>0</v>
      </c>
      <c r="DP22">
        <v>0</v>
      </c>
      <c r="DQ22">
        <v>0</v>
      </c>
      <c r="DR22">
        <v>0</v>
      </c>
      <c r="DS22">
        <v>12.950699999999999</v>
      </c>
      <c r="DT22">
        <v>27.677299999999999</v>
      </c>
      <c r="DU22">
        <v>18.104800000000001</v>
      </c>
      <c r="DV22">
        <v>3.4771299999999998</v>
      </c>
      <c r="DW22">
        <v>6.9973200000000002</v>
      </c>
      <c r="DX22">
        <v>7.4074099999999996</v>
      </c>
      <c r="DY22">
        <v>33.292000000000002</v>
      </c>
      <c r="DZ22">
        <v>109.907</v>
      </c>
      <c r="EA22">
        <v>120.67700000000001</v>
      </c>
      <c r="EB22">
        <v>0</v>
      </c>
      <c r="EC22">
        <v>0</v>
      </c>
      <c r="ED22">
        <v>0</v>
      </c>
      <c r="EE22">
        <v>0</v>
      </c>
      <c r="EF22">
        <v>0</v>
      </c>
      <c r="EG22">
        <v>230.584</v>
      </c>
      <c r="EH22">
        <v>217.643</v>
      </c>
      <c r="EI22">
        <v>12.940899999999999</v>
      </c>
      <c r="EJ22">
        <v>0</v>
      </c>
      <c r="EK22">
        <v>0</v>
      </c>
      <c r="EM22">
        <v>0</v>
      </c>
      <c r="EN22">
        <v>0</v>
      </c>
      <c r="EP22">
        <v>0</v>
      </c>
      <c r="EQ22" s="69">
        <v>2.0510500000000001E-15</v>
      </c>
      <c r="ER22">
        <v>282.029</v>
      </c>
      <c r="ES22">
        <v>100.288</v>
      </c>
      <c r="ET22">
        <v>5.9600299999999997</v>
      </c>
      <c r="EU22">
        <v>42.303699999999999</v>
      </c>
      <c r="EV22">
        <v>0</v>
      </c>
      <c r="EW22">
        <v>118.373</v>
      </c>
      <c r="EX22">
        <v>548.95399999999995</v>
      </c>
      <c r="EY22">
        <v>274.91199999999998</v>
      </c>
      <c r="EZ22">
        <v>0</v>
      </c>
      <c r="FA22">
        <v>0</v>
      </c>
      <c r="FB22">
        <v>0</v>
      </c>
      <c r="FC22">
        <v>0</v>
      </c>
      <c r="FD22">
        <v>0</v>
      </c>
      <c r="FE22">
        <v>823.86599999999999</v>
      </c>
      <c r="FF22" s="69">
        <v>5.4681199999999997E-18</v>
      </c>
      <c r="FG22">
        <v>166.077</v>
      </c>
      <c r="FH22">
        <v>46.876300000000001</v>
      </c>
      <c r="FI22">
        <v>25.683399999999999</v>
      </c>
      <c r="FJ22">
        <v>36.749400000000001</v>
      </c>
      <c r="FK22">
        <v>16.694299999999998</v>
      </c>
      <c r="FL22">
        <v>89.440899999999999</v>
      </c>
      <c r="FM22">
        <v>381.52199999999999</v>
      </c>
      <c r="FN22">
        <v>274.91199999999998</v>
      </c>
      <c r="FO22">
        <v>0</v>
      </c>
      <c r="FP22">
        <v>0</v>
      </c>
      <c r="FQ22">
        <v>0</v>
      </c>
      <c r="FR22">
        <v>0</v>
      </c>
      <c r="FS22">
        <v>0</v>
      </c>
      <c r="FT22">
        <v>656.43399999999997</v>
      </c>
      <c r="FU22" t="s">
        <v>642</v>
      </c>
      <c r="FV22" t="s">
        <v>622</v>
      </c>
      <c r="FW22" t="s">
        <v>528</v>
      </c>
      <c r="FX22" t="s">
        <v>115</v>
      </c>
      <c r="FY22" t="s">
        <v>530</v>
      </c>
      <c r="FZ22" t="s">
        <v>116</v>
      </c>
      <c r="GA22" t="s">
        <v>531</v>
      </c>
      <c r="GB22" t="s">
        <v>645</v>
      </c>
      <c r="GC22">
        <v>142.78399999999999</v>
      </c>
      <c r="GD22">
        <v>100.506</v>
      </c>
      <c r="GE22">
        <v>66.708200000000005</v>
      </c>
      <c r="GF22">
        <v>2.35053</v>
      </c>
      <c r="GG22">
        <v>31.7742</v>
      </c>
      <c r="GH22">
        <v>0</v>
      </c>
      <c r="GI22">
        <v>161.571</v>
      </c>
      <c r="GJ22">
        <v>505.69</v>
      </c>
      <c r="GK22">
        <v>426.77699999999999</v>
      </c>
      <c r="GL22">
        <v>0</v>
      </c>
      <c r="GM22">
        <v>0</v>
      </c>
      <c r="GN22">
        <v>0</v>
      </c>
      <c r="GO22">
        <v>0</v>
      </c>
      <c r="GP22">
        <v>0</v>
      </c>
      <c r="GQ22">
        <v>932.47</v>
      </c>
      <c r="GR22">
        <v>5.0716400000000004</v>
      </c>
      <c r="GS22">
        <v>0</v>
      </c>
      <c r="GT22">
        <v>0</v>
      </c>
      <c r="GU22">
        <v>0</v>
      </c>
      <c r="GV22">
        <v>0</v>
      </c>
      <c r="GW22">
        <v>30.532399999999999</v>
      </c>
      <c r="GX22">
        <v>0</v>
      </c>
      <c r="GY22">
        <v>35.6</v>
      </c>
      <c r="GZ22">
        <v>0</v>
      </c>
      <c r="HA22">
        <v>0</v>
      </c>
      <c r="HB22">
        <v>0</v>
      </c>
      <c r="HC22">
        <v>0</v>
      </c>
      <c r="HD22">
        <v>35.6</v>
      </c>
      <c r="HE22">
        <v>4.5284400000000002E-2</v>
      </c>
      <c r="HF22">
        <v>66.560100000000006</v>
      </c>
      <c r="HG22">
        <v>62.241</v>
      </c>
      <c r="HH22">
        <v>8.5419900000000002</v>
      </c>
      <c r="HI22">
        <v>20.468900000000001</v>
      </c>
      <c r="HJ22">
        <v>26.267399999999999</v>
      </c>
      <c r="HK22">
        <v>119.375</v>
      </c>
      <c r="HL22">
        <v>303.5</v>
      </c>
      <c r="HM22">
        <v>426.77699999999999</v>
      </c>
      <c r="HN22">
        <v>0</v>
      </c>
      <c r="HO22">
        <v>0</v>
      </c>
      <c r="HP22">
        <v>0</v>
      </c>
      <c r="HQ22">
        <v>0</v>
      </c>
      <c r="HR22">
        <v>0</v>
      </c>
      <c r="HS22">
        <v>730.28</v>
      </c>
      <c r="HT22">
        <v>172.79</v>
      </c>
      <c r="HU22">
        <v>0</v>
      </c>
      <c r="HV22">
        <v>0</v>
      </c>
      <c r="HW22">
        <v>0</v>
      </c>
      <c r="HX22">
        <v>0</v>
      </c>
      <c r="HY22">
        <v>0</v>
      </c>
      <c r="HZ22">
        <v>0</v>
      </c>
      <c r="IA22">
        <v>172.79</v>
      </c>
      <c r="IB22">
        <v>0</v>
      </c>
      <c r="IC22">
        <v>0</v>
      </c>
      <c r="ID22">
        <v>0</v>
      </c>
      <c r="IE22">
        <v>0</v>
      </c>
      <c r="IF22">
        <v>172.79</v>
      </c>
    </row>
    <row r="23" spans="1:240" x14ac:dyDescent="0.3">
      <c r="A23" s="67">
        <v>43887.490567129629</v>
      </c>
      <c r="B23" t="s">
        <v>144</v>
      </c>
      <c r="C23" t="s">
        <v>144</v>
      </c>
      <c r="D23" t="s">
        <v>111</v>
      </c>
      <c r="E23">
        <v>24563.1</v>
      </c>
      <c r="F23">
        <v>24692.3</v>
      </c>
      <c r="G23" t="s">
        <v>112</v>
      </c>
      <c r="H23" s="68">
        <v>3.1944444444444449E-2</v>
      </c>
      <c r="I23" t="s">
        <v>113</v>
      </c>
      <c r="J23">
        <v>-70.58</v>
      </c>
      <c r="K23" t="s">
        <v>114</v>
      </c>
      <c r="L23" t="s">
        <v>114</v>
      </c>
      <c r="M23" t="s">
        <v>539</v>
      </c>
      <c r="N23">
        <v>5.2776500000000004</v>
      </c>
      <c r="O23">
        <v>41720.1</v>
      </c>
      <c r="P23">
        <v>80287.899999999994</v>
      </c>
      <c r="Q23">
        <v>0</v>
      </c>
      <c r="R23">
        <v>1209.06</v>
      </c>
      <c r="S23">
        <v>0</v>
      </c>
      <c r="T23">
        <v>47727.4</v>
      </c>
      <c r="U23">
        <v>170950</v>
      </c>
      <c r="V23">
        <v>77659.399999999994</v>
      </c>
      <c r="W23">
        <v>0</v>
      </c>
      <c r="X23">
        <v>176.88800000000001</v>
      </c>
      <c r="Y23">
        <v>0</v>
      </c>
      <c r="Z23">
        <v>0</v>
      </c>
      <c r="AA23">
        <v>0</v>
      </c>
      <c r="AB23">
        <v>248786</v>
      </c>
      <c r="AC23">
        <v>1070</v>
      </c>
      <c r="AD23">
        <v>0</v>
      </c>
      <c r="AE23">
        <v>0</v>
      </c>
      <c r="AF23">
        <v>0</v>
      </c>
      <c r="AG23">
        <v>0</v>
      </c>
      <c r="AH23">
        <v>747.75800000000004</v>
      </c>
      <c r="AI23">
        <v>0</v>
      </c>
      <c r="AJ23">
        <v>1817.76</v>
      </c>
      <c r="AK23">
        <v>0</v>
      </c>
      <c r="AL23">
        <v>0</v>
      </c>
      <c r="AM23">
        <v>0</v>
      </c>
      <c r="AN23">
        <v>0</v>
      </c>
      <c r="AO23">
        <v>1817.76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8.9482499999999998</v>
      </c>
      <c r="BD23">
        <v>88.719499999999996</v>
      </c>
      <c r="BE23">
        <v>112.087</v>
      </c>
      <c r="BF23">
        <v>0</v>
      </c>
      <c r="BG23">
        <v>1.19093</v>
      </c>
      <c r="BH23">
        <v>5.4719899999999999</v>
      </c>
      <c r="BI23">
        <v>60.5336</v>
      </c>
      <c r="BJ23">
        <v>276.952</v>
      </c>
      <c r="BK23">
        <v>94.849699999999999</v>
      </c>
      <c r="BL23">
        <v>0</v>
      </c>
      <c r="BM23">
        <v>0.21976000000000001</v>
      </c>
      <c r="BN23">
        <v>0</v>
      </c>
      <c r="BO23">
        <v>0</v>
      </c>
      <c r="BP23">
        <v>0</v>
      </c>
      <c r="BQ23">
        <v>372.02100000000002</v>
      </c>
      <c r="BR23">
        <v>357.60599999999999</v>
      </c>
      <c r="BS23">
        <v>14.414999999999999</v>
      </c>
      <c r="BT23">
        <v>0</v>
      </c>
      <c r="BU23">
        <v>0</v>
      </c>
      <c r="BW23">
        <v>0</v>
      </c>
      <c r="BX23">
        <v>0</v>
      </c>
      <c r="BZ23">
        <v>0</v>
      </c>
      <c r="CA23" t="s">
        <v>114</v>
      </c>
      <c r="CB23" t="s">
        <v>114</v>
      </c>
      <c r="CC23" t="s">
        <v>215</v>
      </c>
      <c r="CD23">
        <v>0</v>
      </c>
      <c r="CE23">
        <v>29749.9</v>
      </c>
      <c r="CF23">
        <v>32902.5</v>
      </c>
      <c r="CG23">
        <v>0</v>
      </c>
      <c r="CH23">
        <v>0</v>
      </c>
      <c r="CI23">
        <v>14015</v>
      </c>
      <c r="CJ23">
        <v>45868.5</v>
      </c>
      <c r="CK23">
        <v>122536</v>
      </c>
      <c r="CL23">
        <v>77659.399999999994</v>
      </c>
      <c r="CM23">
        <v>0</v>
      </c>
      <c r="CN23">
        <v>379.815</v>
      </c>
      <c r="CO23">
        <v>0</v>
      </c>
      <c r="CP23">
        <v>0</v>
      </c>
      <c r="CQ23">
        <v>0</v>
      </c>
      <c r="CR23">
        <v>200575</v>
      </c>
      <c r="CS23">
        <v>2176.2800000000002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2176.2800000000002</v>
      </c>
      <c r="DA23">
        <v>0</v>
      </c>
      <c r="DB23">
        <v>0</v>
      </c>
      <c r="DC23">
        <v>0</v>
      </c>
      <c r="DD23">
        <v>0</v>
      </c>
      <c r="DE23">
        <v>2176.2800000000002</v>
      </c>
      <c r="DF23">
        <v>0</v>
      </c>
      <c r="DG23">
        <v>0</v>
      </c>
      <c r="DH23">
        <v>0</v>
      </c>
      <c r="DI23">
        <v>0</v>
      </c>
      <c r="DJ23">
        <v>0</v>
      </c>
      <c r="DK23">
        <v>0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18.096299999999999</v>
      </c>
      <c r="DT23">
        <v>66.522400000000005</v>
      </c>
      <c r="DU23">
        <v>46.5623</v>
      </c>
      <c r="DV23">
        <v>0</v>
      </c>
      <c r="DW23">
        <v>0</v>
      </c>
      <c r="DX23">
        <v>16.6343</v>
      </c>
      <c r="DY23">
        <v>58.5595</v>
      </c>
      <c r="DZ23">
        <v>206.375</v>
      </c>
      <c r="EA23">
        <v>94.849699999999999</v>
      </c>
      <c r="EB23">
        <v>0</v>
      </c>
      <c r="EC23">
        <v>0.46267200000000003</v>
      </c>
      <c r="ED23">
        <v>0</v>
      </c>
      <c r="EE23">
        <v>0</v>
      </c>
      <c r="EF23">
        <v>0</v>
      </c>
      <c r="EG23">
        <v>301.68700000000001</v>
      </c>
      <c r="EH23">
        <v>283.59100000000001</v>
      </c>
      <c r="EI23">
        <v>18.096299999999999</v>
      </c>
      <c r="EJ23">
        <v>0</v>
      </c>
      <c r="EK23">
        <v>0</v>
      </c>
      <c r="EM23">
        <v>0</v>
      </c>
      <c r="EN23">
        <v>0</v>
      </c>
      <c r="EP23">
        <v>0</v>
      </c>
      <c r="EQ23">
        <v>0</v>
      </c>
      <c r="ER23">
        <v>32.507899999999999</v>
      </c>
      <c r="ES23">
        <v>26.927199999999999</v>
      </c>
      <c r="ET23">
        <v>0</v>
      </c>
      <c r="EU23">
        <v>0</v>
      </c>
      <c r="EV23">
        <v>0</v>
      </c>
      <c r="EW23">
        <v>11.9862</v>
      </c>
      <c r="EX23">
        <v>71.421300000000002</v>
      </c>
      <c r="EY23">
        <v>14.089600000000001</v>
      </c>
      <c r="EZ23">
        <v>0</v>
      </c>
      <c r="FA23">
        <v>4.7862700000000001E-2</v>
      </c>
      <c r="FB23">
        <v>0</v>
      </c>
      <c r="FC23">
        <v>0</v>
      </c>
      <c r="FD23">
        <v>0</v>
      </c>
      <c r="FE23">
        <v>85.558800000000005</v>
      </c>
      <c r="FF23">
        <v>0</v>
      </c>
      <c r="FG23">
        <v>24.991599999999998</v>
      </c>
      <c r="FH23">
        <v>8.4873600000000007</v>
      </c>
      <c r="FI23">
        <v>0</v>
      </c>
      <c r="FJ23">
        <v>0</v>
      </c>
      <c r="FK23">
        <v>2.2919499999999999</v>
      </c>
      <c r="FL23">
        <v>11.913600000000001</v>
      </c>
      <c r="FM23">
        <v>47.6845</v>
      </c>
      <c r="FN23">
        <v>14.089600000000001</v>
      </c>
      <c r="FO23">
        <v>0</v>
      </c>
      <c r="FP23">
        <v>6.7214899999999994E-2</v>
      </c>
      <c r="FQ23">
        <v>0</v>
      </c>
      <c r="FR23">
        <v>0</v>
      </c>
      <c r="FS23">
        <v>0</v>
      </c>
      <c r="FT23">
        <v>61.841299999999997</v>
      </c>
      <c r="FU23" t="s">
        <v>642</v>
      </c>
      <c r="FV23" t="s">
        <v>622</v>
      </c>
      <c r="FW23" t="s">
        <v>528</v>
      </c>
      <c r="FX23" t="s">
        <v>115</v>
      </c>
      <c r="FY23" t="s">
        <v>530</v>
      </c>
      <c r="FZ23" t="s">
        <v>116</v>
      </c>
      <c r="GA23" t="s">
        <v>531</v>
      </c>
      <c r="GB23" t="s">
        <v>645</v>
      </c>
      <c r="GC23">
        <v>1.1421199999999999E-3</v>
      </c>
      <c r="GD23">
        <v>9.5401100000000003</v>
      </c>
      <c r="GE23">
        <v>17.265799999999999</v>
      </c>
      <c r="GF23">
        <v>0</v>
      </c>
      <c r="GG23">
        <v>0.235758</v>
      </c>
      <c r="GH23">
        <v>0</v>
      </c>
      <c r="GI23">
        <v>10.1258</v>
      </c>
      <c r="GJ23">
        <v>37.18</v>
      </c>
      <c r="GK23">
        <v>15.351599999999999</v>
      </c>
      <c r="GL23">
        <v>0</v>
      </c>
      <c r="GM23">
        <v>3.8582499999999999E-2</v>
      </c>
      <c r="GN23">
        <v>0</v>
      </c>
      <c r="GO23">
        <v>0</v>
      </c>
      <c r="GP23">
        <v>0</v>
      </c>
      <c r="GQ23">
        <v>52.57</v>
      </c>
      <c r="GR23">
        <v>5.6785500000000004</v>
      </c>
      <c r="GS23">
        <v>0</v>
      </c>
      <c r="GT23">
        <v>0</v>
      </c>
      <c r="GU23">
        <v>0</v>
      </c>
      <c r="GV23">
        <v>0</v>
      </c>
      <c r="GW23">
        <v>3.9683799999999998</v>
      </c>
      <c r="GX23">
        <v>0</v>
      </c>
      <c r="GY23">
        <v>9.65</v>
      </c>
      <c r="GZ23">
        <v>0</v>
      </c>
      <c r="HA23">
        <v>0</v>
      </c>
      <c r="HB23">
        <v>0</v>
      </c>
      <c r="HC23">
        <v>0</v>
      </c>
      <c r="HD23">
        <v>9.65</v>
      </c>
      <c r="HE23">
        <v>0</v>
      </c>
      <c r="HF23">
        <v>6.83575</v>
      </c>
      <c r="HG23">
        <v>6.7256400000000003</v>
      </c>
      <c r="HH23">
        <v>0</v>
      </c>
      <c r="HI23">
        <v>0</v>
      </c>
      <c r="HJ23">
        <v>2.8126799999999998</v>
      </c>
      <c r="HK23">
        <v>9.8161699999999996</v>
      </c>
      <c r="HL23">
        <v>26.2</v>
      </c>
      <c r="HM23">
        <v>15.351599999999999</v>
      </c>
      <c r="HN23">
        <v>0</v>
      </c>
      <c r="HO23">
        <v>7.5175900000000004E-2</v>
      </c>
      <c r="HP23">
        <v>0</v>
      </c>
      <c r="HQ23">
        <v>0</v>
      </c>
      <c r="HR23">
        <v>0</v>
      </c>
      <c r="HS23">
        <v>41.63</v>
      </c>
      <c r="HT23">
        <v>11.5496</v>
      </c>
      <c r="HU23">
        <v>0</v>
      </c>
      <c r="HV23">
        <v>0</v>
      </c>
      <c r="HW23">
        <v>0</v>
      </c>
      <c r="HX23">
        <v>0</v>
      </c>
      <c r="HY23">
        <v>0</v>
      </c>
      <c r="HZ23">
        <v>0</v>
      </c>
      <c r="IA23">
        <v>11.55</v>
      </c>
      <c r="IB23">
        <v>0</v>
      </c>
      <c r="IC23">
        <v>0</v>
      </c>
      <c r="ID23">
        <v>0</v>
      </c>
      <c r="IE23">
        <v>0</v>
      </c>
      <c r="IF23">
        <v>11.55</v>
      </c>
    </row>
    <row r="24" spans="1:240" x14ac:dyDescent="0.3">
      <c r="A24" s="67">
        <v>43887.491064814814</v>
      </c>
      <c r="B24" t="s">
        <v>146</v>
      </c>
      <c r="C24" t="s">
        <v>146</v>
      </c>
      <c r="D24" t="s">
        <v>111</v>
      </c>
      <c r="E24">
        <v>24563.1</v>
      </c>
      <c r="F24">
        <v>24692.3</v>
      </c>
      <c r="G24" t="s">
        <v>112</v>
      </c>
      <c r="H24" s="68">
        <v>2.7083333333333334E-2</v>
      </c>
      <c r="I24" t="s">
        <v>118</v>
      </c>
      <c r="J24">
        <v>15.36</v>
      </c>
      <c r="K24" t="s">
        <v>114</v>
      </c>
      <c r="L24" t="s">
        <v>114</v>
      </c>
      <c r="M24" t="s">
        <v>145</v>
      </c>
      <c r="N24">
        <v>12.480700000000001</v>
      </c>
      <c r="O24">
        <v>58549.7</v>
      </c>
      <c r="P24">
        <v>15149.9</v>
      </c>
      <c r="Q24">
        <v>0</v>
      </c>
      <c r="R24">
        <v>1605.19</v>
      </c>
      <c r="S24">
        <v>0</v>
      </c>
      <c r="T24">
        <v>71824</v>
      </c>
      <c r="U24">
        <v>147141</v>
      </c>
      <c r="V24">
        <v>77659.399999999994</v>
      </c>
      <c r="W24">
        <v>0</v>
      </c>
      <c r="X24">
        <v>379.815</v>
      </c>
      <c r="Y24">
        <v>0</v>
      </c>
      <c r="Z24">
        <v>0</v>
      </c>
      <c r="AA24">
        <v>0</v>
      </c>
      <c r="AB24">
        <v>225181</v>
      </c>
      <c r="AC24">
        <v>2053.14</v>
      </c>
      <c r="AD24">
        <v>0</v>
      </c>
      <c r="AE24">
        <v>0</v>
      </c>
      <c r="AF24">
        <v>0</v>
      </c>
      <c r="AG24">
        <v>0</v>
      </c>
      <c r="AH24">
        <v>652.61199999999997</v>
      </c>
      <c r="AI24">
        <v>0</v>
      </c>
      <c r="AJ24">
        <v>2705.75</v>
      </c>
      <c r="AK24">
        <v>0</v>
      </c>
      <c r="AL24">
        <v>0</v>
      </c>
      <c r="AM24">
        <v>0</v>
      </c>
      <c r="AN24">
        <v>0</v>
      </c>
      <c r="AO24">
        <v>2705.75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16.926500000000001</v>
      </c>
      <c r="BD24">
        <v>115.214</v>
      </c>
      <c r="BE24">
        <v>19.085599999999999</v>
      </c>
      <c r="BF24">
        <v>0</v>
      </c>
      <c r="BG24">
        <v>1.5688800000000001</v>
      </c>
      <c r="BH24">
        <v>4.7781399999999996</v>
      </c>
      <c r="BI24">
        <v>87.876300000000001</v>
      </c>
      <c r="BJ24">
        <v>245.44900000000001</v>
      </c>
      <c r="BK24">
        <v>94.849699999999999</v>
      </c>
      <c r="BL24">
        <v>0</v>
      </c>
      <c r="BM24">
        <v>0.46267200000000003</v>
      </c>
      <c r="BN24">
        <v>0</v>
      </c>
      <c r="BO24">
        <v>0</v>
      </c>
      <c r="BP24">
        <v>0</v>
      </c>
      <c r="BQ24">
        <v>340.762</v>
      </c>
      <c r="BR24">
        <v>319.06900000000002</v>
      </c>
      <c r="BS24">
        <v>21.692299999999999</v>
      </c>
      <c r="BT24">
        <v>0</v>
      </c>
      <c r="BU24">
        <v>0</v>
      </c>
      <c r="BW24">
        <v>0</v>
      </c>
      <c r="BX24">
        <v>0</v>
      </c>
      <c r="BZ24">
        <v>0</v>
      </c>
      <c r="CA24" t="s">
        <v>114</v>
      </c>
      <c r="CB24" t="s">
        <v>114</v>
      </c>
      <c r="CC24" t="s">
        <v>145</v>
      </c>
      <c r="CD24">
        <v>14.8468</v>
      </c>
      <c r="CE24">
        <v>61222.9</v>
      </c>
      <c r="CF24">
        <v>17227.7</v>
      </c>
      <c r="CG24">
        <v>0</v>
      </c>
      <c r="CH24">
        <v>1666.14</v>
      </c>
      <c r="CI24">
        <v>0</v>
      </c>
      <c r="CJ24">
        <v>72505.899999999994</v>
      </c>
      <c r="CK24">
        <v>152638</v>
      </c>
      <c r="CL24">
        <v>77659.399999999994</v>
      </c>
      <c r="CM24">
        <v>0</v>
      </c>
      <c r="CN24">
        <v>379.815</v>
      </c>
      <c r="CO24">
        <v>0</v>
      </c>
      <c r="CP24">
        <v>0</v>
      </c>
      <c r="CQ24">
        <v>0</v>
      </c>
      <c r="CR24">
        <v>230677</v>
      </c>
      <c r="CS24">
        <v>2410.63</v>
      </c>
      <c r="CT24">
        <v>0</v>
      </c>
      <c r="CU24">
        <v>0</v>
      </c>
      <c r="CV24">
        <v>0</v>
      </c>
      <c r="CW24">
        <v>0</v>
      </c>
      <c r="CX24">
        <v>652.61699999999996</v>
      </c>
      <c r="CY24">
        <v>0</v>
      </c>
      <c r="CZ24">
        <v>3063.25</v>
      </c>
      <c r="DA24">
        <v>0</v>
      </c>
      <c r="DB24">
        <v>0</v>
      </c>
      <c r="DC24">
        <v>0</v>
      </c>
      <c r="DD24">
        <v>0</v>
      </c>
      <c r="DE24">
        <v>3063.25</v>
      </c>
      <c r="DF24">
        <v>0</v>
      </c>
      <c r="DG24">
        <v>0</v>
      </c>
      <c r="DH24">
        <v>0</v>
      </c>
      <c r="DI24">
        <v>0</v>
      </c>
      <c r="DJ24">
        <v>0</v>
      </c>
      <c r="DK24">
        <v>0</v>
      </c>
      <c r="DL24">
        <v>0</v>
      </c>
      <c r="DM24">
        <v>0</v>
      </c>
      <c r="DN24">
        <v>0</v>
      </c>
      <c r="DO24">
        <v>0</v>
      </c>
      <c r="DP24">
        <v>0</v>
      </c>
      <c r="DQ24">
        <v>0</v>
      </c>
      <c r="DR24">
        <v>0</v>
      </c>
      <c r="DS24">
        <v>19.833300000000001</v>
      </c>
      <c r="DT24">
        <v>122.517</v>
      </c>
      <c r="DU24">
        <v>23.272400000000001</v>
      </c>
      <c r="DV24">
        <v>0</v>
      </c>
      <c r="DW24">
        <v>1.64514</v>
      </c>
      <c r="DX24">
        <v>4.7781700000000003</v>
      </c>
      <c r="DY24">
        <v>88.767700000000005</v>
      </c>
      <c r="DZ24">
        <v>260.81299999999999</v>
      </c>
      <c r="EA24">
        <v>94.849699999999999</v>
      </c>
      <c r="EB24">
        <v>0</v>
      </c>
      <c r="EC24">
        <v>0.46267200000000003</v>
      </c>
      <c r="ED24">
        <v>0</v>
      </c>
      <c r="EE24">
        <v>0</v>
      </c>
      <c r="EF24">
        <v>0</v>
      </c>
      <c r="EG24">
        <v>356.12599999999998</v>
      </c>
      <c r="EH24">
        <v>331.529</v>
      </c>
      <c r="EI24">
        <v>24.596699999999998</v>
      </c>
      <c r="EJ24">
        <v>0</v>
      </c>
      <c r="EK24">
        <v>0</v>
      </c>
      <c r="EM24">
        <v>0</v>
      </c>
      <c r="EN24">
        <v>0</v>
      </c>
      <c r="EP24">
        <v>0</v>
      </c>
      <c r="EQ24" s="69">
        <v>4.0514800000000003E-17</v>
      </c>
      <c r="ER24">
        <v>40.1571</v>
      </c>
      <c r="ES24">
        <v>3.30233</v>
      </c>
      <c r="ET24">
        <v>0</v>
      </c>
      <c r="EU24" s="69">
        <v>1.19665E-5</v>
      </c>
      <c r="EV24">
        <v>0</v>
      </c>
      <c r="EW24">
        <v>13.289</v>
      </c>
      <c r="EX24">
        <v>56.748399999999997</v>
      </c>
      <c r="EY24">
        <v>14.089600000000001</v>
      </c>
      <c r="EZ24">
        <v>0</v>
      </c>
      <c r="FA24">
        <v>6.7214899999999994E-2</v>
      </c>
      <c r="FB24">
        <v>0</v>
      </c>
      <c r="FC24">
        <v>0</v>
      </c>
      <c r="FD24">
        <v>0</v>
      </c>
      <c r="FE24">
        <v>70.905299999999997</v>
      </c>
      <c r="FF24" s="69">
        <v>1.7283799999999999E-5</v>
      </c>
      <c r="FG24">
        <v>43.536799999999999</v>
      </c>
      <c r="FH24">
        <v>4.8474700000000004</v>
      </c>
      <c r="FI24">
        <v>0</v>
      </c>
      <c r="FJ24">
        <v>3.22625E-2</v>
      </c>
      <c r="FK24">
        <v>0</v>
      </c>
      <c r="FL24">
        <v>13.3887</v>
      </c>
      <c r="FM24">
        <v>61.805199999999999</v>
      </c>
      <c r="FN24">
        <v>14.089600000000001</v>
      </c>
      <c r="FO24">
        <v>0</v>
      </c>
      <c r="FP24">
        <v>6.7214899999999994E-2</v>
      </c>
      <c r="FQ24">
        <v>0</v>
      </c>
      <c r="FR24">
        <v>0</v>
      </c>
      <c r="FS24">
        <v>0</v>
      </c>
      <c r="FT24">
        <v>75.962000000000003</v>
      </c>
      <c r="FU24" t="s">
        <v>642</v>
      </c>
      <c r="FV24" t="s">
        <v>622</v>
      </c>
      <c r="FW24" t="s">
        <v>528</v>
      </c>
      <c r="FX24" t="s">
        <v>115</v>
      </c>
      <c r="FY24" t="s">
        <v>530</v>
      </c>
      <c r="FZ24" t="s">
        <v>116</v>
      </c>
      <c r="GA24" t="s">
        <v>531</v>
      </c>
      <c r="GB24" t="s">
        <v>645</v>
      </c>
      <c r="GC24">
        <v>2.64189E-3</v>
      </c>
      <c r="GD24">
        <v>13.1065</v>
      </c>
      <c r="GE24">
        <v>3.1110899999999999</v>
      </c>
      <c r="GF24">
        <v>0</v>
      </c>
      <c r="GG24">
        <v>0.30415700000000001</v>
      </c>
      <c r="GH24">
        <v>0</v>
      </c>
      <c r="GI24">
        <v>14.3294</v>
      </c>
      <c r="GJ24">
        <v>30.85</v>
      </c>
      <c r="GK24">
        <v>15.351599999999999</v>
      </c>
      <c r="GL24">
        <v>0</v>
      </c>
      <c r="GM24">
        <v>7.5175900000000004E-2</v>
      </c>
      <c r="GN24">
        <v>0</v>
      </c>
      <c r="GO24">
        <v>0</v>
      </c>
      <c r="GP24">
        <v>0</v>
      </c>
      <c r="GQ24">
        <v>46.28</v>
      </c>
      <c r="GR24">
        <v>10.896100000000001</v>
      </c>
      <c r="GS24">
        <v>0</v>
      </c>
      <c r="GT24">
        <v>0</v>
      </c>
      <c r="GU24">
        <v>0</v>
      </c>
      <c r="GV24">
        <v>0</v>
      </c>
      <c r="GW24">
        <v>3.4634299999999998</v>
      </c>
      <c r="GX24">
        <v>0</v>
      </c>
      <c r="GY24">
        <v>14.36</v>
      </c>
      <c r="GZ24">
        <v>0</v>
      </c>
      <c r="HA24">
        <v>0</v>
      </c>
      <c r="HB24">
        <v>0</v>
      </c>
      <c r="HC24">
        <v>0</v>
      </c>
      <c r="HD24">
        <v>14.36</v>
      </c>
      <c r="HE24">
        <v>3.1314099999999998E-3</v>
      </c>
      <c r="HF24">
        <v>13.7286</v>
      </c>
      <c r="HG24">
        <v>3.5963599999999998</v>
      </c>
      <c r="HH24">
        <v>0</v>
      </c>
      <c r="HI24">
        <v>0.31786700000000001</v>
      </c>
      <c r="HJ24">
        <v>0</v>
      </c>
      <c r="HK24">
        <v>14.4656</v>
      </c>
      <c r="HL24">
        <v>32.119999999999997</v>
      </c>
      <c r="HM24">
        <v>15.351599999999999</v>
      </c>
      <c r="HN24">
        <v>0</v>
      </c>
      <c r="HO24">
        <v>7.5175900000000004E-2</v>
      </c>
      <c r="HP24">
        <v>0</v>
      </c>
      <c r="HQ24">
        <v>0</v>
      </c>
      <c r="HR24">
        <v>0</v>
      </c>
      <c r="HS24">
        <v>47.55</v>
      </c>
      <c r="HT24">
        <v>12.7933</v>
      </c>
      <c r="HU24">
        <v>0</v>
      </c>
      <c r="HV24">
        <v>0</v>
      </c>
      <c r="HW24">
        <v>0</v>
      </c>
      <c r="HX24">
        <v>0</v>
      </c>
      <c r="HY24">
        <v>3.46346</v>
      </c>
      <c r="HZ24">
        <v>0</v>
      </c>
      <c r="IA24">
        <v>16.25</v>
      </c>
      <c r="IB24">
        <v>0</v>
      </c>
      <c r="IC24">
        <v>0</v>
      </c>
      <c r="ID24">
        <v>0</v>
      </c>
      <c r="IE24">
        <v>0</v>
      </c>
      <c r="IF24">
        <v>16.25</v>
      </c>
    </row>
    <row r="25" spans="1:240" x14ac:dyDescent="0.3">
      <c r="A25" s="67">
        <v>43887.49800925926</v>
      </c>
      <c r="B25" t="s">
        <v>148</v>
      </c>
      <c r="C25" t="s">
        <v>148</v>
      </c>
      <c r="D25" t="s">
        <v>111</v>
      </c>
      <c r="E25">
        <v>460236</v>
      </c>
      <c r="F25">
        <v>460236</v>
      </c>
      <c r="G25" t="s">
        <v>112</v>
      </c>
      <c r="H25" s="68">
        <v>0.41388888888888892</v>
      </c>
      <c r="I25" t="s">
        <v>118</v>
      </c>
      <c r="J25">
        <v>54.16</v>
      </c>
      <c r="K25" t="s">
        <v>114</v>
      </c>
      <c r="L25" t="s">
        <v>114</v>
      </c>
      <c r="M25" t="s">
        <v>580</v>
      </c>
      <c r="N25">
        <v>107.628</v>
      </c>
      <c r="O25" s="69">
        <v>1216740</v>
      </c>
      <c r="P25">
        <v>971137</v>
      </c>
      <c r="Q25">
        <v>14502.7</v>
      </c>
      <c r="R25">
        <v>161389</v>
      </c>
      <c r="S25">
        <v>0</v>
      </c>
      <c r="T25">
        <v>740762</v>
      </c>
      <c r="U25" s="69">
        <v>3104640</v>
      </c>
      <c r="V25" s="69">
        <v>16281400</v>
      </c>
      <c r="W25">
        <v>0</v>
      </c>
      <c r="X25">
        <v>0</v>
      </c>
      <c r="Y25">
        <v>0</v>
      </c>
      <c r="Z25">
        <v>0</v>
      </c>
      <c r="AA25">
        <v>0</v>
      </c>
      <c r="AB25" s="69">
        <v>19386100</v>
      </c>
      <c r="AC25">
        <v>16386.7</v>
      </c>
      <c r="AD25">
        <v>0</v>
      </c>
      <c r="AE25">
        <v>0</v>
      </c>
      <c r="AF25">
        <v>0</v>
      </c>
      <c r="AG25">
        <v>0</v>
      </c>
      <c r="AH25">
        <v>5592.1</v>
      </c>
      <c r="AI25">
        <v>0</v>
      </c>
      <c r="AJ25">
        <v>21978.799999999999</v>
      </c>
      <c r="AK25">
        <v>0</v>
      </c>
      <c r="AL25">
        <v>0</v>
      </c>
      <c r="AM25">
        <v>0</v>
      </c>
      <c r="AN25">
        <v>0</v>
      </c>
      <c r="AO25">
        <v>21978.799999999999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7.0698499999999997</v>
      </c>
      <c r="BD25">
        <v>104.91800000000001</v>
      </c>
      <c r="BE25">
        <v>63.366999999999997</v>
      </c>
      <c r="BF25">
        <v>1.8347199999999999</v>
      </c>
      <c r="BG25">
        <v>13.391500000000001</v>
      </c>
      <c r="BH25">
        <v>2.1844700000000001</v>
      </c>
      <c r="BI25">
        <v>46.152099999999997</v>
      </c>
      <c r="BJ25">
        <v>238.91800000000001</v>
      </c>
      <c r="BK25">
        <v>988.48900000000003</v>
      </c>
      <c r="BL25">
        <v>0</v>
      </c>
      <c r="BM25">
        <v>0</v>
      </c>
      <c r="BN25">
        <v>0</v>
      </c>
      <c r="BO25">
        <v>0</v>
      </c>
      <c r="BP25">
        <v>0</v>
      </c>
      <c r="BQ25">
        <v>1227.4100000000001</v>
      </c>
      <c r="BR25">
        <v>1218.1600000000001</v>
      </c>
      <c r="BS25">
        <v>9.2485499999999998</v>
      </c>
      <c r="BT25">
        <v>0</v>
      </c>
      <c r="BU25">
        <v>71</v>
      </c>
      <c r="BV25" t="s">
        <v>141</v>
      </c>
      <c r="BW25">
        <v>0</v>
      </c>
      <c r="BX25">
        <v>0.5</v>
      </c>
      <c r="BY25" t="s">
        <v>150</v>
      </c>
      <c r="BZ25">
        <v>0</v>
      </c>
      <c r="CA25" t="s">
        <v>114</v>
      </c>
      <c r="CB25" t="s">
        <v>114</v>
      </c>
      <c r="CC25" t="s">
        <v>564</v>
      </c>
      <c r="CD25">
        <v>115.22199999999999</v>
      </c>
      <c r="CE25" s="69">
        <v>1408830</v>
      </c>
      <c r="CF25" s="69">
        <v>1580180</v>
      </c>
      <c r="CG25">
        <v>28289.8</v>
      </c>
      <c r="CH25">
        <v>73192.7</v>
      </c>
      <c r="CI25">
        <v>129938</v>
      </c>
      <c r="CJ25">
        <v>609813</v>
      </c>
      <c r="CK25" s="69">
        <v>3830350</v>
      </c>
      <c r="CL25" s="69">
        <v>16281400</v>
      </c>
      <c r="CM25">
        <v>0</v>
      </c>
      <c r="CN25">
        <v>0</v>
      </c>
      <c r="CO25">
        <v>0</v>
      </c>
      <c r="CP25">
        <v>0</v>
      </c>
      <c r="CQ25">
        <v>0</v>
      </c>
      <c r="CR25" s="69">
        <v>20111800</v>
      </c>
      <c r="CS25">
        <v>19681.099999999999</v>
      </c>
      <c r="CT25">
        <v>0</v>
      </c>
      <c r="CU25">
        <v>0</v>
      </c>
      <c r="CV25">
        <v>0</v>
      </c>
      <c r="CW25">
        <v>0</v>
      </c>
      <c r="CX25">
        <v>0</v>
      </c>
      <c r="CY25">
        <v>0</v>
      </c>
      <c r="CZ25">
        <v>19681.099999999999</v>
      </c>
      <c r="DA25">
        <v>0</v>
      </c>
      <c r="DB25">
        <v>0</v>
      </c>
      <c r="DC25">
        <v>0</v>
      </c>
      <c r="DD25">
        <v>0</v>
      </c>
      <c r="DE25">
        <v>19681.099999999999</v>
      </c>
      <c r="DF25">
        <v>0</v>
      </c>
      <c r="DG25">
        <v>0</v>
      </c>
      <c r="DH25">
        <v>0</v>
      </c>
      <c r="DI25">
        <v>0</v>
      </c>
      <c r="DJ25">
        <v>0</v>
      </c>
      <c r="DK25">
        <v>0</v>
      </c>
      <c r="DL25">
        <v>0</v>
      </c>
      <c r="DM25">
        <v>0</v>
      </c>
      <c r="DN25">
        <v>0</v>
      </c>
      <c r="DO25">
        <v>0</v>
      </c>
      <c r="DP25">
        <v>0</v>
      </c>
      <c r="DQ25">
        <v>0</v>
      </c>
      <c r="DR25">
        <v>0</v>
      </c>
      <c r="DS25">
        <v>8.4770699999999994</v>
      </c>
      <c r="DT25">
        <v>131.822</v>
      </c>
      <c r="DU25">
        <v>98.156499999999994</v>
      </c>
      <c r="DV25">
        <v>2.8033199999999998</v>
      </c>
      <c r="DW25">
        <v>5.6502800000000004</v>
      </c>
      <c r="DX25">
        <v>8.0385899999999992</v>
      </c>
      <c r="DY25">
        <v>38.123899999999999</v>
      </c>
      <c r="DZ25">
        <v>293.072</v>
      </c>
      <c r="EA25">
        <v>988.48900000000003</v>
      </c>
      <c r="EB25">
        <v>0</v>
      </c>
      <c r="EC25">
        <v>0</v>
      </c>
      <c r="ED25">
        <v>0</v>
      </c>
      <c r="EE25">
        <v>0</v>
      </c>
      <c r="EF25">
        <v>0</v>
      </c>
      <c r="EG25">
        <v>1281.56</v>
      </c>
      <c r="EH25">
        <v>1273.0899999999999</v>
      </c>
      <c r="EI25">
        <v>8.4708799999999993</v>
      </c>
      <c r="EJ25">
        <v>0</v>
      </c>
      <c r="EK25">
        <v>0</v>
      </c>
      <c r="EM25">
        <v>0</v>
      </c>
      <c r="EN25">
        <v>0</v>
      </c>
      <c r="EP25">
        <v>0</v>
      </c>
      <c r="EQ25">
        <v>2.33131E-4</v>
      </c>
      <c r="ER25">
        <v>563.11300000000006</v>
      </c>
      <c r="ES25">
        <v>203.24100000000001</v>
      </c>
      <c r="ET25">
        <v>11.062200000000001</v>
      </c>
      <c r="EU25">
        <v>66.780699999999996</v>
      </c>
      <c r="EV25">
        <v>0</v>
      </c>
      <c r="EW25">
        <v>111.863</v>
      </c>
      <c r="EX25">
        <v>956.06100000000004</v>
      </c>
      <c r="EY25">
        <v>1818.65</v>
      </c>
      <c r="EZ25">
        <v>0</v>
      </c>
      <c r="FA25">
        <v>0</v>
      </c>
      <c r="FB25">
        <v>0</v>
      </c>
      <c r="FC25">
        <v>0</v>
      </c>
      <c r="FD25">
        <v>0</v>
      </c>
      <c r="FE25">
        <v>2774.71</v>
      </c>
      <c r="FF25">
        <v>2.21974E-4</v>
      </c>
      <c r="FG25">
        <v>735.91899999999998</v>
      </c>
      <c r="FH25">
        <v>223.49299999999999</v>
      </c>
      <c r="FI25">
        <v>18.927</v>
      </c>
      <c r="FJ25">
        <v>26.564499999999999</v>
      </c>
      <c r="FK25">
        <v>18.5761</v>
      </c>
      <c r="FL25">
        <v>94.018199999999993</v>
      </c>
      <c r="FM25">
        <v>1117.5</v>
      </c>
      <c r="FN25">
        <v>1818.65</v>
      </c>
      <c r="FO25">
        <v>0</v>
      </c>
      <c r="FP25">
        <v>0</v>
      </c>
      <c r="FQ25">
        <v>0</v>
      </c>
      <c r="FR25">
        <v>0</v>
      </c>
      <c r="FS25">
        <v>0</v>
      </c>
      <c r="FT25">
        <v>2936.15</v>
      </c>
      <c r="FU25" t="s">
        <v>642</v>
      </c>
      <c r="FV25" t="s">
        <v>622</v>
      </c>
      <c r="FW25" t="s">
        <v>528</v>
      </c>
      <c r="FX25" t="s">
        <v>115</v>
      </c>
      <c r="FY25" t="s">
        <v>530</v>
      </c>
      <c r="FZ25" t="s">
        <v>116</v>
      </c>
      <c r="GA25" t="s">
        <v>531</v>
      </c>
      <c r="GB25" t="s">
        <v>645</v>
      </c>
      <c r="GC25">
        <v>2.4443300000000001E-2</v>
      </c>
      <c r="GD25">
        <v>268.64499999999998</v>
      </c>
      <c r="GE25">
        <v>209.35400000000001</v>
      </c>
      <c r="GF25">
        <v>3.35663</v>
      </c>
      <c r="GG25">
        <v>35.256799999999998</v>
      </c>
      <c r="GH25">
        <v>0</v>
      </c>
      <c r="GI25">
        <v>150.20699999999999</v>
      </c>
      <c r="GJ25">
        <v>666.85</v>
      </c>
      <c r="GK25">
        <v>3469.35</v>
      </c>
      <c r="GL25">
        <v>0</v>
      </c>
      <c r="GM25">
        <v>0</v>
      </c>
      <c r="GN25">
        <v>0</v>
      </c>
      <c r="GO25">
        <v>0</v>
      </c>
      <c r="GP25">
        <v>0</v>
      </c>
      <c r="GQ25">
        <v>4136.2</v>
      </c>
      <c r="GR25">
        <v>86.964600000000004</v>
      </c>
      <c r="GS25">
        <v>0</v>
      </c>
      <c r="GT25">
        <v>0</v>
      </c>
      <c r="GU25">
        <v>0</v>
      </c>
      <c r="GV25">
        <v>0</v>
      </c>
      <c r="GW25">
        <v>29.677399999999999</v>
      </c>
      <c r="GX25">
        <v>0</v>
      </c>
      <c r="GY25">
        <v>116.64</v>
      </c>
      <c r="GZ25">
        <v>0</v>
      </c>
      <c r="HA25">
        <v>0</v>
      </c>
      <c r="HB25">
        <v>0</v>
      </c>
      <c r="HC25">
        <v>0</v>
      </c>
      <c r="HD25">
        <v>116.64</v>
      </c>
      <c r="HE25">
        <v>2.6111700000000002E-2</v>
      </c>
      <c r="HF25">
        <v>317.77199999999999</v>
      </c>
      <c r="HG25">
        <v>335.476</v>
      </c>
      <c r="HH25">
        <v>6.4125899999999998</v>
      </c>
      <c r="HI25">
        <v>15.462</v>
      </c>
      <c r="HJ25">
        <v>25.997800000000002</v>
      </c>
      <c r="HK25">
        <v>124.024</v>
      </c>
      <c r="HL25">
        <v>825.17</v>
      </c>
      <c r="HM25">
        <v>3469.35</v>
      </c>
      <c r="HN25">
        <v>0</v>
      </c>
      <c r="HO25">
        <v>0</v>
      </c>
      <c r="HP25">
        <v>0</v>
      </c>
      <c r="HQ25">
        <v>0</v>
      </c>
      <c r="HR25">
        <v>0</v>
      </c>
      <c r="HS25">
        <v>4294.5200000000004</v>
      </c>
      <c r="HT25">
        <v>104.44799999999999</v>
      </c>
      <c r="HU25">
        <v>0</v>
      </c>
      <c r="HV25">
        <v>0</v>
      </c>
      <c r="HW25">
        <v>0</v>
      </c>
      <c r="HX25">
        <v>0</v>
      </c>
      <c r="HY25">
        <v>0</v>
      </c>
      <c r="HZ25">
        <v>0</v>
      </c>
      <c r="IA25">
        <v>104.45</v>
      </c>
      <c r="IB25">
        <v>0</v>
      </c>
      <c r="IC25">
        <v>0</v>
      </c>
      <c r="ID25">
        <v>0</v>
      </c>
      <c r="IE25">
        <v>0</v>
      </c>
      <c r="IF25">
        <v>104.45</v>
      </c>
    </row>
    <row r="26" spans="1:240" x14ac:dyDescent="0.3">
      <c r="A26" s="67">
        <v>43887.499120370368</v>
      </c>
      <c r="B26" t="s">
        <v>151</v>
      </c>
      <c r="C26" t="s">
        <v>151</v>
      </c>
      <c r="D26" t="s">
        <v>111</v>
      </c>
      <c r="E26">
        <v>191765</v>
      </c>
      <c r="F26">
        <v>268471</v>
      </c>
      <c r="G26" t="s">
        <v>112</v>
      </c>
      <c r="H26" s="68">
        <v>6.458333333333334E-2</v>
      </c>
      <c r="I26" t="s">
        <v>113</v>
      </c>
      <c r="J26">
        <v>-69.5</v>
      </c>
      <c r="K26" t="s">
        <v>114</v>
      </c>
      <c r="L26" t="s">
        <v>114</v>
      </c>
      <c r="M26" t="s">
        <v>392</v>
      </c>
      <c r="N26">
        <v>233897</v>
      </c>
      <c r="O26">
        <v>378068</v>
      </c>
      <c r="P26">
        <v>104985</v>
      </c>
      <c r="Q26">
        <v>0</v>
      </c>
      <c r="R26">
        <v>0</v>
      </c>
      <c r="S26">
        <v>0</v>
      </c>
      <c r="T26">
        <v>303196</v>
      </c>
      <c r="U26" s="69">
        <v>1020150</v>
      </c>
      <c r="V26">
        <v>821377</v>
      </c>
      <c r="W26">
        <v>0</v>
      </c>
      <c r="X26">
        <v>62718</v>
      </c>
      <c r="Y26">
        <v>24660.2</v>
      </c>
      <c r="Z26">
        <v>0</v>
      </c>
      <c r="AA26">
        <v>0</v>
      </c>
      <c r="AB26" s="69">
        <v>1928900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2184.67</v>
      </c>
      <c r="AI26">
        <v>0</v>
      </c>
      <c r="AJ26">
        <v>2184.67</v>
      </c>
      <c r="AK26">
        <v>0</v>
      </c>
      <c r="AL26">
        <v>0</v>
      </c>
      <c r="AM26">
        <v>0</v>
      </c>
      <c r="AN26">
        <v>0</v>
      </c>
      <c r="AO26">
        <v>2184.67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29.854600000000001</v>
      </c>
      <c r="BD26">
        <v>90.435500000000005</v>
      </c>
      <c r="BE26">
        <v>15.757099999999999</v>
      </c>
      <c r="BF26">
        <v>0</v>
      </c>
      <c r="BG26">
        <v>0</v>
      </c>
      <c r="BH26">
        <v>2.0477099999999999</v>
      </c>
      <c r="BI26">
        <v>44.79</v>
      </c>
      <c r="BJ26">
        <v>182.88499999999999</v>
      </c>
      <c r="BK26">
        <v>120.67700000000001</v>
      </c>
      <c r="BL26">
        <v>0</v>
      </c>
      <c r="BM26">
        <v>9.2404100000000007</v>
      </c>
      <c r="BN26">
        <v>3.53918</v>
      </c>
      <c r="BO26">
        <v>0</v>
      </c>
      <c r="BP26">
        <v>0</v>
      </c>
      <c r="BQ26">
        <v>316.34100000000001</v>
      </c>
      <c r="BR26">
        <v>314.29399999999998</v>
      </c>
      <c r="BS26">
        <v>2.0477099999999999</v>
      </c>
      <c r="BT26">
        <v>0</v>
      </c>
      <c r="BU26">
        <v>4.5</v>
      </c>
      <c r="BV26" t="s">
        <v>152</v>
      </c>
      <c r="BW26">
        <v>0</v>
      </c>
      <c r="BX26">
        <v>12.5</v>
      </c>
      <c r="BY26" t="s">
        <v>152</v>
      </c>
      <c r="BZ26">
        <v>0</v>
      </c>
      <c r="CA26" t="s">
        <v>114</v>
      </c>
      <c r="CB26" t="s">
        <v>114</v>
      </c>
      <c r="CC26" t="s">
        <v>581</v>
      </c>
      <c r="CD26">
        <v>75.3249</v>
      </c>
      <c r="CE26">
        <v>122347</v>
      </c>
      <c r="CF26">
        <v>117490</v>
      </c>
      <c r="CG26">
        <v>21293.9</v>
      </c>
      <c r="CH26">
        <v>38012.9</v>
      </c>
      <c r="CI26">
        <v>50949.8</v>
      </c>
      <c r="CJ26">
        <v>222146</v>
      </c>
      <c r="CK26">
        <v>572315</v>
      </c>
      <c r="CL26">
        <v>821377</v>
      </c>
      <c r="CM26">
        <v>0</v>
      </c>
      <c r="CN26">
        <v>57948.800000000003</v>
      </c>
      <c r="CO26">
        <v>24660.2</v>
      </c>
      <c r="CP26">
        <v>0</v>
      </c>
      <c r="CQ26">
        <v>0</v>
      </c>
      <c r="CR26" s="69">
        <v>1476300</v>
      </c>
      <c r="CS26">
        <v>12294.5</v>
      </c>
      <c r="CT26">
        <v>0</v>
      </c>
      <c r="CU26">
        <v>0</v>
      </c>
      <c r="CV26">
        <v>0</v>
      </c>
      <c r="CW26">
        <v>0</v>
      </c>
      <c r="CX26">
        <v>0</v>
      </c>
      <c r="CY26">
        <v>0</v>
      </c>
      <c r="CZ26">
        <v>12294.5</v>
      </c>
      <c r="DA26">
        <v>0</v>
      </c>
      <c r="DB26">
        <v>0</v>
      </c>
      <c r="DC26">
        <v>0</v>
      </c>
      <c r="DD26">
        <v>0</v>
      </c>
      <c r="DE26">
        <v>12294.5</v>
      </c>
      <c r="DF26">
        <v>0</v>
      </c>
      <c r="DG26">
        <v>0</v>
      </c>
      <c r="DH26">
        <v>0</v>
      </c>
      <c r="DI26">
        <v>0</v>
      </c>
      <c r="DJ26">
        <v>0</v>
      </c>
      <c r="DK26">
        <v>0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0</v>
      </c>
      <c r="DS26">
        <v>12.662100000000001</v>
      </c>
      <c r="DT26">
        <v>30.088000000000001</v>
      </c>
      <c r="DU26">
        <v>18.010999999999999</v>
      </c>
      <c r="DV26">
        <v>5.1793500000000003</v>
      </c>
      <c r="DW26">
        <v>7.1252599999999999</v>
      </c>
      <c r="DX26">
        <v>7.4411699999999996</v>
      </c>
      <c r="DY26">
        <v>32.881700000000002</v>
      </c>
      <c r="DZ26">
        <v>113.389</v>
      </c>
      <c r="EA26">
        <v>120.67700000000001</v>
      </c>
      <c r="EB26">
        <v>0</v>
      </c>
      <c r="EC26">
        <v>8.5245300000000004</v>
      </c>
      <c r="ED26">
        <v>3.53918</v>
      </c>
      <c r="EE26">
        <v>0</v>
      </c>
      <c r="EF26">
        <v>0</v>
      </c>
      <c r="EG26">
        <v>246.12899999999999</v>
      </c>
      <c r="EH26">
        <v>233.477</v>
      </c>
      <c r="EI26">
        <v>12.6525</v>
      </c>
      <c r="EJ26">
        <v>0</v>
      </c>
      <c r="EK26">
        <v>0</v>
      </c>
      <c r="EM26">
        <v>0</v>
      </c>
      <c r="EN26">
        <v>0</v>
      </c>
      <c r="EP26">
        <v>0</v>
      </c>
      <c r="EQ26" s="69">
        <v>1.28445E-15</v>
      </c>
      <c r="ER26">
        <v>221.58699999999999</v>
      </c>
      <c r="ES26">
        <v>15.5299</v>
      </c>
      <c r="ET26">
        <v>0</v>
      </c>
      <c r="EU26">
        <v>0</v>
      </c>
      <c r="EV26">
        <v>0</v>
      </c>
      <c r="EW26">
        <v>45.320399999999999</v>
      </c>
      <c r="EX26">
        <v>282.43700000000001</v>
      </c>
      <c r="EY26">
        <v>105.735</v>
      </c>
      <c r="EZ26">
        <v>0</v>
      </c>
      <c r="FA26">
        <v>9.4070999999999998</v>
      </c>
      <c r="FB26">
        <v>2.8150900000000001</v>
      </c>
      <c r="FC26">
        <v>0</v>
      </c>
      <c r="FD26">
        <v>0</v>
      </c>
      <c r="FE26">
        <v>400.39499999999998</v>
      </c>
      <c r="FF26" s="69">
        <v>2.2096000000000002E-18</v>
      </c>
      <c r="FG26">
        <v>71.056799999999996</v>
      </c>
      <c r="FH26">
        <v>17.825900000000001</v>
      </c>
      <c r="FI26">
        <v>14.578099999999999</v>
      </c>
      <c r="FJ26">
        <v>14.003500000000001</v>
      </c>
      <c r="FK26">
        <v>6.3867900000000004</v>
      </c>
      <c r="FL26">
        <v>34.188699999999997</v>
      </c>
      <c r="FM26">
        <v>158.04</v>
      </c>
      <c r="FN26">
        <v>105.735</v>
      </c>
      <c r="FO26">
        <v>0</v>
      </c>
      <c r="FP26">
        <v>8.8823600000000003</v>
      </c>
      <c r="FQ26">
        <v>2.8150900000000001</v>
      </c>
      <c r="FR26">
        <v>0</v>
      </c>
      <c r="FS26">
        <v>0</v>
      </c>
      <c r="FT26">
        <v>275.47300000000001</v>
      </c>
      <c r="FU26" t="s">
        <v>642</v>
      </c>
      <c r="FV26" t="s">
        <v>622</v>
      </c>
      <c r="FW26" t="s">
        <v>528</v>
      </c>
      <c r="FX26" t="s">
        <v>115</v>
      </c>
      <c r="FY26" t="s">
        <v>530</v>
      </c>
      <c r="FZ26" t="s">
        <v>116</v>
      </c>
      <c r="GA26" t="s">
        <v>531</v>
      </c>
      <c r="GB26" t="s">
        <v>645</v>
      </c>
      <c r="GC26">
        <v>53.690300000000001</v>
      </c>
      <c r="GD26">
        <v>83.541499999999999</v>
      </c>
      <c r="GE26">
        <v>21.394600000000001</v>
      </c>
      <c r="GF26">
        <v>0</v>
      </c>
      <c r="GG26">
        <v>0</v>
      </c>
      <c r="GH26">
        <v>0</v>
      </c>
      <c r="GI26">
        <v>61.653399999999998</v>
      </c>
      <c r="GJ26">
        <v>220.27</v>
      </c>
      <c r="GK26">
        <v>164.14500000000001</v>
      </c>
      <c r="GL26">
        <v>0</v>
      </c>
      <c r="GM26">
        <v>13.4025</v>
      </c>
      <c r="GN26">
        <v>5.2529399999999997</v>
      </c>
      <c r="GO26">
        <v>0</v>
      </c>
      <c r="GP26">
        <v>0</v>
      </c>
      <c r="GQ26">
        <v>403.07</v>
      </c>
      <c r="GR26">
        <v>0</v>
      </c>
      <c r="GS26">
        <v>0</v>
      </c>
      <c r="GT26">
        <v>0</v>
      </c>
      <c r="GU26">
        <v>0</v>
      </c>
      <c r="GV26">
        <v>0</v>
      </c>
      <c r="GW26">
        <v>11.594099999999999</v>
      </c>
      <c r="GX26">
        <v>0</v>
      </c>
      <c r="GY26">
        <v>11.59</v>
      </c>
      <c r="GZ26">
        <v>0</v>
      </c>
      <c r="HA26">
        <v>0</v>
      </c>
      <c r="HB26">
        <v>0</v>
      </c>
      <c r="HC26">
        <v>0</v>
      </c>
      <c r="HD26">
        <v>11.59</v>
      </c>
      <c r="HE26">
        <v>1.7090299999999999E-2</v>
      </c>
      <c r="HF26">
        <v>27.298999999999999</v>
      </c>
      <c r="HG26">
        <v>24.041</v>
      </c>
      <c r="HH26">
        <v>4.8365</v>
      </c>
      <c r="HI26">
        <v>8.00549</v>
      </c>
      <c r="HJ26">
        <v>10.1541</v>
      </c>
      <c r="HK26">
        <v>45.3797</v>
      </c>
      <c r="HL26">
        <v>119.74</v>
      </c>
      <c r="HM26">
        <v>164.14500000000001</v>
      </c>
      <c r="HN26">
        <v>0</v>
      </c>
      <c r="HO26">
        <v>12.5068</v>
      </c>
      <c r="HP26">
        <v>5.2529399999999997</v>
      </c>
      <c r="HQ26">
        <v>0</v>
      </c>
      <c r="HR26">
        <v>0</v>
      </c>
      <c r="HS26">
        <v>301.64999999999998</v>
      </c>
      <c r="HT26">
        <v>65.247500000000002</v>
      </c>
      <c r="HU26">
        <v>0</v>
      </c>
      <c r="HV26">
        <v>0</v>
      </c>
      <c r="HW26">
        <v>0</v>
      </c>
      <c r="HX26">
        <v>0</v>
      </c>
      <c r="HY26">
        <v>0</v>
      </c>
      <c r="HZ26">
        <v>0</v>
      </c>
      <c r="IA26">
        <v>65.25</v>
      </c>
      <c r="IB26">
        <v>0</v>
      </c>
      <c r="IC26">
        <v>0</v>
      </c>
      <c r="ID26">
        <v>0</v>
      </c>
      <c r="IE26">
        <v>0</v>
      </c>
      <c r="IF26">
        <v>65.25</v>
      </c>
    </row>
    <row r="27" spans="1:240" x14ac:dyDescent="0.3">
      <c r="A27" s="67">
        <v>43887.499907407408</v>
      </c>
      <c r="B27" t="s">
        <v>153</v>
      </c>
      <c r="C27" t="s">
        <v>153</v>
      </c>
      <c r="D27" t="s">
        <v>111</v>
      </c>
      <c r="E27">
        <v>76705.899999999994</v>
      </c>
      <c r="F27">
        <v>115059</v>
      </c>
      <c r="G27" t="s">
        <v>112</v>
      </c>
      <c r="H27" s="68">
        <v>4.5138888888888888E-2</v>
      </c>
      <c r="I27" t="s">
        <v>118</v>
      </c>
      <c r="J27">
        <v>14.34</v>
      </c>
      <c r="K27" t="s">
        <v>114</v>
      </c>
      <c r="L27" t="s">
        <v>114</v>
      </c>
      <c r="M27" t="s">
        <v>582</v>
      </c>
      <c r="N27">
        <v>342.19099999999997</v>
      </c>
      <c r="O27">
        <v>342359</v>
      </c>
      <c r="P27">
        <v>358750</v>
      </c>
      <c r="Q27">
        <v>0</v>
      </c>
      <c r="R27">
        <v>2291.7399999999998</v>
      </c>
      <c r="S27">
        <v>0</v>
      </c>
      <c r="T27">
        <v>234532</v>
      </c>
      <c r="U27">
        <v>938275</v>
      </c>
      <c r="V27">
        <v>363715</v>
      </c>
      <c r="W27">
        <v>144837</v>
      </c>
      <c r="X27">
        <v>37121.300000000003</v>
      </c>
      <c r="Y27">
        <v>12424.2</v>
      </c>
      <c r="Z27">
        <v>0</v>
      </c>
      <c r="AA27">
        <v>0</v>
      </c>
      <c r="AB27" s="69">
        <v>1496370</v>
      </c>
      <c r="AC27">
        <v>51786.6</v>
      </c>
      <c r="AD27">
        <v>0</v>
      </c>
      <c r="AE27">
        <v>0</v>
      </c>
      <c r="AF27">
        <v>0</v>
      </c>
      <c r="AG27">
        <v>0</v>
      </c>
      <c r="AH27">
        <v>1011.45</v>
      </c>
      <c r="AI27">
        <v>0</v>
      </c>
      <c r="AJ27">
        <v>52798.1</v>
      </c>
      <c r="AK27">
        <v>17898.7</v>
      </c>
      <c r="AL27">
        <v>0</v>
      </c>
      <c r="AM27">
        <v>0</v>
      </c>
      <c r="AN27">
        <v>0</v>
      </c>
      <c r="AO27">
        <v>70696.800000000003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128.83799999999999</v>
      </c>
      <c r="BD27">
        <v>211.86500000000001</v>
      </c>
      <c r="BE27">
        <v>130.12200000000001</v>
      </c>
      <c r="BF27">
        <v>0</v>
      </c>
      <c r="BG27">
        <v>0.74097199999999996</v>
      </c>
      <c r="BH27">
        <v>2.37018</v>
      </c>
      <c r="BI27">
        <v>89.085999999999999</v>
      </c>
      <c r="BJ27">
        <v>563.02099999999996</v>
      </c>
      <c r="BK27">
        <v>173.73699999999999</v>
      </c>
      <c r="BL27">
        <v>51.9666</v>
      </c>
      <c r="BM27">
        <v>13.654299999999999</v>
      </c>
      <c r="BN27">
        <v>4.4577400000000003</v>
      </c>
      <c r="BO27">
        <v>0</v>
      </c>
      <c r="BP27">
        <v>0</v>
      </c>
      <c r="BQ27">
        <v>806.83699999999999</v>
      </c>
      <c r="BR27">
        <v>633.99699999999996</v>
      </c>
      <c r="BS27">
        <v>172.84100000000001</v>
      </c>
      <c r="BT27">
        <v>0</v>
      </c>
      <c r="BU27">
        <v>0</v>
      </c>
      <c r="BW27">
        <v>0</v>
      </c>
      <c r="BX27">
        <v>0</v>
      </c>
      <c r="BZ27">
        <v>0</v>
      </c>
      <c r="CA27" t="s">
        <v>114</v>
      </c>
      <c r="CB27" t="s">
        <v>114</v>
      </c>
      <c r="CC27" t="s">
        <v>582</v>
      </c>
      <c r="CD27">
        <v>345.12400000000002</v>
      </c>
      <c r="CE27">
        <v>338993</v>
      </c>
      <c r="CF27">
        <v>320550</v>
      </c>
      <c r="CG27">
        <v>0</v>
      </c>
      <c r="CH27">
        <v>3569.41</v>
      </c>
      <c r="CI27">
        <v>3212.3</v>
      </c>
      <c r="CJ27">
        <v>236893</v>
      </c>
      <c r="CK27">
        <v>903563</v>
      </c>
      <c r="CL27">
        <v>363715</v>
      </c>
      <c r="CM27">
        <v>144837</v>
      </c>
      <c r="CN27">
        <v>32385.9</v>
      </c>
      <c r="CO27">
        <v>12424.2</v>
      </c>
      <c r="CP27">
        <v>0</v>
      </c>
      <c r="CQ27">
        <v>0</v>
      </c>
      <c r="CR27" s="69">
        <v>1456920</v>
      </c>
      <c r="CS27">
        <v>63034.6</v>
      </c>
      <c r="CT27">
        <v>0</v>
      </c>
      <c r="CU27">
        <v>0</v>
      </c>
      <c r="CV27">
        <v>0</v>
      </c>
      <c r="CW27">
        <v>0</v>
      </c>
      <c r="CX27">
        <v>837.86500000000001</v>
      </c>
      <c r="CY27">
        <v>0</v>
      </c>
      <c r="CZ27">
        <v>63872.5</v>
      </c>
      <c r="DA27">
        <v>17898.7</v>
      </c>
      <c r="DB27">
        <v>0</v>
      </c>
      <c r="DC27">
        <v>0</v>
      </c>
      <c r="DD27">
        <v>0</v>
      </c>
      <c r="DE27">
        <v>81771.199999999997</v>
      </c>
      <c r="DF27">
        <v>0</v>
      </c>
      <c r="DG27">
        <v>0</v>
      </c>
      <c r="DH27">
        <v>0</v>
      </c>
      <c r="DI27">
        <v>0</v>
      </c>
      <c r="DJ27">
        <v>0</v>
      </c>
      <c r="DK27">
        <v>0</v>
      </c>
      <c r="DL27">
        <v>0</v>
      </c>
      <c r="DM27">
        <v>0</v>
      </c>
      <c r="DN27">
        <v>0</v>
      </c>
      <c r="DO27">
        <v>0</v>
      </c>
      <c r="DP27">
        <v>0</v>
      </c>
      <c r="DQ27">
        <v>0</v>
      </c>
      <c r="DR27">
        <v>0</v>
      </c>
      <c r="DS27">
        <v>156.26400000000001</v>
      </c>
      <c r="DT27">
        <v>210.42699999999999</v>
      </c>
      <c r="DU27">
        <v>116.401</v>
      </c>
      <c r="DV27">
        <v>0</v>
      </c>
      <c r="DW27">
        <v>1.14293</v>
      </c>
      <c r="DX27">
        <v>3.1349300000000002</v>
      </c>
      <c r="DY27">
        <v>89.997200000000007</v>
      </c>
      <c r="DZ27">
        <v>577.36800000000005</v>
      </c>
      <c r="EA27">
        <v>173.73699999999999</v>
      </c>
      <c r="EB27">
        <v>51.9666</v>
      </c>
      <c r="EC27">
        <v>11.8803</v>
      </c>
      <c r="ED27">
        <v>4.4577400000000003</v>
      </c>
      <c r="EE27">
        <v>0</v>
      </c>
      <c r="EF27">
        <v>0</v>
      </c>
      <c r="EG27">
        <v>819.41</v>
      </c>
      <c r="EH27">
        <v>619.54899999999998</v>
      </c>
      <c r="EI27">
        <v>199.86</v>
      </c>
      <c r="EJ27">
        <v>0</v>
      </c>
      <c r="EK27">
        <v>0</v>
      </c>
      <c r="EM27">
        <v>0</v>
      </c>
      <c r="EN27">
        <v>0</v>
      </c>
      <c r="EP27">
        <v>0</v>
      </c>
      <c r="EQ27">
        <v>1.1853300000000001E-3</v>
      </c>
      <c r="ER27">
        <v>227.08</v>
      </c>
      <c r="ES27">
        <v>42.747500000000002</v>
      </c>
      <c r="ET27">
        <v>0</v>
      </c>
      <c r="EU27">
        <v>2.63276E-2</v>
      </c>
      <c r="EV27">
        <v>0</v>
      </c>
      <c r="EW27">
        <v>39.325499999999998</v>
      </c>
      <c r="EX27">
        <v>309.18</v>
      </c>
      <c r="EY27">
        <v>46.057499999999997</v>
      </c>
      <c r="EZ27">
        <v>16.533899999999999</v>
      </c>
      <c r="FA27">
        <v>5.6503800000000002</v>
      </c>
      <c r="FB27">
        <v>1.4182900000000001</v>
      </c>
      <c r="FC27">
        <v>0</v>
      </c>
      <c r="FD27">
        <v>0</v>
      </c>
      <c r="FE27">
        <v>378.84</v>
      </c>
      <c r="FF27">
        <v>1.11783E-3</v>
      </c>
      <c r="FG27">
        <v>226.40100000000001</v>
      </c>
      <c r="FH27">
        <v>38.668700000000001</v>
      </c>
      <c r="FI27">
        <v>0</v>
      </c>
      <c r="FJ27">
        <v>1.3168900000000001E-2</v>
      </c>
      <c r="FK27">
        <v>0.40086500000000003</v>
      </c>
      <c r="FL27">
        <v>39.548499999999997</v>
      </c>
      <c r="FM27">
        <v>305.03300000000002</v>
      </c>
      <c r="FN27">
        <v>46.057499999999997</v>
      </c>
      <c r="FO27">
        <v>16.533899999999999</v>
      </c>
      <c r="FP27">
        <v>5.1530199999999997</v>
      </c>
      <c r="FQ27">
        <v>1.4182900000000001</v>
      </c>
      <c r="FR27">
        <v>0</v>
      </c>
      <c r="FS27">
        <v>0</v>
      </c>
      <c r="FT27">
        <v>374.19600000000003</v>
      </c>
      <c r="FU27" t="s">
        <v>642</v>
      </c>
      <c r="FV27" t="s">
        <v>622</v>
      </c>
      <c r="FW27" t="s">
        <v>528</v>
      </c>
      <c r="FX27" t="s">
        <v>115</v>
      </c>
      <c r="FY27" t="s">
        <v>530</v>
      </c>
      <c r="FZ27" t="s">
        <v>116</v>
      </c>
      <c r="GA27" t="s">
        <v>531</v>
      </c>
      <c r="GB27" t="s">
        <v>645</v>
      </c>
      <c r="GC27">
        <v>7.4729699999999996E-2</v>
      </c>
      <c r="GD27">
        <v>77.715000000000003</v>
      </c>
      <c r="GE27">
        <v>76.244399999999999</v>
      </c>
      <c r="GF27">
        <v>0</v>
      </c>
      <c r="GG27">
        <v>0.50738899999999998</v>
      </c>
      <c r="GH27">
        <v>0</v>
      </c>
      <c r="GI27">
        <v>48.345399999999998</v>
      </c>
      <c r="GJ27">
        <v>202.88</v>
      </c>
      <c r="GK27">
        <v>74.884</v>
      </c>
      <c r="GL27">
        <v>30.8521</v>
      </c>
      <c r="GM27">
        <v>7.9946599999999997</v>
      </c>
      <c r="GN27">
        <v>2.6465200000000002</v>
      </c>
      <c r="GO27">
        <v>0</v>
      </c>
      <c r="GP27">
        <v>0</v>
      </c>
      <c r="GQ27">
        <v>319.25</v>
      </c>
      <c r="GR27">
        <v>274.83300000000003</v>
      </c>
      <c r="GS27">
        <v>0</v>
      </c>
      <c r="GT27">
        <v>0</v>
      </c>
      <c r="GU27">
        <v>0</v>
      </c>
      <c r="GV27">
        <v>0</v>
      </c>
      <c r="GW27">
        <v>5.3677700000000002</v>
      </c>
      <c r="GX27">
        <v>0</v>
      </c>
      <c r="GY27">
        <v>280.2</v>
      </c>
      <c r="GZ27">
        <v>94.989000000000004</v>
      </c>
      <c r="HA27">
        <v>0</v>
      </c>
      <c r="HB27">
        <v>0</v>
      </c>
      <c r="HC27">
        <v>0</v>
      </c>
      <c r="HD27">
        <v>375.19</v>
      </c>
      <c r="HE27">
        <v>7.5266600000000003E-2</v>
      </c>
      <c r="HF27">
        <v>77.012600000000006</v>
      </c>
      <c r="HG27">
        <v>68.157200000000003</v>
      </c>
      <c r="HH27">
        <v>0</v>
      </c>
      <c r="HI27">
        <v>0.79979999999999996</v>
      </c>
      <c r="HJ27">
        <v>0.64382399999999995</v>
      </c>
      <c r="HK27">
        <v>48.796199999999999</v>
      </c>
      <c r="HL27">
        <v>195.49</v>
      </c>
      <c r="HM27">
        <v>74.884</v>
      </c>
      <c r="HN27">
        <v>30.8521</v>
      </c>
      <c r="HO27">
        <v>7.1074200000000003</v>
      </c>
      <c r="HP27">
        <v>2.6465200000000002</v>
      </c>
      <c r="HQ27">
        <v>0</v>
      </c>
      <c r="HR27">
        <v>0</v>
      </c>
      <c r="HS27">
        <v>310.98</v>
      </c>
      <c r="HT27">
        <v>334.52699999999999</v>
      </c>
      <c r="HU27">
        <v>0</v>
      </c>
      <c r="HV27">
        <v>0</v>
      </c>
      <c r="HW27">
        <v>0</v>
      </c>
      <c r="HX27">
        <v>0</v>
      </c>
      <c r="HY27">
        <v>4.44658</v>
      </c>
      <c r="HZ27">
        <v>0</v>
      </c>
      <c r="IA27">
        <v>338.98</v>
      </c>
      <c r="IB27">
        <v>94.989000000000004</v>
      </c>
      <c r="IC27">
        <v>0</v>
      </c>
      <c r="ID27">
        <v>0</v>
      </c>
      <c r="IE27">
        <v>0</v>
      </c>
      <c r="IF27">
        <v>433.97</v>
      </c>
    </row>
    <row r="28" spans="1:240" x14ac:dyDescent="0.3">
      <c r="A28" s="67">
        <v>43887.506851851853</v>
      </c>
      <c r="B28" t="s">
        <v>154</v>
      </c>
      <c r="C28" t="s">
        <v>154</v>
      </c>
      <c r="D28" t="s">
        <v>111</v>
      </c>
      <c r="E28">
        <v>306824</v>
      </c>
      <c r="F28">
        <v>383530</v>
      </c>
      <c r="G28" t="s">
        <v>112</v>
      </c>
      <c r="H28" s="68">
        <v>0.41388888888888892</v>
      </c>
      <c r="I28" t="s">
        <v>113</v>
      </c>
      <c r="J28">
        <v>-47.63</v>
      </c>
      <c r="K28" t="s">
        <v>114</v>
      </c>
      <c r="L28" t="s">
        <v>114</v>
      </c>
      <c r="M28" t="s">
        <v>583</v>
      </c>
      <c r="N28">
        <v>407.33100000000002</v>
      </c>
      <c r="O28">
        <v>665264</v>
      </c>
      <c r="P28">
        <v>709248</v>
      </c>
      <c r="Q28">
        <v>3509.13</v>
      </c>
      <c r="R28">
        <v>184411</v>
      </c>
      <c r="S28">
        <v>0</v>
      </c>
      <c r="T28">
        <v>628426</v>
      </c>
      <c r="U28" s="69">
        <v>2191260</v>
      </c>
      <c r="V28" s="69">
        <v>1301500</v>
      </c>
      <c r="W28">
        <v>251833</v>
      </c>
      <c r="X28">
        <v>62718</v>
      </c>
      <c r="Y28">
        <v>26510.6</v>
      </c>
      <c r="Z28">
        <v>0</v>
      </c>
      <c r="AA28">
        <v>0</v>
      </c>
      <c r="AB28" s="69">
        <v>3833830</v>
      </c>
      <c r="AC28">
        <v>66714.5</v>
      </c>
      <c r="AD28">
        <v>0</v>
      </c>
      <c r="AE28">
        <v>0</v>
      </c>
      <c r="AF28">
        <v>0</v>
      </c>
      <c r="AG28">
        <v>0</v>
      </c>
      <c r="AH28">
        <v>15904.5</v>
      </c>
      <c r="AI28">
        <v>0</v>
      </c>
      <c r="AJ28">
        <v>82618.899999999994</v>
      </c>
      <c r="AK28">
        <v>22513.3</v>
      </c>
      <c r="AL28">
        <v>0</v>
      </c>
      <c r="AM28">
        <v>0</v>
      </c>
      <c r="AN28">
        <v>0</v>
      </c>
      <c r="AO28">
        <v>105132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41.837299999999999</v>
      </c>
      <c r="BD28">
        <v>87.8583</v>
      </c>
      <c r="BE28">
        <v>67.321799999999996</v>
      </c>
      <c r="BF28">
        <v>0.82319500000000001</v>
      </c>
      <c r="BG28">
        <v>17.6374</v>
      </c>
      <c r="BH28">
        <v>9.32606</v>
      </c>
      <c r="BI28">
        <v>58.855499999999999</v>
      </c>
      <c r="BJ28">
        <v>283.65899999999999</v>
      </c>
      <c r="BK28">
        <v>132.67400000000001</v>
      </c>
      <c r="BL28">
        <v>22.589099999999998</v>
      </c>
      <c r="BM28">
        <v>5.7752600000000003</v>
      </c>
      <c r="BN28">
        <v>2.3818999999999999</v>
      </c>
      <c r="BO28">
        <v>0</v>
      </c>
      <c r="BP28">
        <v>0</v>
      </c>
      <c r="BQ28">
        <v>447.07900000000001</v>
      </c>
      <c r="BR28">
        <v>382.81900000000002</v>
      </c>
      <c r="BS28">
        <v>64.260099999999994</v>
      </c>
      <c r="BT28">
        <v>0</v>
      </c>
      <c r="BU28">
        <v>32</v>
      </c>
      <c r="BV28" t="s">
        <v>524</v>
      </c>
      <c r="BW28">
        <v>0</v>
      </c>
      <c r="BX28">
        <v>21.25</v>
      </c>
      <c r="BY28" t="s">
        <v>141</v>
      </c>
      <c r="BZ28">
        <v>0</v>
      </c>
      <c r="CA28" t="s">
        <v>114</v>
      </c>
      <c r="CB28" t="s">
        <v>114</v>
      </c>
      <c r="CC28" t="s">
        <v>541</v>
      </c>
      <c r="CD28">
        <v>466.33499999999998</v>
      </c>
      <c r="CE28">
        <v>278683</v>
      </c>
      <c r="CF28">
        <v>565132</v>
      </c>
      <c r="CG28">
        <v>43373.1</v>
      </c>
      <c r="CH28">
        <v>183424</v>
      </c>
      <c r="CI28">
        <v>28309.3</v>
      </c>
      <c r="CJ28">
        <v>531642</v>
      </c>
      <c r="CK28" s="69">
        <v>1631030</v>
      </c>
      <c r="CL28" s="69">
        <v>1301500</v>
      </c>
      <c r="CM28">
        <v>251833</v>
      </c>
      <c r="CN28">
        <v>57954.2</v>
      </c>
      <c r="CO28">
        <v>26510.6</v>
      </c>
      <c r="CP28">
        <v>0</v>
      </c>
      <c r="CQ28">
        <v>0</v>
      </c>
      <c r="CR28" s="69">
        <v>3268830</v>
      </c>
      <c r="CS28">
        <v>84757.8</v>
      </c>
      <c r="CT28">
        <v>0</v>
      </c>
      <c r="CU28">
        <v>0</v>
      </c>
      <c r="CV28">
        <v>0</v>
      </c>
      <c r="CW28">
        <v>0</v>
      </c>
      <c r="CX28">
        <v>13638.4</v>
      </c>
      <c r="CY28">
        <v>0</v>
      </c>
      <c r="CZ28">
        <v>98396.2</v>
      </c>
      <c r="DA28">
        <v>22513.3</v>
      </c>
      <c r="DB28">
        <v>0</v>
      </c>
      <c r="DC28">
        <v>0</v>
      </c>
      <c r="DD28">
        <v>0</v>
      </c>
      <c r="DE28">
        <v>120910</v>
      </c>
      <c r="DF28">
        <v>0</v>
      </c>
      <c r="DG28">
        <v>0</v>
      </c>
      <c r="DH28">
        <v>0</v>
      </c>
      <c r="DI28">
        <v>0</v>
      </c>
      <c r="DJ28">
        <v>0</v>
      </c>
      <c r="DK28">
        <v>0</v>
      </c>
      <c r="DL28">
        <v>0</v>
      </c>
      <c r="DM28">
        <v>0</v>
      </c>
      <c r="DN28">
        <v>0</v>
      </c>
      <c r="DO28">
        <v>0</v>
      </c>
      <c r="DP28">
        <v>0</v>
      </c>
      <c r="DQ28">
        <v>0</v>
      </c>
      <c r="DR28">
        <v>0</v>
      </c>
      <c r="DS28">
        <v>52.653199999999998</v>
      </c>
      <c r="DT28">
        <v>40.391599999999997</v>
      </c>
      <c r="DU28">
        <v>54.428899999999999</v>
      </c>
      <c r="DV28">
        <v>7.4168399999999997</v>
      </c>
      <c r="DW28">
        <v>20.540900000000001</v>
      </c>
      <c r="DX28">
        <v>10.648899999999999</v>
      </c>
      <c r="DY28">
        <v>49.956699999999998</v>
      </c>
      <c r="DZ28">
        <v>236.03700000000001</v>
      </c>
      <c r="EA28">
        <v>132.67400000000001</v>
      </c>
      <c r="EB28">
        <v>22.589099999999998</v>
      </c>
      <c r="EC28">
        <v>5.3284599999999998</v>
      </c>
      <c r="ED28">
        <v>2.3818999999999999</v>
      </c>
      <c r="EE28">
        <v>0</v>
      </c>
      <c r="EF28">
        <v>0</v>
      </c>
      <c r="EG28">
        <v>399.01</v>
      </c>
      <c r="EH28">
        <v>325.267</v>
      </c>
      <c r="EI28">
        <v>73.743200000000002</v>
      </c>
      <c r="EJ28">
        <v>0</v>
      </c>
      <c r="EK28">
        <v>0</v>
      </c>
      <c r="EM28">
        <v>0</v>
      </c>
      <c r="EN28">
        <v>0</v>
      </c>
      <c r="EP28">
        <v>0</v>
      </c>
      <c r="EQ28">
        <v>1.21087E-3</v>
      </c>
      <c r="ER28">
        <v>333.34899999999999</v>
      </c>
      <c r="ES28">
        <v>115.786</v>
      </c>
      <c r="ET28">
        <v>2.83833</v>
      </c>
      <c r="EU28">
        <v>33.134</v>
      </c>
      <c r="EV28">
        <v>0</v>
      </c>
      <c r="EW28">
        <v>100.328</v>
      </c>
      <c r="EX28">
        <v>585.43600000000004</v>
      </c>
      <c r="EY28">
        <v>172.24299999999999</v>
      </c>
      <c r="EZ28">
        <v>28.748100000000001</v>
      </c>
      <c r="FA28">
        <v>9.4070999999999998</v>
      </c>
      <c r="FB28">
        <v>3.0659900000000002</v>
      </c>
      <c r="FC28">
        <v>0</v>
      </c>
      <c r="FD28">
        <v>0</v>
      </c>
      <c r="FE28">
        <v>798.90099999999995</v>
      </c>
      <c r="FF28">
        <v>4.6221999999999999E-3</v>
      </c>
      <c r="FG28">
        <v>152.72999999999999</v>
      </c>
      <c r="FH28">
        <v>96.958500000000001</v>
      </c>
      <c r="FI28">
        <v>33.991500000000002</v>
      </c>
      <c r="FJ28">
        <v>55.777900000000002</v>
      </c>
      <c r="FK28">
        <v>4.6161399999999997</v>
      </c>
      <c r="FL28">
        <v>87.688699999999997</v>
      </c>
      <c r="FM28">
        <v>431.767</v>
      </c>
      <c r="FN28">
        <v>172.24299999999999</v>
      </c>
      <c r="FO28">
        <v>28.748100000000001</v>
      </c>
      <c r="FP28">
        <v>8.8868799999999997</v>
      </c>
      <c r="FQ28">
        <v>3.0659900000000002</v>
      </c>
      <c r="FR28">
        <v>0</v>
      </c>
      <c r="FS28">
        <v>0</v>
      </c>
      <c r="FT28">
        <v>644.71199999999999</v>
      </c>
      <c r="FU28" t="s">
        <v>642</v>
      </c>
      <c r="FV28" t="s">
        <v>622</v>
      </c>
      <c r="FW28" t="s">
        <v>528</v>
      </c>
      <c r="FX28" t="s">
        <v>115</v>
      </c>
      <c r="FY28" t="s">
        <v>530</v>
      </c>
      <c r="FZ28" t="s">
        <v>116</v>
      </c>
      <c r="GA28" t="s">
        <v>531</v>
      </c>
      <c r="GB28" t="s">
        <v>645</v>
      </c>
      <c r="GC28">
        <v>8.9651099999999997E-2</v>
      </c>
      <c r="GD28">
        <v>147.66399999999999</v>
      </c>
      <c r="GE28">
        <v>150.47999999999999</v>
      </c>
      <c r="GF28">
        <v>0.80939399999999995</v>
      </c>
      <c r="GG28">
        <v>38.414700000000003</v>
      </c>
      <c r="GH28">
        <v>0</v>
      </c>
      <c r="GI28">
        <v>129.05099999999999</v>
      </c>
      <c r="GJ28">
        <v>466.5</v>
      </c>
      <c r="GK28">
        <v>263.37</v>
      </c>
      <c r="GL28">
        <v>53.643700000000003</v>
      </c>
      <c r="GM28">
        <v>13.4025</v>
      </c>
      <c r="GN28">
        <v>5.64398</v>
      </c>
      <c r="GO28">
        <v>0</v>
      </c>
      <c r="GP28">
        <v>0</v>
      </c>
      <c r="GQ28">
        <v>802.55</v>
      </c>
      <c r="GR28">
        <v>354.05599999999998</v>
      </c>
      <c r="GS28">
        <v>0</v>
      </c>
      <c r="GT28">
        <v>0</v>
      </c>
      <c r="GU28">
        <v>0</v>
      </c>
      <c r="GV28">
        <v>0</v>
      </c>
      <c r="GW28">
        <v>84.405500000000004</v>
      </c>
      <c r="GX28">
        <v>0</v>
      </c>
      <c r="GY28">
        <v>438.47</v>
      </c>
      <c r="GZ28">
        <v>119.479</v>
      </c>
      <c r="HA28">
        <v>0</v>
      </c>
      <c r="HB28">
        <v>0</v>
      </c>
      <c r="HC28">
        <v>0</v>
      </c>
      <c r="HD28">
        <v>557.95000000000005</v>
      </c>
      <c r="HE28">
        <v>0.102363</v>
      </c>
      <c r="HF28">
        <v>62.036799999999999</v>
      </c>
      <c r="HG28">
        <v>119.99299999999999</v>
      </c>
      <c r="HH28">
        <v>10.089600000000001</v>
      </c>
      <c r="HI28">
        <v>39.014299999999999</v>
      </c>
      <c r="HJ28">
        <v>5.9287400000000003</v>
      </c>
      <c r="HK28">
        <v>109.861</v>
      </c>
      <c r="HL28">
        <v>347.02</v>
      </c>
      <c r="HM28">
        <v>263.37</v>
      </c>
      <c r="HN28">
        <v>53.643700000000003</v>
      </c>
      <c r="HO28">
        <v>12.5082</v>
      </c>
      <c r="HP28">
        <v>5.64398</v>
      </c>
      <c r="HQ28">
        <v>0</v>
      </c>
      <c r="HR28">
        <v>0</v>
      </c>
      <c r="HS28">
        <v>682.18</v>
      </c>
      <c r="HT28">
        <v>449.81200000000001</v>
      </c>
      <c r="HU28">
        <v>0</v>
      </c>
      <c r="HV28">
        <v>0</v>
      </c>
      <c r="HW28">
        <v>0</v>
      </c>
      <c r="HX28">
        <v>0</v>
      </c>
      <c r="HY28">
        <v>72.3797</v>
      </c>
      <c r="HZ28">
        <v>0</v>
      </c>
      <c r="IA28">
        <v>522.19000000000005</v>
      </c>
      <c r="IB28">
        <v>119.479</v>
      </c>
      <c r="IC28">
        <v>0</v>
      </c>
      <c r="ID28">
        <v>0</v>
      </c>
      <c r="IE28">
        <v>0</v>
      </c>
      <c r="IF28">
        <v>641.66999999999996</v>
      </c>
    </row>
    <row r="29" spans="1:240" x14ac:dyDescent="0.3">
      <c r="A29" s="67">
        <v>43887.508125</v>
      </c>
      <c r="B29" t="s">
        <v>155</v>
      </c>
      <c r="C29" t="s">
        <v>155</v>
      </c>
      <c r="D29" t="s">
        <v>111</v>
      </c>
      <c r="E29">
        <v>76705.899999999994</v>
      </c>
      <c r="F29">
        <v>115059</v>
      </c>
      <c r="G29" t="s">
        <v>112</v>
      </c>
      <c r="H29" s="68">
        <v>7.3611111111111113E-2</v>
      </c>
      <c r="I29" t="s">
        <v>118</v>
      </c>
      <c r="J29">
        <v>5.31</v>
      </c>
      <c r="K29" t="s">
        <v>114</v>
      </c>
      <c r="L29" t="s">
        <v>114</v>
      </c>
      <c r="M29" t="s">
        <v>574</v>
      </c>
      <c r="N29">
        <v>210.452</v>
      </c>
      <c r="O29">
        <v>249424</v>
      </c>
      <c r="P29">
        <v>209281</v>
      </c>
      <c r="Q29">
        <v>0</v>
      </c>
      <c r="R29">
        <v>1383.32</v>
      </c>
      <c r="S29">
        <v>0</v>
      </c>
      <c r="T29">
        <v>245344</v>
      </c>
      <c r="U29">
        <v>705642</v>
      </c>
      <c r="V29">
        <v>322906</v>
      </c>
      <c r="W29">
        <v>72418.399999999994</v>
      </c>
      <c r="X29">
        <v>25596.799999999999</v>
      </c>
      <c r="Y29">
        <v>12424.2</v>
      </c>
      <c r="Z29">
        <v>0</v>
      </c>
      <c r="AA29">
        <v>0</v>
      </c>
      <c r="AB29" s="69">
        <v>1138990</v>
      </c>
      <c r="AC29">
        <v>31732</v>
      </c>
      <c r="AD29">
        <v>0</v>
      </c>
      <c r="AE29">
        <v>0</v>
      </c>
      <c r="AF29">
        <v>0</v>
      </c>
      <c r="AG29">
        <v>0</v>
      </c>
      <c r="AH29">
        <v>1638.22</v>
      </c>
      <c r="AI29">
        <v>0</v>
      </c>
      <c r="AJ29">
        <v>33370.199999999997</v>
      </c>
      <c r="AK29">
        <v>9053.82</v>
      </c>
      <c r="AL29">
        <v>0</v>
      </c>
      <c r="AM29">
        <v>0</v>
      </c>
      <c r="AN29">
        <v>0</v>
      </c>
      <c r="AO29">
        <v>42424.1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79.715199999999996</v>
      </c>
      <c r="BD29">
        <v>155.38200000000001</v>
      </c>
      <c r="BE29">
        <v>77.102599999999995</v>
      </c>
      <c r="BF29">
        <v>0</v>
      </c>
      <c r="BG29">
        <v>0.44665500000000002</v>
      </c>
      <c r="BH29">
        <v>3.8405399999999998</v>
      </c>
      <c r="BI29">
        <v>94.285200000000003</v>
      </c>
      <c r="BJ29">
        <v>410.77199999999999</v>
      </c>
      <c r="BK29">
        <v>141.82400000000001</v>
      </c>
      <c r="BL29">
        <v>25.9833</v>
      </c>
      <c r="BM29">
        <v>9.4466800000000006</v>
      </c>
      <c r="BN29">
        <v>4.4577400000000003</v>
      </c>
      <c r="BO29">
        <v>0</v>
      </c>
      <c r="BP29">
        <v>0</v>
      </c>
      <c r="BQ29">
        <v>592.48299999999995</v>
      </c>
      <c r="BR29">
        <v>487.88</v>
      </c>
      <c r="BS29">
        <v>104.60299999999999</v>
      </c>
      <c r="BT29">
        <v>0</v>
      </c>
      <c r="BU29">
        <v>0</v>
      </c>
      <c r="BW29">
        <v>0</v>
      </c>
      <c r="BX29">
        <v>0</v>
      </c>
      <c r="BZ29">
        <v>0</v>
      </c>
      <c r="CA29" t="s">
        <v>114</v>
      </c>
      <c r="CB29" t="s">
        <v>114</v>
      </c>
      <c r="CC29" t="s">
        <v>584</v>
      </c>
      <c r="CD29">
        <v>177.22900000000001</v>
      </c>
      <c r="CE29">
        <v>229094</v>
      </c>
      <c r="CF29">
        <v>191969</v>
      </c>
      <c r="CG29">
        <v>0</v>
      </c>
      <c r="CH29">
        <v>2090.31</v>
      </c>
      <c r="CI29">
        <v>26305.3</v>
      </c>
      <c r="CJ29">
        <v>240992</v>
      </c>
      <c r="CK29">
        <v>690628</v>
      </c>
      <c r="CL29">
        <v>322906</v>
      </c>
      <c r="CM29">
        <v>72418.399999999994</v>
      </c>
      <c r="CN29">
        <v>25596.799999999999</v>
      </c>
      <c r="CO29">
        <v>12424.2</v>
      </c>
      <c r="CP29">
        <v>0</v>
      </c>
      <c r="CQ29">
        <v>0</v>
      </c>
      <c r="CR29" s="69">
        <v>1123970</v>
      </c>
      <c r="CS29">
        <v>36592.1</v>
      </c>
      <c r="CT29">
        <v>0</v>
      </c>
      <c r="CU29">
        <v>0</v>
      </c>
      <c r="CV29">
        <v>0</v>
      </c>
      <c r="CW29">
        <v>0</v>
      </c>
      <c r="CX29">
        <v>446.19099999999997</v>
      </c>
      <c r="CY29">
        <v>0</v>
      </c>
      <c r="CZ29">
        <v>37038.300000000003</v>
      </c>
      <c r="DA29">
        <v>9053.82</v>
      </c>
      <c r="DB29">
        <v>0</v>
      </c>
      <c r="DC29">
        <v>0</v>
      </c>
      <c r="DD29">
        <v>0</v>
      </c>
      <c r="DE29">
        <v>46092.2</v>
      </c>
      <c r="DF29">
        <v>0</v>
      </c>
      <c r="DG29">
        <v>0</v>
      </c>
      <c r="DH29">
        <v>0</v>
      </c>
      <c r="DI29">
        <v>0</v>
      </c>
      <c r="DJ29">
        <v>0</v>
      </c>
      <c r="DK29">
        <v>0</v>
      </c>
      <c r="DL29">
        <v>0</v>
      </c>
      <c r="DM29">
        <v>0</v>
      </c>
      <c r="DN29">
        <v>0</v>
      </c>
      <c r="DO29">
        <v>0</v>
      </c>
      <c r="DP29">
        <v>0</v>
      </c>
      <c r="DQ29">
        <v>0</v>
      </c>
      <c r="DR29">
        <v>0</v>
      </c>
      <c r="DS29">
        <v>91.362200000000001</v>
      </c>
      <c r="DT29">
        <v>146.13800000000001</v>
      </c>
      <c r="DU29">
        <v>74.144900000000007</v>
      </c>
      <c r="DV29">
        <v>0</v>
      </c>
      <c r="DW29">
        <v>0.66711299999999996</v>
      </c>
      <c r="DX29">
        <v>11.1067</v>
      </c>
      <c r="DY29">
        <v>92.671800000000005</v>
      </c>
      <c r="DZ29">
        <v>416.09100000000001</v>
      </c>
      <c r="EA29">
        <v>141.82400000000001</v>
      </c>
      <c r="EB29">
        <v>25.9833</v>
      </c>
      <c r="EC29">
        <v>9.4466800000000006</v>
      </c>
      <c r="ED29">
        <v>4.4577400000000003</v>
      </c>
      <c r="EE29">
        <v>0</v>
      </c>
      <c r="EF29">
        <v>0</v>
      </c>
      <c r="EG29">
        <v>597.80200000000002</v>
      </c>
      <c r="EH29">
        <v>484.33600000000001</v>
      </c>
      <c r="EI29">
        <v>113.46599999999999</v>
      </c>
      <c r="EJ29">
        <v>0</v>
      </c>
      <c r="EK29">
        <v>0</v>
      </c>
      <c r="EM29">
        <v>0</v>
      </c>
      <c r="EN29">
        <v>0</v>
      </c>
      <c r="EP29">
        <v>0</v>
      </c>
      <c r="EQ29">
        <v>6.2653999999999997E-4</v>
      </c>
      <c r="ER29">
        <v>167.803</v>
      </c>
      <c r="ES29">
        <v>27.098500000000001</v>
      </c>
      <c r="ET29">
        <v>0</v>
      </c>
      <c r="EU29">
        <v>1.38899E-2</v>
      </c>
      <c r="EV29">
        <v>0</v>
      </c>
      <c r="EW29">
        <v>42.764499999999998</v>
      </c>
      <c r="EX29">
        <v>237.68100000000001</v>
      </c>
      <c r="EY29">
        <v>47.845500000000001</v>
      </c>
      <c r="EZ29">
        <v>8.26694</v>
      </c>
      <c r="FA29">
        <v>3.75671</v>
      </c>
      <c r="FB29">
        <v>1.4182900000000001</v>
      </c>
      <c r="FC29">
        <v>0</v>
      </c>
      <c r="FD29">
        <v>0</v>
      </c>
      <c r="FE29">
        <v>298.96800000000002</v>
      </c>
      <c r="FF29">
        <v>5.5188399999999999E-4</v>
      </c>
      <c r="FG29">
        <v>159.43299999999999</v>
      </c>
      <c r="FH29">
        <v>29.0426</v>
      </c>
      <c r="FI29">
        <v>0</v>
      </c>
      <c r="FJ29">
        <v>5.0698699999999998E-3</v>
      </c>
      <c r="FK29">
        <v>4.4136300000000004</v>
      </c>
      <c r="FL29">
        <v>42.469900000000003</v>
      </c>
      <c r="FM29">
        <v>235.36500000000001</v>
      </c>
      <c r="FN29">
        <v>47.845500000000001</v>
      </c>
      <c r="FO29">
        <v>8.26694</v>
      </c>
      <c r="FP29">
        <v>3.75671</v>
      </c>
      <c r="FQ29">
        <v>1.4182900000000001</v>
      </c>
      <c r="FR29">
        <v>0</v>
      </c>
      <c r="FS29">
        <v>0</v>
      </c>
      <c r="FT29">
        <v>296.65199999999999</v>
      </c>
      <c r="FU29" t="s">
        <v>642</v>
      </c>
      <c r="FV29" t="s">
        <v>622</v>
      </c>
      <c r="FW29" t="s">
        <v>528</v>
      </c>
      <c r="FX29" t="s">
        <v>115</v>
      </c>
      <c r="FY29" t="s">
        <v>530</v>
      </c>
      <c r="FZ29" t="s">
        <v>116</v>
      </c>
      <c r="GA29" t="s">
        <v>531</v>
      </c>
      <c r="GB29" t="s">
        <v>645</v>
      </c>
      <c r="GC29">
        <v>4.57423E-2</v>
      </c>
      <c r="GD29">
        <v>56.3018</v>
      </c>
      <c r="GE29">
        <v>44.287999999999997</v>
      </c>
      <c r="GF29">
        <v>0</v>
      </c>
      <c r="GG29">
        <v>0.30819800000000003</v>
      </c>
      <c r="GH29">
        <v>0</v>
      </c>
      <c r="GI29">
        <v>49.769399999999997</v>
      </c>
      <c r="GJ29">
        <v>150.72</v>
      </c>
      <c r="GK29">
        <v>65.299000000000007</v>
      </c>
      <c r="GL29">
        <v>15.426</v>
      </c>
      <c r="GM29">
        <v>5.4077900000000003</v>
      </c>
      <c r="GN29">
        <v>2.6465200000000002</v>
      </c>
      <c r="GO29">
        <v>0</v>
      </c>
      <c r="GP29">
        <v>0</v>
      </c>
      <c r="GQ29">
        <v>239.51</v>
      </c>
      <c r="GR29">
        <v>168.40299999999999</v>
      </c>
      <c r="GS29">
        <v>0</v>
      </c>
      <c r="GT29">
        <v>0</v>
      </c>
      <c r="GU29">
        <v>0</v>
      </c>
      <c r="GV29">
        <v>0</v>
      </c>
      <c r="GW29">
        <v>8.69407</v>
      </c>
      <c r="GX29">
        <v>0</v>
      </c>
      <c r="GY29">
        <v>177.09</v>
      </c>
      <c r="GZ29">
        <v>48.048900000000003</v>
      </c>
      <c r="HA29">
        <v>0</v>
      </c>
      <c r="HB29">
        <v>0</v>
      </c>
      <c r="HC29">
        <v>0</v>
      </c>
      <c r="HD29">
        <v>225.14</v>
      </c>
      <c r="HE29">
        <v>3.8656900000000001E-2</v>
      </c>
      <c r="HF29">
        <v>52.017699999999998</v>
      </c>
      <c r="HG29">
        <v>40.566099999999999</v>
      </c>
      <c r="HH29">
        <v>0</v>
      </c>
      <c r="HI29">
        <v>0.46127200000000002</v>
      </c>
      <c r="HJ29">
        <v>5.3197400000000004</v>
      </c>
      <c r="HK29">
        <v>49.013599999999997</v>
      </c>
      <c r="HL29">
        <v>147.41999999999999</v>
      </c>
      <c r="HM29">
        <v>65.299000000000007</v>
      </c>
      <c r="HN29">
        <v>15.426</v>
      </c>
      <c r="HO29">
        <v>5.4077900000000003</v>
      </c>
      <c r="HP29">
        <v>2.6465200000000002</v>
      </c>
      <c r="HQ29">
        <v>0</v>
      </c>
      <c r="HR29">
        <v>0</v>
      </c>
      <c r="HS29">
        <v>236.21</v>
      </c>
      <c r="HT29">
        <v>194.196</v>
      </c>
      <c r="HU29">
        <v>0</v>
      </c>
      <c r="HV29">
        <v>0</v>
      </c>
      <c r="HW29">
        <v>0</v>
      </c>
      <c r="HX29">
        <v>0</v>
      </c>
      <c r="HY29">
        <v>2.36795</v>
      </c>
      <c r="HZ29">
        <v>0</v>
      </c>
      <c r="IA29">
        <v>196.57</v>
      </c>
      <c r="IB29">
        <v>48.048900000000003</v>
      </c>
      <c r="IC29">
        <v>0</v>
      </c>
      <c r="ID29">
        <v>0</v>
      </c>
      <c r="IE29">
        <v>0</v>
      </c>
      <c r="IF29">
        <v>244.62</v>
      </c>
    </row>
    <row r="30" spans="1:240" x14ac:dyDescent="0.3">
      <c r="A30" s="67">
        <v>43887.510868055557</v>
      </c>
      <c r="B30" t="s">
        <v>594</v>
      </c>
      <c r="C30" t="s">
        <v>594</v>
      </c>
      <c r="D30" t="s">
        <v>111</v>
      </c>
      <c r="E30">
        <v>76705.899999999994</v>
      </c>
      <c r="F30">
        <v>115059</v>
      </c>
      <c r="G30" t="s">
        <v>112</v>
      </c>
      <c r="H30" s="68">
        <v>0.16250000000000001</v>
      </c>
      <c r="I30" t="s">
        <v>118</v>
      </c>
      <c r="J30">
        <v>92.68</v>
      </c>
      <c r="K30" t="s">
        <v>114</v>
      </c>
      <c r="L30" t="s">
        <v>114</v>
      </c>
      <c r="M30" t="s">
        <v>316</v>
      </c>
      <c r="N30">
        <v>210.934</v>
      </c>
      <c r="O30">
        <v>102522</v>
      </c>
      <c r="P30">
        <v>209243</v>
      </c>
      <c r="Q30">
        <v>13381.5</v>
      </c>
      <c r="R30">
        <v>57476.2</v>
      </c>
      <c r="S30">
        <v>0</v>
      </c>
      <c r="T30">
        <v>245344</v>
      </c>
      <c r="U30">
        <v>628177</v>
      </c>
      <c r="V30">
        <v>322906</v>
      </c>
      <c r="W30">
        <v>72418.399999999994</v>
      </c>
      <c r="X30">
        <v>25596.799999999999</v>
      </c>
      <c r="Y30">
        <v>12424.2</v>
      </c>
      <c r="Z30">
        <v>0</v>
      </c>
      <c r="AA30">
        <v>0</v>
      </c>
      <c r="AB30" s="69">
        <v>1061520</v>
      </c>
      <c r="AC30">
        <v>31719.7</v>
      </c>
      <c r="AD30">
        <v>0</v>
      </c>
      <c r="AE30">
        <v>0</v>
      </c>
      <c r="AF30">
        <v>0</v>
      </c>
      <c r="AG30">
        <v>0</v>
      </c>
      <c r="AH30">
        <v>1638.22</v>
      </c>
      <c r="AI30">
        <v>0</v>
      </c>
      <c r="AJ30">
        <v>33357.9</v>
      </c>
      <c r="AK30">
        <v>9053.82</v>
      </c>
      <c r="AL30">
        <v>0</v>
      </c>
      <c r="AM30">
        <v>0</v>
      </c>
      <c r="AN30">
        <v>0</v>
      </c>
      <c r="AO30">
        <v>42411.7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79.721500000000006</v>
      </c>
      <c r="BD30">
        <v>56.048299999999998</v>
      </c>
      <c r="BE30">
        <v>77.086799999999997</v>
      </c>
      <c r="BF30">
        <v>9.4519699999999993</v>
      </c>
      <c r="BG30">
        <v>25.443300000000001</v>
      </c>
      <c r="BH30">
        <v>3.8405399999999998</v>
      </c>
      <c r="BI30">
        <v>94.285200000000003</v>
      </c>
      <c r="BJ30">
        <v>345.87799999999999</v>
      </c>
      <c r="BK30">
        <v>141.82400000000001</v>
      </c>
      <c r="BL30">
        <v>25.9833</v>
      </c>
      <c r="BM30">
        <v>9.4466800000000006</v>
      </c>
      <c r="BN30">
        <v>4.4577400000000003</v>
      </c>
      <c r="BO30">
        <v>0</v>
      </c>
      <c r="BP30">
        <v>0</v>
      </c>
      <c r="BQ30">
        <v>527.58900000000006</v>
      </c>
      <c r="BR30">
        <v>422.98</v>
      </c>
      <c r="BS30">
        <v>104.60899999999999</v>
      </c>
      <c r="BT30">
        <v>0</v>
      </c>
      <c r="BU30">
        <v>0</v>
      </c>
      <c r="BW30">
        <v>0</v>
      </c>
      <c r="BX30">
        <v>0</v>
      </c>
      <c r="BZ30">
        <v>0</v>
      </c>
      <c r="CA30" t="s">
        <v>114</v>
      </c>
      <c r="CB30" t="s">
        <v>114</v>
      </c>
      <c r="CC30" t="s">
        <v>546</v>
      </c>
      <c r="CD30">
        <v>177.33699999999999</v>
      </c>
      <c r="CE30">
        <v>229732</v>
      </c>
      <c r="CF30">
        <v>191765</v>
      </c>
      <c r="CG30">
        <v>3589.61</v>
      </c>
      <c r="CH30">
        <v>49147.5</v>
      </c>
      <c r="CI30">
        <v>26305.1</v>
      </c>
      <c r="CJ30">
        <v>240992</v>
      </c>
      <c r="CK30">
        <v>741709</v>
      </c>
      <c r="CL30">
        <v>322906</v>
      </c>
      <c r="CM30">
        <v>72418.399999999994</v>
      </c>
      <c r="CN30">
        <v>25596.799999999999</v>
      </c>
      <c r="CO30">
        <v>12424.2</v>
      </c>
      <c r="CP30">
        <v>0</v>
      </c>
      <c r="CQ30">
        <v>0</v>
      </c>
      <c r="CR30" s="69">
        <v>1175050</v>
      </c>
      <c r="CS30">
        <v>36605.300000000003</v>
      </c>
      <c r="CT30">
        <v>0</v>
      </c>
      <c r="CU30">
        <v>0</v>
      </c>
      <c r="CV30">
        <v>0</v>
      </c>
      <c r="CW30">
        <v>0</v>
      </c>
      <c r="CX30">
        <v>446.19099999999997</v>
      </c>
      <c r="CY30">
        <v>0</v>
      </c>
      <c r="CZ30">
        <v>37051.4</v>
      </c>
      <c r="DA30">
        <v>9053.82</v>
      </c>
      <c r="DB30">
        <v>0</v>
      </c>
      <c r="DC30">
        <v>0</v>
      </c>
      <c r="DD30">
        <v>0</v>
      </c>
      <c r="DE30">
        <v>46105.3</v>
      </c>
      <c r="DF30">
        <v>0</v>
      </c>
      <c r="DG30">
        <v>0</v>
      </c>
      <c r="DH30">
        <v>0</v>
      </c>
      <c r="DI30">
        <v>0</v>
      </c>
      <c r="DJ30">
        <v>0</v>
      </c>
      <c r="DK30">
        <v>0</v>
      </c>
      <c r="DL30">
        <v>0</v>
      </c>
      <c r="DM30">
        <v>0</v>
      </c>
      <c r="DN30">
        <v>0</v>
      </c>
      <c r="DO30">
        <v>0</v>
      </c>
      <c r="DP30">
        <v>0</v>
      </c>
      <c r="DQ30">
        <v>0</v>
      </c>
      <c r="DR30">
        <v>0</v>
      </c>
      <c r="DS30">
        <v>91.397099999999995</v>
      </c>
      <c r="DT30">
        <v>147.06399999999999</v>
      </c>
      <c r="DU30">
        <v>73.838399999999993</v>
      </c>
      <c r="DV30">
        <v>3.5651099999999998</v>
      </c>
      <c r="DW30">
        <v>18.911799999999999</v>
      </c>
      <c r="DX30">
        <v>11.1067</v>
      </c>
      <c r="DY30">
        <v>92.671800000000005</v>
      </c>
      <c r="DZ30">
        <v>438.55500000000001</v>
      </c>
      <c r="EA30">
        <v>141.82400000000001</v>
      </c>
      <c r="EB30">
        <v>25.9833</v>
      </c>
      <c r="EC30">
        <v>9.4466800000000006</v>
      </c>
      <c r="ED30">
        <v>4.4577400000000003</v>
      </c>
      <c r="EE30">
        <v>0</v>
      </c>
      <c r="EF30">
        <v>0</v>
      </c>
      <c r="EG30">
        <v>620.26599999999996</v>
      </c>
      <c r="EH30">
        <v>506.76600000000002</v>
      </c>
      <c r="EI30">
        <v>113.501</v>
      </c>
      <c r="EJ30">
        <v>0</v>
      </c>
      <c r="EK30">
        <v>0</v>
      </c>
      <c r="EM30">
        <v>0</v>
      </c>
      <c r="EN30">
        <v>0</v>
      </c>
      <c r="EP30">
        <v>0</v>
      </c>
      <c r="EQ30">
        <v>6.77263E-4</v>
      </c>
      <c r="ER30">
        <v>49.6434</v>
      </c>
      <c r="ES30">
        <v>27.094899999999999</v>
      </c>
      <c r="ET30">
        <v>10.5242</v>
      </c>
      <c r="EU30">
        <v>16.178699999999999</v>
      </c>
      <c r="EV30">
        <v>0</v>
      </c>
      <c r="EW30">
        <v>42.764499999999998</v>
      </c>
      <c r="EX30">
        <v>146.20599999999999</v>
      </c>
      <c r="EY30">
        <v>47.845500000000001</v>
      </c>
      <c r="EZ30">
        <v>8.26694</v>
      </c>
      <c r="FA30">
        <v>3.75671</v>
      </c>
      <c r="FB30">
        <v>1.4182900000000001</v>
      </c>
      <c r="FC30">
        <v>0</v>
      </c>
      <c r="FD30">
        <v>0</v>
      </c>
      <c r="FE30">
        <v>207.494</v>
      </c>
      <c r="FF30">
        <v>5.5157600000000002E-4</v>
      </c>
      <c r="FG30">
        <v>161.172</v>
      </c>
      <c r="FH30">
        <v>28.740600000000001</v>
      </c>
      <c r="FI30">
        <v>4.6289999999999996</v>
      </c>
      <c r="FJ30">
        <v>9.2082800000000002</v>
      </c>
      <c r="FK30">
        <v>4.4136300000000004</v>
      </c>
      <c r="FL30">
        <v>42.469900000000003</v>
      </c>
      <c r="FM30">
        <v>250.63399999999999</v>
      </c>
      <c r="FN30">
        <v>47.845500000000001</v>
      </c>
      <c r="FO30">
        <v>8.26694</v>
      </c>
      <c r="FP30">
        <v>3.75671</v>
      </c>
      <c r="FQ30">
        <v>1.4182900000000001</v>
      </c>
      <c r="FR30">
        <v>0</v>
      </c>
      <c r="FS30">
        <v>0</v>
      </c>
      <c r="FT30">
        <v>311.92200000000003</v>
      </c>
      <c r="FU30" t="s">
        <v>642</v>
      </c>
      <c r="FV30" t="s">
        <v>622</v>
      </c>
      <c r="FW30" t="s">
        <v>528</v>
      </c>
      <c r="FX30" t="s">
        <v>115</v>
      </c>
      <c r="FY30" t="s">
        <v>530</v>
      </c>
      <c r="FZ30" t="s">
        <v>116</v>
      </c>
      <c r="GA30" t="s">
        <v>531</v>
      </c>
      <c r="GB30" t="s">
        <v>645</v>
      </c>
      <c r="GC30">
        <v>4.5894499999999998E-2</v>
      </c>
      <c r="GD30">
        <v>22.511099999999999</v>
      </c>
      <c r="GE30">
        <v>44.280200000000001</v>
      </c>
      <c r="GF30">
        <v>3.1097199999999998</v>
      </c>
      <c r="GG30">
        <v>12.226699999999999</v>
      </c>
      <c r="GH30">
        <v>0</v>
      </c>
      <c r="GI30">
        <v>49.769399999999997</v>
      </c>
      <c r="GJ30">
        <v>131.94999999999999</v>
      </c>
      <c r="GK30">
        <v>65.299000000000007</v>
      </c>
      <c r="GL30">
        <v>15.426</v>
      </c>
      <c r="GM30">
        <v>5.4077900000000003</v>
      </c>
      <c r="GN30">
        <v>2.6465200000000002</v>
      </c>
      <c r="GO30">
        <v>0</v>
      </c>
      <c r="GP30">
        <v>0</v>
      </c>
      <c r="GQ30">
        <v>220.74</v>
      </c>
      <c r="GR30">
        <v>168.33699999999999</v>
      </c>
      <c r="GS30">
        <v>0</v>
      </c>
      <c r="GT30">
        <v>0</v>
      </c>
      <c r="GU30">
        <v>0</v>
      </c>
      <c r="GV30">
        <v>0</v>
      </c>
      <c r="GW30">
        <v>8.69407</v>
      </c>
      <c r="GX30">
        <v>0</v>
      </c>
      <c r="GY30">
        <v>177.03</v>
      </c>
      <c r="GZ30">
        <v>48.048900000000003</v>
      </c>
      <c r="HA30">
        <v>0</v>
      </c>
      <c r="HB30">
        <v>0</v>
      </c>
      <c r="HC30">
        <v>0</v>
      </c>
      <c r="HD30">
        <v>225.08</v>
      </c>
      <c r="HE30">
        <v>3.86839E-2</v>
      </c>
      <c r="HF30">
        <v>52.214599999999997</v>
      </c>
      <c r="HG30">
        <v>40.517800000000001</v>
      </c>
      <c r="HH30">
        <v>0.87632699999999997</v>
      </c>
      <c r="HI30">
        <v>9.9880899999999997</v>
      </c>
      <c r="HJ30">
        <v>5.3197299999999998</v>
      </c>
      <c r="HK30">
        <v>49.013599999999997</v>
      </c>
      <c r="HL30">
        <v>157.97</v>
      </c>
      <c r="HM30">
        <v>65.299000000000007</v>
      </c>
      <c r="HN30">
        <v>15.426</v>
      </c>
      <c r="HO30">
        <v>5.4077900000000003</v>
      </c>
      <c r="HP30">
        <v>2.6465200000000002</v>
      </c>
      <c r="HQ30">
        <v>0</v>
      </c>
      <c r="HR30">
        <v>0</v>
      </c>
      <c r="HS30">
        <v>246.76</v>
      </c>
      <c r="HT30">
        <v>194.26499999999999</v>
      </c>
      <c r="HU30">
        <v>0</v>
      </c>
      <c r="HV30">
        <v>0</v>
      </c>
      <c r="HW30">
        <v>0</v>
      </c>
      <c r="HX30">
        <v>0</v>
      </c>
      <c r="HY30">
        <v>2.36795</v>
      </c>
      <c r="HZ30">
        <v>0</v>
      </c>
      <c r="IA30">
        <v>196.64</v>
      </c>
      <c r="IB30">
        <v>48.048900000000003</v>
      </c>
      <c r="IC30">
        <v>0</v>
      </c>
      <c r="ID30">
        <v>0</v>
      </c>
      <c r="IE30">
        <v>0</v>
      </c>
      <c r="IF30">
        <v>244.69</v>
      </c>
    </row>
    <row r="31" spans="1:240" x14ac:dyDescent="0.3">
      <c r="A31" s="67">
        <v>43887.517754629633</v>
      </c>
      <c r="B31" t="s">
        <v>156</v>
      </c>
      <c r="C31" t="s">
        <v>156</v>
      </c>
      <c r="D31" t="s">
        <v>111</v>
      </c>
      <c r="E31">
        <v>498589</v>
      </c>
      <c r="F31">
        <v>498589</v>
      </c>
      <c r="G31" t="s">
        <v>112</v>
      </c>
      <c r="H31" s="68">
        <v>0.41041666666666665</v>
      </c>
      <c r="I31" t="s">
        <v>113</v>
      </c>
      <c r="J31">
        <v>-29.02</v>
      </c>
      <c r="K31" t="s">
        <v>114</v>
      </c>
      <c r="L31" t="s">
        <v>114</v>
      </c>
      <c r="M31" t="s">
        <v>265</v>
      </c>
      <c r="N31">
        <v>587336</v>
      </c>
      <c r="O31">
        <v>471053</v>
      </c>
      <c r="P31">
        <v>201324</v>
      </c>
      <c r="Q31">
        <v>2130.5</v>
      </c>
      <c r="R31">
        <v>205099</v>
      </c>
      <c r="S31">
        <v>0</v>
      </c>
      <c r="T31">
        <v>795072</v>
      </c>
      <c r="U31" s="69">
        <v>2262020</v>
      </c>
      <c r="V31" s="69">
        <v>2135580</v>
      </c>
      <c r="W31">
        <v>0</v>
      </c>
      <c r="X31">
        <v>0</v>
      </c>
      <c r="Y31">
        <v>0</v>
      </c>
      <c r="Z31">
        <v>0</v>
      </c>
      <c r="AA31">
        <v>0</v>
      </c>
      <c r="AB31" s="69">
        <v>4397600</v>
      </c>
      <c r="AC31">
        <v>3495.34</v>
      </c>
      <c r="AD31">
        <v>0</v>
      </c>
      <c r="AE31">
        <v>0</v>
      </c>
      <c r="AF31">
        <v>0</v>
      </c>
      <c r="AG31">
        <v>0</v>
      </c>
      <c r="AH31">
        <v>5753.19</v>
      </c>
      <c r="AI31">
        <v>0</v>
      </c>
      <c r="AJ31">
        <v>9248.5300000000007</v>
      </c>
      <c r="AK31">
        <v>0</v>
      </c>
      <c r="AL31">
        <v>0</v>
      </c>
      <c r="AM31">
        <v>0</v>
      </c>
      <c r="AN31">
        <v>0</v>
      </c>
      <c r="AO31">
        <v>9248.5300000000007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30.194500000000001</v>
      </c>
      <c r="BD31">
        <v>36.506500000000003</v>
      </c>
      <c r="BE31">
        <v>11.6668</v>
      </c>
      <c r="BF31">
        <v>0.30954599999999999</v>
      </c>
      <c r="BG31">
        <v>13.011200000000001</v>
      </c>
      <c r="BH31">
        <v>2.0739700000000001</v>
      </c>
      <c r="BI31">
        <v>45.1663</v>
      </c>
      <c r="BJ31">
        <v>138.929</v>
      </c>
      <c r="BK31">
        <v>120.67700000000001</v>
      </c>
      <c r="BL31">
        <v>0</v>
      </c>
      <c r="BM31">
        <v>0</v>
      </c>
      <c r="BN31">
        <v>0</v>
      </c>
      <c r="BO31">
        <v>0</v>
      </c>
      <c r="BP31">
        <v>0</v>
      </c>
      <c r="BQ31">
        <v>259.60599999999999</v>
      </c>
      <c r="BR31">
        <v>256.11099999999999</v>
      </c>
      <c r="BS31">
        <v>3.49472</v>
      </c>
      <c r="BT31">
        <v>0</v>
      </c>
      <c r="BU31">
        <v>36</v>
      </c>
      <c r="BV31" t="s">
        <v>141</v>
      </c>
      <c r="BW31">
        <v>0</v>
      </c>
      <c r="BX31">
        <v>0</v>
      </c>
      <c r="BZ31">
        <v>0</v>
      </c>
      <c r="CA31" t="s">
        <v>114</v>
      </c>
      <c r="CB31" t="s">
        <v>114</v>
      </c>
      <c r="CC31" t="s">
        <v>566</v>
      </c>
      <c r="CD31">
        <v>199.928</v>
      </c>
      <c r="CE31">
        <v>300002</v>
      </c>
      <c r="CF31">
        <v>305045</v>
      </c>
      <c r="CG31">
        <v>37589.199999999997</v>
      </c>
      <c r="CH31">
        <v>96811.7</v>
      </c>
      <c r="CI31">
        <v>131869</v>
      </c>
      <c r="CJ31">
        <v>584998</v>
      </c>
      <c r="CK31" s="69">
        <v>1456520</v>
      </c>
      <c r="CL31" s="69">
        <v>2135580</v>
      </c>
      <c r="CM31">
        <v>0</v>
      </c>
      <c r="CN31">
        <v>0</v>
      </c>
      <c r="CO31">
        <v>0</v>
      </c>
      <c r="CP31">
        <v>0</v>
      </c>
      <c r="CQ31">
        <v>0</v>
      </c>
      <c r="CR31" s="69">
        <v>3592100</v>
      </c>
      <c r="CS31">
        <v>32558.7</v>
      </c>
      <c r="CT31">
        <v>0</v>
      </c>
      <c r="CU31">
        <v>0</v>
      </c>
      <c r="CV31">
        <v>0</v>
      </c>
      <c r="CW31">
        <v>0</v>
      </c>
      <c r="CX31">
        <v>0</v>
      </c>
      <c r="CY31">
        <v>0</v>
      </c>
      <c r="CZ31">
        <v>32558.7</v>
      </c>
      <c r="DA31">
        <v>0</v>
      </c>
      <c r="DB31">
        <v>0</v>
      </c>
      <c r="DC31">
        <v>0</v>
      </c>
      <c r="DD31">
        <v>0</v>
      </c>
      <c r="DE31">
        <v>32558.7</v>
      </c>
      <c r="DF31">
        <v>0</v>
      </c>
      <c r="DG31">
        <v>0</v>
      </c>
      <c r="DH31">
        <v>0</v>
      </c>
      <c r="DI31">
        <v>0</v>
      </c>
      <c r="DJ31">
        <v>0</v>
      </c>
      <c r="DK31">
        <v>0</v>
      </c>
      <c r="DL31">
        <v>0</v>
      </c>
      <c r="DM31">
        <v>0</v>
      </c>
      <c r="DN31">
        <v>0</v>
      </c>
      <c r="DO31">
        <v>0</v>
      </c>
      <c r="DP31">
        <v>0</v>
      </c>
      <c r="DQ31">
        <v>0</v>
      </c>
      <c r="DR31">
        <v>0</v>
      </c>
      <c r="DS31">
        <v>12.950699999999999</v>
      </c>
      <c r="DT31">
        <v>27.677299999999999</v>
      </c>
      <c r="DU31">
        <v>18.104800000000001</v>
      </c>
      <c r="DV31">
        <v>3.4771299999999998</v>
      </c>
      <c r="DW31">
        <v>6.9973200000000002</v>
      </c>
      <c r="DX31">
        <v>7.4074099999999996</v>
      </c>
      <c r="DY31">
        <v>33.292000000000002</v>
      </c>
      <c r="DZ31">
        <v>109.907</v>
      </c>
      <c r="EA31">
        <v>120.67700000000001</v>
      </c>
      <c r="EB31">
        <v>0</v>
      </c>
      <c r="EC31">
        <v>0</v>
      </c>
      <c r="ED31">
        <v>0</v>
      </c>
      <c r="EE31">
        <v>0</v>
      </c>
      <c r="EF31">
        <v>0</v>
      </c>
      <c r="EG31">
        <v>230.584</v>
      </c>
      <c r="EH31">
        <v>217.643</v>
      </c>
      <c r="EI31">
        <v>12.940899999999999</v>
      </c>
      <c r="EJ31">
        <v>0</v>
      </c>
      <c r="EK31">
        <v>0</v>
      </c>
      <c r="EM31">
        <v>0</v>
      </c>
      <c r="EN31">
        <v>0</v>
      </c>
      <c r="EP31">
        <v>0</v>
      </c>
      <c r="EQ31" s="69">
        <v>5.3769199999999998E-15</v>
      </c>
      <c r="ER31">
        <v>196.02699999999999</v>
      </c>
      <c r="ES31">
        <v>29.912400000000002</v>
      </c>
      <c r="ET31">
        <v>1.66194</v>
      </c>
      <c r="EU31">
        <v>52.280200000000001</v>
      </c>
      <c r="EV31">
        <v>0</v>
      </c>
      <c r="EW31">
        <v>118.373</v>
      </c>
      <c r="EX31">
        <v>398.255</v>
      </c>
      <c r="EY31">
        <v>274.91199999999998</v>
      </c>
      <c r="EZ31">
        <v>0</v>
      </c>
      <c r="FA31">
        <v>0</v>
      </c>
      <c r="FB31">
        <v>0</v>
      </c>
      <c r="FC31">
        <v>0</v>
      </c>
      <c r="FD31">
        <v>0</v>
      </c>
      <c r="FE31">
        <v>673.16700000000003</v>
      </c>
      <c r="FF31" s="69">
        <v>5.4681199999999997E-18</v>
      </c>
      <c r="FG31">
        <v>166.077</v>
      </c>
      <c r="FH31">
        <v>46.876300000000001</v>
      </c>
      <c r="FI31">
        <v>25.683399999999999</v>
      </c>
      <c r="FJ31">
        <v>36.749400000000001</v>
      </c>
      <c r="FK31">
        <v>16.694299999999998</v>
      </c>
      <c r="FL31">
        <v>89.440899999999999</v>
      </c>
      <c r="FM31">
        <v>381.52199999999999</v>
      </c>
      <c r="FN31">
        <v>274.91199999999998</v>
      </c>
      <c r="FO31">
        <v>0</v>
      </c>
      <c r="FP31">
        <v>0</v>
      </c>
      <c r="FQ31">
        <v>0</v>
      </c>
      <c r="FR31">
        <v>0</v>
      </c>
      <c r="FS31">
        <v>0</v>
      </c>
      <c r="FT31">
        <v>656.43399999999997</v>
      </c>
      <c r="FU31" t="s">
        <v>642</v>
      </c>
      <c r="FV31" t="s">
        <v>622</v>
      </c>
      <c r="FW31" t="s">
        <v>528</v>
      </c>
      <c r="FX31" t="s">
        <v>115</v>
      </c>
      <c r="FY31" t="s">
        <v>530</v>
      </c>
      <c r="FZ31" t="s">
        <v>116</v>
      </c>
      <c r="GA31" t="s">
        <v>531</v>
      </c>
      <c r="GB31" t="s">
        <v>645</v>
      </c>
      <c r="GC31">
        <v>133.334</v>
      </c>
      <c r="GD31">
        <v>102.78</v>
      </c>
      <c r="GE31">
        <v>41.007100000000001</v>
      </c>
      <c r="GF31">
        <v>0.489236</v>
      </c>
      <c r="GG31">
        <v>43.296900000000001</v>
      </c>
      <c r="GH31">
        <v>0</v>
      </c>
      <c r="GI31">
        <v>161.571</v>
      </c>
      <c r="GJ31">
        <v>482.48</v>
      </c>
      <c r="GK31">
        <v>426.77699999999999</v>
      </c>
      <c r="GL31">
        <v>0</v>
      </c>
      <c r="GM31">
        <v>0</v>
      </c>
      <c r="GN31">
        <v>0</v>
      </c>
      <c r="GO31">
        <v>0</v>
      </c>
      <c r="GP31">
        <v>0</v>
      </c>
      <c r="GQ31">
        <v>909.26</v>
      </c>
      <c r="GR31">
        <v>18.549900000000001</v>
      </c>
      <c r="GS31">
        <v>0</v>
      </c>
      <c r="GT31">
        <v>0</v>
      </c>
      <c r="GU31">
        <v>0</v>
      </c>
      <c r="GV31">
        <v>0</v>
      </c>
      <c r="GW31">
        <v>30.532399999999999</v>
      </c>
      <c r="GX31">
        <v>0</v>
      </c>
      <c r="GY31">
        <v>49.08</v>
      </c>
      <c r="GZ31">
        <v>0</v>
      </c>
      <c r="HA31">
        <v>0</v>
      </c>
      <c r="HB31">
        <v>0</v>
      </c>
      <c r="HC31">
        <v>0</v>
      </c>
      <c r="HD31">
        <v>49.08</v>
      </c>
      <c r="HE31">
        <v>4.5284400000000002E-2</v>
      </c>
      <c r="HF31">
        <v>66.560100000000006</v>
      </c>
      <c r="HG31">
        <v>62.241</v>
      </c>
      <c r="HH31">
        <v>8.5419900000000002</v>
      </c>
      <c r="HI31">
        <v>20.468900000000001</v>
      </c>
      <c r="HJ31">
        <v>26.267399999999999</v>
      </c>
      <c r="HK31">
        <v>119.375</v>
      </c>
      <c r="HL31">
        <v>303.5</v>
      </c>
      <c r="HM31">
        <v>426.77699999999999</v>
      </c>
      <c r="HN31">
        <v>0</v>
      </c>
      <c r="HO31">
        <v>0</v>
      </c>
      <c r="HP31">
        <v>0</v>
      </c>
      <c r="HQ31">
        <v>0</v>
      </c>
      <c r="HR31">
        <v>0</v>
      </c>
      <c r="HS31">
        <v>730.28</v>
      </c>
      <c r="HT31">
        <v>172.79</v>
      </c>
      <c r="HU31">
        <v>0</v>
      </c>
      <c r="HV31">
        <v>0</v>
      </c>
      <c r="HW31">
        <v>0</v>
      </c>
      <c r="HX31">
        <v>0</v>
      </c>
      <c r="HY31">
        <v>0</v>
      </c>
      <c r="HZ31">
        <v>0</v>
      </c>
      <c r="IA31">
        <v>172.79</v>
      </c>
      <c r="IB31">
        <v>0</v>
      </c>
      <c r="IC31">
        <v>0</v>
      </c>
      <c r="ID31">
        <v>0</v>
      </c>
      <c r="IE31">
        <v>0</v>
      </c>
      <c r="IF31">
        <v>172.79</v>
      </c>
    </row>
    <row r="32" spans="1:240" x14ac:dyDescent="0.3">
      <c r="A32" s="67">
        <v>43887.523229166669</v>
      </c>
      <c r="B32" t="s">
        <v>157</v>
      </c>
      <c r="C32" t="s">
        <v>157</v>
      </c>
      <c r="D32" t="s">
        <v>111</v>
      </c>
      <c r="E32">
        <v>498589</v>
      </c>
      <c r="F32">
        <v>498589</v>
      </c>
      <c r="G32" t="s">
        <v>112</v>
      </c>
      <c r="H32" s="68">
        <v>0.3263888888888889</v>
      </c>
      <c r="I32" t="s">
        <v>113</v>
      </c>
      <c r="J32">
        <v>-17.239999999999998</v>
      </c>
      <c r="K32" t="s">
        <v>114</v>
      </c>
      <c r="L32" t="s">
        <v>114</v>
      </c>
      <c r="M32" t="s">
        <v>541</v>
      </c>
      <c r="N32">
        <v>588831</v>
      </c>
      <c r="O32">
        <v>459995</v>
      </c>
      <c r="P32">
        <v>200036</v>
      </c>
      <c r="Q32">
        <v>2142.73</v>
      </c>
      <c r="R32">
        <v>75612.100000000006</v>
      </c>
      <c r="S32">
        <v>0</v>
      </c>
      <c r="T32">
        <v>795072</v>
      </c>
      <c r="U32" s="69">
        <v>2121690</v>
      </c>
      <c r="V32" s="69">
        <v>2135580</v>
      </c>
      <c r="W32">
        <v>0</v>
      </c>
      <c r="X32">
        <v>0</v>
      </c>
      <c r="Y32">
        <v>0</v>
      </c>
      <c r="Z32">
        <v>0</v>
      </c>
      <c r="AA32">
        <v>0</v>
      </c>
      <c r="AB32" s="69">
        <v>4257270</v>
      </c>
      <c r="AC32">
        <v>3541.15</v>
      </c>
      <c r="AD32">
        <v>0</v>
      </c>
      <c r="AE32">
        <v>0</v>
      </c>
      <c r="AF32">
        <v>0</v>
      </c>
      <c r="AG32">
        <v>0</v>
      </c>
      <c r="AH32">
        <v>5753.19</v>
      </c>
      <c r="AI32">
        <v>0</v>
      </c>
      <c r="AJ32">
        <v>9294.35</v>
      </c>
      <c r="AK32">
        <v>0</v>
      </c>
      <c r="AL32">
        <v>0</v>
      </c>
      <c r="AM32">
        <v>0</v>
      </c>
      <c r="AN32">
        <v>0</v>
      </c>
      <c r="AO32">
        <v>9294.35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30.286899999999999</v>
      </c>
      <c r="BD32">
        <v>33.2119</v>
      </c>
      <c r="BE32">
        <v>11.595000000000001</v>
      </c>
      <c r="BF32">
        <v>0.25716899999999998</v>
      </c>
      <c r="BG32">
        <v>4.5534299999999996</v>
      </c>
      <c r="BH32">
        <v>2.0739700000000001</v>
      </c>
      <c r="BI32">
        <v>45.1663</v>
      </c>
      <c r="BJ32">
        <v>127.145</v>
      </c>
      <c r="BK32">
        <v>120.67700000000001</v>
      </c>
      <c r="BL32">
        <v>0</v>
      </c>
      <c r="BM32">
        <v>0</v>
      </c>
      <c r="BN32">
        <v>0</v>
      </c>
      <c r="BO32">
        <v>0</v>
      </c>
      <c r="BP32">
        <v>0</v>
      </c>
      <c r="BQ32">
        <v>247.821</v>
      </c>
      <c r="BR32">
        <v>244.30699999999999</v>
      </c>
      <c r="BS32">
        <v>3.5147699999999999</v>
      </c>
      <c r="BT32">
        <v>0</v>
      </c>
      <c r="BU32">
        <v>30.5</v>
      </c>
      <c r="BV32" t="s">
        <v>141</v>
      </c>
      <c r="BW32">
        <v>0</v>
      </c>
      <c r="BX32">
        <v>0</v>
      </c>
      <c r="BZ32">
        <v>0</v>
      </c>
      <c r="CA32" t="s">
        <v>114</v>
      </c>
      <c r="CB32" t="s">
        <v>114</v>
      </c>
      <c r="CC32" t="s">
        <v>566</v>
      </c>
      <c r="CD32">
        <v>199.928</v>
      </c>
      <c r="CE32">
        <v>300002</v>
      </c>
      <c r="CF32">
        <v>305045</v>
      </c>
      <c r="CG32">
        <v>37589.199999999997</v>
      </c>
      <c r="CH32">
        <v>96811.7</v>
      </c>
      <c r="CI32">
        <v>131869</v>
      </c>
      <c r="CJ32">
        <v>584998</v>
      </c>
      <c r="CK32" s="69">
        <v>1456520</v>
      </c>
      <c r="CL32" s="69">
        <v>2135580</v>
      </c>
      <c r="CM32">
        <v>0</v>
      </c>
      <c r="CN32">
        <v>0</v>
      </c>
      <c r="CO32">
        <v>0</v>
      </c>
      <c r="CP32">
        <v>0</v>
      </c>
      <c r="CQ32">
        <v>0</v>
      </c>
      <c r="CR32" s="69">
        <v>3592100</v>
      </c>
      <c r="CS32">
        <v>32558.7</v>
      </c>
      <c r="CT32">
        <v>0</v>
      </c>
      <c r="CU32">
        <v>0</v>
      </c>
      <c r="CV32">
        <v>0</v>
      </c>
      <c r="CW32">
        <v>0</v>
      </c>
      <c r="CX32">
        <v>0</v>
      </c>
      <c r="CY32">
        <v>0</v>
      </c>
      <c r="CZ32">
        <v>32558.7</v>
      </c>
      <c r="DA32">
        <v>0</v>
      </c>
      <c r="DB32">
        <v>0</v>
      </c>
      <c r="DC32">
        <v>0</v>
      </c>
      <c r="DD32">
        <v>0</v>
      </c>
      <c r="DE32">
        <v>32558.7</v>
      </c>
      <c r="DF32">
        <v>0</v>
      </c>
      <c r="DG32">
        <v>0</v>
      </c>
      <c r="DH32">
        <v>0</v>
      </c>
      <c r="DI32">
        <v>0</v>
      </c>
      <c r="DJ32">
        <v>0</v>
      </c>
      <c r="DK32">
        <v>0</v>
      </c>
      <c r="DL32">
        <v>0</v>
      </c>
      <c r="DM32">
        <v>0</v>
      </c>
      <c r="DN32">
        <v>0</v>
      </c>
      <c r="DO32">
        <v>0</v>
      </c>
      <c r="DP32">
        <v>0</v>
      </c>
      <c r="DQ32">
        <v>0</v>
      </c>
      <c r="DR32">
        <v>0</v>
      </c>
      <c r="DS32">
        <v>12.950699999999999</v>
      </c>
      <c r="DT32">
        <v>27.677299999999999</v>
      </c>
      <c r="DU32">
        <v>18.104800000000001</v>
      </c>
      <c r="DV32">
        <v>3.4771299999999998</v>
      </c>
      <c r="DW32">
        <v>6.9973200000000002</v>
      </c>
      <c r="DX32">
        <v>7.4074099999999996</v>
      </c>
      <c r="DY32">
        <v>33.292000000000002</v>
      </c>
      <c r="DZ32">
        <v>109.907</v>
      </c>
      <c r="EA32">
        <v>120.67700000000001</v>
      </c>
      <c r="EB32">
        <v>0</v>
      </c>
      <c r="EC32">
        <v>0</v>
      </c>
      <c r="ED32">
        <v>0</v>
      </c>
      <c r="EE32">
        <v>0</v>
      </c>
      <c r="EF32">
        <v>0</v>
      </c>
      <c r="EG32">
        <v>230.584</v>
      </c>
      <c r="EH32">
        <v>217.643</v>
      </c>
      <c r="EI32">
        <v>12.940899999999999</v>
      </c>
      <c r="EJ32">
        <v>0</v>
      </c>
      <c r="EK32">
        <v>0</v>
      </c>
      <c r="EM32">
        <v>0</v>
      </c>
      <c r="EN32">
        <v>0</v>
      </c>
      <c r="EP32">
        <v>0</v>
      </c>
      <c r="EQ32" s="69">
        <v>5.4458400000000002E-15</v>
      </c>
      <c r="ER32">
        <v>175.38200000000001</v>
      </c>
      <c r="ES32">
        <v>29.767900000000001</v>
      </c>
      <c r="ET32">
        <v>1.4225399999999999</v>
      </c>
      <c r="EU32">
        <v>16.252300000000002</v>
      </c>
      <c r="EV32">
        <v>0</v>
      </c>
      <c r="EW32">
        <v>118.373</v>
      </c>
      <c r="EX32">
        <v>341.19900000000001</v>
      </c>
      <c r="EY32">
        <v>274.91199999999998</v>
      </c>
      <c r="EZ32">
        <v>0</v>
      </c>
      <c r="FA32">
        <v>0</v>
      </c>
      <c r="FB32">
        <v>0</v>
      </c>
      <c r="FC32">
        <v>0</v>
      </c>
      <c r="FD32">
        <v>0</v>
      </c>
      <c r="FE32">
        <v>616.11099999999999</v>
      </c>
      <c r="FF32" s="69">
        <v>5.4681199999999997E-18</v>
      </c>
      <c r="FG32">
        <v>166.077</v>
      </c>
      <c r="FH32">
        <v>46.876300000000001</v>
      </c>
      <c r="FI32">
        <v>25.683399999999999</v>
      </c>
      <c r="FJ32">
        <v>36.749400000000001</v>
      </c>
      <c r="FK32">
        <v>16.694299999999998</v>
      </c>
      <c r="FL32">
        <v>89.440899999999999</v>
      </c>
      <c r="FM32">
        <v>381.52199999999999</v>
      </c>
      <c r="FN32">
        <v>274.91199999999998</v>
      </c>
      <c r="FO32">
        <v>0</v>
      </c>
      <c r="FP32">
        <v>0</v>
      </c>
      <c r="FQ32">
        <v>0</v>
      </c>
      <c r="FR32">
        <v>0</v>
      </c>
      <c r="FS32">
        <v>0</v>
      </c>
      <c r="FT32">
        <v>656.43399999999997</v>
      </c>
      <c r="FU32" t="s">
        <v>642</v>
      </c>
      <c r="FV32" t="s">
        <v>622</v>
      </c>
      <c r="FW32" t="s">
        <v>528</v>
      </c>
      <c r="FX32" t="s">
        <v>115</v>
      </c>
      <c r="FY32" t="s">
        <v>530</v>
      </c>
      <c r="FZ32" t="s">
        <v>116</v>
      </c>
      <c r="GA32" t="s">
        <v>531</v>
      </c>
      <c r="GB32" t="s">
        <v>645</v>
      </c>
      <c r="GC32">
        <v>133.614</v>
      </c>
      <c r="GD32">
        <v>101.77500000000001</v>
      </c>
      <c r="GE32">
        <v>40.755400000000002</v>
      </c>
      <c r="GF32">
        <v>0.50172600000000001</v>
      </c>
      <c r="GG32">
        <v>16.218399999999999</v>
      </c>
      <c r="GH32">
        <v>0</v>
      </c>
      <c r="GI32">
        <v>161.571</v>
      </c>
      <c r="GJ32">
        <v>454.44</v>
      </c>
      <c r="GK32">
        <v>426.77699999999999</v>
      </c>
      <c r="GL32">
        <v>0</v>
      </c>
      <c r="GM32">
        <v>0</v>
      </c>
      <c r="GN32">
        <v>0</v>
      </c>
      <c r="GO32">
        <v>0</v>
      </c>
      <c r="GP32">
        <v>0</v>
      </c>
      <c r="GQ32">
        <v>881.22</v>
      </c>
      <c r="GR32">
        <v>18.792999999999999</v>
      </c>
      <c r="GS32">
        <v>0</v>
      </c>
      <c r="GT32">
        <v>0</v>
      </c>
      <c r="GU32">
        <v>0</v>
      </c>
      <c r="GV32">
        <v>0</v>
      </c>
      <c r="GW32">
        <v>30.532399999999999</v>
      </c>
      <c r="GX32">
        <v>0</v>
      </c>
      <c r="GY32">
        <v>49.32</v>
      </c>
      <c r="GZ32">
        <v>0</v>
      </c>
      <c r="HA32">
        <v>0</v>
      </c>
      <c r="HB32">
        <v>0</v>
      </c>
      <c r="HC32">
        <v>0</v>
      </c>
      <c r="HD32">
        <v>49.32</v>
      </c>
      <c r="HE32">
        <v>4.5284400000000002E-2</v>
      </c>
      <c r="HF32">
        <v>66.560100000000006</v>
      </c>
      <c r="HG32">
        <v>62.241</v>
      </c>
      <c r="HH32">
        <v>8.5419900000000002</v>
      </c>
      <c r="HI32">
        <v>20.468900000000001</v>
      </c>
      <c r="HJ32">
        <v>26.267399999999999</v>
      </c>
      <c r="HK32">
        <v>119.375</v>
      </c>
      <c r="HL32">
        <v>303.5</v>
      </c>
      <c r="HM32">
        <v>426.77699999999999</v>
      </c>
      <c r="HN32">
        <v>0</v>
      </c>
      <c r="HO32">
        <v>0</v>
      </c>
      <c r="HP32">
        <v>0</v>
      </c>
      <c r="HQ32">
        <v>0</v>
      </c>
      <c r="HR32">
        <v>0</v>
      </c>
      <c r="HS32">
        <v>730.28</v>
      </c>
      <c r="HT32">
        <v>172.79</v>
      </c>
      <c r="HU32">
        <v>0</v>
      </c>
      <c r="HV32">
        <v>0</v>
      </c>
      <c r="HW32">
        <v>0</v>
      </c>
      <c r="HX32">
        <v>0</v>
      </c>
      <c r="HY32">
        <v>0</v>
      </c>
      <c r="HZ32">
        <v>0</v>
      </c>
      <c r="IA32">
        <v>172.79</v>
      </c>
      <c r="IB32">
        <v>0</v>
      </c>
      <c r="IC32">
        <v>0</v>
      </c>
      <c r="ID32">
        <v>0</v>
      </c>
      <c r="IE32">
        <v>0</v>
      </c>
      <c r="IF32">
        <v>172.79</v>
      </c>
    </row>
    <row r="33" spans="1:240" x14ac:dyDescent="0.3">
      <c r="A33" s="67">
        <v>43887.52511574074</v>
      </c>
      <c r="B33" t="s">
        <v>158</v>
      </c>
      <c r="C33" t="s">
        <v>158</v>
      </c>
      <c r="D33" t="s">
        <v>111</v>
      </c>
      <c r="E33">
        <v>52215</v>
      </c>
      <c r="F33">
        <v>53627.8</v>
      </c>
      <c r="G33" t="s">
        <v>112</v>
      </c>
      <c r="H33" s="68">
        <v>0.11041666666666666</v>
      </c>
      <c r="I33" t="s">
        <v>113</v>
      </c>
      <c r="J33">
        <v>-5.01</v>
      </c>
      <c r="K33" t="s">
        <v>114</v>
      </c>
      <c r="L33" t="s">
        <v>114</v>
      </c>
      <c r="M33" t="s">
        <v>149</v>
      </c>
      <c r="N33">
        <v>37.300800000000002</v>
      </c>
      <c r="O33">
        <v>98336.2</v>
      </c>
      <c r="P33">
        <v>65210.3</v>
      </c>
      <c r="Q33">
        <v>0</v>
      </c>
      <c r="R33">
        <v>5872.29</v>
      </c>
      <c r="S33">
        <v>0</v>
      </c>
      <c r="T33">
        <v>80427.899999999994</v>
      </c>
      <c r="U33">
        <v>249884</v>
      </c>
      <c r="V33">
        <v>197430</v>
      </c>
      <c r="W33">
        <v>68195.399999999994</v>
      </c>
      <c r="X33">
        <v>942.90200000000004</v>
      </c>
      <c r="Y33">
        <v>3250.32</v>
      </c>
      <c r="Z33">
        <v>0</v>
      </c>
      <c r="AA33">
        <v>0</v>
      </c>
      <c r="AB33">
        <v>519703</v>
      </c>
      <c r="AC33">
        <v>7218.79</v>
      </c>
      <c r="AD33">
        <v>0</v>
      </c>
      <c r="AE33">
        <v>0</v>
      </c>
      <c r="AF33">
        <v>0</v>
      </c>
      <c r="AG33">
        <v>0</v>
      </c>
      <c r="AH33">
        <v>1286.74</v>
      </c>
      <c r="AI33">
        <v>0</v>
      </c>
      <c r="AJ33">
        <v>8505.5300000000007</v>
      </c>
      <c r="AK33">
        <v>2229.58</v>
      </c>
      <c r="AL33">
        <v>0</v>
      </c>
      <c r="AM33">
        <v>0</v>
      </c>
      <c r="AN33">
        <v>0</v>
      </c>
      <c r="AO33">
        <v>10735.1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26.569700000000001</v>
      </c>
      <c r="BD33">
        <v>87.414500000000004</v>
      </c>
      <c r="BE33">
        <v>42.005400000000002</v>
      </c>
      <c r="BF33">
        <v>0</v>
      </c>
      <c r="BG33">
        <v>3.5815999999999999</v>
      </c>
      <c r="BH33">
        <v>4.4305899999999996</v>
      </c>
      <c r="BI33">
        <v>45.176000000000002</v>
      </c>
      <c r="BJ33">
        <v>209.178</v>
      </c>
      <c r="BK33">
        <v>115.928</v>
      </c>
      <c r="BL33">
        <v>38.565199999999997</v>
      </c>
      <c r="BM33">
        <v>0.51120399999999999</v>
      </c>
      <c r="BN33">
        <v>1.71319</v>
      </c>
      <c r="BO33">
        <v>0</v>
      </c>
      <c r="BP33">
        <v>0</v>
      </c>
      <c r="BQ33">
        <v>365.89600000000002</v>
      </c>
      <c r="BR33">
        <v>327.27100000000002</v>
      </c>
      <c r="BS33">
        <v>38.624400000000001</v>
      </c>
      <c r="BT33">
        <v>0</v>
      </c>
      <c r="BU33">
        <v>0</v>
      </c>
      <c r="BW33">
        <v>0</v>
      </c>
      <c r="BX33">
        <v>0</v>
      </c>
      <c r="BZ33">
        <v>0</v>
      </c>
      <c r="CA33" t="s">
        <v>114</v>
      </c>
      <c r="CB33" t="s">
        <v>114</v>
      </c>
      <c r="CC33" t="s">
        <v>545</v>
      </c>
      <c r="CD33">
        <v>32.924500000000002</v>
      </c>
      <c r="CE33">
        <v>93642</v>
      </c>
      <c r="CF33">
        <v>50232.6</v>
      </c>
      <c r="CG33">
        <v>0</v>
      </c>
      <c r="CH33">
        <v>114.093</v>
      </c>
      <c r="CI33">
        <v>25962.400000000001</v>
      </c>
      <c r="CJ33">
        <v>90603.9</v>
      </c>
      <c r="CK33">
        <v>260588</v>
      </c>
      <c r="CL33">
        <v>197430</v>
      </c>
      <c r="CM33">
        <v>68195.399999999994</v>
      </c>
      <c r="CN33">
        <v>942.90200000000004</v>
      </c>
      <c r="CO33">
        <v>3250.32</v>
      </c>
      <c r="CP33">
        <v>0</v>
      </c>
      <c r="CQ33">
        <v>0</v>
      </c>
      <c r="CR33">
        <v>530406</v>
      </c>
      <c r="CS33">
        <v>6438.01</v>
      </c>
      <c r="CT33">
        <v>0</v>
      </c>
      <c r="CU33">
        <v>0</v>
      </c>
      <c r="CV33">
        <v>0</v>
      </c>
      <c r="CW33">
        <v>0</v>
      </c>
      <c r="CX33">
        <v>272.46499999999997</v>
      </c>
      <c r="CY33">
        <v>0</v>
      </c>
      <c r="CZ33">
        <v>6710.47</v>
      </c>
      <c r="DA33">
        <v>2229.58</v>
      </c>
      <c r="DB33">
        <v>0</v>
      </c>
      <c r="DC33">
        <v>0</v>
      </c>
      <c r="DD33">
        <v>0</v>
      </c>
      <c r="DE33">
        <v>8940.0499999999993</v>
      </c>
      <c r="DF33">
        <v>0</v>
      </c>
      <c r="DG33">
        <v>0</v>
      </c>
      <c r="DH33">
        <v>0</v>
      </c>
      <c r="DI33">
        <v>0</v>
      </c>
      <c r="DJ33">
        <v>0</v>
      </c>
      <c r="DK33">
        <v>0</v>
      </c>
      <c r="DL33">
        <v>0</v>
      </c>
      <c r="DM33">
        <v>0</v>
      </c>
      <c r="DN33">
        <v>0</v>
      </c>
      <c r="DO33">
        <v>0</v>
      </c>
      <c r="DP33">
        <v>0</v>
      </c>
      <c r="DQ33">
        <v>0</v>
      </c>
      <c r="DR33">
        <v>0</v>
      </c>
      <c r="DS33">
        <v>24.341699999999999</v>
      </c>
      <c r="DT33">
        <v>83.457800000000006</v>
      </c>
      <c r="DU33">
        <v>30.1191</v>
      </c>
      <c r="DV33">
        <v>0</v>
      </c>
      <c r="DW33">
        <v>5.3217E-2</v>
      </c>
      <c r="DX33">
        <v>15.276300000000001</v>
      </c>
      <c r="DY33">
        <v>50.915199999999999</v>
      </c>
      <c r="DZ33">
        <v>204.16300000000001</v>
      </c>
      <c r="EA33">
        <v>115.928</v>
      </c>
      <c r="EB33">
        <v>38.565199999999997</v>
      </c>
      <c r="EC33">
        <v>0.51120399999999999</v>
      </c>
      <c r="ED33">
        <v>1.71319</v>
      </c>
      <c r="EE33">
        <v>0</v>
      </c>
      <c r="EF33">
        <v>0</v>
      </c>
      <c r="EG33">
        <v>360.88099999999997</v>
      </c>
      <c r="EH33">
        <v>327.97699999999998</v>
      </c>
      <c r="EI33">
        <v>32.904600000000002</v>
      </c>
      <c r="EJ33">
        <v>0</v>
      </c>
      <c r="EK33">
        <v>0</v>
      </c>
      <c r="EM33">
        <v>0</v>
      </c>
      <c r="EN33">
        <v>0</v>
      </c>
      <c r="EP33">
        <v>0</v>
      </c>
      <c r="EQ33">
        <v>3.4825099999999999E-3</v>
      </c>
      <c r="ER33">
        <v>60.786999999999999</v>
      </c>
      <c r="ES33">
        <v>18.3324</v>
      </c>
      <c r="ET33">
        <v>0</v>
      </c>
      <c r="EU33">
        <v>1.46896</v>
      </c>
      <c r="EV33">
        <v>0</v>
      </c>
      <c r="EW33">
        <v>14.3781</v>
      </c>
      <c r="EX33">
        <v>94.969899999999996</v>
      </c>
      <c r="EY33">
        <v>28.365100000000002</v>
      </c>
      <c r="EZ33">
        <v>12.458299999999999</v>
      </c>
      <c r="FA33">
        <v>0.13838500000000001</v>
      </c>
      <c r="FB33">
        <v>0.37104199999999998</v>
      </c>
      <c r="FC33">
        <v>0</v>
      </c>
      <c r="FD33">
        <v>0</v>
      </c>
      <c r="FE33">
        <v>136.303</v>
      </c>
      <c r="FF33" s="69">
        <v>1.3955400000000001E-7</v>
      </c>
      <c r="FG33">
        <v>57.948599999999999</v>
      </c>
      <c r="FH33">
        <v>9.6203900000000004</v>
      </c>
      <c r="FI33">
        <v>0</v>
      </c>
      <c r="FJ33" s="69">
        <v>2.1335299999999999E-5</v>
      </c>
      <c r="FK33">
        <v>3.97437</v>
      </c>
      <c r="FL33">
        <v>16.3642</v>
      </c>
      <c r="FM33">
        <v>87.907499999999999</v>
      </c>
      <c r="FN33">
        <v>28.365100000000002</v>
      </c>
      <c r="FO33">
        <v>12.458299999999999</v>
      </c>
      <c r="FP33">
        <v>0.13838500000000001</v>
      </c>
      <c r="FQ33">
        <v>0.37104199999999998</v>
      </c>
      <c r="FR33">
        <v>0</v>
      </c>
      <c r="FS33">
        <v>0</v>
      </c>
      <c r="FT33">
        <v>129.24</v>
      </c>
      <c r="FU33" t="s">
        <v>642</v>
      </c>
      <c r="FV33" t="s">
        <v>622</v>
      </c>
      <c r="FW33" t="s">
        <v>528</v>
      </c>
      <c r="FX33" t="s">
        <v>115</v>
      </c>
      <c r="FY33" t="s">
        <v>530</v>
      </c>
      <c r="FZ33" t="s">
        <v>116</v>
      </c>
      <c r="GA33" t="s">
        <v>531</v>
      </c>
      <c r="GB33" t="s">
        <v>645</v>
      </c>
      <c r="GC33">
        <v>8.4024400000000006E-3</v>
      </c>
      <c r="GD33">
        <v>22.001000000000001</v>
      </c>
      <c r="GE33">
        <v>13.9156</v>
      </c>
      <c r="GF33">
        <v>0</v>
      </c>
      <c r="GG33">
        <v>1.3051200000000001</v>
      </c>
      <c r="GH33">
        <v>0</v>
      </c>
      <c r="GI33">
        <v>16.439</v>
      </c>
      <c r="GJ33">
        <v>53.68</v>
      </c>
      <c r="GK33">
        <v>39.573700000000002</v>
      </c>
      <c r="GL33">
        <v>13.9033</v>
      </c>
      <c r="GM33">
        <v>0.19920499999999999</v>
      </c>
      <c r="GN33">
        <v>0.692361</v>
      </c>
      <c r="GO33">
        <v>0</v>
      </c>
      <c r="GP33">
        <v>0</v>
      </c>
      <c r="GQ33">
        <v>108.04</v>
      </c>
      <c r="GR33">
        <v>38.310299999999998</v>
      </c>
      <c r="GS33">
        <v>0</v>
      </c>
      <c r="GT33">
        <v>0</v>
      </c>
      <c r="GU33">
        <v>0</v>
      </c>
      <c r="GV33">
        <v>0</v>
      </c>
      <c r="GW33">
        <v>6.8287800000000001</v>
      </c>
      <c r="GX33">
        <v>0</v>
      </c>
      <c r="GY33">
        <v>45.14</v>
      </c>
      <c r="GZ33">
        <v>11.8325</v>
      </c>
      <c r="HA33">
        <v>0</v>
      </c>
      <c r="HB33">
        <v>0</v>
      </c>
      <c r="HC33">
        <v>0</v>
      </c>
      <c r="HD33">
        <v>56.97</v>
      </c>
      <c r="HE33">
        <v>7.3362899999999997E-3</v>
      </c>
      <c r="HF33">
        <v>20.855</v>
      </c>
      <c r="HG33">
        <v>10.433</v>
      </c>
      <c r="HH33">
        <v>0</v>
      </c>
      <c r="HI33">
        <v>2.52327E-2</v>
      </c>
      <c r="HJ33">
        <v>5.1966000000000001</v>
      </c>
      <c r="HK33">
        <v>18.602399999999999</v>
      </c>
      <c r="HL33">
        <v>55.13</v>
      </c>
      <c r="HM33">
        <v>39.573700000000002</v>
      </c>
      <c r="HN33">
        <v>13.9033</v>
      </c>
      <c r="HO33">
        <v>0.19920499999999999</v>
      </c>
      <c r="HP33">
        <v>0.692361</v>
      </c>
      <c r="HQ33">
        <v>0</v>
      </c>
      <c r="HR33">
        <v>0</v>
      </c>
      <c r="HS33">
        <v>109.49</v>
      </c>
      <c r="HT33">
        <v>34.166699999999999</v>
      </c>
      <c r="HU33">
        <v>0</v>
      </c>
      <c r="HV33">
        <v>0</v>
      </c>
      <c r="HW33">
        <v>0</v>
      </c>
      <c r="HX33">
        <v>0</v>
      </c>
      <c r="HY33">
        <v>1.44598</v>
      </c>
      <c r="HZ33">
        <v>0</v>
      </c>
      <c r="IA33">
        <v>35.619999999999997</v>
      </c>
      <c r="IB33">
        <v>11.8325</v>
      </c>
      <c r="IC33">
        <v>0</v>
      </c>
      <c r="ID33">
        <v>0</v>
      </c>
      <c r="IE33">
        <v>0</v>
      </c>
      <c r="IF33">
        <v>47.45</v>
      </c>
    </row>
    <row r="34" spans="1:240" x14ac:dyDescent="0.3">
      <c r="A34" s="67">
        <v>43887.527546296296</v>
      </c>
      <c r="B34" t="s">
        <v>595</v>
      </c>
      <c r="C34" t="s">
        <v>595</v>
      </c>
      <c r="D34" t="s">
        <v>111</v>
      </c>
      <c r="E34">
        <v>52215</v>
      </c>
      <c r="F34">
        <v>53627.8</v>
      </c>
      <c r="G34" t="s">
        <v>112</v>
      </c>
      <c r="H34" s="68">
        <v>0.14305555555555557</v>
      </c>
      <c r="I34" t="s">
        <v>118</v>
      </c>
      <c r="J34">
        <v>3.96</v>
      </c>
      <c r="K34" t="s">
        <v>114</v>
      </c>
      <c r="L34" t="s">
        <v>114</v>
      </c>
      <c r="M34" t="s">
        <v>607</v>
      </c>
      <c r="N34">
        <v>37.329599999999999</v>
      </c>
      <c r="O34">
        <v>66919.3</v>
      </c>
      <c r="P34">
        <v>65192.7</v>
      </c>
      <c r="Q34">
        <v>3527.03</v>
      </c>
      <c r="R34">
        <v>28637.1</v>
      </c>
      <c r="S34">
        <v>0</v>
      </c>
      <c r="T34">
        <v>80427.899999999994</v>
      </c>
      <c r="U34">
        <v>244741</v>
      </c>
      <c r="V34">
        <v>197430</v>
      </c>
      <c r="W34">
        <v>68195.399999999994</v>
      </c>
      <c r="X34">
        <v>942.90200000000004</v>
      </c>
      <c r="Y34">
        <v>3250.32</v>
      </c>
      <c r="Z34">
        <v>0</v>
      </c>
      <c r="AA34">
        <v>0</v>
      </c>
      <c r="AB34">
        <v>514560</v>
      </c>
      <c r="AC34">
        <v>7224.27</v>
      </c>
      <c r="AD34">
        <v>0</v>
      </c>
      <c r="AE34">
        <v>0</v>
      </c>
      <c r="AF34">
        <v>0</v>
      </c>
      <c r="AG34">
        <v>0</v>
      </c>
      <c r="AH34">
        <v>1286.74</v>
      </c>
      <c r="AI34">
        <v>0</v>
      </c>
      <c r="AJ34">
        <v>8511.01</v>
      </c>
      <c r="AK34">
        <v>2229.58</v>
      </c>
      <c r="AL34">
        <v>0</v>
      </c>
      <c r="AM34">
        <v>0</v>
      </c>
      <c r="AN34">
        <v>0</v>
      </c>
      <c r="AO34">
        <v>10740.6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26.586600000000001</v>
      </c>
      <c r="BD34">
        <v>59.389400000000002</v>
      </c>
      <c r="BE34">
        <v>41.997199999999999</v>
      </c>
      <c r="BF34">
        <v>3.1381899999999998</v>
      </c>
      <c r="BG34">
        <v>19.4819</v>
      </c>
      <c r="BH34">
        <v>4.4305899999999996</v>
      </c>
      <c r="BI34">
        <v>45.176000000000002</v>
      </c>
      <c r="BJ34">
        <v>200.2</v>
      </c>
      <c r="BK34">
        <v>115.928</v>
      </c>
      <c r="BL34">
        <v>38.565199999999997</v>
      </c>
      <c r="BM34">
        <v>0.51120399999999999</v>
      </c>
      <c r="BN34">
        <v>1.71319</v>
      </c>
      <c r="BO34">
        <v>0</v>
      </c>
      <c r="BP34">
        <v>0</v>
      </c>
      <c r="BQ34">
        <v>356.91800000000001</v>
      </c>
      <c r="BR34">
        <v>318.27699999999999</v>
      </c>
      <c r="BS34">
        <v>38.641199999999998</v>
      </c>
      <c r="BT34">
        <v>0</v>
      </c>
      <c r="BU34">
        <v>0</v>
      </c>
      <c r="BW34">
        <v>0</v>
      </c>
      <c r="BX34">
        <v>0</v>
      </c>
      <c r="BZ34">
        <v>0</v>
      </c>
      <c r="CA34" t="s">
        <v>114</v>
      </c>
      <c r="CB34" t="s">
        <v>114</v>
      </c>
      <c r="CC34" t="s">
        <v>545</v>
      </c>
      <c r="CD34">
        <v>32.924500000000002</v>
      </c>
      <c r="CE34">
        <v>93642</v>
      </c>
      <c r="CF34">
        <v>50232.6</v>
      </c>
      <c r="CG34">
        <v>0</v>
      </c>
      <c r="CH34">
        <v>114.093</v>
      </c>
      <c r="CI34">
        <v>25962.400000000001</v>
      </c>
      <c r="CJ34">
        <v>90603.9</v>
      </c>
      <c r="CK34">
        <v>260588</v>
      </c>
      <c r="CL34">
        <v>197430</v>
      </c>
      <c r="CM34">
        <v>68195.399999999994</v>
      </c>
      <c r="CN34">
        <v>942.90200000000004</v>
      </c>
      <c r="CO34">
        <v>3250.32</v>
      </c>
      <c r="CP34">
        <v>0</v>
      </c>
      <c r="CQ34">
        <v>0</v>
      </c>
      <c r="CR34">
        <v>530406</v>
      </c>
      <c r="CS34">
        <v>6438.01</v>
      </c>
      <c r="CT34">
        <v>0</v>
      </c>
      <c r="CU34">
        <v>0</v>
      </c>
      <c r="CV34">
        <v>0</v>
      </c>
      <c r="CW34">
        <v>0</v>
      </c>
      <c r="CX34">
        <v>272.46499999999997</v>
      </c>
      <c r="CY34">
        <v>0</v>
      </c>
      <c r="CZ34">
        <v>6710.47</v>
      </c>
      <c r="DA34">
        <v>2229.58</v>
      </c>
      <c r="DB34">
        <v>0</v>
      </c>
      <c r="DC34">
        <v>0</v>
      </c>
      <c r="DD34">
        <v>0</v>
      </c>
      <c r="DE34">
        <v>8940.0499999999993</v>
      </c>
      <c r="DF34">
        <v>0</v>
      </c>
      <c r="DG34">
        <v>0</v>
      </c>
      <c r="DH34">
        <v>0</v>
      </c>
      <c r="DI34">
        <v>0</v>
      </c>
      <c r="DJ34">
        <v>0</v>
      </c>
      <c r="DK34">
        <v>0</v>
      </c>
      <c r="DL34">
        <v>0</v>
      </c>
      <c r="DM34">
        <v>0</v>
      </c>
      <c r="DN34">
        <v>0</v>
      </c>
      <c r="DO34">
        <v>0</v>
      </c>
      <c r="DP34">
        <v>0</v>
      </c>
      <c r="DQ34">
        <v>0</v>
      </c>
      <c r="DR34">
        <v>0</v>
      </c>
      <c r="DS34">
        <v>24.341699999999999</v>
      </c>
      <c r="DT34">
        <v>83.457800000000006</v>
      </c>
      <c r="DU34">
        <v>30.1191</v>
      </c>
      <c r="DV34">
        <v>0</v>
      </c>
      <c r="DW34">
        <v>5.3217E-2</v>
      </c>
      <c r="DX34">
        <v>15.276300000000001</v>
      </c>
      <c r="DY34">
        <v>50.915199999999999</v>
      </c>
      <c r="DZ34">
        <v>204.16300000000001</v>
      </c>
      <c r="EA34">
        <v>115.928</v>
      </c>
      <c r="EB34">
        <v>38.565199999999997</v>
      </c>
      <c r="EC34">
        <v>0.51120399999999999</v>
      </c>
      <c r="ED34">
        <v>1.71319</v>
      </c>
      <c r="EE34">
        <v>0</v>
      </c>
      <c r="EF34">
        <v>0</v>
      </c>
      <c r="EG34">
        <v>360.88099999999997</v>
      </c>
      <c r="EH34">
        <v>327.97699999999998</v>
      </c>
      <c r="EI34">
        <v>32.904600000000002</v>
      </c>
      <c r="EJ34">
        <v>0</v>
      </c>
      <c r="EK34">
        <v>0</v>
      </c>
      <c r="EM34">
        <v>0</v>
      </c>
      <c r="EN34">
        <v>0</v>
      </c>
      <c r="EP34">
        <v>0</v>
      </c>
      <c r="EQ34">
        <v>3.5791799999999999E-3</v>
      </c>
      <c r="ER34">
        <v>39.556399999999996</v>
      </c>
      <c r="ES34">
        <v>18.325700000000001</v>
      </c>
      <c r="ET34">
        <v>2.4648699999999999</v>
      </c>
      <c r="EU34">
        <v>10.3851</v>
      </c>
      <c r="EV34">
        <v>0</v>
      </c>
      <c r="EW34">
        <v>14.3781</v>
      </c>
      <c r="EX34">
        <v>85.113799999999998</v>
      </c>
      <c r="EY34">
        <v>28.365100000000002</v>
      </c>
      <c r="EZ34">
        <v>12.458299999999999</v>
      </c>
      <c r="FA34">
        <v>0.13838500000000001</v>
      </c>
      <c r="FB34">
        <v>0.37104199999999998</v>
      </c>
      <c r="FC34">
        <v>0</v>
      </c>
      <c r="FD34">
        <v>0</v>
      </c>
      <c r="FE34">
        <v>126.447</v>
      </c>
      <c r="FF34" s="69">
        <v>1.3955400000000001E-7</v>
      </c>
      <c r="FG34">
        <v>57.948599999999999</v>
      </c>
      <c r="FH34">
        <v>9.6203900000000004</v>
      </c>
      <c r="FI34">
        <v>0</v>
      </c>
      <c r="FJ34" s="69">
        <v>2.1335299999999999E-5</v>
      </c>
      <c r="FK34">
        <v>3.97437</v>
      </c>
      <c r="FL34">
        <v>16.3642</v>
      </c>
      <c r="FM34">
        <v>87.907499999999999</v>
      </c>
      <c r="FN34">
        <v>28.365100000000002</v>
      </c>
      <c r="FO34">
        <v>12.458299999999999</v>
      </c>
      <c r="FP34">
        <v>0.13838500000000001</v>
      </c>
      <c r="FQ34">
        <v>0.37104199999999998</v>
      </c>
      <c r="FR34">
        <v>0</v>
      </c>
      <c r="FS34">
        <v>0</v>
      </c>
      <c r="FT34">
        <v>129.24</v>
      </c>
      <c r="FU34" t="s">
        <v>642</v>
      </c>
      <c r="FV34" t="s">
        <v>622</v>
      </c>
      <c r="FW34" t="s">
        <v>528</v>
      </c>
      <c r="FX34" t="s">
        <v>115</v>
      </c>
      <c r="FY34" t="s">
        <v>530</v>
      </c>
      <c r="FZ34" t="s">
        <v>116</v>
      </c>
      <c r="GA34" t="s">
        <v>531</v>
      </c>
      <c r="GB34" t="s">
        <v>645</v>
      </c>
      <c r="GC34">
        <v>8.4094300000000007E-3</v>
      </c>
      <c r="GD34">
        <v>14.9186</v>
      </c>
      <c r="GE34">
        <v>13.9124</v>
      </c>
      <c r="GF34">
        <v>0.81065200000000004</v>
      </c>
      <c r="GG34">
        <v>6.1549800000000001</v>
      </c>
      <c r="GH34">
        <v>0</v>
      </c>
      <c r="GI34">
        <v>16.439</v>
      </c>
      <c r="GJ34">
        <v>52.24</v>
      </c>
      <c r="GK34">
        <v>39.573700000000002</v>
      </c>
      <c r="GL34">
        <v>13.9033</v>
      </c>
      <c r="GM34">
        <v>0.19920499999999999</v>
      </c>
      <c r="GN34">
        <v>0.692361</v>
      </c>
      <c r="GO34">
        <v>0</v>
      </c>
      <c r="GP34">
        <v>0</v>
      </c>
      <c r="GQ34">
        <v>106.6</v>
      </c>
      <c r="GR34">
        <v>38.339399999999998</v>
      </c>
      <c r="GS34">
        <v>0</v>
      </c>
      <c r="GT34">
        <v>0</v>
      </c>
      <c r="GU34">
        <v>0</v>
      </c>
      <c r="GV34">
        <v>0</v>
      </c>
      <c r="GW34">
        <v>6.8287800000000001</v>
      </c>
      <c r="GX34">
        <v>0</v>
      </c>
      <c r="GY34">
        <v>45.17</v>
      </c>
      <c r="GZ34">
        <v>11.8325</v>
      </c>
      <c r="HA34">
        <v>0</v>
      </c>
      <c r="HB34">
        <v>0</v>
      </c>
      <c r="HC34">
        <v>0</v>
      </c>
      <c r="HD34">
        <v>57</v>
      </c>
      <c r="HE34">
        <v>7.3362899999999997E-3</v>
      </c>
      <c r="HF34">
        <v>20.855</v>
      </c>
      <c r="HG34">
        <v>10.433</v>
      </c>
      <c r="HH34">
        <v>0</v>
      </c>
      <c r="HI34">
        <v>2.52327E-2</v>
      </c>
      <c r="HJ34">
        <v>5.1966000000000001</v>
      </c>
      <c r="HK34">
        <v>18.602399999999999</v>
      </c>
      <c r="HL34">
        <v>55.13</v>
      </c>
      <c r="HM34">
        <v>39.573700000000002</v>
      </c>
      <c r="HN34">
        <v>13.9033</v>
      </c>
      <c r="HO34">
        <v>0.19920499999999999</v>
      </c>
      <c r="HP34">
        <v>0.692361</v>
      </c>
      <c r="HQ34">
        <v>0</v>
      </c>
      <c r="HR34">
        <v>0</v>
      </c>
      <c r="HS34">
        <v>109.49</v>
      </c>
      <c r="HT34">
        <v>34.166699999999999</v>
      </c>
      <c r="HU34">
        <v>0</v>
      </c>
      <c r="HV34">
        <v>0</v>
      </c>
      <c r="HW34">
        <v>0</v>
      </c>
      <c r="HX34">
        <v>0</v>
      </c>
      <c r="HY34">
        <v>1.44598</v>
      </c>
      <c r="HZ34">
        <v>0</v>
      </c>
      <c r="IA34">
        <v>35.619999999999997</v>
      </c>
      <c r="IB34">
        <v>11.8325</v>
      </c>
      <c r="IC34">
        <v>0</v>
      </c>
      <c r="ID34">
        <v>0</v>
      </c>
      <c r="IE34">
        <v>0</v>
      </c>
      <c r="IF34">
        <v>47.45</v>
      </c>
    </row>
    <row r="35" spans="1:240" x14ac:dyDescent="0.3">
      <c r="A35" s="67">
        <v>43887.52853009259</v>
      </c>
      <c r="B35" t="s">
        <v>159</v>
      </c>
      <c r="C35" t="s">
        <v>159</v>
      </c>
      <c r="D35" t="s">
        <v>111</v>
      </c>
      <c r="E35">
        <v>53627.8</v>
      </c>
      <c r="F35">
        <v>53627.8</v>
      </c>
      <c r="G35" t="s">
        <v>112</v>
      </c>
      <c r="H35" s="68">
        <v>5.6250000000000001E-2</v>
      </c>
      <c r="I35" t="s">
        <v>113</v>
      </c>
      <c r="J35">
        <v>-16.88</v>
      </c>
      <c r="K35" t="s">
        <v>114</v>
      </c>
      <c r="L35" t="s">
        <v>114</v>
      </c>
      <c r="M35" t="s">
        <v>279</v>
      </c>
      <c r="N35">
        <v>55014.2</v>
      </c>
      <c r="O35">
        <v>83174.600000000006</v>
      </c>
      <c r="P35">
        <v>74768</v>
      </c>
      <c r="Q35">
        <v>0</v>
      </c>
      <c r="R35">
        <v>0</v>
      </c>
      <c r="S35">
        <v>0</v>
      </c>
      <c r="T35">
        <v>58990.400000000001</v>
      </c>
      <c r="U35">
        <v>271947</v>
      </c>
      <c r="V35">
        <v>235185</v>
      </c>
      <c r="W35">
        <v>57081.7</v>
      </c>
      <c r="X35">
        <v>0</v>
      </c>
      <c r="Y35">
        <v>0</v>
      </c>
      <c r="Z35">
        <v>0</v>
      </c>
      <c r="AA35">
        <v>0</v>
      </c>
      <c r="AB35">
        <v>564214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685.99199999999996</v>
      </c>
      <c r="AI35">
        <v>0</v>
      </c>
      <c r="AJ35">
        <v>685.99199999999996</v>
      </c>
      <c r="AK35">
        <v>0</v>
      </c>
      <c r="AL35">
        <v>0</v>
      </c>
      <c r="AM35">
        <v>0</v>
      </c>
      <c r="AN35">
        <v>0</v>
      </c>
      <c r="AO35">
        <v>685.99199999999996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25.253299999999999</v>
      </c>
      <c r="BD35">
        <v>70.080699999999993</v>
      </c>
      <c r="BE35">
        <v>41.217799999999997</v>
      </c>
      <c r="BF35">
        <v>0</v>
      </c>
      <c r="BG35">
        <v>0</v>
      </c>
      <c r="BH35">
        <v>2.2976899999999998</v>
      </c>
      <c r="BI35">
        <v>31.2987</v>
      </c>
      <c r="BJ35">
        <v>170.148</v>
      </c>
      <c r="BK35">
        <v>123.55800000000001</v>
      </c>
      <c r="BL35">
        <v>30.684000000000001</v>
      </c>
      <c r="BM35">
        <v>0</v>
      </c>
      <c r="BN35">
        <v>0</v>
      </c>
      <c r="BO35">
        <v>0</v>
      </c>
      <c r="BP35">
        <v>0</v>
      </c>
      <c r="BQ35">
        <v>324.39</v>
      </c>
      <c r="BR35">
        <v>322.09199999999998</v>
      </c>
      <c r="BS35">
        <v>2.2976899999999998</v>
      </c>
      <c r="BT35">
        <v>0</v>
      </c>
      <c r="BU35">
        <v>122</v>
      </c>
      <c r="BV35" t="s">
        <v>230</v>
      </c>
      <c r="BW35">
        <v>0</v>
      </c>
      <c r="BX35">
        <v>96</v>
      </c>
      <c r="BY35" t="s">
        <v>608</v>
      </c>
      <c r="BZ35">
        <v>0</v>
      </c>
      <c r="CA35" t="s">
        <v>114</v>
      </c>
      <c r="CB35" t="s">
        <v>114</v>
      </c>
      <c r="CC35" t="s">
        <v>585</v>
      </c>
      <c r="CD35">
        <v>22.9328</v>
      </c>
      <c r="CE35">
        <v>84217.2</v>
      </c>
      <c r="CF35">
        <v>53547.8</v>
      </c>
      <c r="CG35">
        <v>0</v>
      </c>
      <c r="CH35">
        <v>101.96</v>
      </c>
      <c r="CI35">
        <v>13407.3</v>
      </c>
      <c r="CJ35">
        <v>58990.400000000001</v>
      </c>
      <c r="CK35">
        <v>210288</v>
      </c>
      <c r="CL35">
        <v>235185</v>
      </c>
      <c r="CM35">
        <v>57081.7</v>
      </c>
      <c r="CN35">
        <v>0</v>
      </c>
      <c r="CO35">
        <v>0</v>
      </c>
      <c r="CP35">
        <v>0</v>
      </c>
      <c r="CQ35">
        <v>0</v>
      </c>
      <c r="CR35">
        <v>502554</v>
      </c>
      <c r="CS35">
        <v>3865.19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3865.19</v>
      </c>
      <c r="DA35">
        <v>0</v>
      </c>
      <c r="DB35">
        <v>0</v>
      </c>
      <c r="DC35">
        <v>0</v>
      </c>
      <c r="DD35">
        <v>0</v>
      </c>
      <c r="DE35">
        <v>3865.19</v>
      </c>
      <c r="DF35">
        <v>0</v>
      </c>
      <c r="DG35">
        <v>0</v>
      </c>
      <c r="DH35">
        <v>0</v>
      </c>
      <c r="DI35">
        <v>0</v>
      </c>
      <c r="DJ35">
        <v>0</v>
      </c>
      <c r="DK35">
        <v>0</v>
      </c>
      <c r="DL35">
        <v>0</v>
      </c>
      <c r="DM35">
        <v>0</v>
      </c>
      <c r="DN35">
        <v>0</v>
      </c>
      <c r="DO35">
        <v>0</v>
      </c>
      <c r="DP35">
        <v>0</v>
      </c>
      <c r="DQ35">
        <v>0</v>
      </c>
      <c r="DR35">
        <v>0</v>
      </c>
      <c r="DS35">
        <v>14.494400000000001</v>
      </c>
      <c r="DT35">
        <v>70.650800000000004</v>
      </c>
      <c r="DU35">
        <v>29.772400000000001</v>
      </c>
      <c r="DV35">
        <v>0</v>
      </c>
      <c r="DW35">
        <v>4.6604199999999998E-2</v>
      </c>
      <c r="DX35">
        <v>7.0117000000000003</v>
      </c>
      <c r="DY35">
        <v>31.2987</v>
      </c>
      <c r="DZ35">
        <v>153.27500000000001</v>
      </c>
      <c r="EA35">
        <v>123.55800000000001</v>
      </c>
      <c r="EB35">
        <v>30.684000000000001</v>
      </c>
      <c r="EC35">
        <v>0</v>
      </c>
      <c r="ED35">
        <v>0</v>
      </c>
      <c r="EE35">
        <v>0</v>
      </c>
      <c r="EF35">
        <v>0</v>
      </c>
      <c r="EG35">
        <v>307.51600000000002</v>
      </c>
      <c r="EH35">
        <v>293.03199999999998</v>
      </c>
      <c r="EI35">
        <v>14.4839</v>
      </c>
      <c r="EJ35">
        <v>0</v>
      </c>
      <c r="EK35">
        <v>0</v>
      </c>
      <c r="EM35">
        <v>0</v>
      </c>
      <c r="EN35">
        <v>0</v>
      </c>
      <c r="EP35">
        <v>0</v>
      </c>
      <c r="EQ35">
        <v>0</v>
      </c>
      <c r="ER35">
        <v>47.651000000000003</v>
      </c>
      <c r="ES35">
        <v>13.258100000000001</v>
      </c>
      <c r="ET35">
        <v>0</v>
      </c>
      <c r="EU35">
        <v>0</v>
      </c>
      <c r="EV35">
        <v>0</v>
      </c>
      <c r="EW35">
        <v>9.4853799999999993</v>
      </c>
      <c r="EX35">
        <v>70.394499999999994</v>
      </c>
      <c r="EY35">
        <v>30.275200000000002</v>
      </c>
      <c r="EZ35">
        <v>8.4744399999999995</v>
      </c>
      <c r="FA35">
        <v>0</v>
      </c>
      <c r="FB35">
        <v>0</v>
      </c>
      <c r="FC35">
        <v>0</v>
      </c>
      <c r="FD35">
        <v>0</v>
      </c>
      <c r="FE35">
        <v>109.14400000000001</v>
      </c>
      <c r="FF35" s="69">
        <v>3.4929199999999997E-20</v>
      </c>
      <c r="FG35">
        <v>48.397799999999997</v>
      </c>
      <c r="FH35">
        <v>8.5700599999999998</v>
      </c>
      <c r="FI35">
        <v>0</v>
      </c>
      <c r="FJ35" s="69">
        <v>2.4021699999999998E-18</v>
      </c>
      <c r="FK35">
        <v>1.73136</v>
      </c>
      <c r="FL35">
        <v>9.4853799999999993</v>
      </c>
      <c r="FM35">
        <v>68.184600000000003</v>
      </c>
      <c r="FN35">
        <v>30.275200000000002</v>
      </c>
      <c r="FO35">
        <v>8.4744399999999995</v>
      </c>
      <c r="FP35">
        <v>0</v>
      </c>
      <c r="FQ35">
        <v>0</v>
      </c>
      <c r="FR35">
        <v>0</v>
      </c>
      <c r="FS35">
        <v>0</v>
      </c>
      <c r="FT35">
        <v>106.934</v>
      </c>
      <c r="FU35" t="s">
        <v>642</v>
      </c>
      <c r="FV35" t="s">
        <v>622</v>
      </c>
      <c r="FW35" t="s">
        <v>528</v>
      </c>
      <c r="FX35" t="s">
        <v>115</v>
      </c>
      <c r="FY35" t="s">
        <v>530</v>
      </c>
      <c r="FZ35" t="s">
        <v>116</v>
      </c>
      <c r="GA35" t="s">
        <v>531</v>
      </c>
      <c r="GB35" t="s">
        <v>645</v>
      </c>
      <c r="GC35">
        <v>12.805999999999999</v>
      </c>
      <c r="GD35">
        <v>18.238700000000001</v>
      </c>
      <c r="GE35">
        <v>15.676500000000001</v>
      </c>
      <c r="GF35">
        <v>0</v>
      </c>
      <c r="GG35">
        <v>0</v>
      </c>
      <c r="GH35">
        <v>0</v>
      </c>
      <c r="GI35">
        <v>12.137499999999999</v>
      </c>
      <c r="GJ35">
        <v>58.87</v>
      </c>
      <c r="GK35">
        <v>46.999699999999997</v>
      </c>
      <c r="GL35">
        <v>11.7982</v>
      </c>
      <c r="GM35">
        <v>0</v>
      </c>
      <c r="GN35">
        <v>0</v>
      </c>
      <c r="GO35">
        <v>0</v>
      </c>
      <c r="GP35">
        <v>0</v>
      </c>
      <c r="GQ35">
        <v>117.67</v>
      </c>
      <c r="GR35">
        <v>0</v>
      </c>
      <c r="GS35">
        <v>0</v>
      </c>
      <c r="GT35">
        <v>0</v>
      </c>
      <c r="GU35">
        <v>0</v>
      </c>
      <c r="GV35">
        <v>0</v>
      </c>
      <c r="GW35">
        <v>3.6405799999999999</v>
      </c>
      <c r="GX35">
        <v>0</v>
      </c>
      <c r="GY35">
        <v>3.64</v>
      </c>
      <c r="GZ35">
        <v>0</v>
      </c>
      <c r="HA35">
        <v>0</v>
      </c>
      <c r="HB35">
        <v>0</v>
      </c>
      <c r="HC35">
        <v>0</v>
      </c>
      <c r="HD35">
        <v>3.64</v>
      </c>
      <c r="HE35">
        <v>5.2005300000000001E-3</v>
      </c>
      <c r="HF35">
        <v>18.617899999999999</v>
      </c>
      <c r="HG35">
        <v>11.012499999999999</v>
      </c>
      <c r="HH35">
        <v>0</v>
      </c>
      <c r="HI35">
        <v>2.3316300000000002E-2</v>
      </c>
      <c r="HJ35">
        <v>2.6728200000000002</v>
      </c>
      <c r="HK35">
        <v>12.137499999999999</v>
      </c>
      <c r="HL35">
        <v>44.47</v>
      </c>
      <c r="HM35">
        <v>46.999699999999997</v>
      </c>
      <c r="HN35">
        <v>11.7982</v>
      </c>
      <c r="HO35">
        <v>0</v>
      </c>
      <c r="HP35">
        <v>0</v>
      </c>
      <c r="HQ35">
        <v>0</v>
      </c>
      <c r="HR35">
        <v>0</v>
      </c>
      <c r="HS35">
        <v>103.27</v>
      </c>
      <c r="HT35">
        <v>20.512699999999999</v>
      </c>
      <c r="HU35">
        <v>0</v>
      </c>
      <c r="HV35">
        <v>0</v>
      </c>
      <c r="HW35">
        <v>0</v>
      </c>
      <c r="HX35">
        <v>0</v>
      </c>
      <c r="HY35">
        <v>0</v>
      </c>
      <c r="HZ35">
        <v>0</v>
      </c>
      <c r="IA35">
        <v>20.51</v>
      </c>
      <c r="IB35">
        <v>0</v>
      </c>
      <c r="IC35">
        <v>0</v>
      </c>
      <c r="ID35">
        <v>0</v>
      </c>
      <c r="IE35">
        <v>0</v>
      </c>
      <c r="IF35">
        <v>20.51</v>
      </c>
    </row>
    <row r="36" spans="1:240" x14ac:dyDescent="0.3">
      <c r="A36" s="67">
        <v>43887.529004629629</v>
      </c>
      <c r="B36" t="s">
        <v>160</v>
      </c>
      <c r="C36" t="s">
        <v>160</v>
      </c>
      <c r="D36" t="s">
        <v>111</v>
      </c>
      <c r="E36">
        <v>5502.05</v>
      </c>
      <c r="F36">
        <v>5502.05</v>
      </c>
      <c r="G36" t="s">
        <v>112</v>
      </c>
      <c r="H36" s="68">
        <v>2.6388888888888889E-2</v>
      </c>
      <c r="I36" t="s">
        <v>118</v>
      </c>
      <c r="J36">
        <v>102.41</v>
      </c>
      <c r="K36" t="s">
        <v>114</v>
      </c>
      <c r="L36" t="s">
        <v>114</v>
      </c>
      <c r="M36" t="s">
        <v>626</v>
      </c>
      <c r="N36">
        <v>4.4850599999999998</v>
      </c>
      <c r="O36">
        <v>6842.73</v>
      </c>
      <c r="P36">
        <v>3851.24</v>
      </c>
      <c r="Q36">
        <v>0</v>
      </c>
      <c r="R36">
        <v>562.65499999999997</v>
      </c>
      <c r="S36">
        <v>0</v>
      </c>
      <c r="T36">
        <v>5351.94</v>
      </c>
      <c r="U36">
        <v>16613</v>
      </c>
      <c r="V36">
        <v>23566.7</v>
      </c>
      <c r="W36">
        <v>0</v>
      </c>
      <c r="X36">
        <v>0</v>
      </c>
      <c r="Y36">
        <v>0</v>
      </c>
      <c r="Z36">
        <v>0</v>
      </c>
      <c r="AA36">
        <v>0</v>
      </c>
      <c r="AB36">
        <v>40179.699999999997</v>
      </c>
      <c r="AC36">
        <v>578.90200000000004</v>
      </c>
      <c r="AD36">
        <v>0</v>
      </c>
      <c r="AE36">
        <v>0</v>
      </c>
      <c r="AF36">
        <v>0</v>
      </c>
      <c r="AG36">
        <v>0</v>
      </c>
      <c r="AH36">
        <v>63.095599999999997</v>
      </c>
      <c r="AI36">
        <v>0</v>
      </c>
      <c r="AJ36">
        <v>641.99800000000005</v>
      </c>
      <c r="AK36">
        <v>0</v>
      </c>
      <c r="AL36">
        <v>0</v>
      </c>
      <c r="AM36">
        <v>0</v>
      </c>
      <c r="AN36">
        <v>0</v>
      </c>
      <c r="AO36">
        <v>641.99800000000005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21.3965</v>
      </c>
      <c r="BD36">
        <v>60.005699999999997</v>
      </c>
      <c r="BE36">
        <v>20.102699999999999</v>
      </c>
      <c r="BF36">
        <v>0</v>
      </c>
      <c r="BG36">
        <v>3.0484900000000001</v>
      </c>
      <c r="BH36">
        <v>2.06134</v>
      </c>
      <c r="BI36">
        <v>27.6633</v>
      </c>
      <c r="BJ36">
        <v>134.27799999999999</v>
      </c>
      <c r="BK36">
        <v>120.67700000000001</v>
      </c>
      <c r="BL36">
        <v>0</v>
      </c>
      <c r="BM36">
        <v>0</v>
      </c>
      <c r="BN36">
        <v>0</v>
      </c>
      <c r="BO36">
        <v>0</v>
      </c>
      <c r="BP36">
        <v>0</v>
      </c>
      <c r="BQ36">
        <v>254.95500000000001</v>
      </c>
      <c r="BR36">
        <v>231.517</v>
      </c>
      <c r="BS36">
        <v>23.437799999999999</v>
      </c>
      <c r="BT36">
        <v>0</v>
      </c>
      <c r="BU36">
        <v>0</v>
      </c>
      <c r="BW36">
        <v>0</v>
      </c>
      <c r="BX36">
        <v>3</v>
      </c>
      <c r="BY36" t="s">
        <v>597</v>
      </c>
      <c r="BZ36">
        <v>0</v>
      </c>
      <c r="CA36" t="s">
        <v>114</v>
      </c>
      <c r="CB36" t="s">
        <v>114</v>
      </c>
      <c r="CC36" t="s">
        <v>123</v>
      </c>
      <c r="CD36">
        <v>0</v>
      </c>
      <c r="CE36">
        <v>9260.5499999999993</v>
      </c>
      <c r="CF36">
        <v>22065.200000000001</v>
      </c>
      <c r="CG36">
        <v>0</v>
      </c>
      <c r="CH36">
        <v>0</v>
      </c>
      <c r="CI36">
        <v>1688.45</v>
      </c>
      <c r="CJ36">
        <v>5351.94</v>
      </c>
      <c r="CK36">
        <v>38366.199999999997</v>
      </c>
      <c r="CL36">
        <v>23566.7</v>
      </c>
      <c r="CM36">
        <v>0</v>
      </c>
      <c r="CN36">
        <v>0</v>
      </c>
      <c r="CO36">
        <v>0</v>
      </c>
      <c r="CP36">
        <v>0</v>
      </c>
      <c r="CQ36">
        <v>0</v>
      </c>
      <c r="CR36">
        <v>61932.9</v>
      </c>
      <c r="CS36">
        <v>279.39699999999999</v>
      </c>
      <c r="CT36">
        <v>0</v>
      </c>
      <c r="CU36">
        <v>0</v>
      </c>
      <c r="CV36">
        <v>0</v>
      </c>
      <c r="CW36">
        <v>0</v>
      </c>
      <c r="CX36">
        <v>0</v>
      </c>
      <c r="CY36">
        <v>0</v>
      </c>
      <c r="CZ36">
        <v>279.39699999999999</v>
      </c>
      <c r="DA36">
        <v>0</v>
      </c>
      <c r="DB36">
        <v>0</v>
      </c>
      <c r="DC36">
        <v>0</v>
      </c>
      <c r="DD36">
        <v>0</v>
      </c>
      <c r="DE36">
        <v>279.39699999999999</v>
      </c>
      <c r="DF36">
        <v>0</v>
      </c>
      <c r="DG36">
        <v>0</v>
      </c>
      <c r="DH36">
        <v>0</v>
      </c>
      <c r="DI36">
        <v>0</v>
      </c>
      <c r="DJ36">
        <v>0</v>
      </c>
      <c r="DK36">
        <v>0</v>
      </c>
      <c r="DL36">
        <v>0</v>
      </c>
      <c r="DM36">
        <v>0</v>
      </c>
      <c r="DN36">
        <v>0</v>
      </c>
      <c r="DO36">
        <v>0</v>
      </c>
      <c r="DP36">
        <v>0</v>
      </c>
      <c r="DQ36">
        <v>0</v>
      </c>
      <c r="DR36">
        <v>0</v>
      </c>
      <c r="DS36">
        <v>10.480600000000001</v>
      </c>
      <c r="DT36">
        <v>74.744399999999999</v>
      </c>
      <c r="DU36">
        <v>115.229</v>
      </c>
      <c r="DV36">
        <v>0</v>
      </c>
      <c r="DW36">
        <v>0</v>
      </c>
      <c r="DX36">
        <v>8.5770400000000002</v>
      </c>
      <c r="DY36">
        <v>27.6633</v>
      </c>
      <c r="DZ36">
        <v>236.69499999999999</v>
      </c>
      <c r="EA36">
        <v>120.67700000000001</v>
      </c>
      <c r="EB36">
        <v>0</v>
      </c>
      <c r="EC36">
        <v>0</v>
      </c>
      <c r="ED36">
        <v>0</v>
      </c>
      <c r="EE36">
        <v>0</v>
      </c>
      <c r="EF36">
        <v>0</v>
      </c>
      <c r="EG36">
        <v>357.37099999999998</v>
      </c>
      <c r="EH36">
        <v>346.89100000000002</v>
      </c>
      <c r="EI36">
        <v>10.480600000000001</v>
      </c>
      <c r="EJ36">
        <v>0</v>
      </c>
      <c r="EK36">
        <v>0</v>
      </c>
      <c r="EM36">
        <v>0</v>
      </c>
      <c r="EN36">
        <v>0</v>
      </c>
      <c r="EP36">
        <v>0</v>
      </c>
      <c r="EQ36" s="69">
        <v>4.14054E-22</v>
      </c>
      <c r="ER36">
        <v>4.3596199999999996</v>
      </c>
      <c r="ES36">
        <v>0.58610099999999998</v>
      </c>
      <c r="ET36">
        <v>0</v>
      </c>
      <c r="EU36">
        <v>9.7303799999999996E-2</v>
      </c>
      <c r="EV36">
        <v>0</v>
      </c>
      <c r="EW36">
        <v>0.88808500000000001</v>
      </c>
      <c r="EX36">
        <v>5.9311100000000003</v>
      </c>
      <c r="EY36">
        <v>3.0337299999999998</v>
      </c>
      <c r="EZ36">
        <v>0</v>
      </c>
      <c r="FA36">
        <v>0</v>
      </c>
      <c r="FB36">
        <v>0</v>
      </c>
      <c r="FC36">
        <v>0</v>
      </c>
      <c r="FD36">
        <v>0</v>
      </c>
      <c r="FE36">
        <v>8.9648400000000006</v>
      </c>
      <c r="FF36">
        <v>0</v>
      </c>
      <c r="FG36">
        <v>5.1761799999999996</v>
      </c>
      <c r="FH36">
        <v>3.3939400000000002</v>
      </c>
      <c r="FI36">
        <v>0</v>
      </c>
      <c r="FJ36">
        <v>0</v>
      </c>
      <c r="FK36">
        <v>0.211531</v>
      </c>
      <c r="FL36">
        <v>0.88808500000000001</v>
      </c>
      <c r="FM36">
        <v>9.6697399999999991</v>
      </c>
      <c r="FN36">
        <v>3.0337299999999998</v>
      </c>
      <c r="FO36">
        <v>0</v>
      </c>
      <c r="FP36">
        <v>0</v>
      </c>
      <c r="FQ36">
        <v>0</v>
      </c>
      <c r="FR36">
        <v>0</v>
      </c>
      <c r="FS36">
        <v>0</v>
      </c>
      <c r="FT36">
        <v>12.7035</v>
      </c>
      <c r="FU36" t="s">
        <v>642</v>
      </c>
      <c r="FV36" t="s">
        <v>622</v>
      </c>
      <c r="FW36" t="s">
        <v>528</v>
      </c>
      <c r="FX36" t="s">
        <v>115</v>
      </c>
      <c r="FY36" t="s">
        <v>530</v>
      </c>
      <c r="FZ36" t="s">
        <v>116</v>
      </c>
      <c r="GA36" t="s">
        <v>531</v>
      </c>
      <c r="GB36" t="s">
        <v>645</v>
      </c>
      <c r="GC36">
        <v>1.00848E-3</v>
      </c>
      <c r="GD36">
        <v>1.51101</v>
      </c>
      <c r="GE36">
        <v>0.79401100000000002</v>
      </c>
      <c r="GF36">
        <v>0</v>
      </c>
      <c r="GG36">
        <v>0.11654</v>
      </c>
      <c r="GH36">
        <v>0</v>
      </c>
      <c r="GI36">
        <v>1.1124099999999999</v>
      </c>
      <c r="GJ36">
        <v>3.53</v>
      </c>
      <c r="GK36">
        <v>4.7096</v>
      </c>
      <c r="GL36">
        <v>0</v>
      </c>
      <c r="GM36">
        <v>0</v>
      </c>
      <c r="GN36">
        <v>0</v>
      </c>
      <c r="GO36">
        <v>0</v>
      </c>
      <c r="GP36">
        <v>0</v>
      </c>
      <c r="GQ36">
        <v>8.24</v>
      </c>
      <c r="GR36">
        <v>3.0722499999999999</v>
      </c>
      <c r="GS36">
        <v>0</v>
      </c>
      <c r="GT36">
        <v>0</v>
      </c>
      <c r="GU36">
        <v>0</v>
      </c>
      <c r="GV36">
        <v>0</v>
      </c>
      <c r="GW36">
        <v>0.33484999999999998</v>
      </c>
      <c r="GX36">
        <v>0</v>
      </c>
      <c r="GY36">
        <v>3.4</v>
      </c>
      <c r="GZ36">
        <v>0</v>
      </c>
      <c r="HA36">
        <v>0</v>
      </c>
      <c r="HB36">
        <v>0</v>
      </c>
      <c r="HC36">
        <v>0</v>
      </c>
      <c r="HD36">
        <v>3.4</v>
      </c>
      <c r="HE36">
        <v>0</v>
      </c>
      <c r="HF36">
        <v>2.0223599999999999</v>
      </c>
      <c r="HG36">
        <v>4.5505399999999998</v>
      </c>
      <c r="HH36">
        <v>0</v>
      </c>
      <c r="HI36">
        <v>0</v>
      </c>
      <c r="HJ36">
        <v>0.33965299999999998</v>
      </c>
      <c r="HK36">
        <v>1.1124099999999999</v>
      </c>
      <c r="HL36">
        <v>8.02</v>
      </c>
      <c r="HM36">
        <v>4.7096</v>
      </c>
      <c r="HN36">
        <v>0</v>
      </c>
      <c r="HO36">
        <v>0</v>
      </c>
      <c r="HP36">
        <v>0</v>
      </c>
      <c r="HQ36">
        <v>0</v>
      </c>
      <c r="HR36">
        <v>0</v>
      </c>
      <c r="HS36">
        <v>12.73</v>
      </c>
      <c r="HT36">
        <v>1.4827699999999999</v>
      </c>
      <c r="HU36">
        <v>0</v>
      </c>
      <c r="HV36">
        <v>0</v>
      </c>
      <c r="HW36">
        <v>0</v>
      </c>
      <c r="HX36">
        <v>0</v>
      </c>
      <c r="HY36">
        <v>0</v>
      </c>
      <c r="HZ36">
        <v>0</v>
      </c>
      <c r="IA36">
        <v>1.48</v>
      </c>
      <c r="IB36">
        <v>0</v>
      </c>
      <c r="IC36">
        <v>0</v>
      </c>
      <c r="ID36">
        <v>0</v>
      </c>
      <c r="IE36">
        <v>0</v>
      </c>
      <c r="IF36">
        <v>1.48</v>
      </c>
    </row>
    <row r="37" spans="1:240" x14ac:dyDescent="0.3">
      <c r="A37" s="67">
        <v>43887.529479166667</v>
      </c>
      <c r="B37" t="s">
        <v>161</v>
      </c>
      <c r="C37" t="s">
        <v>161</v>
      </c>
      <c r="D37" t="s">
        <v>111</v>
      </c>
      <c r="E37">
        <v>5502.05</v>
      </c>
      <c r="F37">
        <v>5502.05</v>
      </c>
      <c r="G37" t="s">
        <v>112</v>
      </c>
      <c r="H37" s="68">
        <v>2.6388888888888889E-2</v>
      </c>
      <c r="I37" t="s">
        <v>118</v>
      </c>
      <c r="J37">
        <v>19.13</v>
      </c>
      <c r="K37" t="s">
        <v>114</v>
      </c>
      <c r="L37" t="s">
        <v>114</v>
      </c>
      <c r="M37" t="s">
        <v>359</v>
      </c>
      <c r="N37">
        <v>0</v>
      </c>
      <c r="O37">
        <v>9149.89</v>
      </c>
      <c r="P37">
        <v>21164.3</v>
      </c>
      <c r="Q37">
        <v>0</v>
      </c>
      <c r="R37">
        <v>0</v>
      </c>
      <c r="S37">
        <v>0</v>
      </c>
      <c r="T37">
        <v>5470.02</v>
      </c>
      <c r="U37">
        <v>35784.199999999997</v>
      </c>
      <c r="V37">
        <v>23566.7</v>
      </c>
      <c r="W37">
        <v>0</v>
      </c>
      <c r="X37">
        <v>0</v>
      </c>
      <c r="Y37">
        <v>0</v>
      </c>
      <c r="Z37">
        <v>0</v>
      </c>
      <c r="AA37">
        <v>0</v>
      </c>
      <c r="AB37">
        <v>59350.9</v>
      </c>
      <c r="AC37">
        <v>130.59299999999999</v>
      </c>
      <c r="AD37">
        <v>0</v>
      </c>
      <c r="AE37">
        <v>0</v>
      </c>
      <c r="AF37">
        <v>0</v>
      </c>
      <c r="AG37">
        <v>0</v>
      </c>
      <c r="AH37">
        <v>149.99700000000001</v>
      </c>
      <c r="AI37">
        <v>0</v>
      </c>
      <c r="AJ37">
        <v>280.58999999999997</v>
      </c>
      <c r="AK37">
        <v>0</v>
      </c>
      <c r="AL37">
        <v>0</v>
      </c>
      <c r="AM37">
        <v>0</v>
      </c>
      <c r="AN37">
        <v>0</v>
      </c>
      <c r="AO37">
        <v>280.58999999999997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4.8954599999999999</v>
      </c>
      <c r="BD37">
        <v>74.466899999999995</v>
      </c>
      <c r="BE37">
        <v>110.53400000000001</v>
      </c>
      <c r="BF37">
        <v>0</v>
      </c>
      <c r="BG37">
        <v>0</v>
      </c>
      <c r="BH37">
        <v>4.8832199999999997</v>
      </c>
      <c r="BI37">
        <v>28.349299999999999</v>
      </c>
      <c r="BJ37">
        <v>223.12899999999999</v>
      </c>
      <c r="BK37">
        <v>120.67700000000001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343.80599999999998</v>
      </c>
      <c r="BR37">
        <v>334.02699999999999</v>
      </c>
      <c r="BS37">
        <v>9.7786899999999992</v>
      </c>
      <c r="BT37">
        <v>0</v>
      </c>
      <c r="BU37">
        <v>0</v>
      </c>
      <c r="BW37">
        <v>0</v>
      </c>
      <c r="BX37">
        <v>0</v>
      </c>
      <c r="BZ37">
        <v>0</v>
      </c>
      <c r="CA37" t="s">
        <v>114</v>
      </c>
      <c r="CB37" t="s">
        <v>114</v>
      </c>
      <c r="CC37" t="s">
        <v>162</v>
      </c>
      <c r="CD37">
        <v>0</v>
      </c>
      <c r="CE37">
        <v>9360.42</v>
      </c>
      <c r="CF37">
        <v>22991.5</v>
      </c>
      <c r="CG37">
        <v>0</v>
      </c>
      <c r="CH37">
        <v>0</v>
      </c>
      <c r="CI37">
        <v>1674.36</v>
      </c>
      <c r="CJ37">
        <v>5470.02</v>
      </c>
      <c r="CK37">
        <v>39496.300000000003</v>
      </c>
      <c r="CL37">
        <v>23566.7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63063</v>
      </c>
      <c r="CS37">
        <v>266.99799999999999</v>
      </c>
      <c r="CT37">
        <v>0</v>
      </c>
      <c r="CU37">
        <v>0</v>
      </c>
      <c r="CV37">
        <v>0</v>
      </c>
      <c r="CW37">
        <v>0</v>
      </c>
      <c r="CX37">
        <v>0</v>
      </c>
      <c r="CY37">
        <v>0</v>
      </c>
      <c r="CZ37">
        <v>266.99799999999999</v>
      </c>
      <c r="DA37">
        <v>0</v>
      </c>
      <c r="DB37">
        <v>0</v>
      </c>
      <c r="DC37">
        <v>0</v>
      </c>
      <c r="DD37">
        <v>0</v>
      </c>
      <c r="DE37">
        <v>266.99799999999999</v>
      </c>
      <c r="DF37">
        <v>0</v>
      </c>
      <c r="DG37">
        <v>0</v>
      </c>
      <c r="DH37">
        <v>0</v>
      </c>
      <c r="DI37">
        <v>0</v>
      </c>
      <c r="DJ37">
        <v>0</v>
      </c>
      <c r="DK37">
        <v>0</v>
      </c>
      <c r="DL37">
        <v>0</v>
      </c>
      <c r="DM37">
        <v>0</v>
      </c>
      <c r="DN37">
        <v>0</v>
      </c>
      <c r="DO37">
        <v>0</v>
      </c>
      <c r="DP37">
        <v>0</v>
      </c>
      <c r="DQ37">
        <v>0</v>
      </c>
      <c r="DR37">
        <v>0</v>
      </c>
      <c r="DS37">
        <v>10.023300000000001</v>
      </c>
      <c r="DT37">
        <v>75.330200000000005</v>
      </c>
      <c r="DU37">
        <v>120.036</v>
      </c>
      <c r="DV37">
        <v>0</v>
      </c>
      <c r="DW37">
        <v>0</v>
      </c>
      <c r="DX37">
        <v>8.5217500000000008</v>
      </c>
      <c r="DY37">
        <v>28.349299999999999</v>
      </c>
      <c r="DZ37">
        <v>242.261</v>
      </c>
      <c r="EA37">
        <v>120.67700000000001</v>
      </c>
      <c r="EB37">
        <v>0</v>
      </c>
      <c r="EC37">
        <v>0</v>
      </c>
      <c r="ED37">
        <v>0</v>
      </c>
      <c r="EE37">
        <v>0</v>
      </c>
      <c r="EF37">
        <v>0</v>
      </c>
      <c r="EG37">
        <v>362.93799999999999</v>
      </c>
      <c r="EH37">
        <v>352.91399999999999</v>
      </c>
      <c r="EI37">
        <v>10.023300000000001</v>
      </c>
      <c r="EJ37">
        <v>0</v>
      </c>
      <c r="EK37">
        <v>0</v>
      </c>
      <c r="EM37">
        <v>0</v>
      </c>
      <c r="EN37">
        <v>0</v>
      </c>
      <c r="EP37">
        <v>0</v>
      </c>
      <c r="EQ37">
        <v>0</v>
      </c>
      <c r="ER37">
        <v>5.1935000000000002</v>
      </c>
      <c r="ES37">
        <v>3.2618</v>
      </c>
      <c r="ET37">
        <v>0</v>
      </c>
      <c r="EU37">
        <v>0</v>
      </c>
      <c r="EV37">
        <v>0</v>
      </c>
      <c r="EW37">
        <v>0.91990099999999997</v>
      </c>
      <c r="EX37">
        <v>9.3751999999999995</v>
      </c>
      <c r="EY37">
        <v>3.0337299999999998</v>
      </c>
      <c r="EZ37">
        <v>0</v>
      </c>
      <c r="FA37">
        <v>0</v>
      </c>
      <c r="FB37">
        <v>0</v>
      </c>
      <c r="FC37">
        <v>0</v>
      </c>
      <c r="FD37">
        <v>0</v>
      </c>
      <c r="FE37">
        <v>12.408899999999999</v>
      </c>
      <c r="FF37">
        <v>0</v>
      </c>
      <c r="FG37">
        <v>5.2118799999999998</v>
      </c>
      <c r="FH37">
        <v>3.5219299999999998</v>
      </c>
      <c r="FI37">
        <v>0</v>
      </c>
      <c r="FJ37">
        <v>0</v>
      </c>
      <c r="FK37">
        <v>0.225054</v>
      </c>
      <c r="FL37">
        <v>0.91990099999999997</v>
      </c>
      <c r="FM37">
        <v>9.8787699999999994</v>
      </c>
      <c r="FN37">
        <v>3.0337299999999998</v>
      </c>
      <c r="FO37">
        <v>0</v>
      </c>
      <c r="FP37">
        <v>0</v>
      </c>
      <c r="FQ37">
        <v>0</v>
      </c>
      <c r="FR37">
        <v>0</v>
      </c>
      <c r="FS37">
        <v>0</v>
      </c>
      <c r="FT37">
        <v>12.9125</v>
      </c>
      <c r="FU37" t="s">
        <v>642</v>
      </c>
      <c r="FV37" t="s">
        <v>622</v>
      </c>
      <c r="FW37" t="s">
        <v>528</v>
      </c>
      <c r="FX37" t="s">
        <v>115</v>
      </c>
      <c r="FY37" t="s">
        <v>530</v>
      </c>
      <c r="FZ37" t="s">
        <v>116</v>
      </c>
      <c r="GA37" t="s">
        <v>531</v>
      </c>
      <c r="GB37" t="s">
        <v>645</v>
      </c>
      <c r="GC37">
        <v>0</v>
      </c>
      <c r="GD37">
        <v>2.0015000000000001</v>
      </c>
      <c r="GE37">
        <v>4.3651999999999997</v>
      </c>
      <c r="GF37">
        <v>0</v>
      </c>
      <c r="GG37">
        <v>0</v>
      </c>
      <c r="GH37">
        <v>0</v>
      </c>
      <c r="GI37">
        <v>1.1354200000000001</v>
      </c>
      <c r="GJ37">
        <v>7.51</v>
      </c>
      <c r="GK37">
        <v>4.7096</v>
      </c>
      <c r="GL37">
        <v>0</v>
      </c>
      <c r="GM37">
        <v>0</v>
      </c>
      <c r="GN37">
        <v>0</v>
      </c>
      <c r="GO37">
        <v>0</v>
      </c>
      <c r="GP37">
        <v>0</v>
      </c>
      <c r="GQ37">
        <v>12.22</v>
      </c>
      <c r="GR37">
        <v>0.69306299999999998</v>
      </c>
      <c r="GS37">
        <v>0</v>
      </c>
      <c r="GT37">
        <v>0</v>
      </c>
      <c r="GU37">
        <v>0</v>
      </c>
      <c r="GV37">
        <v>0</v>
      </c>
      <c r="GW37">
        <v>0.79603800000000002</v>
      </c>
      <c r="GX37">
        <v>0</v>
      </c>
      <c r="GY37">
        <v>1.49</v>
      </c>
      <c r="GZ37">
        <v>0</v>
      </c>
      <c r="HA37">
        <v>0</v>
      </c>
      <c r="HB37">
        <v>0</v>
      </c>
      <c r="HC37">
        <v>0</v>
      </c>
      <c r="HD37">
        <v>1.49</v>
      </c>
      <c r="HE37">
        <v>0</v>
      </c>
      <c r="HF37">
        <v>2.0442</v>
      </c>
      <c r="HG37">
        <v>4.7415599999999998</v>
      </c>
      <c r="HH37">
        <v>0</v>
      </c>
      <c r="HI37">
        <v>0</v>
      </c>
      <c r="HJ37">
        <v>0.33693699999999999</v>
      </c>
      <c r="HK37">
        <v>1.1354200000000001</v>
      </c>
      <c r="HL37">
        <v>8.26</v>
      </c>
      <c r="HM37">
        <v>4.7096</v>
      </c>
      <c r="HN37">
        <v>0</v>
      </c>
      <c r="HO37">
        <v>0</v>
      </c>
      <c r="HP37">
        <v>0</v>
      </c>
      <c r="HQ37">
        <v>0</v>
      </c>
      <c r="HR37">
        <v>0</v>
      </c>
      <c r="HS37">
        <v>12.97</v>
      </c>
      <c r="HT37">
        <v>1.4169700000000001</v>
      </c>
      <c r="HU37">
        <v>0</v>
      </c>
      <c r="HV37">
        <v>0</v>
      </c>
      <c r="HW37">
        <v>0</v>
      </c>
      <c r="HX37">
        <v>0</v>
      </c>
      <c r="HY37">
        <v>0</v>
      </c>
      <c r="HZ37">
        <v>0</v>
      </c>
      <c r="IA37">
        <v>1.42</v>
      </c>
      <c r="IB37">
        <v>0</v>
      </c>
      <c r="IC37">
        <v>0</v>
      </c>
      <c r="ID37">
        <v>0</v>
      </c>
      <c r="IE37">
        <v>0</v>
      </c>
      <c r="IF37">
        <v>1.42</v>
      </c>
    </row>
    <row r="38" spans="1:240" x14ac:dyDescent="0.3">
      <c r="A38" s="67">
        <v>43887.52983796296</v>
      </c>
      <c r="B38" t="s">
        <v>163</v>
      </c>
      <c r="C38" t="s">
        <v>163</v>
      </c>
      <c r="D38" t="s">
        <v>111</v>
      </c>
      <c r="E38">
        <v>5502.05</v>
      </c>
      <c r="F38">
        <v>5502.05</v>
      </c>
      <c r="G38" t="s">
        <v>112</v>
      </c>
      <c r="H38" s="68">
        <v>1.8749999999999999E-2</v>
      </c>
      <c r="I38" t="s">
        <v>113</v>
      </c>
      <c r="J38">
        <v>-5.44</v>
      </c>
      <c r="K38" t="s">
        <v>114</v>
      </c>
      <c r="L38" t="s">
        <v>114</v>
      </c>
      <c r="M38" t="s">
        <v>627</v>
      </c>
      <c r="N38">
        <v>0</v>
      </c>
      <c r="O38">
        <v>19247.2</v>
      </c>
      <c r="P38">
        <v>44938.9</v>
      </c>
      <c r="Q38">
        <v>0</v>
      </c>
      <c r="R38">
        <v>0</v>
      </c>
      <c r="S38">
        <v>0</v>
      </c>
      <c r="T38">
        <v>18279.900000000001</v>
      </c>
      <c r="U38">
        <v>82465.899999999994</v>
      </c>
      <c r="V38">
        <v>41704.1</v>
      </c>
      <c r="W38">
        <v>48583.6</v>
      </c>
      <c r="X38">
        <v>0</v>
      </c>
      <c r="Y38">
        <v>0</v>
      </c>
      <c r="Z38">
        <v>0</v>
      </c>
      <c r="AA38">
        <v>0</v>
      </c>
      <c r="AB38">
        <v>172754</v>
      </c>
      <c r="AC38">
        <v>5419.01</v>
      </c>
      <c r="AD38">
        <v>0</v>
      </c>
      <c r="AE38">
        <v>0</v>
      </c>
      <c r="AF38">
        <v>0</v>
      </c>
      <c r="AG38">
        <v>0</v>
      </c>
      <c r="AH38">
        <v>313.14800000000002</v>
      </c>
      <c r="AI38">
        <v>0</v>
      </c>
      <c r="AJ38">
        <v>5732.16</v>
      </c>
      <c r="AK38">
        <v>4576.68</v>
      </c>
      <c r="AL38">
        <v>0</v>
      </c>
      <c r="AM38">
        <v>0</v>
      </c>
      <c r="AN38">
        <v>0</v>
      </c>
      <c r="AO38">
        <v>10308.799999999999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196.21600000000001</v>
      </c>
      <c r="BD38">
        <v>197.23099999999999</v>
      </c>
      <c r="BE38">
        <v>233.31299999999999</v>
      </c>
      <c r="BF38">
        <v>0</v>
      </c>
      <c r="BG38">
        <v>0</v>
      </c>
      <c r="BH38">
        <v>10.220499999999999</v>
      </c>
      <c r="BI38">
        <v>97.873199999999997</v>
      </c>
      <c r="BJ38">
        <v>734.85400000000004</v>
      </c>
      <c r="BK38">
        <v>371.19200000000001</v>
      </c>
      <c r="BL38">
        <v>243.018</v>
      </c>
      <c r="BM38">
        <v>0</v>
      </c>
      <c r="BN38">
        <v>0</v>
      </c>
      <c r="BO38">
        <v>0</v>
      </c>
      <c r="BP38">
        <v>0</v>
      </c>
      <c r="BQ38">
        <v>1349.07</v>
      </c>
      <c r="BR38">
        <v>993.64300000000003</v>
      </c>
      <c r="BS38">
        <v>355.42200000000003</v>
      </c>
      <c r="BT38">
        <v>0</v>
      </c>
      <c r="BU38">
        <v>5</v>
      </c>
      <c r="BV38" t="s">
        <v>164</v>
      </c>
      <c r="BW38">
        <v>0</v>
      </c>
      <c r="BX38">
        <v>255.5</v>
      </c>
      <c r="BY38" t="s">
        <v>164</v>
      </c>
      <c r="BZ38">
        <v>1</v>
      </c>
      <c r="CA38" t="s">
        <v>114</v>
      </c>
      <c r="CB38" t="s">
        <v>114</v>
      </c>
      <c r="CC38" t="s">
        <v>627</v>
      </c>
      <c r="CD38">
        <v>0</v>
      </c>
      <c r="CE38">
        <v>18210</v>
      </c>
      <c r="CF38">
        <v>44938.9</v>
      </c>
      <c r="CG38">
        <v>0</v>
      </c>
      <c r="CH38">
        <v>0</v>
      </c>
      <c r="CI38">
        <v>0</v>
      </c>
      <c r="CJ38">
        <v>18279.900000000001</v>
      </c>
      <c r="CK38">
        <v>81428.7</v>
      </c>
      <c r="CL38">
        <v>41704.1</v>
      </c>
      <c r="CM38">
        <v>48583.6</v>
      </c>
      <c r="CN38">
        <v>0</v>
      </c>
      <c r="CO38">
        <v>0</v>
      </c>
      <c r="CP38">
        <v>0</v>
      </c>
      <c r="CQ38">
        <v>0</v>
      </c>
      <c r="CR38">
        <v>171716</v>
      </c>
      <c r="CS38">
        <v>5447.49</v>
      </c>
      <c r="CT38">
        <v>0</v>
      </c>
      <c r="CU38">
        <v>0</v>
      </c>
      <c r="CV38">
        <v>0</v>
      </c>
      <c r="CW38">
        <v>0</v>
      </c>
      <c r="CX38">
        <v>239.92099999999999</v>
      </c>
      <c r="CY38">
        <v>0</v>
      </c>
      <c r="CZ38">
        <v>5687.41</v>
      </c>
      <c r="DA38">
        <v>4576.68</v>
      </c>
      <c r="DB38">
        <v>0</v>
      </c>
      <c r="DC38">
        <v>0</v>
      </c>
      <c r="DD38">
        <v>0</v>
      </c>
      <c r="DE38">
        <v>10264.1</v>
      </c>
      <c r="DF38">
        <v>0</v>
      </c>
      <c r="DG38">
        <v>0</v>
      </c>
      <c r="DH38">
        <v>0</v>
      </c>
      <c r="DI38">
        <v>0</v>
      </c>
      <c r="DJ38">
        <v>0</v>
      </c>
      <c r="DK38">
        <v>0</v>
      </c>
      <c r="DL38">
        <v>0</v>
      </c>
      <c r="DM38">
        <v>0</v>
      </c>
      <c r="DN38">
        <v>0</v>
      </c>
      <c r="DO38">
        <v>0</v>
      </c>
      <c r="DP38">
        <v>0</v>
      </c>
      <c r="DQ38">
        <v>0</v>
      </c>
      <c r="DR38">
        <v>0</v>
      </c>
      <c r="DS38">
        <v>197.405</v>
      </c>
      <c r="DT38">
        <v>192.98699999999999</v>
      </c>
      <c r="DU38">
        <v>233.31299999999999</v>
      </c>
      <c r="DV38">
        <v>0</v>
      </c>
      <c r="DW38">
        <v>0</v>
      </c>
      <c r="DX38">
        <v>7.8374899999999998</v>
      </c>
      <c r="DY38">
        <v>97.873199999999997</v>
      </c>
      <c r="DZ38">
        <v>729.41600000000005</v>
      </c>
      <c r="EA38">
        <v>371.19200000000001</v>
      </c>
      <c r="EB38">
        <v>243.018</v>
      </c>
      <c r="EC38">
        <v>0</v>
      </c>
      <c r="ED38">
        <v>0</v>
      </c>
      <c r="EE38">
        <v>0</v>
      </c>
      <c r="EF38">
        <v>0</v>
      </c>
      <c r="EG38">
        <v>1343.63</v>
      </c>
      <c r="EH38">
        <v>989.399</v>
      </c>
      <c r="EI38">
        <v>354.22699999999998</v>
      </c>
      <c r="EJ38">
        <v>0</v>
      </c>
      <c r="EK38">
        <v>0</v>
      </c>
      <c r="EM38">
        <v>0</v>
      </c>
      <c r="EN38">
        <v>0</v>
      </c>
      <c r="EP38">
        <v>0</v>
      </c>
      <c r="EQ38">
        <v>0</v>
      </c>
      <c r="ER38">
        <v>18.0749</v>
      </c>
      <c r="ES38">
        <v>6.2488700000000001</v>
      </c>
      <c r="ET38">
        <v>0</v>
      </c>
      <c r="EU38">
        <v>0</v>
      </c>
      <c r="EV38">
        <v>0</v>
      </c>
      <c r="EW38">
        <v>3.7950499999999998</v>
      </c>
      <c r="EX38">
        <v>28.1189</v>
      </c>
      <c r="EY38">
        <v>7.3263299999999996</v>
      </c>
      <c r="EZ38">
        <v>5.5460700000000003</v>
      </c>
      <c r="FA38">
        <v>0</v>
      </c>
      <c r="FB38">
        <v>0</v>
      </c>
      <c r="FC38">
        <v>0</v>
      </c>
      <c r="FD38">
        <v>0</v>
      </c>
      <c r="FE38">
        <v>40.991300000000003</v>
      </c>
      <c r="FF38">
        <v>0</v>
      </c>
      <c r="FG38">
        <v>18.1374</v>
      </c>
      <c r="FH38">
        <v>6.2488700000000001</v>
      </c>
      <c r="FI38">
        <v>0</v>
      </c>
      <c r="FJ38">
        <v>0</v>
      </c>
      <c r="FK38">
        <v>0</v>
      </c>
      <c r="FL38">
        <v>3.7950499999999998</v>
      </c>
      <c r="FM38">
        <v>28.1814</v>
      </c>
      <c r="FN38">
        <v>7.3263299999999996</v>
      </c>
      <c r="FO38">
        <v>5.5460700000000003</v>
      </c>
      <c r="FP38">
        <v>0</v>
      </c>
      <c r="FQ38">
        <v>0</v>
      </c>
      <c r="FR38">
        <v>0</v>
      </c>
      <c r="FS38">
        <v>0</v>
      </c>
      <c r="FT38">
        <v>41.053800000000003</v>
      </c>
      <c r="FU38" t="s">
        <v>642</v>
      </c>
      <c r="FV38" t="s">
        <v>622</v>
      </c>
      <c r="FW38" t="s">
        <v>528</v>
      </c>
      <c r="FX38" t="s">
        <v>115</v>
      </c>
      <c r="FY38" t="s">
        <v>530</v>
      </c>
      <c r="FZ38" t="s">
        <v>116</v>
      </c>
      <c r="GA38" t="s">
        <v>531</v>
      </c>
      <c r="GB38" t="s">
        <v>645</v>
      </c>
      <c r="GC38">
        <v>0</v>
      </c>
      <c r="GD38">
        <v>4.5018099999999999</v>
      </c>
      <c r="GE38">
        <v>9.2475299999999994</v>
      </c>
      <c r="GF38">
        <v>0</v>
      </c>
      <c r="GG38">
        <v>0</v>
      </c>
      <c r="GH38">
        <v>0</v>
      </c>
      <c r="GI38">
        <v>4.0295800000000002</v>
      </c>
      <c r="GJ38">
        <v>17.78</v>
      </c>
      <c r="GK38">
        <v>8.7200299999999995</v>
      </c>
      <c r="GL38">
        <v>10.3489</v>
      </c>
      <c r="GM38">
        <v>0</v>
      </c>
      <c r="GN38">
        <v>0</v>
      </c>
      <c r="GO38">
        <v>0</v>
      </c>
      <c r="GP38">
        <v>0</v>
      </c>
      <c r="GQ38">
        <v>36.85</v>
      </c>
      <c r="GR38">
        <v>28.758900000000001</v>
      </c>
      <c r="GS38">
        <v>0</v>
      </c>
      <c r="GT38">
        <v>0</v>
      </c>
      <c r="GU38">
        <v>0</v>
      </c>
      <c r="GV38">
        <v>0</v>
      </c>
      <c r="GW38">
        <v>1.6618900000000001</v>
      </c>
      <c r="GX38">
        <v>0</v>
      </c>
      <c r="GY38">
        <v>30.42</v>
      </c>
      <c r="GZ38">
        <v>24.288599999999999</v>
      </c>
      <c r="HA38">
        <v>0</v>
      </c>
      <c r="HB38">
        <v>0</v>
      </c>
      <c r="HC38">
        <v>0</v>
      </c>
      <c r="HD38">
        <v>54.71</v>
      </c>
      <c r="HE38">
        <v>0</v>
      </c>
      <c r="HF38">
        <v>4.2950600000000003</v>
      </c>
      <c r="HG38">
        <v>9.2475299999999994</v>
      </c>
      <c r="HH38">
        <v>0</v>
      </c>
      <c r="HI38">
        <v>0</v>
      </c>
      <c r="HJ38">
        <v>0</v>
      </c>
      <c r="HK38">
        <v>4.0295800000000002</v>
      </c>
      <c r="HL38">
        <v>17.579999999999998</v>
      </c>
      <c r="HM38">
        <v>8.7200299999999995</v>
      </c>
      <c r="HN38">
        <v>10.3489</v>
      </c>
      <c r="HO38">
        <v>0</v>
      </c>
      <c r="HP38">
        <v>0</v>
      </c>
      <c r="HQ38">
        <v>0</v>
      </c>
      <c r="HR38">
        <v>0</v>
      </c>
      <c r="HS38">
        <v>36.65</v>
      </c>
      <c r="HT38">
        <v>28.91</v>
      </c>
      <c r="HU38">
        <v>0</v>
      </c>
      <c r="HV38">
        <v>0</v>
      </c>
      <c r="HW38">
        <v>0</v>
      </c>
      <c r="HX38">
        <v>0</v>
      </c>
      <c r="HY38">
        <v>1.2732699999999999</v>
      </c>
      <c r="HZ38">
        <v>0</v>
      </c>
      <c r="IA38">
        <v>30.18</v>
      </c>
      <c r="IB38">
        <v>24.288599999999999</v>
      </c>
      <c r="IC38">
        <v>0</v>
      </c>
      <c r="ID38">
        <v>0</v>
      </c>
      <c r="IE38">
        <v>0</v>
      </c>
      <c r="IF38">
        <v>54.47</v>
      </c>
    </row>
    <row r="39" spans="1:240" x14ac:dyDescent="0.3">
      <c r="A39" s="67">
        <v>43887.530150462961</v>
      </c>
      <c r="B39" t="s">
        <v>165</v>
      </c>
      <c r="C39" t="s">
        <v>165</v>
      </c>
      <c r="D39" t="s">
        <v>111</v>
      </c>
      <c r="E39">
        <v>5502.05</v>
      </c>
      <c r="F39">
        <v>5502.05</v>
      </c>
      <c r="G39" t="s">
        <v>112</v>
      </c>
      <c r="H39" s="68">
        <v>1.7361111111111112E-2</v>
      </c>
      <c r="I39" t="s">
        <v>118</v>
      </c>
      <c r="J39">
        <v>112.98</v>
      </c>
      <c r="K39" t="s">
        <v>114</v>
      </c>
      <c r="L39" t="s">
        <v>114</v>
      </c>
      <c r="M39" t="s">
        <v>511</v>
      </c>
      <c r="N39">
        <v>0</v>
      </c>
      <c r="O39">
        <v>42674.1</v>
      </c>
      <c r="P39">
        <v>34172.699999999997</v>
      </c>
      <c r="Q39">
        <v>0</v>
      </c>
      <c r="R39">
        <v>0</v>
      </c>
      <c r="S39">
        <v>0</v>
      </c>
      <c r="T39">
        <v>5485.5</v>
      </c>
      <c r="U39">
        <v>82332.2</v>
      </c>
      <c r="V39">
        <v>603466</v>
      </c>
      <c r="W39">
        <v>0</v>
      </c>
      <c r="X39">
        <v>0</v>
      </c>
      <c r="Y39">
        <v>0</v>
      </c>
      <c r="Z39">
        <v>0</v>
      </c>
      <c r="AA39">
        <v>0</v>
      </c>
      <c r="AB39">
        <v>685798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101.126</v>
      </c>
      <c r="AI39">
        <v>0</v>
      </c>
      <c r="AJ39">
        <v>101.126</v>
      </c>
      <c r="AK39">
        <v>0</v>
      </c>
      <c r="AL39">
        <v>0</v>
      </c>
      <c r="AM39">
        <v>0</v>
      </c>
      <c r="AN39">
        <v>0</v>
      </c>
      <c r="AO39">
        <v>101.126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340.721</v>
      </c>
      <c r="BE39">
        <v>177.185</v>
      </c>
      <c r="BF39">
        <v>0</v>
      </c>
      <c r="BG39">
        <v>0</v>
      </c>
      <c r="BH39">
        <v>3.2948499999999998</v>
      </c>
      <c r="BI39">
        <v>28.764600000000002</v>
      </c>
      <c r="BJ39">
        <v>549.96600000000001</v>
      </c>
      <c r="BK39">
        <v>3060.95</v>
      </c>
      <c r="BL39">
        <v>0</v>
      </c>
      <c r="BM39">
        <v>0</v>
      </c>
      <c r="BN39">
        <v>0</v>
      </c>
      <c r="BO39">
        <v>0</v>
      </c>
      <c r="BP39">
        <v>0</v>
      </c>
      <c r="BQ39">
        <v>3610.91</v>
      </c>
      <c r="BR39">
        <v>3607.62</v>
      </c>
      <c r="BS39">
        <v>3.2948499999999998</v>
      </c>
      <c r="BT39">
        <v>0</v>
      </c>
      <c r="BU39">
        <v>0</v>
      </c>
      <c r="BW39">
        <v>0</v>
      </c>
      <c r="BX39">
        <v>0</v>
      </c>
      <c r="BZ39">
        <v>0</v>
      </c>
      <c r="CA39" t="s">
        <v>114</v>
      </c>
      <c r="CB39" t="s">
        <v>114</v>
      </c>
      <c r="CC39" t="s">
        <v>511</v>
      </c>
      <c r="CD39">
        <v>0</v>
      </c>
      <c r="CE39">
        <v>45239</v>
      </c>
      <c r="CF39">
        <v>49787.9</v>
      </c>
      <c r="CG39">
        <v>0</v>
      </c>
      <c r="CH39">
        <v>0</v>
      </c>
      <c r="CI39">
        <v>812.83399999999995</v>
      </c>
      <c r="CJ39">
        <v>8424.89</v>
      </c>
      <c r="CK39">
        <v>104265</v>
      </c>
      <c r="CL39">
        <v>603466</v>
      </c>
      <c r="CM39">
        <v>0</v>
      </c>
      <c r="CN39">
        <v>0</v>
      </c>
      <c r="CO39">
        <v>0</v>
      </c>
      <c r="CP39">
        <v>0</v>
      </c>
      <c r="CQ39">
        <v>0</v>
      </c>
      <c r="CR39">
        <v>707730</v>
      </c>
      <c r="CS39">
        <v>0</v>
      </c>
      <c r="CT39">
        <v>0</v>
      </c>
      <c r="CU39">
        <v>0</v>
      </c>
      <c r="CV39">
        <v>0</v>
      </c>
      <c r="CW39">
        <v>0</v>
      </c>
      <c r="CX39">
        <v>0</v>
      </c>
      <c r="CY39">
        <v>0</v>
      </c>
      <c r="CZ39">
        <v>0</v>
      </c>
      <c r="DA39">
        <v>0</v>
      </c>
      <c r="DB39">
        <v>0</v>
      </c>
      <c r="DC39">
        <v>0</v>
      </c>
      <c r="DD39">
        <v>0</v>
      </c>
      <c r="DE39">
        <v>0</v>
      </c>
      <c r="DF39">
        <v>0</v>
      </c>
      <c r="DG39">
        <v>0</v>
      </c>
      <c r="DH39">
        <v>0</v>
      </c>
      <c r="DI39">
        <v>0</v>
      </c>
      <c r="DJ39">
        <v>0</v>
      </c>
      <c r="DK39">
        <v>0</v>
      </c>
      <c r="DL39">
        <v>0</v>
      </c>
      <c r="DM39">
        <v>0</v>
      </c>
      <c r="DN39">
        <v>0</v>
      </c>
      <c r="DO39">
        <v>0</v>
      </c>
      <c r="DP39">
        <v>0</v>
      </c>
      <c r="DQ39">
        <v>0</v>
      </c>
      <c r="DR39">
        <v>0</v>
      </c>
      <c r="DS39">
        <v>0</v>
      </c>
      <c r="DT39">
        <v>357.38099999999997</v>
      </c>
      <c r="DU39">
        <v>257.488</v>
      </c>
      <c r="DV39">
        <v>0</v>
      </c>
      <c r="DW39">
        <v>0</v>
      </c>
      <c r="DX39">
        <v>4.1722700000000001</v>
      </c>
      <c r="DY39">
        <v>43.8979</v>
      </c>
      <c r="DZ39">
        <v>662.93899999999996</v>
      </c>
      <c r="EA39">
        <v>3060.95</v>
      </c>
      <c r="EB39">
        <v>0</v>
      </c>
      <c r="EC39">
        <v>0</v>
      </c>
      <c r="ED39">
        <v>0</v>
      </c>
      <c r="EE39">
        <v>0</v>
      </c>
      <c r="EF39">
        <v>0</v>
      </c>
      <c r="EG39">
        <v>3723.88</v>
      </c>
      <c r="EH39">
        <v>3723.88</v>
      </c>
      <c r="EI39">
        <v>0</v>
      </c>
      <c r="EJ39">
        <v>0</v>
      </c>
      <c r="EK39">
        <v>0</v>
      </c>
      <c r="EM39">
        <v>0</v>
      </c>
      <c r="EN39">
        <v>0</v>
      </c>
      <c r="EP39">
        <v>0</v>
      </c>
      <c r="EQ39">
        <v>0</v>
      </c>
      <c r="ER39">
        <v>23.374500000000001</v>
      </c>
      <c r="ES39">
        <v>5.0479500000000002</v>
      </c>
      <c r="ET39">
        <v>0</v>
      </c>
      <c r="EU39">
        <v>0</v>
      </c>
      <c r="EV39">
        <v>0</v>
      </c>
      <c r="EW39">
        <v>0.84586499999999998</v>
      </c>
      <c r="EX39">
        <v>29.2683</v>
      </c>
      <c r="EY39">
        <v>66.256699999999995</v>
      </c>
      <c r="EZ39">
        <v>0</v>
      </c>
      <c r="FA39">
        <v>0</v>
      </c>
      <c r="FB39">
        <v>0</v>
      </c>
      <c r="FC39">
        <v>0</v>
      </c>
      <c r="FD39">
        <v>0</v>
      </c>
      <c r="FE39">
        <v>95.525000000000006</v>
      </c>
      <c r="FF39">
        <v>0</v>
      </c>
      <c r="FG39">
        <v>24.3508</v>
      </c>
      <c r="FH39">
        <v>7.2776500000000004</v>
      </c>
      <c r="FI39">
        <v>0</v>
      </c>
      <c r="FJ39">
        <v>0</v>
      </c>
      <c r="FK39">
        <v>0.12859000000000001</v>
      </c>
      <c r="FL39">
        <v>1.0904799999999999</v>
      </c>
      <c r="FM39">
        <v>32.847499999999997</v>
      </c>
      <c r="FN39">
        <v>66.256699999999995</v>
      </c>
      <c r="FO39">
        <v>0</v>
      </c>
      <c r="FP39">
        <v>0</v>
      </c>
      <c r="FQ39">
        <v>0</v>
      </c>
      <c r="FR39">
        <v>0</v>
      </c>
      <c r="FS39">
        <v>0</v>
      </c>
      <c r="FT39">
        <v>99.104200000000006</v>
      </c>
      <c r="FU39" t="s">
        <v>642</v>
      </c>
      <c r="FV39" t="s">
        <v>622</v>
      </c>
      <c r="FW39" t="s">
        <v>528</v>
      </c>
      <c r="FX39" t="s">
        <v>115</v>
      </c>
      <c r="FY39" t="s">
        <v>530</v>
      </c>
      <c r="FZ39" t="s">
        <v>116</v>
      </c>
      <c r="GA39" t="s">
        <v>531</v>
      </c>
      <c r="GB39" t="s">
        <v>645</v>
      </c>
      <c r="GC39">
        <v>0</v>
      </c>
      <c r="GD39">
        <v>9.7106399999999997</v>
      </c>
      <c r="GE39">
        <v>7.3163200000000002</v>
      </c>
      <c r="GF39">
        <v>0</v>
      </c>
      <c r="GG39">
        <v>0</v>
      </c>
      <c r="GH39">
        <v>0</v>
      </c>
      <c r="GI39">
        <v>1.1446700000000001</v>
      </c>
      <c r="GJ39">
        <v>18.170000000000002</v>
      </c>
      <c r="GK39">
        <v>129.31299999999999</v>
      </c>
      <c r="GL39">
        <v>0</v>
      </c>
      <c r="GM39">
        <v>0</v>
      </c>
      <c r="GN39">
        <v>0</v>
      </c>
      <c r="GO39">
        <v>0</v>
      </c>
      <c r="GP39">
        <v>0</v>
      </c>
      <c r="GQ39">
        <v>147.47999999999999</v>
      </c>
      <c r="GR39">
        <v>0</v>
      </c>
      <c r="GS39">
        <v>0</v>
      </c>
      <c r="GT39">
        <v>0</v>
      </c>
      <c r="GU39">
        <v>0</v>
      </c>
      <c r="GV39">
        <v>0</v>
      </c>
      <c r="GW39">
        <v>0.53668000000000005</v>
      </c>
      <c r="GX39">
        <v>0</v>
      </c>
      <c r="GY39">
        <v>0.54</v>
      </c>
      <c r="GZ39">
        <v>0</v>
      </c>
      <c r="HA39">
        <v>0</v>
      </c>
      <c r="HB39">
        <v>0</v>
      </c>
      <c r="HC39">
        <v>0</v>
      </c>
      <c r="HD39">
        <v>0.54</v>
      </c>
      <c r="HE39">
        <v>0</v>
      </c>
      <c r="HF39">
        <v>10.2685</v>
      </c>
      <c r="HG39">
        <v>10.675800000000001</v>
      </c>
      <c r="HH39">
        <v>0</v>
      </c>
      <c r="HI39">
        <v>0</v>
      </c>
      <c r="HJ39">
        <v>0.167154</v>
      </c>
      <c r="HK39">
        <v>1.6968099999999999</v>
      </c>
      <c r="HL39">
        <v>22.82</v>
      </c>
      <c r="HM39">
        <v>129.31299999999999</v>
      </c>
      <c r="HN39">
        <v>0</v>
      </c>
      <c r="HO39">
        <v>0</v>
      </c>
      <c r="HP39">
        <v>0</v>
      </c>
      <c r="HQ39">
        <v>0</v>
      </c>
      <c r="HR39">
        <v>0</v>
      </c>
      <c r="HS39">
        <v>152.13</v>
      </c>
      <c r="HT39">
        <v>0</v>
      </c>
      <c r="HU39">
        <v>0</v>
      </c>
      <c r="HV39">
        <v>0</v>
      </c>
      <c r="HW39">
        <v>0</v>
      </c>
      <c r="HX39">
        <v>0</v>
      </c>
      <c r="HY39">
        <v>0</v>
      </c>
      <c r="HZ39">
        <v>0</v>
      </c>
      <c r="IA39">
        <v>0</v>
      </c>
      <c r="IB39">
        <v>0</v>
      </c>
      <c r="IC39">
        <v>0</v>
      </c>
      <c r="ID39">
        <v>0</v>
      </c>
      <c r="IE39">
        <v>0</v>
      </c>
      <c r="IF39">
        <v>0</v>
      </c>
    </row>
    <row r="40" spans="1:240" x14ac:dyDescent="0.3">
      <c r="A40" s="67">
        <v>43887.530648148146</v>
      </c>
      <c r="B40" t="s">
        <v>166</v>
      </c>
      <c r="C40" t="s">
        <v>166</v>
      </c>
      <c r="D40" t="s">
        <v>111</v>
      </c>
      <c r="E40">
        <v>5502.05</v>
      </c>
      <c r="F40">
        <v>5502.05</v>
      </c>
      <c r="G40" t="s">
        <v>112</v>
      </c>
      <c r="H40" s="68">
        <v>2.7777777777777776E-2</v>
      </c>
      <c r="I40" t="s">
        <v>118</v>
      </c>
      <c r="J40">
        <v>135.53</v>
      </c>
      <c r="K40" t="s">
        <v>114</v>
      </c>
      <c r="L40" t="s">
        <v>114</v>
      </c>
      <c r="M40" t="s">
        <v>628</v>
      </c>
      <c r="N40">
        <v>0</v>
      </c>
      <c r="O40">
        <v>5651.22</v>
      </c>
      <c r="P40">
        <v>5391.24</v>
      </c>
      <c r="Q40">
        <v>0</v>
      </c>
      <c r="R40">
        <v>3.74742</v>
      </c>
      <c r="S40">
        <v>0</v>
      </c>
      <c r="T40">
        <v>5470.02</v>
      </c>
      <c r="U40">
        <v>16516.2</v>
      </c>
      <c r="V40">
        <v>23566.7</v>
      </c>
      <c r="W40">
        <v>0</v>
      </c>
      <c r="X40">
        <v>0</v>
      </c>
      <c r="Y40">
        <v>0</v>
      </c>
      <c r="Z40">
        <v>0</v>
      </c>
      <c r="AA40">
        <v>0</v>
      </c>
      <c r="AB40">
        <v>40082.9</v>
      </c>
      <c r="AC40">
        <v>206.321</v>
      </c>
      <c r="AD40">
        <v>0</v>
      </c>
      <c r="AE40">
        <v>0</v>
      </c>
      <c r="AF40">
        <v>0</v>
      </c>
      <c r="AG40">
        <v>0</v>
      </c>
      <c r="AH40">
        <v>203.66300000000001</v>
      </c>
      <c r="AI40">
        <v>0</v>
      </c>
      <c r="AJ40">
        <v>409.98399999999998</v>
      </c>
      <c r="AK40">
        <v>0</v>
      </c>
      <c r="AL40">
        <v>0</v>
      </c>
      <c r="AM40">
        <v>0</v>
      </c>
      <c r="AN40">
        <v>0</v>
      </c>
      <c r="AO40">
        <v>409.98399999999998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7.6593299999999997</v>
      </c>
      <c r="BD40">
        <v>38.7746</v>
      </c>
      <c r="BE40">
        <v>28.305599999999998</v>
      </c>
      <c r="BF40">
        <v>0</v>
      </c>
      <c r="BG40">
        <v>1.96378E-2</v>
      </c>
      <c r="BH40">
        <v>6.6372999999999998</v>
      </c>
      <c r="BI40">
        <v>28.349299999999999</v>
      </c>
      <c r="BJ40">
        <v>109.746</v>
      </c>
      <c r="BK40">
        <v>120.67700000000001</v>
      </c>
      <c r="BL40">
        <v>0</v>
      </c>
      <c r="BM40">
        <v>0</v>
      </c>
      <c r="BN40">
        <v>0</v>
      </c>
      <c r="BO40">
        <v>0</v>
      </c>
      <c r="BP40">
        <v>0</v>
      </c>
      <c r="BQ40">
        <v>230.423</v>
      </c>
      <c r="BR40">
        <v>216.126</v>
      </c>
      <c r="BS40">
        <v>14.2966</v>
      </c>
      <c r="BT40">
        <v>0</v>
      </c>
      <c r="BU40">
        <v>2125.25</v>
      </c>
      <c r="BV40" t="s">
        <v>164</v>
      </c>
      <c r="BW40">
        <v>5</v>
      </c>
      <c r="BX40">
        <v>274.75</v>
      </c>
      <c r="BY40" t="s">
        <v>194</v>
      </c>
      <c r="BZ40">
        <v>3</v>
      </c>
      <c r="CA40" t="s">
        <v>114</v>
      </c>
      <c r="CB40" t="s">
        <v>114</v>
      </c>
      <c r="CC40" t="s">
        <v>162</v>
      </c>
      <c r="CD40">
        <v>0</v>
      </c>
      <c r="CE40">
        <v>9335.6299999999992</v>
      </c>
      <c r="CF40">
        <v>22988.7</v>
      </c>
      <c r="CG40">
        <v>0</v>
      </c>
      <c r="CH40">
        <v>0</v>
      </c>
      <c r="CI40">
        <v>1674.36</v>
      </c>
      <c r="CJ40">
        <v>5470.02</v>
      </c>
      <c r="CK40">
        <v>39468.699999999997</v>
      </c>
      <c r="CL40">
        <v>23566.7</v>
      </c>
      <c r="CM40">
        <v>0</v>
      </c>
      <c r="CN40">
        <v>0</v>
      </c>
      <c r="CO40">
        <v>0</v>
      </c>
      <c r="CP40">
        <v>0</v>
      </c>
      <c r="CQ40">
        <v>0</v>
      </c>
      <c r="CR40">
        <v>63035.4</v>
      </c>
      <c r="CS40">
        <v>333.05500000000001</v>
      </c>
      <c r="CT40">
        <v>0</v>
      </c>
      <c r="CU40">
        <v>0</v>
      </c>
      <c r="CV40">
        <v>0</v>
      </c>
      <c r="CW40">
        <v>0</v>
      </c>
      <c r="CX40">
        <v>0</v>
      </c>
      <c r="CY40">
        <v>0</v>
      </c>
      <c r="CZ40">
        <v>333.05500000000001</v>
      </c>
      <c r="DA40">
        <v>0</v>
      </c>
      <c r="DB40">
        <v>0</v>
      </c>
      <c r="DC40">
        <v>0</v>
      </c>
      <c r="DD40">
        <v>0</v>
      </c>
      <c r="DE40">
        <v>333.05500000000001</v>
      </c>
      <c r="DF40">
        <v>0</v>
      </c>
      <c r="DG40">
        <v>0</v>
      </c>
      <c r="DH40">
        <v>0</v>
      </c>
      <c r="DI40">
        <v>0</v>
      </c>
      <c r="DJ40">
        <v>0</v>
      </c>
      <c r="DK40">
        <v>0</v>
      </c>
      <c r="DL40">
        <v>0</v>
      </c>
      <c r="DM40">
        <v>0</v>
      </c>
      <c r="DN40">
        <v>0</v>
      </c>
      <c r="DO40">
        <v>0</v>
      </c>
      <c r="DP40">
        <v>0</v>
      </c>
      <c r="DQ40">
        <v>0</v>
      </c>
      <c r="DR40">
        <v>0</v>
      </c>
      <c r="DS40">
        <v>12.436299999999999</v>
      </c>
      <c r="DT40">
        <v>75.951599999999999</v>
      </c>
      <c r="DU40">
        <v>120.023</v>
      </c>
      <c r="DV40">
        <v>0</v>
      </c>
      <c r="DW40">
        <v>0</v>
      </c>
      <c r="DX40">
        <v>8.5217600000000004</v>
      </c>
      <c r="DY40">
        <v>28.349299999999999</v>
      </c>
      <c r="DZ40">
        <v>245.28200000000001</v>
      </c>
      <c r="EA40">
        <v>120.67700000000001</v>
      </c>
      <c r="EB40">
        <v>0</v>
      </c>
      <c r="EC40">
        <v>0</v>
      </c>
      <c r="ED40">
        <v>0</v>
      </c>
      <c r="EE40">
        <v>0</v>
      </c>
      <c r="EF40">
        <v>0</v>
      </c>
      <c r="EG40">
        <v>365.959</v>
      </c>
      <c r="EH40">
        <v>353.52300000000002</v>
      </c>
      <c r="EI40">
        <v>12.436299999999999</v>
      </c>
      <c r="EJ40">
        <v>0</v>
      </c>
      <c r="EK40">
        <v>0</v>
      </c>
      <c r="EM40">
        <v>0</v>
      </c>
      <c r="EN40">
        <v>0</v>
      </c>
      <c r="EP40">
        <v>0</v>
      </c>
      <c r="EQ40">
        <v>0</v>
      </c>
      <c r="ER40">
        <v>2.5026999999999999</v>
      </c>
      <c r="ES40">
        <v>0.87051500000000004</v>
      </c>
      <c r="ET40">
        <v>0</v>
      </c>
      <c r="EU40">
        <v>5.9861199999999999E-4</v>
      </c>
      <c r="EV40">
        <v>0</v>
      </c>
      <c r="EW40">
        <v>0.91990099999999997</v>
      </c>
      <c r="EX40">
        <v>4.2937099999999999</v>
      </c>
      <c r="EY40">
        <v>3.0337299999999998</v>
      </c>
      <c r="EZ40">
        <v>0</v>
      </c>
      <c r="FA40">
        <v>0</v>
      </c>
      <c r="FB40">
        <v>0</v>
      </c>
      <c r="FC40">
        <v>0</v>
      </c>
      <c r="FD40">
        <v>0</v>
      </c>
      <c r="FE40">
        <v>7.3274400000000002</v>
      </c>
      <c r="FF40">
        <v>0</v>
      </c>
      <c r="FG40">
        <v>5.3278100000000004</v>
      </c>
      <c r="FH40">
        <v>3.5217999999999998</v>
      </c>
      <c r="FI40">
        <v>0</v>
      </c>
      <c r="FJ40">
        <v>0</v>
      </c>
      <c r="FK40">
        <v>0.22505500000000001</v>
      </c>
      <c r="FL40">
        <v>0.91990099999999997</v>
      </c>
      <c r="FM40">
        <v>9.9945699999999995</v>
      </c>
      <c r="FN40">
        <v>3.0337299999999998</v>
      </c>
      <c r="FO40">
        <v>0</v>
      </c>
      <c r="FP40">
        <v>0</v>
      </c>
      <c r="FQ40">
        <v>0</v>
      </c>
      <c r="FR40">
        <v>0</v>
      </c>
      <c r="FS40">
        <v>0</v>
      </c>
      <c r="FT40">
        <v>13.0283</v>
      </c>
      <c r="FU40" t="s">
        <v>642</v>
      </c>
      <c r="FV40" t="s">
        <v>622</v>
      </c>
      <c r="FW40" t="s">
        <v>528</v>
      </c>
      <c r="FX40" t="s">
        <v>115</v>
      </c>
      <c r="FY40" t="s">
        <v>530</v>
      </c>
      <c r="FZ40" t="s">
        <v>116</v>
      </c>
      <c r="GA40" t="s">
        <v>531</v>
      </c>
      <c r="GB40" t="s">
        <v>645</v>
      </c>
      <c r="GC40">
        <v>0</v>
      </c>
      <c r="GD40">
        <v>1.2183900000000001</v>
      </c>
      <c r="GE40">
        <v>1.1091500000000001</v>
      </c>
      <c r="GF40">
        <v>0</v>
      </c>
      <c r="GG40">
        <v>7.7210500000000004E-4</v>
      </c>
      <c r="GH40">
        <v>0</v>
      </c>
      <c r="GI40">
        <v>1.1354200000000001</v>
      </c>
      <c r="GJ40">
        <v>3.47</v>
      </c>
      <c r="GK40">
        <v>4.7096</v>
      </c>
      <c r="GL40">
        <v>0</v>
      </c>
      <c r="GM40">
        <v>0</v>
      </c>
      <c r="GN40">
        <v>0</v>
      </c>
      <c r="GO40">
        <v>0</v>
      </c>
      <c r="GP40">
        <v>0</v>
      </c>
      <c r="GQ40">
        <v>8.18</v>
      </c>
      <c r="GR40">
        <v>1.0949500000000001</v>
      </c>
      <c r="GS40">
        <v>0</v>
      </c>
      <c r="GT40">
        <v>0</v>
      </c>
      <c r="GU40">
        <v>0</v>
      </c>
      <c r="GV40">
        <v>0</v>
      </c>
      <c r="GW40">
        <v>1.08084</v>
      </c>
      <c r="GX40">
        <v>0</v>
      </c>
      <c r="GY40">
        <v>2.17</v>
      </c>
      <c r="GZ40">
        <v>0</v>
      </c>
      <c r="HA40">
        <v>0</v>
      </c>
      <c r="HB40">
        <v>0</v>
      </c>
      <c r="HC40">
        <v>0</v>
      </c>
      <c r="HD40">
        <v>2.17</v>
      </c>
      <c r="HE40">
        <v>0</v>
      </c>
      <c r="HF40">
        <v>2.0452900000000001</v>
      </c>
      <c r="HG40">
        <v>4.74092</v>
      </c>
      <c r="HH40">
        <v>0</v>
      </c>
      <c r="HI40">
        <v>0</v>
      </c>
      <c r="HJ40">
        <v>0.33693899999999999</v>
      </c>
      <c r="HK40">
        <v>1.1354200000000001</v>
      </c>
      <c r="HL40">
        <v>8.27</v>
      </c>
      <c r="HM40">
        <v>4.7096</v>
      </c>
      <c r="HN40">
        <v>0</v>
      </c>
      <c r="HO40">
        <v>0</v>
      </c>
      <c r="HP40">
        <v>0</v>
      </c>
      <c r="HQ40">
        <v>0</v>
      </c>
      <c r="HR40">
        <v>0</v>
      </c>
      <c r="HS40">
        <v>12.98</v>
      </c>
      <c r="HT40">
        <v>1.76753</v>
      </c>
      <c r="HU40">
        <v>0</v>
      </c>
      <c r="HV40">
        <v>0</v>
      </c>
      <c r="HW40">
        <v>0</v>
      </c>
      <c r="HX40">
        <v>0</v>
      </c>
      <c r="HY40">
        <v>0</v>
      </c>
      <c r="HZ40">
        <v>0</v>
      </c>
      <c r="IA40">
        <v>1.77</v>
      </c>
      <c r="IB40">
        <v>0</v>
      </c>
      <c r="IC40">
        <v>0</v>
      </c>
      <c r="ID40">
        <v>0</v>
      </c>
      <c r="IE40">
        <v>0</v>
      </c>
      <c r="IF40">
        <v>1.77</v>
      </c>
    </row>
    <row r="41" spans="1:240" x14ac:dyDescent="0.3">
      <c r="A41" s="67">
        <v>43887.530995370369</v>
      </c>
      <c r="B41" t="s">
        <v>168</v>
      </c>
      <c r="C41" t="s">
        <v>168</v>
      </c>
      <c r="D41" t="s">
        <v>111</v>
      </c>
      <c r="E41">
        <v>5502.05</v>
      </c>
      <c r="F41">
        <v>5502.05</v>
      </c>
      <c r="G41" t="s">
        <v>112</v>
      </c>
      <c r="H41" s="68">
        <v>1.8749999999999999E-2</v>
      </c>
      <c r="I41" t="s">
        <v>118</v>
      </c>
      <c r="J41">
        <v>40.11</v>
      </c>
      <c r="K41" t="s">
        <v>114</v>
      </c>
      <c r="L41" t="s">
        <v>114</v>
      </c>
      <c r="M41" t="s">
        <v>128</v>
      </c>
      <c r="N41">
        <v>0</v>
      </c>
      <c r="O41">
        <v>16779.2</v>
      </c>
      <c r="P41">
        <v>19962.599999999999</v>
      </c>
      <c r="Q41">
        <v>0</v>
      </c>
      <c r="R41">
        <v>0</v>
      </c>
      <c r="S41">
        <v>0</v>
      </c>
      <c r="T41">
        <v>15810</v>
      </c>
      <c r="U41">
        <v>52551.8</v>
      </c>
      <c r="V41">
        <v>26515.5</v>
      </c>
      <c r="W41">
        <v>12145.9</v>
      </c>
      <c r="X41">
        <v>0</v>
      </c>
      <c r="Y41">
        <v>0</v>
      </c>
      <c r="Z41">
        <v>0</v>
      </c>
      <c r="AA41">
        <v>0</v>
      </c>
      <c r="AB41">
        <v>91213.2</v>
      </c>
      <c r="AC41">
        <v>6126.29</v>
      </c>
      <c r="AD41">
        <v>0</v>
      </c>
      <c r="AE41">
        <v>0</v>
      </c>
      <c r="AF41">
        <v>0</v>
      </c>
      <c r="AG41">
        <v>0</v>
      </c>
      <c r="AH41">
        <v>207.06</v>
      </c>
      <c r="AI41">
        <v>0</v>
      </c>
      <c r="AJ41">
        <v>6333.35</v>
      </c>
      <c r="AK41">
        <v>1500.97</v>
      </c>
      <c r="AL41">
        <v>0</v>
      </c>
      <c r="AM41">
        <v>0</v>
      </c>
      <c r="AN41">
        <v>0</v>
      </c>
      <c r="AO41">
        <v>7834.33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219.16300000000001</v>
      </c>
      <c r="BD41">
        <v>181.32</v>
      </c>
      <c r="BE41">
        <v>101.02200000000001</v>
      </c>
      <c r="BF41">
        <v>0</v>
      </c>
      <c r="BG41">
        <v>0</v>
      </c>
      <c r="BH41">
        <v>6.7496900000000002</v>
      </c>
      <c r="BI41">
        <v>84.538700000000006</v>
      </c>
      <c r="BJ41">
        <v>592.79399999999998</v>
      </c>
      <c r="BK41">
        <v>182.71</v>
      </c>
      <c r="BL41">
        <v>60.754600000000003</v>
      </c>
      <c r="BM41">
        <v>0</v>
      </c>
      <c r="BN41">
        <v>0</v>
      </c>
      <c r="BO41">
        <v>0</v>
      </c>
      <c r="BP41">
        <v>0</v>
      </c>
      <c r="BQ41">
        <v>836.25900000000001</v>
      </c>
      <c r="BR41">
        <v>561.54499999999996</v>
      </c>
      <c r="BS41">
        <v>274.714</v>
      </c>
      <c r="BT41">
        <v>0</v>
      </c>
      <c r="BU41">
        <v>0</v>
      </c>
      <c r="BW41">
        <v>0</v>
      </c>
      <c r="BX41">
        <v>0</v>
      </c>
      <c r="BZ41">
        <v>0</v>
      </c>
      <c r="CA41" t="s">
        <v>114</v>
      </c>
      <c r="CB41" t="s">
        <v>114</v>
      </c>
      <c r="CC41" t="s">
        <v>511</v>
      </c>
      <c r="CD41">
        <v>0</v>
      </c>
      <c r="CE41">
        <v>17588</v>
      </c>
      <c r="CF41">
        <v>27560.7</v>
      </c>
      <c r="CG41">
        <v>0</v>
      </c>
      <c r="CH41">
        <v>0</v>
      </c>
      <c r="CI41">
        <v>0</v>
      </c>
      <c r="CJ41">
        <v>15810</v>
      </c>
      <c r="CK41">
        <v>60958.7</v>
      </c>
      <c r="CL41">
        <v>26515.5</v>
      </c>
      <c r="CM41">
        <v>12145.9</v>
      </c>
      <c r="CN41">
        <v>0</v>
      </c>
      <c r="CO41">
        <v>0</v>
      </c>
      <c r="CP41">
        <v>0</v>
      </c>
      <c r="CQ41">
        <v>0</v>
      </c>
      <c r="CR41">
        <v>99620.1</v>
      </c>
      <c r="CS41">
        <v>6064.47</v>
      </c>
      <c r="CT41">
        <v>0</v>
      </c>
      <c r="CU41">
        <v>0</v>
      </c>
      <c r="CV41">
        <v>0</v>
      </c>
      <c r="CW41">
        <v>0</v>
      </c>
      <c r="CX41">
        <v>129.83699999999999</v>
      </c>
      <c r="CY41">
        <v>0</v>
      </c>
      <c r="CZ41">
        <v>6194.3</v>
      </c>
      <c r="DA41">
        <v>1500.97</v>
      </c>
      <c r="DB41">
        <v>0</v>
      </c>
      <c r="DC41">
        <v>0</v>
      </c>
      <c r="DD41">
        <v>0</v>
      </c>
      <c r="DE41">
        <v>7695.27</v>
      </c>
      <c r="DF41">
        <v>0</v>
      </c>
      <c r="DG41">
        <v>0</v>
      </c>
      <c r="DH41">
        <v>0</v>
      </c>
      <c r="DI41">
        <v>0</v>
      </c>
      <c r="DJ41">
        <v>0</v>
      </c>
      <c r="DK41">
        <v>0</v>
      </c>
      <c r="DL41">
        <v>0</v>
      </c>
      <c r="DM41">
        <v>0</v>
      </c>
      <c r="DN41">
        <v>0</v>
      </c>
      <c r="DO41">
        <v>0</v>
      </c>
      <c r="DP41">
        <v>0</v>
      </c>
      <c r="DQ41">
        <v>0</v>
      </c>
      <c r="DR41">
        <v>0</v>
      </c>
      <c r="DS41">
        <v>217.03700000000001</v>
      </c>
      <c r="DT41">
        <v>187.81200000000001</v>
      </c>
      <c r="DU41">
        <v>139.27199999999999</v>
      </c>
      <c r="DV41">
        <v>0</v>
      </c>
      <c r="DW41">
        <v>0</v>
      </c>
      <c r="DX41">
        <v>4.2357199999999997</v>
      </c>
      <c r="DY41">
        <v>84.538700000000006</v>
      </c>
      <c r="DZ41">
        <v>632.89499999999998</v>
      </c>
      <c r="EA41">
        <v>182.71</v>
      </c>
      <c r="EB41">
        <v>60.754600000000003</v>
      </c>
      <c r="EC41">
        <v>0</v>
      </c>
      <c r="ED41">
        <v>0</v>
      </c>
      <c r="EE41">
        <v>0</v>
      </c>
      <c r="EF41">
        <v>0</v>
      </c>
      <c r="EG41">
        <v>876.36</v>
      </c>
      <c r="EH41">
        <v>606.28599999999994</v>
      </c>
      <c r="EI41">
        <v>270.07400000000001</v>
      </c>
      <c r="EJ41">
        <v>0</v>
      </c>
      <c r="EK41">
        <v>0</v>
      </c>
      <c r="EM41">
        <v>0</v>
      </c>
      <c r="EN41">
        <v>0</v>
      </c>
      <c r="EP41">
        <v>0</v>
      </c>
      <c r="EQ41">
        <v>0</v>
      </c>
      <c r="ER41">
        <v>16.3504</v>
      </c>
      <c r="ES41">
        <v>2.4091100000000001</v>
      </c>
      <c r="ET41">
        <v>0</v>
      </c>
      <c r="EU41">
        <v>0</v>
      </c>
      <c r="EV41">
        <v>0</v>
      </c>
      <c r="EW41">
        <v>2.9132799999999999</v>
      </c>
      <c r="EX41">
        <v>21.672799999999999</v>
      </c>
      <c r="EY41">
        <v>3.34931</v>
      </c>
      <c r="EZ41">
        <v>1.38652</v>
      </c>
      <c r="FA41">
        <v>0</v>
      </c>
      <c r="FB41">
        <v>0</v>
      </c>
      <c r="FC41">
        <v>0</v>
      </c>
      <c r="FD41">
        <v>0</v>
      </c>
      <c r="FE41">
        <v>26.4086</v>
      </c>
      <c r="FF41">
        <v>0</v>
      </c>
      <c r="FG41">
        <v>16.615400000000001</v>
      </c>
      <c r="FH41">
        <v>3.2453599999999998</v>
      </c>
      <c r="FI41">
        <v>0</v>
      </c>
      <c r="FJ41">
        <v>0</v>
      </c>
      <c r="FK41">
        <v>0</v>
      </c>
      <c r="FL41">
        <v>2.9132799999999999</v>
      </c>
      <c r="FM41">
        <v>22.774000000000001</v>
      </c>
      <c r="FN41">
        <v>3.34931</v>
      </c>
      <c r="FO41">
        <v>1.38652</v>
      </c>
      <c r="FP41">
        <v>0</v>
      </c>
      <c r="FQ41">
        <v>0</v>
      </c>
      <c r="FR41">
        <v>0</v>
      </c>
      <c r="FS41">
        <v>0</v>
      </c>
      <c r="FT41">
        <v>27.509799999999998</v>
      </c>
      <c r="FU41" t="s">
        <v>642</v>
      </c>
      <c r="FV41" t="s">
        <v>622</v>
      </c>
      <c r="FW41" t="s">
        <v>528</v>
      </c>
      <c r="FX41" t="s">
        <v>115</v>
      </c>
      <c r="FY41" t="s">
        <v>530</v>
      </c>
      <c r="FZ41" t="s">
        <v>116</v>
      </c>
      <c r="GA41" t="s">
        <v>531</v>
      </c>
      <c r="GB41" t="s">
        <v>645</v>
      </c>
      <c r="GC41">
        <v>0</v>
      </c>
      <c r="GD41">
        <v>3.9592399999999999</v>
      </c>
      <c r="GE41">
        <v>4.20723</v>
      </c>
      <c r="GF41">
        <v>0</v>
      </c>
      <c r="GG41">
        <v>0</v>
      </c>
      <c r="GH41">
        <v>0</v>
      </c>
      <c r="GI41">
        <v>3.3345400000000001</v>
      </c>
      <c r="GJ41">
        <v>11.5</v>
      </c>
      <c r="GK41">
        <v>5.4832799999999997</v>
      </c>
      <c r="GL41">
        <v>2.5872299999999999</v>
      </c>
      <c r="GM41">
        <v>0</v>
      </c>
      <c r="GN41">
        <v>0</v>
      </c>
      <c r="GO41">
        <v>0</v>
      </c>
      <c r="GP41">
        <v>0</v>
      </c>
      <c r="GQ41">
        <v>19.57</v>
      </c>
      <c r="GR41">
        <v>32.5124</v>
      </c>
      <c r="GS41">
        <v>0</v>
      </c>
      <c r="GT41">
        <v>0</v>
      </c>
      <c r="GU41">
        <v>0</v>
      </c>
      <c r="GV41">
        <v>0</v>
      </c>
      <c r="GW41">
        <v>1.09887</v>
      </c>
      <c r="GX41">
        <v>0</v>
      </c>
      <c r="GY41">
        <v>33.61</v>
      </c>
      <c r="GZ41">
        <v>7.9657</v>
      </c>
      <c r="HA41">
        <v>0</v>
      </c>
      <c r="HB41">
        <v>0</v>
      </c>
      <c r="HC41">
        <v>0</v>
      </c>
      <c r="HD41">
        <v>41.58</v>
      </c>
      <c r="HE41">
        <v>0</v>
      </c>
      <c r="HF41">
        <v>4.1538000000000004</v>
      </c>
      <c r="HG41">
        <v>5.8331499999999998</v>
      </c>
      <c r="HH41">
        <v>0</v>
      </c>
      <c r="HI41">
        <v>0</v>
      </c>
      <c r="HJ41">
        <v>0</v>
      </c>
      <c r="HK41">
        <v>3.3345400000000001</v>
      </c>
      <c r="HL41">
        <v>13.31</v>
      </c>
      <c r="HM41">
        <v>5.4832799999999997</v>
      </c>
      <c r="HN41">
        <v>2.5872299999999999</v>
      </c>
      <c r="HO41">
        <v>0</v>
      </c>
      <c r="HP41">
        <v>0</v>
      </c>
      <c r="HQ41">
        <v>0</v>
      </c>
      <c r="HR41">
        <v>0</v>
      </c>
      <c r="HS41">
        <v>21.38</v>
      </c>
      <c r="HT41">
        <v>32.1843</v>
      </c>
      <c r="HU41">
        <v>0</v>
      </c>
      <c r="HV41">
        <v>0</v>
      </c>
      <c r="HW41">
        <v>0</v>
      </c>
      <c r="HX41">
        <v>0</v>
      </c>
      <c r="HY41">
        <v>0.68904699999999997</v>
      </c>
      <c r="HZ41">
        <v>0</v>
      </c>
      <c r="IA41">
        <v>32.869999999999997</v>
      </c>
      <c r="IB41">
        <v>7.9657</v>
      </c>
      <c r="IC41">
        <v>0</v>
      </c>
      <c r="ID41">
        <v>0</v>
      </c>
      <c r="IE41">
        <v>0</v>
      </c>
      <c r="IF41">
        <v>40.840000000000003</v>
      </c>
    </row>
    <row r="42" spans="1:240" x14ac:dyDescent="0.3">
      <c r="A42" s="67">
        <v>43887.531423611108</v>
      </c>
      <c r="B42" t="s">
        <v>169</v>
      </c>
      <c r="C42" t="s">
        <v>169</v>
      </c>
      <c r="D42" t="s">
        <v>111</v>
      </c>
      <c r="E42">
        <v>5502.05</v>
      </c>
      <c r="F42">
        <v>5502.05</v>
      </c>
      <c r="G42" t="s">
        <v>112</v>
      </c>
      <c r="H42" s="68">
        <v>2.361111111111111E-2</v>
      </c>
      <c r="I42" t="s">
        <v>118</v>
      </c>
      <c r="J42">
        <v>113.4</v>
      </c>
      <c r="K42" t="s">
        <v>114</v>
      </c>
      <c r="L42" t="s">
        <v>114</v>
      </c>
      <c r="M42" t="s">
        <v>206</v>
      </c>
      <c r="N42">
        <v>2277.52</v>
      </c>
      <c r="O42">
        <v>7217.49</v>
      </c>
      <c r="P42">
        <v>5346.48</v>
      </c>
      <c r="Q42">
        <v>0</v>
      </c>
      <c r="R42">
        <v>0</v>
      </c>
      <c r="S42">
        <v>0</v>
      </c>
      <c r="T42">
        <v>5470.02</v>
      </c>
      <c r="U42">
        <v>20311.5</v>
      </c>
      <c r="V42">
        <v>23566.7</v>
      </c>
      <c r="W42">
        <v>0</v>
      </c>
      <c r="X42">
        <v>0</v>
      </c>
      <c r="Y42">
        <v>0</v>
      </c>
      <c r="Z42">
        <v>0</v>
      </c>
      <c r="AA42">
        <v>0</v>
      </c>
      <c r="AB42">
        <v>43878.2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138.79400000000001</v>
      </c>
      <c r="AI42">
        <v>0</v>
      </c>
      <c r="AJ42">
        <v>138.79400000000001</v>
      </c>
      <c r="AK42">
        <v>0</v>
      </c>
      <c r="AL42">
        <v>0</v>
      </c>
      <c r="AM42">
        <v>0</v>
      </c>
      <c r="AN42">
        <v>0</v>
      </c>
      <c r="AO42">
        <v>138.79400000000001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10.2174</v>
      </c>
      <c r="BD42">
        <v>55.308399999999999</v>
      </c>
      <c r="BE42">
        <v>30.402799999999999</v>
      </c>
      <c r="BF42">
        <v>0</v>
      </c>
      <c r="BG42">
        <v>0</v>
      </c>
      <c r="BH42">
        <v>4.5258700000000003</v>
      </c>
      <c r="BI42">
        <v>28.349299999999999</v>
      </c>
      <c r="BJ42">
        <v>128.804</v>
      </c>
      <c r="BK42">
        <v>120.67700000000001</v>
      </c>
      <c r="BL42">
        <v>0</v>
      </c>
      <c r="BM42">
        <v>0</v>
      </c>
      <c r="BN42">
        <v>0</v>
      </c>
      <c r="BO42">
        <v>0</v>
      </c>
      <c r="BP42">
        <v>0</v>
      </c>
      <c r="BQ42">
        <v>249.48099999999999</v>
      </c>
      <c r="BR42">
        <v>244.95500000000001</v>
      </c>
      <c r="BS42">
        <v>4.5258700000000003</v>
      </c>
      <c r="BT42">
        <v>0</v>
      </c>
      <c r="BU42">
        <v>0</v>
      </c>
      <c r="BW42">
        <v>0</v>
      </c>
      <c r="BX42">
        <v>0</v>
      </c>
      <c r="BZ42">
        <v>0</v>
      </c>
      <c r="CA42" t="s">
        <v>114</v>
      </c>
      <c r="CB42" t="s">
        <v>114</v>
      </c>
      <c r="CC42" t="s">
        <v>162</v>
      </c>
      <c r="CD42">
        <v>0</v>
      </c>
      <c r="CE42">
        <v>9360.42</v>
      </c>
      <c r="CF42">
        <v>22991.5</v>
      </c>
      <c r="CG42">
        <v>0</v>
      </c>
      <c r="CH42">
        <v>0</v>
      </c>
      <c r="CI42">
        <v>1673.84</v>
      </c>
      <c r="CJ42">
        <v>5470.02</v>
      </c>
      <c r="CK42">
        <v>39495.800000000003</v>
      </c>
      <c r="CL42">
        <v>23566.7</v>
      </c>
      <c r="CM42">
        <v>0</v>
      </c>
      <c r="CN42">
        <v>0</v>
      </c>
      <c r="CO42">
        <v>0</v>
      </c>
      <c r="CP42">
        <v>0</v>
      </c>
      <c r="CQ42">
        <v>0</v>
      </c>
      <c r="CR42">
        <v>63062.5</v>
      </c>
      <c r="CS42">
        <v>266.99799999999999</v>
      </c>
      <c r="CT42">
        <v>0</v>
      </c>
      <c r="CU42">
        <v>0</v>
      </c>
      <c r="CV42">
        <v>0</v>
      </c>
      <c r="CW42">
        <v>0</v>
      </c>
      <c r="CX42">
        <v>0</v>
      </c>
      <c r="CY42">
        <v>0</v>
      </c>
      <c r="CZ42">
        <v>266.99799999999999</v>
      </c>
      <c r="DA42">
        <v>0</v>
      </c>
      <c r="DB42">
        <v>0</v>
      </c>
      <c r="DC42">
        <v>0</v>
      </c>
      <c r="DD42">
        <v>0</v>
      </c>
      <c r="DE42">
        <v>266.99799999999999</v>
      </c>
      <c r="DF42">
        <v>0</v>
      </c>
      <c r="DG42">
        <v>0</v>
      </c>
      <c r="DH42">
        <v>0</v>
      </c>
      <c r="DI42">
        <v>0</v>
      </c>
      <c r="DJ42">
        <v>0</v>
      </c>
      <c r="DK42">
        <v>0</v>
      </c>
      <c r="DL42">
        <v>0</v>
      </c>
      <c r="DM42">
        <v>0</v>
      </c>
      <c r="DN42">
        <v>0</v>
      </c>
      <c r="DO42">
        <v>0</v>
      </c>
      <c r="DP42">
        <v>0</v>
      </c>
      <c r="DQ42">
        <v>0</v>
      </c>
      <c r="DR42">
        <v>0</v>
      </c>
      <c r="DS42">
        <v>10.023300000000001</v>
      </c>
      <c r="DT42">
        <v>75.330200000000005</v>
      </c>
      <c r="DU42">
        <v>120.036</v>
      </c>
      <c r="DV42">
        <v>0</v>
      </c>
      <c r="DW42">
        <v>0</v>
      </c>
      <c r="DX42">
        <v>8.4713700000000003</v>
      </c>
      <c r="DY42">
        <v>28.349299999999999</v>
      </c>
      <c r="DZ42">
        <v>242.21</v>
      </c>
      <c r="EA42">
        <v>120.67700000000001</v>
      </c>
      <c r="EB42">
        <v>0</v>
      </c>
      <c r="EC42">
        <v>0</v>
      </c>
      <c r="ED42">
        <v>0</v>
      </c>
      <c r="EE42">
        <v>0</v>
      </c>
      <c r="EF42">
        <v>0</v>
      </c>
      <c r="EG42">
        <v>362.887</v>
      </c>
      <c r="EH42">
        <v>352.86399999999998</v>
      </c>
      <c r="EI42">
        <v>10.023300000000001</v>
      </c>
      <c r="EJ42">
        <v>0</v>
      </c>
      <c r="EK42">
        <v>0</v>
      </c>
      <c r="EM42">
        <v>0</v>
      </c>
      <c r="EN42">
        <v>0</v>
      </c>
      <c r="EP42">
        <v>0</v>
      </c>
      <c r="EQ42">
        <v>0</v>
      </c>
      <c r="ER42">
        <v>3.5078299999999998</v>
      </c>
      <c r="ES42">
        <v>1.16198</v>
      </c>
      <c r="ET42">
        <v>0</v>
      </c>
      <c r="EU42">
        <v>0</v>
      </c>
      <c r="EV42">
        <v>0</v>
      </c>
      <c r="EW42">
        <v>0.91990099999999997</v>
      </c>
      <c r="EX42">
        <v>5.5897199999999998</v>
      </c>
      <c r="EY42">
        <v>3.0337299999999998</v>
      </c>
      <c r="EZ42">
        <v>0</v>
      </c>
      <c r="FA42">
        <v>0</v>
      </c>
      <c r="FB42">
        <v>0</v>
      </c>
      <c r="FC42">
        <v>0</v>
      </c>
      <c r="FD42">
        <v>0</v>
      </c>
      <c r="FE42">
        <v>8.6234500000000001</v>
      </c>
      <c r="FF42">
        <v>0</v>
      </c>
      <c r="FG42">
        <v>5.2118799999999998</v>
      </c>
      <c r="FH42">
        <v>3.5219299999999998</v>
      </c>
      <c r="FI42">
        <v>0</v>
      </c>
      <c r="FJ42">
        <v>0</v>
      </c>
      <c r="FK42">
        <v>0.20987800000000001</v>
      </c>
      <c r="FL42">
        <v>0.91990099999999997</v>
      </c>
      <c r="FM42">
        <v>9.8635900000000003</v>
      </c>
      <c r="FN42">
        <v>3.0337299999999998</v>
      </c>
      <c r="FO42">
        <v>0</v>
      </c>
      <c r="FP42">
        <v>0</v>
      </c>
      <c r="FQ42">
        <v>0</v>
      </c>
      <c r="FR42">
        <v>0</v>
      </c>
      <c r="FS42">
        <v>0</v>
      </c>
      <c r="FT42">
        <v>12.8973</v>
      </c>
      <c r="FU42" t="s">
        <v>642</v>
      </c>
      <c r="FV42" t="s">
        <v>622</v>
      </c>
      <c r="FW42" t="s">
        <v>528</v>
      </c>
      <c r="FX42" t="s">
        <v>115</v>
      </c>
      <c r="FY42" t="s">
        <v>530</v>
      </c>
      <c r="FZ42" t="s">
        <v>116</v>
      </c>
      <c r="GA42" t="s">
        <v>531</v>
      </c>
      <c r="GB42" t="s">
        <v>645</v>
      </c>
      <c r="GC42">
        <v>0.533223</v>
      </c>
      <c r="GD42">
        <v>1.54782</v>
      </c>
      <c r="GE42">
        <v>1.11747</v>
      </c>
      <c r="GF42">
        <v>0</v>
      </c>
      <c r="GG42">
        <v>0</v>
      </c>
      <c r="GH42">
        <v>0</v>
      </c>
      <c r="GI42">
        <v>1.1354200000000001</v>
      </c>
      <c r="GJ42">
        <v>4.34</v>
      </c>
      <c r="GK42">
        <v>4.7096</v>
      </c>
      <c r="GL42">
        <v>0</v>
      </c>
      <c r="GM42">
        <v>0</v>
      </c>
      <c r="GN42">
        <v>0</v>
      </c>
      <c r="GO42">
        <v>0</v>
      </c>
      <c r="GP42">
        <v>0</v>
      </c>
      <c r="GQ42">
        <v>9.0500000000000007</v>
      </c>
      <c r="GR42">
        <v>0</v>
      </c>
      <c r="GS42">
        <v>0</v>
      </c>
      <c r="GT42">
        <v>0</v>
      </c>
      <c r="GU42">
        <v>0</v>
      </c>
      <c r="GV42">
        <v>0</v>
      </c>
      <c r="GW42">
        <v>0.73658599999999996</v>
      </c>
      <c r="GX42">
        <v>0</v>
      </c>
      <c r="GY42">
        <v>0.74</v>
      </c>
      <c r="GZ42">
        <v>0</v>
      </c>
      <c r="HA42">
        <v>0</v>
      </c>
      <c r="HB42">
        <v>0</v>
      </c>
      <c r="HC42">
        <v>0</v>
      </c>
      <c r="HD42">
        <v>0.74</v>
      </c>
      <c r="HE42">
        <v>0</v>
      </c>
      <c r="HF42">
        <v>2.0442</v>
      </c>
      <c r="HG42">
        <v>4.7415599999999998</v>
      </c>
      <c r="HH42">
        <v>0</v>
      </c>
      <c r="HI42">
        <v>0</v>
      </c>
      <c r="HJ42">
        <v>0.33654000000000001</v>
      </c>
      <c r="HK42">
        <v>1.1354200000000001</v>
      </c>
      <c r="HL42">
        <v>8.26</v>
      </c>
      <c r="HM42">
        <v>4.7096</v>
      </c>
      <c r="HN42">
        <v>0</v>
      </c>
      <c r="HO42">
        <v>0</v>
      </c>
      <c r="HP42">
        <v>0</v>
      </c>
      <c r="HQ42">
        <v>0</v>
      </c>
      <c r="HR42">
        <v>0</v>
      </c>
      <c r="HS42">
        <v>12.97</v>
      </c>
      <c r="HT42">
        <v>1.4169700000000001</v>
      </c>
      <c r="HU42">
        <v>0</v>
      </c>
      <c r="HV42">
        <v>0</v>
      </c>
      <c r="HW42">
        <v>0</v>
      </c>
      <c r="HX42">
        <v>0</v>
      </c>
      <c r="HY42">
        <v>0</v>
      </c>
      <c r="HZ42">
        <v>0</v>
      </c>
      <c r="IA42">
        <v>1.42</v>
      </c>
      <c r="IB42">
        <v>0</v>
      </c>
      <c r="IC42">
        <v>0</v>
      </c>
      <c r="ID42">
        <v>0</v>
      </c>
      <c r="IE42">
        <v>0</v>
      </c>
      <c r="IF42">
        <v>1.42</v>
      </c>
    </row>
    <row r="43" spans="1:240" x14ac:dyDescent="0.3">
      <c r="A43" s="67">
        <v>43887.531770833331</v>
      </c>
      <c r="B43" t="s">
        <v>171</v>
      </c>
      <c r="C43" t="s">
        <v>171</v>
      </c>
      <c r="D43" t="s">
        <v>111</v>
      </c>
      <c r="E43">
        <v>5502.05</v>
      </c>
      <c r="F43">
        <v>5502.05</v>
      </c>
      <c r="G43" t="s">
        <v>112</v>
      </c>
      <c r="H43" s="68">
        <v>1.8749999999999999E-2</v>
      </c>
      <c r="I43" t="s">
        <v>113</v>
      </c>
      <c r="J43">
        <v>-6.49</v>
      </c>
      <c r="K43" t="s">
        <v>114</v>
      </c>
      <c r="L43" t="s">
        <v>114</v>
      </c>
      <c r="M43" t="s">
        <v>184</v>
      </c>
      <c r="N43">
        <v>0</v>
      </c>
      <c r="O43">
        <v>5819.57</v>
      </c>
      <c r="P43">
        <v>4151.03</v>
      </c>
      <c r="Q43">
        <v>0</v>
      </c>
      <c r="R43">
        <v>0</v>
      </c>
      <c r="S43">
        <v>0</v>
      </c>
      <c r="T43">
        <v>5193.96</v>
      </c>
      <c r="U43">
        <v>15164.6</v>
      </c>
      <c r="V43">
        <v>23566.7</v>
      </c>
      <c r="W43">
        <v>0</v>
      </c>
      <c r="X43">
        <v>0</v>
      </c>
      <c r="Y43">
        <v>0</v>
      </c>
      <c r="Z43">
        <v>0</v>
      </c>
      <c r="AA43">
        <v>0</v>
      </c>
      <c r="AB43">
        <v>38731.199999999997</v>
      </c>
      <c r="AC43">
        <v>618.92700000000002</v>
      </c>
      <c r="AD43">
        <v>0</v>
      </c>
      <c r="AE43">
        <v>0</v>
      </c>
      <c r="AF43">
        <v>0</v>
      </c>
      <c r="AG43">
        <v>0</v>
      </c>
      <c r="AH43">
        <v>138.79499999999999</v>
      </c>
      <c r="AI43">
        <v>0</v>
      </c>
      <c r="AJ43">
        <v>757.72199999999998</v>
      </c>
      <c r="AK43">
        <v>0</v>
      </c>
      <c r="AL43">
        <v>0</v>
      </c>
      <c r="AM43">
        <v>0</v>
      </c>
      <c r="AN43">
        <v>0</v>
      </c>
      <c r="AO43">
        <v>757.72199999999998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0</v>
      </c>
      <c r="BC43">
        <v>22.838899999999999</v>
      </c>
      <c r="BD43">
        <v>55.441299999999998</v>
      </c>
      <c r="BE43">
        <v>28.484300000000001</v>
      </c>
      <c r="BF43">
        <v>0</v>
      </c>
      <c r="BG43">
        <v>0</v>
      </c>
      <c r="BH43">
        <v>4.5258799999999999</v>
      </c>
      <c r="BI43">
        <v>27.046199999999999</v>
      </c>
      <c r="BJ43">
        <v>138.33699999999999</v>
      </c>
      <c r="BK43">
        <v>120.67700000000001</v>
      </c>
      <c r="BL43">
        <v>0</v>
      </c>
      <c r="BM43">
        <v>0</v>
      </c>
      <c r="BN43">
        <v>0</v>
      </c>
      <c r="BO43">
        <v>0</v>
      </c>
      <c r="BP43">
        <v>0</v>
      </c>
      <c r="BQ43">
        <v>259.01299999999998</v>
      </c>
      <c r="BR43">
        <v>231.649</v>
      </c>
      <c r="BS43">
        <v>27.364799999999999</v>
      </c>
      <c r="BT43">
        <v>0</v>
      </c>
      <c r="BU43">
        <v>0</v>
      </c>
      <c r="BW43">
        <v>0</v>
      </c>
      <c r="BX43">
        <v>0</v>
      </c>
      <c r="BZ43">
        <v>0</v>
      </c>
      <c r="CA43" t="s">
        <v>114</v>
      </c>
      <c r="CB43" t="s">
        <v>114</v>
      </c>
      <c r="CC43" t="s">
        <v>128</v>
      </c>
      <c r="CD43">
        <v>0</v>
      </c>
      <c r="CE43">
        <v>5894.52</v>
      </c>
      <c r="CF43">
        <v>3381.74</v>
      </c>
      <c r="CG43">
        <v>0</v>
      </c>
      <c r="CH43">
        <v>0</v>
      </c>
      <c r="CI43">
        <v>1673.84</v>
      </c>
      <c r="CJ43">
        <v>5193.96</v>
      </c>
      <c r="CK43">
        <v>16144.1</v>
      </c>
      <c r="CL43">
        <v>23566.7</v>
      </c>
      <c r="CM43">
        <v>0</v>
      </c>
      <c r="CN43">
        <v>0</v>
      </c>
      <c r="CO43">
        <v>0</v>
      </c>
      <c r="CP43">
        <v>0</v>
      </c>
      <c r="CQ43">
        <v>0</v>
      </c>
      <c r="CR43">
        <v>39710.800000000003</v>
      </c>
      <c r="CS43">
        <v>613.80499999999995</v>
      </c>
      <c r="CT43">
        <v>0</v>
      </c>
      <c r="CU43">
        <v>0</v>
      </c>
      <c r="CV43">
        <v>0</v>
      </c>
      <c r="CW43">
        <v>0</v>
      </c>
      <c r="CX43">
        <v>0</v>
      </c>
      <c r="CY43">
        <v>0</v>
      </c>
      <c r="CZ43">
        <v>613.80499999999995</v>
      </c>
      <c r="DA43">
        <v>0</v>
      </c>
      <c r="DB43">
        <v>0</v>
      </c>
      <c r="DC43">
        <v>0</v>
      </c>
      <c r="DD43">
        <v>0</v>
      </c>
      <c r="DE43">
        <v>613.80499999999995</v>
      </c>
      <c r="DF43">
        <v>0</v>
      </c>
      <c r="DG43">
        <v>0</v>
      </c>
      <c r="DH43">
        <v>0</v>
      </c>
      <c r="DI43">
        <v>0</v>
      </c>
      <c r="DJ43">
        <v>0</v>
      </c>
      <c r="DK43">
        <v>0</v>
      </c>
      <c r="DL43">
        <v>0</v>
      </c>
      <c r="DM43">
        <v>0</v>
      </c>
      <c r="DN43">
        <v>0</v>
      </c>
      <c r="DO43">
        <v>0</v>
      </c>
      <c r="DP43">
        <v>0</v>
      </c>
      <c r="DQ43">
        <v>0</v>
      </c>
      <c r="DR43">
        <v>0</v>
      </c>
      <c r="DS43">
        <v>22.6524</v>
      </c>
      <c r="DT43">
        <v>54.144199999999998</v>
      </c>
      <c r="DU43">
        <v>19.541399999999999</v>
      </c>
      <c r="DV43">
        <v>0</v>
      </c>
      <c r="DW43">
        <v>0</v>
      </c>
      <c r="DX43">
        <v>8.4744200000000003</v>
      </c>
      <c r="DY43">
        <v>27.046199999999999</v>
      </c>
      <c r="DZ43">
        <v>131.85900000000001</v>
      </c>
      <c r="EA43">
        <v>120.67700000000001</v>
      </c>
      <c r="EB43">
        <v>0</v>
      </c>
      <c r="EC43">
        <v>0</v>
      </c>
      <c r="ED43">
        <v>0</v>
      </c>
      <c r="EE43">
        <v>0</v>
      </c>
      <c r="EF43">
        <v>0</v>
      </c>
      <c r="EG43">
        <v>252.535</v>
      </c>
      <c r="EH43">
        <v>229.88300000000001</v>
      </c>
      <c r="EI43">
        <v>22.6524</v>
      </c>
      <c r="EJ43">
        <v>0</v>
      </c>
      <c r="EK43">
        <v>0</v>
      </c>
      <c r="EM43">
        <v>0</v>
      </c>
      <c r="EN43">
        <v>0</v>
      </c>
      <c r="EP43">
        <v>0</v>
      </c>
      <c r="EQ43">
        <v>0</v>
      </c>
      <c r="ER43">
        <v>4.4321099999999998</v>
      </c>
      <c r="ES43">
        <v>1.0327299999999999</v>
      </c>
      <c r="ET43">
        <v>0</v>
      </c>
      <c r="EU43">
        <v>0</v>
      </c>
      <c r="EV43">
        <v>0</v>
      </c>
      <c r="EW43">
        <v>0.90361100000000005</v>
      </c>
      <c r="EX43">
        <v>6.3684399999999997</v>
      </c>
      <c r="EY43">
        <v>3.0337299999999998</v>
      </c>
      <c r="EZ43">
        <v>0</v>
      </c>
      <c r="FA43">
        <v>0</v>
      </c>
      <c r="FB43">
        <v>0</v>
      </c>
      <c r="FC43">
        <v>0</v>
      </c>
      <c r="FD43">
        <v>0</v>
      </c>
      <c r="FE43">
        <v>9.4021699999999999</v>
      </c>
      <c r="FF43">
        <v>0</v>
      </c>
      <c r="FG43">
        <v>4.30572</v>
      </c>
      <c r="FH43">
        <v>0.80249300000000001</v>
      </c>
      <c r="FI43">
        <v>0</v>
      </c>
      <c r="FJ43">
        <v>0</v>
      </c>
      <c r="FK43">
        <v>0.21112400000000001</v>
      </c>
      <c r="FL43">
        <v>0.90361100000000005</v>
      </c>
      <c r="FM43">
        <v>6.22295</v>
      </c>
      <c r="FN43">
        <v>3.0337299999999998</v>
      </c>
      <c r="FO43">
        <v>0</v>
      </c>
      <c r="FP43">
        <v>0</v>
      </c>
      <c r="FQ43">
        <v>0</v>
      </c>
      <c r="FR43">
        <v>0</v>
      </c>
      <c r="FS43">
        <v>0</v>
      </c>
      <c r="FT43">
        <v>9.2566699999999997</v>
      </c>
      <c r="FU43" t="s">
        <v>642</v>
      </c>
      <c r="FV43" t="s">
        <v>622</v>
      </c>
      <c r="FW43" t="s">
        <v>528</v>
      </c>
      <c r="FX43" t="s">
        <v>115</v>
      </c>
      <c r="FY43" t="s">
        <v>530</v>
      </c>
      <c r="FZ43" t="s">
        <v>116</v>
      </c>
      <c r="GA43" t="s">
        <v>531</v>
      </c>
      <c r="GB43" t="s">
        <v>645</v>
      </c>
      <c r="GC43">
        <v>0</v>
      </c>
      <c r="GD43">
        <v>1.3324400000000001</v>
      </c>
      <c r="GE43">
        <v>0.86473699999999998</v>
      </c>
      <c r="GF43">
        <v>0</v>
      </c>
      <c r="GG43">
        <v>0</v>
      </c>
      <c r="GH43">
        <v>0</v>
      </c>
      <c r="GI43">
        <v>1.08484</v>
      </c>
      <c r="GJ43">
        <v>3.27</v>
      </c>
      <c r="GK43">
        <v>4.7096</v>
      </c>
      <c r="GL43">
        <v>0</v>
      </c>
      <c r="GM43">
        <v>0</v>
      </c>
      <c r="GN43">
        <v>0</v>
      </c>
      <c r="GO43">
        <v>0</v>
      </c>
      <c r="GP43">
        <v>0</v>
      </c>
      <c r="GQ43">
        <v>7.98</v>
      </c>
      <c r="GR43">
        <v>3.2846700000000002</v>
      </c>
      <c r="GS43">
        <v>0</v>
      </c>
      <c r="GT43">
        <v>0</v>
      </c>
      <c r="GU43">
        <v>0</v>
      </c>
      <c r="GV43">
        <v>0</v>
      </c>
      <c r="GW43">
        <v>0.73658900000000005</v>
      </c>
      <c r="GX43">
        <v>0</v>
      </c>
      <c r="GY43">
        <v>4.0199999999999996</v>
      </c>
      <c r="GZ43">
        <v>0</v>
      </c>
      <c r="HA43">
        <v>0</v>
      </c>
      <c r="HB43">
        <v>0</v>
      </c>
      <c r="HC43">
        <v>0</v>
      </c>
      <c r="HD43">
        <v>4.0199999999999996</v>
      </c>
      <c r="HE43">
        <v>0</v>
      </c>
      <c r="HF43">
        <v>1.34239</v>
      </c>
      <c r="HG43">
        <v>0.70608599999999999</v>
      </c>
      <c r="HH43">
        <v>0</v>
      </c>
      <c r="HI43">
        <v>0</v>
      </c>
      <c r="HJ43">
        <v>0.33654699999999999</v>
      </c>
      <c r="HK43">
        <v>1.08484</v>
      </c>
      <c r="HL43">
        <v>3.47</v>
      </c>
      <c r="HM43">
        <v>4.7096</v>
      </c>
      <c r="HN43">
        <v>0</v>
      </c>
      <c r="HO43">
        <v>0</v>
      </c>
      <c r="HP43">
        <v>0</v>
      </c>
      <c r="HQ43">
        <v>0</v>
      </c>
      <c r="HR43">
        <v>0</v>
      </c>
      <c r="HS43">
        <v>8.18</v>
      </c>
      <c r="HT43">
        <v>3.2574800000000002</v>
      </c>
      <c r="HU43">
        <v>0</v>
      </c>
      <c r="HV43">
        <v>0</v>
      </c>
      <c r="HW43">
        <v>0</v>
      </c>
      <c r="HX43">
        <v>0</v>
      </c>
      <c r="HY43">
        <v>0</v>
      </c>
      <c r="HZ43">
        <v>0</v>
      </c>
      <c r="IA43">
        <v>3.26</v>
      </c>
      <c r="IB43">
        <v>0</v>
      </c>
      <c r="IC43">
        <v>0</v>
      </c>
      <c r="ID43">
        <v>0</v>
      </c>
      <c r="IE43">
        <v>0</v>
      </c>
      <c r="IF43">
        <v>3.26</v>
      </c>
    </row>
    <row r="44" spans="1:240" x14ac:dyDescent="0.3">
      <c r="A44" s="67">
        <v>43887.532256944447</v>
      </c>
      <c r="B44" t="s">
        <v>172</v>
      </c>
      <c r="C44" t="s">
        <v>172</v>
      </c>
      <c r="D44" t="s">
        <v>111</v>
      </c>
      <c r="E44">
        <v>5502.05</v>
      </c>
      <c r="F44">
        <v>5502.05</v>
      </c>
      <c r="G44" t="s">
        <v>112</v>
      </c>
      <c r="H44" s="68">
        <v>2.7083333333333334E-2</v>
      </c>
      <c r="I44" t="s">
        <v>118</v>
      </c>
      <c r="J44">
        <v>114.55</v>
      </c>
      <c r="K44" t="s">
        <v>114</v>
      </c>
      <c r="L44" t="s">
        <v>114</v>
      </c>
      <c r="M44" t="s">
        <v>565</v>
      </c>
      <c r="N44">
        <v>2.6625399999999999</v>
      </c>
      <c r="O44">
        <v>8067.17</v>
      </c>
      <c r="P44">
        <v>3851.24</v>
      </c>
      <c r="Q44">
        <v>0</v>
      </c>
      <c r="R44">
        <v>653.80999999999995</v>
      </c>
      <c r="S44">
        <v>0</v>
      </c>
      <c r="T44">
        <v>5351.94</v>
      </c>
      <c r="U44">
        <v>17926.8</v>
      </c>
      <c r="V44">
        <v>23566.7</v>
      </c>
      <c r="W44">
        <v>0</v>
      </c>
      <c r="X44">
        <v>0</v>
      </c>
      <c r="Y44">
        <v>0</v>
      </c>
      <c r="Z44">
        <v>0</v>
      </c>
      <c r="AA44">
        <v>0</v>
      </c>
      <c r="AB44">
        <v>41493.5</v>
      </c>
      <c r="AC44">
        <v>275.93700000000001</v>
      </c>
      <c r="AD44">
        <v>0</v>
      </c>
      <c r="AE44">
        <v>0</v>
      </c>
      <c r="AF44">
        <v>0</v>
      </c>
      <c r="AG44">
        <v>0</v>
      </c>
      <c r="AH44">
        <v>63.095599999999997</v>
      </c>
      <c r="AI44">
        <v>0</v>
      </c>
      <c r="AJ44">
        <v>339.03300000000002</v>
      </c>
      <c r="AK44">
        <v>0</v>
      </c>
      <c r="AL44">
        <v>0</v>
      </c>
      <c r="AM44">
        <v>0</v>
      </c>
      <c r="AN44">
        <v>0</v>
      </c>
      <c r="AO44">
        <v>339.03300000000002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10.3216</v>
      </c>
      <c r="BD44">
        <v>58.537799999999997</v>
      </c>
      <c r="BE44">
        <v>20.102699999999999</v>
      </c>
      <c r="BF44">
        <v>0</v>
      </c>
      <c r="BG44">
        <v>3.4616099999999999</v>
      </c>
      <c r="BH44">
        <v>2.06134</v>
      </c>
      <c r="BI44">
        <v>27.6633</v>
      </c>
      <c r="BJ44">
        <v>122.148</v>
      </c>
      <c r="BK44">
        <v>120.67700000000001</v>
      </c>
      <c r="BL44">
        <v>0</v>
      </c>
      <c r="BM44">
        <v>0</v>
      </c>
      <c r="BN44">
        <v>0</v>
      </c>
      <c r="BO44">
        <v>0</v>
      </c>
      <c r="BP44">
        <v>0</v>
      </c>
      <c r="BQ44">
        <v>242.82499999999999</v>
      </c>
      <c r="BR44">
        <v>230.45400000000001</v>
      </c>
      <c r="BS44">
        <v>12.371</v>
      </c>
      <c r="BT44">
        <v>0</v>
      </c>
      <c r="BU44">
        <v>0</v>
      </c>
      <c r="BW44">
        <v>0</v>
      </c>
      <c r="BX44">
        <v>3.25</v>
      </c>
      <c r="BY44" t="s">
        <v>597</v>
      </c>
      <c r="BZ44">
        <v>0</v>
      </c>
      <c r="CA44" t="s">
        <v>114</v>
      </c>
      <c r="CB44" t="s">
        <v>114</v>
      </c>
      <c r="CC44" t="s">
        <v>123</v>
      </c>
      <c r="CD44">
        <v>0</v>
      </c>
      <c r="CE44">
        <v>9260.5499999999993</v>
      </c>
      <c r="CF44">
        <v>22065.200000000001</v>
      </c>
      <c r="CG44">
        <v>0</v>
      </c>
      <c r="CH44">
        <v>0</v>
      </c>
      <c r="CI44">
        <v>1688.45</v>
      </c>
      <c r="CJ44">
        <v>5351.94</v>
      </c>
      <c r="CK44">
        <v>38366.199999999997</v>
      </c>
      <c r="CL44">
        <v>23566.7</v>
      </c>
      <c r="CM44">
        <v>0</v>
      </c>
      <c r="CN44">
        <v>0</v>
      </c>
      <c r="CO44">
        <v>0</v>
      </c>
      <c r="CP44">
        <v>0</v>
      </c>
      <c r="CQ44">
        <v>0</v>
      </c>
      <c r="CR44">
        <v>61932.9</v>
      </c>
      <c r="CS44">
        <v>279.39699999999999</v>
      </c>
      <c r="CT44">
        <v>0</v>
      </c>
      <c r="CU44">
        <v>0</v>
      </c>
      <c r="CV44">
        <v>0</v>
      </c>
      <c r="CW44">
        <v>0</v>
      </c>
      <c r="CX44">
        <v>0</v>
      </c>
      <c r="CY44">
        <v>0</v>
      </c>
      <c r="CZ44">
        <v>279.39699999999999</v>
      </c>
      <c r="DA44">
        <v>0</v>
      </c>
      <c r="DB44">
        <v>0</v>
      </c>
      <c r="DC44">
        <v>0</v>
      </c>
      <c r="DD44">
        <v>0</v>
      </c>
      <c r="DE44">
        <v>279.39699999999999</v>
      </c>
      <c r="DF44">
        <v>0</v>
      </c>
      <c r="DG44">
        <v>0</v>
      </c>
      <c r="DH44">
        <v>0</v>
      </c>
      <c r="DI44">
        <v>0</v>
      </c>
      <c r="DJ44">
        <v>0</v>
      </c>
      <c r="DK44">
        <v>0</v>
      </c>
      <c r="DL44">
        <v>0</v>
      </c>
      <c r="DM44">
        <v>0</v>
      </c>
      <c r="DN44">
        <v>0</v>
      </c>
      <c r="DO44">
        <v>0</v>
      </c>
      <c r="DP44">
        <v>0</v>
      </c>
      <c r="DQ44">
        <v>0</v>
      </c>
      <c r="DR44">
        <v>0</v>
      </c>
      <c r="DS44">
        <v>10.480600000000001</v>
      </c>
      <c r="DT44">
        <v>74.744399999999999</v>
      </c>
      <c r="DU44">
        <v>115.229</v>
      </c>
      <c r="DV44">
        <v>0</v>
      </c>
      <c r="DW44">
        <v>0</v>
      </c>
      <c r="DX44">
        <v>8.5770400000000002</v>
      </c>
      <c r="DY44">
        <v>27.6633</v>
      </c>
      <c r="DZ44">
        <v>236.69499999999999</v>
      </c>
      <c r="EA44">
        <v>120.67700000000001</v>
      </c>
      <c r="EB44">
        <v>0</v>
      </c>
      <c r="EC44">
        <v>0</v>
      </c>
      <c r="ED44">
        <v>0</v>
      </c>
      <c r="EE44">
        <v>0</v>
      </c>
      <c r="EF44">
        <v>0</v>
      </c>
      <c r="EG44">
        <v>357.37099999999998</v>
      </c>
      <c r="EH44">
        <v>346.89100000000002</v>
      </c>
      <c r="EI44">
        <v>10.480600000000001</v>
      </c>
      <c r="EJ44">
        <v>0</v>
      </c>
      <c r="EK44">
        <v>0</v>
      </c>
      <c r="EM44">
        <v>0</v>
      </c>
      <c r="EN44">
        <v>0</v>
      </c>
      <c r="EP44">
        <v>0</v>
      </c>
      <c r="EQ44">
        <v>0</v>
      </c>
      <c r="ER44">
        <v>3.4173399999999998</v>
      </c>
      <c r="ES44">
        <v>0.58610099999999998</v>
      </c>
      <c r="ET44">
        <v>0</v>
      </c>
      <c r="EU44">
        <v>9.8374699999999995E-2</v>
      </c>
      <c r="EV44">
        <v>0</v>
      </c>
      <c r="EW44">
        <v>0.88808500000000001</v>
      </c>
      <c r="EX44">
        <v>4.9898999999999996</v>
      </c>
      <c r="EY44">
        <v>3.0337299999999998</v>
      </c>
      <c r="EZ44">
        <v>0</v>
      </c>
      <c r="FA44">
        <v>0</v>
      </c>
      <c r="FB44">
        <v>0</v>
      </c>
      <c r="FC44">
        <v>0</v>
      </c>
      <c r="FD44">
        <v>0</v>
      </c>
      <c r="FE44">
        <v>8.0236300000000007</v>
      </c>
      <c r="FF44">
        <v>0</v>
      </c>
      <c r="FG44">
        <v>5.1761799999999996</v>
      </c>
      <c r="FH44">
        <v>3.3939400000000002</v>
      </c>
      <c r="FI44">
        <v>0</v>
      </c>
      <c r="FJ44">
        <v>0</v>
      </c>
      <c r="FK44">
        <v>0.211531</v>
      </c>
      <c r="FL44">
        <v>0.88808500000000001</v>
      </c>
      <c r="FM44">
        <v>9.6697399999999991</v>
      </c>
      <c r="FN44">
        <v>3.0337299999999998</v>
      </c>
      <c r="FO44">
        <v>0</v>
      </c>
      <c r="FP44">
        <v>0</v>
      </c>
      <c r="FQ44">
        <v>0</v>
      </c>
      <c r="FR44">
        <v>0</v>
      </c>
      <c r="FS44">
        <v>0</v>
      </c>
      <c r="FT44">
        <v>12.7035</v>
      </c>
      <c r="FU44" t="s">
        <v>642</v>
      </c>
      <c r="FV44" t="s">
        <v>622</v>
      </c>
      <c r="FW44" t="s">
        <v>528</v>
      </c>
      <c r="FX44" t="s">
        <v>115</v>
      </c>
      <c r="FY44" t="s">
        <v>530</v>
      </c>
      <c r="FZ44" t="s">
        <v>116</v>
      </c>
      <c r="GA44" t="s">
        <v>531</v>
      </c>
      <c r="GB44" t="s">
        <v>645</v>
      </c>
      <c r="GC44">
        <v>6.1885499999999997E-4</v>
      </c>
      <c r="GD44">
        <v>1.7192099999999999</v>
      </c>
      <c r="GE44">
        <v>0.79401100000000002</v>
      </c>
      <c r="GF44">
        <v>0</v>
      </c>
      <c r="GG44">
        <v>0.137929</v>
      </c>
      <c r="GH44">
        <v>0</v>
      </c>
      <c r="GI44">
        <v>1.1124099999999999</v>
      </c>
      <c r="GJ44">
        <v>3.76</v>
      </c>
      <c r="GK44">
        <v>4.7096</v>
      </c>
      <c r="GL44">
        <v>0</v>
      </c>
      <c r="GM44">
        <v>0</v>
      </c>
      <c r="GN44">
        <v>0</v>
      </c>
      <c r="GO44">
        <v>0</v>
      </c>
      <c r="GP44">
        <v>0</v>
      </c>
      <c r="GQ44">
        <v>8.4700000000000006</v>
      </c>
      <c r="GR44">
        <v>1.46441</v>
      </c>
      <c r="GS44">
        <v>0</v>
      </c>
      <c r="GT44">
        <v>0</v>
      </c>
      <c r="GU44">
        <v>0</v>
      </c>
      <c r="GV44">
        <v>0</v>
      </c>
      <c r="GW44">
        <v>0.33484999999999998</v>
      </c>
      <c r="GX44">
        <v>0</v>
      </c>
      <c r="GY44">
        <v>1.79</v>
      </c>
      <c r="GZ44">
        <v>0</v>
      </c>
      <c r="HA44">
        <v>0</v>
      </c>
      <c r="HB44">
        <v>0</v>
      </c>
      <c r="HC44">
        <v>0</v>
      </c>
      <c r="HD44">
        <v>1.79</v>
      </c>
      <c r="HE44">
        <v>0</v>
      </c>
      <c r="HF44">
        <v>2.0223599999999999</v>
      </c>
      <c r="HG44">
        <v>4.5505399999999998</v>
      </c>
      <c r="HH44">
        <v>0</v>
      </c>
      <c r="HI44">
        <v>0</v>
      </c>
      <c r="HJ44">
        <v>0.33965299999999998</v>
      </c>
      <c r="HK44">
        <v>1.1124099999999999</v>
      </c>
      <c r="HL44">
        <v>8.02</v>
      </c>
      <c r="HM44">
        <v>4.7096</v>
      </c>
      <c r="HN44">
        <v>0</v>
      </c>
      <c r="HO44">
        <v>0</v>
      </c>
      <c r="HP44">
        <v>0</v>
      </c>
      <c r="HQ44">
        <v>0</v>
      </c>
      <c r="HR44">
        <v>0</v>
      </c>
      <c r="HS44">
        <v>12.73</v>
      </c>
      <c r="HT44">
        <v>1.4827699999999999</v>
      </c>
      <c r="HU44">
        <v>0</v>
      </c>
      <c r="HV44">
        <v>0</v>
      </c>
      <c r="HW44">
        <v>0</v>
      </c>
      <c r="HX44">
        <v>0</v>
      </c>
      <c r="HY44">
        <v>0</v>
      </c>
      <c r="HZ44">
        <v>0</v>
      </c>
      <c r="IA44">
        <v>1.48</v>
      </c>
      <c r="IB44">
        <v>0</v>
      </c>
      <c r="IC44">
        <v>0</v>
      </c>
      <c r="ID44">
        <v>0</v>
      </c>
      <c r="IE44">
        <v>0</v>
      </c>
      <c r="IF44">
        <v>1.48</v>
      </c>
    </row>
    <row r="45" spans="1:240" x14ac:dyDescent="0.3">
      <c r="A45" s="67">
        <v>43887.532743055555</v>
      </c>
      <c r="B45" t="s">
        <v>173</v>
      </c>
      <c r="C45" t="s">
        <v>173</v>
      </c>
      <c r="D45" t="s">
        <v>111</v>
      </c>
      <c r="E45">
        <v>5502.05</v>
      </c>
      <c r="F45">
        <v>5502.05</v>
      </c>
      <c r="G45" t="s">
        <v>112</v>
      </c>
      <c r="H45" s="68">
        <v>2.7083333333333334E-2</v>
      </c>
      <c r="I45" t="s">
        <v>118</v>
      </c>
      <c r="J45">
        <v>88.9</v>
      </c>
      <c r="K45" t="s">
        <v>114</v>
      </c>
      <c r="L45" t="s">
        <v>114</v>
      </c>
      <c r="M45" t="s">
        <v>629</v>
      </c>
      <c r="N45">
        <v>4.7278099999999998</v>
      </c>
      <c r="O45">
        <v>7001.51</v>
      </c>
      <c r="P45">
        <v>3973.15</v>
      </c>
      <c r="Q45">
        <v>0</v>
      </c>
      <c r="R45">
        <v>446.28</v>
      </c>
      <c r="S45">
        <v>0</v>
      </c>
      <c r="T45">
        <v>5351.94</v>
      </c>
      <c r="U45">
        <v>16777.599999999999</v>
      </c>
      <c r="V45">
        <v>23566.7</v>
      </c>
      <c r="W45">
        <v>0</v>
      </c>
      <c r="X45">
        <v>0</v>
      </c>
      <c r="Y45">
        <v>0</v>
      </c>
      <c r="Z45">
        <v>0</v>
      </c>
      <c r="AA45">
        <v>0</v>
      </c>
      <c r="AB45">
        <v>40344.300000000003</v>
      </c>
      <c r="AC45">
        <v>627.30499999999995</v>
      </c>
      <c r="AD45">
        <v>0</v>
      </c>
      <c r="AE45">
        <v>0</v>
      </c>
      <c r="AF45">
        <v>0</v>
      </c>
      <c r="AG45">
        <v>0</v>
      </c>
      <c r="AH45">
        <v>63.095599999999997</v>
      </c>
      <c r="AI45">
        <v>0</v>
      </c>
      <c r="AJ45">
        <v>690.40099999999995</v>
      </c>
      <c r="AK45">
        <v>0</v>
      </c>
      <c r="AL45">
        <v>0</v>
      </c>
      <c r="AM45">
        <v>0</v>
      </c>
      <c r="AN45">
        <v>0</v>
      </c>
      <c r="AO45">
        <v>690.40099999999995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23.104900000000001</v>
      </c>
      <c r="BD45">
        <v>69.476699999999994</v>
      </c>
      <c r="BE45">
        <v>23.005800000000001</v>
      </c>
      <c r="BF45">
        <v>0</v>
      </c>
      <c r="BG45">
        <v>2.4764499999999998</v>
      </c>
      <c r="BH45">
        <v>2.06134</v>
      </c>
      <c r="BI45">
        <v>27.6633</v>
      </c>
      <c r="BJ45">
        <v>147.78899999999999</v>
      </c>
      <c r="BK45">
        <v>120.67700000000001</v>
      </c>
      <c r="BL45">
        <v>0</v>
      </c>
      <c r="BM45">
        <v>0</v>
      </c>
      <c r="BN45">
        <v>0</v>
      </c>
      <c r="BO45">
        <v>0</v>
      </c>
      <c r="BP45">
        <v>0</v>
      </c>
      <c r="BQ45">
        <v>268.46499999999997</v>
      </c>
      <c r="BR45">
        <v>243.32</v>
      </c>
      <c r="BS45">
        <v>25.145199999999999</v>
      </c>
      <c r="BT45">
        <v>0</v>
      </c>
      <c r="BU45">
        <v>3</v>
      </c>
      <c r="BV45" t="s">
        <v>174</v>
      </c>
      <c r="BW45">
        <v>0</v>
      </c>
      <c r="BX45">
        <v>3</v>
      </c>
      <c r="BY45" t="s">
        <v>597</v>
      </c>
      <c r="BZ45">
        <v>0</v>
      </c>
      <c r="CA45" t="s">
        <v>114</v>
      </c>
      <c r="CB45" t="s">
        <v>114</v>
      </c>
      <c r="CC45" t="s">
        <v>123</v>
      </c>
      <c r="CD45">
        <v>0</v>
      </c>
      <c r="CE45">
        <v>9260.5499999999993</v>
      </c>
      <c r="CF45">
        <v>22065.200000000001</v>
      </c>
      <c r="CG45">
        <v>0</v>
      </c>
      <c r="CH45">
        <v>0</v>
      </c>
      <c r="CI45">
        <v>1688.45</v>
      </c>
      <c r="CJ45">
        <v>5351.94</v>
      </c>
      <c r="CK45">
        <v>38366.199999999997</v>
      </c>
      <c r="CL45">
        <v>23566.7</v>
      </c>
      <c r="CM45">
        <v>0</v>
      </c>
      <c r="CN45">
        <v>0</v>
      </c>
      <c r="CO45">
        <v>0</v>
      </c>
      <c r="CP45">
        <v>0</v>
      </c>
      <c r="CQ45">
        <v>0</v>
      </c>
      <c r="CR45">
        <v>61932.9</v>
      </c>
      <c r="CS45">
        <v>279.39699999999999</v>
      </c>
      <c r="CT45">
        <v>0</v>
      </c>
      <c r="CU45">
        <v>0</v>
      </c>
      <c r="CV45">
        <v>0</v>
      </c>
      <c r="CW45">
        <v>0</v>
      </c>
      <c r="CX45">
        <v>0</v>
      </c>
      <c r="CY45">
        <v>0</v>
      </c>
      <c r="CZ45">
        <v>279.39699999999999</v>
      </c>
      <c r="DA45">
        <v>0</v>
      </c>
      <c r="DB45">
        <v>0</v>
      </c>
      <c r="DC45">
        <v>0</v>
      </c>
      <c r="DD45">
        <v>0</v>
      </c>
      <c r="DE45">
        <v>279.39699999999999</v>
      </c>
      <c r="DF45">
        <v>0</v>
      </c>
      <c r="DG45">
        <v>0</v>
      </c>
      <c r="DH45">
        <v>0</v>
      </c>
      <c r="DI45">
        <v>0</v>
      </c>
      <c r="DJ45">
        <v>0</v>
      </c>
      <c r="DK45">
        <v>0</v>
      </c>
      <c r="DL45">
        <v>0</v>
      </c>
      <c r="DM45">
        <v>0</v>
      </c>
      <c r="DN45">
        <v>0</v>
      </c>
      <c r="DO45">
        <v>0</v>
      </c>
      <c r="DP45">
        <v>0</v>
      </c>
      <c r="DQ45">
        <v>0</v>
      </c>
      <c r="DR45">
        <v>0</v>
      </c>
      <c r="DS45">
        <v>10.480600000000001</v>
      </c>
      <c r="DT45">
        <v>74.744399999999999</v>
      </c>
      <c r="DU45">
        <v>115.229</v>
      </c>
      <c r="DV45">
        <v>0</v>
      </c>
      <c r="DW45">
        <v>0</v>
      </c>
      <c r="DX45">
        <v>8.5770400000000002</v>
      </c>
      <c r="DY45">
        <v>27.6633</v>
      </c>
      <c r="DZ45">
        <v>236.69499999999999</v>
      </c>
      <c r="EA45">
        <v>120.67700000000001</v>
      </c>
      <c r="EB45">
        <v>0</v>
      </c>
      <c r="EC45">
        <v>0</v>
      </c>
      <c r="ED45">
        <v>0</v>
      </c>
      <c r="EE45">
        <v>0</v>
      </c>
      <c r="EF45">
        <v>0</v>
      </c>
      <c r="EG45">
        <v>357.37099999999998</v>
      </c>
      <c r="EH45">
        <v>346.89100000000002</v>
      </c>
      <c r="EI45">
        <v>10.480600000000001</v>
      </c>
      <c r="EJ45">
        <v>0</v>
      </c>
      <c r="EK45">
        <v>0</v>
      </c>
      <c r="EM45">
        <v>0</v>
      </c>
      <c r="EN45">
        <v>0</v>
      </c>
      <c r="EP45">
        <v>0</v>
      </c>
      <c r="EQ45" s="69">
        <v>2.8454500000000001E-21</v>
      </c>
      <c r="ER45">
        <v>5.6660700000000004</v>
      </c>
      <c r="ES45">
        <v>1.05708</v>
      </c>
      <c r="ET45">
        <v>0</v>
      </c>
      <c r="EU45">
        <v>8.1217700000000004E-2</v>
      </c>
      <c r="EV45">
        <v>0</v>
      </c>
      <c r="EW45">
        <v>0.88808500000000001</v>
      </c>
      <c r="EX45">
        <v>7.6924599999999996</v>
      </c>
      <c r="EY45">
        <v>3.0337299999999998</v>
      </c>
      <c r="EZ45">
        <v>0</v>
      </c>
      <c r="FA45">
        <v>0</v>
      </c>
      <c r="FB45">
        <v>0</v>
      </c>
      <c r="FC45">
        <v>0</v>
      </c>
      <c r="FD45">
        <v>0</v>
      </c>
      <c r="FE45">
        <v>10.7262</v>
      </c>
      <c r="FF45">
        <v>0</v>
      </c>
      <c r="FG45">
        <v>5.1761799999999996</v>
      </c>
      <c r="FH45">
        <v>3.3939400000000002</v>
      </c>
      <c r="FI45">
        <v>0</v>
      </c>
      <c r="FJ45">
        <v>0</v>
      </c>
      <c r="FK45">
        <v>0.211531</v>
      </c>
      <c r="FL45">
        <v>0.88808500000000001</v>
      </c>
      <c r="FM45">
        <v>9.6697399999999991</v>
      </c>
      <c r="FN45">
        <v>3.0337299999999998</v>
      </c>
      <c r="FO45">
        <v>0</v>
      </c>
      <c r="FP45">
        <v>0</v>
      </c>
      <c r="FQ45">
        <v>0</v>
      </c>
      <c r="FR45">
        <v>0</v>
      </c>
      <c r="FS45">
        <v>0</v>
      </c>
      <c r="FT45">
        <v>12.7035</v>
      </c>
      <c r="FU45" t="s">
        <v>642</v>
      </c>
      <c r="FV45" t="s">
        <v>622</v>
      </c>
      <c r="FW45" t="s">
        <v>528</v>
      </c>
      <c r="FX45" t="s">
        <v>115</v>
      </c>
      <c r="FY45" t="s">
        <v>530</v>
      </c>
      <c r="FZ45" t="s">
        <v>116</v>
      </c>
      <c r="GA45" t="s">
        <v>531</v>
      </c>
      <c r="GB45" t="s">
        <v>645</v>
      </c>
      <c r="GC45">
        <v>1.0557299999999999E-3</v>
      </c>
      <c r="GD45">
        <v>1.59083</v>
      </c>
      <c r="GE45">
        <v>0.83235499999999996</v>
      </c>
      <c r="GF45">
        <v>0</v>
      </c>
      <c r="GG45">
        <v>9.2496599999999998E-2</v>
      </c>
      <c r="GH45">
        <v>0</v>
      </c>
      <c r="GI45">
        <v>1.1124099999999999</v>
      </c>
      <c r="GJ45">
        <v>3.62</v>
      </c>
      <c r="GK45">
        <v>4.7096</v>
      </c>
      <c r="GL45">
        <v>0</v>
      </c>
      <c r="GM45">
        <v>0</v>
      </c>
      <c r="GN45">
        <v>0</v>
      </c>
      <c r="GO45">
        <v>0</v>
      </c>
      <c r="GP45">
        <v>0</v>
      </c>
      <c r="GQ45">
        <v>8.33</v>
      </c>
      <c r="GR45">
        <v>3.3291300000000001</v>
      </c>
      <c r="GS45">
        <v>0</v>
      </c>
      <c r="GT45">
        <v>0</v>
      </c>
      <c r="GU45">
        <v>0</v>
      </c>
      <c r="GV45">
        <v>0</v>
      </c>
      <c r="GW45">
        <v>0.33484999999999998</v>
      </c>
      <c r="GX45">
        <v>0</v>
      </c>
      <c r="GY45">
        <v>3.66</v>
      </c>
      <c r="GZ45">
        <v>0</v>
      </c>
      <c r="HA45">
        <v>0</v>
      </c>
      <c r="HB45">
        <v>0</v>
      </c>
      <c r="HC45">
        <v>0</v>
      </c>
      <c r="HD45">
        <v>3.66</v>
      </c>
      <c r="HE45">
        <v>0</v>
      </c>
      <c r="HF45">
        <v>2.0223599999999999</v>
      </c>
      <c r="HG45">
        <v>4.5505399999999998</v>
      </c>
      <c r="HH45">
        <v>0</v>
      </c>
      <c r="HI45">
        <v>0</v>
      </c>
      <c r="HJ45">
        <v>0.33965299999999998</v>
      </c>
      <c r="HK45">
        <v>1.1124099999999999</v>
      </c>
      <c r="HL45">
        <v>8.02</v>
      </c>
      <c r="HM45">
        <v>4.7096</v>
      </c>
      <c r="HN45">
        <v>0</v>
      </c>
      <c r="HO45">
        <v>0</v>
      </c>
      <c r="HP45">
        <v>0</v>
      </c>
      <c r="HQ45">
        <v>0</v>
      </c>
      <c r="HR45">
        <v>0</v>
      </c>
      <c r="HS45">
        <v>12.73</v>
      </c>
      <c r="HT45">
        <v>1.4827699999999999</v>
      </c>
      <c r="HU45">
        <v>0</v>
      </c>
      <c r="HV45">
        <v>0</v>
      </c>
      <c r="HW45">
        <v>0</v>
      </c>
      <c r="HX45">
        <v>0</v>
      </c>
      <c r="HY45">
        <v>0</v>
      </c>
      <c r="HZ45">
        <v>0</v>
      </c>
      <c r="IA45">
        <v>1.48</v>
      </c>
      <c r="IB45">
        <v>0</v>
      </c>
      <c r="IC45">
        <v>0</v>
      </c>
      <c r="ID45">
        <v>0</v>
      </c>
      <c r="IE45">
        <v>0</v>
      </c>
      <c r="IF45">
        <v>1.48</v>
      </c>
    </row>
    <row r="46" spans="1:240" x14ac:dyDescent="0.3">
      <c r="A46" s="67">
        <v>43887.533217592594</v>
      </c>
      <c r="B46" t="s">
        <v>175</v>
      </c>
      <c r="C46" t="s">
        <v>175</v>
      </c>
      <c r="D46" t="s">
        <v>111</v>
      </c>
      <c r="E46">
        <v>5502.05</v>
      </c>
      <c r="F46">
        <v>5502.05</v>
      </c>
      <c r="G46" t="s">
        <v>112</v>
      </c>
      <c r="H46" s="68">
        <v>2.6388888888888889E-2</v>
      </c>
      <c r="I46" t="s">
        <v>118</v>
      </c>
      <c r="J46">
        <v>102.47</v>
      </c>
      <c r="K46" t="s">
        <v>114</v>
      </c>
      <c r="L46" t="s">
        <v>114</v>
      </c>
      <c r="M46" t="s">
        <v>630</v>
      </c>
      <c r="N46">
        <v>4.4845199999999998</v>
      </c>
      <c r="O46">
        <v>6833.88</v>
      </c>
      <c r="P46">
        <v>3851.24</v>
      </c>
      <c r="Q46">
        <v>0</v>
      </c>
      <c r="R46">
        <v>566.15499999999997</v>
      </c>
      <c r="S46">
        <v>0</v>
      </c>
      <c r="T46">
        <v>5351.94</v>
      </c>
      <c r="U46">
        <v>16607.7</v>
      </c>
      <c r="V46">
        <v>23566.7</v>
      </c>
      <c r="W46">
        <v>0</v>
      </c>
      <c r="X46">
        <v>0</v>
      </c>
      <c r="Y46">
        <v>0</v>
      </c>
      <c r="Z46">
        <v>0</v>
      </c>
      <c r="AA46">
        <v>0</v>
      </c>
      <c r="AB46">
        <v>40174.400000000001</v>
      </c>
      <c r="AC46">
        <v>578.85199999999998</v>
      </c>
      <c r="AD46">
        <v>0</v>
      </c>
      <c r="AE46">
        <v>0</v>
      </c>
      <c r="AF46">
        <v>0</v>
      </c>
      <c r="AG46">
        <v>0</v>
      </c>
      <c r="AH46">
        <v>63.095599999999997</v>
      </c>
      <c r="AI46">
        <v>0</v>
      </c>
      <c r="AJ46">
        <v>641.94799999999998</v>
      </c>
      <c r="AK46">
        <v>0</v>
      </c>
      <c r="AL46">
        <v>0</v>
      </c>
      <c r="AM46">
        <v>0</v>
      </c>
      <c r="AN46">
        <v>0</v>
      </c>
      <c r="AO46">
        <v>641.94799999999998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21.3947</v>
      </c>
      <c r="BD46">
        <v>59.935600000000001</v>
      </c>
      <c r="BE46">
        <v>20.102699999999999</v>
      </c>
      <c r="BF46">
        <v>0</v>
      </c>
      <c r="BG46">
        <v>3.0722100000000001</v>
      </c>
      <c r="BH46">
        <v>2.06134</v>
      </c>
      <c r="BI46">
        <v>27.6633</v>
      </c>
      <c r="BJ46">
        <v>134.22999999999999</v>
      </c>
      <c r="BK46">
        <v>120.67700000000001</v>
      </c>
      <c r="BL46">
        <v>0</v>
      </c>
      <c r="BM46">
        <v>0</v>
      </c>
      <c r="BN46">
        <v>0</v>
      </c>
      <c r="BO46">
        <v>0</v>
      </c>
      <c r="BP46">
        <v>0</v>
      </c>
      <c r="BQ46">
        <v>254.90700000000001</v>
      </c>
      <c r="BR46">
        <v>231.471</v>
      </c>
      <c r="BS46">
        <v>23.4361</v>
      </c>
      <c r="BT46">
        <v>0</v>
      </c>
      <c r="BU46">
        <v>0</v>
      </c>
      <c r="BW46">
        <v>0</v>
      </c>
      <c r="BX46">
        <v>3</v>
      </c>
      <c r="BY46" t="s">
        <v>597</v>
      </c>
      <c r="BZ46">
        <v>0</v>
      </c>
      <c r="CA46" t="s">
        <v>114</v>
      </c>
      <c r="CB46" t="s">
        <v>114</v>
      </c>
      <c r="CC46" t="s">
        <v>123</v>
      </c>
      <c r="CD46">
        <v>0</v>
      </c>
      <c r="CE46">
        <v>9260.5499999999993</v>
      </c>
      <c r="CF46">
        <v>22065.200000000001</v>
      </c>
      <c r="CG46">
        <v>0</v>
      </c>
      <c r="CH46">
        <v>0</v>
      </c>
      <c r="CI46">
        <v>1688.45</v>
      </c>
      <c r="CJ46">
        <v>5351.94</v>
      </c>
      <c r="CK46">
        <v>38366.199999999997</v>
      </c>
      <c r="CL46">
        <v>23566.7</v>
      </c>
      <c r="CM46">
        <v>0</v>
      </c>
      <c r="CN46">
        <v>0</v>
      </c>
      <c r="CO46">
        <v>0</v>
      </c>
      <c r="CP46">
        <v>0</v>
      </c>
      <c r="CQ46">
        <v>0</v>
      </c>
      <c r="CR46">
        <v>61932.9</v>
      </c>
      <c r="CS46">
        <v>279.39699999999999</v>
      </c>
      <c r="CT46">
        <v>0</v>
      </c>
      <c r="CU46">
        <v>0</v>
      </c>
      <c r="CV46">
        <v>0</v>
      </c>
      <c r="CW46">
        <v>0</v>
      </c>
      <c r="CX46">
        <v>0</v>
      </c>
      <c r="CY46">
        <v>0</v>
      </c>
      <c r="CZ46">
        <v>279.39699999999999</v>
      </c>
      <c r="DA46">
        <v>0</v>
      </c>
      <c r="DB46">
        <v>0</v>
      </c>
      <c r="DC46">
        <v>0</v>
      </c>
      <c r="DD46">
        <v>0</v>
      </c>
      <c r="DE46">
        <v>279.39699999999999</v>
      </c>
      <c r="DF46">
        <v>0</v>
      </c>
      <c r="DG46">
        <v>0</v>
      </c>
      <c r="DH46">
        <v>0</v>
      </c>
      <c r="DI46">
        <v>0</v>
      </c>
      <c r="DJ46">
        <v>0</v>
      </c>
      <c r="DK46">
        <v>0</v>
      </c>
      <c r="DL46">
        <v>0</v>
      </c>
      <c r="DM46">
        <v>0</v>
      </c>
      <c r="DN46">
        <v>0</v>
      </c>
      <c r="DO46">
        <v>0</v>
      </c>
      <c r="DP46">
        <v>0</v>
      </c>
      <c r="DQ46">
        <v>0</v>
      </c>
      <c r="DR46">
        <v>0</v>
      </c>
      <c r="DS46">
        <v>10.480600000000001</v>
      </c>
      <c r="DT46">
        <v>74.744399999999999</v>
      </c>
      <c r="DU46">
        <v>115.229</v>
      </c>
      <c r="DV46">
        <v>0</v>
      </c>
      <c r="DW46">
        <v>0</v>
      </c>
      <c r="DX46">
        <v>8.5770400000000002</v>
      </c>
      <c r="DY46">
        <v>27.6633</v>
      </c>
      <c r="DZ46">
        <v>236.69499999999999</v>
      </c>
      <c r="EA46">
        <v>120.67700000000001</v>
      </c>
      <c r="EB46">
        <v>0</v>
      </c>
      <c r="EC46">
        <v>0</v>
      </c>
      <c r="ED46">
        <v>0</v>
      </c>
      <c r="EE46">
        <v>0</v>
      </c>
      <c r="EF46">
        <v>0</v>
      </c>
      <c r="EG46">
        <v>357.37099999999998</v>
      </c>
      <c r="EH46">
        <v>346.89100000000002</v>
      </c>
      <c r="EI46">
        <v>10.480600000000001</v>
      </c>
      <c r="EJ46">
        <v>0</v>
      </c>
      <c r="EK46">
        <v>0</v>
      </c>
      <c r="EM46">
        <v>0</v>
      </c>
      <c r="EN46">
        <v>0</v>
      </c>
      <c r="EP46">
        <v>0</v>
      </c>
      <c r="EQ46" s="69">
        <v>3.3747700000000001E-22</v>
      </c>
      <c r="ER46">
        <v>4.35961</v>
      </c>
      <c r="ES46">
        <v>0.58610099999999998</v>
      </c>
      <c r="ET46">
        <v>0</v>
      </c>
      <c r="EU46">
        <v>9.8954600000000004E-2</v>
      </c>
      <c r="EV46">
        <v>0</v>
      </c>
      <c r="EW46">
        <v>0.88808500000000001</v>
      </c>
      <c r="EX46">
        <v>5.9327500000000004</v>
      </c>
      <c r="EY46">
        <v>3.0337299999999998</v>
      </c>
      <c r="EZ46">
        <v>0</v>
      </c>
      <c r="FA46">
        <v>0</v>
      </c>
      <c r="FB46">
        <v>0</v>
      </c>
      <c r="FC46">
        <v>0</v>
      </c>
      <c r="FD46">
        <v>0</v>
      </c>
      <c r="FE46">
        <v>8.9664800000000007</v>
      </c>
      <c r="FF46">
        <v>0</v>
      </c>
      <c r="FG46">
        <v>5.1761799999999996</v>
      </c>
      <c r="FH46">
        <v>3.3939400000000002</v>
      </c>
      <c r="FI46">
        <v>0</v>
      </c>
      <c r="FJ46">
        <v>0</v>
      </c>
      <c r="FK46">
        <v>0.211531</v>
      </c>
      <c r="FL46">
        <v>0.88808500000000001</v>
      </c>
      <c r="FM46">
        <v>9.6697399999999991</v>
      </c>
      <c r="FN46">
        <v>3.0337299999999998</v>
      </c>
      <c r="FO46">
        <v>0</v>
      </c>
      <c r="FP46">
        <v>0</v>
      </c>
      <c r="FQ46">
        <v>0</v>
      </c>
      <c r="FR46">
        <v>0</v>
      </c>
      <c r="FS46">
        <v>0</v>
      </c>
      <c r="FT46">
        <v>12.7035</v>
      </c>
      <c r="FU46" t="s">
        <v>642</v>
      </c>
      <c r="FV46" t="s">
        <v>622</v>
      </c>
      <c r="FW46" t="s">
        <v>528</v>
      </c>
      <c r="FX46" t="s">
        <v>115</v>
      </c>
      <c r="FY46" t="s">
        <v>530</v>
      </c>
      <c r="FZ46" t="s">
        <v>116</v>
      </c>
      <c r="GA46" t="s">
        <v>531</v>
      </c>
      <c r="GB46" t="s">
        <v>645</v>
      </c>
      <c r="GC46">
        <v>1.00837E-3</v>
      </c>
      <c r="GD46">
        <v>1.5090600000000001</v>
      </c>
      <c r="GE46">
        <v>0.79401100000000002</v>
      </c>
      <c r="GF46">
        <v>0</v>
      </c>
      <c r="GG46">
        <v>0.11727600000000001</v>
      </c>
      <c r="GH46">
        <v>0</v>
      </c>
      <c r="GI46">
        <v>1.1124099999999999</v>
      </c>
      <c r="GJ46">
        <v>3.53</v>
      </c>
      <c r="GK46">
        <v>4.7096</v>
      </c>
      <c r="GL46">
        <v>0</v>
      </c>
      <c r="GM46">
        <v>0</v>
      </c>
      <c r="GN46">
        <v>0</v>
      </c>
      <c r="GO46">
        <v>0</v>
      </c>
      <c r="GP46">
        <v>0</v>
      </c>
      <c r="GQ46">
        <v>8.24</v>
      </c>
      <c r="GR46">
        <v>3.07199</v>
      </c>
      <c r="GS46">
        <v>0</v>
      </c>
      <c r="GT46">
        <v>0</v>
      </c>
      <c r="GU46">
        <v>0</v>
      </c>
      <c r="GV46">
        <v>0</v>
      </c>
      <c r="GW46">
        <v>0.33484999999999998</v>
      </c>
      <c r="GX46">
        <v>0</v>
      </c>
      <c r="GY46">
        <v>3.4</v>
      </c>
      <c r="GZ46">
        <v>0</v>
      </c>
      <c r="HA46">
        <v>0</v>
      </c>
      <c r="HB46">
        <v>0</v>
      </c>
      <c r="HC46">
        <v>0</v>
      </c>
      <c r="HD46">
        <v>3.4</v>
      </c>
      <c r="HE46">
        <v>0</v>
      </c>
      <c r="HF46">
        <v>2.0223599999999999</v>
      </c>
      <c r="HG46">
        <v>4.5505399999999998</v>
      </c>
      <c r="HH46">
        <v>0</v>
      </c>
      <c r="HI46">
        <v>0</v>
      </c>
      <c r="HJ46">
        <v>0.33965299999999998</v>
      </c>
      <c r="HK46">
        <v>1.1124099999999999</v>
      </c>
      <c r="HL46">
        <v>8.02</v>
      </c>
      <c r="HM46">
        <v>4.7096</v>
      </c>
      <c r="HN46">
        <v>0</v>
      </c>
      <c r="HO46">
        <v>0</v>
      </c>
      <c r="HP46">
        <v>0</v>
      </c>
      <c r="HQ46">
        <v>0</v>
      </c>
      <c r="HR46">
        <v>0</v>
      </c>
      <c r="HS46">
        <v>12.73</v>
      </c>
      <c r="HT46">
        <v>1.4827699999999999</v>
      </c>
      <c r="HU46">
        <v>0</v>
      </c>
      <c r="HV46">
        <v>0</v>
      </c>
      <c r="HW46">
        <v>0</v>
      </c>
      <c r="HX46">
        <v>0</v>
      </c>
      <c r="HY46">
        <v>0</v>
      </c>
      <c r="HZ46">
        <v>0</v>
      </c>
      <c r="IA46">
        <v>1.48</v>
      </c>
      <c r="IB46">
        <v>0</v>
      </c>
      <c r="IC46">
        <v>0</v>
      </c>
      <c r="ID46">
        <v>0</v>
      </c>
      <c r="IE46">
        <v>0</v>
      </c>
      <c r="IF46">
        <v>1.48</v>
      </c>
    </row>
    <row r="47" spans="1:240" x14ac:dyDescent="0.3">
      <c r="A47" s="67">
        <v>43887.533668981479</v>
      </c>
      <c r="B47" t="s">
        <v>176</v>
      </c>
      <c r="C47" t="s">
        <v>176</v>
      </c>
      <c r="D47" t="s">
        <v>111</v>
      </c>
      <c r="E47">
        <v>5502.05</v>
      </c>
      <c r="F47">
        <v>5502.05</v>
      </c>
      <c r="G47" t="s">
        <v>112</v>
      </c>
      <c r="H47" s="68">
        <v>2.4305555555555556E-2</v>
      </c>
      <c r="I47" t="s">
        <v>118</v>
      </c>
      <c r="J47">
        <v>35.68</v>
      </c>
      <c r="K47" t="s">
        <v>114</v>
      </c>
      <c r="L47" t="s">
        <v>114</v>
      </c>
      <c r="M47" t="s">
        <v>446</v>
      </c>
      <c r="N47">
        <v>0</v>
      </c>
      <c r="O47">
        <v>4522.6000000000004</v>
      </c>
      <c r="P47">
        <v>22571.599999999999</v>
      </c>
      <c r="Q47">
        <v>0</v>
      </c>
      <c r="R47">
        <v>0</v>
      </c>
      <c r="S47">
        <v>0</v>
      </c>
      <c r="T47">
        <v>5844.27</v>
      </c>
      <c r="U47">
        <v>32938.5</v>
      </c>
      <c r="V47">
        <v>23566.7</v>
      </c>
      <c r="W47">
        <v>0</v>
      </c>
      <c r="X47">
        <v>0</v>
      </c>
      <c r="Y47">
        <v>0</v>
      </c>
      <c r="Z47">
        <v>0</v>
      </c>
      <c r="AA47">
        <v>0</v>
      </c>
      <c r="AB47">
        <v>56505.2</v>
      </c>
      <c r="AC47">
        <v>282.04199999999997</v>
      </c>
      <c r="AD47">
        <v>0</v>
      </c>
      <c r="AE47">
        <v>0</v>
      </c>
      <c r="AF47">
        <v>0</v>
      </c>
      <c r="AG47">
        <v>0</v>
      </c>
      <c r="AH47">
        <v>141.59800000000001</v>
      </c>
      <c r="AI47">
        <v>0</v>
      </c>
      <c r="AJ47">
        <v>423.63900000000001</v>
      </c>
      <c r="AK47">
        <v>0</v>
      </c>
      <c r="AL47">
        <v>0</v>
      </c>
      <c r="AM47">
        <v>0</v>
      </c>
      <c r="AN47">
        <v>0</v>
      </c>
      <c r="AO47">
        <v>423.63900000000001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10.5832</v>
      </c>
      <c r="BD47">
        <v>44.290700000000001</v>
      </c>
      <c r="BE47">
        <v>117.88200000000001</v>
      </c>
      <c r="BF47">
        <v>0</v>
      </c>
      <c r="BG47">
        <v>0</v>
      </c>
      <c r="BH47">
        <v>4.6174799999999996</v>
      </c>
      <c r="BI47">
        <v>30.1968</v>
      </c>
      <c r="BJ47">
        <v>207.57</v>
      </c>
      <c r="BK47">
        <v>120.67700000000001</v>
      </c>
      <c r="BL47">
        <v>0</v>
      </c>
      <c r="BM47">
        <v>0</v>
      </c>
      <c r="BN47">
        <v>0</v>
      </c>
      <c r="BO47">
        <v>0</v>
      </c>
      <c r="BP47">
        <v>0</v>
      </c>
      <c r="BQ47">
        <v>328.24700000000001</v>
      </c>
      <c r="BR47">
        <v>313.04599999999999</v>
      </c>
      <c r="BS47">
        <v>15.200699999999999</v>
      </c>
      <c r="BT47">
        <v>0</v>
      </c>
      <c r="BU47">
        <v>0</v>
      </c>
      <c r="BW47">
        <v>0</v>
      </c>
      <c r="BX47">
        <v>0</v>
      </c>
      <c r="BZ47">
        <v>0</v>
      </c>
      <c r="CA47" t="s">
        <v>114</v>
      </c>
      <c r="CB47" t="s">
        <v>114</v>
      </c>
      <c r="CC47" t="s">
        <v>162</v>
      </c>
      <c r="CD47">
        <v>0</v>
      </c>
      <c r="CE47">
        <v>9422.52</v>
      </c>
      <c r="CF47">
        <v>23073.4</v>
      </c>
      <c r="CG47">
        <v>0</v>
      </c>
      <c r="CH47">
        <v>0</v>
      </c>
      <c r="CI47">
        <v>1737.93</v>
      </c>
      <c r="CJ47">
        <v>5470.02</v>
      </c>
      <c r="CK47">
        <v>39703.800000000003</v>
      </c>
      <c r="CL47">
        <v>23566.7</v>
      </c>
      <c r="CM47">
        <v>0</v>
      </c>
      <c r="CN47">
        <v>0</v>
      </c>
      <c r="CO47">
        <v>0</v>
      </c>
      <c r="CP47">
        <v>0</v>
      </c>
      <c r="CQ47">
        <v>0</v>
      </c>
      <c r="CR47">
        <v>63270.5</v>
      </c>
      <c r="CS47">
        <v>264.642</v>
      </c>
      <c r="CT47">
        <v>0</v>
      </c>
      <c r="CU47">
        <v>0</v>
      </c>
      <c r="CV47">
        <v>0</v>
      </c>
      <c r="CW47">
        <v>0</v>
      </c>
      <c r="CX47">
        <v>0</v>
      </c>
      <c r="CY47">
        <v>0</v>
      </c>
      <c r="CZ47">
        <v>264.642</v>
      </c>
      <c r="DA47">
        <v>0</v>
      </c>
      <c r="DB47">
        <v>0</v>
      </c>
      <c r="DC47">
        <v>0</v>
      </c>
      <c r="DD47">
        <v>0</v>
      </c>
      <c r="DE47">
        <v>264.642</v>
      </c>
      <c r="DF47">
        <v>0</v>
      </c>
      <c r="DG47">
        <v>0</v>
      </c>
      <c r="DH47">
        <v>0</v>
      </c>
      <c r="DI47">
        <v>0</v>
      </c>
      <c r="DJ47">
        <v>0</v>
      </c>
      <c r="DK47">
        <v>0</v>
      </c>
      <c r="DL47">
        <v>0</v>
      </c>
      <c r="DM47">
        <v>0</v>
      </c>
      <c r="DN47">
        <v>0</v>
      </c>
      <c r="DO47">
        <v>0</v>
      </c>
      <c r="DP47">
        <v>0</v>
      </c>
      <c r="DQ47">
        <v>0</v>
      </c>
      <c r="DR47">
        <v>0</v>
      </c>
      <c r="DS47">
        <v>9.9353800000000003</v>
      </c>
      <c r="DT47">
        <v>75.688299999999998</v>
      </c>
      <c r="DU47">
        <v>120.465</v>
      </c>
      <c r="DV47">
        <v>0</v>
      </c>
      <c r="DW47">
        <v>0</v>
      </c>
      <c r="DX47">
        <v>8.8023799999999994</v>
      </c>
      <c r="DY47">
        <v>28.349299999999999</v>
      </c>
      <c r="DZ47">
        <v>243.24100000000001</v>
      </c>
      <c r="EA47">
        <v>120.67700000000001</v>
      </c>
      <c r="EB47">
        <v>0</v>
      </c>
      <c r="EC47">
        <v>0</v>
      </c>
      <c r="ED47">
        <v>0</v>
      </c>
      <c r="EE47">
        <v>0</v>
      </c>
      <c r="EF47">
        <v>0</v>
      </c>
      <c r="EG47">
        <v>363.91699999999997</v>
      </c>
      <c r="EH47">
        <v>353.98200000000003</v>
      </c>
      <c r="EI47">
        <v>9.9353800000000003</v>
      </c>
      <c r="EJ47">
        <v>0</v>
      </c>
      <c r="EK47">
        <v>0</v>
      </c>
      <c r="EM47">
        <v>0</v>
      </c>
      <c r="EN47">
        <v>0</v>
      </c>
      <c r="EP47">
        <v>0</v>
      </c>
      <c r="EQ47">
        <v>0</v>
      </c>
      <c r="ER47">
        <v>3.0038299999999998</v>
      </c>
      <c r="ES47">
        <v>3.4762900000000001</v>
      </c>
      <c r="ET47">
        <v>0</v>
      </c>
      <c r="EU47">
        <v>0</v>
      </c>
      <c r="EV47">
        <v>0</v>
      </c>
      <c r="EW47">
        <v>0.94281000000000004</v>
      </c>
      <c r="EX47">
        <v>7.42293</v>
      </c>
      <c r="EY47">
        <v>3.0337299999999998</v>
      </c>
      <c r="EZ47">
        <v>0</v>
      </c>
      <c r="FA47">
        <v>0</v>
      </c>
      <c r="FB47">
        <v>0</v>
      </c>
      <c r="FC47">
        <v>0</v>
      </c>
      <c r="FD47">
        <v>0</v>
      </c>
      <c r="FE47">
        <v>10.4567</v>
      </c>
      <c r="FF47">
        <v>0</v>
      </c>
      <c r="FG47">
        <v>5.2232099999999999</v>
      </c>
      <c r="FH47">
        <v>3.5354000000000001</v>
      </c>
      <c r="FI47">
        <v>0</v>
      </c>
      <c r="FJ47">
        <v>0</v>
      </c>
      <c r="FK47">
        <v>0.214755</v>
      </c>
      <c r="FL47">
        <v>0.91990099999999997</v>
      </c>
      <c r="FM47">
        <v>9.8932699999999993</v>
      </c>
      <c r="FN47">
        <v>3.0337299999999998</v>
      </c>
      <c r="FO47">
        <v>0</v>
      </c>
      <c r="FP47">
        <v>0</v>
      </c>
      <c r="FQ47">
        <v>0</v>
      </c>
      <c r="FR47">
        <v>0</v>
      </c>
      <c r="FS47">
        <v>0</v>
      </c>
      <c r="FT47">
        <v>12.927</v>
      </c>
      <c r="FU47" t="s">
        <v>642</v>
      </c>
      <c r="FV47" t="s">
        <v>622</v>
      </c>
      <c r="FW47" t="s">
        <v>528</v>
      </c>
      <c r="FX47" t="s">
        <v>115</v>
      </c>
      <c r="FY47" t="s">
        <v>530</v>
      </c>
      <c r="FZ47" t="s">
        <v>116</v>
      </c>
      <c r="GA47" t="s">
        <v>531</v>
      </c>
      <c r="GB47" t="s">
        <v>645</v>
      </c>
      <c r="GC47">
        <v>0</v>
      </c>
      <c r="GD47">
        <v>1.01796</v>
      </c>
      <c r="GE47">
        <v>4.6552100000000003</v>
      </c>
      <c r="GF47">
        <v>0</v>
      </c>
      <c r="GG47">
        <v>0</v>
      </c>
      <c r="GH47">
        <v>0</v>
      </c>
      <c r="GI47">
        <v>1.2033100000000001</v>
      </c>
      <c r="GJ47">
        <v>6.88</v>
      </c>
      <c r="GK47">
        <v>4.7096</v>
      </c>
      <c r="GL47">
        <v>0</v>
      </c>
      <c r="GM47">
        <v>0</v>
      </c>
      <c r="GN47">
        <v>0</v>
      </c>
      <c r="GO47">
        <v>0</v>
      </c>
      <c r="GP47">
        <v>0</v>
      </c>
      <c r="GQ47">
        <v>11.59</v>
      </c>
      <c r="GR47">
        <v>1.4967999999999999</v>
      </c>
      <c r="GS47">
        <v>0</v>
      </c>
      <c r="GT47">
        <v>0</v>
      </c>
      <c r="GU47">
        <v>0</v>
      </c>
      <c r="GV47">
        <v>0</v>
      </c>
      <c r="GW47">
        <v>0.75146500000000005</v>
      </c>
      <c r="GX47">
        <v>0</v>
      </c>
      <c r="GY47">
        <v>2.25</v>
      </c>
      <c r="GZ47">
        <v>0</v>
      </c>
      <c r="HA47">
        <v>0</v>
      </c>
      <c r="HB47">
        <v>0</v>
      </c>
      <c r="HC47">
        <v>0</v>
      </c>
      <c r="HD47">
        <v>2.25</v>
      </c>
      <c r="HE47">
        <v>0</v>
      </c>
      <c r="HF47">
        <v>2.0565699999999998</v>
      </c>
      <c r="HG47">
        <v>4.7584400000000002</v>
      </c>
      <c r="HH47">
        <v>0</v>
      </c>
      <c r="HI47">
        <v>0</v>
      </c>
      <c r="HJ47">
        <v>0.34937400000000002</v>
      </c>
      <c r="HK47">
        <v>1.1354200000000001</v>
      </c>
      <c r="HL47">
        <v>8.31</v>
      </c>
      <c r="HM47">
        <v>4.7096</v>
      </c>
      <c r="HN47">
        <v>0</v>
      </c>
      <c r="HO47">
        <v>0</v>
      </c>
      <c r="HP47">
        <v>0</v>
      </c>
      <c r="HQ47">
        <v>0</v>
      </c>
      <c r="HR47">
        <v>0</v>
      </c>
      <c r="HS47">
        <v>13.02</v>
      </c>
      <c r="HT47">
        <v>1.4044700000000001</v>
      </c>
      <c r="HU47">
        <v>0</v>
      </c>
      <c r="HV47">
        <v>0</v>
      </c>
      <c r="HW47">
        <v>0</v>
      </c>
      <c r="HX47">
        <v>0</v>
      </c>
      <c r="HY47">
        <v>0</v>
      </c>
      <c r="HZ47">
        <v>0</v>
      </c>
      <c r="IA47">
        <v>1.4</v>
      </c>
      <c r="IB47">
        <v>0</v>
      </c>
      <c r="IC47">
        <v>0</v>
      </c>
      <c r="ID47">
        <v>0</v>
      </c>
      <c r="IE47">
        <v>0</v>
      </c>
      <c r="IF47">
        <v>1.4</v>
      </c>
    </row>
    <row r="48" spans="1:240" x14ac:dyDescent="0.3">
      <c r="A48" s="67">
        <v>43887.534201388888</v>
      </c>
      <c r="B48" t="s">
        <v>178</v>
      </c>
      <c r="C48" t="s">
        <v>178</v>
      </c>
      <c r="D48" t="s">
        <v>111</v>
      </c>
      <c r="E48">
        <v>5502.05</v>
      </c>
      <c r="F48">
        <v>5502.05</v>
      </c>
      <c r="G48" t="s">
        <v>112</v>
      </c>
      <c r="H48" s="68">
        <v>2.9861111111111113E-2</v>
      </c>
      <c r="I48" t="s">
        <v>118</v>
      </c>
      <c r="J48">
        <v>41.9</v>
      </c>
      <c r="K48" t="s">
        <v>114</v>
      </c>
      <c r="L48" t="s">
        <v>114</v>
      </c>
      <c r="M48" t="s">
        <v>215</v>
      </c>
      <c r="N48">
        <v>1862.43</v>
      </c>
      <c r="O48">
        <v>10124.799999999999</v>
      </c>
      <c r="P48">
        <v>13260.3</v>
      </c>
      <c r="Q48">
        <v>822.99400000000003</v>
      </c>
      <c r="R48">
        <v>74.538600000000002</v>
      </c>
      <c r="S48">
        <v>0</v>
      </c>
      <c r="T48">
        <v>5470.02</v>
      </c>
      <c r="U48">
        <v>31615.1</v>
      </c>
      <c r="V48">
        <v>23566.7</v>
      </c>
      <c r="W48">
        <v>0</v>
      </c>
      <c r="X48">
        <v>0</v>
      </c>
      <c r="Y48">
        <v>0</v>
      </c>
      <c r="Z48">
        <v>0</v>
      </c>
      <c r="AA48">
        <v>0</v>
      </c>
      <c r="AB48">
        <v>55181.7</v>
      </c>
      <c r="AC48">
        <v>176.577</v>
      </c>
      <c r="AD48">
        <v>0</v>
      </c>
      <c r="AE48">
        <v>0</v>
      </c>
      <c r="AF48">
        <v>0</v>
      </c>
      <c r="AG48">
        <v>0</v>
      </c>
      <c r="AH48">
        <v>138.79400000000001</v>
      </c>
      <c r="AI48">
        <v>0</v>
      </c>
      <c r="AJ48">
        <v>315.37200000000001</v>
      </c>
      <c r="AK48">
        <v>0</v>
      </c>
      <c r="AL48">
        <v>0</v>
      </c>
      <c r="AM48">
        <v>0</v>
      </c>
      <c r="AN48">
        <v>0</v>
      </c>
      <c r="AO48">
        <v>315.37200000000001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14.984400000000001</v>
      </c>
      <c r="BD48">
        <v>76.232399999999998</v>
      </c>
      <c r="BE48">
        <v>69.215100000000007</v>
      </c>
      <c r="BF48">
        <v>6.4105999999999996</v>
      </c>
      <c r="BG48">
        <v>0.59274800000000005</v>
      </c>
      <c r="BH48">
        <v>4.5258599999999998</v>
      </c>
      <c r="BI48">
        <v>28.349299999999999</v>
      </c>
      <c r="BJ48">
        <v>200.31</v>
      </c>
      <c r="BK48">
        <v>120.67700000000001</v>
      </c>
      <c r="BL48">
        <v>0</v>
      </c>
      <c r="BM48">
        <v>0</v>
      </c>
      <c r="BN48">
        <v>0</v>
      </c>
      <c r="BO48">
        <v>0</v>
      </c>
      <c r="BP48">
        <v>0</v>
      </c>
      <c r="BQ48">
        <v>320.98700000000002</v>
      </c>
      <c r="BR48">
        <v>309.82299999999998</v>
      </c>
      <c r="BS48">
        <v>11.164400000000001</v>
      </c>
      <c r="BT48">
        <v>0</v>
      </c>
      <c r="BU48">
        <v>0</v>
      </c>
      <c r="BW48">
        <v>0</v>
      </c>
      <c r="BX48">
        <v>0</v>
      </c>
      <c r="BZ48">
        <v>0</v>
      </c>
      <c r="CA48" t="s">
        <v>114</v>
      </c>
      <c r="CB48" t="s">
        <v>114</v>
      </c>
      <c r="CC48" t="s">
        <v>162</v>
      </c>
      <c r="CD48">
        <v>0</v>
      </c>
      <c r="CE48">
        <v>9360.42</v>
      </c>
      <c r="CF48">
        <v>22991.5</v>
      </c>
      <c r="CG48">
        <v>0</v>
      </c>
      <c r="CH48">
        <v>0</v>
      </c>
      <c r="CI48">
        <v>1673.84</v>
      </c>
      <c r="CJ48">
        <v>5470.02</v>
      </c>
      <c r="CK48">
        <v>39495.800000000003</v>
      </c>
      <c r="CL48">
        <v>23566.7</v>
      </c>
      <c r="CM48">
        <v>0</v>
      </c>
      <c r="CN48">
        <v>0</v>
      </c>
      <c r="CO48">
        <v>0</v>
      </c>
      <c r="CP48">
        <v>0</v>
      </c>
      <c r="CQ48">
        <v>0</v>
      </c>
      <c r="CR48">
        <v>63062.5</v>
      </c>
      <c r="CS48">
        <v>266.99799999999999</v>
      </c>
      <c r="CT48">
        <v>0</v>
      </c>
      <c r="CU48">
        <v>0</v>
      </c>
      <c r="CV48">
        <v>0</v>
      </c>
      <c r="CW48">
        <v>0</v>
      </c>
      <c r="CX48">
        <v>0</v>
      </c>
      <c r="CY48">
        <v>0</v>
      </c>
      <c r="CZ48">
        <v>266.99799999999999</v>
      </c>
      <c r="DA48">
        <v>0</v>
      </c>
      <c r="DB48">
        <v>0</v>
      </c>
      <c r="DC48">
        <v>0</v>
      </c>
      <c r="DD48">
        <v>0</v>
      </c>
      <c r="DE48">
        <v>266.99799999999999</v>
      </c>
      <c r="DF48">
        <v>0</v>
      </c>
      <c r="DG48">
        <v>0</v>
      </c>
      <c r="DH48">
        <v>0</v>
      </c>
      <c r="DI48">
        <v>0</v>
      </c>
      <c r="DJ48">
        <v>0</v>
      </c>
      <c r="DK48">
        <v>0</v>
      </c>
      <c r="DL48">
        <v>0</v>
      </c>
      <c r="DM48">
        <v>0</v>
      </c>
      <c r="DN48">
        <v>0</v>
      </c>
      <c r="DO48">
        <v>0</v>
      </c>
      <c r="DP48">
        <v>0</v>
      </c>
      <c r="DQ48">
        <v>0</v>
      </c>
      <c r="DR48">
        <v>0</v>
      </c>
      <c r="DS48">
        <v>10.023300000000001</v>
      </c>
      <c r="DT48">
        <v>75.330200000000005</v>
      </c>
      <c r="DU48">
        <v>120.036</v>
      </c>
      <c r="DV48">
        <v>0</v>
      </c>
      <c r="DW48">
        <v>0</v>
      </c>
      <c r="DX48">
        <v>8.4713700000000003</v>
      </c>
      <c r="DY48">
        <v>28.349299999999999</v>
      </c>
      <c r="DZ48">
        <v>242.21</v>
      </c>
      <c r="EA48">
        <v>120.67700000000001</v>
      </c>
      <c r="EB48">
        <v>0</v>
      </c>
      <c r="EC48">
        <v>0</v>
      </c>
      <c r="ED48">
        <v>0</v>
      </c>
      <c r="EE48">
        <v>0</v>
      </c>
      <c r="EF48">
        <v>0</v>
      </c>
      <c r="EG48">
        <v>362.887</v>
      </c>
      <c r="EH48">
        <v>352.86399999999998</v>
      </c>
      <c r="EI48">
        <v>10.023300000000001</v>
      </c>
      <c r="EJ48">
        <v>0</v>
      </c>
      <c r="EK48">
        <v>0</v>
      </c>
      <c r="EM48">
        <v>0</v>
      </c>
      <c r="EN48">
        <v>0</v>
      </c>
      <c r="EP48">
        <v>0</v>
      </c>
      <c r="EQ48">
        <v>0</v>
      </c>
      <c r="ER48">
        <v>5.1423699999999997</v>
      </c>
      <c r="ES48">
        <v>2.0182000000000002</v>
      </c>
      <c r="ET48">
        <v>0.472723</v>
      </c>
      <c r="EU48">
        <v>3.3666300000000003E-2</v>
      </c>
      <c r="EV48">
        <v>0</v>
      </c>
      <c r="EW48">
        <v>0.91990099999999997</v>
      </c>
      <c r="EX48">
        <v>8.5868699999999993</v>
      </c>
      <c r="EY48">
        <v>3.0337299999999998</v>
      </c>
      <c r="EZ48">
        <v>0</v>
      </c>
      <c r="FA48">
        <v>0</v>
      </c>
      <c r="FB48">
        <v>0</v>
      </c>
      <c r="FC48">
        <v>0</v>
      </c>
      <c r="FD48">
        <v>0</v>
      </c>
      <c r="FE48">
        <v>11.6206</v>
      </c>
      <c r="FF48">
        <v>0</v>
      </c>
      <c r="FG48">
        <v>5.2118799999999998</v>
      </c>
      <c r="FH48">
        <v>3.5219299999999998</v>
      </c>
      <c r="FI48">
        <v>0</v>
      </c>
      <c r="FJ48">
        <v>0</v>
      </c>
      <c r="FK48">
        <v>0.20987800000000001</v>
      </c>
      <c r="FL48">
        <v>0.91990099999999997</v>
      </c>
      <c r="FM48">
        <v>9.8635900000000003</v>
      </c>
      <c r="FN48">
        <v>3.0337299999999998</v>
      </c>
      <c r="FO48">
        <v>0</v>
      </c>
      <c r="FP48">
        <v>0</v>
      </c>
      <c r="FQ48">
        <v>0</v>
      </c>
      <c r="FR48">
        <v>0</v>
      </c>
      <c r="FS48">
        <v>0</v>
      </c>
      <c r="FT48">
        <v>12.8973</v>
      </c>
      <c r="FU48" t="s">
        <v>642</v>
      </c>
      <c r="FV48" t="s">
        <v>622</v>
      </c>
      <c r="FW48" t="s">
        <v>528</v>
      </c>
      <c r="FX48" t="s">
        <v>115</v>
      </c>
      <c r="FY48" t="s">
        <v>530</v>
      </c>
      <c r="FZ48" t="s">
        <v>116</v>
      </c>
      <c r="GA48" t="s">
        <v>531</v>
      </c>
      <c r="GB48" t="s">
        <v>645</v>
      </c>
      <c r="GC48">
        <v>0.43178</v>
      </c>
      <c r="GD48">
        <v>2.2101999999999999</v>
      </c>
      <c r="GE48">
        <v>2.73393</v>
      </c>
      <c r="GF48">
        <v>0.186972</v>
      </c>
      <c r="GG48">
        <v>1.6500500000000001E-2</v>
      </c>
      <c r="GH48">
        <v>0</v>
      </c>
      <c r="GI48">
        <v>1.1354200000000001</v>
      </c>
      <c r="GJ48">
        <v>6.72</v>
      </c>
      <c r="GK48">
        <v>4.7096</v>
      </c>
      <c r="GL48">
        <v>0</v>
      </c>
      <c r="GM48">
        <v>0</v>
      </c>
      <c r="GN48">
        <v>0</v>
      </c>
      <c r="GO48">
        <v>0</v>
      </c>
      <c r="GP48">
        <v>0</v>
      </c>
      <c r="GQ48">
        <v>11.43</v>
      </c>
      <c r="GR48">
        <v>0.93710199999999999</v>
      </c>
      <c r="GS48">
        <v>0</v>
      </c>
      <c r="GT48">
        <v>0</v>
      </c>
      <c r="GU48">
        <v>0</v>
      </c>
      <c r="GV48">
        <v>0</v>
      </c>
      <c r="GW48">
        <v>0.73658599999999996</v>
      </c>
      <c r="GX48">
        <v>0</v>
      </c>
      <c r="GY48">
        <v>1.68</v>
      </c>
      <c r="GZ48">
        <v>0</v>
      </c>
      <c r="HA48">
        <v>0</v>
      </c>
      <c r="HB48">
        <v>0</v>
      </c>
      <c r="HC48">
        <v>0</v>
      </c>
      <c r="HD48">
        <v>1.68</v>
      </c>
      <c r="HE48">
        <v>0</v>
      </c>
      <c r="HF48">
        <v>2.0442</v>
      </c>
      <c r="HG48">
        <v>4.7415599999999998</v>
      </c>
      <c r="HH48">
        <v>0</v>
      </c>
      <c r="HI48">
        <v>0</v>
      </c>
      <c r="HJ48">
        <v>0.33654000000000001</v>
      </c>
      <c r="HK48">
        <v>1.1354200000000001</v>
      </c>
      <c r="HL48">
        <v>8.26</v>
      </c>
      <c r="HM48">
        <v>4.7096</v>
      </c>
      <c r="HN48">
        <v>0</v>
      </c>
      <c r="HO48">
        <v>0</v>
      </c>
      <c r="HP48">
        <v>0</v>
      </c>
      <c r="HQ48">
        <v>0</v>
      </c>
      <c r="HR48">
        <v>0</v>
      </c>
      <c r="HS48">
        <v>12.97</v>
      </c>
      <c r="HT48">
        <v>1.4169700000000001</v>
      </c>
      <c r="HU48">
        <v>0</v>
      </c>
      <c r="HV48">
        <v>0</v>
      </c>
      <c r="HW48">
        <v>0</v>
      </c>
      <c r="HX48">
        <v>0</v>
      </c>
      <c r="HY48">
        <v>0</v>
      </c>
      <c r="HZ48">
        <v>0</v>
      </c>
      <c r="IA48">
        <v>1.42</v>
      </c>
      <c r="IB48">
        <v>0</v>
      </c>
      <c r="IC48">
        <v>0</v>
      </c>
      <c r="ID48">
        <v>0</v>
      </c>
      <c r="IE48">
        <v>0</v>
      </c>
      <c r="IF48">
        <v>1.42</v>
      </c>
    </row>
    <row r="49" spans="1:240" x14ac:dyDescent="0.3">
      <c r="A49" s="67">
        <v>43887.534803240742</v>
      </c>
      <c r="B49" t="s">
        <v>179</v>
      </c>
      <c r="C49" t="s">
        <v>179</v>
      </c>
      <c r="D49" t="s">
        <v>111</v>
      </c>
      <c r="E49">
        <v>24563.1</v>
      </c>
      <c r="F49">
        <v>24692.3</v>
      </c>
      <c r="G49" t="s">
        <v>112</v>
      </c>
      <c r="H49" s="68">
        <v>3.4027777777777775E-2</v>
      </c>
      <c r="I49" t="s">
        <v>118</v>
      </c>
      <c r="J49">
        <v>33.35</v>
      </c>
      <c r="K49" t="s">
        <v>114</v>
      </c>
      <c r="L49" t="s">
        <v>114</v>
      </c>
      <c r="M49" t="s">
        <v>119</v>
      </c>
      <c r="N49">
        <v>20.774999999999999</v>
      </c>
      <c r="O49">
        <v>32405.8</v>
      </c>
      <c r="P49">
        <v>13828.6</v>
      </c>
      <c r="Q49">
        <v>0</v>
      </c>
      <c r="R49">
        <v>1917.84</v>
      </c>
      <c r="S49">
        <v>0</v>
      </c>
      <c r="T49">
        <v>45868.5</v>
      </c>
      <c r="U49">
        <v>94041.5</v>
      </c>
      <c r="V49">
        <v>77659.399999999994</v>
      </c>
      <c r="W49">
        <v>0</v>
      </c>
      <c r="X49">
        <v>151.76400000000001</v>
      </c>
      <c r="Y49">
        <v>0</v>
      </c>
      <c r="Z49">
        <v>0</v>
      </c>
      <c r="AA49">
        <v>0</v>
      </c>
      <c r="AB49">
        <v>171853</v>
      </c>
      <c r="AC49">
        <v>3497.21</v>
      </c>
      <c r="AD49">
        <v>0</v>
      </c>
      <c r="AE49">
        <v>0</v>
      </c>
      <c r="AF49">
        <v>0</v>
      </c>
      <c r="AG49">
        <v>0</v>
      </c>
      <c r="AH49">
        <v>747.75699999999995</v>
      </c>
      <c r="AI49">
        <v>0</v>
      </c>
      <c r="AJ49">
        <v>4244.97</v>
      </c>
      <c r="AK49">
        <v>0</v>
      </c>
      <c r="AL49">
        <v>0</v>
      </c>
      <c r="AM49">
        <v>0</v>
      </c>
      <c r="AN49">
        <v>0</v>
      </c>
      <c r="AO49">
        <v>4244.97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27.8125</v>
      </c>
      <c r="BD49">
        <v>62.557400000000001</v>
      </c>
      <c r="BE49">
        <v>16.742000000000001</v>
      </c>
      <c r="BF49">
        <v>0</v>
      </c>
      <c r="BG49">
        <v>1.8761300000000001</v>
      </c>
      <c r="BH49">
        <v>5.4719899999999999</v>
      </c>
      <c r="BI49">
        <v>58.5595</v>
      </c>
      <c r="BJ49">
        <v>173.02</v>
      </c>
      <c r="BK49">
        <v>94.849699999999999</v>
      </c>
      <c r="BL49">
        <v>0</v>
      </c>
      <c r="BM49">
        <v>0.19015899999999999</v>
      </c>
      <c r="BN49">
        <v>0</v>
      </c>
      <c r="BO49">
        <v>0</v>
      </c>
      <c r="BP49">
        <v>0</v>
      </c>
      <c r="BQ49">
        <v>268.05900000000003</v>
      </c>
      <c r="BR49">
        <v>234.79499999999999</v>
      </c>
      <c r="BS49">
        <v>33.264000000000003</v>
      </c>
      <c r="BT49">
        <v>0</v>
      </c>
      <c r="BU49">
        <v>0</v>
      </c>
      <c r="BW49">
        <v>0</v>
      </c>
      <c r="BX49">
        <v>0</v>
      </c>
      <c r="BZ49">
        <v>0</v>
      </c>
      <c r="CA49" t="s">
        <v>114</v>
      </c>
      <c r="CB49" t="s">
        <v>114</v>
      </c>
      <c r="CC49" t="s">
        <v>215</v>
      </c>
      <c r="CD49">
        <v>0</v>
      </c>
      <c r="CE49">
        <v>29749.9</v>
      </c>
      <c r="CF49">
        <v>32902.5</v>
      </c>
      <c r="CG49">
        <v>0</v>
      </c>
      <c r="CH49">
        <v>0</v>
      </c>
      <c r="CI49">
        <v>14015</v>
      </c>
      <c r="CJ49">
        <v>45868.5</v>
      </c>
      <c r="CK49">
        <v>122536</v>
      </c>
      <c r="CL49">
        <v>77659.399999999994</v>
      </c>
      <c r="CM49">
        <v>0</v>
      </c>
      <c r="CN49">
        <v>379.815</v>
      </c>
      <c r="CO49">
        <v>0</v>
      </c>
      <c r="CP49">
        <v>0</v>
      </c>
      <c r="CQ49">
        <v>0</v>
      </c>
      <c r="CR49">
        <v>200575</v>
      </c>
      <c r="CS49">
        <v>2176.2800000000002</v>
      </c>
      <c r="CT49">
        <v>0</v>
      </c>
      <c r="CU49">
        <v>0</v>
      </c>
      <c r="CV49">
        <v>0</v>
      </c>
      <c r="CW49">
        <v>0</v>
      </c>
      <c r="CX49">
        <v>0</v>
      </c>
      <c r="CY49">
        <v>0</v>
      </c>
      <c r="CZ49">
        <v>2176.2800000000002</v>
      </c>
      <c r="DA49">
        <v>0</v>
      </c>
      <c r="DB49">
        <v>0</v>
      </c>
      <c r="DC49">
        <v>0</v>
      </c>
      <c r="DD49">
        <v>0</v>
      </c>
      <c r="DE49">
        <v>2176.2800000000002</v>
      </c>
      <c r="DF49">
        <v>0</v>
      </c>
      <c r="DG49">
        <v>0</v>
      </c>
      <c r="DH49">
        <v>0</v>
      </c>
      <c r="DI49">
        <v>0</v>
      </c>
      <c r="DJ49">
        <v>0</v>
      </c>
      <c r="DK49">
        <v>0</v>
      </c>
      <c r="DL49">
        <v>0</v>
      </c>
      <c r="DM49">
        <v>0</v>
      </c>
      <c r="DN49">
        <v>0</v>
      </c>
      <c r="DO49">
        <v>0</v>
      </c>
      <c r="DP49">
        <v>0</v>
      </c>
      <c r="DQ49">
        <v>0</v>
      </c>
      <c r="DR49">
        <v>0</v>
      </c>
      <c r="DS49">
        <v>18.096299999999999</v>
      </c>
      <c r="DT49">
        <v>66.522400000000005</v>
      </c>
      <c r="DU49">
        <v>46.5623</v>
      </c>
      <c r="DV49">
        <v>0</v>
      </c>
      <c r="DW49">
        <v>0</v>
      </c>
      <c r="DX49">
        <v>16.6343</v>
      </c>
      <c r="DY49">
        <v>58.5595</v>
      </c>
      <c r="DZ49">
        <v>206.375</v>
      </c>
      <c r="EA49">
        <v>94.849699999999999</v>
      </c>
      <c r="EB49">
        <v>0</v>
      </c>
      <c r="EC49">
        <v>0.46267200000000003</v>
      </c>
      <c r="ED49">
        <v>0</v>
      </c>
      <c r="EE49">
        <v>0</v>
      </c>
      <c r="EF49">
        <v>0</v>
      </c>
      <c r="EG49">
        <v>301.68700000000001</v>
      </c>
      <c r="EH49">
        <v>283.59100000000001</v>
      </c>
      <c r="EI49">
        <v>18.096299999999999</v>
      </c>
      <c r="EJ49">
        <v>0</v>
      </c>
      <c r="EK49">
        <v>0</v>
      </c>
      <c r="EM49">
        <v>0</v>
      </c>
      <c r="EN49">
        <v>0</v>
      </c>
      <c r="EP49">
        <v>0</v>
      </c>
      <c r="EQ49" s="69">
        <v>8.1521699999999999E-7</v>
      </c>
      <c r="ER49">
        <v>18.2971</v>
      </c>
      <c r="ES49">
        <v>2.49139</v>
      </c>
      <c r="ET49">
        <v>0</v>
      </c>
      <c r="EU49">
        <v>7.5579800000000002E-4</v>
      </c>
      <c r="EV49">
        <v>0</v>
      </c>
      <c r="EW49">
        <v>11.913600000000001</v>
      </c>
      <c r="EX49">
        <v>32.7029</v>
      </c>
      <c r="EY49">
        <v>14.089600000000001</v>
      </c>
      <c r="EZ49">
        <v>0</v>
      </c>
      <c r="FA49">
        <v>4.5994500000000001E-2</v>
      </c>
      <c r="FB49">
        <v>0</v>
      </c>
      <c r="FC49">
        <v>0</v>
      </c>
      <c r="FD49">
        <v>0</v>
      </c>
      <c r="FE49">
        <v>46.838500000000003</v>
      </c>
      <c r="FF49">
        <v>0</v>
      </c>
      <c r="FG49">
        <v>24.991599999999998</v>
      </c>
      <c r="FH49">
        <v>8.4873600000000007</v>
      </c>
      <c r="FI49">
        <v>0</v>
      </c>
      <c r="FJ49">
        <v>0</v>
      </c>
      <c r="FK49">
        <v>2.2919499999999999</v>
      </c>
      <c r="FL49">
        <v>11.913600000000001</v>
      </c>
      <c r="FM49">
        <v>47.6845</v>
      </c>
      <c r="FN49">
        <v>14.089600000000001</v>
      </c>
      <c r="FO49">
        <v>0</v>
      </c>
      <c r="FP49">
        <v>6.7214899999999994E-2</v>
      </c>
      <c r="FQ49">
        <v>0</v>
      </c>
      <c r="FR49">
        <v>0</v>
      </c>
      <c r="FS49">
        <v>0</v>
      </c>
      <c r="FT49">
        <v>61.841299999999997</v>
      </c>
      <c r="FU49" t="s">
        <v>642</v>
      </c>
      <c r="FV49" t="s">
        <v>622</v>
      </c>
      <c r="FW49" t="s">
        <v>528</v>
      </c>
      <c r="FX49" t="s">
        <v>115</v>
      </c>
      <c r="FY49" t="s">
        <v>530</v>
      </c>
      <c r="FZ49" t="s">
        <v>116</v>
      </c>
      <c r="GA49" t="s">
        <v>531</v>
      </c>
      <c r="GB49" t="s">
        <v>645</v>
      </c>
      <c r="GC49">
        <v>4.2494999999999998E-3</v>
      </c>
      <c r="GD49">
        <v>7.1059900000000003</v>
      </c>
      <c r="GE49">
        <v>2.79854</v>
      </c>
      <c r="GF49">
        <v>0</v>
      </c>
      <c r="GG49">
        <v>0.36648900000000001</v>
      </c>
      <c r="GH49">
        <v>0</v>
      </c>
      <c r="GI49">
        <v>9.8161699999999996</v>
      </c>
      <c r="GJ49">
        <v>20.100000000000001</v>
      </c>
      <c r="GK49">
        <v>15.351599999999999</v>
      </c>
      <c r="GL49">
        <v>0</v>
      </c>
      <c r="GM49">
        <v>3.4103700000000001E-2</v>
      </c>
      <c r="GN49">
        <v>0</v>
      </c>
      <c r="GO49">
        <v>0</v>
      </c>
      <c r="GP49">
        <v>0</v>
      </c>
      <c r="GQ49">
        <v>35.479999999999997</v>
      </c>
      <c r="GR49">
        <v>18.559799999999999</v>
      </c>
      <c r="GS49">
        <v>0</v>
      </c>
      <c r="GT49">
        <v>0</v>
      </c>
      <c r="GU49">
        <v>0</v>
      </c>
      <c r="GV49">
        <v>0</v>
      </c>
      <c r="GW49">
        <v>3.9683700000000002</v>
      </c>
      <c r="GX49">
        <v>0</v>
      </c>
      <c r="GY49">
        <v>22.53</v>
      </c>
      <c r="GZ49">
        <v>0</v>
      </c>
      <c r="HA49">
        <v>0</v>
      </c>
      <c r="HB49">
        <v>0</v>
      </c>
      <c r="HC49">
        <v>0</v>
      </c>
      <c r="HD49">
        <v>22.53</v>
      </c>
      <c r="HE49">
        <v>0</v>
      </c>
      <c r="HF49">
        <v>6.83575</v>
      </c>
      <c r="HG49">
        <v>6.7256400000000003</v>
      </c>
      <c r="HH49">
        <v>0</v>
      </c>
      <c r="HI49">
        <v>0</v>
      </c>
      <c r="HJ49">
        <v>2.8126799999999998</v>
      </c>
      <c r="HK49">
        <v>9.8161699999999996</v>
      </c>
      <c r="HL49">
        <v>26.2</v>
      </c>
      <c r="HM49">
        <v>15.351599999999999</v>
      </c>
      <c r="HN49">
        <v>0</v>
      </c>
      <c r="HO49">
        <v>7.5175900000000004E-2</v>
      </c>
      <c r="HP49">
        <v>0</v>
      </c>
      <c r="HQ49">
        <v>0</v>
      </c>
      <c r="HR49">
        <v>0</v>
      </c>
      <c r="HS49">
        <v>41.63</v>
      </c>
      <c r="HT49">
        <v>11.5496</v>
      </c>
      <c r="HU49">
        <v>0</v>
      </c>
      <c r="HV49">
        <v>0</v>
      </c>
      <c r="HW49">
        <v>0</v>
      </c>
      <c r="HX49">
        <v>0</v>
      </c>
      <c r="HY49">
        <v>0</v>
      </c>
      <c r="HZ49">
        <v>0</v>
      </c>
      <c r="IA49">
        <v>11.55</v>
      </c>
      <c r="IB49">
        <v>0</v>
      </c>
      <c r="IC49">
        <v>0</v>
      </c>
      <c r="ID49">
        <v>0</v>
      </c>
      <c r="IE49">
        <v>0</v>
      </c>
      <c r="IF49">
        <v>11.55</v>
      </c>
    </row>
    <row r="50" spans="1:240" x14ac:dyDescent="0.3">
      <c r="A50" s="67">
        <v>43887.535173611112</v>
      </c>
      <c r="B50" t="s">
        <v>181</v>
      </c>
      <c r="C50" t="s">
        <v>181</v>
      </c>
      <c r="D50" t="s">
        <v>111</v>
      </c>
      <c r="E50">
        <v>929.08799999999997</v>
      </c>
      <c r="F50">
        <v>1200</v>
      </c>
      <c r="G50" t="s">
        <v>112</v>
      </c>
      <c r="H50" s="68">
        <v>1.9444444444444445E-2</v>
      </c>
      <c r="I50" t="s">
        <v>118</v>
      </c>
      <c r="J50">
        <v>36.97</v>
      </c>
      <c r="K50" t="s">
        <v>114</v>
      </c>
      <c r="L50" t="s">
        <v>114</v>
      </c>
      <c r="M50" t="s">
        <v>209</v>
      </c>
      <c r="N50">
        <v>0.68469999999999998</v>
      </c>
      <c r="O50">
        <v>831.31100000000004</v>
      </c>
      <c r="P50">
        <v>5062.18</v>
      </c>
      <c r="Q50">
        <v>21.662700000000001</v>
      </c>
      <c r="R50">
        <v>402.23899999999998</v>
      </c>
      <c r="S50">
        <v>893.41399999999999</v>
      </c>
      <c r="T50">
        <v>1490.51</v>
      </c>
      <c r="U50">
        <v>8702</v>
      </c>
      <c r="V50">
        <v>3575.52</v>
      </c>
      <c r="W50">
        <v>0</v>
      </c>
      <c r="X50">
        <v>421.73700000000002</v>
      </c>
      <c r="Y50">
        <v>0</v>
      </c>
      <c r="Z50">
        <v>0</v>
      </c>
      <c r="AA50">
        <v>0</v>
      </c>
      <c r="AB50">
        <v>12699.3</v>
      </c>
      <c r="AC50">
        <v>103.002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103.002</v>
      </c>
      <c r="AK50">
        <v>0</v>
      </c>
      <c r="AL50">
        <v>0</v>
      </c>
      <c r="AM50">
        <v>0</v>
      </c>
      <c r="AN50">
        <v>0</v>
      </c>
      <c r="AO50">
        <v>103.002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22.563300000000002</v>
      </c>
      <c r="BD50">
        <v>44.158299999999997</v>
      </c>
      <c r="BE50">
        <v>161.19399999999999</v>
      </c>
      <c r="BF50">
        <v>1.8801099999999999</v>
      </c>
      <c r="BG50">
        <v>16.284500000000001</v>
      </c>
      <c r="BH50">
        <v>27.601500000000001</v>
      </c>
      <c r="BI50">
        <v>48.8232</v>
      </c>
      <c r="BJ50">
        <v>322.505</v>
      </c>
      <c r="BK50">
        <v>115.45399999999999</v>
      </c>
      <c r="BL50">
        <v>0</v>
      </c>
      <c r="BM50">
        <v>13.5822</v>
      </c>
      <c r="BN50">
        <v>0</v>
      </c>
      <c r="BO50">
        <v>0</v>
      </c>
      <c r="BP50">
        <v>0</v>
      </c>
      <c r="BQ50">
        <v>451.54</v>
      </c>
      <c r="BR50">
        <v>428.995</v>
      </c>
      <c r="BS50">
        <v>22.545200000000001</v>
      </c>
      <c r="BT50">
        <v>0</v>
      </c>
      <c r="BU50">
        <v>0</v>
      </c>
      <c r="BW50">
        <v>0</v>
      </c>
      <c r="BX50">
        <v>0</v>
      </c>
      <c r="BZ50">
        <v>0</v>
      </c>
      <c r="CA50" t="s">
        <v>114</v>
      </c>
      <c r="CB50" t="s">
        <v>114</v>
      </c>
      <c r="CC50" t="s">
        <v>183</v>
      </c>
      <c r="CD50">
        <v>0</v>
      </c>
      <c r="CE50">
        <v>2147.13</v>
      </c>
      <c r="CF50">
        <v>4473.59</v>
      </c>
      <c r="CG50">
        <v>0</v>
      </c>
      <c r="CH50">
        <v>0</v>
      </c>
      <c r="CI50">
        <v>848.35500000000002</v>
      </c>
      <c r="CJ50">
        <v>1815.16</v>
      </c>
      <c r="CK50">
        <v>9284.24</v>
      </c>
      <c r="CL50">
        <v>3575.52</v>
      </c>
      <c r="CM50">
        <v>0</v>
      </c>
      <c r="CN50">
        <v>421.73700000000002</v>
      </c>
      <c r="CO50">
        <v>0</v>
      </c>
      <c r="CP50">
        <v>0</v>
      </c>
      <c r="CQ50">
        <v>0</v>
      </c>
      <c r="CR50">
        <v>13281.5</v>
      </c>
      <c r="CS50">
        <v>96.751199999999997</v>
      </c>
      <c r="CT50">
        <v>0</v>
      </c>
      <c r="CU50">
        <v>0</v>
      </c>
      <c r="CV50">
        <v>0</v>
      </c>
      <c r="CW50">
        <v>0</v>
      </c>
      <c r="CX50">
        <v>0</v>
      </c>
      <c r="CY50">
        <v>0</v>
      </c>
      <c r="CZ50">
        <v>96.751199999999997</v>
      </c>
      <c r="DA50">
        <v>0</v>
      </c>
      <c r="DB50">
        <v>0</v>
      </c>
      <c r="DC50">
        <v>0</v>
      </c>
      <c r="DD50">
        <v>0</v>
      </c>
      <c r="DE50">
        <v>96.751199999999997</v>
      </c>
      <c r="DF50">
        <v>0</v>
      </c>
      <c r="DG50">
        <v>0</v>
      </c>
      <c r="DH50">
        <v>0</v>
      </c>
      <c r="DI50">
        <v>0</v>
      </c>
      <c r="DJ50">
        <v>0</v>
      </c>
      <c r="DK50">
        <v>0</v>
      </c>
      <c r="DL50">
        <v>0</v>
      </c>
      <c r="DM50">
        <v>0</v>
      </c>
      <c r="DN50">
        <v>0</v>
      </c>
      <c r="DO50">
        <v>0</v>
      </c>
      <c r="DP50">
        <v>0</v>
      </c>
      <c r="DQ50">
        <v>0</v>
      </c>
      <c r="DR50">
        <v>0</v>
      </c>
      <c r="DS50">
        <v>21.332100000000001</v>
      </c>
      <c r="DT50">
        <v>109.708</v>
      </c>
      <c r="DU50">
        <v>142.33500000000001</v>
      </c>
      <c r="DV50">
        <v>0</v>
      </c>
      <c r="DW50">
        <v>0</v>
      </c>
      <c r="DX50">
        <v>26.568899999999999</v>
      </c>
      <c r="DY50">
        <v>59.509900000000002</v>
      </c>
      <c r="DZ50">
        <v>359.45400000000001</v>
      </c>
      <c r="EA50">
        <v>115.45399999999999</v>
      </c>
      <c r="EB50">
        <v>0</v>
      </c>
      <c r="EC50">
        <v>13.5822</v>
      </c>
      <c r="ED50">
        <v>0</v>
      </c>
      <c r="EE50">
        <v>0</v>
      </c>
      <c r="EF50">
        <v>0</v>
      </c>
      <c r="EG50">
        <v>488.49</v>
      </c>
      <c r="EH50">
        <v>467.15800000000002</v>
      </c>
      <c r="EI50">
        <v>21.332100000000001</v>
      </c>
      <c r="EJ50">
        <v>0</v>
      </c>
      <c r="EK50">
        <v>0</v>
      </c>
      <c r="EM50">
        <v>0</v>
      </c>
      <c r="EN50">
        <v>0</v>
      </c>
      <c r="EP50">
        <v>0</v>
      </c>
      <c r="EQ50">
        <v>0</v>
      </c>
      <c r="ER50">
        <v>0.57603400000000005</v>
      </c>
      <c r="ES50">
        <v>0.92869199999999996</v>
      </c>
      <c r="ET50">
        <v>2.1366900000000001E-2</v>
      </c>
      <c r="EU50">
        <v>0.17930599999999999</v>
      </c>
      <c r="EV50">
        <v>0.13298699999999999</v>
      </c>
      <c r="EW50">
        <v>0.36876500000000001</v>
      </c>
      <c r="EX50">
        <v>2.2071499999999999</v>
      </c>
      <c r="EY50">
        <v>0.64870000000000005</v>
      </c>
      <c r="EZ50">
        <v>0</v>
      </c>
      <c r="FA50">
        <v>7.4633699999999997E-2</v>
      </c>
      <c r="FB50">
        <v>0</v>
      </c>
      <c r="FC50">
        <v>0</v>
      </c>
      <c r="FD50">
        <v>0</v>
      </c>
      <c r="FE50">
        <v>2.9304800000000002</v>
      </c>
      <c r="FF50">
        <v>0</v>
      </c>
      <c r="FG50">
        <v>1.3706700000000001</v>
      </c>
      <c r="FH50">
        <v>0.81696000000000002</v>
      </c>
      <c r="FI50">
        <v>0</v>
      </c>
      <c r="FJ50">
        <v>0</v>
      </c>
      <c r="FK50">
        <v>0.12893299999999999</v>
      </c>
      <c r="FL50">
        <v>0.45130900000000002</v>
      </c>
      <c r="FM50">
        <v>2.7678699999999998</v>
      </c>
      <c r="FN50">
        <v>0.64870000000000005</v>
      </c>
      <c r="FO50">
        <v>0</v>
      </c>
      <c r="FP50">
        <v>7.4633699999999997E-2</v>
      </c>
      <c r="FQ50">
        <v>0</v>
      </c>
      <c r="FR50">
        <v>0</v>
      </c>
      <c r="FS50">
        <v>0</v>
      </c>
      <c r="FT50">
        <v>3.4912000000000001</v>
      </c>
      <c r="FU50" t="s">
        <v>642</v>
      </c>
      <c r="FV50" t="s">
        <v>622</v>
      </c>
      <c r="FW50" t="s">
        <v>528</v>
      </c>
      <c r="FX50" t="s">
        <v>115</v>
      </c>
      <c r="FY50" t="s">
        <v>530</v>
      </c>
      <c r="FZ50" t="s">
        <v>116</v>
      </c>
      <c r="GA50" t="s">
        <v>531</v>
      </c>
      <c r="GB50" t="s">
        <v>645</v>
      </c>
      <c r="GC50">
        <v>1.5196599999999999E-4</v>
      </c>
      <c r="GD50">
        <v>0.18882199999999999</v>
      </c>
      <c r="GE50">
        <v>1.0198100000000001</v>
      </c>
      <c r="GF50">
        <v>5.0519299999999996E-3</v>
      </c>
      <c r="GG50">
        <v>8.7548799999999996E-2</v>
      </c>
      <c r="GH50">
        <v>0.18227499999999999</v>
      </c>
      <c r="GI50">
        <v>0.31613200000000002</v>
      </c>
      <c r="GJ50">
        <v>1.81</v>
      </c>
      <c r="GK50">
        <v>0.70680299999999996</v>
      </c>
      <c r="GL50">
        <v>0</v>
      </c>
      <c r="GM50">
        <v>8.3473400000000003E-2</v>
      </c>
      <c r="GN50">
        <v>0</v>
      </c>
      <c r="GO50">
        <v>0</v>
      </c>
      <c r="GP50">
        <v>0</v>
      </c>
      <c r="GQ50">
        <v>2.6</v>
      </c>
      <c r="GR50">
        <v>0.54663499999999998</v>
      </c>
      <c r="GS50">
        <v>0</v>
      </c>
      <c r="GT50">
        <v>0</v>
      </c>
      <c r="GU50">
        <v>0</v>
      </c>
      <c r="GV50">
        <v>0</v>
      </c>
      <c r="GW50">
        <v>0</v>
      </c>
      <c r="GX50">
        <v>0</v>
      </c>
      <c r="GY50">
        <v>0.55000000000000004</v>
      </c>
      <c r="GZ50">
        <v>0</v>
      </c>
      <c r="HA50">
        <v>0</v>
      </c>
      <c r="HB50">
        <v>0</v>
      </c>
      <c r="HC50">
        <v>0</v>
      </c>
      <c r="HD50">
        <v>0.55000000000000004</v>
      </c>
      <c r="HE50">
        <v>0</v>
      </c>
      <c r="HF50">
        <v>0.46109800000000001</v>
      </c>
      <c r="HG50">
        <v>0.90163300000000002</v>
      </c>
      <c r="HH50">
        <v>0</v>
      </c>
      <c r="HI50">
        <v>0</v>
      </c>
      <c r="HJ50">
        <v>0.172931</v>
      </c>
      <c r="HK50">
        <v>0.38566400000000001</v>
      </c>
      <c r="HL50">
        <v>1.92</v>
      </c>
      <c r="HM50">
        <v>0.70680299999999996</v>
      </c>
      <c r="HN50">
        <v>0</v>
      </c>
      <c r="HO50">
        <v>8.3473400000000003E-2</v>
      </c>
      <c r="HP50">
        <v>0</v>
      </c>
      <c r="HQ50">
        <v>0</v>
      </c>
      <c r="HR50">
        <v>0</v>
      </c>
      <c r="HS50">
        <v>2.71</v>
      </c>
      <c r="HT50">
        <v>0.51346199999999997</v>
      </c>
      <c r="HU50">
        <v>0</v>
      </c>
      <c r="HV50">
        <v>0</v>
      </c>
      <c r="HW50">
        <v>0</v>
      </c>
      <c r="HX50">
        <v>0</v>
      </c>
      <c r="HY50">
        <v>0</v>
      </c>
      <c r="HZ50">
        <v>0</v>
      </c>
      <c r="IA50">
        <v>0.51</v>
      </c>
      <c r="IB50">
        <v>0</v>
      </c>
      <c r="IC50">
        <v>0</v>
      </c>
      <c r="ID50">
        <v>0</v>
      </c>
      <c r="IE50">
        <v>0</v>
      </c>
      <c r="IF50">
        <v>0.51</v>
      </c>
    </row>
    <row r="51" spans="1:240" x14ac:dyDescent="0.3">
      <c r="A51" s="67">
        <v>43887.535405092596</v>
      </c>
      <c r="B51" t="s">
        <v>512</v>
      </c>
      <c r="C51" t="s">
        <v>512</v>
      </c>
      <c r="D51" t="s">
        <v>111</v>
      </c>
      <c r="E51">
        <v>1200</v>
      </c>
      <c r="F51">
        <v>1200</v>
      </c>
      <c r="G51" t="s">
        <v>112</v>
      </c>
      <c r="H51" s="68">
        <v>1.1805555555555555E-2</v>
      </c>
      <c r="I51" t="s">
        <v>118</v>
      </c>
      <c r="J51">
        <v>80.77</v>
      </c>
      <c r="K51" t="s">
        <v>114</v>
      </c>
      <c r="L51" t="s">
        <v>114</v>
      </c>
      <c r="M51" t="s">
        <v>511</v>
      </c>
      <c r="N51">
        <v>4.4752999999999998E-3</v>
      </c>
      <c r="O51">
        <v>2131.0500000000002</v>
      </c>
      <c r="P51">
        <v>1181.54</v>
      </c>
      <c r="Q51">
        <v>0</v>
      </c>
      <c r="R51">
        <v>0</v>
      </c>
      <c r="S51">
        <v>0</v>
      </c>
      <c r="T51">
        <v>2238.25</v>
      </c>
      <c r="U51">
        <v>5550.84</v>
      </c>
      <c r="V51">
        <v>3575.52</v>
      </c>
      <c r="W51">
        <v>0</v>
      </c>
      <c r="X51">
        <v>0</v>
      </c>
      <c r="Y51">
        <v>0</v>
      </c>
      <c r="Z51">
        <v>0</v>
      </c>
      <c r="AA51">
        <v>0</v>
      </c>
      <c r="AB51">
        <v>9126.36</v>
      </c>
      <c r="AC51">
        <v>262.23200000000003</v>
      </c>
      <c r="AD51">
        <v>0</v>
      </c>
      <c r="AE51">
        <v>0</v>
      </c>
      <c r="AF51">
        <v>0</v>
      </c>
      <c r="AG51">
        <v>0</v>
      </c>
      <c r="AH51">
        <v>44.703400000000002</v>
      </c>
      <c r="AI51">
        <v>0</v>
      </c>
      <c r="AJ51">
        <v>306.935</v>
      </c>
      <c r="AK51">
        <v>0</v>
      </c>
      <c r="AL51">
        <v>0</v>
      </c>
      <c r="AM51">
        <v>0</v>
      </c>
      <c r="AN51">
        <v>0</v>
      </c>
      <c r="AO51">
        <v>306.935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44.170299999999997</v>
      </c>
      <c r="BD51">
        <v>97.845600000000005</v>
      </c>
      <c r="BE51">
        <v>29.164200000000001</v>
      </c>
      <c r="BF51">
        <v>0</v>
      </c>
      <c r="BG51">
        <v>0</v>
      </c>
      <c r="BH51">
        <v>6.6829599999999996</v>
      </c>
      <c r="BI51">
        <v>56.633400000000002</v>
      </c>
      <c r="BJ51">
        <v>234.49600000000001</v>
      </c>
      <c r="BK51">
        <v>89.388800000000003</v>
      </c>
      <c r="BL51">
        <v>0</v>
      </c>
      <c r="BM51">
        <v>0</v>
      </c>
      <c r="BN51">
        <v>0</v>
      </c>
      <c r="BO51">
        <v>0</v>
      </c>
      <c r="BP51">
        <v>0</v>
      </c>
      <c r="BQ51">
        <v>323.88499999999999</v>
      </c>
      <c r="BR51">
        <v>273.03199999999998</v>
      </c>
      <c r="BS51">
        <v>50.853200000000001</v>
      </c>
      <c r="BT51">
        <v>0</v>
      </c>
      <c r="BU51">
        <v>0</v>
      </c>
      <c r="BW51">
        <v>0</v>
      </c>
      <c r="BX51">
        <v>0</v>
      </c>
      <c r="BZ51">
        <v>0</v>
      </c>
      <c r="CA51" t="s">
        <v>114</v>
      </c>
      <c r="CB51" t="s">
        <v>114</v>
      </c>
      <c r="CC51" t="s">
        <v>627</v>
      </c>
      <c r="CD51">
        <v>0</v>
      </c>
      <c r="CE51">
        <v>2232.5700000000002</v>
      </c>
      <c r="CF51">
        <v>4770.8599999999997</v>
      </c>
      <c r="CG51">
        <v>0</v>
      </c>
      <c r="CH51">
        <v>0</v>
      </c>
      <c r="CI51">
        <v>850.31299999999999</v>
      </c>
      <c r="CJ51">
        <v>2238.25</v>
      </c>
      <c r="CK51">
        <v>10092</v>
      </c>
      <c r="CL51">
        <v>3575.52</v>
      </c>
      <c r="CM51">
        <v>0</v>
      </c>
      <c r="CN51">
        <v>0</v>
      </c>
      <c r="CO51">
        <v>0</v>
      </c>
      <c r="CP51">
        <v>0</v>
      </c>
      <c r="CQ51">
        <v>0</v>
      </c>
      <c r="CR51">
        <v>13667.5</v>
      </c>
      <c r="CS51">
        <v>161.45500000000001</v>
      </c>
      <c r="CT51">
        <v>0</v>
      </c>
      <c r="CU51">
        <v>0</v>
      </c>
      <c r="CV51">
        <v>0</v>
      </c>
      <c r="CW51">
        <v>0</v>
      </c>
      <c r="CX51">
        <v>0</v>
      </c>
      <c r="CY51">
        <v>0</v>
      </c>
      <c r="CZ51">
        <v>161.45500000000001</v>
      </c>
      <c r="DA51">
        <v>0</v>
      </c>
      <c r="DB51">
        <v>0</v>
      </c>
      <c r="DC51">
        <v>0</v>
      </c>
      <c r="DD51">
        <v>0</v>
      </c>
      <c r="DE51">
        <v>161.45500000000001</v>
      </c>
      <c r="DF51">
        <v>0</v>
      </c>
      <c r="DG51">
        <v>0</v>
      </c>
      <c r="DH51">
        <v>0</v>
      </c>
      <c r="DI51">
        <v>0</v>
      </c>
      <c r="DJ51">
        <v>0</v>
      </c>
      <c r="DK51">
        <v>0</v>
      </c>
      <c r="DL51">
        <v>0</v>
      </c>
      <c r="DM51">
        <v>0</v>
      </c>
      <c r="DN51">
        <v>0</v>
      </c>
      <c r="DO51">
        <v>0</v>
      </c>
      <c r="DP51">
        <v>0</v>
      </c>
      <c r="DQ51">
        <v>0</v>
      </c>
      <c r="DR51">
        <v>0</v>
      </c>
      <c r="DS51">
        <v>27.494</v>
      </c>
      <c r="DT51">
        <v>93.215599999999995</v>
      </c>
      <c r="DU51">
        <v>117.553</v>
      </c>
      <c r="DV51">
        <v>0</v>
      </c>
      <c r="DW51">
        <v>0</v>
      </c>
      <c r="DX51">
        <v>20.366700000000002</v>
      </c>
      <c r="DY51">
        <v>56.633400000000002</v>
      </c>
      <c r="DZ51">
        <v>315.262</v>
      </c>
      <c r="EA51">
        <v>89.388800000000003</v>
      </c>
      <c r="EB51">
        <v>0</v>
      </c>
      <c r="EC51">
        <v>0</v>
      </c>
      <c r="ED51">
        <v>0</v>
      </c>
      <c r="EE51">
        <v>0</v>
      </c>
      <c r="EF51">
        <v>0</v>
      </c>
      <c r="EG51">
        <v>404.65100000000001</v>
      </c>
      <c r="EH51">
        <v>377.15699999999998</v>
      </c>
      <c r="EI51">
        <v>27.494</v>
      </c>
      <c r="EJ51">
        <v>0</v>
      </c>
      <c r="EK51">
        <v>0</v>
      </c>
      <c r="EM51">
        <v>0</v>
      </c>
      <c r="EN51">
        <v>0</v>
      </c>
      <c r="EP51">
        <v>0</v>
      </c>
      <c r="EQ51">
        <v>0</v>
      </c>
      <c r="ER51">
        <v>1.74177</v>
      </c>
      <c r="ES51">
        <v>0.218309</v>
      </c>
      <c r="ET51">
        <v>0</v>
      </c>
      <c r="EU51">
        <v>0</v>
      </c>
      <c r="EV51">
        <v>0</v>
      </c>
      <c r="EW51">
        <v>0.52659999999999996</v>
      </c>
      <c r="EX51">
        <v>2.4866799999999998</v>
      </c>
      <c r="EY51">
        <v>0.64870000000000005</v>
      </c>
      <c r="EZ51">
        <v>0</v>
      </c>
      <c r="FA51">
        <v>0</v>
      </c>
      <c r="FB51">
        <v>0</v>
      </c>
      <c r="FC51">
        <v>0</v>
      </c>
      <c r="FD51">
        <v>0</v>
      </c>
      <c r="FE51">
        <v>3.1353800000000001</v>
      </c>
      <c r="FF51">
        <v>0</v>
      </c>
      <c r="FG51">
        <v>1.56671</v>
      </c>
      <c r="FH51">
        <v>0.87248599999999998</v>
      </c>
      <c r="FI51">
        <v>0</v>
      </c>
      <c r="FJ51">
        <v>0</v>
      </c>
      <c r="FK51">
        <v>0.13009999999999999</v>
      </c>
      <c r="FL51">
        <v>0.52659999999999996</v>
      </c>
      <c r="FM51">
        <v>3.0958999999999999</v>
      </c>
      <c r="FN51">
        <v>0.64870000000000005</v>
      </c>
      <c r="FO51">
        <v>0</v>
      </c>
      <c r="FP51">
        <v>0</v>
      </c>
      <c r="FQ51">
        <v>0</v>
      </c>
      <c r="FR51">
        <v>0</v>
      </c>
      <c r="FS51">
        <v>0</v>
      </c>
      <c r="FT51">
        <v>3.7446000000000002</v>
      </c>
      <c r="FU51" t="s">
        <v>642</v>
      </c>
      <c r="FV51" t="s">
        <v>622</v>
      </c>
      <c r="FW51" t="s">
        <v>528</v>
      </c>
      <c r="FX51" t="s">
        <v>115</v>
      </c>
      <c r="FY51" t="s">
        <v>530</v>
      </c>
      <c r="FZ51" t="s">
        <v>116</v>
      </c>
      <c r="GA51" t="s">
        <v>531</v>
      </c>
      <c r="GB51" t="s">
        <v>645</v>
      </c>
      <c r="GC51" s="69">
        <v>1.0568800000000001E-6</v>
      </c>
      <c r="GD51">
        <v>0.47705900000000001</v>
      </c>
      <c r="GE51">
        <v>0.237763</v>
      </c>
      <c r="GF51">
        <v>0</v>
      </c>
      <c r="GG51">
        <v>0</v>
      </c>
      <c r="GH51">
        <v>0</v>
      </c>
      <c r="GI51">
        <v>0.46945100000000001</v>
      </c>
      <c r="GJ51">
        <v>1.19</v>
      </c>
      <c r="GK51">
        <v>0.70680299999999996</v>
      </c>
      <c r="GL51">
        <v>0</v>
      </c>
      <c r="GM51">
        <v>0</v>
      </c>
      <c r="GN51">
        <v>0</v>
      </c>
      <c r="GO51">
        <v>0</v>
      </c>
      <c r="GP51">
        <v>0</v>
      </c>
      <c r="GQ51">
        <v>1.9</v>
      </c>
      <c r="GR51">
        <v>1.39167</v>
      </c>
      <c r="GS51">
        <v>0</v>
      </c>
      <c r="GT51">
        <v>0</v>
      </c>
      <c r="GU51">
        <v>0</v>
      </c>
      <c r="GV51">
        <v>0</v>
      </c>
      <c r="GW51">
        <v>0.23724200000000001</v>
      </c>
      <c r="GX51">
        <v>0</v>
      </c>
      <c r="GY51">
        <v>1.63</v>
      </c>
      <c r="GZ51">
        <v>0</v>
      </c>
      <c r="HA51">
        <v>0</v>
      </c>
      <c r="HB51">
        <v>0</v>
      </c>
      <c r="HC51">
        <v>0</v>
      </c>
      <c r="HD51">
        <v>1.63</v>
      </c>
      <c r="HE51">
        <v>0</v>
      </c>
      <c r="HF51">
        <v>0.48929499999999998</v>
      </c>
      <c r="HG51">
        <v>0.96134600000000003</v>
      </c>
      <c r="HH51">
        <v>0</v>
      </c>
      <c r="HI51">
        <v>0</v>
      </c>
      <c r="HJ51">
        <v>0.173178</v>
      </c>
      <c r="HK51">
        <v>0.46945100000000001</v>
      </c>
      <c r="HL51">
        <v>2.09</v>
      </c>
      <c r="HM51">
        <v>0.70680299999999996</v>
      </c>
      <c r="HN51">
        <v>0</v>
      </c>
      <c r="HO51">
        <v>0</v>
      </c>
      <c r="HP51">
        <v>0</v>
      </c>
      <c r="HQ51">
        <v>0</v>
      </c>
      <c r="HR51">
        <v>0</v>
      </c>
      <c r="HS51">
        <v>2.8</v>
      </c>
      <c r="HT51">
        <v>0.85684499999999997</v>
      </c>
      <c r="HU51">
        <v>0</v>
      </c>
      <c r="HV51">
        <v>0</v>
      </c>
      <c r="HW51">
        <v>0</v>
      </c>
      <c r="HX51">
        <v>0</v>
      </c>
      <c r="HY51">
        <v>0</v>
      </c>
      <c r="HZ51">
        <v>0</v>
      </c>
      <c r="IA51">
        <v>0.86</v>
      </c>
      <c r="IB51">
        <v>0</v>
      </c>
      <c r="IC51">
        <v>0</v>
      </c>
      <c r="ID51">
        <v>0</v>
      </c>
      <c r="IE51">
        <v>0</v>
      </c>
      <c r="IF51">
        <v>0.86</v>
      </c>
    </row>
    <row r="52" spans="1:240" s="65" customFormat="1" x14ac:dyDescent="0.3">
      <c r="A52" s="70">
        <v>43887.479675925926</v>
      </c>
      <c r="B52" s="65" t="s">
        <v>185</v>
      </c>
      <c r="C52" s="65" t="s">
        <v>186</v>
      </c>
      <c r="D52" s="65" t="s">
        <v>187</v>
      </c>
      <c r="E52" s="65">
        <v>5502.05</v>
      </c>
      <c r="F52" s="65">
        <v>5502.05</v>
      </c>
      <c r="G52" s="65" t="s">
        <v>112</v>
      </c>
      <c r="H52" s="66">
        <v>2.5694444444444447E-2</v>
      </c>
      <c r="I52" s="65" t="s">
        <v>113</v>
      </c>
      <c r="J52" s="65">
        <v>-26.61</v>
      </c>
      <c r="K52" s="65" t="s">
        <v>114</v>
      </c>
      <c r="L52" s="65" t="s">
        <v>114</v>
      </c>
      <c r="M52" s="65" t="s">
        <v>147</v>
      </c>
      <c r="N52" s="65">
        <v>0</v>
      </c>
      <c r="O52" s="65">
        <v>10133.799999999999</v>
      </c>
      <c r="P52" s="65">
        <v>30254.5</v>
      </c>
      <c r="Q52" s="65">
        <v>0</v>
      </c>
      <c r="R52" s="65">
        <v>0</v>
      </c>
      <c r="S52" s="65">
        <v>0</v>
      </c>
      <c r="T52" s="65">
        <v>8732.0499999999993</v>
      </c>
      <c r="U52" s="65">
        <v>49120.4</v>
      </c>
      <c r="V52" s="65">
        <v>23566.7</v>
      </c>
      <c r="W52" s="65">
        <v>0</v>
      </c>
      <c r="X52" s="65">
        <v>0</v>
      </c>
      <c r="Y52" s="65">
        <v>0</v>
      </c>
      <c r="Z52" s="65">
        <v>0</v>
      </c>
      <c r="AA52" s="65">
        <v>0</v>
      </c>
      <c r="AB52" s="65">
        <v>72687</v>
      </c>
      <c r="AC52" s="65">
        <v>58.935400000000001</v>
      </c>
      <c r="AD52" s="65">
        <v>0</v>
      </c>
      <c r="AE52" s="65">
        <v>0</v>
      </c>
      <c r="AF52" s="65">
        <v>0</v>
      </c>
      <c r="AG52" s="65">
        <v>0</v>
      </c>
      <c r="AH52" s="65">
        <v>159.79900000000001</v>
      </c>
      <c r="AI52" s="65">
        <v>0</v>
      </c>
      <c r="AJ52" s="65">
        <v>218.73500000000001</v>
      </c>
      <c r="AK52" s="65">
        <v>0</v>
      </c>
      <c r="AL52" s="65">
        <v>0</v>
      </c>
      <c r="AM52" s="65">
        <v>0</v>
      </c>
      <c r="AN52" s="65">
        <v>0</v>
      </c>
      <c r="AO52" s="65">
        <v>218.73500000000001</v>
      </c>
      <c r="AP52" s="65">
        <v>0</v>
      </c>
      <c r="AQ52" s="65">
        <v>0</v>
      </c>
      <c r="AR52" s="65">
        <v>0</v>
      </c>
      <c r="AS52" s="65">
        <v>0</v>
      </c>
      <c r="AT52" s="65">
        <v>0</v>
      </c>
      <c r="AU52" s="65">
        <v>0</v>
      </c>
      <c r="AV52" s="65">
        <v>0</v>
      </c>
      <c r="AW52" s="65">
        <v>0</v>
      </c>
      <c r="AX52" s="65">
        <v>0</v>
      </c>
      <c r="AY52" s="65">
        <v>0</v>
      </c>
      <c r="AZ52" s="65">
        <v>0</v>
      </c>
      <c r="BA52" s="65">
        <v>0</v>
      </c>
      <c r="BB52" s="65">
        <v>0</v>
      </c>
      <c r="BC52" s="65">
        <v>2.1783399999999999</v>
      </c>
      <c r="BD52" s="65">
        <v>63.114699999999999</v>
      </c>
      <c r="BE52" s="65">
        <v>157.22900000000001</v>
      </c>
      <c r="BF52" s="65">
        <v>0</v>
      </c>
      <c r="BG52" s="65">
        <v>0</v>
      </c>
      <c r="BH52" s="65">
        <v>5.2366400000000004</v>
      </c>
      <c r="BI52" s="65">
        <v>46.8048</v>
      </c>
      <c r="BJ52" s="65">
        <v>274.56299999999999</v>
      </c>
      <c r="BK52" s="65">
        <v>123.904</v>
      </c>
      <c r="BL52" s="65">
        <v>0</v>
      </c>
      <c r="BM52" s="65">
        <v>0</v>
      </c>
      <c r="BN52" s="65">
        <v>0</v>
      </c>
      <c r="BO52" s="65">
        <v>0</v>
      </c>
      <c r="BP52" s="65">
        <v>0</v>
      </c>
      <c r="BQ52" s="65">
        <v>398.46699999999998</v>
      </c>
      <c r="BR52" s="65">
        <v>391.05200000000002</v>
      </c>
      <c r="BS52" s="65">
        <v>7.4149799999999999</v>
      </c>
      <c r="BT52" s="65">
        <v>0</v>
      </c>
      <c r="BU52" s="65">
        <v>0</v>
      </c>
      <c r="BW52" s="65">
        <v>0</v>
      </c>
      <c r="BX52" s="65">
        <v>0</v>
      </c>
      <c r="BZ52" s="65">
        <v>0</v>
      </c>
      <c r="CA52" s="65" t="s">
        <v>114</v>
      </c>
      <c r="CB52" s="65" t="s">
        <v>114</v>
      </c>
      <c r="CC52" s="65" t="s">
        <v>147</v>
      </c>
      <c r="CD52" s="65">
        <v>0</v>
      </c>
      <c r="CE52" s="65">
        <v>10731.8</v>
      </c>
      <c r="CF52" s="65">
        <v>26218.1</v>
      </c>
      <c r="CG52" s="65">
        <v>0</v>
      </c>
      <c r="CH52" s="65">
        <v>0</v>
      </c>
      <c r="CI52" s="65">
        <v>1621.41</v>
      </c>
      <c r="CJ52" s="65">
        <v>5462.04</v>
      </c>
      <c r="CK52" s="65">
        <v>44033.4</v>
      </c>
      <c r="CL52" s="65">
        <v>23566.7</v>
      </c>
      <c r="CM52" s="65">
        <v>0</v>
      </c>
      <c r="CN52" s="65">
        <v>0</v>
      </c>
      <c r="CO52" s="65">
        <v>0</v>
      </c>
      <c r="CP52" s="65">
        <v>0</v>
      </c>
      <c r="CQ52" s="65">
        <v>0</v>
      </c>
      <c r="CR52" s="65">
        <v>67600.100000000006</v>
      </c>
      <c r="CS52" s="65">
        <v>170.678</v>
      </c>
      <c r="CT52" s="65">
        <v>0</v>
      </c>
      <c r="CU52" s="65">
        <v>0</v>
      </c>
      <c r="CV52" s="65">
        <v>0</v>
      </c>
      <c r="CW52" s="65">
        <v>0</v>
      </c>
      <c r="CX52" s="65">
        <v>0</v>
      </c>
      <c r="CY52" s="65">
        <v>0</v>
      </c>
      <c r="CZ52" s="65">
        <v>170.678</v>
      </c>
      <c r="DA52" s="65">
        <v>0</v>
      </c>
      <c r="DB52" s="65">
        <v>0</v>
      </c>
      <c r="DC52" s="65">
        <v>0</v>
      </c>
      <c r="DD52" s="65">
        <v>0</v>
      </c>
      <c r="DE52" s="65">
        <v>170.678</v>
      </c>
      <c r="DF52" s="65">
        <v>0</v>
      </c>
      <c r="DG52" s="65">
        <v>0</v>
      </c>
      <c r="DH52" s="65">
        <v>0</v>
      </c>
      <c r="DI52" s="65">
        <v>0</v>
      </c>
      <c r="DJ52" s="65">
        <v>0</v>
      </c>
      <c r="DK52" s="65">
        <v>0</v>
      </c>
      <c r="DL52" s="65">
        <v>0</v>
      </c>
      <c r="DM52" s="65">
        <v>0</v>
      </c>
      <c r="DN52" s="65">
        <v>0</v>
      </c>
      <c r="DO52" s="65">
        <v>0</v>
      </c>
      <c r="DP52" s="65">
        <v>0</v>
      </c>
      <c r="DQ52" s="65">
        <v>0</v>
      </c>
      <c r="DR52" s="65">
        <v>0</v>
      </c>
      <c r="DS52" s="65">
        <v>6.2075699999999996</v>
      </c>
      <c r="DT52" s="65">
        <v>67.615399999999994</v>
      </c>
      <c r="DU52" s="65">
        <v>136.33699999999999</v>
      </c>
      <c r="DV52" s="65">
        <v>0</v>
      </c>
      <c r="DW52" s="65">
        <v>0</v>
      </c>
      <c r="DX52" s="65">
        <v>8.3427100000000003</v>
      </c>
      <c r="DY52" s="65">
        <v>29.443300000000001</v>
      </c>
      <c r="DZ52" s="65">
        <v>247.946</v>
      </c>
      <c r="EA52" s="65">
        <v>123.904</v>
      </c>
      <c r="EB52" s="65">
        <v>0</v>
      </c>
      <c r="EC52" s="65">
        <v>0</v>
      </c>
      <c r="ED52" s="65">
        <v>0</v>
      </c>
      <c r="EE52" s="65">
        <v>0</v>
      </c>
      <c r="EF52" s="65">
        <v>0</v>
      </c>
      <c r="EG52" s="65">
        <v>371.85</v>
      </c>
      <c r="EH52" s="65">
        <v>365.642</v>
      </c>
      <c r="EI52" s="65">
        <v>6.2075699999999996</v>
      </c>
      <c r="EJ52" s="65">
        <v>0</v>
      </c>
      <c r="EK52" s="65">
        <v>0</v>
      </c>
      <c r="EM52" s="65">
        <v>0</v>
      </c>
      <c r="EN52" s="65">
        <v>0</v>
      </c>
      <c r="EP52" s="65">
        <v>0</v>
      </c>
      <c r="EQ52" s="65">
        <v>0</v>
      </c>
      <c r="ER52" s="65">
        <v>2.7745500000000001</v>
      </c>
      <c r="ES52" s="65">
        <v>4.6041600000000003</v>
      </c>
      <c r="ET52" s="65">
        <v>0</v>
      </c>
      <c r="EU52" s="65">
        <v>0</v>
      </c>
      <c r="EV52" s="65">
        <v>0</v>
      </c>
      <c r="EW52" s="65">
        <v>1.45438</v>
      </c>
      <c r="EX52" s="65">
        <v>8.8330900000000003</v>
      </c>
      <c r="EY52" s="65">
        <v>3.0337299999999998</v>
      </c>
      <c r="EZ52" s="65">
        <v>0</v>
      </c>
      <c r="FA52" s="65">
        <v>0</v>
      </c>
      <c r="FB52" s="65">
        <v>0</v>
      </c>
      <c r="FC52" s="65">
        <v>0</v>
      </c>
      <c r="FD52" s="65">
        <v>0</v>
      </c>
      <c r="FE52" s="65">
        <v>11.8668</v>
      </c>
      <c r="FF52" s="65">
        <v>0</v>
      </c>
      <c r="FG52" s="65">
        <v>2.9566599999999998</v>
      </c>
      <c r="FH52" s="65">
        <v>4.0312999999999999</v>
      </c>
      <c r="FI52" s="65">
        <v>0</v>
      </c>
      <c r="FJ52" s="65">
        <v>0</v>
      </c>
      <c r="FK52" s="65">
        <v>0.199209</v>
      </c>
      <c r="FL52" s="65">
        <v>0.95674099999999995</v>
      </c>
      <c r="FM52" s="65">
        <v>8.14391</v>
      </c>
      <c r="FN52" s="65">
        <v>3.0337299999999998</v>
      </c>
      <c r="FO52" s="65">
        <v>0</v>
      </c>
      <c r="FP52" s="65">
        <v>0</v>
      </c>
      <c r="FQ52" s="65">
        <v>0</v>
      </c>
      <c r="FR52" s="65">
        <v>0</v>
      </c>
      <c r="FS52" s="65">
        <v>0</v>
      </c>
      <c r="FT52" s="65">
        <v>11.1776</v>
      </c>
      <c r="FU52" s="65" t="s">
        <v>642</v>
      </c>
      <c r="FV52" s="65" t="s">
        <v>622</v>
      </c>
      <c r="FW52" s="65" t="s">
        <v>528</v>
      </c>
      <c r="FX52" s="65" t="s">
        <v>115</v>
      </c>
      <c r="FY52" s="65" t="s">
        <v>530</v>
      </c>
      <c r="FZ52" s="65" t="s">
        <v>116</v>
      </c>
      <c r="GA52" s="65" t="s">
        <v>542</v>
      </c>
      <c r="GB52" s="65" t="s">
        <v>646</v>
      </c>
      <c r="GC52" s="65">
        <v>0</v>
      </c>
      <c r="GD52" s="65">
        <v>1.8041</v>
      </c>
      <c r="GE52" s="65">
        <v>5.7202900000000003</v>
      </c>
      <c r="GF52" s="65">
        <v>0</v>
      </c>
      <c r="GG52" s="65">
        <v>0</v>
      </c>
      <c r="GH52" s="65">
        <v>0</v>
      </c>
      <c r="GI52" s="65">
        <v>1.60762</v>
      </c>
      <c r="GJ52" s="65">
        <v>9.1300000000000008</v>
      </c>
      <c r="GK52" s="65">
        <v>4.0394300000000003</v>
      </c>
      <c r="GL52" s="65">
        <v>0</v>
      </c>
      <c r="GM52" s="65">
        <v>0</v>
      </c>
      <c r="GN52" s="65">
        <v>0</v>
      </c>
      <c r="GO52" s="65">
        <v>0</v>
      </c>
      <c r="GP52" s="65">
        <v>0</v>
      </c>
      <c r="GQ52" s="65">
        <v>13.17</v>
      </c>
      <c r="GR52" s="65">
        <v>0.31277199999999999</v>
      </c>
      <c r="GS52" s="65">
        <v>0</v>
      </c>
      <c r="GT52" s="65">
        <v>0</v>
      </c>
      <c r="GU52" s="65">
        <v>0</v>
      </c>
      <c r="GV52" s="65">
        <v>0</v>
      </c>
      <c r="GW52" s="65">
        <v>0.84805900000000001</v>
      </c>
      <c r="GX52" s="65">
        <v>0</v>
      </c>
      <c r="GY52" s="65">
        <v>1.1599999999999999</v>
      </c>
      <c r="GZ52" s="65">
        <v>0</v>
      </c>
      <c r="HA52" s="65">
        <v>0</v>
      </c>
      <c r="HB52" s="65">
        <v>0</v>
      </c>
      <c r="HC52" s="65">
        <v>0</v>
      </c>
      <c r="HD52" s="65">
        <v>1.1599999999999999</v>
      </c>
      <c r="HE52" s="65">
        <v>0</v>
      </c>
      <c r="HF52" s="65">
        <v>1.88883</v>
      </c>
      <c r="HG52" s="65">
        <v>4.9605699999999997</v>
      </c>
      <c r="HH52" s="65">
        <v>0</v>
      </c>
      <c r="HI52" s="65">
        <v>0</v>
      </c>
      <c r="HJ52" s="65">
        <v>0.28721999999999998</v>
      </c>
      <c r="HK52" s="65">
        <v>1.0214099999999999</v>
      </c>
      <c r="HL52" s="65">
        <v>8.16</v>
      </c>
      <c r="HM52" s="65">
        <v>4.0394300000000003</v>
      </c>
      <c r="HN52" s="65">
        <v>0</v>
      </c>
      <c r="HO52" s="65">
        <v>0</v>
      </c>
      <c r="HP52" s="65">
        <v>0</v>
      </c>
      <c r="HQ52" s="65">
        <v>0</v>
      </c>
      <c r="HR52" s="65">
        <v>0</v>
      </c>
      <c r="HS52" s="65">
        <v>12.2</v>
      </c>
      <c r="HT52" s="65">
        <v>0.90579299999999996</v>
      </c>
      <c r="HU52" s="65">
        <v>0</v>
      </c>
      <c r="HV52" s="65">
        <v>0</v>
      </c>
      <c r="HW52" s="65">
        <v>0</v>
      </c>
      <c r="HX52" s="65">
        <v>0</v>
      </c>
      <c r="HY52" s="65">
        <v>0</v>
      </c>
      <c r="HZ52" s="65">
        <v>0</v>
      </c>
      <c r="IA52" s="65">
        <v>0.91</v>
      </c>
      <c r="IB52" s="65">
        <v>0</v>
      </c>
      <c r="IC52" s="65">
        <v>0</v>
      </c>
      <c r="ID52" s="65">
        <v>0</v>
      </c>
      <c r="IE52" s="65">
        <v>0</v>
      </c>
      <c r="IF52" s="65">
        <v>0.91</v>
      </c>
    </row>
    <row r="53" spans="1:240" x14ac:dyDescent="0.3">
      <c r="A53" s="67">
        <v>43887.480115740742</v>
      </c>
      <c r="B53" t="s">
        <v>188</v>
      </c>
      <c r="C53" t="s">
        <v>189</v>
      </c>
      <c r="D53" t="s">
        <v>187</v>
      </c>
      <c r="E53">
        <v>5502.05</v>
      </c>
      <c r="F53">
        <v>5502.05</v>
      </c>
      <c r="G53" t="s">
        <v>112</v>
      </c>
      <c r="H53" s="68">
        <v>2.4305555555555556E-2</v>
      </c>
      <c r="I53" t="s">
        <v>113</v>
      </c>
      <c r="J53">
        <v>-25.03</v>
      </c>
      <c r="K53" t="s">
        <v>114</v>
      </c>
      <c r="L53" t="s">
        <v>114</v>
      </c>
      <c r="M53" t="s">
        <v>190</v>
      </c>
      <c r="N53">
        <v>0</v>
      </c>
      <c r="O53">
        <v>2869.56</v>
      </c>
      <c r="P53">
        <v>30976.6</v>
      </c>
      <c r="Q53">
        <v>0</v>
      </c>
      <c r="R53">
        <v>0</v>
      </c>
      <c r="S53">
        <v>0</v>
      </c>
      <c r="T53">
        <v>6596.67</v>
      </c>
      <c r="U53">
        <v>40442.800000000003</v>
      </c>
      <c r="V53">
        <v>23566.7</v>
      </c>
      <c r="W53">
        <v>0</v>
      </c>
      <c r="X53">
        <v>0</v>
      </c>
      <c r="Y53">
        <v>0</v>
      </c>
      <c r="Z53">
        <v>0</v>
      </c>
      <c r="AA53">
        <v>0</v>
      </c>
      <c r="AB53">
        <v>64009.5</v>
      </c>
      <c r="AC53">
        <v>34.085599999999999</v>
      </c>
      <c r="AD53">
        <v>0</v>
      </c>
      <c r="AE53">
        <v>0</v>
      </c>
      <c r="AF53">
        <v>0</v>
      </c>
      <c r="AG53">
        <v>0</v>
      </c>
      <c r="AH53">
        <v>159.79900000000001</v>
      </c>
      <c r="AI53">
        <v>0</v>
      </c>
      <c r="AJ53">
        <v>193.88399999999999</v>
      </c>
      <c r="AK53">
        <v>0</v>
      </c>
      <c r="AL53">
        <v>0</v>
      </c>
      <c r="AM53">
        <v>0</v>
      </c>
      <c r="AN53">
        <v>0</v>
      </c>
      <c r="AO53">
        <v>193.88399999999999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1.27715</v>
      </c>
      <c r="BD53">
        <v>25.068300000000001</v>
      </c>
      <c r="BE53">
        <v>160.98099999999999</v>
      </c>
      <c r="BF53">
        <v>0</v>
      </c>
      <c r="BG53">
        <v>0</v>
      </c>
      <c r="BH53">
        <v>5.2366299999999999</v>
      </c>
      <c r="BI53">
        <v>36.008099999999999</v>
      </c>
      <c r="BJ53">
        <v>228.572</v>
      </c>
      <c r="BK53">
        <v>123.904</v>
      </c>
      <c r="BL53">
        <v>0</v>
      </c>
      <c r="BM53">
        <v>0</v>
      </c>
      <c r="BN53">
        <v>0</v>
      </c>
      <c r="BO53">
        <v>0</v>
      </c>
      <c r="BP53">
        <v>0</v>
      </c>
      <c r="BQ53">
        <v>352.47500000000002</v>
      </c>
      <c r="BR53">
        <v>345.96199999999999</v>
      </c>
      <c r="BS53">
        <v>6.5137799999999997</v>
      </c>
      <c r="BT53">
        <v>0</v>
      </c>
      <c r="BU53">
        <v>0</v>
      </c>
      <c r="BW53">
        <v>0</v>
      </c>
      <c r="BX53">
        <v>0</v>
      </c>
      <c r="BZ53">
        <v>0</v>
      </c>
      <c r="CA53" t="s">
        <v>114</v>
      </c>
      <c r="CB53" t="s">
        <v>114</v>
      </c>
      <c r="CC53" t="s">
        <v>170</v>
      </c>
      <c r="CD53">
        <v>0</v>
      </c>
      <c r="CE53">
        <v>8039.02</v>
      </c>
      <c r="CF53">
        <v>21855.5</v>
      </c>
      <c r="CG53">
        <v>0</v>
      </c>
      <c r="CH53">
        <v>0</v>
      </c>
      <c r="CI53">
        <v>1621.41</v>
      </c>
      <c r="CJ53">
        <v>5417.67</v>
      </c>
      <c r="CK53">
        <v>36933.599999999999</v>
      </c>
      <c r="CL53">
        <v>23566.7</v>
      </c>
      <c r="CM53">
        <v>0</v>
      </c>
      <c r="CN53">
        <v>0</v>
      </c>
      <c r="CO53">
        <v>0</v>
      </c>
      <c r="CP53">
        <v>0</v>
      </c>
      <c r="CQ53">
        <v>0</v>
      </c>
      <c r="CR53">
        <v>60500.3</v>
      </c>
      <c r="CS53">
        <v>40.6646</v>
      </c>
      <c r="CT53">
        <v>0</v>
      </c>
      <c r="CU53">
        <v>0</v>
      </c>
      <c r="CV53">
        <v>0</v>
      </c>
      <c r="CW53">
        <v>0</v>
      </c>
      <c r="CX53">
        <v>0</v>
      </c>
      <c r="CY53">
        <v>0</v>
      </c>
      <c r="CZ53">
        <v>40.6646</v>
      </c>
      <c r="DA53">
        <v>0</v>
      </c>
      <c r="DB53">
        <v>0</v>
      </c>
      <c r="DC53">
        <v>0</v>
      </c>
      <c r="DD53">
        <v>0</v>
      </c>
      <c r="DE53">
        <v>40.6646</v>
      </c>
      <c r="DF53">
        <v>0</v>
      </c>
      <c r="DG53">
        <v>0</v>
      </c>
      <c r="DH53">
        <v>0</v>
      </c>
      <c r="DI53">
        <v>0</v>
      </c>
      <c r="DJ53">
        <v>0</v>
      </c>
      <c r="DK53">
        <v>0</v>
      </c>
      <c r="DL53">
        <v>0</v>
      </c>
      <c r="DM53">
        <v>0</v>
      </c>
      <c r="DN53">
        <v>0</v>
      </c>
      <c r="DO53">
        <v>0</v>
      </c>
      <c r="DP53">
        <v>0</v>
      </c>
      <c r="DQ53">
        <v>0</v>
      </c>
      <c r="DR53">
        <v>0</v>
      </c>
      <c r="DS53">
        <v>1.5309299999999999</v>
      </c>
      <c r="DT53">
        <v>50.877800000000001</v>
      </c>
      <c r="DU53">
        <v>113.58</v>
      </c>
      <c r="DV53">
        <v>0</v>
      </c>
      <c r="DW53">
        <v>0</v>
      </c>
      <c r="DX53">
        <v>8.34328</v>
      </c>
      <c r="DY53">
        <v>29.223400000000002</v>
      </c>
      <c r="DZ53">
        <v>203.55600000000001</v>
      </c>
      <c r="EA53">
        <v>123.904</v>
      </c>
      <c r="EB53">
        <v>0</v>
      </c>
      <c r="EC53">
        <v>0</v>
      </c>
      <c r="ED53">
        <v>0</v>
      </c>
      <c r="EE53">
        <v>0</v>
      </c>
      <c r="EF53">
        <v>0</v>
      </c>
      <c r="EG53">
        <v>327.459</v>
      </c>
      <c r="EH53">
        <v>325.928</v>
      </c>
      <c r="EI53">
        <v>1.5309299999999999</v>
      </c>
      <c r="EJ53">
        <v>0</v>
      </c>
      <c r="EK53">
        <v>0</v>
      </c>
      <c r="EM53">
        <v>0</v>
      </c>
      <c r="EN53">
        <v>0</v>
      </c>
      <c r="EP53">
        <v>0</v>
      </c>
      <c r="EQ53">
        <v>0</v>
      </c>
      <c r="ER53">
        <v>1.29531</v>
      </c>
      <c r="ES53">
        <v>4.7141599999999997</v>
      </c>
      <c r="ET53">
        <v>0</v>
      </c>
      <c r="EU53">
        <v>0</v>
      </c>
      <c r="EV53">
        <v>0</v>
      </c>
      <c r="EW53">
        <v>1.29443</v>
      </c>
      <c r="EX53">
        <v>7.3038999999999996</v>
      </c>
      <c r="EY53">
        <v>3.0337299999999998</v>
      </c>
      <c r="EZ53">
        <v>0</v>
      </c>
      <c r="FA53">
        <v>0</v>
      </c>
      <c r="FB53">
        <v>0</v>
      </c>
      <c r="FC53">
        <v>0</v>
      </c>
      <c r="FD53">
        <v>0</v>
      </c>
      <c r="FE53">
        <v>10.3376</v>
      </c>
      <c r="FF53">
        <v>0</v>
      </c>
      <c r="FG53">
        <v>2.2928799999999998</v>
      </c>
      <c r="FH53">
        <v>3.3260700000000001</v>
      </c>
      <c r="FI53">
        <v>0</v>
      </c>
      <c r="FJ53">
        <v>0</v>
      </c>
      <c r="FK53">
        <v>0.19935</v>
      </c>
      <c r="FL53">
        <v>0.95432499999999998</v>
      </c>
      <c r="FM53">
        <v>6.7726199999999999</v>
      </c>
      <c r="FN53">
        <v>3.0337299999999998</v>
      </c>
      <c r="FO53">
        <v>0</v>
      </c>
      <c r="FP53">
        <v>0</v>
      </c>
      <c r="FQ53">
        <v>0</v>
      </c>
      <c r="FR53">
        <v>0</v>
      </c>
      <c r="FS53">
        <v>0</v>
      </c>
      <c r="FT53">
        <v>9.8063500000000001</v>
      </c>
      <c r="FU53" t="s">
        <v>642</v>
      </c>
      <c r="FV53" t="s">
        <v>622</v>
      </c>
      <c r="FW53" t="s">
        <v>528</v>
      </c>
      <c r="FX53" t="s">
        <v>115</v>
      </c>
      <c r="FY53" t="s">
        <v>530</v>
      </c>
      <c r="FZ53" t="s">
        <v>116</v>
      </c>
      <c r="GA53" t="s">
        <v>542</v>
      </c>
      <c r="GB53" t="s">
        <v>646</v>
      </c>
      <c r="GC53">
        <v>0</v>
      </c>
      <c r="GD53">
        <v>0.563361</v>
      </c>
      <c r="GE53">
        <v>5.8567299999999998</v>
      </c>
      <c r="GF53">
        <v>0</v>
      </c>
      <c r="GG53">
        <v>0</v>
      </c>
      <c r="GH53">
        <v>0</v>
      </c>
      <c r="GI53">
        <v>1.2810600000000001</v>
      </c>
      <c r="GJ53">
        <v>7.7</v>
      </c>
      <c r="GK53">
        <v>4.0394300000000003</v>
      </c>
      <c r="GL53">
        <v>0</v>
      </c>
      <c r="GM53">
        <v>0</v>
      </c>
      <c r="GN53">
        <v>0</v>
      </c>
      <c r="GO53">
        <v>0</v>
      </c>
      <c r="GP53">
        <v>0</v>
      </c>
      <c r="GQ53">
        <v>11.74</v>
      </c>
      <c r="GR53">
        <v>0.180893</v>
      </c>
      <c r="GS53">
        <v>0</v>
      </c>
      <c r="GT53">
        <v>0</v>
      </c>
      <c r="GU53">
        <v>0</v>
      </c>
      <c r="GV53">
        <v>0</v>
      </c>
      <c r="GW53">
        <v>0.84805699999999995</v>
      </c>
      <c r="GX53">
        <v>0</v>
      </c>
      <c r="GY53">
        <v>1.03</v>
      </c>
      <c r="GZ53">
        <v>0</v>
      </c>
      <c r="HA53">
        <v>0</v>
      </c>
      <c r="HB53">
        <v>0</v>
      </c>
      <c r="HC53">
        <v>0</v>
      </c>
      <c r="HD53">
        <v>1.03</v>
      </c>
      <c r="HE53">
        <v>0</v>
      </c>
      <c r="HF53">
        <v>1.413</v>
      </c>
      <c r="HG53">
        <v>4.1322099999999997</v>
      </c>
      <c r="HH53">
        <v>0</v>
      </c>
      <c r="HI53">
        <v>0</v>
      </c>
      <c r="HJ53">
        <v>0.287215</v>
      </c>
      <c r="HK53">
        <v>1.0148200000000001</v>
      </c>
      <c r="HL53">
        <v>6.84</v>
      </c>
      <c r="HM53">
        <v>4.0394300000000003</v>
      </c>
      <c r="HN53">
        <v>0</v>
      </c>
      <c r="HO53">
        <v>0</v>
      </c>
      <c r="HP53">
        <v>0</v>
      </c>
      <c r="HQ53">
        <v>0</v>
      </c>
      <c r="HR53">
        <v>0</v>
      </c>
      <c r="HS53">
        <v>10.88</v>
      </c>
      <c r="HT53">
        <v>0.215808</v>
      </c>
      <c r="HU53">
        <v>0</v>
      </c>
      <c r="HV53">
        <v>0</v>
      </c>
      <c r="HW53">
        <v>0</v>
      </c>
      <c r="HX53">
        <v>0</v>
      </c>
      <c r="HY53">
        <v>0</v>
      </c>
      <c r="HZ53">
        <v>0</v>
      </c>
      <c r="IA53">
        <v>0.22</v>
      </c>
      <c r="IB53">
        <v>0</v>
      </c>
      <c r="IC53">
        <v>0</v>
      </c>
      <c r="ID53">
        <v>0</v>
      </c>
      <c r="IE53">
        <v>0</v>
      </c>
      <c r="IF53">
        <v>0.22</v>
      </c>
    </row>
    <row r="54" spans="1:240" x14ac:dyDescent="0.3">
      <c r="A54" s="67">
        <v>43887.480717592596</v>
      </c>
      <c r="B54" t="s">
        <v>192</v>
      </c>
      <c r="C54" t="s">
        <v>193</v>
      </c>
      <c r="D54" t="s">
        <v>187</v>
      </c>
      <c r="E54">
        <v>5502.05</v>
      </c>
      <c r="F54">
        <v>5502.05</v>
      </c>
      <c r="G54" t="s">
        <v>112</v>
      </c>
      <c r="H54" s="68">
        <v>3.4027777777777775E-2</v>
      </c>
      <c r="I54" t="s">
        <v>113</v>
      </c>
      <c r="J54">
        <v>-22.97</v>
      </c>
      <c r="K54" t="s">
        <v>114</v>
      </c>
      <c r="L54" t="s">
        <v>114</v>
      </c>
      <c r="M54" t="s">
        <v>123</v>
      </c>
      <c r="N54">
        <v>49.881300000000003</v>
      </c>
      <c r="O54">
        <v>5884.01</v>
      </c>
      <c r="P54">
        <v>23654.7</v>
      </c>
      <c r="Q54">
        <v>0</v>
      </c>
      <c r="R54">
        <v>0</v>
      </c>
      <c r="S54">
        <v>0</v>
      </c>
      <c r="T54">
        <v>8724.9500000000007</v>
      </c>
      <c r="U54">
        <v>38313.599999999999</v>
      </c>
      <c r="V54">
        <v>23566.7</v>
      </c>
      <c r="W54">
        <v>0</v>
      </c>
      <c r="X54">
        <v>0</v>
      </c>
      <c r="Y54">
        <v>0</v>
      </c>
      <c r="Z54">
        <v>0</v>
      </c>
      <c r="AA54">
        <v>0</v>
      </c>
      <c r="AB54">
        <v>61880.3</v>
      </c>
      <c r="AC54">
        <v>85.694800000000001</v>
      </c>
      <c r="AD54">
        <v>0</v>
      </c>
      <c r="AE54">
        <v>0</v>
      </c>
      <c r="AF54">
        <v>0</v>
      </c>
      <c r="AG54">
        <v>0</v>
      </c>
      <c r="AH54">
        <v>159.535</v>
      </c>
      <c r="AI54">
        <v>0</v>
      </c>
      <c r="AJ54">
        <v>245.23</v>
      </c>
      <c r="AK54">
        <v>0</v>
      </c>
      <c r="AL54">
        <v>0</v>
      </c>
      <c r="AM54">
        <v>0</v>
      </c>
      <c r="AN54">
        <v>0</v>
      </c>
      <c r="AO54">
        <v>245.23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3.3656600000000001</v>
      </c>
      <c r="BD54">
        <v>39.4803</v>
      </c>
      <c r="BE54">
        <v>122.931</v>
      </c>
      <c r="BF54">
        <v>0</v>
      </c>
      <c r="BG54">
        <v>0</v>
      </c>
      <c r="BH54">
        <v>5.22797</v>
      </c>
      <c r="BI54">
        <v>46.764499999999998</v>
      </c>
      <c r="BJ54">
        <v>217.76900000000001</v>
      </c>
      <c r="BK54">
        <v>123.904</v>
      </c>
      <c r="BL54">
        <v>0</v>
      </c>
      <c r="BM54">
        <v>0</v>
      </c>
      <c r="BN54">
        <v>0</v>
      </c>
      <c r="BO54">
        <v>0</v>
      </c>
      <c r="BP54">
        <v>0</v>
      </c>
      <c r="BQ54">
        <v>341.673</v>
      </c>
      <c r="BR54">
        <v>333.30200000000002</v>
      </c>
      <c r="BS54">
        <v>8.3709500000000006</v>
      </c>
      <c r="BT54">
        <v>0</v>
      </c>
      <c r="BU54">
        <v>0</v>
      </c>
      <c r="BW54">
        <v>0</v>
      </c>
      <c r="BX54">
        <v>0</v>
      </c>
      <c r="BZ54">
        <v>0</v>
      </c>
      <c r="CA54" t="s">
        <v>114</v>
      </c>
      <c r="CB54" t="s">
        <v>114</v>
      </c>
      <c r="CC54" t="s">
        <v>170</v>
      </c>
      <c r="CD54">
        <v>0</v>
      </c>
      <c r="CE54">
        <v>7731.02</v>
      </c>
      <c r="CF54">
        <v>19732.599999999999</v>
      </c>
      <c r="CG54">
        <v>0</v>
      </c>
      <c r="CH54">
        <v>0</v>
      </c>
      <c r="CI54">
        <v>1621.43</v>
      </c>
      <c r="CJ54">
        <v>5417.67</v>
      </c>
      <c r="CK54">
        <v>34502.699999999997</v>
      </c>
      <c r="CL54">
        <v>23566.7</v>
      </c>
      <c r="CM54">
        <v>0</v>
      </c>
      <c r="CN54">
        <v>0</v>
      </c>
      <c r="CO54">
        <v>0</v>
      </c>
      <c r="CP54">
        <v>0</v>
      </c>
      <c r="CQ54">
        <v>0</v>
      </c>
      <c r="CR54">
        <v>58069.4</v>
      </c>
      <c r="CS54">
        <v>111.328</v>
      </c>
      <c r="CT54">
        <v>0</v>
      </c>
      <c r="CU54">
        <v>0</v>
      </c>
      <c r="CV54">
        <v>0</v>
      </c>
      <c r="CW54">
        <v>0</v>
      </c>
      <c r="CX54">
        <v>0</v>
      </c>
      <c r="CY54">
        <v>0</v>
      </c>
      <c r="CZ54">
        <v>111.328</v>
      </c>
      <c r="DA54">
        <v>0</v>
      </c>
      <c r="DB54">
        <v>0</v>
      </c>
      <c r="DC54">
        <v>0</v>
      </c>
      <c r="DD54">
        <v>0</v>
      </c>
      <c r="DE54">
        <v>111.328</v>
      </c>
      <c r="DF54">
        <v>0</v>
      </c>
      <c r="DG54">
        <v>0</v>
      </c>
      <c r="DH54">
        <v>0</v>
      </c>
      <c r="DI54">
        <v>0</v>
      </c>
      <c r="DJ54">
        <v>0</v>
      </c>
      <c r="DK54">
        <v>0</v>
      </c>
      <c r="DL54">
        <v>0</v>
      </c>
      <c r="DM54">
        <v>0</v>
      </c>
      <c r="DN54">
        <v>0</v>
      </c>
      <c r="DO54">
        <v>0</v>
      </c>
      <c r="DP54">
        <v>0</v>
      </c>
      <c r="DQ54">
        <v>0</v>
      </c>
      <c r="DR54">
        <v>0</v>
      </c>
      <c r="DS54">
        <v>4.0888299999999997</v>
      </c>
      <c r="DT54">
        <v>49.107500000000002</v>
      </c>
      <c r="DU54">
        <v>104.03100000000001</v>
      </c>
      <c r="DV54">
        <v>0</v>
      </c>
      <c r="DW54">
        <v>0</v>
      </c>
      <c r="DX54">
        <v>8.3471899999999994</v>
      </c>
      <c r="DY54">
        <v>29.223400000000002</v>
      </c>
      <c r="DZ54">
        <v>194.798</v>
      </c>
      <c r="EA54">
        <v>123.904</v>
      </c>
      <c r="EB54">
        <v>0</v>
      </c>
      <c r="EC54">
        <v>0</v>
      </c>
      <c r="ED54">
        <v>0</v>
      </c>
      <c r="EE54">
        <v>0</v>
      </c>
      <c r="EF54">
        <v>0</v>
      </c>
      <c r="EG54">
        <v>318.702</v>
      </c>
      <c r="EH54">
        <v>314.613</v>
      </c>
      <c r="EI54">
        <v>4.0888299999999997</v>
      </c>
      <c r="EJ54">
        <v>0</v>
      </c>
      <c r="EK54">
        <v>0</v>
      </c>
      <c r="EM54">
        <v>0</v>
      </c>
      <c r="EN54">
        <v>0</v>
      </c>
      <c r="EP54">
        <v>0</v>
      </c>
      <c r="EQ54" s="69">
        <v>9.3980999999999996E-9</v>
      </c>
      <c r="ER54">
        <v>1.8324800000000001</v>
      </c>
      <c r="ES54">
        <v>3.5998899999999998</v>
      </c>
      <c r="ET54">
        <v>0</v>
      </c>
      <c r="EU54">
        <v>0</v>
      </c>
      <c r="EV54">
        <v>0</v>
      </c>
      <c r="EW54">
        <v>1.4528799999999999</v>
      </c>
      <c r="EX54">
        <v>6.8852500000000001</v>
      </c>
      <c r="EY54">
        <v>3.0337299999999998</v>
      </c>
      <c r="EZ54">
        <v>0</v>
      </c>
      <c r="FA54">
        <v>0</v>
      </c>
      <c r="FB54">
        <v>0</v>
      </c>
      <c r="FC54">
        <v>0</v>
      </c>
      <c r="FD54">
        <v>0</v>
      </c>
      <c r="FE54">
        <v>9.9189799999999995</v>
      </c>
      <c r="FF54">
        <v>0</v>
      </c>
      <c r="FG54">
        <v>2.1753100000000001</v>
      </c>
      <c r="FH54">
        <v>3.2922400000000001</v>
      </c>
      <c r="FI54">
        <v>0</v>
      </c>
      <c r="FJ54">
        <v>0</v>
      </c>
      <c r="FK54">
        <v>0.19972400000000001</v>
      </c>
      <c r="FL54">
        <v>0.95432499999999998</v>
      </c>
      <c r="FM54">
        <v>6.6215900000000003</v>
      </c>
      <c r="FN54">
        <v>3.0337299999999998</v>
      </c>
      <c r="FO54">
        <v>0</v>
      </c>
      <c r="FP54">
        <v>0</v>
      </c>
      <c r="FQ54">
        <v>0</v>
      </c>
      <c r="FR54">
        <v>0</v>
      </c>
      <c r="FS54">
        <v>0</v>
      </c>
      <c r="FT54">
        <v>9.6553199999999997</v>
      </c>
      <c r="FU54" t="s">
        <v>642</v>
      </c>
      <c r="FV54" t="s">
        <v>622</v>
      </c>
      <c r="FW54" t="s">
        <v>528</v>
      </c>
      <c r="FX54" t="s">
        <v>115</v>
      </c>
      <c r="FY54" t="s">
        <v>530</v>
      </c>
      <c r="FZ54" t="s">
        <v>116</v>
      </c>
      <c r="GA54" t="s">
        <v>542</v>
      </c>
      <c r="GB54" t="s">
        <v>646</v>
      </c>
      <c r="GC54">
        <v>1.1661400000000001E-2</v>
      </c>
      <c r="GD54">
        <v>1.0643800000000001</v>
      </c>
      <c r="GE54">
        <v>4.4723899999999999</v>
      </c>
      <c r="GF54">
        <v>0</v>
      </c>
      <c r="GG54">
        <v>0</v>
      </c>
      <c r="GH54">
        <v>0</v>
      </c>
      <c r="GI54">
        <v>1.6061700000000001</v>
      </c>
      <c r="GJ54">
        <v>7.15</v>
      </c>
      <c r="GK54">
        <v>4.0394300000000003</v>
      </c>
      <c r="GL54">
        <v>0</v>
      </c>
      <c r="GM54">
        <v>0</v>
      </c>
      <c r="GN54">
        <v>0</v>
      </c>
      <c r="GO54">
        <v>0</v>
      </c>
      <c r="GP54">
        <v>0</v>
      </c>
      <c r="GQ54">
        <v>11.19</v>
      </c>
      <c r="GR54">
        <v>0.45478499999999999</v>
      </c>
      <c r="GS54">
        <v>0</v>
      </c>
      <c r="GT54">
        <v>0</v>
      </c>
      <c r="GU54">
        <v>0</v>
      </c>
      <c r="GV54">
        <v>0</v>
      </c>
      <c r="GW54">
        <v>0.84665800000000002</v>
      </c>
      <c r="GX54">
        <v>0</v>
      </c>
      <c r="GY54">
        <v>1.3</v>
      </c>
      <c r="GZ54">
        <v>0</v>
      </c>
      <c r="HA54">
        <v>0</v>
      </c>
      <c r="HB54">
        <v>0</v>
      </c>
      <c r="HC54">
        <v>0</v>
      </c>
      <c r="HD54">
        <v>1.3</v>
      </c>
      <c r="HE54">
        <v>0</v>
      </c>
      <c r="HF54">
        <v>1.35379</v>
      </c>
      <c r="HG54">
        <v>3.7120799999999998</v>
      </c>
      <c r="HH54">
        <v>0</v>
      </c>
      <c r="HI54">
        <v>0</v>
      </c>
      <c r="HJ54">
        <v>0.28720000000000001</v>
      </c>
      <c r="HK54">
        <v>1.0148200000000001</v>
      </c>
      <c r="HL54">
        <v>6.36</v>
      </c>
      <c r="HM54">
        <v>4.0394300000000003</v>
      </c>
      <c r="HN54">
        <v>0</v>
      </c>
      <c r="HO54">
        <v>0</v>
      </c>
      <c r="HP54">
        <v>0</v>
      </c>
      <c r="HQ54">
        <v>0</v>
      </c>
      <c r="HR54">
        <v>0</v>
      </c>
      <c r="HS54">
        <v>10.4</v>
      </c>
      <c r="HT54">
        <v>0.59082199999999996</v>
      </c>
      <c r="HU54">
        <v>0</v>
      </c>
      <c r="HV54">
        <v>0</v>
      </c>
      <c r="HW54">
        <v>0</v>
      </c>
      <c r="HX54">
        <v>0</v>
      </c>
      <c r="HY54">
        <v>0</v>
      </c>
      <c r="HZ54">
        <v>0</v>
      </c>
      <c r="IA54">
        <v>0.59</v>
      </c>
      <c r="IB54">
        <v>0</v>
      </c>
      <c r="IC54">
        <v>0</v>
      </c>
      <c r="ID54">
        <v>0</v>
      </c>
      <c r="IE54">
        <v>0</v>
      </c>
      <c r="IF54">
        <v>0.59</v>
      </c>
    </row>
    <row r="55" spans="1:240" x14ac:dyDescent="0.3">
      <c r="A55" s="67">
        <v>43887.481122685182</v>
      </c>
      <c r="B55" t="s">
        <v>196</v>
      </c>
      <c r="C55" t="s">
        <v>197</v>
      </c>
      <c r="D55" t="s">
        <v>187</v>
      </c>
      <c r="E55">
        <v>5502.05</v>
      </c>
      <c r="F55">
        <v>5502.05</v>
      </c>
      <c r="G55" t="s">
        <v>112</v>
      </c>
      <c r="H55" s="68">
        <v>2.2222222222222223E-2</v>
      </c>
      <c r="I55" t="s">
        <v>118</v>
      </c>
      <c r="J55">
        <v>12.08</v>
      </c>
      <c r="K55" t="s">
        <v>114</v>
      </c>
      <c r="L55" t="s">
        <v>114</v>
      </c>
      <c r="M55" t="s">
        <v>123</v>
      </c>
      <c r="N55">
        <v>0</v>
      </c>
      <c r="O55">
        <v>11077.3</v>
      </c>
      <c r="P55">
        <v>30262.3</v>
      </c>
      <c r="Q55">
        <v>0</v>
      </c>
      <c r="R55">
        <v>0</v>
      </c>
      <c r="S55">
        <v>0</v>
      </c>
      <c r="T55">
        <v>11157</v>
      </c>
      <c r="U55">
        <v>52496.6</v>
      </c>
      <c r="V55">
        <v>23566.7</v>
      </c>
      <c r="W55">
        <v>0</v>
      </c>
      <c r="X55">
        <v>0</v>
      </c>
      <c r="Y55">
        <v>0</v>
      </c>
      <c r="Z55">
        <v>0</v>
      </c>
      <c r="AA55">
        <v>0</v>
      </c>
      <c r="AB55">
        <v>76063.3</v>
      </c>
      <c r="AC55">
        <v>69.586600000000004</v>
      </c>
      <c r="AD55">
        <v>0</v>
      </c>
      <c r="AE55">
        <v>0</v>
      </c>
      <c r="AF55">
        <v>0</v>
      </c>
      <c r="AG55">
        <v>0</v>
      </c>
      <c r="AH55">
        <v>159.535</v>
      </c>
      <c r="AI55">
        <v>0</v>
      </c>
      <c r="AJ55">
        <v>229.12200000000001</v>
      </c>
      <c r="AK55">
        <v>0</v>
      </c>
      <c r="AL55">
        <v>0</v>
      </c>
      <c r="AM55">
        <v>0</v>
      </c>
      <c r="AN55">
        <v>0</v>
      </c>
      <c r="AO55">
        <v>229.12200000000001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2.5704699999999998</v>
      </c>
      <c r="BD55">
        <v>67.884100000000004</v>
      </c>
      <c r="BE55">
        <v>157.286</v>
      </c>
      <c r="BF55">
        <v>0</v>
      </c>
      <c r="BG55">
        <v>0</v>
      </c>
      <c r="BH55">
        <v>5.2279799999999996</v>
      </c>
      <c r="BI55">
        <v>58.892899999999997</v>
      </c>
      <c r="BJ55">
        <v>291.86099999999999</v>
      </c>
      <c r="BK55">
        <v>123.904</v>
      </c>
      <c r="BL55">
        <v>0</v>
      </c>
      <c r="BM55">
        <v>0</v>
      </c>
      <c r="BN55">
        <v>0</v>
      </c>
      <c r="BO55">
        <v>0</v>
      </c>
      <c r="BP55">
        <v>0</v>
      </c>
      <c r="BQ55">
        <v>415.76499999999999</v>
      </c>
      <c r="BR55">
        <v>407.96600000000001</v>
      </c>
      <c r="BS55">
        <v>7.7984600000000004</v>
      </c>
      <c r="BT55">
        <v>0</v>
      </c>
      <c r="BU55">
        <v>0</v>
      </c>
      <c r="BW55">
        <v>0</v>
      </c>
      <c r="BX55">
        <v>0</v>
      </c>
      <c r="BZ55">
        <v>0</v>
      </c>
      <c r="CA55" t="s">
        <v>114</v>
      </c>
      <c r="CB55" t="s">
        <v>114</v>
      </c>
      <c r="CC55" t="s">
        <v>218</v>
      </c>
      <c r="CD55">
        <v>0</v>
      </c>
      <c r="CE55">
        <v>12038.3</v>
      </c>
      <c r="CF55">
        <v>31500.1</v>
      </c>
      <c r="CG55">
        <v>0</v>
      </c>
      <c r="CH55">
        <v>0</v>
      </c>
      <c r="CI55">
        <v>0</v>
      </c>
      <c r="CJ55">
        <v>11157</v>
      </c>
      <c r="CK55">
        <v>54695.5</v>
      </c>
      <c r="CL55">
        <v>23566.7</v>
      </c>
      <c r="CM55">
        <v>0</v>
      </c>
      <c r="CN55">
        <v>0</v>
      </c>
      <c r="CO55">
        <v>0</v>
      </c>
      <c r="CP55">
        <v>0</v>
      </c>
      <c r="CQ55">
        <v>0</v>
      </c>
      <c r="CR55">
        <v>78262.100000000006</v>
      </c>
      <c r="CS55">
        <v>67.9238</v>
      </c>
      <c r="CT55">
        <v>0</v>
      </c>
      <c r="CU55">
        <v>0</v>
      </c>
      <c r="CV55">
        <v>0</v>
      </c>
      <c r="CW55">
        <v>0</v>
      </c>
      <c r="CX55">
        <v>159.535</v>
      </c>
      <c r="CY55">
        <v>0</v>
      </c>
      <c r="CZ55">
        <v>227.459</v>
      </c>
      <c r="DA55">
        <v>0</v>
      </c>
      <c r="DB55">
        <v>0</v>
      </c>
      <c r="DC55">
        <v>0</v>
      </c>
      <c r="DD55">
        <v>0</v>
      </c>
      <c r="DE55">
        <v>227.459</v>
      </c>
      <c r="DF55">
        <v>0</v>
      </c>
      <c r="DG55">
        <v>0</v>
      </c>
      <c r="DH55">
        <v>0</v>
      </c>
      <c r="DI55">
        <v>0</v>
      </c>
      <c r="DJ55">
        <v>0</v>
      </c>
      <c r="DK55">
        <v>0</v>
      </c>
      <c r="DL55">
        <v>0</v>
      </c>
      <c r="DM55">
        <v>0</v>
      </c>
      <c r="DN55">
        <v>0</v>
      </c>
      <c r="DO55">
        <v>0</v>
      </c>
      <c r="DP55">
        <v>0</v>
      </c>
      <c r="DQ55">
        <v>0</v>
      </c>
      <c r="DR55">
        <v>0</v>
      </c>
      <c r="DS55">
        <v>2.5097499999999999</v>
      </c>
      <c r="DT55">
        <v>73.5929</v>
      </c>
      <c r="DU55">
        <v>163.71799999999999</v>
      </c>
      <c r="DV55">
        <v>0</v>
      </c>
      <c r="DW55">
        <v>0</v>
      </c>
      <c r="DX55">
        <v>5.2279799999999996</v>
      </c>
      <c r="DY55">
        <v>58.892899999999997</v>
      </c>
      <c r="DZ55">
        <v>303.94200000000001</v>
      </c>
      <c r="EA55">
        <v>123.904</v>
      </c>
      <c r="EB55">
        <v>0</v>
      </c>
      <c r="EC55">
        <v>0</v>
      </c>
      <c r="ED55">
        <v>0</v>
      </c>
      <c r="EE55">
        <v>0</v>
      </c>
      <c r="EF55">
        <v>0</v>
      </c>
      <c r="EG55">
        <v>427.84500000000003</v>
      </c>
      <c r="EH55">
        <v>420.10700000000003</v>
      </c>
      <c r="EI55">
        <v>7.73773</v>
      </c>
      <c r="EJ55">
        <v>0</v>
      </c>
      <c r="EK55">
        <v>0</v>
      </c>
      <c r="EM55">
        <v>0</v>
      </c>
      <c r="EN55">
        <v>0</v>
      </c>
      <c r="EP55">
        <v>0</v>
      </c>
      <c r="EQ55">
        <v>0</v>
      </c>
      <c r="ER55">
        <v>2.8247900000000001</v>
      </c>
      <c r="ES55">
        <v>4.6140299999999996</v>
      </c>
      <c r="ET55">
        <v>0</v>
      </c>
      <c r="EU55">
        <v>0</v>
      </c>
      <c r="EV55">
        <v>0</v>
      </c>
      <c r="EW55">
        <v>1.5898000000000001</v>
      </c>
      <c r="EX55">
        <v>9.0286200000000001</v>
      </c>
      <c r="EY55">
        <v>3.0337299999999998</v>
      </c>
      <c r="EZ55">
        <v>0</v>
      </c>
      <c r="FA55">
        <v>0</v>
      </c>
      <c r="FB55">
        <v>0</v>
      </c>
      <c r="FC55">
        <v>0</v>
      </c>
      <c r="FD55">
        <v>0</v>
      </c>
      <c r="FE55">
        <v>12.0623</v>
      </c>
      <c r="FF55">
        <v>0</v>
      </c>
      <c r="FG55">
        <v>3.0572300000000001</v>
      </c>
      <c r="FH55">
        <v>4.8022900000000002</v>
      </c>
      <c r="FI55">
        <v>0</v>
      </c>
      <c r="FJ55">
        <v>0</v>
      </c>
      <c r="FK55">
        <v>0</v>
      </c>
      <c r="FL55">
        <v>1.5898000000000001</v>
      </c>
      <c r="FM55">
        <v>9.4493200000000002</v>
      </c>
      <c r="FN55">
        <v>3.0337299999999998</v>
      </c>
      <c r="FO55">
        <v>0</v>
      </c>
      <c r="FP55">
        <v>0</v>
      </c>
      <c r="FQ55">
        <v>0</v>
      </c>
      <c r="FR55">
        <v>0</v>
      </c>
      <c r="FS55">
        <v>0</v>
      </c>
      <c r="FT55">
        <v>12.483000000000001</v>
      </c>
      <c r="FU55" t="s">
        <v>642</v>
      </c>
      <c r="FV55" t="s">
        <v>622</v>
      </c>
      <c r="FW55" t="s">
        <v>528</v>
      </c>
      <c r="FX55" t="s">
        <v>115</v>
      </c>
      <c r="FY55" t="s">
        <v>530</v>
      </c>
      <c r="FZ55" t="s">
        <v>116</v>
      </c>
      <c r="GA55" t="s">
        <v>542</v>
      </c>
      <c r="GB55" t="s">
        <v>646</v>
      </c>
      <c r="GC55">
        <v>0</v>
      </c>
      <c r="GD55">
        <v>1.9369499999999999</v>
      </c>
      <c r="GE55">
        <v>5.7222799999999996</v>
      </c>
      <c r="GF55">
        <v>0</v>
      </c>
      <c r="GG55">
        <v>0</v>
      </c>
      <c r="GH55">
        <v>0</v>
      </c>
      <c r="GI55">
        <v>1.9620200000000001</v>
      </c>
      <c r="GJ55">
        <v>9.6199999999999992</v>
      </c>
      <c r="GK55">
        <v>4.0394300000000003</v>
      </c>
      <c r="GL55">
        <v>0</v>
      </c>
      <c r="GM55">
        <v>0</v>
      </c>
      <c r="GN55">
        <v>0</v>
      </c>
      <c r="GO55">
        <v>0</v>
      </c>
      <c r="GP55">
        <v>0</v>
      </c>
      <c r="GQ55">
        <v>13.66</v>
      </c>
      <c r="GR55">
        <v>0.36929800000000002</v>
      </c>
      <c r="GS55">
        <v>0</v>
      </c>
      <c r="GT55">
        <v>0</v>
      </c>
      <c r="GU55">
        <v>0</v>
      </c>
      <c r="GV55">
        <v>0</v>
      </c>
      <c r="GW55">
        <v>0.84665900000000005</v>
      </c>
      <c r="GX55">
        <v>0</v>
      </c>
      <c r="GY55">
        <v>1.22</v>
      </c>
      <c r="GZ55">
        <v>0</v>
      </c>
      <c r="HA55">
        <v>0</v>
      </c>
      <c r="HB55">
        <v>0</v>
      </c>
      <c r="HC55">
        <v>0</v>
      </c>
      <c r="HD55">
        <v>1.22</v>
      </c>
      <c r="HE55">
        <v>0</v>
      </c>
      <c r="HF55">
        <v>2.1020599999999998</v>
      </c>
      <c r="HG55">
        <v>5.9563300000000003</v>
      </c>
      <c r="HH55">
        <v>0</v>
      </c>
      <c r="HI55">
        <v>0</v>
      </c>
      <c r="HJ55">
        <v>0</v>
      </c>
      <c r="HK55">
        <v>1.9620200000000001</v>
      </c>
      <c r="HL55">
        <v>10.02</v>
      </c>
      <c r="HM55">
        <v>4.0394300000000003</v>
      </c>
      <c r="HN55">
        <v>0</v>
      </c>
      <c r="HO55">
        <v>0</v>
      </c>
      <c r="HP55">
        <v>0</v>
      </c>
      <c r="HQ55">
        <v>0</v>
      </c>
      <c r="HR55">
        <v>0</v>
      </c>
      <c r="HS55">
        <v>14.06</v>
      </c>
      <c r="HT55">
        <v>0.36047400000000002</v>
      </c>
      <c r="HU55">
        <v>0</v>
      </c>
      <c r="HV55">
        <v>0</v>
      </c>
      <c r="HW55">
        <v>0</v>
      </c>
      <c r="HX55">
        <v>0</v>
      </c>
      <c r="HY55">
        <v>0.84665900000000005</v>
      </c>
      <c r="HZ55">
        <v>0</v>
      </c>
      <c r="IA55">
        <v>1.21</v>
      </c>
      <c r="IB55">
        <v>0</v>
      </c>
      <c r="IC55">
        <v>0</v>
      </c>
      <c r="ID55">
        <v>0</v>
      </c>
      <c r="IE55">
        <v>0</v>
      </c>
      <c r="IF55">
        <v>1.21</v>
      </c>
    </row>
    <row r="56" spans="1:240" x14ac:dyDescent="0.3">
      <c r="A56" s="67">
        <v>43887.481550925928</v>
      </c>
      <c r="B56" t="s">
        <v>198</v>
      </c>
      <c r="C56" t="s">
        <v>199</v>
      </c>
      <c r="D56" t="s">
        <v>187</v>
      </c>
      <c r="E56">
        <v>5502.05</v>
      </c>
      <c r="F56">
        <v>5502.05</v>
      </c>
      <c r="G56" t="s">
        <v>112</v>
      </c>
      <c r="H56" s="68">
        <v>2.361111111111111E-2</v>
      </c>
      <c r="I56" t="s">
        <v>113</v>
      </c>
      <c r="J56">
        <v>-21.07</v>
      </c>
      <c r="K56" t="s">
        <v>114</v>
      </c>
      <c r="L56" t="s">
        <v>114</v>
      </c>
      <c r="M56" t="s">
        <v>123</v>
      </c>
      <c r="N56">
        <v>0</v>
      </c>
      <c r="O56">
        <v>12165.7</v>
      </c>
      <c r="P56">
        <v>30266.6</v>
      </c>
      <c r="Q56">
        <v>0</v>
      </c>
      <c r="R56">
        <v>0</v>
      </c>
      <c r="S56">
        <v>0</v>
      </c>
      <c r="T56">
        <v>11157</v>
      </c>
      <c r="U56">
        <v>53589.3</v>
      </c>
      <c r="V56">
        <v>23566.7</v>
      </c>
      <c r="W56">
        <v>0</v>
      </c>
      <c r="X56">
        <v>0</v>
      </c>
      <c r="Y56">
        <v>0</v>
      </c>
      <c r="Z56">
        <v>0</v>
      </c>
      <c r="AA56">
        <v>0</v>
      </c>
      <c r="AB56">
        <v>77156</v>
      </c>
      <c r="AC56">
        <v>92.9529</v>
      </c>
      <c r="AD56">
        <v>0</v>
      </c>
      <c r="AE56">
        <v>0</v>
      </c>
      <c r="AF56">
        <v>0</v>
      </c>
      <c r="AG56">
        <v>0</v>
      </c>
      <c r="AH56">
        <v>159.536</v>
      </c>
      <c r="AI56">
        <v>0</v>
      </c>
      <c r="AJ56">
        <v>252.488</v>
      </c>
      <c r="AK56">
        <v>0</v>
      </c>
      <c r="AL56">
        <v>0</v>
      </c>
      <c r="AM56">
        <v>0</v>
      </c>
      <c r="AN56">
        <v>0</v>
      </c>
      <c r="AO56">
        <v>252.488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3.4026800000000001</v>
      </c>
      <c r="BD56">
        <v>72.9756</v>
      </c>
      <c r="BE56">
        <v>157.30500000000001</v>
      </c>
      <c r="BF56">
        <v>0</v>
      </c>
      <c r="BG56">
        <v>0</v>
      </c>
      <c r="BH56">
        <v>5.2279900000000001</v>
      </c>
      <c r="BI56">
        <v>58.892899999999997</v>
      </c>
      <c r="BJ56">
        <v>297.80399999999997</v>
      </c>
      <c r="BK56">
        <v>123.904</v>
      </c>
      <c r="BL56">
        <v>0</v>
      </c>
      <c r="BM56">
        <v>0</v>
      </c>
      <c r="BN56">
        <v>0</v>
      </c>
      <c r="BO56">
        <v>0</v>
      </c>
      <c r="BP56">
        <v>0</v>
      </c>
      <c r="BQ56">
        <v>421.70800000000003</v>
      </c>
      <c r="BR56">
        <v>413.077</v>
      </c>
      <c r="BS56">
        <v>8.6306700000000003</v>
      </c>
      <c r="BT56">
        <v>0</v>
      </c>
      <c r="BU56">
        <v>14.25</v>
      </c>
      <c r="BV56" t="s">
        <v>200</v>
      </c>
      <c r="BW56">
        <v>0</v>
      </c>
      <c r="BX56">
        <v>0</v>
      </c>
      <c r="BZ56">
        <v>0</v>
      </c>
      <c r="CA56" t="s">
        <v>114</v>
      </c>
      <c r="CB56" t="s">
        <v>114</v>
      </c>
      <c r="CC56" t="s">
        <v>206</v>
      </c>
      <c r="CD56">
        <v>0</v>
      </c>
      <c r="CE56">
        <v>10597.7</v>
      </c>
      <c r="CF56">
        <v>26514.3</v>
      </c>
      <c r="CG56">
        <v>0</v>
      </c>
      <c r="CH56">
        <v>0</v>
      </c>
      <c r="CI56">
        <v>0</v>
      </c>
      <c r="CJ56">
        <v>11157</v>
      </c>
      <c r="CK56">
        <v>48269</v>
      </c>
      <c r="CL56">
        <v>23566.7</v>
      </c>
      <c r="CM56">
        <v>0</v>
      </c>
      <c r="CN56">
        <v>0</v>
      </c>
      <c r="CO56">
        <v>0</v>
      </c>
      <c r="CP56">
        <v>0</v>
      </c>
      <c r="CQ56">
        <v>0</v>
      </c>
      <c r="CR56">
        <v>71835.7</v>
      </c>
      <c r="CS56">
        <v>146.65299999999999</v>
      </c>
      <c r="CT56">
        <v>0</v>
      </c>
      <c r="CU56">
        <v>0</v>
      </c>
      <c r="CV56">
        <v>0</v>
      </c>
      <c r="CW56">
        <v>0</v>
      </c>
      <c r="CX56">
        <v>159.536</v>
      </c>
      <c r="CY56">
        <v>0</v>
      </c>
      <c r="CZ56">
        <v>306.18900000000002</v>
      </c>
      <c r="DA56">
        <v>0</v>
      </c>
      <c r="DB56">
        <v>0</v>
      </c>
      <c r="DC56">
        <v>0</v>
      </c>
      <c r="DD56">
        <v>0</v>
      </c>
      <c r="DE56">
        <v>306.18900000000002</v>
      </c>
      <c r="DF56">
        <v>0</v>
      </c>
      <c r="DG56">
        <v>0</v>
      </c>
      <c r="DH56">
        <v>0</v>
      </c>
      <c r="DI56">
        <v>0</v>
      </c>
      <c r="DJ56">
        <v>0</v>
      </c>
      <c r="DK56">
        <v>0</v>
      </c>
      <c r="DL56">
        <v>0</v>
      </c>
      <c r="DM56">
        <v>0</v>
      </c>
      <c r="DN56">
        <v>0</v>
      </c>
      <c r="DO56">
        <v>0</v>
      </c>
      <c r="DP56">
        <v>0</v>
      </c>
      <c r="DQ56">
        <v>0</v>
      </c>
      <c r="DR56">
        <v>0</v>
      </c>
      <c r="DS56">
        <v>5.3200799999999999</v>
      </c>
      <c r="DT56">
        <v>66.460400000000007</v>
      </c>
      <c r="DU56">
        <v>140.827</v>
      </c>
      <c r="DV56">
        <v>0</v>
      </c>
      <c r="DW56">
        <v>0</v>
      </c>
      <c r="DX56">
        <v>5.2279999999999998</v>
      </c>
      <c r="DY56">
        <v>58.892899999999997</v>
      </c>
      <c r="DZ56">
        <v>276.72899999999998</v>
      </c>
      <c r="EA56">
        <v>123.904</v>
      </c>
      <c r="EB56">
        <v>0</v>
      </c>
      <c r="EC56">
        <v>0</v>
      </c>
      <c r="ED56">
        <v>0</v>
      </c>
      <c r="EE56">
        <v>0</v>
      </c>
      <c r="EF56">
        <v>0</v>
      </c>
      <c r="EG56">
        <v>400.63200000000001</v>
      </c>
      <c r="EH56">
        <v>390.084</v>
      </c>
      <c r="EI56">
        <v>10.5481</v>
      </c>
      <c r="EJ56">
        <v>0</v>
      </c>
      <c r="EK56">
        <v>0</v>
      </c>
      <c r="EM56">
        <v>0</v>
      </c>
      <c r="EN56">
        <v>0</v>
      </c>
      <c r="EP56">
        <v>0</v>
      </c>
      <c r="EQ56">
        <v>0</v>
      </c>
      <c r="ER56">
        <v>2.8400300000000001</v>
      </c>
      <c r="ES56">
        <v>4.6139700000000001</v>
      </c>
      <c r="ET56">
        <v>0</v>
      </c>
      <c r="EU56">
        <v>0</v>
      </c>
      <c r="EV56">
        <v>0</v>
      </c>
      <c r="EW56">
        <v>1.5898000000000001</v>
      </c>
      <c r="EX56">
        <v>9.0437999999999992</v>
      </c>
      <c r="EY56">
        <v>3.0337299999999998</v>
      </c>
      <c r="EZ56">
        <v>0</v>
      </c>
      <c r="FA56">
        <v>0</v>
      </c>
      <c r="FB56">
        <v>0</v>
      </c>
      <c r="FC56">
        <v>0</v>
      </c>
      <c r="FD56">
        <v>0</v>
      </c>
      <c r="FE56">
        <v>12.077500000000001</v>
      </c>
      <c r="FF56">
        <v>0</v>
      </c>
      <c r="FG56">
        <v>2.6475200000000001</v>
      </c>
      <c r="FH56">
        <v>4.3312299999999997</v>
      </c>
      <c r="FI56">
        <v>0</v>
      </c>
      <c r="FJ56">
        <v>0</v>
      </c>
      <c r="FK56">
        <v>0</v>
      </c>
      <c r="FL56">
        <v>1.5898000000000001</v>
      </c>
      <c r="FM56">
        <v>8.5685500000000001</v>
      </c>
      <c r="FN56">
        <v>3.0337299999999998</v>
      </c>
      <c r="FO56">
        <v>0</v>
      </c>
      <c r="FP56">
        <v>0</v>
      </c>
      <c r="FQ56">
        <v>0</v>
      </c>
      <c r="FR56">
        <v>0</v>
      </c>
      <c r="FS56">
        <v>0</v>
      </c>
      <c r="FT56">
        <v>11.6023</v>
      </c>
      <c r="FU56" t="s">
        <v>642</v>
      </c>
      <c r="FV56" t="s">
        <v>622</v>
      </c>
      <c r="FW56" t="s">
        <v>528</v>
      </c>
      <c r="FX56" t="s">
        <v>115</v>
      </c>
      <c r="FY56" t="s">
        <v>530</v>
      </c>
      <c r="FZ56" t="s">
        <v>116</v>
      </c>
      <c r="GA56" t="s">
        <v>542</v>
      </c>
      <c r="GB56" t="s">
        <v>646</v>
      </c>
      <c r="GC56">
        <v>0</v>
      </c>
      <c r="GD56">
        <v>2.0608200000000001</v>
      </c>
      <c r="GE56">
        <v>5.7231699999999996</v>
      </c>
      <c r="GF56">
        <v>0</v>
      </c>
      <c r="GG56">
        <v>0</v>
      </c>
      <c r="GH56">
        <v>0</v>
      </c>
      <c r="GI56">
        <v>1.9620200000000001</v>
      </c>
      <c r="GJ56">
        <v>9.74</v>
      </c>
      <c r="GK56">
        <v>4.0394300000000003</v>
      </c>
      <c r="GL56">
        <v>0</v>
      </c>
      <c r="GM56">
        <v>0</v>
      </c>
      <c r="GN56">
        <v>0</v>
      </c>
      <c r="GO56">
        <v>0</v>
      </c>
      <c r="GP56">
        <v>0</v>
      </c>
      <c r="GQ56">
        <v>13.78</v>
      </c>
      <c r="GR56">
        <v>0.49330400000000002</v>
      </c>
      <c r="GS56">
        <v>0</v>
      </c>
      <c r="GT56">
        <v>0</v>
      </c>
      <c r="GU56">
        <v>0</v>
      </c>
      <c r="GV56">
        <v>0</v>
      </c>
      <c r="GW56">
        <v>0.84665999999999997</v>
      </c>
      <c r="GX56">
        <v>0</v>
      </c>
      <c r="GY56">
        <v>1.34</v>
      </c>
      <c r="GZ56">
        <v>0</v>
      </c>
      <c r="HA56">
        <v>0</v>
      </c>
      <c r="HB56">
        <v>0</v>
      </c>
      <c r="HC56">
        <v>0</v>
      </c>
      <c r="HD56">
        <v>1.34</v>
      </c>
      <c r="HE56">
        <v>0</v>
      </c>
      <c r="HF56">
        <v>1.8322000000000001</v>
      </c>
      <c r="HG56">
        <v>5.0095299999999998</v>
      </c>
      <c r="HH56">
        <v>0</v>
      </c>
      <c r="HI56">
        <v>0</v>
      </c>
      <c r="HJ56">
        <v>0</v>
      </c>
      <c r="HK56">
        <v>1.9620200000000001</v>
      </c>
      <c r="HL56">
        <v>8.8000000000000007</v>
      </c>
      <c r="HM56">
        <v>4.0394300000000003</v>
      </c>
      <c r="HN56">
        <v>0</v>
      </c>
      <c r="HO56">
        <v>0</v>
      </c>
      <c r="HP56">
        <v>0</v>
      </c>
      <c r="HQ56">
        <v>0</v>
      </c>
      <c r="HR56">
        <v>0</v>
      </c>
      <c r="HS56">
        <v>12.84</v>
      </c>
      <c r="HT56">
        <v>0.77829300000000001</v>
      </c>
      <c r="HU56">
        <v>0</v>
      </c>
      <c r="HV56">
        <v>0</v>
      </c>
      <c r="HW56">
        <v>0</v>
      </c>
      <c r="HX56">
        <v>0</v>
      </c>
      <c r="HY56">
        <v>0.846661</v>
      </c>
      <c r="HZ56">
        <v>0</v>
      </c>
      <c r="IA56">
        <v>1.63</v>
      </c>
      <c r="IB56">
        <v>0</v>
      </c>
      <c r="IC56">
        <v>0</v>
      </c>
      <c r="ID56">
        <v>0</v>
      </c>
      <c r="IE56">
        <v>0</v>
      </c>
      <c r="IF56">
        <v>1.63</v>
      </c>
    </row>
    <row r="57" spans="1:240" x14ac:dyDescent="0.3">
      <c r="A57" s="67">
        <v>43887.481956018521</v>
      </c>
      <c r="B57" t="s">
        <v>202</v>
      </c>
      <c r="C57" t="s">
        <v>203</v>
      </c>
      <c r="D57" t="s">
        <v>187</v>
      </c>
      <c r="E57">
        <v>5502.05</v>
      </c>
      <c r="F57">
        <v>5502.05</v>
      </c>
      <c r="G57" t="s">
        <v>112</v>
      </c>
      <c r="H57" s="68">
        <v>2.2222222222222223E-2</v>
      </c>
      <c r="I57" t="s">
        <v>118</v>
      </c>
      <c r="J57">
        <v>20.53</v>
      </c>
      <c r="K57" t="s">
        <v>114</v>
      </c>
      <c r="L57" t="s">
        <v>114</v>
      </c>
      <c r="M57" t="s">
        <v>123</v>
      </c>
      <c r="N57">
        <v>0</v>
      </c>
      <c r="O57">
        <v>12181.4</v>
      </c>
      <c r="P57">
        <v>30264.400000000001</v>
      </c>
      <c r="Q57">
        <v>0</v>
      </c>
      <c r="R57">
        <v>0</v>
      </c>
      <c r="S57">
        <v>0</v>
      </c>
      <c r="T57">
        <v>11157</v>
      </c>
      <c r="U57">
        <v>53602.8</v>
      </c>
      <c r="V57">
        <v>23566.7</v>
      </c>
      <c r="W57">
        <v>0</v>
      </c>
      <c r="X57">
        <v>0</v>
      </c>
      <c r="Y57">
        <v>0</v>
      </c>
      <c r="Z57">
        <v>0</v>
      </c>
      <c r="AA57">
        <v>0</v>
      </c>
      <c r="AB57">
        <v>77169.5</v>
      </c>
      <c r="AC57">
        <v>86.256600000000006</v>
      </c>
      <c r="AD57">
        <v>0</v>
      </c>
      <c r="AE57">
        <v>0</v>
      </c>
      <c r="AF57">
        <v>0</v>
      </c>
      <c r="AG57">
        <v>0</v>
      </c>
      <c r="AH57">
        <v>159.79900000000001</v>
      </c>
      <c r="AI57">
        <v>0</v>
      </c>
      <c r="AJ57">
        <v>246.05600000000001</v>
      </c>
      <c r="AK57">
        <v>0</v>
      </c>
      <c r="AL57">
        <v>0</v>
      </c>
      <c r="AM57">
        <v>0</v>
      </c>
      <c r="AN57">
        <v>0</v>
      </c>
      <c r="AO57">
        <v>246.05600000000001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3.16248</v>
      </c>
      <c r="BD57">
        <v>73.0578</v>
      </c>
      <c r="BE57">
        <v>157.29499999999999</v>
      </c>
      <c r="BF57">
        <v>0</v>
      </c>
      <c r="BG57">
        <v>0</v>
      </c>
      <c r="BH57">
        <v>5.23665</v>
      </c>
      <c r="BI57">
        <v>58.892899999999997</v>
      </c>
      <c r="BJ57">
        <v>297.64499999999998</v>
      </c>
      <c r="BK57">
        <v>123.904</v>
      </c>
      <c r="BL57">
        <v>0</v>
      </c>
      <c r="BM57">
        <v>0</v>
      </c>
      <c r="BN57">
        <v>0</v>
      </c>
      <c r="BO57">
        <v>0</v>
      </c>
      <c r="BP57">
        <v>0</v>
      </c>
      <c r="BQ57">
        <v>421.54899999999998</v>
      </c>
      <c r="BR57">
        <v>413.149</v>
      </c>
      <c r="BS57">
        <v>8.3991299999999995</v>
      </c>
      <c r="BT57">
        <v>0</v>
      </c>
      <c r="BU57">
        <v>8</v>
      </c>
      <c r="BV57" t="s">
        <v>200</v>
      </c>
      <c r="BW57">
        <v>0</v>
      </c>
      <c r="BX57">
        <v>0</v>
      </c>
      <c r="BZ57">
        <v>0</v>
      </c>
      <c r="CA57" t="s">
        <v>114</v>
      </c>
      <c r="CB57" t="s">
        <v>114</v>
      </c>
      <c r="CC57" t="s">
        <v>218</v>
      </c>
      <c r="CD57">
        <v>0</v>
      </c>
      <c r="CE57">
        <v>10519.3</v>
      </c>
      <c r="CF57">
        <v>35512.800000000003</v>
      </c>
      <c r="CG57">
        <v>0</v>
      </c>
      <c r="CH57">
        <v>0</v>
      </c>
      <c r="CI57">
        <v>0</v>
      </c>
      <c r="CJ57">
        <v>11157</v>
      </c>
      <c r="CK57">
        <v>57189.1</v>
      </c>
      <c r="CL57">
        <v>23566.7</v>
      </c>
      <c r="CM57">
        <v>0</v>
      </c>
      <c r="CN57">
        <v>0</v>
      </c>
      <c r="CO57">
        <v>0</v>
      </c>
      <c r="CP57">
        <v>0</v>
      </c>
      <c r="CQ57">
        <v>0</v>
      </c>
      <c r="CR57">
        <v>80755.7</v>
      </c>
      <c r="CS57">
        <v>81.132199999999997</v>
      </c>
      <c r="CT57">
        <v>0</v>
      </c>
      <c r="CU57">
        <v>0</v>
      </c>
      <c r="CV57">
        <v>0</v>
      </c>
      <c r="CW57">
        <v>0</v>
      </c>
      <c r="CX57">
        <v>159.79900000000001</v>
      </c>
      <c r="CY57">
        <v>0</v>
      </c>
      <c r="CZ57">
        <v>240.93199999999999</v>
      </c>
      <c r="DA57">
        <v>0</v>
      </c>
      <c r="DB57">
        <v>0</v>
      </c>
      <c r="DC57">
        <v>0</v>
      </c>
      <c r="DD57">
        <v>0</v>
      </c>
      <c r="DE57">
        <v>240.93199999999999</v>
      </c>
      <c r="DF57">
        <v>0</v>
      </c>
      <c r="DG57">
        <v>0</v>
      </c>
      <c r="DH57">
        <v>0</v>
      </c>
      <c r="DI57">
        <v>0</v>
      </c>
      <c r="DJ57">
        <v>0</v>
      </c>
      <c r="DK57">
        <v>0</v>
      </c>
      <c r="DL57">
        <v>0</v>
      </c>
      <c r="DM57">
        <v>0</v>
      </c>
      <c r="DN57">
        <v>0</v>
      </c>
      <c r="DO57">
        <v>0</v>
      </c>
      <c r="DP57">
        <v>0</v>
      </c>
      <c r="DQ57">
        <v>0</v>
      </c>
      <c r="DR57">
        <v>0</v>
      </c>
      <c r="DS57">
        <v>2.9829300000000001</v>
      </c>
      <c r="DT57">
        <v>66.501099999999994</v>
      </c>
      <c r="DU57">
        <v>184.56399999999999</v>
      </c>
      <c r="DV57">
        <v>0</v>
      </c>
      <c r="DW57">
        <v>0</v>
      </c>
      <c r="DX57">
        <v>5.2366599999999996</v>
      </c>
      <c r="DY57">
        <v>58.892899999999997</v>
      </c>
      <c r="DZ57">
        <v>318.178</v>
      </c>
      <c r="EA57">
        <v>123.904</v>
      </c>
      <c r="EB57">
        <v>0</v>
      </c>
      <c r="EC57">
        <v>0</v>
      </c>
      <c r="ED57">
        <v>0</v>
      </c>
      <c r="EE57">
        <v>0</v>
      </c>
      <c r="EF57">
        <v>0</v>
      </c>
      <c r="EG57">
        <v>442.08199999999999</v>
      </c>
      <c r="EH57">
        <v>433.86200000000002</v>
      </c>
      <c r="EI57">
        <v>8.2195800000000006</v>
      </c>
      <c r="EJ57">
        <v>0</v>
      </c>
      <c r="EK57">
        <v>0</v>
      </c>
      <c r="EM57">
        <v>0</v>
      </c>
      <c r="EN57">
        <v>0</v>
      </c>
      <c r="EP57">
        <v>0</v>
      </c>
      <c r="EQ57">
        <v>0</v>
      </c>
      <c r="ER57">
        <v>2.84883</v>
      </c>
      <c r="ES57">
        <v>4.6140299999999996</v>
      </c>
      <c r="ET57">
        <v>0</v>
      </c>
      <c r="EU57">
        <v>0</v>
      </c>
      <c r="EV57">
        <v>0</v>
      </c>
      <c r="EW57">
        <v>1.5898000000000001</v>
      </c>
      <c r="EX57">
        <v>9.0526599999999995</v>
      </c>
      <c r="EY57">
        <v>3.0337299999999998</v>
      </c>
      <c r="EZ57">
        <v>0</v>
      </c>
      <c r="FA57">
        <v>0</v>
      </c>
      <c r="FB57">
        <v>0</v>
      </c>
      <c r="FC57">
        <v>0</v>
      </c>
      <c r="FD57">
        <v>0</v>
      </c>
      <c r="FE57">
        <v>12.086399999999999</v>
      </c>
      <c r="FF57">
        <v>0</v>
      </c>
      <c r="FG57">
        <v>2.6796099999999998</v>
      </c>
      <c r="FH57">
        <v>5.4116600000000004</v>
      </c>
      <c r="FI57">
        <v>0</v>
      </c>
      <c r="FJ57">
        <v>0</v>
      </c>
      <c r="FK57">
        <v>0</v>
      </c>
      <c r="FL57">
        <v>1.5898000000000001</v>
      </c>
      <c r="FM57">
        <v>9.6810700000000001</v>
      </c>
      <c r="FN57">
        <v>3.0337299999999998</v>
      </c>
      <c r="FO57">
        <v>0</v>
      </c>
      <c r="FP57">
        <v>0</v>
      </c>
      <c r="FQ57">
        <v>0</v>
      </c>
      <c r="FR57">
        <v>0</v>
      </c>
      <c r="FS57">
        <v>0</v>
      </c>
      <c r="FT57">
        <v>12.7148</v>
      </c>
      <c r="FU57" t="s">
        <v>642</v>
      </c>
      <c r="FV57" t="s">
        <v>622</v>
      </c>
      <c r="FW57" t="s">
        <v>528</v>
      </c>
      <c r="FX57" t="s">
        <v>115</v>
      </c>
      <c r="FY57" t="s">
        <v>530</v>
      </c>
      <c r="FZ57" t="s">
        <v>116</v>
      </c>
      <c r="GA57" t="s">
        <v>542</v>
      </c>
      <c r="GB57" t="s">
        <v>646</v>
      </c>
      <c r="GC57">
        <v>0</v>
      </c>
      <c r="GD57">
        <v>2.06684</v>
      </c>
      <c r="GE57">
        <v>5.7226999999999997</v>
      </c>
      <c r="GF57">
        <v>0</v>
      </c>
      <c r="GG57">
        <v>0</v>
      </c>
      <c r="GH57">
        <v>0</v>
      </c>
      <c r="GI57">
        <v>1.9620200000000001</v>
      </c>
      <c r="GJ57">
        <v>9.75</v>
      </c>
      <c r="GK57">
        <v>4.0394300000000003</v>
      </c>
      <c r="GL57">
        <v>0</v>
      </c>
      <c r="GM57">
        <v>0</v>
      </c>
      <c r="GN57">
        <v>0</v>
      </c>
      <c r="GO57">
        <v>0</v>
      </c>
      <c r="GP57">
        <v>0</v>
      </c>
      <c r="GQ57">
        <v>13.79</v>
      </c>
      <c r="GR57">
        <v>0.45776699999999998</v>
      </c>
      <c r="GS57">
        <v>0</v>
      </c>
      <c r="GT57">
        <v>0</v>
      </c>
      <c r="GU57">
        <v>0</v>
      </c>
      <c r="GV57">
        <v>0</v>
      </c>
      <c r="GW57">
        <v>0.84806000000000004</v>
      </c>
      <c r="GX57">
        <v>0</v>
      </c>
      <c r="GY57">
        <v>1.31</v>
      </c>
      <c r="GZ57">
        <v>0</v>
      </c>
      <c r="HA57">
        <v>0</v>
      </c>
      <c r="HB57">
        <v>0</v>
      </c>
      <c r="HC57">
        <v>0</v>
      </c>
      <c r="HD57">
        <v>1.31</v>
      </c>
      <c r="HE57">
        <v>0</v>
      </c>
      <c r="HF57">
        <v>1.8365800000000001</v>
      </c>
      <c r="HG57">
        <v>6.7150699999999999</v>
      </c>
      <c r="HH57">
        <v>0</v>
      </c>
      <c r="HI57">
        <v>0</v>
      </c>
      <c r="HJ57">
        <v>0</v>
      </c>
      <c r="HK57">
        <v>1.9620200000000001</v>
      </c>
      <c r="HL57">
        <v>10.52</v>
      </c>
      <c r="HM57">
        <v>4.0394300000000003</v>
      </c>
      <c r="HN57">
        <v>0</v>
      </c>
      <c r="HO57">
        <v>0</v>
      </c>
      <c r="HP57">
        <v>0</v>
      </c>
      <c r="HQ57">
        <v>0</v>
      </c>
      <c r="HR57">
        <v>0</v>
      </c>
      <c r="HS57">
        <v>14.56</v>
      </c>
      <c r="HT57">
        <v>0.43057099999999998</v>
      </c>
      <c r="HU57">
        <v>0</v>
      </c>
      <c r="HV57">
        <v>0</v>
      </c>
      <c r="HW57">
        <v>0</v>
      </c>
      <c r="HX57">
        <v>0</v>
      </c>
      <c r="HY57">
        <v>0.84806099999999995</v>
      </c>
      <c r="HZ57">
        <v>0</v>
      </c>
      <c r="IA57">
        <v>1.28</v>
      </c>
      <c r="IB57">
        <v>0</v>
      </c>
      <c r="IC57">
        <v>0</v>
      </c>
      <c r="ID57">
        <v>0</v>
      </c>
      <c r="IE57">
        <v>0</v>
      </c>
      <c r="IF57">
        <v>1.28</v>
      </c>
    </row>
    <row r="58" spans="1:240" x14ac:dyDescent="0.3">
      <c r="A58" s="67">
        <v>43887.48238425926</v>
      </c>
      <c r="B58" t="s">
        <v>204</v>
      </c>
      <c r="C58" t="s">
        <v>205</v>
      </c>
      <c r="D58" t="s">
        <v>187</v>
      </c>
      <c r="E58">
        <v>5502.06</v>
      </c>
      <c r="F58">
        <v>5502.06</v>
      </c>
      <c r="G58" t="s">
        <v>112</v>
      </c>
      <c r="H58" s="68">
        <v>2.361111111111111E-2</v>
      </c>
      <c r="I58" t="s">
        <v>113</v>
      </c>
      <c r="J58">
        <v>-28.57</v>
      </c>
      <c r="K58" t="s">
        <v>114</v>
      </c>
      <c r="L58" t="s">
        <v>114</v>
      </c>
      <c r="M58" t="s">
        <v>218</v>
      </c>
      <c r="N58">
        <v>0</v>
      </c>
      <c r="O58">
        <v>10947.7</v>
      </c>
      <c r="P58">
        <v>30183.5</v>
      </c>
      <c r="Q58">
        <v>0</v>
      </c>
      <c r="R58">
        <v>0</v>
      </c>
      <c r="S58">
        <v>0</v>
      </c>
      <c r="T58">
        <v>11157.1</v>
      </c>
      <c r="U58">
        <v>52288.2</v>
      </c>
      <c r="V58">
        <v>23566.799999999999</v>
      </c>
      <c r="W58">
        <v>0</v>
      </c>
      <c r="X58">
        <v>0</v>
      </c>
      <c r="Y58">
        <v>0</v>
      </c>
      <c r="Z58">
        <v>0</v>
      </c>
      <c r="AA58">
        <v>0</v>
      </c>
      <c r="AB58">
        <v>75855</v>
      </c>
      <c r="AC58">
        <v>53.215299999999999</v>
      </c>
      <c r="AD58">
        <v>0</v>
      </c>
      <c r="AE58">
        <v>0</v>
      </c>
      <c r="AF58">
        <v>0</v>
      </c>
      <c r="AG58">
        <v>0</v>
      </c>
      <c r="AH58">
        <v>159.79900000000001</v>
      </c>
      <c r="AI58">
        <v>0</v>
      </c>
      <c r="AJ58">
        <v>213.01400000000001</v>
      </c>
      <c r="AK58">
        <v>0</v>
      </c>
      <c r="AL58">
        <v>0</v>
      </c>
      <c r="AM58">
        <v>0</v>
      </c>
      <c r="AN58">
        <v>0</v>
      </c>
      <c r="AO58">
        <v>213.01400000000001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1.97407</v>
      </c>
      <c r="BD58">
        <v>67.498699999999999</v>
      </c>
      <c r="BE58">
        <v>156.85900000000001</v>
      </c>
      <c r="BF58">
        <v>0</v>
      </c>
      <c r="BG58">
        <v>0</v>
      </c>
      <c r="BH58">
        <v>5.2366400000000004</v>
      </c>
      <c r="BI58">
        <v>58.893000000000001</v>
      </c>
      <c r="BJ58">
        <v>290.46199999999999</v>
      </c>
      <c r="BK58">
        <v>123.904</v>
      </c>
      <c r="BL58">
        <v>0</v>
      </c>
      <c r="BM58">
        <v>0</v>
      </c>
      <c r="BN58">
        <v>0</v>
      </c>
      <c r="BO58">
        <v>0</v>
      </c>
      <c r="BP58">
        <v>0</v>
      </c>
      <c r="BQ58">
        <v>414.36599999999999</v>
      </c>
      <c r="BR58">
        <v>407.15499999999997</v>
      </c>
      <c r="BS58">
        <v>7.2107099999999997</v>
      </c>
      <c r="BT58">
        <v>0</v>
      </c>
      <c r="BU58">
        <v>0</v>
      </c>
      <c r="BW58">
        <v>0</v>
      </c>
      <c r="BX58">
        <v>0</v>
      </c>
      <c r="BZ58">
        <v>0</v>
      </c>
      <c r="CA58" t="s">
        <v>114</v>
      </c>
      <c r="CB58" t="s">
        <v>114</v>
      </c>
      <c r="CC58" t="s">
        <v>218</v>
      </c>
      <c r="CD58">
        <v>0</v>
      </c>
      <c r="CE58">
        <v>11365.3</v>
      </c>
      <c r="CF58">
        <v>26365.1</v>
      </c>
      <c r="CG58">
        <v>0</v>
      </c>
      <c r="CH58">
        <v>0</v>
      </c>
      <c r="CI58">
        <v>1621.41</v>
      </c>
      <c r="CJ58">
        <v>7438.04</v>
      </c>
      <c r="CK58">
        <v>46789.8</v>
      </c>
      <c r="CL58">
        <v>23566.799999999999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70356.600000000006</v>
      </c>
      <c r="CS58">
        <v>157.90100000000001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157.90100000000001</v>
      </c>
      <c r="DA58">
        <v>0</v>
      </c>
      <c r="DB58">
        <v>0</v>
      </c>
      <c r="DC58">
        <v>0</v>
      </c>
      <c r="DD58">
        <v>0</v>
      </c>
      <c r="DE58">
        <v>157.90100000000001</v>
      </c>
      <c r="DF58">
        <v>0</v>
      </c>
      <c r="DG58">
        <v>0</v>
      </c>
      <c r="DH58">
        <v>0</v>
      </c>
      <c r="DI58">
        <v>0</v>
      </c>
      <c r="DJ58">
        <v>0</v>
      </c>
      <c r="DK58">
        <v>0</v>
      </c>
      <c r="DL58">
        <v>0</v>
      </c>
      <c r="DM58">
        <v>0</v>
      </c>
      <c r="DN58">
        <v>0</v>
      </c>
      <c r="DO58">
        <v>0</v>
      </c>
      <c r="DP58">
        <v>0</v>
      </c>
      <c r="DQ58">
        <v>0</v>
      </c>
      <c r="DR58">
        <v>0</v>
      </c>
      <c r="DS58">
        <v>5.7578899999999997</v>
      </c>
      <c r="DT58">
        <v>71.376300000000001</v>
      </c>
      <c r="DU58">
        <v>137.154</v>
      </c>
      <c r="DV58">
        <v>0</v>
      </c>
      <c r="DW58">
        <v>0</v>
      </c>
      <c r="DX58">
        <v>8.3427299999999995</v>
      </c>
      <c r="DY58">
        <v>39.262</v>
      </c>
      <c r="DZ58">
        <v>261.89299999999997</v>
      </c>
      <c r="EA58">
        <v>123.904</v>
      </c>
      <c r="EB58">
        <v>0</v>
      </c>
      <c r="EC58">
        <v>0</v>
      </c>
      <c r="ED58">
        <v>0</v>
      </c>
      <c r="EE58">
        <v>0</v>
      </c>
      <c r="EF58">
        <v>0</v>
      </c>
      <c r="EG58">
        <v>385.79700000000003</v>
      </c>
      <c r="EH58">
        <v>380.03899999999999</v>
      </c>
      <c r="EI58">
        <v>5.7578899999999997</v>
      </c>
      <c r="EJ58">
        <v>0</v>
      </c>
      <c r="EK58">
        <v>0</v>
      </c>
      <c r="EM58">
        <v>0</v>
      </c>
      <c r="EN58">
        <v>0</v>
      </c>
      <c r="EP58">
        <v>0</v>
      </c>
      <c r="EQ58">
        <v>0</v>
      </c>
      <c r="ER58">
        <v>2.8972600000000002</v>
      </c>
      <c r="ES58">
        <v>4.5933200000000003</v>
      </c>
      <c r="ET58">
        <v>0</v>
      </c>
      <c r="EU58">
        <v>0</v>
      </c>
      <c r="EV58">
        <v>0</v>
      </c>
      <c r="EW58">
        <v>1.5898000000000001</v>
      </c>
      <c r="EX58">
        <v>9.0803899999999995</v>
      </c>
      <c r="EY58">
        <v>3.0337399999999999</v>
      </c>
      <c r="EZ58">
        <v>0</v>
      </c>
      <c r="FA58">
        <v>0</v>
      </c>
      <c r="FB58">
        <v>0</v>
      </c>
      <c r="FC58">
        <v>0</v>
      </c>
      <c r="FD58">
        <v>0</v>
      </c>
      <c r="FE58">
        <v>12.114100000000001</v>
      </c>
      <c r="FF58">
        <v>0</v>
      </c>
      <c r="FG58">
        <v>3.1258400000000002</v>
      </c>
      <c r="FH58">
        <v>4.0773799999999998</v>
      </c>
      <c r="FI58">
        <v>0</v>
      </c>
      <c r="FJ58">
        <v>0</v>
      </c>
      <c r="FK58">
        <v>0.19914699999999999</v>
      </c>
      <c r="FL58">
        <v>1.0598700000000001</v>
      </c>
      <c r="FM58">
        <v>8.4622399999999995</v>
      </c>
      <c r="FN58">
        <v>3.0337399999999999</v>
      </c>
      <c r="FO58">
        <v>0</v>
      </c>
      <c r="FP58">
        <v>0</v>
      </c>
      <c r="FQ58">
        <v>0</v>
      </c>
      <c r="FR58">
        <v>0</v>
      </c>
      <c r="FS58">
        <v>0</v>
      </c>
      <c r="FT58">
        <v>11.496</v>
      </c>
      <c r="FU58" t="s">
        <v>642</v>
      </c>
      <c r="FV58" t="s">
        <v>622</v>
      </c>
      <c r="FW58" t="s">
        <v>528</v>
      </c>
      <c r="FX58" t="s">
        <v>115</v>
      </c>
      <c r="FY58" t="s">
        <v>530</v>
      </c>
      <c r="FZ58" t="s">
        <v>116</v>
      </c>
      <c r="GA58" t="s">
        <v>542</v>
      </c>
      <c r="GB58" t="s">
        <v>646</v>
      </c>
      <c r="GC58">
        <v>0</v>
      </c>
      <c r="GD58">
        <v>1.9357</v>
      </c>
      <c r="GE58">
        <v>5.7068700000000003</v>
      </c>
      <c r="GF58">
        <v>0</v>
      </c>
      <c r="GG58">
        <v>0</v>
      </c>
      <c r="GH58">
        <v>0</v>
      </c>
      <c r="GI58">
        <v>1.9620299999999999</v>
      </c>
      <c r="GJ58">
        <v>9.61</v>
      </c>
      <c r="GK58">
        <v>4.0394500000000004</v>
      </c>
      <c r="GL58">
        <v>0</v>
      </c>
      <c r="GM58">
        <v>0</v>
      </c>
      <c r="GN58">
        <v>0</v>
      </c>
      <c r="GO58">
        <v>0</v>
      </c>
      <c r="GP58">
        <v>0</v>
      </c>
      <c r="GQ58">
        <v>13.65</v>
      </c>
      <c r="GR58">
        <v>0.28241500000000003</v>
      </c>
      <c r="GS58">
        <v>0</v>
      </c>
      <c r="GT58">
        <v>0</v>
      </c>
      <c r="GU58">
        <v>0</v>
      </c>
      <c r="GV58">
        <v>0</v>
      </c>
      <c r="GW58">
        <v>0.84805900000000001</v>
      </c>
      <c r="GX58">
        <v>0</v>
      </c>
      <c r="GY58">
        <v>1.1299999999999999</v>
      </c>
      <c r="GZ58">
        <v>0</v>
      </c>
      <c r="HA58">
        <v>0</v>
      </c>
      <c r="HB58">
        <v>0</v>
      </c>
      <c r="HC58">
        <v>0</v>
      </c>
      <c r="HD58">
        <v>1.1299999999999999</v>
      </c>
      <c r="HE58">
        <v>0</v>
      </c>
      <c r="HF58">
        <v>2.0043299999999999</v>
      </c>
      <c r="HG58">
        <v>4.9895100000000001</v>
      </c>
      <c r="HH58">
        <v>0</v>
      </c>
      <c r="HI58">
        <v>0</v>
      </c>
      <c r="HJ58">
        <v>0.28722300000000001</v>
      </c>
      <c r="HK58">
        <v>1.30802</v>
      </c>
      <c r="HL58">
        <v>8.59</v>
      </c>
      <c r="HM58">
        <v>4.0394500000000004</v>
      </c>
      <c r="HN58">
        <v>0</v>
      </c>
      <c r="HO58">
        <v>0</v>
      </c>
      <c r="HP58">
        <v>0</v>
      </c>
      <c r="HQ58">
        <v>0</v>
      </c>
      <c r="HR58">
        <v>0</v>
      </c>
      <c r="HS58">
        <v>12.63</v>
      </c>
      <c r="HT58">
        <v>0.83798700000000004</v>
      </c>
      <c r="HU58">
        <v>0</v>
      </c>
      <c r="HV58">
        <v>0</v>
      </c>
      <c r="HW58">
        <v>0</v>
      </c>
      <c r="HX58">
        <v>0</v>
      </c>
      <c r="HY58">
        <v>0</v>
      </c>
      <c r="HZ58">
        <v>0</v>
      </c>
      <c r="IA58">
        <v>0.84</v>
      </c>
      <c r="IB58">
        <v>0</v>
      </c>
      <c r="IC58">
        <v>0</v>
      </c>
      <c r="ID58">
        <v>0</v>
      </c>
      <c r="IE58">
        <v>0</v>
      </c>
      <c r="IF58">
        <v>0.84</v>
      </c>
    </row>
    <row r="59" spans="1:240" x14ac:dyDescent="0.3">
      <c r="A59" s="67">
        <v>43887.482812499999</v>
      </c>
      <c r="B59" t="s">
        <v>207</v>
      </c>
      <c r="C59" t="s">
        <v>208</v>
      </c>
      <c r="D59" t="s">
        <v>187</v>
      </c>
      <c r="E59">
        <v>5502.06</v>
      </c>
      <c r="F59">
        <v>5502.06</v>
      </c>
      <c r="G59" t="s">
        <v>112</v>
      </c>
      <c r="H59" s="68">
        <v>2.361111111111111E-2</v>
      </c>
      <c r="I59" t="s">
        <v>113</v>
      </c>
      <c r="J59">
        <v>-34.82</v>
      </c>
      <c r="K59" t="s">
        <v>114</v>
      </c>
      <c r="L59" t="s">
        <v>114</v>
      </c>
      <c r="M59" t="s">
        <v>258</v>
      </c>
      <c r="N59">
        <v>0</v>
      </c>
      <c r="O59">
        <v>3347.11</v>
      </c>
      <c r="P59">
        <v>30976.5</v>
      </c>
      <c r="Q59">
        <v>0</v>
      </c>
      <c r="R59">
        <v>0</v>
      </c>
      <c r="S59">
        <v>0</v>
      </c>
      <c r="T59">
        <v>10685.1</v>
      </c>
      <c r="U59">
        <v>45008.800000000003</v>
      </c>
      <c r="V59">
        <v>23566.799999999999</v>
      </c>
      <c r="W59">
        <v>0</v>
      </c>
      <c r="X59">
        <v>0</v>
      </c>
      <c r="Y59">
        <v>0</v>
      </c>
      <c r="Z59">
        <v>0</v>
      </c>
      <c r="AA59">
        <v>0</v>
      </c>
      <c r="AB59">
        <v>68575.600000000006</v>
      </c>
      <c r="AC59">
        <v>27.722100000000001</v>
      </c>
      <c r="AD59">
        <v>0</v>
      </c>
      <c r="AE59">
        <v>0</v>
      </c>
      <c r="AF59">
        <v>0</v>
      </c>
      <c r="AG59">
        <v>0</v>
      </c>
      <c r="AH59">
        <v>159.79900000000001</v>
      </c>
      <c r="AI59">
        <v>0</v>
      </c>
      <c r="AJ59">
        <v>187.52099999999999</v>
      </c>
      <c r="AK59">
        <v>0</v>
      </c>
      <c r="AL59">
        <v>0</v>
      </c>
      <c r="AM59">
        <v>0</v>
      </c>
      <c r="AN59">
        <v>0</v>
      </c>
      <c r="AO59">
        <v>187.52099999999999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1.0444100000000001</v>
      </c>
      <c r="BD59">
        <v>28.2774</v>
      </c>
      <c r="BE59">
        <v>160.98099999999999</v>
      </c>
      <c r="BF59">
        <v>0</v>
      </c>
      <c r="BG59">
        <v>0</v>
      </c>
      <c r="BH59">
        <v>5.2366299999999999</v>
      </c>
      <c r="BI59">
        <v>56.401899999999998</v>
      </c>
      <c r="BJ59">
        <v>251.941</v>
      </c>
      <c r="BK59">
        <v>123.904</v>
      </c>
      <c r="BL59">
        <v>0</v>
      </c>
      <c r="BM59">
        <v>0</v>
      </c>
      <c r="BN59">
        <v>0</v>
      </c>
      <c r="BO59">
        <v>0</v>
      </c>
      <c r="BP59">
        <v>0</v>
      </c>
      <c r="BQ59">
        <v>375.846</v>
      </c>
      <c r="BR59">
        <v>369.56400000000002</v>
      </c>
      <c r="BS59">
        <v>6.28104</v>
      </c>
      <c r="BT59">
        <v>0</v>
      </c>
      <c r="BU59">
        <v>0</v>
      </c>
      <c r="BW59">
        <v>0</v>
      </c>
      <c r="BX59">
        <v>0</v>
      </c>
      <c r="BZ59">
        <v>0</v>
      </c>
      <c r="CA59" t="s">
        <v>114</v>
      </c>
      <c r="CB59" t="s">
        <v>114</v>
      </c>
      <c r="CC59" t="s">
        <v>191</v>
      </c>
      <c r="CD59">
        <v>0</v>
      </c>
      <c r="CE59">
        <v>8730.02</v>
      </c>
      <c r="CF59">
        <v>21811</v>
      </c>
      <c r="CG59">
        <v>0</v>
      </c>
      <c r="CH59">
        <v>0</v>
      </c>
      <c r="CI59">
        <v>1621.4</v>
      </c>
      <c r="CJ59">
        <v>7438.04</v>
      </c>
      <c r="CK59">
        <v>39600.5</v>
      </c>
      <c r="CL59">
        <v>23566.799999999999</v>
      </c>
      <c r="CM59">
        <v>0</v>
      </c>
      <c r="CN59">
        <v>0</v>
      </c>
      <c r="CO59">
        <v>0</v>
      </c>
      <c r="CP59">
        <v>0</v>
      </c>
      <c r="CQ59">
        <v>0</v>
      </c>
      <c r="CR59">
        <v>63167.199999999997</v>
      </c>
      <c r="CS59">
        <v>36.302</v>
      </c>
      <c r="CT59">
        <v>0</v>
      </c>
      <c r="CU59">
        <v>0</v>
      </c>
      <c r="CV59">
        <v>0</v>
      </c>
      <c r="CW59">
        <v>0</v>
      </c>
      <c r="CX59">
        <v>0</v>
      </c>
      <c r="CY59">
        <v>0</v>
      </c>
      <c r="CZ59">
        <v>36.302</v>
      </c>
      <c r="DA59">
        <v>0</v>
      </c>
      <c r="DB59">
        <v>0</v>
      </c>
      <c r="DC59">
        <v>0</v>
      </c>
      <c r="DD59">
        <v>0</v>
      </c>
      <c r="DE59">
        <v>36.302</v>
      </c>
      <c r="DF59">
        <v>0</v>
      </c>
      <c r="DG59">
        <v>0</v>
      </c>
      <c r="DH59">
        <v>0</v>
      </c>
      <c r="DI59">
        <v>0</v>
      </c>
      <c r="DJ59">
        <v>0</v>
      </c>
      <c r="DK59">
        <v>0</v>
      </c>
      <c r="DL59">
        <v>0</v>
      </c>
      <c r="DM59">
        <v>0</v>
      </c>
      <c r="DN59">
        <v>0</v>
      </c>
      <c r="DO59">
        <v>0</v>
      </c>
      <c r="DP59">
        <v>0</v>
      </c>
      <c r="DQ59">
        <v>0</v>
      </c>
      <c r="DR59">
        <v>0</v>
      </c>
      <c r="DS59">
        <v>1.3696299999999999</v>
      </c>
      <c r="DT59">
        <v>54.803899999999999</v>
      </c>
      <c r="DU59">
        <v>113.349</v>
      </c>
      <c r="DV59">
        <v>0</v>
      </c>
      <c r="DW59">
        <v>0</v>
      </c>
      <c r="DX59">
        <v>8.3432899999999997</v>
      </c>
      <c r="DY59">
        <v>39.262</v>
      </c>
      <c r="DZ59">
        <v>217.12799999999999</v>
      </c>
      <c r="EA59">
        <v>123.904</v>
      </c>
      <c r="EB59">
        <v>0</v>
      </c>
      <c r="EC59">
        <v>0</v>
      </c>
      <c r="ED59">
        <v>0</v>
      </c>
      <c r="EE59">
        <v>0</v>
      </c>
      <c r="EF59">
        <v>0</v>
      </c>
      <c r="EG59">
        <v>341.03199999999998</v>
      </c>
      <c r="EH59">
        <v>339.66199999999998</v>
      </c>
      <c r="EI59">
        <v>1.3696299999999999</v>
      </c>
      <c r="EJ59">
        <v>0</v>
      </c>
      <c r="EK59">
        <v>0</v>
      </c>
      <c r="EM59">
        <v>0</v>
      </c>
      <c r="EN59">
        <v>0</v>
      </c>
      <c r="EP59">
        <v>0</v>
      </c>
      <c r="EQ59">
        <v>0</v>
      </c>
      <c r="ER59">
        <v>1.4226399999999999</v>
      </c>
      <c r="ES59">
        <v>4.7141599999999997</v>
      </c>
      <c r="ET59">
        <v>0</v>
      </c>
      <c r="EU59">
        <v>0</v>
      </c>
      <c r="EV59">
        <v>0</v>
      </c>
      <c r="EW59">
        <v>1.5225599999999999</v>
      </c>
      <c r="EX59">
        <v>7.6593600000000004</v>
      </c>
      <c r="EY59">
        <v>3.0337399999999999</v>
      </c>
      <c r="EZ59">
        <v>0</v>
      </c>
      <c r="FA59">
        <v>0</v>
      </c>
      <c r="FB59">
        <v>0</v>
      </c>
      <c r="FC59">
        <v>0</v>
      </c>
      <c r="FD59">
        <v>0</v>
      </c>
      <c r="FE59">
        <v>10.693099999999999</v>
      </c>
      <c r="FF59">
        <v>0</v>
      </c>
      <c r="FG59">
        <v>2.45045</v>
      </c>
      <c r="FH59">
        <v>3.3193000000000001</v>
      </c>
      <c r="FI59">
        <v>0</v>
      </c>
      <c r="FJ59">
        <v>0</v>
      </c>
      <c r="FK59">
        <v>0.19934199999999999</v>
      </c>
      <c r="FL59">
        <v>1.0598700000000001</v>
      </c>
      <c r="FM59">
        <v>7.0289599999999997</v>
      </c>
      <c r="FN59">
        <v>3.0337399999999999</v>
      </c>
      <c r="FO59">
        <v>0</v>
      </c>
      <c r="FP59">
        <v>0</v>
      </c>
      <c r="FQ59">
        <v>0</v>
      </c>
      <c r="FR59">
        <v>0</v>
      </c>
      <c r="FS59">
        <v>0</v>
      </c>
      <c r="FT59">
        <v>10.0627</v>
      </c>
      <c r="FU59" t="s">
        <v>642</v>
      </c>
      <c r="FV59" t="s">
        <v>622</v>
      </c>
      <c r="FW59" t="s">
        <v>528</v>
      </c>
      <c r="FX59" t="s">
        <v>115</v>
      </c>
      <c r="FY59" t="s">
        <v>530</v>
      </c>
      <c r="FZ59" t="s">
        <v>116</v>
      </c>
      <c r="GA59" t="s">
        <v>542</v>
      </c>
      <c r="GB59" t="s">
        <v>646</v>
      </c>
      <c r="GC59">
        <v>0</v>
      </c>
      <c r="GD59">
        <v>0.64990000000000003</v>
      </c>
      <c r="GE59">
        <v>5.8567299999999998</v>
      </c>
      <c r="GF59">
        <v>0</v>
      </c>
      <c r="GG59">
        <v>0</v>
      </c>
      <c r="GH59">
        <v>0</v>
      </c>
      <c r="GI59">
        <v>1.87904</v>
      </c>
      <c r="GJ59">
        <v>8.39</v>
      </c>
      <c r="GK59">
        <v>4.0394500000000004</v>
      </c>
      <c r="GL59">
        <v>0</v>
      </c>
      <c r="GM59">
        <v>0</v>
      </c>
      <c r="GN59">
        <v>0</v>
      </c>
      <c r="GO59">
        <v>0</v>
      </c>
      <c r="GP59">
        <v>0</v>
      </c>
      <c r="GQ59">
        <v>12.43</v>
      </c>
      <c r="GR59">
        <v>0.147122</v>
      </c>
      <c r="GS59">
        <v>0</v>
      </c>
      <c r="GT59">
        <v>0</v>
      </c>
      <c r="GU59">
        <v>0</v>
      </c>
      <c r="GV59">
        <v>0</v>
      </c>
      <c r="GW59">
        <v>0.84805699999999995</v>
      </c>
      <c r="GX59">
        <v>0</v>
      </c>
      <c r="GY59">
        <v>1</v>
      </c>
      <c r="GZ59">
        <v>0</v>
      </c>
      <c r="HA59">
        <v>0</v>
      </c>
      <c r="HB59">
        <v>0</v>
      </c>
      <c r="HC59">
        <v>0</v>
      </c>
      <c r="HD59">
        <v>1</v>
      </c>
      <c r="HE59">
        <v>0</v>
      </c>
      <c r="HF59">
        <v>1.5351399999999999</v>
      </c>
      <c r="HG59">
        <v>4.1238000000000001</v>
      </c>
      <c r="HH59">
        <v>0</v>
      </c>
      <c r="HI59">
        <v>0</v>
      </c>
      <c r="HJ59">
        <v>0.28721400000000002</v>
      </c>
      <c r="HK59">
        <v>1.30802</v>
      </c>
      <c r="HL59">
        <v>7.26</v>
      </c>
      <c r="HM59">
        <v>4.0394500000000004</v>
      </c>
      <c r="HN59">
        <v>0</v>
      </c>
      <c r="HO59">
        <v>0</v>
      </c>
      <c r="HP59">
        <v>0</v>
      </c>
      <c r="HQ59">
        <v>0</v>
      </c>
      <c r="HR59">
        <v>0</v>
      </c>
      <c r="HS59">
        <v>11.3</v>
      </c>
      <c r="HT59">
        <v>0.19265599999999999</v>
      </c>
      <c r="HU59">
        <v>0</v>
      </c>
      <c r="HV59">
        <v>0</v>
      </c>
      <c r="HW59">
        <v>0</v>
      </c>
      <c r="HX59">
        <v>0</v>
      </c>
      <c r="HY59">
        <v>0</v>
      </c>
      <c r="HZ59">
        <v>0</v>
      </c>
      <c r="IA59">
        <v>0.19</v>
      </c>
      <c r="IB59">
        <v>0</v>
      </c>
      <c r="IC59">
        <v>0</v>
      </c>
      <c r="ID59">
        <v>0</v>
      </c>
      <c r="IE59">
        <v>0</v>
      </c>
      <c r="IF59">
        <v>0.19</v>
      </c>
    </row>
    <row r="60" spans="1:240" x14ac:dyDescent="0.3">
      <c r="A60" s="67">
        <v>43887.483402777776</v>
      </c>
      <c r="B60" t="s">
        <v>210</v>
      </c>
      <c r="C60" t="s">
        <v>211</v>
      </c>
      <c r="D60" t="s">
        <v>187</v>
      </c>
      <c r="E60">
        <v>5502.06</v>
      </c>
      <c r="F60">
        <v>5502.06</v>
      </c>
      <c r="G60" t="s">
        <v>112</v>
      </c>
      <c r="H60" s="68">
        <v>3.3333333333333333E-2</v>
      </c>
      <c r="I60" t="s">
        <v>113</v>
      </c>
      <c r="J60">
        <v>-22.4</v>
      </c>
      <c r="K60" t="s">
        <v>114</v>
      </c>
      <c r="L60" t="s">
        <v>114</v>
      </c>
      <c r="M60" t="s">
        <v>218</v>
      </c>
      <c r="N60">
        <v>41.206499999999998</v>
      </c>
      <c r="O60">
        <v>6504.27</v>
      </c>
      <c r="P60">
        <v>23654.7</v>
      </c>
      <c r="Q60">
        <v>0</v>
      </c>
      <c r="R60">
        <v>0</v>
      </c>
      <c r="S60">
        <v>0</v>
      </c>
      <c r="T60">
        <v>11157.1</v>
      </c>
      <c r="U60">
        <v>41357.300000000003</v>
      </c>
      <c r="V60">
        <v>23566.799999999999</v>
      </c>
      <c r="W60">
        <v>0</v>
      </c>
      <c r="X60">
        <v>0</v>
      </c>
      <c r="Y60">
        <v>0</v>
      </c>
      <c r="Z60">
        <v>0</v>
      </c>
      <c r="AA60">
        <v>0</v>
      </c>
      <c r="AB60">
        <v>64924</v>
      </c>
      <c r="AC60">
        <v>77.681799999999996</v>
      </c>
      <c r="AD60">
        <v>0</v>
      </c>
      <c r="AE60">
        <v>0</v>
      </c>
      <c r="AF60">
        <v>0</v>
      </c>
      <c r="AG60">
        <v>0</v>
      </c>
      <c r="AH60">
        <v>159.535</v>
      </c>
      <c r="AI60">
        <v>0</v>
      </c>
      <c r="AJ60">
        <v>237.21700000000001</v>
      </c>
      <c r="AK60">
        <v>0</v>
      </c>
      <c r="AL60">
        <v>0</v>
      </c>
      <c r="AM60">
        <v>0</v>
      </c>
      <c r="AN60">
        <v>0</v>
      </c>
      <c r="AO60">
        <v>237.21700000000001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3.0404599999999999</v>
      </c>
      <c r="BD60">
        <v>43.094999999999999</v>
      </c>
      <c r="BE60">
        <v>122.931</v>
      </c>
      <c r="BF60">
        <v>0</v>
      </c>
      <c r="BG60">
        <v>0</v>
      </c>
      <c r="BH60">
        <v>5.22797</v>
      </c>
      <c r="BI60">
        <v>58.893000000000001</v>
      </c>
      <c r="BJ60">
        <v>233.18700000000001</v>
      </c>
      <c r="BK60">
        <v>123.904</v>
      </c>
      <c r="BL60">
        <v>0</v>
      </c>
      <c r="BM60">
        <v>0</v>
      </c>
      <c r="BN60">
        <v>0</v>
      </c>
      <c r="BO60">
        <v>0</v>
      </c>
      <c r="BP60">
        <v>0</v>
      </c>
      <c r="BQ60">
        <v>357.09100000000001</v>
      </c>
      <c r="BR60">
        <v>349.00700000000001</v>
      </c>
      <c r="BS60">
        <v>8.08432</v>
      </c>
      <c r="BT60">
        <v>0</v>
      </c>
      <c r="BU60">
        <v>0</v>
      </c>
      <c r="BW60">
        <v>0</v>
      </c>
      <c r="BX60">
        <v>0</v>
      </c>
      <c r="BZ60">
        <v>0</v>
      </c>
      <c r="CA60" t="s">
        <v>114</v>
      </c>
      <c r="CB60" t="s">
        <v>114</v>
      </c>
      <c r="CC60" t="s">
        <v>191</v>
      </c>
      <c r="CD60">
        <v>0</v>
      </c>
      <c r="CE60">
        <v>8495.36</v>
      </c>
      <c r="CF60">
        <v>20079.900000000001</v>
      </c>
      <c r="CG60">
        <v>0</v>
      </c>
      <c r="CH60">
        <v>0</v>
      </c>
      <c r="CI60">
        <v>1621.43</v>
      </c>
      <c r="CJ60">
        <v>7438.04</v>
      </c>
      <c r="CK60">
        <v>37634.699999999997</v>
      </c>
      <c r="CL60">
        <v>23566.799999999999</v>
      </c>
      <c r="CM60">
        <v>0</v>
      </c>
      <c r="CN60">
        <v>0</v>
      </c>
      <c r="CO60">
        <v>0</v>
      </c>
      <c r="CP60">
        <v>0</v>
      </c>
      <c r="CQ60">
        <v>0</v>
      </c>
      <c r="CR60">
        <v>61201.5</v>
      </c>
      <c r="CS60">
        <v>100.17700000000001</v>
      </c>
      <c r="CT60">
        <v>0</v>
      </c>
      <c r="CU60">
        <v>0</v>
      </c>
      <c r="CV60">
        <v>0</v>
      </c>
      <c r="CW60">
        <v>0</v>
      </c>
      <c r="CX60">
        <v>0</v>
      </c>
      <c r="CY60">
        <v>0</v>
      </c>
      <c r="CZ60">
        <v>100.17700000000001</v>
      </c>
      <c r="DA60">
        <v>0</v>
      </c>
      <c r="DB60">
        <v>0</v>
      </c>
      <c r="DC60">
        <v>0</v>
      </c>
      <c r="DD60">
        <v>0</v>
      </c>
      <c r="DE60">
        <v>100.17700000000001</v>
      </c>
      <c r="DF60">
        <v>0</v>
      </c>
      <c r="DG60">
        <v>0</v>
      </c>
      <c r="DH60">
        <v>0</v>
      </c>
      <c r="DI60">
        <v>0</v>
      </c>
      <c r="DJ60">
        <v>0</v>
      </c>
      <c r="DK60">
        <v>0</v>
      </c>
      <c r="DL60">
        <v>0</v>
      </c>
      <c r="DM60">
        <v>0</v>
      </c>
      <c r="DN60">
        <v>0</v>
      </c>
      <c r="DO60">
        <v>0</v>
      </c>
      <c r="DP60">
        <v>0</v>
      </c>
      <c r="DQ60">
        <v>0</v>
      </c>
      <c r="DR60">
        <v>0</v>
      </c>
      <c r="DS60">
        <v>3.6903299999999999</v>
      </c>
      <c r="DT60">
        <v>53.646099999999997</v>
      </c>
      <c r="DU60">
        <v>105.836</v>
      </c>
      <c r="DV60">
        <v>0</v>
      </c>
      <c r="DW60">
        <v>0</v>
      </c>
      <c r="DX60">
        <v>8.3469200000000008</v>
      </c>
      <c r="DY60">
        <v>39.262</v>
      </c>
      <c r="DZ60">
        <v>210.78100000000001</v>
      </c>
      <c r="EA60">
        <v>123.904</v>
      </c>
      <c r="EB60">
        <v>0</v>
      </c>
      <c r="EC60">
        <v>0</v>
      </c>
      <c r="ED60">
        <v>0</v>
      </c>
      <c r="EE60">
        <v>0</v>
      </c>
      <c r="EF60">
        <v>0</v>
      </c>
      <c r="EG60">
        <v>334.685</v>
      </c>
      <c r="EH60">
        <v>330.995</v>
      </c>
      <c r="EI60">
        <v>3.6903299999999999</v>
      </c>
      <c r="EJ60">
        <v>0</v>
      </c>
      <c r="EK60">
        <v>0</v>
      </c>
      <c r="EM60">
        <v>0</v>
      </c>
      <c r="EN60">
        <v>0</v>
      </c>
      <c r="EP60">
        <v>0</v>
      </c>
      <c r="EQ60" s="69">
        <v>1.03318E-8</v>
      </c>
      <c r="ER60">
        <v>1.96766</v>
      </c>
      <c r="ES60">
        <v>3.5998899999999998</v>
      </c>
      <c r="ET60">
        <v>0</v>
      </c>
      <c r="EU60">
        <v>0</v>
      </c>
      <c r="EV60">
        <v>0</v>
      </c>
      <c r="EW60">
        <v>1.5898000000000001</v>
      </c>
      <c r="EX60">
        <v>7.1573500000000001</v>
      </c>
      <c r="EY60">
        <v>3.0337399999999999</v>
      </c>
      <c r="EZ60">
        <v>0</v>
      </c>
      <c r="FA60">
        <v>0</v>
      </c>
      <c r="FB60">
        <v>0</v>
      </c>
      <c r="FC60">
        <v>0</v>
      </c>
      <c r="FD60">
        <v>0</v>
      </c>
      <c r="FE60">
        <v>10.1911</v>
      </c>
      <c r="FF60">
        <v>0</v>
      </c>
      <c r="FG60">
        <v>2.3768400000000001</v>
      </c>
      <c r="FH60">
        <v>3.35039</v>
      </c>
      <c r="FI60">
        <v>0</v>
      </c>
      <c r="FJ60">
        <v>0</v>
      </c>
      <c r="FK60">
        <v>0.19972999999999999</v>
      </c>
      <c r="FL60">
        <v>1.0598700000000001</v>
      </c>
      <c r="FM60">
        <v>6.9868300000000003</v>
      </c>
      <c r="FN60">
        <v>3.0337399999999999</v>
      </c>
      <c r="FO60">
        <v>0</v>
      </c>
      <c r="FP60">
        <v>0</v>
      </c>
      <c r="FQ60">
        <v>0</v>
      </c>
      <c r="FR60">
        <v>0</v>
      </c>
      <c r="FS60">
        <v>0</v>
      </c>
      <c r="FT60">
        <v>10.0206</v>
      </c>
      <c r="FU60" t="s">
        <v>642</v>
      </c>
      <c r="FV60" t="s">
        <v>622</v>
      </c>
      <c r="FW60" t="s">
        <v>528</v>
      </c>
      <c r="FX60" t="s">
        <v>115</v>
      </c>
      <c r="FY60" t="s">
        <v>530</v>
      </c>
      <c r="FZ60" t="s">
        <v>116</v>
      </c>
      <c r="GA60" t="s">
        <v>542</v>
      </c>
      <c r="GB60" t="s">
        <v>646</v>
      </c>
      <c r="GC60">
        <v>9.6501899999999995E-3</v>
      </c>
      <c r="GD60">
        <v>1.17157</v>
      </c>
      <c r="GE60">
        <v>4.4723899999999999</v>
      </c>
      <c r="GF60">
        <v>0</v>
      </c>
      <c r="GG60">
        <v>0</v>
      </c>
      <c r="GH60">
        <v>0</v>
      </c>
      <c r="GI60">
        <v>1.9620299999999999</v>
      </c>
      <c r="GJ60">
        <v>7.61</v>
      </c>
      <c r="GK60">
        <v>4.0394500000000004</v>
      </c>
      <c r="GL60">
        <v>0</v>
      </c>
      <c r="GM60">
        <v>0</v>
      </c>
      <c r="GN60">
        <v>0</v>
      </c>
      <c r="GO60">
        <v>0</v>
      </c>
      <c r="GP60">
        <v>0</v>
      </c>
      <c r="GQ60">
        <v>11.65</v>
      </c>
      <c r="GR60">
        <v>0.41226000000000002</v>
      </c>
      <c r="GS60">
        <v>0</v>
      </c>
      <c r="GT60">
        <v>0</v>
      </c>
      <c r="GU60">
        <v>0</v>
      </c>
      <c r="GV60">
        <v>0</v>
      </c>
      <c r="GW60">
        <v>0.84665699999999999</v>
      </c>
      <c r="GX60">
        <v>0</v>
      </c>
      <c r="GY60">
        <v>1.26</v>
      </c>
      <c r="GZ60">
        <v>0</v>
      </c>
      <c r="HA60">
        <v>0</v>
      </c>
      <c r="HB60">
        <v>0</v>
      </c>
      <c r="HC60">
        <v>0</v>
      </c>
      <c r="HD60">
        <v>1.26</v>
      </c>
      <c r="HE60">
        <v>0</v>
      </c>
      <c r="HF60">
        <v>1.4912000000000001</v>
      </c>
      <c r="HG60">
        <v>3.77949</v>
      </c>
      <c r="HH60">
        <v>0</v>
      </c>
      <c r="HI60">
        <v>0</v>
      </c>
      <c r="HJ60">
        <v>0.28720000000000001</v>
      </c>
      <c r="HK60">
        <v>1.30802</v>
      </c>
      <c r="HL60">
        <v>6.87</v>
      </c>
      <c r="HM60">
        <v>4.0394500000000004</v>
      </c>
      <c r="HN60">
        <v>0</v>
      </c>
      <c r="HO60">
        <v>0</v>
      </c>
      <c r="HP60">
        <v>0</v>
      </c>
      <c r="HQ60">
        <v>0</v>
      </c>
      <c r="HR60">
        <v>0</v>
      </c>
      <c r="HS60">
        <v>10.91</v>
      </c>
      <c r="HT60">
        <v>0.53164100000000003</v>
      </c>
      <c r="HU60">
        <v>0</v>
      </c>
      <c r="HV60">
        <v>0</v>
      </c>
      <c r="HW60">
        <v>0</v>
      </c>
      <c r="HX60">
        <v>0</v>
      </c>
      <c r="HY60">
        <v>0</v>
      </c>
      <c r="HZ60">
        <v>0</v>
      </c>
      <c r="IA60">
        <v>0.53</v>
      </c>
      <c r="IB60">
        <v>0</v>
      </c>
      <c r="IC60">
        <v>0</v>
      </c>
      <c r="ID60">
        <v>0</v>
      </c>
      <c r="IE60">
        <v>0</v>
      </c>
      <c r="IF60">
        <v>0.53</v>
      </c>
    </row>
    <row r="61" spans="1:240" x14ac:dyDescent="0.3">
      <c r="A61" s="67">
        <v>43887.483877314815</v>
      </c>
      <c r="B61" t="s">
        <v>212</v>
      </c>
      <c r="C61" t="s">
        <v>213</v>
      </c>
      <c r="D61" t="s">
        <v>214</v>
      </c>
      <c r="E61">
        <v>5502.05</v>
      </c>
      <c r="F61">
        <v>5502.05</v>
      </c>
      <c r="G61" t="s">
        <v>112</v>
      </c>
      <c r="H61" s="68">
        <v>2.6388888888888889E-2</v>
      </c>
      <c r="I61" t="s">
        <v>113</v>
      </c>
      <c r="J61">
        <v>-44.36</v>
      </c>
      <c r="K61" t="s">
        <v>114</v>
      </c>
      <c r="L61" t="s">
        <v>114</v>
      </c>
      <c r="M61" t="s">
        <v>215</v>
      </c>
      <c r="N61">
        <v>0</v>
      </c>
      <c r="O61">
        <v>21785</v>
      </c>
      <c r="P61">
        <v>31391.1</v>
      </c>
      <c r="Q61">
        <v>0</v>
      </c>
      <c r="R61">
        <v>0</v>
      </c>
      <c r="S61">
        <v>0</v>
      </c>
      <c r="T61">
        <v>8737.99</v>
      </c>
      <c r="U61">
        <v>61914.1</v>
      </c>
      <c r="V61">
        <v>23566.7</v>
      </c>
      <c r="W61">
        <v>0</v>
      </c>
      <c r="X61">
        <v>0</v>
      </c>
      <c r="Y61">
        <v>0</v>
      </c>
      <c r="Z61">
        <v>0</v>
      </c>
      <c r="AA61">
        <v>0</v>
      </c>
      <c r="AB61">
        <v>85480.8</v>
      </c>
      <c r="AC61">
        <v>26.988199999999999</v>
      </c>
      <c r="AD61">
        <v>0</v>
      </c>
      <c r="AE61">
        <v>0</v>
      </c>
      <c r="AF61">
        <v>0</v>
      </c>
      <c r="AG61">
        <v>0</v>
      </c>
      <c r="AH61">
        <v>152.04900000000001</v>
      </c>
      <c r="AI61">
        <v>0</v>
      </c>
      <c r="AJ61">
        <v>179.03800000000001</v>
      </c>
      <c r="AK61">
        <v>0</v>
      </c>
      <c r="AL61">
        <v>0</v>
      </c>
      <c r="AM61">
        <v>0</v>
      </c>
      <c r="AN61">
        <v>0</v>
      </c>
      <c r="AO61">
        <v>179.03800000000001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0</v>
      </c>
      <c r="AY61">
        <v>0</v>
      </c>
      <c r="AZ61">
        <v>0</v>
      </c>
      <c r="BA61">
        <v>0</v>
      </c>
      <c r="BB61">
        <v>0</v>
      </c>
      <c r="BC61">
        <v>1.03566</v>
      </c>
      <c r="BD61">
        <v>148.96</v>
      </c>
      <c r="BE61">
        <v>163.876</v>
      </c>
      <c r="BF61">
        <v>0</v>
      </c>
      <c r="BG61">
        <v>0</v>
      </c>
      <c r="BH61">
        <v>4.9923999999999999</v>
      </c>
      <c r="BI61">
        <v>46.381799999999998</v>
      </c>
      <c r="BJ61">
        <v>365.24599999999998</v>
      </c>
      <c r="BK61">
        <v>123.93899999999999</v>
      </c>
      <c r="BL61">
        <v>0</v>
      </c>
      <c r="BM61">
        <v>0</v>
      </c>
      <c r="BN61">
        <v>0</v>
      </c>
      <c r="BO61">
        <v>0</v>
      </c>
      <c r="BP61">
        <v>0</v>
      </c>
      <c r="BQ61">
        <v>489.185</v>
      </c>
      <c r="BR61">
        <v>483.15699999999998</v>
      </c>
      <c r="BS61">
        <v>6.02806</v>
      </c>
      <c r="BT61">
        <v>0</v>
      </c>
      <c r="BU61">
        <v>0</v>
      </c>
      <c r="BW61">
        <v>0</v>
      </c>
      <c r="BX61">
        <v>0</v>
      </c>
      <c r="BZ61">
        <v>0</v>
      </c>
      <c r="CA61" t="s">
        <v>114</v>
      </c>
      <c r="CB61" t="s">
        <v>114</v>
      </c>
      <c r="CC61" t="s">
        <v>147</v>
      </c>
      <c r="CD61">
        <v>0</v>
      </c>
      <c r="CE61">
        <v>22812.6</v>
      </c>
      <c r="CF61">
        <v>25750.3</v>
      </c>
      <c r="CG61">
        <v>0</v>
      </c>
      <c r="CH61">
        <v>0</v>
      </c>
      <c r="CI61">
        <v>1427.69</v>
      </c>
      <c r="CJ61">
        <v>5436.59</v>
      </c>
      <c r="CK61">
        <v>55427.1</v>
      </c>
      <c r="CL61">
        <v>23566.7</v>
      </c>
      <c r="CM61">
        <v>0</v>
      </c>
      <c r="CN61">
        <v>0</v>
      </c>
      <c r="CO61">
        <v>0</v>
      </c>
      <c r="CP61">
        <v>0</v>
      </c>
      <c r="CQ61">
        <v>0</v>
      </c>
      <c r="CR61">
        <v>78993.8</v>
      </c>
      <c r="CS61">
        <v>22.944199999999999</v>
      </c>
      <c r="CT61">
        <v>0</v>
      </c>
      <c r="CU61">
        <v>0</v>
      </c>
      <c r="CV61">
        <v>0</v>
      </c>
      <c r="CW61">
        <v>0</v>
      </c>
      <c r="CX61">
        <v>0</v>
      </c>
      <c r="CY61">
        <v>0</v>
      </c>
      <c r="CZ61">
        <v>22.944199999999999</v>
      </c>
      <c r="DA61">
        <v>0</v>
      </c>
      <c r="DB61">
        <v>0</v>
      </c>
      <c r="DC61">
        <v>0</v>
      </c>
      <c r="DD61">
        <v>0</v>
      </c>
      <c r="DE61">
        <v>22.944199999999999</v>
      </c>
      <c r="DF61">
        <v>0</v>
      </c>
      <c r="DG61">
        <v>0</v>
      </c>
      <c r="DH61">
        <v>0</v>
      </c>
      <c r="DI61">
        <v>0</v>
      </c>
      <c r="DJ61">
        <v>0</v>
      </c>
      <c r="DK61">
        <v>0</v>
      </c>
      <c r="DL61">
        <v>0</v>
      </c>
      <c r="DM61">
        <v>0</v>
      </c>
      <c r="DN61">
        <v>0</v>
      </c>
      <c r="DO61">
        <v>0</v>
      </c>
      <c r="DP61">
        <v>0</v>
      </c>
      <c r="DQ61">
        <v>0</v>
      </c>
      <c r="DR61">
        <v>0</v>
      </c>
      <c r="DS61">
        <v>0.87422100000000003</v>
      </c>
      <c r="DT61">
        <v>149.309</v>
      </c>
      <c r="DU61">
        <v>134.43</v>
      </c>
      <c r="DV61">
        <v>0</v>
      </c>
      <c r="DW61">
        <v>0</v>
      </c>
      <c r="DX61">
        <v>7.2898699999999996</v>
      </c>
      <c r="DY61">
        <v>28.9939</v>
      </c>
      <c r="DZ61">
        <v>320.89699999999999</v>
      </c>
      <c r="EA61">
        <v>123.93899999999999</v>
      </c>
      <c r="EB61">
        <v>0</v>
      </c>
      <c r="EC61">
        <v>0</v>
      </c>
      <c r="ED61">
        <v>0</v>
      </c>
      <c r="EE61">
        <v>0</v>
      </c>
      <c r="EF61">
        <v>0</v>
      </c>
      <c r="EG61">
        <v>444.83600000000001</v>
      </c>
      <c r="EH61">
        <v>443.96199999999999</v>
      </c>
      <c r="EI61">
        <v>0.87422100000000003</v>
      </c>
      <c r="EJ61">
        <v>0</v>
      </c>
      <c r="EK61">
        <v>0</v>
      </c>
      <c r="EM61">
        <v>0</v>
      </c>
      <c r="EN61">
        <v>0</v>
      </c>
      <c r="EP61">
        <v>0</v>
      </c>
      <c r="EQ61">
        <v>0</v>
      </c>
      <c r="ER61">
        <v>8.83779</v>
      </c>
      <c r="ES61">
        <v>4.9105400000000001</v>
      </c>
      <c r="ET61">
        <v>0</v>
      </c>
      <c r="EU61">
        <v>0</v>
      </c>
      <c r="EV61">
        <v>0</v>
      </c>
      <c r="EW61">
        <v>1.48428</v>
      </c>
      <c r="EX61">
        <v>15.2326</v>
      </c>
      <c r="EY61">
        <v>3.0337299999999998</v>
      </c>
      <c r="EZ61">
        <v>0</v>
      </c>
      <c r="FA61">
        <v>0</v>
      </c>
      <c r="FB61">
        <v>0</v>
      </c>
      <c r="FC61">
        <v>0</v>
      </c>
      <c r="FD61">
        <v>0</v>
      </c>
      <c r="FE61">
        <v>18.266300000000001</v>
      </c>
      <c r="FF61">
        <v>0</v>
      </c>
      <c r="FG61">
        <v>8.1025700000000001</v>
      </c>
      <c r="FH61">
        <v>4.0270400000000004</v>
      </c>
      <c r="FI61">
        <v>0</v>
      </c>
      <c r="FJ61">
        <v>0</v>
      </c>
      <c r="FK61">
        <v>0.16378799999999999</v>
      </c>
      <c r="FL61">
        <v>0.97638400000000003</v>
      </c>
      <c r="FM61">
        <v>13.2698</v>
      </c>
      <c r="FN61">
        <v>3.0337299999999998</v>
      </c>
      <c r="FO61">
        <v>0</v>
      </c>
      <c r="FP61">
        <v>0</v>
      </c>
      <c r="FQ61">
        <v>0</v>
      </c>
      <c r="FR61">
        <v>0</v>
      </c>
      <c r="FS61">
        <v>0</v>
      </c>
      <c r="FT61">
        <v>16.3035</v>
      </c>
      <c r="FU61" t="s">
        <v>642</v>
      </c>
      <c r="FV61" t="s">
        <v>622</v>
      </c>
      <c r="FW61" t="s">
        <v>528</v>
      </c>
      <c r="FX61" t="s">
        <v>115</v>
      </c>
      <c r="FY61" t="s">
        <v>530</v>
      </c>
      <c r="FZ61" t="s">
        <v>116</v>
      </c>
      <c r="GA61" t="s">
        <v>542</v>
      </c>
      <c r="GB61" t="s">
        <v>646</v>
      </c>
      <c r="GC61">
        <v>0</v>
      </c>
      <c r="GD61">
        <v>4.4135499999999999</v>
      </c>
      <c r="GE61">
        <v>5.9646299999999997</v>
      </c>
      <c r="GF61">
        <v>0</v>
      </c>
      <c r="GG61">
        <v>0</v>
      </c>
      <c r="GH61">
        <v>0</v>
      </c>
      <c r="GI61">
        <v>1.60948</v>
      </c>
      <c r="GJ61">
        <v>11.98</v>
      </c>
      <c r="GK61">
        <v>4.0394300000000003</v>
      </c>
      <c r="GL61">
        <v>0</v>
      </c>
      <c r="GM61">
        <v>0</v>
      </c>
      <c r="GN61">
        <v>0</v>
      </c>
      <c r="GO61">
        <v>0</v>
      </c>
      <c r="GP61">
        <v>0</v>
      </c>
      <c r="GQ61">
        <v>16.02</v>
      </c>
      <c r="GR61">
        <v>0.14322699999999999</v>
      </c>
      <c r="GS61">
        <v>0</v>
      </c>
      <c r="GT61">
        <v>0</v>
      </c>
      <c r="GU61">
        <v>0</v>
      </c>
      <c r="GV61">
        <v>0</v>
      </c>
      <c r="GW61">
        <v>0.80693099999999995</v>
      </c>
      <c r="GX61">
        <v>0</v>
      </c>
      <c r="GY61">
        <v>0.95</v>
      </c>
      <c r="GZ61">
        <v>0</v>
      </c>
      <c r="HA61">
        <v>0</v>
      </c>
      <c r="HB61">
        <v>0</v>
      </c>
      <c r="HC61">
        <v>0</v>
      </c>
      <c r="HD61">
        <v>0.95</v>
      </c>
      <c r="HE61">
        <v>0</v>
      </c>
      <c r="HF61">
        <v>4.4734600000000002</v>
      </c>
      <c r="HG61">
        <v>4.8934100000000003</v>
      </c>
      <c r="HH61">
        <v>0</v>
      </c>
      <c r="HI61">
        <v>0</v>
      </c>
      <c r="HJ61">
        <v>0.25199700000000003</v>
      </c>
      <c r="HK61">
        <v>1.0178799999999999</v>
      </c>
      <c r="HL61">
        <v>10.63</v>
      </c>
      <c r="HM61">
        <v>4.0394300000000003</v>
      </c>
      <c r="HN61">
        <v>0</v>
      </c>
      <c r="HO61">
        <v>0</v>
      </c>
      <c r="HP61">
        <v>0</v>
      </c>
      <c r="HQ61">
        <v>0</v>
      </c>
      <c r="HR61">
        <v>0</v>
      </c>
      <c r="HS61">
        <v>14.67</v>
      </c>
      <c r="HT61">
        <v>0.121766</v>
      </c>
      <c r="HU61">
        <v>0</v>
      </c>
      <c r="HV61">
        <v>0</v>
      </c>
      <c r="HW61">
        <v>0</v>
      </c>
      <c r="HX61">
        <v>0</v>
      </c>
      <c r="HY61">
        <v>0</v>
      </c>
      <c r="HZ61">
        <v>0</v>
      </c>
      <c r="IA61">
        <v>0.12</v>
      </c>
      <c r="IB61">
        <v>0</v>
      </c>
      <c r="IC61">
        <v>0</v>
      </c>
      <c r="ID61">
        <v>0</v>
      </c>
      <c r="IE61">
        <v>0</v>
      </c>
      <c r="IF61">
        <v>0.12</v>
      </c>
    </row>
    <row r="62" spans="1:240" x14ac:dyDescent="0.3">
      <c r="A62" s="67">
        <v>43887.484340277777</v>
      </c>
      <c r="B62" t="s">
        <v>216</v>
      </c>
      <c r="C62" t="s">
        <v>217</v>
      </c>
      <c r="D62" t="s">
        <v>214</v>
      </c>
      <c r="E62">
        <v>5502.06</v>
      </c>
      <c r="F62">
        <v>5502.06</v>
      </c>
      <c r="G62" t="s">
        <v>112</v>
      </c>
      <c r="H62" s="68">
        <v>2.5694444444444447E-2</v>
      </c>
      <c r="I62" t="s">
        <v>113</v>
      </c>
      <c r="J62">
        <v>-44.52</v>
      </c>
      <c r="K62" t="s">
        <v>114</v>
      </c>
      <c r="L62" t="s">
        <v>114</v>
      </c>
      <c r="M62" t="s">
        <v>123</v>
      </c>
      <c r="N62">
        <v>0</v>
      </c>
      <c r="O62">
        <v>22358.6</v>
      </c>
      <c r="P62">
        <v>31426.799999999999</v>
      </c>
      <c r="Q62">
        <v>0</v>
      </c>
      <c r="R62">
        <v>0</v>
      </c>
      <c r="S62">
        <v>0</v>
      </c>
      <c r="T62">
        <v>11157.1</v>
      </c>
      <c r="U62">
        <v>64942.400000000001</v>
      </c>
      <c r="V62">
        <v>23566.799999999999</v>
      </c>
      <c r="W62">
        <v>0</v>
      </c>
      <c r="X62">
        <v>0</v>
      </c>
      <c r="Y62">
        <v>0</v>
      </c>
      <c r="Z62">
        <v>0</v>
      </c>
      <c r="AA62">
        <v>0</v>
      </c>
      <c r="AB62">
        <v>88509.2</v>
      </c>
      <c r="AC62">
        <v>24.2898</v>
      </c>
      <c r="AD62">
        <v>0</v>
      </c>
      <c r="AE62">
        <v>0</v>
      </c>
      <c r="AF62">
        <v>0</v>
      </c>
      <c r="AG62">
        <v>0</v>
      </c>
      <c r="AH62">
        <v>152.04900000000001</v>
      </c>
      <c r="AI62">
        <v>0</v>
      </c>
      <c r="AJ62">
        <v>176.339</v>
      </c>
      <c r="AK62">
        <v>0</v>
      </c>
      <c r="AL62">
        <v>0</v>
      </c>
      <c r="AM62">
        <v>0</v>
      </c>
      <c r="AN62">
        <v>0</v>
      </c>
      <c r="AO62">
        <v>176.339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0.93190499999999998</v>
      </c>
      <c r="BD62">
        <v>152.428</v>
      </c>
      <c r="BE62">
        <v>164.04</v>
      </c>
      <c r="BF62">
        <v>0</v>
      </c>
      <c r="BG62">
        <v>0</v>
      </c>
      <c r="BH62">
        <v>4.9923999999999999</v>
      </c>
      <c r="BI62">
        <v>58.6751</v>
      </c>
      <c r="BJ62">
        <v>381.06700000000001</v>
      </c>
      <c r="BK62">
        <v>123.93899999999999</v>
      </c>
      <c r="BL62">
        <v>0</v>
      </c>
      <c r="BM62">
        <v>0</v>
      </c>
      <c r="BN62">
        <v>0</v>
      </c>
      <c r="BO62">
        <v>0</v>
      </c>
      <c r="BP62">
        <v>0</v>
      </c>
      <c r="BQ62">
        <v>505.00700000000001</v>
      </c>
      <c r="BR62">
        <v>499.08199999999999</v>
      </c>
      <c r="BS62">
        <v>5.9242999999999997</v>
      </c>
      <c r="BT62">
        <v>0</v>
      </c>
      <c r="BU62">
        <v>0</v>
      </c>
      <c r="BW62">
        <v>0</v>
      </c>
      <c r="BX62">
        <v>0</v>
      </c>
      <c r="BZ62">
        <v>0</v>
      </c>
      <c r="CA62" t="s">
        <v>114</v>
      </c>
      <c r="CB62" t="s">
        <v>114</v>
      </c>
      <c r="CC62" t="s">
        <v>218</v>
      </c>
      <c r="CD62">
        <v>0</v>
      </c>
      <c r="CE62">
        <v>23595.1</v>
      </c>
      <c r="CF62">
        <v>25971.3</v>
      </c>
      <c r="CG62">
        <v>0</v>
      </c>
      <c r="CH62">
        <v>0</v>
      </c>
      <c r="CI62">
        <v>1427.69</v>
      </c>
      <c r="CJ62">
        <v>7438.04</v>
      </c>
      <c r="CK62">
        <v>58432.2</v>
      </c>
      <c r="CL62">
        <v>23566.799999999999</v>
      </c>
      <c r="CM62">
        <v>0</v>
      </c>
      <c r="CN62">
        <v>0</v>
      </c>
      <c r="CO62">
        <v>0</v>
      </c>
      <c r="CP62">
        <v>0</v>
      </c>
      <c r="CQ62">
        <v>0</v>
      </c>
      <c r="CR62">
        <v>81998.899999999994</v>
      </c>
      <c r="CS62">
        <v>20.973400000000002</v>
      </c>
      <c r="CT62">
        <v>0</v>
      </c>
      <c r="CU62">
        <v>0</v>
      </c>
      <c r="CV62">
        <v>0</v>
      </c>
      <c r="CW62">
        <v>0</v>
      </c>
      <c r="CX62">
        <v>0</v>
      </c>
      <c r="CY62">
        <v>0</v>
      </c>
      <c r="CZ62">
        <v>20.973400000000002</v>
      </c>
      <c r="DA62">
        <v>0</v>
      </c>
      <c r="DB62">
        <v>0</v>
      </c>
      <c r="DC62">
        <v>0</v>
      </c>
      <c r="DD62">
        <v>0</v>
      </c>
      <c r="DE62">
        <v>20.973400000000002</v>
      </c>
      <c r="DF62">
        <v>0</v>
      </c>
      <c r="DG62">
        <v>0</v>
      </c>
      <c r="DH62">
        <v>0</v>
      </c>
      <c r="DI62">
        <v>0</v>
      </c>
      <c r="DJ62">
        <v>0</v>
      </c>
      <c r="DK62">
        <v>0</v>
      </c>
      <c r="DL62">
        <v>0</v>
      </c>
      <c r="DM62">
        <v>0</v>
      </c>
      <c r="DN62">
        <v>0</v>
      </c>
      <c r="DO62">
        <v>0</v>
      </c>
      <c r="DP62">
        <v>0</v>
      </c>
      <c r="DQ62">
        <v>0</v>
      </c>
      <c r="DR62">
        <v>0</v>
      </c>
      <c r="DS62">
        <v>0.79811600000000005</v>
      </c>
      <c r="DT62">
        <v>153.77600000000001</v>
      </c>
      <c r="DU62">
        <v>135.56299999999999</v>
      </c>
      <c r="DV62">
        <v>0</v>
      </c>
      <c r="DW62">
        <v>0</v>
      </c>
      <c r="DX62">
        <v>7.2898800000000001</v>
      </c>
      <c r="DY62">
        <v>39.116700000000002</v>
      </c>
      <c r="DZ62">
        <v>336.54300000000001</v>
      </c>
      <c r="EA62">
        <v>123.93899999999999</v>
      </c>
      <c r="EB62">
        <v>0</v>
      </c>
      <c r="EC62">
        <v>0</v>
      </c>
      <c r="ED62">
        <v>0</v>
      </c>
      <c r="EE62">
        <v>0</v>
      </c>
      <c r="EF62">
        <v>0</v>
      </c>
      <c r="EG62">
        <v>460.483</v>
      </c>
      <c r="EH62">
        <v>459.68400000000003</v>
      </c>
      <c r="EI62">
        <v>0.79811600000000005</v>
      </c>
      <c r="EJ62">
        <v>0</v>
      </c>
      <c r="EK62">
        <v>0</v>
      </c>
      <c r="EM62">
        <v>0</v>
      </c>
      <c r="EN62">
        <v>0</v>
      </c>
      <c r="EP62">
        <v>0</v>
      </c>
      <c r="EQ62">
        <v>0</v>
      </c>
      <c r="ER62">
        <v>8.9570299999999996</v>
      </c>
      <c r="ES62">
        <v>4.9103700000000003</v>
      </c>
      <c r="ET62">
        <v>0</v>
      </c>
      <c r="EU62">
        <v>0</v>
      </c>
      <c r="EV62">
        <v>0</v>
      </c>
      <c r="EW62">
        <v>1.5898000000000001</v>
      </c>
      <c r="EX62">
        <v>15.4572</v>
      </c>
      <c r="EY62">
        <v>3.0337399999999999</v>
      </c>
      <c r="EZ62">
        <v>0</v>
      </c>
      <c r="FA62">
        <v>0</v>
      </c>
      <c r="FB62">
        <v>0</v>
      </c>
      <c r="FC62">
        <v>0</v>
      </c>
      <c r="FD62">
        <v>0</v>
      </c>
      <c r="FE62">
        <v>18.4909</v>
      </c>
      <c r="FF62">
        <v>0</v>
      </c>
      <c r="FG62">
        <v>8.2484000000000002</v>
      </c>
      <c r="FH62">
        <v>4.0566500000000003</v>
      </c>
      <c r="FI62">
        <v>0</v>
      </c>
      <c r="FJ62">
        <v>0</v>
      </c>
      <c r="FK62">
        <v>0.163882</v>
      </c>
      <c r="FL62">
        <v>1.0598700000000001</v>
      </c>
      <c r="FM62">
        <v>13.5288</v>
      </c>
      <c r="FN62">
        <v>3.0337399999999999</v>
      </c>
      <c r="FO62">
        <v>0</v>
      </c>
      <c r="FP62">
        <v>0</v>
      </c>
      <c r="FQ62">
        <v>0</v>
      </c>
      <c r="FR62">
        <v>0</v>
      </c>
      <c r="FS62">
        <v>0</v>
      </c>
      <c r="FT62">
        <v>16.5625</v>
      </c>
      <c r="FU62" t="s">
        <v>642</v>
      </c>
      <c r="FV62" t="s">
        <v>622</v>
      </c>
      <c r="FW62" t="s">
        <v>528</v>
      </c>
      <c r="FX62" t="s">
        <v>115</v>
      </c>
      <c r="FY62" t="s">
        <v>530</v>
      </c>
      <c r="FZ62" t="s">
        <v>116</v>
      </c>
      <c r="GA62" t="s">
        <v>542</v>
      </c>
      <c r="GB62" t="s">
        <v>646</v>
      </c>
      <c r="GC62">
        <v>0</v>
      </c>
      <c r="GD62">
        <v>4.5174799999999999</v>
      </c>
      <c r="GE62">
        <v>5.9736599999999997</v>
      </c>
      <c r="GF62">
        <v>0</v>
      </c>
      <c r="GG62">
        <v>0</v>
      </c>
      <c r="GH62">
        <v>0</v>
      </c>
      <c r="GI62">
        <v>1.9620299999999999</v>
      </c>
      <c r="GJ62">
        <v>12.45</v>
      </c>
      <c r="GK62">
        <v>4.0394500000000004</v>
      </c>
      <c r="GL62">
        <v>0</v>
      </c>
      <c r="GM62">
        <v>0</v>
      </c>
      <c r="GN62">
        <v>0</v>
      </c>
      <c r="GO62">
        <v>0</v>
      </c>
      <c r="GP62">
        <v>0</v>
      </c>
      <c r="GQ62">
        <v>16.489999999999998</v>
      </c>
      <c r="GR62">
        <v>0.12890699999999999</v>
      </c>
      <c r="GS62">
        <v>0</v>
      </c>
      <c r="GT62">
        <v>0</v>
      </c>
      <c r="GU62">
        <v>0</v>
      </c>
      <c r="GV62">
        <v>0</v>
      </c>
      <c r="GW62">
        <v>0.80693099999999995</v>
      </c>
      <c r="GX62">
        <v>0</v>
      </c>
      <c r="GY62">
        <v>0.94</v>
      </c>
      <c r="GZ62">
        <v>0</v>
      </c>
      <c r="HA62">
        <v>0</v>
      </c>
      <c r="HB62">
        <v>0</v>
      </c>
      <c r="HC62">
        <v>0</v>
      </c>
      <c r="HD62">
        <v>0.94</v>
      </c>
      <c r="HE62">
        <v>0</v>
      </c>
      <c r="HF62">
        <v>4.6136400000000002</v>
      </c>
      <c r="HG62">
        <v>4.9376600000000002</v>
      </c>
      <c r="HH62">
        <v>0</v>
      </c>
      <c r="HI62">
        <v>0</v>
      </c>
      <c r="HJ62">
        <v>0.25195600000000001</v>
      </c>
      <c r="HK62">
        <v>1.30802</v>
      </c>
      <c r="HL62">
        <v>11.11</v>
      </c>
      <c r="HM62">
        <v>4.0394500000000004</v>
      </c>
      <c r="HN62">
        <v>0</v>
      </c>
      <c r="HO62">
        <v>0</v>
      </c>
      <c r="HP62">
        <v>0</v>
      </c>
      <c r="HQ62">
        <v>0</v>
      </c>
      <c r="HR62">
        <v>0</v>
      </c>
      <c r="HS62">
        <v>15.15</v>
      </c>
      <c r="HT62">
        <v>0.111306</v>
      </c>
      <c r="HU62">
        <v>0</v>
      </c>
      <c r="HV62">
        <v>0</v>
      </c>
      <c r="HW62">
        <v>0</v>
      </c>
      <c r="HX62">
        <v>0</v>
      </c>
      <c r="HY62">
        <v>0</v>
      </c>
      <c r="HZ62">
        <v>0</v>
      </c>
      <c r="IA62">
        <v>0.11</v>
      </c>
      <c r="IB62">
        <v>0</v>
      </c>
      <c r="IC62">
        <v>0</v>
      </c>
      <c r="ID62">
        <v>0</v>
      </c>
      <c r="IE62">
        <v>0</v>
      </c>
      <c r="IF62">
        <v>0.11</v>
      </c>
    </row>
    <row r="63" spans="1:240" x14ac:dyDescent="0.3">
      <c r="A63" s="67">
        <v>43887.485300925924</v>
      </c>
      <c r="B63" t="s">
        <v>219</v>
      </c>
      <c r="C63" t="s">
        <v>220</v>
      </c>
      <c r="D63" t="s">
        <v>187</v>
      </c>
      <c r="E63">
        <v>53627.8</v>
      </c>
      <c r="F63">
        <v>53627.8</v>
      </c>
      <c r="G63" t="s">
        <v>112</v>
      </c>
      <c r="H63" s="68">
        <v>5.5555555555555552E-2</v>
      </c>
      <c r="I63" t="s">
        <v>113</v>
      </c>
      <c r="J63">
        <v>-23.6</v>
      </c>
      <c r="K63" t="s">
        <v>114</v>
      </c>
      <c r="L63" t="s">
        <v>114</v>
      </c>
      <c r="M63" t="s">
        <v>543</v>
      </c>
      <c r="N63">
        <v>8.1285299999999996</v>
      </c>
      <c r="O63">
        <v>86335.8</v>
      </c>
      <c r="P63">
        <v>24210.2</v>
      </c>
      <c r="Q63">
        <v>0</v>
      </c>
      <c r="R63">
        <v>3152.88</v>
      </c>
      <c r="S63">
        <v>0</v>
      </c>
      <c r="T63">
        <v>83681.5</v>
      </c>
      <c r="U63">
        <v>197388</v>
      </c>
      <c r="V63">
        <v>229701</v>
      </c>
      <c r="W63">
        <v>0</v>
      </c>
      <c r="X63">
        <v>0</v>
      </c>
      <c r="Y63">
        <v>0</v>
      </c>
      <c r="Z63">
        <v>0</v>
      </c>
      <c r="AA63">
        <v>0</v>
      </c>
      <c r="AB63">
        <v>427090</v>
      </c>
      <c r="AC63">
        <v>1549</v>
      </c>
      <c r="AD63">
        <v>0</v>
      </c>
      <c r="AE63">
        <v>0</v>
      </c>
      <c r="AF63">
        <v>0</v>
      </c>
      <c r="AG63">
        <v>0</v>
      </c>
      <c r="AH63">
        <v>678.07500000000005</v>
      </c>
      <c r="AI63">
        <v>0</v>
      </c>
      <c r="AJ63">
        <v>2227.08</v>
      </c>
      <c r="AK63">
        <v>0</v>
      </c>
      <c r="AL63">
        <v>0</v>
      </c>
      <c r="AM63">
        <v>0</v>
      </c>
      <c r="AN63">
        <v>0</v>
      </c>
      <c r="AO63">
        <v>2227.08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0</v>
      </c>
      <c r="AV63">
        <v>0</v>
      </c>
      <c r="AW63">
        <v>0</v>
      </c>
      <c r="AX63">
        <v>0</v>
      </c>
      <c r="AY63">
        <v>0</v>
      </c>
      <c r="AZ63">
        <v>0</v>
      </c>
      <c r="BA63">
        <v>0</v>
      </c>
      <c r="BB63">
        <v>0</v>
      </c>
      <c r="BC63">
        <v>5.7397499999999999</v>
      </c>
      <c r="BD63">
        <v>56.824199999999998</v>
      </c>
      <c r="BE63">
        <v>13.1823</v>
      </c>
      <c r="BF63">
        <v>0</v>
      </c>
      <c r="BG63">
        <v>1.44377</v>
      </c>
      <c r="BH63">
        <v>2.2806000000000002</v>
      </c>
      <c r="BI63">
        <v>45.6738</v>
      </c>
      <c r="BJ63">
        <v>125.14400000000001</v>
      </c>
      <c r="BK63">
        <v>123.904</v>
      </c>
      <c r="BL63">
        <v>0</v>
      </c>
      <c r="BM63">
        <v>0</v>
      </c>
      <c r="BN63">
        <v>0</v>
      </c>
      <c r="BO63">
        <v>0</v>
      </c>
      <c r="BP63">
        <v>0</v>
      </c>
      <c r="BQ63">
        <v>249.048</v>
      </c>
      <c r="BR63">
        <v>241.03200000000001</v>
      </c>
      <c r="BS63">
        <v>8.0166299999999993</v>
      </c>
      <c r="BT63">
        <v>0</v>
      </c>
      <c r="BU63">
        <v>1.25</v>
      </c>
      <c r="BV63" t="s">
        <v>141</v>
      </c>
      <c r="BW63">
        <v>0</v>
      </c>
      <c r="BX63">
        <v>5.5</v>
      </c>
      <c r="BY63" t="s">
        <v>141</v>
      </c>
      <c r="BZ63">
        <v>0</v>
      </c>
      <c r="CA63" t="s">
        <v>114</v>
      </c>
      <c r="CB63" t="s">
        <v>114</v>
      </c>
      <c r="CC63" t="s">
        <v>545</v>
      </c>
      <c r="CD63">
        <v>8.6828500000000002</v>
      </c>
      <c r="CE63">
        <v>59800.7</v>
      </c>
      <c r="CF63">
        <v>28392.400000000001</v>
      </c>
      <c r="CG63">
        <v>0</v>
      </c>
      <c r="CH63">
        <v>32.458799999999997</v>
      </c>
      <c r="CI63">
        <v>13771.7</v>
      </c>
      <c r="CJ63">
        <v>58234.400000000001</v>
      </c>
      <c r="CK63">
        <v>160240</v>
      </c>
      <c r="CL63">
        <v>229701</v>
      </c>
      <c r="CM63">
        <v>0</v>
      </c>
      <c r="CN63">
        <v>0</v>
      </c>
      <c r="CO63">
        <v>0</v>
      </c>
      <c r="CP63">
        <v>0</v>
      </c>
      <c r="CQ63">
        <v>0</v>
      </c>
      <c r="CR63">
        <v>389942</v>
      </c>
      <c r="CS63">
        <v>1462.29</v>
      </c>
      <c r="CT63">
        <v>0</v>
      </c>
      <c r="CU63">
        <v>0</v>
      </c>
      <c r="CV63">
        <v>0</v>
      </c>
      <c r="CW63">
        <v>0</v>
      </c>
      <c r="CX63">
        <v>0</v>
      </c>
      <c r="CY63">
        <v>0</v>
      </c>
      <c r="CZ63">
        <v>1462.29</v>
      </c>
      <c r="DA63">
        <v>0</v>
      </c>
      <c r="DB63">
        <v>0</v>
      </c>
      <c r="DC63">
        <v>0</v>
      </c>
      <c r="DD63">
        <v>0</v>
      </c>
      <c r="DE63">
        <v>1462.29</v>
      </c>
      <c r="DF63">
        <v>0</v>
      </c>
      <c r="DG63">
        <v>0</v>
      </c>
      <c r="DH63">
        <v>0</v>
      </c>
      <c r="DI63">
        <v>0</v>
      </c>
      <c r="DJ63">
        <v>0</v>
      </c>
      <c r="DK63">
        <v>0</v>
      </c>
      <c r="DL63">
        <v>0</v>
      </c>
      <c r="DM63">
        <v>0</v>
      </c>
      <c r="DN63">
        <v>0</v>
      </c>
      <c r="DO63">
        <v>0</v>
      </c>
      <c r="DP63">
        <v>0</v>
      </c>
      <c r="DQ63">
        <v>0</v>
      </c>
      <c r="DR63">
        <v>0</v>
      </c>
      <c r="DS63">
        <v>5.4034700000000004</v>
      </c>
      <c r="DT63">
        <v>41.076700000000002</v>
      </c>
      <c r="DU63">
        <v>15.7446</v>
      </c>
      <c r="DV63">
        <v>0</v>
      </c>
      <c r="DW63">
        <v>1.4852000000000001E-2</v>
      </c>
      <c r="DX63">
        <v>7.31569</v>
      </c>
      <c r="DY63">
        <v>31.982600000000001</v>
      </c>
      <c r="DZ63">
        <v>101.538</v>
      </c>
      <c r="EA63">
        <v>123.904</v>
      </c>
      <c r="EB63">
        <v>0</v>
      </c>
      <c r="EC63">
        <v>0</v>
      </c>
      <c r="ED63">
        <v>0</v>
      </c>
      <c r="EE63">
        <v>0</v>
      </c>
      <c r="EF63">
        <v>0</v>
      </c>
      <c r="EG63">
        <v>225.44200000000001</v>
      </c>
      <c r="EH63">
        <v>220.042</v>
      </c>
      <c r="EI63">
        <v>5.3994999999999997</v>
      </c>
      <c r="EJ63">
        <v>0</v>
      </c>
      <c r="EK63">
        <v>0</v>
      </c>
      <c r="EM63">
        <v>0</v>
      </c>
      <c r="EN63">
        <v>0</v>
      </c>
      <c r="EP63">
        <v>0</v>
      </c>
      <c r="EQ63" s="69">
        <v>2.2657199999999999E-21</v>
      </c>
      <c r="ER63">
        <v>23.1737</v>
      </c>
      <c r="ES63">
        <v>3.0625900000000001</v>
      </c>
      <c r="ET63">
        <v>0</v>
      </c>
      <c r="EU63" s="69">
        <v>4.09248E-17</v>
      </c>
      <c r="EV63">
        <v>0</v>
      </c>
      <c r="EW63">
        <v>12.961600000000001</v>
      </c>
      <c r="EX63">
        <v>39.197899999999997</v>
      </c>
      <c r="EY63">
        <v>29.569299999999998</v>
      </c>
      <c r="EZ63">
        <v>0</v>
      </c>
      <c r="FA63">
        <v>0</v>
      </c>
      <c r="FB63">
        <v>0</v>
      </c>
      <c r="FC63">
        <v>0</v>
      </c>
      <c r="FD63">
        <v>0</v>
      </c>
      <c r="FE63">
        <v>68.767200000000003</v>
      </c>
      <c r="FF63" s="69">
        <v>9.7132000000000001E-15</v>
      </c>
      <c r="FG63">
        <v>18.7119</v>
      </c>
      <c r="FH63">
        <v>3.4659300000000002</v>
      </c>
      <c r="FI63">
        <v>0</v>
      </c>
      <c r="FJ63" s="69">
        <v>2.4814500000000001E-12</v>
      </c>
      <c r="FK63">
        <v>1.78033</v>
      </c>
      <c r="FL63">
        <v>9.5373999999999999</v>
      </c>
      <c r="FM63">
        <v>33.495600000000003</v>
      </c>
      <c r="FN63">
        <v>29.569299999999998</v>
      </c>
      <c r="FO63">
        <v>0</v>
      </c>
      <c r="FP63">
        <v>0</v>
      </c>
      <c r="FQ63">
        <v>0</v>
      </c>
      <c r="FR63">
        <v>0</v>
      </c>
      <c r="FS63">
        <v>0</v>
      </c>
      <c r="FT63">
        <v>63.064900000000002</v>
      </c>
      <c r="FU63" t="s">
        <v>642</v>
      </c>
      <c r="FV63" t="s">
        <v>622</v>
      </c>
      <c r="FW63" t="s">
        <v>528</v>
      </c>
      <c r="FX63" t="s">
        <v>115</v>
      </c>
      <c r="FY63" t="s">
        <v>530</v>
      </c>
      <c r="FZ63" t="s">
        <v>116</v>
      </c>
      <c r="GA63" t="s">
        <v>542</v>
      </c>
      <c r="GB63" t="s">
        <v>646</v>
      </c>
      <c r="GC63">
        <v>1.87667E-3</v>
      </c>
      <c r="GD63">
        <v>15.5177</v>
      </c>
      <c r="GE63">
        <v>4.3248199999999999</v>
      </c>
      <c r="GF63">
        <v>0</v>
      </c>
      <c r="GG63">
        <v>0.71323499999999995</v>
      </c>
      <c r="GH63">
        <v>0</v>
      </c>
      <c r="GI63">
        <v>15.076000000000001</v>
      </c>
      <c r="GJ63">
        <v>35.630000000000003</v>
      </c>
      <c r="GK63">
        <v>39.3718</v>
      </c>
      <c r="GL63">
        <v>0</v>
      </c>
      <c r="GM63">
        <v>0</v>
      </c>
      <c r="GN63">
        <v>0</v>
      </c>
      <c r="GO63">
        <v>0</v>
      </c>
      <c r="GP63">
        <v>0</v>
      </c>
      <c r="GQ63">
        <v>75</v>
      </c>
      <c r="GR63">
        <v>8.2205999999999992</v>
      </c>
      <c r="GS63">
        <v>0</v>
      </c>
      <c r="GT63">
        <v>0</v>
      </c>
      <c r="GU63">
        <v>0</v>
      </c>
      <c r="GV63">
        <v>0</v>
      </c>
      <c r="GW63">
        <v>3.59857</v>
      </c>
      <c r="GX63">
        <v>0</v>
      </c>
      <c r="GY63">
        <v>11.82</v>
      </c>
      <c r="GZ63">
        <v>0</v>
      </c>
      <c r="HA63">
        <v>0</v>
      </c>
      <c r="HB63">
        <v>0</v>
      </c>
      <c r="HC63">
        <v>0</v>
      </c>
      <c r="HD63">
        <v>11.82</v>
      </c>
      <c r="HE63">
        <v>1.98591E-3</v>
      </c>
      <c r="HF63">
        <v>11.086600000000001</v>
      </c>
      <c r="HG63">
        <v>5.0401400000000001</v>
      </c>
      <c r="HH63">
        <v>0</v>
      </c>
      <c r="HI63">
        <v>7.43716E-3</v>
      </c>
      <c r="HJ63">
        <v>2.3965100000000001</v>
      </c>
      <c r="HK63">
        <v>10.6607</v>
      </c>
      <c r="HL63">
        <v>29.2</v>
      </c>
      <c r="HM63">
        <v>39.3718</v>
      </c>
      <c r="HN63">
        <v>0</v>
      </c>
      <c r="HO63">
        <v>0</v>
      </c>
      <c r="HP63">
        <v>0</v>
      </c>
      <c r="HQ63">
        <v>0</v>
      </c>
      <c r="HR63">
        <v>0</v>
      </c>
      <c r="HS63">
        <v>68.569999999999993</v>
      </c>
      <c r="HT63">
        <v>7.7604100000000003</v>
      </c>
      <c r="HU63">
        <v>0</v>
      </c>
      <c r="HV63">
        <v>0</v>
      </c>
      <c r="HW63">
        <v>0</v>
      </c>
      <c r="HX63">
        <v>0</v>
      </c>
      <c r="HY63">
        <v>0</v>
      </c>
      <c r="HZ63">
        <v>0</v>
      </c>
      <c r="IA63">
        <v>7.76</v>
      </c>
      <c r="IB63">
        <v>0</v>
      </c>
      <c r="IC63">
        <v>0</v>
      </c>
      <c r="ID63">
        <v>0</v>
      </c>
      <c r="IE63">
        <v>0</v>
      </c>
      <c r="IF63">
        <v>7.76</v>
      </c>
    </row>
    <row r="64" spans="1:240" x14ac:dyDescent="0.3">
      <c r="A64" s="67">
        <v>43887.48709490741</v>
      </c>
      <c r="B64" t="s">
        <v>221</v>
      </c>
      <c r="C64" t="s">
        <v>222</v>
      </c>
      <c r="D64" t="s">
        <v>187</v>
      </c>
      <c r="E64">
        <v>53627.8</v>
      </c>
      <c r="F64">
        <v>53627.8</v>
      </c>
      <c r="G64" t="s">
        <v>112</v>
      </c>
      <c r="H64" s="68">
        <v>0.10555555555555556</v>
      </c>
      <c r="I64" t="s">
        <v>113</v>
      </c>
      <c r="J64">
        <v>-43.82</v>
      </c>
      <c r="K64" t="s">
        <v>114</v>
      </c>
      <c r="L64" t="s">
        <v>114</v>
      </c>
      <c r="M64" t="s">
        <v>544</v>
      </c>
      <c r="N64">
        <v>0.89344000000000001</v>
      </c>
      <c r="O64">
        <v>151835</v>
      </c>
      <c r="P64">
        <v>61407.5</v>
      </c>
      <c r="Q64">
        <v>0</v>
      </c>
      <c r="R64">
        <v>2048.27</v>
      </c>
      <c r="S64">
        <v>0</v>
      </c>
      <c r="T64">
        <v>127306</v>
      </c>
      <c r="U64">
        <v>342597</v>
      </c>
      <c r="V64">
        <v>180171</v>
      </c>
      <c r="W64">
        <v>0</v>
      </c>
      <c r="X64">
        <v>0</v>
      </c>
      <c r="Y64">
        <v>0</v>
      </c>
      <c r="Z64">
        <v>0</v>
      </c>
      <c r="AA64">
        <v>0</v>
      </c>
      <c r="AB64">
        <v>522768</v>
      </c>
      <c r="AC64">
        <v>170.27199999999999</v>
      </c>
      <c r="AD64">
        <v>0</v>
      </c>
      <c r="AE64">
        <v>0</v>
      </c>
      <c r="AF64">
        <v>0</v>
      </c>
      <c r="AG64">
        <v>0</v>
      </c>
      <c r="AH64">
        <v>544.548</v>
      </c>
      <c r="AI64">
        <v>0</v>
      </c>
      <c r="AJ64">
        <v>714.82</v>
      </c>
      <c r="AK64">
        <v>0</v>
      </c>
      <c r="AL64">
        <v>0</v>
      </c>
      <c r="AM64">
        <v>0</v>
      </c>
      <c r="AN64">
        <v>0</v>
      </c>
      <c r="AO64">
        <v>714.82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0.62327999999999995</v>
      </c>
      <c r="BD64">
        <v>104.72</v>
      </c>
      <c r="BE64">
        <v>38.779000000000003</v>
      </c>
      <c r="BF64">
        <v>0</v>
      </c>
      <c r="BG64">
        <v>1.0428299999999999</v>
      </c>
      <c r="BH64">
        <v>1.8338300000000001</v>
      </c>
      <c r="BI64">
        <v>71.348799999999997</v>
      </c>
      <c r="BJ64">
        <v>218.34700000000001</v>
      </c>
      <c r="BK64">
        <v>100.508</v>
      </c>
      <c r="BL64">
        <v>0</v>
      </c>
      <c r="BM64">
        <v>0</v>
      </c>
      <c r="BN64">
        <v>0</v>
      </c>
      <c r="BO64">
        <v>0</v>
      </c>
      <c r="BP64">
        <v>0</v>
      </c>
      <c r="BQ64">
        <v>318.85500000000002</v>
      </c>
      <c r="BR64">
        <v>316.399</v>
      </c>
      <c r="BS64">
        <v>2.4567000000000001</v>
      </c>
      <c r="BT64">
        <v>0</v>
      </c>
      <c r="BU64">
        <v>0</v>
      </c>
      <c r="BW64">
        <v>0</v>
      </c>
      <c r="BX64">
        <v>0</v>
      </c>
      <c r="BZ64">
        <v>0</v>
      </c>
      <c r="CA64" t="s">
        <v>114</v>
      </c>
      <c r="CB64" t="s">
        <v>114</v>
      </c>
      <c r="CC64" t="s">
        <v>529</v>
      </c>
      <c r="CD64">
        <v>1.20841</v>
      </c>
      <c r="CE64">
        <v>100064</v>
      </c>
      <c r="CF64">
        <v>46173.5</v>
      </c>
      <c r="CG64">
        <v>0</v>
      </c>
      <c r="CH64">
        <v>12.058299999999999</v>
      </c>
      <c r="CI64">
        <v>9164.07</v>
      </c>
      <c r="CJ64">
        <v>111549</v>
      </c>
      <c r="CK64">
        <v>266963</v>
      </c>
      <c r="CL64">
        <v>180171</v>
      </c>
      <c r="CM64">
        <v>0</v>
      </c>
      <c r="CN64">
        <v>0</v>
      </c>
      <c r="CO64">
        <v>0</v>
      </c>
      <c r="CP64">
        <v>0</v>
      </c>
      <c r="CQ64">
        <v>0</v>
      </c>
      <c r="CR64">
        <v>447134</v>
      </c>
      <c r="CS64">
        <v>223.66</v>
      </c>
      <c r="CT64">
        <v>0</v>
      </c>
      <c r="CU64">
        <v>0</v>
      </c>
      <c r="CV64">
        <v>0</v>
      </c>
      <c r="CW64">
        <v>0</v>
      </c>
      <c r="CX64">
        <v>0</v>
      </c>
      <c r="CY64">
        <v>0</v>
      </c>
      <c r="CZ64">
        <v>223.66</v>
      </c>
      <c r="DA64">
        <v>0</v>
      </c>
      <c r="DB64">
        <v>0</v>
      </c>
      <c r="DC64">
        <v>0</v>
      </c>
      <c r="DD64">
        <v>0</v>
      </c>
      <c r="DE64">
        <v>223.66</v>
      </c>
      <c r="DF64">
        <v>0</v>
      </c>
      <c r="DG64">
        <v>0</v>
      </c>
      <c r="DH64">
        <v>0</v>
      </c>
      <c r="DI64">
        <v>0</v>
      </c>
      <c r="DJ64">
        <v>0</v>
      </c>
      <c r="DK64">
        <v>0</v>
      </c>
      <c r="DL64">
        <v>0</v>
      </c>
      <c r="DM64">
        <v>0</v>
      </c>
      <c r="DN64">
        <v>0</v>
      </c>
      <c r="DO64">
        <v>0</v>
      </c>
      <c r="DP64">
        <v>0</v>
      </c>
      <c r="DQ64">
        <v>0</v>
      </c>
      <c r="DR64">
        <v>0</v>
      </c>
      <c r="DS64">
        <v>0.83320000000000005</v>
      </c>
      <c r="DT64">
        <v>74.695300000000003</v>
      </c>
      <c r="DU64">
        <v>31.5166</v>
      </c>
      <c r="DV64">
        <v>0</v>
      </c>
      <c r="DW64">
        <v>7.7797500000000002E-3</v>
      </c>
      <c r="DX64">
        <v>4.4611499999999999</v>
      </c>
      <c r="DY64">
        <v>63.000799999999998</v>
      </c>
      <c r="DZ64">
        <v>174.51499999999999</v>
      </c>
      <c r="EA64">
        <v>100.508</v>
      </c>
      <c r="EB64">
        <v>0</v>
      </c>
      <c r="EC64">
        <v>0</v>
      </c>
      <c r="ED64">
        <v>0</v>
      </c>
      <c r="EE64">
        <v>0</v>
      </c>
      <c r="EF64">
        <v>0</v>
      </c>
      <c r="EG64">
        <v>275.02300000000002</v>
      </c>
      <c r="EH64">
        <v>274.19099999999997</v>
      </c>
      <c r="EI64">
        <v>0.83244499999999999</v>
      </c>
      <c r="EJ64">
        <v>0</v>
      </c>
      <c r="EK64">
        <v>0</v>
      </c>
      <c r="EM64">
        <v>0</v>
      </c>
      <c r="EN64">
        <v>0</v>
      </c>
      <c r="EP64">
        <v>0</v>
      </c>
      <c r="EQ64" s="69">
        <v>1.86515E-6</v>
      </c>
      <c r="ER64">
        <v>54.227200000000003</v>
      </c>
      <c r="ES64">
        <v>13.6968</v>
      </c>
      <c r="ET64">
        <v>0</v>
      </c>
      <c r="EU64">
        <v>0.28778300000000001</v>
      </c>
      <c r="EV64">
        <v>0</v>
      </c>
      <c r="EW64">
        <v>25.628</v>
      </c>
      <c r="EX64">
        <v>93.839799999999997</v>
      </c>
      <c r="EY64">
        <v>35.006900000000002</v>
      </c>
      <c r="EZ64">
        <v>0</v>
      </c>
      <c r="FA64">
        <v>0</v>
      </c>
      <c r="FB64">
        <v>0</v>
      </c>
      <c r="FC64">
        <v>0</v>
      </c>
      <c r="FD64">
        <v>0</v>
      </c>
      <c r="FE64">
        <v>128.84700000000001</v>
      </c>
      <c r="FF64">
        <v>2.35539E-4</v>
      </c>
      <c r="FG64">
        <v>40.540399999999998</v>
      </c>
      <c r="FH64">
        <v>11.3238</v>
      </c>
      <c r="FI64">
        <v>0</v>
      </c>
      <c r="FJ64">
        <v>2.2534E-3</v>
      </c>
      <c r="FK64">
        <v>0.50672399999999995</v>
      </c>
      <c r="FL64">
        <v>23.7621</v>
      </c>
      <c r="FM64">
        <v>76.135499999999993</v>
      </c>
      <c r="FN64">
        <v>35.006900000000002</v>
      </c>
      <c r="FO64">
        <v>0</v>
      </c>
      <c r="FP64">
        <v>0</v>
      </c>
      <c r="FQ64">
        <v>0</v>
      </c>
      <c r="FR64">
        <v>0</v>
      </c>
      <c r="FS64">
        <v>0</v>
      </c>
      <c r="FT64">
        <v>111.142</v>
      </c>
      <c r="FU64" t="s">
        <v>642</v>
      </c>
      <c r="FV64" t="s">
        <v>622</v>
      </c>
      <c r="FW64" t="s">
        <v>528</v>
      </c>
      <c r="FX64" t="s">
        <v>115</v>
      </c>
      <c r="FY64" t="s">
        <v>530</v>
      </c>
      <c r="FZ64" t="s">
        <v>116</v>
      </c>
      <c r="GA64" t="s">
        <v>542</v>
      </c>
      <c r="GB64" t="s">
        <v>646</v>
      </c>
      <c r="GC64">
        <v>1.89724E-4</v>
      </c>
      <c r="GD64">
        <v>28.919699999999999</v>
      </c>
      <c r="GE64">
        <v>11.3208</v>
      </c>
      <c r="GF64">
        <v>0</v>
      </c>
      <c r="GG64">
        <v>0.38380399999999998</v>
      </c>
      <c r="GH64">
        <v>0</v>
      </c>
      <c r="GI64">
        <v>25.2926</v>
      </c>
      <c r="GJ64">
        <v>65.91</v>
      </c>
      <c r="GK64">
        <v>35.136000000000003</v>
      </c>
      <c r="GL64">
        <v>0</v>
      </c>
      <c r="GM64">
        <v>0</v>
      </c>
      <c r="GN64">
        <v>0</v>
      </c>
      <c r="GO64">
        <v>0</v>
      </c>
      <c r="GP64">
        <v>0</v>
      </c>
      <c r="GQ64">
        <v>101.05</v>
      </c>
      <c r="GR64">
        <v>0.90363700000000002</v>
      </c>
      <c r="GS64">
        <v>0</v>
      </c>
      <c r="GT64">
        <v>0</v>
      </c>
      <c r="GU64">
        <v>0</v>
      </c>
      <c r="GV64">
        <v>0</v>
      </c>
      <c r="GW64">
        <v>2.8899300000000001</v>
      </c>
      <c r="GX64">
        <v>0</v>
      </c>
      <c r="GY64">
        <v>3.79</v>
      </c>
      <c r="GZ64">
        <v>0</v>
      </c>
      <c r="HA64">
        <v>0</v>
      </c>
      <c r="HB64">
        <v>0</v>
      </c>
      <c r="HC64">
        <v>0</v>
      </c>
      <c r="HD64">
        <v>3.79</v>
      </c>
      <c r="HE64">
        <v>2.5800600000000002E-4</v>
      </c>
      <c r="HF64">
        <v>19.463799999999999</v>
      </c>
      <c r="HG64">
        <v>8.7269799999999993</v>
      </c>
      <c r="HH64">
        <v>0</v>
      </c>
      <c r="HI64">
        <v>2.3922000000000001E-3</v>
      </c>
      <c r="HJ64">
        <v>1.61337</v>
      </c>
      <c r="HK64">
        <v>22.698899999999998</v>
      </c>
      <c r="HL64">
        <v>52.5</v>
      </c>
      <c r="HM64">
        <v>35.136000000000003</v>
      </c>
      <c r="HN64">
        <v>0</v>
      </c>
      <c r="HO64">
        <v>0</v>
      </c>
      <c r="HP64">
        <v>0</v>
      </c>
      <c r="HQ64">
        <v>0</v>
      </c>
      <c r="HR64">
        <v>0</v>
      </c>
      <c r="HS64">
        <v>87.64</v>
      </c>
      <c r="HT64">
        <v>1.1869700000000001</v>
      </c>
      <c r="HU64">
        <v>0</v>
      </c>
      <c r="HV64">
        <v>0</v>
      </c>
      <c r="HW64">
        <v>0</v>
      </c>
      <c r="HX64">
        <v>0</v>
      </c>
      <c r="HY64">
        <v>0</v>
      </c>
      <c r="HZ64">
        <v>0</v>
      </c>
      <c r="IA64">
        <v>1.19</v>
      </c>
      <c r="IB64">
        <v>0</v>
      </c>
      <c r="IC64">
        <v>0</v>
      </c>
      <c r="ID64">
        <v>0</v>
      </c>
      <c r="IE64">
        <v>0</v>
      </c>
      <c r="IF64">
        <v>1.19</v>
      </c>
    </row>
    <row r="65" spans="1:240" x14ac:dyDescent="0.3">
      <c r="A65" s="67">
        <v>43887.488761574074</v>
      </c>
      <c r="B65" t="s">
        <v>224</v>
      </c>
      <c r="C65" t="s">
        <v>225</v>
      </c>
      <c r="D65" t="s">
        <v>187</v>
      </c>
      <c r="E65">
        <v>53627.8</v>
      </c>
      <c r="F65">
        <v>53627.8</v>
      </c>
      <c r="G65" t="s">
        <v>112</v>
      </c>
      <c r="H65" s="68">
        <v>9.7222222222222224E-2</v>
      </c>
      <c r="I65" t="s">
        <v>113</v>
      </c>
      <c r="J65">
        <v>-103.74</v>
      </c>
      <c r="K65" t="s">
        <v>114</v>
      </c>
      <c r="L65" t="s">
        <v>114</v>
      </c>
      <c r="M65" t="s">
        <v>544</v>
      </c>
      <c r="N65">
        <v>0.22433400000000001</v>
      </c>
      <c r="O65">
        <v>172716</v>
      </c>
      <c r="P65">
        <v>71835.3</v>
      </c>
      <c r="Q65">
        <v>0</v>
      </c>
      <c r="R65">
        <v>990.06399999999996</v>
      </c>
      <c r="S65">
        <v>0</v>
      </c>
      <c r="T65">
        <v>250877</v>
      </c>
      <c r="U65">
        <v>496419</v>
      </c>
      <c r="V65">
        <v>180171</v>
      </c>
      <c r="W65">
        <v>0</v>
      </c>
      <c r="X65">
        <v>0</v>
      </c>
      <c r="Y65">
        <v>0</v>
      </c>
      <c r="Z65">
        <v>0</v>
      </c>
      <c r="AA65">
        <v>0</v>
      </c>
      <c r="AB65">
        <v>676590</v>
      </c>
      <c r="AC65">
        <v>42.753500000000003</v>
      </c>
      <c r="AD65">
        <v>0</v>
      </c>
      <c r="AE65">
        <v>0</v>
      </c>
      <c r="AF65">
        <v>0</v>
      </c>
      <c r="AG65">
        <v>0</v>
      </c>
      <c r="AH65">
        <v>544.54700000000003</v>
      </c>
      <c r="AI65">
        <v>0</v>
      </c>
      <c r="AJ65">
        <v>587.30100000000004</v>
      </c>
      <c r="AK65">
        <v>0</v>
      </c>
      <c r="AL65">
        <v>0</v>
      </c>
      <c r="AM65">
        <v>0</v>
      </c>
      <c r="AN65">
        <v>0</v>
      </c>
      <c r="AO65">
        <v>587.30100000000004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0.162692</v>
      </c>
      <c r="BD65">
        <v>117.429</v>
      </c>
      <c r="BE65">
        <v>44.118200000000002</v>
      </c>
      <c r="BF65">
        <v>0</v>
      </c>
      <c r="BG65">
        <v>0.44976899999999997</v>
      </c>
      <c r="BH65">
        <v>1.83382</v>
      </c>
      <c r="BI65">
        <v>140.43700000000001</v>
      </c>
      <c r="BJ65">
        <v>304.43099999999998</v>
      </c>
      <c r="BK65">
        <v>100.508</v>
      </c>
      <c r="BL65">
        <v>0</v>
      </c>
      <c r="BM65">
        <v>0</v>
      </c>
      <c r="BN65">
        <v>0</v>
      </c>
      <c r="BO65">
        <v>0</v>
      </c>
      <c r="BP65">
        <v>0</v>
      </c>
      <c r="BQ65">
        <v>404.93900000000002</v>
      </c>
      <c r="BR65">
        <v>402.94299999999998</v>
      </c>
      <c r="BS65">
        <v>1.99641</v>
      </c>
      <c r="BT65">
        <v>0</v>
      </c>
      <c r="BU65">
        <v>0</v>
      </c>
      <c r="BW65">
        <v>0</v>
      </c>
      <c r="BX65">
        <v>0</v>
      </c>
      <c r="BZ65">
        <v>0</v>
      </c>
      <c r="CA65" t="s">
        <v>114</v>
      </c>
      <c r="CB65" t="s">
        <v>114</v>
      </c>
      <c r="CC65" t="s">
        <v>529</v>
      </c>
      <c r="CD65">
        <v>0.95789000000000002</v>
      </c>
      <c r="CE65">
        <v>106197</v>
      </c>
      <c r="CF65">
        <v>48037.8</v>
      </c>
      <c r="CG65">
        <v>0</v>
      </c>
      <c r="CH65">
        <v>10.576000000000001</v>
      </c>
      <c r="CI65">
        <v>9164.07</v>
      </c>
      <c r="CJ65">
        <v>149493</v>
      </c>
      <c r="CK65">
        <v>312904</v>
      </c>
      <c r="CL65">
        <v>180171</v>
      </c>
      <c r="CM65">
        <v>0</v>
      </c>
      <c r="CN65">
        <v>0</v>
      </c>
      <c r="CO65">
        <v>0</v>
      </c>
      <c r="CP65">
        <v>0</v>
      </c>
      <c r="CQ65">
        <v>0</v>
      </c>
      <c r="CR65">
        <v>493075</v>
      </c>
      <c r="CS65">
        <v>177.23699999999999</v>
      </c>
      <c r="CT65">
        <v>0</v>
      </c>
      <c r="CU65">
        <v>0</v>
      </c>
      <c r="CV65">
        <v>0</v>
      </c>
      <c r="CW65">
        <v>0</v>
      </c>
      <c r="CX65">
        <v>0</v>
      </c>
      <c r="CY65">
        <v>0</v>
      </c>
      <c r="CZ65">
        <v>177.23699999999999</v>
      </c>
      <c r="DA65">
        <v>0</v>
      </c>
      <c r="DB65">
        <v>0</v>
      </c>
      <c r="DC65">
        <v>0</v>
      </c>
      <c r="DD65">
        <v>0</v>
      </c>
      <c r="DE65">
        <v>177.23699999999999</v>
      </c>
      <c r="DF65">
        <v>0</v>
      </c>
      <c r="DG65">
        <v>0</v>
      </c>
      <c r="DH65">
        <v>0</v>
      </c>
      <c r="DI65">
        <v>0</v>
      </c>
      <c r="DJ65">
        <v>0</v>
      </c>
      <c r="DK65">
        <v>0</v>
      </c>
      <c r="DL65">
        <v>0</v>
      </c>
      <c r="DM65">
        <v>0</v>
      </c>
      <c r="DN65">
        <v>0</v>
      </c>
      <c r="DO65">
        <v>0</v>
      </c>
      <c r="DP65">
        <v>0</v>
      </c>
      <c r="DQ65">
        <v>0</v>
      </c>
      <c r="DR65">
        <v>0</v>
      </c>
      <c r="DS65">
        <v>0.65831600000000001</v>
      </c>
      <c r="DT65">
        <v>78.9255</v>
      </c>
      <c r="DU65">
        <v>32.481200000000001</v>
      </c>
      <c r="DV65">
        <v>0</v>
      </c>
      <c r="DW65">
        <v>7.0524100000000003E-3</v>
      </c>
      <c r="DX65">
        <v>4.4611499999999999</v>
      </c>
      <c r="DY65">
        <v>84.146199999999993</v>
      </c>
      <c r="DZ65">
        <v>200.679</v>
      </c>
      <c r="EA65">
        <v>100.508</v>
      </c>
      <c r="EB65">
        <v>0</v>
      </c>
      <c r="EC65">
        <v>0</v>
      </c>
      <c r="ED65">
        <v>0</v>
      </c>
      <c r="EE65">
        <v>0</v>
      </c>
      <c r="EF65">
        <v>0</v>
      </c>
      <c r="EG65">
        <v>301.18799999999999</v>
      </c>
      <c r="EH65">
        <v>300.52999999999997</v>
      </c>
      <c r="EI65">
        <v>0.65769</v>
      </c>
      <c r="EJ65">
        <v>0</v>
      </c>
      <c r="EK65">
        <v>0</v>
      </c>
      <c r="EM65">
        <v>0</v>
      </c>
      <c r="EN65">
        <v>0</v>
      </c>
      <c r="EP65">
        <v>0</v>
      </c>
      <c r="EQ65">
        <v>0</v>
      </c>
      <c r="ER65">
        <v>61.5197</v>
      </c>
      <c r="ES65">
        <v>15.0709</v>
      </c>
      <c r="ET65">
        <v>0</v>
      </c>
      <c r="EU65">
        <v>4.2570999999999998E-3</v>
      </c>
      <c r="EV65">
        <v>0</v>
      </c>
      <c r="EW65">
        <v>50.0869</v>
      </c>
      <c r="EX65">
        <v>126.682</v>
      </c>
      <c r="EY65">
        <v>35.006900000000002</v>
      </c>
      <c r="EZ65">
        <v>0</v>
      </c>
      <c r="FA65">
        <v>0</v>
      </c>
      <c r="FB65">
        <v>0</v>
      </c>
      <c r="FC65">
        <v>0</v>
      </c>
      <c r="FD65">
        <v>0</v>
      </c>
      <c r="FE65">
        <v>161.68899999999999</v>
      </c>
      <c r="FF65">
        <v>2.04198E-4</v>
      </c>
      <c r="FG65">
        <v>43.154400000000003</v>
      </c>
      <c r="FH65">
        <v>11.5335</v>
      </c>
      <c r="FI65">
        <v>0</v>
      </c>
      <c r="FJ65">
        <v>2.24471E-3</v>
      </c>
      <c r="FK65">
        <v>0.50672700000000004</v>
      </c>
      <c r="FL65">
        <v>31.099599999999999</v>
      </c>
      <c r="FM65">
        <v>86.296599999999998</v>
      </c>
      <c r="FN65">
        <v>35.006900000000002</v>
      </c>
      <c r="FO65">
        <v>0</v>
      </c>
      <c r="FP65">
        <v>0</v>
      </c>
      <c r="FQ65">
        <v>0</v>
      </c>
      <c r="FR65">
        <v>0</v>
      </c>
      <c r="FS65">
        <v>0</v>
      </c>
      <c r="FT65">
        <v>121.304</v>
      </c>
      <c r="FU65" t="s">
        <v>642</v>
      </c>
      <c r="FV65" t="s">
        <v>622</v>
      </c>
      <c r="FW65" t="s">
        <v>528</v>
      </c>
      <c r="FX65" t="s">
        <v>115</v>
      </c>
      <c r="FY65" t="s">
        <v>530</v>
      </c>
      <c r="FZ65" t="s">
        <v>116</v>
      </c>
      <c r="GA65" t="s">
        <v>542</v>
      </c>
      <c r="GB65" t="s">
        <v>646</v>
      </c>
      <c r="GC65" s="69">
        <v>5.1020200000000003E-5</v>
      </c>
      <c r="GD65">
        <v>33.049500000000002</v>
      </c>
      <c r="GE65">
        <v>13.179</v>
      </c>
      <c r="GF65">
        <v>0</v>
      </c>
      <c r="GG65">
        <v>0.18235699999999999</v>
      </c>
      <c r="GH65">
        <v>0</v>
      </c>
      <c r="GI65">
        <v>49.647399999999998</v>
      </c>
      <c r="GJ65">
        <v>96.06</v>
      </c>
      <c r="GK65">
        <v>35.136000000000003</v>
      </c>
      <c r="GL65">
        <v>0</v>
      </c>
      <c r="GM65">
        <v>0</v>
      </c>
      <c r="GN65">
        <v>0</v>
      </c>
      <c r="GO65">
        <v>0</v>
      </c>
      <c r="GP65">
        <v>0</v>
      </c>
      <c r="GQ65">
        <v>131.19999999999999</v>
      </c>
      <c r="GR65">
        <v>0.22689400000000001</v>
      </c>
      <c r="GS65">
        <v>0</v>
      </c>
      <c r="GT65">
        <v>0</v>
      </c>
      <c r="GU65">
        <v>0</v>
      </c>
      <c r="GV65">
        <v>0</v>
      </c>
      <c r="GW65">
        <v>2.8899300000000001</v>
      </c>
      <c r="GX65">
        <v>0</v>
      </c>
      <c r="GY65">
        <v>3.12</v>
      </c>
      <c r="GZ65">
        <v>0</v>
      </c>
      <c r="HA65">
        <v>0</v>
      </c>
      <c r="HB65">
        <v>0</v>
      </c>
      <c r="HC65">
        <v>0</v>
      </c>
      <c r="HD65">
        <v>3.12</v>
      </c>
      <c r="HE65">
        <v>2.0571000000000001E-4</v>
      </c>
      <c r="HF65">
        <v>20.666899999999998</v>
      </c>
      <c r="HG65">
        <v>9.0752299999999995</v>
      </c>
      <c r="HH65">
        <v>0</v>
      </c>
      <c r="HI65">
        <v>2.1042000000000001E-3</v>
      </c>
      <c r="HJ65">
        <v>1.61337</v>
      </c>
      <c r="HK65">
        <v>30.097300000000001</v>
      </c>
      <c r="HL65">
        <v>61.46</v>
      </c>
      <c r="HM65">
        <v>35.136000000000003</v>
      </c>
      <c r="HN65">
        <v>0</v>
      </c>
      <c r="HO65">
        <v>0</v>
      </c>
      <c r="HP65">
        <v>0</v>
      </c>
      <c r="HQ65">
        <v>0</v>
      </c>
      <c r="HR65">
        <v>0</v>
      </c>
      <c r="HS65">
        <v>96.6</v>
      </c>
      <c r="HT65">
        <v>0.94060299999999997</v>
      </c>
      <c r="HU65">
        <v>0</v>
      </c>
      <c r="HV65">
        <v>0</v>
      </c>
      <c r="HW65">
        <v>0</v>
      </c>
      <c r="HX65">
        <v>0</v>
      </c>
      <c r="HY65">
        <v>0</v>
      </c>
      <c r="HZ65">
        <v>0</v>
      </c>
      <c r="IA65">
        <v>0.94</v>
      </c>
      <c r="IB65">
        <v>0</v>
      </c>
      <c r="IC65">
        <v>0</v>
      </c>
      <c r="ID65">
        <v>0</v>
      </c>
      <c r="IE65">
        <v>0</v>
      </c>
      <c r="IF65">
        <v>0.94</v>
      </c>
    </row>
    <row r="66" spans="1:240" x14ac:dyDescent="0.3">
      <c r="A66" s="67">
        <v>43887.489861111113</v>
      </c>
      <c r="B66" t="s">
        <v>226</v>
      </c>
      <c r="C66" t="s">
        <v>227</v>
      </c>
      <c r="D66" t="s">
        <v>187</v>
      </c>
      <c r="E66">
        <v>53627.8</v>
      </c>
      <c r="F66">
        <v>53627.8</v>
      </c>
      <c r="G66" t="s">
        <v>112</v>
      </c>
      <c r="H66" s="68">
        <v>6.3888888888888884E-2</v>
      </c>
      <c r="I66" t="s">
        <v>118</v>
      </c>
      <c r="J66">
        <v>165.75</v>
      </c>
      <c r="K66" t="s">
        <v>114</v>
      </c>
      <c r="L66" t="s">
        <v>114</v>
      </c>
      <c r="M66" t="s">
        <v>535</v>
      </c>
      <c r="N66">
        <v>2.2805900000000001</v>
      </c>
      <c r="O66">
        <v>82451.399999999994</v>
      </c>
      <c r="P66">
        <v>219413</v>
      </c>
      <c r="Q66">
        <v>0</v>
      </c>
      <c r="R66">
        <v>259.86</v>
      </c>
      <c r="S66">
        <v>0</v>
      </c>
      <c r="T66">
        <v>71431.8</v>
      </c>
      <c r="U66">
        <v>373559</v>
      </c>
      <c r="V66" s="69">
        <v>3577120</v>
      </c>
      <c r="W66">
        <v>0</v>
      </c>
      <c r="X66">
        <v>0</v>
      </c>
      <c r="Y66">
        <v>0</v>
      </c>
      <c r="Z66">
        <v>0</v>
      </c>
      <c r="AA66">
        <v>0</v>
      </c>
      <c r="AB66" s="69">
        <v>3950670</v>
      </c>
      <c r="AC66">
        <v>411.685</v>
      </c>
      <c r="AD66">
        <v>0</v>
      </c>
      <c r="AE66">
        <v>0</v>
      </c>
      <c r="AF66">
        <v>0</v>
      </c>
      <c r="AG66">
        <v>0</v>
      </c>
      <c r="AH66">
        <v>485.88799999999998</v>
      </c>
      <c r="AI66">
        <v>0</v>
      </c>
      <c r="AJ66">
        <v>897.572</v>
      </c>
      <c r="AK66">
        <v>0</v>
      </c>
      <c r="AL66">
        <v>0</v>
      </c>
      <c r="AM66">
        <v>0</v>
      </c>
      <c r="AN66">
        <v>0</v>
      </c>
      <c r="AO66">
        <v>897.572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1.4915099999999999</v>
      </c>
      <c r="BD66">
        <v>58.0672</v>
      </c>
      <c r="BE66">
        <v>113.21599999999999</v>
      </c>
      <c r="BF66">
        <v>0</v>
      </c>
      <c r="BG66">
        <v>0.121325</v>
      </c>
      <c r="BH66">
        <v>1.6338900000000001</v>
      </c>
      <c r="BI66">
        <v>38.754199999999997</v>
      </c>
      <c r="BJ66">
        <v>213.28399999999999</v>
      </c>
      <c r="BK66">
        <v>1787.4</v>
      </c>
      <c r="BL66">
        <v>0</v>
      </c>
      <c r="BM66">
        <v>0</v>
      </c>
      <c r="BN66">
        <v>0</v>
      </c>
      <c r="BO66">
        <v>0</v>
      </c>
      <c r="BP66">
        <v>0</v>
      </c>
      <c r="BQ66">
        <v>2000.69</v>
      </c>
      <c r="BR66">
        <v>1997.56</v>
      </c>
      <c r="BS66">
        <v>3.1243500000000002</v>
      </c>
      <c r="BT66">
        <v>0</v>
      </c>
      <c r="BU66">
        <v>0</v>
      </c>
      <c r="BW66">
        <v>0</v>
      </c>
      <c r="BX66">
        <v>0</v>
      </c>
      <c r="BZ66">
        <v>0</v>
      </c>
      <c r="CA66" t="s">
        <v>114</v>
      </c>
      <c r="CB66" t="s">
        <v>114</v>
      </c>
      <c r="CC66" t="s">
        <v>546</v>
      </c>
      <c r="CD66">
        <v>0.45336900000000002</v>
      </c>
      <c r="CE66">
        <v>273816</v>
      </c>
      <c r="CF66">
        <v>333299</v>
      </c>
      <c r="CG66">
        <v>0</v>
      </c>
      <c r="CH66">
        <v>1.66109</v>
      </c>
      <c r="CI66">
        <v>8983.86</v>
      </c>
      <c r="CJ66">
        <v>63931.1</v>
      </c>
      <c r="CK66">
        <v>680032</v>
      </c>
      <c r="CL66" s="69">
        <v>3577120</v>
      </c>
      <c r="CM66">
        <v>0</v>
      </c>
      <c r="CN66">
        <v>0</v>
      </c>
      <c r="CO66">
        <v>0</v>
      </c>
      <c r="CP66">
        <v>0</v>
      </c>
      <c r="CQ66">
        <v>0</v>
      </c>
      <c r="CR66" s="69">
        <v>4257150</v>
      </c>
      <c r="CS66">
        <v>81.016400000000004</v>
      </c>
      <c r="CT66">
        <v>0</v>
      </c>
      <c r="CU66">
        <v>0</v>
      </c>
      <c r="CV66">
        <v>0</v>
      </c>
      <c r="CW66">
        <v>0</v>
      </c>
      <c r="CX66">
        <v>0</v>
      </c>
      <c r="CY66">
        <v>0</v>
      </c>
      <c r="CZ66">
        <v>81.016400000000004</v>
      </c>
      <c r="DA66">
        <v>0</v>
      </c>
      <c r="DB66">
        <v>0</v>
      </c>
      <c r="DC66">
        <v>0</v>
      </c>
      <c r="DD66">
        <v>0</v>
      </c>
      <c r="DE66">
        <v>81.016400000000004</v>
      </c>
      <c r="DF66">
        <v>0</v>
      </c>
      <c r="DG66">
        <v>0</v>
      </c>
      <c r="DH66">
        <v>0</v>
      </c>
      <c r="DI66">
        <v>0</v>
      </c>
      <c r="DJ66">
        <v>0</v>
      </c>
      <c r="DK66">
        <v>0</v>
      </c>
      <c r="DL66">
        <v>0</v>
      </c>
      <c r="DM66">
        <v>0</v>
      </c>
      <c r="DN66">
        <v>0</v>
      </c>
      <c r="DO66">
        <v>0</v>
      </c>
      <c r="DP66">
        <v>0</v>
      </c>
      <c r="DQ66">
        <v>0</v>
      </c>
      <c r="DR66">
        <v>0</v>
      </c>
      <c r="DS66">
        <v>0.30016999999999999</v>
      </c>
      <c r="DT66">
        <v>169.79499999999999</v>
      </c>
      <c r="DU66">
        <v>169.37</v>
      </c>
      <c r="DV66">
        <v>0</v>
      </c>
      <c r="DW66">
        <v>7.6331599999999999E-4</v>
      </c>
      <c r="DX66">
        <v>4.8234500000000002</v>
      </c>
      <c r="DY66">
        <v>34.754800000000003</v>
      </c>
      <c r="DZ66">
        <v>379.04399999999998</v>
      </c>
      <c r="EA66">
        <v>1787.4</v>
      </c>
      <c r="EB66">
        <v>0</v>
      </c>
      <c r="EC66">
        <v>0</v>
      </c>
      <c r="ED66">
        <v>0</v>
      </c>
      <c r="EE66">
        <v>0</v>
      </c>
      <c r="EF66">
        <v>0</v>
      </c>
      <c r="EG66">
        <v>2166.4499999999998</v>
      </c>
      <c r="EH66">
        <v>2166.15</v>
      </c>
      <c r="EI66">
        <v>0.29996099999999998</v>
      </c>
      <c r="EJ66">
        <v>0</v>
      </c>
      <c r="EK66">
        <v>0</v>
      </c>
      <c r="EM66">
        <v>0</v>
      </c>
      <c r="EN66">
        <v>0</v>
      </c>
      <c r="EP66">
        <v>0</v>
      </c>
      <c r="EQ66" s="69">
        <v>2.30861E-10</v>
      </c>
      <c r="ER66">
        <v>30.773700000000002</v>
      </c>
      <c r="ES66">
        <v>25.659199999999998</v>
      </c>
      <c r="ET66">
        <v>0</v>
      </c>
      <c r="EU66" s="69">
        <v>1.3365300000000001E-5</v>
      </c>
      <c r="EV66">
        <v>0</v>
      </c>
      <c r="EW66">
        <v>10.6416</v>
      </c>
      <c r="EX66">
        <v>67.074600000000004</v>
      </c>
      <c r="EY66">
        <v>394.51799999999997</v>
      </c>
      <c r="EZ66">
        <v>0</v>
      </c>
      <c r="FA66">
        <v>0</v>
      </c>
      <c r="FB66">
        <v>0</v>
      </c>
      <c r="FC66">
        <v>0</v>
      </c>
      <c r="FD66">
        <v>0</v>
      </c>
      <c r="FE66">
        <v>461.59300000000002</v>
      </c>
      <c r="FF66">
        <v>0</v>
      </c>
      <c r="FG66">
        <v>92.088899999999995</v>
      </c>
      <c r="FH66">
        <v>46.501100000000001</v>
      </c>
      <c r="FI66">
        <v>0</v>
      </c>
      <c r="FJ66">
        <v>0</v>
      </c>
      <c r="FK66">
        <v>1.31267</v>
      </c>
      <c r="FL66">
        <v>9.7141300000000008</v>
      </c>
      <c r="FM66">
        <v>149.61699999999999</v>
      </c>
      <c r="FN66">
        <v>394.51799999999997</v>
      </c>
      <c r="FO66">
        <v>0</v>
      </c>
      <c r="FP66">
        <v>0</v>
      </c>
      <c r="FQ66">
        <v>0</v>
      </c>
      <c r="FR66">
        <v>0</v>
      </c>
      <c r="FS66">
        <v>0</v>
      </c>
      <c r="FT66">
        <v>544.13499999999999</v>
      </c>
      <c r="FU66" t="s">
        <v>642</v>
      </c>
      <c r="FV66" t="s">
        <v>622</v>
      </c>
      <c r="FW66" t="s">
        <v>528</v>
      </c>
      <c r="FX66" t="s">
        <v>115</v>
      </c>
      <c r="FY66" t="s">
        <v>530</v>
      </c>
      <c r="FZ66" t="s">
        <v>116</v>
      </c>
      <c r="GA66" t="s">
        <v>542</v>
      </c>
      <c r="GB66" t="s">
        <v>646</v>
      </c>
      <c r="GC66">
        <v>5.1994300000000003E-4</v>
      </c>
      <c r="GD66">
        <v>15.9215</v>
      </c>
      <c r="GE66">
        <v>43.348700000000001</v>
      </c>
      <c r="GF66">
        <v>0</v>
      </c>
      <c r="GG66">
        <v>5.9252300000000001E-2</v>
      </c>
      <c r="GH66">
        <v>0</v>
      </c>
      <c r="GI66">
        <v>12.8546</v>
      </c>
      <c r="GJ66">
        <v>72.180000000000007</v>
      </c>
      <c r="GK66">
        <v>717.07299999999998</v>
      </c>
      <c r="GL66">
        <v>0</v>
      </c>
      <c r="GM66">
        <v>0</v>
      </c>
      <c r="GN66">
        <v>0</v>
      </c>
      <c r="GO66">
        <v>0</v>
      </c>
      <c r="GP66">
        <v>0</v>
      </c>
      <c r="GQ66">
        <v>789.25</v>
      </c>
      <c r="GR66">
        <v>2.1848200000000002</v>
      </c>
      <c r="GS66">
        <v>0</v>
      </c>
      <c r="GT66">
        <v>0</v>
      </c>
      <c r="GU66">
        <v>0</v>
      </c>
      <c r="GV66">
        <v>0</v>
      </c>
      <c r="GW66">
        <v>2.5786199999999999</v>
      </c>
      <c r="GX66">
        <v>0</v>
      </c>
      <c r="GY66">
        <v>4.76</v>
      </c>
      <c r="GZ66">
        <v>0</v>
      </c>
      <c r="HA66">
        <v>0</v>
      </c>
      <c r="HB66">
        <v>0</v>
      </c>
      <c r="HC66">
        <v>0</v>
      </c>
      <c r="HD66">
        <v>4.76</v>
      </c>
      <c r="HE66" s="69">
        <v>1.0259099999999999E-4</v>
      </c>
      <c r="HF66">
        <v>54.791899999999998</v>
      </c>
      <c r="HG66">
        <v>66.558599999999998</v>
      </c>
      <c r="HH66">
        <v>0</v>
      </c>
      <c r="HI66">
        <v>3.6755099999999998E-4</v>
      </c>
      <c r="HJ66">
        <v>1.5767</v>
      </c>
      <c r="HK66">
        <v>11.5779</v>
      </c>
      <c r="HL66">
        <v>134.51</v>
      </c>
      <c r="HM66">
        <v>717.07299999999998</v>
      </c>
      <c r="HN66">
        <v>0</v>
      </c>
      <c r="HO66">
        <v>0</v>
      </c>
      <c r="HP66">
        <v>0</v>
      </c>
      <c r="HQ66">
        <v>0</v>
      </c>
      <c r="HR66">
        <v>0</v>
      </c>
      <c r="HS66">
        <v>851.58</v>
      </c>
      <c r="HT66">
        <v>0.42995699999999998</v>
      </c>
      <c r="HU66">
        <v>0</v>
      </c>
      <c r="HV66">
        <v>0</v>
      </c>
      <c r="HW66">
        <v>0</v>
      </c>
      <c r="HX66">
        <v>0</v>
      </c>
      <c r="HY66">
        <v>0</v>
      </c>
      <c r="HZ66">
        <v>0</v>
      </c>
      <c r="IA66">
        <v>0.43</v>
      </c>
      <c r="IB66">
        <v>0</v>
      </c>
      <c r="IC66">
        <v>0</v>
      </c>
      <c r="ID66">
        <v>0</v>
      </c>
      <c r="IE66">
        <v>0</v>
      </c>
      <c r="IF66">
        <v>0.43</v>
      </c>
    </row>
    <row r="67" spans="1:240" x14ac:dyDescent="0.3">
      <c r="A67" s="67">
        <v>43887.491064814814</v>
      </c>
      <c r="B67" t="s">
        <v>228</v>
      </c>
      <c r="C67" t="s">
        <v>229</v>
      </c>
      <c r="D67" t="s">
        <v>187</v>
      </c>
      <c r="E67">
        <v>53627.8</v>
      </c>
      <c r="F67">
        <v>53627.8</v>
      </c>
      <c r="G67" t="s">
        <v>112</v>
      </c>
      <c r="H67" s="68">
        <v>6.9444444444444434E-2</v>
      </c>
      <c r="I67" t="s">
        <v>113</v>
      </c>
      <c r="J67">
        <v>-2.1800000000000002</v>
      </c>
      <c r="K67" t="s">
        <v>114</v>
      </c>
      <c r="L67" t="s">
        <v>114</v>
      </c>
      <c r="M67" t="s">
        <v>140</v>
      </c>
      <c r="N67">
        <v>5.5744100000000003</v>
      </c>
      <c r="O67">
        <v>92024.2</v>
      </c>
      <c r="P67">
        <v>62384.800000000003</v>
      </c>
      <c r="Q67">
        <v>0</v>
      </c>
      <c r="R67">
        <v>1081.6500000000001</v>
      </c>
      <c r="S67">
        <v>0</v>
      </c>
      <c r="T67">
        <v>96663.1</v>
      </c>
      <c r="U67">
        <v>252159</v>
      </c>
      <c r="V67">
        <v>229701</v>
      </c>
      <c r="W67">
        <v>0</v>
      </c>
      <c r="X67">
        <v>0</v>
      </c>
      <c r="Y67">
        <v>0</v>
      </c>
      <c r="Z67">
        <v>0</v>
      </c>
      <c r="AA67">
        <v>0</v>
      </c>
      <c r="AB67">
        <v>481861</v>
      </c>
      <c r="AC67">
        <v>1121.1600000000001</v>
      </c>
      <c r="AD67">
        <v>0</v>
      </c>
      <c r="AE67">
        <v>0</v>
      </c>
      <c r="AF67">
        <v>0</v>
      </c>
      <c r="AG67">
        <v>0</v>
      </c>
      <c r="AH67">
        <v>725.16899999999998</v>
      </c>
      <c r="AI67">
        <v>0</v>
      </c>
      <c r="AJ67">
        <v>1846.33</v>
      </c>
      <c r="AK67">
        <v>0</v>
      </c>
      <c r="AL67">
        <v>0</v>
      </c>
      <c r="AM67">
        <v>0</v>
      </c>
      <c r="AN67">
        <v>0</v>
      </c>
      <c r="AO67">
        <v>1846.33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W67">
        <v>0</v>
      </c>
      <c r="AX67">
        <v>0</v>
      </c>
      <c r="AY67">
        <v>0</v>
      </c>
      <c r="AZ67">
        <v>0</v>
      </c>
      <c r="BA67">
        <v>0</v>
      </c>
      <c r="BB67">
        <v>0</v>
      </c>
      <c r="BC67">
        <v>4.1360200000000003</v>
      </c>
      <c r="BD67">
        <v>59.529899999999998</v>
      </c>
      <c r="BE67">
        <v>33.640599999999999</v>
      </c>
      <c r="BF67">
        <v>0</v>
      </c>
      <c r="BG67">
        <v>0.49696200000000001</v>
      </c>
      <c r="BH67">
        <v>2.4389699999999999</v>
      </c>
      <c r="BI67">
        <v>52.349200000000003</v>
      </c>
      <c r="BJ67">
        <v>152.59200000000001</v>
      </c>
      <c r="BK67">
        <v>123.904</v>
      </c>
      <c r="BL67">
        <v>0</v>
      </c>
      <c r="BM67">
        <v>0</v>
      </c>
      <c r="BN67">
        <v>0</v>
      </c>
      <c r="BO67">
        <v>0</v>
      </c>
      <c r="BP67">
        <v>0</v>
      </c>
      <c r="BQ67">
        <v>276.495</v>
      </c>
      <c r="BR67">
        <v>269.923</v>
      </c>
      <c r="BS67">
        <v>6.5724299999999998</v>
      </c>
      <c r="BT67">
        <v>0</v>
      </c>
      <c r="BU67">
        <v>0</v>
      </c>
      <c r="BW67">
        <v>0</v>
      </c>
      <c r="BX67">
        <v>0</v>
      </c>
      <c r="BZ67">
        <v>0</v>
      </c>
      <c r="CA67" t="s">
        <v>114</v>
      </c>
      <c r="CB67" t="s">
        <v>114</v>
      </c>
      <c r="CC67" t="s">
        <v>140</v>
      </c>
      <c r="CD67">
        <v>6.8581599999999998</v>
      </c>
      <c r="CE67">
        <v>88329.600000000006</v>
      </c>
      <c r="CF67">
        <v>60574.400000000001</v>
      </c>
      <c r="CG67">
        <v>0</v>
      </c>
      <c r="CH67">
        <v>1222.6300000000001</v>
      </c>
      <c r="CI67">
        <v>0</v>
      </c>
      <c r="CJ67">
        <v>96663.1</v>
      </c>
      <c r="CK67">
        <v>246797</v>
      </c>
      <c r="CL67">
        <v>229701</v>
      </c>
      <c r="CM67">
        <v>0</v>
      </c>
      <c r="CN67">
        <v>0</v>
      </c>
      <c r="CO67">
        <v>0</v>
      </c>
      <c r="CP67">
        <v>0</v>
      </c>
      <c r="CQ67">
        <v>0</v>
      </c>
      <c r="CR67">
        <v>476498</v>
      </c>
      <c r="CS67">
        <v>1381.32</v>
      </c>
      <c r="CT67">
        <v>0</v>
      </c>
      <c r="CU67">
        <v>0</v>
      </c>
      <c r="CV67">
        <v>0</v>
      </c>
      <c r="CW67">
        <v>0</v>
      </c>
      <c r="CX67">
        <v>725.15800000000002</v>
      </c>
      <c r="CY67">
        <v>0</v>
      </c>
      <c r="CZ67">
        <v>2106.48</v>
      </c>
      <c r="DA67">
        <v>0</v>
      </c>
      <c r="DB67">
        <v>0</v>
      </c>
      <c r="DC67">
        <v>0</v>
      </c>
      <c r="DD67">
        <v>0</v>
      </c>
      <c r="DE67">
        <v>2106.48</v>
      </c>
      <c r="DF67">
        <v>0</v>
      </c>
      <c r="DG67">
        <v>0</v>
      </c>
      <c r="DH67">
        <v>0</v>
      </c>
      <c r="DI67">
        <v>0</v>
      </c>
      <c r="DJ67">
        <v>0</v>
      </c>
      <c r="DK67">
        <v>0</v>
      </c>
      <c r="DL67">
        <v>0</v>
      </c>
      <c r="DM67">
        <v>0</v>
      </c>
      <c r="DN67">
        <v>0</v>
      </c>
      <c r="DO67">
        <v>0</v>
      </c>
      <c r="DP67">
        <v>0</v>
      </c>
      <c r="DQ67">
        <v>0</v>
      </c>
      <c r="DR67">
        <v>0</v>
      </c>
      <c r="DS67">
        <v>5.0529299999999999</v>
      </c>
      <c r="DT67">
        <v>57.418199999999999</v>
      </c>
      <c r="DU67">
        <v>32.595500000000001</v>
      </c>
      <c r="DV67">
        <v>0</v>
      </c>
      <c r="DW67">
        <v>0.56256799999999996</v>
      </c>
      <c r="DX67">
        <v>2.43893</v>
      </c>
      <c r="DY67">
        <v>52.349200000000003</v>
      </c>
      <c r="DZ67">
        <v>150.417</v>
      </c>
      <c r="EA67">
        <v>123.904</v>
      </c>
      <c r="EB67">
        <v>0</v>
      </c>
      <c r="EC67">
        <v>0</v>
      </c>
      <c r="ED67">
        <v>0</v>
      </c>
      <c r="EE67">
        <v>0</v>
      </c>
      <c r="EF67">
        <v>0</v>
      </c>
      <c r="EG67">
        <v>274.32100000000003</v>
      </c>
      <c r="EH67">
        <v>266.83199999999999</v>
      </c>
      <c r="EI67">
        <v>7.4887100000000002</v>
      </c>
      <c r="EJ67">
        <v>0</v>
      </c>
      <c r="EK67">
        <v>0</v>
      </c>
      <c r="EM67">
        <v>0</v>
      </c>
      <c r="EN67">
        <v>0</v>
      </c>
      <c r="EP67">
        <v>0</v>
      </c>
      <c r="EQ67">
        <v>0</v>
      </c>
      <c r="ER67">
        <v>22.907800000000002</v>
      </c>
      <c r="ES67">
        <v>9.0570699999999995</v>
      </c>
      <c r="ET67">
        <v>0</v>
      </c>
      <c r="EU67">
        <v>0</v>
      </c>
      <c r="EV67">
        <v>0</v>
      </c>
      <c r="EW67">
        <v>13.7738</v>
      </c>
      <c r="EX67">
        <v>45.738700000000001</v>
      </c>
      <c r="EY67">
        <v>29.569299999999998</v>
      </c>
      <c r="EZ67">
        <v>0</v>
      </c>
      <c r="FA67">
        <v>0</v>
      </c>
      <c r="FB67">
        <v>0</v>
      </c>
      <c r="FC67">
        <v>0</v>
      </c>
      <c r="FD67">
        <v>0</v>
      </c>
      <c r="FE67">
        <v>75.308000000000007</v>
      </c>
      <c r="FF67" s="69">
        <v>3.0672900000000003E-17</v>
      </c>
      <c r="FG67">
        <v>22.337800000000001</v>
      </c>
      <c r="FH67">
        <v>8.7606599999999997</v>
      </c>
      <c r="FI67">
        <v>0</v>
      </c>
      <c r="FJ67" s="69">
        <v>1.3667799999999999E-8</v>
      </c>
      <c r="FK67">
        <v>0</v>
      </c>
      <c r="FL67">
        <v>13.7738</v>
      </c>
      <c r="FM67">
        <v>44.872300000000003</v>
      </c>
      <c r="FN67">
        <v>29.569299999999998</v>
      </c>
      <c r="FO67">
        <v>0</v>
      </c>
      <c r="FP67">
        <v>0</v>
      </c>
      <c r="FQ67">
        <v>0</v>
      </c>
      <c r="FR67">
        <v>0</v>
      </c>
      <c r="FS67">
        <v>0</v>
      </c>
      <c r="FT67">
        <v>74.441599999999994</v>
      </c>
      <c r="FU67" t="s">
        <v>642</v>
      </c>
      <c r="FV67" t="s">
        <v>622</v>
      </c>
      <c r="FW67" t="s">
        <v>528</v>
      </c>
      <c r="FX67" t="s">
        <v>115</v>
      </c>
      <c r="FY67" t="s">
        <v>530</v>
      </c>
      <c r="FZ67" t="s">
        <v>116</v>
      </c>
      <c r="GA67" t="s">
        <v>542</v>
      </c>
      <c r="GB67" t="s">
        <v>646</v>
      </c>
      <c r="GC67">
        <v>1.30478E-3</v>
      </c>
      <c r="GD67">
        <v>16.1084</v>
      </c>
      <c r="GE67">
        <v>11.557499999999999</v>
      </c>
      <c r="GF67">
        <v>0</v>
      </c>
      <c r="GG67">
        <v>0.25047199999999997</v>
      </c>
      <c r="GH67">
        <v>0</v>
      </c>
      <c r="GI67">
        <v>16.998699999999999</v>
      </c>
      <c r="GJ67">
        <v>44.92</v>
      </c>
      <c r="GK67">
        <v>39.3718</v>
      </c>
      <c r="GL67">
        <v>0</v>
      </c>
      <c r="GM67">
        <v>0</v>
      </c>
      <c r="GN67">
        <v>0</v>
      </c>
      <c r="GO67">
        <v>0</v>
      </c>
      <c r="GP67">
        <v>0</v>
      </c>
      <c r="GQ67">
        <v>84.29</v>
      </c>
      <c r="GR67">
        <v>5.9500400000000004</v>
      </c>
      <c r="GS67">
        <v>0</v>
      </c>
      <c r="GT67">
        <v>0</v>
      </c>
      <c r="GU67">
        <v>0</v>
      </c>
      <c r="GV67">
        <v>0</v>
      </c>
      <c r="GW67">
        <v>3.84849</v>
      </c>
      <c r="GX67">
        <v>0</v>
      </c>
      <c r="GY67">
        <v>9.8000000000000007</v>
      </c>
      <c r="GZ67">
        <v>0</v>
      </c>
      <c r="HA67">
        <v>0</v>
      </c>
      <c r="HB67">
        <v>0</v>
      </c>
      <c r="HC67">
        <v>0</v>
      </c>
      <c r="HD67">
        <v>9.8000000000000007</v>
      </c>
      <c r="HE67">
        <v>1.6031400000000001E-3</v>
      </c>
      <c r="HF67">
        <v>15.5374</v>
      </c>
      <c r="HG67">
        <v>11.273899999999999</v>
      </c>
      <c r="HH67">
        <v>0</v>
      </c>
      <c r="HI67">
        <v>0.28198499999999999</v>
      </c>
      <c r="HJ67">
        <v>0</v>
      </c>
      <c r="HK67">
        <v>16.998699999999999</v>
      </c>
      <c r="HL67">
        <v>44.09</v>
      </c>
      <c r="HM67">
        <v>39.3718</v>
      </c>
      <c r="HN67">
        <v>0</v>
      </c>
      <c r="HO67">
        <v>0</v>
      </c>
      <c r="HP67">
        <v>0</v>
      </c>
      <c r="HQ67">
        <v>0</v>
      </c>
      <c r="HR67">
        <v>0</v>
      </c>
      <c r="HS67">
        <v>83.46</v>
      </c>
      <c r="HT67">
        <v>7.33073</v>
      </c>
      <c r="HU67">
        <v>0</v>
      </c>
      <c r="HV67">
        <v>0</v>
      </c>
      <c r="HW67">
        <v>0</v>
      </c>
      <c r="HX67">
        <v>0</v>
      </c>
      <c r="HY67">
        <v>3.84843</v>
      </c>
      <c r="HZ67">
        <v>0</v>
      </c>
      <c r="IA67">
        <v>11.18</v>
      </c>
      <c r="IB67">
        <v>0</v>
      </c>
      <c r="IC67">
        <v>0</v>
      </c>
      <c r="ID67">
        <v>0</v>
      </c>
      <c r="IE67">
        <v>0</v>
      </c>
      <c r="IF67">
        <v>11.18</v>
      </c>
    </row>
    <row r="68" spans="1:240" x14ac:dyDescent="0.3">
      <c r="A68" s="67">
        <v>43887.491828703707</v>
      </c>
      <c r="B68" t="s">
        <v>231</v>
      </c>
      <c r="C68" t="s">
        <v>232</v>
      </c>
      <c r="D68" t="s">
        <v>187</v>
      </c>
      <c r="E68">
        <v>53627.8</v>
      </c>
      <c r="F68">
        <v>53627.8</v>
      </c>
      <c r="G68" t="s">
        <v>112</v>
      </c>
      <c r="H68" s="68">
        <v>4.3055555555555562E-2</v>
      </c>
      <c r="I68" t="s">
        <v>118</v>
      </c>
      <c r="J68">
        <v>1.66</v>
      </c>
      <c r="K68" t="s">
        <v>114</v>
      </c>
      <c r="L68" t="s">
        <v>114</v>
      </c>
      <c r="M68" t="s">
        <v>586</v>
      </c>
      <c r="N68">
        <v>9.7360100000000003</v>
      </c>
      <c r="O68">
        <v>63519.6</v>
      </c>
      <c r="P68">
        <v>30843.599999999999</v>
      </c>
      <c r="Q68">
        <v>0</v>
      </c>
      <c r="R68">
        <v>35.551000000000002</v>
      </c>
      <c r="S68">
        <v>0</v>
      </c>
      <c r="T68">
        <v>57604.9</v>
      </c>
      <c r="U68">
        <v>152013</v>
      </c>
      <c r="V68">
        <v>229701</v>
      </c>
      <c r="W68">
        <v>0</v>
      </c>
      <c r="X68">
        <v>0</v>
      </c>
      <c r="Y68">
        <v>0</v>
      </c>
      <c r="Z68">
        <v>0</v>
      </c>
      <c r="AA68">
        <v>0</v>
      </c>
      <c r="AB68">
        <v>381715</v>
      </c>
      <c r="AC68">
        <v>1692.14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1692.14</v>
      </c>
      <c r="AK68">
        <v>0</v>
      </c>
      <c r="AL68">
        <v>0</v>
      </c>
      <c r="AM68">
        <v>0</v>
      </c>
      <c r="AN68">
        <v>0</v>
      </c>
      <c r="AO68">
        <v>1692.14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6.2199799999999996</v>
      </c>
      <c r="BD68">
        <v>43.614899999999999</v>
      </c>
      <c r="BE68">
        <v>17.187000000000001</v>
      </c>
      <c r="BF68">
        <v>0</v>
      </c>
      <c r="BG68">
        <v>1.6277699999999999E-2</v>
      </c>
      <c r="BH68">
        <v>0</v>
      </c>
      <c r="BI68">
        <v>31.656700000000001</v>
      </c>
      <c r="BJ68">
        <v>98.694900000000004</v>
      </c>
      <c r="BK68">
        <v>123.904</v>
      </c>
      <c r="BL68">
        <v>0</v>
      </c>
      <c r="BM68">
        <v>0</v>
      </c>
      <c r="BN68">
        <v>0</v>
      </c>
      <c r="BO68">
        <v>0</v>
      </c>
      <c r="BP68">
        <v>0</v>
      </c>
      <c r="BQ68">
        <v>222.59899999999999</v>
      </c>
      <c r="BR68">
        <v>216.38300000000001</v>
      </c>
      <c r="BS68">
        <v>6.2155199999999997</v>
      </c>
      <c r="BT68">
        <v>0</v>
      </c>
      <c r="BU68">
        <v>0</v>
      </c>
      <c r="BW68">
        <v>0</v>
      </c>
      <c r="BX68">
        <v>0</v>
      </c>
      <c r="BZ68">
        <v>0</v>
      </c>
      <c r="CA68" t="s">
        <v>114</v>
      </c>
      <c r="CB68" t="s">
        <v>114</v>
      </c>
      <c r="CC68" t="s">
        <v>586</v>
      </c>
      <c r="CD68">
        <v>11.159000000000001</v>
      </c>
      <c r="CE68">
        <v>63514.5</v>
      </c>
      <c r="CF68">
        <v>30707.200000000001</v>
      </c>
      <c r="CG68">
        <v>0</v>
      </c>
      <c r="CH68">
        <v>44.741999999999997</v>
      </c>
      <c r="CI68">
        <v>0</v>
      </c>
      <c r="CJ68">
        <v>58342.6</v>
      </c>
      <c r="CK68">
        <v>152620</v>
      </c>
      <c r="CL68">
        <v>229701</v>
      </c>
      <c r="CM68">
        <v>0</v>
      </c>
      <c r="CN68">
        <v>0</v>
      </c>
      <c r="CO68">
        <v>0</v>
      </c>
      <c r="CP68">
        <v>0</v>
      </c>
      <c r="CQ68">
        <v>0</v>
      </c>
      <c r="CR68">
        <v>382322</v>
      </c>
      <c r="CS68">
        <v>1922.76</v>
      </c>
      <c r="CT68">
        <v>0</v>
      </c>
      <c r="CU68">
        <v>0</v>
      </c>
      <c r="CV68">
        <v>0</v>
      </c>
      <c r="CW68">
        <v>0</v>
      </c>
      <c r="CX68">
        <v>0</v>
      </c>
      <c r="CY68">
        <v>0</v>
      </c>
      <c r="CZ68">
        <v>1922.76</v>
      </c>
      <c r="DA68">
        <v>0</v>
      </c>
      <c r="DB68">
        <v>0</v>
      </c>
      <c r="DC68">
        <v>0</v>
      </c>
      <c r="DD68">
        <v>0</v>
      </c>
      <c r="DE68">
        <v>1922.76</v>
      </c>
      <c r="DF68">
        <v>0</v>
      </c>
      <c r="DG68">
        <v>0</v>
      </c>
      <c r="DH68">
        <v>0</v>
      </c>
      <c r="DI68">
        <v>0</v>
      </c>
      <c r="DJ68">
        <v>0</v>
      </c>
      <c r="DK68">
        <v>0</v>
      </c>
      <c r="DL68">
        <v>0</v>
      </c>
      <c r="DM68">
        <v>0</v>
      </c>
      <c r="DN68">
        <v>0</v>
      </c>
      <c r="DO68">
        <v>0</v>
      </c>
      <c r="DP68">
        <v>0</v>
      </c>
      <c r="DQ68">
        <v>0</v>
      </c>
      <c r="DR68">
        <v>0</v>
      </c>
      <c r="DS68">
        <v>7.0379500000000004</v>
      </c>
      <c r="DT68">
        <v>43.954300000000003</v>
      </c>
      <c r="DU68">
        <v>17.308599999999998</v>
      </c>
      <c r="DV68">
        <v>0</v>
      </c>
      <c r="DW68">
        <v>2.0446599999999999E-2</v>
      </c>
      <c r="DX68">
        <v>0</v>
      </c>
      <c r="DY68">
        <v>32.037199999999999</v>
      </c>
      <c r="DZ68">
        <v>100.358</v>
      </c>
      <c r="EA68">
        <v>123.904</v>
      </c>
      <c r="EB68">
        <v>0</v>
      </c>
      <c r="EC68">
        <v>0</v>
      </c>
      <c r="ED68">
        <v>0</v>
      </c>
      <c r="EE68">
        <v>0</v>
      </c>
      <c r="EF68">
        <v>0</v>
      </c>
      <c r="EG68">
        <v>224.262</v>
      </c>
      <c r="EH68">
        <v>217.22900000000001</v>
      </c>
      <c r="EI68">
        <v>7.0328400000000002</v>
      </c>
      <c r="EJ68">
        <v>0</v>
      </c>
      <c r="EK68">
        <v>0</v>
      </c>
      <c r="EM68">
        <v>0</v>
      </c>
      <c r="EN68">
        <v>0</v>
      </c>
      <c r="EP68">
        <v>0</v>
      </c>
      <c r="EQ68" s="69">
        <v>1.21345E-12</v>
      </c>
      <c r="ER68">
        <v>20.000699999999998</v>
      </c>
      <c r="ES68">
        <v>3.7425099999999998</v>
      </c>
      <c r="ET68">
        <v>0</v>
      </c>
      <c r="EU68" s="69">
        <v>2.8254300000000001E-10</v>
      </c>
      <c r="EV68">
        <v>0</v>
      </c>
      <c r="EW68">
        <v>9.4801500000000001</v>
      </c>
      <c r="EX68">
        <v>33.223399999999998</v>
      </c>
      <c r="EY68">
        <v>29.569299999999998</v>
      </c>
      <c r="EZ68">
        <v>0</v>
      </c>
      <c r="FA68">
        <v>0</v>
      </c>
      <c r="FB68">
        <v>0</v>
      </c>
      <c r="FC68">
        <v>0</v>
      </c>
      <c r="FD68">
        <v>0</v>
      </c>
      <c r="FE68">
        <v>62.792700000000004</v>
      </c>
      <c r="FF68" s="69">
        <v>1.33607E-14</v>
      </c>
      <c r="FG68">
        <v>20.173100000000002</v>
      </c>
      <c r="FH68">
        <v>3.8235999999999999</v>
      </c>
      <c r="FI68">
        <v>0</v>
      </c>
      <c r="FJ68" s="69">
        <v>2.9555000000000001E-12</v>
      </c>
      <c r="FK68">
        <v>0</v>
      </c>
      <c r="FL68">
        <v>9.5436999999999994</v>
      </c>
      <c r="FM68">
        <v>33.540399999999998</v>
      </c>
      <c r="FN68">
        <v>29.569299999999998</v>
      </c>
      <c r="FO68">
        <v>0</v>
      </c>
      <c r="FP68">
        <v>0</v>
      </c>
      <c r="FQ68">
        <v>0</v>
      </c>
      <c r="FR68">
        <v>0</v>
      </c>
      <c r="FS68">
        <v>0</v>
      </c>
      <c r="FT68">
        <v>63.109699999999997</v>
      </c>
      <c r="FU68" t="s">
        <v>642</v>
      </c>
      <c r="FV68" t="s">
        <v>622</v>
      </c>
      <c r="FW68" t="s">
        <v>528</v>
      </c>
      <c r="FX68" t="s">
        <v>115</v>
      </c>
      <c r="FY68" t="s">
        <v>530</v>
      </c>
      <c r="FZ68" t="s">
        <v>116</v>
      </c>
      <c r="GA68" t="s">
        <v>542</v>
      </c>
      <c r="GB68" t="s">
        <v>646</v>
      </c>
      <c r="GC68">
        <v>2.24472E-3</v>
      </c>
      <c r="GD68">
        <v>11.784000000000001</v>
      </c>
      <c r="GE68">
        <v>5.4621399999999998</v>
      </c>
      <c r="GF68">
        <v>0</v>
      </c>
      <c r="GG68">
        <v>8.1760500000000007E-3</v>
      </c>
      <c r="GH68">
        <v>0</v>
      </c>
      <c r="GI68">
        <v>10.566700000000001</v>
      </c>
      <c r="GJ68">
        <v>27.82</v>
      </c>
      <c r="GK68">
        <v>39.3718</v>
      </c>
      <c r="GL68">
        <v>0</v>
      </c>
      <c r="GM68">
        <v>0</v>
      </c>
      <c r="GN68">
        <v>0</v>
      </c>
      <c r="GO68">
        <v>0</v>
      </c>
      <c r="GP68">
        <v>0</v>
      </c>
      <c r="GQ68">
        <v>67.19</v>
      </c>
      <c r="GR68">
        <v>8.9802300000000006</v>
      </c>
      <c r="GS68">
        <v>0</v>
      </c>
      <c r="GT68">
        <v>0</v>
      </c>
      <c r="GU68">
        <v>0</v>
      </c>
      <c r="GV68">
        <v>0</v>
      </c>
      <c r="GW68">
        <v>0</v>
      </c>
      <c r="GX68">
        <v>0</v>
      </c>
      <c r="GY68">
        <v>8.98</v>
      </c>
      <c r="GZ68">
        <v>0</v>
      </c>
      <c r="HA68">
        <v>0</v>
      </c>
      <c r="HB68">
        <v>0</v>
      </c>
      <c r="HC68">
        <v>0</v>
      </c>
      <c r="HD68">
        <v>8.98</v>
      </c>
      <c r="HE68">
        <v>2.55762E-3</v>
      </c>
      <c r="HF68">
        <v>11.8012</v>
      </c>
      <c r="HG68">
        <v>5.4691999999999998</v>
      </c>
      <c r="HH68">
        <v>0</v>
      </c>
      <c r="HI68">
        <v>1.02457E-2</v>
      </c>
      <c r="HJ68">
        <v>0</v>
      </c>
      <c r="HK68">
        <v>10.6762</v>
      </c>
      <c r="HL68">
        <v>27.96</v>
      </c>
      <c r="HM68">
        <v>39.3718</v>
      </c>
      <c r="HN68">
        <v>0</v>
      </c>
      <c r="HO68">
        <v>0</v>
      </c>
      <c r="HP68">
        <v>0</v>
      </c>
      <c r="HQ68">
        <v>0</v>
      </c>
      <c r="HR68">
        <v>0</v>
      </c>
      <c r="HS68">
        <v>67.33</v>
      </c>
      <c r="HT68">
        <v>10.2042</v>
      </c>
      <c r="HU68">
        <v>0</v>
      </c>
      <c r="HV68">
        <v>0</v>
      </c>
      <c r="HW68">
        <v>0</v>
      </c>
      <c r="HX68">
        <v>0</v>
      </c>
      <c r="HY68">
        <v>0</v>
      </c>
      <c r="HZ68">
        <v>0</v>
      </c>
      <c r="IA68">
        <v>10.199999999999999</v>
      </c>
      <c r="IB68">
        <v>0</v>
      </c>
      <c r="IC68">
        <v>0</v>
      </c>
      <c r="ID68">
        <v>0</v>
      </c>
      <c r="IE68">
        <v>0</v>
      </c>
      <c r="IF68">
        <v>10.199999999999999</v>
      </c>
    </row>
    <row r="69" spans="1:240" x14ac:dyDescent="0.3">
      <c r="A69" s="67">
        <v>43887.492754629631</v>
      </c>
      <c r="B69" t="s">
        <v>233</v>
      </c>
      <c r="C69" t="s">
        <v>234</v>
      </c>
      <c r="D69" t="s">
        <v>187</v>
      </c>
      <c r="E69">
        <v>53627.8</v>
      </c>
      <c r="F69">
        <v>53627.8</v>
      </c>
      <c r="G69" t="s">
        <v>112</v>
      </c>
      <c r="H69" s="68">
        <v>5.347222222222222E-2</v>
      </c>
      <c r="I69" t="s">
        <v>113</v>
      </c>
      <c r="J69">
        <v>-9.16</v>
      </c>
      <c r="K69" t="s">
        <v>114</v>
      </c>
      <c r="L69" t="s">
        <v>114</v>
      </c>
      <c r="M69" t="s">
        <v>543</v>
      </c>
      <c r="N69">
        <v>5.5875399999999997</v>
      </c>
      <c r="O69">
        <v>69890.2</v>
      </c>
      <c r="P69">
        <v>64979.3</v>
      </c>
      <c r="Q69">
        <v>0</v>
      </c>
      <c r="R69">
        <v>1987.3</v>
      </c>
      <c r="S69">
        <v>0</v>
      </c>
      <c r="T69">
        <v>69852.899999999994</v>
      </c>
      <c r="U69">
        <v>206715</v>
      </c>
      <c r="V69">
        <v>229701</v>
      </c>
      <c r="W69">
        <v>0</v>
      </c>
      <c r="X69">
        <v>0</v>
      </c>
      <c r="Y69">
        <v>0</v>
      </c>
      <c r="Z69">
        <v>0</v>
      </c>
      <c r="AA69">
        <v>0</v>
      </c>
      <c r="AB69">
        <v>436417</v>
      </c>
      <c r="AC69">
        <v>1056.4000000000001</v>
      </c>
      <c r="AD69">
        <v>0</v>
      </c>
      <c r="AE69">
        <v>0</v>
      </c>
      <c r="AF69">
        <v>0</v>
      </c>
      <c r="AG69">
        <v>0</v>
      </c>
      <c r="AH69">
        <v>678.07500000000005</v>
      </c>
      <c r="AI69">
        <v>0</v>
      </c>
      <c r="AJ69">
        <v>1734.47</v>
      </c>
      <c r="AK69">
        <v>0</v>
      </c>
      <c r="AL69">
        <v>0</v>
      </c>
      <c r="AM69">
        <v>0</v>
      </c>
      <c r="AN69">
        <v>0</v>
      </c>
      <c r="AO69">
        <v>1734.47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0</v>
      </c>
      <c r="AX69">
        <v>0</v>
      </c>
      <c r="AY69">
        <v>0</v>
      </c>
      <c r="AZ69">
        <v>0</v>
      </c>
      <c r="BA69">
        <v>0</v>
      </c>
      <c r="BB69">
        <v>0</v>
      </c>
      <c r="BC69">
        <v>3.9206799999999999</v>
      </c>
      <c r="BD69">
        <v>44.7712</v>
      </c>
      <c r="BE69">
        <v>35.035699999999999</v>
      </c>
      <c r="BF69">
        <v>0</v>
      </c>
      <c r="BG69">
        <v>0.90852200000000005</v>
      </c>
      <c r="BH69">
        <v>2.2806000000000002</v>
      </c>
      <c r="BI69">
        <v>38.307299999999998</v>
      </c>
      <c r="BJ69">
        <v>125.224</v>
      </c>
      <c r="BK69">
        <v>123.904</v>
      </c>
      <c r="BL69">
        <v>0</v>
      </c>
      <c r="BM69">
        <v>0</v>
      </c>
      <c r="BN69">
        <v>0</v>
      </c>
      <c r="BO69">
        <v>0</v>
      </c>
      <c r="BP69">
        <v>0</v>
      </c>
      <c r="BQ69">
        <v>249.12799999999999</v>
      </c>
      <c r="BR69">
        <v>242.929</v>
      </c>
      <c r="BS69">
        <v>6.1987199999999998</v>
      </c>
      <c r="BT69">
        <v>0</v>
      </c>
      <c r="BU69">
        <v>0</v>
      </c>
      <c r="BW69">
        <v>0</v>
      </c>
      <c r="BX69">
        <v>0.75</v>
      </c>
      <c r="BY69" t="s">
        <v>150</v>
      </c>
      <c r="BZ69">
        <v>0</v>
      </c>
      <c r="CA69" t="s">
        <v>114</v>
      </c>
      <c r="CB69" t="s">
        <v>114</v>
      </c>
      <c r="CC69" t="s">
        <v>317</v>
      </c>
      <c r="CD69">
        <v>6.5519600000000002</v>
      </c>
      <c r="CE69">
        <v>66674.3</v>
      </c>
      <c r="CF69">
        <v>32589</v>
      </c>
      <c r="CG69">
        <v>0</v>
      </c>
      <c r="CH69">
        <v>25.495999999999999</v>
      </c>
      <c r="CI69">
        <v>13771.9</v>
      </c>
      <c r="CJ69">
        <v>74752.2</v>
      </c>
      <c r="CK69">
        <v>187819</v>
      </c>
      <c r="CL69">
        <v>229701</v>
      </c>
      <c r="CM69">
        <v>0</v>
      </c>
      <c r="CN69">
        <v>0</v>
      </c>
      <c r="CO69">
        <v>0</v>
      </c>
      <c r="CP69">
        <v>0</v>
      </c>
      <c r="CQ69">
        <v>0</v>
      </c>
      <c r="CR69">
        <v>417521</v>
      </c>
      <c r="CS69">
        <v>1108.9100000000001</v>
      </c>
      <c r="CT69">
        <v>0</v>
      </c>
      <c r="CU69">
        <v>0</v>
      </c>
      <c r="CV69">
        <v>0</v>
      </c>
      <c r="CW69">
        <v>0</v>
      </c>
      <c r="CX69">
        <v>0</v>
      </c>
      <c r="CY69">
        <v>0</v>
      </c>
      <c r="CZ69">
        <v>1108.9100000000001</v>
      </c>
      <c r="DA69">
        <v>0</v>
      </c>
      <c r="DB69">
        <v>0</v>
      </c>
      <c r="DC69">
        <v>0</v>
      </c>
      <c r="DD69">
        <v>0</v>
      </c>
      <c r="DE69">
        <v>1108.9100000000001</v>
      </c>
      <c r="DF69">
        <v>0</v>
      </c>
      <c r="DG69">
        <v>0</v>
      </c>
      <c r="DH69">
        <v>0</v>
      </c>
      <c r="DI69">
        <v>0</v>
      </c>
      <c r="DJ69">
        <v>0</v>
      </c>
      <c r="DK69">
        <v>0</v>
      </c>
      <c r="DL69">
        <v>0</v>
      </c>
      <c r="DM69">
        <v>0</v>
      </c>
      <c r="DN69">
        <v>0</v>
      </c>
      <c r="DO69">
        <v>0</v>
      </c>
      <c r="DP69">
        <v>0</v>
      </c>
      <c r="DQ69">
        <v>0</v>
      </c>
      <c r="DR69">
        <v>0</v>
      </c>
      <c r="DS69">
        <v>4.1134500000000003</v>
      </c>
      <c r="DT69">
        <v>45.575899999999997</v>
      </c>
      <c r="DU69">
        <v>18.021699999999999</v>
      </c>
      <c r="DV69">
        <v>0</v>
      </c>
      <c r="DW69">
        <v>1.1671300000000001E-2</v>
      </c>
      <c r="DX69">
        <v>7.3155400000000004</v>
      </c>
      <c r="DY69">
        <v>41.0291</v>
      </c>
      <c r="DZ69">
        <v>116.06699999999999</v>
      </c>
      <c r="EA69">
        <v>123.904</v>
      </c>
      <c r="EB69">
        <v>0</v>
      </c>
      <c r="EC69">
        <v>0</v>
      </c>
      <c r="ED69">
        <v>0</v>
      </c>
      <c r="EE69">
        <v>0</v>
      </c>
      <c r="EF69">
        <v>0</v>
      </c>
      <c r="EG69">
        <v>239.971</v>
      </c>
      <c r="EH69">
        <v>235.86099999999999</v>
      </c>
      <c r="EI69">
        <v>4.1104500000000002</v>
      </c>
      <c r="EJ69">
        <v>0</v>
      </c>
      <c r="EK69">
        <v>0</v>
      </c>
      <c r="EM69">
        <v>0</v>
      </c>
      <c r="EN69">
        <v>0</v>
      </c>
      <c r="EP69">
        <v>0</v>
      </c>
      <c r="EQ69">
        <v>0</v>
      </c>
      <c r="ER69">
        <v>17.7943</v>
      </c>
      <c r="ES69">
        <v>8.5455799999999993</v>
      </c>
      <c r="ET69">
        <v>0</v>
      </c>
      <c r="EU69">
        <v>0</v>
      </c>
      <c r="EV69">
        <v>0</v>
      </c>
      <c r="EW69">
        <v>11.3484</v>
      </c>
      <c r="EX69">
        <v>37.688299999999998</v>
      </c>
      <c r="EY69">
        <v>29.569299999999998</v>
      </c>
      <c r="EZ69">
        <v>0</v>
      </c>
      <c r="FA69">
        <v>0</v>
      </c>
      <c r="FB69">
        <v>0</v>
      </c>
      <c r="FC69">
        <v>0</v>
      </c>
      <c r="FD69">
        <v>0</v>
      </c>
      <c r="FE69">
        <v>67.257599999999996</v>
      </c>
      <c r="FF69" s="69">
        <v>7.0419500000000003E-22</v>
      </c>
      <c r="FG69">
        <v>20.604399999999998</v>
      </c>
      <c r="FH69">
        <v>3.8847499999999999</v>
      </c>
      <c r="FI69">
        <v>0</v>
      </c>
      <c r="FJ69" s="69">
        <v>1.65182E-19</v>
      </c>
      <c r="FK69">
        <v>1.78009</v>
      </c>
      <c r="FL69">
        <v>12.1692</v>
      </c>
      <c r="FM69">
        <v>38.438400000000001</v>
      </c>
      <c r="FN69">
        <v>29.569299999999998</v>
      </c>
      <c r="FO69">
        <v>0</v>
      </c>
      <c r="FP69">
        <v>0</v>
      </c>
      <c r="FQ69">
        <v>0</v>
      </c>
      <c r="FR69">
        <v>0</v>
      </c>
      <c r="FS69">
        <v>0</v>
      </c>
      <c r="FT69">
        <v>68.0077</v>
      </c>
      <c r="FU69" t="s">
        <v>642</v>
      </c>
      <c r="FV69" t="s">
        <v>622</v>
      </c>
      <c r="FW69" t="s">
        <v>528</v>
      </c>
      <c r="FX69" t="s">
        <v>115</v>
      </c>
      <c r="FY69" t="s">
        <v>530</v>
      </c>
      <c r="FZ69" t="s">
        <v>116</v>
      </c>
      <c r="GA69" t="s">
        <v>542</v>
      </c>
      <c r="GB69" t="s">
        <v>646</v>
      </c>
      <c r="GC69">
        <v>1.2947900000000001E-3</v>
      </c>
      <c r="GD69">
        <v>12.513500000000001</v>
      </c>
      <c r="GE69">
        <v>11.635199999999999</v>
      </c>
      <c r="GF69">
        <v>0</v>
      </c>
      <c r="GG69">
        <v>0.45218199999999997</v>
      </c>
      <c r="GH69">
        <v>0</v>
      </c>
      <c r="GI69">
        <v>12.77</v>
      </c>
      <c r="GJ69">
        <v>37.369999999999997</v>
      </c>
      <c r="GK69">
        <v>39.3718</v>
      </c>
      <c r="GL69">
        <v>0</v>
      </c>
      <c r="GM69">
        <v>0</v>
      </c>
      <c r="GN69">
        <v>0</v>
      </c>
      <c r="GO69">
        <v>0</v>
      </c>
      <c r="GP69">
        <v>0</v>
      </c>
      <c r="GQ69">
        <v>76.739999999999995</v>
      </c>
      <c r="GR69">
        <v>5.6063299999999998</v>
      </c>
      <c r="GS69">
        <v>0</v>
      </c>
      <c r="GT69">
        <v>0</v>
      </c>
      <c r="GU69">
        <v>0</v>
      </c>
      <c r="GV69">
        <v>0</v>
      </c>
      <c r="GW69">
        <v>3.59857</v>
      </c>
      <c r="GX69">
        <v>0</v>
      </c>
      <c r="GY69">
        <v>9.2100000000000009</v>
      </c>
      <c r="GZ69">
        <v>0</v>
      </c>
      <c r="HA69">
        <v>0</v>
      </c>
      <c r="HB69">
        <v>0</v>
      </c>
      <c r="HC69">
        <v>0</v>
      </c>
      <c r="HD69">
        <v>9.2100000000000009</v>
      </c>
      <c r="HE69">
        <v>1.50438E-3</v>
      </c>
      <c r="HF69">
        <v>12.2819</v>
      </c>
      <c r="HG69">
        <v>5.7077799999999996</v>
      </c>
      <c r="HH69">
        <v>0</v>
      </c>
      <c r="HI69">
        <v>5.8614699999999997E-3</v>
      </c>
      <c r="HJ69">
        <v>2.3966599999999998</v>
      </c>
      <c r="HK69">
        <v>13.671900000000001</v>
      </c>
      <c r="HL69">
        <v>34.07</v>
      </c>
      <c r="HM69">
        <v>39.3718</v>
      </c>
      <c r="HN69">
        <v>0</v>
      </c>
      <c r="HO69">
        <v>0</v>
      </c>
      <c r="HP69">
        <v>0</v>
      </c>
      <c r="HQ69">
        <v>0</v>
      </c>
      <c r="HR69">
        <v>0</v>
      </c>
      <c r="HS69">
        <v>73.44</v>
      </c>
      <c r="HT69">
        <v>5.8850100000000003</v>
      </c>
      <c r="HU69">
        <v>0</v>
      </c>
      <c r="HV69">
        <v>0</v>
      </c>
      <c r="HW69">
        <v>0</v>
      </c>
      <c r="HX69">
        <v>0</v>
      </c>
      <c r="HY69">
        <v>0</v>
      </c>
      <c r="HZ69">
        <v>0</v>
      </c>
      <c r="IA69">
        <v>5.89</v>
      </c>
      <c r="IB69">
        <v>0</v>
      </c>
      <c r="IC69">
        <v>0</v>
      </c>
      <c r="ID69">
        <v>0</v>
      </c>
      <c r="IE69">
        <v>0</v>
      </c>
      <c r="IF69">
        <v>5.89</v>
      </c>
    </row>
    <row r="70" spans="1:240" x14ac:dyDescent="0.3">
      <c r="A70" s="67">
        <v>43887.493692129632</v>
      </c>
      <c r="B70" t="s">
        <v>235</v>
      </c>
      <c r="C70" t="s">
        <v>236</v>
      </c>
      <c r="D70" t="s">
        <v>187</v>
      </c>
      <c r="E70">
        <v>53627.8</v>
      </c>
      <c r="F70">
        <v>53627.8</v>
      </c>
      <c r="G70" t="s">
        <v>112</v>
      </c>
      <c r="H70" s="68">
        <v>5.347222222222222E-2</v>
      </c>
      <c r="I70" t="s">
        <v>113</v>
      </c>
      <c r="J70">
        <v>-22.71</v>
      </c>
      <c r="K70" t="s">
        <v>114</v>
      </c>
      <c r="L70" t="s">
        <v>114</v>
      </c>
      <c r="M70" t="s">
        <v>149</v>
      </c>
      <c r="N70">
        <v>7.8299000000000003</v>
      </c>
      <c r="O70">
        <v>88634.7</v>
      </c>
      <c r="P70">
        <v>24789.4</v>
      </c>
      <c r="Q70">
        <v>0</v>
      </c>
      <c r="R70">
        <v>3076.71</v>
      </c>
      <c r="S70">
        <v>0</v>
      </c>
      <c r="T70">
        <v>96663.1</v>
      </c>
      <c r="U70">
        <v>213172</v>
      </c>
      <c r="V70">
        <v>229701</v>
      </c>
      <c r="W70">
        <v>0</v>
      </c>
      <c r="X70">
        <v>0</v>
      </c>
      <c r="Y70">
        <v>0</v>
      </c>
      <c r="Z70">
        <v>0</v>
      </c>
      <c r="AA70">
        <v>0</v>
      </c>
      <c r="AB70">
        <v>442873</v>
      </c>
      <c r="AC70">
        <v>1492.1</v>
      </c>
      <c r="AD70">
        <v>0</v>
      </c>
      <c r="AE70">
        <v>0</v>
      </c>
      <c r="AF70">
        <v>0</v>
      </c>
      <c r="AG70">
        <v>0</v>
      </c>
      <c r="AH70">
        <v>678.07500000000005</v>
      </c>
      <c r="AI70">
        <v>0</v>
      </c>
      <c r="AJ70">
        <v>2170.1799999999998</v>
      </c>
      <c r="AK70">
        <v>0</v>
      </c>
      <c r="AL70">
        <v>0</v>
      </c>
      <c r="AM70">
        <v>0</v>
      </c>
      <c r="AN70">
        <v>0</v>
      </c>
      <c r="AO70">
        <v>2170.1799999999998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5.5357000000000003</v>
      </c>
      <c r="BD70">
        <v>58.181600000000003</v>
      </c>
      <c r="BE70">
        <v>13.481299999999999</v>
      </c>
      <c r="BF70">
        <v>0</v>
      </c>
      <c r="BG70">
        <v>1.4094</v>
      </c>
      <c r="BH70">
        <v>2.2806000000000002</v>
      </c>
      <c r="BI70">
        <v>52.349299999999999</v>
      </c>
      <c r="BJ70">
        <v>133.238</v>
      </c>
      <c r="BK70">
        <v>123.904</v>
      </c>
      <c r="BL70">
        <v>0</v>
      </c>
      <c r="BM70">
        <v>0</v>
      </c>
      <c r="BN70">
        <v>0</v>
      </c>
      <c r="BO70">
        <v>0</v>
      </c>
      <c r="BP70">
        <v>0</v>
      </c>
      <c r="BQ70">
        <v>257.142</v>
      </c>
      <c r="BR70">
        <v>249.32900000000001</v>
      </c>
      <c r="BS70">
        <v>7.8127199999999997</v>
      </c>
      <c r="BT70">
        <v>0</v>
      </c>
      <c r="BU70">
        <v>1.75</v>
      </c>
      <c r="BV70" t="s">
        <v>310</v>
      </c>
      <c r="BW70">
        <v>0</v>
      </c>
      <c r="BX70">
        <v>5</v>
      </c>
      <c r="BY70" t="s">
        <v>141</v>
      </c>
      <c r="BZ70">
        <v>0</v>
      </c>
      <c r="CA70" t="s">
        <v>114</v>
      </c>
      <c r="CB70" t="s">
        <v>114</v>
      </c>
      <c r="CC70" t="s">
        <v>556</v>
      </c>
      <c r="CD70">
        <v>8.4238099999999996</v>
      </c>
      <c r="CE70">
        <v>61388.4</v>
      </c>
      <c r="CF70">
        <v>29952.9</v>
      </c>
      <c r="CG70">
        <v>0</v>
      </c>
      <c r="CH70">
        <v>30.2532</v>
      </c>
      <c r="CI70">
        <v>13771.7</v>
      </c>
      <c r="CJ70">
        <v>72497.3</v>
      </c>
      <c r="CK70">
        <v>177649</v>
      </c>
      <c r="CL70">
        <v>229701</v>
      </c>
      <c r="CM70">
        <v>0</v>
      </c>
      <c r="CN70">
        <v>0</v>
      </c>
      <c r="CO70">
        <v>0</v>
      </c>
      <c r="CP70">
        <v>0</v>
      </c>
      <c r="CQ70">
        <v>0</v>
      </c>
      <c r="CR70">
        <v>407351</v>
      </c>
      <c r="CS70">
        <v>1422.77</v>
      </c>
      <c r="CT70">
        <v>0</v>
      </c>
      <c r="CU70">
        <v>0</v>
      </c>
      <c r="CV70">
        <v>0</v>
      </c>
      <c r="CW70">
        <v>0</v>
      </c>
      <c r="CX70">
        <v>0</v>
      </c>
      <c r="CY70">
        <v>0</v>
      </c>
      <c r="CZ70">
        <v>1422.77</v>
      </c>
      <c r="DA70">
        <v>0</v>
      </c>
      <c r="DB70">
        <v>0</v>
      </c>
      <c r="DC70">
        <v>0</v>
      </c>
      <c r="DD70">
        <v>0</v>
      </c>
      <c r="DE70">
        <v>1422.77</v>
      </c>
      <c r="DF70">
        <v>0</v>
      </c>
      <c r="DG70">
        <v>0</v>
      </c>
      <c r="DH70">
        <v>0</v>
      </c>
      <c r="DI70">
        <v>0</v>
      </c>
      <c r="DJ70">
        <v>0</v>
      </c>
      <c r="DK70">
        <v>0</v>
      </c>
      <c r="DL70">
        <v>0</v>
      </c>
      <c r="DM70">
        <v>0</v>
      </c>
      <c r="DN70">
        <v>0</v>
      </c>
      <c r="DO70">
        <v>0</v>
      </c>
      <c r="DP70">
        <v>0</v>
      </c>
      <c r="DQ70">
        <v>0</v>
      </c>
      <c r="DR70">
        <v>0</v>
      </c>
      <c r="DS70">
        <v>5.2655900000000004</v>
      </c>
      <c r="DT70">
        <v>42.086599999999997</v>
      </c>
      <c r="DU70">
        <v>16.584399999999999</v>
      </c>
      <c r="DV70">
        <v>0</v>
      </c>
      <c r="DW70">
        <v>1.3844199999999999E-2</v>
      </c>
      <c r="DX70">
        <v>7.3156800000000004</v>
      </c>
      <c r="DY70">
        <v>39.262</v>
      </c>
      <c r="DZ70">
        <v>110.52800000000001</v>
      </c>
      <c r="EA70">
        <v>123.904</v>
      </c>
      <c r="EB70">
        <v>0</v>
      </c>
      <c r="EC70">
        <v>0</v>
      </c>
      <c r="ED70">
        <v>0</v>
      </c>
      <c r="EE70">
        <v>0</v>
      </c>
      <c r="EF70">
        <v>0</v>
      </c>
      <c r="EG70">
        <v>234.43199999999999</v>
      </c>
      <c r="EH70">
        <v>229.17</v>
      </c>
      <c r="EI70">
        <v>5.2617399999999996</v>
      </c>
      <c r="EJ70">
        <v>0</v>
      </c>
      <c r="EK70">
        <v>0</v>
      </c>
      <c r="EM70">
        <v>0</v>
      </c>
      <c r="EN70">
        <v>0</v>
      </c>
      <c r="EP70">
        <v>0</v>
      </c>
      <c r="EQ70" s="69">
        <v>2.4138199999999999E-21</v>
      </c>
      <c r="ER70">
        <v>23.578199999999999</v>
      </c>
      <c r="ES70">
        <v>3.1063800000000001</v>
      </c>
      <c r="ET70">
        <v>0</v>
      </c>
      <c r="EU70" s="69">
        <v>2.04624E-17</v>
      </c>
      <c r="EV70">
        <v>0</v>
      </c>
      <c r="EW70">
        <v>13.7738</v>
      </c>
      <c r="EX70">
        <v>40.458500000000001</v>
      </c>
      <c r="EY70">
        <v>29.569400000000002</v>
      </c>
      <c r="EZ70">
        <v>0</v>
      </c>
      <c r="FA70">
        <v>0</v>
      </c>
      <c r="FB70">
        <v>0</v>
      </c>
      <c r="FC70">
        <v>0</v>
      </c>
      <c r="FD70">
        <v>0</v>
      </c>
      <c r="FE70">
        <v>70.027799999999999</v>
      </c>
      <c r="FF70" s="69">
        <v>2.43328E-15</v>
      </c>
      <c r="FG70">
        <v>19.0321</v>
      </c>
      <c r="FH70">
        <v>3.5667599999999999</v>
      </c>
      <c r="FI70">
        <v>0</v>
      </c>
      <c r="FJ70" s="69">
        <v>2.5350500000000002E-12</v>
      </c>
      <c r="FK70">
        <v>1.7803500000000001</v>
      </c>
      <c r="FL70">
        <v>10.330399999999999</v>
      </c>
      <c r="FM70">
        <v>34.709600000000002</v>
      </c>
      <c r="FN70">
        <v>29.569400000000002</v>
      </c>
      <c r="FO70">
        <v>0</v>
      </c>
      <c r="FP70">
        <v>0</v>
      </c>
      <c r="FQ70">
        <v>0</v>
      </c>
      <c r="FR70">
        <v>0</v>
      </c>
      <c r="FS70">
        <v>0</v>
      </c>
      <c r="FT70">
        <v>64.278999999999996</v>
      </c>
      <c r="FU70" t="s">
        <v>642</v>
      </c>
      <c r="FV70" t="s">
        <v>622</v>
      </c>
      <c r="FW70" t="s">
        <v>528</v>
      </c>
      <c r="FX70" t="s">
        <v>115</v>
      </c>
      <c r="FY70" t="s">
        <v>530</v>
      </c>
      <c r="FZ70" t="s">
        <v>116</v>
      </c>
      <c r="GA70" t="s">
        <v>542</v>
      </c>
      <c r="GB70" t="s">
        <v>646</v>
      </c>
      <c r="GC70">
        <v>1.8095400000000001E-3</v>
      </c>
      <c r="GD70">
        <v>15.889900000000001</v>
      </c>
      <c r="GE70">
        <v>4.4108700000000001</v>
      </c>
      <c r="GF70">
        <v>0</v>
      </c>
      <c r="GG70">
        <v>0.69996000000000003</v>
      </c>
      <c r="GH70">
        <v>0</v>
      </c>
      <c r="GI70">
        <v>16.998699999999999</v>
      </c>
      <c r="GJ70">
        <v>38</v>
      </c>
      <c r="GK70">
        <v>39.3718</v>
      </c>
      <c r="GL70">
        <v>0</v>
      </c>
      <c r="GM70">
        <v>0</v>
      </c>
      <c r="GN70">
        <v>0</v>
      </c>
      <c r="GO70">
        <v>0</v>
      </c>
      <c r="GP70">
        <v>0</v>
      </c>
      <c r="GQ70">
        <v>77.37</v>
      </c>
      <c r="GR70">
        <v>7.9186399999999999</v>
      </c>
      <c r="GS70">
        <v>0</v>
      </c>
      <c r="GT70">
        <v>0</v>
      </c>
      <c r="GU70">
        <v>0</v>
      </c>
      <c r="GV70">
        <v>0</v>
      </c>
      <c r="GW70">
        <v>3.59856</v>
      </c>
      <c r="GX70">
        <v>0</v>
      </c>
      <c r="GY70">
        <v>11.52</v>
      </c>
      <c r="GZ70">
        <v>0</v>
      </c>
      <c r="HA70">
        <v>0</v>
      </c>
      <c r="HB70">
        <v>0</v>
      </c>
      <c r="HC70">
        <v>0</v>
      </c>
      <c r="HD70">
        <v>11.52</v>
      </c>
      <c r="HE70">
        <v>1.9278800000000001E-3</v>
      </c>
      <c r="HF70">
        <v>11.351599999999999</v>
      </c>
      <c r="HG70">
        <v>5.27677</v>
      </c>
      <c r="HH70">
        <v>0</v>
      </c>
      <c r="HI70">
        <v>6.9291800000000001E-3</v>
      </c>
      <c r="HJ70">
        <v>2.3965000000000001</v>
      </c>
      <c r="HK70">
        <v>12.7491</v>
      </c>
      <c r="HL70">
        <v>31.79</v>
      </c>
      <c r="HM70">
        <v>39.3718</v>
      </c>
      <c r="HN70">
        <v>0</v>
      </c>
      <c r="HO70">
        <v>0</v>
      </c>
      <c r="HP70">
        <v>0</v>
      </c>
      <c r="HQ70">
        <v>0</v>
      </c>
      <c r="HR70">
        <v>0</v>
      </c>
      <c r="HS70">
        <v>71.16</v>
      </c>
      <c r="HT70">
        <v>7.5506700000000002</v>
      </c>
      <c r="HU70">
        <v>0</v>
      </c>
      <c r="HV70">
        <v>0</v>
      </c>
      <c r="HW70">
        <v>0</v>
      </c>
      <c r="HX70">
        <v>0</v>
      </c>
      <c r="HY70">
        <v>0</v>
      </c>
      <c r="HZ70">
        <v>0</v>
      </c>
      <c r="IA70">
        <v>7.55</v>
      </c>
      <c r="IB70">
        <v>0</v>
      </c>
      <c r="IC70">
        <v>0</v>
      </c>
      <c r="ID70">
        <v>0</v>
      </c>
      <c r="IE70">
        <v>0</v>
      </c>
      <c r="IF70">
        <v>7.55</v>
      </c>
    </row>
    <row r="71" spans="1:240" x14ac:dyDescent="0.3">
      <c r="A71" s="67">
        <v>43887.495393518519</v>
      </c>
      <c r="B71" t="s">
        <v>237</v>
      </c>
      <c r="C71" t="s">
        <v>238</v>
      </c>
      <c r="D71" t="s">
        <v>187</v>
      </c>
      <c r="E71">
        <v>53627.8</v>
      </c>
      <c r="F71">
        <v>53627.8</v>
      </c>
      <c r="G71" t="s">
        <v>112</v>
      </c>
      <c r="H71" s="68">
        <v>9.9999999999999992E-2</v>
      </c>
      <c r="I71" t="s">
        <v>113</v>
      </c>
      <c r="J71">
        <v>-37.39</v>
      </c>
      <c r="K71" t="s">
        <v>114</v>
      </c>
      <c r="L71" t="s">
        <v>114</v>
      </c>
      <c r="M71" t="s">
        <v>547</v>
      </c>
      <c r="N71">
        <v>0.83818599999999999</v>
      </c>
      <c r="O71">
        <v>154035</v>
      </c>
      <c r="P71">
        <v>62151.6</v>
      </c>
      <c r="Q71">
        <v>0</v>
      </c>
      <c r="R71">
        <v>1782.22</v>
      </c>
      <c r="S71">
        <v>0</v>
      </c>
      <c r="T71">
        <v>137208</v>
      </c>
      <c r="U71">
        <v>355178</v>
      </c>
      <c r="V71">
        <v>180171</v>
      </c>
      <c r="W71">
        <v>0</v>
      </c>
      <c r="X71">
        <v>0</v>
      </c>
      <c r="Y71">
        <v>0</v>
      </c>
      <c r="Z71">
        <v>0</v>
      </c>
      <c r="AA71">
        <v>0</v>
      </c>
      <c r="AB71">
        <v>535349</v>
      </c>
      <c r="AC71">
        <v>159.74100000000001</v>
      </c>
      <c r="AD71">
        <v>0</v>
      </c>
      <c r="AE71">
        <v>0</v>
      </c>
      <c r="AF71">
        <v>0</v>
      </c>
      <c r="AG71">
        <v>0</v>
      </c>
      <c r="AH71">
        <v>541.38800000000003</v>
      </c>
      <c r="AI71">
        <v>0</v>
      </c>
      <c r="AJ71">
        <v>701.13</v>
      </c>
      <c r="AK71">
        <v>0</v>
      </c>
      <c r="AL71">
        <v>0</v>
      </c>
      <c r="AM71">
        <v>0</v>
      </c>
      <c r="AN71">
        <v>0</v>
      </c>
      <c r="AO71">
        <v>701.13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0.58020099999999997</v>
      </c>
      <c r="BD71">
        <v>105.92100000000001</v>
      </c>
      <c r="BE71">
        <v>39.102800000000002</v>
      </c>
      <c r="BF71">
        <v>0</v>
      </c>
      <c r="BG71">
        <v>0.84606899999999996</v>
      </c>
      <c r="BH71">
        <v>1.8232699999999999</v>
      </c>
      <c r="BI71">
        <v>76.462000000000003</v>
      </c>
      <c r="BJ71">
        <v>224.73599999999999</v>
      </c>
      <c r="BK71">
        <v>100.508</v>
      </c>
      <c r="BL71">
        <v>0</v>
      </c>
      <c r="BM71">
        <v>0</v>
      </c>
      <c r="BN71">
        <v>0</v>
      </c>
      <c r="BO71">
        <v>0</v>
      </c>
      <c r="BP71">
        <v>0</v>
      </c>
      <c r="BQ71">
        <v>325.24400000000003</v>
      </c>
      <c r="BR71">
        <v>322.84100000000001</v>
      </c>
      <c r="BS71">
        <v>2.4030900000000002</v>
      </c>
      <c r="BT71">
        <v>0</v>
      </c>
      <c r="BU71">
        <v>0</v>
      </c>
      <c r="BW71">
        <v>0</v>
      </c>
      <c r="BX71">
        <v>0</v>
      </c>
      <c r="BZ71">
        <v>0</v>
      </c>
      <c r="CA71" t="s">
        <v>114</v>
      </c>
      <c r="CB71" t="s">
        <v>114</v>
      </c>
      <c r="CC71" t="s">
        <v>587</v>
      </c>
      <c r="CD71">
        <v>1.06613</v>
      </c>
      <c r="CE71">
        <v>102789</v>
      </c>
      <c r="CF71">
        <v>48114.2</v>
      </c>
      <c r="CG71">
        <v>0</v>
      </c>
      <c r="CH71">
        <v>10.760899999999999</v>
      </c>
      <c r="CI71">
        <v>9164.07</v>
      </c>
      <c r="CJ71">
        <v>131000</v>
      </c>
      <c r="CK71">
        <v>291079</v>
      </c>
      <c r="CL71">
        <v>180171</v>
      </c>
      <c r="CM71">
        <v>0</v>
      </c>
      <c r="CN71">
        <v>0</v>
      </c>
      <c r="CO71">
        <v>0</v>
      </c>
      <c r="CP71">
        <v>0</v>
      </c>
      <c r="CQ71">
        <v>0</v>
      </c>
      <c r="CR71">
        <v>471250</v>
      </c>
      <c r="CS71">
        <v>197.27799999999999</v>
      </c>
      <c r="CT71">
        <v>0</v>
      </c>
      <c r="CU71">
        <v>0</v>
      </c>
      <c r="CV71">
        <v>0</v>
      </c>
      <c r="CW71">
        <v>0</v>
      </c>
      <c r="CX71">
        <v>0</v>
      </c>
      <c r="CY71">
        <v>0</v>
      </c>
      <c r="CZ71">
        <v>197.27799999999999</v>
      </c>
      <c r="DA71">
        <v>0</v>
      </c>
      <c r="DB71">
        <v>0</v>
      </c>
      <c r="DC71">
        <v>0</v>
      </c>
      <c r="DD71">
        <v>0</v>
      </c>
      <c r="DE71">
        <v>197.27799999999999</v>
      </c>
      <c r="DF71">
        <v>0</v>
      </c>
      <c r="DG71">
        <v>0</v>
      </c>
      <c r="DH71">
        <v>0</v>
      </c>
      <c r="DI71">
        <v>0</v>
      </c>
      <c r="DJ71">
        <v>0</v>
      </c>
      <c r="DK71">
        <v>0</v>
      </c>
      <c r="DL71">
        <v>0</v>
      </c>
      <c r="DM71">
        <v>0</v>
      </c>
      <c r="DN71">
        <v>0</v>
      </c>
      <c r="DO71">
        <v>0</v>
      </c>
      <c r="DP71">
        <v>0</v>
      </c>
      <c r="DQ71">
        <v>0</v>
      </c>
      <c r="DR71">
        <v>0</v>
      </c>
      <c r="DS71">
        <v>0.73438400000000004</v>
      </c>
      <c r="DT71">
        <v>76.374300000000005</v>
      </c>
      <c r="DU71">
        <v>32.7684</v>
      </c>
      <c r="DV71">
        <v>0</v>
      </c>
      <c r="DW71">
        <v>7.0640299999999998E-3</v>
      </c>
      <c r="DX71">
        <v>4.4611499999999999</v>
      </c>
      <c r="DY71">
        <v>73.002399999999994</v>
      </c>
      <c r="DZ71">
        <v>187.34800000000001</v>
      </c>
      <c r="EA71">
        <v>100.508</v>
      </c>
      <c r="EB71">
        <v>0</v>
      </c>
      <c r="EC71">
        <v>0</v>
      </c>
      <c r="ED71">
        <v>0</v>
      </c>
      <c r="EE71">
        <v>0</v>
      </c>
      <c r="EF71">
        <v>0</v>
      </c>
      <c r="EG71">
        <v>287.85599999999999</v>
      </c>
      <c r="EH71">
        <v>287.12200000000001</v>
      </c>
      <c r="EI71">
        <v>0.73374200000000001</v>
      </c>
      <c r="EJ71">
        <v>0</v>
      </c>
      <c r="EK71">
        <v>0</v>
      </c>
      <c r="EM71">
        <v>0</v>
      </c>
      <c r="EN71">
        <v>0</v>
      </c>
      <c r="EP71">
        <v>0</v>
      </c>
      <c r="EQ71" s="69">
        <v>2.10154E-6</v>
      </c>
      <c r="ER71">
        <v>54.744199999999999</v>
      </c>
      <c r="ES71">
        <v>13.778600000000001</v>
      </c>
      <c r="ET71">
        <v>0</v>
      </c>
      <c r="EU71">
        <v>0.11759</v>
      </c>
      <c r="EV71">
        <v>0</v>
      </c>
      <c r="EW71">
        <v>26.532299999999999</v>
      </c>
      <c r="EX71">
        <v>95.172600000000003</v>
      </c>
      <c r="EY71">
        <v>35.006900000000002</v>
      </c>
      <c r="EZ71">
        <v>0</v>
      </c>
      <c r="FA71">
        <v>0</v>
      </c>
      <c r="FB71">
        <v>0</v>
      </c>
      <c r="FC71">
        <v>0</v>
      </c>
      <c r="FD71">
        <v>0</v>
      </c>
      <c r="FE71">
        <v>130.18</v>
      </c>
      <c r="FF71">
        <v>1.31474E-4</v>
      </c>
      <c r="FG71">
        <v>41.242800000000003</v>
      </c>
      <c r="FH71">
        <v>11.710800000000001</v>
      </c>
      <c r="FI71">
        <v>0</v>
      </c>
      <c r="FJ71">
        <v>1.87546E-3</v>
      </c>
      <c r="FK71">
        <v>0.50672899999999998</v>
      </c>
      <c r="FL71">
        <v>25.331800000000001</v>
      </c>
      <c r="FM71">
        <v>78.794200000000004</v>
      </c>
      <c r="FN71">
        <v>35.006900000000002</v>
      </c>
      <c r="FO71">
        <v>0</v>
      </c>
      <c r="FP71">
        <v>0</v>
      </c>
      <c r="FQ71">
        <v>0</v>
      </c>
      <c r="FR71">
        <v>0</v>
      </c>
      <c r="FS71">
        <v>0</v>
      </c>
      <c r="FT71">
        <v>113.801</v>
      </c>
      <c r="FU71" t="s">
        <v>642</v>
      </c>
      <c r="FV71" t="s">
        <v>622</v>
      </c>
      <c r="FW71" t="s">
        <v>528</v>
      </c>
      <c r="FX71" t="s">
        <v>115</v>
      </c>
      <c r="FY71" t="s">
        <v>530</v>
      </c>
      <c r="FZ71" t="s">
        <v>116</v>
      </c>
      <c r="GA71" t="s">
        <v>542</v>
      </c>
      <c r="GB71" t="s">
        <v>646</v>
      </c>
      <c r="GC71">
        <v>1.7575699999999999E-4</v>
      </c>
      <c r="GD71">
        <v>29.2913</v>
      </c>
      <c r="GE71">
        <v>11.4313</v>
      </c>
      <c r="GF71">
        <v>0</v>
      </c>
      <c r="GG71">
        <v>0.329953</v>
      </c>
      <c r="GH71">
        <v>0</v>
      </c>
      <c r="GI71">
        <v>26.752600000000001</v>
      </c>
      <c r="GJ71">
        <v>67.8</v>
      </c>
      <c r="GK71">
        <v>35.135899999999999</v>
      </c>
      <c r="GL71">
        <v>0</v>
      </c>
      <c r="GM71">
        <v>0</v>
      </c>
      <c r="GN71">
        <v>0</v>
      </c>
      <c r="GO71">
        <v>0</v>
      </c>
      <c r="GP71">
        <v>0</v>
      </c>
      <c r="GQ71">
        <v>102.94</v>
      </c>
      <c r="GR71">
        <v>0.84775199999999995</v>
      </c>
      <c r="GS71">
        <v>0</v>
      </c>
      <c r="GT71">
        <v>0</v>
      </c>
      <c r="GU71">
        <v>0</v>
      </c>
      <c r="GV71">
        <v>0</v>
      </c>
      <c r="GW71">
        <v>2.87317</v>
      </c>
      <c r="GX71">
        <v>0</v>
      </c>
      <c r="GY71">
        <v>3.72</v>
      </c>
      <c r="GZ71">
        <v>0</v>
      </c>
      <c r="HA71">
        <v>0</v>
      </c>
      <c r="HB71">
        <v>0</v>
      </c>
      <c r="HC71">
        <v>0</v>
      </c>
      <c r="HD71">
        <v>3.72</v>
      </c>
      <c r="HE71">
        <v>2.2913400000000001E-4</v>
      </c>
      <c r="HF71">
        <v>19.941700000000001</v>
      </c>
      <c r="HG71">
        <v>9.0536600000000007</v>
      </c>
      <c r="HH71">
        <v>0</v>
      </c>
      <c r="HI71">
        <v>2.1987299999999999E-3</v>
      </c>
      <c r="HJ71">
        <v>1.61337</v>
      </c>
      <c r="HK71">
        <v>25.542200000000001</v>
      </c>
      <c r="HL71">
        <v>56.14</v>
      </c>
      <c r="HM71">
        <v>35.135899999999999</v>
      </c>
      <c r="HN71">
        <v>0</v>
      </c>
      <c r="HO71">
        <v>0</v>
      </c>
      <c r="HP71">
        <v>0</v>
      </c>
      <c r="HQ71">
        <v>0</v>
      </c>
      <c r="HR71">
        <v>0</v>
      </c>
      <c r="HS71">
        <v>91.28</v>
      </c>
      <c r="HT71">
        <v>1.0469599999999999</v>
      </c>
      <c r="HU71">
        <v>0</v>
      </c>
      <c r="HV71">
        <v>0</v>
      </c>
      <c r="HW71">
        <v>0</v>
      </c>
      <c r="HX71">
        <v>0</v>
      </c>
      <c r="HY71">
        <v>0</v>
      </c>
      <c r="HZ71">
        <v>0</v>
      </c>
      <c r="IA71">
        <v>1.05</v>
      </c>
      <c r="IB71">
        <v>0</v>
      </c>
      <c r="IC71">
        <v>0</v>
      </c>
      <c r="ID71">
        <v>0</v>
      </c>
      <c r="IE71">
        <v>0</v>
      </c>
      <c r="IF71">
        <v>1.05</v>
      </c>
    </row>
    <row r="72" spans="1:240" x14ac:dyDescent="0.3">
      <c r="A72" s="67">
        <v>43887.496921296297</v>
      </c>
      <c r="B72" t="s">
        <v>239</v>
      </c>
      <c r="C72" t="s">
        <v>240</v>
      </c>
      <c r="D72" t="s">
        <v>187</v>
      </c>
      <c r="E72">
        <v>53627.8</v>
      </c>
      <c r="F72">
        <v>53627.8</v>
      </c>
      <c r="G72" t="s">
        <v>112</v>
      </c>
      <c r="H72" s="68">
        <v>8.9583333333333334E-2</v>
      </c>
      <c r="I72" t="s">
        <v>113</v>
      </c>
      <c r="J72">
        <v>-102.01</v>
      </c>
      <c r="K72" t="s">
        <v>114</v>
      </c>
      <c r="L72" t="s">
        <v>114</v>
      </c>
      <c r="M72" t="s">
        <v>547</v>
      </c>
      <c r="N72">
        <v>0.20607700000000001</v>
      </c>
      <c r="O72">
        <v>175692</v>
      </c>
      <c r="P72">
        <v>73314.2</v>
      </c>
      <c r="Q72">
        <v>0</v>
      </c>
      <c r="R72">
        <v>795.73099999999999</v>
      </c>
      <c r="S72">
        <v>0</v>
      </c>
      <c r="T72">
        <v>266250</v>
      </c>
      <c r="U72">
        <v>516051</v>
      </c>
      <c r="V72">
        <v>180171</v>
      </c>
      <c r="W72">
        <v>0</v>
      </c>
      <c r="X72">
        <v>0</v>
      </c>
      <c r="Y72">
        <v>0</v>
      </c>
      <c r="Z72">
        <v>0</v>
      </c>
      <c r="AA72">
        <v>0</v>
      </c>
      <c r="AB72">
        <v>696222</v>
      </c>
      <c r="AC72">
        <v>39.274099999999997</v>
      </c>
      <c r="AD72">
        <v>0</v>
      </c>
      <c r="AE72">
        <v>0</v>
      </c>
      <c r="AF72">
        <v>0</v>
      </c>
      <c r="AG72">
        <v>0</v>
      </c>
      <c r="AH72">
        <v>541.38699999999994</v>
      </c>
      <c r="AI72">
        <v>0</v>
      </c>
      <c r="AJ72">
        <v>580.66099999999994</v>
      </c>
      <c r="AK72">
        <v>0</v>
      </c>
      <c r="AL72">
        <v>0</v>
      </c>
      <c r="AM72">
        <v>0</v>
      </c>
      <c r="AN72">
        <v>0</v>
      </c>
      <c r="AO72">
        <v>580.66099999999994</v>
      </c>
      <c r="AP72">
        <v>0</v>
      </c>
      <c r="AQ72">
        <v>0</v>
      </c>
      <c r="AR72">
        <v>0</v>
      </c>
      <c r="AS72">
        <v>0</v>
      </c>
      <c r="AT72">
        <v>0</v>
      </c>
      <c r="AU72">
        <v>0</v>
      </c>
      <c r="AV72">
        <v>0</v>
      </c>
      <c r="AW72">
        <v>0</v>
      </c>
      <c r="AX72">
        <v>0</v>
      </c>
      <c r="AY72">
        <v>0</v>
      </c>
      <c r="AZ72">
        <v>0</v>
      </c>
      <c r="BA72">
        <v>0</v>
      </c>
      <c r="BB72">
        <v>0</v>
      </c>
      <c r="BC72">
        <v>0.150259</v>
      </c>
      <c r="BD72">
        <v>119.114</v>
      </c>
      <c r="BE72">
        <v>44.8322</v>
      </c>
      <c r="BF72">
        <v>0</v>
      </c>
      <c r="BG72">
        <v>0.35988500000000001</v>
      </c>
      <c r="BH72">
        <v>1.8232699999999999</v>
      </c>
      <c r="BI72">
        <v>148.37299999999999</v>
      </c>
      <c r="BJ72">
        <v>314.65199999999999</v>
      </c>
      <c r="BK72">
        <v>100.508</v>
      </c>
      <c r="BL72">
        <v>0</v>
      </c>
      <c r="BM72">
        <v>0</v>
      </c>
      <c r="BN72">
        <v>0</v>
      </c>
      <c r="BO72">
        <v>0</v>
      </c>
      <c r="BP72">
        <v>0</v>
      </c>
      <c r="BQ72">
        <v>415.16</v>
      </c>
      <c r="BR72">
        <v>413.18700000000001</v>
      </c>
      <c r="BS72">
        <v>1.97343</v>
      </c>
      <c r="BT72">
        <v>0</v>
      </c>
      <c r="BU72">
        <v>0</v>
      </c>
      <c r="BW72">
        <v>0</v>
      </c>
      <c r="BX72">
        <v>0</v>
      </c>
      <c r="BZ72">
        <v>0</v>
      </c>
      <c r="CA72" t="s">
        <v>114</v>
      </c>
      <c r="CB72" t="s">
        <v>114</v>
      </c>
      <c r="CC72" t="s">
        <v>587</v>
      </c>
      <c r="CD72">
        <v>0.833588</v>
      </c>
      <c r="CE72">
        <v>107635</v>
      </c>
      <c r="CF72">
        <v>49990.7</v>
      </c>
      <c r="CG72">
        <v>0</v>
      </c>
      <c r="CH72">
        <v>9.3840500000000002</v>
      </c>
      <c r="CI72">
        <v>9164.06</v>
      </c>
      <c r="CJ72">
        <v>168945</v>
      </c>
      <c r="CK72">
        <v>335745</v>
      </c>
      <c r="CL72">
        <v>180171</v>
      </c>
      <c r="CM72">
        <v>0</v>
      </c>
      <c r="CN72">
        <v>0</v>
      </c>
      <c r="CO72">
        <v>0</v>
      </c>
      <c r="CP72">
        <v>0</v>
      </c>
      <c r="CQ72">
        <v>0</v>
      </c>
      <c r="CR72">
        <v>515916</v>
      </c>
      <c r="CS72">
        <v>154.24700000000001</v>
      </c>
      <c r="CT72">
        <v>0</v>
      </c>
      <c r="CU72">
        <v>0</v>
      </c>
      <c r="CV72">
        <v>0</v>
      </c>
      <c r="CW72">
        <v>0</v>
      </c>
      <c r="CX72">
        <v>0</v>
      </c>
      <c r="CY72">
        <v>0</v>
      </c>
      <c r="CZ72">
        <v>154.24700000000001</v>
      </c>
      <c r="DA72">
        <v>0</v>
      </c>
      <c r="DB72">
        <v>0</v>
      </c>
      <c r="DC72">
        <v>0</v>
      </c>
      <c r="DD72">
        <v>0</v>
      </c>
      <c r="DE72">
        <v>154.24700000000001</v>
      </c>
      <c r="DF72">
        <v>0</v>
      </c>
      <c r="DG72">
        <v>0</v>
      </c>
      <c r="DH72">
        <v>0</v>
      </c>
      <c r="DI72">
        <v>0</v>
      </c>
      <c r="DJ72">
        <v>0</v>
      </c>
      <c r="DK72">
        <v>0</v>
      </c>
      <c r="DL72">
        <v>0</v>
      </c>
      <c r="DM72">
        <v>0</v>
      </c>
      <c r="DN72">
        <v>0</v>
      </c>
      <c r="DO72">
        <v>0</v>
      </c>
      <c r="DP72">
        <v>0</v>
      </c>
      <c r="DQ72">
        <v>0</v>
      </c>
      <c r="DR72">
        <v>0</v>
      </c>
      <c r="DS72">
        <v>0.57276000000000005</v>
      </c>
      <c r="DT72">
        <v>79.666799999999995</v>
      </c>
      <c r="DU72">
        <v>33.765500000000003</v>
      </c>
      <c r="DV72">
        <v>0</v>
      </c>
      <c r="DW72">
        <v>6.3476499999999998E-3</v>
      </c>
      <c r="DX72">
        <v>4.4611499999999999</v>
      </c>
      <c r="DY72">
        <v>94.147900000000007</v>
      </c>
      <c r="DZ72">
        <v>212.62</v>
      </c>
      <c r="EA72">
        <v>100.508</v>
      </c>
      <c r="EB72">
        <v>0</v>
      </c>
      <c r="EC72">
        <v>0</v>
      </c>
      <c r="ED72">
        <v>0</v>
      </c>
      <c r="EE72">
        <v>0</v>
      </c>
      <c r="EF72">
        <v>0</v>
      </c>
      <c r="EG72">
        <v>313.12799999999999</v>
      </c>
      <c r="EH72">
        <v>312.55599999999998</v>
      </c>
      <c r="EI72">
        <v>0.57222799999999996</v>
      </c>
      <c r="EJ72">
        <v>0</v>
      </c>
      <c r="EK72">
        <v>0</v>
      </c>
      <c r="EM72">
        <v>0</v>
      </c>
      <c r="EN72">
        <v>0</v>
      </c>
      <c r="EP72">
        <v>0</v>
      </c>
      <c r="EQ72">
        <v>0</v>
      </c>
      <c r="ER72">
        <v>62.3108</v>
      </c>
      <c r="ES72">
        <v>15.269600000000001</v>
      </c>
      <c r="ET72">
        <v>0</v>
      </c>
      <c r="EU72">
        <v>3.8847600000000001E-3</v>
      </c>
      <c r="EV72">
        <v>0</v>
      </c>
      <c r="EW72">
        <v>51.485300000000002</v>
      </c>
      <c r="EX72">
        <v>129.07</v>
      </c>
      <c r="EY72">
        <v>35.006900000000002</v>
      </c>
      <c r="EZ72">
        <v>0</v>
      </c>
      <c r="FA72">
        <v>0</v>
      </c>
      <c r="FB72">
        <v>0</v>
      </c>
      <c r="FC72">
        <v>0</v>
      </c>
      <c r="FD72">
        <v>0</v>
      </c>
      <c r="FE72">
        <v>164.07599999999999</v>
      </c>
      <c r="FF72">
        <v>1.06644E-4</v>
      </c>
      <c r="FG72">
        <v>43.356299999999997</v>
      </c>
      <c r="FH72">
        <v>11.9602</v>
      </c>
      <c r="FI72">
        <v>0</v>
      </c>
      <c r="FJ72">
        <v>1.69929E-3</v>
      </c>
      <c r="FK72">
        <v>0.50672799999999996</v>
      </c>
      <c r="FL72">
        <v>32.669199999999996</v>
      </c>
      <c r="FM72">
        <v>88.494200000000006</v>
      </c>
      <c r="FN72">
        <v>35.006900000000002</v>
      </c>
      <c r="FO72">
        <v>0</v>
      </c>
      <c r="FP72">
        <v>0</v>
      </c>
      <c r="FQ72">
        <v>0</v>
      </c>
      <c r="FR72">
        <v>0</v>
      </c>
      <c r="FS72">
        <v>0</v>
      </c>
      <c r="FT72">
        <v>123.501</v>
      </c>
      <c r="FU72" t="s">
        <v>642</v>
      </c>
      <c r="FV72" t="s">
        <v>622</v>
      </c>
      <c r="FW72" t="s">
        <v>528</v>
      </c>
      <c r="FX72" t="s">
        <v>115</v>
      </c>
      <c r="FY72" t="s">
        <v>530</v>
      </c>
      <c r="FZ72" t="s">
        <v>116</v>
      </c>
      <c r="GA72" t="s">
        <v>542</v>
      </c>
      <c r="GB72" t="s">
        <v>646</v>
      </c>
      <c r="GC72" s="69">
        <v>4.7349099999999997E-5</v>
      </c>
      <c r="GD72">
        <v>33.540300000000002</v>
      </c>
      <c r="GE72">
        <v>13.395099999999999</v>
      </c>
      <c r="GF72">
        <v>0</v>
      </c>
      <c r="GG72">
        <v>0.14923</v>
      </c>
      <c r="GH72">
        <v>0</v>
      </c>
      <c r="GI72">
        <v>51.912799999999997</v>
      </c>
      <c r="GJ72">
        <v>99</v>
      </c>
      <c r="GK72">
        <v>35.135899999999999</v>
      </c>
      <c r="GL72">
        <v>0</v>
      </c>
      <c r="GM72">
        <v>0</v>
      </c>
      <c r="GN72">
        <v>0</v>
      </c>
      <c r="GO72">
        <v>0</v>
      </c>
      <c r="GP72">
        <v>0</v>
      </c>
      <c r="GQ72">
        <v>134.13999999999999</v>
      </c>
      <c r="GR72">
        <v>0.208429</v>
      </c>
      <c r="GS72">
        <v>0</v>
      </c>
      <c r="GT72">
        <v>0</v>
      </c>
      <c r="GU72">
        <v>0</v>
      </c>
      <c r="GV72">
        <v>0</v>
      </c>
      <c r="GW72">
        <v>2.8731599999999999</v>
      </c>
      <c r="GX72">
        <v>0</v>
      </c>
      <c r="GY72">
        <v>3.08</v>
      </c>
      <c r="GZ72">
        <v>0</v>
      </c>
      <c r="HA72">
        <v>0</v>
      </c>
      <c r="HB72">
        <v>0</v>
      </c>
      <c r="HC72">
        <v>0</v>
      </c>
      <c r="HD72">
        <v>3.08</v>
      </c>
      <c r="HE72">
        <v>1.8098300000000001E-4</v>
      </c>
      <c r="HF72">
        <v>20.895</v>
      </c>
      <c r="HG72">
        <v>9.4062300000000008</v>
      </c>
      <c r="HH72">
        <v>0</v>
      </c>
      <c r="HI72">
        <v>1.9225100000000001E-3</v>
      </c>
      <c r="HJ72">
        <v>1.61337</v>
      </c>
      <c r="HK72">
        <v>32.940600000000003</v>
      </c>
      <c r="HL72">
        <v>64.849999999999994</v>
      </c>
      <c r="HM72">
        <v>35.135899999999999</v>
      </c>
      <c r="HN72">
        <v>0</v>
      </c>
      <c r="HO72">
        <v>0</v>
      </c>
      <c r="HP72">
        <v>0</v>
      </c>
      <c r="HQ72">
        <v>0</v>
      </c>
      <c r="HR72">
        <v>0</v>
      </c>
      <c r="HS72">
        <v>99.99</v>
      </c>
      <c r="HT72">
        <v>0.81859199999999999</v>
      </c>
      <c r="HU72">
        <v>0</v>
      </c>
      <c r="HV72">
        <v>0</v>
      </c>
      <c r="HW72">
        <v>0</v>
      </c>
      <c r="HX72">
        <v>0</v>
      </c>
      <c r="HY72">
        <v>0</v>
      </c>
      <c r="HZ72">
        <v>0</v>
      </c>
      <c r="IA72">
        <v>0.82</v>
      </c>
      <c r="IB72">
        <v>0</v>
      </c>
      <c r="IC72">
        <v>0</v>
      </c>
      <c r="ID72">
        <v>0</v>
      </c>
      <c r="IE72">
        <v>0</v>
      </c>
      <c r="IF72">
        <v>0.82</v>
      </c>
    </row>
    <row r="73" spans="1:240" x14ac:dyDescent="0.3">
      <c r="A73" s="67">
        <v>43887.499085648145</v>
      </c>
      <c r="B73" t="s">
        <v>241</v>
      </c>
      <c r="C73" t="s">
        <v>242</v>
      </c>
      <c r="D73" t="s">
        <v>187</v>
      </c>
      <c r="E73">
        <v>498589</v>
      </c>
      <c r="F73">
        <v>498589</v>
      </c>
      <c r="G73" t="s">
        <v>112</v>
      </c>
      <c r="H73" s="68">
        <v>0.12708333333333333</v>
      </c>
      <c r="I73" t="s">
        <v>113</v>
      </c>
      <c r="J73">
        <v>-0.48</v>
      </c>
      <c r="K73" t="s">
        <v>114</v>
      </c>
      <c r="L73" t="s">
        <v>114</v>
      </c>
      <c r="M73" t="s">
        <v>548</v>
      </c>
      <c r="N73">
        <v>87.428700000000006</v>
      </c>
      <c r="O73">
        <v>274359</v>
      </c>
      <c r="P73">
        <v>280238</v>
      </c>
      <c r="Q73">
        <v>33582.400000000001</v>
      </c>
      <c r="R73">
        <v>130170</v>
      </c>
      <c r="S73">
        <v>0</v>
      </c>
      <c r="T73">
        <v>612889</v>
      </c>
      <c r="U73" s="69">
        <v>1331330</v>
      </c>
      <c r="V73" s="69">
        <v>2135580</v>
      </c>
      <c r="W73">
        <v>0</v>
      </c>
      <c r="X73">
        <v>0</v>
      </c>
      <c r="Y73">
        <v>0</v>
      </c>
      <c r="Z73">
        <v>0</v>
      </c>
      <c r="AA73">
        <v>0</v>
      </c>
      <c r="AB73" s="69">
        <v>3466910</v>
      </c>
      <c r="AC73">
        <v>15001</v>
      </c>
      <c r="AD73">
        <v>0</v>
      </c>
      <c r="AE73">
        <v>0</v>
      </c>
      <c r="AF73">
        <v>0</v>
      </c>
      <c r="AG73">
        <v>0</v>
      </c>
      <c r="AH73">
        <v>5333.22</v>
      </c>
      <c r="AI73">
        <v>0</v>
      </c>
      <c r="AJ73">
        <v>20334.2</v>
      </c>
      <c r="AK73">
        <v>0</v>
      </c>
      <c r="AL73">
        <v>0</v>
      </c>
      <c r="AM73">
        <v>0</v>
      </c>
      <c r="AN73">
        <v>0</v>
      </c>
      <c r="AO73">
        <v>20334.2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W73">
        <v>0</v>
      </c>
      <c r="AX73">
        <v>0</v>
      </c>
      <c r="AY73">
        <v>0</v>
      </c>
      <c r="AZ73">
        <v>0</v>
      </c>
      <c r="BA73">
        <v>0</v>
      </c>
      <c r="BB73">
        <v>0</v>
      </c>
      <c r="BC73">
        <v>5.7442900000000003</v>
      </c>
      <c r="BD73">
        <v>20.908200000000001</v>
      </c>
      <c r="BE73">
        <v>16.204699999999999</v>
      </c>
      <c r="BF73">
        <v>2.7515200000000002</v>
      </c>
      <c r="BG73">
        <v>8.2059599999999993</v>
      </c>
      <c r="BH73">
        <v>1.92963</v>
      </c>
      <c r="BI73">
        <v>35.877400000000002</v>
      </c>
      <c r="BJ73">
        <v>91.621700000000004</v>
      </c>
      <c r="BK73">
        <v>123.904</v>
      </c>
      <c r="BL73">
        <v>0</v>
      </c>
      <c r="BM73">
        <v>0</v>
      </c>
      <c r="BN73">
        <v>0</v>
      </c>
      <c r="BO73">
        <v>0</v>
      </c>
      <c r="BP73">
        <v>0</v>
      </c>
      <c r="BQ73">
        <v>215.52500000000001</v>
      </c>
      <c r="BR73">
        <v>207.85599999999999</v>
      </c>
      <c r="BS73">
        <v>7.6696400000000002</v>
      </c>
      <c r="BT73">
        <v>0</v>
      </c>
      <c r="BU73">
        <v>58.5</v>
      </c>
      <c r="BV73" t="s">
        <v>230</v>
      </c>
      <c r="BW73">
        <v>0</v>
      </c>
      <c r="BX73">
        <v>0</v>
      </c>
      <c r="BZ73">
        <v>0</v>
      </c>
      <c r="CA73" t="s">
        <v>114</v>
      </c>
      <c r="CB73" t="s">
        <v>114</v>
      </c>
      <c r="CC73" t="s">
        <v>588</v>
      </c>
      <c r="CD73">
        <v>82.942099999999996</v>
      </c>
      <c r="CE73">
        <v>220279</v>
      </c>
      <c r="CF73">
        <v>294511</v>
      </c>
      <c r="CG73">
        <v>28915.4</v>
      </c>
      <c r="CH73">
        <v>110892</v>
      </c>
      <c r="CI73">
        <v>127031</v>
      </c>
      <c r="CJ73">
        <v>584022</v>
      </c>
      <c r="CK73" s="69">
        <v>1365730</v>
      </c>
      <c r="CL73" s="69">
        <v>2135580</v>
      </c>
      <c r="CM73">
        <v>0</v>
      </c>
      <c r="CN73">
        <v>0</v>
      </c>
      <c r="CO73">
        <v>0</v>
      </c>
      <c r="CP73">
        <v>0</v>
      </c>
      <c r="CQ73">
        <v>0</v>
      </c>
      <c r="CR73" s="69">
        <v>3501310</v>
      </c>
      <c r="CS73">
        <v>13781</v>
      </c>
      <c r="CT73">
        <v>0</v>
      </c>
      <c r="CU73">
        <v>0</v>
      </c>
      <c r="CV73">
        <v>0</v>
      </c>
      <c r="CW73">
        <v>0</v>
      </c>
      <c r="CX73">
        <v>0</v>
      </c>
      <c r="CY73">
        <v>0</v>
      </c>
      <c r="CZ73">
        <v>13781</v>
      </c>
      <c r="DA73">
        <v>0</v>
      </c>
      <c r="DB73">
        <v>0</v>
      </c>
      <c r="DC73">
        <v>0</v>
      </c>
      <c r="DD73">
        <v>0</v>
      </c>
      <c r="DE73">
        <v>13781</v>
      </c>
      <c r="DF73">
        <v>0</v>
      </c>
      <c r="DG73">
        <v>0</v>
      </c>
      <c r="DH73">
        <v>0</v>
      </c>
      <c r="DI73">
        <v>0</v>
      </c>
      <c r="DJ73">
        <v>0</v>
      </c>
      <c r="DK73">
        <v>0</v>
      </c>
      <c r="DL73">
        <v>0</v>
      </c>
      <c r="DM73">
        <v>0</v>
      </c>
      <c r="DN73">
        <v>0</v>
      </c>
      <c r="DO73">
        <v>0</v>
      </c>
      <c r="DP73">
        <v>0</v>
      </c>
      <c r="DQ73">
        <v>0</v>
      </c>
      <c r="DR73">
        <v>0</v>
      </c>
      <c r="DS73">
        <v>5.3164199999999999</v>
      </c>
      <c r="DT73">
        <v>17.321300000000001</v>
      </c>
      <c r="DU73">
        <v>17.447700000000001</v>
      </c>
      <c r="DV73">
        <v>2.38314</v>
      </c>
      <c r="DW73">
        <v>7.09117</v>
      </c>
      <c r="DX73">
        <v>7.2618400000000003</v>
      </c>
      <c r="DY73">
        <v>34.319800000000001</v>
      </c>
      <c r="DZ73">
        <v>91.141300000000001</v>
      </c>
      <c r="EA73">
        <v>123.904</v>
      </c>
      <c r="EB73">
        <v>0</v>
      </c>
      <c r="EC73">
        <v>0</v>
      </c>
      <c r="ED73">
        <v>0</v>
      </c>
      <c r="EE73">
        <v>0</v>
      </c>
      <c r="EF73">
        <v>0</v>
      </c>
      <c r="EG73">
        <v>215.04499999999999</v>
      </c>
      <c r="EH73">
        <v>209.733</v>
      </c>
      <c r="EI73">
        <v>5.3123500000000003</v>
      </c>
      <c r="EJ73">
        <v>0</v>
      </c>
      <c r="EK73">
        <v>0</v>
      </c>
      <c r="EM73">
        <v>0</v>
      </c>
      <c r="EN73">
        <v>0</v>
      </c>
      <c r="EP73">
        <v>0</v>
      </c>
      <c r="EQ73" s="69">
        <v>6.0360100000000003E-17</v>
      </c>
      <c r="ER73">
        <v>91.863500000000002</v>
      </c>
      <c r="ES73">
        <v>36.593800000000002</v>
      </c>
      <c r="ET73">
        <v>18.3443</v>
      </c>
      <c r="EU73">
        <v>30.648399999999999</v>
      </c>
      <c r="EV73">
        <v>0</v>
      </c>
      <c r="EW73">
        <v>92.128799999999998</v>
      </c>
      <c r="EX73">
        <v>269.57900000000001</v>
      </c>
      <c r="EY73">
        <v>274.91199999999998</v>
      </c>
      <c r="EZ73">
        <v>0</v>
      </c>
      <c r="FA73">
        <v>0</v>
      </c>
      <c r="FB73">
        <v>0</v>
      </c>
      <c r="FC73">
        <v>0</v>
      </c>
      <c r="FD73">
        <v>0</v>
      </c>
      <c r="FE73">
        <v>544.49099999999999</v>
      </c>
      <c r="FF73" s="69">
        <v>6.4858899999999999E-12</v>
      </c>
      <c r="FG73">
        <v>74.333399999999997</v>
      </c>
      <c r="FH73">
        <v>35.0749</v>
      </c>
      <c r="FI73">
        <v>14.615</v>
      </c>
      <c r="FJ73">
        <v>26.609400000000001</v>
      </c>
      <c r="FK73">
        <v>16.481400000000001</v>
      </c>
      <c r="FL73">
        <v>90.980999999999995</v>
      </c>
      <c r="FM73">
        <v>258.09500000000003</v>
      </c>
      <c r="FN73">
        <v>274.91199999999998</v>
      </c>
      <c r="FO73">
        <v>0</v>
      </c>
      <c r="FP73">
        <v>0</v>
      </c>
      <c r="FQ73">
        <v>0</v>
      </c>
      <c r="FR73">
        <v>0</v>
      </c>
      <c r="FS73">
        <v>0</v>
      </c>
      <c r="FT73">
        <v>533.00699999999995</v>
      </c>
      <c r="FU73" t="s">
        <v>642</v>
      </c>
      <c r="FV73" t="s">
        <v>622</v>
      </c>
      <c r="FW73" t="s">
        <v>528</v>
      </c>
      <c r="FX73" t="s">
        <v>115</v>
      </c>
      <c r="FY73" t="s">
        <v>530</v>
      </c>
      <c r="FZ73" t="s">
        <v>116</v>
      </c>
      <c r="GA73" t="s">
        <v>542</v>
      </c>
      <c r="GB73" t="s">
        <v>646</v>
      </c>
      <c r="GC73">
        <v>1.9705500000000001E-2</v>
      </c>
      <c r="GD73">
        <v>52.386800000000001</v>
      </c>
      <c r="GE73">
        <v>50.809699999999999</v>
      </c>
      <c r="GF73">
        <v>6.7774299999999998</v>
      </c>
      <c r="GG73">
        <v>24.4267</v>
      </c>
      <c r="GH73">
        <v>0</v>
      </c>
      <c r="GI73">
        <v>109.461</v>
      </c>
      <c r="GJ73">
        <v>243.89</v>
      </c>
      <c r="GK73">
        <v>366.048</v>
      </c>
      <c r="GL73">
        <v>0</v>
      </c>
      <c r="GM73">
        <v>0</v>
      </c>
      <c r="GN73">
        <v>0</v>
      </c>
      <c r="GO73">
        <v>0</v>
      </c>
      <c r="GP73">
        <v>0</v>
      </c>
      <c r="GQ73">
        <v>609.94000000000005</v>
      </c>
      <c r="GR73">
        <v>79.610600000000005</v>
      </c>
      <c r="GS73">
        <v>0</v>
      </c>
      <c r="GT73">
        <v>0</v>
      </c>
      <c r="GU73">
        <v>0</v>
      </c>
      <c r="GV73">
        <v>0</v>
      </c>
      <c r="GW73">
        <v>28.303599999999999</v>
      </c>
      <c r="GX73">
        <v>0</v>
      </c>
      <c r="GY73">
        <v>107.91</v>
      </c>
      <c r="GZ73">
        <v>0</v>
      </c>
      <c r="HA73">
        <v>0</v>
      </c>
      <c r="HB73">
        <v>0</v>
      </c>
      <c r="HC73">
        <v>0</v>
      </c>
      <c r="HD73">
        <v>107.91</v>
      </c>
      <c r="HE73">
        <v>1.8858199999999999E-2</v>
      </c>
      <c r="HF73">
        <v>42.307200000000002</v>
      </c>
      <c r="HG73">
        <v>52.338700000000003</v>
      </c>
      <c r="HH73">
        <v>5.8453200000000001</v>
      </c>
      <c r="HI73">
        <v>20.334299999999999</v>
      </c>
      <c r="HJ73">
        <v>22.072500000000002</v>
      </c>
      <c r="HK73">
        <v>105.34699999999999</v>
      </c>
      <c r="HL73">
        <v>248.27</v>
      </c>
      <c r="HM73">
        <v>366.048</v>
      </c>
      <c r="HN73">
        <v>0</v>
      </c>
      <c r="HO73">
        <v>0</v>
      </c>
      <c r="HP73">
        <v>0</v>
      </c>
      <c r="HQ73">
        <v>0</v>
      </c>
      <c r="HR73">
        <v>0</v>
      </c>
      <c r="HS73">
        <v>614.32000000000005</v>
      </c>
      <c r="HT73">
        <v>73.136200000000002</v>
      </c>
      <c r="HU73">
        <v>0</v>
      </c>
      <c r="HV73">
        <v>0</v>
      </c>
      <c r="HW73">
        <v>0</v>
      </c>
      <c r="HX73">
        <v>0</v>
      </c>
      <c r="HY73">
        <v>0</v>
      </c>
      <c r="HZ73">
        <v>0</v>
      </c>
      <c r="IA73">
        <v>73.14</v>
      </c>
      <c r="IB73">
        <v>0</v>
      </c>
      <c r="IC73">
        <v>0</v>
      </c>
      <c r="ID73">
        <v>0</v>
      </c>
      <c r="IE73">
        <v>0</v>
      </c>
      <c r="IF73">
        <v>73.14</v>
      </c>
    </row>
    <row r="74" spans="1:240" x14ac:dyDescent="0.3">
      <c r="A74" s="67">
        <v>43887.501192129632</v>
      </c>
      <c r="B74" t="s">
        <v>244</v>
      </c>
      <c r="C74" t="s">
        <v>245</v>
      </c>
      <c r="D74" t="s">
        <v>187</v>
      </c>
      <c r="E74">
        <v>498589</v>
      </c>
      <c r="F74">
        <v>498589</v>
      </c>
      <c r="G74" t="s">
        <v>112</v>
      </c>
      <c r="H74" s="68">
        <v>0.12430555555555556</v>
      </c>
      <c r="I74" t="s">
        <v>118</v>
      </c>
      <c r="J74">
        <v>0.3</v>
      </c>
      <c r="K74" t="s">
        <v>114</v>
      </c>
      <c r="L74" t="s">
        <v>114</v>
      </c>
      <c r="M74" t="s">
        <v>548</v>
      </c>
      <c r="N74">
        <v>85.453999999999994</v>
      </c>
      <c r="O74">
        <v>261637</v>
      </c>
      <c r="P74">
        <v>279165</v>
      </c>
      <c r="Q74">
        <v>32554.5</v>
      </c>
      <c r="R74">
        <v>128359</v>
      </c>
      <c r="S74">
        <v>0</v>
      </c>
      <c r="T74">
        <v>612922</v>
      </c>
      <c r="U74" s="69">
        <v>1314720</v>
      </c>
      <c r="V74" s="69">
        <v>2135580</v>
      </c>
      <c r="W74">
        <v>0</v>
      </c>
      <c r="X74">
        <v>0</v>
      </c>
      <c r="Y74">
        <v>0</v>
      </c>
      <c r="Z74">
        <v>0</v>
      </c>
      <c r="AA74">
        <v>0</v>
      </c>
      <c r="AB74" s="69">
        <v>3450300</v>
      </c>
      <c r="AC74">
        <v>14683.8</v>
      </c>
      <c r="AD74">
        <v>0</v>
      </c>
      <c r="AE74">
        <v>0</v>
      </c>
      <c r="AF74">
        <v>0</v>
      </c>
      <c r="AG74">
        <v>0</v>
      </c>
      <c r="AH74">
        <v>5333.22</v>
      </c>
      <c r="AI74">
        <v>0</v>
      </c>
      <c r="AJ74">
        <v>20017</v>
      </c>
      <c r="AK74">
        <v>0</v>
      </c>
      <c r="AL74">
        <v>0</v>
      </c>
      <c r="AM74">
        <v>0</v>
      </c>
      <c r="AN74">
        <v>0</v>
      </c>
      <c r="AO74">
        <v>20017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5.62676</v>
      </c>
      <c r="BD74">
        <v>20.1418</v>
      </c>
      <c r="BE74">
        <v>16.158799999999999</v>
      </c>
      <c r="BF74">
        <v>2.7101799999999998</v>
      </c>
      <c r="BG74">
        <v>8.1237399999999997</v>
      </c>
      <c r="BH74">
        <v>1.9296199999999999</v>
      </c>
      <c r="BI74">
        <v>35.880000000000003</v>
      </c>
      <c r="BJ74">
        <v>90.570899999999995</v>
      </c>
      <c r="BK74">
        <v>123.904</v>
      </c>
      <c r="BL74">
        <v>0</v>
      </c>
      <c r="BM74">
        <v>0</v>
      </c>
      <c r="BN74">
        <v>0</v>
      </c>
      <c r="BO74">
        <v>0</v>
      </c>
      <c r="BP74">
        <v>0</v>
      </c>
      <c r="BQ74">
        <v>214.47499999999999</v>
      </c>
      <c r="BR74">
        <v>206.922</v>
      </c>
      <c r="BS74">
        <v>7.5522</v>
      </c>
      <c r="BT74">
        <v>0</v>
      </c>
      <c r="BU74">
        <v>1.75</v>
      </c>
      <c r="BV74" t="s">
        <v>246</v>
      </c>
      <c r="BW74">
        <v>0</v>
      </c>
      <c r="BX74">
        <v>0</v>
      </c>
      <c r="BZ74">
        <v>0</v>
      </c>
      <c r="CA74" t="s">
        <v>114</v>
      </c>
      <c r="CB74" t="s">
        <v>114</v>
      </c>
      <c r="CC74" t="s">
        <v>552</v>
      </c>
      <c r="CD74">
        <v>82.4619</v>
      </c>
      <c r="CE74">
        <v>218942</v>
      </c>
      <c r="CF74">
        <v>291631</v>
      </c>
      <c r="CG74">
        <v>28781.7</v>
      </c>
      <c r="CH74">
        <v>110938</v>
      </c>
      <c r="CI74">
        <v>127031</v>
      </c>
      <c r="CJ74">
        <v>584158</v>
      </c>
      <c r="CK74" s="69">
        <v>1361560</v>
      </c>
      <c r="CL74" s="69">
        <v>2135580</v>
      </c>
      <c r="CM74">
        <v>0</v>
      </c>
      <c r="CN74">
        <v>0</v>
      </c>
      <c r="CO74">
        <v>0</v>
      </c>
      <c r="CP74">
        <v>0</v>
      </c>
      <c r="CQ74">
        <v>0</v>
      </c>
      <c r="CR74" s="69">
        <v>3497150</v>
      </c>
      <c r="CS74">
        <v>13678</v>
      </c>
      <c r="CT74">
        <v>0</v>
      </c>
      <c r="CU74">
        <v>0</v>
      </c>
      <c r="CV74">
        <v>0</v>
      </c>
      <c r="CW74">
        <v>0</v>
      </c>
      <c r="CX74">
        <v>0</v>
      </c>
      <c r="CY74">
        <v>0</v>
      </c>
      <c r="CZ74">
        <v>13678</v>
      </c>
      <c r="DA74">
        <v>0</v>
      </c>
      <c r="DB74">
        <v>0</v>
      </c>
      <c r="DC74">
        <v>0</v>
      </c>
      <c r="DD74">
        <v>0</v>
      </c>
      <c r="DE74">
        <v>13678</v>
      </c>
      <c r="DF74">
        <v>0</v>
      </c>
      <c r="DG74">
        <v>0</v>
      </c>
      <c r="DH74">
        <v>0</v>
      </c>
      <c r="DI74">
        <v>0</v>
      </c>
      <c r="DJ74">
        <v>0</v>
      </c>
      <c r="DK74">
        <v>0</v>
      </c>
      <c r="DL74">
        <v>0</v>
      </c>
      <c r="DM74">
        <v>0</v>
      </c>
      <c r="DN74">
        <v>0</v>
      </c>
      <c r="DO74">
        <v>0</v>
      </c>
      <c r="DP74">
        <v>0</v>
      </c>
      <c r="DQ74">
        <v>0</v>
      </c>
      <c r="DR74">
        <v>0</v>
      </c>
      <c r="DS74">
        <v>5.28559</v>
      </c>
      <c r="DT74">
        <v>17.234999999999999</v>
      </c>
      <c r="DU74">
        <v>17.289899999999999</v>
      </c>
      <c r="DV74">
        <v>2.3751699999999998</v>
      </c>
      <c r="DW74">
        <v>7.09361</v>
      </c>
      <c r="DX74">
        <v>7.2618400000000003</v>
      </c>
      <c r="DY74">
        <v>34.328499999999998</v>
      </c>
      <c r="DZ74">
        <v>90.869600000000005</v>
      </c>
      <c r="EA74">
        <v>123.904</v>
      </c>
      <c r="EB74">
        <v>0</v>
      </c>
      <c r="EC74">
        <v>0</v>
      </c>
      <c r="ED74">
        <v>0</v>
      </c>
      <c r="EE74">
        <v>0</v>
      </c>
      <c r="EF74">
        <v>0</v>
      </c>
      <c r="EG74">
        <v>214.773</v>
      </c>
      <c r="EH74">
        <v>209.49199999999999</v>
      </c>
      <c r="EI74">
        <v>5.2815500000000002</v>
      </c>
      <c r="EJ74">
        <v>0</v>
      </c>
      <c r="EK74">
        <v>0</v>
      </c>
      <c r="EM74">
        <v>0</v>
      </c>
      <c r="EN74">
        <v>0</v>
      </c>
      <c r="EP74">
        <v>0</v>
      </c>
      <c r="EQ74" s="69">
        <v>5.4457999999999998E-17</v>
      </c>
      <c r="ER74">
        <v>90.403800000000004</v>
      </c>
      <c r="ES74">
        <v>36.3748</v>
      </c>
      <c r="ET74">
        <v>18.438700000000001</v>
      </c>
      <c r="EU74">
        <v>30.736000000000001</v>
      </c>
      <c r="EV74">
        <v>0</v>
      </c>
      <c r="EW74">
        <v>92.152500000000003</v>
      </c>
      <c r="EX74">
        <v>268.10599999999999</v>
      </c>
      <c r="EY74">
        <v>274.91199999999998</v>
      </c>
      <c r="EZ74">
        <v>0</v>
      </c>
      <c r="FA74">
        <v>0</v>
      </c>
      <c r="FB74">
        <v>0</v>
      </c>
      <c r="FC74">
        <v>0</v>
      </c>
      <c r="FD74">
        <v>0</v>
      </c>
      <c r="FE74">
        <v>543.01800000000003</v>
      </c>
      <c r="FF74" s="69">
        <v>2.9607899999999999E-12</v>
      </c>
      <c r="FG74">
        <v>74.046300000000002</v>
      </c>
      <c r="FH74">
        <v>34.9253</v>
      </c>
      <c r="FI74">
        <v>14.712</v>
      </c>
      <c r="FJ74">
        <v>26.712</v>
      </c>
      <c r="FK74">
        <v>16.481300000000001</v>
      </c>
      <c r="FL74">
        <v>90.997399999999999</v>
      </c>
      <c r="FM74">
        <v>257.87400000000002</v>
      </c>
      <c r="FN74">
        <v>274.91199999999998</v>
      </c>
      <c r="FO74">
        <v>0</v>
      </c>
      <c r="FP74">
        <v>0</v>
      </c>
      <c r="FQ74">
        <v>0</v>
      </c>
      <c r="FR74">
        <v>0</v>
      </c>
      <c r="FS74">
        <v>0</v>
      </c>
      <c r="FT74">
        <v>532.78700000000003</v>
      </c>
      <c r="FU74" t="s">
        <v>642</v>
      </c>
      <c r="FV74" t="s">
        <v>622</v>
      </c>
      <c r="FW74" t="s">
        <v>528</v>
      </c>
      <c r="FX74" t="s">
        <v>115</v>
      </c>
      <c r="FY74" t="s">
        <v>530</v>
      </c>
      <c r="FZ74" t="s">
        <v>116</v>
      </c>
      <c r="GA74" t="s">
        <v>542</v>
      </c>
      <c r="GB74" t="s">
        <v>646</v>
      </c>
      <c r="GC74">
        <v>1.9219E-2</v>
      </c>
      <c r="GD74">
        <v>50.382800000000003</v>
      </c>
      <c r="GE74">
        <v>50.574199999999998</v>
      </c>
      <c r="GF74">
        <v>6.6368799999999997</v>
      </c>
      <c r="GG74">
        <v>24.186499999999999</v>
      </c>
      <c r="GH74">
        <v>0</v>
      </c>
      <c r="GI74">
        <v>109.46899999999999</v>
      </c>
      <c r="GJ74">
        <v>241.27</v>
      </c>
      <c r="GK74">
        <v>366.048</v>
      </c>
      <c r="GL74">
        <v>0</v>
      </c>
      <c r="GM74">
        <v>0</v>
      </c>
      <c r="GN74">
        <v>0</v>
      </c>
      <c r="GO74">
        <v>0</v>
      </c>
      <c r="GP74">
        <v>0</v>
      </c>
      <c r="GQ74">
        <v>607.32000000000005</v>
      </c>
      <c r="GR74">
        <v>77.927199999999999</v>
      </c>
      <c r="GS74">
        <v>0</v>
      </c>
      <c r="GT74">
        <v>0</v>
      </c>
      <c r="GU74">
        <v>0</v>
      </c>
      <c r="GV74">
        <v>0</v>
      </c>
      <c r="GW74">
        <v>28.303599999999999</v>
      </c>
      <c r="GX74">
        <v>0</v>
      </c>
      <c r="GY74">
        <v>106.23</v>
      </c>
      <c r="GZ74">
        <v>0</v>
      </c>
      <c r="HA74">
        <v>0</v>
      </c>
      <c r="HB74">
        <v>0</v>
      </c>
      <c r="HC74">
        <v>0</v>
      </c>
      <c r="HD74">
        <v>106.23</v>
      </c>
      <c r="HE74">
        <v>1.8738999999999999E-2</v>
      </c>
      <c r="HF74">
        <v>42.0899</v>
      </c>
      <c r="HG74">
        <v>51.931699999999999</v>
      </c>
      <c r="HH74">
        <v>5.8253300000000001</v>
      </c>
      <c r="HI74">
        <v>20.3476</v>
      </c>
      <c r="HJ74">
        <v>22.072600000000001</v>
      </c>
      <c r="HK74">
        <v>105.372</v>
      </c>
      <c r="HL74">
        <v>247.66</v>
      </c>
      <c r="HM74">
        <v>366.048</v>
      </c>
      <c r="HN74">
        <v>0</v>
      </c>
      <c r="HO74">
        <v>0</v>
      </c>
      <c r="HP74">
        <v>0</v>
      </c>
      <c r="HQ74">
        <v>0</v>
      </c>
      <c r="HR74">
        <v>0</v>
      </c>
      <c r="HS74">
        <v>613.71</v>
      </c>
      <c r="HT74">
        <v>72.589699999999993</v>
      </c>
      <c r="HU74">
        <v>0</v>
      </c>
      <c r="HV74">
        <v>0</v>
      </c>
      <c r="HW74">
        <v>0</v>
      </c>
      <c r="HX74">
        <v>0</v>
      </c>
      <c r="HY74">
        <v>0</v>
      </c>
      <c r="HZ74">
        <v>0</v>
      </c>
      <c r="IA74">
        <v>72.59</v>
      </c>
      <c r="IB74">
        <v>0</v>
      </c>
      <c r="IC74">
        <v>0</v>
      </c>
      <c r="ID74">
        <v>0</v>
      </c>
      <c r="IE74">
        <v>0</v>
      </c>
      <c r="IF74">
        <v>72.59</v>
      </c>
    </row>
    <row r="75" spans="1:240" x14ac:dyDescent="0.3">
      <c r="A75" s="67">
        <v>43887.505486111113</v>
      </c>
      <c r="B75" t="s">
        <v>247</v>
      </c>
      <c r="C75" t="s">
        <v>248</v>
      </c>
      <c r="D75" t="s">
        <v>187</v>
      </c>
      <c r="E75">
        <v>498589</v>
      </c>
      <c r="F75">
        <v>498589</v>
      </c>
      <c r="G75" t="s">
        <v>112</v>
      </c>
      <c r="H75" s="68">
        <v>0.25486111111111109</v>
      </c>
      <c r="I75" t="s">
        <v>118</v>
      </c>
      <c r="J75">
        <v>8.06</v>
      </c>
      <c r="K75" t="s">
        <v>114</v>
      </c>
      <c r="L75" t="s">
        <v>114</v>
      </c>
      <c r="M75" t="s">
        <v>551</v>
      </c>
      <c r="N75">
        <v>74.620699999999999</v>
      </c>
      <c r="O75">
        <v>275889</v>
      </c>
      <c r="P75">
        <v>308423</v>
      </c>
      <c r="Q75">
        <v>33480.400000000001</v>
      </c>
      <c r="R75">
        <v>152655</v>
      </c>
      <c r="S75">
        <v>0</v>
      </c>
      <c r="T75" s="69">
        <v>1032130</v>
      </c>
      <c r="U75" s="69">
        <v>1802650</v>
      </c>
      <c r="V75" s="69">
        <v>2029860</v>
      </c>
      <c r="W75">
        <v>0</v>
      </c>
      <c r="X75">
        <v>0</v>
      </c>
      <c r="Y75">
        <v>0</v>
      </c>
      <c r="Z75">
        <v>0</v>
      </c>
      <c r="AA75">
        <v>0</v>
      </c>
      <c r="AB75" s="69">
        <v>3832520</v>
      </c>
      <c r="AC75">
        <v>13292.6</v>
      </c>
      <c r="AD75">
        <v>0</v>
      </c>
      <c r="AE75">
        <v>0</v>
      </c>
      <c r="AF75">
        <v>0</v>
      </c>
      <c r="AG75">
        <v>0</v>
      </c>
      <c r="AH75">
        <v>7165.77</v>
      </c>
      <c r="AI75">
        <v>0</v>
      </c>
      <c r="AJ75">
        <v>20458.3</v>
      </c>
      <c r="AK75">
        <v>0</v>
      </c>
      <c r="AL75">
        <v>0</v>
      </c>
      <c r="AM75">
        <v>0</v>
      </c>
      <c r="AN75">
        <v>0</v>
      </c>
      <c r="AO75">
        <v>20458.3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5.1968699999999997</v>
      </c>
      <c r="BD75">
        <v>21.1433</v>
      </c>
      <c r="BE75">
        <v>18.2012</v>
      </c>
      <c r="BF75">
        <v>2.72166</v>
      </c>
      <c r="BG75">
        <v>9.37622</v>
      </c>
      <c r="BH75">
        <v>2.5926399999999998</v>
      </c>
      <c r="BI75">
        <v>59.468899999999998</v>
      </c>
      <c r="BJ75">
        <v>118.70099999999999</v>
      </c>
      <c r="BK75">
        <v>116.01300000000001</v>
      </c>
      <c r="BL75">
        <v>0</v>
      </c>
      <c r="BM75">
        <v>0</v>
      </c>
      <c r="BN75">
        <v>0</v>
      </c>
      <c r="BO75">
        <v>0</v>
      </c>
      <c r="BP75">
        <v>0</v>
      </c>
      <c r="BQ75">
        <v>234.714</v>
      </c>
      <c r="BR75">
        <v>226.928</v>
      </c>
      <c r="BS75">
        <v>7.7858799999999997</v>
      </c>
      <c r="BT75">
        <v>0</v>
      </c>
      <c r="BU75">
        <v>0</v>
      </c>
      <c r="BW75">
        <v>0</v>
      </c>
      <c r="BX75">
        <v>0</v>
      </c>
      <c r="BZ75">
        <v>0</v>
      </c>
      <c r="CA75" t="s">
        <v>114</v>
      </c>
      <c r="CB75" t="s">
        <v>114</v>
      </c>
      <c r="CC75" t="s">
        <v>589</v>
      </c>
      <c r="CD75">
        <v>88.054299999999998</v>
      </c>
      <c r="CE75">
        <v>245464</v>
      </c>
      <c r="CF75">
        <v>309658</v>
      </c>
      <c r="CG75">
        <v>34348.699999999997</v>
      </c>
      <c r="CH75">
        <v>183023</v>
      </c>
      <c r="CI75">
        <v>170460</v>
      </c>
      <c r="CJ75" s="69">
        <v>1029140</v>
      </c>
      <c r="CK75" s="69">
        <v>1972190</v>
      </c>
      <c r="CL75" s="69">
        <v>2029860</v>
      </c>
      <c r="CM75">
        <v>0</v>
      </c>
      <c r="CN75">
        <v>0</v>
      </c>
      <c r="CO75">
        <v>0</v>
      </c>
      <c r="CP75">
        <v>0</v>
      </c>
      <c r="CQ75">
        <v>0</v>
      </c>
      <c r="CR75" s="69">
        <v>4002050</v>
      </c>
      <c r="CS75">
        <v>15887.3</v>
      </c>
      <c r="CT75">
        <v>0</v>
      </c>
      <c r="CU75">
        <v>0</v>
      </c>
      <c r="CV75">
        <v>0</v>
      </c>
      <c r="CW75">
        <v>0</v>
      </c>
      <c r="CX75">
        <v>0</v>
      </c>
      <c r="CY75">
        <v>0</v>
      </c>
      <c r="CZ75">
        <v>15887.3</v>
      </c>
      <c r="DA75">
        <v>0</v>
      </c>
      <c r="DB75">
        <v>0</v>
      </c>
      <c r="DC75">
        <v>0</v>
      </c>
      <c r="DD75">
        <v>0</v>
      </c>
      <c r="DE75">
        <v>15887.3</v>
      </c>
      <c r="DF75">
        <v>0</v>
      </c>
      <c r="DG75">
        <v>0</v>
      </c>
      <c r="DH75">
        <v>0</v>
      </c>
      <c r="DI75">
        <v>0</v>
      </c>
      <c r="DJ75">
        <v>0</v>
      </c>
      <c r="DK75">
        <v>0</v>
      </c>
      <c r="DL75">
        <v>0</v>
      </c>
      <c r="DM75">
        <v>0</v>
      </c>
      <c r="DN75">
        <v>0</v>
      </c>
      <c r="DO75">
        <v>0</v>
      </c>
      <c r="DP75">
        <v>0</v>
      </c>
      <c r="DQ75">
        <v>0</v>
      </c>
      <c r="DR75">
        <v>0</v>
      </c>
      <c r="DS75">
        <v>6.1898999999999997</v>
      </c>
      <c r="DT75">
        <v>19.292000000000002</v>
      </c>
      <c r="DU75">
        <v>18.357299999999999</v>
      </c>
      <c r="DV75">
        <v>2.8667799999999999</v>
      </c>
      <c r="DW75">
        <v>11.075900000000001</v>
      </c>
      <c r="DX75">
        <v>9.7749199999999998</v>
      </c>
      <c r="DY75">
        <v>59.203299999999999</v>
      </c>
      <c r="DZ75">
        <v>126.76</v>
      </c>
      <c r="EA75">
        <v>116.01300000000001</v>
      </c>
      <c r="EB75">
        <v>0</v>
      </c>
      <c r="EC75">
        <v>0</v>
      </c>
      <c r="ED75">
        <v>0</v>
      </c>
      <c r="EE75">
        <v>0</v>
      </c>
      <c r="EF75">
        <v>0</v>
      </c>
      <c r="EG75">
        <v>242.773</v>
      </c>
      <c r="EH75">
        <v>236.58699999999999</v>
      </c>
      <c r="EI75">
        <v>6.1856</v>
      </c>
      <c r="EJ75">
        <v>0</v>
      </c>
      <c r="EK75">
        <v>0</v>
      </c>
      <c r="EM75">
        <v>0</v>
      </c>
      <c r="EN75">
        <v>0</v>
      </c>
      <c r="EP75">
        <v>0</v>
      </c>
      <c r="EQ75" s="69">
        <v>9.4553400000000002E-5</v>
      </c>
      <c r="ER75">
        <v>97.339100000000002</v>
      </c>
      <c r="ES75">
        <v>42.791899999999998</v>
      </c>
      <c r="ET75">
        <v>17.536799999999999</v>
      </c>
      <c r="EU75">
        <v>31.030999999999999</v>
      </c>
      <c r="EV75">
        <v>0</v>
      </c>
      <c r="EW75">
        <v>147.691</v>
      </c>
      <c r="EX75">
        <v>336.39</v>
      </c>
      <c r="EY75">
        <v>254.52199999999999</v>
      </c>
      <c r="EZ75">
        <v>0</v>
      </c>
      <c r="FA75">
        <v>0</v>
      </c>
      <c r="FB75">
        <v>0</v>
      </c>
      <c r="FC75">
        <v>0</v>
      </c>
      <c r="FD75">
        <v>0</v>
      </c>
      <c r="FE75">
        <v>590.91200000000003</v>
      </c>
      <c r="FF75">
        <v>1.0111999999999999E-4</v>
      </c>
      <c r="FG75">
        <v>91.310599999999994</v>
      </c>
      <c r="FH75">
        <v>40.661799999999999</v>
      </c>
      <c r="FI75">
        <v>19.063600000000001</v>
      </c>
      <c r="FJ75">
        <v>36.379899999999999</v>
      </c>
      <c r="FK75">
        <v>21.483899999999998</v>
      </c>
      <c r="FL75">
        <v>146.71299999999999</v>
      </c>
      <c r="FM75">
        <v>355.61200000000002</v>
      </c>
      <c r="FN75">
        <v>254.52199999999999</v>
      </c>
      <c r="FO75">
        <v>0</v>
      </c>
      <c r="FP75">
        <v>0</v>
      </c>
      <c r="FQ75">
        <v>0</v>
      </c>
      <c r="FR75">
        <v>0</v>
      </c>
      <c r="FS75">
        <v>0</v>
      </c>
      <c r="FT75">
        <v>610.13400000000001</v>
      </c>
      <c r="FU75" t="s">
        <v>642</v>
      </c>
      <c r="FV75" t="s">
        <v>622</v>
      </c>
      <c r="FW75" t="s">
        <v>528</v>
      </c>
      <c r="FX75" t="s">
        <v>115</v>
      </c>
      <c r="FY75" t="s">
        <v>530</v>
      </c>
      <c r="FZ75" t="s">
        <v>116</v>
      </c>
      <c r="GA75" t="s">
        <v>542</v>
      </c>
      <c r="GB75" t="s">
        <v>646</v>
      </c>
      <c r="GC75">
        <v>1.5575E-2</v>
      </c>
      <c r="GD75">
        <v>52.575200000000002</v>
      </c>
      <c r="GE75">
        <v>55.488100000000003</v>
      </c>
      <c r="GF75">
        <v>6.7552599999999998</v>
      </c>
      <c r="GG75">
        <v>29.441400000000002</v>
      </c>
      <c r="GH75">
        <v>0</v>
      </c>
      <c r="GI75">
        <v>185.24799999999999</v>
      </c>
      <c r="GJ75">
        <v>329.54</v>
      </c>
      <c r="GK75">
        <v>350.78199999999998</v>
      </c>
      <c r="GL75">
        <v>0</v>
      </c>
      <c r="GM75">
        <v>0</v>
      </c>
      <c r="GN75">
        <v>0</v>
      </c>
      <c r="GO75">
        <v>0</v>
      </c>
      <c r="GP75">
        <v>0</v>
      </c>
      <c r="GQ75">
        <v>680.32</v>
      </c>
      <c r="GR75">
        <v>70.5441</v>
      </c>
      <c r="GS75">
        <v>0</v>
      </c>
      <c r="GT75">
        <v>0</v>
      </c>
      <c r="GU75">
        <v>0</v>
      </c>
      <c r="GV75">
        <v>0</v>
      </c>
      <c r="GW75">
        <v>38.029000000000003</v>
      </c>
      <c r="GX75">
        <v>0</v>
      </c>
      <c r="GY75">
        <v>108.57</v>
      </c>
      <c r="GZ75">
        <v>0</v>
      </c>
      <c r="HA75">
        <v>0</v>
      </c>
      <c r="HB75">
        <v>0</v>
      </c>
      <c r="HC75">
        <v>0</v>
      </c>
      <c r="HD75">
        <v>108.57</v>
      </c>
      <c r="HE75">
        <v>1.86336E-2</v>
      </c>
      <c r="HF75">
        <v>46.853299999999997</v>
      </c>
      <c r="HG75">
        <v>55.677</v>
      </c>
      <c r="HH75">
        <v>7.0302899999999999</v>
      </c>
      <c r="HI75">
        <v>33.655799999999999</v>
      </c>
      <c r="HJ75">
        <v>28.867899999999999</v>
      </c>
      <c r="HK75">
        <v>185.17699999999999</v>
      </c>
      <c r="HL75">
        <v>357.29</v>
      </c>
      <c r="HM75">
        <v>350.78199999999998</v>
      </c>
      <c r="HN75">
        <v>0</v>
      </c>
      <c r="HO75">
        <v>0</v>
      </c>
      <c r="HP75">
        <v>0</v>
      </c>
      <c r="HQ75">
        <v>0</v>
      </c>
      <c r="HR75">
        <v>0</v>
      </c>
      <c r="HS75">
        <v>708.07</v>
      </c>
      <c r="HT75">
        <v>84.314499999999995</v>
      </c>
      <c r="HU75">
        <v>0</v>
      </c>
      <c r="HV75">
        <v>0</v>
      </c>
      <c r="HW75">
        <v>0</v>
      </c>
      <c r="HX75">
        <v>0</v>
      </c>
      <c r="HY75">
        <v>0</v>
      </c>
      <c r="HZ75">
        <v>0</v>
      </c>
      <c r="IA75">
        <v>84.31</v>
      </c>
      <c r="IB75">
        <v>0</v>
      </c>
      <c r="IC75">
        <v>0</v>
      </c>
      <c r="ID75">
        <v>0</v>
      </c>
      <c r="IE75">
        <v>0</v>
      </c>
      <c r="IF75">
        <v>84.31</v>
      </c>
    </row>
    <row r="76" spans="1:240" x14ac:dyDescent="0.3">
      <c r="A76" s="67">
        <v>43887.507708333331</v>
      </c>
      <c r="B76" t="s">
        <v>249</v>
      </c>
      <c r="C76" t="s">
        <v>250</v>
      </c>
      <c r="D76" t="s">
        <v>187</v>
      </c>
      <c r="E76">
        <v>498589</v>
      </c>
      <c r="F76">
        <v>498589</v>
      </c>
      <c r="G76" t="s">
        <v>112</v>
      </c>
      <c r="H76" s="68">
        <v>0.13125000000000001</v>
      </c>
      <c r="I76" t="s">
        <v>113</v>
      </c>
      <c r="J76">
        <v>-88.17</v>
      </c>
      <c r="K76" t="s">
        <v>114</v>
      </c>
      <c r="L76" t="s">
        <v>114</v>
      </c>
      <c r="M76" t="s">
        <v>533</v>
      </c>
      <c r="N76">
        <v>80.938500000000005</v>
      </c>
      <c r="O76" s="69">
        <v>1370200</v>
      </c>
      <c r="P76" s="69">
        <v>1376650</v>
      </c>
      <c r="Q76">
        <v>33192.5</v>
      </c>
      <c r="R76">
        <v>133683</v>
      </c>
      <c r="S76">
        <v>0</v>
      </c>
      <c r="T76">
        <v>619768</v>
      </c>
      <c r="U76" s="69">
        <v>3533570</v>
      </c>
      <c r="V76" s="69">
        <v>6388190</v>
      </c>
      <c r="W76">
        <v>0</v>
      </c>
      <c r="X76">
        <v>0</v>
      </c>
      <c r="Y76">
        <v>0</v>
      </c>
      <c r="Z76">
        <v>0</v>
      </c>
      <c r="AA76">
        <v>0</v>
      </c>
      <c r="AB76" s="69">
        <v>9921760</v>
      </c>
      <c r="AC76">
        <v>14001.1</v>
      </c>
      <c r="AD76">
        <v>0</v>
      </c>
      <c r="AE76">
        <v>0</v>
      </c>
      <c r="AF76">
        <v>0</v>
      </c>
      <c r="AG76">
        <v>0</v>
      </c>
      <c r="AH76">
        <v>5098.6400000000003</v>
      </c>
      <c r="AI76">
        <v>0</v>
      </c>
      <c r="AJ76">
        <v>19099.8</v>
      </c>
      <c r="AK76">
        <v>0</v>
      </c>
      <c r="AL76">
        <v>0</v>
      </c>
      <c r="AM76">
        <v>0</v>
      </c>
      <c r="AN76">
        <v>0</v>
      </c>
      <c r="AO76">
        <v>19099.8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5.3474899999999996</v>
      </c>
      <c r="BD76">
        <v>80.493899999999996</v>
      </c>
      <c r="BE76">
        <v>76.595100000000002</v>
      </c>
      <c r="BF76">
        <v>2.69259</v>
      </c>
      <c r="BG76">
        <v>8.3272200000000005</v>
      </c>
      <c r="BH76">
        <v>1.8447</v>
      </c>
      <c r="BI76">
        <v>36.237499999999997</v>
      </c>
      <c r="BJ76">
        <v>211.53899999999999</v>
      </c>
      <c r="BK76">
        <v>351.25</v>
      </c>
      <c r="BL76">
        <v>0</v>
      </c>
      <c r="BM76">
        <v>0</v>
      </c>
      <c r="BN76">
        <v>0</v>
      </c>
      <c r="BO76">
        <v>0</v>
      </c>
      <c r="BP76">
        <v>0</v>
      </c>
      <c r="BQ76">
        <v>562.78800000000001</v>
      </c>
      <c r="BR76">
        <v>555.6</v>
      </c>
      <c r="BS76">
        <v>7.1882299999999999</v>
      </c>
      <c r="BT76">
        <v>0</v>
      </c>
      <c r="BU76">
        <v>81.5</v>
      </c>
      <c r="BV76" t="s">
        <v>251</v>
      </c>
      <c r="BW76">
        <v>0</v>
      </c>
      <c r="BX76">
        <v>0</v>
      </c>
      <c r="BZ76">
        <v>0</v>
      </c>
      <c r="CA76" t="s">
        <v>114</v>
      </c>
      <c r="CB76" t="s">
        <v>114</v>
      </c>
      <c r="CC76" t="s">
        <v>590</v>
      </c>
      <c r="CD76">
        <v>73.715599999999995</v>
      </c>
      <c r="CE76">
        <v>334870</v>
      </c>
      <c r="CF76">
        <v>679128</v>
      </c>
      <c r="CG76">
        <v>43327.8</v>
      </c>
      <c r="CH76">
        <v>167952</v>
      </c>
      <c r="CI76">
        <v>121208</v>
      </c>
      <c r="CJ76">
        <v>590901</v>
      </c>
      <c r="CK76" s="69">
        <v>1937460</v>
      </c>
      <c r="CL76" s="69">
        <v>6388190</v>
      </c>
      <c r="CM76">
        <v>0</v>
      </c>
      <c r="CN76">
        <v>0</v>
      </c>
      <c r="CO76">
        <v>0</v>
      </c>
      <c r="CP76">
        <v>0</v>
      </c>
      <c r="CQ76">
        <v>0</v>
      </c>
      <c r="CR76" s="69">
        <v>8325650</v>
      </c>
      <c r="CS76">
        <v>12305.7</v>
      </c>
      <c r="CT76">
        <v>0</v>
      </c>
      <c r="CU76">
        <v>0</v>
      </c>
      <c r="CV76">
        <v>0</v>
      </c>
      <c r="CW76">
        <v>0</v>
      </c>
      <c r="CX76">
        <v>0</v>
      </c>
      <c r="CY76">
        <v>0</v>
      </c>
      <c r="CZ76">
        <v>12305.7</v>
      </c>
      <c r="DA76">
        <v>0</v>
      </c>
      <c r="DB76">
        <v>0</v>
      </c>
      <c r="DC76">
        <v>0</v>
      </c>
      <c r="DD76">
        <v>0</v>
      </c>
      <c r="DE76">
        <v>12305.7</v>
      </c>
      <c r="DF76">
        <v>0</v>
      </c>
      <c r="DG76">
        <v>0</v>
      </c>
      <c r="DH76">
        <v>0</v>
      </c>
      <c r="DI76">
        <v>0</v>
      </c>
      <c r="DJ76">
        <v>0</v>
      </c>
      <c r="DK76">
        <v>0</v>
      </c>
      <c r="DL76">
        <v>0</v>
      </c>
      <c r="DM76">
        <v>0</v>
      </c>
      <c r="DN76">
        <v>0</v>
      </c>
      <c r="DO76">
        <v>0</v>
      </c>
      <c r="DP76">
        <v>0</v>
      </c>
      <c r="DQ76">
        <v>0</v>
      </c>
      <c r="DR76">
        <v>0</v>
      </c>
      <c r="DS76">
        <v>4.7311899999999998</v>
      </c>
      <c r="DT76">
        <v>24.770800000000001</v>
      </c>
      <c r="DU76">
        <v>38.428600000000003</v>
      </c>
      <c r="DV76">
        <v>3.40455</v>
      </c>
      <c r="DW76">
        <v>10.432399999999999</v>
      </c>
      <c r="DX76">
        <v>6.9328599999999998</v>
      </c>
      <c r="DY76">
        <v>34.679900000000004</v>
      </c>
      <c r="DZ76">
        <v>123.38</v>
      </c>
      <c r="EA76">
        <v>351.25</v>
      </c>
      <c r="EB76">
        <v>0</v>
      </c>
      <c r="EC76">
        <v>0</v>
      </c>
      <c r="ED76">
        <v>0</v>
      </c>
      <c r="EE76">
        <v>0</v>
      </c>
      <c r="EF76">
        <v>0</v>
      </c>
      <c r="EG76">
        <v>474.63</v>
      </c>
      <c r="EH76">
        <v>469.90300000000002</v>
      </c>
      <c r="EI76">
        <v>4.7275799999999997</v>
      </c>
      <c r="EJ76">
        <v>0</v>
      </c>
      <c r="EK76">
        <v>0</v>
      </c>
      <c r="EM76">
        <v>0</v>
      </c>
      <c r="EN76">
        <v>0</v>
      </c>
      <c r="EP76">
        <v>0</v>
      </c>
      <c r="EQ76" s="69">
        <v>5.9063500000000003E-17</v>
      </c>
      <c r="ER76">
        <v>220.26900000000001</v>
      </c>
      <c r="ES76">
        <v>161.55699999999999</v>
      </c>
      <c r="ET76">
        <v>17.241099999999999</v>
      </c>
      <c r="EU76">
        <v>29.651599999999998</v>
      </c>
      <c r="EV76">
        <v>0</v>
      </c>
      <c r="EW76">
        <v>92.342299999999994</v>
      </c>
      <c r="EX76">
        <v>521.06200000000001</v>
      </c>
      <c r="EY76">
        <v>738.71100000000001</v>
      </c>
      <c r="EZ76">
        <v>0</v>
      </c>
      <c r="FA76">
        <v>0</v>
      </c>
      <c r="FB76">
        <v>0</v>
      </c>
      <c r="FC76">
        <v>0</v>
      </c>
      <c r="FD76">
        <v>0</v>
      </c>
      <c r="FE76">
        <v>1259.77</v>
      </c>
      <c r="FF76" s="69">
        <v>6.3589000000000003E-12</v>
      </c>
      <c r="FG76">
        <v>114.89700000000001</v>
      </c>
      <c r="FH76">
        <v>94.668800000000005</v>
      </c>
      <c r="FI76">
        <v>21.6584</v>
      </c>
      <c r="FJ76">
        <v>38.087299999999999</v>
      </c>
      <c r="FK76">
        <v>15.766</v>
      </c>
      <c r="FL76">
        <v>91.194400000000002</v>
      </c>
      <c r="FM76">
        <v>376.27199999999999</v>
      </c>
      <c r="FN76">
        <v>738.71100000000001</v>
      </c>
      <c r="FO76">
        <v>0</v>
      </c>
      <c r="FP76">
        <v>0</v>
      </c>
      <c r="FQ76">
        <v>0</v>
      </c>
      <c r="FR76">
        <v>0</v>
      </c>
      <c r="FS76">
        <v>0</v>
      </c>
      <c r="FT76">
        <v>1114.98</v>
      </c>
      <c r="FU76" t="s">
        <v>642</v>
      </c>
      <c r="FV76" t="s">
        <v>622</v>
      </c>
      <c r="FW76" t="s">
        <v>528</v>
      </c>
      <c r="FX76" t="s">
        <v>115</v>
      </c>
      <c r="FY76" t="s">
        <v>530</v>
      </c>
      <c r="FZ76" t="s">
        <v>116</v>
      </c>
      <c r="GA76" t="s">
        <v>542</v>
      </c>
      <c r="GB76" t="s">
        <v>646</v>
      </c>
      <c r="GC76">
        <v>1.8252899999999999E-2</v>
      </c>
      <c r="GD76">
        <v>272.45</v>
      </c>
      <c r="GE76">
        <v>268.80700000000002</v>
      </c>
      <c r="GF76">
        <v>6.6866000000000003</v>
      </c>
      <c r="GG76">
        <v>24.856300000000001</v>
      </c>
      <c r="GH76">
        <v>0</v>
      </c>
      <c r="GI76">
        <v>110.568</v>
      </c>
      <c r="GJ76">
        <v>683.4</v>
      </c>
      <c r="GK76">
        <v>1226.76</v>
      </c>
      <c r="GL76">
        <v>0</v>
      </c>
      <c r="GM76">
        <v>0</v>
      </c>
      <c r="GN76">
        <v>0</v>
      </c>
      <c r="GO76">
        <v>0</v>
      </c>
      <c r="GP76">
        <v>0</v>
      </c>
      <c r="GQ76">
        <v>1910.16</v>
      </c>
      <c r="GR76">
        <v>74.304299999999998</v>
      </c>
      <c r="GS76">
        <v>0</v>
      </c>
      <c r="GT76">
        <v>0</v>
      </c>
      <c r="GU76">
        <v>0</v>
      </c>
      <c r="GV76">
        <v>0</v>
      </c>
      <c r="GW76">
        <v>27.058700000000002</v>
      </c>
      <c r="GX76">
        <v>0</v>
      </c>
      <c r="GY76">
        <v>101.36</v>
      </c>
      <c r="GZ76">
        <v>0</v>
      </c>
      <c r="HA76">
        <v>0</v>
      </c>
      <c r="HB76">
        <v>0</v>
      </c>
      <c r="HC76">
        <v>0</v>
      </c>
      <c r="HD76">
        <v>101.36</v>
      </c>
      <c r="HE76">
        <v>1.6775100000000001E-2</v>
      </c>
      <c r="HF76">
        <v>65.830699999999993</v>
      </c>
      <c r="HG76">
        <v>130.053</v>
      </c>
      <c r="HH76">
        <v>8.9258699999999997</v>
      </c>
      <c r="HI76">
        <v>31.700600000000001</v>
      </c>
      <c r="HJ76">
        <v>21.0778</v>
      </c>
      <c r="HK76">
        <v>106.455</v>
      </c>
      <c r="HL76">
        <v>364.07</v>
      </c>
      <c r="HM76">
        <v>1226.76</v>
      </c>
      <c r="HN76">
        <v>0</v>
      </c>
      <c r="HO76">
        <v>0</v>
      </c>
      <c r="HP76">
        <v>0</v>
      </c>
      <c r="HQ76">
        <v>0</v>
      </c>
      <c r="HR76">
        <v>0</v>
      </c>
      <c r="HS76">
        <v>1590.83</v>
      </c>
      <c r="HT76">
        <v>65.306700000000006</v>
      </c>
      <c r="HU76">
        <v>0</v>
      </c>
      <c r="HV76">
        <v>0</v>
      </c>
      <c r="HW76">
        <v>0</v>
      </c>
      <c r="HX76">
        <v>0</v>
      </c>
      <c r="HY76">
        <v>0</v>
      </c>
      <c r="HZ76">
        <v>0</v>
      </c>
      <c r="IA76">
        <v>65.31</v>
      </c>
      <c r="IB76">
        <v>0</v>
      </c>
      <c r="IC76">
        <v>0</v>
      </c>
      <c r="ID76">
        <v>0</v>
      </c>
      <c r="IE76">
        <v>0</v>
      </c>
      <c r="IF76">
        <v>65.31</v>
      </c>
    </row>
    <row r="77" spans="1:240" x14ac:dyDescent="0.3">
      <c r="A77" s="67">
        <v>43887.508298611108</v>
      </c>
      <c r="B77" t="s">
        <v>253</v>
      </c>
      <c r="C77" t="s">
        <v>254</v>
      </c>
      <c r="D77" t="s">
        <v>187</v>
      </c>
      <c r="E77">
        <v>24563.1</v>
      </c>
      <c r="F77">
        <v>24692.3</v>
      </c>
      <c r="G77" t="s">
        <v>112</v>
      </c>
      <c r="H77" s="68">
        <v>3.2638888888888891E-2</v>
      </c>
      <c r="I77" t="s">
        <v>118</v>
      </c>
      <c r="J77">
        <v>15.82</v>
      </c>
      <c r="K77" t="s">
        <v>114</v>
      </c>
      <c r="L77" t="s">
        <v>114</v>
      </c>
      <c r="M77" t="s">
        <v>119</v>
      </c>
      <c r="N77">
        <v>3.2028099999999999</v>
      </c>
      <c r="O77">
        <v>28724.400000000001</v>
      </c>
      <c r="P77">
        <v>10377.799999999999</v>
      </c>
      <c r="Q77">
        <v>0</v>
      </c>
      <c r="R77">
        <v>1248.9100000000001</v>
      </c>
      <c r="S77">
        <v>0</v>
      </c>
      <c r="T77">
        <v>57714.8</v>
      </c>
      <c r="U77">
        <v>98069.2</v>
      </c>
      <c r="V77">
        <v>77659.399999999994</v>
      </c>
      <c r="W77">
        <v>0</v>
      </c>
      <c r="X77">
        <v>133.94</v>
      </c>
      <c r="Y77">
        <v>0</v>
      </c>
      <c r="Z77">
        <v>0</v>
      </c>
      <c r="AA77">
        <v>0</v>
      </c>
      <c r="AB77">
        <v>175863</v>
      </c>
      <c r="AC77">
        <v>559.95000000000005</v>
      </c>
      <c r="AD77">
        <v>0</v>
      </c>
      <c r="AE77">
        <v>0</v>
      </c>
      <c r="AF77">
        <v>0</v>
      </c>
      <c r="AG77">
        <v>0</v>
      </c>
      <c r="AH77">
        <v>719.048</v>
      </c>
      <c r="AI77">
        <v>0</v>
      </c>
      <c r="AJ77">
        <v>1279</v>
      </c>
      <c r="AK77">
        <v>0</v>
      </c>
      <c r="AL77">
        <v>0</v>
      </c>
      <c r="AM77">
        <v>0</v>
      </c>
      <c r="AN77">
        <v>0</v>
      </c>
      <c r="AO77">
        <v>1279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4.6395</v>
      </c>
      <c r="BD77">
        <v>47.410699999999999</v>
      </c>
      <c r="BE77">
        <v>13.0878</v>
      </c>
      <c r="BF77">
        <v>0</v>
      </c>
      <c r="BG77">
        <v>1.22184</v>
      </c>
      <c r="BH77">
        <v>5.2835900000000002</v>
      </c>
      <c r="BI77">
        <v>73.789599999999993</v>
      </c>
      <c r="BJ77">
        <v>145.43299999999999</v>
      </c>
      <c r="BK77">
        <v>93.919200000000004</v>
      </c>
      <c r="BL77">
        <v>0</v>
      </c>
      <c r="BM77">
        <v>0.185608</v>
      </c>
      <c r="BN77">
        <v>0</v>
      </c>
      <c r="BO77">
        <v>0</v>
      </c>
      <c r="BP77">
        <v>0</v>
      </c>
      <c r="BQ77">
        <v>239.53800000000001</v>
      </c>
      <c r="BR77">
        <v>229.61799999999999</v>
      </c>
      <c r="BS77">
        <v>9.9199099999999998</v>
      </c>
      <c r="BT77">
        <v>0</v>
      </c>
      <c r="BU77">
        <v>0</v>
      </c>
      <c r="BW77">
        <v>0</v>
      </c>
      <c r="BX77">
        <v>0</v>
      </c>
      <c r="BZ77">
        <v>0</v>
      </c>
      <c r="CA77" t="s">
        <v>114</v>
      </c>
      <c r="CB77" t="s">
        <v>114</v>
      </c>
      <c r="CC77" t="s">
        <v>432</v>
      </c>
      <c r="CD77">
        <v>0</v>
      </c>
      <c r="CE77">
        <v>11922.6</v>
      </c>
      <c r="CF77">
        <v>37462.9</v>
      </c>
      <c r="CG77">
        <v>0</v>
      </c>
      <c r="CH77">
        <v>0</v>
      </c>
      <c r="CI77">
        <v>13506.4</v>
      </c>
      <c r="CJ77">
        <v>55947.199999999997</v>
      </c>
      <c r="CK77">
        <v>118839</v>
      </c>
      <c r="CL77">
        <v>77659.399999999994</v>
      </c>
      <c r="CM77">
        <v>0</v>
      </c>
      <c r="CN77">
        <v>379.815</v>
      </c>
      <c r="CO77">
        <v>0</v>
      </c>
      <c r="CP77">
        <v>0</v>
      </c>
      <c r="CQ77">
        <v>0</v>
      </c>
      <c r="CR77">
        <v>196878</v>
      </c>
      <c r="CS77">
        <v>577.03599999999994</v>
      </c>
      <c r="CT77">
        <v>0</v>
      </c>
      <c r="CU77">
        <v>0</v>
      </c>
      <c r="CV77">
        <v>0</v>
      </c>
      <c r="CW77">
        <v>0</v>
      </c>
      <c r="CX77">
        <v>0</v>
      </c>
      <c r="CY77">
        <v>0</v>
      </c>
      <c r="CZ77">
        <v>577.03599999999994</v>
      </c>
      <c r="DA77">
        <v>0</v>
      </c>
      <c r="DB77">
        <v>0</v>
      </c>
      <c r="DC77">
        <v>0</v>
      </c>
      <c r="DD77">
        <v>0</v>
      </c>
      <c r="DE77">
        <v>577.03599999999994</v>
      </c>
      <c r="DF77">
        <v>0</v>
      </c>
      <c r="DG77">
        <v>0</v>
      </c>
      <c r="DH77">
        <v>0</v>
      </c>
      <c r="DI77">
        <v>0</v>
      </c>
      <c r="DJ77">
        <v>0</v>
      </c>
      <c r="DK77">
        <v>0</v>
      </c>
      <c r="DL77">
        <v>0</v>
      </c>
      <c r="DM77">
        <v>0</v>
      </c>
      <c r="DN77">
        <v>0</v>
      </c>
      <c r="DO77">
        <v>0</v>
      </c>
      <c r="DP77">
        <v>0</v>
      </c>
      <c r="DQ77">
        <v>0</v>
      </c>
      <c r="DR77">
        <v>0</v>
      </c>
      <c r="DS77">
        <v>4.8011400000000002</v>
      </c>
      <c r="DT77">
        <v>24.2027</v>
      </c>
      <c r="DU77">
        <v>44.843200000000003</v>
      </c>
      <c r="DV77">
        <v>0</v>
      </c>
      <c r="DW77">
        <v>0</v>
      </c>
      <c r="DX77">
        <v>16.029199999999999</v>
      </c>
      <c r="DY77">
        <v>71.381200000000007</v>
      </c>
      <c r="DZ77">
        <v>161.25700000000001</v>
      </c>
      <c r="EA77">
        <v>93.919200000000004</v>
      </c>
      <c r="EB77">
        <v>0</v>
      </c>
      <c r="EC77">
        <v>0.45810400000000001</v>
      </c>
      <c r="ED77">
        <v>0</v>
      </c>
      <c r="EE77">
        <v>0</v>
      </c>
      <c r="EF77">
        <v>0</v>
      </c>
      <c r="EG77">
        <v>255.63499999999999</v>
      </c>
      <c r="EH77">
        <v>250.834</v>
      </c>
      <c r="EI77">
        <v>4.8011400000000002</v>
      </c>
      <c r="EJ77">
        <v>0</v>
      </c>
      <c r="EK77">
        <v>0</v>
      </c>
      <c r="EM77">
        <v>0</v>
      </c>
      <c r="EN77">
        <v>0</v>
      </c>
      <c r="EP77">
        <v>0</v>
      </c>
      <c r="EQ77" s="69">
        <v>2.8519099999999999E-18</v>
      </c>
      <c r="ER77">
        <v>12.9702</v>
      </c>
      <c r="ES77">
        <v>2.06087</v>
      </c>
      <c r="ET77">
        <v>0</v>
      </c>
      <c r="EU77" s="69">
        <v>6.0407900000000004E-14</v>
      </c>
      <c r="EV77">
        <v>0</v>
      </c>
      <c r="EW77">
        <v>14.011200000000001</v>
      </c>
      <c r="EX77">
        <v>29.042200000000001</v>
      </c>
      <c r="EY77">
        <v>14.089600000000001</v>
      </c>
      <c r="EZ77">
        <v>0</v>
      </c>
      <c r="FA77">
        <v>5.1839799999999998E-2</v>
      </c>
      <c r="FB77">
        <v>0</v>
      </c>
      <c r="FC77">
        <v>0</v>
      </c>
      <c r="FD77">
        <v>0</v>
      </c>
      <c r="FE77">
        <v>43.183700000000002</v>
      </c>
      <c r="FF77">
        <v>0</v>
      </c>
      <c r="FG77">
        <v>6.6757999999999997</v>
      </c>
      <c r="FH77">
        <v>6.8138500000000004</v>
      </c>
      <c r="FI77">
        <v>0</v>
      </c>
      <c r="FJ77">
        <v>0</v>
      </c>
      <c r="FK77">
        <v>2.2787999999999999</v>
      </c>
      <c r="FL77">
        <v>13.4459</v>
      </c>
      <c r="FM77">
        <v>29.214300000000001</v>
      </c>
      <c r="FN77">
        <v>14.089600000000001</v>
      </c>
      <c r="FO77">
        <v>0</v>
      </c>
      <c r="FP77">
        <v>6.7214899999999994E-2</v>
      </c>
      <c r="FQ77">
        <v>0</v>
      </c>
      <c r="FR77">
        <v>0</v>
      </c>
      <c r="FS77">
        <v>0</v>
      </c>
      <c r="FT77">
        <v>43.371200000000002</v>
      </c>
      <c r="FU77" t="s">
        <v>642</v>
      </c>
      <c r="FV77" t="s">
        <v>622</v>
      </c>
      <c r="FW77" t="s">
        <v>528</v>
      </c>
      <c r="FX77" t="s">
        <v>115</v>
      </c>
      <c r="FY77" t="s">
        <v>530</v>
      </c>
      <c r="FZ77" t="s">
        <v>116</v>
      </c>
      <c r="GA77" t="s">
        <v>542</v>
      </c>
      <c r="GB77" t="s">
        <v>646</v>
      </c>
      <c r="GC77">
        <v>6.7026900000000003E-4</v>
      </c>
      <c r="GD77">
        <v>5.3793800000000003</v>
      </c>
      <c r="GE77">
        <v>1.8837900000000001</v>
      </c>
      <c r="GF77">
        <v>0</v>
      </c>
      <c r="GG77">
        <v>0.2215</v>
      </c>
      <c r="GH77">
        <v>0</v>
      </c>
      <c r="GI77">
        <v>11.4048</v>
      </c>
      <c r="GJ77">
        <v>18.88</v>
      </c>
      <c r="GK77">
        <v>13.5962</v>
      </c>
      <c r="GL77">
        <v>0</v>
      </c>
      <c r="GM77">
        <v>3.2424799999999997E-2</v>
      </c>
      <c r="GN77">
        <v>0</v>
      </c>
      <c r="GO77">
        <v>0</v>
      </c>
      <c r="GP77">
        <v>0</v>
      </c>
      <c r="GQ77">
        <v>32.51</v>
      </c>
      <c r="GR77">
        <v>2.97167</v>
      </c>
      <c r="GS77">
        <v>0</v>
      </c>
      <c r="GT77">
        <v>0</v>
      </c>
      <c r="GU77">
        <v>0</v>
      </c>
      <c r="GV77">
        <v>0</v>
      </c>
      <c r="GW77">
        <v>3.8160099999999999</v>
      </c>
      <c r="GX77">
        <v>0</v>
      </c>
      <c r="GY77">
        <v>6.79</v>
      </c>
      <c r="GZ77">
        <v>0</v>
      </c>
      <c r="HA77">
        <v>0</v>
      </c>
      <c r="HB77">
        <v>0</v>
      </c>
      <c r="HC77">
        <v>0</v>
      </c>
      <c r="HD77">
        <v>6.79</v>
      </c>
      <c r="HE77">
        <v>0</v>
      </c>
      <c r="HF77">
        <v>2.3335300000000001</v>
      </c>
      <c r="HG77">
        <v>6.7732299999999999</v>
      </c>
      <c r="HH77">
        <v>0</v>
      </c>
      <c r="HI77">
        <v>0</v>
      </c>
      <c r="HJ77">
        <v>2.4600599999999999</v>
      </c>
      <c r="HK77">
        <v>11.012499999999999</v>
      </c>
      <c r="HL77">
        <v>22.57</v>
      </c>
      <c r="HM77">
        <v>13.5962</v>
      </c>
      <c r="HN77">
        <v>0</v>
      </c>
      <c r="HO77">
        <v>6.6602700000000001E-2</v>
      </c>
      <c r="HP77">
        <v>0</v>
      </c>
      <c r="HQ77">
        <v>0</v>
      </c>
      <c r="HR77">
        <v>0</v>
      </c>
      <c r="HS77">
        <v>36.24</v>
      </c>
      <c r="HT77">
        <v>3.0623499999999999</v>
      </c>
      <c r="HU77">
        <v>0</v>
      </c>
      <c r="HV77">
        <v>0</v>
      </c>
      <c r="HW77">
        <v>0</v>
      </c>
      <c r="HX77">
        <v>0</v>
      </c>
      <c r="HY77">
        <v>0</v>
      </c>
      <c r="HZ77">
        <v>0</v>
      </c>
      <c r="IA77">
        <v>3.06</v>
      </c>
      <c r="IB77">
        <v>0</v>
      </c>
      <c r="IC77">
        <v>0</v>
      </c>
      <c r="ID77">
        <v>0</v>
      </c>
      <c r="IE77">
        <v>0</v>
      </c>
      <c r="IF77">
        <v>3.06</v>
      </c>
    </row>
    <row r="78" spans="1:240" x14ac:dyDescent="0.3">
      <c r="A78" s="67">
        <v>43887.508587962962</v>
      </c>
      <c r="B78" t="s">
        <v>255</v>
      </c>
      <c r="C78" t="s">
        <v>256</v>
      </c>
      <c r="D78" t="s">
        <v>187</v>
      </c>
      <c r="E78">
        <v>24563</v>
      </c>
      <c r="F78">
        <v>24692</v>
      </c>
      <c r="G78" t="s">
        <v>112</v>
      </c>
      <c r="H78" s="68">
        <v>1.5277777777777777E-2</v>
      </c>
      <c r="I78" t="s">
        <v>113</v>
      </c>
      <c r="J78">
        <v>-20.93</v>
      </c>
      <c r="K78" t="s">
        <v>114</v>
      </c>
      <c r="L78" t="s">
        <v>114</v>
      </c>
      <c r="M78" t="s">
        <v>182</v>
      </c>
      <c r="N78">
        <v>0</v>
      </c>
      <c r="O78">
        <v>9114.84</v>
      </c>
      <c r="P78">
        <v>14079.7</v>
      </c>
      <c r="Q78">
        <v>0</v>
      </c>
      <c r="R78">
        <v>0</v>
      </c>
      <c r="S78">
        <v>0</v>
      </c>
      <c r="T78">
        <v>9508.18</v>
      </c>
      <c r="U78">
        <v>32702.799999999999</v>
      </c>
      <c r="V78">
        <v>12040.6</v>
      </c>
      <c r="W78">
        <v>0</v>
      </c>
      <c r="X78">
        <v>186.11</v>
      </c>
      <c r="Y78">
        <v>0</v>
      </c>
      <c r="Z78">
        <v>0</v>
      </c>
      <c r="AA78">
        <v>0</v>
      </c>
      <c r="AB78">
        <v>44929.5</v>
      </c>
      <c r="AC78">
        <v>25.727499999999999</v>
      </c>
      <c r="AD78">
        <v>0</v>
      </c>
      <c r="AE78">
        <v>0</v>
      </c>
      <c r="AF78">
        <v>0</v>
      </c>
      <c r="AG78">
        <v>0</v>
      </c>
      <c r="AH78">
        <v>273.73099999999999</v>
      </c>
      <c r="AI78">
        <v>0</v>
      </c>
      <c r="AJ78">
        <v>299.459</v>
      </c>
      <c r="AK78">
        <v>0</v>
      </c>
      <c r="AL78">
        <v>0</v>
      </c>
      <c r="AM78">
        <v>0</v>
      </c>
      <c r="AN78">
        <v>0</v>
      </c>
      <c r="AO78">
        <v>299.459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</v>
      </c>
      <c r="AW78">
        <v>0</v>
      </c>
      <c r="AX78">
        <v>0</v>
      </c>
      <c r="AY78">
        <v>0</v>
      </c>
      <c r="AZ78">
        <v>0</v>
      </c>
      <c r="BA78">
        <v>0</v>
      </c>
      <c r="BB78">
        <v>0</v>
      </c>
      <c r="BC78">
        <v>0.208561</v>
      </c>
      <c r="BD78">
        <v>12.699</v>
      </c>
      <c r="BE78">
        <v>16.8508</v>
      </c>
      <c r="BF78">
        <v>0</v>
      </c>
      <c r="BG78">
        <v>0</v>
      </c>
      <c r="BH78">
        <v>2.0098400000000001</v>
      </c>
      <c r="BI78">
        <v>12.774800000000001</v>
      </c>
      <c r="BJ78">
        <v>44.542999999999999</v>
      </c>
      <c r="BK78">
        <v>14.5617</v>
      </c>
      <c r="BL78">
        <v>0</v>
      </c>
      <c r="BM78">
        <v>0.25709700000000002</v>
      </c>
      <c r="BN78">
        <v>0</v>
      </c>
      <c r="BO78">
        <v>0</v>
      </c>
      <c r="BP78">
        <v>0</v>
      </c>
      <c r="BQ78">
        <v>59.361800000000002</v>
      </c>
      <c r="BR78">
        <v>57.1434</v>
      </c>
      <c r="BS78">
        <v>2.2183999999999999</v>
      </c>
      <c r="BT78">
        <v>0</v>
      </c>
      <c r="BU78">
        <v>0</v>
      </c>
      <c r="BW78">
        <v>0</v>
      </c>
      <c r="BX78">
        <v>0.75</v>
      </c>
      <c r="BY78" t="s">
        <v>257</v>
      </c>
      <c r="BZ78">
        <v>0</v>
      </c>
      <c r="CA78" t="s">
        <v>114</v>
      </c>
      <c r="CB78" t="s">
        <v>114</v>
      </c>
      <c r="CC78" t="s">
        <v>177</v>
      </c>
      <c r="CD78">
        <v>0</v>
      </c>
      <c r="CE78">
        <v>2878.21</v>
      </c>
      <c r="CF78">
        <v>3494.76</v>
      </c>
      <c r="CG78">
        <v>0</v>
      </c>
      <c r="CH78">
        <v>0</v>
      </c>
      <c r="CI78">
        <v>0</v>
      </c>
      <c r="CJ78">
        <v>8312.9</v>
      </c>
      <c r="CK78">
        <v>14685.9</v>
      </c>
      <c r="CL78">
        <v>12040.6</v>
      </c>
      <c r="CM78">
        <v>0</v>
      </c>
      <c r="CN78">
        <v>379.815</v>
      </c>
      <c r="CO78">
        <v>0</v>
      </c>
      <c r="CP78">
        <v>0</v>
      </c>
      <c r="CQ78">
        <v>0</v>
      </c>
      <c r="CR78">
        <v>27106.3</v>
      </c>
      <c r="CS78">
        <v>127.69499999999999</v>
      </c>
      <c r="CT78">
        <v>0</v>
      </c>
      <c r="CU78">
        <v>0</v>
      </c>
      <c r="CV78">
        <v>0</v>
      </c>
      <c r="CW78">
        <v>0</v>
      </c>
      <c r="CX78">
        <v>273.72899999999998</v>
      </c>
      <c r="CY78">
        <v>0</v>
      </c>
      <c r="CZ78">
        <v>401.42500000000001</v>
      </c>
      <c r="DA78">
        <v>0</v>
      </c>
      <c r="DB78">
        <v>0</v>
      </c>
      <c r="DC78">
        <v>0</v>
      </c>
      <c r="DD78">
        <v>0</v>
      </c>
      <c r="DE78">
        <v>401.42500000000001</v>
      </c>
      <c r="DF78">
        <v>0</v>
      </c>
      <c r="DG78">
        <v>0</v>
      </c>
      <c r="DH78">
        <v>0</v>
      </c>
      <c r="DI78">
        <v>0</v>
      </c>
      <c r="DJ78">
        <v>0</v>
      </c>
      <c r="DK78">
        <v>0</v>
      </c>
      <c r="DL78">
        <v>0</v>
      </c>
      <c r="DM78">
        <v>0</v>
      </c>
      <c r="DN78">
        <v>0</v>
      </c>
      <c r="DO78">
        <v>0</v>
      </c>
      <c r="DP78">
        <v>0</v>
      </c>
      <c r="DQ78">
        <v>0</v>
      </c>
      <c r="DR78">
        <v>0</v>
      </c>
      <c r="DS78">
        <v>1.0263199999999999</v>
      </c>
      <c r="DT78">
        <v>5.1698199999999996</v>
      </c>
      <c r="DU78">
        <v>4.4599099999999998</v>
      </c>
      <c r="DV78">
        <v>0</v>
      </c>
      <c r="DW78">
        <v>0</v>
      </c>
      <c r="DX78">
        <v>2.0098199999999999</v>
      </c>
      <c r="DY78">
        <v>10.938700000000001</v>
      </c>
      <c r="DZ78">
        <v>23.604500000000002</v>
      </c>
      <c r="EA78">
        <v>14.5617</v>
      </c>
      <c r="EB78">
        <v>0</v>
      </c>
      <c r="EC78">
        <v>0.45810600000000001</v>
      </c>
      <c r="ED78">
        <v>0</v>
      </c>
      <c r="EE78">
        <v>0</v>
      </c>
      <c r="EF78">
        <v>0</v>
      </c>
      <c r="EG78">
        <v>38.624299999999998</v>
      </c>
      <c r="EH78">
        <v>35.588200000000001</v>
      </c>
      <c r="EI78">
        <v>3.0361400000000001</v>
      </c>
      <c r="EJ78">
        <v>0</v>
      </c>
      <c r="EK78">
        <v>0</v>
      </c>
      <c r="EM78">
        <v>0</v>
      </c>
      <c r="EN78">
        <v>0</v>
      </c>
      <c r="EP78">
        <v>0</v>
      </c>
      <c r="EQ78">
        <v>0</v>
      </c>
      <c r="ER78">
        <v>2.6964700000000001</v>
      </c>
      <c r="ES78">
        <v>2.6014599999999999</v>
      </c>
      <c r="ET78">
        <v>0</v>
      </c>
      <c r="EU78">
        <v>0</v>
      </c>
      <c r="EV78">
        <v>0</v>
      </c>
      <c r="EW78">
        <v>3.0515699999999999</v>
      </c>
      <c r="EX78">
        <v>8.3495100000000004</v>
      </c>
      <c r="EY78">
        <v>2.18451</v>
      </c>
      <c r="EZ78">
        <v>0</v>
      </c>
      <c r="FA78">
        <v>7.1435799999999994E-2</v>
      </c>
      <c r="FB78">
        <v>0</v>
      </c>
      <c r="FC78">
        <v>0</v>
      </c>
      <c r="FD78">
        <v>0</v>
      </c>
      <c r="FE78">
        <v>10.605499999999999</v>
      </c>
      <c r="FF78">
        <v>0</v>
      </c>
      <c r="FG78">
        <v>1.0324500000000001</v>
      </c>
      <c r="FH78">
        <v>0.66695400000000005</v>
      </c>
      <c r="FI78">
        <v>0</v>
      </c>
      <c r="FJ78">
        <v>0</v>
      </c>
      <c r="FK78">
        <v>0</v>
      </c>
      <c r="FL78">
        <v>2.4256000000000002</v>
      </c>
      <c r="FM78">
        <v>4.125</v>
      </c>
      <c r="FN78">
        <v>2.18451</v>
      </c>
      <c r="FO78">
        <v>0</v>
      </c>
      <c r="FP78">
        <v>6.7214899999999994E-2</v>
      </c>
      <c r="FQ78">
        <v>0</v>
      </c>
      <c r="FR78">
        <v>0</v>
      </c>
      <c r="FS78">
        <v>0</v>
      </c>
      <c r="FT78">
        <v>6.3767300000000002</v>
      </c>
      <c r="FU78" t="s">
        <v>642</v>
      </c>
      <c r="FV78" t="s">
        <v>622</v>
      </c>
      <c r="FW78" t="s">
        <v>528</v>
      </c>
      <c r="FX78" t="s">
        <v>115</v>
      </c>
      <c r="FY78" t="s">
        <v>530</v>
      </c>
      <c r="FZ78" t="s">
        <v>116</v>
      </c>
      <c r="GA78" t="s">
        <v>542</v>
      </c>
      <c r="GB78" t="s">
        <v>646</v>
      </c>
      <c r="GC78">
        <v>0</v>
      </c>
      <c r="GD78">
        <v>1.5601499999999999</v>
      </c>
      <c r="GE78">
        <v>2.5499399999999999</v>
      </c>
      <c r="GF78">
        <v>0</v>
      </c>
      <c r="GG78">
        <v>0</v>
      </c>
      <c r="GH78">
        <v>0</v>
      </c>
      <c r="GI78">
        <v>2.0925699999999998</v>
      </c>
      <c r="GJ78">
        <v>6.2</v>
      </c>
      <c r="GK78">
        <v>2.1080000000000001</v>
      </c>
      <c r="GL78">
        <v>0</v>
      </c>
      <c r="GM78">
        <v>4.5055400000000002E-2</v>
      </c>
      <c r="GN78">
        <v>0</v>
      </c>
      <c r="GO78">
        <v>0</v>
      </c>
      <c r="GP78">
        <v>0</v>
      </c>
      <c r="GQ78">
        <v>8.36</v>
      </c>
      <c r="GR78">
        <v>0.13653599999999999</v>
      </c>
      <c r="GS78">
        <v>0</v>
      </c>
      <c r="GT78">
        <v>0</v>
      </c>
      <c r="GU78">
        <v>0</v>
      </c>
      <c r="GV78">
        <v>0</v>
      </c>
      <c r="GW78">
        <v>1.4527000000000001</v>
      </c>
      <c r="GX78">
        <v>0</v>
      </c>
      <c r="GY78">
        <v>1.59</v>
      </c>
      <c r="GZ78">
        <v>0</v>
      </c>
      <c r="HA78">
        <v>0</v>
      </c>
      <c r="HB78">
        <v>0</v>
      </c>
      <c r="HC78">
        <v>0</v>
      </c>
      <c r="HD78">
        <v>1.59</v>
      </c>
      <c r="HE78">
        <v>0</v>
      </c>
      <c r="HF78">
        <v>0.48724600000000001</v>
      </c>
      <c r="HG78">
        <v>0.63378199999999996</v>
      </c>
      <c r="HH78">
        <v>0</v>
      </c>
      <c r="HI78">
        <v>0</v>
      </c>
      <c r="HJ78">
        <v>0</v>
      </c>
      <c r="HK78">
        <v>1.7537100000000001</v>
      </c>
      <c r="HL78">
        <v>2.87</v>
      </c>
      <c r="HM78">
        <v>2.1080000000000001</v>
      </c>
      <c r="HN78">
        <v>0</v>
      </c>
      <c r="HO78">
        <v>6.6602700000000001E-2</v>
      </c>
      <c r="HP78">
        <v>0</v>
      </c>
      <c r="HQ78">
        <v>0</v>
      </c>
      <c r="HR78">
        <v>0</v>
      </c>
      <c r="HS78">
        <v>5.05</v>
      </c>
      <c r="HT78">
        <v>0.67768300000000004</v>
      </c>
      <c r="HU78">
        <v>0</v>
      </c>
      <c r="HV78">
        <v>0</v>
      </c>
      <c r="HW78">
        <v>0</v>
      </c>
      <c r="HX78">
        <v>0</v>
      </c>
      <c r="HY78">
        <v>1.45269</v>
      </c>
      <c r="HZ78">
        <v>0</v>
      </c>
      <c r="IA78">
        <v>2.13</v>
      </c>
      <c r="IB78">
        <v>0</v>
      </c>
      <c r="IC78">
        <v>0</v>
      </c>
      <c r="ID78">
        <v>0</v>
      </c>
      <c r="IE78">
        <v>0</v>
      </c>
      <c r="IF78">
        <v>2.13</v>
      </c>
    </row>
    <row r="79" spans="1:240" x14ac:dyDescent="0.3">
      <c r="A79" s="67">
        <v>43887.509131944447</v>
      </c>
      <c r="B79" t="s">
        <v>259</v>
      </c>
      <c r="C79" t="s">
        <v>260</v>
      </c>
      <c r="D79" t="s">
        <v>187</v>
      </c>
      <c r="E79">
        <v>24563.1</v>
      </c>
      <c r="F79">
        <v>24692.3</v>
      </c>
      <c r="G79" t="s">
        <v>112</v>
      </c>
      <c r="H79" s="68">
        <v>3.0555555555555555E-2</v>
      </c>
      <c r="I79" t="s">
        <v>113</v>
      </c>
      <c r="J79">
        <v>-0.99</v>
      </c>
      <c r="K79" t="s">
        <v>114</v>
      </c>
      <c r="L79" t="s">
        <v>114</v>
      </c>
      <c r="M79" t="s">
        <v>132</v>
      </c>
      <c r="N79">
        <v>2.3233100000000002</v>
      </c>
      <c r="O79">
        <v>38276.9</v>
      </c>
      <c r="P79">
        <v>23576</v>
      </c>
      <c r="Q79">
        <v>0</v>
      </c>
      <c r="R79">
        <v>776.80700000000002</v>
      </c>
      <c r="S79">
        <v>0</v>
      </c>
      <c r="T79">
        <v>47720.2</v>
      </c>
      <c r="U79">
        <v>110352</v>
      </c>
      <c r="V79">
        <v>77659.399999999994</v>
      </c>
      <c r="W79">
        <v>0</v>
      </c>
      <c r="X79">
        <v>185.864</v>
      </c>
      <c r="Y79">
        <v>0</v>
      </c>
      <c r="Z79">
        <v>0</v>
      </c>
      <c r="AA79">
        <v>0</v>
      </c>
      <c r="AB79">
        <v>188198</v>
      </c>
      <c r="AC79">
        <v>434.53199999999998</v>
      </c>
      <c r="AD79">
        <v>0</v>
      </c>
      <c r="AE79">
        <v>0</v>
      </c>
      <c r="AF79">
        <v>0</v>
      </c>
      <c r="AG79">
        <v>0</v>
      </c>
      <c r="AH79">
        <v>719.048</v>
      </c>
      <c r="AI79">
        <v>0</v>
      </c>
      <c r="AJ79">
        <v>1153.58</v>
      </c>
      <c r="AK79">
        <v>0</v>
      </c>
      <c r="AL79">
        <v>0</v>
      </c>
      <c r="AM79">
        <v>0</v>
      </c>
      <c r="AN79">
        <v>0</v>
      </c>
      <c r="AO79">
        <v>1153.58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3.6570800000000001</v>
      </c>
      <c r="BD79">
        <v>60.403599999999997</v>
      </c>
      <c r="BE79">
        <v>28.985199999999999</v>
      </c>
      <c r="BF79">
        <v>0</v>
      </c>
      <c r="BG79">
        <v>0.77536300000000002</v>
      </c>
      <c r="BH79">
        <v>5.2835900000000002</v>
      </c>
      <c r="BI79">
        <v>62.659700000000001</v>
      </c>
      <c r="BJ79">
        <v>161.76499999999999</v>
      </c>
      <c r="BK79">
        <v>93.919200000000004</v>
      </c>
      <c r="BL79">
        <v>0</v>
      </c>
      <c r="BM79">
        <v>0.25670199999999999</v>
      </c>
      <c r="BN79">
        <v>0</v>
      </c>
      <c r="BO79">
        <v>0</v>
      </c>
      <c r="BP79">
        <v>0</v>
      </c>
      <c r="BQ79">
        <v>255.94</v>
      </c>
      <c r="BR79">
        <v>247.00200000000001</v>
      </c>
      <c r="BS79">
        <v>8.9383400000000002</v>
      </c>
      <c r="BT79">
        <v>0</v>
      </c>
      <c r="BU79">
        <v>0</v>
      </c>
      <c r="BW79">
        <v>0</v>
      </c>
      <c r="BX79">
        <v>0</v>
      </c>
      <c r="BZ79">
        <v>0</v>
      </c>
      <c r="CA79" t="s">
        <v>114</v>
      </c>
      <c r="CB79" t="s">
        <v>114</v>
      </c>
      <c r="CC79" t="s">
        <v>510</v>
      </c>
      <c r="CD79">
        <v>6.6037999999999997</v>
      </c>
      <c r="CE79">
        <v>33735.599999999999</v>
      </c>
      <c r="CF79">
        <v>23645.8</v>
      </c>
      <c r="CG79">
        <v>0</v>
      </c>
      <c r="CH79">
        <v>1168.48</v>
      </c>
      <c r="CI79">
        <v>0</v>
      </c>
      <c r="CJ79">
        <v>46346.400000000001</v>
      </c>
      <c r="CK79">
        <v>104903</v>
      </c>
      <c r="CL79">
        <v>77659.399999999994</v>
      </c>
      <c r="CM79">
        <v>0</v>
      </c>
      <c r="CN79">
        <v>379.815</v>
      </c>
      <c r="CO79">
        <v>0</v>
      </c>
      <c r="CP79">
        <v>0</v>
      </c>
      <c r="CQ79">
        <v>0</v>
      </c>
      <c r="CR79">
        <v>182942</v>
      </c>
      <c r="CS79">
        <v>1162.51</v>
      </c>
      <c r="CT79">
        <v>0</v>
      </c>
      <c r="CU79">
        <v>0</v>
      </c>
      <c r="CV79">
        <v>0</v>
      </c>
      <c r="CW79">
        <v>0</v>
      </c>
      <c r="CX79">
        <v>719.04899999999998</v>
      </c>
      <c r="CY79">
        <v>0</v>
      </c>
      <c r="CZ79">
        <v>1881.56</v>
      </c>
      <c r="DA79">
        <v>0</v>
      </c>
      <c r="DB79">
        <v>0</v>
      </c>
      <c r="DC79">
        <v>0</v>
      </c>
      <c r="DD79">
        <v>0</v>
      </c>
      <c r="DE79">
        <v>1881.56</v>
      </c>
      <c r="DF79">
        <v>0</v>
      </c>
      <c r="DG79">
        <v>0</v>
      </c>
      <c r="DH79">
        <v>0</v>
      </c>
      <c r="DI79">
        <v>0</v>
      </c>
      <c r="DJ79">
        <v>0</v>
      </c>
      <c r="DK79">
        <v>0</v>
      </c>
      <c r="DL79">
        <v>0</v>
      </c>
      <c r="DM79">
        <v>0</v>
      </c>
      <c r="DN79">
        <v>0</v>
      </c>
      <c r="DO79">
        <v>0</v>
      </c>
      <c r="DP79">
        <v>0</v>
      </c>
      <c r="DQ79">
        <v>0</v>
      </c>
      <c r="DR79">
        <v>0</v>
      </c>
      <c r="DS79">
        <v>9.6173300000000008</v>
      </c>
      <c r="DT79">
        <v>55.0989</v>
      </c>
      <c r="DU79">
        <v>29.045200000000001</v>
      </c>
      <c r="DV79">
        <v>0</v>
      </c>
      <c r="DW79">
        <v>1.1557500000000001</v>
      </c>
      <c r="DX79">
        <v>5.2835999999999999</v>
      </c>
      <c r="DY79">
        <v>60.572699999999998</v>
      </c>
      <c r="DZ79">
        <v>160.773</v>
      </c>
      <c r="EA79">
        <v>93.919200000000004</v>
      </c>
      <c r="EB79">
        <v>0</v>
      </c>
      <c r="EC79">
        <v>0.45810400000000001</v>
      </c>
      <c r="ED79">
        <v>0</v>
      </c>
      <c r="EE79">
        <v>0</v>
      </c>
      <c r="EF79">
        <v>0</v>
      </c>
      <c r="EG79">
        <v>255.15100000000001</v>
      </c>
      <c r="EH79">
        <v>240.256</v>
      </c>
      <c r="EI79">
        <v>14.894299999999999</v>
      </c>
      <c r="EJ79">
        <v>0</v>
      </c>
      <c r="EK79">
        <v>0</v>
      </c>
      <c r="EM79">
        <v>0</v>
      </c>
      <c r="EN79">
        <v>0</v>
      </c>
      <c r="EP79">
        <v>0</v>
      </c>
      <c r="EQ79">
        <v>0</v>
      </c>
      <c r="ER79">
        <v>16.1311</v>
      </c>
      <c r="ES79">
        <v>4.6986100000000004</v>
      </c>
      <c r="ET79">
        <v>0</v>
      </c>
      <c r="EU79">
        <v>0</v>
      </c>
      <c r="EV79">
        <v>0</v>
      </c>
      <c r="EW79">
        <v>13.555300000000001</v>
      </c>
      <c r="EX79">
        <v>34.384999999999998</v>
      </c>
      <c r="EY79">
        <v>14.089600000000001</v>
      </c>
      <c r="EZ79">
        <v>0</v>
      </c>
      <c r="FA79">
        <v>7.1282499999999999E-2</v>
      </c>
      <c r="FB79">
        <v>0</v>
      </c>
      <c r="FC79">
        <v>0</v>
      </c>
      <c r="FD79">
        <v>0</v>
      </c>
      <c r="FE79">
        <v>48.545900000000003</v>
      </c>
      <c r="FF79" s="69">
        <v>1.95742E-20</v>
      </c>
      <c r="FG79">
        <v>15.1267</v>
      </c>
      <c r="FH79">
        <v>4.6158999999999999</v>
      </c>
      <c r="FI79">
        <v>0</v>
      </c>
      <c r="FJ79" s="69">
        <v>5.1421700000000001E-17</v>
      </c>
      <c r="FK79">
        <v>0</v>
      </c>
      <c r="FL79">
        <v>12.911</v>
      </c>
      <c r="FM79">
        <v>32.653599999999997</v>
      </c>
      <c r="FN79">
        <v>14.089600000000001</v>
      </c>
      <c r="FO79">
        <v>0</v>
      </c>
      <c r="FP79">
        <v>6.7214899999999994E-2</v>
      </c>
      <c r="FQ79">
        <v>0</v>
      </c>
      <c r="FR79">
        <v>0</v>
      </c>
      <c r="FS79">
        <v>0</v>
      </c>
      <c r="FT79">
        <v>46.810499999999998</v>
      </c>
      <c r="FU79" t="s">
        <v>642</v>
      </c>
      <c r="FV79" t="s">
        <v>622</v>
      </c>
      <c r="FW79" t="s">
        <v>528</v>
      </c>
      <c r="FX79" t="s">
        <v>115</v>
      </c>
      <c r="FY79" t="s">
        <v>530</v>
      </c>
      <c r="FZ79" t="s">
        <v>116</v>
      </c>
      <c r="GA79" t="s">
        <v>542</v>
      </c>
      <c r="GB79" t="s">
        <v>646</v>
      </c>
      <c r="GC79">
        <v>5.0564100000000003E-4</v>
      </c>
      <c r="GD79">
        <v>7.0479399999999996</v>
      </c>
      <c r="GE79">
        <v>4.3013399999999997</v>
      </c>
      <c r="GF79">
        <v>0</v>
      </c>
      <c r="GG79">
        <v>0.15685399999999999</v>
      </c>
      <c r="GH79">
        <v>0</v>
      </c>
      <c r="GI79">
        <v>10.083</v>
      </c>
      <c r="GJ79">
        <v>21.59</v>
      </c>
      <c r="GK79">
        <v>13.5962</v>
      </c>
      <c r="GL79">
        <v>0</v>
      </c>
      <c r="GM79">
        <v>4.4992900000000002E-2</v>
      </c>
      <c r="GN79">
        <v>0</v>
      </c>
      <c r="GO79">
        <v>0</v>
      </c>
      <c r="GP79">
        <v>0</v>
      </c>
      <c r="GQ79">
        <v>35.229999999999997</v>
      </c>
      <c r="GR79">
        <v>2.3060800000000001</v>
      </c>
      <c r="GS79">
        <v>0</v>
      </c>
      <c r="GT79">
        <v>0</v>
      </c>
      <c r="GU79">
        <v>0</v>
      </c>
      <c r="GV79">
        <v>0</v>
      </c>
      <c r="GW79">
        <v>3.8160099999999999</v>
      </c>
      <c r="GX79">
        <v>0</v>
      </c>
      <c r="GY79">
        <v>6.13</v>
      </c>
      <c r="GZ79">
        <v>0</v>
      </c>
      <c r="HA79">
        <v>0</v>
      </c>
      <c r="HB79">
        <v>0</v>
      </c>
      <c r="HC79">
        <v>0</v>
      </c>
      <c r="HD79">
        <v>6.13</v>
      </c>
      <c r="HE79">
        <v>1.41833E-3</v>
      </c>
      <c r="HF79">
        <v>6.2502500000000003</v>
      </c>
      <c r="HG79">
        <v>4.3444399999999996</v>
      </c>
      <c r="HH79">
        <v>0</v>
      </c>
      <c r="HI79">
        <v>0.222834</v>
      </c>
      <c r="HJ79">
        <v>0</v>
      </c>
      <c r="HK79">
        <v>9.7075399999999998</v>
      </c>
      <c r="HL79">
        <v>20.52</v>
      </c>
      <c r="HM79">
        <v>13.5962</v>
      </c>
      <c r="HN79">
        <v>0</v>
      </c>
      <c r="HO79">
        <v>6.6602700000000001E-2</v>
      </c>
      <c r="HP79">
        <v>0</v>
      </c>
      <c r="HQ79">
        <v>0</v>
      </c>
      <c r="HR79">
        <v>0</v>
      </c>
      <c r="HS79">
        <v>34.19</v>
      </c>
      <c r="HT79">
        <v>6.1694800000000001</v>
      </c>
      <c r="HU79">
        <v>0</v>
      </c>
      <c r="HV79">
        <v>0</v>
      </c>
      <c r="HW79">
        <v>0</v>
      </c>
      <c r="HX79">
        <v>0</v>
      </c>
      <c r="HY79">
        <v>3.81602</v>
      </c>
      <c r="HZ79">
        <v>0</v>
      </c>
      <c r="IA79">
        <v>9.99</v>
      </c>
      <c r="IB79">
        <v>0</v>
      </c>
      <c r="IC79">
        <v>0</v>
      </c>
      <c r="ID79">
        <v>0</v>
      </c>
      <c r="IE79">
        <v>0</v>
      </c>
      <c r="IF79">
        <v>9.99</v>
      </c>
    </row>
    <row r="80" spans="1:240" x14ac:dyDescent="0.3">
      <c r="A80" s="67">
        <v>43887.521805555552</v>
      </c>
      <c r="B80" t="s">
        <v>261</v>
      </c>
      <c r="C80" t="s">
        <v>262</v>
      </c>
      <c r="D80" t="s">
        <v>214</v>
      </c>
      <c r="E80">
        <v>42554</v>
      </c>
      <c r="F80">
        <v>42554</v>
      </c>
      <c r="G80" t="s">
        <v>112</v>
      </c>
      <c r="H80" s="68">
        <v>0.7583333333333333</v>
      </c>
      <c r="I80" t="s">
        <v>113</v>
      </c>
      <c r="J80">
        <v>-19.32</v>
      </c>
      <c r="K80" t="s">
        <v>114</v>
      </c>
      <c r="L80" t="s">
        <v>114</v>
      </c>
      <c r="M80" t="s">
        <v>567</v>
      </c>
      <c r="N80">
        <v>5.5893499999999996</v>
      </c>
      <c r="O80">
        <v>107814</v>
      </c>
      <c r="P80">
        <v>45293.9</v>
      </c>
      <c r="Q80">
        <v>396.63499999999999</v>
      </c>
      <c r="R80">
        <v>9435.74</v>
      </c>
      <c r="S80">
        <v>367.67899999999997</v>
      </c>
      <c r="T80">
        <v>20680.7</v>
      </c>
      <c r="U80">
        <v>183994</v>
      </c>
      <c r="V80">
        <v>62063.5</v>
      </c>
      <c r="W80">
        <v>0</v>
      </c>
      <c r="X80">
        <v>44792.9</v>
      </c>
      <c r="Y80">
        <v>0</v>
      </c>
      <c r="Z80">
        <v>0</v>
      </c>
      <c r="AA80">
        <v>0</v>
      </c>
      <c r="AB80">
        <v>290851</v>
      </c>
      <c r="AC80">
        <v>1171.3499999999999</v>
      </c>
      <c r="AD80">
        <v>0</v>
      </c>
      <c r="AE80">
        <v>0</v>
      </c>
      <c r="AF80">
        <v>0</v>
      </c>
      <c r="AG80">
        <v>0</v>
      </c>
      <c r="AH80">
        <v>4812.24</v>
      </c>
      <c r="AI80">
        <v>0</v>
      </c>
      <c r="AJ80">
        <v>5983.58</v>
      </c>
      <c r="AK80">
        <v>0</v>
      </c>
      <c r="AL80">
        <v>0</v>
      </c>
      <c r="AM80">
        <v>0</v>
      </c>
      <c r="AN80">
        <v>0</v>
      </c>
      <c r="AO80">
        <v>5983.58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5.75434</v>
      </c>
      <c r="BD80">
        <v>92.872500000000002</v>
      </c>
      <c r="BE80">
        <v>32.485199999999999</v>
      </c>
      <c r="BF80">
        <v>0.44015799999999999</v>
      </c>
      <c r="BG80">
        <v>6.5153100000000004</v>
      </c>
      <c r="BH80">
        <v>21.177800000000001</v>
      </c>
      <c r="BI80">
        <v>14.0937</v>
      </c>
      <c r="BJ80">
        <v>173.339</v>
      </c>
      <c r="BK80">
        <v>41.804499999999997</v>
      </c>
      <c r="BL80">
        <v>0</v>
      </c>
      <c r="BM80">
        <v>30.0609</v>
      </c>
      <c r="BN80">
        <v>0</v>
      </c>
      <c r="BO80">
        <v>0</v>
      </c>
      <c r="BP80">
        <v>0</v>
      </c>
      <c r="BQ80">
        <v>245.20500000000001</v>
      </c>
      <c r="BR80">
        <v>218.51499999999999</v>
      </c>
      <c r="BS80">
        <v>26.689699999999998</v>
      </c>
      <c r="BT80">
        <v>0</v>
      </c>
      <c r="BU80">
        <v>0</v>
      </c>
      <c r="BW80">
        <v>0</v>
      </c>
      <c r="BX80">
        <v>13</v>
      </c>
      <c r="BY80" t="s">
        <v>598</v>
      </c>
      <c r="BZ80">
        <v>0</v>
      </c>
      <c r="CA80" t="s">
        <v>114</v>
      </c>
      <c r="CB80" t="s">
        <v>114</v>
      </c>
      <c r="CC80" t="s">
        <v>591</v>
      </c>
      <c r="CD80">
        <v>3.23706</v>
      </c>
      <c r="CE80">
        <v>96095.6</v>
      </c>
      <c r="CF80">
        <v>33746.5</v>
      </c>
      <c r="CG80">
        <v>0</v>
      </c>
      <c r="CH80">
        <v>15.1469</v>
      </c>
      <c r="CI80">
        <v>1158.98</v>
      </c>
      <c r="CJ80">
        <v>20093.7</v>
      </c>
      <c r="CK80">
        <v>151113</v>
      </c>
      <c r="CL80">
        <v>62063.5</v>
      </c>
      <c r="CM80">
        <v>0</v>
      </c>
      <c r="CN80">
        <v>44792.9</v>
      </c>
      <c r="CO80">
        <v>0</v>
      </c>
      <c r="CP80">
        <v>0</v>
      </c>
      <c r="CQ80">
        <v>0</v>
      </c>
      <c r="CR80">
        <v>257970</v>
      </c>
      <c r="CS80">
        <v>980.73500000000001</v>
      </c>
      <c r="CT80">
        <v>0</v>
      </c>
      <c r="CU80">
        <v>0</v>
      </c>
      <c r="CV80">
        <v>0</v>
      </c>
      <c r="CW80">
        <v>0</v>
      </c>
      <c r="CX80">
        <v>5687.15</v>
      </c>
      <c r="CY80">
        <v>0</v>
      </c>
      <c r="CZ80">
        <v>6667.88</v>
      </c>
      <c r="DA80">
        <v>0</v>
      </c>
      <c r="DB80">
        <v>0</v>
      </c>
      <c r="DC80">
        <v>0</v>
      </c>
      <c r="DD80">
        <v>0</v>
      </c>
      <c r="DE80">
        <v>6667.88</v>
      </c>
      <c r="DF80">
        <v>0</v>
      </c>
      <c r="DG80">
        <v>0</v>
      </c>
      <c r="DH80">
        <v>0</v>
      </c>
      <c r="DI80">
        <v>0</v>
      </c>
      <c r="DJ80">
        <v>0</v>
      </c>
      <c r="DK80">
        <v>0</v>
      </c>
      <c r="DL80">
        <v>0</v>
      </c>
      <c r="DM80">
        <v>0</v>
      </c>
      <c r="DN80">
        <v>0</v>
      </c>
      <c r="DO80">
        <v>0</v>
      </c>
      <c r="DP80">
        <v>0</v>
      </c>
      <c r="DQ80">
        <v>0</v>
      </c>
      <c r="DR80">
        <v>0</v>
      </c>
      <c r="DS80">
        <v>4.8327</v>
      </c>
      <c r="DT80">
        <v>85.3065</v>
      </c>
      <c r="DU80">
        <v>24.6418</v>
      </c>
      <c r="DV80">
        <v>0</v>
      </c>
      <c r="DW80">
        <v>8.7209200000000001E-3</v>
      </c>
      <c r="DX80">
        <v>25.485099999999999</v>
      </c>
      <c r="DY80">
        <v>13.7399</v>
      </c>
      <c r="DZ80">
        <v>154.01499999999999</v>
      </c>
      <c r="EA80">
        <v>41.804499999999997</v>
      </c>
      <c r="EB80">
        <v>0</v>
      </c>
      <c r="EC80">
        <v>30.0609</v>
      </c>
      <c r="ED80">
        <v>0</v>
      </c>
      <c r="EE80">
        <v>0</v>
      </c>
      <c r="EF80">
        <v>0</v>
      </c>
      <c r="EG80">
        <v>225.88</v>
      </c>
      <c r="EH80">
        <v>196.32499999999999</v>
      </c>
      <c r="EI80">
        <v>29.555199999999999</v>
      </c>
      <c r="EJ80">
        <v>0</v>
      </c>
      <c r="EK80">
        <v>0</v>
      </c>
      <c r="EM80">
        <v>0</v>
      </c>
      <c r="EN80">
        <v>0</v>
      </c>
      <c r="EP80">
        <v>0</v>
      </c>
      <c r="EQ80">
        <v>0</v>
      </c>
      <c r="ER80">
        <v>38.896900000000002</v>
      </c>
      <c r="ES80">
        <v>8.7859599999999993</v>
      </c>
      <c r="ET80">
        <v>0.27599400000000002</v>
      </c>
      <c r="EU80">
        <v>1.6432899999999999</v>
      </c>
      <c r="EV80">
        <v>1.0089000000000001E-2</v>
      </c>
      <c r="EW80">
        <v>3.0817100000000002</v>
      </c>
      <c r="EX80">
        <v>52.693899999999999</v>
      </c>
      <c r="EY80">
        <v>10.1204</v>
      </c>
      <c r="EZ80">
        <v>0</v>
      </c>
      <c r="FA80">
        <v>7.8971900000000002</v>
      </c>
      <c r="FB80">
        <v>0</v>
      </c>
      <c r="FC80">
        <v>0</v>
      </c>
      <c r="FD80">
        <v>0</v>
      </c>
      <c r="FE80">
        <v>70.711500000000001</v>
      </c>
      <c r="FF80">
        <v>0</v>
      </c>
      <c r="FG80">
        <v>39.298699999999997</v>
      </c>
      <c r="FH80">
        <v>6.8548900000000001</v>
      </c>
      <c r="FI80">
        <v>0</v>
      </c>
      <c r="FJ80">
        <v>0</v>
      </c>
      <c r="FK80">
        <v>0.115365</v>
      </c>
      <c r="FL80">
        <v>3.0698500000000002</v>
      </c>
      <c r="FM80">
        <v>49.338799999999999</v>
      </c>
      <c r="FN80">
        <v>10.1204</v>
      </c>
      <c r="FO80">
        <v>0</v>
      </c>
      <c r="FP80">
        <v>7.8971900000000002</v>
      </c>
      <c r="FQ80">
        <v>0</v>
      </c>
      <c r="FR80">
        <v>0</v>
      </c>
      <c r="FS80">
        <v>0</v>
      </c>
      <c r="FT80">
        <v>67.356399999999994</v>
      </c>
      <c r="FU80" t="s">
        <v>642</v>
      </c>
      <c r="FV80" t="s">
        <v>622</v>
      </c>
      <c r="FW80" t="s">
        <v>528</v>
      </c>
      <c r="FX80" t="s">
        <v>115</v>
      </c>
      <c r="FY80" t="s">
        <v>530</v>
      </c>
      <c r="FZ80" t="s">
        <v>644</v>
      </c>
      <c r="GA80" t="s">
        <v>542</v>
      </c>
      <c r="GB80" t="s">
        <v>646</v>
      </c>
      <c r="GC80">
        <v>1.18677E-3</v>
      </c>
      <c r="GD80">
        <v>21.579799999999999</v>
      </c>
      <c r="GE80">
        <v>9.0147399999999998</v>
      </c>
      <c r="GF80">
        <v>9.2665999999999998E-2</v>
      </c>
      <c r="GG80">
        <v>1.9013899999999999</v>
      </c>
      <c r="GH80">
        <v>5.0276399999999999E-2</v>
      </c>
      <c r="GI80">
        <v>3.6770800000000001</v>
      </c>
      <c r="GJ80">
        <v>36.31</v>
      </c>
      <c r="GK80">
        <v>12.651</v>
      </c>
      <c r="GL80">
        <v>0</v>
      </c>
      <c r="GM80">
        <v>9.6907099999999993</v>
      </c>
      <c r="GN80">
        <v>0</v>
      </c>
      <c r="GO80">
        <v>0</v>
      </c>
      <c r="GP80">
        <v>0</v>
      </c>
      <c r="GQ80">
        <v>58.65</v>
      </c>
      <c r="GR80">
        <v>6.21638</v>
      </c>
      <c r="GS80">
        <v>0</v>
      </c>
      <c r="GT80">
        <v>0</v>
      </c>
      <c r="GU80">
        <v>0</v>
      </c>
      <c r="GV80">
        <v>0</v>
      </c>
      <c r="GW80">
        <v>25.538699999999999</v>
      </c>
      <c r="GX80">
        <v>0</v>
      </c>
      <c r="GY80">
        <v>31.76</v>
      </c>
      <c r="GZ80">
        <v>0</v>
      </c>
      <c r="HA80">
        <v>0</v>
      </c>
      <c r="HB80">
        <v>0</v>
      </c>
      <c r="HC80">
        <v>0</v>
      </c>
      <c r="HD80">
        <v>31.76</v>
      </c>
      <c r="HE80">
        <v>6.92109E-4</v>
      </c>
      <c r="HF80">
        <v>19.7684</v>
      </c>
      <c r="HG80">
        <v>6.6569799999999999</v>
      </c>
      <c r="HH80">
        <v>0</v>
      </c>
      <c r="HI80">
        <v>3.2328499999999998E-3</v>
      </c>
      <c r="HJ80">
        <v>0.20148199999999999</v>
      </c>
      <c r="HK80">
        <v>3.59693</v>
      </c>
      <c r="HL80">
        <v>30.23</v>
      </c>
      <c r="HM80">
        <v>12.651</v>
      </c>
      <c r="HN80">
        <v>0</v>
      </c>
      <c r="HO80">
        <v>9.6907099999999993</v>
      </c>
      <c r="HP80">
        <v>0</v>
      </c>
      <c r="HQ80">
        <v>0</v>
      </c>
      <c r="HR80">
        <v>0</v>
      </c>
      <c r="HS80">
        <v>52.57</v>
      </c>
      <c r="HT80">
        <v>5.20479</v>
      </c>
      <c r="HU80">
        <v>0</v>
      </c>
      <c r="HV80">
        <v>0</v>
      </c>
      <c r="HW80">
        <v>0</v>
      </c>
      <c r="HX80">
        <v>0</v>
      </c>
      <c r="HY80">
        <v>30.181899999999999</v>
      </c>
      <c r="HZ80">
        <v>0</v>
      </c>
      <c r="IA80">
        <v>35.380000000000003</v>
      </c>
      <c r="IB80">
        <v>0</v>
      </c>
      <c r="IC80">
        <v>0</v>
      </c>
      <c r="ID80">
        <v>0</v>
      </c>
      <c r="IE80">
        <v>0</v>
      </c>
      <c r="IF80">
        <v>35.380000000000003</v>
      </c>
    </row>
    <row r="81" spans="1:240" x14ac:dyDescent="0.3">
      <c r="A81" s="67">
        <v>43887.532488425924</v>
      </c>
      <c r="B81" t="s">
        <v>263</v>
      </c>
      <c r="C81" t="s">
        <v>264</v>
      </c>
      <c r="D81" t="s">
        <v>214</v>
      </c>
      <c r="E81">
        <v>42554</v>
      </c>
      <c r="F81">
        <v>42554</v>
      </c>
      <c r="G81" t="s">
        <v>112</v>
      </c>
      <c r="H81" s="68">
        <v>0.63541666666666663</v>
      </c>
      <c r="I81" t="s">
        <v>113</v>
      </c>
      <c r="J81">
        <v>-33.31</v>
      </c>
      <c r="K81" t="s">
        <v>114</v>
      </c>
      <c r="L81" t="s">
        <v>114</v>
      </c>
      <c r="M81" t="s">
        <v>632</v>
      </c>
      <c r="N81">
        <v>170.16399999999999</v>
      </c>
      <c r="O81">
        <v>107687</v>
      </c>
      <c r="P81">
        <v>66230.5</v>
      </c>
      <c r="Q81">
        <v>544.88599999999997</v>
      </c>
      <c r="R81">
        <v>9231.08</v>
      </c>
      <c r="S81">
        <v>369.24599999999998</v>
      </c>
      <c r="T81">
        <v>22770.7</v>
      </c>
      <c r="U81">
        <v>207003</v>
      </c>
      <c r="V81">
        <v>67379.199999999997</v>
      </c>
      <c r="W81">
        <v>7629.8</v>
      </c>
      <c r="X81">
        <v>44792.9</v>
      </c>
      <c r="Y81">
        <v>0</v>
      </c>
      <c r="Z81">
        <v>0</v>
      </c>
      <c r="AA81">
        <v>0</v>
      </c>
      <c r="AB81">
        <v>326805</v>
      </c>
      <c r="AC81">
        <v>1251.96</v>
      </c>
      <c r="AD81">
        <v>0</v>
      </c>
      <c r="AE81">
        <v>0</v>
      </c>
      <c r="AF81">
        <v>0</v>
      </c>
      <c r="AG81">
        <v>0</v>
      </c>
      <c r="AH81">
        <v>5075.1899999999996</v>
      </c>
      <c r="AI81">
        <v>0</v>
      </c>
      <c r="AJ81">
        <v>6327.15</v>
      </c>
      <c r="AK81">
        <v>780.18</v>
      </c>
      <c r="AL81">
        <v>0</v>
      </c>
      <c r="AM81">
        <v>0</v>
      </c>
      <c r="AN81">
        <v>0</v>
      </c>
      <c r="AO81">
        <v>7107.33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6.2357699999999996</v>
      </c>
      <c r="BD81">
        <v>92.846800000000002</v>
      </c>
      <c r="BE81">
        <v>45.372799999999998</v>
      </c>
      <c r="BF81">
        <v>0.58894899999999994</v>
      </c>
      <c r="BG81">
        <v>6.3947500000000002</v>
      </c>
      <c r="BH81">
        <v>22.343900000000001</v>
      </c>
      <c r="BI81">
        <v>15.569900000000001</v>
      </c>
      <c r="BJ81">
        <v>189.35300000000001</v>
      </c>
      <c r="BK81">
        <v>48.791499999999999</v>
      </c>
      <c r="BL81">
        <v>4.9401400000000004</v>
      </c>
      <c r="BM81">
        <v>30.0609</v>
      </c>
      <c r="BN81">
        <v>0</v>
      </c>
      <c r="BO81">
        <v>0</v>
      </c>
      <c r="BP81">
        <v>0</v>
      </c>
      <c r="BQ81">
        <v>273.14499999999998</v>
      </c>
      <c r="BR81">
        <v>241.6</v>
      </c>
      <c r="BS81">
        <v>31.545500000000001</v>
      </c>
      <c r="BT81">
        <v>0</v>
      </c>
      <c r="BU81">
        <v>0</v>
      </c>
      <c r="BW81">
        <v>0</v>
      </c>
      <c r="BX81">
        <v>7</v>
      </c>
      <c r="BY81" t="s">
        <v>609</v>
      </c>
      <c r="BZ81">
        <v>0</v>
      </c>
      <c r="CA81" t="s">
        <v>114</v>
      </c>
      <c r="CB81" t="s">
        <v>114</v>
      </c>
      <c r="CC81" t="s">
        <v>633</v>
      </c>
      <c r="CD81">
        <v>2.7052499999999999</v>
      </c>
      <c r="CE81">
        <v>95450.7</v>
      </c>
      <c r="CF81">
        <v>38107.800000000003</v>
      </c>
      <c r="CG81">
        <v>0</v>
      </c>
      <c r="CH81">
        <v>11.444699999999999</v>
      </c>
      <c r="CI81">
        <v>1113.29</v>
      </c>
      <c r="CJ81">
        <v>22182</v>
      </c>
      <c r="CK81">
        <v>156868</v>
      </c>
      <c r="CL81">
        <v>67379.199999999997</v>
      </c>
      <c r="CM81">
        <v>7629.8</v>
      </c>
      <c r="CN81">
        <v>44792.9</v>
      </c>
      <c r="CO81">
        <v>0</v>
      </c>
      <c r="CP81">
        <v>0</v>
      </c>
      <c r="CQ81">
        <v>0</v>
      </c>
      <c r="CR81">
        <v>276670</v>
      </c>
      <c r="CS81">
        <v>687.51700000000005</v>
      </c>
      <c r="CT81">
        <v>0</v>
      </c>
      <c r="CU81">
        <v>0</v>
      </c>
      <c r="CV81">
        <v>0</v>
      </c>
      <c r="CW81">
        <v>0</v>
      </c>
      <c r="CX81">
        <v>5890.78</v>
      </c>
      <c r="CY81">
        <v>0</v>
      </c>
      <c r="CZ81">
        <v>6578.3</v>
      </c>
      <c r="DA81">
        <v>780.18</v>
      </c>
      <c r="DB81">
        <v>0</v>
      </c>
      <c r="DC81">
        <v>0</v>
      </c>
      <c r="DD81">
        <v>0</v>
      </c>
      <c r="DE81">
        <v>7358.48</v>
      </c>
      <c r="DF81">
        <v>0</v>
      </c>
      <c r="DG81">
        <v>0</v>
      </c>
      <c r="DH81">
        <v>0</v>
      </c>
      <c r="DI81">
        <v>0</v>
      </c>
      <c r="DJ81">
        <v>0</v>
      </c>
      <c r="DK81">
        <v>0</v>
      </c>
      <c r="DL81">
        <v>0</v>
      </c>
      <c r="DM81">
        <v>0</v>
      </c>
      <c r="DN81">
        <v>0</v>
      </c>
      <c r="DO81">
        <v>0</v>
      </c>
      <c r="DP81">
        <v>0</v>
      </c>
      <c r="DQ81">
        <v>0</v>
      </c>
      <c r="DR81">
        <v>0</v>
      </c>
      <c r="DS81">
        <v>3.3916900000000001</v>
      </c>
      <c r="DT81">
        <v>83.581800000000001</v>
      </c>
      <c r="DU81">
        <v>27.4739</v>
      </c>
      <c r="DV81">
        <v>0</v>
      </c>
      <c r="DW81">
        <v>6.5884000000000003E-3</v>
      </c>
      <c r="DX81">
        <v>26.372699999999998</v>
      </c>
      <c r="DY81">
        <v>15.216799999999999</v>
      </c>
      <c r="DZ81">
        <v>156.04300000000001</v>
      </c>
      <c r="EA81">
        <v>48.791499999999999</v>
      </c>
      <c r="EB81">
        <v>4.9401400000000004</v>
      </c>
      <c r="EC81">
        <v>30.0609</v>
      </c>
      <c r="ED81">
        <v>0</v>
      </c>
      <c r="EE81">
        <v>0</v>
      </c>
      <c r="EF81">
        <v>0</v>
      </c>
      <c r="EG81">
        <v>239.83600000000001</v>
      </c>
      <c r="EH81">
        <v>207.5</v>
      </c>
      <c r="EI81">
        <v>32.336100000000002</v>
      </c>
      <c r="EJ81">
        <v>0</v>
      </c>
      <c r="EK81">
        <v>0</v>
      </c>
      <c r="EM81">
        <v>0</v>
      </c>
      <c r="EN81">
        <v>0</v>
      </c>
      <c r="EP81">
        <v>0</v>
      </c>
      <c r="EQ81">
        <v>0</v>
      </c>
      <c r="ER81">
        <v>40.237400000000001</v>
      </c>
      <c r="ES81">
        <v>10.410399999999999</v>
      </c>
      <c r="ET81">
        <v>0.36084100000000002</v>
      </c>
      <c r="EU81">
        <v>1.6340399999999999</v>
      </c>
      <c r="EV81">
        <v>1.05962E-2</v>
      </c>
      <c r="EW81">
        <v>3.5303399999999998</v>
      </c>
      <c r="EX81">
        <v>56.183700000000002</v>
      </c>
      <c r="EY81">
        <v>11.1122</v>
      </c>
      <c r="EZ81">
        <v>0.87098200000000003</v>
      </c>
      <c r="FA81">
        <v>7.8971900000000002</v>
      </c>
      <c r="FB81">
        <v>0</v>
      </c>
      <c r="FC81">
        <v>0</v>
      </c>
      <c r="FD81">
        <v>0</v>
      </c>
      <c r="FE81">
        <v>76.063999999999993</v>
      </c>
      <c r="FF81">
        <v>0</v>
      </c>
      <c r="FG81">
        <v>38.397100000000002</v>
      </c>
      <c r="FH81">
        <v>7.5044899999999997</v>
      </c>
      <c r="FI81">
        <v>0</v>
      </c>
      <c r="FJ81">
        <v>0</v>
      </c>
      <c r="FK81">
        <v>0.10699699999999999</v>
      </c>
      <c r="FL81">
        <v>3.5188000000000001</v>
      </c>
      <c r="FM81">
        <v>49.5274</v>
      </c>
      <c r="FN81">
        <v>11.1122</v>
      </c>
      <c r="FO81">
        <v>0.87098200000000003</v>
      </c>
      <c r="FP81">
        <v>7.8971900000000002</v>
      </c>
      <c r="FQ81">
        <v>0</v>
      </c>
      <c r="FR81">
        <v>0</v>
      </c>
      <c r="FS81">
        <v>0</v>
      </c>
      <c r="FT81">
        <v>69.407700000000006</v>
      </c>
      <c r="FU81" t="s">
        <v>642</v>
      </c>
      <c r="FV81" t="s">
        <v>622</v>
      </c>
      <c r="FW81" t="s">
        <v>528</v>
      </c>
      <c r="FX81" t="s">
        <v>115</v>
      </c>
      <c r="FY81" t="s">
        <v>530</v>
      </c>
      <c r="FZ81" t="s">
        <v>644</v>
      </c>
      <c r="GA81" t="s">
        <v>542</v>
      </c>
      <c r="GB81" t="s">
        <v>646</v>
      </c>
      <c r="GC81">
        <v>3.2467500000000003E-2</v>
      </c>
      <c r="GD81">
        <v>21.873100000000001</v>
      </c>
      <c r="GE81">
        <v>13.0777</v>
      </c>
      <c r="GF81">
        <v>0.12696399999999999</v>
      </c>
      <c r="GG81">
        <v>1.8554900000000001</v>
      </c>
      <c r="GH81">
        <v>5.0636300000000002E-2</v>
      </c>
      <c r="GI81">
        <v>4.1326299999999998</v>
      </c>
      <c r="GJ81">
        <v>41.15</v>
      </c>
      <c r="GK81">
        <v>13.719900000000001</v>
      </c>
      <c r="GL81">
        <v>1.5180400000000001</v>
      </c>
      <c r="GM81">
        <v>9.6907099999999993</v>
      </c>
      <c r="GN81">
        <v>0</v>
      </c>
      <c r="GO81">
        <v>0</v>
      </c>
      <c r="GP81">
        <v>0</v>
      </c>
      <c r="GQ81">
        <v>66.08</v>
      </c>
      <c r="GR81">
        <v>6.64419</v>
      </c>
      <c r="GS81">
        <v>0</v>
      </c>
      <c r="GT81">
        <v>0</v>
      </c>
      <c r="GU81">
        <v>0</v>
      </c>
      <c r="GV81">
        <v>0</v>
      </c>
      <c r="GW81">
        <v>26.934200000000001</v>
      </c>
      <c r="GX81">
        <v>0</v>
      </c>
      <c r="GY81">
        <v>33.57</v>
      </c>
      <c r="GZ81">
        <v>4.1404399999999999</v>
      </c>
      <c r="HA81">
        <v>0</v>
      </c>
      <c r="HB81">
        <v>0</v>
      </c>
      <c r="HC81">
        <v>0</v>
      </c>
      <c r="HD81">
        <v>37.71</v>
      </c>
      <c r="HE81">
        <v>5.7931699999999998E-4</v>
      </c>
      <c r="HF81">
        <v>19.743099999999998</v>
      </c>
      <c r="HG81">
        <v>7.4550200000000002</v>
      </c>
      <c r="HH81">
        <v>0</v>
      </c>
      <c r="HI81">
        <v>2.4269399999999998E-3</v>
      </c>
      <c r="HJ81">
        <v>0.19103999999999999</v>
      </c>
      <c r="HK81">
        <v>4.0547000000000004</v>
      </c>
      <c r="HL81">
        <v>31.44</v>
      </c>
      <c r="HM81">
        <v>13.719900000000001</v>
      </c>
      <c r="HN81">
        <v>1.5180400000000001</v>
      </c>
      <c r="HO81">
        <v>9.6907099999999993</v>
      </c>
      <c r="HP81">
        <v>0</v>
      </c>
      <c r="HQ81">
        <v>0</v>
      </c>
      <c r="HR81">
        <v>0</v>
      </c>
      <c r="HS81">
        <v>56.37</v>
      </c>
      <c r="HT81">
        <v>3.6486800000000001</v>
      </c>
      <c r="HU81">
        <v>0</v>
      </c>
      <c r="HV81">
        <v>0</v>
      </c>
      <c r="HW81">
        <v>0</v>
      </c>
      <c r="HX81">
        <v>0</v>
      </c>
      <c r="HY81">
        <v>31.262599999999999</v>
      </c>
      <c r="HZ81">
        <v>0</v>
      </c>
      <c r="IA81">
        <v>34.909999999999997</v>
      </c>
      <c r="IB81">
        <v>4.1404399999999999</v>
      </c>
      <c r="IC81">
        <v>0</v>
      </c>
      <c r="ID81">
        <v>0</v>
      </c>
      <c r="IE81">
        <v>0</v>
      </c>
      <c r="IF81">
        <v>39.049999999999997</v>
      </c>
    </row>
    <row r="82" spans="1:240" x14ac:dyDescent="0.3">
      <c r="A82" s="67">
        <v>43887.533761574072</v>
      </c>
      <c r="B82" t="s">
        <v>266</v>
      </c>
      <c r="C82" t="s">
        <v>267</v>
      </c>
      <c r="D82" t="s">
        <v>187</v>
      </c>
      <c r="E82">
        <v>52045</v>
      </c>
      <c r="F82">
        <v>52045</v>
      </c>
      <c r="G82" t="s">
        <v>112</v>
      </c>
      <c r="H82" s="68">
        <v>7.1527777777777787E-2</v>
      </c>
      <c r="I82" t="s">
        <v>118</v>
      </c>
      <c r="J82">
        <v>6.07</v>
      </c>
      <c r="K82" t="s">
        <v>114</v>
      </c>
      <c r="L82" t="s">
        <v>114</v>
      </c>
      <c r="M82" t="s">
        <v>184</v>
      </c>
      <c r="N82">
        <v>0</v>
      </c>
      <c r="O82">
        <v>12235.4</v>
      </c>
      <c r="P82">
        <v>7699.44</v>
      </c>
      <c r="Q82">
        <v>0</v>
      </c>
      <c r="R82">
        <v>0</v>
      </c>
      <c r="S82">
        <v>0</v>
      </c>
      <c r="T82">
        <v>17842.3</v>
      </c>
      <c r="U82">
        <v>37777.1</v>
      </c>
      <c r="V82">
        <v>34168.5</v>
      </c>
      <c r="W82">
        <v>0</v>
      </c>
      <c r="X82">
        <v>0</v>
      </c>
      <c r="Y82">
        <v>0</v>
      </c>
      <c r="Z82">
        <v>0</v>
      </c>
      <c r="AA82">
        <v>0</v>
      </c>
      <c r="AB82">
        <v>71945.600000000006</v>
      </c>
      <c r="AC82">
        <v>5598.97</v>
      </c>
      <c r="AD82">
        <v>0</v>
      </c>
      <c r="AE82">
        <v>0</v>
      </c>
      <c r="AF82">
        <v>0</v>
      </c>
      <c r="AG82">
        <v>0</v>
      </c>
      <c r="AH82">
        <v>248.26300000000001</v>
      </c>
      <c r="AI82">
        <v>0</v>
      </c>
      <c r="AJ82">
        <v>5847.23</v>
      </c>
      <c r="AK82">
        <v>0</v>
      </c>
      <c r="AL82">
        <v>0</v>
      </c>
      <c r="AM82">
        <v>0</v>
      </c>
      <c r="AN82">
        <v>0</v>
      </c>
      <c r="AO82">
        <v>5847.23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21.5947</v>
      </c>
      <c r="BD82">
        <v>9.3848099999999999</v>
      </c>
      <c r="BE82">
        <v>3.8632599999999999</v>
      </c>
      <c r="BF82">
        <v>0</v>
      </c>
      <c r="BG82">
        <v>0</v>
      </c>
      <c r="BH82">
        <v>0.86004499999999995</v>
      </c>
      <c r="BI82">
        <v>9.6694899999999997</v>
      </c>
      <c r="BJ82">
        <v>45.372300000000003</v>
      </c>
      <c r="BK82">
        <v>18.188199999999998</v>
      </c>
      <c r="BL82">
        <v>0</v>
      </c>
      <c r="BM82">
        <v>0</v>
      </c>
      <c r="BN82">
        <v>0</v>
      </c>
      <c r="BO82">
        <v>0</v>
      </c>
      <c r="BP82">
        <v>0</v>
      </c>
      <c r="BQ82">
        <v>63.560499999999998</v>
      </c>
      <c r="BR82">
        <v>41.105800000000002</v>
      </c>
      <c r="BS82">
        <v>22.454699999999999</v>
      </c>
      <c r="BT82">
        <v>0</v>
      </c>
      <c r="BU82">
        <v>0</v>
      </c>
      <c r="BW82">
        <v>0</v>
      </c>
      <c r="BX82">
        <v>0</v>
      </c>
      <c r="BZ82">
        <v>0</v>
      </c>
      <c r="CA82" t="s">
        <v>114</v>
      </c>
      <c r="CB82" t="s">
        <v>114</v>
      </c>
      <c r="CC82" t="s">
        <v>180</v>
      </c>
      <c r="CD82">
        <v>24.750399999999999</v>
      </c>
      <c r="CE82">
        <v>29061.200000000001</v>
      </c>
      <c r="CF82">
        <v>12765.2</v>
      </c>
      <c r="CG82">
        <v>0</v>
      </c>
      <c r="CH82">
        <v>135.99600000000001</v>
      </c>
      <c r="CI82">
        <v>2575.15</v>
      </c>
      <c r="CJ82">
        <v>16967.2</v>
      </c>
      <c r="CK82">
        <v>61529.4</v>
      </c>
      <c r="CL82">
        <v>34168.5</v>
      </c>
      <c r="CM82">
        <v>0</v>
      </c>
      <c r="CN82">
        <v>0</v>
      </c>
      <c r="CO82">
        <v>0</v>
      </c>
      <c r="CP82">
        <v>0</v>
      </c>
      <c r="CQ82">
        <v>0</v>
      </c>
      <c r="CR82">
        <v>95698</v>
      </c>
      <c r="CS82">
        <v>4398.09</v>
      </c>
      <c r="CT82">
        <v>0</v>
      </c>
      <c r="CU82">
        <v>0</v>
      </c>
      <c r="CV82">
        <v>0</v>
      </c>
      <c r="CW82">
        <v>0</v>
      </c>
      <c r="CX82">
        <v>0</v>
      </c>
      <c r="CY82">
        <v>0</v>
      </c>
      <c r="CZ82">
        <v>4398.09</v>
      </c>
      <c r="DA82">
        <v>0</v>
      </c>
      <c r="DB82">
        <v>0</v>
      </c>
      <c r="DC82">
        <v>0</v>
      </c>
      <c r="DD82">
        <v>0</v>
      </c>
      <c r="DE82">
        <v>4398.09</v>
      </c>
      <c r="DF82">
        <v>0</v>
      </c>
      <c r="DG82">
        <v>0</v>
      </c>
      <c r="DH82">
        <v>0</v>
      </c>
      <c r="DI82">
        <v>0</v>
      </c>
      <c r="DJ82">
        <v>0</v>
      </c>
      <c r="DK82">
        <v>0</v>
      </c>
      <c r="DL82">
        <v>0</v>
      </c>
      <c r="DM82">
        <v>0</v>
      </c>
      <c r="DN82">
        <v>0</v>
      </c>
      <c r="DO82">
        <v>0</v>
      </c>
      <c r="DP82">
        <v>0</v>
      </c>
      <c r="DQ82">
        <v>0</v>
      </c>
      <c r="DR82">
        <v>0</v>
      </c>
      <c r="DS82">
        <v>16.849499999999999</v>
      </c>
      <c r="DT82">
        <v>17.562999999999999</v>
      </c>
      <c r="DU82">
        <v>6.3827299999999996</v>
      </c>
      <c r="DV82">
        <v>0</v>
      </c>
      <c r="DW82">
        <v>6.3460100000000005E-2</v>
      </c>
      <c r="DX82">
        <v>1.35572</v>
      </c>
      <c r="DY82">
        <v>9.21706</v>
      </c>
      <c r="DZ82">
        <v>51.4315</v>
      </c>
      <c r="EA82">
        <v>18.188199999999998</v>
      </c>
      <c r="EB82">
        <v>0</v>
      </c>
      <c r="EC82">
        <v>0</v>
      </c>
      <c r="ED82">
        <v>0</v>
      </c>
      <c r="EE82">
        <v>0</v>
      </c>
      <c r="EF82">
        <v>0</v>
      </c>
      <c r="EG82">
        <v>69.619699999999995</v>
      </c>
      <c r="EH82">
        <v>52.781500000000001</v>
      </c>
      <c r="EI82">
        <v>16.838200000000001</v>
      </c>
      <c r="EJ82">
        <v>0</v>
      </c>
      <c r="EK82">
        <v>0</v>
      </c>
      <c r="EM82">
        <v>0</v>
      </c>
      <c r="EN82">
        <v>0</v>
      </c>
      <c r="EP82">
        <v>0</v>
      </c>
      <c r="EQ82">
        <v>0</v>
      </c>
      <c r="ER82">
        <v>0.98407999999999995</v>
      </c>
      <c r="ES82">
        <v>0.147704</v>
      </c>
      <c r="ET82">
        <v>0</v>
      </c>
      <c r="EU82">
        <v>0</v>
      </c>
      <c r="EV82">
        <v>0</v>
      </c>
      <c r="EW82">
        <v>1.8728400000000001</v>
      </c>
      <c r="EX82">
        <v>3.0046200000000001</v>
      </c>
      <c r="EY82">
        <v>2.1212900000000001</v>
      </c>
      <c r="EZ82">
        <v>0</v>
      </c>
      <c r="FA82">
        <v>0</v>
      </c>
      <c r="FB82">
        <v>0</v>
      </c>
      <c r="FC82">
        <v>0</v>
      </c>
      <c r="FD82">
        <v>0</v>
      </c>
      <c r="FE82">
        <v>5.1259100000000002</v>
      </c>
      <c r="FF82" s="69">
        <v>5.08221E-13</v>
      </c>
      <c r="FG82">
        <v>1.4641</v>
      </c>
      <c r="FH82">
        <v>0.22589200000000001</v>
      </c>
      <c r="FI82">
        <v>0</v>
      </c>
      <c r="FJ82" s="69">
        <v>1.13686E-11</v>
      </c>
      <c r="FK82">
        <v>0.18551500000000001</v>
      </c>
      <c r="FL82">
        <v>1.8461399999999999</v>
      </c>
      <c r="FM82">
        <v>3.7216499999999999</v>
      </c>
      <c r="FN82">
        <v>2.1212900000000001</v>
      </c>
      <c r="FO82">
        <v>0</v>
      </c>
      <c r="FP82">
        <v>0</v>
      </c>
      <c r="FQ82">
        <v>0</v>
      </c>
      <c r="FR82">
        <v>0</v>
      </c>
      <c r="FS82">
        <v>0</v>
      </c>
      <c r="FT82">
        <v>5.8429399999999996</v>
      </c>
      <c r="FU82" t="s">
        <v>642</v>
      </c>
      <c r="FV82" t="s">
        <v>622</v>
      </c>
      <c r="FW82" t="s">
        <v>528</v>
      </c>
      <c r="FX82" t="s">
        <v>115</v>
      </c>
      <c r="FY82" t="s">
        <v>530</v>
      </c>
      <c r="FZ82" t="s">
        <v>116</v>
      </c>
      <c r="GA82" t="s">
        <v>542</v>
      </c>
      <c r="GB82" t="s">
        <v>646</v>
      </c>
      <c r="GC82">
        <v>0</v>
      </c>
      <c r="GD82">
        <v>2.2893599999999998</v>
      </c>
      <c r="GE82">
        <v>1.1612899999999999</v>
      </c>
      <c r="GF82">
        <v>0</v>
      </c>
      <c r="GG82">
        <v>0</v>
      </c>
      <c r="GH82">
        <v>0</v>
      </c>
      <c r="GI82">
        <v>3.3469099999999998</v>
      </c>
      <c r="GJ82">
        <v>6.8</v>
      </c>
      <c r="GK82">
        <v>5.4794700000000001</v>
      </c>
      <c r="GL82">
        <v>0</v>
      </c>
      <c r="GM82">
        <v>0</v>
      </c>
      <c r="GN82">
        <v>0</v>
      </c>
      <c r="GO82">
        <v>0</v>
      </c>
      <c r="GP82">
        <v>0</v>
      </c>
      <c r="GQ82">
        <v>12.28</v>
      </c>
      <c r="GR82">
        <v>29.713899999999999</v>
      </c>
      <c r="GS82">
        <v>0</v>
      </c>
      <c r="GT82">
        <v>0</v>
      </c>
      <c r="GU82">
        <v>0</v>
      </c>
      <c r="GV82">
        <v>0</v>
      </c>
      <c r="GW82">
        <v>1.3175399999999999</v>
      </c>
      <c r="GX82">
        <v>0</v>
      </c>
      <c r="GY82">
        <v>31.03</v>
      </c>
      <c r="GZ82">
        <v>0</v>
      </c>
      <c r="HA82">
        <v>0</v>
      </c>
      <c r="HB82">
        <v>0</v>
      </c>
      <c r="HC82">
        <v>0</v>
      </c>
      <c r="HD82">
        <v>31.03</v>
      </c>
      <c r="HE82">
        <v>4.2935500000000001E-3</v>
      </c>
      <c r="HF82">
        <v>4.7160700000000002</v>
      </c>
      <c r="HG82">
        <v>2.0253700000000001</v>
      </c>
      <c r="HH82">
        <v>0</v>
      </c>
      <c r="HI82">
        <v>2.83482E-2</v>
      </c>
      <c r="HJ82">
        <v>0.41772999999999999</v>
      </c>
      <c r="HK82">
        <v>3.2116600000000002</v>
      </c>
      <c r="HL82">
        <v>10.41</v>
      </c>
      <c r="HM82">
        <v>5.4794700000000001</v>
      </c>
      <c r="HN82">
        <v>0</v>
      </c>
      <c r="HO82">
        <v>0</v>
      </c>
      <c r="HP82">
        <v>0</v>
      </c>
      <c r="HQ82">
        <v>0</v>
      </c>
      <c r="HR82">
        <v>0</v>
      </c>
      <c r="HS82">
        <v>15.89</v>
      </c>
      <c r="HT82">
        <v>23.340800000000002</v>
      </c>
      <c r="HU82">
        <v>0</v>
      </c>
      <c r="HV82">
        <v>0</v>
      </c>
      <c r="HW82">
        <v>0</v>
      </c>
      <c r="HX82">
        <v>0</v>
      </c>
      <c r="HY82">
        <v>0</v>
      </c>
      <c r="HZ82">
        <v>0</v>
      </c>
      <c r="IA82">
        <v>23.34</v>
      </c>
      <c r="IB82">
        <v>0</v>
      </c>
      <c r="IC82">
        <v>0</v>
      </c>
      <c r="ID82">
        <v>0</v>
      </c>
      <c r="IE82">
        <v>0</v>
      </c>
      <c r="IF82">
        <v>23.34</v>
      </c>
    </row>
    <row r="83" spans="1:240" x14ac:dyDescent="0.3">
      <c r="A83" s="67">
        <v>43887.536608796298</v>
      </c>
      <c r="B83" t="s">
        <v>269</v>
      </c>
      <c r="C83" t="s">
        <v>270</v>
      </c>
      <c r="D83" t="s">
        <v>187</v>
      </c>
      <c r="E83">
        <v>52045</v>
      </c>
      <c r="F83">
        <v>52045</v>
      </c>
      <c r="G83" t="s">
        <v>112</v>
      </c>
      <c r="H83" s="68">
        <v>0.16805555555555554</v>
      </c>
      <c r="I83" t="s">
        <v>113</v>
      </c>
      <c r="J83">
        <v>-22.08</v>
      </c>
      <c r="K83" t="s">
        <v>114</v>
      </c>
      <c r="L83" t="s">
        <v>114</v>
      </c>
      <c r="M83" t="s">
        <v>184</v>
      </c>
      <c r="N83">
        <v>0</v>
      </c>
      <c r="O83">
        <v>1524.25</v>
      </c>
      <c r="P83">
        <v>89946.9</v>
      </c>
      <c r="Q83">
        <v>0</v>
      </c>
      <c r="R83">
        <v>0</v>
      </c>
      <c r="S83">
        <v>0</v>
      </c>
      <c r="T83">
        <v>17650.2</v>
      </c>
      <c r="U83">
        <v>109121</v>
      </c>
      <c r="V83">
        <v>34168.5</v>
      </c>
      <c r="W83">
        <v>0</v>
      </c>
      <c r="X83">
        <v>0</v>
      </c>
      <c r="Y83">
        <v>0</v>
      </c>
      <c r="Z83">
        <v>0</v>
      </c>
      <c r="AA83">
        <v>0</v>
      </c>
      <c r="AB83">
        <v>143290</v>
      </c>
      <c r="AC83">
        <v>3316.19</v>
      </c>
      <c r="AD83">
        <v>0</v>
      </c>
      <c r="AE83">
        <v>0</v>
      </c>
      <c r="AF83">
        <v>0</v>
      </c>
      <c r="AG83">
        <v>0</v>
      </c>
      <c r="AH83">
        <v>248.26400000000001</v>
      </c>
      <c r="AI83">
        <v>0</v>
      </c>
      <c r="AJ83">
        <v>3564.46</v>
      </c>
      <c r="AK83">
        <v>0</v>
      </c>
      <c r="AL83">
        <v>0</v>
      </c>
      <c r="AM83">
        <v>0</v>
      </c>
      <c r="AN83">
        <v>0</v>
      </c>
      <c r="AO83">
        <v>3564.46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13.0303</v>
      </c>
      <c r="BD83">
        <v>1.17001</v>
      </c>
      <c r="BE83">
        <v>45.134900000000002</v>
      </c>
      <c r="BF83">
        <v>0</v>
      </c>
      <c r="BG83">
        <v>0</v>
      </c>
      <c r="BH83">
        <v>0.86004800000000003</v>
      </c>
      <c r="BI83">
        <v>9.6260999999999992</v>
      </c>
      <c r="BJ83">
        <v>69.821299999999994</v>
      </c>
      <c r="BK83">
        <v>18.188199999999998</v>
      </c>
      <c r="BL83">
        <v>0</v>
      </c>
      <c r="BM83">
        <v>0</v>
      </c>
      <c r="BN83">
        <v>0</v>
      </c>
      <c r="BO83">
        <v>0</v>
      </c>
      <c r="BP83">
        <v>0</v>
      </c>
      <c r="BQ83">
        <v>88.009500000000003</v>
      </c>
      <c r="BR83">
        <v>74.119200000000006</v>
      </c>
      <c r="BS83">
        <v>13.8903</v>
      </c>
      <c r="BT83">
        <v>0</v>
      </c>
      <c r="BU83">
        <v>0</v>
      </c>
      <c r="BW83">
        <v>0</v>
      </c>
      <c r="BX83">
        <v>0</v>
      </c>
      <c r="BZ83">
        <v>0</v>
      </c>
      <c r="CA83" t="s">
        <v>114</v>
      </c>
      <c r="CB83" t="s">
        <v>114</v>
      </c>
      <c r="CC83" t="s">
        <v>184</v>
      </c>
      <c r="CD83">
        <v>0</v>
      </c>
      <c r="CE83">
        <v>1017.81</v>
      </c>
      <c r="CF83">
        <v>55105.7</v>
      </c>
      <c r="CG83">
        <v>0</v>
      </c>
      <c r="CH83">
        <v>0</v>
      </c>
      <c r="CI83">
        <v>2575.15</v>
      </c>
      <c r="CJ83">
        <v>16446.7</v>
      </c>
      <c r="CK83">
        <v>75145.399999999994</v>
      </c>
      <c r="CL83">
        <v>34168.5</v>
      </c>
      <c r="CM83">
        <v>0</v>
      </c>
      <c r="CN83">
        <v>0</v>
      </c>
      <c r="CO83">
        <v>0</v>
      </c>
      <c r="CP83">
        <v>0</v>
      </c>
      <c r="CQ83">
        <v>0</v>
      </c>
      <c r="CR83">
        <v>109314</v>
      </c>
      <c r="CS83">
        <v>2272.27</v>
      </c>
      <c r="CT83">
        <v>0</v>
      </c>
      <c r="CU83">
        <v>0</v>
      </c>
      <c r="CV83">
        <v>0</v>
      </c>
      <c r="CW83">
        <v>0</v>
      </c>
      <c r="CX83">
        <v>0</v>
      </c>
      <c r="CY83">
        <v>0</v>
      </c>
      <c r="CZ83">
        <v>2272.27</v>
      </c>
      <c r="DA83">
        <v>0</v>
      </c>
      <c r="DB83">
        <v>0</v>
      </c>
      <c r="DC83">
        <v>0</v>
      </c>
      <c r="DD83">
        <v>0</v>
      </c>
      <c r="DE83">
        <v>2272.27</v>
      </c>
      <c r="DF83">
        <v>0</v>
      </c>
      <c r="DG83">
        <v>0</v>
      </c>
      <c r="DH83">
        <v>0</v>
      </c>
      <c r="DI83">
        <v>0</v>
      </c>
      <c r="DJ83">
        <v>0</v>
      </c>
      <c r="DK83">
        <v>0</v>
      </c>
      <c r="DL83">
        <v>0</v>
      </c>
      <c r="DM83">
        <v>0</v>
      </c>
      <c r="DN83">
        <v>0</v>
      </c>
      <c r="DO83">
        <v>0</v>
      </c>
      <c r="DP83">
        <v>0</v>
      </c>
      <c r="DQ83">
        <v>0</v>
      </c>
      <c r="DR83">
        <v>0</v>
      </c>
      <c r="DS83">
        <v>8.9178899999999999</v>
      </c>
      <c r="DT83">
        <v>0.77032299999999998</v>
      </c>
      <c r="DU83">
        <v>27.725200000000001</v>
      </c>
      <c r="DV83">
        <v>0</v>
      </c>
      <c r="DW83">
        <v>0</v>
      </c>
      <c r="DX83">
        <v>1.35571</v>
      </c>
      <c r="DY83">
        <v>8.9616299999999995</v>
      </c>
      <c r="DZ83">
        <v>47.730699999999999</v>
      </c>
      <c r="EA83">
        <v>18.188199999999998</v>
      </c>
      <c r="EB83">
        <v>0</v>
      </c>
      <c r="EC83">
        <v>0</v>
      </c>
      <c r="ED83">
        <v>0</v>
      </c>
      <c r="EE83">
        <v>0</v>
      </c>
      <c r="EF83">
        <v>0</v>
      </c>
      <c r="EG83">
        <v>65.918899999999994</v>
      </c>
      <c r="EH83">
        <v>57.000999999999998</v>
      </c>
      <c r="EI83">
        <v>8.9178899999999999</v>
      </c>
      <c r="EJ83">
        <v>0</v>
      </c>
      <c r="EK83">
        <v>0</v>
      </c>
      <c r="EM83">
        <v>0</v>
      </c>
      <c r="EN83">
        <v>0</v>
      </c>
      <c r="EP83">
        <v>0</v>
      </c>
      <c r="EQ83">
        <v>0</v>
      </c>
      <c r="ER83">
        <v>0.150808</v>
      </c>
      <c r="ES83">
        <v>1.7277400000000001</v>
      </c>
      <c r="ET83">
        <v>0</v>
      </c>
      <c r="EU83">
        <v>0</v>
      </c>
      <c r="EV83">
        <v>0</v>
      </c>
      <c r="EW83">
        <v>1.9278</v>
      </c>
      <c r="EX83">
        <v>3.8063500000000001</v>
      </c>
      <c r="EY83">
        <v>2.1212900000000001</v>
      </c>
      <c r="EZ83">
        <v>0</v>
      </c>
      <c r="FA83">
        <v>0</v>
      </c>
      <c r="FB83">
        <v>0</v>
      </c>
      <c r="FC83">
        <v>0</v>
      </c>
      <c r="FD83">
        <v>0</v>
      </c>
      <c r="FE83">
        <v>5.9276400000000002</v>
      </c>
      <c r="FF83">
        <v>0</v>
      </c>
      <c r="FG83">
        <v>9.8539799999999997E-2</v>
      </c>
      <c r="FH83">
        <v>1.0585100000000001</v>
      </c>
      <c r="FI83">
        <v>0</v>
      </c>
      <c r="FJ83">
        <v>0</v>
      </c>
      <c r="FK83">
        <v>0.185472</v>
      </c>
      <c r="FL83">
        <v>1.86758</v>
      </c>
      <c r="FM83">
        <v>3.2100900000000001</v>
      </c>
      <c r="FN83">
        <v>2.1212900000000001</v>
      </c>
      <c r="FO83">
        <v>0</v>
      </c>
      <c r="FP83">
        <v>0</v>
      </c>
      <c r="FQ83">
        <v>0</v>
      </c>
      <c r="FR83">
        <v>0</v>
      </c>
      <c r="FS83">
        <v>0</v>
      </c>
      <c r="FT83">
        <v>5.3313800000000002</v>
      </c>
      <c r="FU83" t="s">
        <v>642</v>
      </c>
      <c r="FV83" t="s">
        <v>622</v>
      </c>
      <c r="FW83" t="s">
        <v>528</v>
      </c>
      <c r="FX83" t="s">
        <v>115</v>
      </c>
      <c r="FY83" t="s">
        <v>530</v>
      </c>
      <c r="FZ83" t="s">
        <v>116</v>
      </c>
      <c r="GA83" t="s">
        <v>542</v>
      </c>
      <c r="GB83" t="s">
        <v>646</v>
      </c>
      <c r="GC83">
        <v>0</v>
      </c>
      <c r="GD83">
        <v>0.29421999999999998</v>
      </c>
      <c r="GE83">
        <v>13.561199999999999</v>
      </c>
      <c r="GF83">
        <v>0</v>
      </c>
      <c r="GG83">
        <v>0</v>
      </c>
      <c r="GH83">
        <v>0</v>
      </c>
      <c r="GI83">
        <v>3.3502200000000002</v>
      </c>
      <c r="GJ83">
        <v>17.2</v>
      </c>
      <c r="GK83">
        <v>5.4794700000000001</v>
      </c>
      <c r="GL83">
        <v>0</v>
      </c>
      <c r="GM83">
        <v>0</v>
      </c>
      <c r="GN83">
        <v>0</v>
      </c>
      <c r="GO83">
        <v>0</v>
      </c>
      <c r="GP83">
        <v>0</v>
      </c>
      <c r="GQ83">
        <v>22.68</v>
      </c>
      <c r="GR83">
        <v>17.5991</v>
      </c>
      <c r="GS83">
        <v>0</v>
      </c>
      <c r="GT83">
        <v>0</v>
      </c>
      <c r="GU83">
        <v>0</v>
      </c>
      <c r="GV83">
        <v>0</v>
      </c>
      <c r="GW83">
        <v>1.31755</v>
      </c>
      <c r="GX83">
        <v>0</v>
      </c>
      <c r="GY83">
        <v>18.920000000000002</v>
      </c>
      <c r="GZ83">
        <v>0</v>
      </c>
      <c r="HA83">
        <v>0</v>
      </c>
      <c r="HB83">
        <v>0</v>
      </c>
      <c r="HC83">
        <v>0</v>
      </c>
      <c r="HD83">
        <v>18.920000000000002</v>
      </c>
      <c r="HE83">
        <v>0</v>
      </c>
      <c r="HF83">
        <v>0.195077</v>
      </c>
      <c r="HG83">
        <v>8.2982200000000006</v>
      </c>
      <c r="HH83">
        <v>0</v>
      </c>
      <c r="HI83">
        <v>0</v>
      </c>
      <c r="HJ83">
        <v>0.41773300000000002</v>
      </c>
      <c r="HK83">
        <v>3.1464599999999998</v>
      </c>
      <c r="HL83">
        <v>12.07</v>
      </c>
      <c r="HM83">
        <v>5.4794700000000001</v>
      </c>
      <c r="HN83">
        <v>0</v>
      </c>
      <c r="HO83">
        <v>0</v>
      </c>
      <c r="HP83">
        <v>0</v>
      </c>
      <c r="HQ83">
        <v>0</v>
      </c>
      <c r="HR83">
        <v>0</v>
      </c>
      <c r="HS83">
        <v>17.55</v>
      </c>
      <c r="HT83">
        <v>12.058999999999999</v>
      </c>
      <c r="HU83">
        <v>0</v>
      </c>
      <c r="HV83">
        <v>0</v>
      </c>
      <c r="HW83">
        <v>0</v>
      </c>
      <c r="HX83">
        <v>0</v>
      </c>
      <c r="HY83">
        <v>0</v>
      </c>
      <c r="HZ83">
        <v>0</v>
      </c>
      <c r="IA83">
        <v>12.06</v>
      </c>
      <c r="IB83">
        <v>0</v>
      </c>
      <c r="IC83">
        <v>0</v>
      </c>
      <c r="ID83">
        <v>0</v>
      </c>
      <c r="IE83">
        <v>0</v>
      </c>
      <c r="IF83">
        <v>12.06</v>
      </c>
    </row>
    <row r="84" spans="1:240" x14ac:dyDescent="0.3">
      <c r="A84" s="67">
        <v>43887.537523148145</v>
      </c>
      <c r="B84" t="s">
        <v>271</v>
      </c>
      <c r="C84" t="s">
        <v>272</v>
      </c>
      <c r="D84" t="s">
        <v>187</v>
      </c>
      <c r="E84">
        <v>52045</v>
      </c>
      <c r="F84">
        <v>52045</v>
      </c>
      <c r="G84" t="s">
        <v>112</v>
      </c>
      <c r="H84" s="68">
        <v>4.9999999999999996E-2</v>
      </c>
      <c r="I84" t="s">
        <v>118</v>
      </c>
      <c r="J84">
        <v>6.42</v>
      </c>
      <c r="K84" t="s">
        <v>114</v>
      </c>
      <c r="L84" t="s">
        <v>114</v>
      </c>
      <c r="M84" t="s">
        <v>184</v>
      </c>
      <c r="N84">
        <v>0</v>
      </c>
      <c r="O84">
        <v>10874.9</v>
      </c>
      <c r="P84">
        <v>7696.12</v>
      </c>
      <c r="Q84">
        <v>0</v>
      </c>
      <c r="R84">
        <v>0</v>
      </c>
      <c r="S84">
        <v>0</v>
      </c>
      <c r="T84">
        <v>18912</v>
      </c>
      <c r="U84">
        <v>37483</v>
      </c>
      <c r="V84">
        <v>34168.5</v>
      </c>
      <c r="W84">
        <v>0</v>
      </c>
      <c r="X84">
        <v>0</v>
      </c>
      <c r="Y84">
        <v>0</v>
      </c>
      <c r="Z84">
        <v>0</v>
      </c>
      <c r="AA84">
        <v>0</v>
      </c>
      <c r="AB84">
        <v>71651.600000000006</v>
      </c>
      <c r="AC84">
        <v>5593.78</v>
      </c>
      <c r="AD84">
        <v>0</v>
      </c>
      <c r="AE84">
        <v>0</v>
      </c>
      <c r="AF84">
        <v>0</v>
      </c>
      <c r="AG84">
        <v>0</v>
      </c>
      <c r="AH84">
        <v>248.26300000000001</v>
      </c>
      <c r="AI84">
        <v>0</v>
      </c>
      <c r="AJ84">
        <v>5842.05</v>
      </c>
      <c r="AK84">
        <v>0</v>
      </c>
      <c r="AL84">
        <v>0</v>
      </c>
      <c r="AM84">
        <v>0</v>
      </c>
      <c r="AN84">
        <v>0</v>
      </c>
      <c r="AO84">
        <v>5842.05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21.534600000000001</v>
      </c>
      <c r="BD84">
        <v>8.5431399999999993</v>
      </c>
      <c r="BE84">
        <v>3.86172</v>
      </c>
      <c r="BF84">
        <v>0</v>
      </c>
      <c r="BG84">
        <v>0</v>
      </c>
      <c r="BH84">
        <v>0.86004499999999995</v>
      </c>
      <c r="BI84">
        <v>10.3</v>
      </c>
      <c r="BJ84">
        <v>45.099499999999999</v>
      </c>
      <c r="BK84">
        <v>18.188199999999998</v>
      </c>
      <c r="BL84">
        <v>0</v>
      </c>
      <c r="BM84">
        <v>0</v>
      </c>
      <c r="BN84">
        <v>0</v>
      </c>
      <c r="BO84">
        <v>0</v>
      </c>
      <c r="BP84">
        <v>0</v>
      </c>
      <c r="BQ84">
        <v>63.287700000000001</v>
      </c>
      <c r="BR84">
        <v>40.893099999999997</v>
      </c>
      <c r="BS84">
        <v>22.3947</v>
      </c>
      <c r="BT84">
        <v>0</v>
      </c>
      <c r="BU84">
        <v>0</v>
      </c>
      <c r="BW84">
        <v>0</v>
      </c>
      <c r="BX84">
        <v>0</v>
      </c>
      <c r="BZ84">
        <v>0</v>
      </c>
      <c r="CA84" t="s">
        <v>114</v>
      </c>
      <c r="CB84" t="s">
        <v>114</v>
      </c>
      <c r="CC84" t="s">
        <v>180</v>
      </c>
      <c r="CD84">
        <v>24.7028</v>
      </c>
      <c r="CE84">
        <v>29023</v>
      </c>
      <c r="CF84">
        <v>12744.4</v>
      </c>
      <c r="CG84">
        <v>0</v>
      </c>
      <c r="CH84">
        <v>135.85</v>
      </c>
      <c r="CI84">
        <v>2575.15</v>
      </c>
      <c r="CJ84">
        <v>17202.5</v>
      </c>
      <c r="CK84">
        <v>61705.5</v>
      </c>
      <c r="CL84">
        <v>34168.5</v>
      </c>
      <c r="CM84">
        <v>0</v>
      </c>
      <c r="CN84">
        <v>0</v>
      </c>
      <c r="CO84">
        <v>0</v>
      </c>
      <c r="CP84">
        <v>0</v>
      </c>
      <c r="CQ84">
        <v>0</v>
      </c>
      <c r="CR84">
        <v>95874.1</v>
      </c>
      <c r="CS84">
        <v>4389.6499999999996</v>
      </c>
      <c r="CT84">
        <v>0</v>
      </c>
      <c r="CU84">
        <v>0</v>
      </c>
      <c r="CV84">
        <v>0</v>
      </c>
      <c r="CW84">
        <v>0</v>
      </c>
      <c r="CX84">
        <v>0</v>
      </c>
      <c r="CY84">
        <v>0</v>
      </c>
      <c r="CZ84">
        <v>4389.6499999999996</v>
      </c>
      <c r="DA84">
        <v>0</v>
      </c>
      <c r="DB84">
        <v>0</v>
      </c>
      <c r="DC84">
        <v>0</v>
      </c>
      <c r="DD84">
        <v>0</v>
      </c>
      <c r="DE84">
        <v>4389.6499999999996</v>
      </c>
      <c r="DF84">
        <v>0</v>
      </c>
      <c r="DG84">
        <v>0</v>
      </c>
      <c r="DH84">
        <v>0</v>
      </c>
      <c r="DI84">
        <v>0</v>
      </c>
      <c r="DJ84">
        <v>0</v>
      </c>
      <c r="DK84">
        <v>0</v>
      </c>
      <c r="DL84">
        <v>0</v>
      </c>
      <c r="DM84">
        <v>0</v>
      </c>
      <c r="DN84">
        <v>0</v>
      </c>
      <c r="DO84">
        <v>0</v>
      </c>
      <c r="DP84">
        <v>0</v>
      </c>
      <c r="DQ84">
        <v>0</v>
      </c>
      <c r="DR84">
        <v>0</v>
      </c>
      <c r="DS84">
        <v>16.817399999999999</v>
      </c>
      <c r="DT84">
        <v>17.541599999999999</v>
      </c>
      <c r="DU84">
        <v>6.37242</v>
      </c>
      <c r="DV84">
        <v>0</v>
      </c>
      <c r="DW84">
        <v>6.3391000000000003E-2</v>
      </c>
      <c r="DX84">
        <v>1.35572</v>
      </c>
      <c r="DY84">
        <v>9.3586899999999993</v>
      </c>
      <c r="DZ84">
        <v>51.5092</v>
      </c>
      <c r="EA84">
        <v>18.188199999999998</v>
      </c>
      <c r="EB84">
        <v>0</v>
      </c>
      <c r="EC84">
        <v>0</v>
      </c>
      <c r="ED84">
        <v>0</v>
      </c>
      <c r="EE84">
        <v>0</v>
      </c>
      <c r="EF84">
        <v>0</v>
      </c>
      <c r="EG84">
        <v>69.697400000000002</v>
      </c>
      <c r="EH84">
        <v>52.891300000000001</v>
      </c>
      <c r="EI84">
        <v>16.806100000000001</v>
      </c>
      <c r="EJ84">
        <v>0</v>
      </c>
      <c r="EK84">
        <v>0</v>
      </c>
      <c r="EM84">
        <v>0</v>
      </c>
      <c r="EN84">
        <v>0</v>
      </c>
      <c r="EP84">
        <v>0</v>
      </c>
      <c r="EQ84">
        <v>0</v>
      </c>
      <c r="ER84">
        <v>0.89441300000000001</v>
      </c>
      <c r="ES84">
        <v>0.147704</v>
      </c>
      <c r="ET84">
        <v>0</v>
      </c>
      <c r="EU84">
        <v>0</v>
      </c>
      <c r="EV84">
        <v>0</v>
      </c>
      <c r="EW84">
        <v>2.07504</v>
      </c>
      <c r="EX84">
        <v>3.1171500000000001</v>
      </c>
      <c r="EY84">
        <v>2.1212900000000001</v>
      </c>
      <c r="EZ84">
        <v>0</v>
      </c>
      <c r="FA84">
        <v>0</v>
      </c>
      <c r="FB84">
        <v>0</v>
      </c>
      <c r="FC84">
        <v>0</v>
      </c>
      <c r="FD84">
        <v>0</v>
      </c>
      <c r="FE84">
        <v>5.2384399999999998</v>
      </c>
      <c r="FF84" s="69">
        <v>5.17951E-13</v>
      </c>
      <c r="FG84">
        <v>1.4624999999999999</v>
      </c>
      <c r="FH84">
        <v>0.22553899999999999</v>
      </c>
      <c r="FI84">
        <v>0</v>
      </c>
      <c r="FJ84" s="69">
        <v>1.13541E-11</v>
      </c>
      <c r="FK84">
        <v>0.18550800000000001</v>
      </c>
      <c r="FL84">
        <v>1.90062</v>
      </c>
      <c r="FM84">
        <v>3.7741699999999998</v>
      </c>
      <c r="FN84">
        <v>2.1212900000000001</v>
      </c>
      <c r="FO84">
        <v>0</v>
      </c>
      <c r="FP84">
        <v>0</v>
      </c>
      <c r="FQ84">
        <v>0</v>
      </c>
      <c r="FR84">
        <v>0</v>
      </c>
      <c r="FS84">
        <v>0</v>
      </c>
      <c r="FT84">
        <v>5.8954599999999999</v>
      </c>
      <c r="FU84" t="s">
        <v>642</v>
      </c>
      <c r="FV84" t="s">
        <v>622</v>
      </c>
      <c r="FW84" t="s">
        <v>528</v>
      </c>
      <c r="FX84" t="s">
        <v>115</v>
      </c>
      <c r="FY84" t="s">
        <v>530</v>
      </c>
      <c r="FZ84" t="s">
        <v>116</v>
      </c>
      <c r="GA84" t="s">
        <v>542</v>
      </c>
      <c r="GB84" t="s">
        <v>646</v>
      </c>
      <c r="GC84">
        <v>0</v>
      </c>
      <c r="GD84">
        <v>2.04854</v>
      </c>
      <c r="GE84">
        <v>1.1605399999999999</v>
      </c>
      <c r="GF84">
        <v>0</v>
      </c>
      <c r="GG84">
        <v>0</v>
      </c>
      <c r="GH84">
        <v>0</v>
      </c>
      <c r="GI84">
        <v>3.54155</v>
      </c>
      <c r="GJ84">
        <v>6.75</v>
      </c>
      <c r="GK84">
        <v>5.4794700000000001</v>
      </c>
      <c r="GL84">
        <v>0</v>
      </c>
      <c r="GM84">
        <v>0</v>
      </c>
      <c r="GN84">
        <v>0</v>
      </c>
      <c r="GO84">
        <v>0</v>
      </c>
      <c r="GP84">
        <v>0</v>
      </c>
      <c r="GQ84">
        <v>12.23</v>
      </c>
      <c r="GR84">
        <v>29.686399999999999</v>
      </c>
      <c r="GS84">
        <v>0</v>
      </c>
      <c r="GT84">
        <v>0</v>
      </c>
      <c r="GU84">
        <v>0</v>
      </c>
      <c r="GV84">
        <v>0</v>
      </c>
      <c r="GW84">
        <v>1.3175399999999999</v>
      </c>
      <c r="GX84">
        <v>0</v>
      </c>
      <c r="GY84">
        <v>31.01</v>
      </c>
      <c r="GZ84">
        <v>0</v>
      </c>
      <c r="HA84">
        <v>0</v>
      </c>
      <c r="HB84">
        <v>0</v>
      </c>
      <c r="HC84">
        <v>0</v>
      </c>
      <c r="HD84">
        <v>31.01</v>
      </c>
      <c r="HE84">
        <v>4.2844099999999998E-3</v>
      </c>
      <c r="HF84">
        <v>4.7100200000000001</v>
      </c>
      <c r="HG84">
        <v>2.0221300000000002</v>
      </c>
      <c r="HH84">
        <v>0</v>
      </c>
      <c r="HI84">
        <v>2.8312799999999999E-2</v>
      </c>
      <c r="HJ84">
        <v>0.41772999999999999</v>
      </c>
      <c r="HK84">
        <v>3.2580300000000002</v>
      </c>
      <c r="HL84">
        <v>10.44</v>
      </c>
      <c r="HM84">
        <v>5.4794700000000001</v>
      </c>
      <c r="HN84">
        <v>0</v>
      </c>
      <c r="HO84">
        <v>0</v>
      </c>
      <c r="HP84">
        <v>0</v>
      </c>
      <c r="HQ84">
        <v>0</v>
      </c>
      <c r="HR84">
        <v>0</v>
      </c>
      <c r="HS84">
        <v>15.92</v>
      </c>
      <c r="HT84">
        <v>23.295999999999999</v>
      </c>
      <c r="HU84">
        <v>0</v>
      </c>
      <c r="HV84">
        <v>0</v>
      </c>
      <c r="HW84">
        <v>0</v>
      </c>
      <c r="HX84">
        <v>0</v>
      </c>
      <c r="HY84">
        <v>0</v>
      </c>
      <c r="HZ84">
        <v>0</v>
      </c>
      <c r="IA84">
        <v>23.3</v>
      </c>
      <c r="IB84">
        <v>0</v>
      </c>
      <c r="IC84">
        <v>0</v>
      </c>
      <c r="ID84">
        <v>0</v>
      </c>
      <c r="IE84">
        <v>0</v>
      </c>
      <c r="IF84">
        <v>23.3</v>
      </c>
    </row>
    <row r="85" spans="1:240" x14ac:dyDescent="0.3">
      <c r="A85" s="67">
        <v>43887.538437499999</v>
      </c>
      <c r="B85" t="s">
        <v>273</v>
      </c>
      <c r="C85" t="s">
        <v>274</v>
      </c>
      <c r="D85" t="s">
        <v>187</v>
      </c>
      <c r="E85">
        <v>52045</v>
      </c>
      <c r="F85">
        <v>52045</v>
      </c>
      <c r="G85" t="s">
        <v>112</v>
      </c>
      <c r="H85" s="68">
        <v>5.2083333333333336E-2</v>
      </c>
      <c r="I85" t="s">
        <v>113</v>
      </c>
      <c r="J85">
        <v>-22.67</v>
      </c>
      <c r="K85" t="s">
        <v>114</v>
      </c>
      <c r="L85" t="s">
        <v>114</v>
      </c>
      <c r="M85" t="s">
        <v>184</v>
      </c>
      <c r="N85">
        <v>0</v>
      </c>
      <c r="O85">
        <v>2036.51</v>
      </c>
      <c r="P85">
        <v>88790.6</v>
      </c>
      <c r="Q85">
        <v>0</v>
      </c>
      <c r="R85">
        <v>0</v>
      </c>
      <c r="S85">
        <v>0</v>
      </c>
      <c r="T85">
        <v>18601.2</v>
      </c>
      <c r="U85">
        <v>109428</v>
      </c>
      <c r="V85">
        <v>34168.5</v>
      </c>
      <c r="W85">
        <v>0</v>
      </c>
      <c r="X85">
        <v>0</v>
      </c>
      <c r="Y85">
        <v>0</v>
      </c>
      <c r="Z85">
        <v>0</v>
      </c>
      <c r="AA85">
        <v>0</v>
      </c>
      <c r="AB85">
        <v>143597</v>
      </c>
      <c r="AC85">
        <v>3536.11</v>
      </c>
      <c r="AD85">
        <v>0</v>
      </c>
      <c r="AE85">
        <v>0</v>
      </c>
      <c r="AF85">
        <v>0</v>
      </c>
      <c r="AG85">
        <v>0</v>
      </c>
      <c r="AH85">
        <v>248.26400000000001</v>
      </c>
      <c r="AI85">
        <v>0</v>
      </c>
      <c r="AJ85">
        <v>3784.37</v>
      </c>
      <c r="AK85">
        <v>0</v>
      </c>
      <c r="AL85">
        <v>0</v>
      </c>
      <c r="AM85">
        <v>0</v>
      </c>
      <c r="AN85">
        <v>0</v>
      </c>
      <c r="AO85">
        <v>3784.37</v>
      </c>
      <c r="AP85">
        <v>0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</v>
      </c>
      <c r="AW85">
        <v>0</v>
      </c>
      <c r="AX85">
        <v>0</v>
      </c>
      <c r="AY85">
        <v>0</v>
      </c>
      <c r="AZ85">
        <v>0</v>
      </c>
      <c r="BA85">
        <v>0</v>
      </c>
      <c r="BB85">
        <v>0</v>
      </c>
      <c r="BC85">
        <v>13.759600000000001</v>
      </c>
      <c r="BD85">
        <v>1.31456</v>
      </c>
      <c r="BE85">
        <v>44.561599999999999</v>
      </c>
      <c r="BF85">
        <v>0</v>
      </c>
      <c r="BG85">
        <v>0</v>
      </c>
      <c r="BH85">
        <v>0.86004700000000001</v>
      </c>
      <c r="BI85">
        <v>10.136100000000001</v>
      </c>
      <c r="BJ85">
        <v>70.631900000000002</v>
      </c>
      <c r="BK85">
        <v>18.188199999999998</v>
      </c>
      <c r="BL85">
        <v>0</v>
      </c>
      <c r="BM85">
        <v>0</v>
      </c>
      <c r="BN85">
        <v>0</v>
      </c>
      <c r="BO85">
        <v>0</v>
      </c>
      <c r="BP85">
        <v>0</v>
      </c>
      <c r="BQ85">
        <v>88.820099999999996</v>
      </c>
      <c r="BR85">
        <v>74.200500000000005</v>
      </c>
      <c r="BS85">
        <v>14.6196</v>
      </c>
      <c r="BT85">
        <v>0</v>
      </c>
      <c r="BU85">
        <v>0</v>
      </c>
      <c r="BW85">
        <v>0</v>
      </c>
      <c r="BX85">
        <v>0</v>
      </c>
      <c r="BZ85">
        <v>0</v>
      </c>
      <c r="CA85" t="s">
        <v>114</v>
      </c>
      <c r="CB85" t="s">
        <v>114</v>
      </c>
      <c r="CC85" t="s">
        <v>511</v>
      </c>
      <c r="CD85">
        <v>0</v>
      </c>
      <c r="CE85">
        <v>937.39800000000002</v>
      </c>
      <c r="CF85">
        <v>54900.4</v>
      </c>
      <c r="CG85">
        <v>0</v>
      </c>
      <c r="CH85">
        <v>0</v>
      </c>
      <c r="CI85">
        <v>2575.15</v>
      </c>
      <c r="CJ85">
        <v>17189.2</v>
      </c>
      <c r="CK85">
        <v>75602.2</v>
      </c>
      <c r="CL85">
        <v>34168.5</v>
      </c>
      <c r="CM85">
        <v>0</v>
      </c>
      <c r="CN85">
        <v>0</v>
      </c>
      <c r="CO85">
        <v>0</v>
      </c>
      <c r="CP85">
        <v>0</v>
      </c>
      <c r="CQ85">
        <v>0</v>
      </c>
      <c r="CR85">
        <v>109771</v>
      </c>
      <c r="CS85">
        <v>2278.9</v>
      </c>
      <c r="CT85">
        <v>0</v>
      </c>
      <c r="CU85">
        <v>0</v>
      </c>
      <c r="CV85">
        <v>0</v>
      </c>
      <c r="CW85">
        <v>0</v>
      </c>
      <c r="CX85">
        <v>0</v>
      </c>
      <c r="CY85">
        <v>0</v>
      </c>
      <c r="CZ85">
        <v>2278.9</v>
      </c>
      <c r="DA85">
        <v>0</v>
      </c>
      <c r="DB85">
        <v>0</v>
      </c>
      <c r="DC85">
        <v>0</v>
      </c>
      <c r="DD85">
        <v>0</v>
      </c>
      <c r="DE85">
        <v>2278.9</v>
      </c>
      <c r="DF85">
        <v>0</v>
      </c>
      <c r="DG85">
        <v>0</v>
      </c>
      <c r="DH85">
        <v>0</v>
      </c>
      <c r="DI85">
        <v>0</v>
      </c>
      <c r="DJ85">
        <v>0</v>
      </c>
      <c r="DK85">
        <v>0</v>
      </c>
      <c r="DL85">
        <v>0</v>
      </c>
      <c r="DM85">
        <v>0</v>
      </c>
      <c r="DN85">
        <v>0</v>
      </c>
      <c r="DO85">
        <v>0</v>
      </c>
      <c r="DP85">
        <v>0</v>
      </c>
      <c r="DQ85">
        <v>0</v>
      </c>
      <c r="DR85">
        <v>0</v>
      </c>
      <c r="DS85">
        <v>8.9409899999999993</v>
      </c>
      <c r="DT85">
        <v>0.71294500000000005</v>
      </c>
      <c r="DU85">
        <v>27.595300000000002</v>
      </c>
      <c r="DV85">
        <v>0</v>
      </c>
      <c r="DW85">
        <v>0</v>
      </c>
      <c r="DX85">
        <v>1.35572</v>
      </c>
      <c r="DY85">
        <v>9.3497699999999995</v>
      </c>
      <c r="DZ85">
        <v>47.954700000000003</v>
      </c>
      <c r="EA85">
        <v>18.188199999999998</v>
      </c>
      <c r="EB85">
        <v>0</v>
      </c>
      <c r="EC85">
        <v>0</v>
      </c>
      <c r="ED85">
        <v>0</v>
      </c>
      <c r="EE85">
        <v>0</v>
      </c>
      <c r="EF85">
        <v>0</v>
      </c>
      <c r="EG85">
        <v>66.142899999999997</v>
      </c>
      <c r="EH85">
        <v>57.201900000000002</v>
      </c>
      <c r="EI85">
        <v>8.9409899999999993</v>
      </c>
      <c r="EJ85">
        <v>0</v>
      </c>
      <c r="EK85">
        <v>0</v>
      </c>
      <c r="EM85">
        <v>0</v>
      </c>
      <c r="EN85">
        <v>0</v>
      </c>
      <c r="EP85">
        <v>0</v>
      </c>
      <c r="EQ85">
        <v>0</v>
      </c>
      <c r="ER85">
        <v>0.12978100000000001</v>
      </c>
      <c r="ES85">
        <v>1.7094100000000001</v>
      </c>
      <c r="ET85">
        <v>0</v>
      </c>
      <c r="EU85">
        <v>0</v>
      </c>
      <c r="EV85">
        <v>0</v>
      </c>
      <c r="EW85">
        <v>2.0603199999999999</v>
      </c>
      <c r="EX85">
        <v>3.8995099999999998</v>
      </c>
      <c r="EY85">
        <v>2.1212900000000001</v>
      </c>
      <c r="EZ85">
        <v>0</v>
      </c>
      <c r="FA85">
        <v>0</v>
      </c>
      <c r="FB85">
        <v>0</v>
      </c>
      <c r="FC85">
        <v>0</v>
      </c>
      <c r="FD85">
        <v>0</v>
      </c>
      <c r="FE85">
        <v>6.0208000000000004</v>
      </c>
      <c r="FF85">
        <v>0</v>
      </c>
      <c r="FG85">
        <v>9.2514700000000005E-2</v>
      </c>
      <c r="FH85">
        <v>1.0558700000000001</v>
      </c>
      <c r="FI85">
        <v>0</v>
      </c>
      <c r="FJ85">
        <v>0</v>
      </c>
      <c r="FK85">
        <v>0.18548100000000001</v>
      </c>
      <c r="FL85">
        <v>1.89846</v>
      </c>
      <c r="FM85">
        <v>3.2323200000000001</v>
      </c>
      <c r="FN85">
        <v>2.1212900000000001</v>
      </c>
      <c r="FO85">
        <v>0</v>
      </c>
      <c r="FP85">
        <v>0</v>
      </c>
      <c r="FQ85">
        <v>0</v>
      </c>
      <c r="FR85">
        <v>0</v>
      </c>
      <c r="FS85">
        <v>0</v>
      </c>
      <c r="FT85">
        <v>5.3536099999999998</v>
      </c>
      <c r="FU85" t="s">
        <v>642</v>
      </c>
      <c r="FV85" t="s">
        <v>622</v>
      </c>
      <c r="FW85" t="s">
        <v>528</v>
      </c>
      <c r="FX85" t="s">
        <v>115</v>
      </c>
      <c r="FY85" t="s">
        <v>530</v>
      </c>
      <c r="FZ85" t="s">
        <v>116</v>
      </c>
      <c r="GA85" t="s">
        <v>542</v>
      </c>
      <c r="GB85" t="s">
        <v>646</v>
      </c>
      <c r="GC85">
        <v>0</v>
      </c>
      <c r="GD85">
        <v>0.34637099999999998</v>
      </c>
      <c r="GE85">
        <v>13.3734</v>
      </c>
      <c r="GF85">
        <v>0</v>
      </c>
      <c r="GG85">
        <v>0</v>
      </c>
      <c r="GH85">
        <v>0</v>
      </c>
      <c r="GI85">
        <v>3.4959899999999999</v>
      </c>
      <c r="GJ85">
        <v>17.22</v>
      </c>
      <c r="GK85">
        <v>5.4794700000000001</v>
      </c>
      <c r="GL85">
        <v>0</v>
      </c>
      <c r="GM85">
        <v>0</v>
      </c>
      <c r="GN85">
        <v>0</v>
      </c>
      <c r="GO85">
        <v>0</v>
      </c>
      <c r="GP85">
        <v>0</v>
      </c>
      <c r="GQ85">
        <v>22.7</v>
      </c>
      <c r="GR85">
        <v>18.766200000000001</v>
      </c>
      <c r="GS85">
        <v>0</v>
      </c>
      <c r="GT85">
        <v>0</v>
      </c>
      <c r="GU85">
        <v>0</v>
      </c>
      <c r="GV85">
        <v>0</v>
      </c>
      <c r="GW85">
        <v>1.3175399999999999</v>
      </c>
      <c r="GX85">
        <v>0</v>
      </c>
      <c r="GY85">
        <v>20.09</v>
      </c>
      <c r="GZ85">
        <v>0</v>
      </c>
      <c r="HA85">
        <v>0</v>
      </c>
      <c r="HB85">
        <v>0</v>
      </c>
      <c r="HC85">
        <v>0</v>
      </c>
      <c r="HD85">
        <v>20.09</v>
      </c>
      <c r="HE85">
        <v>0</v>
      </c>
      <c r="HF85">
        <v>0.18062700000000001</v>
      </c>
      <c r="HG85">
        <v>8.2677300000000002</v>
      </c>
      <c r="HH85">
        <v>0</v>
      </c>
      <c r="HI85">
        <v>0</v>
      </c>
      <c r="HJ85">
        <v>0.41773300000000002</v>
      </c>
      <c r="HK85">
        <v>3.25543</v>
      </c>
      <c r="HL85">
        <v>12.13</v>
      </c>
      <c r="HM85">
        <v>5.4794700000000001</v>
      </c>
      <c r="HN85">
        <v>0</v>
      </c>
      <c r="HO85">
        <v>0</v>
      </c>
      <c r="HP85">
        <v>0</v>
      </c>
      <c r="HQ85">
        <v>0</v>
      </c>
      <c r="HR85">
        <v>0</v>
      </c>
      <c r="HS85">
        <v>17.61</v>
      </c>
      <c r="HT85">
        <v>12.094200000000001</v>
      </c>
      <c r="HU85">
        <v>0</v>
      </c>
      <c r="HV85">
        <v>0</v>
      </c>
      <c r="HW85">
        <v>0</v>
      </c>
      <c r="HX85">
        <v>0</v>
      </c>
      <c r="HY85">
        <v>0</v>
      </c>
      <c r="HZ85">
        <v>0</v>
      </c>
      <c r="IA85">
        <v>12.09</v>
      </c>
      <c r="IB85">
        <v>0</v>
      </c>
      <c r="IC85">
        <v>0</v>
      </c>
      <c r="ID85">
        <v>0</v>
      </c>
      <c r="IE85">
        <v>0</v>
      </c>
      <c r="IF85">
        <v>12.09</v>
      </c>
    </row>
    <row r="86" spans="1:240" s="65" customFormat="1" x14ac:dyDescent="0.3">
      <c r="A86" s="70">
        <v>43887.448993055557</v>
      </c>
      <c r="B86" s="65" t="s">
        <v>275</v>
      </c>
      <c r="C86" s="65" t="s">
        <v>275</v>
      </c>
      <c r="D86" s="65" t="s">
        <v>276</v>
      </c>
      <c r="E86" s="65">
        <v>53627.8</v>
      </c>
      <c r="F86" s="65">
        <v>53627.8</v>
      </c>
      <c r="G86" s="65" t="s">
        <v>112</v>
      </c>
      <c r="H86" s="66">
        <v>5.1388888888888894E-2</v>
      </c>
      <c r="I86" s="65" t="s">
        <v>118</v>
      </c>
      <c r="J86" s="65">
        <v>4.2300000000000004</v>
      </c>
      <c r="K86" s="65" t="s">
        <v>114</v>
      </c>
      <c r="L86" s="65" t="s">
        <v>114</v>
      </c>
      <c r="M86" s="65" t="s">
        <v>543</v>
      </c>
      <c r="N86" s="65">
        <v>10.0319</v>
      </c>
      <c r="O86" s="65">
        <v>78342.100000000006</v>
      </c>
      <c r="P86" s="65">
        <v>21968.799999999999</v>
      </c>
      <c r="Q86" s="65">
        <v>0</v>
      </c>
      <c r="R86" s="65">
        <v>1851.9</v>
      </c>
      <c r="S86" s="65">
        <v>0</v>
      </c>
      <c r="T86" s="65">
        <v>62752.7</v>
      </c>
      <c r="U86" s="65">
        <v>164926</v>
      </c>
      <c r="V86" s="65">
        <v>229701</v>
      </c>
      <c r="W86" s="65">
        <v>0</v>
      </c>
      <c r="X86" s="65">
        <v>0</v>
      </c>
      <c r="Y86" s="65">
        <v>0</v>
      </c>
      <c r="Z86" s="65">
        <v>0</v>
      </c>
      <c r="AA86" s="65">
        <v>0</v>
      </c>
      <c r="AB86" s="65">
        <v>394627</v>
      </c>
      <c r="AC86" s="65">
        <v>1541.84</v>
      </c>
      <c r="AD86" s="65">
        <v>0</v>
      </c>
      <c r="AE86" s="65">
        <v>0</v>
      </c>
      <c r="AF86" s="65">
        <v>0</v>
      </c>
      <c r="AG86" s="65">
        <v>0</v>
      </c>
      <c r="AH86" s="65">
        <v>700.60900000000004</v>
      </c>
      <c r="AI86" s="65">
        <v>0</v>
      </c>
      <c r="AJ86" s="65">
        <v>2242.4499999999998</v>
      </c>
      <c r="AK86" s="65">
        <v>0</v>
      </c>
      <c r="AL86" s="65">
        <v>0</v>
      </c>
      <c r="AM86" s="65">
        <v>0</v>
      </c>
      <c r="AN86" s="65">
        <v>0</v>
      </c>
      <c r="AO86" s="65">
        <v>2242.4499999999998</v>
      </c>
      <c r="AP86" s="65">
        <v>0</v>
      </c>
      <c r="AQ86" s="65">
        <v>0</v>
      </c>
      <c r="AR86" s="65">
        <v>0</v>
      </c>
      <c r="AS86" s="65">
        <v>0</v>
      </c>
      <c r="AT86" s="65">
        <v>0</v>
      </c>
      <c r="AU86" s="65">
        <v>0</v>
      </c>
      <c r="AV86" s="65">
        <v>0</v>
      </c>
      <c r="AW86" s="65">
        <v>0</v>
      </c>
      <c r="AX86" s="65">
        <v>0</v>
      </c>
      <c r="AY86" s="65">
        <v>0</v>
      </c>
      <c r="AZ86" s="65">
        <v>0</v>
      </c>
      <c r="BA86" s="65">
        <v>0</v>
      </c>
      <c r="BB86" s="65">
        <v>0</v>
      </c>
      <c r="BC86" s="65">
        <v>5.7866200000000001</v>
      </c>
      <c r="BD86" s="65">
        <v>53.578600000000002</v>
      </c>
      <c r="BE86" s="65">
        <v>12.013</v>
      </c>
      <c r="BF86" s="65">
        <v>0</v>
      </c>
      <c r="BG86" s="65">
        <v>0.84761900000000001</v>
      </c>
      <c r="BH86" s="65">
        <v>2.35643</v>
      </c>
      <c r="BI86" s="65">
        <v>34.2667</v>
      </c>
      <c r="BJ86" s="65">
        <v>108.849</v>
      </c>
      <c r="BK86" s="65">
        <v>123.904</v>
      </c>
      <c r="BL86" s="65">
        <v>0</v>
      </c>
      <c r="BM86" s="65">
        <v>0</v>
      </c>
      <c r="BN86" s="65">
        <v>0</v>
      </c>
      <c r="BO86" s="65">
        <v>0</v>
      </c>
      <c r="BP86" s="65">
        <v>0</v>
      </c>
      <c r="BQ86" s="65">
        <v>232.75299999999999</v>
      </c>
      <c r="BR86" s="65">
        <v>224.614</v>
      </c>
      <c r="BS86" s="65">
        <v>8.1384500000000006</v>
      </c>
      <c r="BT86" s="65">
        <v>0</v>
      </c>
      <c r="BU86" s="65">
        <v>0</v>
      </c>
      <c r="BW86" s="65">
        <v>0</v>
      </c>
      <c r="BX86" s="65">
        <v>0</v>
      </c>
      <c r="BZ86" s="65">
        <v>0</v>
      </c>
      <c r="CA86" s="65" t="s">
        <v>114</v>
      </c>
      <c r="CB86" s="65" t="s">
        <v>114</v>
      </c>
      <c r="CC86" s="65" t="s">
        <v>545</v>
      </c>
      <c r="CD86" s="65">
        <v>11.3902</v>
      </c>
      <c r="CE86" s="65">
        <v>73791.399999999994</v>
      </c>
      <c r="CF86" s="65">
        <v>29125.9</v>
      </c>
      <c r="CG86" s="65">
        <v>0</v>
      </c>
      <c r="CH86" s="65">
        <v>45.850299999999997</v>
      </c>
      <c r="CI86" s="65">
        <v>13771.7</v>
      </c>
      <c r="CJ86" s="65">
        <v>58219.7</v>
      </c>
      <c r="CK86" s="65">
        <v>174966</v>
      </c>
      <c r="CL86" s="65">
        <v>229701</v>
      </c>
      <c r="CM86" s="65">
        <v>0</v>
      </c>
      <c r="CN86" s="65">
        <v>0</v>
      </c>
      <c r="CO86" s="65">
        <v>0</v>
      </c>
      <c r="CP86" s="65">
        <v>0</v>
      </c>
      <c r="CQ86" s="65">
        <v>0</v>
      </c>
      <c r="CR86" s="65">
        <v>404667</v>
      </c>
      <c r="CS86" s="65">
        <v>1958.05</v>
      </c>
      <c r="CT86" s="65">
        <v>0</v>
      </c>
      <c r="CU86" s="65">
        <v>0</v>
      </c>
      <c r="CV86" s="65">
        <v>0</v>
      </c>
      <c r="CW86" s="65">
        <v>0</v>
      </c>
      <c r="CX86" s="65">
        <v>0</v>
      </c>
      <c r="CY86" s="65">
        <v>0</v>
      </c>
      <c r="CZ86" s="65">
        <v>1958.05</v>
      </c>
      <c r="DA86" s="65">
        <v>0</v>
      </c>
      <c r="DB86" s="65">
        <v>0</v>
      </c>
      <c r="DC86" s="65">
        <v>0</v>
      </c>
      <c r="DD86" s="65">
        <v>0</v>
      </c>
      <c r="DE86" s="65">
        <v>1958.05</v>
      </c>
      <c r="DF86" s="65">
        <v>0</v>
      </c>
      <c r="DG86" s="65">
        <v>0</v>
      </c>
      <c r="DH86" s="65">
        <v>0</v>
      </c>
      <c r="DI86" s="65">
        <v>0</v>
      </c>
      <c r="DJ86" s="65">
        <v>0</v>
      </c>
      <c r="DK86" s="65">
        <v>0</v>
      </c>
      <c r="DL86" s="65">
        <v>0</v>
      </c>
      <c r="DM86" s="65">
        <v>0</v>
      </c>
      <c r="DN86" s="65">
        <v>0</v>
      </c>
      <c r="DO86" s="65">
        <v>0</v>
      </c>
      <c r="DP86" s="65">
        <v>0</v>
      </c>
      <c r="DQ86" s="65">
        <v>0</v>
      </c>
      <c r="DR86" s="65">
        <v>0</v>
      </c>
      <c r="DS86" s="65">
        <v>7.3450499999999996</v>
      </c>
      <c r="DT86" s="65">
        <v>50.1496</v>
      </c>
      <c r="DU86" s="65">
        <v>16.254300000000001</v>
      </c>
      <c r="DV86" s="65">
        <v>0</v>
      </c>
      <c r="DW86" s="65">
        <v>2.0994800000000001E-2</v>
      </c>
      <c r="DX86" s="65">
        <v>7.3156999999999996</v>
      </c>
      <c r="DY86" s="65">
        <v>31.995200000000001</v>
      </c>
      <c r="DZ86" s="65">
        <v>113.081</v>
      </c>
      <c r="EA86" s="65">
        <v>123.904</v>
      </c>
      <c r="EB86" s="65">
        <v>0</v>
      </c>
      <c r="EC86" s="65">
        <v>0</v>
      </c>
      <c r="ED86" s="65">
        <v>0</v>
      </c>
      <c r="EE86" s="65">
        <v>0</v>
      </c>
      <c r="EF86" s="65">
        <v>0</v>
      </c>
      <c r="EG86" s="65">
        <v>236.98500000000001</v>
      </c>
      <c r="EH86" s="65">
        <v>229.64500000000001</v>
      </c>
      <c r="EI86" s="65">
        <v>7.3398199999999996</v>
      </c>
      <c r="EJ86" s="65">
        <v>0</v>
      </c>
      <c r="EK86" s="65">
        <v>0</v>
      </c>
      <c r="EM86" s="65">
        <v>0</v>
      </c>
      <c r="EN86" s="65">
        <v>0</v>
      </c>
      <c r="EP86" s="65">
        <v>0</v>
      </c>
      <c r="EQ86" s="71">
        <v>3.2674999999999999E-21</v>
      </c>
      <c r="ER86" s="65">
        <v>24.894300000000001</v>
      </c>
      <c r="ES86" s="65">
        <v>2.9561199999999999</v>
      </c>
      <c r="ET86" s="65">
        <v>0</v>
      </c>
      <c r="EU86" s="71">
        <v>5.32851E-17</v>
      </c>
      <c r="EV86" s="65">
        <v>0</v>
      </c>
      <c r="EW86" s="65">
        <v>9.7664000000000009</v>
      </c>
      <c r="EX86" s="65">
        <v>37.616799999999998</v>
      </c>
      <c r="EY86" s="65">
        <v>29.569299999999998</v>
      </c>
      <c r="EZ86" s="65">
        <v>0</v>
      </c>
      <c r="FA86" s="65">
        <v>0</v>
      </c>
      <c r="FB86" s="65">
        <v>0</v>
      </c>
      <c r="FC86" s="65">
        <v>0</v>
      </c>
      <c r="FD86" s="65">
        <v>0</v>
      </c>
      <c r="FE86" s="65">
        <v>67.186199999999999</v>
      </c>
      <c r="FF86" s="71">
        <v>7.4317299999999994E-21</v>
      </c>
      <c r="FG86" s="65">
        <v>23.8477</v>
      </c>
      <c r="FH86" s="65">
        <v>3.6770900000000002</v>
      </c>
      <c r="FI86" s="65">
        <v>0</v>
      </c>
      <c r="FJ86" s="71">
        <v>9.4877499999999998E-19</v>
      </c>
      <c r="FK86" s="65">
        <v>1.78037</v>
      </c>
      <c r="FL86" s="65">
        <v>9.5921000000000003</v>
      </c>
      <c r="FM86" s="65">
        <v>38.897199999999998</v>
      </c>
      <c r="FN86" s="65">
        <v>29.569299999999998</v>
      </c>
      <c r="FO86" s="65">
        <v>0</v>
      </c>
      <c r="FP86" s="65">
        <v>0</v>
      </c>
      <c r="FQ86" s="65">
        <v>0</v>
      </c>
      <c r="FR86" s="65">
        <v>0</v>
      </c>
      <c r="FS86" s="65">
        <v>0</v>
      </c>
      <c r="FT86" s="65">
        <v>68.4666</v>
      </c>
      <c r="FU86" s="65" t="s">
        <v>642</v>
      </c>
      <c r="FV86" s="65" t="s">
        <v>622</v>
      </c>
      <c r="FW86" s="65" t="s">
        <v>528</v>
      </c>
      <c r="FX86" s="65" t="s">
        <v>115</v>
      </c>
      <c r="FY86" s="65" t="s">
        <v>530</v>
      </c>
      <c r="FZ86" s="65" t="s">
        <v>116</v>
      </c>
      <c r="GA86" s="65" t="s">
        <v>549</v>
      </c>
      <c r="GB86" s="65" t="s">
        <v>650</v>
      </c>
      <c r="GC86" s="65">
        <v>2.3386599999999998E-3</v>
      </c>
      <c r="GD86" s="65">
        <v>14.3726</v>
      </c>
      <c r="GE86" s="65">
        <v>3.9986299999999999</v>
      </c>
      <c r="GF86" s="65">
        <v>0</v>
      </c>
      <c r="GG86" s="65">
        <v>0.41653000000000001</v>
      </c>
      <c r="GH86" s="65">
        <v>0</v>
      </c>
      <c r="GI86" s="65">
        <v>11.3055</v>
      </c>
      <c r="GJ86" s="65">
        <v>30.1</v>
      </c>
      <c r="GK86" s="65">
        <v>39.3718</v>
      </c>
      <c r="GL86" s="65">
        <v>0</v>
      </c>
      <c r="GM86" s="65">
        <v>0</v>
      </c>
      <c r="GN86" s="65">
        <v>0</v>
      </c>
      <c r="GO86" s="65">
        <v>0</v>
      </c>
      <c r="GP86" s="65">
        <v>0</v>
      </c>
      <c r="GQ86" s="65">
        <v>69.47</v>
      </c>
      <c r="GR86" s="65">
        <v>8.1826100000000004</v>
      </c>
      <c r="GS86" s="65">
        <v>0</v>
      </c>
      <c r="GT86" s="65">
        <v>0</v>
      </c>
      <c r="GU86" s="65">
        <v>0</v>
      </c>
      <c r="GV86" s="65">
        <v>0</v>
      </c>
      <c r="GW86" s="65">
        <v>3.7181500000000001</v>
      </c>
      <c r="GX86" s="65">
        <v>0</v>
      </c>
      <c r="GY86" s="65">
        <v>11.9</v>
      </c>
      <c r="GZ86" s="65">
        <v>0</v>
      </c>
      <c r="HA86" s="65">
        <v>0</v>
      </c>
      <c r="HB86" s="65">
        <v>0</v>
      </c>
      <c r="HC86" s="65">
        <v>0</v>
      </c>
      <c r="HD86" s="65">
        <v>11.9</v>
      </c>
      <c r="HE86" s="65">
        <v>2.6456100000000001E-3</v>
      </c>
      <c r="HF86" s="65">
        <v>13.524100000000001</v>
      </c>
      <c r="HG86" s="65">
        <v>5.1867400000000004</v>
      </c>
      <c r="HH86" s="65">
        <v>0</v>
      </c>
      <c r="HI86" s="65">
        <v>1.05719E-2</v>
      </c>
      <c r="HJ86" s="65">
        <v>2.3964699999999999</v>
      </c>
      <c r="HK86" s="65">
        <v>10.656599999999999</v>
      </c>
      <c r="HL86" s="65">
        <v>31.78</v>
      </c>
      <c r="HM86" s="65">
        <v>39.3718</v>
      </c>
      <c r="HN86" s="65">
        <v>0</v>
      </c>
      <c r="HO86" s="65">
        <v>0</v>
      </c>
      <c r="HP86" s="65">
        <v>0</v>
      </c>
      <c r="HQ86" s="65">
        <v>0</v>
      </c>
      <c r="HR86" s="65">
        <v>0</v>
      </c>
      <c r="HS86" s="65">
        <v>71.150000000000006</v>
      </c>
      <c r="HT86" s="65">
        <v>10.391400000000001</v>
      </c>
      <c r="HU86" s="65">
        <v>0</v>
      </c>
      <c r="HV86" s="65">
        <v>0</v>
      </c>
      <c r="HW86" s="65">
        <v>0</v>
      </c>
      <c r="HX86" s="65">
        <v>0</v>
      </c>
      <c r="HY86" s="65">
        <v>0</v>
      </c>
      <c r="HZ86" s="65">
        <v>0</v>
      </c>
      <c r="IA86" s="65">
        <v>10.39</v>
      </c>
      <c r="IB86" s="65">
        <v>0</v>
      </c>
      <c r="IC86" s="65">
        <v>0</v>
      </c>
      <c r="ID86" s="65">
        <v>0</v>
      </c>
      <c r="IE86" s="65">
        <v>0</v>
      </c>
      <c r="IF86" s="65">
        <v>10.39</v>
      </c>
    </row>
    <row r="87" spans="1:240" x14ac:dyDescent="0.3">
      <c r="A87" s="67">
        <v>43887.45008101852</v>
      </c>
      <c r="B87" t="s">
        <v>277</v>
      </c>
      <c r="C87" t="s">
        <v>277</v>
      </c>
      <c r="D87" t="s">
        <v>278</v>
      </c>
      <c r="E87">
        <v>53627.8</v>
      </c>
      <c r="F87">
        <v>53627.8</v>
      </c>
      <c r="G87" t="s">
        <v>112</v>
      </c>
      <c r="H87" s="68">
        <v>6.25E-2</v>
      </c>
      <c r="I87" t="s">
        <v>118</v>
      </c>
      <c r="J87">
        <v>4.6900000000000004</v>
      </c>
      <c r="K87" t="s">
        <v>114</v>
      </c>
      <c r="L87" t="s">
        <v>114</v>
      </c>
      <c r="M87" t="s">
        <v>543</v>
      </c>
      <c r="N87">
        <v>43.006</v>
      </c>
      <c r="O87">
        <v>43616.3</v>
      </c>
      <c r="P87">
        <v>26072.400000000001</v>
      </c>
      <c r="Q87">
        <v>0</v>
      </c>
      <c r="R87">
        <v>4527.16</v>
      </c>
      <c r="S87">
        <v>0</v>
      </c>
      <c r="T87">
        <v>62743.9</v>
      </c>
      <c r="U87">
        <v>137003</v>
      </c>
      <c r="V87">
        <v>229701</v>
      </c>
      <c r="W87">
        <v>0</v>
      </c>
      <c r="X87">
        <v>0</v>
      </c>
      <c r="Y87">
        <v>0</v>
      </c>
      <c r="Z87">
        <v>0</v>
      </c>
      <c r="AA87">
        <v>0</v>
      </c>
      <c r="AB87">
        <v>366704</v>
      </c>
      <c r="AC87">
        <v>6609.72</v>
      </c>
      <c r="AD87">
        <v>0</v>
      </c>
      <c r="AE87">
        <v>0</v>
      </c>
      <c r="AF87">
        <v>0</v>
      </c>
      <c r="AG87">
        <v>0</v>
      </c>
      <c r="AH87">
        <v>797.36599999999999</v>
      </c>
      <c r="AI87">
        <v>0</v>
      </c>
      <c r="AJ87">
        <v>7407.08</v>
      </c>
      <c r="AK87">
        <v>0</v>
      </c>
      <c r="AL87">
        <v>0</v>
      </c>
      <c r="AM87">
        <v>0</v>
      </c>
      <c r="AN87">
        <v>0</v>
      </c>
      <c r="AO87">
        <v>7407.08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24.433299999999999</v>
      </c>
      <c r="BD87">
        <v>25.817799999999998</v>
      </c>
      <c r="BE87">
        <v>13.5709</v>
      </c>
      <c r="BF87">
        <v>0</v>
      </c>
      <c r="BG87">
        <v>2.3502399999999999</v>
      </c>
      <c r="BH87">
        <v>2.6873</v>
      </c>
      <c r="BI87">
        <v>32.273600000000002</v>
      </c>
      <c r="BJ87">
        <v>101.133</v>
      </c>
      <c r="BK87">
        <v>114.872</v>
      </c>
      <c r="BL87">
        <v>0</v>
      </c>
      <c r="BM87">
        <v>0</v>
      </c>
      <c r="BN87">
        <v>0</v>
      </c>
      <c r="BO87">
        <v>0</v>
      </c>
      <c r="BP87">
        <v>0</v>
      </c>
      <c r="BQ87">
        <v>216.005</v>
      </c>
      <c r="BR87">
        <v>188.90799999999999</v>
      </c>
      <c r="BS87">
        <v>27.096699999999998</v>
      </c>
      <c r="BT87">
        <v>0</v>
      </c>
      <c r="BU87">
        <v>0</v>
      </c>
      <c r="BW87">
        <v>0</v>
      </c>
      <c r="BX87">
        <v>0</v>
      </c>
      <c r="BZ87">
        <v>0</v>
      </c>
      <c r="CA87" t="s">
        <v>114</v>
      </c>
      <c r="CB87" t="s">
        <v>114</v>
      </c>
      <c r="CC87" t="s">
        <v>545</v>
      </c>
      <c r="CD87">
        <v>45.065399999999997</v>
      </c>
      <c r="CE87">
        <v>39323</v>
      </c>
      <c r="CF87">
        <v>32662.400000000001</v>
      </c>
      <c r="CG87">
        <v>0</v>
      </c>
      <c r="CH87">
        <v>265.19</v>
      </c>
      <c r="CI87">
        <v>16125.5</v>
      </c>
      <c r="CJ87">
        <v>58672.1</v>
      </c>
      <c r="CK87">
        <v>147093</v>
      </c>
      <c r="CL87">
        <v>229701</v>
      </c>
      <c r="CM87">
        <v>0</v>
      </c>
      <c r="CN87">
        <v>0</v>
      </c>
      <c r="CO87">
        <v>0</v>
      </c>
      <c r="CP87">
        <v>0</v>
      </c>
      <c r="CQ87">
        <v>0</v>
      </c>
      <c r="CR87">
        <v>376795</v>
      </c>
      <c r="CS87">
        <v>7289.79</v>
      </c>
      <c r="CT87">
        <v>0</v>
      </c>
      <c r="CU87">
        <v>0</v>
      </c>
      <c r="CV87">
        <v>0</v>
      </c>
      <c r="CW87">
        <v>0</v>
      </c>
      <c r="CX87">
        <v>0</v>
      </c>
      <c r="CY87">
        <v>0</v>
      </c>
      <c r="CZ87">
        <v>7289.79</v>
      </c>
      <c r="DA87">
        <v>0</v>
      </c>
      <c r="DB87">
        <v>0</v>
      </c>
      <c r="DC87">
        <v>0</v>
      </c>
      <c r="DD87">
        <v>0</v>
      </c>
      <c r="DE87">
        <v>7289.79</v>
      </c>
      <c r="DF87">
        <v>0</v>
      </c>
      <c r="DG87">
        <v>0</v>
      </c>
      <c r="DH87">
        <v>0</v>
      </c>
      <c r="DI87">
        <v>0</v>
      </c>
      <c r="DJ87">
        <v>0</v>
      </c>
      <c r="DK87">
        <v>0</v>
      </c>
      <c r="DL87">
        <v>0</v>
      </c>
      <c r="DM87">
        <v>0</v>
      </c>
      <c r="DN87">
        <v>0</v>
      </c>
      <c r="DO87">
        <v>0</v>
      </c>
      <c r="DP87">
        <v>0</v>
      </c>
      <c r="DQ87">
        <v>0</v>
      </c>
      <c r="DR87">
        <v>0</v>
      </c>
      <c r="DS87">
        <v>26.930199999999999</v>
      </c>
      <c r="DT87">
        <v>23.330100000000002</v>
      </c>
      <c r="DU87">
        <v>16.8508</v>
      </c>
      <c r="DV87">
        <v>0</v>
      </c>
      <c r="DW87">
        <v>0.148789</v>
      </c>
      <c r="DX87">
        <v>8.1691099999999999</v>
      </c>
      <c r="DY87">
        <v>30.388100000000001</v>
      </c>
      <c r="DZ87">
        <v>105.81699999999999</v>
      </c>
      <c r="EA87">
        <v>114.872</v>
      </c>
      <c r="EB87">
        <v>0</v>
      </c>
      <c r="EC87">
        <v>0</v>
      </c>
      <c r="ED87">
        <v>0</v>
      </c>
      <c r="EE87">
        <v>0</v>
      </c>
      <c r="EF87">
        <v>0</v>
      </c>
      <c r="EG87">
        <v>220.68899999999999</v>
      </c>
      <c r="EH87">
        <v>193.78399999999999</v>
      </c>
      <c r="EI87">
        <v>26.9053</v>
      </c>
      <c r="EJ87">
        <v>0</v>
      </c>
      <c r="EK87">
        <v>0</v>
      </c>
      <c r="EM87">
        <v>0</v>
      </c>
      <c r="EN87">
        <v>0</v>
      </c>
      <c r="EP87">
        <v>0</v>
      </c>
      <c r="EQ87" s="69">
        <v>6.1688499999999998E-21</v>
      </c>
      <c r="ER87">
        <v>24.180499999999999</v>
      </c>
      <c r="ES87">
        <v>3.8402400000000001</v>
      </c>
      <c r="ET87">
        <v>0</v>
      </c>
      <c r="EU87" s="69">
        <v>5.8059599999999999E-17</v>
      </c>
      <c r="EV87">
        <v>0</v>
      </c>
      <c r="EW87">
        <v>9.5497999999999994</v>
      </c>
      <c r="EX87">
        <v>37.570599999999999</v>
      </c>
      <c r="EY87">
        <v>29.569299999999998</v>
      </c>
      <c r="EZ87">
        <v>0</v>
      </c>
      <c r="FA87">
        <v>0</v>
      </c>
      <c r="FB87">
        <v>0</v>
      </c>
      <c r="FC87">
        <v>0</v>
      </c>
      <c r="FD87">
        <v>0</v>
      </c>
      <c r="FE87">
        <v>67.139899999999997</v>
      </c>
      <c r="FF87" s="69">
        <v>3.8598300000000001E-21</v>
      </c>
      <c r="FG87">
        <v>22.015599999999999</v>
      </c>
      <c r="FH87">
        <v>4.8411</v>
      </c>
      <c r="FI87">
        <v>0</v>
      </c>
      <c r="FJ87" s="69">
        <v>5.3209299999999999E-19</v>
      </c>
      <c r="FK87">
        <v>1.99916</v>
      </c>
      <c r="FL87">
        <v>9.2791499999999996</v>
      </c>
      <c r="FM87">
        <v>38.134999999999998</v>
      </c>
      <c r="FN87">
        <v>29.569299999999998</v>
      </c>
      <c r="FO87">
        <v>0</v>
      </c>
      <c r="FP87">
        <v>0</v>
      </c>
      <c r="FQ87">
        <v>0</v>
      </c>
      <c r="FR87">
        <v>0</v>
      </c>
      <c r="FS87">
        <v>0</v>
      </c>
      <c r="FT87">
        <v>67.704300000000003</v>
      </c>
      <c r="FU87" t="s">
        <v>642</v>
      </c>
      <c r="FV87" t="s">
        <v>622</v>
      </c>
      <c r="FW87" t="s">
        <v>528</v>
      </c>
      <c r="FX87" t="s">
        <v>115</v>
      </c>
      <c r="FY87" t="s">
        <v>530</v>
      </c>
      <c r="FZ87" t="s">
        <v>116</v>
      </c>
      <c r="GA87" t="s">
        <v>549</v>
      </c>
      <c r="GB87" t="s">
        <v>650</v>
      </c>
      <c r="GC87">
        <v>9.0616900000000007E-3</v>
      </c>
      <c r="GD87">
        <v>9.1050699999999996</v>
      </c>
      <c r="GE87">
        <v>4.9045100000000001</v>
      </c>
      <c r="GF87">
        <v>0</v>
      </c>
      <c r="GG87">
        <v>0.882243</v>
      </c>
      <c r="GH87">
        <v>0</v>
      </c>
      <c r="GI87">
        <v>11.3002</v>
      </c>
      <c r="GJ87">
        <v>26.2</v>
      </c>
      <c r="GK87">
        <v>39.3718</v>
      </c>
      <c r="GL87">
        <v>0</v>
      </c>
      <c r="GM87">
        <v>0</v>
      </c>
      <c r="GN87">
        <v>0</v>
      </c>
      <c r="GO87">
        <v>0</v>
      </c>
      <c r="GP87">
        <v>0</v>
      </c>
      <c r="GQ87">
        <v>65.569999999999993</v>
      </c>
      <c r="GR87">
        <v>35.078000000000003</v>
      </c>
      <c r="GS87">
        <v>0</v>
      </c>
      <c r="GT87">
        <v>0</v>
      </c>
      <c r="GU87">
        <v>0</v>
      </c>
      <c r="GV87">
        <v>0</v>
      </c>
      <c r="GW87">
        <v>4.2316500000000001</v>
      </c>
      <c r="GX87">
        <v>0</v>
      </c>
      <c r="GY87">
        <v>39.31</v>
      </c>
      <c r="GZ87">
        <v>0</v>
      </c>
      <c r="HA87">
        <v>0</v>
      </c>
      <c r="HB87">
        <v>0</v>
      </c>
      <c r="HC87">
        <v>0</v>
      </c>
      <c r="HD87">
        <v>39.31</v>
      </c>
      <c r="HE87">
        <v>9.4061000000000006E-3</v>
      </c>
      <c r="HF87">
        <v>8.2332599999999996</v>
      </c>
      <c r="HG87">
        <v>6.1051599999999997</v>
      </c>
      <c r="HH87">
        <v>0</v>
      </c>
      <c r="HI87">
        <v>5.8676300000000001E-2</v>
      </c>
      <c r="HJ87">
        <v>2.79271</v>
      </c>
      <c r="HK87">
        <v>10.7087</v>
      </c>
      <c r="HL87">
        <v>27.91</v>
      </c>
      <c r="HM87">
        <v>39.3718</v>
      </c>
      <c r="HN87">
        <v>0</v>
      </c>
      <c r="HO87">
        <v>0</v>
      </c>
      <c r="HP87">
        <v>0</v>
      </c>
      <c r="HQ87">
        <v>0</v>
      </c>
      <c r="HR87">
        <v>0</v>
      </c>
      <c r="HS87">
        <v>67.28</v>
      </c>
      <c r="HT87">
        <v>38.687199999999997</v>
      </c>
      <c r="HU87">
        <v>0</v>
      </c>
      <c r="HV87">
        <v>0</v>
      </c>
      <c r="HW87">
        <v>0</v>
      </c>
      <c r="HX87">
        <v>0</v>
      </c>
      <c r="HY87">
        <v>0</v>
      </c>
      <c r="HZ87">
        <v>0</v>
      </c>
      <c r="IA87">
        <v>38.69</v>
      </c>
      <c r="IB87">
        <v>0</v>
      </c>
      <c r="IC87">
        <v>0</v>
      </c>
      <c r="ID87">
        <v>0</v>
      </c>
      <c r="IE87">
        <v>0</v>
      </c>
      <c r="IF87">
        <v>38.69</v>
      </c>
    </row>
    <row r="88" spans="1:240" x14ac:dyDescent="0.3">
      <c r="A88" s="67">
        <v>43887.451168981483</v>
      </c>
      <c r="B88" t="s">
        <v>280</v>
      </c>
      <c r="C88" t="s">
        <v>280</v>
      </c>
      <c r="D88" t="s">
        <v>278</v>
      </c>
      <c r="E88">
        <v>53627.8</v>
      </c>
      <c r="F88">
        <v>53627.8</v>
      </c>
      <c r="G88" t="s">
        <v>112</v>
      </c>
      <c r="H88" s="68">
        <v>6.3194444444444442E-2</v>
      </c>
      <c r="I88" t="s">
        <v>118</v>
      </c>
      <c r="J88">
        <v>5.08</v>
      </c>
      <c r="K88" t="s">
        <v>114</v>
      </c>
      <c r="L88" t="s">
        <v>114</v>
      </c>
      <c r="M88" t="s">
        <v>543</v>
      </c>
      <c r="N88">
        <v>42.0259</v>
      </c>
      <c r="O88">
        <v>43852.5</v>
      </c>
      <c r="P88">
        <v>26196.5</v>
      </c>
      <c r="Q88">
        <v>0</v>
      </c>
      <c r="R88">
        <v>4463.55</v>
      </c>
      <c r="S88">
        <v>0</v>
      </c>
      <c r="T88">
        <v>62743.9</v>
      </c>
      <c r="U88">
        <v>137298</v>
      </c>
      <c r="V88">
        <v>229701</v>
      </c>
      <c r="W88">
        <v>0</v>
      </c>
      <c r="X88">
        <v>0</v>
      </c>
      <c r="Y88">
        <v>0</v>
      </c>
      <c r="Z88">
        <v>0</v>
      </c>
      <c r="AA88">
        <v>0</v>
      </c>
      <c r="AB88">
        <v>367000</v>
      </c>
      <c r="AC88">
        <v>6459.08</v>
      </c>
      <c r="AD88">
        <v>0</v>
      </c>
      <c r="AE88">
        <v>0</v>
      </c>
      <c r="AF88">
        <v>0</v>
      </c>
      <c r="AG88">
        <v>0</v>
      </c>
      <c r="AH88">
        <v>797.36599999999999</v>
      </c>
      <c r="AI88">
        <v>0</v>
      </c>
      <c r="AJ88">
        <v>7256.44</v>
      </c>
      <c r="AK88">
        <v>0</v>
      </c>
      <c r="AL88">
        <v>0</v>
      </c>
      <c r="AM88">
        <v>0</v>
      </c>
      <c r="AN88">
        <v>0</v>
      </c>
      <c r="AO88">
        <v>7256.44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23.876100000000001</v>
      </c>
      <c r="BD88">
        <v>25.962399999999999</v>
      </c>
      <c r="BE88">
        <v>13.6206</v>
      </c>
      <c r="BF88">
        <v>0</v>
      </c>
      <c r="BG88">
        <v>2.3224800000000001</v>
      </c>
      <c r="BH88">
        <v>2.6873</v>
      </c>
      <c r="BI88">
        <v>32.273600000000002</v>
      </c>
      <c r="BJ88">
        <v>100.742</v>
      </c>
      <c r="BK88">
        <v>114.872</v>
      </c>
      <c r="BL88">
        <v>0</v>
      </c>
      <c r="BM88">
        <v>0</v>
      </c>
      <c r="BN88">
        <v>0</v>
      </c>
      <c r="BO88">
        <v>0</v>
      </c>
      <c r="BP88">
        <v>0</v>
      </c>
      <c r="BQ88">
        <v>215.614</v>
      </c>
      <c r="BR88">
        <v>189.07400000000001</v>
      </c>
      <c r="BS88">
        <v>26.540099999999999</v>
      </c>
      <c r="BT88">
        <v>0</v>
      </c>
      <c r="BU88">
        <v>0</v>
      </c>
      <c r="BW88">
        <v>0</v>
      </c>
      <c r="BX88">
        <v>0</v>
      </c>
      <c r="BZ88">
        <v>0</v>
      </c>
      <c r="CA88" t="s">
        <v>114</v>
      </c>
      <c r="CB88" t="s">
        <v>114</v>
      </c>
      <c r="CC88" t="s">
        <v>545</v>
      </c>
      <c r="CD88">
        <v>45.065399999999997</v>
      </c>
      <c r="CE88">
        <v>39323</v>
      </c>
      <c r="CF88">
        <v>32662.400000000001</v>
      </c>
      <c r="CG88">
        <v>0</v>
      </c>
      <c r="CH88">
        <v>265.19</v>
      </c>
      <c r="CI88">
        <v>16125.5</v>
      </c>
      <c r="CJ88">
        <v>58672.1</v>
      </c>
      <c r="CK88">
        <v>147093</v>
      </c>
      <c r="CL88">
        <v>229701</v>
      </c>
      <c r="CM88">
        <v>0</v>
      </c>
      <c r="CN88">
        <v>0</v>
      </c>
      <c r="CO88">
        <v>0</v>
      </c>
      <c r="CP88">
        <v>0</v>
      </c>
      <c r="CQ88">
        <v>0</v>
      </c>
      <c r="CR88">
        <v>376795</v>
      </c>
      <c r="CS88">
        <v>7289.79</v>
      </c>
      <c r="CT88">
        <v>0</v>
      </c>
      <c r="CU88">
        <v>0</v>
      </c>
      <c r="CV88">
        <v>0</v>
      </c>
      <c r="CW88">
        <v>0</v>
      </c>
      <c r="CX88">
        <v>0</v>
      </c>
      <c r="CY88">
        <v>0</v>
      </c>
      <c r="CZ88">
        <v>7289.79</v>
      </c>
      <c r="DA88">
        <v>0</v>
      </c>
      <c r="DB88">
        <v>0</v>
      </c>
      <c r="DC88">
        <v>0</v>
      </c>
      <c r="DD88">
        <v>0</v>
      </c>
      <c r="DE88">
        <v>7289.79</v>
      </c>
      <c r="DF88">
        <v>0</v>
      </c>
      <c r="DG88">
        <v>0</v>
      </c>
      <c r="DH88">
        <v>0</v>
      </c>
      <c r="DI88">
        <v>0</v>
      </c>
      <c r="DJ88">
        <v>0</v>
      </c>
      <c r="DK88">
        <v>0</v>
      </c>
      <c r="DL88">
        <v>0</v>
      </c>
      <c r="DM88">
        <v>0</v>
      </c>
      <c r="DN88">
        <v>0</v>
      </c>
      <c r="DO88">
        <v>0</v>
      </c>
      <c r="DP88">
        <v>0</v>
      </c>
      <c r="DQ88">
        <v>0</v>
      </c>
      <c r="DR88">
        <v>0</v>
      </c>
      <c r="DS88">
        <v>26.930199999999999</v>
      </c>
      <c r="DT88">
        <v>23.330100000000002</v>
      </c>
      <c r="DU88">
        <v>16.8508</v>
      </c>
      <c r="DV88">
        <v>0</v>
      </c>
      <c r="DW88">
        <v>0.148789</v>
      </c>
      <c r="DX88">
        <v>8.1691099999999999</v>
      </c>
      <c r="DY88">
        <v>30.388100000000001</v>
      </c>
      <c r="DZ88">
        <v>105.81699999999999</v>
      </c>
      <c r="EA88">
        <v>114.872</v>
      </c>
      <c r="EB88">
        <v>0</v>
      </c>
      <c r="EC88">
        <v>0</v>
      </c>
      <c r="ED88">
        <v>0</v>
      </c>
      <c r="EE88">
        <v>0</v>
      </c>
      <c r="EF88">
        <v>0</v>
      </c>
      <c r="EG88">
        <v>220.68899999999999</v>
      </c>
      <c r="EH88">
        <v>193.78399999999999</v>
      </c>
      <c r="EI88">
        <v>26.9053</v>
      </c>
      <c r="EJ88">
        <v>0</v>
      </c>
      <c r="EK88">
        <v>0</v>
      </c>
      <c r="EM88">
        <v>0</v>
      </c>
      <c r="EN88">
        <v>0</v>
      </c>
      <c r="EP88">
        <v>0</v>
      </c>
      <c r="EQ88" s="69">
        <v>5.8597899999999999E-21</v>
      </c>
      <c r="ER88">
        <v>24.335000000000001</v>
      </c>
      <c r="ES88">
        <v>3.86416</v>
      </c>
      <c r="ET88">
        <v>0</v>
      </c>
      <c r="EU88" s="69">
        <v>5.8059599999999999E-17</v>
      </c>
      <c r="EV88">
        <v>0</v>
      </c>
      <c r="EW88">
        <v>9.5497999999999994</v>
      </c>
      <c r="EX88">
        <v>37.749000000000002</v>
      </c>
      <c r="EY88">
        <v>29.569299999999998</v>
      </c>
      <c r="EZ88">
        <v>0</v>
      </c>
      <c r="FA88">
        <v>0</v>
      </c>
      <c r="FB88">
        <v>0</v>
      </c>
      <c r="FC88">
        <v>0</v>
      </c>
      <c r="FD88">
        <v>0</v>
      </c>
      <c r="FE88">
        <v>67.318299999999994</v>
      </c>
      <c r="FF88" s="69">
        <v>3.8598300000000001E-21</v>
      </c>
      <c r="FG88">
        <v>22.015599999999999</v>
      </c>
      <c r="FH88">
        <v>4.8411</v>
      </c>
      <c r="FI88">
        <v>0</v>
      </c>
      <c r="FJ88" s="69">
        <v>5.3209299999999999E-19</v>
      </c>
      <c r="FK88">
        <v>1.99916</v>
      </c>
      <c r="FL88">
        <v>9.2791499999999996</v>
      </c>
      <c r="FM88">
        <v>38.134999999999998</v>
      </c>
      <c r="FN88">
        <v>29.569299999999998</v>
      </c>
      <c r="FO88">
        <v>0</v>
      </c>
      <c r="FP88">
        <v>0</v>
      </c>
      <c r="FQ88">
        <v>0</v>
      </c>
      <c r="FR88">
        <v>0</v>
      </c>
      <c r="FS88">
        <v>0</v>
      </c>
      <c r="FT88">
        <v>67.704300000000003</v>
      </c>
      <c r="FU88" t="s">
        <v>642</v>
      </c>
      <c r="FV88" t="s">
        <v>622</v>
      </c>
      <c r="FW88" t="s">
        <v>528</v>
      </c>
      <c r="FX88" t="s">
        <v>115</v>
      </c>
      <c r="FY88" t="s">
        <v>530</v>
      </c>
      <c r="FZ88" t="s">
        <v>116</v>
      </c>
      <c r="GA88" t="s">
        <v>549</v>
      </c>
      <c r="GB88" t="s">
        <v>650</v>
      </c>
      <c r="GC88">
        <v>8.8580800000000008E-3</v>
      </c>
      <c r="GD88">
        <v>9.1526300000000003</v>
      </c>
      <c r="GE88">
        <v>4.9218900000000003</v>
      </c>
      <c r="GF88">
        <v>0</v>
      </c>
      <c r="GG88">
        <v>0.87260599999999999</v>
      </c>
      <c r="GH88">
        <v>0</v>
      </c>
      <c r="GI88">
        <v>11.3002</v>
      </c>
      <c r="GJ88">
        <v>26.25</v>
      </c>
      <c r="GK88">
        <v>39.3718</v>
      </c>
      <c r="GL88">
        <v>0</v>
      </c>
      <c r="GM88">
        <v>0</v>
      </c>
      <c r="GN88">
        <v>0</v>
      </c>
      <c r="GO88">
        <v>0</v>
      </c>
      <c r="GP88">
        <v>0</v>
      </c>
      <c r="GQ88">
        <v>65.62</v>
      </c>
      <c r="GR88">
        <v>34.278500000000001</v>
      </c>
      <c r="GS88">
        <v>0</v>
      </c>
      <c r="GT88">
        <v>0</v>
      </c>
      <c r="GU88">
        <v>0</v>
      </c>
      <c r="GV88">
        <v>0</v>
      </c>
      <c r="GW88">
        <v>4.2316500000000001</v>
      </c>
      <c r="GX88">
        <v>0</v>
      </c>
      <c r="GY88">
        <v>38.51</v>
      </c>
      <c r="GZ88">
        <v>0</v>
      </c>
      <c r="HA88">
        <v>0</v>
      </c>
      <c r="HB88">
        <v>0</v>
      </c>
      <c r="HC88">
        <v>0</v>
      </c>
      <c r="HD88">
        <v>38.51</v>
      </c>
      <c r="HE88">
        <v>9.4061000000000006E-3</v>
      </c>
      <c r="HF88">
        <v>8.2332599999999996</v>
      </c>
      <c r="HG88">
        <v>6.1051599999999997</v>
      </c>
      <c r="HH88">
        <v>0</v>
      </c>
      <c r="HI88">
        <v>5.8676300000000001E-2</v>
      </c>
      <c r="HJ88">
        <v>2.79271</v>
      </c>
      <c r="HK88">
        <v>10.7087</v>
      </c>
      <c r="HL88">
        <v>27.91</v>
      </c>
      <c r="HM88">
        <v>39.3718</v>
      </c>
      <c r="HN88">
        <v>0</v>
      </c>
      <c r="HO88">
        <v>0</v>
      </c>
      <c r="HP88">
        <v>0</v>
      </c>
      <c r="HQ88">
        <v>0</v>
      </c>
      <c r="HR88">
        <v>0</v>
      </c>
      <c r="HS88">
        <v>67.28</v>
      </c>
      <c r="HT88">
        <v>38.687199999999997</v>
      </c>
      <c r="HU88">
        <v>0</v>
      </c>
      <c r="HV88">
        <v>0</v>
      </c>
      <c r="HW88">
        <v>0</v>
      </c>
      <c r="HX88">
        <v>0</v>
      </c>
      <c r="HY88">
        <v>0</v>
      </c>
      <c r="HZ88">
        <v>0</v>
      </c>
      <c r="IA88">
        <v>38.69</v>
      </c>
      <c r="IB88">
        <v>0</v>
      </c>
      <c r="IC88">
        <v>0</v>
      </c>
      <c r="ID88">
        <v>0</v>
      </c>
      <c r="IE88">
        <v>0</v>
      </c>
      <c r="IF88">
        <v>38.69</v>
      </c>
    </row>
    <row r="89" spans="1:240" x14ac:dyDescent="0.3">
      <c r="A89" s="67">
        <v>43887.452256944445</v>
      </c>
      <c r="B89" t="s">
        <v>281</v>
      </c>
      <c r="C89" t="s">
        <v>281</v>
      </c>
      <c r="D89" t="s">
        <v>278</v>
      </c>
      <c r="E89">
        <v>53627.8</v>
      </c>
      <c r="F89">
        <v>53627.8</v>
      </c>
      <c r="G89" t="s">
        <v>112</v>
      </c>
      <c r="H89" s="68">
        <v>6.3194444444444442E-2</v>
      </c>
      <c r="I89" t="s">
        <v>118</v>
      </c>
      <c r="J89">
        <v>6.46</v>
      </c>
      <c r="K89" t="s">
        <v>114</v>
      </c>
      <c r="L89" t="s">
        <v>114</v>
      </c>
      <c r="M89" t="s">
        <v>543</v>
      </c>
      <c r="N89">
        <v>39.656799999999997</v>
      </c>
      <c r="O89">
        <v>43954.1</v>
      </c>
      <c r="P89">
        <v>26201.8</v>
      </c>
      <c r="Q89">
        <v>0</v>
      </c>
      <c r="R89">
        <v>4318.05</v>
      </c>
      <c r="S89">
        <v>0</v>
      </c>
      <c r="T89">
        <v>62746.5</v>
      </c>
      <c r="U89">
        <v>137260</v>
      </c>
      <c r="V89">
        <v>229701</v>
      </c>
      <c r="W89">
        <v>0</v>
      </c>
      <c r="X89">
        <v>0</v>
      </c>
      <c r="Y89">
        <v>0</v>
      </c>
      <c r="Z89">
        <v>0</v>
      </c>
      <c r="AA89">
        <v>0</v>
      </c>
      <c r="AB89">
        <v>366961</v>
      </c>
      <c r="AC89">
        <v>6094.97</v>
      </c>
      <c r="AD89">
        <v>0</v>
      </c>
      <c r="AE89">
        <v>0</v>
      </c>
      <c r="AF89">
        <v>0</v>
      </c>
      <c r="AG89">
        <v>0</v>
      </c>
      <c r="AH89">
        <v>797.36599999999999</v>
      </c>
      <c r="AI89">
        <v>0</v>
      </c>
      <c r="AJ89">
        <v>6892.33</v>
      </c>
      <c r="AK89">
        <v>0</v>
      </c>
      <c r="AL89">
        <v>0</v>
      </c>
      <c r="AM89">
        <v>0</v>
      </c>
      <c r="AN89">
        <v>0</v>
      </c>
      <c r="AO89">
        <v>6892.33</v>
      </c>
      <c r="AP89">
        <v>0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22.5518</v>
      </c>
      <c r="BD89">
        <v>26.000399999999999</v>
      </c>
      <c r="BE89">
        <v>13.5877</v>
      </c>
      <c r="BF89">
        <v>0</v>
      </c>
      <c r="BG89">
        <v>2.2470699999999999</v>
      </c>
      <c r="BH89">
        <v>2.6873</v>
      </c>
      <c r="BI89">
        <v>32.275199999999998</v>
      </c>
      <c r="BJ89">
        <v>99.349400000000003</v>
      </c>
      <c r="BK89">
        <v>114.872</v>
      </c>
      <c r="BL89">
        <v>0</v>
      </c>
      <c r="BM89">
        <v>0</v>
      </c>
      <c r="BN89">
        <v>0</v>
      </c>
      <c r="BO89">
        <v>0</v>
      </c>
      <c r="BP89">
        <v>0</v>
      </c>
      <c r="BQ89">
        <v>214.221</v>
      </c>
      <c r="BR89">
        <v>189.00399999999999</v>
      </c>
      <c r="BS89">
        <v>25.217099999999999</v>
      </c>
      <c r="BT89">
        <v>0</v>
      </c>
      <c r="BU89">
        <v>0</v>
      </c>
      <c r="BW89">
        <v>0</v>
      </c>
      <c r="BX89">
        <v>0</v>
      </c>
      <c r="BZ89">
        <v>0</v>
      </c>
      <c r="CA89" t="s">
        <v>114</v>
      </c>
      <c r="CB89" t="s">
        <v>114</v>
      </c>
      <c r="CC89" t="s">
        <v>545</v>
      </c>
      <c r="CD89">
        <v>45.065399999999997</v>
      </c>
      <c r="CE89">
        <v>39323</v>
      </c>
      <c r="CF89">
        <v>32662.400000000001</v>
      </c>
      <c r="CG89">
        <v>0</v>
      </c>
      <c r="CH89">
        <v>265.19</v>
      </c>
      <c r="CI89">
        <v>16125.5</v>
      </c>
      <c r="CJ89">
        <v>58672.1</v>
      </c>
      <c r="CK89">
        <v>147093</v>
      </c>
      <c r="CL89">
        <v>229701</v>
      </c>
      <c r="CM89">
        <v>0</v>
      </c>
      <c r="CN89">
        <v>0</v>
      </c>
      <c r="CO89">
        <v>0</v>
      </c>
      <c r="CP89">
        <v>0</v>
      </c>
      <c r="CQ89">
        <v>0</v>
      </c>
      <c r="CR89">
        <v>376795</v>
      </c>
      <c r="CS89">
        <v>7289.79</v>
      </c>
      <c r="CT89">
        <v>0</v>
      </c>
      <c r="CU89">
        <v>0</v>
      </c>
      <c r="CV89">
        <v>0</v>
      </c>
      <c r="CW89">
        <v>0</v>
      </c>
      <c r="CX89">
        <v>0</v>
      </c>
      <c r="CY89">
        <v>0</v>
      </c>
      <c r="CZ89">
        <v>7289.79</v>
      </c>
      <c r="DA89">
        <v>0</v>
      </c>
      <c r="DB89">
        <v>0</v>
      </c>
      <c r="DC89">
        <v>0</v>
      </c>
      <c r="DD89">
        <v>0</v>
      </c>
      <c r="DE89">
        <v>7289.79</v>
      </c>
      <c r="DF89">
        <v>0</v>
      </c>
      <c r="DG89">
        <v>0</v>
      </c>
      <c r="DH89">
        <v>0</v>
      </c>
      <c r="DI89">
        <v>0</v>
      </c>
      <c r="DJ89">
        <v>0</v>
      </c>
      <c r="DK89">
        <v>0</v>
      </c>
      <c r="DL89">
        <v>0</v>
      </c>
      <c r="DM89">
        <v>0</v>
      </c>
      <c r="DN89">
        <v>0</v>
      </c>
      <c r="DO89">
        <v>0</v>
      </c>
      <c r="DP89">
        <v>0</v>
      </c>
      <c r="DQ89">
        <v>0</v>
      </c>
      <c r="DR89">
        <v>0</v>
      </c>
      <c r="DS89">
        <v>26.930199999999999</v>
      </c>
      <c r="DT89">
        <v>23.330100000000002</v>
      </c>
      <c r="DU89">
        <v>16.8508</v>
      </c>
      <c r="DV89">
        <v>0</v>
      </c>
      <c r="DW89">
        <v>0.148789</v>
      </c>
      <c r="DX89">
        <v>8.1691099999999999</v>
      </c>
      <c r="DY89">
        <v>30.388100000000001</v>
      </c>
      <c r="DZ89">
        <v>105.81699999999999</v>
      </c>
      <c r="EA89">
        <v>114.872</v>
      </c>
      <c r="EB89">
        <v>0</v>
      </c>
      <c r="EC89">
        <v>0</v>
      </c>
      <c r="ED89">
        <v>0</v>
      </c>
      <c r="EE89">
        <v>0</v>
      </c>
      <c r="EF89">
        <v>0</v>
      </c>
      <c r="EG89">
        <v>220.68899999999999</v>
      </c>
      <c r="EH89">
        <v>193.78399999999999</v>
      </c>
      <c r="EI89">
        <v>26.9053</v>
      </c>
      <c r="EJ89">
        <v>0</v>
      </c>
      <c r="EK89">
        <v>0</v>
      </c>
      <c r="EM89">
        <v>0</v>
      </c>
      <c r="EN89">
        <v>0</v>
      </c>
      <c r="EP89">
        <v>0</v>
      </c>
      <c r="EQ89" s="69">
        <v>3.40106E-21</v>
      </c>
      <c r="ER89">
        <v>24.3001</v>
      </c>
      <c r="ES89">
        <v>3.86008</v>
      </c>
      <c r="ET89">
        <v>0</v>
      </c>
      <c r="EU89" s="69">
        <v>4.3544699999999999E-17</v>
      </c>
      <c r="EV89">
        <v>0</v>
      </c>
      <c r="EW89">
        <v>9.5510000000000002</v>
      </c>
      <c r="EX89">
        <v>37.711199999999998</v>
      </c>
      <c r="EY89">
        <v>29.569299999999998</v>
      </c>
      <c r="EZ89">
        <v>0</v>
      </c>
      <c r="FA89">
        <v>0</v>
      </c>
      <c r="FB89">
        <v>0</v>
      </c>
      <c r="FC89">
        <v>0</v>
      </c>
      <c r="FD89">
        <v>0</v>
      </c>
      <c r="FE89">
        <v>67.280500000000004</v>
      </c>
      <c r="FF89" s="69">
        <v>3.8598300000000001E-21</v>
      </c>
      <c r="FG89">
        <v>22.015599999999999</v>
      </c>
      <c r="FH89">
        <v>4.8411</v>
      </c>
      <c r="FI89">
        <v>0</v>
      </c>
      <c r="FJ89" s="69">
        <v>5.3209299999999999E-19</v>
      </c>
      <c r="FK89">
        <v>1.99916</v>
      </c>
      <c r="FL89">
        <v>9.2791499999999996</v>
      </c>
      <c r="FM89">
        <v>38.134999999999998</v>
      </c>
      <c r="FN89">
        <v>29.569299999999998</v>
      </c>
      <c r="FO89">
        <v>0</v>
      </c>
      <c r="FP89">
        <v>0</v>
      </c>
      <c r="FQ89">
        <v>0</v>
      </c>
      <c r="FR89">
        <v>0</v>
      </c>
      <c r="FS89">
        <v>0</v>
      </c>
      <c r="FT89">
        <v>67.704300000000003</v>
      </c>
      <c r="FU89" t="s">
        <v>642</v>
      </c>
      <c r="FV89" t="s">
        <v>622</v>
      </c>
      <c r="FW89" t="s">
        <v>528</v>
      </c>
      <c r="FX89" t="s">
        <v>115</v>
      </c>
      <c r="FY89" t="s">
        <v>530</v>
      </c>
      <c r="FZ89" t="s">
        <v>116</v>
      </c>
      <c r="GA89" t="s">
        <v>549</v>
      </c>
      <c r="GB89" t="s">
        <v>650</v>
      </c>
      <c r="GC89">
        <v>8.3490300000000003E-3</v>
      </c>
      <c r="GD89">
        <v>9.1692300000000007</v>
      </c>
      <c r="GE89">
        <v>4.9073599999999997</v>
      </c>
      <c r="GF89">
        <v>0</v>
      </c>
      <c r="GG89">
        <v>0.84204100000000004</v>
      </c>
      <c r="GH89">
        <v>0</v>
      </c>
      <c r="GI89">
        <v>11.300800000000001</v>
      </c>
      <c r="GJ89">
        <v>26.23</v>
      </c>
      <c r="GK89">
        <v>39.3718</v>
      </c>
      <c r="GL89">
        <v>0</v>
      </c>
      <c r="GM89">
        <v>0</v>
      </c>
      <c r="GN89">
        <v>0</v>
      </c>
      <c r="GO89">
        <v>0</v>
      </c>
      <c r="GP89">
        <v>0</v>
      </c>
      <c r="GQ89">
        <v>65.599999999999994</v>
      </c>
      <c r="GR89">
        <v>32.346200000000003</v>
      </c>
      <c r="GS89">
        <v>0</v>
      </c>
      <c r="GT89">
        <v>0</v>
      </c>
      <c r="GU89">
        <v>0</v>
      </c>
      <c r="GV89">
        <v>0</v>
      </c>
      <c r="GW89">
        <v>4.2316399999999996</v>
      </c>
      <c r="GX89">
        <v>0</v>
      </c>
      <c r="GY89">
        <v>36.58</v>
      </c>
      <c r="GZ89">
        <v>0</v>
      </c>
      <c r="HA89">
        <v>0</v>
      </c>
      <c r="HB89">
        <v>0</v>
      </c>
      <c r="HC89">
        <v>0</v>
      </c>
      <c r="HD89">
        <v>36.58</v>
      </c>
      <c r="HE89">
        <v>9.4061000000000006E-3</v>
      </c>
      <c r="HF89">
        <v>8.2332599999999996</v>
      </c>
      <c r="HG89">
        <v>6.1051599999999997</v>
      </c>
      <c r="HH89">
        <v>0</v>
      </c>
      <c r="HI89">
        <v>5.8676300000000001E-2</v>
      </c>
      <c r="HJ89">
        <v>2.79271</v>
      </c>
      <c r="HK89">
        <v>10.7087</v>
      </c>
      <c r="HL89">
        <v>27.91</v>
      </c>
      <c r="HM89">
        <v>39.3718</v>
      </c>
      <c r="HN89">
        <v>0</v>
      </c>
      <c r="HO89">
        <v>0</v>
      </c>
      <c r="HP89">
        <v>0</v>
      </c>
      <c r="HQ89">
        <v>0</v>
      </c>
      <c r="HR89">
        <v>0</v>
      </c>
      <c r="HS89">
        <v>67.28</v>
      </c>
      <c r="HT89">
        <v>38.687199999999997</v>
      </c>
      <c r="HU89">
        <v>0</v>
      </c>
      <c r="HV89">
        <v>0</v>
      </c>
      <c r="HW89">
        <v>0</v>
      </c>
      <c r="HX89">
        <v>0</v>
      </c>
      <c r="HY89">
        <v>0</v>
      </c>
      <c r="HZ89">
        <v>0</v>
      </c>
      <c r="IA89">
        <v>38.69</v>
      </c>
      <c r="IB89">
        <v>0</v>
      </c>
      <c r="IC89">
        <v>0</v>
      </c>
      <c r="ID89">
        <v>0</v>
      </c>
      <c r="IE89">
        <v>0</v>
      </c>
      <c r="IF89">
        <v>38.69</v>
      </c>
    </row>
    <row r="90" spans="1:240" x14ac:dyDescent="0.3">
      <c r="A90" s="67">
        <v>43887.453368055554</v>
      </c>
      <c r="B90" t="s">
        <v>282</v>
      </c>
      <c r="C90" t="s">
        <v>282</v>
      </c>
      <c r="D90" t="s">
        <v>278</v>
      </c>
      <c r="E90">
        <v>53627.8</v>
      </c>
      <c r="F90">
        <v>53627.8</v>
      </c>
      <c r="G90" t="s">
        <v>112</v>
      </c>
      <c r="H90" s="68">
        <v>6.3888888888888884E-2</v>
      </c>
      <c r="I90" t="s">
        <v>118</v>
      </c>
      <c r="J90">
        <v>4.91</v>
      </c>
      <c r="K90" t="s">
        <v>114</v>
      </c>
      <c r="L90" t="s">
        <v>114</v>
      </c>
      <c r="M90" t="s">
        <v>543</v>
      </c>
      <c r="N90">
        <v>45.281500000000001</v>
      </c>
      <c r="O90">
        <v>41663.599999999999</v>
      </c>
      <c r="P90">
        <v>25172.400000000001</v>
      </c>
      <c r="Q90">
        <v>0</v>
      </c>
      <c r="R90">
        <v>4702.01</v>
      </c>
      <c r="S90">
        <v>0</v>
      </c>
      <c r="T90">
        <v>62743.9</v>
      </c>
      <c r="U90">
        <v>134327</v>
      </c>
      <c r="V90">
        <v>229701</v>
      </c>
      <c r="W90">
        <v>0</v>
      </c>
      <c r="X90">
        <v>0</v>
      </c>
      <c r="Y90">
        <v>0</v>
      </c>
      <c r="Z90">
        <v>0</v>
      </c>
      <c r="AA90">
        <v>0</v>
      </c>
      <c r="AB90">
        <v>364029</v>
      </c>
      <c r="AC90">
        <v>6959.45</v>
      </c>
      <c r="AD90">
        <v>0</v>
      </c>
      <c r="AE90">
        <v>0</v>
      </c>
      <c r="AF90">
        <v>0</v>
      </c>
      <c r="AG90">
        <v>0</v>
      </c>
      <c r="AH90">
        <v>797.36599999999999</v>
      </c>
      <c r="AI90">
        <v>0</v>
      </c>
      <c r="AJ90">
        <v>7756.82</v>
      </c>
      <c r="AK90">
        <v>0</v>
      </c>
      <c r="AL90">
        <v>0</v>
      </c>
      <c r="AM90">
        <v>0</v>
      </c>
      <c r="AN90">
        <v>0</v>
      </c>
      <c r="AO90">
        <v>7756.82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25.683299999999999</v>
      </c>
      <c r="BD90">
        <v>24.696400000000001</v>
      </c>
      <c r="BE90">
        <v>13.143000000000001</v>
      </c>
      <c r="BF90">
        <v>0</v>
      </c>
      <c r="BG90">
        <v>2.4333200000000001</v>
      </c>
      <c r="BH90">
        <v>2.6873</v>
      </c>
      <c r="BI90">
        <v>32.273600000000002</v>
      </c>
      <c r="BJ90">
        <v>100.917</v>
      </c>
      <c r="BK90">
        <v>114.872</v>
      </c>
      <c r="BL90">
        <v>0</v>
      </c>
      <c r="BM90">
        <v>0</v>
      </c>
      <c r="BN90">
        <v>0</v>
      </c>
      <c r="BO90">
        <v>0</v>
      </c>
      <c r="BP90">
        <v>0</v>
      </c>
      <c r="BQ90">
        <v>215.78899999999999</v>
      </c>
      <c r="BR90">
        <v>187.44300000000001</v>
      </c>
      <c r="BS90">
        <v>28.345500000000001</v>
      </c>
      <c r="BT90">
        <v>0</v>
      </c>
      <c r="BU90">
        <v>0</v>
      </c>
      <c r="BW90">
        <v>0</v>
      </c>
      <c r="BX90">
        <v>0.25</v>
      </c>
      <c r="BY90" t="s">
        <v>251</v>
      </c>
      <c r="BZ90">
        <v>0</v>
      </c>
      <c r="CA90" t="s">
        <v>114</v>
      </c>
      <c r="CB90" t="s">
        <v>114</v>
      </c>
      <c r="CC90" t="s">
        <v>545</v>
      </c>
      <c r="CD90">
        <v>45.065399999999997</v>
      </c>
      <c r="CE90">
        <v>39323</v>
      </c>
      <c r="CF90">
        <v>32662.400000000001</v>
      </c>
      <c r="CG90">
        <v>0</v>
      </c>
      <c r="CH90">
        <v>265.19</v>
      </c>
      <c r="CI90">
        <v>16125.5</v>
      </c>
      <c r="CJ90">
        <v>58672.1</v>
      </c>
      <c r="CK90">
        <v>147093</v>
      </c>
      <c r="CL90">
        <v>229701</v>
      </c>
      <c r="CM90">
        <v>0</v>
      </c>
      <c r="CN90">
        <v>0</v>
      </c>
      <c r="CO90">
        <v>0</v>
      </c>
      <c r="CP90">
        <v>0</v>
      </c>
      <c r="CQ90">
        <v>0</v>
      </c>
      <c r="CR90">
        <v>376795</v>
      </c>
      <c r="CS90">
        <v>7289.79</v>
      </c>
      <c r="CT90">
        <v>0</v>
      </c>
      <c r="CU90">
        <v>0</v>
      </c>
      <c r="CV90">
        <v>0</v>
      </c>
      <c r="CW90">
        <v>0</v>
      </c>
      <c r="CX90">
        <v>0</v>
      </c>
      <c r="CY90">
        <v>0</v>
      </c>
      <c r="CZ90">
        <v>7289.79</v>
      </c>
      <c r="DA90">
        <v>0</v>
      </c>
      <c r="DB90">
        <v>0</v>
      </c>
      <c r="DC90">
        <v>0</v>
      </c>
      <c r="DD90">
        <v>0</v>
      </c>
      <c r="DE90">
        <v>7289.79</v>
      </c>
      <c r="DF90">
        <v>0</v>
      </c>
      <c r="DG90">
        <v>0</v>
      </c>
      <c r="DH90">
        <v>0</v>
      </c>
      <c r="DI90">
        <v>0</v>
      </c>
      <c r="DJ90">
        <v>0</v>
      </c>
      <c r="DK90">
        <v>0</v>
      </c>
      <c r="DL90">
        <v>0</v>
      </c>
      <c r="DM90">
        <v>0</v>
      </c>
      <c r="DN90">
        <v>0</v>
      </c>
      <c r="DO90">
        <v>0</v>
      </c>
      <c r="DP90">
        <v>0</v>
      </c>
      <c r="DQ90">
        <v>0</v>
      </c>
      <c r="DR90">
        <v>0</v>
      </c>
      <c r="DS90">
        <v>26.930199999999999</v>
      </c>
      <c r="DT90">
        <v>23.330100000000002</v>
      </c>
      <c r="DU90">
        <v>16.8508</v>
      </c>
      <c r="DV90">
        <v>0</v>
      </c>
      <c r="DW90">
        <v>0.148789</v>
      </c>
      <c r="DX90">
        <v>8.1691099999999999</v>
      </c>
      <c r="DY90">
        <v>30.388100000000001</v>
      </c>
      <c r="DZ90">
        <v>105.81699999999999</v>
      </c>
      <c r="EA90">
        <v>114.872</v>
      </c>
      <c r="EB90">
        <v>0</v>
      </c>
      <c r="EC90">
        <v>0</v>
      </c>
      <c r="ED90">
        <v>0</v>
      </c>
      <c r="EE90">
        <v>0</v>
      </c>
      <c r="EF90">
        <v>0</v>
      </c>
      <c r="EG90">
        <v>220.68899999999999</v>
      </c>
      <c r="EH90">
        <v>193.78399999999999</v>
      </c>
      <c r="EI90">
        <v>26.9053</v>
      </c>
      <c r="EJ90">
        <v>0</v>
      </c>
      <c r="EK90">
        <v>0</v>
      </c>
      <c r="EM90">
        <v>0</v>
      </c>
      <c r="EN90">
        <v>0</v>
      </c>
      <c r="EP90">
        <v>0</v>
      </c>
      <c r="EQ90" s="69">
        <v>1.8875899999999999E-20</v>
      </c>
      <c r="ER90">
        <v>23.211300000000001</v>
      </c>
      <c r="ES90">
        <v>3.70743</v>
      </c>
      <c r="ET90">
        <v>0</v>
      </c>
      <c r="EU90" s="69">
        <v>7.2574500000000005E-17</v>
      </c>
      <c r="EV90">
        <v>0</v>
      </c>
      <c r="EW90">
        <v>9.5497999999999994</v>
      </c>
      <c r="EX90">
        <v>36.468600000000002</v>
      </c>
      <c r="EY90">
        <v>29.569299999999998</v>
      </c>
      <c r="EZ90">
        <v>0</v>
      </c>
      <c r="FA90">
        <v>0</v>
      </c>
      <c r="FB90">
        <v>0</v>
      </c>
      <c r="FC90">
        <v>0</v>
      </c>
      <c r="FD90">
        <v>0</v>
      </c>
      <c r="FE90">
        <v>66.037899999999993</v>
      </c>
      <c r="FF90" s="69">
        <v>3.8598300000000001E-21</v>
      </c>
      <c r="FG90">
        <v>22.015599999999999</v>
      </c>
      <c r="FH90">
        <v>4.8411</v>
      </c>
      <c r="FI90">
        <v>0</v>
      </c>
      <c r="FJ90" s="69">
        <v>5.3209299999999999E-19</v>
      </c>
      <c r="FK90">
        <v>1.99916</v>
      </c>
      <c r="FL90">
        <v>9.2791499999999996</v>
      </c>
      <c r="FM90">
        <v>38.134999999999998</v>
      </c>
      <c r="FN90">
        <v>29.569299999999998</v>
      </c>
      <c r="FO90">
        <v>0</v>
      </c>
      <c r="FP90">
        <v>0</v>
      </c>
      <c r="FQ90">
        <v>0</v>
      </c>
      <c r="FR90">
        <v>0</v>
      </c>
      <c r="FS90">
        <v>0</v>
      </c>
      <c r="FT90">
        <v>67.704300000000003</v>
      </c>
      <c r="FU90" t="s">
        <v>642</v>
      </c>
      <c r="FV90" t="s">
        <v>622</v>
      </c>
      <c r="FW90" t="s">
        <v>528</v>
      </c>
      <c r="FX90" t="s">
        <v>115</v>
      </c>
      <c r="FY90" t="s">
        <v>530</v>
      </c>
      <c r="FZ90" t="s">
        <v>116</v>
      </c>
      <c r="GA90" t="s">
        <v>549</v>
      </c>
      <c r="GB90" t="s">
        <v>650</v>
      </c>
      <c r="GC90">
        <v>9.4981200000000005E-3</v>
      </c>
      <c r="GD90">
        <v>8.7161500000000007</v>
      </c>
      <c r="GE90">
        <v>4.76166</v>
      </c>
      <c r="GF90">
        <v>0</v>
      </c>
      <c r="GG90">
        <v>0.91215000000000002</v>
      </c>
      <c r="GH90">
        <v>0</v>
      </c>
      <c r="GI90">
        <v>11.3002</v>
      </c>
      <c r="GJ90">
        <v>25.7</v>
      </c>
      <c r="GK90">
        <v>39.3718</v>
      </c>
      <c r="GL90">
        <v>0</v>
      </c>
      <c r="GM90">
        <v>0</v>
      </c>
      <c r="GN90">
        <v>0</v>
      </c>
      <c r="GO90">
        <v>0</v>
      </c>
      <c r="GP90">
        <v>0</v>
      </c>
      <c r="GQ90">
        <v>65.069999999999993</v>
      </c>
      <c r="GR90">
        <v>36.933999999999997</v>
      </c>
      <c r="GS90">
        <v>0</v>
      </c>
      <c r="GT90">
        <v>0</v>
      </c>
      <c r="GU90">
        <v>0</v>
      </c>
      <c r="GV90">
        <v>0</v>
      </c>
      <c r="GW90">
        <v>4.2316500000000001</v>
      </c>
      <c r="GX90">
        <v>0</v>
      </c>
      <c r="GY90">
        <v>41.16</v>
      </c>
      <c r="GZ90">
        <v>0</v>
      </c>
      <c r="HA90">
        <v>0</v>
      </c>
      <c r="HB90">
        <v>0</v>
      </c>
      <c r="HC90">
        <v>0</v>
      </c>
      <c r="HD90">
        <v>41.16</v>
      </c>
      <c r="HE90">
        <v>9.4061000000000006E-3</v>
      </c>
      <c r="HF90">
        <v>8.2332599999999996</v>
      </c>
      <c r="HG90">
        <v>6.1051599999999997</v>
      </c>
      <c r="HH90">
        <v>0</v>
      </c>
      <c r="HI90">
        <v>5.8676300000000001E-2</v>
      </c>
      <c r="HJ90">
        <v>2.79271</v>
      </c>
      <c r="HK90">
        <v>10.7087</v>
      </c>
      <c r="HL90">
        <v>27.91</v>
      </c>
      <c r="HM90">
        <v>39.3718</v>
      </c>
      <c r="HN90">
        <v>0</v>
      </c>
      <c r="HO90">
        <v>0</v>
      </c>
      <c r="HP90">
        <v>0</v>
      </c>
      <c r="HQ90">
        <v>0</v>
      </c>
      <c r="HR90">
        <v>0</v>
      </c>
      <c r="HS90">
        <v>67.28</v>
      </c>
      <c r="HT90">
        <v>38.687199999999997</v>
      </c>
      <c r="HU90">
        <v>0</v>
      </c>
      <c r="HV90">
        <v>0</v>
      </c>
      <c r="HW90">
        <v>0</v>
      </c>
      <c r="HX90">
        <v>0</v>
      </c>
      <c r="HY90">
        <v>0</v>
      </c>
      <c r="HZ90">
        <v>0</v>
      </c>
      <c r="IA90">
        <v>38.69</v>
      </c>
      <c r="IB90">
        <v>0</v>
      </c>
      <c r="IC90">
        <v>0</v>
      </c>
      <c r="ID90">
        <v>0</v>
      </c>
      <c r="IE90">
        <v>0</v>
      </c>
      <c r="IF90">
        <v>38.69</v>
      </c>
    </row>
    <row r="91" spans="1:240" x14ac:dyDescent="0.3">
      <c r="A91" s="67">
        <v>43887.454432870371</v>
      </c>
      <c r="B91" t="s">
        <v>283</v>
      </c>
      <c r="C91" t="s">
        <v>283</v>
      </c>
      <c r="D91" t="s">
        <v>278</v>
      </c>
      <c r="E91">
        <v>53627.8</v>
      </c>
      <c r="F91">
        <v>53627.8</v>
      </c>
      <c r="G91" t="s">
        <v>112</v>
      </c>
      <c r="H91" s="68">
        <v>6.1805555555555558E-2</v>
      </c>
      <c r="I91" t="s">
        <v>118</v>
      </c>
      <c r="J91">
        <v>6.76</v>
      </c>
      <c r="K91" t="s">
        <v>114</v>
      </c>
      <c r="L91" t="s">
        <v>114</v>
      </c>
      <c r="M91" t="s">
        <v>543</v>
      </c>
      <c r="N91">
        <v>41.857599999999998</v>
      </c>
      <c r="O91">
        <v>41963.9</v>
      </c>
      <c r="P91">
        <v>25220.9</v>
      </c>
      <c r="Q91">
        <v>0</v>
      </c>
      <c r="R91">
        <v>4514.6099999999997</v>
      </c>
      <c r="S91">
        <v>0</v>
      </c>
      <c r="T91">
        <v>62746.5</v>
      </c>
      <c r="U91">
        <v>134488</v>
      </c>
      <c r="V91">
        <v>229701</v>
      </c>
      <c r="W91">
        <v>0</v>
      </c>
      <c r="X91">
        <v>0</v>
      </c>
      <c r="Y91">
        <v>0</v>
      </c>
      <c r="Z91">
        <v>0</v>
      </c>
      <c r="AA91">
        <v>0</v>
      </c>
      <c r="AB91">
        <v>364189</v>
      </c>
      <c r="AC91">
        <v>6433.22</v>
      </c>
      <c r="AD91">
        <v>0</v>
      </c>
      <c r="AE91">
        <v>0</v>
      </c>
      <c r="AF91">
        <v>0</v>
      </c>
      <c r="AG91">
        <v>0</v>
      </c>
      <c r="AH91">
        <v>797.36500000000001</v>
      </c>
      <c r="AI91">
        <v>0</v>
      </c>
      <c r="AJ91">
        <v>7230.58</v>
      </c>
      <c r="AK91">
        <v>0</v>
      </c>
      <c r="AL91">
        <v>0</v>
      </c>
      <c r="AM91">
        <v>0</v>
      </c>
      <c r="AN91">
        <v>0</v>
      </c>
      <c r="AO91">
        <v>7230.58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23.765599999999999</v>
      </c>
      <c r="BD91">
        <v>24.8566</v>
      </c>
      <c r="BE91">
        <v>13.1242</v>
      </c>
      <c r="BF91">
        <v>0</v>
      </c>
      <c r="BG91">
        <v>2.3367800000000001</v>
      </c>
      <c r="BH91">
        <v>2.6873</v>
      </c>
      <c r="BI91">
        <v>32.275199999999998</v>
      </c>
      <c r="BJ91">
        <v>99.045699999999997</v>
      </c>
      <c r="BK91">
        <v>114.872</v>
      </c>
      <c r="BL91">
        <v>0</v>
      </c>
      <c r="BM91">
        <v>0</v>
      </c>
      <c r="BN91">
        <v>0</v>
      </c>
      <c r="BO91">
        <v>0</v>
      </c>
      <c r="BP91">
        <v>0</v>
      </c>
      <c r="BQ91">
        <v>213.91800000000001</v>
      </c>
      <c r="BR91">
        <v>187.488</v>
      </c>
      <c r="BS91">
        <v>26.4298</v>
      </c>
      <c r="BT91">
        <v>0</v>
      </c>
      <c r="BU91">
        <v>0</v>
      </c>
      <c r="BW91">
        <v>0</v>
      </c>
      <c r="BX91">
        <v>0</v>
      </c>
      <c r="BZ91">
        <v>0</v>
      </c>
      <c r="CA91" t="s">
        <v>114</v>
      </c>
      <c r="CB91" t="s">
        <v>114</v>
      </c>
      <c r="CC91" t="s">
        <v>545</v>
      </c>
      <c r="CD91">
        <v>45.065399999999997</v>
      </c>
      <c r="CE91">
        <v>39323</v>
      </c>
      <c r="CF91">
        <v>32662.400000000001</v>
      </c>
      <c r="CG91">
        <v>0</v>
      </c>
      <c r="CH91">
        <v>265.19</v>
      </c>
      <c r="CI91">
        <v>16125.5</v>
      </c>
      <c r="CJ91">
        <v>58672.1</v>
      </c>
      <c r="CK91">
        <v>147093</v>
      </c>
      <c r="CL91">
        <v>229701</v>
      </c>
      <c r="CM91">
        <v>0</v>
      </c>
      <c r="CN91">
        <v>0</v>
      </c>
      <c r="CO91">
        <v>0</v>
      </c>
      <c r="CP91">
        <v>0</v>
      </c>
      <c r="CQ91">
        <v>0</v>
      </c>
      <c r="CR91">
        <v>376795</v>
      </c>
      <c r="CS91">
        <v>7289.79</v>
      </c>
      <c r="CT91">
        <v>0</v>
      </c>
      <c r="CU91">
        <v>0</v>
      </c>
      <c r="CV91">
        <v>0</v>
      </c>
      <c r="CW91">
        <v>0</v>
      </c>
      <c r="CX91">
        <v>0</v>
      </c>
      <c r="CY91">
        <v>0</v>
      </c>
      <c r="CZ91">
        <v>7289.79</v>
      </c>
      <c r="DA91">
        <v>0</v>
      </c>
      <c r="DB91">
        <v>0</v>
      </c>
      <c r="DC91">
        <v>0</v>
      </c>
      <c r="DD91">
        <v>0</v>
      </c>
      <c r="DE91">
        <v>7289.79</v>
      </c>
      <c r="DF91">
        <v>0</v>
      </c>
      <c r="DG91">
        <v>0</v>
      </c>
      <c r="DH91">
        <v>0</v>
      </c>
      <c r="DI91">
        <v>0</v>
      </c>
      <c r="DJ91">
        <v>0</v>
      </c>
      <c r="DK91">
        <v>0</v>
      </c>
      <c r="DL91">
        <v>0</v>
      </c>
      <c r="DM91">
        <v>0</v>
      </c>
      <c r="DN91">
        <v>0</v>
      </c>
      <c r="DO91">
        <v>0</v>
      </c>
      <c r="DP91">
        <v>0</v>
      </c>
      <c r="DQ91">
        <v>0</v>
      </c>
      <c r="DR91">
        <v>0</v>
      </c>
      <c r="DS91">
        <v>26.930199999999999</v>
      </c>
      <c r="DT91">
        <v>23.330100000000002</v>
      </c>
      <c r="DU91">
        <v>16.8508</v>
      </c>
      <c r="DV91">
        <v>0</v>
      </c>
      <c r="DW91">
        <v>0.148789</v>
      </c>
      <c r="DX91">
        <v>8.1691099999999999</v>
      </c>
      <c r="DY91">
        <v>30.388100000000001</v>
      </c>
      <c r="DZ91">
        <v>105.81699999999999</v>
      </c>
      <c r="EA91">
        <v>114.872</v>
      </c>
      <c r="EB91">
        <v>0</v>
      </c>
      <c r="EC91">
        <v>0</v>
      </c>
      <c r="ED91">
        <v>0</v>
      </c>
      <c r="EE91">
        <v>0</v>
      </c>
      <c r="EF91">
        <v>0</v>
      </c>
      <c r="EG91">
        <v>220.68899999999999</v>
      </c>
      <c r="EH91">
        <v>193.78399999999999</v>
      </c>
      <c r="EI91">
        <v>26.9053</v>
      </c>
      <c r="EJ91">
        <v>0</v>
      </c>
      <c r="EK91">
        <v>0</v>
      </c>
      <c r="EM91">
        <v>0</v>
      </c>
      <c r="EN91">
        <v>0</v>
      </c>
      <c r="EP91">
        <v>0</v>
      </c>
      <c r="EQ91" s="69">
        <v>8.5098299999999995E-21</v>
      </c>
      <c r="ER91">
        <v>23.3096</v>
      </c>
      <c r="ES91">
        <v>3.7236699999999998</v>
      </c>
      <c r="ET91">
        <v>0</v>
      </c>
      <c r="EU91" s="69">
        <v>5.8059599999999999E-17</v>
      </c>
      <c r="EV91">
        <v>0</v>
      </c>
      <c r="EW91">
        <v>9.5510000000000002</v>
      </c>
      <c r="EX91">
        <v>36.584200000000003</v>
      </c>
      <c r="EY91">
        <v>29.569299999999998</v>
      </c>
      <c r="EZ91">
        <v>0</v>
      </c>
      <c r="FA91">
        <v>0</v>
      </c>
      <c r="FB91">
        <v>0</v>
      </c>
      <c r="FC91">
        <v>0</v>
      </c>
      <c r="FD91">
        <v>0</v>
      </c>
      <c r="FE91">
        <v>66.153599999999997</v>
      </c>
      <c r="FF91" s="69">
        <v>3.8598300000000001E-21</v>
      </c>
      <c r="FG91">
        <v>22.015599999999999</v>
      </c>
      <c r="FH91">
        <v>4.8411</v>
      </c>
      <c r="FI91">
        <v>0</v>
      </c>
      <c r="FJ91" s="69">
        <v>5.3209299999999999E-19</v>
      </c>
      <c r="FK91">
        <v>1.99916</v>
      </c>
      <c r="FL91">
        <v>9.2791499999999996</v>
      </c>
      <c r="FM91">
        <v>38.134999999999998</v>
      </c>
      <c r="FN91">
        <v>29.569299999999998</v>
      </c>
      <c r="FO91">
        <v>0</v>
      </c>
      <c r="FP91">
        <v>0</v>
      </c>
      <c r="FQ91">
        <v>0</v>
      </c>
      <c r="FR91">
        <v>0</v>
      </c>
      <c r="FS91">
        <v>0</v>
      </c>
      <c r="FT91">
        <v>67.704300000000003</v>
      </c>
      <c r="FU91" t="s">
        <v>642</v>
      </c>
      <c r="FV91" t="s">
        <v>622</v>
      </c>
      <c r="FW91" t="s">
        <v>528</v>
      </c>
      <c r="FX91" t="s">
        <v>115</v>
      </c>
      <c r="FY91" t="s">
        <v>530</v>
      </c>
      <c r="FZ91" t="s">
        <v>116</v>
      </c>
      <c r="GA91" t="s">
        <v>549</v>
      </c>
      <c r="GB91" t="s">
        <v>650</v>
      </c>
      <c r="GC91">
        <v>8.7723300000000001E-3</v>
      </c>
      <c r="GD91">
        <v>8.7723099999999992</v>
      </c>
      <c r="GE91">
        <v>4.7518599999999998</v>
      </c>
      <c r="GF91">
        <v>0</v>
      </c>
      <c r="GG91">
        <v>0.87566299999999997</v>
      </c>
      <c r="GH91">
        <v>0</v>
      </c>
      <c r="GI91">
        <v>11.300800000000001</v>
      </c>
      <c r="GJ91">
        <v>25.71</v>
      </c>
      <c r="GK91">
        <v>39.3718</v>
      </c>
      <c r="GL91">
        <v>0</v>
      </c>
      <c r="GM91">
        <v>0</v>
      </c>
      <c r="GN91">
        <v>0</v>
      </c>
      <c r="GO91">
        <v>0</v>
      </c>
      <c r="GP91">
        <v>0</v>
      </c>
      <c r="GQ91">
        <v>65.08</v>
      </c>
      <c r="GR91">
        <v>34.141300000000001</v>
      </c>
      <c r="GS91">
        <v>0</v>
      </c>
      <c r="GT91">
        <v>0</v>
      </c>
      <c r="GU91">
        <v>0</v>
      </c>
      <c r="GV91">
        <v>0</v>
      </c>
      <c r="GW91">
        <v>4.2316399999999996</v>
      </c>
      <c r="GX91">
        <v>0</v>
      </c>
      <c r="GY91">
        <v>38.369999999999997</v>
      </c>
      <c r="GZ91">
        <v>0</v>
      </c>
      <c r="HA91">
        <v>0</v>
      </c>
      <c r="HB91">
        <v>0</v>
      </c>
      <c r="HC91">
        <v>0</v>
      </c>
      <c r="HD91">
        <v>38.369999999999997</v>
      </c>
      <c r="HE91">
        <v>9.4061000000000006E-3</v>
      </c>
      <c r="HF91">
        <v>8.2332599999999996</v>
      </c>
      <c r="HG91">
        <v>6.1051599999999997</v>
      </c>
      <c r="HH91">
        <v>0</v>
      </c>
      <c r="HI91">
        <v>5.8676300000000001E-2</v>
      </c>
      <c r="HJ91">
        <v>2.79271</v>
      </c>
      <c r="HK91">
        <v>10.7087</v>
      </c>
      <c r="HL91">
        <v>27.91</v>
      </c>
      <c r="HM91">
        <v>39.3718</v>
      </c>
      <c r="HN91">
        <v>0</v>
      </c>
      <c r="HO91">
        <v>0</v>
      </c>
      <c r="HP91">
        <v>0</v>
      </c>
      <c r="HQ91">
        <v>0</v>
      </c>
      <c r="HR91">
        <v>0</v>
      </c>
      <c r="HS91">
        <v>67.28</v>
      </c>
      <c r="HT91">
        <v>38.687199999999997</v>
      </c>
      <c r="HU91">
        <v>0</v>
      </c>
      <c r="HV91">
        <v>0</v>
      </c>
      <c r="HW91">
        <v>0</v>
      </c>
      <c r="HX91">
        <v>0</v>
      </c>
      <c r="HY91">
        <v>0</v>
      </c>
      <c r="HZ91">
        <v>0</v>
      </c>
      <c r="IA91">
        <v>38.69</v>
      </c>
      <c r="IB91">
        <v>0</v>
      </c>
      <c r="IC91">
        <v>0</v>
      </c>
      <c r="ID91">
        <v>0</v>
      </c>
      <c r="IE91">
        <v>0</v>
      </c>
      <c r="IF91">
        <v>38.69</v>
      </c>
    </row>
    <row r="92" spans="1:240" x14ac:dyDescent="0.3">
      <c r="A92" s="67">
        <v>43887.455300925925</v>
      </c>
      <c r="B92" t="s">
        <v>284</v>
      </c>
      <c r="C92" t="s">
        <v>284</v>
      </c>
      <c r="D92" t="s">
        <v>276</v>
      </c>
      <c r="E92">
        <v>53627.8</v>
      </c>
      <c r="F92">
        <v>53627.8</v>
      </c>
      <c r="G92" t="s">
        <v>112</v>
      </c>
      <c r="H92" s="68">
        <v>4.9305555555555554E-2</v>
      </c>
      <c r="I92" t="s">
        <v>118</v>
      </c>
      <c r="J92">
        <v>4.09</v>
      </c>
      <c r="K92" t="s">
        <v>114</v>
      </c>
      <c r="L92" t="s">
        <v>114</v>
      </c>
      <c r="M92" t="s">
        <v>543</v>
      </c>
      <c r="N92">
        <v>9.7623300000000004</v>
      </c>
      <c r="O92">
        <v>78730.5</v>
      </c>
      <c r="P92">
        <v>22068.5</v>
      </c>
      <c r="Q92">
        <v>0</v>
      </c>
      <c r="R92">
        <v>1807.49</v>
      </c>
      <c r="S92">
        <v>0</v>
      </c>
      <c r="T92">
        <v>62752.7</v>
      </c>
      <c r="U92">
        <v>165369</v>
      </c>
      <c r="V92">
        <v>229701</v>
      </c>
      <c r="W92">
        <v>0</v>
      </c>
      <c r="X92">
        <v>0</v>
      </c>
      <c r="Y92">
        <v>0</v>
      </c>
      <c r="Z92">
        <v>0</v>
      </c>
      <c r="AA92">
        <v>0</v>
      </c>
      <c r="AB92">
        <v>395070</v>
      </c>
      <c r="AC92">
        <v>1500.41</v>
      </c>
      <c r="AD92">
        <v>0</v>
      </c>
      <c r="AE92">
        <v>0</v>
      </c>
      <c r="AF92">
        <v>0</v>
      </c>
      <c r="AG92">
        <v>0</v>
      </c>
      <c r="AH92">
        <v>700.60900000000004</v>
      </c>
      <c r="AI92">
        <v>0</v>
      </c>
      <c r="AJ92">
        <v>2201.02</v>
      </c>
      <c r="AK92">
        <v>0</v>
      </c>
      <c r="AL92">
        <v>0</v>
      </c>
      <c r="AM92">
        <v>0</v>
      </c>
      <c r="AN92">
        <v>0</v>
      </c>
      <c r="AO92">
        <v>2201.02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5.6319800000000004</v>
      </c>
      <c r="BD92">
        <v>53.844499999999996</v>
      </c>
      <c r="BE92">
        <v>12.074199999999999</v>
      </c>
      <c r="BF92">
        <v>0</v>
      </c>
      <c r="BG92">
        <v>0.82687500000000003</v>
      </c>
      <c r="BH92">
        <v>2.35643</v>
      </c>
      <c r="BI92">
        <v>34.2667</v>
      </c>
      <c r="BJ92">
        <v>109.001</v>
      </c>
      <c r="BK92">
        <v>123.904</v>
      </c>
      <c r="BL92">
        <v>0</v>
      </c>
      <c r="BM92">
        <v>0</v>
      </c>
      <c r="BN92">
        <v>0</v>
      </c>
      <c r="BO92">
        <v>0</v>
      </c>
      <c r="BP92">
        <v>0</v>
      </c>
      <c r="BQ92">
        <v>232.904</v>
      </c>
      <c r="BR92">
        <v>224.92099999999999</v>
      </c>
      <c r="BS92">
        <v>7.98393</v>
      </c>
      <c r="BT92">
        <v>0</v>
      </c>
      <c r="BU92">
        <v>0</v>
      </c>
      <c r="BW92">
        <v>0</v>
      </c>
      <c r="BX92">
        <v>0</v>
      </c>
      <c r="BZ92">
        <v>0</v>
      </c>
      <c r="CA92" t="s">
        <v>114</v>
      </c>
      <c r="CB92" t="s">
        <v>114</v>
      </c>
      <c r="CC92" t="s">
        <v>545</v>
      </c>
      <c r="CD92">
        <v>11.3902</v>
      </c>
      <c r="CE92">
        <v>73791.399999999994</v>
      </c>
      <c r="CF92">
        <v>29125.9</v>
      </c>
      <c r="CG92">
        <v>0</v>
      </c>
      <c r="CH92">
        <v>45.850299999999997</v>
      </c>
      <c r="CI92">
        <v>13771.7</v>
      </c>
      <c r="CJ92">
        <v>58219.7</v>
      </c>
      <c r="CK92">
        <v>174966</v>
      </c>
      <c r="CL92">
        <v>229701</v>
      </c>
      <c r="CM92">
        <v>0</v>
      </c>
      <c r="CN92">
        <v>0</v>
      </c>
      <c r="CO92">
        <v>0</v>
      </c>
      <c r="CP92">
        <v>0</v>
      </c>
      <c r="CQ92">
        <v>0</v>
      </c>
      <c r="CR92">
        <v>404667</v>
      </c>
      <c r="CS92">
        <v>1958.05</v>
      </c>
      <c r="CT92">
        <v>0</v>
      </c>
      <c r="CU92">
        <v>0</v>
      </c>
      <c r="CV92">
        <v>0</v>
      </c>
      <c r="CW92">
        <v>0</v>
      </c>
      <c r="CX92">
        <v>0</v>
      </c>
      <c r="CY92">
        <v>0</v>
      </c>
      <c r="CZ92">
        <v>1958.05</v>
      </c>
      <c r="DA92">
        <v>0</v>
      </c>
      <c r="DB92">
        <v>0</v>
      </c>
      <c r="DC92">
        <v>0</v>
      </c>
      <c r="DD92">
        <v>0</v>
      </c>
      <c r="DE92">
        <v>1958.05</v>
      </c>
      <c r="DF92">
        <v>0</v>
      </c>
      <c r="DG92">
        <v>0</v>
      </c>
      <c r="DH92">
        <v>0</v>
      </c>
      <c r="DI92">
        <v>0</v>
      </c>
      <c r="DJ92">
        <v>0</v>
      </c>
      <c r="DK92">
        <v>0</v>
      </c>
      <c r="DL92">
        <v>0</v>
      </c>
      <c r="DM92">
        <v>0</v>
      </c>
      <c r="DN92">
        <v>0</v>
      </c>
      <c r="DO92">
        <v>0</v>
      </c>
      <c r="DP92">
        <v>0</v>
      </c>
      <c r="DQ92">
        <v>0</v>
      </c>
      <c r="DR92">
        <v>0</v>
      </c>
      <c r="DS92">
        <v>7.3450499999999996</v>
      </c>
      <c r="DT92">
        <v>50.1496</v>
      </c>
      <c r="DU92">
        <v>16.254300000000001</v>
      </c>
      <c r="DV92">
        <v>0</v>
      </c>
      <c r="DW92">
        <v>2.0994800000000001E-2</v>
      </c>
      <c r="DX92">
        <v>7.3156999999999996</v>
      </c>
      <c r="DY92">
        <v>31.995200000000001</v>
      </c>
      <c r="DZ92">
        <v>113.081</v>
      </c>
      <c r="EA92">
        <v>123.904</v>
      </c>
      <c r="EB92">
        <v>0</v>
      </c>
      <c r="EC92">
        <v>0</v>
      </c>
      <c r="ED92">
        <v>0</v>
      </c>
      <c r="EE92">
        <v>0</v>
      </c>
      <c r="EF92">
        <v>0</v>
      </c>
      <c r="EG92">
        <v>236.98500000000001</v>
      </c>
      <c r="EH92">
        <v>229.64500000000001</v>
      </c>
      <c r="EI92">
        <v>7.3398199999999996</v>
      </c>
      <c r="EJ92">
        <v>0</v>
      </c>
      <c r="EK92">
        <v>0</v>
      </c>
      <c r="EM92">
        <v>0</v>
      </c>
      <c r="EN92">
        <v>0</v>
      </c>
      <c r="EP92">
        <v>0</v>
      </c>
      <c r="EQ92" s="69">
        <v>2.91137E-21</v>
      </c>
      <c r="ER92">
        <v>25.016999999999999</v>
      </c>
      <c r="ES92">
        <v>2.9682499999999998</v>
      </c>
      <c r="ET92">
        <v>0</v>
      </c>
      <c r="EU92" s="69">
        <v>4.7364599999999998E-17</v>
      </c>
      <c r="EV92">
        <v>0</v>
      </c>
      <c r="EW92">
        <v>9.7664000000000009</v>
      </c>
      <c r="EX92">
        <v>37.751600000000003</v>
      </c>
      <c r="EY92">
        <v>29.569299999999998</v>
      </c>
      <c r="EZ92">
        <v>0</v>
      </c>
      <c r="FA92">
        <v>0</v>
      </c>
      <c r="FB92">
        <v>0</v>
      </c>
      <c r="FC92">
        <v>0</v>
      </c>
      <c r="FD92">
        <v>0</v>
      </c>
      <c r="FE92">
        <v>67.320999999999998</v>
      </c>
      <c r="FF92" s="69">
        <v>7.4317299999999994E-21</v>
      </c>
      <c r="FG92">
        <v>23.8477</v>
      </c>
      <c r="FH92">
        <v>3.6770900000000002</v>
      </c>
      <c r="FI92">
        <v>0</v>
      </c>
      <c r="FJ92" s="69">
        <v>9.4877499999999998E-19</v>
      </c>
      <c r="FK92">
        <v>1.78037</v>
      </c>
      <c r="FL92">
        <v>9.5921000000000003</v>
      </c>
      <c r="FM92">
        <v>38.897199999999998</v>
      </c>
      <c r="FN92">
        <v>29.569299999999998</v>
      </c>
      <c r="FO92">
        <v>0</v>
      </c>
      <c r="FP92">
        <v>0</v>
      </c>
      <c r="FQ92">
        <v>0</v>
      </c>
      <c r="FR92">
        <v>0</v>
      </c>
      <c r="FS92">
        <v>0</v>
      </c>
      <c r="FT92">
        <v>68.4666</v>
      </c>
      <c r="FU92" t="s">
        <v>642</v>
      </c>
      <c r="FV92" t="s">
        <v>622</v>
      </c>
      <c r="FW92" t="s">
        <v>528</v>
      </c>
      <c r="FX92" t="s">
        <v>115</v>
      </c>
      <c r="FY92" t="s">
        <v>530</v>
      </c>
      <c r="FZ92" t="s">
        <v>116</v>
      </c>
      <c r="GA92" t="s">
        <v>549</v>
      </c>
      <c r="GB92" t="s">
        <v>650</v>
      </c>
      <c r="GC92">
        <v>2.2750299999999999E-3</v>
      </c>
      <c r="GD92">
        <v>14.4407</v>
      </c>
      <c r="GE92">
        <v>4.0145099999999996</v>
      </c>
      <c r="GF92">
        <v>0</v>
      </c>
      <c r="GG92">
        <v>0.40688600000000003</v>
      </c>
      <c r="GH92">
        <v>0</v>
      </c>
      <c r="GI92">
        <v>11.3055</v>
      </c>
      <c r="GJ92">
        <v>30.17</v>
      </c>
      <c r="GK92">
        <v>39.3718</v>
      </c>
      <c r="GL92">
        <v>0</v>
      </c>
      <c r="GM92">
        <v>0</v>
      </c>
      <c r="GN92">
        <v>0</v>
      </c>
      <c r="GO92">
        <v>0</v>
      </c>
      <c r="GP92">
        <v>0</v>
      </c>
      <c r="GQ92">
        <v>69.540000000000006</v>
      </c>
      <c r="GR92">
        <v>7.9627100000000004</v>
      </c>
      <c r="GS92">
        <v>0</v>
      </c>
      <c r="GT92">
        <v>0</v>
      </c>
      <c r="GU92">
        <v>0</v>
      </c>
      <c r="GV92">
        <v>0</v>
      </c>
      <c r="GW92">
        <v>3.7181500000000001</v>
      </c>
      <c r="GX92">
        <v>0</v>
      </c>
      <c r="GY92">
        <v>11.68</v>
      </c>
      <c r="GZ92">
        <v>0</v>
      </c>
      <c r="HA92">
        <v>0</v>
      </c>
      <c r="HB92">
        <v>0</v>
      </c>
      <c r="HC92">
        <v>0</v>
      </c>
      <c r="HD92">
        <v>11.68</v>
      </c>
      <c r="HE92">
        <v>2.6456100000000001E-3</v>
      </c>
      <c r="HF92">
        <v>13.524100000000001</v>
      </c>
      <c r="HG92">
        <v>5.1867400000000004</v>
      </c>
      <c r="HH92">
        <v>0</v>
      </c>
      <c r="HI92">
        <v>1.05719E-2</v>
      </c>
      <c r="HJ92">
        <v>2.3964699999999999</v>
      </c>
      <c r="HK92">
        <v>10.656599999999999</v>
      </c>
      <c r="HL92">
        <v>31.78</v>
      </c>
      <c r="HM92">
        <v>39.3718</v>
      </c>
      <c r="HN92">
        <v>0</v>
      </c>
      <c r="HO92">
        <v>0</v>
      </c>
      <c r="HP92">
        <v>0</v>
      </c>
      <c r="HQ92">
        <v>0</v>
      </c>
      <c r="HR92">
        <v>0</v>
      </c>
      <c r="HS92">
        <v>71.150000000000006</v>
      </c>
      <c r="HT92">
        <v>10.391400000000001</v>
      </c>
      <c r="HU92">
        <v>0</v>
      </c>
      <c r="HV92">
        <v>0</v>
      </c>
      <c r="HW92">
        <v>0</v>
      </c>
      <c r="HX92">
        <v>0</v>
      </c>
      <c r="HY92">
        <v>0</v>
      </c>
      <c r="HZ92">
        <v>0</v>
      </c>
      <c r="IA92">
        <v>10.39</v>
      </c>
      <c r="IB92">
        <v>0</v>
      </c>
      <c r="IC92">
        <v>0</v>
      </c>
      <c r="ID92">
        <v>0</v>
      </c>
      <c r="IE92">
        <v>0</v>
      </c>
      <c r="IF92">
        <v>10.39</v>
      </c>
    </row>
    <row r="93" spans="1:240" x14ac:dyDescent="0.3">
      <c r="A93" s="67">
        <v>43887.456157407411</v>
      </c>
      <c r="B93" t="s">
        <v>285</v>
      </c>
      <c r="C93" t="s">
        <v>285</v>
      </c>
      <c r="D93" t="s">
        <v>276</v>
      </c>
      <c r="E93">
        <v>53627.8</v>
      </c>
      <c r="F93">
        <v>53627.8</v>
      </c>
      <c r="G93" t="s">
        <v>112</v>
      </c>
      <c r="H93" s="68">
        <v>4.9305555555555554E-2</v>
      </c>
      <c r="I93" t="s">
        <v>118</v>
      </c>
      <c r="J93">
        <v>4.4000000000000004</v>
      </c>
      <c r="K93" t="s">
        <v>114</v>
      </c>
      <c r="L93" t="s">
        <v>114</v>
      </c>
      <c r="M93" t="s">
        <v>543</v>
      </c>
      <c r="N93">
        <v>8.9650599999999994</v>
      </c>
      <c r="O93">
        <v>79077.600000000006</v>
      </c>
      <c r="P93">
        <v>22217.4</v>
      </c>
      <c r="Q93">
        <v>0</v>
      </c>
      <c r="R93">
        <v>1744.11</v>
      </c>
      <c r="S93">
        <v>0</v>
      </c>
      <c r="T93">
        <v>62754.7</v>
      </c>
      <c r="U93">
        <v>165803</v>
      </c>
      <c r="V93">
        <v>229701</v>
      </c>
      <c r="W93">
        <v>0</v>
      </c>
      <c r="X93">
        <v>0</v>
      </c>
      <c r="Y93">
        <v>0</v>
      </c>
      <c r="Z93">
        <v>0</v>
      </c>
      <c r="AA93">
        <v>0</v>
      </c>
      <c r="AB93">
        <v>395504</v>
      </c>
      <c r="AC93">
        <v>1377.87</v>
      </c>
      <c r="AD93">
        <v>0</v>
      </c>
      <c r="AE93">
        <v>0</v>
      </c>
      <c r="AF93">
        <v>0</v>
      </c>
      <c r="AG93">
        <v>0</v>
      </c>
      <c r="AH93">
        <v>700.60900000000004</v>
      </c>
      <c r="AI93">
        <v>0</v>
      </c>
      <c r="AJ93">
        <v>2078.48</v>
      </c>
      <c r="AK93">
        <v>0</v>
      </c>
      <c r="AL93">
        <v>0</v>
      </c>
      <c r="AM93">
        <v>0</v>
      </c>
      <c r="AN93">
        <v>0</v>
      </c>
      <c r="AO93">
        <v>2078.48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W93">
        <v>0</v>
      </c>
      <c r="AX93">
        <v>0</v>
      </c>
      <c r="AY93">
        <v>0</v>
      </c>
      <c r="AZ93">
        <v>0</v>
      </c>
      <c r="BA93">
        <v>0</v>
      </c>
      <c r="BB93">
        <v>0</v>
      </c>
      <c r="BC93">
        <v>5.1863799999999998</v>
      </c>
      <c r="BD93">
        <v>53.942399999999999</v>
      </c>
      <c r="BE93">
        <v>12.1286</v>
      </c>
      <c r="BF93">
        <v>0</v>
      </c>
      <c r="BG93">
        <v>0.79776199999999997</v>
      </c>
      <c r="BH93">
        <v>2.35643</v>
      </c>
      <c r="BI93">
        <v>34.268099999999997</v>
      </c>
      <c r="BJ93">
        <v>108.68</v>
      </c>
      <c r="BK93">
        <v>123.904</v>
      </c>
      <c r="BL93">
        <v>0</v>
      </c>
      <c r="BM93">
        <v>0</v>
      </c>
      <c r="BN93">
        <v>0</v>
      </c>
      <c r="BO93">
        <v>0</v>
      </c>
      <c r="BP93">
        <v>0</v>
      </c>
      <c r="BQ93">
        <v>232.583</v>
      </c>
      <c r="BR93">
        <v>225.04499999999999</v>
      </c>
      <c r="BS93">
        <v>7.5387000000000004</v>
      </c>
      <c r="BT93">
        <v>0</v>
      </c>
      <c r="BU93">
        <v>0</v>
      </c>
      <c r="BW93">
        <v>0</v>
      </c>
      <c r="BX93">
        <v>0</v>
      </c>
      <c r="BZ93">
        <v>0</v>
      </c>
      <c r="CA93" t="s">
        <v>114</v>
      </c>
      <c r="CB93" t="s">
        <v>114</v>
      </c>
      <c r="CC93" t="s">
        <v>545</v>
      </c>
      <c r="CD93">
        <v>11.3902</v>
      </c>
      <c r="CE93">
        <v>73791.399999999994</v>
      </c>
      <c r="CF93">
        <v>29125.9</v>
      </c>
      <c r="CG93">
        <v>0</v>
      </c>
      <c r="CH93">
        <v>45.850299999999997</v>
      </c>
      <c r="CI93">
        <v>13771.7</v>
      </c>
      <c r="CJ93">
        <v>58219.7</v>
      </c>
      <c r="CK93">
        <v>174966</v>
      </c>
      <c r="CL93">
        <v>229701</v>
      </c>
      <c r="CM93">
        <v>0</v>
      </c>
      <c r="CN93">
        <v>0</v>
      </c>
      <c r="CO93">
        <v>0</v>
      </c>
      <c r="CP93">
        <v>0</v>
      </c>
      <c r="CQ93">
        <v>0</v>
      </c>
      <c r="CR93">
        <v>404667</v>
      </c>
      <c r="CS93">
        <v>1958.05</v>
      </c>
      <c r="CT93">
        <v>0</v>
      </c>
      <c r="CU93">
        <v>0</v>
      </c>
      <c r="CV93">
        <v>0</v>
      </c>
      <c r="CW93">
        <v>0</v>
      </c>
      <c r="CX93">
        <v>0</v>
      </c>
      <c r="CY93">
        <v>0</v>
      </c>
      <c r="CZ93">
        <v>1958.05</v>
      </c>
      <c r="DA93">
        <v>0</v>
      </c>
      <c r="DB93">
        <v>0</v>
      </c>
      <c r="DC93">
        <v>0</v>
      </c>
      <c r="DD93">
        <v>0</v>
      </c>
      <c r="DE93">
        <v>1958.05</v>
      </c>
      <c r="DF93">
        <v>0</v>
      </c>
      <c r="DG93">
        <v>0</v>
      </c>
      <c r="DH93">
        <v>0</v>
      </c>
      <c r="DI93">
        <v>0</v>
      </c>
      <c r="DJ93">
        <v>0</v>
      </c>
      <c r="DK93">
        <v>0</v>
      </c>
      <c r="DL93">
        <v>0</v>
      </c>
      <c r="DM93">
        <v>0</v>
      </c>
      <c r="DN93">
        <v>0</v>
      </c>
      <c r="DO93">
        <v>0</v>
      </c>
      <c r="DP93">
        <v>0</v>
      </c>
      <c r="DQ93">
        <v>0</v>
      </c>
      <c r="DR93">
        <v>0</v>
      </c>
      <c r="DS93">
        <v>7.3450499999999996</v>
      </c>
      <c r="DT93">
        <v>50.1496</v>
      </c>
      <c r="DU93">
        <v>16.254300000000001</v>
      </c>
      <c r="DV93">
        <v>0</v>
      </c>
      <c r="DW93">
        <v>2.0994800000000001E-2</v>
      </c>
      <c r="DX93">
        <v>7.3156999999999996</v>
      </c>
      <c r="DY93">
        <v>31.995200000000001</v>
      </c>
      <c r="DZ93">
        <v>113.081</v>
      </c>
      <c r="EA93">
        <v>123.904</v>
      </c>
      <c r="EB93">
        <v>0</v>
      </c>
      <c r="EC93">
        <v>0</v>
      </c>
      <c r="ED93">
        <v>0</v>
      </c>
      <c r="EE93">
        <v>0</v>
      </c>
      <c r="EF93">
        <v>0</v>
      </c>
      <c r="EG93">
        <v>236.98500000000001</v>
      </c>
      <c r="EH93">
        <v>229.64500000000001</v>
      </c>
      <c r="EI93">
        <v>7.3398199999999996</v>
      </c>
      <c r="EJ93">
        <v>0</v>
      </c>
      <c r="EK93">
        <v>0</v>
      </c>
      <c r="EM93">
        <v>0</v>
      </c>
      <c r="EN93">
        <v>0</v>
      </c>
      <c r="EP93">
        <v>0</v>
      </c>
      <c r="EQ93" s="69">
        <v>1.8650200000000001E-21</v>
      </c>
      <c r="ER93">
        <v>24.979299999999999</v>
      </c>
      <c r="ES93">
        <v>2.9642300000000001</v>
      </c>
      <c r="ET93">
        <v>0</v>
      </c>
      <c r="EU93" s="69">
        <v>4.1444000000000002E-17</v>
      </c>
      <c r="EV93">
        <v>0</v>
      </c>
      <c r="EW93">
        <v>9.7675599999999996</v>
      </c>
      <c r="EX93">
        <v>37.711100000000002</v>
      </c>
      <c r="EY93">
        <v>29.569299999999998</v>
      </c>
      <c r="EZ93">
        <v>0</v>
      </c>
      <c r="FA93">
        <v>0</v>
      </c>
      <c r="FB93">
        <v>0</v>
      </c>
      <c r="FC93">
        <v>0</v>
      </c>
      <c r="FD93">
        <v>0</v>
      </c>
      <c r="FE93">
        <v>67.280500000000004</v>
      </c>
      <c r="FF93" s="69">
        <v>7.4317299999999994E-21</v>
      </c>
      <c r="FG93">
        <v>23.8477</v>
      </c>
      <c r="FH93">
        <v>3.6770900000000002</v>
      </c>
      <c r="FI93">
        <v>0</v>
      </c>
      <c r="FJ93" s="69">
        <v>9.4877499999999998E-19</v>
      </c>
      <c r="FK93">
        <v>1.78037</v>
      </c>
      <c r="FL93">
        <v>9.5921000000000003</v>
      </c>
      <c r="FM93">
        <v>38.897199999999998</v>
      </c>
      <c r="FN93">
        <v>29.569299999999998</v>
      </c>
      <c r="FO93">
        <v>0</v>
      </c>
      <c r="FP93">
        <v>0</v>
      </c>
      <c r="FQ93">
        <v>0</v>
      </c>
      <c r="FR93">
        <v>0</v>
      </c>
      <c r="FS93">
        <v>0</v>
      </c>
      <c r="FT93">
        <v>68.4666</v>
      </c>
      <c r="FU93" t="s">
        <v>642</v>
      </c>
      <c r="FV93" t="s">
        <v>622</v>
      </c>
      <c r="FW93" t="s">
        <v>528</v>
      </c>
      <c r="FX93" t="s">
        <v>115</v>
      </c>
      <c r="FY93" t="s">
        <v>530</v>
      </c>
      <c r="FZ93" t="s">
        <v>116</v>
      </c>
      <c r="GA93" t="s">
        <v>549</v>
      </c>
      <c r="GB93" t="s">
        <v>650</v>
      </c>
      <c r="GC93">
        <v>2.0895100000000002E-3</v>
      </c>
      <c r="GD93">
        <v>14.4895</v>
      </c>
      <c r="GE93">
        <v>4.0320799999999997</v>
      </c>
      <c r="GF93">
        <v>0</v>
      </c>
      <c r="GG93">
        <v>0.392847</v>
      </c>
      <c r="GH93">
        <v>0</v>
      </c>
      <c r="GI93">
        <v>11.305999999999999</v>
      </c>
      <c r="GJ93">
        <v>30.22</v>
      </c>
      <c r="GK93">
        <v>39.3718</v>
      </c>
      <c r="GL93">
        <v>0</v>
      </c>
      <c r="GM93">
        <v>0</v>
      </c>
      <c r="GN93">
        <v>0</v>
      </c>
      <c r="GO93">
        <v>0</v>
      </c>
      <c r="GP93">
        <v>0</v>
      </c>
      <c r="GQ93">
        <v>69.59</v>
      </c>
      <c r="GR93">
        <v>7.3124099999999999</v>
      </c>
      <c r="GS93">
        <v>0</v>
      </c>
      <c r="GT93">
        <v>0</v>
      </c>
      <c r="GU93">
        <v>0</v>
      </c>
      <c r="GV93">
        <v>0</v>
      </c>
      <c r="GW93">
        <v>3.7181500000000001</v>
      </c>
      <c r="GX93">
        <v>0</v>
      </c>
      <c r="GY93">
        <v>11.03</v>
      </c>
      <c r="GZ93">
        <v>0</v>
      </c>
      <c r="HA93">
        <v>0</v>
      </c>
      <c r="HB93">
        <v>0</v>
      </c>
      <c r="HC93">
        <v>0</v>
      </c>
      <c r="HD93">
        <v>11.03</v>
      </c>
      <c r="HE93">
        <v>2.6456100000000001E-3</v>
      </c>
      <c r="HF93">
        <v>13.524100000000001</v>
      </c>
      <c r="HG93">
        <v>5.1867400000000004</v>
      </c>
      <c r="HH93">
        <v>0</v>
      </c>
      <c r="HI93">
        <v>1.05719E-2</v>
      </c>
      <c r="HJ93">
        <v>2.3964699999999999</v>
      </c>
      <c r="HK93">
        <v>10.656599999999999</v>
      </c>
      <c r="HL93">
        <v>31.78</v>
      </c>
      <c r="HM93">
        <v>39.3718</v>
      </c>
      <c r="HN93">
        <v>0</v>
      </c>
      <c r="HO93">
        <v>0</v>
      </c>
      <c r="HP93">
        <v>0</v>
      </c>
      <c r="HQ93">
        <v>0</v>
      </c>
      <c r="HR93">
        <v>0</v>
      </c>
      <c r="HS93">
        <v>71.150000000000006</v>
      </c>
      <c r="HT93">
        <v>10.391400000000001</v>
      </c>
      <c r="HU93">
        <v>0</v>
      </c>
      <c r="HV93">
        <v>0</v>
      </c>
      <c r="HW93">
        <v>0</v>
      </c>
      <c r="HX93">
        <v>0</v>
      </c>
      <c r="HY93">
        <v>0</v>
      </c>
      <c r="HZ93">
        <v>0</v>
      </c>
      <c r="IA93">
        <v>10.39</v>
      </c>
      <c r="IB93">
        <v>0</v>
      </c>
      <c r="IC93">
        <v>0</v>
      </c>
      <c r="ID93">
        <v>0</v>
      </c>
      <c r="IE93">
        <v>0</v>
      </c>
      <c r="IF93">
        <v>10.39</v>
      </c>
    </row>
    <row r="94" spans="1:240" x14ac:dyDescent="0.3">
      <c r="A94" s="67">
        <v>43887.457013888888</v>
      </c>
      <c r="B94" t="s">
        <v>286</v>
      </c>
      <c r="C94" t="s">
        <v>286</v>
      </c>
      <c r="D94" t="s">
        <v>276</v>
      </c>
      <c r="E94">
        <v>53627.8</v>
      </c>
      <c r="F94">
        <v>53627.8</v>
      </c>
      <c r="G94" t="s">
        <v>112</v>
      </c>
      <c r="H94" s="68">
        <v>4.9305555555555554E-2</v>
      </c>
      <c r="I94" t="s">
        <v>118</v>
      </c>
      <c r="J94">
        <v>6.11</v>
      </c>
      <c r="K94" t="s">
        <v>114</v>
      </c>
      <c r="L94" t="s">
        <v>114</v>
      </c>
      <c r="M94" t="s">
        <v>543</v>
      </c>
      <c r="N94">
        <v>11.0746</v>
      </c>
      <c r="O94">
        <v>75028.5</v>
      </c>
      <c r="P94">
        <v>21028.799999999999</v>
      </c>
      <c r="Q94">
        <v>0</v>
      </c>
      <c r="R94">
        <v>1986.24</v>
      </c>
      <c r="S94">
        <v>0</v>
      </c>
      <c r="T94">
        <v>62752.7</v>
      </c>
      <c r="U94">
        <v>160807</v>
      </c>
      <c r="V94">
        <v>229701</v>
      </c>
      <c r="W94">
        <v>0</v>
      </c>
      <c r="X94">
        <v>0</v>
      </c>
      <c r="Y94">
        <v>0</v>
      </c>
      <c r="Z94">
        <v>0</v>
      </c>
      <c r="AA94">
        <v>0</v>
      </c>
      <c r="AB94">
        <v>390509</v>
      </c>
      <c r="AC94">
        <v>1702.09</v>
      </c>
      <c r="AD94">
        <v>0</v>
      </c>
      <c r="AE94">
        <v>0</v>
      </c>
      <c r="AF94">
        <v>0</v>
      </c>
      <c r="AG94">
        <v>0</v>
      </c>
      <c r="AH94">
        <v>700.60799999999995</v>
      </c>
      <c r="AI94">
        <v>0</v>
      </c>
      <c r="AJ94">
        <v>2402.6999999999998</v>
      </c>
      <c r="AK94">
        <v>0</v>
      </c>
      <c r="AL94">
        <v>0</v>
      </c>
      <c r="AM94">
        <v>0</v>
      </c>
      <c r="AN94">
        <v>0</v>
      </c>
      <c r="AO94">
        <v>2402.6999999999998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6.3615700000000004</v>
      </c>
      <c r="BD94">
        <v>51.559100000000001</v>
      </c>
      <c r="BE94">
        <v>11.5192</v>
      </c>
      <c r="BF94">
        <v>0</v>
      </c>
      <c r="BG94">
        <v>0.90870899999999999</v>
      </c>
      <c r="BH94">
        <v>2.35643</v>
      </c>
      <c r="BI94">
        <v>34.2667</v>
      </c>
      <c r="BJ94">
        <v>106.97199999999999</v>
      </c>
      <c r="BK94">
        <v>123.904</v>
      </c>
      <c r="BL94">
        <v>0</v>
      </c>
      <c r="BM94">
        <v>0</v>
      </c>
      <c r="BN94">
        <v>0</v>
      </c>
      <c r="BO94">
        <v>0</v>
      </c>
      <c r="BP94">
        <v>0</v>
      </c>
      <c r="BQ94">
        <v>230.875</v>
      </c>
      <c r="BR94">
        <v>222.16300000000001</v>
      </c>
      <c r="BS94">
        <v>8.7129200000000004</v>
      </c>
      <c r="BT94">
        <v>0</v>
      </c>
      <c r="BU94">
        <v>0</v>
      </c>
      <c r="BW94">
        <v>0</v>
      </c>
      <c r="BX94">
        <v>0</v>
      </c>
      <c r="BZ94">
        <v>0</v>
      </c>
      <c r="CA94" t="s">
        <v>114</v>
      </c>
      <c r="CB94" t="s">
        <v>114</v>
      </c>
      <c r="CC94" t="s">
        <v>545</v>
      </c>
      <c r="CD94">
        <v>11.3902</v>
      </c>
      <c r="CE94">
        <v>73791.399999999994</v>
      </c>
      <c r="CF94">
        <v>29125.9</v>
      </c>
      <c r="CG94">
        <v>0</v>
      </c>
      <c r="CH94">
        <v>45.850299999999997</v>
      </c>
      <c r="CI94">
        <v>13771.7</v>
      </c>
      <c r="CJ94">
        <v>58219.7</v>
      </c>
      <c r="CK94">
        <v>174966</v>
      </c>
      <c r="CL94">
        <v>229701</v>
      </c>
      <c r="CM94">
        <v>0</v>
      </c>
      <c r="CN94">
        <v>0</v>
      </c>
      <c r="CO94">
        <v>0</v>
      </c>
      <c r="CP94">
        <v>0</v>
      </c>
      <c r="CQ94">
        <v>0</v>
      </c>
      <c r="CR94">
        <v>404667</v>
      </c>
      <c r="CS94">
        <v>1958.05</v>
      </c>
      <c r="CT94">
        <v>0</v>
      </c>
      <c r="CU94">
        <v>0</v>
      </c>
      <c r="CV94">
        <v>0</v>
      </c>
      <c r="CW94">
        <v>0</v>
      </c>
      <c r="CX94">
        <v>0</v>
      </c>
      <c r="CY94">
        <v>0</v>
      </c>
      <c r="CZ94">
        <v>1958.05</v>
      </c>
      <c r="DA94">
        <v>0</v>
      </c>
      <c r="DB94">
        <v>0</v>
      </c>
      <c r="DC94">
        <v>0</v>
      </c>
      <c r="DD94">
        <v>0</v>
      </c>
      <c r="DE94">
        <v>1958.05</v>
      </c>
      <c r="DF94">
        <v>0</v>
      </c>
      <c r="DG94">
        <v>0</v>
      </c>
      <c r="DH94">
        <v>0</v>
      </c>
      <c r="DI94">
        <v>0</v>
      </c>
      <c r="DJ94">
        <v>0</v>
      </c>
      <c r="DK94">
        <v>0</v>
      </c>
      <c r="DL94">
        <v>0</v>
      </c>
      <c r="DM94">
        <v>0</v>
      </c>
      <c r="DN94">
        <v>0</v>
      </c>
      <c r="DO94">
        <v>0</v>
      </c>
      <c r="DP94">
        <v>0</v>
      </c>
      <c r="DQ94">
        <v>0</v>
      </c>
      <c r="DR94">
        <v>0</v>
      </c>
      <c r="DS94">
        <v>7.3450499999999996</v>
      </c>
      <c r="DT94">
        <v>50.1496</v>
      </c>
      <c r="DU94">
        <v>16.254300000000001</v>
      </c>
      <c r="DV94">
        <v>0</v>
      </c>
      <c r="DW94">
        <v>2.0994800000000001E-2</v>
      </c>
      <c r="DX94">
        <v>7.3156999999999996</v>
      </c>
      <c r="DY94">
        <v>31.995200000000001</v>
      </c>
      <c r="DZ94">
        <v>113.081</v>
      </c>
      <c r="EA94">
        <v>123.904</v>
      </c>
      <c r="EB94">
        <v>0</v>
      </c>
      <c r="EC94">
        <v>0</v>
      </c>
      <c r="ED94">
        <v>0</v>
      </c>
      <c r="EE94">
        <v>0</v>
      </c>
      <c r="EF94">
        <v>0</v>
      </c>
      <c r="EG94">
        <v>236.98500000000001</v>
      </c>
      <c r="EH94">
        <v>229.64500000000001</v>
      </c>
      <c r="EI94">
        <v>7.3398199999999996</v>
      </c>
      <c r="EJ94">
        <v>0</v>
      </c>
      <c r="EK94">
        <v>0</v>
      </c>
      <c r="EM94">
        <v>0</v>
      </c>
      <c r="EN94">
        <v>0</v>
      </c>
      <c r="EP94">
        <v>0</v>
      </c>
      <c r="EQ94" s="69">
        <v>1.2717000000000001E-20</v>
      </c>
      <c r="ER94">
        <v>24.305</v>
      </c>
      <c r="ES94">
        <v>2.8877199999999998</v>
      </c>
      <c r="ET94">
        <v>0</v>
      </c>
      <c r="EU94" s="69">
        <v>9.4729100000000002E-17</v>
      </c>
      <c r="EV94">
        <v>0</v>
      </c>
      <c r="EW94">
        <v>9.7664000000000009</v>
      </c>
      <c r="EX94">
        <v>36.959099999999999</v>
      </c>
      <c r="EY94">
        <v>29.569299999999998</v>
      </c>
      <c r="EZ94">
        <v>0</v>
      </c>
      <c r="FA94">
        <v>0</v>
      </c>
      <c r="FB94">
        <v>0</v>
      </c>
      <c r="FC94">
        <v>0</v>
      </c>
      <c r="FD94">
        <v>0</v>
      </c>
      <c r="FE94">
        <v>66.528400000000005</v>
      </c>
      <c r="FF94" s="69">
        <v>7.4317299999999994E-21</v>
      </c>
      <c r="FG94">
        <v>23.8477</v>
      </c>
      <c r="FH94">
        <v>3.6770900000000002</v>
      </c>
      <c r="FI94">
        <v>0</v>
      </c>
      <c r="FJ94" s="69">
        <v>9.4877499999999998E-19</v>
      </c>
      <c r="FK94">
        <v>1.78037</v>
      </c>
      <c r="FL94">
        <v>9.5921000000000003</v>
      </c>
      <c r="FM94">
        <v>38.897199999999998</v>
      </c>
      <c r="FN94">
        <v>29.569299999999998</v>
      </c>
      <c r="FO94">
        <v>0</v>
      </c>
      <c r="FP94">
        <v>0</v>
      </c>
      <c r="FQ94">
        <v>0</v>
      </c>
      <c r="FR94">
        <v>0</v>
      </c>
      <c r="FS94">
        <v>0</v>
      </c>
      <c r="FT94">
        <v>68.4666</v>
      </c>
      <c r="FU94" t="s">
        <v>642</v>
      </c>
      <c r="FV94" t="s">
        <v>622</v>
      </c>
      <c r="FW94" t="s">
        <v>528</v>
      </c>
      <c r="FX94" t="s">
        <v>115</v>
      </c>
      <c r="FY94" t="s">
        <v>530</v>
      </c>
      <c r="FZ94" t="s">
        <v>116</v>
      </c>
      <c r="GA94" t="s">
        <v>549</v>
      </c>
      <c r="GB94" t="s">
        <v>650</v>
      </c>
      <c r="GC94">
        <v>2.5766299999999999E-3</v>
      </c>
      <c r="GD94">
        <v>13.823499999999999</v>
      </c>
      <c r="GE94">
        <v>3.8581500000000002</v>
      </c>
      <c r="GF94">
        <v>0</v>
      </c>
      <c r="GG94">
        <v>0.44273000000000001</v>
      </c>
      <c r="GH94">
        <v>0</v>
      </c>
      <c r="GI94">
        <v>11.3055</v>
      </c>
      <c r="GJ94">
        <v>29.43</v>
      </c>
      <c r="GK94">
        <v>39.3718</v>
      </c>
      <c r="GL94">
        <v>0</v>
      </c>
      <c r="GM94">
        <v>0</v>
      </c>
      <c r="GN94">
        <v>0</v>
      </c>
      <c r="GO94">
        <v>0</v>
      </c>
      <c r="GP94">
        <v>0</v>
      </c>
      <c r="GQ94">
        <v>68.8</v>
      </c>
      <c r="GR94">
        <v>9.0330499999999994</v>
      </c>
      <c r="GS94">
        <v>0</v>
      </c>
      <c r="GT94">
        <v>0</v>
      </c>
      <c r="GU94">
        <v>0</v>
      </c>
      <c r="GV94">
        <v>0</v>
      </c>
      <c r="GW94">
        <v>3.7181500000000001</v>
      </c>
      <c r="GX94">
        <v>0</v>
      </c>
      <c r="GY94">
        <v>12.75</v>
      </c>
      <c r="GZ94">
        <v>0</v>
      </c>
      <c r="HA94">
        <v>0</v>
      </c>
      <c r="HB94">
        <v>0</v>
      </c>
      <c r="HC94">
        <v>0</v>
      </c>
      <c r="HD94">
        <v>12.75</v>
      </c>
      <c r="HE94">
        <v>2.6456100000000001E-3</v>
      </c>
      <c r="HF94">
        <v>13.524100000000001</v>
      </c>
      <c r="HG94">
        <v>5.1867400000000004</v>
      </c>
      <c r="HH94">
        <v>0</v>
      </c>
      <c r="HI94">
        <v>1.05719E-2</v>
      </c>
      <c r="HJ94">
        <v>2.3964699999999999</v>
      </c>
      <c r="HK94">
        <v>10.656599999999999</v>
      </c>
      <c r="HL94">
        <v>31.78</v>
      </c>
      <c r="HM94">
        <v>39.3718</v>
      </c>
      <c r="HN94">
        <v>0</v>
      </c>
      <c r="HO94">
        <v>0</v>
      </c>
      <c r="HP94">
        <v>0</v>
      </c>
      <c r="HQ94">
        <v>0</v>
      </c>
      <c r="HR94">
        <v>0</v>
      </c>
      <c r="HS94">
        <v>71.150000000000006</v>
      </c>
      <c r="HT94">
        <v>10.391400000000001</v>
      </c>
      <c r="HU94">
        <v>0</v>
      </c>
      <c r="HV94">
        <v>0</v>
      </c>
      <c r="HW94">
        <v>0</v>
      </c>
      <c r="HX94">
        <v>0</v>
      </c>
      <c r="HY94">
        <v>0</v>
      </c>
      <c r="HZ94">
        <v>0</v>
      </c>
      <c r="IA94">
        <v>10.39</v>
      </c>
      <c r="IB94">
        <v>0</v>
      </c>
      <c r="IC94">
        <v>0</v>
      </c>
      <c r="ID94">
        <v>0</v>
      </c>
      <c r="IE94">
        <v>0</v>
      </c>
      <c r="IF94">
        <v>10.39</v>
      </c>
    </row>
    <row r="95" spans="1:240" x14ac:dyDescent="0.3">
      <c r="A95" s="67">
        <v>43887.457881944443</v>
      </c>
      <c r="B95" t="s">
        <v>287</v>
      </c>
      <c r="C95" t="s">
        <v>287</v>
      </c>
      <c r="D95" t="s">
        <v>276</v>
      </c>
      <c r="E95">
        <v>53627.8</v>
      </c>
      <c r="F95">
        <v>53627.8</v>
      </c>
      <c r="G95" t="s">
        <v>112</v>
      </c>
      <c r="H95" s="68">
        <v>4.9305555555555554E-2</v>
      </c>
      <c r="I95" t="s">
        <v>118</v>
      </c>
      <c r="J95">
        <v>6.4</v>
      </c>
      <c r="K95" t="s">
        <v>114</v>
      </c>
      <c r="L95" t="s">
        <v>114</v>
      </c>
      <c r="M95" t="s">
        <v>543</v>
      </c>
      <c r="N95">
        <v>9.9183299999999992</v>
      </c>
      <c r="O95">
        <v>75689.100000000006</v>
      </c>
      <c r="P95">
        <v>21234.1</v>
      </c>
      <c r="Q95">
        <v>0</v>
      </c>
      <c r="R95">
        <v>1875.18</v>
      </c>
      <c r="S95">
        <v>0</v>
      </c>
      <c r="T95">
        <v>62754.7</v>
      </c>
      <c r="U95">
        <v>161563</v>
      </c>
      <c r="V95">
        <v>229701</v>
      </c>
      <c r="W95">
        <v>0</v>
      </c>
      <c r="X95">
        <v>0</v>
      </c>
      <c r="Y95">
        <v>0</v>
      </c>
      <c r="Z95">
        <v>0</v>
      </c>
      <c r="AA95">
        <v>0</v>
      </c>
      <c r="AB95">
        <v>391264</v>
      </c>
      <c r="AC95">
        <v>1524.38</v>
      </c>
      <c r="AD95">
        <v>0</v>
      </c>
      <c r="AE95">
        <v>0</v>
      </c>
      <c r="AF95">
        <v>0</v>
      </c>
      <c r="AG95">
        <v>0</v>
      </c>
      <c r="AH95">
        <v>700.60799999999995</v>
      </c>
      <c r="AI95">
        <v>0</v>
      </c>
      <c r="AJ95">
        <v>2224.9899999999998</v>
      </c>
      <c r="AK95">
        <v>0</v>
      </c>
      <c r="AL95">
        <v>0</v>
      </c>
      <c r="AM95">
        <v>0</v>
      </c>
      <c r="AN95">
        <v>0</v>
      </c>
      <c r="AO95">
        <v>2224.9899999999998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5.71469</v>
      </c>
      <c r="BD95">
        <v>51.8797</v>
      </c>
      <c r="BE95">
        <v>11.613899999999999</v>
      </c>
      <c r="BF95">
        <v>0</v>
      </c>
      <c r="BG95">
        <v>0.85728099999999996</v>
      </c>
      <c r="BH95">
        <v>2.35643</v>
      </c>
      <c r="BI95">
        <v>34.268099999999997</v>
      </c>
      <c r="BJ95">
        <v>106.69</v>
      </c>
      <c r="BK95">
        <v>123.904</v>
      </c>
      <c r="BL95">
        <v>0</v>
      </c>
      <c r="BM95">
        <v>0</v>
      </c>
      <c r="BN95">
        <v>0</v>
      </c>
      <c r="BO95">
        <v>0</v>
      </c>
      <c r="BP95">
        <v>0</v>
      </c>
      <c r="BQ95">
        <v>230.59399999999999</v>
      </c>
      <c r="BR95">
        <v>222.52699999999999</v>
      </c>
      <c r="BS95">
        <v>8.0665600000000008</v>
      </c>
      <c r="BT95">
        <v>0</v>
      </c>
      <c r="BU95">
        <v>0</v>
      </c>
      <c r="BW95">
        <v>0</v>
      </c>
      <c r="BX95">
        <v>0</v>
      </c>
      <c r="BZ95">
        <v>0</v>
      </c>
      <c r="CA95" t="s">
        <v>114</v>
      </c>
      <c r="CB95" t="s">
        <v>114</v>
      </c>
      <c r="CC95" t="s">
        <v>545</v>
      </c>
      <c r="CD95">
        <v>11.3902</v>
      </c>
      <c r="CE95">
        <v>73791.399999999994</v>
      </c>
      <c r="CF95">
        <v>29125.9</v>
      </c>
      <c r="CG95">
        <v>0</v>
      </c>
      <c r="CH95">
        <v>45.850299999999997</v>
      </c>
      <c r="CI95">
        <v>13771.7</v>
      </c>
      <c r="CJ95">
        <v>58219.7</v>
      </c>
      <c r="CK95">
        <v>174966</v>
      </c>
      <c r="CL95">
        <v>229701</v>
      </c>
      <c r="CM95">
        <v>0</v>
      </c>
      <c r="CN95">
        <v>0</v>
      </c>
      <c r="CO95">
        <v>0</v>
      </c>
      <c r="CP95">
        <v>0</v>
      </c>
      <c r="CQ95">
        <v>0</v>
      </c>
      <c r="CR95">
        <v>404667</v>
      </c>
      <c r="CS95">
        <v>1958.05</v>
      </c>
      <c r="CT95">
        <v>0</v>
      </c>
      <c r="CU95">
        <v>0</v>
      </c>
      <c r="CV95">
        <v>0</v>
      </c>
      <c r="CW95">
        <v>0</v>
      </c>
      <c r="CX95">
        <v>0</v>
      </c>
      <c r="CY95">
        <v>0</v>
      </c>
      <c r="CZ95">
        <v>1958.05</v>
      </c>
      <c r="DA95">
        <v>0</v>
      </c>
      <c r="DB95">
        <v>0</v>
      </c>
      <c r="DC95">
        <v>0</v>
      </c>
      <c r="DD95">
        <v>0</v>
      </c>
      <c r="DE95">
        <v>1958.05</v>
      </c>
      <c r="DF95">
        <v>0</v>
      </c>
      <c r="DG95">
        <v>0</v>
      </c>
      <c r="DH95">
        <v>0</v>
      </c>
      <c r="DI95">
        <v>0</v>
      </c>
      <c r="DJ95">
        <v>0</v>
      </c>
      <c r="DK95">
        <v>0</v>
      </c>
      <c r="DL95">
        <v>0</v>
      </c>
      <c r="DM95">
        <v>0</v>
      </c>
      <c r="DN95">
        <v>0</v>
      </c>
      <c r="DO95">
        <v>0</v>
      </c>
      <c r="DP95">
        <v>0</v>
      </c>
      <c r="DQ95">
        <v>0</v>
      </c>
      <c r="DR95">
        <v>0</v>
      </c>
      <c r="DS95">
        <v>7.3450499999999996</v>
      </c>
      <c r="DT95">
        <v>50.1496</v>
      </c>
      <c r="DU95">
        <v>16.254300000000001</v>
      </c>
      <c r="DV95">
        <v>0</v>
      </c>
      <c r="DW95">
        <v>2.0994800000000001E-2</v>
      </c>
      <c r="DX95">
        <v>7.3156999999999996</v>
      </c>
      <c r="DY95">
        <v>31.995200000000001</v>
      </c>
      <c r="DZ95">
        <v>113.081</v>
      </c>
      <c r="EA95">
        <v>123.904</v>
      </c>
      <c r="EB95">
        <v>0</v>
      </c>
      <c r="EC95">
        <v>0</v>
      </c>
      <c r="ED95">
        <v>0</v>
      </c>
      <c r="EE95">
        <v>0</v>
      </c>
      <c r="EF95">
        <v>0</v>
      </c>
      <c r="EG95">
        <v>236.98500000000001</v>
      </c>
      <c r="EH95">
        <v>229.64500000000001</v>
      </c>
      <c r="EI95">
        <v>7.3398199999999996</v>
      </c>
      <c r="EJ95">
        <v>0</v>
      </c>
      <c r="EK95">
        <v>0</v>
      </c>
      <c r="EM95">
        <v>0</v>
      </c>
      <c r="EN95">
        <v>0</v>
      </c>
      <c r="EP95">
        <v>0</v>
      </c>
      <c r="EQ95" s="69">
        <v>5.3305E-21</v>
      </c>
      <c r="ER95">
        <v>24.368200000000002</v>
      </c>
      <c r="ES95">
        <v>2.8940100000000002</v>
      </c>
      <c r="ET95">
        <v>0</v>
      </c>
      <c r="EU95" s="69">
        <v>7.10468E-17</v>
      </c>
      <c r="EV95">
        <v>0</v>
      </c>
      <c r="EW95">
        <v>9.7675599999999996</v>
      </c>
      <c r="EX95">
        <v>37.029800000000002</v>
      </c>
      <c r="EY95">
        <v>29.569299999999998</v>
      </c>
      <c r="EZ95">
        <v>0</v>
      </c>
      <c r="FA95">
        <v>0</v>
      </c>
      <c r="FB95">
        <v>0</v>
      </c>
      <c r="FC95">
        <v>0</v>
      </c>
      <c r="FD95">
        <v>0</v>
      </c>
      <c r="FE95">
        <v>66.599100000000007</v>
      </c>
      <c r="FF95" s="69">
        <v>7.4317299999999994E-21</v>
      </c>
      <c r="FG95">
        <v>23.8477</v>
      </c>
      <c r="FH95">
        <v>3.6770900000000002</v>
      </c>
      <c r="FI95">
        <v>0</v>
      </c>
      <c r="FJ95" s="69">
        <v>9.4877499999999998E-19</v>
      </c>
      <c r="FK95">
        <v>1.78037</v>
      </c>
      <c r="FL95">
        <v>9.5921000000000003</v>
      </c>
      <c r="FM95">
        <v>38.897199999999998</v>
      </c>
      <c r="FN95">
        <v>29.569299999999998</v>
      </c>
      <c r="FO95">
        <v>0</v>
      </c>
      <c r="FP95">
        <v>0</v>
      </c>
      <c r="FQ95">
        <v>0</v>
      </c>
      <c r="FR95">
        <v>0</v>
      </c>
      <c r="FS95">
        <v>0</v>
      </c>
      <c r="FT95">
        <v>68.4666</v>
      </c>
      <c r="FU95" t="s">
        <v>642</v>
      </c>
      <c r="FV95" t="s">
        <v>622</v>
      </c>
      <c r="FW95" t="s">
        <v>528</v>
      </c>
      <c r="FX95" t="s">
        <v>115</v>
      </c>
      <c r="FY95" t="s">
        <v>530</v>
      </c>
      <c r="FZ95" t="s">
        <v>116</v>
      </c>
      <c r="GA95" t="s">
        <v>549</v>
      </c>
      <c r="GB95" t="s">
        <v>650</v>
      </c>
      <c r="GC95">
        <v>2.3075399999999999E-3</v>
      </c>
      <c r="GD95">
        <v>13.927899999999999</v>
      </c>
      <c r="GE95">
        <v>3.8856600000000001</v>
      </c>
      <c r="GF95">
        <v>0</v>
      </c>
      <c r="GG95">
        <v>0.418734</v>
      </c>
      <c r="GH95">
        <v>0</v>
      </c>
      <c r="GI95">
        <v>11.305999999999999</v>
      </c>
      <c r="GJ95">
        <v>29.55</v>
      </c>
      <c r="GK95">
        <v>39.3718</v>
      </c>
      <c r="GL95">
        <v>0</v>
      </c>
      <c r="GM95">
        <v>0</v>
      </c>
      <c r="GN95">
        <v>0</v>
      </c>
      <c r="GO95">
        <v>0</v>
      </c>
      <c r="GP95">
        <v>0</v>
      </c>
      <c r="GQ95">
        <v>68.92</v>
      </c>
      <c r="GR95">
        <v>8.0899599999999996</v>
      </c>
      <c r="GS95">
        <v>0</v>
      </c>
      <c r="GT95">
        <v>0</v>
      </c>
      <c r="GU95">
        <v>0</v>
      </c>
      <c r="GV95">
        <v>0</v>
      </c>
      <c r="GW95">
        <v>3.7181500000000001</v>
      </c>
      <c r="GX95">
        <v>0</v>
      </c>
      <c r="GY95">
        <v>11.81</v>
      </c>
      <c r="GZ95">
        <v>0</v>
      </c>
      <c r="HA95">
        <v>0</v>
      </c>
      <c r="HB95">
        <v>0</v>
      </c>
      <c r="HC95">
        <v>0</v>
      </c>
      <c r="HD95">
        <v>11.81</v>
      </c>
      <c r="HE95">
        <v>2.6456100000000001E-3</v>
      </c>
      <c r="HF95">
        <v>13.524100000000001</v>
      </c>
      <c r="HG95">
        <v>5.1867400000000004</v>
      </c>
      <c r="HH95">
        <v>0</v>
      </c>
      <c r="HI95">
        <v>1.05719E-2</v>
      </c>
      <c r="HJ95">
        <v>2.3964699999999999</v>
      </c>
      <c r="HK95">
        <v>10.656599999999999</v>
      </c>
      <c r="HL95">
        <v>31.78</v>
      </c>
      <c r="HM95">
        <v>39.3718</v>
      </c>
      <c r="HN95">
        <v>0</v>
      </c>
      <c r="HO95">
        <v>0</v>
      </c>
      <c r="HP95">
        <v>0</v>
      </c>
      <c r="HQ95">
        <v>0</v>
      </c>
      <c r="HR95">
        <v>0</v>
      </c>
      <c r="HS95">
        <v>71.150000000000006</v>
      </c>
      <c r="HT95">
        <v>10.391400000000001</v>
      </c>
      <c r="HU95">
        <v>0</v>
      </c>
      <c r="HV95">
        <v>0</v>
      </c>
      <c r="HW95">
        <v>0</v>
      </c>
      <c r="HX95">
        <v>0</v>
      </c>
      <c r="HY95">
        <v>0</v>
      </c>
      <c r="HZ95">
        <v>0</v>
      </c>
      <c r="IA95">
        <v>10.39</v>
      </c>
      <c r="IB95">
        <v>0</v>
      </c>
      <c r="IC95">
        <v>0</v>
      </c>
      <c r="ID95">
        <v>0</v>
      </c>
      <c r="IE95">
        <v>0</v>
      </c>
      <c r="IF95">
        <v>10.39</v>
      </c>
    </row>
    <row r="96" spans="1:240" x14ac:dyDescent="0.3">
      <c r="A96" s="67">
        <v>43887.458958333336</v>
      </c>
      <c r="B96" t="s">
        <v>288</v>
      </c>
      <c r="C96" t="s">
        <v>288</v>
      </c>
      <c r="D96" t="s">
        <v>278</v>
      </c>
      <c r="E96">
        <v>53627.8</v>
      </c>
      <c r="F96">
        <v>53627.8</v>
      </c>
      <c r="G96" t="s">
        <v>112</v>
      </c>
      <c r="H96" s="68">
        <v>6.25E-2</v>
      </c>
      <c r="I96" t="s">
        <v>118</v>
      </c>
      <c r="J96">
        <v>4.6900000000000004</v>
      </c>
      <c r="K96" t="s">
        <v>114</v>
      </c>
      <c r="L96" t="s">
        <v>114</v>
      </c>
      <c r="M96" t="s">
        <v>543</v>
      </c>
      <c r="N96">
        <v>43.006</v>
      </c>
      <c r="O96">
        <v>43616.3</v>
      </c>
      <c r="P96">
        <v>26072.400000000001</v>
      </c>
      <c r="Q96">
        <v>0</v>
      </c>
      <c r="R96">
        <v>4527.16</v>
      </c>
      <c r="S96">
        <v>0</v>
      </c>
      <c r="T96">
        <v>62743.9</v>
      </c>
      <c r="U96">
        <v>137003</v>
      </c>
      <c r="V96">
        <v>229701</v>
      </c>
      <c r="W96">
        <v>0</v>
      </c>
      <c r="X96">
        <v>0</v>
      </c>
      <c r="Y96">
        <v>0</v>
      </c>
      <c r="Z96">
        <v>0</v>
      </c>
      <c r="AA96">
        <v>0</v>
      </c>
      <c r="AB96">
        <v>366704</v>
      </c>
      <c r="AC96">
        <v>6609.72</v>
      </c>
      <c r="AD96">
        <v>0</v>
      </c>
      <c r="AE96">
        <v>0</v>
      </c>
      <c r="AF96">
        <v>0</v>
      </c>
      <c r="AG96">
        <v>0</v>
      </c>
      <c r="AH96">
        <v>797.36599999999999</v>
      </c>
      <c r="AI96">
        <v>0</v>
      </c>
      <c r="AJ96">
        <v>7407.08</v>
      </c>
      <c r="AK96">
        <v>0</v>
      </c>
      <c r="AL96">
        <v>0</v>
      </c>
      <c r="AM96">
        <v>0</v>
      </c>
      <c r="AN96">
        <v>0</v>
      </c>
      <c r="AO96">
        <v>7407.08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24.433299999999999</v>
      </c>
      <c r="BD96">
        <v>25.817799999999998</v>
      </c>
      <c r="BE96">
        <v>13.5709</v>
      </c>
      <c r="BF96">
        <v>0</v>
      </c>
      <c r="BG96">
        <v>2.3502399999999999</v>
      </c>
      <c r="BH96">
        <v>2.6873</v>
      </c>
      <c r="BI96">
        <v>32.273600000000002</v>
      </c>
      <c r="BJ96">
        <v>101.133</v>
      </c>
      <c r="BK96">
        <v>114.872</v>
      </c>
      <c r="BL96">
        <v>0</v>
      </c>
      <c r="BM96">
        <v>0</v>
      </c>
      <c r="BN96">
        <v>0</v>
      </c>
      <c r="BO96">
        <v>0</v>
      </c>
      <c r="BP96">
        <v>0</v>
      </c>
      <c r="BQ96">
        <v>216.005</v>
      </c>
      <c r="BR96">
        <v>188.90799999999999</v>
      </c>
      <c r="BS96">
        <v>27.096699999999998</v>
      </c>
      <c r="BT96">
        <v>0</v>
      </c>
      <c r="BU96">
        <v>0</v>
      </c>
      <c r="BW96">
        <v>0</v>
      </c>
      <c r="BX96">
        <v>0</v>
      </c>
      <c r="BZ96">
        <v>0</v>
      </c>
      <c r="CA96" t="s">
        <v>114</v>
      </c>
      <c r="CB96" t="s">
        <v>114</v>
      </c>
      <c r="CC96" t="s">
        <v>545</v>
      </c>
      <c r="CD96">
        <v>45.065399999999997</v>
      </c>
      <c r="CE96">
        <v>39323</v>
      </c>
      <c r="CF96">
        <v>32662.400000000001</v>
      </c>
      <c r="CG96">
        <v>0</v>
      </c>
      <c r="CH96">
        <v>265.19</v>
      </c>
      <c r="CI96">
        <v>16125.5</v>
      </c>
      <c r="CJ96">
        <v>58672.1</v>
      </c>
      <c r="CK96">
        <v>147093</v>
      </c>
      <c r="CL96">
        <v>229701</v>
      </c>
      <c r="CM96">
        <v>0</v>
      </c>
      <c r="CN96">
        <v>0</v>
      </c>
      <c r="CO96">
        <v>0</v>
      </c>
      <c r="CP96">
        <v>0</v>
      </c>
      <c r="CQ96">
        <v>0</v>
      </c>
      <c r="CR96">
        <v>376795</v>
      </c>
      <c r="CS96">
        <v>7289.79</v>
      </c>
      <c r="CT96">
        <v>0</v>
      </c>
      <c r="CU96">
        <v>0</v>
      </c>
      <c r="CV96">
        <v>0</v>
      </c>
      <c r="CW96">
        <v>0</v>
      </c>
      <c r="CX96">
        <v>0</v>
      </c>
      <c r="CY96">
        <v>0</v>
      </c>
      <c r="CZ96">
        <v>7289.79</v>
      </c>
      <c r="DA96">
        <v>0</v>
      </c>
      <c r="DB96">
        <v>0</v>
      </c>
      <c r="DC96">
        <v>0</v>
      </c>
      <c r="DD96">
        <v>0</v>
      </c>
      <c r="DE96">
        <v>7289.79</v>
      </c>
      <c r="DF96">
        <v>0</v>
      </c>
      <c r="DG96">
        <v>0</v>
      </c>
      <c r="DH96">
        <v>0</v>
      </c>
      <c r="DI96">
        <v>0</v>
      </c>
      <c r="DJ96">
        <v>0</v>
      </c>
      <c r="DK96">
        <v>0</v>
      </c>
      <c r="DL96">
        <v>0</v>
      </c>
      <c r="DM96">
        <v>0</v>
      </c>
      <c r="DN96">
        <v>0</v>
      </c>
      <c r="DO96">
        <v>0</v>
      </c>
      <c r="DP96">
        <v>0</v>
      </c>
      <c r="DQ96">
        <v>0</v>
      </c>
      <c r="DR96">
        <v>0</v>
      </c>
      <c r="DS96">
        <v>26.930199999999999</v>
      </c>
      <c r="DT96">
        <v>23.330100000000002</v>
      </c>
      <c r="DU96">
        <v>16.8508</v>
      </c>
      <c r="DV96">
        <v>0</v>
      </c>
      <c r="DW96">
        <v>0.148789</v>
      </c>
      <c r="DX96">
        <v>8.1691099999999999</v>
      </c>
      <c r="DY96">
        <v>30.388100000000001</v>
      </c>
      <c r="DZ96">
        <v>105.81699999999999</v>
      </c>
      <c r="EA96">
        <v>114.872</v>
      </c>
      <c r="EB96">
        <v>0</v>
      </c>
      <c r="EC96">
        <v>0</v>
      </c>
      <c r="ED96">
        <v>0</v>
      </c>
      <c r="EE96">
        <v>0</v>
      </c>
      <c r="EF96">
        <v>0</v>
      </c>
      <c r="EG96">
        <v>220.68899999999999</v>
      </c>
      <c r="EH96">
        <v>193.78399999999999</v>
      </c>
      <c r="EI96">
        <v>26.9053</v>
      </c>
      <c r="EJ96">
        <v>0</v>
      </c>
      <c r="EK96">
        <v>0</v>
      </c>
      <c r="EM96">
        <v>0</v>
      </c>
      <c r="EN96">
        <v>0</v>
      </c>
      <c r="EP96">
        <v>0</v>
      </c>
      <c r="EQ96" s="69">
        <v>6.1688499999999998E-21</v>
      </c>
      <c r="ER96">
        <v>24.180499999999999</v>
      </c>
      <c r="ES96">
        <v>3.8402400000000001</v>
      </c>
      <c r="ET96">
        <v>0</v>
      </c>
      <c r="EU96" s="69">
        <v>5.8059599999999999E-17</v>
      </c>
      <c r="EV96">
        <v>0</v>
      </c>
      <c r="EW96">
        <v>9.5497999999999994</v>
      </c>
      <c r="EX96">
        <v>37.570599999999999</v>
      </c>
      <c r="EY96">
        <v>29.569299999999998</v>
      </c>
      <c r="EZ96">
        <v>0</v>
      </c>
      <c r="FA96">
        <v>0</v>
      </c>
      <c r="FB96">
        <v>0</v>
      </c>
      <c r="FC96">
        <v>0</v>
      </c>
      <c r="FD96">
        <v>0</v>
      </c>
      <c r="FE96">
        <v>67.139899999999997</v>
      </c>
      <c r="FF96" s="69">
        <v>3.8598300000000001E-21</v>
      </c>
      <c r="FG96">
        <v>22.015599999999999</v>
      </c>
      <c r="FH96">
        <v>4.8411</v>
      </c>
      <c r="FI96">
        <v>0</v>
      </c>
      <c r="FJ96" s="69">
        <v>5.3209299999999999E-19</v>
      </c>
      <c r="FK96">
        <v>1.99916</v>
      </c>
      <c r="FL96">
        <v>9.2791499999999996</v>
      </c>
      <c r="FM96">
        <v>38.134999999999998</v>
      </c>
      <c r="FN96">
        <v>29.569299999999998</v>
      </c>
      <c r="FO96">
        <v>0</v>
      </c>
      <c r="FP96">
        <v>0</v>
      </c>
      <c r="FQ96">
        <v>0</v>
      </c>
      <c r="FR96">
        <v>0</v>
      </c>
      <c r="FS96">
        <v>0</v>
      </c>
      <c r="FT96">
        <v>67.704300000000003</v>
      </c>
      <c r="FU96" t="s">
        <v>642</v>
      </c>
      <c r="FV96" t="s">
        <v>622</v>
      </c>
      <c r="FW96" t="s">
        <v>528</v>
      </c>
      <c r="FX96" t="s">
        <v>115</v>
      </c>
      <c r="FY96" t="s">
        <v>530</v>
      </c>
      <c r="FZ96" t="s">
        <v>116</v>
      </c>
      <c r="GA96" t="s">
        <v>549</v>
      </c>
      <c r="GB96" t="s">
        <v>650</v>
      </c>
      <c r="GC96">
        <v>9.0616900000000007E-3</v>
      </c>
      <c r="GD96">
        <v>9.1050699999999996</v>
      </c>
      <c r="GE96">
        <v>4.9045100000000001</v>
      </c>
      <c r="GF96">
        <v>0</v>
      </c>
      <c r="GG96">
        <v>0.882243</v>
      </c>
      <c r="GH96">
        <v>0</v>
      </c>
      <c r="GI96">
        <v>11.3002</v>
      </c>
      <c r="GJ96">
        <v>26.2</v>
      </c>
      <c r="GK96">
        <v>39.3718</v>
      </c>
      <c r="GL96">
        <v>0</v>
      </c>
      <c r="GM96">
        <v>0</v>
      </c>
      <c r="GN96">
        <v>0</v>
      </c>
      <c r="GO96">
        <v>0</v>
      </c>
      <c r="GP96">
        <v>0</v>
      </c>
      <c r="GQ96">
        <v>65.569999999999993</v>
      </c>
      <c r="GR96">
        <v>35.078000000000003</v>
      </c>
      <c r="GS96">
        <v>0</v>
      </c>
      <c r="GT96">
        <v>0</v>
      </c>
      <c r="GU96">
        <v>0</v>
      </c>
      <c r="GV96">
        <v>0</v>
      </c>
      <c r="GW96">
        <v>4.2316500000000001</v>
      </c>
      <c r="GX96">
        <v>0</v>
      </c>
      <c r="GY96">
        <v>39.31</v>
      </c>
      <c r="GZ96">
        <v>0</v>
      </c>
      <c r="HA96">
        <v>0</v>
      </c>
      <c r="HB96">
        <v>0</v>
      </c>
      <c r="HC96">
        <v>0</v>
      </c>
      <c r="HD96">
        <v>39.31</v>
      </c>
      <c r="HE96">
        <v>9.4061000000000006E-3</v>
      </c>
      <c r="HF96">
        <v>8.2332599999999996</v>
      </c>
      <c r="HG96">
        <v>6.1051599999999997</v>
      </c>
      <c r="HH96">
        <v>0</v>
      </c>
      <c r="HI96">
        <v>5.8676300000000001E-2</v>
      </c>
      <c r="HJ96">
        <v>2.79271</v>
      </c>
      <c r="HK96">
        <v>10.7087</v>
      </c>
      <c r="HL96">
        <v>27.91</v>
      </c>
      <c r="HM96">
        <v>39.3718</v>
      </c>
      <c r="HN96">
        <v>0</v>
      </c>
      <c r="HO96">
        <v>0</v>
      </c>
      <c r="HP96">
        <v>0</v>
      </c>
      <c r="HQ96">
        <v>0</v>
      </c>
      <c r="HR96">
        <v>0</v>
      </c>
      <c r="HS96">
        <v>67.28</v>
      </c>
      <c r="HT96">
        <v>38.687199999999997</v>
      </c>
      <c r="HU96">
        <v>0</v>
      </c>
      <c r="HV96">
        <v>0</v>
      </c>
      <c r="HW96">
        <v>0</v>
      </c>
      <c r="HX96">
        <v>0</v>
      </c>
      <c r="HY96">
        <v>0</v>
      </c>
      <c r="HZ96">
        <v>0</v>
      </c>
      <c r="IA96">
        <v>38.69</v>
      </c>
      <c r="IB96">
        <v>0</v>
      </c>
      <c r="IC96">
        <v>0</v>
      </c>
      <c r="ID96">
        <v>0</v>
      </c>
      <c r="IE96">
        <v>0</v>
      </c>
      <c r="IF96">
        <v>38.69</v>
      </c>
    </row>
    <row r="97" spans="1:240" x14ac:dyDescent="0.3">
      <c r="A97" s="67">
        <v>43887.460034722222</v>
      </c>
      <c r="B97" t="s">
        <v>289</v>
      </c>
      <c r="C97" t="s">
        <v>289</v>
      </c>
      <c r="D97" t="s">
        <v>278</v>
      </c>
      <c r="E97">
        <v>53627.8</v>
      </c>
      <c r="F97">
        <v>53627.8</v>
      </c>
      <c r="G97" t="s">
        <v>112</v>
      </c>
      <c r="H97" s="68">
        <v>6.25E-2</v>
      </c>
      <c r="I97" t="s">
        <v>113</v>
      </c>
      <c r="J97">
        <v>-11.27</v>
      </c>
      <c r="K97" t="s">
        <v>114</v>
      </c>
      <c r="L97" t="s">
        <v>114</v>
      </c>
      <c r="M97" t="s">
        <v>543</v>
      </c>
      <c r="N97">
        <v>39.980600000000003</v>
      </c>
      <c r="O97">
        <v>45400.3</v>
      </c>
      <c r="P97">
        <v>27273.599999999999</v>
      </c>
      <c r="Q97">
        <v>0</v>
      </c>
      <c r="R97">
        <v>4274.43</v>
      </c>
      <c r="S97">
        <v>0</v>
      </c>
      <c r="T97">
        <v>94115.8</v>
      </c>
      <c r="U97">
        <v>171104</v>
      </c>
      <c r="V97">
        <v>229701</v>
      </c>
      <c r="W97">
        <v>0</v>
      </c>
      <c r="X97">
        <v>0</v>
      </c>
      <c r="Y97">
        <v>0</v>
      </c>
      <c r="Z97">
        <v>0</v>
      </c>
      <c r="AA97">
        <v>0</v>
      </c>
      <c r="AB97">
        <v>400806</v>
      </c>
      <c r="AC97">
        <v>6144.74</v>
      </c>
      <c r="AD97">
        <v>0</v>
      </c>
      <c r="AE97">
        <v>0</v>
      </c>
      <c r="AF97">
        <v>0</v>
      </c>
      <c r="AG97">
        <v>0</v>
      </c>
      <c r="AH97">
        <v>797.36599999999999</v>
      </c>
      <c r="AI97">
        <v>0</v>
      </c>
      <c r="AJ97">
        <v>6942.1</v>
      </c>
      <c r="AK97">
        <v>0</v>
      </c>
      <c r="AL97">
        <v>0</v>
      </c>
      <c r="AM97">
        <v>0</v>
      </c>
      <c r="AN97">
        <v>0</v>
      </c>
      <c r="AO97">
        <v>6942.1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22.746400000000001</v>
      </c>
      <c r="BD97">
        <v>26.871500000000001</v>
      </c>
      <c r="BE97">
        <v>14.1427</v>
      </c>
      <c r="BF97">
        <v>0</v>
      </c>
      <c r="BG97">
        <v>2.2320700000000002</v>
      </c>
      <c r="BH97">
        <v>2.6873</v>
      </c>
      <c r="BI97">
        <v>48.410400000000003</v>
      </c>
      <c r="BJ97">
        <v>117.09</v>
      </c>
      <c r="BK97">
        <v>114.872</v>
      </c>
      <c r="BL97">
        <v>0</v>
      </c>
      <c r="BM97">
        <v>0</v>
      </c>
      <c r="BN97">
        <v>0</v>
      </c>
      <c r="BO97">
        <v>0</v>
      </c>
      <c r="BP97">
        <v>0</v>
      </c>
      <c r="BQ97">
        <v>231.96199999999999</v>
      </c>
      <c r="BR97">
        <v>206.55099999999999</v>
      </c>
      <c r="BS97">
        <v>25.4115</v>
      </c>
      <c r="BT97">
        <v>0</v>
      </c>
      <c r="BU97">
        <v>0</v>
      </c>
      <c r="BW97">
        <v>0</v>
      </c>
      <c r="BX97">
        <v>0</v>
      </c>
      <c r="BZ97">
        <v>0</v>
      </c>
      <c r="CA97" t="s">
        <v>114</v>
      </c>
      <c r="CB97" t="s">
        <v>114</v>
      </c>
      <c r="CC97" t="s">
        <v>545</v>
      </c>
      <c r="CD97">
        <v>45.065399999999997</v>
      </c>
      <c r="CE97">
        <v>39323</v>
      </c>
      <c r="CF97">
        <v>32662.400000000001</v>
      </c>
      <c r="CG97">
        <v>0</v>
      </c>
      <c r="CH97">
        <v>265.19</v>
      </c>
      <c r="CI97">
        <v>16125.5</v>
      </c>
      <c r="CJ97">
        <v>58672.1</v>
      </c>
      <c r="CK97">
        <v>147093</v>
      </c>
      <c r="CL97">
        <v>229701</v>
      </c>
      <c r="CM97">
        <v>0</v>
      </c>
      <c r="CN97">
        <v>0</v>
      </c>
      <c r="CO97">
        <v>0</v>
      </c>
      <c r="CP97">
        <v>0</v>
      </c>
      <c r="CQ97">
        <v>0</v>
      </c>
      <c r="CR97">
        <v>376795</v>
      </c>
      <c r="CS97">
        <v>7289.79</v>
      </c>
      <c r="CT97">
        <v>0</v>
      </c>
      <c r="CU97">
        <v>0</v>
      </c>
      <c r="CV97">
        <v>0</v>
      </c>
      <c r="CW97">
        <v>0</v>
      </c>
      <c r="CX97">
        <v>0</v>
      </c>
      <c r="CY97">
        <v>0</v>
      </c>
      <c r="CZ97">
        <v>7289.79</v>
      </c>
      <c r="DA97">
        <v>0</v>
      </c>
      <c r="DB97">
        <v>0</v>
      </c>
      <c r="DC97">
        <v>0</v>
      </c>
      <c r="DD97">
        <v>0</v>
      </c>
      <c r="DE97">
        <v>7289.79</v>
      </c>
      <c r="DF97">
        <v>0</v>
      </c>
      <c r="DG97">
        <v>0</v>
      </c>
      <c r="DH97">
        <v>0</v>
      </c>
      <c r="DI97">
        <v>0</v>
      </c>
      <c r="DJ97">
        <v>0</v>
      </c>
      <c r="DK97">
        <v>0</v>
      </c>
      <c r="DL97">
        <v>0</v>
      </c>
      <c r="DM97">
        <v>0</v>
      </c>
      <c r="DN97">
        <v>0</v>
      </c>
      <c r="DO97">
        <v>0</v>
      </c>
      <c r="DP97">
        <v>0</v>
      </c>
      <c r="DQ97">
        <v>0</v>
      </c>
      <c r="DR97">
        <v>0</v>
      </c>
      <c r="DS97">
        <v>26.930199999999999</v>
      </c>
      <c r="DT97">
        <v>23.330100000000002</v>
      </c>
      <c r="DU97">
        <v>16.8508</v>
      </c>
      <c r="DV97">
        <v>0</v>
      </c>
      <c r="DW97">
        <v>0.148789</v>
      </c>
      <c r="DX97">
        <v>8.1691099999999999</v>
      </c>
      <c r="DY97">
        <v>30.388100000000001</v>
      </c>
      <c r="DZ97">
        <v>105.81699999999999</v>
      </c>
      <c r="EA97">
        <v>114.872</v>
      </c>
      <c r="EB97">
        <v>0</v>
      </c>
      <c r="EC97">
        <v>0</v>
      </c>
      <c r="ED97">
        <v>0</v>
      </c>
      <c r="EE97">
        <v>0</v>
      </c>
      <c r="EF97">
        <v>0</v>
      </c>
      <c r="EG97">
        <v>220.68899999999999</v>
      </c>
      <c r="EH97">
        <v>193.78399999999999</v>
      </c>
      <c r="EI97">
        <v>26.9053</v>
      </c>
      <c r="EJ97">
        <v>0</v>
      </c>
      <c r="EK97">
        <v>0</v>
      </c>
      <c r="EM97">
        <v>0</v>
      </c>
      <c r="EN97">
        <v>0</v>
      </c>
      <c r="EP97">
        <v>0</v>
      </c>
      <c r="EQ97" s="69">
        <v>1.5759399999999999E-21</v>
      </c>
      <c r="ER97">
        <v>25.192599999999999</v>
      </c>
      <c r="ES97">
        <v>4.0241899999999999</v>
      </c>
      <c r="ET97">
        <v>0</v>
      </c>
      <c r="EU97" s="69">
        <v>3.6287299999999999E-17</v>
      </c>
      <c r="EV97">
        <v>0</v>
      </c>
      <c r="EW97">
        <v>14.3247</v>
      </c>
      <c r="EX97">
        <v>43.541400000000003</v>
      </c>
      <c r="EY97">
        <v>29.569299999999998</v>
      </c>
      <c r="EZ97">
        <v>0</v>
      </c>
      <c r="FA97">
        <v>0</v>
      </c>
      <c r="FB97">
        <v>0</v>
      </c>
      <c r="FC97">
        <v>0</v>
      </c>
      <c r="FD97">
        <v>0</v>
      </c>
      <c r="FE97">
        <v>73.110799999999998</v>
      </c>
      <c r="FF97" s="69">
        <v>3.8598300000000001E-21</v>
      </c>
      <c r="FG97">
        <v>22.015599999999999</v>
      </c>
      <c r="FH97">
        <v>4.8411</v>
      </c>
      <c r="FI97">
        <v>0</v>
      </c>
      <c r="FJ97" s="69">
        <v>5.3209299999999999E-19</v>
      </c>
      <c r="FK97">
        <v>1.99916</v>
      </c>
      <c r="FL97">
        <v>9.2791499999999996</v>
      </c>
      <c r="FM97">
        <v>38.134999999999998</v>
      </c>
      <c r="FN97">
        <v>29.569299999999998</v>
      </c>
      <c r="FO97">
        <v>0</v>
      </c>
      <c r="FP97">
        <v>0</v>
      </c>
      <c r="FQ97">
        <v>0</v>
      </c>
      <c r="FR97">
        <v>0</v>
      </c>
      <c r="FS97">
        <v>0</v>
      </c>
      <c r="FT97">
        <v>67.704300000000003</v>
      </c>
      <c r="FU97" t="s">
        <v>642</v>
      </c>
      <c r="FV97" t="s">
        <v>622</v>
      </c>
      <c r="FW97" t="s">
        <v>528</v>
      </c>
      <c r="FX97" t="s">
        <v>115</v>
      </c>
      <c r="FY97" t="s">
        <v>530</v>
      </c>
      <c r="FZ97" t="s">
        <v>116</v>
      </c>
      <c r="GA97" t="s">
        <v>549</v>
      </c>
      <c r="GB97" t="s">
        <v>650</v>
      </c>
      <c r="GC97">
        <v>8.4458499999999995E-3</v>
      </c>
      <c r="GD97">
        <v>9.4632100000000001</v>
      </c>
      <c r="GE97">
        <v>5.1000399999999999</v>
      </c>
      <c r="GF97">
        <v>0</v>
      </c>
      <c r="GG97">
        <v>0.83898700000000004</v>
      </c>
      <c r="GH97">
        <v>0</v>
      </c>
      <c r="GI97">
        <v>16.950199999999999</v>
      </c>
      <c r="GJ97">
        <v>32.36</v>
      </c>
      <c r="GK97">
        <v>39.3718</v>
      </c>
      <c r="GL97">
        <v>0</v>
      </c>
      <c r="GM97">
        <v>0</v>
      </c>
      <c r="GN97">
        <v>0</v>
      </c>
      <c r="GO97">
        <v>0</v>
      </c>
      <c r="GP97">
        <v>0</v>
      </c>
      <c r="GQ97">
        <v>71.73</v>
      </c>
      <c r="GR97">
        <v>32.610300000000002</v>
      </c>
      <c r="GS97">
        <v>0</v>
      </c>
      <c r="GT97">
        <v>0</v>
      </c>
      <c r="GU97">
        <v>0</v>
      </c>
      <c r="GV97">
        <v>0</v>
      </c>
      <c r="GW97">
        <v>4.2316500000000001</v>
      </c>
      <c r="GX97">
        <v>0</v>
      </c>
      <c r="GY97">
        <v>36.840000000000003</v>
      </c>
      <c r="GZ97">
        <v>0</v>
      </c>
      <c r="HA97">
        <v>0</v>
      </c>
      <c r="HB97">
        <v>0</v>
      </c>
      <c r="HC97">
        <v>0</v>
      </c>
      <c r="HD97">
        <v>36.840000000000003</v>
      </c>
      <c r="HE97">
        <v>9.4061000000000006E-3</v>
      </c>
      <c r="HF97">
        <v>8.2332599999999996</v>
      </c>
      <c r="HG97">
        <v>6.1051599999999997</v>
      </c>
      <c r="HH97">
        <v>0</v>
      </c>
      <c r="HI97">
        <v>5.8676300000000001E-2</v>
      </c>
      <c r="HJ97">
        <v>2.79271</v>
      </c>
      <c r="HK97">
        <v>10.7087</v>
      </c>
      <c r="HL97">
        <v>27.91</v>
      </c>
      <c r="HM97">
        <v>39.3718</v>
      </c>
      <c r="HN97">
        <v>0</v>
      </c>
      <c r="HO97">
        <v>0</v>
      </c>
      <c r="HP97">
        <v>0</v>
      </c>
      <c r="HQ97">
        <v>0</v>
      </c>
      <c r="HR97">
        <v>0</v>
      </c>
      <c r="HS97">
        <v>67.28</v>
      </c>
      <c r="HT97">
        <v>38.687199999999997</v>
      </c>
      <c r="HU97">
        <v>0</v>
      </c>
      <c r="HV97">
        <v>0</v>
      </c>
      <c r="HW97">
        <v>0</v>
      </c>
      <c r="HX97">
        <v>0</v>
      </c>
      <c r="HY97">
        <v>0</v>
      </c>
      <c r="HZ97">
        <v>0</v>
      </c>
      <c r="IA97">
        <v>38.69</v>
      </c>
      <c r="IB97">
        <v>0</v>
      </c>
      <c r="IC97">
        <v>0</v>
      </c>
      <c r="ID97">
        <v>0</v>
      </c>
      <c r="IE97">
        <v>0</v>
      </c>
      <c r="IF97">
        <v>38.69</v>
      </c>
    </row>
    <row r="98" spans="1:240" x14ac:dyDescent="0.3">
      <c r="A98" s="67">
        <v>43887.460902777777</v>
      </c>
      <c r="B98" t="s">
        <v>290</v>
      </c>
      <c r="C98" t="s">
        <v>290</v>
      </c>
      <c r="D98" t="s">
        <v>276</v>
      </c>
      <c r="E98">
        <v>53627.8</v>
      </c>
      <c r="F98">
        <v>53627.8</v>
      </c>
      <c r="G98" t="s">
        <v>112</v>
      </c>
      <c r="H98" s="68">
        <v>4.9305555555555554E-2</v>
      </c>
      <c r="I98" t="s">
        <v>118</v>
      </c>
      <c r="J98">
        <v>4.2300000000000004</v>
      </c>
      <c r="K98" t="s">
        <v>114</v>
      </c>
      <c r="L98" t="s">
        <v>114</v>
      </c>
      <c r="M98" t="s">
        <v>543</v>
      </c>
      <c r="N98">
        <v>10.0319</v>
      </c>
      <c r="O98">
        <v>78342.100000000006</v>
      </c>
      <c r="P98">
        <v>21968.799999999999</v>
      </c>
      <c r="Q98">
        <v>0</v>
      </c>
      <c r="R98">
        <v>1851.9</v>
      </c>
      <c r="S98">
        <v>0</v>
      </c>
      <c r="T98">
        <v>62752.7</v>
      </c>
      <c r="U98">
        <v>164926</v>
      </c>
      <c r="V98">
        <v>229701</v>
      </c>
      <c r="W98">
        <v>0</v>
      </c>
      <c r="X98">
        <v>0</v>
      </c>
      <c r="Y98">
        <v>0</v>
      </c>
      <c r="Z98">
        <v>0</v>
      </c>
      <c r="AA98">
        <v>0</v>
      </c>
      <c r="AB98">
        <v>394627</v>
      </c>
      <c r="AC98">
        <v>1541.84</v>
      </c>
      <c r="AD98">
        <v>0</v>
      </c>
      <c r="AE98">
        <v>0</v>
      </c>
      <c r="AF98">
        <v>0</v>
      </c>
      <c r="AG98">
        <v>0</v>
      </c>
      <c r="AH98">
        <v>700.60900000000004</v>
      </c>
      <c r="AI98">
        <v>0</v>
      </c>
      <c r="AJ98">
        <v>2242.4499999999998</v>
      </c>
      <c r="AK98">
        <v>0</v>
      </c>
      <c r="AL98">
        <v>0</v>
      </c>
      <c r="AM98">
        <v>0</v>
      </c>
      <c r="AN98">
        <v>0</v>
      </c>
      <c r="AO98">
        <v>2242.4499999999998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5.7866200000000001</v>
      </c>
      <c r="BD98">
        <v>53.578600000000002</v>
      </c>
      <c r="BE98">
        <v>12.013</v>
      </c>
      <c r="BF98">
        <v>0</v>
      </c>
      <c r="BG98">
        <v>0.84761900000000001</v>
      </c>
      <c r="BH98">
        <v>2.35643</v>
      </c>
      <c r="BI98">
        <v>34.2667</v>
      </c>
      <c r="BJ98">
        <v>108.849</v>
      </c>
      <c r="BK98">
        <v>123.904</v>
      </c>
      <c r="BL98">
        <v>0</v>
      </c>
      <c r="BM98">
        <v>0</v>
      </c>
      <c r="BN98">
        <v>0</v>
      </c>
      <c r="BO98">
        <v>0</v>
      </c>
      <c r="BP98">
        <v>0</v>
      </c>
      <c r="BQ98">
        <v>232.75299999999999</v>
      </c>
      <c r="BR98">
        <v>224.614</v>
      </c>
      <c r="BS98">
        <v>8.1384500000000006</v>
      </c>
      <c r="BT98">
        <v>0</v>
      </c>
      <c r="BU98">
        <v>0</v>
      </c>
      <c r="BW98">
        <v>0</v>
      </c>
      <c r="BX98">
        <v>0</v>
      </c>
      <c r="BZ98">
        <v>0</v>
      </c>
      <c r="CA98" t="s">
        <v>114</v>
      </c>
      <c r="CB98" t="s">
        <v>114</v>
      </c>
      <c r="CC98" t="s">
        <v>545</v>
      </c>
      <c r="CD98">
        <v>11.3902</v>
      </c>
      <c r="CE98">
        <v>73791.399999999994</v>
      </c>
      <c r="CF98">
        <v>29125.9</v>
      </c>
      <c r="CG98">
        <v>0</v>
      </c>
      <c r="CH98">
        <v>45.850299999999997</v>
      </c>
      <c r="CI98">
        <v>13771.7</v>
      </c>
      <c r="CJ98">
        <v>58219.7</v>
      </c>
      <c r="CK98">
        <v>174966</v>
      </c>
      <c r="CL98">
        <v>229701</v>
      </c>
      <c r="CM98">
        <v>0</v>
      </c>
      <c r="CN98">
        <v>0</v>
      </c>
      <c r="CO98">
        <v>0</v>
      </c>
      <c r="CP98">
        <v>0</v>
      </c>
      <c r="CQ98">
        <v>0</v>
      </c>
      <c r="CR98">
        <v>404667</v>
      </c>
      <c r="CS98">
        <v>1958.05</v>
      </c>
      <c r="CT98">
        <v>0</v>
      </c>
      <c r="CU98">
        <v>0</v>
      </c>
      <c r="CV98">
        <v>0</v>
      </c>
      <c r="CW98">
        <v>0</v>
      </c>
      <c r="CX98">
        <v>0</v>
      </c>
      <c r="CY98">
        <v>0</v>
      </c>
      <c r="CZ98">
        <v>1958.05</v>
      </c>
      <c r="DA98">
        <v>0</v>
      </c>
      <c r="DB98">
        <v>0</v>
      </c>
      <c r="DC98">
        <v>0</v>
      </c>
      <c r="DD98">
        <v>0</v>
      </c>
      <c r="DE98">
        <v>1958.05</v>
      </c>
      <c r="DF98">
        <v>0</v>
      </c>
      <c r="DG98">
        <v>0</v>
      </c>
      <c r="DH98">
        <v>0</v>
      </c>
      <c r="DI98">
        <v>0</v>
      </c>
      <c r="DJ98">
        <v>0</v>
      </c>
      <c r="DK98">
        <v>0</v>
      </c>
      <c r="DL98">
        <v>0</v>
      </c>
      <c r="DM98">
        <v>0</v>
      </c>
      <c r="DN98">
        <v>0</v>
      </c>
      <c r="DO98">
        <v>0</v>
      </c>
      <c r="DP98">
        <v>0</v>
      </c>
      <c r="DQ98">
        <v>0</v>
      </c>
      <c r="DR98">
        <v>0</v>
      </c>
      <c r="DS98">
        <v>7.3450499999999996</v>
      </c>
      <c r="DT98">
        <v>50.1496</v>
      </c>
      <c r="DU98">
        <v>16.254300000000001</v>
      </c>
      <c r="DV98">
        <v>0</v>
      </c>
      <c r="DW98">
        <v>2.0994800000000001E-2</v>
      </c>
      <c r="DX98">
        <v>7.3156999999999996</v>
      </c>
      <c r="DY98">
        <v>31.995200000000001</v>
      </c>
      <c r="DZ98">
        <v>113.081</v>
      </c>
      <c r="EA98">
        <v>123.904</v>
      </c>
      <c r="EB98">
        <v>0</v>
      </c>
      <c r="EC98">
        <v>0</v>
      </c>
      <c r="ED98">
        <v>0</v>
      </c>
      <c r="EE98">
        <v>0</v>
      </c>
      <c r="EF98">
        <v>0</v>
      </c>
      <c r="EG98">
        <v>236.98500000000001</v>
      </c>
      <c r="EH98">
        <v>229.64500000000001</v>
      </c>
      <c r="EI98">
        <v>7.3398199999999996</v>
      </c>
      <c r="EJ98">
        <v>0</v>
      </c>
      <c r="EK98">
        <v>0</v>
      </c>
      <c r="EM98">
        <v>0</v>
      </c>
      <c r="EN98">
        <v>0</v>
      </c>
      <c r="EP98">
        <v>0</v>
      </c>
      <c r="EQ98" s="69">
        <v>3.2674999999999999E-21</v>
      </c>
      <c r="ER98">
        <v>24.894300000000001</v>
      </c>
      <c r="ES98">
        <v>2.9561199999999999</v>
      </c>
      <c r="ET98">
        <v>0</v>
      </c>
      <c r="EU98" s="69">
        <v>5.32851E-17</v>
      </c>
      <c r="EV98">
        <v>0</v>
      </c>
      <c r="EW98">
        <v>9.7664000000000009</v>
      </c>
      <c r="EX98">
        <v>37.616799999999998</v>
      </c>
      <c r="EY98">
        <v>29.569299999999998</v>
      </c>
      <c r="EZ98">
        <v>0</v>
      </c>
      <c r="FA98">
        <v>0</v>
      </c>
      <c r="FB98">
        <v>0</v>
      </c>
      <c r="FC98">
        <v>0</v>
      </c>
      <c r="FD98">
        <v>0</v>
      </c>
      <c r="FE98">
        <v>67.186199999999999</v>
      </c>
      <c r="FF98" s="69">
        <v>7.4317299999999994E-21</v>
      </c>
      <c r="FG98">
        <v>23.8477</v>
      </c>
      <c r="FH98">
        <v>3.6770900000000002</v>
      </c>
      <c r="FI98">
        <v>0</v>
      </c>
      <c r="FJ98" s="69">
        <v>9.4877499999999998E-19</v>
      </c>
      <c r="FK98">
        <v>1.78037</v>
      </c>
      <c r="FL98">
        <v>9.5921000000000003</v>
      </c>
      <c r="FM98">
        <v>38.897199999999998</v>
      </c>
      <c r="FN98">
        <v>29.569299999999998</v>
      </c>
      <c r="FO98">
        <v>0</v>
      </c>
      <c r="FP98">
        <v>0</v>
      </c>
      <c r="FQ98">
        <v>0</v>
      </c>
      <c r="FR98">
        <v>0</v>
      </c>
      <c r="FS98">
        <v>0</v>
      </c>
      <c r="FT98">
        <v>68.4666</v>
      </c>
      <c r="FU98" t="s">
        <v>642</v>
      </c>
      <c r="FV98" t="s">
        <v>622</v>
      </c>
      <c r="FW98" t="s">
        <v>528</v>
      </c>
      <c r="FX98" t="s">
        <v>115</v>
      </c>
      <c r="FY98" t="s">
        <v>530</v>
      </c>
      <c r="FZ98" t="s">
        <v>116</v>
      </c>
      <c r="GA98" t="s">
        <v>549</v>
      </c>
      <c r="GB98" t="s">
        <v>650</v>
      </c>
      <c r="GC98">
        <v>2.3386599999999998E-3</v>
      </c>
      <c r="GD98">
        <v>14.3726</v>
      </c>
      <c r="GE98">
        <v>3.9986299999999999</v>
      </c>
      <c r="GF98">
        <v>0</v>
      </c>
      <c r="GG98">
        <v>0.41653000000000001</v>
      </c>
      <c r="GH98">
        <v>0</v>
      </c>
      <c r="GI98">
        <v>11.3055</v>
      </c>
      <c r="GJ98">
        <v>30.1</v>
      </c>
      <c r="GK98">
        <v>39.3718</v>
      </c>
      <c r="GL98">
        <v>0</v>
      </c>
      <c r="GM98">
        <v>0</v>
      </c>
      <c r="GN98">
        <v>0</v>
      </c>
      <c r="GO98">
        <v>0</v>
      </c>
      <c r="GP98">
        <v>0</v>
      </c>
      <c r="GQ98">
        <v>69.47</v>
      </c>
      <c r="GR98">
        <v>8.1826100000000004</v>
      </c>
      <c r="GS98">
        <v>0</v>
      </c>
      <c r="GT98">
        <v>0</v>
      </c>
      <c r="GU98">
        <v>0</v>
      </c>
      <c r="GV98">
        <v>0</v>
      </c>
      <c r="GW98">
        <v>3.7181500000000001</v>
      </c>
      <c r="GX98">
        <v>0</v>
      </c>
      <c r="GY98">
        <v>11.9</v>
      </c>
      <c r="GZ98">
        <v>0</v>
      </c>
      <c r="HA98">
        <v>0</v>
      </c>
      <c r="HB98">
        <v>0</v>
      </c>
      <c r="HC98">
        <v>0</v>
      </c>
      <c r="HD98">
        <v>11.9</v>
      </c>
      <c r="HE98">
        <v>2.6456100000000001E-3</v>
      </c>
      <c r="HF98">
        <v>13.524100000000001</v>
      </c>
      <c r="HG98">
        <v>5.1867400000000004</v>
      </c>
      <c r="HH98">
        <v>0</v>
      </c>
      <c r="HI98">
        <v>1.05719E-2</v>
      </c>
      <c r="HJ98">
        <v>2.3964699999999999</v>
      </c>
      <c r="HK98">
        <v>10.656599999999999</v>
      </c>
      <c r="HL98">
        <v>31.78</v>
      </c>
      <c r="HM98">
        <v>39.3718</v>
      </c>
      <c r="HN98">
        <v>0</v>
      </c>
      <c r="HO98">
        <v>0</v>
      </c>
      <c r="HP98">
        <v>0</v>
      </c>
      <c r="HQ98">
        <v>0</v>
      </c>
      <c r="HR98">
        <v>0</v>
      </c>
      <c r="HS98">
        <v>71.150000000000006</v>
      </c>
      <c r="HT98">
        <v>10.391400000000001</v>
      </c>
      <c r="HU98">
        <v>0</v>
      </c>
      <c r="HV98">
        <v>0</v>
      </c>
      <c r="HW98">
        <v>0</v>
      </c>
      <c r="HX98">
        <v>0</v>
      </c>
      <c r="HY98">
        <v>0</v>
      </c>
      <c r="HZ98">
        <v>0</v>
      </c>
      <c r="IA98">
        <v>10.39</v>
      </c>
      <c r="IB98">
        <v>0</v>
      </c>
      <c r="IC98">
        <v>0</v>
      </c>
      <c r="ID98">
        <v>0</v>
      </c>
      <c r="IE98">
        <v>0</v>
      </c>
      <c r="IF98">
        <v>10.39</v>
      </c>
    </row>
    <row r="99" spans="1:240" x14ac:dyDescent="0.3">
      <c r="A99" s="67">
        <v>43887.461770833332</v>
      </c>
      <c r="B99" t="s">
        <v>291</v>
      </c>
      <c r="C99" t="s">
        <v>291</v>
      </c>
      <c r="D99" t="s">
        <v>276</v>
      </c>
      <c r="E99">
        <v>53627.8</v>
      </c>
      <c r="F99">
        <v>53627.8</v>
      </c>
      <c r="G99" t="s">
        <v>112</v>
      </c>
      <c r="H99" s="68">
        <v>4.9999999999999996E-2</v>
      </c>
      <c r="I99" t="s">
        <v>113</v>
      </c>
      <c r="J99">
        <v>-15.29</v>
      </c>
      <c r="K99" t="s">
        <v>114</v>
      </c>
      <c r="L99" t="s">
        <v>114</v>
      </c>
      <c r="M99" t="s">
        <v>543</v>
      </c>
      <c r="N99">
        <v>8.7495899999999995</v>
      </c>
      <c r="O99">
        <v>82270.5</v>
      </c>
      <c r="P99">
        <v>23313.1</v>
      </c>
      <c r="Q99">
        <v>0</v>
      </c>
      <c r="R99">
        <v>1677.87</v>
      </c>
      <c r="S99">
        <v>0</v>
      </c>
      <c r="T99">
        <v>94129.1</v>
      </c>
      <c r="U99">
        <v>201399</v>
      </c>
      <c r="V99">
        <v>229701</v>
      </c>
      <c r="W99">
        <v>0</v>
      </c>
      <c r="X99">
        <v>0</v>
      </c>
      <c r="Y99">
        <v>0</v>
      </c>
      <c r="Z99">
        <v>0</v>
      </c>
      <c r="AA99">
        <v>0</v>
      </c>
      <c r="AB99">
        <v>431101</v>
      </c>
      <c r="AC99">
        <v>1344.76</v>
      </c>
      <c r="AD99">
        <v>0</v>
      </c>
      <c r="AE99">
        <v>0</v>
      </c>
      <c r="AF99">
        <v>0</v>
      </c>
      <c r="AG99">
        <v>0</v>
      </c>
      <c r="AH99">
        <v>700.60900000000004</v>
      </c>
      <c r="AI99">
        <v>0</v>
      </c>
      <c r="AJ99">
        <v>2045.36</v>
      </c>
      <c r="AK99">
        <v>0</v>
      </c>
      <c r="AL99">
        <v>0</v>
      </c>
      <c r="AM99">
        <v>0</v>
      </c>
      <c r="AN99">
        <v>0</v>
      </c>
      <c r="AO99">
        <v>2045.36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5.0723500000000001</v>
      </c>
      <c r="BD99">
        <v>56.023200000000003</v>
      </c>
      <c r="BE99">
        <v>12.7575</v>
      </c>
      <c r="BF99">
        <v>0</v>
      </c>
      <c r="BG99">
        <v>0.76721499999999998</v>
      </c>
      <c r="BH99">
        <v>2.35643</v>
      </c>
      <c r="BI99">
        <v>51.400100000000002</v>
      </c>
      <c r="BJ99">
        <v>128.37700000000001</v>
      </c>
      <c r="BK99">
        <v>123.904</v>
      </c>
      <c r="BL99">
        <v>0</v>
      </c>
      <c r="BM99">
        <v>0</v>
      </c>
      <c r="BN99">
        <v>0</v>
      </c>
      <c r="BO99">
        <v>0</v>
      </c>
      <c r="BP99">
        <v>0</v>
      </c>
      <c r="BQ99">
        <v>252.28100000000001</v>
      </c>
      <c r="BR99">
        <v>244.85599999999999</v>
      </c>
      <c r="BS99">
        <v>7.42476</v>
      </c>
      <c r="BT99">
        <v>0</v>
      </c>
      <c r="BU99">
        <v>0</v>
      </c>
      <c r="BW99">
        <v>0</v>
      </c>
      <c r="BX99">
        <v>0</v>
      </c>
      <c r="BZ99">
        <v>0</v>
      </c>
      <c r="CA99" t="s">
        <v>114</v>
      </c>
      <c r="CB99" t="s">
        <v>114</v>
      </c>
      <c r="CC99" t="s">
        <v>545</v>
      </c>
      <c r="CD99">
        <v>11.3902</v>
      </c>
      <c r="CE99">
        <v>73791.399999999994</v>
      </c>
      <c r="CF99">
        <v>29125.9</v>
      </c>
      <c r="CG99">
        <v>0</v>
      </c>
      <c r="CH99">
        <v>45.850299999999997</v>
      </c>
      <c r="CI99">
        <v>13771.7</v>
      </c>
      <c r="CJ99">
        <v>58219.7</v>
      </c>
      <c r="CK99">
        <v>174966</v>
      </c>
      <c r="CL99">
        <v>229701</v>
      </c>
      <c r="CM99">
        <v>0</v>
      </c>
      <c r="CN99">
        <v>0</v>
      </c>
      <c r="CO99">
        <v>0</v>
      </c>
      <c r="CP99">
        <v>0</v>
      </c>
      <c r="CQ99">
        <v>0</v>
      </c>
      <c r="CR99">
        <v>404667</v>
      </c>
      <c r="CS99">
        <v>1958.05</v>
      </c>
      <c r="CT99">
        <v>0</v>
      </c>
      <c r="CU99">
        <v>0</v>
      </c>
      <c r="CV99">
        <v>0</v>
      </c>
      <c r="CW99">
        <v>0</v>
      </c>
      <c r="CX99">
        <v>0</v>
      </c>
      <c r="CY99">
        <v>0</v>
      </c>
      <c r="CZ99">
        <v>1958.05</v>
      </c>
      <c r="DA99">
        <v>0</v>
      </c>
      <c r="DB99">
        <v>0</v>
      </c>
      <c r="DC99">
        <v>0</v>
      </c>
      <c r="DD99">
        <v>0</v>
      </c>
      <c r="DE99">
        <v>1958.05</v>
      </c>
      <c r="DF99">
        <v>0</v>
      </c>
      <c r="DG99">
        <v>0</v>
      </c>
      <c r="DH99">
        <v>0</v>
      </c>
      <c r="DI99">
        <v>0</v>
      </c>
      <c r="DJ99">
        <v>0</v>
      </c>
      <c r="DK99">
        <v>0</v>
      </c>
      <c r="DL99">
        <v>0</v>
      </c>
      <c r="DM99">
        <v>0</v>
      </c>
      <c r="DN99">
        <v>0</v>
      </c>
      <c r="DO99">
        <v>0</v>
      </c>
      <c r="DP99">
        <v>0</v>
      </c>
      <c r="DQ99">
        <v>0</v>
      </c>
      <c r="DR99">
        <v>0</v>
      </c>
      <c r="DS99">
        <v>7.3450499999999996</v>
      </c>
      <c r="DT99">
        <v>50.1496</v>
      </c>
      <c r="DU99">
        <v>16.254300000000001</v>
      </c>
      <c r="DV99">
        <v>0</v>
      </c>
      <c r="DW99">
        <v>2.0994800000000001E-2</v>
      </c>
      <c r="DX99">
        <v>7.3156999999999996</v>
      </c>
      <c r="DY99">
        <v>31.995200000000001</v>
      </c>
      <c r="DZ99">
        <v>113.081</v>
      </c>
      <c r="EA99">
        <v>123.904</v>
      </c>
      <c r="EB99">
        <v>0</v>
      </c>
      <c r="EC99">
        <v>0</v>
      </c>
      <c r="ED99">
        <v>0</v>
      </c>
      <c r="EE99">
        <v>0</v>
      </c>
      <c r="EF99">
        <v>0</v>
      </c>
      <c r="EG99">
        <v>236.98500000000001</v>
      </c>
      <c r="EH99">
        <v>229.64500000000001</v>
      </c>
      <c r="EI99">
        <v>7.3398199999999996</v>
      </c>
      <c r="EJ99">
        <v>0</v>
      </c>
      <c r="EK99">
        <v>0</v>
      </c>
      <c r="EM99">
        <v>0</v>
      </c>
      <c r="EN99">
        <v>0</v>
      </c>
      <c r="EP99">
        <v>0</v>
      </c>
      <c r="EQ99" s="69">
        <v>1.34927E-21</v>
      </c>
      <c r="ER99">
        <v>25.768599999999999</v>
      </c>
      <c r="ES99">
        <v>3.06976</v>
      </c>
      <c r="ET99">
        <v>0</v>
      </c>
      <c r="EU99" s="69">
        <v>3.55234E-17</v>
      </c>
      <c r="EV99">
        <v>0</v>
      </c>
      <c r="EW99">
        <v>14.6496</v>
      </c>
      <c r="EX99">
        <v>43.488</v>
      </c>
      <c r="EY99">
        <v>29.569299999999998</v>
      </c>
      <c r="EZ99">
        <v>0</v>
      </c>
      <c r="FA99">
        <v>0</v>
      </c>
      <c r="FB99">
        <v>0</v>
      </c>
      <c r="FC99">
        <v>0</v>
      </c>
      <c r="FD99">
        <v>0</v>
      </c>
      <c r="FE99">
        <v>73.057299999999998</v>
      </c>
      <c r="FF99" s="69">
        <v>7.4317299999999994E-21</v>
      </c>
      <c r="FG99">
        <v>23.8477</v>
      </c>
      <c r="FH99">
        <v>3.6770900000000002</v>
      </c>
      <c r="FI99">
        <v>0</v>
      </c>
      <c r="FJ99" s="69">
        <v>9.4877499999999998E-19</v>
      </c>
      <c r="FK99">
        <v>1.78037</v>
      </c>
      <c r="FL99">
        <v>9.5921000000000003</v>
      </c>
      <c r="FM99">
        <v>38.897199999999998</v>
      </c>
      <c r="FN99">
        <v>29.569299999999998</v>
      </c>
      <c r="FO99">
        <v>0</v>
      </c>
      <c r="FP99">
        <v>0</v>
      </c>
      <c r="FQ99">
        <v>0</v>
      </c>
      <c r="FR99">
        <v>0</v>
      </c>
      <c r="FS99">
        <v>0</v>
      </c>
      <c r="FT99">
        <v>68.4666</v>
      </c>
      <c r="FU99" t="s">
        <v>642</v>
      </c>
      <c r="FV99" t="s">
        <v>622</v>
      </c>
      <c r="FW99" t="s">
        <v>528</v>
      </c>
      <c r="FX99" t="s">
        <v>115</v>
      </c>
      <c r="FY99" t="s">
        <v>530</v>
      </c>
      <c r="FZ99" t="s">
        <v>116</v>
      </c>
      <c r="GA99" t="s">
        <v>549</v>
      </c>
      <c r="GB99" t="s">
        <v>650</v>
      </c>
      <c r="GC99">
        <v>2.0392499999999998E-3</v>
      </c>
      <c r="GD99">
        <v>15.0412</v>
      </c>
      <c r="GE99">
        <v>4.2057000000000002</v>
      </c>
      <c r="GF99">
        <v>0</v>
      </c>
      <c r="GG99">
        <v>0.37798199999999998</v>
      </c>
      <c r="GH99">
        <v>0</v>
      </c>
      <c r="GI99">
        <v>16.958300000000001</v>
      </c>
      <c r="GJ99">
        <v>36.590000000000003</v>
      </c>
      <c r="GK99">
        <v>39.3718</v>
      </c>
      <c r="GL99">
        <v>0</v>
      </c>
      <c r="GM99">
        <v>0</v>
      </c>
      <c r="GN99">
        <v>0</v>
      </c>
      <c r="GO99">
        <v>0</v>
      </c>
      <c r="GP99">
        <v>0</v>
      </c>
      <c r="GQ99">
        <v>75.959999999999994</v>
      </c>
      <c r="GR99">
        <v>7.13666</v>
      </c>
      <c r="GS99">
        <v>0</v>
      </c>
      <c r="GT99">
        <v>0</v>
      </c>
      <c r="GU99">
        <v>0</v>
      </c>
      <c r="GV99">
        <v>0</v>
      </c>
      <c r="GW99">
        <v>3.7181500000000001</v>
      </c>
      <c r="GX99">
        <v>0</v>
      </c>
      <c r="GY99">
        <v>10.86</v>
      </c>
      <c r="GZ99">
        <v>0</v>
      </c>
      <c r="HA99">
        <v>0</v>
      </c>
      <c r="HB99">
        <v>0</v>
      </c>
      <c r="HC99">
        <v>0</v>
      </c>
      <c r="HD99">
        <v>10.86</v>
      </c>
      <c r="HE99">
        <v>2.6456100000000001E-3</v>
      </c>
      <c r="HF99">
        <v>13.524100000000001</v>
      </c>
      <c r="HG99">
        <v>5.1867400000000004</v>
      </c>
      <c r="HH99">
        <v>0</v>
      </c>
      <c r="HI99">
        <v>1.05719E-2</v>
      </c>
      <c r="HJ99">
        <v>2.3964699999999999</v>
      </c>
      <c r="HK99">
        <v>10.656599999999999</v>
      </c>
      <c r="HL99">
        <v>31.78</v>
      </c>
      <c r="HM99">
        <v>39.3718</v>
      </c>
      <c r="HN99">
        <v>0</v>
      </c>
      <c r="HO99">
        <v>0</v>
      </c>
      <c r="HP99">
        <v>0</v>
      </c>
      <c r="HQ99">
        <v>0</v>
      </c>
      <c r="HR99">
        <v>0</v>
      </c>
      <c r="HS99">
        <v>71.150000000000006</v>
      </c>
      <c r="HT99">
        <v>10.391400000000001</v>
      </c>
      <c r="HU99">
        <v>0</v>
      </c>
      <c r="HV99">
        <v>0</v>
      </c>
      <c r="HW99">
        <v>0</v>
      </c>
      <c r="HX99">
        <v>0</v>
      </c>
      <c r="HY99">
        <v>0</v>
      </c>
      <c r="HZ99">
        <v>0</v>
      </c>
      <c r="IA99">
        <v>10.39</v>
      </c>
      <c r="IB99">
        <v>0</v>
      </c>
      <c r="IC99">
        <v>0</v>
      </c>
      <c r="ID99">
        <v>0</v>
      </c>
      <c r="IE99">
        <v>0</v>
      </c>
      <c r="IF99">
        <v>10.39</v>
      </c>
    </row>
    <row r="100" spans="1:240" x14ac:dyDescent="0.3">
      <c r="A100" s="67">
        <v>43887.462858796294</v>
      </c>
      <c r="B100" t="s">
        <v>292</v>
      </c>
      <c r="C100" t="s">
        <v>292</v>
      </c>
      <c r="D100" t="s">
        <v>278</v>
      </c>
      <c r="E100">
        <v>53627.8</v>
      </c>
      <c r="F100">
        <v>53627.8</v>
      </c>
      <c r="G100" t="s">
        <v>112</v>
      </c>
      <c r="H100" s="68">
        <v>6.3194444444444442E-2</v>
      </c>
      <c r="I100" t="s">
        <v>118</v>
      </c>
      <c r="J100">
        <v>8.48</v>
      </c>
      <c r="K100" t="s">
        <v>114</v>
      </c>
      <c r="L100" t="s">
        <v>114</v>
      </c>
      <c r="M100" t="s">
        <v>543</v>
      </c>
      <c r="N100">
        <v>43.644599999999997</v>
      </c>
      <c r="O100">
        <v>42778</v>
      </c>
      <c r="P100">
        <v>18957.3</v>
      </c>
      <c r="Q100">
        <v>0</v>
      </c>
      <c r="R100">
        <v>4548.3599999999997</v>
      </c>
      <c r="S100">
        <v>0</v>
      </c>
      <c r="T100">
        <v>62743.9</v>
      </c>
      <c r="U100">
        <v>129071</v>
      </c>
      <c r="V100">
        <v>229701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358772</v>
      </c>
      <c r="AC100">
        <v>6707.87</v>
      </c>
      <c r="AD100">
        <v>0</v>
      </c>
      <c r="AE100">
        <v>0</v>
      </c>
      <c r="AF100">
        <v>0</v>
      </c>
      <c r="AG100">
        <v>0</v>
      </c>
      <c r="AH100">
        <v>797.36599999999999</v>
      </c>
      <c r="AI100">
        <v>0</v>
      </c>
      <c r="AJ100">
        <v>7505.23</v>
      </c>
      <c r="AK100">
        <v>0</v>
      </c>
      <c r="AL100">
        <v>0</v>
      </c>
      <c r="AM100">
        <v>0</v>
      </c>
      <c r="AN100">
        <v>0</v>
      </c>
      <c r="AO100">
        <v>7505.23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0</v>
      </c>
      <c r="BA100">
        <v>0</v>
      </c>
      <c r="BB100">
        <v>0</v>
      </c>
      <c r="BC100">
        <v>24.7942</v>
      </c>
      <c r="BD100">
        <v>25.3645</v>
      </c>
      <c r="BE100">
        <v>9.8674199999999992</v>
      </c>
      <c r="BF100">
        <v>0</v>
      </c>
      <c r="BG100">
        <v>2.3611200000000001</v>
      </c>
      <c r="BH100">
        <v>2.6873</v>
      </c>
      <c r="BI100">
        <v>32.273600000000002</v>
      </c>
      <c r="BJ100">
        <v>97.348100000000002</v>
      </c>
      <c r="BK100">
        <v>114.872</v>
      </c>
      <c r="BL100">
        <v>0</v>
      </c>
      <c r="BM100">
        <v>0</v>
      </c>
      <c r="BN100">
        <v>0</v>
      </c>
      <c r="BO100">
        <v>0</v>
      </c>
      <c r="BP100">
        <v>0</v>
      </c>
      <c r="BQ100">
        <v>212.22</v>
      </c>
      <c r="BR100">
        <v>184.76300000000001</v>
      </c>
      <c r="BS100">
        <v>27.4573</v>
      </c>
      <c r="BT100">
        <v>0</v>
      </c>
      <c r="BU100">
        <v>0</v>
      </c>
      <c r="BW100">
        <v>0</v>
      </c>
      <c r="BX100">
        <v>0</v>
      </c>
      <c r="BZ100">
        <v>0</v>
      </c>
      <c r="CA100" t="s">
        <v>114</v>
      </c>
      <c r="CB100" t="s">
        <v>114</v>
      </c>
      <c r="CC100" t="s">
        <v>545</v>
      </c>
      <c r="CD100">
        <v>45.065399999999997</v>
      </c>
      <c r="CE100">
        <v>39323</v>
      </c>
      <c r="CF100">
        <v>32662.400000000001</v>
      </c>
      <c r="CG100">
        <v>0</v>
      </c>
      <c r="CH100">
        <v>265.19</v>
      </c>
      <c r="CI100">
        <v>16125.5</v>
      </c>
      <c r="CJ100">
        <v>58672.1</v>
      </c>
      <c r="CK100">
        <v>147093</v>
      </c>
      <c r="CL100">
        <v>229701</v>
      </c>
      <c r="CM100">
        <v>0</v>
      </c>
      <c r="CN100">
        <v>0</v>
      </c>
      <c r="CO100">
        <v>0</v>
      </c>
      <c r="CP100">
        <v>0</v>
      </c>
      <c r="CQ100">
        <v>0</v>
      </c>
      <c r="CR100">
        <v>376795</v>
      </c>
      <c r="CS100">
        <v>7289.79</v>
      </c>
      <c r="CT100">
        <v>0</v>
      </c>
      <c r="CU100">
        <v>0</v>
      </c>
      <c r="CV100">
        <v>0</v>
      </c>
      <c r="CW100">
        <v>0</v>
      </c>
      <c r="CX100">
        <v>0</v>
      </c>
      <c r="CY100">
        <v>0</v>
      </c>
      <c r="CZ100">
        <v>7289.79</v>
      </c>
      <c r="DA100">
        <v>0</v>
      </c>
      <c r="DB100">
        <v>0</v>
      </c>
      <c r="DC100">
        <v>0</v>
      </c>
      <c r="DD100">
        <v>0</v>
      </c>
      <c r="DE100">
        <v>7289.79</v>
      </c>
      <c r="DF100">
        <v>0</v>
      </c>
      <c r="DG100">
        <v>0</v>
      </c>
      <c r="DH100">
        <v>0</v>
      </c>
      <c r="DI100">
        <v>0</v>
      </c>
      <c r="DJ100">
        <v>0</v>
      </c>
      <c r="DK100">
        <v>0</v>
      </c>
      <c r="DL100">
        <v>0</v>
      </c>
      <c r="DM100">
        <v>0</v>
      </c>
      <c r="DN100">
        <v>0</v>
      </c>
      <c r="DO100">
        <v>0</v>
      </c>
      <c r="DP100">
        <v>0</v>
      </c>
      <c r="DQ100">
        <v>0</v>
      </c>
      <c r="DR100">
        <v>0</v>
      </c>
      <c r="DS100">
        <v>26.930199999999999</v>
      </c>
      <c r="DT100">
        <v>23.330100000000002</v>
      </c>
      <c r="DU100">
        <v>16.8508</v>
      </c>
      <c r="DV100">
        <v>0</v>
      </c>
      <c r="DW100">
        <v>0.148789</v>
      </c>
      <c r="DX100">
        <v>8.1691099999999999</v>
      </c>
      <c r="DY100">
        <v>30.388100000000001</v>
      </c>
      <c r="DZ100">
        <v>105.81699999999999</v>
      </c>
      <c r="EA100">
        <v>114.872</v>
      </c>
      <c r="EB100">
        <v>0</v>
      </c>
      <c r="EC100">
        <v>0</v>
      </c>
      <c r="ED100">
        <v>0</v>
      </c>
      <c r="EE100">
        <v>0</v>
      </c>
      <c r="EF100">
        <v>0</v>
      </c>
      <c r="EG100">
        <v>220.68899999999999</v>
      </c>
      <c r="EH100">
        <v>193.78399999999999</v>
      </c>
      <c r="EI100">
        <v>26.9053</v>
      </c>
      <c r="EJ100">
        <v>0</v>
      </c>
      <c r="EK100">
        <v>0</v>
      </c>
      <c r="EM100">
        <v>0</v>
      </c>
      <c r="EN100">
        <v>0</v>
      </c>
      <c r="EP100">
        <v>0</v>
      </c>
      <c r="EQ100" s="69">
        <v>6.1756500000000002E-21</v>
      </c>
      <c r="ER100">
        <v>23.896599999999999</v>
      </c>
      <c r="ES100">
        <v>2.7926000000000002</v>
      </c>
      <c r="ET100">
        <v>0</v>
      </c>
      <c r="EU100" s="69">
        <v>5.8059599999999999E-17</v>
      </c>
      <c r="EV100">
        <v>0</v>
      </c>
      <c r="EW100">
        <v>9.5497999999999994</v>
      </c>
      <c r="EX100">
        <v>36.238999999999997</v>
      </c>
      <c r="EY100">
        <v>29.569299999999998</v>
      </c>
      <c r="EZ100">
        <v>0</v>
      </c>
      <c r="FA100">
        <v>0</v>
      </c>
      <c r="FB100">
        <v>0</v>
      </c>
      <c r="FC100">
        <v>0</v>
      </c>
      <c r="FD100">
        <v>0</v>
      </c>
      <c r="FE100">
        <v>65.808300000000003</v>
      </c>
      <c r="FF100" s="69">
        <v>3.8598300000000001E-21</v>
      </c>
      <c r="FG100">
        <v>22.015599999999999</v>
      </c>
      <c r="FH100">
        <v>4.8411</v>
      </c>
      <c r="FI100">
        <v>0</v>
      </c>
      <c r="FJ100" s="69">
        <v>5.3209299999999999E-19</v>
      </c>
      <c r="FK100">
        <v>1.99916</v>
      </c>
      <c r="FL100">
        <v>9.2791499999999996</v>
      </c>
      <c r="FM100">
        <v>38.134999999999998</v>
      </c>
      <c r="FN100">
        <v>29.569299999999998</v>
      </c>
      <c r="FO100">
        <v>0</v>
      </c>
      <c r="FP100">
        <v>0</v>
      </c>
      <c r="FQ100">
        <v>0</v>
      </c>
      <c r="FR100">
        <v>0</v>
      </c>
      <c r="FS100">
        <v>0</v>
      </c>
      <c r="FT100">
        <v>67.704300000000003</v>
      </c>
      <c r="FU100" t="s">
        <v>642</v>
      </c>
      <c r="FV100" t="s">
        <v>622</v>
      </c>
      <c r="FW100" t="s">
        <v>528</v>
      </c>
      <c r="FX100" t="s">
        <v>115</v>
      </c>
      <c r="FY100" t="s">
        <v>530</v>
      </c>
      <c r="FZ100" t="s">
        <v>116</v>
      </c>
      <c r="GA100" t="s">
        <v>549</v>
      </c>
      <c r="GB100" t="s">
        <v>650</v>
      </c>
      <c r="GC100">
        <v>9.1835400000000005E-3</v>
      </c>
      <c r="GD100">
        <v>8.9384800000000002</v>
      </c>
      <c r="GE100">
        <v>3.5661200000000002</v>
      </c>
      <c r="GF100">
        <v>0</v>
      </c>
      <c r="GG100">
        <v>0.88494399999999995</v>
      </c>
      <c r="GH100">
        <v>0</v>
      </c>
      <c r="GI100">
        <v>11.3002</v>
      </c>
      <c r="GJ100">
        <v>24.7</v>
      </c>
      <c r="GK100">
        <v>39.3718</v>
      </c>
      <c r="GL100">
        <v>0</v>
      </c>
      <c r="GM100">
        <v>0</v>
      </c>
      <c r="GN100">
        <v>0</v>
      </c>
      <c r="GO100">
        <v>0</v>
      </c>
      <c r="GP100">
        <v>0</v>
      </c>
      <c r="GQ100">
        <v>64.069999999999993</v>
      </c>
      <c r="GR100">
        <v>35.5989</v>
      </c>
      <c r="GS100">
        <v>0</v>
      </c>
      <c r="GT100">
        <v>0</v>
      </c>
      <c r="GU100">
        <v>0</v>
      </c>
      <c r="GV100">
        <v>0</v>
      </c>
      <c r="GW100">
        <v>4.2316500000000001</v>
      </c>
      <c r="GX100">
        <v>0</v>
      </c>
      <c r="GY100">
        <v>39.83</v>
      </c>
      <c r="GZ100">
        <v>0</v>
      </c>
      <c r="HA100">
        <v>0</v>
      </c>
      <c r="HB100">
        <v>0</v>
      </c>
      <c r="HC100">
        <v>0</v>
      </c>
      <c r="HD100">
        <v>39.83</v>
      </c>
      <c r="HE100">
        <v>9.4061000000000006E-3</v>
      </c>
      <c r="HF100">
        <v>8.2332599999999996</v>
      </c>
      <c r="HG100">
        <v>6.1051599999999997</v>
      </c>
      <c r="HH100">
        <v>0</v>
      </c>
      <c r="HI100">
        <v>5.8676300000000001E-2</v>
      </c>
      <c r="HJ100">
        <v>2.79271</v>
      </c>
      <c r="HK100">
        <v>10.7087</v>
      </c>
      <c r="HL100">
        <v>27.91</v>
      </c>
      <c r="HM100">
        <v>39.3718</v>
      </c>
      <c r="HN100">
        <v>0</v>
      </c>
      <c r="HO100">
        <v>0</v>
      </c>
      <c r="HP100">
        <v>0</v>
      </c>
      <c r="HQ100">
        <v>0</v>
      </c>
      <c r="HR100">
        <v>0</v>
      </c>
      <c r="HS100">
        <v>67.28</v>
      </c>
      <c r="HT100">
        <v>38.687199999999997</v>
      </c>
      <c r="HU100">
        <v>0</v>
      </c>
      <c r="HV100">
        <v>0</v>
      </c>
      <c r="HW100">
        <v>0</v>
      </c>
      <c r="HX100">
        <v>0</v>
      </c>
      <c r="HY100">
        <v>0</v>
      </c>
      <c r="HZ100">
        <v>0</v>
      </c>
      <c r="IA100">
        <v>38.69</v>
      </c>
      <c r="IB100">
        <v>0</v>
      </c>
      <c r="IC100">
        <v>0</v>
      </c>
      <c r="ID100">
        <v>0</v>
      </c>
      <c r="IE100">
        <v>0</v>
      </c>
      <c r="IF100">
        <v>38.69</v>
      </c>
    </row>
    <row r="101" spans="1:240" x14ac:dyDescent="0.3">
      <c r="A101" s="67">
        <v>43887.464201388888</v>
      </c>
      <c r="B101" t="s">
        <v>293</v>
      </c>
      <c r="C101" t="s">
        <v>293</v>
      </c>
      <c r="D101" t="s">
        <v>278</v>
      </c>
      <c r="E101">
        <v>53627.8</v>
      </c>
      <c r="F101">
        <v>53627.8</v>
      </c>
      <c r="G101" t="s">
        <v>112</v>
      </c>
      <c r="H101" s="68">
        <v>7.8472222222222221E-2</v>
      </c>
      <c r="I101" t="s">
        <v>113</v>
      </c>
      <c r="J101">
        <v>-10.98</v>
      </c>
      <c r="K101" t="s">
        <v>114</v>
      </c>
      <c r="L101" t="s">
        <v>114</v>
      </c>
      <c r="M101" t="s">
        <v>543</v>
      </c>
      <c r="N101">
        <v>54.6387</v>
      </c>
      <c r="O101">
        <v>63820.3</v>
      </c>
      <c r="P101">
        <v>23073.7</v>
      </c>
      <c r="Q101">
        <v>0</v>
      </c>
      <c r="R101">
        <v>5330.04</v>
      </c>
      <c r="S101">
        <v>0</v>
      </c>
      <c r="T101">
        <v>62743.9</v>
      </c>
      <c r="U101">
        <v>155023</v>
      </c>
      <c r="V101">
        <v>229701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384724</v>
      </c>
      <c r="AC101">
        <v>8397.59</v>
      </c>
      <c r="AD101">
        <v>0</v>
      </c>
      <c r="AE101">
        <v>0</v>
      </c>
      <c r="AF101">
        <v>0</v>
      </c>
      <c r="AG101">
        <v>0</v>
      </c>
      <c r="AH101">
        <v>797.36800000000005</v>
      </c>
      <c r="AI101">
        <v>0</v>
      </c>
      <c r="AJ101">
        <v>9194.9599999999991</v>
      </c>
      <c r="AK101">
        <v>0</v>
      </c>
      <c r="AL101">
        <v>0</v>
      </c>
      <c r="AM101">
        <v>0</v>
      </c>
      <c r="AN101">
        <v>0</v>
      </c>
      <c r="AO101">
        <v>9194.9599999999991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30.068100000000001</v>
      </c>
      <c r="BD101">
        <v>36.835000000000001</v>
      </c>
      <c r="BE101">
        <v>12.0251</v>
      </c>
      <c r="BF101">
        <v>0</v>
      </c>
      <c r="BG101">
        <v>2.8996</v>
      </c>
      <c r="BH101">
        <v>2.6873100000000001</v>
      </c>
      <c r="BI101">
        <v>32.273600000000002</v>
      </c>
      <c r="BJ101">
        <v>116.789</v>
      </c>
      <c r="BK101">
        <v>114.872</v>
      </c>
      <c r="BL101">
        <v>0</v>
      </c>
      <c r="BM101">
        <v>0</v>
      </c>
      <c r="BN101">
        <v>0</v>
      </c>
      <c r="BO101">
        <v>0</v>
      </c>
      <c r="BP101">
        <v>0</v>
      </c>
      <c r="BQ101">
        <v>231.661</v>
      </c>
      <c r="BR101">
        <v>198.935</v>
      </c>
      <c r="BS101">
        <v>32.7258</v>
      </c>
      <c r="BT101">
        <v>0</v>
      </c>
      <c r="BU101">
        <v>3.5</v>
      </c>
      <c r="BV101" t="s">
        <v>230</v>
      </c>
      <c r="BW101">
        <v>0</v>
      </c>
      <c r="BX101">
        <v>0</v>
      </c>
      <c r="BZ101">
        <v>0</v>
      </c>
      <c r="CA101" t="s">
        <v>114</v>
      </c>
      <c r="CB101" t="s">
        <v>114</v>
      </c>
      <c r="CC101" t="s">
        <v>545</v>
      </c>
      <c r="CD101">
        <v>45.065399999999997</v>
      </c>
      <c r="CE101">
        <v>39323</v>
      </c>
      <c r="CF101">
        <v>32662.400000000001</v>
      </c>
      <c r="CG101">
        <v>0</v>
      </c>
      <c r="CH101">
        <v>265.19</v>
      </c>
      <c r="CI101">
        <v>16125.5</v>
      </c>
      <c r="CJ101">
        <v>58672.1</v>
      </c>
      <c r="CK101">
        <v>147093</v>
      </c>
      <c r="CL101">
        <v>229701</v>
      </c>
      <c r="CM101">
        <v>0</v>
      </c>
      <c r="CN101">
        <v>0</v>
      </c>
      <c r="CO101">
        <v>0</v>
      </c>
      <c r="CP101">
        <v>0</v>
      </c>
      <c r="CQ101">
        <v>0</v>
      </c>
      <c r="CR101">
        <v>376795</v>
      </c>
      <c r="CS101">
        <v>7289.79</v>
      </c>
      <c r="CT101">
        <v>0</v>
      </c>
      <c r="CU101">
        <v>0</v>
      </c>
      <c r="CV101">
        <v>0</v>
      </c>
      <c r="CW101">
        <v>0</v>
      </c>
      <c r="CX101">
        <v>0</v>
      </c>
      <c r="CY101">
        <v>0</v>
      </c>
      <c r="CZ101">
        <v>7289.79</v>
      </c>
      <c r="DA101">
        <v>0</v>
      </c>
      <c r="DB101">
        <v>0</v>
      </c>
      <c r="DC101">
        <v>0</v>
      </c>
      <c r="DD101">
        <v>0</v>
      </c>
      <c r="DE101">
        <v>7289.79</v>
      </c>
      <c r="DF101">
        <v>0</v>
      </c>
      <c r="DG101">
        <v>0</v>
      </c>
      <c r="DH101">
        <v>0</v>
      </c>
      <c r="DI101">
        <v>0</v>
      </c>
      <c r="DJ101">
        <v>0</v>
      </c>
      <c r="DK101">
        <v>0</v>
      </c>
      <c r="DL101">
        <v>0</v>
      </c>
      <c r="DM101">
        <v>0</v>
      </c>
      <c r="DN101">
        <v>0</v>
      </c>
      <c r="DO101">
        <v>0</v>
      </c>
      <c r="DP101">
        <v>0</v>
      </c>
      <c r="DQ101">
        <v>0</v>
      </c>
      <c r="DR101">
        <v>0</v>
      </c>
      <c r="DS101">
        <v>26.930199999999999</v>
      </c>
      <c r="DT101">
        <v>23.330100000000002</v>
      </c>
      <c r="DU101">
        <v>16.8508</v>
      </c>
      <c r="DV101">
        <v>0</v>
      </c>
      <c r="DW101">
        <v>0.148789</v>
      </c>
      <c r="DX101">
        <v>8.1691099999999999</v>
      </c>
      <c r="DY101">
        <v>30.388100000000001</v>
      </c>
      <c r="DZ101">
        <v>105.81699999999999</v>
      </c>
      <c r="EA101">
        <v>114.872</v>
      </c>
      <c r="EB101">
        <v>0</v>
      </c>
      <c r="EC101">
        <v>0</v>
      </c>
      <c r="ED101">
        <v>0</v>
      </c>
      <c r="EE101">
        <v>0</v>
      </c>
      <c r="EF101">
        <v>0</v>
      </c>
      <c r="EG101">
        <v>220.68899999999999</v>
      </c>
      <c r="EH101">
        <v>193.78399999999999</v>
      </c>
      <c r="EI101">
        <v>26.9053</v>
      </c>
      <c r="EJ101">
        <v>0</v>
      </c>
      <c r="EK101">
        <v>0</v>
      </c>
      <c r="EM101">
        <v>0</v>
      </c>
      <c r="EN101">
        <v>0</v>
      </c>
      <c r="EP101">
        <v>0</v>
      </c>
      <c r="EQ101">
        <v>5.0129500000000002E-4</v>
      </c>
      <c r="ER101">
        <v>31.124099999999999</v>
      </c>
      <c r="ES101">
        <v>3.23048</v>
      </c>
      <c r="ET101">
        <v>0</v>
      </c>
      <c r="EU101">
        <v>0.68225000000000002</v>
      </c>
      <c r="EV101">
        <v>0</v>
      </c>
      <c r="EW101">
        <v>9.5497999999999994</v>
      </c>
      <c r="EX101">
        <v>44.5871</v>
      </c>
      <c r="EY101">
        <v>29.569299999999998</v>
      </c>
      <c r="EZ101">
        <v>0</v>
      </c>
      <c r="FA101">
        <v>0</v>
      </c>
      <c r="FB101">
        <v>0</v>
      </c>
      <c r="FC101">
        <v>0</v>
      </c>
      <c r="FD101">
        <v>0</v>
      </c>
      <c r="FE101">
        <v>74.156400000000005</v>
      </c>
      <c r="FF101" s="69">
        <v>3.8598300000000001E-21</v>
      </c>
      <c r="FG101">
        <v>22.015599999999999</v>
      </c>
      <c r="FH101">
        <v>4.8411</v>
      </c>
      <c r="FI101">
        <v>0</v>
      </c>
      <c r="FJ101" s="69">
        <v>5.3209299999999999E-19</v>
      </c>
      <c r="FK101">
        <v>1.99916</v>
      </c>
      <c r="FL101">
        <v>9.2791499999999996</v>
      </c>
      <c r="FM101">
        <v>38.134999999999998</v>
      </c>
      <c r="FN101">
        <v>29.569299999999998</v>
      </c>
      <c r="FO101">
        <v>0</v>
      </c>
      <c r="FP101">
        <v>0</v>
      </c>
      <c r="FQ101">
        <v>0</v>
      </c>
      <c r="FR101">
        <v>0</v>
      </c>
      <c r="FS101">
        <v>0</v>
      </c>
      <c r="FT101">
        <v>67.704300000000003</v>
      </c>
      <c r="FU101" t="s">
        <v>642</v>
      </c>
      <c r="FV101" t="s">
        <v>622</v>
      </c>
      <c r="FW101" t="s">
        <v>528</v>
      </c>
      <c r="FX101" t="s">
        <v>115</v>
      </c>
      <c r="FY101" t="s">
        <v>530</v>
      </c>
      <c r="FZ101" t="s">
        <v>116</v>
      </c>
      <c r="GA101" t="s">
        <v>549</v>
      </c>
      <c r="GB101" t="s">
        <v>650</v>
      </c>
      <c r="GC101">
        <v>1.1743999999999999E-2</v>
      </c>
      <c r="GD101">
        <v>13.192399999999999</v>
      </c>
      <c r="GE101">
        <v>4.3110999999999997</v>
      </c>
      <c r="GF101">
        <v>0</v>
      </c>
      <c r="GG101">
        <v>1.0857300000000001</v>
      </c>
      <c r="GH101">
        <v>0</v>
      </c>
      <c r="GI101">
        <v>11.3002</v>
      </c>
      <c r="GJ101">
        <v>29.9</v>
      </c>
      <c r="GK101">
        <v>39.3718</v>
      </c>
      <c r="GL101">
        <v>0</v>
      </c>
      <c r="GM101">
        <v>0</v>
      </c>
      <c r="GN101">
        <v>0</v>
      </c>
      <c r="GO101">
        <v>0</v>
      </c>
      <c r="GP101">
        <v>0</v>
      </c>
      <c r="GQ101">
        <v>69.27</v>
      </c>
      <c r="GR101">
        <v>44.566299999999998</v>
      </c>
      <c r="GS101">
        <v>0</v>
      </c>
      <c r="GT101">
        <v>0</v>
      </c>
      <c r="GU101">
        <v>0</v>
      </c>
      <c r="GV101">
        <v>0</v>
      </c>
      <c r="GW101">
        <v>4.2316599999999998</v>
      </c>
      <c r="GX101">
        <v>0</v>
      </c>
      <c r="GY101">
        <v>48.8</v>
      </c>
      <c r="GZ101">
        <v>0</v>
      </c>
      <c r="HA101">
        <v>0</v>
      </c>
      <c r="HB101">
        <v>0</v>
      </c>
      <c r="HC101">
        <v>0</v>
      </c>
      <c r="HD101">
        <v>48.8</v>
      </c>
      <c r="HE101">
        <v>9.4061000000000006E-3</v>
      </c>
      <c r="HF101">
        <v>8.2332599999999996</v>
      </c>
      <c r="HG101">
        <v>6.1051599999999997</v>
      </c>
      <c r="HH101">
        <v>0</v>
      </c>
      <c r="HI101">
        <v>5.8676300000000001E-2</v>
      </c>
      <c r="HJ101">
        <v>2.79271</v>
      </c>
      <c r="HK101">
        <v>10.7087</v>
      </c>
      <c r="HL101">
        <v>27.91</v>
      </c>
      <c r="HM101">
        <v>39.3718</v>
      </c>
      <c r="HN101">
        <v>0</v>
      </c>
      <c r="HO101">
        <v>0</v>
      </c>
      <c r="HP101">
        <v>0</v>
      </c>
      <c r="HQ101">
        <v>0</v>
      </c>
      <c r="HR101">
        <v>0</v>
      </c>
      <c r="HS101">
        <v>67.28</v>
      </c>
      <c r="HT101">
        <v>38.687199999999997</v>
      </c>
      <c r="HU101">
        <v>0</v>
      </c>
      <c r="HV101">
        <v>0</v>
      </c>
      <c r="HW101">
        <v>0</v>
      </c>
      <c r="HX101">
        <v>0</v>
      </c>
      <c r="HY101">
        <v>0</v>
      </c>
      <c r="HZ101">
        <v>0</v>
      </c>
      <c r="IA101">
        <v>38.69</v>
      </c>
      <c r="IB101">
        <v>0</v>
      </c>
      <c r="IC101">
        <v>0</v>
      </c>
      <c r="ID101">
        <v>0</v>
      </c>
      <c r="IE101">
        <v>0</v>
      </c>
      <c r="IF101">
        <v>38.69</v>
      </c>
    </row>
    <row r="102" spans="1:240" x14ac:dyDescent="0.3">
      <c r="A102" s="67">
        <v>43887.465289351851</v>
      </c>
      <c r="B102" t="s">
        <v>294</v>
      </c>
      <c r="C102" t="s">
        <v>294</v>
      </c>
      <c r="D102" t="s">
        <v>278</v>
      </c>
      <c r="E102">
        <v>53627.8</v>
      </c>
      <c r="F102">
        <v>53627.8</v>
      </c>
      <c r="G102" t="s">
        <v>112</v>
      </c>
      <c r="H102" s="68">
        <v>6.3194444444444442E-2</v>
      </c>
      <c r="I102" t="s">
        <v>118</v>
      </c>
      <c r="J102">
        <v>4.43</v>
      </c>
      <c r="K102" t="s">
        <v>114</v>
      </c>
      <c r="L102" t="s">
        <v>114</v>
      </c>
      <c r="M102" t="s">
        <v>543</v>
      </c>
      <c r="N102">
        <v>43.005800000000001</v>
      </c>
      <c r="O102">
        <v>44132.2</v>
      </c>
      <c r="P102">
        <v>26076.1</v>
      </c>
      <c r="Q102">
        <v>0</v>
      </c>
      <c r="R102">
        <v>4526.45</v>
      </c>
      <c r="S102">
        <v>0</v>
      </c>
      <c r="T102">
        <v>62743.9</v>
      </c>
      <c r="U102">
        <v>137522</v>
      </c>
      <c r="V102">
        <v>229701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367223</v>
      </c>
      <c r="AC102">
        <v>6609.68</v>
      </c>
      <c r="AD102">
        <v>0</v>
      </c>
      <c r="AE102">
        <v>0</v>
      </c>
      <c r="AF102">
        <v>0</v>
      </c>
      <c r="AG102">
        <v>0</v>
      </c>
      <c r="AH102">
        <v>797.36599999999999</v>
      </c>
      <c r="AI102">
        <v>0</v>
      </c>
      <c r="AJ102">
        <v>7407.05</v>
      </c>
      <c r="AK102">
        <v>0</v>
      </c>
      <c r="AL102">
        <v>0</v>
      </c>
      <c r="AM102">
        <v>0</v>
      </c>
      <c r="AN102">
        <v>0</v>
      </c>
      <c r="AO102">
        <v>7407.05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24.433199999999999</v>
      </c>
      <c r="BD102">
        <v>26.0761</v>
      </c>
      <c r="BE102">
        <v>13.5726</v>
      </c>
      <c r="BF102">
        <v>0</v>
      </c>
      <c r="BG102">
        <v>2.3498899999999998</v>
      </c>
      <c r="BH102">
        <v>2.6873</v>
      </c>
      <c r="BI102">
        <v>32.273600000000002</v>
      </c>
      <c r="BJ102">
        <v>101.393</v>
      </c>
      <c r="BK102">
        <v>114.872</v>
      </c>
      <c r="BL102">
        <v>0</v>
      </c>
      <c r="BM102">
        <v>0</v>
      </c>
      <c r="BN102">
        <v>0</v>
      </c>
      <c r="BO102">
        <v>0</v>
      </c>
      <c r="BP102">
        <v>0</v>
      </c>
      <c r="BQ102">
        <v>216.26499999999999</v>
      </c>
      <c r="BR102">
        <v>189.16800000000001</v>
      </c>
      <c r="BS102">
        <v>27.096599999999999</v>
      </c>
      <c r="BT102">
        <v>0</v>
      </c>
      <c r="BU102">
        <v>0</v>
      </c>
      <c r="BW102">
        <v>0</v>
      </c>
      <c r="BX102">
        <v>0</v>
      </c>
      <c r="BZ102">
        <v>0</v>
      </c>
      <c r="CA102" t="s">
        <v>114</v>
      </c>
      <c r="CB102" t="s">
        <v>114</v>
      </c>
      <c r="CC102" t="s">
        <v>545</v>
      </c>
      <c r="CD102">
        <v>45.065399999999997</v>
      </c>
      <c r="CE102">
        <v>39323</v>
      </c>
      <c r="CF102">
        <v>32662.400000000001</v>
      </c>
      <c r="CG102">
        <v>0</v>
      </c>
      <c r="CH102">
        <v>265.19</v>
      </c>
      <c r="CI102">
        <v>16125.5</v>
      </c>
      <c r="CJ102">
        <v>58672.1</v>
      </c>
      <c r="CK102">
        <v>147093</v>
      </c>
      <c r="CL102">
        <v>229701</v>
      </c>
      <c r="CM102">
        <v>0</v>
      </c>
      <c r="CN102">
        <v>0</v>
      </c>
      <c r="CO102">
        <v>0</v>
      </c>
      <c r="CP102">
        <v>0</v>
      </c>
      <c r="CQ102">
        <v>0</v>
      </c>
      <c r="CR102">
        <v>376795</v>
      </c>
      <c r="CS102">
        <v>7289.79</v>
      </c>
      <c r="CT102">
        <v>0</v>
      </c>
      <c r="CU102">
        <v>0</v>
      </c>
      <c r="CV102">
        <v>0</v>
      </c>
      <c r="CW102">
        <v>0</v>
      </c>
      <c r="CX102">
        <v>0</v>
      </c>
      <c r="CY102">
        <v>0</v>
      </c>
      <c r="CZ102">
        <v>7289.79</v>
      </c>
      <c r="DA102">
        <v>0</v>
      </c>
      <c r="DB102">
        <v>0</v>
      </c>
      <c r="DC102">
        <v>0</v>
      </c>
      <c r="DD102">
        <v>0</v>
      </c>
      <c r="DE102">
        <v>7289.79</v>
      </c>
      <c r="DF102">
        <v>0</v>
      </c>
      <c r="DG102">
        <v>0</v>
      </c>
      <c r="DH102">
        <v>0</v>
      </c>
      <c r="DI102">
        <v>0</v>
      </c>
      <c r="DJ102">
        <v>0</v>
      </c>
      <c r="DK102">
        <v>0</v>
      </c>
      <c r="DL102">
        <v>0</v>
      </c>
      <c r="DM102">
        <v>0</v>
      </c>
      <c r="DN102">
        <v>0</v>
      </c>
      <c r="DO102">
        <v>0</v>
      </c>
      <c r="DP102">
        <v>0</v>
      </c>
      <c r="DQ102">
        <v>0</v>
      </c>
      <c r="DR102">
        <v>0</v>
      </c>
      <c r="DS102">
        <v>26.930199999999999</v>
      </c>
      <c r="DT102">
        <v>23.330100000000002</v>
      </c>
      <c r="DU102">
        <v>16.8508</v>
      </c>
      <c r="DV102">
        <v>0</v>
      </c>
      <c r="DW102">
        <v>0.148789</v>
      </c>
      <c r="DX102">
        <v>8.1691099999999999</v>
      </c>
      <c r="DY102">
        <v>30.388100000000001</v>
      </c>
      <c r="DZ102">
        <v>105.81699999999999</v>
      </c>
      <c r="EA102">
        <v>114.872</v>
      </c>
      <c r="EB102">
        <v>0</v>
      </c>
      <c r="EC102">
        <v>0</v>
      </c>
      <c r="ED102">
        <v>0</v>
      </c>
      <c r="EE102">
        <v>0</v>
      </c>
      <c r="EF102">
        <v>0</v>
      </c>
      <c r="EG102">
        <v>220.68899999999999</v>
      </c>
      <c r="EH102">
        <v>193.78399999999999</v>
      </c>
      <c r="EI102">
        <v>26.9053</v>
      </c>
      <c r="EJ102">
        <v>0</v>
      </c>
      <c r="EK102">
        <v>0</v>
      </c>
      <c r="EM102">
        <v>0</v>
      </c>
      <c r="EN102">
        <v>0</v>
      </c>
      <c r="EP102">
        <v>0</v>
      </c>
      <c r="EQ102" s="69">
        <v>6.1675199999999997E-21</v>
      </c>
      <c r="ER102">
        <v>24.2836</v>
      </c>
      <c r="ES102">
        <v>3.8403700000000001</v>
      </c>
      <c r="ET102">
        <v>0</v>
      </c>
      <c r="EU102" s="69">
        <v>5.8059599999999999E-17</v>
      </c>
      <c r="EV102">
        <v>0</v>
      </c>
      <c r="EW102">
        <v>9.5497999999999994</v>
      </c>
      <c r="EX102">
        <v>37.6738</v>
      </c>
      <c r="EY102">
        <v>29.569299999999998</v>
      </c>
      <c r="EZ102">
        <v>0</v>
      </c>
      <c r="FA102">
        <v>0</v>
      </c>
      <c r="FB102">
        <v>0</v>
      </c>
      <c r="FC102">
        <v>0</v>
      </c>
      <c r="FD102">
        <v>0</v>
      </c>
      <c r="FE102">
        <v>67.243099999999998</v>
      </c>
      <c r="FF102" s="69">
        <v>3.8598300000000001E-21</v>
      </c>
      <c r="FG102">
        <v>22.015599999999999</v>
      </c>
      <c r="FH102">
        <v>4.8411</v>
      </c>
      <c r="FI102">
        <v>0</v>
      </c>
      <c r="FJ102" s="69">
        <v>5.3209299999999999E-19</v>
      </c>
      <c r="FK102">
        <v>1.99916</v>
      </c>
      <c r="FL102">
        <v>9.2791499999999996</v>
      </c>
      <c r="FM102">
        <v>38.134999999999998</v>
      </c>
      <c r="FN102">
        <v>29.569299999999998</v>
      </c>
      <c r="FO102">
        <v>0</v>
      </c>
      <c r="FP102">
        <v>0</v>
      </c>
      <c r="FQ102">
        <v>0</v>
      </c>
      <c r="FR102">
        <v>0</v>
      </c>
      <c r="FS102">
        <v>0</v>
      </c>
      <c r="FT102">
        <v>67.704300000000003</v>
      </c>
      <c r="FU102" t="s">
        <v>642</v>
      </c>
      <c r="FV102" t="s">
        <v>622</v>
      </c>
      <c r="FW102" t="s">
        <v>528</v>
      </c>
      <c r="FX102" t="s">
        <v>115</v>
      </c>
      <c r="FY102" t="s">
        <v>530</v>
      </c>
      <c r="FZ102" t="s">
        <v>116</v>
      </c>
      <c r="GA102" t="s">
        <v>549</v>
      </c>
      <c r="GB102" t="s">
        <v>650</v>
      </c>
      <c r="GC102">
        <v>9.0616399999999993E-3</v>
      </c>
      <c r="GD102">
        <v>9.1949299999999994</v>
      </c>
      <c r="GE102">
        <v>4.9051499999999999</v>
      </c>
      <c r="GF102">
        <v>0</v>
      </c>
      <c r="GG102">
        <v>0.88206499999999999</v>
      </c>
      <c r="GH102">
        <v>0</v>
      </c>
      <c r="GI102">
        <v>11.3002</v>
      </c>
      <c r="GJ102">
        <v>26.29</v>
      </c>
      <c r="GK102">
        <v>39.3718</v>
      </c>
      <c r="GL102">
        <v>0</v>
      </c>
      <c r="GM102">
        <v>0</v>
      </c>
      <c r="GN102">
        <v>0</v>
      </c>
      <c r="GO102">
        <v>0</v>
      </c>
      <c r="GP102">
        <v>0</v>
      </c>
      <c r="GQ102">
        <v>65.66</v>
      </c>
      <c r="GR102">
        <v>35.077800000000003</v>
      </c>
      <c r="GS102">
        <v>0</v>
      </c>
      <c r="GT102">
        <v>0</v>
      </c>
      <c r="GU102">
        <v>0</v>
      </c>
      <c r="GV102">
        <v>0</v>
      </c>
      <c r="GW102">
        <v>4.2316500000000001</v>
      </c>
      <c r="GX102">
        <v>0</v>
      </c>
      <c r="GY102">
        <v>39.31</v>
      </c>
      <c r="GZ102">
        <v>0</v>
      </c>
      <c r="HA102">
        <v>0</v>
      </c>
      <c r="HB102">
        <v>0</v>
      </c>
      <c r="HC102">
        <v>0</v>
      </c>
      <c r="HD102">
        <v>39.31</v>
      </c>
      <c r="HE102">
        <v>9.4061000000000006E-3</v>
      </c>
      <c r="HF102">
        <v>8.2332599999999996</v>
      </c>
      <c r="HG102">
        <v>6.1051599999999997</v>
      </c>
      <c r="HH102">
        <v>0</v>
      </c>
      <c r="HI102">
        <v>5.8676300000000001E-2</v>
      </c>
      <c r="HJ102">
        <v>2.79271</v>
      </c>
      <c r="HK102">
        <v>10.7087</v>
      </c>
      <c r="HL102">
        <v>27.91</v>
      </c>
      <c r="HM102">
        <v>39.3718</v>
      </c>
      <c r="HN102">
        <v>0</v>
      </c>
      <c r="HO102">
        <v>0</v>
      </c>
      <c r="HP102">
        <v>0</v>
      </c>
      <c r="HQ102">
        <v>0</v>
      </c>
      <c r="HR102">
        <v>0</v>
      </c>
      <c r="HS102">
        <v>67.28</v>
      </c>
      <c r="HT102">
        <v>38.687199999999997</v>
      </c>
      <c r="HU102">
        <v>0</v>
      </c>
      <c r="HV102">
        <v>0</v>
      </c>
      <c r="HW102">
        <v>0</v>
      </c>
      <c r="HX102">
        <v>0</v>
      </c>
      <c r="HY102">
        <v>0</v>
      </c>
      <c r="HZ102">
        <v>0</v>
      </c>
      <c r="IA102">
        <v>38.69</v>
      </c>
      <c r="IB102">
        <v>0</v>
      </c>
      <c r="IC102">
        <v>0</v>
      </c>
      <c r="ID102">
        <v>0</v>
      </c>
      <c r="IE102">
        <v>0</v>
      </c>
      <c r="IF102">
        <v>38.69</v>
      </c>
    </row>
    <row r="103" spans="1:240" x14ac:dyDescent="0.3">
      <c r="A103" s="67">
        <v>43887.466134259259</v>
      </c>
      <c r="B103" t="s">
        <v>295</v>
      </c>
      <c r="C103" t="s">
        <v>295</v>
      </c>
      <c r="D103" t="s">
        <v>276</v>
      </c>
      <c r="E103">
        <v>53627.8</v>
      </c>
      <c r="F103">
        <v>53627.8</v>
      </c>
      <c r="G103" t="s">
        <v>112</v>
      </c>
      <c r="H103" s="68">
        <v>4.8611111111111112E-2</v>
      </c>
      <c r="I103" t="s">
        <v>118</v>
      </c>
      <c r="J103">
        <v>8.2899999999999991</v>
      </c>
      <c r="K103" t="s">
        <v>114</v>
      </c>
      <c r="L103" t="s">
        <v>114</v>
      </c>
      <c r="M103" t="s">
        <v>543</v>
      </c>
      <c r="N103">
        <v>10.2119</v>
      </c>
      <c r="O103">
        <v>76793.8</v>
      </c>
      <c r="P103">
        <v>15971.9</v>
      </c>
      <c r="Q103">
        <v>0</v>
      </c>
      <c r="R103">
        <v>1860.02</v>
      </c>
      <c r="S103">
        <v>0</v>
      </c>
      <c r="T103">
        <v>62752.7</v>
      </c>
      <c r="U103">
        <v>157389</v>
      </c>
      <c r="V103">
        <v>229701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387090</v>
      </c>
      <c r="AC103">
        <v>1569.5</v>
      </c>
      <c r="AD103">
        <v>0</v>
      </c>
      <c r="AE103">
        <v>0</v>
      </c>
      <c r="AF103">
        <v>0</v>
      </c>
      <c r="AG103">
        <v>0</v>
      </c>
      <c r="AH103">
        <v>700.60900000000004</v>
      </c>
      <c r="AI103">
        <v>0</v>
      </c>
      <c r="AJ103">
        <v>2270.11</v>
      </c>
      <c r="AK103">
        <v>0</v>
      </c>
      <c r="AL103">
        <v>0</v>
      </c>
      <c r="AM103">
        <v>0</v>
      </c>
      <c r="AN103">
        <v>0</v>
      </c>
      <c r="AO103">
        <v>2270.11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0</v>
      </c>
      <c r="BB103">
        <v>0</v>
      </c>
      <c r="BC103">
        <v>5.8909200000000004</v>
      </c>
      <c r="BD103">
        <v>52.696800000000003</v>
      </c>
      <c r="BE103">
        <v>8.7339900000000004</v>
      </c>
      <c r="BF103">
        <v>0</v>
      </c>
      <c r="BG103">
        <v>0.85124999999999995</v>
      </c>
      <c r="BH103">
        <v>2.35643</v>
      </c>
      <c r="BI103">
        <v>34.2667</v>
      </c>
      <c r="BJ103">
        <v>104.79600000000001</v>
      </c>
      <c r="BK103">
        <v>123.904</v>
      </c>
      <c r="BL103">
        <v>0</v>
      </c>
      <c r="BM103">
        <v>0</v>
      </c>
      <c r="BN103">
        <v>0</v>
      </c>
      <c r="BO103">
        <v>0</v>
      </c>
      <c r="BP103">
        <v>0</v>
      </c>
      <c r="BQ103">
        <v>228.7</v>
      </c>
      <c r="BR103">
        <v>220.45699999999999</v>
      </c>
      <c r="BS103">
        <v>8.2426600000000008</v>
      </c>
      <c r="BT103">
        <v>0</v>
      </c>
      <c r="BU103">
        <v>0</v>
      </c>
      <c r="BW103">
        <v>0</v>
      </c>
      <c r="BX103">
        <v>0</v>
      </c>
      <c r="BZ103">
        <v>0</v>
      </c>
      <c r="CA103" t="s">
        <v>114</v>
      </c>
      <c r="CB103" t="s">
        <v>114</v>
      </c>
      <c r="CC103" t="s">
        <v>545</v>
      </c>
      <c r="CD103">
        <v>11.3902</v>
      </c>
      <c r="CE103">
        <v>73791.399999999994</v>
      </c>
      <c r="CF103">
        <v>29125.9</v>
      </c>
      <c r="CG103">
        <v>0</v>
      </c>
      <c r="CH103">
        <v>45.850299999999997</v>
      </c>
      <c r="CI103">
        <v>13771.7</v>
      </c>
      <c r="CJ103">
        <v>58219.7</v>
      </c>
      <c r="CK103">
        <v>174966</v>
      </c>
      <c r="CL103">
        <v>229701</v>
      </c>
      <c r="CM103">
        <v>0</v>
      </c>
      <c r="CN103">
        <v>0</v>
      </c>
      <c r="CO103">
        <v>0</v>
      </c>
      <c r="CP103">
        <v>0</v>
      </c>
      <c r="CQ103">
        <v>0</v>
      </c>
      <c r="CR103">
        <v>404667</v>
      </c>
      <c r="CS103">
        <v>1958.05</v>
      </c>
      <c r="CT103">
        <v>0</v>
      </c>
      <c r="CU103">
        <v>0</v>
      </c>
      <c r="CV103">
        <v>0</v>
      </c>
      <c r="CW103">
        <v>0</v>
      </c>
      <c r="CX103">
        <v>0</v>
      </c>
      <c r="CY103">
        <v>0</v>
      </c>
      <c r="CZ103">
        <v>1958.05</v>
      </c>
      <c r="DA103">
        <v>0</v>
      </c>
      <c r="DB103">
        <v>0</v>
      </c>
      <c r="DC103">
        <v>0</v>
      </c>
      <c r="DD103">
        <v>0</v>
      </c>
      <c r="DE103">
        <v>1958.05</v>
      </c>
      <c r="DF103">
        <v>0</v>
      </c>
      <c r="DG103">
        <v>0</v>
      </c>
      <c r="DH103">
        <v>0</v>
      </c>
      <c r="DI103">
        <v>0</v>
      </c>
      <c r="DJ103">
        <v>0</v>
      </c>
      <c r="DK103">
        <v>0</v>
      </c>
      <c r="DL103">
        <v>0</v>
      </c>
      <c r="DM103">
        <v>0</v>
      </c>
      <c r="DN103">
        <v>0</v>
      </c>
      <c r="DO103">
        <v>0</v>
      </c>
      <c r="DP103">
        <v>0</v>
      </c>
      <c r="DQ103">
        <v>0</v>
      </c>
      <c r="DR103">
        <v>0</v>
      </c>
      <c r="DS103">
        <v>7.3450499999999996</v>
      </c>
      <c r="DT103">
        <v>50.1496</v>
      </c>
      <c r="DU103">
        <v>16.254300000000001</v>
      </c>
      <c r="DV103">
        <v>0</v>
      </c>
      <c r="DW103">
        <v>2.0994800000000001E-2</v>
      </c>
      <c r="DX103">
        <v>7.3156999999999996</v>
      </c>
      <c r="DY103">
        <v>31.995200000000001</v>
      </c>
      <c r="DZ103">
        <v>113.081</v>
      </c>
      <c r="EA103">
        <v>123.904</v>
      </c>
      <c r="EB103">
        <v>0</v>
      </c>
      <c r="EC103">
        <v>0</v>
      </c>
      <c r="ED103">
        <v>0</v>
      </c>
      <c r="EE103">
        <v>0</v>
      </c>
      <c r="EF103">
        <v>0</v>
      </c>
      <c r="EG103">
        <v>236.98500000000001</v>
      </c>
      <c r="EH103">
        <v>229.64500000000001</v>
      </c>
      <c r="EI103">
        <v>7.3398199999999996</v>
      </c>
      <c r="EJ103">
        <v>0</v>
      </c>
      <c r="EK103">
        <v>0</v>
      </c>
      <c r="EM103">
        <v>0</v>
      </c>
      <c r="EN103">
        <v>0</v>
      </c>
      <c r="EP103">
        <v>0</v>
      </c>
      <c r="EQ103" s="69">
        <v>3.2121699999999998E-21</v>
      </c>
      <c r="ER103">
        <v>24.5868</v>
      </c>
      <c r="ES103">
        <v>2.1494499999999999</v>
      </c>
      <c r="ET103">
        <v>0</v>
      </c>
      <c r="EU103" s="69">
        <v>4.7364599999999998E-17</v>
      </c>
      <c r="EV103">
        <v>0</v>
      </c>
      <c r="EW103">
        <v>9.7664000000000009</v>
      </c>
      <c r="EX103">
        <v>36.502699999999997</v>
      </c>
      <c r="EY103">
        <v>29.569299999999998</v>
      </c>
      <c r="EZ103">
        <v>0</v>
      </c>
      <c r="FA103">
        <v>0</v>
      </c>
      <c r="FB103">
        <v>0</v>
      </c>
      <c r="FC103">
        <v>0</v>
      </c>
      <c r="FD103">
        <v>0</v>
      </c>
      <c r="FE103">
        <v>66.072000000000003</v>
      </c>
      <c r="FF103" s="69">
        <v>7.4317299999999994E-21</v>
      </c>
      <c r="FG103">
        <v>23.8477</v>
      </c>
      <c r="FH103">
        <v>3.6770900000000002</v>
      </c>
      <c r="FI103">
        <v>0</v>
      </c>
      <c r="FJ103" s="69">
        <v>9.4877499999999998E-19</v>
      </c>
      <c r="FK103">
        <v>1.78037</v>
      </c>
      <c r="FL103">
        <v>9.5921000000000003</v>
      </c>
      <c r="FM103">
        <v>38.897199999999998</v>
      </c>
      <c r="FN103">
        <v>29.569299999999998</v>
      </c>
      <c r="FO103">
        <v>0</v>
      </c>
      <c r="FP103">
        <v>0</v>
      </c>
      <c r="FQ103">
        <v>0</v>
      </c>
      <c r="FR103">
        <v>0</v>
      </c>
      <c r="FS103">
        <v>0</v>
      </c>
      <c r="FT103">
        <v>68.4666</v>
      </c>
      <c r="FU103" t="s">
        <v>642</v>
      </c>
      <c r="FV103" t="s">
        <v>622</v>
      </c>
      <c r="FW103" t="s">
        <v>528</v>
      </c>
      <c r="FX103" t="s">
        <v>115</v>
      </c>
      <c r="FY103" t="s">
        <v>530</v>
      </c>
      <c r="FZ103" t="s">
        <v>116</v>
      </c>
      <c r="GA103" t="s">
        <v>549</v>
      </c>
      <c r="GB103" t="s">
        <v>650</v>
      </c>
      <c r="GC103">
        <v>2.3795700000000001E-3</v>
      </c>
      <c r="GD103">
        <v>14.0984</v>
      </c>
      <c r="GE103">
        <v>2.9071799999999999</v>
      </c>
      <c r="GF103">
        <v>0</v>
      </c>
      <c r="GG103">
        <v>0.41782399999999997</v>
      </c>
      <c r="GH103">
        <v>0</v>
      </c>
      <c r="GI103">
        <v>11.3055</v>
      </c>
      <c r="GJ103">
        <v>28.74</v>
      </c>
      <c r="GK103">
        <v>39.3718</v>
      </c>
      <c r="GL103">
        <v>0</v>
      </c>
      <c r="GM103">
        <v>0</v>
      </c>
      <c r="GN103">
        <v>0</v>
      </c>
      <c r="GO103">
        <v>0</v>
      </c>
      <c r="GP103">
        <v>0</v>
      </c>
      <c r="GQ103">
        <v>68.11</v>
      </c>
      <c r="GR103">
        <v>8.3293700000000008</v>
      </c>
      <c r="GS103">
        <v>0</v>
      </c>
      <c r="GT103">
        <v>0</v>
      </c>
      <c r="GU103">
        <v>0</v>
      </c>
      <c r="GV103">
        <v>0</v>
      </c>
      <c r="GW103">
        <v>3.7181500000000001</v>
      </c>
      <c r="GX103">
        <v>0</v>
      </c>
      <c r="GY103">
        <v>12.05</v>
      </c>
      <c r="GZ103">
        <v>0</v>
      </c>
      <c r="HA103">
        <v>0</v>
      </c>
      <c r="HB103">
        <v>0</v>
      </c>
      <c r="HC103">
        <v>0</v>
      </c>
      <c r="HD103">
        <v>12.05</v>
      </c>
      <c r="HE103">
        <v>2.6456100000000001E-3</v>
      </c>
      <c r="HF103">
        <v>13.524100000000001</v>
      </c>
      <c r="HG103">
        <v>5.1867400000000004</v>
      </c>
      <c r="HH103">
        <v>0</v>
      </c>
      <c r="HI103">
        <v>1.05719E-2</v>
      </c>
      <c r="HJ103">
        <v>2.3964699999999999</v>
      </c>
      <c r="HK103">
        <v>10.656599999999999</v>
      </c>
      <c r="HL103">
        <v>31.78</v>
      </c>
      <c r="HM103">
        <v>39.3718</v>
      </c>
      <c r="HN103">
        <v>0</v>
      </c>
      <c r="HO103">
        <v>0</v>
      </c>
      <c r="HP103">
        <v>0</v>
      </c>
      <c r="HQ103">
        <v>0</v>
      </c>
      <c r="HR103">
        <v>0</v>
      </c>
      <c r="HS103">
        <v>71.150000000000006</v>
      </c>
      <c r="HT103">
        <v>10.391400000000001</v>
      </c>
      <c r="HU103">
        <v>0</v>
      </c>
      <c r="HV103">
        <v>0</v>
      </c>
      <c r="HW103">
        <v>0</v>
      </c>
      <c r="HX103">
        <v>0</v>
      </c>
      <c r="HY103">
        <v>0</v>
      </c>
      <c r="HZ103">
        <v>0</v>
      </c>
      <c r="IA103">
        <v>10.39</v>
      </c>
      <c r="IB103">
        <v>0</v>
      </c>
      <c r="IC103">
        <v>0</v>
      </c>
      <c r="ID103">
        <v>0</v>
      </c>
      <c r="IE103">
        <v>0</v>
      </c>
      <c r="IF103">
        <v>10.39</v>
      </c>
    </row>
    <row r="104" spans="1:240" x14ac:dyDescent="0.3">
      <c r="A104" s="67">
        <v>43887.467048611114</v>
      </c>
      <c r="B104" t="s">
        <v>296</v>
      </c>
      <c r="C104" t="s">
        <v>296</v>
      </c>
      <c r="D104" t="s">
        <v>276</v>
      </c>
      <c r="E104">
        <v>53627.8</v>
      </c>
      <c r="F104">
        <v>53627.8</v>
      </c>
      <c r="G104" t="s">
        <v>112</v>
      </c>
      <c r="H104" s="68">
        <v>5.2083333333333336E-2</v>
      </c>
      <c r="I104" t="s">
        <v>113</v>
      </c>
      <c r="J104">
        <v>-33.520000000000003</v>
      </c>
      <c r="K104" t="s">
        <v>114</v>
      </c>
      <c r="L104" t="s">
        <v>114</v>
      </c>
      <c r="M104" t="s">
        <v>543</v>
      </c>
      <c r="N104">
        <v>29.163699999999999</v>
      </c>
      <c r="O104">
        <v>134005</v>
      </c>
      <c r="P104">
        <v>17447.599999999999</v>
      </c>
      <c r="Q104">
        <v>0</v>
      </c>
      <c r="R104">
        <v>3023.28</v>
      </c>
      <c r="S104">
        <v>0</v>
      </c>
      <c r="T104">
        <v>62752.7</v>
      </c>
      <c r="U104">
        <v>217258</v>
      </c>
      <c r="V104">
        <v>229701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446959</v>
      </c>
      <c r="AC104">
        <v>4482.2700000000004</v>
      </c>
      <c r="AD104">
        <v>0</v>
      </c>
      <c r="AE104">
        <v>0</v>
      </c>
      <c r="AF104">
        <v>0</v>
      </c>
      <c r="AG104">
        <v>0</v>
      </c>
      <c r="AH104">
        <v>700.60900000000004</v>
      </c>
      <c r="AI104">
        <v>0</v>
      </c>
      <c r="AJ104">
        <v>5182.88</v>
      </c>
      <c r="AK104">
        <v>0</v>
      </c>
      <c r="AL104">
        <v>0</v>
      </c>
      <c r="AM104">
        <v>0</v>
      </c>
      <c r="AN104">
        <v>0</v>
      </c>
      <c r="AO104">
        <v>5182.88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15.4527</v>
      </c>
      <c r="BD104">
        <v>83.5749</v>
      </c>
      <c r="BE104">
        <v>9.3610699999999998</v>
      </c>
      <c r="BF104">
        <v>0</v>
      </c>
      <c r="BG104">
        <v>1.5989199999999999</v>
      </c>
      <c r="BH104">
        <v>2.35643</v>
      </c>
      <c r="BI104">
        <v>34.2667</v>
      </c>
      <c r="BJ104">
        <v>146.61099999999999</v>
      </c>
      <c r="BK104">
        <v>123.904</v>
      </c>
      <c r="BL104">
        <v>0</v>
      </c>
      <c r="BM104">
        <v>0</v>
      </c>
      <c r="BN104">
        <v>0</v>
      </c>
      <c r="BO104">
        <v>0</v>
      </c>
      <c r="BP104">
        <v>0</v>
      </c>
      <c r="BQ104">
        <v>270.51499999999999</v>
      </c>
      <c r="BR104">
        <v>252.71899999999999</v>
      </c>
      <c r="BS104">
        <v>17.795300000000001</v>
      </c>
      <c r="BT104">
        <v>0</v>
      </c>
      <c r="BU104">
        <v>0</v>
      </c>
      <c r="BW104">
        <v>0</v>
      </c>
      <c r="BX104">
        <v>0</v>
      </c>
      <c r="BZ104">
        <v>0</v>
      </c>
      <c r="CA104" t="s">
        <v>114</v>
      </c>
      <c r="CB104" t="s">
        <v>114</v>
      </c>
      <c r="CC104" t="s">
        <v>545</v>
      </c>
      <c r="CD104">
        <v>11.3902</v>
      </c>
      <c r="CE104">
        <v>73791.399999999994</v>
      </c>
      <c r="CF104">
        <v>29125.9</v>
      </c>
      <c r="CG104">
        <v>0</v>
      </c>
      <c r="CH104">
        <v>45.850299999999997</v>
      </c>
      <c r="CI104">
        <v>13771.7</v>
      </c>
      <c r="CJ104">
        <v>58219.7</v>
      </c>
      <c r="CK104">
        <v>174966</v>
      </c>
      <c r="CL104">
        <v>229701</v>
      </c>
      <c r="CM104">
        <v>0</v>
      </c>
      <c r="CN104">
        <v>0</v>
      </c>
      <c r="CO104">
        <v>0</v>
      </c>
      <c r="CP104">
        <v>0</v>
      </c>
      <c r="CQ104">
        <v>0</v>
      </c>
      <c r="CR104">
        <v>404667</v>
      </c>
      <c r="CS104">
        <v>1958.05</v>
      </c>
      <c r="CT104">
        <v>0</v>
      </c>
      <c r="CU104">
        <v>0</v>
      </c>
      <c r="CV104">
        <v>0</v>
      </c>
      <c r="CW104">
        <v>0</v>
      </c>
      <c r="CX104">
        <v>0</v>
      </c>
      <c r="CY104">
        <v>0</v>
      </c>
      <c r="CZ104">
        <v>1958.05</v>
      </c>
      <c r="DA104">
        <v>0</v>
      </c>
      <c r="DB104">
        <v>0</v>
      </c>
      <c r="DC104">
        <v>0</v>
      </c>
      <c r="DD104">
        <v>0</v>
      </c>
      <c r="DE104">
        <v>1958.05</v>
      </c>
      <c r="DF104">
        <v>0</v>
      </c>
      <c r="DG104">
        <v>0</v>
      </c>
      <c r="DH104">
        <v>0</v>
      </c>
      <c r="DI104">
        <v>0</v>
      </c>
      <c r="DJ104">
        <v>0</v>
      </c>
      <c r="DK104">
        <v>0</v>
      </c>
      <c r="DL104">
        <v>0</v>
      </c>
      <c r="DM104">
        <v>0</v>
      </c>
      <c r="DN104">
        <v>0</v>
      </c>
      <c r="DO104">
        <v>0</v>
      </c>
      <c r="DP104">
        <v>0</v>
      </c>
      <c r="DQ104">
        <v>0</v>
      </c>
      <c r="DR104">
        <v>0</v>
      </c>
      <c r="DS104">
        <v>7.3450499999999996</v>
      </c>
      <c r="DT104">
        <v>50.1496</v>
      </c>
      <c r="DU104">
        <v>16.254300000000001</v>
      </c>
      <c r="DV104">
        <v>0</v>
      </c>
      <c r="DW104">
        <v>2.0994800000000001E-2</v>
      </c>
      <c r="DX104">
        <v>7.3156999999999996</v>
      </c>
      <c r="DY104">
        <v>31.995200000000001</v>
      </c>
      <c r="DZ104">
        <v>113.081</v>
      </c>
      <c r="EA104">
        <v>123.904</v>
      </c>
      <c r="EB104">
        <v>0</v>
      </c>
      <c r="EC104">
        <v>0</v>
      </c>
      <c r="ED104">
        <v>0</v>
      </c>
      <c r="EE104">
        <v>0</v>
      </c>
      <c r="EF104">
        <v>0</v>
      </c>
      <c r="EG104">
        <v>236.98500000000001</v>
      </c>
      <c r="EH104">
        <v>229.64500000000001</v>
      </c>
      <c r="EI104">
        <v>7.3398199999999996</v>
      </c>
      <c r="EJ104">
        <v>0</v>
      </c>
      <c r="EK104">
        <v>0</v>
      </c>
      <c r="EM104">
        <v>0</v>
      </c>
      <c r="EN104">
        <v>0</v>
      </c>
      <c r="EP104">
        <v>0</v>
      </c>
      <c r="EQ104">
        <v>5.9216E-4</v>
      </c>
      <c r="ER104">
        <v>38.242100000000001</v>
      </c>
      <c r="ES104">
        <v>2.59822</v>
      </c>
      <c r="ET104">
        <v>0</v>
      </c>
      <c r="EU104">
        <v>0.49378499999999997</v>
      </c>
      <c r="EV104">
        <v>0</v>
      </c>
      <c r="EW104">
        <v>9.7664000000000009</v>
      </c>
      <c r="EX104">
        <v>51.101100000000002</v>
      </c>
      <c r="EY104">
        <v>29.569299999999998</v>
      </c>
      <c r="EZ104">
        <v>0</v>
      </c>
      <c r="FA104">
        <v>0</v>
      </c>
      <c r="FB104">
        <v>0</v>
      </c>
      <c r="FC104">
        <v>0</v>
      </c>
      <c r="FD104">
        <v>0</v>
      </c>
      <c r="FE104">
        <v>80.670400000000001</v>
      </c>
      <c r="FF104" s="69">
        <v>7.4317299999999994E-21</v>
      </c>
      <c r="FG104">
        <v>23.8477</v>
      </c>
      <c r="FH104">
        <v>3.6770900000000002</v>
      </c>
      <c r="FI104">
        <v>0</v>
      </c>
      <c r="FJ104" s="69">
        <v>9.4877499999999998E-19</v>
      </c>
      <c r="FK104">
        <v>1.78037</v>
      </c>
      <c r="FL104">
        <v>9.5921000000000003</v>
      </c>
      <c r="FM104">
        <v>38.897199999999998</v>
      </c>
      <c r="FN104">
        <v>29.569299999999998</v>
      </c>
      <c r="FO104">
        <v>0</v>
      </c>
      <c r="FP104">
        <v>0</v>
      </c>
      <c r="FQ104">
        <v>0</v>
      </c>
      <c r="FR104">
        <v>0</v>
      </c>
      <c r="FS104">
        <v>0</v>
      </c>
      <c r="FT104">
        <v>68.4666</v>
      </c>
      <c r="FU104" t="s">
        <v>642</v>
      </c>
      <c r="FV104" t="s">
        <v>622</v>
      </c>
      <c r="FW104" t="s">
        <v>528</v>
      </c>
      <c r="FX104" t="s">
        <v>115</v>
      </c>
      <c r="FY104" t="s">
        <v>530</v>
      </c>
      <c r="FZ104" t="s">
        <v>116</v>
      </c>
      <c r="GA104" t="s">
        <v>549</v>
      </c>
      <c r="GB104" t="s">
        <v>650</v>
      </c>
      <c r="GC104">
        <v>6.7804099999999997E-3</v>
      </c>
      <c r="GD104">
        <v>25.051600000000001</v>
      </c>
      <c r="GE104">
        <v>3.2860499999999999</v>
      </c>
      <c r="GF104">
        <v>0</v>
      </c>
      <c r="GG104">
        <v>0.69095399999999996</v>
      </c>
      <c r="GH104">
        <v>0</v>
      </c>
      <c r="GI104">
        <v>11.3055</v>
      </c>
      <c r="GJ104">
        <v>40.35</v>
      </c>
      <c r="GK104">
        <v>39.3718</v>
      </c>
      <c r="GL104">
        <v>0</v>
      </c>
      <c r="GM104">
        <v>0</v>
      </c>
      <c r="GN104">
        <v>0</v>
      </c>
      <c r="GO104">
        <v>0</v>
      </c>
      <c r="GP104">
        <v>0</v>
      </c>
      <c r="GQ104">
        <v>79.72</v>
      </c>
      <c r="GR104">
        <v>23.787500000000001</v>
      </c>
      <c r="GS104">
        <v>0</v>
      </c>
      <c r="GT104">
        <v>0</v>
      </c>
      <c r="GU104">
        <v>0</v>
      </c>
      <c r="GV104">
        <v>0</v>
      </c>
      <c r="GW104">
        <v>3.7181600000000001</v>
      </c>
      <c r="GX104">
        <v>0</v>
      </c>
      <c r="GY104">
        <v>27.51</v>
      </c>
      <c r="GZ104">
        <v>0</v>
      </c>
      <c r="HA104">
        <v>0</v>
      </c>
      <c r="HB104">
        <v>0</v>
      </c>
      <c r="HC104">
        <v>0</v>
      </c>
      <c r="HD104">
        <v>27.51</v>
      </c>
      <c r="HE104">
        <v>2.6456100000000001E-3</v>
      </c>
      <c r="HF104">
        <v>13.524100000000001</v>
      </c>
      <c r="HG104">
        <v>5.1867400000000004</v>
      </c>
      <c r="HH104">
        <v>0</v>
      </c>
      <c r="HI104">
        <v>1.05719E-2</v>
      </c>
      <c r="HJ104">
        <v>2.3964699999999999</v>
      </c>
      <c r="HK104">
        <v>10.656599999999999</v>
      </c>
      <c r="HL104">
        <v>31.78</v>
      </c>
      <c r="HM104">
        <v>39.3718</v>
      </c>
      <c r="HN104">
        <v>0</v>
      </c>
      <c r="HO104">
        <v>0</v>
      </c>
      <c r="HP104">
        <v>0</v>
      </c>
      <c r="HQ104">
        <v>0</v>
      </c>
      <c r="HR104">
        <v>0</v>
      </c>
      <c r="HS104">
        <v>71.150000000000006</v>
      </c>
      <c r="HT104">
        <v>10.391400000000001</v>
      </c>
      <c r="HU104">
        <v>0</v>
      </c>
      <c r="HV104">
        <v>0</v>
      </c>
      <c r="HW104">
        <v>0</v>
      </c>
      <c r="HX104">
        <v>0</v>
      </c>
      <c r="HY104">
        <v>0</v>
      </c>
      <c r="HZ104">
        <v>0</v>
      </c>
      <c r="IA104">
        <v>10.39</v>
      </c>
      <c r="IB104">
        <v>0</v>
      </c>
      <c r="IC104">
        <v>0</v>
      </c>
      <c r="ID104">
        <v>0</v>
      </c>
      <c r="IE104">
        <v>0</v>
      </c>
      <c r="IF104">
        <v>10.39</v>
      </c>
    </row>
    <row r="105" spans="1:240" x14ac:dyDescent="0.3">
      <c r="A105" s="67">
        <v>43887.467905092592</v>
      </c>
      <c r="B105" t="s">
        <v>297</v>
      </c>
      <c r="C105" t="s">
        <v>297</v>
      </c>
      <c r="D105" t="s">
        <v>276</v>
      </c>
      <c r="E105">
        <v>53627.8</v>
      </c>
      <c r="F105">
        <v>53627.8</v>
      </c>
      <c r="G105" t="s">
        <v>112</v>
      </c>
      <c r="H105" s="68">
        <v>4.9305555555555554E-2</v>
      </c>
      <c r="I105" t="s">
        <v>118</v>
      </c>
      <c r="J105">
        <v>4.7699999999999996</v>
      </c>
      <c r="K105" t="s">
        <v>114</v>
      </c>
      <c r="L105" t="s">
        <v>114</v>
      </c>
      <c r="M105" t="s">
        <v>543</v>
      </c>
      <c r="N105">
        <v>10.031700000000001</v>
      </c>
      <c r="O105">
        <v>77391.3</v>
      </c>
      <c r="P105">
        <v>21980.3</v>
      </c>
      <c r="Q105">
        <v>0</v>
      </c>
      <c r="R105">
        <v>1851.43</v>
      </c>
      <c r="S105">
        <v>0</v>
      </c>
      <c r="T105">
        <v>62752.7</v>
      </c>
      <c r="U105">
        <v>163986</v>
      </c>
      <c r="V105">
        <v>229701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393687</v>
      </c>
      <c r="AC105">
        <v>1541.81</v>
      </c>
      <c r="AD105">
        <v>0</v>
      </c>
      <c r="AE105">
        <v>0</v>
      </c>
      <c r="AF105">
        <v>0</v>
      </c>
      <c r="AG105">
        <v>0</v>
      </c>
      <c r="AH105">
        <v>700.60900000000004</v>
      </c>
      <c r="AI105">
        <v>0</v>
      </c>
      <c r="AJ105">
        <v>2242.42</v>
      </c>
      <c r="AK105">
        <v>0</v>
      </c>
      <c r="AL105">
        <v>0</v>
      </c>
      <c r="AM105">
        <v>0</v>
      </c>
      <c r="AN105">
        <v>0</v>
      </c>
      <c r="AO105">
        <v>2242.42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5.7865200000000003</v>
      </c>
      <c r="BD105">
        <v>53.025199999999998</v>
      </c>
      <c r="BE105">
        <v>12.018800000000001</v>
      </c>
      <c r="BF105">
        <v>0</v>
      </c>
      <c r="BG105">
        <v>0.84740700000000002</v>
      </c>
      <c r="BH105">
        <v>2.35643</v>
      </c>
      <c r="BI105">
        <v>34.2667</v>
      </c>
      <c r="BJ105">
        <v>108.301</v>
      </c>
      <c r="BK105">
        <v>123.904</v>
      </c>
      <c r="BL105">
        <v>0</v>
      </c>
      <c r="BM105">
        <v>0</v>
      </c>
      <c r="BN105">
        <v>0</v>
      </c>
      <c r="BO105">
        <v>0</v>
      </c>
      <c r="BP105">
        <v>0</v>
      </c>
      <c r="BQ105">
        <v>232.20500000000001</v>
      </c>
      <c r="BR105">
        <v>224.066</v>
      </c>
      <c r="BS105">
        <v>8.1383500000000009</v>
      </c>
      <c r="BT105">
        <v>0</v>
      </c>
      <c r="BU105">
        <v>0</v>
      </c>
      <c r="BW105">
        <v>0</v>
      </c>
      <c r="BX105">
        <v>0</v>
      </c>
      <c r="BZ105">
        <v>0</v>
      </c>
      <c r="CA105" t="s">
        <v>114</v>
      </c>
      <c r="CB105" t="s">
        <v>114</v>
      </c>
      <c r="CC105" t="s">
        <v>545</v>
      </c>
      <c r="CD105">
        <v>11.3902</v>
      </c>
      <c r="CE105">
        <v>73791.399999999994</v>
      </c>
      <c r="CF105">
        <v>29125.9</v>
      </c>
      <c r="CG105">
        <v>0</v>
      </c>
      <c r="CH105">
        <v>45.850299999999997</v>
      </c>
      <c r="CI105">
        <v>13771.7</v>
      </c>
      <c r="CJ105">
        <v>58219.7</v>
      </c>
      <c r="CK105">
        <v>174966</v>
      </c>
      <c r="CL105">
        <v>229701</v>
      </c>
      <c r="CM105">
        <v>0</v>
      </c>
      <c r="CN105">
        <v>0</v>
      </c>
      <c r="CO105">
        <v>0</v>
      </c>
      <c r="CP105">
        <v>0</v>
      </c>
      <c r="CQ105">
        <v>0</v>
      </c>
      <c r="CR105">
        <v>404667</v>
      </c>
      <c r="CS105">
        <v>1958.05</v>
      </c>
      <c r="CT105">
        <v>0</v>
      </c>
      <c r="CU105">
        <v>0</v>
      </c>
      <c r="CV105">
        <v>0</v>
      </c>
      <c r="CW105">
        <v>0</v>
      </c>
      <c r="CX105">
        <v>0</v>
      </c>
      <c r="CY105">
        <v>0</v>
      </c>
      <c r="CZ105">
        <v>1958.05</v>
      </c>
      <c r="DA105">
        <v>0</v>
      </c>
      <c r="DB105">
        <v>0</v>
      </c>
      <c r="DC105">
        <v>0</v>
      </c>
      <c r="DD105">
        <v>0</v>
      </c>
      <c r="DE105">
        <v>1958.05</v>
      </c>
      <c r="DF105">
        <v>0</v>
      </c>
      <c r="DG105">
        <v>0</v>
      </c>
      <c r="DH105">
        <v>0</v>
      </c>
      <c r="DI105">
        <v>0</v>
      </c>
      <c r="DJ105">
        <v>0</v>
      </c>
      <c r="DK105">
        <v>0</v>
      </c>
      <c r="DL105">
        <v>0</v>
      </c>
      <c r="DM105">
        <v>0</v>
      </c>
      <c r="DN105">
        <v>0</v>
      </c>
      <c r="DO105">
        <v>0</v>
      </c>
      <c r="DP105">
        <v>0</v>
      </c>
      <c r="DQ105">
        <v>0</v>
      </c>
      <c r="DR105">
        <v>0</v>
      </c>
      <c r="DS105">
        <v>7.3450499999999996</v>
      </c>
      <c r="DT105">
        <v>50.1496</v>
      </c>
      <c r="DU105">
        <v>16.254300000000001</v>
      </c>
      <c r="DV105">
        <v>0</v>
      </c>
      <c r="DW105">
        <v>2.0994800000000001E-2</v>
      </c>
      <c r="DX105">
        <v>7.3156999999999996</v>
      </c>
      <c r="DY105">
        <v>31.995200000000001</v>
      </c>
      <c r="DZ105">
        <v>113.081</v>
      </c>
      <c r="EA105">
        <v>123.904</v>
      </c>
      <c r="EB105">
        <v>0</v>
      </c>
      <c r="EC105">
        <v>0</v>
      </c>
      <c r="ED105">
        <v>0</v>
      </c>
      <c r="EE105">
        <v>0</v>
      </c>
      <c r="EF105">
        <v>0</v>
      </c>
      <c r="EG105">
        <v>236.98500000000001</v>
      </c>
      <c r="EH105">
        <v>229.64500000000001</v>
      </c>
      <c r="EI105">
        <v>7.3398199999999996</v>
      </c>
      <c r="EJ105">
        <v>0</v>
      </c>
      <c r="EK105">
        <v>0</v>
      </c>
      <c r="EM105">
        <v>0</v>
      </c>
      <c r="EN105">
        <v>0</v>
      </c>
      <c r="EP105">
        <v>0</v>
      </c>
      <c r="EQ105" s="69">
        <v>3.27331E-21</v>
      </c>
      <c r="ER105">
        <v>24.732800000000001</v>
      </c>
      <c r="ES105">
        <v>2.9573299999999998</v>
      </c>
      <c r="ET105">
        <v>0</v>
      </c>
      <c r="EU105" s="69">
        <v>5.32851E-17</v>
      </c>
      <c r="EV105">
        <v>0</v>
      </c>
      <c r="EW105">
        <v>9.7664000000000009</v>
      </c>
      <c r="EX105">
        <v>37.456499999999998</v>
      </c>
      <c r="EY105">
        <v>29.569299999999998</v>
      </c>
      <c r="EZ105">
        <v>0</v>
      </c>
      <c r="FA105">
        <v>0</v>
      </c>
      <c r="FB105">
        <v>0</v>
      </c>
      <c r="FC105">
        <v>0</v>
      </c>
      <c r="FD105">
        <v>0</v>
      </c>
      <c r="FE105">
        <v>67.025800000000004</v>
      </c>
      <c r="FF105" s="69">
        <v>7.4317299999999994E-21</v>
      </c>
      <c r="FG105">
        <v>23.8477</v>
      </c>
      <c r="FH105">
        <v>3.6770900000000002</v>
      </c>
      <c r="FI105">
        <v>0</v>
      </c>
      <c r="FJ105" s="69">
        <v>9.4877499999999998E-19</v>
      </c>
      <c r="FK105">
        <v>1.78037</v>
      </c>
      <c r="FL105">
        <v>9.5921000000000003</v>
      </c>
      <c r="FM105">
        <v>38.897199999999998</v>
      </c>
      <c r="FN105">
        <v>29.569299999999998</v>
      </c>
      <c r="FO105">
        <v>0</v>
      </c>
      <c r="FP105">
        <v>0</v>
      </c>
      <c r="FQ105">
        <v>0</v>
      </c>
      <c r="FR105">
        <v>0</v>
      </c>
      <c r="FS105">
        <v>0</v>
      </c>
      <c r="FT105">
        <v>68.4666</v>
      </c>
      <c r="FU105" t="s">
        <v>642</v>
      </c>
      <c r="FV105" t="s">
        <v>622</v>
      </c>
      <c r="FW105" t="s">
        <v>528</v>
      </c>
      <c r="FX105" t="s">
        <v>115</v>
      </c>
      <c r="FY105" t="s">
        <v>530</v>
      </c>
      <c r="FZ105" t="s">
        <v>116</v>
      </c>
      <c r="GA105" t="s">
        <v>549</v>
      </c>
      <c r="GB105" t="s">
        <v>650</v>
      </c>
      <c r="GC105">
        <v>2.3386000000000001E-3</v>
      </c>
      <c r="GD105">
        <v>14.1417</v>
      </c>
      <c r="GE105">
        <v>4.0007799999999998</v>
      </c>
      <c r="GF105">
        <v>0</v>
      </c>
      <c r="GG105">
        <v>0.41644599999999998</v>
      </c>
      <c r="GH105">
        <v>0</v>
      </c>
      <c r="GI105">
        <v>11.3055</v>
      </c>
      <c r="GJ105">
        <v>29.87</v>
      </c>
      <c r="GK105">
        <v>39.3718</v>
      </c>
      <c r="GL105">
        <v>0</v>
      </c>
      <c r="GM105">
        <v>0</v>
      </c>
      <c r="GN105">
        <v>0</v>
      </c>
      <c r="GO105">
        <v>0</v>
      </c>
      <c r="GP105">
        <v>0</v>
      </c>
      <c r="GQ105">
        <v>69.239999999999995</v>
      </c>
      <c r="GR105">
        <v>8.1824300000000001</v>
      </c>
      <c r="GS105">
        <v>0</v>
      </c>
      <c r="GT105">
        <v>0</v>
      </c>
      <c r="GU105">
        <v>0</v>
      </c>
      <c r="GV105">
        <v>0</v>
      </c>
      <c r="GW105">
        <v>3.7181500000000001</v>
      </c>
      <c r="GX105">
        <v>0</v>
      </c>
      <c r="GY105">
        <v>11.9</v>
      </c>
      <c r="GZ105">
        <v>0</v>
      </c>
      <c r="HA105">
        <v>0</v>
      </c>
      <c r="HB105">
        <v>0</v>
      </c>
      <c r="HC105">
        <v>0</v>
      </c>
      <c r="HD105">
        <v>11.9</v>
      </c>
      <c r="HE105">
        <v>2.6456100000000001E-3</v>
      </c>
      <c r="HF105">
        <v>13.524100000000001</v>
      </c>
      <c r="HG105">
        <v>5.1867400000000004</v>
      </c>
      <c r="HH105">
        <v>0</v>
      </c>
      <c r="HI105">
        <v>1.05719E-2</v>
      </c>
      <c r="HJ105">
        <v>2.3964699999999999</v>
      </c>
      <c r="HK105">
        <v>10.656599999999999</v>
      </c>
      <c r="HL105">
        <v>31.78</v>
      </c>
      <c r="HM105">
        <v>39.3718</v>
      </c>
      <c r="HN105">
        <v>0</v>
      </c>
      <c r="HO105">
        <v>0</v>
      </c>
      <c r="HP105">
        <v>0</v>
      </c>
      <c r="HQ105">
        <v>0</v>
      </c>
      <c r="HR105">
        <v>0</v>
      </c>
      <c r="HS105">
        <v>71.150000000000006</v>
      </c>
      <c r="HT105">
        <v>10.391400000000001</v>
      </c>
      <c r="HU105">
        <v>0</v>
      </c>
      <c r="HV105">
        <v>0</v>
      </c>
      <c r="HW105">
        <v>0</v>
      </c>
      <c r="HX105">
        <v>0</v>
      </c>
      <c r="HY105">
        <v>0</v>
      </c>
      <c r="HZ105">
        <v>0</v>
      </c>
      <c r="IA105">
        <v>10.39</v>
      </c>
      <c r="IB105">
        <v>0</v>
      </c>
      <c r="IC105">
        <v>0</v>
      </c>
      <c r="ID105">
        <v>0</v>
      </c>
      <c r="IE105">
        <v>0</v>
      </c>
      <c r="IF105">
        <v>10.39</v>
      </c>
    </row>
    <row r="106" spans="1:240" x14ac:dyDescent="0.3">
      <c r="A106" s="67">
        <v>43887.468981481485</v>
      </c>
      <c r="B106" t="s">
        <v>298</v>
      </c>
      <c r="C106" t="s">
        <v>298</v>
      </c>
      <c r="D106" t="s">
        <v>278</v>
      </c>
      <c r="E106">
        <v>53627.8</v>
      </c>
      <c r="F106">
        <v>53627.8</v>
      </c>
      <c r="G106" t="s">
        <v>112</v>
      </c>
      <c r="H106" s="68">
        <v>6.1805555555555558E-2</v>
      </c>
      <c r="I106" t="s">
        <v>118</v>
      </c>
      <c r="J106">
        <v>5.6</v>
      </c>
      <c r="K106" t="s">
        <v>114</v>
      </c>
      <c r="L106" t="s">
        <v>114</v>
      </c>
      <c r="M106" t="s">
        <v>543</v>
      </c>
      <c r="N106">
        <v>42.6068</v>
      </c>
      <c r="O106">
        <v>43019.3</v>
      </c>
      <c r="P106">
        <v>25405.9</v>
      </c>
      <c r="Q106">
        <v>0</v>
      </c>
      <c r="R106">
        <v>4644.76</v>
      </c>
      <c r="S106">
        <v>0</v>
      </c>
      <c r="T106">
        <v>62743.9</v>
      </c>
      <c r="U106">
        <v>135856</v>
      </c>
      <c r="V106">
        <v>229701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365558</v>
      </c>
      <c r="AC106">
        <v>6548.36</v>
      </c>
      <c r="AD106">
        <v>0</v>
      </c>
      <c r="AE106">
        <v>0</v>
      </c>
      <c r="AF106">
        <v>0</v>
      </c>
      <c r="AG106">
        <v>0</v>
      </c>
      <c r="AH106">
        <v>797.36400000000003</v>
      </c>
      <c r="AI106">
        <v>0</v>
      </c>
      <c r="AJ106">
        <v>7345.73</v>
      </c>
      <c r="AK106">
        <v>0</v>
      </c>
      <c r="AL106">
        <v>0</v>
      </c>
      <c r="AM106">
        <v>0</v>
      </c>
      <c r="AN106">
        <v>0</v>
      </c>
      <c r="AO106">
        <v>7345.73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0</v>
      </c>
      <c r="AW106">
        <v>0</v>
      </c>
      <c r="AX106">
        <v>0</v>
      </c>
      <c r="AY106">
        <v>0</v>
      </c>
      <c r="AZ106">
        <v>0</v>
      </c>
      <c r="BA106">
        <v>0</v>
      </c>
      <c r="BB106">
        <v>0</v>
      </c>
      <c r="BC106">
        <v>24.1401</v>
      </c>
      <c r="BD106">
        <v>25.502300000000002</v>
      </c>
      <c r="BE106">
        <v>13.2095</v>
      </c>
      <c r="BF106">
        <v>0</v>
      </c>
      <c r="BG106">
        <v>2.40618</v>
      </c>
      <c r="BH106">
        <v>2.6873</v>
      </c>
      <c r="BI106">
        <v>32.273600000000002</v>
      </c>
      <c r="BJ106">
        <v>100.21899999999999</v>
      </c>
      <c r="BK106">
        <v>114.872</v>
      </c>
      <c r="BL106">
        <v>0</v>
      </c>
      <c r="BM106">
        <v>0</v>
      </c>
      <c r="BN106">
        <v>0</v>
      </c>
      <c r="BO106">
        <v>0</v>
      </c>
      <c r="BP106">
        <v>0</v>
      </c>
      <c r="BQ106">
        <v>215.09100000000001</v>
      </c>
      <c r="BR106">
        <v>188.28700000000001</v>
      </c>
      <c r="BS106">
        <v>26.803899999999999</v>
      </c>
      <c r="BT106">
        <v>0</v>
      </c>
      <c r="BU106">
        <v>0</v>
      </c>
      <c r="BW106">
        <v>0</v>
      </c>
      <c r="BX106">
        <v>0</v>
      </c>
      <c r="BZ106">
        <v>0</v>
      </c>
      <c r="CA106" t="s">
        <v>114</v>
      </c>
      <c r="CB106" t="s">
        <v>114</v>
      </c>
      <c r="CC106" t="s">
        <v>545</v>
      </c>
      <c r="CD106">
        <v>45.065399999999997</v>
      </c>
      <c r="CE106">
        <v>39323</v>
      </c>
      <c r="CF106">
        <v>32662.400000000001</v>
      </c>
      <c r="CG106">
        <v>0</v>
      </c>
      <c r="CH106">
        <v>265.19</v>
      </c>
      <c r="CI106">
        <v>16125.5</v>
      </c>
      <c r="CJ106">
        <v>58672.1</v>
      </c>
      <c r="CK106">
        <v>147093</v>
      </c>
      <c r="CL106">
        <v>229701</v>
      </c>
      <c r="CM106">
        <v>0</v>
      </c>
      <c r="CN106">
        <v>0</v>
      </c>
      <c r="CO106">
        <v>0</v>
      </c>
      <c r="CP106">
        <v>0</v>
      </c>
      <c r="CQ106">
        <v>0</v>
      </c>
      <c r="CR106">
        <v>376795</v>
      </c>
      <c r="CS106">
        <v>7289.79</v>
      </c>
      <c r="CT106">
        <v>0</v>
      </c>
      <c r="CU106">
        <v>0</v>
      </c>
      <c r="CV106">
        <v>0</v>
      </c>
      <c r="CW106">
        <v>0</v>
      </c>
      <c r="CX106">
        <v>0</v>
      </c>
      <c r="CY106">
        <v>0</v>
      </c>
      <c r="CZ106">
        <v>7289.79</v>
      </c>
      <c r="DA106">
        <v>0</v>
      </c>
      <c r="DB106">
        <v>0</v>
      </c>
      <c r="DC106">
        <v>0</v>
      </c>
      <c r="DD106">
        <v>0</v>
      </c>
      <c r="DE106">
        <v>7289.79</v>
      </c>
      <c r="DF106">
        <v>0</v>
      </c>
      <c r="DG106">
        <v>0</v>
      </c>
      <c r="DH106">
        <v>0</v>
      </c>
      <c r="DI106">
        <v>0</v>
      </c>
      <c r="DJ106">
        <v>0</v>
      </c>
      <c r="DK106">
        <v>0</v>
      </c>
      <c r="DL106">
        <v>0</v>
      </c>
      <c r="DM106">
        <v>0</v>
      </c>
      <c r="DN106">
        <v>0</v>
      </c>
      <c r="DO106">
        <v>0</v>
      </c>
      <c r="DP106">
        <v>0</v>
      </c>
      <c r="DQ106">
        <v>0</v>
      </c>
      <c r="DR106">
        <v>0</v>
      </c>
      <c r="DS106">
        <v>26.930199999999999</v>
      </c>
      <c r="DT106">
        <v>23.330100000000002</v>
      </c>
      <c r="DU106">
        <v>16.8508</v>
      </c>
      <c r="DV106">
        <v>0</v>
      </c>
      <c r="DW106">
        <v>0.148789</v>
      </c>
      <c r="DX106">
        <v>8.1691099999999999</v>
      </c>
      <c r="DY106">
        <v>30.388100000000001</v>
      </c>
      <c r="DZ106">
        <v>105.81699999999999</v>
      </c>
      <c r="EA106">
        <v>114.872</v>
      </c>
      <c r="EB106">
        <v>0</v>
      </c>
      <c r="EC106">
        <v>0</v>
      </c>
      <c r="ED106">
        <v>0</v>
      </c>
      <c r="EE106">
        <v>0</v>
      </c>
      <c r="EF106">
        <v>0</v>
      </c>
      <c r="EG106">
        <v>220.68899999999999</v>
      </c>
      <c r="EH106">
        <v>193.78399999999999</v>
      </c>
      <c r="EI106">
        <v>26.9053</v>
      </c>
      <c r="EJ106">
        <v>0</v>
      </c>
      <c r="EK106">
        <v>0</v>
      </c>
      <c r="EM106">
        <v>0</v>
      </c>
      <c r="EN106">
        <v>0</v>
      </c>
      <c r="EP106">
        <v>0</v>
      </c>
      <c r="EQ106" s="69">
        <v>1.14337E-20</v>
      </c>
      <c r="ER106">
        <v>23.985499999999998</v>
      </c>
      <c r="ES106">
        <v>3.6588799999999999</v>
      </c>
      <c r="ET106">
        <v>0</v>
      </c>
      <c r="EU106" s="69">
        <v>6.42721E-8</v>
      </c>
      <c r="EV106">
        <v>0</v>
      </c>
      <c r="EW106">
        <v>9.5497999999999994</v>
      </c>
      <c r="EX106">
        <v>37.194200000000002</v>
      </c>
      <c r="EY106">
        <v>29.569299999999998</v>
      </c>
      <c r="EZ106">
        <v>0</v>
      </c>
      <c r="FA106">
        <v>0</v>
      </c>
      <c r="FB106">
        <v>0</v>
      </c>
      <c r="FC106">
        <v>0</v>
      </c>
      <c r="FD106">
        <v>0</v>
      </c>
      <c r="FE106">
        <v>66.763499999999993</v>
      </c>
      <c r="FF106" s="69">
        <v>3.8598300000000001E-21</v>
      </c>
      <c r="FG106">
        <v>22.015599999999999</v>
      </c>
      <c r="FH106">
        <v>4.8411</v>
      </c>
      <c r="FI106">
        <v>0</v>
      </c>
      <c r="FJ106" s="69">
        <v>5.3209299999999999E-19</v>
      </c>
      <c r="FK106">
        <v>1.99916</v>
      </c>
      <c r="FL106">
        <v>9.2791499999999996</v>
      </c>
      <c r="FM106">
        <v>38.134999999999998</v>
      </c>
      <c r="FN106">
        <v>29.569299999999998</v>
      </c>
      <c r="FO106">
        <v>0</v>
      </c>
      <c r="FP106">
        <v>0</v>
      </c>
      <c r="FQ106">
        <v>0</v>
      </c>
      <c r="FR106">
        <v>0</v>
      </c>
      <c r="FS106">
        <v>0</v>
      </c>
      <c r="FT106">
        <v>67.704300000000003</v>
      </c>
      <c r="FU106" t="s">
        <v>642</v>
      </c>
      <c r="FV106" t="s">
        <v>622</v>
      </c>
      <c r="FW106" t="s">
        <v>528</v>
      </c>
      <c r="FX106" t="s">
        <v>115</v>
      </c>
      <c r="FY106" t="s">
        <v>530</v>
      </c>
      <c r="FZ106" t="s">
        <v>116</v>
      </c>
      <c r="GA106" t="s">
        <v>549</v>
      </c>
      <c r="GB106" t="s">
        <v>650</v>
      </c>
      <c r="GC106">
        <v>8.9498300000000006E-3</v>
      </c>
      <c r="GD106">
        <v>8.9968599999999999</v>
      </c>
      <c r="GE106">
        <v>4.76295</v>
      </c>
      <c r="GF106">
        <v>0</v>
      </c>
      <c r="GG106">
        <v>0.90871000000000002</v>
      </c>
      <c r="GH106">
        <v>0</v>
      </c>
      <c r="GI106">
        <v>11.3002</v>
      </c>
      <c r="GJ106">
        <v>25.98</v>
      </c>
      <c r="GK106">
        <v>39.3718</v>
      </c>
      <c r="GL106">
        <v>0</v>
      </c>
      <c r="GM106">
        <v>0</v>
      </c>
      <c r="GN106">
        <v>0</v>
      </c>
      <c r="GO106">
        <v>0</v>
      </c>
      <c r="GP106">
        <v>0</v>
      </c>
      <c r="GQ106">
        <v>65.349999999999994</v>
      </c>
      <c r="GR106">
        <v>34.752400000000002</v>
      </c>
      <c r="GS106">
        <v>0</v>
      </c>
      <c r="GT106">
        <v>0</v>
      </c>
      <c r="GU106">
        <v>0</v>
      </c>
      <c r="GV106">
        <v>0</v>
      </c>
      <c r="GW106">
        <v>4.2316399999999996</v>
      </c>
      <c r="GX106">
        <v>0</v>
      </c>
      <c r="GY106">
        <v>38.979999999999997</v>
      </c>
      <c r="GZ106">
        <v>0</v>
      </c>
      <c r="HA106">
        <v>0</v>
      </c>
      <c r="HB106">
        <v>0</v>
      </c>
      <c r="HC106">
        <v>0</v>
      </c>
      <c r="HD106">
        <v>38.979999999999997</v>
      </c>
      <c r="HE106">
        <v>9.4061000000000006E-3</v>
      </c>
      <c r="HF106">
        <v>8.2332599999999996</v>
      </c>
      <c r="HG106">
        <v>6.1051599999999997</v>
      </c>
      <c r="HH106">
        <v>0</v>
      </c>
      <c r="HI106">
        <v>5.8676300000000001E-2</v>
      </c>
      <c r="HJ106">
        <v>2.79271</v>
      </c>
      <c r="HK106">
        <v>10.7087</v>
      </c>
      <c r="HL106">
        <v>27.91</v>
      </c>
      <c r="HM106">
        <v>39.3718</v>
      </c>
      <c r="HN106">
        <v>0</v>
      </c>
      <c r="HO106">
        <v>0</v>
      </c>
      <c r="HP106">
        <v>0</v>
      </c>
      <c r="HQ106">
        <v>0</v>
      </c>
      <c r="HR106">
        <v>0</v>
      </c>
      <c r="HS106">
        <v>67.28</v>
      </c>
      <c r="HT106">
        <v>38.687199999999997</v>
      </c>
      <c r="HU106">
        <v>0</v>
      </c>
      <c r="HV106">
        <v>0</v>
      </c>
      <c r="HW106">
        <v>0</v>
      </c>
      <c r="HX106">
        <v>0</v>
      </c>
      <c r="HY106">
        <v>0</v>
      </c>
      <c r="HZ106">
        <v>0</v>
      </c>
      <c r="IA106">
        <v>38.69</v>
      </c>
      <c r="IB106">
        <v>0</v>
      </c>
      <c r="IC106">
        <v>0</v>
      </c>
      <c r="ID106">
        <v>0</v>
      </c>
      <c r="IE106">
        <v>0</v>
      </c>
      <c r="IF106">
        <v>38.69</v>
      </c>
    </row>
    <row r="107" spans="1:240" x14ac:dyDescent="0.3">
      <c r="A107" s="67">
        <v>43887.469814814816</v>
      </c>
      <c r="B107" t="s">
        <v>299</v>
      </c>
      <c r="C107" t="s">
        <v>299</v>
      </c>
      <c r="D107" t="s">
        <v>276</v>
      </c>
      <c r="E107">
        <v>53627.8</v>
      </c>
      <c r="F107">
        <v>53627.8</v>
      </c>
      <c r="G107" t="s">
        <v>112</v>
      </c>
      <c r="H107" s="68">
        <v>4.7222222222222221E-2</v>
      </c>
      <c r="I107" t="s">
        <v>118</v>
      </c>
      <c r="J107">
        <v>5.0599999999999996</v>
      </c>
      <c r="K107" t="s">
        <v>114</v>
      </c>
      <c r="L107" t="s">
        <v>114</v>
      </c>
      <c r="M107" t="s">
        <v>543</v>
      </c>
      <c r="N107">
        <v>10.667199999999999</v>
      </c>
      <c r="O107">
        <v>77008.899999999994</v>
      </c>
      <c r="P107">
        <v>21224.5</v>
      </c>
      <c r="Q107">
        <v>0</v>
      </c>
      <c r="R107">
        <v>2004.18</v>
      </c>
      <c r="S107">
        <v>0</v>
      </c>
      <c r="T107">
        <v>62752.7</v>
      </c>
      <c r="U107">
        <v>163001</v>
      </c>
      <c r="V107">
        <v>229701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392702</v>
      </c>
      <c r="AC107">
        <v>1639.49</v>
      </c>
      <c r="AD107">
        <v>0</v>
      </c>
      <c r="AE107">
        <v>0</v>
      </c>
      <c r="AF107">
        <v>0</v>
      </c>
      <c r="AG107">
        <v>0</v>
      </c>
      <c r="AH107">
        <v>700.60699999999997</v>
      </c>
      <c r="AI107">
        <v>0</v>
      </c>
      <c r="AJ107">
        <v>2340.09</v>
      </c>
      <c r="AK107">
        <v>0</v>
      </c>
      <c r="AL107">
        <v>0</v>
      </c>
      <c r="AM107">
        <v>0</v>
      </c>
      <c r="AN107">
        <v>0</v>
      </c>
      <c r="AO107">
        <v>2340.09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6.0901300000000003</v>
      </c>
      <c r="BD107">
        <v>52.880200000000002</v>
      </c>
      <c r="BE107">
        <v>11.512700000000001</v>
      </c>
      <c r="BF107">
        <v>0</v>
      </c>
      <c r="BG107">
        <v>0.91852699999999998</v>
      </c>
      <c r="BH107">
        <v>2.35642</v>
      </c>
      <c r="BI107">
        <v>34.2667</v>
      </c>
      <c r="BJ107">
        <v>108.02500000000001</v>
      </c>
      <c r="BK107">
        <v>123.904</v>
      </c>
      <c r="BL107">
        <v>0</v>
      </c>
      <c r="BM107">
        <v>0</v>
      </c>
      <c r="BN107">
        <v>0</v>
      </c>
      <c r="BO107">
        <v>0</v>
      </c>
      <c r="BP107">
        <v>0</v>
      </c>
      <c r="BQ107">
        <v>231.928</v>
      </c>
      <c r="BR107">
        <v>223.48699999999999</v>
      </c>
      <c r="BS107">
        <v>8.4416600000000006</v>
      </c>
      <c r="BT107">
        <v>0</v>
      </c>
      <c r="BU107">
        <v>0</v>
      </c>
      <c r="BW107">
        <v>0</v>
      </c>
      <c r="BX107">
        <v>0</v>
      </c>
      <c r="BZ107">
        <v>0</v>
      </c>
      <c r="CA107" t="s">
        <v>114</v>
      </c>
      <c r="CB107" t="s">
        <v>114</v>
      </c>
      <c r="CC107" t="s">
        <v>545</v>
      </c>
      <c r="CD107">
        <v>11.3902</v>
      </c>
      <c r="CE107">
        <v>73791.399999999994</v>
      </c>
      <c r="CF107">
        <v>29125.9</v>
      </c>
      <c r="CG107">
        <v>0</v>
      </c>
      <c r="CH107">
        <v>45.850299999999997</v>
      </c>
      <c r="CI107">
        <v>13771.7</v>
      </c>
      <c r="CJ107">
        <v>58219.7</v>
      </c>
      <c r="CK107">
        <v>174966</v>
      </c>
      <c r="CL107">
        <v>229701</v>
      </c>
      <c r="CM107">
        <v>0</v>
      </c>
      <c r="CN107">
        <v>0</v>
      </c>
      <c r="CO107">
        <v>0</v>
      </c>
      <c r="CP107">
        <v>0</v>
      </c>
      <c r="CQ107">
        <v>0</v>
      </c>
      <c r="CR107">
        <v>404667</v>
      </c>
      <c r="CS107">
        <v>1958.05</v>
      </c>
      <c r="CT107">
        <v>0</v>
      </c>
      <c r="CU107">
        <v>0</v>
      </c>
      <c r="CV107">
        <v>0</v>
      </c>
      <c r="CW107">
        <v>0</v>
      </c>
      <c r="CX107">
        <v>0</v>
      </c>
      <c r="CY107">
        <v>0</v>
      </c>
      <c r="CZ107">
        <v>1958.05</v>
      </c>
      <c r="DA107">
        <v>0</v>
      </c>
      <c r="DB107">
        <v>0</v>
      </c>
      <c r="DC107">
        <v>0</v>
      </c>
      <c r="DD107">
        <v>0</v>
      </c>
      <c r="DE107">
        <v>1958.05</v>
      </c>
      <c r="DF107">
        <v>0</v>
      </c>
      <c r="DG107">
        <v>0</v>
      </c>
      <c r="DH107">
        <v>0</v>
      </c>
      <c r="DI107">
        <v>0</v>
      </c>
      <c r="DJ107">
        <v>0</v>
      </c>
      <c r="DK107">
        <v>0</v>
      </c>
      <c r="DL107">
        <v>0</v>
      </c>
      <c r="DM107">
        <v>0</v>
      </c>
      <c r="DN107">
        <v>0</v>
      </c>
      <c r="DO107">
        <v>0</v>
      </c>
      <c r="DP107">
        <v>0</v>
      </c>
      <c r="DQ107">
        <v>0</v>
      </c>
      <c r="DR107">
        <v>0</v>
      </c>
      <c r="DS107">
        <v>7.3450499999999996</v>
      </c>
      <c r="DT107">
        <v>50.1496</v>
      </c>
      <c r="DU107">
        <v>16.254300000000001</v>
      </c>
      <c r="DV107">
        <v>0</v>
      </c>
      <c r="DW107">
        <v>2.0994800000000001E-2</v>
      </c>
      <c r="DX107">
        <v>7.3156999999999996</v>
      </c>
      <c r="DY107">
        <v>31.995200000000001</v>
      </c>
      <c r="DZ107">
        <v>113.081</v>
      </c>
      <c r="EA107">
        <v>123.904</v>
      </c>
      <c r="EB107">
        <v>0</v>
      </c>
      <c r="EC107">
        <v>0</v>
      </c>
      <c r="ED107">
        <v>0</v>
      </c>
      <c r="EE107">
        <v>0</v>
      </c>
      <c r="EF107">
        <v>0</v>
      </c>
      <c r="EG107">
        <v>236.98500000000001</v>
      </c>
      <c r="EH107">
        <v>229.64500000000001</v>
      </c>
      <c r="EI107">
        <v>7.3398199999999996</v>
      </c>
      <c r="EJ107">
        <v>0</v>
      </c>
      <c r="EK107">
        <v>0</v>
      </c>
      <c r="EM107">
        <v>0</v>
      </c>
      <c r="EN107">
        <v>0</v>
      </c>
      <c r="EP107">
        <v>0</v>
      </c>
      <c r="EQ107" s="69">
        <v>8.4892599999999993E-21</v>
      </c>
      <c r="ER107">
        <v>24.507100000000001</v>
      </c>
      <c r="ES107">
        <v>2.8362099999999999</v>
      </c>
      <c r="ET107">
        <v>0</v>
      </c>
      <c r="EU107" s="69">
        <v>3.2931000000000002E-10</v>
      </c>
      <c r="EV107">
        <v>0</v>
      </c>
      <c r="EW107">
        <v>9.7664000000000009</v>
      </c>
      <c r="EX107">
        <v>37.1098</v>
      </c>
      <c r="EY107">
        <v>29.569299999999998</v>
      </c>
      <c r="EZ107">
        <v>0</v>
      </c>
      <c r="FA107">
        <v>0</v>
      </c>
      <c r="FB107">
        <v>0</v>
      </c>
      <c r="FC107">
        <v>0</v>
      </c>
      <c r="FD107">
        <v>0</v>
      </c>
      <c r="FE107">
        <v>66.679100000000005</v>
      </c>
      <c r="FF107" s="69">
        <v>7.4317299999999994E-21</v>
      </c>
      <c r="FG107">
        <v>23.8477</v>
      </c>
      <c r="FH107">
        <v>3.6770900000000002</v>
      </c>
      <c r="FI107">
        <v>0</v>
      </c>
      <c r="FJ107" s="69">
        <v>9.4877499999999998E-19</v>
      </c>
      <c r="FK107">
        <v>1.78037</v>
      </c>
      <c r="FL107">
        <v>9.5921000000000003</v>
      </c>
      <c r="FM107">
        <v>38.897199999999998</v>
      </c>
      <c r="FN107">
        <v>29.569299999999998</v>
      </c>
      <c r="FO107">
        <v>0</v>
      </c>
      <c r="FP107">
        <v>0</v>
      </c>
      <c r="FQ107">
        <v>0</v>
      </c>
      <c r="FR107">
        <v>0</v>
      </c>
      <c r="FS107">
        <v>0</v>
      </c>
      <c r="FT107">
        <v>68.4666</v>
      </c>
      <c r="FU107" t="s">
        <v>642</v>
      </c>
      <c r="FV107" t="s">
        <v>622</v>
      </c>
      <c r="FW107" t="s">
        <v>528</v>
      </c>
      <c r="FX107" t="s">
        <v>115</v>
      </c>
      <c r="FY107" t="s">
        <v>530</v>
      </c>
      <c r="FZ107" t="s">
        <v>116</v>
      </c>
      <c r="GA107" t="s">
        <v>549</v>
      </c>
      <c r="GB107" t="s">
        <v>650</v>
      </c>
      <c r="GC107">
        <v>2.4858699999999998E-3</v>
      </c>
      <c r="GD107">
        <v>14.1538</v>
      </c>
      <c r="GE107">
        <v>3.8667600000000002</v>
      </c>
      <c r="GF107">
        <v>0</v>
      </c>
      <c r="GG107">
        <v>0.45313500000000001</v>
      </c>
      <c r="GH107">
        <v>0</v>
      </c>
      <c r="GI107">
        <v>11.3055</v>
      </c>
      <c r="GJ107">
        <v>29.78</v>
      </c>
      <c r="GK107">
        <v>39.3718</v>
      </c>
      <c r="GL107">
        <v>0</v>
      </c>
      <c r="GM107">
        <v>0</v>
      </c>
      <c r="GN107">
        <v>0</v>
      </c>
      <c r="GO107">
        <v>0</v>
      </c>
      <c r="GP107">
        <v>0</v>
      </c>
      <c r="GQ107">
        <v>69.150000000000006</v>
      </c>
      <c r="GR107">
        <v>8.7008100000000006</v>
      </c>
      <c r="GS107">
        <v>0</v>
      </c>
      <c r="GT107">
        <v>0</v>
      </c>
      <c r="GU107">
        <v>0</v>
      </c>
      <c r="GV107">
        <v>0</v>
      </c>
      <c r="GW107">
        <v>3.71814</v>
      </c>
      <c r="GX107">
        <v>0</v>
      </c>
      <c r="GY107">
        <v>12.42</v>
      </c>
      <c r="GZ107">
        <v>0</v>
      </c>
      <c r="HA107">
        <v>0</v>
      </c>
      <c r="HB107">
        <v>0</v>
      </c>
      <c r="HC107">
        <v>0</v>
      </c>
      <c r="HD107">
        <v>12.42</v>
      </c>
      <c r="HE107">
        <v>2.6456100000000001E-3</v>
      </c>
      <c r="HF107">
        <v>13.524100000000001</v>
      </c>
      <c r="HG107">
        <v>5.1867400000000004</v>
      </c>
      <c r="HH107">
        <v>0</v>
      </c>
      <c r="HI107">
        <v>1.05719E-2</v>
      </c>
      <c r="HJ107">
        <v>2.3964699999999999</v>
      </c>
      <c r="HK107">
        <v>10.656599999999999</v>
      </c>
      <c r="HL107">
        <v>31.78</v>
      </c>
      <c r="HM107">
        <v>39.3718</v>
      </c>
      <c r="HN107">
        <v>0</v>
      </c>
      <c r="HO107">
        <v>0</v>
      </c>
      <c r="HP107">
        <v>0</v>
      </c>
      <c r="HQ107">
        <v>0</v>
      </c>
      <c r="HR107">
        <v>0</v>
      </c>
      <c r="HS107">
        <v>71.150000000000006</v>
      </c>
      <c r="HT107">
        <v>10.391400000000001</v>
      </c>
      <c r="HU107">
        <v>0</v>
      </c>
      <c r="HV107">
        <v>0</v>
      </c>
      <c r="HW107">
        <v>0</v>
      </c>
      <c r="HX107">
        <v>0</v>
      </c>
      <c r="HY107">
        <v>0</v>
      </c>
      <c r="HZ107">
        <v>0</v>
      </c>
      <c r="IA107">
        <v>10.39</v>
      </c>
      <c r="IB107">
        <v>0</v>
      </c>
      <c r="IC107">
        <v>0</v>
      </c>
      <c r="ID107">
        <v>0</v>
      </c>
      <c r="IE107">
        <v>0</v>
      </c>
      <c r="IF107">
        <v>10.39</v>
      </c>
    </row>
    <row r="108" spans="1:240" x14ac:dyDescent="0.3">
      <c r="A108" s="67">
        <v>43887.471018518518</v>
      </c>
      <c r="B108" t="s">
        <v>300</v>
      </c>
      <c r="C108" t="s">
        <v>300</v>
      </c>
      <c r="D108" t="s">
        <v>278</v>
      </c>
      <c r="E108">
        <v>53627.8</v>
      </c>
      <c r="F108">
        <v>53627.8</v>
      </c>
      <c r="G108" t="s">
        <v>112</v>
      </c>
      <c r="H108" s="68">
        <v>7.013888888888889E-2</v>
      </c>
      <c r="I108" t="s">
        <v>113</v>
      </c>
      <c r="J108">
        <v>-64.37</v>
      </c>
      <c r="K108" t="s">
        <v>114</v>
      </c>
      <c r="L108" t="s">
        <v>114</v>
      </c>
      <c r="M108" t="s">
        <v>550</v>
      </c>
      <c r="N108">
        <v>121.467</v>
      </c>
      <c r="O108">
        <v>45598.3</v>
      </c>
      <c r="P108">
        <v>190410</v>
      </c>
      <c r="Q108">
        <v>0</v>
      </c>
      <c r="R108">
        <v>8668.83</v>
      </c>
      <c r="S108">
        <v>0</v>
      </c>
      <c r="T108">
        <v>87659</v>
      </c>
      <c r="U108">
        <v>332458</v>
      </c>
      <c r="V108">
        <v>235375</v>
      </c>
      <c r="W108">
        <v>23370.400000000001</v>
      </c>
      <c r="X108">
        <v>0</v>
      </c>
      <c r="Y108">
        <v>0</v>
      </c>
      <c r="Z108">
        <v>0</v>
      </c>
      <c r="AA108">
        <v>0</v>
      </c>
      <c r="AB108">
        <v>591204</v>
      </c>
      <c r="AC108">
        <v>18668.7</v>
      </c>
      <c r="AD108">
        <v>0</v>
      </c>
      <c r="AE108">
        <v>0</v>
      </c>
      <c r="AF108">
        <v>0</v>
      </c>
      <c r="AG108">
        <v>0</v>
      </c>
      <c r="AH108">
        <v>804.745</v>
      </c>
      <c r="AI108">
        <v>0</v>
      </c>
      <c r="AJ108">
        <v>19473.400000000001</v>
      </c>
      <c r="AK108">
        <v>2888.07</v>
      </c>
      <c r="AL108">
        <v>0</v>
      </c>
      <c r="AM108">
        <v>0</v>
      </c>
      <c r="AN108">
        <v>0</v>
      </c>
      <c r="AO108">
        <v>22361.5</v>
      </c>
      <c r="AP108">
        <v>0</v>
      </c>
      <c r="AQ108">
        <v>0</v>
      </c>
      <c r="AR108">
        <v>0</v>
      </c>
      <c r="AS108">
        <v>0</v>
      </c>
      <c r="AT108">
        <v>0</v>
      </c>
      <c r="AU108">
        <v>0</v>
      </c>
      <c r="AV108">
        <v>0</v>
      </c>
      <c r="AW108">
        <v>0</v>
      </c>
      <c r="AX108">
        <v>0</v>
      </c>
      <c r="AY108">
        <v>0</v>
      </c>
      <c r="AZ108">
        <v>0</v>
      </c>
      <c r="BA108">
        <v>0</v>
      </c>
      <c r="BB108">
        <v>0</v>
      </c>
      <c r="BC108">
        <v>68.647199999999998</v>
      </c>
      <c r="BD108">
        <v>28.095300000000002</v>
      </c>
      <c r="BE108">
        <v>99.7898</v>
      </c>
      <c r="BF108">
        <v>0</v>
      </c>
      <c r="BG108">
        <v>4.4556199999999997</v>
      </c>
      <c r="BH108">
        <v>2.7124899999999998</v>
      </c>
      <c r="BI108">
        <v>45.172800000000002</v>
      </c>
      <c r="BJ108">
        <v>248.87299999999999</v>
      </c>
      <c r="BK108">
        <v>127.315</v>
      </c>
      <c r="BL108">
        <v>12.2561</v>
      </c>
      <c r="BM108">
        <v>0</v>
      </c>
      <c r="BN108">
        <v>0</v>
      </c>
      <c r="BO108">
        <v>0</v>
      </c>
      <c r="BP108">
        <v>0</v>
      </c>
      <c r="BQ108">
        <v>388.44400000000002</v>
      </c>
      <c r="BR108">
        <v>307.459</v>
      </c>
      <c r="BS108">
        <v>80.985399999999998</v>
      </c>
      <c r="BT108">
        <v>0</v>
      </c>
      <c r="BU108">
        <v>0</v>
      </c>
      <c r="BW108">
        <v>0</v>
      </c>
      <c r="BX108">
        <v>0</v>
      </c>
      <c r="BZ108">
        <v>0</v>
      </c>
      <c r="CA108" t="s">
        <v>114</v>
      </c>
      <c r="CB108" t="s">
        <v>114</v>
      </c>
      <c r="CC108" t="s">
        <v>316</v>
      </c>
      <c r="CD108">
        <v>102.86499999999999</v>
      </c>
      <c r="CE108">
        <v>48247.6</v>
      </c>
      <c r="CF108">
        <v>83142.600000000006</v>
      </c>
      <c r="CG108">
        <v>0</v>
      </c>
      <c r="CH108">
        <v>514.56799999999998</v>
      </c>
      <c r="CI108">
        <v>12982.5</v>
      </c>
      <c r="CJ108">
        <v>83587.3</v>
      </c>
      <c r="CK108">
        <v>228577</v>
      </c>
      <c r="CL108">
        <v>235375</v>
      </c>
      <c r="CM108">
        <v>23370.400000000001</v>
      </c>
      <c r="CN108">
        <v>0</v>
      </c>
      <c r="CO108">
        <v>0</v>
      </c>
      <c r="CP108">
        <v>0</v>
      </c>
      <c r="CQ108">
        <v>0</v>
      </c>
      <c r="CR108">
        <v>487323</v>
      </c>
      <c r="CS108">
        <v>16970.900000000001</v>
      </c>
      <c r="CT108">
        <v>0</v>
      </c>
      <c r="CU108">
        <v>0</v>
      </c>
      <c r="CV108">
        <v>0</v>
      </c>
      <c r="CW108">
        <v>0</v>
      </c>
      <c r="CX108">
        <v>205.613</v>
      </c>
      <c r="CY108">
        <v>0</v>
      </c>
      <c r="CZ108">
        <v>17176.5</v>
      </c>
      <c r="DA108">
        <v>2888.07</v>
      </c>
      <c r="DB108">
        <v>0</v>
      </c>
      <c r="DC108">
        <v>0</v>
      </c>
      <c r="DD108">
        <v>0</v>
      </c>
      <c r="DE108">
        <v>20064.599999999999</v>
      </c>
      <c r="DF108">
        <v>0</v>
      </c>
      <c r="DG108">
        <v>0</v>
      </c>
      <c r="DH108">
        <v>0</v>
      </c>
      <c r="DI108">
        <v>0</v>
      </c>
      <c r="DJ108">
        <v>0</v>
      </c>
      <c r="DK108">
        <v>0</v>
      </c>
      <c r="DL108">
        <v>0</v>
      </c>
      <c r="DM108">
        <v>0</v>
      </c>
      <c r="DN108">
        <v>0</v>
      </c>
      <c r="DO108">
        <v>0</v>
      </c>
      <c r="DP108">
        <v>0</v>
      </c>
      <c r="DQ108">
        <v>0</v>
      </c>
      <c r="DR108">
        <v>0</v>
      </c>
      <c r="DS108">
        <v>61.648400000000002</v>
      </c>
      <c r="DT108">
        <v>28.662099999999999</v>
      </c>
      <c r="DU108">
        <v>43.341900000000003</v>
      </c>
      <c r="DV108">
        <v>0</v>
      </c>
      <c r="DW108">
        <v>0.303228</v>
      </c>
      <c r="DX108">
        <v>7.2682500000000001</v>
      </c>
      <c r="DY108">
        <v>43.287300000000002</v>
      </c>
      <c r="DZ108">
        <v>184.511</v>
      </c>
      <c r="EA108">
        <v>127.315</v>
      </c>
      <c r="EB108">
        <v>12.2561</v>
      </c>
      <c r="EC108">
        <v>0</v>
      </c>
      <c r="ED108">
        <v>0</v>
      </c>
      <c r="EE108">
        <v>0</v>
      </c>
      <c r="EF108">
        <v>0</v>
      </c>
      <c r="EG108">
        <v>324.08199999999999</v>
      </c>
      <c r="EH108">
        <v>252.10400000000001</v>
      </c>
      <c r="EI108">
        <v>71.978300000000004</v>
      </c>
      <c r="EJ108">
        <v>0</v>
      </c>
      <c r="EK108">
        <v>0</v>
      </c>
      <c r="EM108">
        <v>0</v>
      </c>
      <c r="EN108">
        <v>0</v>
      </c>
      <c r="EP108">
        <v>0</v>
      </c>
      <c r="EQ108" s="69">
        <v>2.1791299999999998E-21</v>
      </c>
      <c r="ER108">
        <v>30.054400000000001</v>
      </c>
      <c r="ES108">
        <v>22.409199999999998</v>
      </c>
      <c r="ET108">
        <v>0</v>
      </c>
      <c r="EU108" s="69">
        <v>5.5431300000000002E-17</v>
      </c>
      <c r="EV108">
        <v>0</v>
      </c>
      <c r="EW108">
        <v>13.750400000000001</v>
      </c>
      <c r="EX108">
        <v>66.213999999999999</v>
      </c>
      <c r="EY108">
        <v>30.176600000000001</v>
      </c>
      <c r="EZ108">
        <v>2.6678500000000001</v>
      </c>
      <c r="FA108">
        <v>0</v>
      </c>
      <c r="FB108">
        <v>0</v>
      </c>
      <c r="FC108">
        <v>0</v>
      </c>
      <c r="FD108">
        <v>0</v>
      </c>
      <c r="FE108">
        <v>99.058400000000006</v>
      </c>
      <c r="FF108">
        <v>1.2249099999999999E-4</v>
      </c>
      <c r="FG108">
        <v>26.977699999999999</v>
      </c>
      <c r="FH108">
        <v>10.569000000000001</v>
      </c>
      <c r="FI108">
        <v>0</v>
      </c>
      <c r="FJ108">
        <v>1.54681E-3</v>
      </c>
      <c r="FK108">
        <v>1.61805</v>
      </c>
      <c r="FL108">
        <v>13.479699999999999</v>
      </c>
      <c r="FM108">
        <v>52.6462</v>
      </c>
      <c r="FN108">
        <v>30.176600000000001</v>
      </c>
      <c r="FO108">
        <v>2.6678500000000001</v>
      </c>
      <c r="FP108">
        <v>0</v>
      </c>
      <c r="FQ108">
        <v>0</v>
      </c>
      <c r="FR108">
        <v>0</v>
      </c>
      <c r="FS108">
        <v>0</v>
      </c>
      <c r="FT108">
        <v>85.490600000000001</v>
      </c>
      <c r="FU108" t="s">
        <v>642</v>
      </c>
      <c r="FV108" t="s">
        <v>622</v>
      </c>
      <c r="FW108" t="s">
        <v>528</v>
      </c>
      <c r="FX108" t="s">
        <v>115</v>
      </c>
      <c r="FY108" t="s">
        <v>530</v>
      </c>
      <c r="FZ108" t="s">
        <v>116</v>
      </c>
      <c r="GA108" t="s">
        <v>549</v>
      </c>
      <c r="GB108" t="s">
        <v>650</v>
      </c>
      <c r="GC108">
        <v>2.4715399999999998E-2</v>
      </c>
      <c r="GD108">
        <v>9.6906300000000005</v>
      </c>
      <c r="GE108">
        <v>37.672800000000002</v>
      </c>
      <c r="GF108">
        <v>0</v>
      </c>
      <c r="GG108">
        <v>1.70411</v>
      </c>
      <c r="GH108">
        <v>0</v>
      </c>
      <c r="GI108">
        <v>15.9061</v>
      </c>
      <c r="GJ108">
        <v>64.989999999999995</v>
      </c>
      <c r="GK108">
        <v>40.961599999999997</v>
      </c>
      <c r="GL108">
        <v>4.6497999999999999</v>
      </c>
      <c r="GM108">
        <v>0</v>
      </c>
      <c r="GN108">
        <v>0</v>
      </c>
      <c r="GO108">
        <v>0</v>
      </c>
      <c r="GP108">
        <v>0</v>
      </c>
      <c r="GQ108">
        <v>110.6</v>
      </c>
      <c r="GR108">
        <v>99.075199999999995</v>
      </c>
      <c r="GS108">
        <v>0</v>
      </c>
      <c r="GT108">
        <v>0</v>
      </c>
      <c r="GU108">
        <v>0</v>
      </c>
      <c r="GV108">
        <v>0</v>
      </c>
      <c r="GW108">
        <v>4.27081</v>
      </c>
      <c r="GX108">
        <v>0</v>
      </c>
      <c r="GY108">
        <v>103.35</v>
      </c>
      <c r="GZ108">
        <v>15.3271</v>
      </c>
      <c r="HA108">
        <v>0</v>
      </c>
      <c r="HB108">
        <v>0</v>
      </c>
      <c r="HC108">
        <v>0</v>
      </c>
      <c r="HD108">
        <v>118.68</v>
      </c>
      <c r="HE108">
        <v>2.0885999999999998E-2</v>
      </c>
      <c r="HF108">
        <v>10.231400000000001</v>
      </c>
      <c r="HG108">
        <v>16.1935</v>
      </c>
      <c r="HH108">
        <v>0</v>
      </c>
      <c r="HI108">
        <v>0.108458</v>
      </c>
      <c r="HJ108">
        <v>2.25021</v>
      </c>
      <c r="HK108">
        <v>15.3147</v>
      </c>
      <c r="HL108">
        <v>44.11</v>
      </c>
      <c r="HM108">
        <v>40.961599999999997</v>
      </c>
      <c r="HN108">
        <v>4.6497999999999999</v>
      </c>
      <c r="HO108">
        <v>0</v>
      </c>
      <c r="HP108">
        <v>0</v>
      </c>
      <c r="HQ108">
        <v>0</v>
      </c>
      <c r="HR108">
        <v>0</v>
      </c>
      <c r="HS108">
        <v>89.72</v>
      </c>
      <c r="HT108">
        <v>90.065200000000004</v>
      </c>
      <c r="HU108">
        <v>0</v>
      </c>
      <c r="HV108">
        <v>0</v>
      </c>
      <c r="HW108">
        <v>0</v>
      </c>
      <c r="HX108">
        <v>0</v>
      </c>
      <c r="HY108">
        <v>1.0911999999999999</v>
      </c>
      <c r="HZ108">
        <v>0</v>
      </c>
      <c r="IA108">
        <v>91.16</v>
      </c>
      <c r="IB108">
        <v>15.3271</v>
      </c>
      <c r="IC108">
        <v>0</v>
      </c>
      <c r="ID108">
        <v>0</v>
      </c>
      <c r="IE108">
        <v>0</v>
      </c>
      <c r="IF108">
        <v>106.49</v>
      </c>
    </row>
    <row r="109" spans="1:240" x14ac:dyDescent="0.3">
      <c r="A109" s="67">
        <v>43887.471956018519</v>
      </c>
      <c r="B109" t="s">
        <v>301</v>
      </c>
      <c r="C109" t="s">
        <v>301</v>
      </c>
      <c r="D109" t="s">
        <v>276</v>
      </c>
      <c r="E109">
        <v>53627.8</v>
      </c>
      <c r="F109">
        <v>53627.8</v>
      </c>
      <c r="G109" t="s">
        <v>112</v>
      </c>
      <c r="H109" s="68">
        <v>5.4166666666666669E-2</v>
      </c>
      <c r="I109" t="s">
        <v>113</v>
      </c>
      <c r="J109">
        <v>-41.43</v>
      </c>
      <c r="K109" t="s">
        <v>114</v>
      </c>
      <c r="L109" t="s">
        <v>114</v>
      </c>
      <c r="M109" t="s">
        <v>535</v>
      </c>
      <c r="N109">
        <v>40.9452</v>
      </c>
      <c r="O109">
        <v>77526</v>
      </c>
      <c r="P109">
        <v>187246</v>
      </c>
      <c r="Q109">
        <v>0</v>
      </c>
      <c r="R109">
        <v>5883.81</v>
      </c>
      <c r="S109">
        <v>0</v>
      </c>
      <c r="T109">
        <v>87667.9</v>
      </c>
      <c r="U109">
        <v>358365</v>
      </c>
      <c r="V109">
        <v>235375</v>
      </c>
      <c r="W109">
        <v>23370.400000000001</v>
      </c>
      <c r="X109">
        <v>0</v>
      </c>
      <c r="Y109">
        <v>0</v>
      </c>
      <c r="Z109">
        <v>0</v>
      </c>
      <c r="AA109">
        <v>0</v>
      </c>
      <c r="AB109">
        <v>617111</v>
      </c>
      <c r="AC109">
        <v>6293.02</v>
      </c>
      <c r="AD109">
        <v>0</v>
      </c>
      <c r="AE109">
        <v>0</v>
      </c>
      <c r="AF109">
        <v>0</v>
      </c>
      <c r="AG109">
        <v>0</v>
      </c>
      <c r="AH109">
        <v>706.89</v>
      </c>
      <c r="AI109">
        <v>0</v>
      </c>
      <c r="AJ109">
        <v>6999.91</v>
      </c>
      <c r="AK109">
        <v>2888.07</v>
      </c>
      <c r="AL109">
        <v>0</v>
      </c>
      <c r="AM109">
        <v>0</v>
      </c>
      <c r="AN109">
        <v>0</v>
      </c>
      <c r="AO109">
        <v>9887.98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23.5076</v>
      </c>
      <c r="BD109">
        <v>57.617899999999999</v>
      </c>
      <c r="BE109">
        <v>96.551500000000004</v>
      </c>
      <c r="BF109">
        <v>0</v>
      </c>
      <c r="BG109">
        <v>2.66486</v>
      </c>
      <c r="BH109">
        <v>2.3778199999999998</v>
      </c>
      <c r="BI109">
        <v>47.863100000000003</v>
      </c>
      <c r="BJ109">
        <v>230.583</v>
      </c>
      <c r="BK109">
        <v>136.49299999999999</v>
      </c>
      <c r="BL109">
        <v>11.966799999999999</v>
      </c>
      <c r="BM109">
        <v>0</v>
      </c>
      <c r="BN109">
        <v>0</v>
      </c>
      <c r="BO109">
        <v>0</v>
      </c>
      <c r="BP109">
        <v>0</v>
      </c>
      <c r="BQ109">
        <v>379.04300000000001</v>
      </c>
      <c r="BR109">
        <v>343.48200000000003</v>
      </c>
      <c r="BS109">
        <v>35.560299999999998</v>
      </c>
      <c r="BT109">
        <v>0</v>
      </c>
      <c r="BU109">
        <v>0</v>
      </c>
      <c r="BW109">
        <v>0</v>
      </c>
      <c r="BX109">
        <v>0</v>
      </c>
      <c r="BZ109">
        <v>0</v>
      </c>
      <c r="CA109" t="s">
        <v>114</v>
      </c>
      <c r="CB109" t="s">
        <v>114</v>
      </c>
      <c r="CC109" t="s">
        <v>314</v>
      </c>
      <c r="CD109">
        <v>45.4375</v>
      </c>
      <c r="CE109">
        <v>98700.3</v>
      </c>
      <c r="CF109">
        <v>79656.800000000003</v>
      </c>
      <c r="CG109">
        <v>0</v>
      </c>
      <c r="CH109">
        <v>116.554</v>
      </c>
      <c r="CI109">
        <v>11093.5</v>
      </c>
      <c r="CJ109">
        <v>83134.899999999994</v>
      </c>
      <c r="CK109">
        <v>272747</v>
      </c>
      <c r="CL109">
        <v>235375</v>
      </c>
      <c r="CM109">
        <v>23370.400000000001</v>
      </c>
      <c r="CN109">
        <v>0</v>
      </c>
      <c r="CO109">
        <v>0</v>
      </c>
      <c r="CP109">
        <v>0</v>
      </c>
      <c r="CQ109">
        <v>0</v>
      </c>
      <c r="CR109">
        <v>531493</v>
      </c>
      <c r="CS109">
        <v>8049.58</v>
      </c>
      <c r="CT109">
        <v>0</v>
      </c>
      <c r="CU109">
        <v>0</v>
      </c>
      <c r="CV109">
        <v>0</v>
      </c>
      <c r="CW109">
        <v>0</v>
      </c>
      <c r="CX109">
        <v>184.65600000000001</v>
      </c>
      <c r="CY109">
        <v>0</v>
      </c>
      <c r="CZ109">
        <v>8234.24</v>
      </c>
      <c r="DA109">
        <v>2888.07</v>
      </c>
      <c r="DB109">
        <v>0</v>
      </c>
      <c r="DC109">
        <v>0</v>
      </c>
      <c r="DD109">
        <v>0</v>
      </c>
      <c r="DE109">
        <v>11122.3</v>
      </c>
      <c r="DF109">
        <v>0</v>
      </c>
      <c r="DG109">
        <v>0</v>
      </c>
      <c r="DH109">
        <v>0</v>
      </c>
      <c r="DI109">
        <v>0</v>
      </c>
      <c r="DJ109">
        <v>0</v>
      </c>
      <c r="DK109">
        <v>0</v>
      </c>
      <c r="DL109">
        <v>0</v>
      </c>
      <c r="DM109">
        <v>0</v>
      </c>
      <c r="DN109">
        <v>0</v>
      </c>
      <c r="DO109">
        <v>0</v>
      </c>
      <c r="DP109">
        <v>0</v>
      </c>
      <c r="DQ109">
        <v>0</v>
      </c>
      <c r="DR109">
        <v>0</v>
      </c>
      <c r="DS109">
        <v>28.686299999999999</v>
      </c>
      <c r="DT109">
        <v>66.300899999999999</v>
      </c>
      <c r="DU109">
        <v>42.000700000000002</v>
      </c>
      <c r="DV109">
        <v>0</v>
      </c>
      <c r="DW109">
        <v>5.5282400000000002E-2</v>
      </c>
      <c r="DX109">
        <v>6.5131500000000004</v>
      </c>
      <c r="DY109">
        <v>45.591500000000003</v>
      </c>
      <c r="DZ109">
        <v>189.148</v>
      </c>
      <c r="EA109">
        <v>136.49299999999999</v>
      </c>
      <c r="EB109">
        <v>11.966799999999999</v>
      </c>
      <c r="EC109">
        <v>0</v>
      </c>
      <c r="ED109">
        <v>0</v>
      </c>
      <c r="EE109">
        <v>0</v>
      </c>
      <c r="EF109">
        <v>0</v>
      </c>
      <c r="EG109">
        <v>337.608</v>
      </c>
      <c r="EH109">
        <v>298.62799999999999</v>
      </c>
      <c r="EI109">
        <v>38.9801</v>
      </c>
      <c r="EJ109">
        <v>0</v>
      </c>
      <c r="EK109">
        <v>0</v>
      </c>
      <c r="EM109">
        <v>0</v>
      </c>
      <c r="EN109">
        <v>0</v>
      </c>
      <c r="EP109">
        <v>0</v>
      </c>
      <c r="EQ109" s="69">
        <v>1.5012E-21</v>
      </c>
      <c r="ER109">
        <v>28.988299999999999</v>
      </c>
      <c r="ES109">
        <v>21.656300000000002</v>
      </c>
      <c r="ET109">
        <v>0</v>
      </c>
      <c r="EU109" s="69">
        <v>9.0567099999999999E-13</v>
      </c>
      <c r="EV109">
        <v>0</v>
      </c>
      <c r="EW109">
        <v>13.967000000000001</v>
      </c>
      <c r="EX109">
        <v>64.611599999999996</v>
      </c>
      <c r="EY109">
        <v>30.176600000000001</v>
      </c>
      <c r="EZ109">
        <v>2.6678500000000001</v>
      </c>
      <c r="FA109">
        <v>0</v>
      </c>
      <c r="FB109">
        <v>0</v>
      </c>
      <c r="FC109">
        <v>0</v>
      </c>
      <c r="FD109">
        <v>0</v>
      </c>
      <c r="FE109">
        <v>97.456000000000003</v>
      </c>
      <c r="FF109">
        <v>6.7330500000000002E-4</v>
      </c>
      <c r="FG109">
        <v>33.002200000000002</v>
      </c>
      <c r="FH109">
        <v>9.4626900000000003</v>
      </c>
      <c r="FI109">
        <v>0</v>
      </c>
      <c r="FJ109">
        <v>5.4863500000000001E-3</v>
      </c>
      <c r="FK109">
        <v>1.42747</v>
      </c>
      <c r="FL109">
        <v>13.7927</v>
      </c>
      <c r="FM109">
        <v>57.691200000000002</v>
      </c>
      <c r="FN109">
        <v>30.176600000000001</v>
      </c>
      <c r="FO109">
        <v>2.6678500000000001</v>
      </c>
      <c r="FP109">
        <v>0</v>
      </c>
      <c r="FQ109">
        <v>0</v>
      </c>
      <c r="FR109">
        <v>0</v>
      </c>
      <c r="FS109">
        <v>0</v>
      </c>
      <c r="FT109">
        <v>90.535700000000006</v>
      </c>
      <c r="FU109" t="s">
        <v>642</v>
      </c>
      <c r="FV109" t="s">
        <v>622</v>
      </c>
      <c r="FW109" t="s">
        <v>528</v>
      </c>
      <c r="FX109" t="s">
        <v>115</v>
      </c>
      <c r="FY109" t="s">
        <v>530</v>
      </c>
      <c r="FZ109" t="s">
        <v>116</v>
      </c>
      <c r="GA109" t="s">
        <v>549</v>
      </c>
      <c r="GB109" t="s">
        <v>650</v>
      </c>
      <c r="GC109">
        <v>9.0907200000000001E-3</v>
      </c>
      <c r="GD109">
        <v>14.4621</v>
      </c>
      <c r="GE109">
        <v>36.950200000000002</v>
      </c>
      <c r="GF109">
        <v>0</v>
      </c>
      <c r="GG109">
        <v>1.2518199999999999</v>
      </c>
      <c r="GH109">
        <v>0</v>
      </c>
      <c r="GI109">
        <v>15.9115</v>
      </c>
      <c r="GJ109">
        <v>68.58</v>
      </c>
      <c r="GK109">
        <v>40.961599999999997</v>
      </c>
      <c r="GL109">
        <v>4.6497999999999999</v>
      </c>
      <c r="GM109">
        <v>0</v>
      </c>
      <c r="GN109">
        <v>0</v>
      </c>
      <c r="GO109">
        <v>0</v>
      </c>
      <c r="GP109">
        <v>0</v>
      </c>
      <c r="GQ109">
        <v>114.19</v>
      </c>
      <c r="GR109">
        <v>33.397199999999998</v>
      </c>
      <c r="GS109">
        <v>0</v>
      </c>
      <c r="GT109">
        <v>0</v>
      </c>
      <c r="GU109">
        <v>0</v>
      </c>
      <c r="GV109">
        <v>0</v>
      </c>
      <c r="GW109">
        <v>3.75149</v>
      </c>
      <c r="GX109">
        <v>0</v>
      </c>
      <c r="GY109">
        <v>37.15</v>
      </c>
      <c r="GZ109">
        <v>15.3271</v>
      </c>
      <c r="HA109">
        <v>0</v>
      </c>
      <c r="HB109">
        <v>0</v>
      </c>
      <c r="HC109">
        <v>0</v>
      </c>
      <c r="HD109">
        <v>52.48</v>
      </c>
      <c r="HE109">
        <v>9.8513699999999999E-3</v>
      </c>
      <c r="HF109">
        <v>18.630800000000001</v>
      </c>
      <c r="HG109">
        <v>15.323600000000001</v>
      </c>
      <c r="HH109">
        <v>0</v>
      </c>
      <c r="HI109">
        <v>2.5806900000000001E-2</v>
      </c>
      <c r="HJ109">
        <v>1.93161</v>
      </c>
      <c r="HK109">
        <v>15.262499999999999</v>
      </c>
      <c r="HL109">
        <v>51.18</v>
      </c>
      <c r="HM109">
        <v>40.961599999999997</v>
      </c>
      <c r="HN109">
        <v>4.6497999999999999</v>
      </c>
      <c r="HO109">
        <v>0</v>
      </c>
      <c r="HP109">
        <v>0</v>
      </c>
      <c r="HQ109">
        <v>0</v>
      </c>
      <c r="HR109">
        <v>0</v>
      </c>
      <c r="HS109">
        <v>96.79</v>
      </c>
      <c r="HT109">
        <v>42.7194</v>
      </c>
      <c r="HU109">
        <v>0</v>
      </c>
      <c r="HV109">
        <v>0</v>
      </c>
      <c r="HW109">
        <v>0</v>
      </c>
      <c r="HX109">
        <v>0</v>
      </c>
      <c r="HY109">
        <v>0.97997400000000001</v>
      </c>
      <c r="HZ109">
        <v>0</v>
      </c>
      <c r="IA109">
        <v>43.7</v>
      </c>
      <c r="IB109">
        <v>15.3271</v>
      </c>
      <c r="IC109">
        <v>0</v>
      </c>
      <c r="ID109">
        <v>0</v>
      </c>
      <c r="IE109">
        <v>0</v>
      </c>
      <c r="IF109">
        <v>59.03</v>
      </c>
    </row>
    <row r="110" spans="1:240" x14ac:dyDescent="0.3">
      <c r="A110" s="70">
        <v>43887.473043981481</v>
      </c>
      <c r="B110" t="s">
        <v>302</v>
      </c>
      <c r="C110" t="s">
        <v>302</v>
      </c>
      <c r="D110" t="s">
        <v>278</v>
      </c>
      <c r="E110">
        <v>53627.8</v>
      </c>
      <c r="F110">
        <v>53627.8</v>
      </c>
      <c r="G110" t="s">
        <v>112</v>
      </c>
      <c r="H110" s="68">
        <v>6.25E-2</v>
      </c>
      <c r="I110" t="s">
        <v>113</v>
      </c>
      <c r="J110">
        <v>-28.61</v>
      </c>
      <c r="K110" t="s">
        <v>114</v>
      </c>
      <c r="L110" t="s">
        <v>114</v>
      </c>
      <c r="M110" t="s">
        <v>138</v>
      </c>
      <c r="N110">
        <v>34.644300000000001</v>
      </c>
      <c r="O110">
        <v>46719.5</v>
      </c>
      <c r="P110">
        <v>95185.1</v>
      </c>
      <c r="Q110">
        <v>0</v>
      </c>
      <c r="R110">
        <v>2872.36</v>
      </c>
      <c r="S110">
        <v>0</v>
      </c>
      <c r="T110">
        <v>62743.9</v>
      </c>
      <c r="U110">
        <v>207555</v>
      </c>
      <c r="V110">
        <v>229701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437257</v>
      </c>
      <c r="AC110">
        <v>5324.59</v>
      </c>
      <c r="AD110">
        <v>0</v>
      </c>
      <c r="AE110">
        <v>0</v>
      </c>
      <c r="AF110">
        <v>0</v>
      </c>
      <c r="AG110">
        <v>0</v>
      </c>
      <c r="AH110">
        <v>797.36599999999999</v>
      </c>
      <c r="AI110">
        <v>0</v>
      </c>
      <c r="AJ110">
        <v>6121.96</v>
      </c>
      <c r="AK110">
        <v>0</v>
      </c>
      <c r="AL110">
        <v>0</v>
      </c>
      <c r="AM110">
        <v>0</v>
      </c>
      <c r="AN110">
        <v>0</v>
      </c>
      <c r="AO110">
        <v>6121.96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0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19.7834</v>
      </c>
      <c r="BD110">
        <v>27.815300000000001</v>
      </c>
      <c r="BE110">
        <v>50.361499999999999</v>
      </c>
      <c r="BF110">
        <v>0</v>
      </c>
      <c r="BG110">
        <v>1.5087999999999999</v>
      </c>
      <c r="BH110">
        <v>2.6873</v>
      </c>
      <c r="BI110">
        <v>32.273600000000002</v>
      </c>
      <c r="BJ110">
        <v>134.43</v>
      </c>
      <c r="BK110">
        <v>114.872</v>
      </c>
      <c r="BL110">
        <v>0</v>
      </c>
      <c r="BM110">
        <v>0</v>
      </c>
      <c r="BN110">
        <v>0</v>
      </c>
      <c r="BO110">
        <v>0</v>
      </c>
      <c r="BP110">
        <v>0</v>
      </c>
      <c r="BQ110">
        <v>249.30199999999999</v>
      </c>
      <c r="BR110">
        <v>226.85</v>
      </c>
      <c r="BS110">
        <v>22.451499999999999</v>
      </c>
      <c r="BT110">
        <v>0</v>
      </c>
      <c r="BU110">
        <v>0</v>
      </c>
      <c r="BW110">
        <v>0</v>
      </c>
      <c r="BX110">
        <v>0</v>
      </c>
      <c r="BZ110">
        <v>0</v>
      </c>
      <c r="CA110" t="s">
        <v>114</v>
      </c>
      <c r="CB110" t="s">
        <v>114</v>
      </c>
      <c r="CC110" t="s">
        <v>545</v>
      </c>
      <c r="CD110">
        <v>45.065399999999997</v>
      </c>
      <c r="CE110">
        <v>39323</v>
      </c>
      <c r="CF110">
        <v>32662.400000000001</v>
      </c>
      <c r="CG110">
        <v>0</v>
      </c>
      <c r="CH110">
        <v>265.19</v>
      </c>
      <c r="CI110">
        <v>16125.5</v>
      </c>
      <c r="CJ110">
        <v>58672.1</v>
      </c>
      <c r="CK110">
        <v>147093</v>
      </c>
      <c r="CL110">
        <v>229701</v>
      </c>
      <c r="CM110">
        <v>0</v>
      </c>
      <c r="CN110">
        <v>0</v>
      </c>
      <c r="CO110">
        <v>0</v>
      </c>
      <c r="CP110">
        <v>0</v>
      </c>
      <c r="CQ110">
        <v>0</v>
      </c>
      <c r="CR110">
        <v>376795</v>
      </c>
      <c r="CS110">
        <v>7289.79</v>
      </c>
      <c r="CT110">
        <v>0</v>
      </c>
      <c r="CU110">
        <v>0</v>
      </c>
      <c r="CV110">
        <v>0</v>
      </c>
      <c r="CW110">
        <v>0</v>
      </c>
      <c r="CX110">
        <v>0</v>
      </c>
      <c r="CY110">
        <v>0</v>
      </c>
      <c r="CZ110">
        <v>7289.79</v>
      </c>
      <c r="DA110">
        <v>0</v>
      </c>
      <c r="DB110">
        <v>0</v>
      </c>
      <c r="DC110">
        <v>0</v>
      </c>
      <c r="DD110">
        <v>0</v>
      </c>
      <c r="DE110">
        <v>7289.79</v>
      </c>
      <c r="DF110">
        <v>0</v>
      </c>
      <c r="DG110">
        <v>0</v>
      </c>
      <c r="DH110">
        <v>0</v>
      </c>
      <c r="DI110">
        <v>0</v>
      </c>
      <c r="DJ110">
        <v>0</v>
      </c>
      <c r="DK110">
        <v>0</v>
      </c>
      <c r="DL110">
        <v>0</v>
      </c>
      <c r="DM110">
        <v>0</v>
      </c>
      <c r="DN110">
        <v>0</v>
      </c>
      <c r="DO110">
        <v>0</v>
      </c>
      <c r="DP110">
        <v>0</v>
      </c>
      <c r="DQ110">
        <v>0</v>
      </c>
      <c r="DR110">
        <v>0</v>
      </c>
      <c r="DS110">
        <v>26.930199999999999</v>
      </c>
      <c r="DT110">
        <v>23.330100000000002</v>
      </c>
      <c r="DU110">
        <v>16.8508</v>
      </c>
      <c r="DV110">
        <v>0</v>
      </c>
      <c r="DW110">
        <v>0.148789</v>
      </c>
      <c r="DX110">
        <v>8.1691099999999999</v>
      </c>
      <c r="DY110">
        <v>30.388100000000001</v>
      </c>
      <c r="DZ110">
        <v>105.81699999999999</v>
      </c>
      <c r="EA110">
        <v>114.872</v>
      </c>
      <c r="EB110">
        <v>0</v>
      </c>
      <c r="EC110">
        <v>0</v>
      </c>
      <c r="ED110">
        <v>0</v>
      </c>
      <c r="EE110">
        <v>0</v>
      </c>
      <c r="EF110">
        <v>0</v>
      </c>
      <c r="EG110">
        <v>220.68899999999999</v>
      </c>
      <c r="EH110">
        <v>193.78399999999999</v>
      </c>
      <c r="EI110">
        <v>26.9053</v>
      </c>
      <c r="EJ110">
        <v>0</v>
      </c>
      <c r="EK110">
        <v>0</v>
      </c>
      <c r="EM110">
        <v>0</v>
      </c>
      <c r="EN110">
        <v>0</v>
      </c>
      <c r="EP110">
        <v>0</v>
      </c>
      <c r="EQ110">
        <v>0</v>
      </c>
      <c r="ER110">
        <v>26.6418</v>
      </c>
      <c r="ES110">
        <v>14.4765</v>
      </c>
      <c r="ET110">
        <v>0</v>
      </c>
      <c r="EU110">
        <v>0</v>
      </c>
      <c r="EV110">
        <v>0</v>
      </c>
      <c r="EW110">
        <v>9.5497999999999994</v>
      </c>
      <c r="EX110">
        <v>50.668100000000003</v>
      </c>
      <c r="EY110">
        <v>29.569299999999998</v>
      </c>
      <c r="EZ110">
        <v>0</v>
      </c>
      <c r="FA110">
        <v>0</v>
      </c>
      <c r="FB110">
        <v>0</v>
      </c>
      <c r="FC110">
        <v>0</v>
      </c>
      <c r="FD110">
        <v>0</v>
      </c>
      <c r="FE110">
        <v>80.237499999999997</v>
      </c>
      <c r="FF110" s="69">
        <v>3.8598300000000001E-21</v>
      </c>
      <c r="FG110">
        <v>22.015599999999999</v>
      </c>
      <c r="FH110">
        <v>4.8411</v>
      </c>
      <c r="FI110">
        <v>0</v>
      </c>
      <c r="FJ110" s="69">
        <v>5.3209299999999999E-19</v>
      </c>
      <c r="FK110">
        <v>1.99916</v>
      </c>
      <c r="FL110">
        <v>9.2791499999999996</v>
      </c>
      <c r="FM110">
        <v>38.134999999999998</v>
      </c>
      <c r="FN110">
        <v>29.569299999999998</v>
      </c>
      <c r="FO110">
        <v>0</v>
      </c>
      <c r="FP110">
        <v>0</v>
      </c>
      <c r="FQ110">
        <v>0</v>
      </c>
      <c r="FR110">
        <v>0</v>
      </c>
      <c r="FS110">
        <v>0</v>
      </c>
      <c r="FT110">
        <v>67.704300000000003</v>
      </c>
      <c r="FU110" t="s">
        <v>642</v>
      </c>
      <c r="FV110" t="s">
        <v>622</v>
      </c>
      <c r="FW110" t="s">
        <v>528</v>
      </c>
      <c r="FX110" t="s">
        <v>115</v>
      </c>
      <c r="FY110" t="s">
        <v>530</v>
      </c>
      <c r="FZ110" t="s">
        <v>116</v>
      </c>
      <c r="GA110" t="s">
        <v>549</v>
      </c>
      <c r="GB110" t="s">
        <v>650</v>
      </c>
      <c r="GC110">
        <v>7.2390299999999996E-3</v>
      </c>
      <c r="GD110">
        <v>9.7382600000000004</v>
      </c>
      <c r="GE110">
        <v>18.351400000000002</v>
      </c>
      <c r="GF110">
        <v>0</v>
      </c>
      <c r="GG110">
        <v>0.55760100000000001</v>
      </c>
      <c r="GH110">
        <v>0</v>
      </c>
      <c r="GI110">
        <v>11.3002</v>
      </c>
      <c r="GJ110">
        <v>39.96</v>
      </c>
      <c r="GK110">
        <v>39.3718</v>
      </c>
      <c r="GL110">
        <v>0</v>
      </c>
      <c r="GM110">
        <v>0</v>
      </c>
      <c r="GN110">
        <v>0</v>
      </c>
      <c r="GO110">
        <v>0</v>
      </c>
      <c r="GP110">
        <v>0</v>
      </c>
      <c r="GQ110">
        <v>79.33</v>
      </c>
      <c r="GR110">
        <v>28.2578</v>
      </c>
      <c r="GS110">
        <v>0</v>
      </c>
      <c r="GT110">
        <v>0</v>
      </c>
      <c r="GU110">
        <v>0</v>
      </c>
      <c r="GV110">
        <v>0</v>
      </c>
      <c r="GW110">
        <v>4.2316500000000001</v>
      </c>
      <c r="GX110">
        <v>0</v>
      </c>
      <c r="GY110">
        <v>32.49</v>
      </c>
      <c r="GZ110">
        <v>0</v>
      </c>
      <c r="HA110">
        <v>0</v>
      </c>
      <c r="HB110">
        <v>0</v>
      </c>
      <c r="HC110">
        <v>0</v>
      </c>
      <c r="HD110">
        <v>32.49</v>
      </c>
      <c r="HE110">
        <v>9.4061000000000006E-3</v>
      </c>
      <c r="HF110">
        <v>8.2332599999999996</v>
      </c>
      <c r="HG110">
        <v>6.1051599999999997</v>
      </c>
      <c r="HH110">
        <v>0</v>
      </c>
      <c r="HI110">
        <v>5.8676300000000001E-2</v>
      </c>
      <c r="HJ110">
        <v>2.79271</v>
      </c>
      <c r="HK110">
        <v>10.7087</v>
      </c>
      <c r="HL110">
        <v>27.91</v>
      </c>
      <c r="HM110">
        <v>39.3718</v>
      </c>
      <c r="HN110">
        <v>0</v>
      </c>
      <c r="HO110">
        <v>0</v>
      </c>
      <c r="HP110">
        <v>0</v>
      </c>
      <c r="HQ110">
        <v>0</v>
      </c>
      <c r="HR110">
        <v>0</v>
      </c>
      <c r="HS110">
        <v>67.28</v>
      </c>
      <c r="HT110">
        <v>38.687199999999997</v>
      </c>
      <c r="HU110">
        <v>0</v>
      </c>
      <c r="HV110">
        <v>0</v>
      </c>
      <c r="HW110">
        <v>0</v>
      </c>
      <c r="HX110">
        <v>0</v>
      </c>
      <c r="HY110">
        <v>0</v>
      </c>
      <c r="HZ110">
        <v>0</v>
      </c>
      <c r="IA110">
        <v>38.69</v>
      </c>
      <c r="IB110">
        <v>0</v>
      </c>
      <c r="IC110">
        <v>0</v>
      </c>
      <c r="ID110">
        <v>0</v>
      </c>
      <c r="IE110">
        <v>0</v>
      </c>
      <c r="IF110">
        <v>38.69</v>
      </c>
    </row>
    <row r="111" spans="1:240" x14ac:dyDescent="0.3">
      <c r="A111" s="70">
        <v>43887.473935185182</v>
      </c>
      <c r="B111" t="s">
        <v>303</v>
      </c>
      <c r="C111" t="s">
        <v>303</v>
      </c>
      <c r="D111" t="s">
        <v>276</v>
      </c>
      <c r="E111">
        <v>53627.8</v>
      </c>
      <c r="F111">
        <v>53627.8</v>
      </c>
      <c r="G111" t="s">
        <v>112</v>
      </c>
      <c r="H111" s="68">
        <v>5.0694444444444452E-2</v>
      </c>
      <c r="I111" t="s">
        <v>113</v>
      </c>
      <c r="J111">
        <v>-22.32</v>
      </c>
      <c r="K111" t="s">
        <v>114</v>
      </c>
      <c r="L111" t="s">
        <v>114</v>
      </c>
      <c r="M111" t="s">
        <v>138</v>
      </c>
      <c r="N111">
        <v>6.8765299999999998</v>
      </c>
      <c r="O111">
        <v>83003.199999999997</v>
      </c>
      <c r="P111">
        <v>69444.3</v>
      </c>
      <c r="Q111">
        <v>0</v>
      </c>
      <c r="R111">
        <v>1081.95</v>
      </c>
      <c r="S111">
        <v>0</v>
      </c>
      <c r="T111">
        <v>62752.7</v>
      </c>
      <c r="U111">
        <v>216289</v>
      </c>
      <c r="V111">
        <v>229701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445990</v>
      </c>
      <c r="AC111">
        <v>1056.8800000000001</v>
      </c>
      <c r="AD111">
        <v>0</v>
      </c>
      <c r="AE111">
        <v>0</v>
      </c>
      <c r="AF111">
        <v>0</v>
      </c>
      <c r="AG111">
        <v>0</v>
      </c>
      <c r="AH111">
        <v>700.60900000000004</v>
      </c>
      <c r="AI111">
        <v>0</v>
      </c>
      <c r="AJ111">
        <v>1757.49</v>
      </c>
      <c r="AK111">
        <v>0</v>
      </c>
      <c r="AL111">
        <v>0</v>
      </c>
      <c r="AM111">
        <v>0</v>
      </c>
      <c r="AN111">
        <v>0</v>
      </c>
      <c r="AO111">
        <v>1757.49</v>
      </c>
      <c r="AP111">
        <v>0</v>
      </c>
      <c r="AQ111">
        <v>0</v>
      </c>
      <c r="AR111">
        <v>0</v>
      </c>
      <c r="AS111">
        <v>0</v>
      </c>
      <c r="AT111">
        <v>0</v>
      </c>
      <c r="AU111">
        <v>0</v>
      </c>
      <c r="AV111">
        <v>0</v>
      </c>
      <c r="AW111">
        <v>0</v>
      </c>
      <c r="AX111">
        <v>0</v>
      </c>
      <c r="AY111">
        <v>0</v>
      </c>
      <c r="AZ111">
        <v>0</v>
      </c>
      <c r="BA111">
        <v>0</v>
      </c>
      <c r="BB111">
        <v>0</v>
      </c>
      <c r="BC111">
        <v>4.0269700000000004</v>
      </c>
      <c r="BD111">
        <v>56.672899999999998</v>
      </c>
      <c r="BE111">
        <v>37.576999999999998</v>
      </c>
      <c r="BF111">
        <v>0</v>
      </c>
      <c r="BG111">
        <v>0.49562</v>
      </c>
      <c r="BH111">
        <v>2.35643</v>
      </c>
      <c r="BI111">
        <v>34.2667</v>
      </c>
      <c r="BJ111">
        <v>135.39599999999999</v>
      </c>
      <c r="BK111">
        <v>123.904</v>
      </c>
      <c r="BL111">
        <v>0</v>
      </c>
      <c r="BM111">
        <v>0</v>
      </c>
      <c r="BN111">
        <v>0</v>
      </c>
      <c r="BO111">
        <v>0</v>
      </c>
      <c r="BP111">
        <v>0</v>
      </c>
      <c r="BQ111">
        <v>259.29899999999998</v>
      </c>
      <c r="BR111">
        <v>252.91900000000001</v>
      </c>
      <c r="BS111">
        <v>6.3802500000000002</v>
      </c>
      <c r="BT111">
        <v>0</v>
      </c>
      <c r="BU111">
        <v>0</v>
      </c>
      <c r="BW111">
        <v>0</v>
      </c>
      <c r="BX111">
        <v>0</v>
      </c>
      <c r="BZ111">
        <v>0</v>
      </c>
      <c r="CA111" t="s">
        <v>114</v>
      </c>
      <c r="CB111" t="s">
        <v>114</v>
      </c>
      <c r="CC111" t="s">
        <v>545</v>
      </c>
      <c r="CD111">
        <v>11.3902</v>
      </c>
      <c r="CE111">
        <v>73791.399999999994</v>
      </c>
      <c r="CF111">
        <v>29125.9</v>
      </c>
      <c r="CG111">
        <v>0</v>
      </c>
      <c r="CH111">
        <v>45.850299999999997</v>
      </c>
      <c r="CI111">
        <v>13771.7</v>
      </c>
      <c r="CJ111">
        <v>58219.7</v>
      </c>
      <c r="CK111">
        <v>174966</v>
      </c>
      <c r="CL111">
        <v>229701</v>
      </c>
      <c r="CM111">
        <v>0</v>
      </c>
      <c r="CN111">
        <v>0</v>
      </c>
      <c r="CO111">
        <v>0</v>
      </c>
      <c r="CP111">
        <v>0</v>
      </c>
      <c r="CQ111">
        <v>0</v>
      </c>
      <c r="CR111">
        <v>404667</v>
      </c>
      <c r="CS111">
        <v>1958.05</v>
      </c>
      <c r="CT111">
        <v>0</v>
      </c>
      <c r="CU111">
        <v>0</v>
      </c>
      <c r="CV111">
        <v>0</v>
      </c>
      <c r="CW111">
        <v>0</v>
      </c>
      <c r="CX111">
        <v>0</v>
      </c>
      <c r="CY111">
        <v>0</v>
      </c>
      <c r="CZ111">
        <v>1958.05</v>
      </c>
      <c r="DA111">
        <v>0</v>
      </c>
      <c r="DB111">
        <v>0</v>
      </c>
      <c r="DC111">
        <v>0</v>
      </c>
      <c r="DD111">
        <v>0</v>
      </c>
      <c r="DE111">
        <v>1958.05</v>
      </c>
      <c r="DF111">
        <v>0</v>
      </c>
      <c r="DG111">
        <v>0</v>
      </c>
      <c r="DH111">
        <v>0</v>
      </c>
      <c r="DI111">
        <v>0</v>
      </c>
      <c r="DJ111">
        <v>0</v>
      </c>
      <c r="DK111">
        <v>0</v>
      </c>
      <c r="DL111">
        <v>0</v>
      </c>
      <c r="DM111">
        <v>0</v>
      </c>
      <c r="DN111">
        <v>0</v>
      </c>
      <c r="DO111">
        <v>0</v>
      </c>
      <c r="DP111">
        <v>0</v>
      </c>
      <c r="DQ111">
        <v>0</v>
      </c>
      <c r="DR111">
        <v>0</v>
      </c>
      <c r="DS111">
        <v>7.3450499999999996</v>
      </c>
      <c r="DT111">
        <v>50.1496</v>
      </c>
      <c r="DU111">
        <v>16.254300000000001</v>
      </c>
      <c r="DV111">
        <v>0</v>
      </c>
      <c r="DW111">
        <v>2.0994800000000001E-2</v>
      </c>
      <c r="DX111">
        <v>7.3156999999999996</v>
      </c>
      <c r="DY111">
        <v>31.995200000000001</v>
      </c>
      <c r="DZ111">
        <v>113.081</v>
      </c>
      <c r="EA111">
        <v>123.904</v>
      </c>
      <c r="EB111">
        <v>0</v>
      </c>
      <c r="EC111">
        <v>0</v>
      </c>
      <c r="ED111">
        <v>0</v>
      </c>
      <c r="EE111">
        <v>0</v>
      </c>
      <c r="EF111">
        <v>0</v>
      </c>
      <c r="EG111">
        <v>236.98500000000001</v>
      </c>
      <c r="EH111">
        <v>229.64500000000001</v>
      </c>
      <c r="EI111">
        <v>7.3398199999999996</v>
      </c>
      <c r="EJ111">
        <v>0</v>
      </c>
      <c r="EK111">
        <v>0</v>
      </c>
      <c r="EM111">
        <v>0</v>
      </c>
      <c r="EN111">
        <v>0</v>
      </c>
      <c r="EP111">
        <v>0</v>
      </c>
      <c r="EQ111">
        <v>0</v>
      </c>
      <c r="ER111">
        <v>26.5945</v>
      </c>
      <c r="ES111">
        <v>10.978999999999999</v>
      </c>
      <c r="ET111">
        <v>0</v>
      </c>
      <c r="EU111">
        <v>0</v>
      </c>
      <c r="EV111">
        <v>0</v>
      </c>
      <c r="EW111">
        <v>9.7664000000000009</v>
      </c>
      <c r="EX111">
        <v>47.3399</v>
      </c>
      <c r="EY111">
        <v>29.569299999999998</v>
      </c>
      <c r="EZ111">
        <v>0</v>
      </c>
      <c r="FA111">
        <v>0</v>
      </c>
      <c r="FB111">
        <v>0</v>
      </c>
      <c r="FC111">
        <v>0</v>
      </c>
      <c r="FD111">
        <v>0</v>
      </c>
      <c r="FE111">
        <v>76.909300000000002</v>
      </c>
      <c r="FF111" s="69">
        <v>7.4317299999999994E-21</v>
      </c>
      <c r="FG111">
        <v>23.8477</v>
      </c>
      <c r="FH111">
        <v>3.6770900000000002</v>
      </c>
      <c r="FI111">
        <v>0</v>
      </c>
      <c r="FJ111" s="69">
        <v>9.4877499999999998E-19</v>
      </c>
      <c r="FK111">
        <v>1.78037</v>
      </c>
      <c r="FL111">
        <v>9.5921000000000003</v>
      </c>
      <c r="FM111">
        <v>38.897199999999998</v>
      </c>
      <c r="FN111">
        <v>29.569299999999998</v>
      </c>
      <c r="FO111">
        <v>0</v>
      </c>
      <c r="FP111">
        <v>0</v>
      </c>
      <c r="FQ111">
        <v>0</v>
      </c>
      <c r="FR111">
        <v>0</v>
      </c>
      <c r="FS111">
        <v>0</v>
      </c>
      <c r="FT111">
        <v>68.4666</v>
      </c>
      <c r="FU111" t="s">
        <v>642</v>
      </c>
      <c r="FV111" t="s">
        <v>622</v>
      </c>
      <c r="FW111" t="s">
        <v>528</v>
      </c>
      <c r="FX111" t="s">
        <v>115</v>
      </c>
      <c r="FY111" t="s">
        <v>530</v>
      </c>
      <c r="FZ111" t="s">
        <v>116</v>
      </c>
      <c r="GA111" t="s">
        <v>549</v>
      </c>
      <c r="GB111" t="s">
        <v>650</v>
      </c>
      <c r="GC111">
        <v>1.60254E-3</v>
      </c>
      <c r="GD111">
        <v>15.184799999999999</v>
      </c>
      <c r="GE111">
        <v>13.2331</v>
      </c>
      <c r="GF111">
        <v>0</v>
      </c>
      <c r="GG111">
        <v>0.24446599999999999</v>
      </c>
      <c r="GH111">
        <v>0</v>
      </c>
      <c r="GI111">
        <v>11.3055</v>
      </c>
      <c r="GJ111">
        <v>39.96</v>
      </c>
      <c r="GK111">
        <v>39.3718</v>
      </c>
      <c r="GL111">
        <v>0</v>
      </c>
      <c r="GM111">
        <v>0</v>
      </c>
      <c r="GN111">
        <v>0</v>
      </c>
      <c r="GO111">
        <v>0</v>
      </c>
      <c r="GP111">
        <v>0</v>
      </c>
      <c r="GQ111">
        <v>79.33</v>
      </c>
      <c r="GR111">
        <v>5.6088800000000001</v>
      </c>
      <c r="GS111">
        <v>0</v>
      </c>
      <c r="GT111">
        <v>0</v>
      </c>
      <c r="GU111">
        <v>0</v>
      </c>
      <c r="GV111">
        <v>0</v>
      </c>
      <c r="GW111">
        <v>3.7181500000000001</v>
      </c>
      <c r="GX111">
        <v>0</v>
      </c>
      <c r="GY111">
        <v>9.33</v>
      </c>
      <c r="GZ111">
        <v>0</v>
      </c>
      <c r="HA111">
        <v>0</v>
      </c>
      <c r="HB111">
        <v>0</v>
      </c>
      <c r="HC111">
        <v>0</v>
      </c>
      <c r="HD111">
        <v>9.33</v>
      </c>
      <c r="HE111">
        <v>2.6456100000000001E-3</v>
      </c>
      <c r="HF111">
        <v>13.524100000000001</v>
      </c>
      <c r="HG111">
        <v>5.1867400000000004</v>
      </c>
      <c r="HH111">
        <v>0</v>
      </c>
      <c r="HI111">
        <v>1.05719E-2</v>
      </c>
      <c r="HJ111">
        <v>2.3964699999999999</v>
      </c>
      <c r="HK111">
        <v>10.656599999999999</v>
      </c>
      <c r="HL111">
        <v>31.78</v>
      </c>
      <c r="HM111">
        <v>39.3718</v>
      </c>
      <c r="HN111">
        <v>0</v>
      </c>
      <c r="HO111">
        <v>0</v>
      </c>
      <c r="HP111">
        <v>0</v>
      </c>
      <c r="HQ111">
        <v>0</v>
      </c>
      <c r="HR111">
        <v>0</v>
      </c>
      <c r="HS111">
        <v>71.150000000000006</v>
      </c>
      <c r="HT111">
        <v>10.391400000000001</v>
      </c>
      <c r="HU111">
        <v>0</v>
      </c>
      <c r="HV111">
        <v>0</v>
      </c>
      <c r="HW111">
        <v>0</v>
      </c>
      <c r="HX111">
        <v>0</v>
      </c>
      <c r="HY111">
        <v>0</v>
      </c>
      <c r="HZ111">
        <v>0</v>
      </c>
      <c r="IA111">
        <v>10.39</v>
      </c>
      <c r="IB111">
        <v>0</v>
      </c>
      <c r="IC111">
        <v>0</v>
      </c>
      <c r="ID111">
        <v>0</v>
      </c>
      <c r="IE111">
        <v>0</v>
      </c>
      <c r="IF111">
        <v>10.39</v>
      </c>
    </row>
    <row r="112" spans="1:240" x14ac:dyDescent="0.3">
      <c r="A112" s="67">
        <v>43887.475104166668</v>
      </c>
      <c r="B112" t="s">
        <v>304</v>
      </c>
      <c r="C112" t="s">
        <v>304</v>
      </c>
      <c r="D112" t="s">
        <v>278</v>
      </c>
      <c r="E112">
        <v>53627.8</v>
      </c>
      <c r="F112">
        <v>53627.8</v>
      </c>
      <c r="G112" t="s">
        <v>112</v>
      </c>
      <c r="H112" s="68">
        <v>6.805555555555555E-2</v>
      </c>
      <c r="I112" t="s">
        <v>113</v>
      </c>
      <c r="J112">
        <v>-24.09</v>
      </c>
      <c r="K112" t="s">
        <v>114</v>
      </c>
      <c r="L112" t="s">
        <v>114</v>
      </c>
      <c r="M112" t="s">
        <v>550</v>
      </c>
      <c r="N112">
        <v>137.97999999999999</v>
      </c>
      <c r="O112">
        <v>58578.6</v>
      </c>
      <c r="P112">
        <v>83015.399999999994</v>
      </c>
      <c r="Q112">
        <v>0</v>
      </c>
      <c r="R112">
        <v>11182.9</v>
      </c>
      <c r="S112">
        <v>0</v>
      </c>
      <c r="T112">
        <v>87659</v>
      </c>
      <c r="U112">
        <v>240574</v>
      </c>
      <c r="V112">
        <v>235375</v>
      </c>
      <c r="W112">
        <v>23370.400000000001</v>
      </c>
      <c r="X112">
        <v>0</v>
      </c>
      <c r="Y112">
        <v>0</v>
      </c>
      <c r="Z112">
        <v>0</v>
      </c>
      <c r="AA112">
        <v>0</v>
      </c>
      <c r="AB112">
        <v>499320</v>
      </c>
      <c r="AC112">
        <v>21206.6</v>
      </c>
      <c r="AD112">
        <v>0</v>
      </c>
      <c r="AE112">
        <v>0</v>
      </c>
      <c r="AF112">
        <v>0</v>
      </c>
      <c r="AG112">
        <v>0</v>
      </c>
      <c r="AH112">
        <v>804.745</v>
      </c>
      <c r="AI112">
        <v>0</v>
      </c>
      <c r="AJ112">
        <v>22011.4</v>
      </c>
      <c r="AK112">
        <v>2888.07</v>
      </c>
      <c r="AL112">
        <v>0</v>
      </c>
      <c r="AM112">
        <v>0</v>
      </c>
      <c r="AN112">
        <v>0</v>
      </c>
      <c r="AO112">
        <v>24899.4</v>
      </c>
      <c r="AP112">
        <v>0</v>
      </c>
      <c r="AQ112">
        <v>0</v>
      </c>
      <c r="AR112">
        <v>0</v>
      </c>
      <c r="AS112">
        <v>0</v>
      </c>
      <c r="AT112">
        <v>0</v>
      </c>
      <c r="AU112">
        <v>0</v>
      </c>
      <c r="AV112">
        <v>0</v>
      </c>
      <c r="AW112">
        <v>0</v>
      </c>
      <c r="AX112">
        <v>0</v>
      </c>
      <c r="AY112">
        <v>0</v>
      </c>
      <c r="AZ112">
        <v>0</v>
      </c>
      <c r="BA112">
        <v>0</v>
      </c>
      <c r="BB112">
        <v>0</v>
      </c>
      <c r="BC112">
        <v>76.777199999999993</v>
      </c>
      <c r="BD112">
        <v>34.6738</v>
      </c>
      <c r="BE112">
        <v>43.4133</v>
      </c>
      <c r="BF112">
        <v>0</v>
      </c>
      <c r="BG112">
        <v>5.8611800000000001</v>
      </c>
      <c r="BH112">
        <v>2.7124899999999998</v>
      </c>
      <c r="BI112">
        <v>45.172800000000002</v>
      </c>
      <c r="BJ112">
        <v>208.61099999999999</v>
      </c>
      <c r="BK112">
        <v>127.315</v>
      </c>
      <c r="BL112">
        <v>12.2561</v>
      </c>
      <c r="BM112">
        <v>0</v>
      </c>
      <c r="BN112">
        <v>0</v>
      </c>
      <c r="BO112">
        <v>0</v>
      </c>
      <c r="BP112">
        <v>0</v>
      </c>
      <c r="BQ112">
        <v>348.18099999999998</v>
      </c>
      <c r="BR112">
        <v>259.07400000000001</v>
      </c>
      <c r="BS112">
        <v>89.107200000000006</v>
      </c>
      <c r="BT112">
        <v>0</v>
      </c>
      <c r="BU112">
        <v>0</v>
      </c>
      <c r="BW112">
        <v>0</v>
      </c>
      <c r="BX112">
        <v>0</v>
      </c>
      <c r="BZ112">
        <v>0</v>
      </c>
      <c r="CA112" t="s">
        <v>114</v>
      </c>
      <c r="CB112" t="s">
        <v>114</v>
      </c>
      <c r="CC112" t="s">
        <v>316</v>
      </c>
      <c r="CD112">
        <v>102.86499999999999</v>
      </c>
      <c r="CE112">
        <v>48247.6</v>
      </c>
      <c r="CF112">
        <v>83142.600000000006</v>
      </c>
      <c r="CG112">
        <v>0</v>
      </c>
      <c r="CH112">
        <v>514.56799999999998</v>
      </c>
      <c r="CI112">
        <v>12982.5</v>
      </c>
      <c r="CJ112">
        <v>83587.3</v>
      </c>
      <c r="CK112">
        <v>228577</v>
      </c>
      <c r="CL112">
        <v>235375</v>
      </c>
      <c r="CM112">
        <v>23370.400000000001</v>
      </c>
      <c r="CN112">
        <v>0</v>
      </c>
      <c r="CO112">
        <v>0</v>
      </c>
      <c r="CP112">
        <v>0</v>
      </c>
      <c r="CQ112">
        <v>0</v>
      </c>
      <c r="CR112">
        <v>487323</v>
      </c>
      <c r="CS112">
        <v>16970.900000000001</v>
      </c>
      <c r="CT112">
        <v>0</v>
      </c>
      <c r="CU112">
        <v>0</v>
      </c>
      <c r="CV112">
        <v>0</v>
      </c>
      <c r="CW112">
        <v>0</v>
      </c>
      <c r="CX112">
        <v>205.613</v>
      </c>
      <c r="CY112">
        <v>0</v>
      </c>
      <c r="CZ112">
        <v>17176.5</v>
      </c>
      <c r="DA112">
        <v>2888.07</v>
      </c>
      <c r="DB112">
        <v>0</v>
      </c>
      <c r="DC112">
        <v>0</v>
      </c>
      <c r="DD112">
        <v>0</v>
      </c>
      <c r="DE112">
        <v>20064.599999999999</v>
      </c>
      <c r="DF112">
        <v>0</v>
      </c>
      <c r="DG112">
        <v>0</v>
      </c>
      <c r="DH112">
        <v>0</v>
      </c>
      <c r="DI112">
        <v>0</v>
      </c>
      <c r="DJ112">
        <v>0</v>
      </c>
      <c r="DK112">
        <v>0</v>
      </c>
      <c r="DL112">
        <v>0</v>
      </c>
      <c r="DM112">
        <v>0</v>
      </c>
      <c r="DN112">
        <v>0</v>
      </c>
      <c r="DO112">
        <v>0</v>
      </c>
      <c r="DP112">
        <v>0</v>
      </c>
      <c r="DQ112">
        <v>0</v>
      </c>
      <c r="DR112">
        <v>0</v>
      </c>
      <c r="DS112">
        <v>61.648400000000002</v>
      </c>
      <c r="DT112">
        <v>28.662099999999999</v>
      </c>
      <c r="DU112">
        <v>43.341900000000003</v>
      </c>
      <c r="DV112">
        <v>0</v>
      </c>
      <c r="DW112">
        <v>0.303228</v>
      </c>
      <c r="DX112">
        <v>7.2682500000000001</v>
      </c>
      <c r="DY112">
        <v>43.287300000000002</v>
      </c>
      <c r="DZ112">
        <v>184.511</v>
      </c>
      <c r="EA112">
        <v>127.315</v>
      </c>
      <c r="EB112">
        <v>12.2561</v>
      </c>
      <c r="EC112">
        <v>0</v>
      </c>
      <c r="ED112">
        <v>0</v>
      </c>
      <c r="EE112">
        <v>0</v>
      </c>
      <c r="EF112">
        <v>0</v>
      </c>
      <c r="EG112">
        <v>324.08199999999999</v>
      </c>
      <c r="EH112">
        <v>252.10400000000001</v>
      </c>
      <c r="EI112">
        <v>71.978300000000004</v>
      </c>
      <c r="EJ112">
        <v>0</v>
      </c>
      <c r="EK112">
        <v>0</v>
      </c>
      <c r="EM112">
        <v>0</v>
      </c>
      <c r="EN112">
        <v>0</v>
      </c>
      <c r="EP112">
        <v>0</v>
      </c>
      <c r="EQ112">
        <v>1.3380600000000001E-3</v>
      </c>
      <c r="ER112">
        <v>32.215000000000003</v>
      </c>
      <c r="ES112">
        <v>10.187799999999999</v>
      </c>
      <c r="ET112">
        <v>0</v>
      </c>
      <c r="EU112">
        <v>1.0347999999999999</v>
      </c>
      <c r="EV112">
        <v>0</v>
      </c>
      <c r="EW112">
        <v>13.750400000000001</v>
      </c>
      <c r="EX112">
        <v>57.189300000000003</v>
      </c>
      <c r="EY112">
        <v>30.176600000000001</v>
      </c>
      <c r="EZ112">
        <v>2.6678500000000001</v>
      </c>
      <c r="FA112">
        <v>0</v>
      </c>
      <c r="FB112">
        <v>0</v>
      </c>
      <c r="FC112">
        <v>0</v>
      </c>
      <c r="FD112">
        <v>0</v>
      </c>
      <c r="FE112">
        <v>90.033799999999999</v>
      </c>
      <c r="FF112">
        <v>1.2249099999999999E-4</v>
      </c>
      <c r="FG112">
        <v>26.977699999999999</v>
      </c>
      <c r="FH112">
        <v>10.569000000000001</v>
      </c>
      <c r="FI112">
        <v>0</v>
      </c>
      <c r="FJ112">
        <v>1.54681E-3</v>
      </c>
      <c r="FK112">
        <v>1.61805</v>
      </c>
      <c r="FL112">
        <v>13.479699999999999</v>
      </c>
      <c r="FM112">
        <v>52.6462</v>
      </c>
      <c r="FN112">
        <v>30.176600000000001</v>
      </c>
      <c r="FO112">
        <v>2.6678500000000001</v>
      </c>
      <c r="FP112">
        <v>0</v>
      </c>
      <c r="FQ112">
        <v>0</v>
      </c>
      <c r="FR112">
        <v>0</v>
      </c>
      <c r="FS112">
        <v>0</v>
      </c>
      <c r="FT112">
        <v>85.490600000000001</v>
      </c>
      <c r="FU112" t="s">
        <v>642</v>
      </c>
      <c r="FV112" t="s">
        <v>622</v>
      </c>
      <c r="FW112" t="s">
        <v>528</v>
      </c>
      <c r="FX112" t="s">
        <v>115</v>
      </c>
      <c r="FY112" t="s">
        <v>530</v>
      </c>
      <c r="FZ112" t="s">
        <v>116</v>
      </c>
      <c r="GA112" t="s">
        <v>549</v>
      </c>
      <c r="GB112" t="s">
        <v>650</v>
      </c>
      <c r="GC112">
        <v>2.8050800000000001E-2</v>
      </c>
      <c r="GD112">
        <v>12.395899999999999</v>
      </c>
      <c r="GE112">
        <v>16.2821</v>
      </c>
      <c r="GF112">
        <v>0</v>
      </c>
      <c r="GG112">
        <v>2.23237</v>
      </c>
      <c r="GH112">
        <v>0</v>
      </c>
      <c r="GI112">
        <v>15.9061</v>
      </c>
      <c r="GJ112">
        <v>46.85</v>
      </c>
      <c r="GK112">
        <v>40.961599999999997</v>
      </c>
      <c r="GL112">
        <v>4.6497999999999999</v>
      </c>
      <c r="GM112">
        <v>0</v>
      </c>
      <c r="GN112">
        <v>0</v>
      </c>
      <c r="GO112">
        <v>0</v>
      </c>
      <c r="GP112">
        <v>0</v>
      </c>
      <c r="GQ112">
        <v>92.46</v>
      </c>
      <c r="GR112">
        <v>112.544</v>
      </c>
      <c r="GS112">
        <v>0</v>
      </c>
      <c r="GT112">
        <v>0</v>
      </c>
      <c r="GU112">
        <v>0</v>
      </c>
      <c r="GV112">
        <v>0</v>
      </c>
      <c r="GW112">
        <v>4.27081</v>
      </c>
      <c r="GX112">
        <v>0</v>
      </c>
      <c r="GY112">
        <v>116.81</v>
      </c>
      <c r="GZ112">
        <v>15.3271</v>
      </c>
      <c r="HA112">
        <v>0</v>
      </c>
      <c r="HB112">
        <v>0</v>
      </c>
      <c r="HC112">
        <v>0</v>
      </c>
      <c r="HD112">
        <v>132.13999999999999</v>
      </c>
      <c r="HE112">
        <v>2.0885999999999998E-2</v>
      </c>
      <c r="HF112">
        <v>10.231400000000001</v>
      </c>
      <c r="HG112">
        <v>16.1935</v>
      </c>
      <c r="HH112">
        <v>0</v>
      </c>
      <c r="HI112">
        <v>0.108458</v>
      </c>
      <c r="HJ112">
        <v>2.25021</v>
      </c>
      <c r="HK112">
        <v>15.3147</v>
      </c>
      <c r="HL112">
        <v>44.11</v>
      </c>
      <c r="HM112">
        <v>40.961599999999997</v>
      </c>
      <c r="HN112">
        <v>4.6497999999999999</v>
      </c>
      <c r="HO112">
        <v>0</v>
      </c>
      <c r="HP112">
        <v>0</v>
      </c>
      <c r="HQ112">
        <v>0</v>
      </c>
      <c r="HR112">
        <v>0</v>
      </c>
      <c r="HS112">
        <v>89.72</v>
      </c>
      <c r="HT112">
        <v>90.065200000000004</v>
      </c>
      <c r="HU112">
        <v>0</v>
      </c>
      <c r="HV112">
        <v>0</v>
      </c>
      <c r="HW112">
        <v>0</v>
      </c>
      <c r="HX112">
        <v>0</v>
      </c>
      <c r="HY112">
        <v>1.0911999999999999</v>
      </c>
      <c r="HZ112">
        <v>0</v>
      </c>
      <c r="IA112">
        <v>91.16</v>
      </c>
      <c r="IB112">
        <v>15.3271</v>
      </c>
      <c r="IC112">
        <v>0</v>
      </c>
      <c r="ID112">
        <v>0</v>
      </c>
      <c r="IE112">
        <v>0</v>
      </c>
      <c r="IF112">
        <v>106.49</v>
      </c>
    </row>
    <row r="113" spans="1:240" x14ac:dyDescent="0.3">
      <c r="A113" s="67">
        <v>43887.476041666669</v>
      </c>
      <c r="B113" t="s">
        <v>306</v>
      </c>
      <c r="C113" t="s">
        <v>306</v>
      </c>
      <c r="D113" t="s">
        <v>276</v>
      </c>
      <c r="E113">
        <v>53627.8</v>
      </c>
      <c r="F113">
        <v>53627.8</v>
      </c>
      <c r="G113" t="s">
        <v>112</v>
      </c>
      <c r="H113" s="68">
        <v>5.4166666666666669E-2</v>
      </c>
      <c r="I113" t="s">
        <v>113</v>
      </c>
      <c r="J113">
        <v>-24.38</v>
      </c>
      <c r="K113" t="s">
        <v>114</v>
      </c>
      <c r="L113" t="s">
        <v>114</v>
      </c>
      <c r="M113" t="s">
        <v>550</v>
      </c>
      <c r="N113">
        <v>68.956000000000003</v>
      </c>
      <c r="O113">
        <v>118839</v>
      </c>
      <c r="P113">
        <v>80041.2</v>
      </c>
      <c r="Q113">
        <v>0</v>
      </c>
      <c r="R113">
        <v>10274.200000000001</v>
      </c>
      <c r="S113">
        <v>0</v>
      </c>
      <c r="T113">
        <v>87667.9</v>
      </c>
      <c r="U113">
        <v>296891</v>
      </c>
      <c r="V113">
        <v>235375</v>
      </c>
      <c r="W113">
        <v>23370.400000000001</v>
      </c>
      <c r="X113">
        <v>0</v>
      </c>
      <c r="Y113">
        <v>0</v>
      </c>
      <c r="Z113">
        <v>0</v>
      </c>
      <c r="AA113">
        <v>0</v>
      </c>
      <c r="AB113">
        <v>555637</v>
      </c>
      <c r="AC113">
        <v>10598.1</v>
      </c>
      <c r="AD113">
        <v>0</v>
      </c>
      <c r="AE113">
        <v>0</v>
      </c>
      <c r="AF113">
        <v>0</v>
      </c>
      <c r="AG113">
        <v>0</v>
      </c>
      <c r="AH113">
        <v>706.89</v>
      </c>
      <c r="AI113">
        <v>0</v>
      </c>
      <c r="AJ113">
        <v>11305</v>
      </c>
      <c r="AK113">
        <v>2888.07</v>
      </c>
      <c r="AL113">
        <v>0</v>
      </c>
      <c r="AM113">
        <v>0</v>
      </c>
      <c r="AN113">
        <v>0</v>
      </c>
      <c r="AO113">
        <v>14193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0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37.455199999999998</v>
      </c>
      <c r="BD113">
        <v>78.982799999999997</v>
      </c>
      <c r="BE113">
        <v>41.722099999999998</v>
      </c>
      <c r="BF113">
        <v>0</v>
      </c>
      <c r="BG113">
        <v>5.1272799999999998</v>
      </c>
      <c r="BH113">
        <v>2.3778199999999998</v>
      </c>
      <c r="BI113">
        <v>47.863100000000003</v>
      </c>
      <c r="BJ113">
        <v>213.52799999999999</v>
      </c>
      <c r="BK113">
        <v>136.49299999999999</v>
      </c>
      <c r="BL113">
        <v>11.966799999999999</v>
      </c>
      <c r="BM113">
        <v>0</v>
      </c>
      <c r="BN113">
        <v>0</v>
      </c>
      <c r="BO113">
        <v>0</v>
      </c>
      <c r="BP113">
        <v>0</v>
      </c>
      <c r="BQ113">
        <v>361.988</v>
      </c>
      <c r="BR113">
        <v>312.49400000000003</v>
      </c>
      <c r="BS113">
        <v>49.494100000000003</v>
      </c>
      <c r="BT113">
        <v>0</v>
      </c>
      <c r="BU113">
        <v>2.5</v>
      </c>
      <c r="BV113" t="s">
        <v>305</v>
      </c>
      <c r="BW113">
        <v>0</v>
      </c>
      <c r="BX113">
        <v>0</v>
      </c>
      <c r="BZ113">
        <v>0</v>
      </c>
      <c r="CA113" t="s">
        <v>114</v>
      </c>
      <c r="CB113" t="s">
        <v>114</v>
      </c>
      <c r="CC113" t="s">
        <v>314</v>
      </c>
      <c r="CD113">
        <v>45.4375</v>
      </c>
      <c r="CE113">
        <v>98700.3</v>
      </c>
      <c r="CF113">
        <v>79656.800000000003</v>
      </c>
      <c r="CG113">
        <v>0</v>
      </c>
      <c r="CH113">
        <v>116.554</v>
      </c>
      <c r="CI113">
        <v>11093.5</v>
      </c>
      <c r="CJ113">
        <v>83134.899999999994</v>
      </c>
      <c r="CK113">
        <v>272747</v>
      </c>
      <c r="CL113">
        <v>235375</v>
      </c>
      <c r="CM113">
        <v>23370.400000000001</v>
      </c>
      <c r="CN113">
        <v>0</v>
      </c>
      <c r="CO113">
        <v>0</v>
      </c>
      <c r="CP113">
        <v>0</v>
      </c>
      <c r="CQ113">
        <v>0</v>
      </c>
      <c r="CR113">
        <v>531493</v>
      </c>
      <c r="CS113">
        <v>8049.58</v>
      </c>
      <c r="CT113">
        <v>0</v>
      </c>
      <c r="CU113">
        <v>0</v>
      </c>
      <c r="CV113">
        <v>0</v>
      </c>
      <c r="CW113">
        <v>0</v>
      </c>
      <c r="CX113">
        <v>184.65600000000001</v>
      </c>
      <c r="CY113">
        <v>0</v>
      </c>
      <c r="CZ113">
        <v>8234.24</v>
      </c>
      <c r="DA113">
        <v>2888.07</v>
      </c>
      <c r="DB113">
        <v>0</v>
      </c>
      <c r="DC113">
        <v>0</v>
      </c>
      <c r="DD113">
        <v>0</v>
      </c>
      <c r="DE113">
        <v>11122.3</v>
      </c>
      <c r="DF113">
        <v>0</v>
      </c>
      <c r="DG113">
        <v>0</v>
      </c>
      <c r="DH113">
        <v>0</v>
      </c>
      <c r="DI113">
        <v>0</v>
      </c>
      <c r="DJ113">
        <v>0</v>
      </c>
      <c r="DK113">
        <v>0</v>
      </c>
      <c r="DL113">
        <v>0</v>
      </c>
      <c r="DM113">
        <v>0</v>
      </c>
      <c r="DN113">
        <v>0</v>
      </c>
      <c r="DO113">
        <v>0</v>
      </c>
      <c r="DP113">
        <v>0</v>
      </c>
      <c r="DQ113">
        <v>0</v>
      </c>
      <c r="DR113">
        <v>0</v>
      </c>
      <c r="DS113">
        <v>28.686299999999999</v>
      </c>
      <c r="DT113">
        <v>66.300899999999999</v>
      </c>
      <c r="DU113">
        <v>42.000700000000002</v>
      </c>
      <c r="DV113">
        <v>0</v>
      </c>
      <c r="DW113">
        <v>5.5282400000000002E-2</v>
      </c>
      <c r="DX113">
        <v>6.5131500000000004</v>
      </c>
      <c r="DY113">
        <v>45.591500000000003</v>
      </c>
      <c r="DZ113">
        <v>189.148</v>
      </c>
      <c r="EA113">
        <v>136.49299999999999</v>
      </c>
      <c r="EB113">
        <v>11.966799999999999</v>
      </c>
      <c r="EC113">
        <v>0</v>
      </c>
      <c r="ED113">
        <v>0</v>
      </c>
      <c r="EE113">
        <v>0</v>
      </c>
      <c r="EF113">
        <v>0</v>
      </c>
      <c r="EG113">
        <v>337.608</v>
      </c>
      <c r="EH113">
        <v>298.62799999999999</v>
      </c>
      <c r="EI113">
        <v>38.9801</v>
      </c>
      <c r="EJ113">
        <v>0</v>
      </c>
      <c r="EK113">
        <v>0</v>
      </c>
      <c r="EM113">
        <v>0</v>
      </c>
      <c r="EN113">
        <v>0</v>
      </c>
      <c r="EP113">
        <v>0</v>
      </c>
      <c r="EQ113">
        <v>2.8658500000000001E-3</v>
      </c>
      <c r="ER113">
        <v>38.390700000000002</v>
      </c>
      <c r="ES113">
        <v>9.5832899999999999</v>
      </c>
      <c r="ET113">
        <v>0</v>
      </c>
      <c r="EU113">
        <v>1.1624000000000001</v>
      </c>
      <c r="EV113">
        <v>0</v>
      </c>
      <c r="EW113">
        <v>13.967000000000001</v>
      </c>
      <c r="EX113">
        <v>63.106299999999997</v>
      </c>
      <c r="EY113">
        <v>30.176600000000001</v>
      </c>
      <c r="EZ113">
        <v>2.6678500000000001</v>
      </c>
      <c r="FA113">
        <v>0</v>
      </c>
      <c r="FB113">
        <v>0</v>
      </c>
      <c r="FC113">
        <v>0</v>
      </c>
      <c r="FD113">
        <v>0</v>
      </c>
      <c r="FE113">
        <v>95.950699999999998</v>
      </c>
      <c r="FF113">
        <v>6.7330500000000002E-4</v>
      </c>
      <c r="FG113">
        <v>33.002200000000002</v>
      </c>
      <c r="FH113">
        <v>9.4626900000000003</v>
      </c>
      <c r="FI113">
        <v>0</v>
      </c>
      <c r="FJ113">
        <v>5.4863500000000001E-3</v>
      </c>
      <c r="FK113">
        <v>1.42747</v>
      </c>
      <c r="FL113">
        <v>13.7927</v>
      </c>
      <c r="FM113">
        <v>57.691200000000002</v>
      </c>
      <c r="FN113">
        <v>30.176600000000001</v>
      </c>
      <c r="FO113">
        <v>2.6678500000000001</v>
      </c>
      <c r="FP113">
        <v>0</v>
      </c>
      <c r="FQ113">
        <v>0</v>
      </c>
      <c r="FR113">
        <v>0</v>
      </c>
      <c r="FS113">
        <v>0</v>
      </c>
      <c r="FT113">
        <v>90.535700000000006</v>
      </c>
      <c r="FU113" t="s">
        <v>642</v>
      </c>
      <c r="FV113" t="s">
        <v>622</v>
      </c>
      <c r="FW113" t="s">
        <v>528</v>
      </c>
      <c r="FX113" t="s">
        <v>115</v>
      </c>
      <c r="FY113" t="s">
        <v>530</v>
      </c>
      <c r="FZ113" t="s">
        <v>116</v>
      </c>
      <c r="GA113" t="s">
        <v>549</v>
      </c>
      <c r="GB113" t="s">
        <v>650</v>
      </c>
      <c r="GC113">
        <v>1.4813700000000001E-2</v>
      </c>
      <c r="GD113">
        <v>22.524999999999999</v>
      </c>
      <c r="GE113">
        <v>15.613200000000001</v>
      </c>
      <c r="GF113">
        <v>0</v>
      </c>
      <c r="GG113">
        <v>2.0792299999999999</v>
      </c>
      <c r="GH113">
        <v>0</v>
      </c>
      <c r="GI113">
        <v>15.9115</v>
      </c>
      <c r="GJ113">
        <v>56.13</v>
      </c>
      <c r="GK113">
        <v>40.961599999999997</v>
      </c>
      <c r="GL113">
        <v>4.6497999999999999</v>
      </c>
      <c r="GM113">
        <v>0</v>
      </c>
      <c r="GN113">
        <v>0</v>
      </c>
      <c r="GO113">
        <v>0</v>
      </c>
      <c r="GP113">
        <v>0</v>
      </c>
      <c r="GQ113">
        <v>101.74</v>
      </c>
      <c r="GR113">
        <v>56.244300000000003</v>
      </c>
      <c r="GS113">
        <v>0</v>
      </c>
      <c r="GT113">
        <v>0</v>
      </c>
      <c r="GU113">
        <v>0</v>
      </c>
      <c r="GV113">
        <v>0</v>
      </c>
      <c r="GW113">
        <v>3.75149</v>
      </c>
      <c r="GX113">
        <v>0</v>
      </c>
      <c r="GY113">
        <v>59.99</v>
      </c>
      <c r="GZ113">
        <v>15.3271</v>
      </c>
      <c r="HA113">
        <v>0</v>
      </c>
      <c r="HB113">
        <v>0</v>
      </c>
      <c r="HC113">
        <v>0</v>
      </c>
      <c r="HD113">
        <v>75.319999999999993</v>
      </c>
      <c r="HE113">
        <v>9.8513699999999999E-3</v>
      </c>
      <c r="HF113">
        <v>18.630800000000001</v>
      </c>
      <c r="HG113">
        <v>15.323600000000001</v>
      </c>
      <c r="HH113">
        <v>0</v>
      </c>
      <c r="HI113">
        <v>2.5806900000000001E-2</v>
      </c>
      <c r="HJ113">
        <v>1.93161</v>
      </c>
      <c r="HK113">
        <v>15.262499999999999</v>
      </c>
      <c r="HL113">
        <v>51.18</v>
      </c>
      <c r="HM113">
        <v>40.961599999999997</v>
      </c>
      <c r="HN113">
        <v>4.6497999999999999</v>
      </c>
      <c r="HO113">
        <v>0</v>
      </c>
      <c r="HP113">
        <v>0</v>
      </c>
      <c r="HQ113">
        <v>0</v>
      </c>
      <c r="HR113">
        <v>0</v>
      </c>
      <c r="HS113">
        <v>96.79</v>
      </c>
      <c r="HT113">
        <v>42.7194</v>
      </c>
      <c r="HU113">
        <v>0</v>
      </c>
      <c r="HV113">
        <v>0</v>
      </c>
      <c r="HW113">
        <v>0</v>
      </c>
      <c r="HX113">
        <v>0</v>
      </c>
      <c r="HY113">
        <v>0.97997400000000001</v>
      </c>
      <c r="HZ113">
        <v>0</v>
      </c>
      <c r="IA113">
        <v>43.7</v>
      </c>
      <c r="IB113">
        <v>15.3271</v>
      </c>
      <c r="IC113">
        <v>0</v>
      </c>
      <c r="ID113">
        <v>0</v>
      </c>
      <c r="IE113">
        <v>0</v>
      </c>
      <c r="IF113">
        <v>59.03</v>
      </c>
    </row>
    <row r="114" spans="1:240" x14ac:dyDescent="0.3">
      <c r="A114" s="67">
        <v>43887.478483796294</v>
      </c>
      <c r="B114" t="s">
        <v>307</v>
      </c>
      <c r="C114" t="s">
        <v>307</v>
      </c>
      <c r="D114" t="s">
        <v>276</v>
      </c>
      <c r="E114">
        <v>498589</v>
      </c>
      <c r="F114">
        <v>498589</v>
      </c>
      <c r="G114" t="s">
        <v>112</v>
      </c>
      <c r="H114" s="68">
        <v>0.14444444444444446</v>
      </c>
      <c r="I114" t="s">
        <v>118</v>
      </c>
      <c r="J114">
        <v>0.02</v>
      </c>
      <c r="K114" t="s">
        <v>114</v>
      </c>
      <c r="L114" t="s">
        <v>114</v>
      </c>
      <c r="M114" t="s">
        <v>548</v>
      </c>
      <c r="N114">
        <v>123.477</v>
      </c>
      <c r="O114">
        <v>347868</v>
      </c>
      <c r="P114">
        <v>244079</v>
      </c>
      <c r="Q114">
        <v>2404.58</v>
      </c>
      <c r="R114">
        <v>261183</v>
      </c>
      <c r="S114">
        <v>0</v>
      </c>
      <c r="T114">
        <v>582833</v>
      </c>
      <c r="U114" s="69">
        <v>1438490</v>
      </c>
      <c r="V114" s="69">
        <v>2135580</v>
      </c>
      <c r="W114">
        <v>0</v>
      </c>
      <c r="X114">
        <v>0</v>
      </c>
      <c r="Y114">
        <v>0</v>
      </c>
      <c r="Z114">
        <v>0</v>
      </c>
      <c r="AA114">
        <v>0</v>
      </c>
      <c r="AB114" s="69">
        <v>3574070</v>
      </c>
      <c r="AC114">
        <v>18977.5</v>
      </c>
      <c r="AD114">
        <v>0</v>
      </c>
      <c r="AE114">
        <v>0</v>
      </c>
      <c r="AF114">
        <v>0</v>
      </c>
      <c r="AG114">
        <v>0</v>
      </c>
      <c r="AH114">
        <v>5548.13</v>
      </c>
      <c r="AI114">
        <v>0</v>
      </c>
      <c r="AJ114">
        <v>24525.7</v>
      </c>
      <c r="AK114">
        <v>0</v>
      </c>
      <c r="AL114">
        <v>0</v>
      </c>
      <c r="AM114">
        <v>0</v>
      </c>
      <c r="AN114">
        <v>0</v>
      </c>
      <c r="AO114">
        <v>24525.7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W114">
        <v>0</v>
      </c>
      <c r="AX114">
        <v>0</v>
      </c>
      <c r="AY114">
        <v>0</v>
      </c>
      <c r="AZ114">
        <v>0</v>
      </c>
      <c r="BA114">
        <v>0</v>
      </c>
      <c r="BB114">
        <v>0</v>
      </c>
      <c r="BC114">
        <v>7.3575400000000002</v>
      </c>
      <c r="BD114">
        <v>25.4405</v>
      </c>
      <c r="BE114">
        <v>14.241899999999999</v>
      </c>
      <c r="BF114">
        <v>0.21599299999999999</v>
      </c>
      <c r="BG114">
        <v>16.0124</v>
      </c>
      <c r="BH114">
        <v>2.0074200000000002</v>
      </c>
      <c r="BI114">
        <v>34.267699999999998</v>
      </c>
      <c r="BJ114">
        <v>99.543499999999995</v>
      </c>
      <c r="BK114">
        <v>123.904</v>
      </c>
      <c r="BL114">
        <v>0</v>
      </c>
      <c r="BM114">
        <v>0</v>
      </c>
      <c r="BN114">
        <v>0</v>
      </c>
      <c r="BO114">
        <v>0</v>
      </c>
      <c r="BP114">
        <v>0</v>
      </c>
      <c r="BQ114">
        <v>223.447</v>
      </c>
      <c r="BR114">
        <v>214.08799999999999</v>
      </c>
      <c r="BS114">
        <v>9.3589199999999995</v>
      </c>
      <c r="BT114">
        <v>0</v>
      </c>
      <c r="BU114">
        <v>0</v>
      </c>
      <c r="BW114">
        <v>0</v>
      </c>
      <c r="BX114">
        <v>0</v>
      </c>
      <c r="BZ114">
        <v>0</v>
      </c>
      <c r="CA114" t="s">
        <v>114</v>
      </c>
      <c r="CB114" t="s">
        <v>114</v>
      </c>
      <c r="CC114" t="s">
        <v>552</v>
      </c>
      <c r="CD114">
        <v>111.16800000000001</v>
      </c>
      <c r="CE114">
        <v>281071</v>
      </c>
      <c r="CF114">
        <v>299070</v>
      </c>
      <c r="CG114">
        <v>42243.3</v>
      </c>
      <c r="CH114">
        <v>128805</v>
      </c>
      <c r="CI114">
        <v>127031</v>
      </c>
      <c r="CJ114">
        <v>582835</v>
      </c>
      <c r="CK114" s="69">
        <v>1461170</v>
      </c>
      <c r="CL114" s="69">
        <v>2135580</v>
      </c>
      <c r="CM114">
        <v>0</v>
      </c>
      <c r="CN114">
        <v>0</v>
      </c>
      <c r="CO114">
        <v>0</v>
      </c>
      <c r="CP114">
        <v>0</v>
      </c>
      <c r="CQ114">
        <v>0</v>
      </c>
      <c r="CR114" s="69">
        <v>3596750</v>
      </c>
      <c r="CS114">
        <v>18420.599999999999</v>
      </c>
      <c r="CT114">
        <v>0</v>
      </c>
      <c r="CU114">
        <v>0</v>
      </c>
      <c r="CV114">
        <v>0</v>
      </c>
      <c r="CW114">
        <v>0</v>
      </c>
      <c r="CX114">
        <v>0</v>
      </c>
      <c r="CY114">
        <v>0</v>
      </c>
      <c r="CZ114">
        <v>18420.599999999999</v>
      </c>
      <c r="DA114">
        <v>0</v>
      </c>
      <c r="DB114">
        <v>0</v>
      </c>
      <c r="DC114">
        <v>0</v>
      </c>
      <c r="DD114">
        <v>0</v>
      </c>
      <c r="DE114">
        <v>18420.599999999999</v>
      </c>
      <c r="DF114">
        <v>0</v>
      </c>
      <c r="DG114">
        <v>0</v>
      </c>
      <c r="DH114">
        <v>0</v>
      </c>
      <c r="DI114">
        <v>0</v>
      </c>
      <c r="DJ114">
        <v>0</v>
      </c>
      <c r="DK114">
        <v>0</v>
      </c>
      <c r="DL114">
        <v>0</v>
      </c>
      <c r="DM114">
        <v>0</v>
      </c>
      <c r="DN114">
        <v>0</v>
      </c>
      <c r="DO114">
        <v>0</v>
      </c>
      <c r="DP114">
        <v>0</v>
      </c>
      <c r="DQ114">
        <v>0</v>
      </c>
      <c r="DR114">
        <v>0</v>
      </c>
      <c r="DS114">
        <v>7.2577100000000003</v>
      </c>
      <c r="DT114">
        <v>21.4466</v>
      </c>
      <c r="DU114">
        <v>17.818999999999999</v>
      </c>
      <c r="DV114">
        <v>3.26756</v>
      </c>
      <c r="DW114">
        <v>8.2396899999999995</v>
      </c>
      <c r="DX114">
        <v>7.2618400000000003</v>
      </c>
      <c r="DY114">
        <v>34.267800000000001</v>
      </c>
      <c r="DZ114">
        <v>99.560199999999995</v>
      </c>
      <c r="EA114">
        <v>123.904</v>
      </c>
      <c r="EB114">
        <v>0</v>
      </c>
      <c r="EC114">
        <v>0</v>
      </c>
      <c r="ED114">
        <v>0</v>
      </c>
      <c r="EE114">
        <v>0</v>
      </c>
      <c r="EF114">
        <v>0</v>
      </c>
      <c r="EG114">
        <v>223.464</v>
      </c>
      <c r="EH114">
        <v>216.21199999999999</v>
      </c>
      <c r="EI114">
        <v>7.2522500000000001</v>
      </c>
      <c r="EJ114">
        <v>0</v>
      </c>
      <c r="EK114">
        <v>0</v>
      </c>
      <c r="EM114">
        <v>0</v>
      </c>
      <c r="EN114">
        <v>0</v>
      </c>
      <c r="EP114">
        <v>0</v>
      </c>
      <c r="EQ114" s="69">
        <v>2.48127E-17</v>
      </c>
      <c r="ER114">
        <v>109.023</v>
      </c>
      <c r="ES114">
        <v>33.430700000000002</v>
      </c>
      <c r="ET114">
        <v>1.1465099999999999</v>
      </c>
      <c r="EU114">
        <v>58.146599999999999</v>
      </c>
      <c r="EV114">
        <v>0</v>
      </c>
      <c r="EW114">
        <v>91.258399999999995</v>
      </c>
      <c r="EX114">
        <v>293.005</v>
      </c>
      <c r="EY114">
        <v>274.91199999999998</v>
      </c>
      <c r="EZ114">
        <v>0</v>
      </c>
      <c r="FA114">
        <v>0</v>
      </c>
      <c r="FB114">
        <v>0</v>
      </c>
      <c r="FC114">
        <v>0</v>
      </c>
      <c r="FD114">
        <v>0</v>
      </c>
      <c r="FE114">
        <v>567.91700000000003</v>
      </c>
      <c r="FF114" s="69">
        <v>2.41987E-13</v>
      </c>
      <c r="FG114">
        <v>91.454499999999996</v>
      </c>
      <c r="FH114">
        <v>36.811599999999999</v>
      </c>
      <c r="FI114">
        <v>19.5579</v>
      </c>
      <c r="FJ114">
        <v>32.207999999999998</v>
      </c>
      <c r="FK114">
        <v>16.480499999999999</v>
      </c>
      <c r="FL114">
        <v>91.258499999999998</v>
      </c>
      <c r="FM114">
        <v>287.77100000000002</v>
      </c>
      <c r="FN114">
        <v>274.91199999999998</v>
      </c>
      <c r="FO114">
        <v>0</v>
      </c>
      <c r="FP114">
        <v>0</v>
      </c>
      <c r="FQ114">
        <v>0</v>
      </c>
      <c r="FR114">
        <v>0</v>
      </c>
      <c r="FS114">
        <v>0</v>
      </c>
      <c r="FT114">
        <v>562.68299999999999</v>
      </c>
      <c r="FU114" t="s">
        <v>642</v>
      </c>
      <c r="FV114" t="s">
        <v>622</v>
      </c>
      <c r="FW114" t="s">
        <v>528</v>
      </c>
      <c r="FX114" t="s">
        <v>115</v>
      </c>
      <c r="FY114" t="s">
        <v>530</v>
      </c>
      <c r="FZ114" t="s">
        <v>116</v>
      </c>
      <c r="GA114" t="s">
        <v>549</v>
      </c>
      <c r="GB114" t="s">
        <v>650</v>
      </c>
      <c r="GC114">
        <v>2.7952999999999999E-2</v>
      </c>
      <c r="GD114">
        <v>65.627099999999999</v>
      </c>
      <c r="GE114">
        <v>44.833799999999997</v>
      </c>
      <c r="GF114">
        <v>0.49001099999999997</v>
      </c>
      <c r="GG114">
        <v>48.163200000000003</v>
      </c>
      <c r="GH114">
        <v>0</v>
      </c>
      <c r="GI114">
        <v>105.15900000000001</v>
      </c>
      <c r="GJ114">
        <v>264.3</v>
      </c>
      <c r="GK114">
        <v>366.048</v>
      </c>
      <c r="GL114">
        <v>0</v>
      </c>
      <c r="GM114">
        <v>0</v>
      </c>
      <c r="GN114">
        <v>0</v>
      </c>
      <c r="GO114">
        <v>0</v>
      </c>
      <c r="GP114">
        <v>0</v>
      </c>
      <c r="GQ114">
        <v>630.35</v>
      </c>
      <c r="GR114">
        <v>100.714</v>
      </c>
      <c r="GS114">
        <v>0</v>
      </c>
      <c r="GT114">
        <v>0</v>
      </c>
      <c r="GU114">
        <v>0</v>
      </c>
      <c r="GV114">
        <v>0</v>
      </c>
      <c r="GW114">
        <v>29.444099999999999</v>
      </c>
      <c r="GX114">
        <v>0</v>
      </c>
      <c r="GY114">
        <v>130.15</v>
      </c>
      <c r="GZ114">
        <v>0</v>
      </c>
      <c r="HA114">
        <v>0</v>
      </c>
      <c r="HB114">
        <v>0</v>
      </c>
      <c r="HC114">
        <v>0</v>
      </c>
      <c r="HD114">
        <v>130.15</v>
      </c>
      <c r="HE114">
        <v>2.54477E-2</v>
      </c>
      <c r="HF114">
        <v>53.103700000000003</v>
      </c>
      <c r="HG114">
        <v>53.316200000000002</v>
      </c>
      <c r="HH114">
        <v>8.2449200000000005</v>
      </c>
      <c r="HI114">
        <v>23.3855</v>
      </c>
      <c r="HJ114">
        <v>22.072500000000002</v>
      </c>
      <c r="HK114">
        <v>105.15900000000001</v>
      </c>
      <c r="HL114">
        <v>265.31</v>
      </c>
      <c r="HM114">
        <v>366.048</v>
      </c>
      <c r="HN114">
        <v>0</v>
      </c>
      <c r="HO114">
        <v>0</v>
      </c>
      <c r="HP114">
        <v>0</v>
      </c>
      <c r="HQ114">
        <v>0</v>
      </c>
      <c r="HR114">
        <v>0</v>
      </c>
      <c r="HS114">
        <v>631.36</v>
      </c>
      <c r="HT114">
        <v>97.758700000000005</v>
      </c>
      <c r="HU114">
        <v>0</v>
      </c>
      <c r="HV114">
        <v>0</v>
      </c>
      <c r="HW114">
        <v>0</v>
      </c>
      <c r="HX114">
        <v>0</v>
      </c>
      <c r="HY114">
        <v>0</v>
      </c>
      <c r="HZ114">
        <v>0</v>
      </c>
      <c r="IA114">
        <v>97.76</v>
      </c>
      <c r="IB114">
        <v>0</v>
      </c>
      <c r="IC114">
        <v>0</v>
      </c>
      <c r="ID114">
        <v>0</v>
      </c>
      <c r="IE114">
        <v>0</v>
      </c>
      <c r="IF114">
        <v>97.76</v>
      </c>
    </row>
    <row r="115" spans="1:240" x14ac:dyDescent="0.3">
      <c r="A115" s="67">
        <v>43887.481319444443</v>
      </c>
      <c r="B115" t="s">
        <v>309</v>
      </c>
      <c r="C115" t="s">
        <v>309</v>
      </c>
      <c r="D115" t="s">
        <v>276</v>
      </c>
      <c r="E115">
        <v>498589</v>
      </c>
      <c r="F115">
        <v>498589</v>
      </c>
      <c r="G115" t="s">
        <v>112</v>
      </c>
      <c r="H115" s="68">
        <v>0.1673611111111111</v>
      </c>
      <c r="I115" t="s">
        <v>118</v>
      </c>
      <c r="J115">
        <v>8.76</v>
      </c>
      <c r="K115" t="s">
        <v>114</v>
      </c>
      <c r="L115" t="s">
        <v>114</v>
      </c>
      <c r="M115" t="s">
        <v>533</v>
      </c>
      <c r="N115">
        <v>111.32599999999999</v>
      </c>
      <c r="O115">
        <v>451176</v>
      </c>
      <c r="P115">
        <v>407657</v>
      </c>
      <c r="Q115">
        <v>3288.01</v>
      </c>
      <c r="R115">
        <v>320876</v>
      </c>
      <c r="S115">
        <v>0</v>
      </c>
      <c r="T115">
        <v>587722</v>
      </c>
      <c r="U115" s="69">
        <v>1770830</v>
      </c>
      <c r="V115" s="69">
        <v>5008450</v>
      </c>
      <c r="W115">
        <v>0</v>
      </c>
      <c r="X115">
        <v>0</v>
      </c>
      <c r="Y115">
        <v>0</v>
      </c>
      <c r="Z115">
        <v>0</v>
      </c>
      <c r="AA115">
        <v>0</v>
      </c>
      <c r="AB115" s="69">
        <v>6779280</v>
      </c>
      <c r="AC115">
        <v>17110.099999999999</v>
      </c>
      <c r="AD115">
        <v>0</v>
      </c>
      <c r="AE115">
        <v>0</v>
      </c>
      <c r="AF115">
        <v>0</v>
      </c>
      <c r="AG115">
        <v>0</v>
      </c>
      <c r="AH115">
        <v>5368.82</v>
      </c>
      <c r="AI115">
        <v>0</v>
      </c>
      <c r="AJ115">
        <v>22478.9</v>
      </c>
      <c r="AK115">
        <v>0</v>
      </c>
      <c r="AL115">
        <v>0</v>
      </c>
      <c r="AM115">
        <v>0</v>
      </c>
      <c r="AN115">
        <v>0</v>
      </c>
      <c r="AO115">
        <v>22478.9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W115">
        <v>0</v>
      </c>
      <c r="AX115">
        <v>0</v>
      </c>
      <c r="AY115">
        <v>0</v>
      </c>
      <c r="AZ115">
        <v>0</v>
      </c>
      <c r="BA115">
        <v>0</v>
      </c>
      <c r="BB115">
        <v>0</v>
      </c>
      <c r="BC115">
        <v>6.6354300000000004</v>
      </c>
      <c r="BD115">
        <v>32.033799999999999</v>
      </c>
      <c r="BE115">
        <v>23.098400000000002</v>
      </c>
      <c r="BF115">
        <v>0.280748</v>
      </c>
      <c r="BG115">
        <v>19.4192</v>
      </c>
      <c r="BH115">
        <v>1.94252</v>
      </c>
      <c r="BI115">
        <v>34.523600000000002</v>
      </c>
      <c r="BJ115">
        <v>117.934</v>
      </c>
      <c r="BK115">
        <v>277.46300000000002</v>
      </c>
      <c r="BL115">
        <v>0</v>
      </c>
      <c r="BM115">
        <v>0</v>
      </c>
      <c r="BN115">
        <v>0</v>
      </c>
      <c r="BO115">
        <v>0</v>
      </c>
      <c r="BP115">
        <v>0</v>
      </c>
      <c r="BQ115">
        <v>395.39699999999999</v>
      </c>
      <c r="BR115">
        <v>386.82400000000001</v>
      </c>
      <c r="BS115">
        <v>8.5724900000000002</v>
      </c>
      <c r="BT115">
        <v>0</v>
      </c>
      <c r="BU115">
        <v>10</v>
      </c>
      <c r="BV115" t="s">
        <v>310</v>
      </c>
      <c r="BW115">
        <v>0</v>
      </c>
      <c r="BX115">
        <v>0</v>
      </c>
      <c r="BZ115">
        <v>0</v>
      </c>
      <c r="CA115" t="s">
        <v>114</v>
      </c>
      <c r="CB115" t="s">
        <v>114</v>
      </c>
      <c r="CC115" t="s">
        <v>551</v>
      </c>
      <c r="CD115">
        <v>97.532600000000002</v>
      </c>
      <c r="CE115">
        <v>506177</v>
      </c>
      <c r="CF115">
        <v>545127</v>
      </c>
      <c r="CG115">
        <v>40536.699999999997</v>
      </c>
      <c r="CH115">
        <v>124431</v>
      </c>
      <c r="CI115">
        <v>122893</v>
      </c>
      <c r="CJ115">
        <v>587724</v>
      </c>
      <c r="CK115" s="69">
        <v>1926990</v>
      </c>
      <c r="CL115" s="69">
        <v>5008450</v>
      </c>
      <c r="CM115">
        <v>0</v>
      </c>
      <c r="CN115">
        <v>0</v>
      </c>
      <c r="CO115">
        <v>0</v>
      </c>
      <c r="CP115">
        <v>0</v>
      </c>
      <c r="CQ115">
        <v>0</v>
      </c>
      <c r="CR115" s="69">
        <v>6935440</v>
      </c>
      <c r="CS115">
        <v>16387.5</v>
      </c>
      <c r="CT115">
        <v>0</v>
      </c>
      <c r="CU115">
        <v>0</v>
      </c>
      <c r="CV115">
        <v>0</v>
      </c>
      <c r="CW115">
        <v>0</v>
      </c>
      <c r="CX115">
        <v>0</v>
      </c>
      <c r="CY115">
        <v>0</v>
      </c>
      <c r="CZ115">
        <v>16387.5</v>
      </c>
      <c r="DA115">
        <v>0</v>
      </c>
      <c r="DB115">
        <v>0</v>
      </c>
      <c r="DC115">
        <v>0</v>
      </c>
      <c r="DD115">
        <v>0</v>
      </c>
      <c r="DE115">
        <v>16387.5</v>
      </c>
      <c r="DF115">
        <v>0</v>
      </c>
      <c r="DG115">
        <v>0</v>
      </c>
      <c r="DH115">
        <v>0</v>
      </c>
      <c r="DI115">
        <v>0</v>
      </c>
      <c r="DJ115">
        <v>0</v>
      </c>
      <c r="DK115">
        <v>0</v>
      </c>
      <c r="DL115">
        <v>0</v>
      </c>
      <c r="DM115">
        <v>0</v>
      </c>
      <c r="DN115">
        <v>0</v>
      </c>
      <c r="DO115">
        <v>0</v>
      </c>
      <c r="DP115">
        <v>0</v>
      </c>
      <c r="DQ115">
        <v>0</v>
      </c>
      <c r="DR115">
        <v>0</v>
      </c>
      <c r="DS115">
        <v>6.4671900000000004</v>
      </c>
      <c r="DT115">
        <v>36.493899999999996</v>
      </c>
      <c r="DU115">
        <v>31.092199999999998</v>
      </c>
      <c r="DV115">
        <v>3.1403799999999999</v>
      </c>
      <c r="DW115">
        <v>7.9474499999999999</v>
      </c>
      <c r="DX115">
        <v>7.0279299999999996</v>
      </c>
      <c r="DY115">
        <v>34.523699999999998</v>
      </c>
      <c r="DZ115">
        <v>126.693</v>
      </c>
      <c r="EA115">
        <v>277.46300000000002</v>
      </c>
      <c r="EB115">
        <v>0</v>
      </c>
      <c r="EC115">
        <v>0</v>
      </c>
      <c r="ED115">
        <v>0</v>
      </c>
      <c r="EE115">
        <v>0</v>
      </c>
      <c r="EF115">
        <v>0</v>
      </c>
      <c r="EG115">
        <v>404.15600000000001</v>
      </c>
      <c r="EH115">
        <v>397.69299999999998</v>
      </c>
      <c r="EI115">
        <v>6.4623999999999997</v>
      </c>
      <c r="EJ115">
        <v>0</v>
      </c>
      <c r="EK115">
        <v>0</v>
      </c>
      <c r="EM115">
        <v>0</v>
      </c>
      <c r="EN115">
        <v>0</v>
      </c>
      <c r="EP115">
        <v>0</v>
      </c>
      <c r="EQ115" s="69">
        <v>1.56291E-17</v>
      </c>
      <c r="ER115">
        <v>145.095</v>
      </c>
      <c r="ES115">
        <v>54.463200000000001</v>
      </c>
      <c r="ET115">
        <v>1.68699</v>
      </c>
      <c r="EU115">
        <v>67.770499999999998</v>
      </c>
      <c r="EV115">
        <v>0</v>
      </c>
      <c r="EW115">
        <v>91.41</v>
      </c>
      <c r="EX115">
        <v>360.42599999999999</v>
      </c>
      <c r="EY115">
        <v>588.12400000000002</v>
      </c>
      <c r="EZ115">
        <v>0</v>
      </c>
      <c r="FA115">
        <v>0</v>
      </c>
      <c r="FB115">
        <v>0</v>
      </c>
      <c r="FC115">
        <v>0</v>
      </c>
      <c r="FD115">
        <v>0</v>
      </c>
      <c r="FE115">
        <v>948.55</v>
      </c>
      <c r="FF115" s="69">
        <v>2.8883899999999999E-18</v>
      </c>
      <c r="FG115">
        <v>172.745</v>
      </c>
      <c r="FH115">
        <v>69.989199999999997</v>
      </c>
      <c r="FI115">
        <v>19.0213</v>
      </c>
      <c r="FJ115">
        <v>31.157699999999998</v>
      </c>
      <c r="FK115">
        <v>15.9701</v>
      </c>
      <c r="FL115">
        <v>91.410200000000003</v>
      </c>
      <c r="FM115">
        <v>400.29300000000001</v>
      </c>
      <c r="FN115">
        <v>588.12400000000002</v>
      </c>
      <c r="FO115">
        <v>0</v>
      </c>
      <c r="FP115">
        <v>0</v>
      </c>
      <c r="FQ115">
        <v>0</v>
      </c>
      <c r="FR115">
        <v>0</v>
      </c>
      <c r="FS115">
        <v>0</v>
      </c>
      <c r="FT115">
        <v>988.41800000000001</v>
      </c>
      <c r="FU115" t="s">
        <v>642</v>
      </c>
      <c r="FV115" t="s">
        <v>622</v>
      </c>
      <c r="FW115" t="s">
        <v>528</v>
      </c>
      <c r="FX115" t="s">
        <v>115</v>
      </c>
      <c r="FY115" t="s">
        <v>530</v>
      </c>
      <c r="FZ115" t="s">
        <v>116</v>
      </c>
      <c r="GA115" t="s">
        <v>549</v>
      </c>
      <c r="GB115" t="s">
        <v>650</v>
      </c>
      <c r="GC115">
        <v>2.5201000000000001E-2</v>
      </c>
      <c r="GD115">
        <v>86.929000000000002</v>
      </c>
      <c r="GE115">
        <v>77.539100000000005</v>
      </c>
      <c r="GF115">
        <v>0.67542599999999997</v>
      </c>
      <c r="GG115">
        <v>60.5779</v>
      </c>
      <c r="GH115">
        <v>0</v>
      </c>
      <c r="GI115">
        <v>105.946</v>
      </c>
      <c r="GJ115">
        <v>331.71</v>
      </c>
      <c r="GK115">
        <v>947.67499999999995</v>
      </c>
      <c r="GL115">
        <v>0</v>
      </c>
      <c r="GM115">
        <v>0</v>
      </c>
      <c r="GN115">
        <v>0</v>
      </c>
      <c r="GO115">
        <v>0</v>
      </c>
      <c r="GP115">
        <v>0</v>
      </c>
      <c r="GQ115">
        <v>1279.3800000000001</v>
      </c>
      <c r="GR115">
        <v>90.803799999999995</v>
      </c>
      <c r="GS115">
        <v>0</v>
      </c>
      <c r="GT115">
        <v>0</v>
      </c>
      <c r="GU115">
        <v>0</v>
      </c>
      <c r="GV115">
        <v>0</v>
      </c>
      <c r="GW115">
        <v>28.4925</v>
      </c>
      <c r="GX115">
        <v>0</v>
      </c>
      <c r="GY115">
        <v>119.29</v>
      </c>
      <c r="GZ115">
        <v>0</v>
      </c>
      <c r="HA115">
        <v>0</v>
      </c>
      <c r="HB115">
        <v>0</v>
      </c>
      <c r="HC115">
        <v>0</v>
      </c>
      <c r="HD115">
        <v>119.29</v>
      </c>
      <c r="HE115">
        <v>2.2338199999999999E-2</v>
      </c>
      <c r="HF115">
        <v>98.006399999999999</v>
      </c>
      <c r="HG115">
        <v>102.83499999999999</v>
      </c>
      <c r="HH115">
        <v>7.90238</v>
      </c>
      <c r="HI115">
        <v>22.514900000000001</v>
      </c>
      <c r="HJ115">
        <v>21.364000000000001</v>
      </c>
      <c r="HK115">
        <v>105.946</v>
      </c>
      <c r="HL115">
        <v>358.58</v>
      </c>
      <c r="HM115">
        <v>947.67499999999995</v>
      </c>
      <c r="HN115">
        <v>0</v>
      </c>
      <c r="HO115">
        <v>0</v>
      </c>
      <c r="HP115">
        <v>0</v>
      </c>
      <c r="HQ115">
        <v>0</v>
      </c>
      <c r="HR115">
        <v>0</v>
      </c>
      <c r="HS115">
        <v>1306.25</v>
      </c>
      <c r="HT115">
        <v>86.968900000000005</v>
      </c>
      <c r="HU115">
        <v>0</v>
      </c>
      <c r="HV115">
        <v>0</v>
      </c>
      <c r="HW115">
        <v>0</v>
      </c>
      <c r="HX115">
        <v>0</v>
      </c>
      <c r="HY115">
        <v>0</v>
      </c>
      <c r="HZ115">
        <v>0</v>
      </c>
      <c r="IA115">
        <v>86.97</v>
      </c>
      <c r="IB115">
        <v>0</v>
      </c>
      <c r="IC115">
        <v>0</v>
      </c>
      <c r="ID115">
        <v>0</v>
      </c>
      <c r="IE115">
        <v>0</v>
      </c>
      <c r="IF115">
        <v>86.97</v>
      </c>
    </row>
    <row r="116" spans="1:240" x14ac:dyDescent="0.3">
      <c r="A116" s="67">
        <v>43887.483263888891</v>
      </c>
      <c r="B116" t="s">
        <v>311</v>
      </c>
      <c r="C116" t="s">
        <v>311</v>
      </c>
      <c r="D116" t="s">
        <v>312</v>
      </c>
      <c r="E116">
        <v>498589</v>
      </c>
      <c r="F116">
        <v>498589</v>
      </c>
      <c r="G116" t="s">
        <v>112</v>
      </c>
      <c r="H116" s="68">
        <v>0.11458333333333333</v>
      </c>
      <c r="I116" t="s">
        <v>118</v>
      </c>
      <c r="J116">
        <v>0.59</v>
      </c>
      <c r="K116" t="s">
        <v>114</v>
      </c>
      <c r="L116" t="s">
        <v>114</v>
      </c>
      <c r="M116" t="s">
        <v>540</v>
      </c>
      <c r="N116">
        <v>74.944299999999998</v>
      </c>
      <c r="O116">
        <v>306561</v>
      </c>
      <c r="P116">
        <v>232238</v>
      </c>
      <c r="Q116">
        <v>3971.1</v>
      </c>
      <c r="R116">
        <v>249698</v>
      </c>
      <c r="S116">
        <v>0</v>
      </c>
      <c r="T116">
        <v>584035</v>
      </c>
      <c r="U116" s="69">
        <v>1376580</v>
      </c>
      <c r="V116" s="69">
        <v>2135580</v>
      </c>
      <c r="W116">
        <v>0</v>
      </c>
      <c r="X116">
        <v>0</v>
      </c>
      <c r="Y116">
        <v>0</v>
      </c>
      <c r="Z116">
        <v>0</v>
      </c>
      <c r="AA116">
        <v>0</v>
      </c>
      <c r="AB116" s="69">
        <v>3512160</v>
      </c>
      <c r="AC116">
        <v>11518.4</v>
      </c>
      <c r="AD116">
        <v>0</v>
      </c>
      <c r="AE116">
        <v>0</v>
      </c>
      <c r="AF116">
        <v>0</v>
      </c>
      <c r="AG116">
        <v>0</v>
      </c>
      <c r="AH116">
        <v>5462.64</v>
      </c>
      <c r="AI116">
        <v>0</v>
      </c>
      <c r="AJ116">
        <v>16981</v>
      </c>
      <c r="AK116">
        <v>0</v>
      </c>
      <c r="AL116">
        <v>0</v>
      </c>
      <c r="AM116">
        <v>0</v>
      </c>
      <c r="AN116">
        <v>0</v>
      </c>
      <c r="AO116">
        <v>16981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0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4.4890999999999996</v>
      </c>
      <c r="BD116">
        <v>23.274000000000001</v>
      </c>
      <c r="BE116">
        <v>13.4634</v>
      </c>
      <c r="BF116">
        <v>0.40184500000000001</v>
      </c>
      <c r="BG116">
        <v>15.2555</v>
      </c>
      <c r="BH116">
        <v>1.9883200000000001</v>
      </c>
      <c r="BI116">
        <v>34.490699999999997</v>
      </c>
      <c r="BJ116">
        <v>93.362700000000004</v>
      </c>
      <c r="BK116">
        <v>124.163</v>
      </c>
      <c r="BL116">
        <v>0</v>
      </c>
      <c r="BM116">
        <v>0</v>
      </c>
      <c r="BN116">
        <v>0</v>
      </c>
      <c r="BO116">
        <v>0</v>
      </c>
      <c r="BP116">
        <v>0</v>
      </c>
      <c r="BQ116">
        <v>217.52600000000001</v>
      </c>
      <c r="BR116">
        <v>211.05199999999999</v>
      </c>
      <c r="BS116">
        <v>6.4737400000000003</v>
      </c>
      <c r="BT116">
        <v>0</v>
      </c>
      <c r="BU116">
        <v>5.5</v>
      </c>
      <c r="BV116" t="s">
        <v>310</v>
      </c>
      <c r="BW116">
        <v>0</v>
      </c>
      <c r="BX116">
        <v>0</v>
      </c>
      <c r="BZ116">
        <v>0</v>
      </c>
      <c r="CA116" t="s">
        <v>114</v>
      </c>
      <c r="CB116" t="s">
        <v>114</v>
      </c>
      <c r="CC116" t="s">
        <v>566</v>
      </c>
      <c r="CD116">
        <v>66.386600000000001</v>
      </c>
      <c r="CE116">
        <v>242527</v>
      </c>
      <c r="CF116">
        <v>296553</v>
      </c>
      <c r="CG116">
        <v>32448</v>
      </c>
      <c r="CH116">
        <v>128033</v>
      </c>
      <c r="CI116">
        <v>125023</v>
      </c>
      <c r="CJ116">
        <v>584037</v>
      </c>
      <c r="CK116" s="69">
        <v>1408690</v>
      </c>
      <c r="CL116" s="69">
        <v>2135580</v>
      </c>
      <c r="CM116">
        <v>0</v>
      </c>
      <c r="CN116">
        <v>0</v>
      </c>
      <c r="CO116">
        <v>0</v>
      </c>
      <c r="CP116">
        <v>0</v>
      </c>
      <c r="CQ116">
        <v>0</v>
      </c>
      <c r="CR116" s="69">
        <v>3544270</v>
      </c>
      <c r="CS116">
        <v>11140.3</v>
      </c>
      <c r="CT116">
        <v>0</v>
      </c>
      <c r="CU116">
        <v>0</v>
      </c>
      <c r="CV116">
        <v>0</v>
      </c>
      <c r="CW116">
        <v>0</v>
      </c>
      <c r="CX116">
        <v>0</v>
      </c>
      <c r="CY116">
        <v>0</v>
      </c>
      <c r="CZ116">
        <v>11140.3</v>
      </c>
      <c r="DA116">
        <v>0</v>
      </c>
      <c r="DB116">
        <v>0</v>
      </c>
      <c r="DC116">
        <v>0</v>
      </c>
      <c r="DD116">
        <v>0</v>
      </c>
      <c r="DE116">
        <v>11140.3</v>
      </c>
      <c r="DF116">
        <v>0</v>
      </c>
      <c r="DG116">
        <v>0</v>
      </c>
      <c r="DH116">
        <v>0</v>
      </c>
      <c r="DI116">
        <v>0</v>
      </c>
      <c r="DJ116">
        <v>0</v>
      </c>
      <c r="DK116">
        <v>0</v>
      </c>
      <c r="DL116">
        <v>0</v>
      </c>
      <c r="DM116">
        <v>0</v>
      </c>
      <c r="DN116">
        <v>0</v>
      </c>
      <c r="DO116">
        <v>0</v>
      </c>
      <c r="DP116">
        <v>0</v>
      </c>
      <c r="DQ116">
        <v>0</v>
      </c>
      <c r="DR116">
        <v>0</v>
      </c>
      <c r="DS116">
        <v>4.3534100000000002</v>
      </c>
      <c r="DT116">
        <v>19.3765</v>
      </c>
      <c r="DU116">
        <v>17.479700000000001</v>
      </c>
      <c r="DV116">
        <v>2.8440400000000001</v>
      </c>
      <c r="DW116">
        <v>8.2441700000000004</v>
      </c>
      <c r="DX116">
        <v>7.1677999999999997</v>
      </c>
      <c r="DY116">
        <v>34.4908</v>
      </c>
      <c r="DZ116">
        <v>93.956500000000005</v>
      </c>
      <c r="EA116">
        <v>124.163</v>
      </c>
      <c r="EB116">
        <v>0</v>
      </c>
      <c r="EC116">
        <v>0</v>
      </c>
      <c r="ED116">
        <v>0</v>
      </c>
      <c r="EE116">
        <v>0</v>
      </c>
      <c r="EF116">
        <v>0</v>
      </c>
      <c r="EG116">
        <v>218.119</v>
      </c>
      <c r="EH116">
        <v>213.76900000000001</v>
      </c>
      <c r="EI116">
        <v>4.3501500000000002</v>
      </c>
      <c r="EJ116">
        <v>0</v>
      </c>
      <c r="EK116">
        <v>0</v>
      </c>
      <c r="EM116">
        <v>0</v>
      </c>
      <c r="EN116">
        <v>0</v>
      </c>
      <c r="EP116">
        <v>0</v>
      </c>
      <c r="EQ116" s="69">
        <v>1.50877E-17</v>
      </c>
      <c r="ER116">
        <v>105.949</v>
      </c>
      <c r="ES116">
        <v>30.794799999999999</v>
      </c>
      <c r="ET116">
        <v>2.7098800000000001</v>
      </c>
      <c r="EU116">
        <v>52.846899999999998</v>
      </c>
      <c r="EV116">
        <v>0</v>
      </c>
      <c r="EW116">
        <v>92.041899999999998</v>
      </c>
      <c r="EX116">
        <v>284.34199999999998</v>
      </c>
      <c r="EY116">
        <v>274.91199999999998</v>
      </c>
      <c r="EZ116">
        <v>0</v>
      </c>
      <c r="FA116">
        <v>0</v>
      </c>
      <c r="FB116">
        <v>0</v>
      </c>
      <c r="FC116">
        <v>0</v>
      </c>
      <c r="FD116">
        <v>0</v>
      </c>
      <c r="FE116">
        <v>559.255</v>
      </c>
      <c r="FF116" s="69">
        <v>5.9484000000000002E-13</v>
      </c>
      <c r="FG116">
        <v>94.303299999999993</v>
      </c>
      <c r="FH116">
        <v>35.623899999999999</v>
      </c>
      <c r="FI116">
        <v>20.196100000000001</v>
      </c>
      <c r="FJ116">
        <v>32.979399999999998</v>
      </c>
      <c r="FK116">
        <v>16.2714</v>
      </c>
      <c r="FL116">
        <v>92.042000000000002</v>
      </c>
      <c r="FM116">
        <v>291.416</v>
      </c>
      <c r="FN116">
        <v>274.91199999999998</v>
      </c>
      <c r="FO116">
        <v>0</v>
      </c>
      <c r="FP116">
        <v>0</v>
      </c>
      <c r="FQ116">
        <v>0</v>
      </c>
      <c r="FR116">
        <v>0</v>
      </c>
      <c r="FS116">
        <v>0</v>
      </c>
      <c r="FT116">
        <v>566.32799999999997</v>
      </c>
      <c r="FU116" t="s">
        <v>642</v>
      </c>
      <c r="FV116" t="s">
        <v>622</v>
      </c>
      <c r="FW116" t="s">
        <v>528</v>
      </c>
      <c r="FX116" t="s">
        <v>115</v>
      </c>
      <c r="FY116" t="s">
        <v>530</v>
      </c>
      <c r="FZ116" t="s">
        <v>116</v>
      </c>
      <c r="GA116" t="s">
        <v>549</v>
      </c>
      <c r="GB116" t="s">
        <v>650</v>
      </c>
      <c r="GC116">
        <v>1.69791E-2</v>
      </c>
      <c r="GD116">
        <v>61.345399999999998</v>
      </c>
      <c r="GE116">
        <v>42.334499999999998</v>
      </c>
      <c r="GF116">
        <v>0.89867900000000001</v>
      </c>
      <c r="GG116">
        <v>47.370600000000003</v>
      </c>
      <c r="GH116">
        <v>0</v>
      </c>
      <c r="GI116">
        <v>105.34099999999999</v>
      </c>
      <c r="GJ116">
        <v>257.31</v>
      </c>
      <c r="GK116">
        <v>366.048</v>
      </c>
      <c r="GL116">
        <v>0</v>
      </c>
      <c r="GM116">
        <v>0</v>
      </c>
      <c r="GN116">
        <v>0</v>
      </c>
      <c r="GO116">
        <v>0</v>
      </c>
      <c r="GP116">
        <v>0</v>
      </c>
      <c r="GQ116">
        <v>623.36</v>
      </c>
      <c r="GR116">
        <v>61.128599999999999</v>
      </c>
      <c r="GS116">
        <v>0</v>
      </c>
      <c r="GT116">
        <v>0</v>
      </c>
      <c r="GU116">
        <v>0</v>
      </c>
      <c r="GV116">
        <v>0</v>
      </c>
      <c r="GW116">
        <v>28.990400000000001</v>
      </c>
      <c r="GX116">
        <v>0</v>
      </c>
      <c r="GY116">
        <v>90.12</v>
      </c>
      <c r="GZ116">
        <v>0</v>
      </c>
      <c r="HA116">
        <v>0</v>
      </c>
      <c r="HB116">
        <v>0</v>
      </c>
      <c r="HC116">
        <v>0</v>
      </c>
      <c r="HD116">
        <v>90.12</v>
      </c>
      <c r="HE116">
        <v>1.5149299999999999E-2</v>
      </c>
      <c r="HF116">
        <v>49.0364</v>
      </c>
      <c r="HG116">
        <v>52.764800000000001</v>
      </c>
      <c r="HH116">
        <v>6.9745699999999999</v>
      </c>
      <c r="HI116">
        <v>24.200199999999999</v>
      </c>
      <c r="HJ116">
        <v>21.747699999999998</v>
      </c>
      <c r="HK116">
        <v>105.34099999999999</v>
      </c>
      <c r="HL116">
        <v>260.08</v>
      </c>
      <c r="HM116">
        <v>366.048</v>
      </c>
      <c r="HN116">
        <v>0</v>
      </c>
      <c r="HO116">
        <v>0</v>
      </c>
      <c r="HP116">
        <v>0</v>
      </c>
      <c r="HQ116">
        <v>0</v>
      </c>
      <c r="HR116">
        <v>0</v>
      </c>
      <c r="HS116">
        <v>626.13</v>
      </c>
      <c r="HT116">
        <v>59.121899999999997</v>
      </c>
      <c r="HU116">
        <v>0</v>
      </c>
      <c r="HV116">
        <v>0</v>
      </c>
      <c r="HW116">
        <v>0</v>
      </c>
      <c r="HX116">
        <v>0</v>
      </c>
      <c r="HY116">
        <v>0</v>
      </c>
      <c r="HZ116">
        <v>0</v>
      </c>
      <c r="IA116">
        <v>59.12</v>
      </c>
      <c r="IB116">
        <v>0</v>
      </c>
      <c r="IC116">
        <v>0</v>
      </c>
      <c r="ID116">
        <v>0</v>
      </c>
      <c r="IE116">
        <v>0</v>
      </c>
      <c r="IF116">
        <v>59.12</v>
      </c>
    </row>
    <row r="117" spans="1:240" x14ac:dyDescent="0.3">
      <c r="A117" s="67">
        <v>43887.485995370371</v>
      </c>
      <c r="B117" t="s">
        <v>313</v>
      </c>
      <c r="C117" t="s">
        <v>313</v>
      </c>
      <c r="D117" t="s">
        <v>278</v>
      </c>
      <c r="E117">
        <v>498589</v>
      </c>
      <c r="F117">
        <v>498589</v>
      </c>
      <c r="G117" t="s">
        <v>112</v>
      </c>
      <c r="H117" s="68">
        <v>0.16111111111111112</v>
      </c>
      <c r="I117" t="s">
        <v>118</v>
      </c>
      <c r="J117">
        <v>5.23</v>
      </c>
      <c r="K117" t="s">
        <v>114</v>
      </c>
      <c r="L117" t="s">
        <v>114</v>
      </c>
      <c r="M117" t="s">
        <v>548</v>
      </c>
      <c r="N117">
        <v>348.78699999999998</v>
      </c>
      <c r="O117">
        <v>165229</v>
      </c>
      <c r="P117">
        <v>271296</v>
      </c>
      <c r="Q117">
        <v>3900.69</v>
      </c>
      <c r="R117">
        <v>148807</v>
      </c>
      <c r="S117">
        <v>0</v>
      </c>
      <c r="T117">
        <v>585743</v>
      </c>
      <c r="U117" s="69">
        <v>1175320</v>
      </c>
      <c r="V117" s="69">
        <v>2135580</v>
      </c>
      <c r="W117">
        <v>0</v>
      </c>
      <c r="X117">
        <v>0</v>
      </c>
      <c r="Y117">
        <v>0</v>
      </c>
      <c r="Z117">
        <v>0</v>
      </c>
      <c r="AA117">
        <v>0</v>
      </c>
      <c r="AB117" s="69">
        <v>3310910</v>
      </c>
      <c r="AC117">
        <v>53606.3</v>
      </c>
      <c r="AD117">
        <v>0</v>
      </c>
      <c r="AE117">
        <v>0</v>
      </c>
      <c r="AF117">
        <v>0</v>
      </c>
      <c r="AG117">
        <v>0</v>
      </c>
      <c r="AH117">
        <v>6481.83</v>
      </c>
      <c r="AI117">
        <v>0</v>
      </c>
      <c r="AJ117">
        <v>60088.1</v>
      </c>
      <c r="AK117">
        <v>0</v>
      </c>
      <c r="AL117">
        <v>0</v>
      </c>
      <c r="AM117">
        <v>0</v>
      </c>
      <c r="AN117">
        <v>0</v>
      </c>
      <c r="AO117">
        <v>60088.1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0</v>
      </c>
      <c r="AW117">
        <v>0</v>
      </c>
      <c r="AX117">
        <v>0</v>
      </c>
      <c r="AY117">
        <v>0</v>
      </c>
      <c r="AZ117">
        <v>0</v>
      </c>
      <c r="BA117">
        <v>0</v>
      </c>
      <c r="BB117">
        <v>0</v>
      </c>
      <c r="BC117">
        <v>21.1998</v>
      </c>
      <c r="BD117">
        <v>10.2987</v>
      </c>
      <c r="BE117">
        <v>15.0341</v>
      </c>
      <c r="BF117">
        <v>0.256299</v>
      </c>
      <c r="BG117">
        <v>8.8972099999999994</v>
      </c>
      <c r="BH117">
        <v>2.3508499999999999</v>
      </c>
      <c r="BI117">
        <v>32.406500000000001</v>
      </c>
      <c r="BJ117">
        <v>90.443399999999997</v>
      </c>
      <c r="BK117">
        <v>114.872</v>
      </c>
      <c r="BL117">
        <v>0</v>
      </c>
      <c r="BM117">
        <v>0</v>
      </c>
      <c r="BN117">
        <v>0</v>
      </c>
      <c r="BO117">
        <v>0</v>
      </c>
      <c r="BP117">
        <v>0</v>
      </c>
      <c r="BQ117">
        <v>205.315</v>
      </c>
      <c r="BR117">
        <v>181.785</v>
      </c>
      <c r="BS117">
        <v>23.530100000000001</v>
      </c>
      <c r="BT117">
        <v>0</v>
      </c>
      <c r="BU117">
        <v>75.25</v>
      </c>
      <c r="BV117" t="s">
        <v>152</v>
      </c>
      <c r="BW117">
        <v>0</v>
      </c>
      <c r="BX117">
        <v>2</v>
      </c>
      <c r="BY117" t="s">
        <v>252</v>
      </c>
      <c r="BZ117">
        <v>0</v>
      </c>
      <c r="CA117" t="s">
        <v>114</v>
      </c>
      <c r="CB117" t="s">
        <v>114</v>
      </c>
      <c r="CC117" t="s">
        <v>592</v>
      </c>
      <c r="CD117">
        <v>352.03100000000001</v>
      </c>
      <c r="CE117">
        <v>147093</v>
      </c>
      <c r="CF117">
        <v>353129</v>
      </c>
      <c r="CG117">
        <v>10391</v>
      </c>
      <c r="CH117">
        <v>62008.7</v>
      </c>
      <c r="CI117">
        <v>148290</v>
      </c>
      <c r="CJ117">
        <v>585745</v>
      </c>
      <c r="CK117" s="69">
        <v>1307010</v>
      </c>
      <c r="CL117" s="69">
        <v>2135580</v>
      </c>
      <c r="CM117">
        <v>0</v>
      </c>
      <c r="CN117">
        <v>0</v>
      </c>
      <c r="CO117">
        <v>0</v>
      </c>
      <c r="CP117">
        <v>0</v>
      </c>
      <c r="CQ117">
        <v>0</v>
      </c>
      <c r="CR117" s="69">
        <v>3442590</v>
      </c>
      <c r="CS117">
        <v>56022.5</v>
      </c>
      <c r="CT117">
        <v>0</v>
      </c>
      <c r="CU117">
        <v>0</v>
      </c>
      <c r="CV117">
        <v>0</v>
      </c>
      <c r="CW117">
        <v>0</v>
      </c>
      <c r="CX117">
        <v>0</v>
      </c>
      <c r="CY117">
        <v>0</v>
      </c>
      <c r="CZ117">
        <v>56022.5</v>
      </c>
      <c r="DA117">
        <v>0</v>
      </c>
      <c r="DB117">
        <v>0</v>
      </c>
      <c r="DC117">
        <v>0</v>
      </c>
      <c r="DD117">
        <v>0</v>
      </c>
      <c r="DE117">
        <v>56022.5</v>
      </c>
      <c r="DF117">
        <v>0</v>
      </c>
      <c r="DG117">
        <v>0</v>
      </c>
      <c r="DH117">
        <v>0</v>
      </c>
      <c r="DI117">
        <v>0</v>
      </c>
      <c r="DJ117">
        <v>0</v>
      </c>
      <c r="DK117">
        <v>0</v>
      </c>
      <c r="DL117">
        <v>0</v>
      </c>
      <c r="DM117">
        <v>0</v>
      </c>
      <c r="DN117">
        <v>0</v>
      </c>
      <c r="DO117">
        <v>0</v>
      </c>
      <c r="DP117">
        <v>0</v>
      </c>
      <c r="DQ117">
        <v>0</v>
      </c>
      <c r="DR117">
        <v>0</v>
      </c>
      <c r="DS117">
        <v>22.092500000000001</v>
      </c>
      <c r="DT117">
        <v>9.2998999999999992</v>
      </c>
      <c r="DU117">
        <v>19.429200000000002</v>
      </c>
      <c r="DV117">
        <v>0.66927099999999995</v>
      </c>
      <c r="DW117">
        <v>3.7042600000000001</v>
      </c>
      <c r="DX117">
        <v>8.0815800000000007</v>
      </c>
      <c r="DY117">
        <v>32.406599999999997</v>
      </c>
      <c r="DZ117">
        <v>95.683400000000006</v>
      </c>
      <c r="EA117">
        <v>114.872</v>
      </c>
      <c r="EB117">
        <v>0</v>
      </c>
      <c r="EC117">
        <v>0</v>
      </c>
      <c r="ED117">
        <v>0</v>
      </c>
      <c r="EE117">
        <v>0</v>
      </c>
      <c r="EF117">
        <v>0</v>
      </c>
      <c r="EG117">
        <v>210.55500000000001</v>
      </c>
      <c r="EH117">
        <v>188.48400000000001</v>
      </c>
      <c r="EI117">
        <v>22.0718</v>
      </c>
      <c r="EJ117">
        <v>0</v>
      </c>
      <c r="EK117">
        <v>0</v>
      </c>
      <c r="EM117">
        <v>0</v>
      </c>
      <c r="EN117">
        <v>0</v>
      </c>
      <c r="EP117">
        <v>0</v>
      </c>
      <c r="EQ117" s="69">
        <v>1.00909E-18</v>
      </c>
      <c r="ER117">
        <v>82.6</v>
      </c>
      <c r="ES117">
        <v>37.057400000000001</v>
      </c>
      <c r="ET117">
        <v>2.44814</v>
      </c>
      <c r="EU117">
        <v>54.605699999999999</v>
      </c>
      <c r="EV117">
        <v>0</v>
      </c>
      <c r="EW117">
        <v>89.290999999999997</v>
      </c>
      <c r="EX117">
        <v>266.00200000000001</v>
      </c>
      <c r="EY117">
        <v>274.91199999999998</v>
      </c>
      <c r="EZ117">
        <v>0</v>
      </c>
      <c r="FA117">
        <v>0</v>
      </c>
      <c r="FB117">
        <v>0</v>
      </c>
      <c r="FC117">
        <v>0</v>
      </c>
      <c r="FD117">
        <v>0</v>
      </c>
      <c r="FE117">
        <v>540.91499999999996</v>
      </c>
      <c r="FF117" s="69">
        <v>6.6415400000000004E-13</v>
      </c>
      <c r="FG117">
        <v>78.981800000000007</v>
      </c>
      <c r="FH117">
        <v>47.4071</v>
      </c>
      <c r="FI117">
        <v>6.0213200000000002</v>
      </c>
      <c r="FJ117">
        <v>23.8583</v>
      </c>
      <c r="FK117">
        <v>18.4834</v>
      </c>
      <c r="FL117">
        <v>89.291200000000003</v>
      </c>
      <c r="FM117">
        <v>264.04300000000001</v>
      </c>
      <c r="FN117">
        <v>274.91199999999998</v>
      </c>
      <c r="FO117">
        <v>0</v>
      </c>
      <c r="FP117">
        <v>0</v>
      </c>
      <c r="FQ117">
        <v>0</v>
      </c>
      <c r="FR117">
        <v>0</v>
      </c>
      <c r="FS117">
        <v>0</v>
      </c>
      <c r="FT117">
        <v>538.95500000000004</v>
      </c>
      <c r="FU117" t="s">
        <v>642</v>
      </c>
      <c r="FV117" t="s">
        <v>622</v>
      </c>
      <c r="FW117" t="s">
        <v>528</v>
      </c>
      <c r="FX117" t="s">
        <v>115</v>
      </c>
      <c r="FY117" t="s">
        <v>530</v>
      </c>
      <c r="FZ117" t="s">
        <v>116</v>
      </c>
      <c r="GA117" t="s">
        <v>549</v>
      </c>
      <c r="GB117" t="s">
        <v>650</v>
      </c>
      <c r="GC117">
        <v>7.27492E-2</v>
      </c>
      <c r="GD117">
        <v>34.430300000000003</v>
      </c>
      <c r="GE117">
        <v>50.283299999999997</v>
      </c>
      <c r="GF117">
        <v>0.85933700000000002</v>
      </c>
      <c r="GG117">
        <v>30.0242</v>
      </c>
      <c r="GH117">
        <v>0</v>
      </c>
      <c r="GI117">
        <v>105.492</v>
      </c>
      <c r="GJ117">
        <v>221.15</v>
      </c>
      <c r="GK117">
        <v>366.048</v>
      </c>
      <c r="GL117">
        <v>0</v>
      </c>
      <c r="GM117">
        <v>0</v>
      </c>
      <c r="GN117">
        <v>0</v>
      </c>
      <c r="GO117">
        <v>0</v>
      </c>
      <c r="GP117">
        <v>0</v>
      </c>
      <c r="GQ117">
        <v>587.20000000000005</v>
      </c>
      <c r="GR117">
        <v>284.49</v>
      </c>
      <c r="GS117">
        <v>0</v>
      </c>
      <c r="GT117">
        <v>0</v>
      </c>
      <c r="GU117">
        <v>0</v>
      </c>
      <c r="GV117">
        <v>0</v>
      </c>
      <c r="GW117">
        <v>34.399299999999997</v>
      </c>
      <c r="GX117">
        <v>0</v>
      </c>
      <c r="GY117">
        <v>318.89</v>
      </c>
      <c r="GZ117">
        <v>0</v>
      </c>
      <c r="HA117">
        <v>0</v>
      </c>
      <c r="HB117">
        <v>0</v>
      </c>
      <c r="HC117">
        <v>0</v>
      </c>
      <c r="HD117">
        <v>318.89</v>
      </c>
      <c r="HE117">
        <v>7.3586600000000002E-2</v>
      </c>
      <c r="HF117">
        <v>31.09</v>
      </c>
      <c r="HG117">
        <v>65.438299999999998</v>
      </c>
      <c r="HH117">
        <v>2.23813</v>
      </c>
      <c r="HI117">
        <v>12.523899999999999</v>
      </c>
      <c r="HJ117">
        <v>25.730899999999998</v>
      </c>
      <c r="HK117">
        <v>105.492</v>
      </c>
      <c r="HL117">
        <v>242.58</v>
      </c>
      <c r="HM117">
        <v>366.048</v>
      </c>
      <c r="HN117">
        <v>0</v>
      </c>
      <c r="HO117">
        <v>0</v>
      </c>
      <c r="HP117">
        <v>0</v>
      </c>
      <c r="HQ117">
        <v>0</v>
      </c>
      <c r="HR117">
        <v>0</v>
      </c>
      <c r="HS117">
        <v>608.63</v>
      </c>
      <c r="HT117">
        <v>297.31299999999999</v>
      </c>
      <c r="HU117">
        <v>0</v>
      </c>
      <c r="HV117">
        <v>0</v>
      </c>
      <c r="HW117">
        <v>0</v>
      </c>
      <c r="HX117">
        <v>0</v>
      </c>
      <c r="HY117">
        <v>0</v>
      </c>
      <c r="HZ117">
        <v>0</v>
      </c>
      <c r="IA117">
        <v>297.31</v>
      </c>
      <c r="IB117">
        <v>0</v>
      </c>
      <c r="IC117">
        <v>0</v>
      </c>
      <c r="ID117">
        <v>0</v>
      </c>
      <c r="IE117">
        <v>0</v>
      </c>
      <c r="IF117">
        <v>297.31</v>
      </c>
    </row>
    <row r="118" spans="1:240" x14ac:dyDescent="0.3">
      <c r="A118" s="67">
        <v>43887.488969907405</v>
      </c>
      <c r="B118" t="s">
        <v>315</v>
      </c>
      <c r="C118" t="s">
        <v>315</v>
      </c>
      <c r="D118" t="s">
        <v>278</v>
      </c>
      <c r="E118">
        <v>498589</v>
      </c>
      <c r="F118">
        <v>498589</v>
      </c>
      <c r="G118" t="s">
        <v>112</v>
      </c>
      <c r="H118" s="68">
        <v>0.17569444444444446</v>
      </c>
      <c r="I118" t="s">
        <v>118</v>
      </c>
      <c r="J118">
        <v>10.83</v>
      </c>
      <c r="K118" t="s">
        <v>114</v>
      </c>
      <c r="L118" t="s">
        <v>114</v>
      </c>
      <c r="M118" t="s">
        <v>548</v>
      </c>
      <c r="N118">
        <v>316.65600000000001</v>
      </c>
      <c r="O118">
        <v>228407</v>
      </c>
      <c r="P118">
        <v>513130</v>
      </c>
      <c r="Q118">
        <v>5558.72</v>
      </c>
      <c r="R118">
        <v>190515</v>
      </c>
      <c r="S118">
        <v>0</v>
      </c>
      <c r="T118">
        <v>590632</v>
      </c>
      <c r="U118" s="69">
        <v>1528560</v>
      </c>
      <c r="V118" s="69">
        <v>5008450</v>
      </c>
      <c r="W118">
        <v>0</v>
      </c>
      <c r="X118">
        <v>0</v>
      </c>
      <c r="Y118">
        <v>0</v>
      </c>
      <c r="Z118">
        <v>0</v>
      </c>
      <c r="AA118">
        <v>0</v>
      </c>
      <c r="AB118" s="69">
        <v>6537010</v>
      </c>
      <c r="AC118">
        <v>48667.9</v>
      </c>
      <c r="AD118">
        <v>0</v>
      </c>
      <c r="AE118">
        <v>0</v>
      </c>
      <c r="AF118">
        <v>0</v>
      </c>
      <c r="AG118">
        <v>0</v>
      </c>
      <c r="AH118">
        <v>6272.06</v>
      </c>
      <c r="AI118">
        <v>0</v>
      </c>
      <c r="AJ118">
        <v>54940</v>
      </c>
      <c r="AK118">
        <v>0</v>
      </c>
      <c r="AL118">
        <v>0</v>
      </c>
      <c r="AM118">
        <v>0</v>
      </c>
      <c r="AN118">
        <v>0</v>
      </c>
      <c r="AO118">
        <v>54940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W118">
        <v>0</v>
      </c>
      <c r="AX118">
        <v>0</v>
      </c>
      <c r="AY118">
        <v>0</v>
      </c>
      <c r="AZ118">
        <v>0</v>
      </c>
      <c r="BA118">
        <v>0</v>
      </c>
      <c r="BB118">
        <v>0</v>
      </c>
      <c r="BC118">
        <v>19.262899999999998</v>
      </c>
      <c r="BD118">
        <v>14.2849</v>
      </c>
      <c r="BE118">
        <v>28.685700000000001</v>
      </c>
      <c r="BF118">
        <v>0.374641</v>
      </c>
      <c r="BG118">
        <v>11.203799999999999</v>
      </c>
      <c r="BH118">
        <v>2.27474</v>
      </c>
      <c r="BI118">
        <v>32.634300000000003</v>
      </c>
      <c r="BJ118">
        <v>108.721</v>
      </c>
      <c r="BK118">
        <v>277.517</v>
      </c>
      <c r="BL118">
        <v>0</v>
      </c>
      <c r="BM118">
        <v>0</v>
      </c>
      <c r="BN118">
        <v>0</v>
      </c>
      <c r="BO118">
        <v>0</v>
      </c>
      <c r="BP118">
        <v>0</v>
      </c>
      <c r="BQ118">
        <v>386.238</v>
      </c>
      <c r="BR118">
        <v>364.71899999999999</v>
      </c>
      <c r="BS118">
        <v>21.518999999999998</v>
      </c>
      <c r="BT118">
        <v>0</v>
      </c>
      <c r="BU118">
        <v>75.5</v>
      </c>
      <c r="BV118" t="s">
        <v>152</v>
      </c>
      <c r="BW118">
        <v>0</v>
      </c>
      <c r="BX118">
        <v>2</v>
      </c>
      <c r="BY118" t="s">
        <v>252</v>
      </c>
      <c r="BZ118">
        <v>0</v>
      </c>
      <c r="CA118" t="s">
        <v>114</v>
      </c>
      <c r="CB118" t="s">
        <v>114</v>
      </c>
      <c r="CC118" t="s">
        <v>566</v>
      </c>
      <c r="CD118">
        <v>318.75799999999998</v>
      </c>
      <c r="CE118">
        <v>289632</v>
      </c>
      <c r="CF118">
        <v>651178</v>
      </c>
      <c r="CG118">
        <v>9983.42</v>
      </c>
      <c r="CH118">
        <v>59953.8</v>
      </c>
      <c r="CI118">
        <v>143393</v>
      </c>
      <c r="CJ118">
        <v>590634</v>
      </c>
      <c r="CK118" s="69">
        <v>1745090</v>
      </c>
      <c r="CL118" s="69">
        <v>5008450</v>
      </c>
      <c r="CM118">
        <v>0</v>
      </c>
      <c r="CN118">
        <v>0</v>
      </c>
      <c r="CO118">
        <v>0</v>
      </c>
      <c r="CP118">
        <v>0</v>
      </c>
      <c r="CQ118">
        <v>0</v>
      </c>
      <c r="CR118" s="69">
        <v>6753540</v>
      </c>
      <c r="CS118">
        <v>50817.1</v>
      </c>
      <c r="CT118">
        <v>0</v>
      </c>
      <c r="CU118">
        <v>0</v>
      </c>
      <c r="CV118">
        <v>0</v>
      </c>
      <c r="CW118">
        <v>0</v>
      </c>
      <c r="CX118">
        <v>0</v>
      </c>
      <c r="CY118">
        <v>0</v>
      </c>
      <c r="CZ118">
        <v>50817.1</v>
      </c>
      <c r="DA118">
        <v>0</v>
      </c>
      <c r="DB118">
        <v>0</v>
      </c>
      <c r="DC118">
        <v>0</v>
      </c>
      <c r="DD118">
        <v>0</v>
      </c>
      <c r="DE118">
        <v>50817.1</v>
      </c>
      <c r="DF118">
        <v>0</v>
      </c>
      <c r="DG118">
        <v>0</v>
      </c>
      <c r="DH118">
        <v>0</v>
      </c>
      <c r="DI118">
        <v>0</v>
      </c>
      <c r="DJ118">
        <v>0</v>
      </c>
      <c r="DK118">
        <v>0</v>
      </c>
      <c r="DL118">
        <v>0</v>
      </c>
      <c r="DM118">
        <v>0</v>
      </c>
      <c r="DN118">
        <v>0</v>
      </c>
      <c r="DO118">
        <v>0</v>
      </c>
      <c r="DP118">
        <v>0</v>
      </c>
      <c r="DQ118">
        <v>0</v>
      </c>
      <c r="DR118">
        <v>0</v>
      </c>
      <c r="DS118">
        <v>20.054200000000002</v>
      </c>
      <c r="DT118">
        <v>18.588999999999999</v>
      </c>
      <c r="DU118">
        <v>36.214100000000002</v>
      </c>
      <c r="DV118">
        <v>0.64512199999999997</v>
      </c>
      <c r="DW118">
        <v>3.5783100000000001</v>
      </c>
      <c r="DX118">
        <v>7.8179499999999997</v>
      </c>
      <c r="DY118">
        <v>32.634399999999999</v>
      </c>
      <c r="DZ118">
        <v>119.533</v>
      </c>
      <c r="EA118">
        <v>277.517</v>
      </c>
      <c r="EB118">
        <v>0</v>
      </c>
      <c r="EC118">
        <v>0</v>
      </c>
      <c r="ED118">
        <v>0</v>
      </c>
      <c r="EE118">
        <v>0</v>
      </c>
      <c r="EF118">
        <v>0</v>
      </c>
      <c r="EG118">
        <v>397.05</v>
      </c>
      <c r="EH118">
        <v>377.01400000000001</v>
      </c>
      <c r="EI118">
        <v>20.035299999999999</v>
      </c>
      <c r="EJ118">
        <v>0</v>
      </c>
      <c r="EK118">
        <v>0</v>
      </c>
      <c r="EM118">
        <v>0</v>
      </c>
      <c r="EN118">
        <v>0</v>
      </c>
      <c r="EP118">
        <v>0</v>
      </c>
      <c r="EQ118" s="69">
        <v>2.3239900000000001E-20</v>
      </c>
      <c r="ER118">
        <v>114.535</v>
      </c>
      <c r="ES118">
        <v>71.880899999999997</v>
      </c>
      <c r="ET118">
        <v>3.8219599999999998</v>
      </c>
      <c r="EU118">
        <v>63.412500000000001</v>
      </c>
      <c r="EV118">
        <v>0</v>
      </c>
      <c r="EW118">
        <v>89.442700000000002</v>
      </c>
      <c r="EX118">
        <v>343.09300000000002</v>
      </c>
      <c r="EY118">
        <v>588.12400000000002</v>
      </c>
      <c r="EZ118">
        <v>0</v>
      </c>
      <c r="FA118">
        <v>0</v>
      </c>
      <c r="FB118">
        <v>0</v>
      </c>
      <c r="FC118">
        <v>0</v>
      </c>
      <c r="FD118">
        <v>0</v>
      </c>
      <c r="FE118">
        <v>931.21699999999998</v>
      </c>
      <c r="FF118" s="69">
        <v>2.4885599999999999E-19</v>
      </c>
      <c r="FG118">
        <v>162.583</v>
      </c>
      <c r="FH118">
        <v>89.494900000000001</v>
      </c>
      <c r="FI118">
        <v>5.8712200000000001</v>
      </c>
      <c r="FJ118">
        <v>22.997599999999998</v>
      </c>
      <c r="FK118">
        <v>18.128699999999998</v>
      </c>
      <c r="FL118">
        <v>89.442899999999995</v>
      </c>
      <c r="FM118">
        <v>388.51799999999997</v>
      </c>
      <c r="FN118">
        <v>588.12400000000002</v>
      </c>
      <c r="FO118">
        <v>0</v>
      </c>
      <c r="FP118">
        <v>0</v>
      </c>
      <c r="FQ118">
        <v>0</v>
      </c>
      <c r="FR118">
        <v>0</v>
      </c>
      <c r="FS118">
        <v>0</v>
      </c>
      <c r="FT118">
        <v>976.64200000000005</v>
      </c>
      <c r="FU118" t="s">
        <v>642</v>
      </c>
      <c r="FV118" t="s">
        <v>622</v>
      </c>
      <c r="FW118" t="s">
        <v>528</v>
      </c>
      <c r="FX118" t="s">
        <v>115</v>
      </c>
      <c r="FY118" t="s">
        <v>530</v>
      </c>
      <c r="FZ118" t="s">
        <v>116</v>
      </c>
      <c r="GA118" t="s">
        <v>549</v>
      </c>
      <c r="GB118" t="s">
        <v>650</v>
      </c>
      <c r="GC118">
        <v>6.6023299999999993E-2</v>
      </c>
      <c r="GD118">
        <v>48.510800000000003</v>
      </c>
      <c r="GE118">
        <v>99.006299999999996</v>
      </c>
      <c r="GF118">
        <v>1.2362500000000001</v>
      </c>
      <c r="GG118">
        <v>39.322000000000003</v>
      </c>
      <c r="GH118">
        <v>0</v>
      </c>
      <c r="GI118">
        <v>106.279</v>
      </c>
      <c r="GJ118">
        <v>294.43</v>
      </c>
      <c r="GK118">
        <v>947.67499999999995</v>
      </c>
      <c r="GL118">
        <v>0</v>
      </c>
      <c r="GM118">
        <v>0</v>
      </c>
      <c r="GN118">
        <v>0</v>
      </c>
      <c r="GO118">
        <v>0</v>
      </c>
      <c r="GP118">
        <v>0</v>
      </c>
      <c r="GQ118">
        <v>1242.0999999999999</v>
      </c>
      <c r="GR118">
        <v>258.28199999999998</v>
      </c>
      <c r="GS118">
        <v>0</v>
      </c>
      <c r="GT118">
        <v>0</v>
      </c>
      <c r="GU118">
        <v>0</v>
      </c>
      <c r="GV118">
        <v>0</v>
      </c>
      <c r="GW118">
        <v>33.286000000000001</v>
      </c>
      <c r="GX118">
        <v>0</v>
      </c>
      <c r="GY118">
        <v>291.57</v>
      </c>
      <c r="GZ118">
        <v>0</v>
      </c>
      <c r="HA118">
        <v>0</v>
      </c>
      <c r="HB118">
        <v>0</v>
      </c>
      <c r="HC118">
        <v>0</v>
      </c>
      <c r="HD118">
        <v>291.57</v>
      </c>
      <c r="HE118">
        <v>6.6652699999999995E-2</v>
      </c>
      <c r="HF118">
        <v>62.760300000000001</v>
      </c>
      <c r="HG118">
        <v>125.473</v>
      </c>
      <c r="HH118">
        <v>2.1505999999999998</v>
      </c>
      <c r="HI118">
        <v>12.103899999999999</v>
      </c>
      <c r="HJ118">
        <v>24.9026</v>
      </c>
      <c r="HK118">
        <v>106.279</v>
      </c>
      <c r="HL118">
        <v>333.73</v>
      </c>
      <c r="HM118">
        <v>947.67499999999995</v>
      </c>
      <c r="HN118">
        <v>0</v>
      </c>
      <c r="HO118">
        <v>0</v>
      </c>
      <c r="HP118">
        <v>0</v>
      </c>
      <c r="HQ118">
        <v>0</v>
      </c>
      <c r="HR118">
        <v>0</v>
      </c>
      <c r="HS118">
        <v>1281.4000000000001</v>
      </c>
      <c r="HT118">
        <v>269.68799999999999</v>
      </c>
      <c r="HU118">
        <v>0</v>
      </c>
      <c r="HV118">
        <v>0</v>
      </c>
      <c r="HW118">
        <v>0</v>
      </c>
      <c r="HX118">
        <v>0</v>
      </c>
      <c r="HY118">
        <v>0</v>
      </c>
      <c r="HZ118">
        <v>0</v>
      </c>
      <c r="IA118">
        <v>269.69</v>
      </c>
      <c r="IB118">
        <v>0</v>
      </c>
      <c r="IC118">
        <v>0</v>
      </c>
      <c r="ID118">
        <v>0</v>
      </c>
      <c r="IE118">
        <v>0</v>
      </c>
      <c r="IF118">
        <v>269.69</v>
      </c>
    </row>
    <row r="119" spans="1:240" x14ac:dyDescent="0.3">
      <c r="A119" s="67">
        <v>43887.490879629629</v>
      </c>
      <c r="B119" t="s">
        <v>318</v>
      </c>
      <c r="C119" t="s">
        <v>318</v>
      </c>
      <c r="D119" t="s">
        <v>312</v>
      </c>
      <c r="E119">
        <v>498589</v>
      </c>
      <c r="F119">
        <v>498589</v>
      </c>
      <c r="G119" t="s">
        <v>112</v>
      </c>
      <c r="H119" s="68">
        <v>0.11180555555555556</v>
      </c>
      <c r="I119" t="s">
        <v>113</v>
      </c>
      <c r="J119">
        <v>-1.0900000000000001</v>
      </c>
      <c r="K119" t="s">
        <v>114</v>
      </c>
      <c r="L119" t="s">
        <v>114</v>
      </c>
      <c r="M119" t="s">
        <v>540</v>
      </c>
      <c r="N119">
        <v>67.790400000000005</v>
      </c>
      <c r="O119">
        <v>281848</v>
      </c>
      <c r="P119">
        <v>225974</v>
      </c>
      <c r="Q119">
        <v>3471.6</v>
      </c>
      <c r="R119">
        <v>247574</v>
      </c>
      <c r="S119">
        <v>0</v>
      </c>
      <c r="T119">
        <v>593904</v>
      </c>
      <c r="U119" s="69">
        <v>1352840</v>
      </c>
      <c r="V119" s="69">
        <v>2135580</v>
      </c>
      <c r="W119">
        <v>0</v>
      </c>
      <c r="X119">
        <v>0</v>
      </c>
      <c r="Y119">
        <v>0</v>
      </c>
      <c r="Z119">
        <v>0</v>
      </c>
      <c r="AA119">
        <v>0</v>
      </c>
      <c r="AB119" s="69">
        <v>3488420</v>
      </c>
      <c r="AC119">
        <v>10418.9</v>
      </c>
      <c r="AD119">
        <v>0</v>
      </c>
      <c r="AE119">
        <v>0</v>
      </c>
      <c r="AF119">
        <v>0</v>
      </c>
      <c r="AG119">
        <v>0</v>
      </c>
      <c r="AH119">
        <v>5462.67</v>
      </c>
      <c r="AI119">
        <v>0</v>
      </c>
      <c r="AJ119">
        <v>15881.6</v>
      </c>
      <c r="AK119">
        <v>0</v>
      </c>
      <c r="AL119">
        <v>0</v>
      </c>
      <c r="AM119">
        <v>0</v>
      </c>
      <c r="AN119">
        <v>0</v>
      </c>
      <c r="AO119">
        <v>15881.6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4.0449599999999997</v>
      </c>
      <c r="BD119">
        <v>21.348400000000002</v>
      </c>
      <c r="BE119">
        <v>13.2317</v>
      </c>
      <c r="BF119">
        <v>0.35777199999999998</v>
      </c>
      <c r="BG119">
        <v>15.1434</v>
      </c>
      <c r="BH119">
        <v>1.9883299999999999</v>
      </c>
      <c r="BI119">
        <v>35.029600000000002</v>
      </c>
      <c r="BJ119">
        <v>91.144099999999995</v>
      </c>
      <c r="BK119">
        <v>124.163</v>
      </c>
      <c r="BL119">
        <v>0</v>
      </c>
      <c r="BM119">
        <v>0</v>
      </c>
      <c r="BN119">
        <v>0</v>
      </c>
      <c r="BO119">
        <v>0</v>
      </c>
      <c r="BP119">
        <v>0</v>
      </c>
      <c r="BQ119">
        <v>215.30699999999999</v>
      </c>
      <c r="BR119">
        <v>209.27699999999999</v>
      </c>
      <c r="BS119">
        <v>6.0299699999999996</v>
      </c>
      <c r="BT119">
        <v>0</v>
      </c>
      <c r="BU119">
        <v>0</v>
      </c>
      <c r="BW119">
        <v>0</v>
      </c>
      <c r="BX119">
        <v>0</v>
      </c>
      <c r="BZ119">
        <v>0</v>
      </c>
      <c r="CA119" t="s">
        <v>114</v>
      </c>
      <c r="CB119" t="s">
        <v>114</v>
      </c>
      <c r="CC119" t="s">
        <v>566</v>
      </c>
      <c r="CD119">
        <v>51.801000000000002</v>
      </c>
      <c r="CE119">
        <v>222728</v>
      </c>
      <c r="CF119">
        <v>266349</v>
      </c>
      <c r="CG119">
        <v>30743.1</v>
      </c>
      <c r="CH119">
        <v>127776</v>
      </c>
      <c r="CI119">
        <v>125023</v>
      </c>
      <c r="CJ119">
        <v>593904</v>
      </c>
      <c r="CK119" s="69">
        <v>1366570</v>
      </c>
      <c r="CL119" s="69">
        <v>2135580</v>
      </c>
      <c r="CM119">
        <v>0</v>
      </c>
      <c r="CN119">
        <v>0</v>
      </c>
      <c r="CO119">
        <v>0</v>
      </c>
      <c r="CP119">
        <v>0</v>
      </c>
      <c r="CQ119">
        <v>0</v>
      </c>
      <c r="CR119" s="69">
        <v>3502160</v>
      </c>
      <c r="CS119">
        <v>8559.89</v>
      </c>
      <c r="CT119">
        <v>0</v>
      </c>
      <c r="CU119">
        <v>0</v>
      </c>
      <c r="CV119">
        <v>0</v>
      </c>
      <c r="CW119">
        <v>0</v>
      </c>
      <c r="CX119">
        <v>0</v>
      </c>
      <c r="CY119">
        <v>0</v>
      </c>
      <c r="CZ119">
        <v>8559.89</v>
      </c>
      <c r="DA119">
        <v>0</v>
      </c>
      <c r="DB119">
        <v>0</v>
      </c>
      <c r="DC119">
        <v>0</v>
      </c>
      <c r="DD119">
        <v>0</v>
      </c>
      <c r="DE119">
        <v>8559.89</v>
      </c>
      <c r="DF119">
        <v>0</v>
      </c>
      <c r="DG119">
        <v>0</v>
      </c>
      <c r="DH119">
        <v>0</v>
      </c>
      <c r="DI119">
        <v>0</v>
      </c>
      <c r="DJ119">
        <v>0</v>
      </c>
      <c r="DK119">
        <v>0</v>
      </c>
      <c r="DL119">
        <v>0</v>
      </c>
      <c r="DM119">
        <v>0</v>
      </c>
      <c r="DN119">
        <v>0</v>
      </c>
      <c r="DO119">
        <v>0</v>
      </c>
      <c r="DP119">
        <v>0</v>
      </c>
      <c r="DQ119">
        <v>0</v>
      </c>
      <c r="DR119">
        <v>0</v>
      </c>
      <c r="DS119">
        <v>3.3814099999999998</v>
      </c>
      <c r="DT119">
        <v>17.839400000000001</v>
      </c>
      <c r="DU119">
        <v>15.6942</v>
      </c>
      <c r="DV119">
        <v>2.7406999999999999</v>
      </c>
      <c r="DW119">
        <v>8.1979699999999998</v>
      </c>
      <c r="DX119">
        <v>7.1677900000000001</v>
      </c>
      <c r="DY119">
        <v>35.029600000000002</v>
      </c>
      <c r="DZ119">
        <v>90.051000000000002</v>
      </c>
      <c r="EA119">
        <v>124.163</v>
      </c>
      <c r="EB119">
        <v>0</v>
      </c>
      <c r="EC119">
        <v>0</v>
      </c>
      <c r="ED119">
        <v>0</v>
      </c>
      <c r="EE119">
        <v>0</v>
      </c>
      <c r="EF119">
        <v>0</v>
      </c>
      <c r="EG119">
        <v>214.214</v>
      </c>
      <c r="EH119">
        <v>210.83500000000001</v>
      </c>
      <c r="EI119">
        <v>3.37887</v>
      </c>
      <c r="EJ119">
        <v>0</v>
      </c>
      <c r="EK119">
        <v>0</v>
      </c>
      <c r="EM119">
        <v>0</v>
      </c>
      <c r="EN119">
        <v>0</v>
      </c>
      <c r="EP119">
        <v>0</v>
      </c>
      <c r="EQ119" s="69">
        <v>1.5028299999999999E-17</v>
      </c>
      <c r="ER119">
        <v>101.473</v>
      </c>
      <c r="ES119">
        <v>30.555</v>
      </c>
      <c r="ET119">
        <v>2.5725500000000001</v>
      </c>
      <c r="EU119">
        <v>52.659399999999998</v>
      </c>
      <c r="EV119">
        <v>0</v>
      </c>
      <c r="EW119">
        <v>92.739699999999999</v>
      </c>
      <c r="EX119">
        <v>280</v>
      </c>
      <c r="EY119">
        <v>274.91199999999998</v>
      </c>
      <c r="EZ119">
        <v>0</v>
      </c>
      <c r="FA119">
        <v>0</v>
      </c>
      <c r="FB119">
        <v>0</v>
      </c>
      <c r="FC119">
        <v>0</v>
      </c>
      <c r="FD119">
        <v>0</v>
      </c>
      <c r="FE119">
        <v>554.91200000000003</v>
      </c>
      <c r="FF119" s="69">
        <v>2.0020900000000002E-18</v>
      </c>
      <c r="FG119">
        <v>88.294600000000003</v>
      </c>
      <c r="FH119">
        <v>33.087600000000002</v>
      </c>
      <c r="FI119">
        <v>19.960699999999999</v>
      </c>
      <c r="FJ119">
        <v>32.977400000000003</v>
      </c>
      <c r="FK119">
        <v>16.271000000000001</v>
      </c>
      <c r="FL119">
        <v>92.739699999999999</v>
      </c>
      <c r="FM119">
        <v>283.33100000000002</v>
      </c>
      <c r="FN119">
        <v>274.91199999999998</v>
      </c>
      <c r="FO119">
        <v>0</v>
      </c>
      <c r="FP119">
        <v>0</v>
      </c>
      <c r="FQ119">
        <v>0</v>
      </c>
      <c r="FR119">
        <v>0</v>
      </c>
      <c r="FS119">
        <v>0</v>
      </c>
      <c r="FT119">
        <v>558.24300000000005</v>
      </c>
      <c r="FU119" t="s">
        <v>642</v>
      </c>
      <c r="FV119" t="s">
        <v>622</v>
      </c>
      <c r="FW119" t="s">
        <v>528</v>
      </c>
      <c r="FX119" t="s">
        <v>115</v>
      </c>
      <c r="FY119" t="s">
        <v>530</v>
      </c>
      <c r="FZ119" t="s">
        <v>116</v>
      </c>
      <c r="GA119" t="s">
        <v>549</v>
      </c>
      <c r="GB119" t="s">
        <v>650</v>
      </c>
      <c r="GC119">
        <v>1.51609E-2</v>
      </c>
      <c r="GD119">
        <v>56.639000000000003</v>
      </c>
      <c r="GE119">
        <v>41.404899999999998</v>
      </c>
      <c r="GF119">
        <v>0.79258899999999999</v>
      </c>
      <c r="GG119">
        <v>47.017000000000003</v>
      </c>
      <c r="GH119">
        <v>0</v>
      </c>
      <c r="GI119">
        <v>106.842</v>
      </c>
      <c r="GJ119">
        <v>252.71</v>
      </c>
      <c r="GK119">
        <v>366.048</v>
      </c>
      <c r="GL119">
        <v>0</v>
      </c>
      <c r="GM119">
        <v>0</v>
      </c>
      <c r="GN119">
        <v>0</v>
      </c>
      <c r="GO119">
        <v>0</v>
      </c>
      <c r="GP119">
        <v>0</v>
      </c>
      <c r="GQ119">
        <v>618.76</v>
      </c>
      <c r="GR119">
        <v>55.293500000000002</v>
      </c>
      <c r="GS119">
        <v>0</v>
      </c>
      <c r="GT119">
        <v>0</v>
      </c>
      <c r="GU119">
        <v>0</v>
      </c>
      <c r="GV119">
        <v>0</v>
      </c>
      <c r="GW119">
        <v>28.990600000000001</v>
      </c>
      <c r="GX119">
        <v>0</v>
      </c>
      <c r="GY119">
        <v>84.28</v>
      </c>
      <c r="GZ119">
        <v>0</v>
      </c>
      <c r="HA119">
        <v>0</v>
      </c>
      <c r="HB119">
        <v>0</v>
      </c>
      <c r="HC119">
        <v>0</v>
      </c>
      <c r="HD119">
        <v>84.28</v>
      </c>
      <c r="HE119">
        <v>1.17693E-2</v>
      </c>
      <c r="HF119">
        <v>45.096800000000002</v>
      </c>
      <c r="HG119">
        <v>47.862099999999998</v>
      </c>
      <c r="HH119">
        <v>6.6433400000000002</v>
      </c>
      <c r="HI119">
        <v>24.149100000000001</v>
      </c>
      <c r="HJ119">
        <v>21.747599999999998</v>
      </c>
      <c r="HK119">
        <v>106.842</v>
      </c>
      <c r="HL119">
        <v>252.35</v>
      </c>
      <c r="HM119">
        <v>366.048</v>
      </c>
      <c r="HN119">
        <v>0</v>
      </c>
      <c r="HO119">
        <v>0</v>
      </c>
      <c r="HP119">
        <v>0</v>
      </c>
      <c r="HQ119">
        <v>0</v>
      </c>
      <c r="HR119">
        <v>0</v>
      </c>
      <c r="HS119">
        <v>618.4</v>
      </c>
      <c r="HT119">
        <v>45.427599999999998</v>
      </c>
      <c r="HU119">
        <v>0</v>
      </c>
      <c r="HV119">
        <v>0</v>
      </c>
      <c r="HW119">
        <v>0</v>
      </c>
      <c r="HX119">
        <v>0</v>
      </c>
      <c r="HY119">
        <v>0</v>
      </c>
      <c r="HZ119">
        <v>0</v>
      </c>
      <c r="IA119">
        <v>45.43</v>
      </c>
      <c r="IB119">
        <v>0</v>
      </c>
      <c r="IC119">
        <v>0</v>
      </c>
      <c r="ID119">
        <v>0</v>
      </c>
      <c r="IE119">
        <v>0</v>
      </c>
      <c r="IF119">
        <v>45.43</v>
      </c>
    </row>
    <row r="120" spans="1:240" x14ac:dyDescent="0.3">
      <c r="A120" s="67">
        <v>43887.492835648147</v>
      </c>
      <c r="B120" t="s">
        <v>319</v>
      </c>
      <c r="C120" t="s">
        <v>319</v>
      </c>
      <c r="D120" t="s">
        <v>312</v>
      </c>
      <c r="E120">
        <v>498589</v>
      </c>
      <c r="F120">
        <v>498589</v>
      </c>
      <c r="G120" t="s">
        <v>112</v>
      </c>
      <c r="H120" s="68">
        <v>0.11458333333333333</v>
      </c>
      <c r="I120" t="s">
        <v>118</v>
      </c>
      <c r="J120">
        <v>0.81</v>
      </c>
      <c r="K120" t="s">
        <v>114</v>
      </c>
      <c r="L120" t="s">
        <v>114</v>
      </c>
      <c r="M120" t="s">
        <v>540</v>
      </c>
      <c r="N120">
        <v>75.026799999999994</v>
      </c>
      <c r="O120">
        <v>306268</v>
      </c>
      <c r="P120">
        <v>232045</v>
      </c>
      <c r="Q120">
        <v>3964.59</v>
      </c>
      <c r="R120">
        <v>249709</v>
      </c>
      <c r="S120">
        <v>0</v>
      </c>
      <c r="T120">
        <v>580517</v>
      </c>
      <c r="U120" s="69">
        <v>1372580</v>
      </c>
      <c r="V120" s="69">
        <v>2135580</v>
      </c>
      <c r="W120">
        <v>0</v>
      </c>
      <c r="X120">
        <v>0</v>
      </c>
      <c r="Y120">
        <v>0</v>
      </c>
      <c r="Z120">
        <v>0</v>
      </c>
      <c r="AA120">
        <v>0</v>
      </c>
      <c r="AB120" s="69">
        <v>3508160</v>
      </c>
      <c r="AC120">
        <v>11531.1</v>
      </c>
      <c r="AD120">
        <v>0</v>
      </c>
      <c r="AE120">
        <v>0</v>
      </c>
      <c r="AF120">
        <v>0</v>
      </c>
      <c r="AG120">
        <v>0</v>
      </c>
      <c r="AH120">
        <v>5462.64</v>
      </c>
      <c r="AI120">
        <v>0</v>
      </c>
      <c r="AJ120">
        <v>16993.7</v>
      </c>
      <c r="AK120">
        <v>0</v>
      </c>
      <c r="AL120">
        <v>0</v>
      </c>
      <c r="AM120">
        <v>0</v>
      </c>
      <c r="AN120">
        <v>0</v>
      </c>
      <c r="AO120">
        <v>16993.7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0</v>
      </c>
      <c r="AW120">
        <v>0</v>
      </c>
      <c r="AX120">
        <v>0</v>
      </c>
      <c r="AY120">
        <v>0</v>
      </c>
      <c r="AZ120">
        <v>0</v>
      </c>
      <c r="BA120">
        <v>0</v>
      </c>
      <c r="BB120">
        <v>0</v>
      </c>
      <c r="BC120">
        <v>4.4937699999999996</v>
      </c>
      <c r="BD120">
        <v>23.252400000000002</v>
      </c>
      <c r="BE120">
        <v>13.4527</v>
      </c>
      <c r="BF120">
        <v>0.40132099999999998</v>
      </c>
      <c r="BG120">
        <v>15.256</v>
      </c>
      <c r="BH120">
        <v>1.9883200000000001</v>
      </c>
      <c r="BI120">
        <v>34.298999999999999</v>
      </c>
      <c r="BJ120">
        <v>93.143600000000006</v>
      </c>
      <c r="BK120">
        <v>124.163</v>
      </c>
      <c r="BL120">
        <v>0</v>
      </c>
      <c r="BM120">
        <v>0</v>
      </c>
      <c r="BN120">
        <v>0</v>
      </c>
      <c r="BO120">
        <v>0</v>
      </c>
      <c r="BP120">
        <v>0</v>
      </c>
      <c r="BQ120">
        <v>217.30699999999999</v>
      </c>
      <c r="BR120">
        <v>210.828</v>
      </c>
      <c r="BS120">
        <v>6.4783999999999997</v>
      </c>
      <c r="BT120">
        <v>0</v>
      </c>
      <c r="BU120">
        <v>5.5</v>
      </c>
      <c r="BV120" t="s">
        <v>310</v>
      </c>
      <c r="BW120">
        <v>0</v>
      </c>
      <c r="BX120">
        <v>0</v>
      </c>
      <c r="BZ120">
        <v>0</v>
      </c>
      <c r="CA120" t="s">
        <v>114</v>
      </c>
      <c r="CB120" t="s">
        <v>114</v>
      </c>
      <c r="CC120" t="s">
        <v>566</v>
      </c>
      <c r="CD120">
        <v>66.386600000000001</v>
      </c>
      <c r="CE120">
        <v>242527</v>
      </c>
      <c r="CF120">
        <v>296553</v>
      </c>
      <c r="CG120">
        <v>32448</v>
      </c>
      <c r="CH120">
        <v>128033</v>
      </c>
      <c r="CI120">
        <v>125023</v>
      </c>
      <c r="CJ120">
        <v>584037</v>
      </c>
      <c r="CK120" s="69">
        <v>1408690</v>
      </c>
      <c r="CL120" s="69">
        <v>2135580</v>
      </c>
      <c r="CM120">
        <v>0</v>
      </c>
      <c r="CN120">
        <v>0</v>
      </c>
      <c r="CO120">
        <v>0</v>
      </c>
      <c r="CP120">
        <v>0</v>
      </c>
      <c r="CQ120">
        <v>0</v>
      </c>
      <c r="CR120" s="69">
        <v>3544270</v>
      </c>
      <c r="CS120">
        <v>11140.3</v>
      </c>
      <c r="CT120">
        <v>0</v>
      </c>
      <c r="CU120">
        <v>0</v>
      </c>
      <c r="CV120">
        <v>0</v>
      </c>
      <c r="CW120">
        <v>0</v>
      </c>
      <c r="CX120">
        <v>0</v>
      </c>
      <c r="CY120">
        <v>0</v>
      </c>
      <c r="CZ120">
        <v>11140.3</v>
      </c>
      <c r="DA120">
        <v>0</v>
      </c>
      <c r="DB120">
        <v>0</v>
      </c>
      <c r="DC120">
        <v>0</v>
      </c>
      <c r="DD120">
        <v>0</v>
      </c>
      <c r="DE120">
        <v>11140.3</v>
      </c>
      <c r="DF120">
        <v>0</v>
      </c>
      <c r="DG120">
        <v>0</v>
      </c>
      <c r="DH120">
        <v>0</v>
      </c>
      <c r="DI120">
        <v>0</v>
      </c>
      <c r="DJ120">
        <v>0</v>
      </c>
      <c r="DK120">
        <v>0</v>
      </c>
      <c r="DL120">
        <v>0</v>
      </c>
      <c r="DM120">
        <v>0</v>
      </c>
      <c r="DN120">
        <v>0</v>
      </c>
      <c r="DO120">
        <v>0</v>
      </c>
      <c r="DP120">
        <v>0</v>
      </c>
      <c r="DQ120">
        <v>0</v>
      </c>
      <c r="DR120">
        <v>0</v>
      </c>
      <c r="DS120">
        <v>4.3534100000000002</v>
      </c>
      <c r="DT120">
        <v>19.3765</v>
      </c>
      <c r="DU120">
        <v>17.479700000000001</v>
      </c>
      <c r="DV120">
        <v>2.8440400000000001</v>
      </c>
      <c r="DW120">
        <v>8.2441700000000004</v>
      </c>
      <c r="DX120">
        <v>7.1677999999999997</v>
      </c>
      <c r="DY120">
        <v>34.4908</v>
      </c>
      <c r="DZ120">
        <v>93.956500000000005</v>
      </c>
      <c r="EA120">
        <v>124.163</v>
      </c>
      <c r="EB120">
        <v>0</v>
      </c>
      <c r="EC120">
        <v>0</v>
      </c>
      <c r="ED120">
        <v>0</v>
      </c>
      <c r="EE120">
        <v>0</v>
      </c>
      <c r="EF120">
        <v>0</v>
      </c>
      <c r="EG120">
        <v>218.119</v>
      </c>
      <c r="EH120">
        <v>213.76900000000001</v>
      </c>
      <c r="EI120">
        <v>4.3501500000000002</v>
      </c>
      <c r="EJ120">
        <v>0</v>
      </c>
      <c r="EK120">
        <v>0</v>
      </c>
      <c r="EM120">
        <v>0</v>
      </c>
      <c r="EN120">
        <v>0</v>
      </c>
      <c r="EP120">
        <v>0</v>
      </c>
      <c r="EQ120" s="69">
        <v>1.50488E-17</v>
      </c>
      <c r="ER120">
        <v>105.88800000000001</v>
      </c>
      <c r="ES120">
        <v>30.7821</v>
      </c>
      <c r="ET120">
        <v>2.7079800000000001</v>
      </c>
      <c r="EU120">
        <v>52.847499999999997</v>
      </c>
      <c r="EV120">
        <v>0</v>
      </c>
      <c r="EW120">
        <v>91.799300000000002</v>
      </c>
      <c r="EX120">
        <v>284.02499999999998</v>
      </c>
      <c r="EY120">
        <v>274.91199999999998</v>
      </c>
      <c r="EZ120">
        <v>0</v>
      </c>
      <c r="FA120">
        <v>0</v>
      </c>
      <c r="FB120">
        <v>0</v>
      </c>
      <c r="FC120">
        <v>0</v>
      </c>
      <c r="FD120">
        <v>0</v>
      </c>
      <c r="FE120">
        <v>558.93799999999999</v>
      </c>
      <c r="FF120" s="69">
        <v>5.9484000000000002E-13</v>
      </c>
      <c r="FG120">
        <v>94.303299999999993</v>
      </c>
      <c r="FH120">
        <v>35.623899999999999</v>
      </c>
      <c r="FI120">
        <v>20.196100000000001</v>
      </c>
      <c r="FJ120">
        <v>32.979399999999998</v>
      </c>
      <c r="FK120">
        <v>16.2714</v>
      </c>
      <c r="FL120">
        <v>92.042000000000002</v>
      </c>
      <c r="FM120">
        <v>291.416</v>
      </c>
      <c r="FN120">
        <v>274.91199999999998</v>
      </c>
      <c r="FO120">
        <v>0</v>
      </c>
      <c r="FP120">
        <v>0</v>
      </c>
      <c r="FQ120">
        <v>0</v>
      </c>
      <c r="FR120">
        <v>0</v>
      </c>
      <c r="FS120">
        <v>0</v>
      </c>
      <c r="FT120">
        <v>566.32799999999997</v>
      </c>
      <c r="FU120" t="s">
        <v>642</v>
      </c>
      <c r="FV120" t="s">
        <v>622</v>
      </c>
      <c r="FW120" t="s">
        <v>528</v>
      </c>
      <c r="FX120" t="s">
        <v>115</v>
      </c>
      <c r="FY120" t="s">
        <v>530</v>
      </c>
      <c r="FZ120" t="s">
        <v>116</v>
      </c>
      <c r="GA120" t="s">
        <v>549</v>
      </c>
      <c r="GB120" t="s">
        <v>650</v>
      </c>
      <c r="GC120">
        <v>1.69962E-2</v>
      </c>
      <c r="GD120">
        <v>61.2879</v>
      </c>
      <c r="GE120">
        <v>42.305300000000003</v>
      </c>
      <c r="GF120">
        <v>0.89732000000000001</v>
      </c>
      <c r="GG120">
        <v>47.372399999999999</v>
      </c>
      <c r="GH120">
        <v>0</v>
      </c>
      <c r="GI120">
        <v>104.82</v>
      </c>
      <c r="GJ120">
        <v>256.70999999999998</v>
      </c>
      <c r="GK120">
        <v>366.048</v>
      </c>
      <c r="GL120">
        <v>0</v>
      </c>
      <c r="GM120">
        <v>0</v>
      </c>
      <c r="GN120">
        <v>0</v>
      </c>
      <c r="GO120">
        <v>0</v>
      </c>
      <c r="GP120">
        <v>0</v>
      </c>
      <c r="GQ120">
        <v>622.76</v>
      </c>
      <c r="GR120">
        <v>61.195900000000002</v>
      </c>
      <c r="GS120">
        <v>0</v>
      </c>
      <c r="GT120">
        <v>0</v>
      </c>
      <c r="GU120">
        <v>0</v>
      </c>
      <c r="GV120">
        <v>0</v>
      </c>
      <c r="GW120">
        <v>28.990400000000001</v>
      </c>
      <c r="GX120">
        <v>0</v>
      </c>
      <c r="GY120">
        <v>90.19</v>
      </c>
      <c r="GZ120">
        <v>0</v>
      </c>
      <c r="HA120">
        <v>0</v>
      </c>
      <c r="HB120">
        <v>0</v>
      </c>
      <c r="HC120">
        <v>0</v>
      </c>
      <c r="HD120">
        <v>90.19</v>
      </c>
      <c r="HE120">
        <v>1.5149299999999999E-2</v>
      </c>
      <c r="HF120">
        <v>49.0364</v>
      </c>
      <c r="HG120">
        <v>52.764800000000001</v>
      </c>
      <c r="HH120">
        <v>6.9745699999999999</v>
      </c>
      <c r="HI120">
        <v>24.200199999999999</v>
      </c>
      <c r="HJ120">
        <v>21.747699999999998</v>
      </c>
      <c r="HK120">
        <v>105.34099999999999</v>
      </c>
      <c r="HL120">
        <v>260.08</v>
      </c>
      <c r="HM120">
        <v>366.048</v>
      </c>
      <c r="HN120">
        <v>0</v>
      </c>
      <c r="HO120">
        <v>0</v>
      </c>
      <c r="HP120">
        <v>0</v>
      </c>
      <c r="HQ120">
        <v>0</v>
      </c>
      <c r="HR120">
        <v>0</v>
      </c>
      <c r="HS120">
        <v>626.13</v>
      </c>
      <c r="HT120">
        <v>59.121899999999997</v>
      </c>
      <c r="HU120">
        <v>0</v>
      </c>
      <c r="HV120">
        <v>0</v>
      </c>
      <c r="HW120">
        <v>0</v>
      </c>
      <c r="HX120">
        <v>0</v>
      </c>
      <c r="HY120">
        <v>0</v>
      </c>
      <c r="HZ120">
        <v>0</v>
      </c>
      <c r="IA120">
        <v>59.12</v>
      </c>
      <c r="IB120">
        <v>0</v>
      </c>
      <c r="IC120">
        <v>0</v>
      </c>
      <c r="ID120">
        <v>0</v>
      </c>
      <c r="IE120">
        <v>0</v>
      </c>
      <c r="IF120">
        <v>59.12</v>
      </c>
    </row>
    <row r="121" spans="1:240" x14ac:dyDescent="0.3">
      <c r="A121" s="67">
        <v>43887.494791666664</v>
      </c>
      <c r="B121" t="s">
        <v>320</v>
      </c>
      <c r="C121" t="s">
        <v>320</v>
      </c>
      <c r="D121" t="s">
        <v>312</v>
      </c>
      <c r="E121">
        <v>498589</v>
      </c>
      <c r="F121">
        <v>498589</v>
      </c>
      <c r="G121" t="s">
        <v>112</v>
      </c>
      <c r="H121" s="68">
        <v>0.11458333333333333</v>
      </c>
      <c r="I121" t="s">
        <v>118</v>
      </c>
      <c r="J121">
        <v>1.26</v>
      </c>
      <c r="K121" t="s">
        <v>114</v>
      </c>
      <c r="L121" t="s">
        <v>114</v>
      </c>
      <c r="M121" t="s">
        <v>540</v>
      </c>
      <c r="N121">
        <v>75.030900000000003</v>
      </c>
      <c r="O121">
        <v>305140</v>
      </c>
      <c r="P121">
        <v>232132</v>
      </c>
      <c r="Q121">
        <v>3944.85</v>
      </c>
      <c r="R121">
        <v>249570</v>
      </c>
      <c r="S121">
        <v>0</v>
      </c>
      <c r="T121">
        <v>573622</v>
      </c>
      <c r="U121" s="69">
        <v>1364480</v>
      </c>
      <c r="V121" s="69">
        <v>2135580</v>
      </c>
      <c r="W121">
        <v>0</v>
      </c>
      <c r="X121">
        <v>0</v>
      </c>
      <c r="Y121">
        <v>0</v>
      </c>
      <c r="Z121">
        <v>0</v>
      </c>
      <c r="AA121">
        <v>0</v>
      </c>
      <c r="AB121" s="69">
        <v>3500060</v>
      </c>
      <c r="AC121">
        <v>11531.7</v>
      </c>
      <c r="AD121">
        <v>0</v>
      </c>
      <c r="AE121">
        <v>0</v>
      </c>
      <c r="AF121">
        <v>0</v>
      </c>
      <c r="AG121">
        <v>0</v>
      </c>
      <c r="AH121">
        <v>5462.64</v>
      </c>
      <c r="AI121">
        <v>0</v>
      </c>
      <c r="AJ121">
        <v>16994.400000000001</v>
      </c>
      <c r="AK121">
        <v>0</v>
      </c>
      <c r="AL121">
        <v>0</v>
      </c>
      <c r="AM121">
        <v>0</v>
      </c>
      <c r="AN121">
        <v>0</v>
      </c>
      <c r="AO121">
        <v>16994.400000000001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0</v>
      </c>
      <c r="AW121">
        <v>0</v>
      </c>
      <c r="AX121">
        <v>0</v>
      </c>
      <c r="AY121">
        <v>0</v>
      </c>
      <c r="AZ121">
        <v>0</v>
      </c>
      <c r="BA121">
        <v>0</v>
      </c>
      <c r="BB121">
        <v>0</v>
      </c>
      <c r="BC121">
        <v>4.4941199999999997</v>
      </c>
      <c r="BD121">
        <v>23.171299999999999</v>
      </c>
      <c r="BE121">
        <v>13.463100000000001</v>
      </c>
      <c r="BF121">
        <v>0.39965099999999998</v>
      </c>
      <c r="BG121">
        <v>15.249599999999999</v>
      </c>
      <c r="BH121">
        <v>1.9883200000000001</v>
      </c>
      <c r="BI121">
        <v>33.9343</v>
      </c>
      <c r="BJ121">
        <v>92.700299999999999</v>
      </c>
      <c r="BK121">
        <v>124.163</v>
      </c>
      <c r="BL121">
        <v>0</v>
      </c>
      <c r="BM121">
        <v>0</v>
      </c>
      <c r="BN121">
        <v>0</v>
      </c>
      <c r="BO121">
        <v>0</v>
      </c>
      <c r="BP121">
        <v>0</v>
      </c>
      <c r="BQ121">
        <v>216.863</v>
      </c>
      <c r="BR121">
        <v>210.38399999999999</v>
      </c>
      <c r="BS121">
        <v>6.4787499999999998</v>
      </c>
      <c r="BT121">
        <v>0</v>
      </c>
      <c r="BU121">
        <v>4.25</v>
      </c>
      <c r="BV121" t="s">
        <v>310</v>
      </c>
      <c r="BW121">
        <v>0</v>
      </c>
      <c r="BX121">
        <v>0</v>
      </c>
      <c r="BZ121">
        <v>0</v>
      </c>
      <c r="CA121" t="s">
        <v>114</v>
      </c>
      <c r="CB121" t="s">
        <v>114</v>
      </c>
      <c r="CC121" t="s">
        <v>566</v>
      </c>
      <c r="CD121">
        <v>66.386600000000001</v>
      </c>
      <c r="CE121">
        <v>242527</v>
      </c>
      <c r="CF121">
        <v>296553</v>
      </c>
      <c r="CG121">
        <v>32448</v>
      </c>
      <c r="CH121">
        <v>128033</v>
      </c>
      <c r="CI121">
        <v>125023</v>
      </c>
      <c r="CJ121">
        <v>584037</v>
      </c>
      <c r="CK121" s="69">
        <v>1408690</v>
      </c>
      <c r="CL121" s="69">
        <v>2135580</v>
      </c>
      <c r="CM121">
        <v>0</v>
      </c>
      <c r="CN121">
        <v>0</v>
      </c>
      <c r="CO121">
        <v>0</v>
      </c>
      <c r="CP121">
        <v>0</v>
      </c>
      <c r="CQ121">
        <v>0</v>
      </c>
      <c r="CR121" s="69">
        <v>3544270</v>
      </c>
      <c r="CS121">
        <v>11140.3</v>
      </c>
      <c r="CT121">
        <v>0</v>
      </c>
      <c r="CU121">
        <v>0</v>
      </c>
      <c r="CV121">
        <v>0</v>
      </c>
      <c r="CW121">
        <v>0</v>
      </c>
      <c r="CX121">
        <v>0</v>
      </c>
      <c r="CY121">
        <v>0</v>
      </c>
      <c r="CZ121">
        <v>11140.3</v>
      </c>
      <c r="DA121">
        <v>0</v>
      </c>
      <c r="DB121">
        <v>0</v>
      </c>
      <c r="DC121">
        <v>0</v>
      </c>
      <c r="DD121">
        <v>0</v>
      </c>
      <c r="DE121">
        <v>11140.3</v>
      </c>
      <c r="DF121">
        <v>0</v>
      </c>
      <c r="DG121">
        <v>0</v>
      </c>
      <c r="DH121">
        <v>0</v>
      </c>
      <c r="DI121">
        <v>0</v>
      </c>
      <c r="DJ121">
        <v>0</v>
      </c>
      <c r="DK121">
        <v>0</v>
      </c>
      <c r="DL121">
        <v>0</v>
      </c>
      <c r="DM121">
        <v>0</v>
      </c>
      <c r="DN121">
        <v>0</v>
      </c>
      <c r="DO121">
        <v>0</v>
      </c>
      <c r="DP121">
        <v>0</v>
      </c>
      <c r="DQ121">
        <v>0</v>
      </c>
      <c r="DR121">
        <v>0</v>
      </c>
      <c r="DS121">
        <v>4.3534100000000002</v>
      </c>
      <c r="DT121">
        <v>19.3765</v>
      </c>
      <c r="DU121">
        <v>17.479700000000001</v>
      </c>
      <c r="DV121">
        <v>2.8440400000000001</v>
      </c>
      <c r="DW121">
        <v>8.2441700000000004</v>
      </c>
      <c r="DX121">
        <v>7.1677999999999997</v>
      </c>
      <c r="DY121">
        <v>34.4908</v>
      </c>
      <c r="DZ121">
        <v>93.956500000000005</v>
      </c>
      <c r="EA121">
        <v>124.163</v>
      </c>
      <c r="EB121">
        <v>0</v>
      </c>
      <c r="EC121">
        <v>0</v>
      </c>
      <c r="ED121">
        <v>0</v>
      </c>
      <c r="EE121">
        <v>0</v>
      </c>
      <c r="EF121">
        <v>0</v>
      </c>
      <c r="EG121">
        <v>218.119</v>
      </c>
      <c r="EH121">
        <v>213.76900000000001</v>
      </c>
      <c r="EI121">
        <v>4.3501500000000002</v>
      </c>
      <c r="EJ121">
        <v>0</v>
      </c>
      <c r="EK121">
        <v>0</v>
      </c>
      <c r="EM121">
        <v>0</v>
      </c>
      <c r="EN121">
        <v>0</v>
      </c>
      <c r="EP121">
        <v>0</v>
      </c>
      <c r="EQ121" s="69">
        <v>1.51009E-17</v>
      </c>
      <c r="ER121">
        <v>105.78100000000001</v>
      </c>
      <c r="ES121">
        <v>30.802900000000001</v>
      </c>
      <c r="ET121">
        <v>2.7046000000000001</v>
      </c>
      <c r="EU121">
        <v>52.851700000000001</v>
      </c>
      <c r="EV121">
        <v>0</v>
      </c>
      <c r="EW121">
        <v>91.940399999999997</v>
      </c>
      <c r="EX121">
        <v>284.08</v>
      </c>
      <c r="EY121">
        <v>274.91199999999998</v>
      </c>
      <c r="EZ121">
        <v>0</v>
      </c>
      <c r="FA121">
        <v>0</v>
      </c>
      <c r="FB121">
        <v>0</v>
      </c>
      <c r="FC121">
        <v>0</v>
      </c>
      <c r="FD121">
        <v>0</v>
      </c>
      <c r="FE121">
        <v>558.99199999999996</v>
      </c>
      <c r="FF121" s="69">
        <v>5.9484000000000002E-13</v>
      </c>
      <c r="FG121">
        <v>94.303299999999993</v>
      </c>
      <c r="FH121">
        <v>35.623899999999999</v>
      </c>
      <c r="FI121">
        <v>20.196100000000001</v>
      </c>
      <c r="FJ121">
        <v>32.979399999999998</v>
      </c>
      <c r="FK121">
        <v>16.2714</v>
      </c>
      <c r="FL121">
        <v>92.042000000000002</v>
      </c>
      <c r="FM121">
        <v>291.416</v>
      </c>
      <c r="FN121">
        <v>274.91199999999998</v>
      </c>
      <c r="FO121">
        <v>0</v>
      </c>
      <c r="FP121">
        <v>0</v>
      </c>
      <c r="FQ121">
        <v>0</v>
      </c>
      <c r="FR121">
        <v>0</v>
      </c>
      <c r="FS121">
        <v>0</v>
      </c>
      <c r="FT121">
        <v>566.32799999999997</v>
      </c>
      <c r="FU121" t="s">
        <v>642</v>
      </c>
      <c r="FV121" t="s">
        <v>622</v>
      </c>
      <c r="FW121" t="s">
        <v>528</v>
      </c>
      <c r="FX121" t="s">
        <v>115</v>
      </c>
      <c r="FY121" t="s">
        <v>530</v>
      </c>
      <c r="FZ121" t="s">
        <v>116</v>
      </c>
      <c r="GA121" t="s">
        <v>549</v>
      </c>
      <c r="GB121" t="s">
        <v>650</v>
      </c>
      <c r="GC121">
        <v>1.6995E-2</v>
      </c>
      <c r="GD121">
        <v>61.074399999999997</v>
      </c>
      <c r="GE121">
        <v>42.327599999999997</v>
      </c>
      <c r="GF121">
        <v>0.89309099999999997</v>
      </c>
      <c r="GG121">
        <v>47.352899999999998</v>
      </c>
      <c r="GH121">
        <v>0</v>
      </c>
      <c r="GI121">
        <v>103.89700000000001</v>
      </c>
      <c r="GJ121">
        <v>255.56</v>
      </c>
      <c r="GK121">
        <v>366.048</v>
      </c>
      <c r="GL121">
        <v>0</v>
      </c>
      <c r="GM121">
        <v>0</v>
      </c>
      <c r="GN121">
        <v>0</v>
      </c>
      <c r="GO121">
        <v>0</v>
      </c>
      <c r="GP121">
        <v>0</v>
      </c>
      <c r="GQ121">
        <v>621.61</v>
      </c>
      <c r="GR121">
        <v>61.199300000000001</v>
      </c>
      <c r="GS121">
        <v>0</v>
      </c>
      <c r="GT121">
        <v>0</v>
      </c>
      <c r="GU121">
        <v>0</v>
      </c>
      <c r="GV121">
        <v>0</v>
      </c>
      <c r="GW121">
        <v>28.990400000000001</v>
      </c>
      <c r="GX121">
        <v>0</v>
      </c>
      <c r="GY121">
        <v>90.19</v>
      </c>
      <c r="GZ121">
        <v>0</v>
      </c>
      <c r="HA121">
        <v>0</v>
      </c>
      <c r="HB121">
        <v>0</v>
      </c>
      <c r="HC121">
        <v>0</v>
      </c>
      <c r="HD121">
        <v>90.19</v>
      </c>
      <c r="HE121">
        <v>1.5149299999999999E-2</v>
      </c>
      <c r="HF121">
        <v>49.0364</v>
      </c>
      <c r="HG121">
        <v>52.764800000000001</v>
      </c>
      <c r="HH121">
        <v>6.9745699999999999</v>
      </c>
      <c r="HI121">
        <v>24.200199999999999</v>
      </c>
      <c r="HJ121">
        <v>21.747699999999998</v>
      </c>
      <c r="HK121">
        <v>105.34099999999999</v>
      </c>
      <c r="HL121">
        <v>260.08</v>
      </c>
      <c r="HM121">
        <v>366.048</v>
      </c>
      <c r="HN121">
        <v>0</v>
      </c>
      <c r="HO121">
        <v>0</v>
      </c>
      <c r="HP121">
        <v>0</v>
      </c>
      <c r="HQ121">
        <v>0</v>
      </c>
      <c r="HR121">
        <v>0</v>
      </c>
      <c r="HS121">
        <v>626.13</v>
      </c>
      <c r="HT121">
        <v>59.121899999999997</v>
      </c>
      <c r="HU121">
        <v>0</v>
      </c>
      <c r="HV121">
        <v>0</v>
      </c>
      <c r="HW121">
        <v>0</v>
      </c>
      <c r="HX121">
        <v>0</v>
      </c>
      <c r="HY121">
        <v>0</v>
      </c>
      <c r="HZ121">
        <v>0</v>
      </c>
      <c r="IA121">
        <v>59.12</v>
      </c>
      <c r="IB121">
        <v>0</v>
      </c>
      <c r="IC121">
        <v>0</v>
      </c>
      <c r="ID121">
        <v>0</v>
      </c>
      <c r="IE121">
        <v>0</v>
      </c>
      <c r="IF121">
        <v>59.12</v>
      </c>
    </row>
    <row r="122" spans="1:240" x14ac:dyDescent="0.3">
      <c r="A122" s="67">
        <v>43887.496747685182</v>
      </c>
      <c r="B122" t="s">
        <v>321</v>
      </c>
      <c r="C122" t="s">
        <v>321</v>
      </c>
      <c r="D122" t="s">
        <v>312</v>
      </c>
      <c r="E122">
        <v>498589</v>
      </c>
      <c r="F122">
        <v>498589</v>
      </c>
      <c r="G122" t="s">
        <v>112</v>
      </c>
      <c r="H122" s="68">
        <v>0.11458333333333333</v>
      </c>
      <c r="I122" t="s">
        <v>118</v>
      </c>
      <c r="J122">
        <v>0.75</v>
      </c>
      <c r="K122" t="s">
        <v>114</v>
      </c>
      <c r="L122" t="s">
        <v>114</v>
      </c>
      <c r="M122" t="s">
        <v>540</v>
      </c>
      <c r="N122">
        <v>90.446600000000004</v>
      </c>
      <c r="O122">
        <v>300356</v>
      </c>
      <c r="P122">
        <v>229591</v>
      </c>
      <c r="Q122">
        <v>3861.45</v>
      </c>
      <c r="R122">
        <v>250067</v>
      </c>
      <c r="S122">
        <v>0</v>
      </c>
      <c r="T122">
        <v>573622</v>
      </c>
      <c r="U122" s="69">
        <v>1357590</v>
      </c>
      <c r="V122" s="69">
        <v>2135580</v>
      </c>
      <c r="W122">
        <v>0</v>
      </c>
      <c r="X122">
        <v>0</v>
      </c>
      <c r="Y122">
        <v>0</v>
      </c>
      <c r="Z122">
        <v>0</v>
      </c>
      <c r="AA122">
        <v>0</v>
      </c>
      <c r="AB122" s="69">
        <v>3493170</v>
      </c>
      <c r="AC122">
        <v>13901</v>
      </c>
      <c r="AD122">
        <v>0</v>
      </c>
      <c r="AE122">
        <v>0</v>
      </c>
      <c r="AF122">
        <v>0</v>
      </c>
      <c r="AG122">
        <v>0</v>
      </c>
      <c r="AH122">
        <v>5462.66</v>
      </c>
      <c r="AI122">
        <v>0</v>
      </c>
      <c r="AJ122">
        <v>19363.7</v>
      </c>
      <c r="AK122">
        <v>0</v>
      </c>
      <c r="AL122">
        <v>0</v>
      </c>
      <c r="AM122">
        <v>0</v>
      </c>
      <c r="AN122">
        <v>0</v>
      </c>
      <c r="AO122">
        <v>19363.7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5.4041199999999998</v>
      </c>
      <c r="BD122">
        <v>22.872699999999998</v>
      </c>
      <c r="BE122">
        <v>13.3405</v>
      </c>
      <c r="BF122">
        <v>0.393538</v>
      </c>
      <c r="BG122">
        <v>15.276899999999999</v>
      </c>
      <c r="BH122">
        <v>1.9883299999999999</v>
      </c>
      <c r="BI122">
        <v>33.9343</v>
      </c>
      <c r="BJ122">
        <v>93.210400000000007</v>
      </c>
      <c r="BK122">
        <v>124.163</v>
      </c>
      <c r="BL122">
        <v>0</v>
      </c>
      <c r="BM122">
        <v>0</v>
      </c>
      <c r="BN122">
        <v>0</v>
      </c>
      <c r="BO122">
        <v>0</v>
      </c>
      <c r="BP122">
        <v>0</v>
      </c>
      <c r="BQ122">
        <v>217.37299999999999</v>
      </c>
      <c r="BR122">
        <v>209.98500000000001</v>
      </c>
      <c r="BS122">
        <v>7.38802</v>
      </c>
      <c r="BT122">
        <v>0</v>
      </c>
      <c r="BU122">
        <v>3</v>
      </c>
      <c r="BV122" t="s">
        <v>310</v>
      </c>
      <c r="BW122">
        <v>0</v>
      </c>
      <c r="BX122">
        <v>0</v>
      </c>
      <c r="BZ122">
        <v>0</v>
      </c>
      <c r="CA122" t="s">
        <v>114</v>
      </c>
      <c r="CB122" t="s">
        <v>114</v>
      </c>
      <c r="CC122" t="s">
        <v>566</v>
      </c>
      <c r="CD122">
        <v>66.386600000000001</v>
      </c>
      <c r="CE122">
        <v>242527</v>
      </c>
      <c r="CF122">
        <v>296553</v>
      </c>
      <c r="CG122">
        <v>32448</v>
      </c>
      <c r="CH122">
        <v>128033</v>
      </c>
      <c r="CI122">
        <v>125023</v>
      </c>
      <c r="CJ122">
        <v>584037</v>
      </c>
      <c r="CK122" s="69">
        <v>1408690</v>
      </c>
      <c r="CL122" s="69">
        <v>2135580</v>
      </c>
      <c r="CM122">
        <v>0</v>
      </c>
      <c r="CN122">
        <v>0</v>
      </c>
      <c r="CO122">
        <v>0</v>
      </c>
      <c r="CP122">
        <v>0</v>
      </c>
      <c r="CQ122">
        <v>0</v>
      </c>
      <c r="CR122" s="69">
        <v>3544270</v>
      </c>
      <c r="CS122">
        <v>11140.3</v>
      </c>
      <c r="CT122">
        <v>0</v>
      </c>
      <c r="CU122">
        <v>0</v>
      </c>
      <c r="CV122">
        <v>0</v>
      </c>
      <c r="CW122">
        <v>0</v>
      </c>
      <c r="CX122">
        <v>0</v>
      </c>
      <c r="CY122">
        <v>0</v>
      </c>
      <c r="CZ122">
        <v>11140.3</v>
      </c>
      <c r="DA122">
        <v>0</v>
      </c>
      <c r="DB122">
        <v>0</v>
      </c>
      <c r="DC122">
        <v>0</v>
      </c>
      <c r="DD122">
        <v>0</v>
      </c>
      <c r="DE122">
        <v>11140.3</v>
      </c>
      <c r="DF122">
        <v>0</v>
      </c>
      <c r="DG122">
        <v>0</v>
      </c>
      <c r="DH122">
        <v>0</v>
      </c>
      <c r="DI122">
        <v>0</v>
      </c>
      <c r="DJ122">
        <v>0</v>
      </c>
      <c r="DK122">
        <v>0</v>
      </c>
      <c r="DL122">
        <v>0</v>
      </c>
      <c r="DM122">
        <v>0</v>
      </c>
      <c r="DN122">
        <v>0</v>
      </c>
      <c r="DO122">
        <v>0</v>
      </c>
      <c r="DP122">
        <v>0</v>
      </c>
      <c r="DQ122">
        <v>0</v>
      </c>
      <c r="DR122">
        <v>0</v>
      </c>
      <c r="DS122">
        <v>4.3534100000000002</v>
      </c>
      <c r="DT122">
        <v>19.3765</v>
      </c>
      <c r="DU122">
        <v>17.479700000000001</v>
      </c>
      <c r="DV122">
        <v>2.8440400000000001</v>
      </c>
      <c r="DW122">
        <v>8.2441700000000004</v>
      </c>
      <c r="DX122">
        <v>7.1677999999999997</v>
      </c>
      <c r="DY122">
        <v>34.4908</v>
      </c>
      <c r="DZ122">
        <v>93.956500000000005</v>
      </c>
      <c r="EA122">
        <v>124.163</v>
      </c>
      <c r="EB122">
        <v>0</v>
      </c>
      <c r="EC122">
        <v>0</v>
      </c>
      <c r="ED122">
        <v>0</v>
      </c>
      <c r="EE122">
        <v>0</v>
      </c>
      <c r="EF122">
        <v>0</v>
      </c>
      <c r="EG122">
        <v>218.119</v>
      </c>
      <c r="EH122">
        <v>213.76900000000001</v>
      </c>
      <c r="EI122">
        <v>4.3501500000000002</v>
      </c>
      <c r="EJ122">
        <v>0</v>
      </c>
      <c r="EK122">
        <v>0</v>
      </c>
      <c r="EM122">
        <v>0</v>
      </c>
      <c r="EN122">
        <v>0</v>
      </c>
      <c r="EP122">
        <v>0</v>
      </c>
      <c r="EQ122" s="69">
        <v>2.11102E-17</v>
      </c>
      <c r="ER122">
        <v>105.075</v>
      </c>
      <c r="ES122">
        <v>30.708400000000001</v>
      </c>
      <c r="ET122">
        <v>2.6818399999999998</v>
      </c>
      <c r="EU122">
        <v>52.848300000000002</v>
      </c>
      <c r="EV122">
        <v>0</v>
      </c>
      <c r="EW122">
        <v>91.940399999999997</v>
      </c>
      <c r="EX122">
        <v>283.25400000000002</v>
      </c>
      <c r="EY122">
        <v>274.91199999999998</v>
      </c>
      <c r="EZ122">
        <v>0</v>
      </c>
      <c r="FA122">
        <v>0</v>
      </c>
      <c r="FB122">
        <v>0</v>
      </c>
      <c r="FC122">
        <v>0</v>
      </c>
      <c r="FD122">
        <v>0</v>
      </c>
      <c r="FE122">
        <v>558.16600000000005</v>
      </c>
      <c r="FF122" s="69">
        <v>5.9484000000000002E-13</v>
      </c>
      <c r="FG122">
        <v>94.303299999999993</v>
      </c>
      <c r="FH122">
        <v>35.623899999999999</v>
      </c>
      <c r="FI122">
        <v>20.196100000000001</v>
      </c>
      <c r="FJ122">
        <v>32.979399999999998</v>
      </c>
      <c r="FK122">
        <v>16.2714</v>
      </c>
      <c r="FL122">
        <v>92.042000000000002</v>
      </c>
      <c r="FM122">
        <v>291.416</v>
      </c>
      <c r="FN122">
        <v>274.91199999999998</v>
      </c>
      <c r="FO122">
        <v>0</v>
      </c>
      <c r="FP122">
        <v>0</v>
      </c>
      <c r="FQ122">
        <v>0</v>
      </c>
      <c r="FR122">
        <v>0</v>
      </c>
      <c r="FS122">
        <v>0</v>
      </c>
      <c r="FT122">
        <v>566.32799999999997</v>
      </c>
      <c r="FU122" t="s">
        <v>642</v>
      </c>
      <c r="FV122" t="s">
        <v>622</v>
      </c>
      <c r="FW122" t="s">
        <v>528</v>
      </c>
      <c r="FX122" t="s">
        <v>115</v>
      </c>
      <c r="FY122" t="s">
        <v>530</v>
      </c>
      <c r="FZ122" t="s">
        <v>116</v>
      </c>
      <c r="GA122" t="s">
        <v>549</v>
      </c>
      <c r="GB122" t="s">
        <v>650</v>
      </c>
      <c r="GC122">
        <v>2.04177E-2</v>
      </c>
      <c r="GD122">
        <v>60.21</v>
      </c>
      <c r="GE122">
        <v>42.0077</v>
      </c>
      <c r="GF122">
        <v>0.87608399999999997</v>
      </c>
      <c r="GG122">
        <v>47.494300000000003</v>
      </c>
      <c r="GH122">
        <v>0</v>
      </c>
      <c r="GI122">
        <v>103.89700000000001</v>
      </c>
      <c r="GJ122">
        <v>254.51</v>
      </c>
      <c r="GK122">
        <v>366.048</v>
      </c>
      <c r="GL122">
        <v>0</v>
      </c>
      <c r="GM122">
        <v>0</v>
      </c>
      <c r="GN122">
        <v>0</v>
      </c>
      <c r="GO122">
        <v>0</v>
      </c>
      <c r="GP122">
        <v>0</v>
      </c>
      <c r="GQ122">
        <v>620.55999999999995</v>
      </c>
      <c r="GR122">
        <v>73.773099999999999</v>
      </c>
      <c r="GS122">
        <v>0</v>
      </c>
      <c r="GT122">
        <v>0</v>
      </c>
      <c r="GU122">
        <v>0</v>
      </c>
      <c r="GV122">
        <v>0</v>
      </c>
      <c r="GW122">
        <v>28.990500000000001</v>
      </c>
      <c r="GX122">
        <v>0</v>
      </c>
      <c r="GY122">
        <v>102.76</v>
      </c>
      <c r="GZ122">
        <v>0</v>
      </c>
      <c r="HA122">
        <v>0</v>
      </c>
      <c r="HB122">
        <v>0</v>
      </c>
      <c r="HC122">
        <v>0</v>
      </c>
      <c r="HD122">
        <v>102.76</v>
      </c>
      <c r="HE122">
        <v>1.5149299999999999E-2</v>
      </c>
      <c r="HF122">
        <v>49.0364</v>
      </c>
      <c r="HG122">
        <v>52.764800000000001</v>
      </c>
      <c r="HH122">
        <v>6.9745699999999999</v>
      </c>
      <c r="HI122">
        <v>24.200199999999999</v>
      </c>
      <c r="HJ122">
        <v>21.747699999999998</v>
      </c>
      <c r="HK122">
        <v>105.34099999999999</v>
      </c>
      <c r="HL122">
        <v>260.08</v>
      </c>
      <c r="HM122">
        <v>366.048</v>
      </c>
      <c r="HN122">
        <v>0</v>
      </c>
      <c r="HO122">
        <v>0</v>
      </c>
      <c r="HP122">
        <v>0</v>
      </c>
      <c r="HQ122">
        <v>0</v>
      </c>
      <c r="HR122">
        <v>0</v>
      </c>
      <c r="HS122">
        <v>626.13</v>
      </c>
      <c r="HT122">
        <v>59.121899999999997</v>
      </c>
      <c r="HU122">
        <v>0</v>
      </c>
      <c r="HV122">
        <v>0</v>
      </c>
      <c r="HW122">
        <v>0</v>
      </c>
      <c r="HX122">
        <v>0</v>
      </c>
      <c r="HY122">
        <v>0</v>
      </c>
      <c r="HZ122">
        <v>0</v>
      </c>
      <c r="IA122">
        <v>59.12</v>
      </c>
      <c r="IB122">
        <v>0</v>
      </c>
      <c r="IC122">
        <v>0</v>
      </c>
      <c r="ID122">
        <v>0</v>
      </c>
      <c r="IE122">
        <v>0</v>
      </c>
      <c r="IF122">
        <v>59.12</v>
      </c>
    </row>
    <row r="123" spans="1:240" x14ac:dyDescent="0.3">
      <c r="A123" s="67">
        <v>43887.499432870369</v>
      </c>
      <c r="B123" t="s">
        <v>322</v>
      </c>
      <c r="C123" t="s">
        <v>322</v>
      </c>
      <c r="D123" t="s">
        <v>278</v>
      </c>
      <c r="E123">
        <v>498589</v>
      </c>
      <c r="F123">
        <v>498589</v>
      </c>
      <c r="G123" t="s">
        <v>112</v>
      </c>
      <c r="H123" s="68">
        <v>0.15902777777777777</v>
      </c>
      <c r="I123" t="s">
        <v>118</v>
      </c>
      <c r="J123">
        <v>7.58</v>
      </c>
      <c r="K123" t="s">
        <v>114</v>
      </c>
      <c r="L123" t="s">
        <v>114</v>
      </c>
      <c r="M123" t="s">
        <v>548</v>
      </c>
      <c r="N123">
        <v>348.78699999999998</v>
      </c>
      <c r="O123">
        <v>131063</v>
      </c>
      <c r="P123">
        <v>271297</v>
      </c>
      <c r="Q123">
        <v>3826.67</v>
      </c>
      <c r="R123">
        <v>145367</v>
      </c>
      <c r="S123">
        <v>0</v>
      </c>
      <c r="T123">
        <v>585743</v>
      </c>
      <c r="U123" s="69">
        <v>1137650</v>
      </c>
      <c r="V123" s="69">
        <v>2135580</v>
      </c>
      <c r="W123">
        <v>0</v>
      </c>
      <c r="X123">
        <v>0</v>
      </c>
      <c r="Y123">
        <v>0</v>
      </c>
      <c r="Z123">
        <v>0</v>
      </c>
      <c r="AA123">
        <v>0</v>
      </c>
      <c r="AB123" s="69">
        <v>3273230</v>
      </c>
      <c r="AC123">
        <v>53606.3</v>
      </c>
      <c r="AD123">
        <v>0</v>
      </c>
      <c r="AE123">
        <v>0</v>
      </c>
      <c r="AF123">
        <v>0</v>
      </c>
      <c r="AG123">
        <v>0</v>
      </c>
      <c r="AH123">
        <v>6481.83</v>
      </c>
      <c r="AI123">
        <v>0</v>
      </c>
      <c r="AJ123">
        <v>60088.1</v>
      </c>
      <c r="AK123">
        <v>0</v>
      </c>
      <c r="AL123">
        <v>0</v>
      </c>
      <c r="AM123">
        <v>0</v>
      </c>
      <c r="AN123">
        <v>0</v>
      </c>
      <c r="AO123">
        <v>60088.1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W123">
        <v>0</v>
      </c>
      <c r="AX123">
        <v>0</v>
      </c>
      <c r="AY123">
        <v>0</v>
      </c>
      <c r="AZ123">
        <v>0</v>
      </c>
      <c r="BA123">
        <v>0</v>
      </c>
      <c r="BB123">
        <v>0</v>
      </c>
      <c r="BC123">
        <v>21.1998</v>
      </c>
      <c r="BD123">
        <v>8.1690500000000004</v>
      </c>
      <c r="BE123">
        <v>15.0341</v>
      </c>
      <c r="BF123">
        <v>0.2515</v>
      </c>
      <c r="BG123">
        <v>8.6922200000000007</v>
      </c>
      <c r="BH123">
        <v>2.3508499999999999</v>
      </c>
      <c r="BI123">
        <v>32.406500000000001</v>
      </c>
      <c r="BJ123">
        <v>88.103899999999996</v>
      </c>
      <c r="BK123">
        <v>114.872</v>
      </c>
      <c r="BL123">
        <v>0</v>
      </c>
      <c r="BM123">
        <v>0</v>
      </c>
      <c r="BN123">
        <v>0</v>
      </c>
      <c r="BO123">
        <v>0</v>
      </c>
      <c r="BP123">
        <v>0</v>
      </c>
      <c r="BQ123">
        <v>202.976</v>
      </c>
      <c r="BR123">
        <v>179.446</v>
      </c>
      <c r="BS123">
        <v>23.530100000000001</v>
      </c>
      <c r="BT123">
        <v>0</v>
      </c>
      <c r="BU123">
        <v>75.25</v>
      </c>
      <c r="BV123" t="s">
        <v>152</v>
      </c>
      <c r="BW123">
        <v>0</v>
      </c>
      <c r="BX123">
        <v>2</v>
      </c>
      <c r="BY123" t="s">
        <v>252</v>
      </c>
      <c r="BZ123">
        <v>0</v>
      </c>
      <c r="CA123" t="s">
        <v>114</v>
      </c>
      <c r="CB123" t="s">
        <v>114</v>
      </c>
      <c r="CC123" t="s">
        <v>592</v>
      </c>
      <c r="CD123">
        <v>352.03100000000001</v>
      </c>
      <c r="CE123">
        <v>147093</v>
      </c>
      <c r="CF123">
        <v>353129</v>
      </c>
      <c r="CG123">
        <v>10391</v>
      </c>
      <c r="CH123">
        <v>62008.7</v>
      </c>
      <c r="CI123">
        <v>148290</v>
      </c>
      <c r="CJ123">
        <v>585745</v>
      </c>
      <c r="CK123" s="69">
        <v>1307010</v>
      </c>
      <c r="CL123" s="69">
        <v>2135580</v>
      </c>
      <c r="CM123">
        <v>0</v>
      </c>
      <c r="CN123">
        <v>0</v>
      </c>
      <c r="CO123">
        <v>0</v>
      </c>
      <c r="CP123">
        <v>0</v>
      </c>
      <c r="CQ123">
        <v>0</v>
      </c>
      <c r="CR123" s="69">
        <v>3442590</v>
      </c>
      <c r="CS123">
        <v>56022.5</v>
      </c>
      <c r="CT123">
        <v>0</v>
      </c>
      <c r="CU123">
        <v>0</v>
      </c>
      <c r="CV123">
        <v>0</v>
      </c>
      <c r="CW123">
        <v>0</v>
      </c>
      <c r="CX123">
        <v>0</v>
      </c>
      <c r="CY123">
        <v>0</v>
      </c>
      <c r="CZ123">
        <v>56022.5</v>
      </c>
      <c r="DA123">
        <v>0</v>
      </c>
      <c r="DB123">
        <v>0</v>
      </c>
      <c r="DC123">
        <v>0</v>
      </c>
      <c r="DD123">
        <v>0</v>
      </c>
      <c r="DE123">
        <v>56022.5</v>
      </c>
      <c r="DF123">
        <v>0</v>
      </c>
      <c r="DG123">
        <v>0</v>
      </c>
      <c r="DH123">
        <v>0</v>
      </c>
      <c r="DI123">
        <v>0</v>
      </c>
      <c r="DJ123">
        <v>0</v>
      </c>
      <c r="DK123">
        <v>0</v>
      </c>
      <c r="DL123">
        <v>0</v>
      </c>
      <c r="DM123">
        <v>0</v>
      </c>
      <c r="DN123">
        <v>0</v>
      </c>
      <c r="DO123">
        <v>0</v>
      </c>
      <c r="DP123">
        <v>0</v>
      </c>
      <c r="DQ123">
        <v>0</v>
      </c>
      <c r="DR123">
        <v>0</v>
      </c>
      <c r="DS123">
        <v>22.092500000000001</v>
      </c>
      <c r="DT123">
        <v>9.2998999999999992</v>
      </c>
      <c r="DU123">
        <v>19.429200000000002</v>
      </c>
      <c r="DV123">
        <v>0.66927099999999995</v>
      </c>
      <c r="DW123">
        <v>3.7042600000000001</v>
      </c>
      <c r="DX123">
        <v>8.0815800000000007</v>
      </c>
      <c r="DY123">
        <v>32.406599999999997</v>
      </c>
      <c r="DZ123">
        <v>95.683400000000006</v>
      </c>
      <c r="EA123">
        <v>114.872</v>
      </c>
      <c r="EB123">
        <v>0</v>
      </c>
      <c r="EC123">
        <v>0</v>
      </c>
      <c r="ED123">
        <v>0</v>
      </c>
      <c r="EE123">
        <v>0</v>
      </c>
      <c r="EF123">
        <v>0</v>
      </c>
      <c r="EG123">
        <v>210.55500000000001</v>
      </c>
      <c r="EH123">
        <v>188.48400000000001</v>
      </c>
      <c r="EI123">
        <v>22.0718</v>
      </c>
      <c r="EJ123">
        <v>0</v>
      </c>
      <c r="EK123">
        <v>0</v>
      </c>
      <c r="EM123">
        <v>0</v>
      </c>
      <c r="EN123">
        <v>0</v>
      </c>
      <c r="EP123">
        <v>0</v>
      </c>
      <c r="EQ123" s="69">
        <v>1.00909E-18</v>
      </c>
      <c r="ER123">
        <v>65.515000000000001</v>
      </c>
      <c r="ES123">
        <v>37.057400000000001</v>
      </c>
      <c r="ET123">
        <v>2.4047200000000002</v>
      </c>
      <c r="EU123">
        <v>53.263199999999998</v>
      </c>
      <c r="EV123">
        <v>0</v>
      </c>
      <c r="EW123">
        <v>89.290999999999997</v>
      </c>
      <c r="EX123">
        <v>247.53100000000001</v>
      </c>
      <c r="EY123">
        <v>274.91199999999998</v>
      </c>
      <c r="EZ123">
        <v>0</v>
      </c>
      <c r="FA123">
        <v>0</v>
      </c>
      <c r="FB123">
        <v>0</v>
      </c>
      <c r="FC123">
        <v>0</v>
      </c>
      <c r="FD123">
        <v>0</v>
      </c>
      <c r="FE123">
        <v>522.44399999999996</v>
      </c>
      <c r="FF123" s="69">
        <v>6.6415400000000004E-13</v>
      </c>
      <c r="FG123">
        <v>78.981800000000007</v>
      </c>
      <c r="FH123">
        <v>47.4071</v>
      </c>
      <c r="FI123">
        <v>6.0213200000000002</v>
      </c>
      <c r="FJ123">
        <v>23.8583</v>
      </c>
      <c r="FK123">
        <v>18.4834</v>
      </c>
      <c r="FL123">
        <v>89.291200000000003</v>
      </c>
      <c r="FM123">
        <v>264.04300000000001</v>
      </c>
      <c r="FN123">
        <v>274.91199999999998</v>
      </c>
      <c r="FO123">
        <v>0</v>
      </c>
      <c r="FP123">
        <v>0</v>
      </c>
      <c r="FQ123">
        <v>0</v>
      </c>
      <c r="FR123">
        <v>0</v>
      </c>
      <c r="FS123">
        <v>0</v>
      </c>
      <c r="FT123">
        <v>538.95500000000004</v>
      </c>
      <c r="FU123" t="s">
        <v>642</v>
      </c>
      <c r="FV123" t="s">
        <v>622</v>
      </c>
      <c r="FW123" t="s">
        <v>528</v>
      </c>
      <c r="FX123" t="s">
        <v>115</v>
      </c>
      <c r="FY123" t="s">
        <v>530</v>
      </c>
      <c r="FZ123" t="s">
        <v>116</v>
      </c>
      <c r="GA123" t="s">
        <v>549</v>
      </c>
      <c r="GB123" t="s">
        <v>650</v>
      </c>
      <c r="GC123">
        <v>7.27492E-2</v>
      </c>
      <c r="GD123">
        <v>27.310500000000001</v>
      </c>
      <c r="GE123">
        <v>50.283299999999997</v>
      </c>
      <c r="GF123">
        <v>0.84282800000000002</v>
      </c>
      <c r="GG123">
        <v>29.333200000000001</v>
      </c>
      <c r="GH123">
        <v>0</v>
      </c>
      <c r="GI123">
        <v>105.492</v>
      </c>
      <c r="GJ123">
        <v>213.32</v>
      </c>
      <c r="GK123">
        <v>366.048</v>
      </c>
      <c r="GL123">
        <v>0</v>
      </c>
      <c r="GM123">
        <v>0</v>
      </c>
      <c r="GN123">
        <v>0</v>
      </c>
      <c r="GO123">
        <v>0</v>
      </c>
      <c r="GP123">
        <v>0</v>
      </c>
      <c r="GQ123">
        <v>579.37</v>
      </c>
      <c r="GR123">
        <v>284.49</v>
      </c>
      <c r="GS123">
        <v>0</v>
      </c>
      <c r="GT123">
        <v>0</v>
      </c>
      <c r="GU123">
        <v>0</v>
      </c>
      <c r="GV123">
        <v>0</v>
      </c>
      <c r="GW123">
        <v>34.399299999999997</v>
      </c>
      <c r="GX123">
        <v>0</v>
      </c>
      <c r="GY123">
        <v>318.89</v>
      </c>
      <c r="GZ123">
        <v>0</v>
      </c>
      <c r="HA123">
        <v>0</v>
      </c>
      <c r="HB123">
        <v>0</v>
      </c>
      <c r="HC123">
        <v>0</v>
      </c>
      <c r="HD123">
        <v>318.89</v>
      </c>
      <c r="HE123">
        <v>7.3586600000000002E-2</v>
      </c>
      <c r="HF123">
        <v>31.09</v>
      </c>
      <c r="HG123">
        <v>65.438299999999998</v>
      </c>
      <c r="HH123">
        <v>2.23813</v>
      </c>
      <c r="HI123">
        <v>12.523899999999999</v>
      </c>
      <c r="HJ123">
        <v>25.730899999999998</v>
      </c>
      <c r="HK123">
        <v>105.492</v>
      </c>
      <c r="HL123">
        <v>242.58</v>
      </c>
      <c r="HM123">
        <v>366.048</v>
      </c>
      <c r="HN123">
        <v>0</v>
      </c>
      <c r="HO123">
        <v>0</v>
      </c>
      <c r="HP123">
        <v>0</v>
      </c>
      <c r="HQ123">
        <v>0</v>
      </c>
      <c r="HR123">
        <v>0</v>
      </c>
      <c r="HS123">
        <v>608.63</v>
      </c>
      <c r="HT123">
        <v>297.31299999999999</v>
      </c>
      <c r="HU123">
        <v>0</v>
      </c>
      <c r="HV123">
        <v>0</v>
      </c>
      <c r="HW123">
        <v>0</v>
      </c>
      <c r="HX123">
        <v>0</v>
      </c>
      <c r="HY123">
        <v>0</v>
      </c>
      <c r="HZ123">
        <v>0</v>
      </c>
      <c r="IA123">
        <v>297.31</v>
      </c>
      <c r="IB123">
        <v>0</v>
      </c>
      <c r="IC123">
        <v>0</v>
      </c>
      <c r="ID123">
        <v>0</v>
      </c>
      <c r="IE123">
        <v>0</v>
      </c>
      <c r="IF123">
        <v>297.31</v>
      </c>
    </row>
    <row r="124" spans="1:240" x14ac:dyDescent="0.3">
      <c r="A124" s="67">
        <v>43887.502152777779</v>
      </c>
      <c r="B124" t="s">
        <v>323</v>
      </c>
      <c r="C124" t="s">
        <v>323</v>
      </c>
      <c r="D124" t="s">
        <v>278</v>
      </c>
      <c r="E124">
        <v>498589</v>
      </c>
      <c r="F124">
        <v>498589</v>
      </c>
      <c r="G124" t="s">
        <v>112</v>
      </c>
      <c r="H124" s="68">
        <v>0.16041666666666668</v>
      </c>
      <c r="I124" t="s">
        <v>118</v>
      </c>
      <c r="J124">
        <v>6.1</v>
      </c>
      <c r="K124" t="s">
        <v>114</v>
      </c>
      <c r="L124" t="s">
        <v>114</v>
      </c>
      <c r="M124" t="s">
        <v>568</v>
      </c>
      <c r="N124">
        <v>348.79</v>
      </c>
      <c r="O124">
        <v>153099</v>
      </c>
      <c r="P124">
        <v>271245</v>
      </c>
      <c r="Q124">
        <v>3782.48</v>
      </c>
      <c r="R124">
        <v>147373</v>
      </c>
      <c r="S124">
        <v>0</v>
      </c>
      <c r="T124">
        <v>585743</v>
      </c>
      <c r="U124" s="69">
        <v>1161590</v>
      </c>
      <c r="V124" s="69">
        <v>2135580</v>
      </c>
      <c r="W124">
        <v>0</v>
      </c>
      <c r="X124">
        <v>0</v>
      </c>
      <c r="Y124">
        <v>0</v>
      </c>
      <c r="Z124">
        <v>0</v>
      </c>
      <c r="AA124">
        <v>0</v>
      </c>
      <c r="AB124" s="69">
        <v>3297170</v>
      </c>
      <c r="AC124">
        <v>53606.8</v>
      </c>
      <c r="AD124">
        <v>0</v>
      </c>
      <c r="AE124">
        <v>0</v>
      </c>
      <c r="AF124">
        <v>0</v>
      </c>
      <c r="AG124">
        <v>0</v>
      </c>
      <c r="AH124">
        <v>6481.83</v>
      </c>
      <c r="AI124">
        <v>0</v>
      </c>
      <c r="AJ124">
        <v>60088.7</v>
      </c>
      <c r="AK124">
        <v>0</v>
      </c>
      <c r="AL124">
        <v>0</v>
      </c>
      <c r="AM124">
        <v>0</v>
      </c>
      <c r="AN124">
        <v>0</v>
      </c>
      <c r="AO124">
        <v>60088.7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0</v>
      </c>
      <c r="AX124">
        <v>0</v>
      </c>
      <c r="AY124">
        <v>0</v>
      </c>
      <c r="AZ124">
        <v>0</v>
      </c>
      <c r="BA124">
        <v>0</v>
      </c>
      <c r="BB124">
        <v>0</v>
      </c>
      <c r="BC124">
        <v>21.1999</v>
      </c>
      <c r="BD124">
        <v>9.5726600000000008</v>
      </c>
      <c r="BE124">
        <v>15.0321</v>
      </c>
      <c r="BF124">
        <v>0.25008999999999998</v>
      </c>
      <c r="BG124">
        <v>8.7671799999999998</v>
      </c>
      <c r="BH124">
        <v>2.3508499999999999</v>
      </c>
      <c r="BI124">
        <v>32.406500000000001</v>
      </c>
      <c r="BJ124">
        <v>89.579300000000003</v>
      </c>
      <c r="BK124">
        <v>114.872</v>
      </c>
      <c r="BL124">
        <v>0</v>
      </c>
      <c r="BM124">
        <v>0</v>
      </c>
      <c r="BN124">
        <v>0</v>
      </c>
      <c r="BO124">
        <v>0</v>
      </c>
      <c r="BP124">
        <v>0</v>
      </c>
      <c r="BQ124">
        <v>204.45099999999999</v>
      </c>
      <c r="BR124">
        <v>180.92099999999999</v>
      </c>
      <c r="BS124">
        <v>23.5303</v>
      </c>
      <c r="BT124">
        <v>0</v>
      </c>
      <c r="BU124">
        <v>78.5</v>
      </c>
      <c r="BV124" t="s">
        <v>152</v>
      </c>
      <c r="BW124">
        <v>0</v>
      </c>
      <c r="BX124">
        <v>2</v>
      </c>
      <c r="BY124" t="s">
        <v>252</v>
      </c>
      <c r="BZ124">
        <v>0</v>
      </c>
      <c r="CA124" t="s">
        <v>114</v>
      </c>
      <c r="CB124" t="s">
        <v>114</v>
      </c>
      <c r="CC124" t="s">
        <v>592</v>
      </c>
      <c r="CD124">
        <v>352.03100000000001</v>
      </c>
      <c r="CE124">
        <v>147093</v>
      </c>
      <c r="CF124">
        <v>353129</v>
      </c>
      <c r="CG124">
        <v>10391</v>
      </c>
      <c r="CH124">
        <v>62008.7</v>
      </c>
      <c r="CI124">
        <v>148290</v>
      </c>
      <c r="CJ124">
        <v>585745</v>
      </c>
      <c r="CK124" s="69">
        <v>1307010</v>
      </c>
      <c r="CL124" s="69">
        <v>2135580</v>
      </c>
      <c r="CM124">
        <v>0</v>
      </c>
      <c r="CN124">
        <v>0</v>
      </c>
      <c r="CO124">
        <v>0</v>
      </c>
      <c r="CP124">
        <v>0</v>
      </c>
      <c r="CQ124">
        <v>0</v>
      </c>
      <c r="CR124" s="69">
        <v>3442590</v>
      </c>
      <c r="CS124">
        <v>56022.5</v>
      </c>
      <c r="CT124">
        <v>0</v>
      </c>
      <c r="CU124">
        <v>0</v>
      </c>
      <c r="CV124">
        <v>0</v>
      </c>
      <c r="CW124">
        <v>0</v>
      </c>
      <c r="CX124">
        <v>0</v>
      </c>
      <c r="CY124">
        <v>0</v>
      </c>
      <c r="CZ124">
        <v>56022.5</v>
      </c>
      <c r="DA124">
        <v>0</v>
      </c>
      <c r="DB124">
        <v>0</v>
      </c>
      <c r="DC124">
        <v>0</v>
      </c>
      <c r="DD124">
        <v>0</v>
      </c>
      <c r="DE124">
        <v>56022.5</v>
      </c>
      <c r="DF124">
        <v>0</v>
      </c>
      <c r="DG124">
        <v>0</v>
      </c>
      <c r="DH124">
        <v>0</v>
      </c>
      <c r="DI124">
        <v>0</v>
      </c>
      <c r="DJ124">
        <v>0</v>
      </c>
      <c r="DK124">
        <v>0</v>
      </c>
      <c r="DL124">
        <v>0</v>
      </c>
      <c r="DM124">
        <v>0</v>
      </c>
      <c r="DN124">
        <v>0</v>
      </c>
      <c r="DO124">
        <v>0</v>
      </c>
      <c r="DP124">
        <v>0</v>
      </c>
      <c r="DQ124">
        <v>0</v>
      </c>
      <c r="DR124">
        <v>0</v>
      </c>
      <c r="DS124">
        <v>22.092500000000001</v>
      </c>
      <c r="DT124">
        <v>9.2998999999999992</v>
      </c>
      <c r="DU124">
        <v>19.429200000000002</v>
      </c>
      <c r="DV124">
        <v>0.66927099999999995</v>
      </c>
      <c r="DW124">
        <v>3.7042600000000001</v>
      </c>
      <c r="DX124">
        <v>8.0815800000000007</v>
      </c>
      <c r="DY124">
        <v>32.406599999999997</v>
      </c>
      <c r="DZ124">
        <v>95.683400000000006</v>
      </c>
      <c r="EA124">
        <v>114.872</v>
      </c>
      <c r="EB124">
        <v>0</v>
      </c>
      <c r="EC124">
        <v>0</v>
      </c>
      <c r="ED124">
        <v>0</v>
      </c>
      <c r="EE124">
        <v>0</v>
      </c>
      <c r="EF124">
        <v>0</v>
      </c>
      <c r="EG124">
        <v>210.55500000000001</v>
      </c>
      <c r="EH124">
        <v>188.48400000000001</v>
      </c>
      <c r="EI124">
        <v>22.0718</v>
      </c>
      <c r="EJ124">
        <v>0</v>
      </c>
      <c r="EK124">
        <v>0</v>
      </c>
      <c r="EM124">
        <v>0</v>
      </c>
      <c r="EN124">
        <v>0</v>
      </c>
      <c r="EP124">
        <v>0</v>
      </c>
      <c r="EQ124" s="69">
        <v>1.13936E-18</v>
      </c>
      <c r="ER124">
        <v>77.736900000000006</v>
      </c>
      <c r="ES124">
        <v>37.0672</v>
      </c>
      <c r="ET124">
        <v>2.4385699999999999</v>
      </c>
      <c r="EU124">
        <v>52.287599999999998</v>
      </c>
      <c r="EV124">
        <v>0</v>
      </c>
      <c r="EW124">
        <v>89.290999999999997</v>
      </c>
      <c r="EX124">
        <v>258.82100000000003</v>
      </c>
      <c r="EY124">
        <v>274.91199999999998</v>
      </c>
      <c r="EZ124">
        <v>0</v>
      </c>
      <c r="FA124">
        <v>0</v>
      </c>
      <c r="FB124">
        <v>0</v>
      </c>
      <c r="FC124">
        <v>0</v>
      </c>
      <c r="FD124">
        <v>0</v>
      </c>
      <c r="FE124">
        <v>533.73299999999995</v>
      </c>
      <c r="FF124" s="69">
        <v>6.6415400000000004E-13</v>
      </c>
      <c r="FG124">
        <v>78.981800000000007</v>
      </c>
      <c r="FH124">
        <v>47.4071</v>
      </c>
      <c r="FI124">
        <v>6.0213200000000002</v>
      </c>
      <c r="FJ124">
        <v>23.8583</v>
      </c>
      <c r="FK124">
        <v>18.4834</v>
      </c>
      <c r="FL124">
        <v>89.291200000000003</v>
      </c>
      <c r="FM124">
        <v>264.04300000000001</v>
      </c>
      <c r="FN124">
        <v>274.91199999999998</v>
      </c>
      <c r="FO124">
        <v>0</v>
      </c>
      <c r="FP124">
        <v>0</v>
      </c>
      <c r="FQ124">
        <v>0</v>
      </c>
      <c r="FR124">
        <v>0</v>
      </c>
      <c r="FS124">
        <v>0</v>
      </c>
      <c r="FT124">
        <v>538.95500000000004</v>
      </c>
      <c r="FU124" t="s">
        <v>642</v>
      </c>
      <c r="FV124" t="s">
        <v>622</v>
      </c>
      <c r="FW124" t="s">
        <v>528</v>
      </c>
      <c r="FX124" t="s">
        <v>115</v>
      </c>
      <c r="FY124" t="s">
        <v>530</v>
      </c>
      <c r="FZ124" t="s">
        <v>116</v>
      </c>
      <c r="GA124" t="s">
        <v>549</v>
      </c>
      <c r="GB124" t="s">
        <v>650</v>
      </c>
      <c r="GC124">
        <v>7.2749999999999995E-2</v>
      </c>
      <c r="GD124">
        <v>31.8459</v>
      </c>
      <c r="GE124">
        <v>50.283000000000001</v>
      </c>
      <c r="GF124">
        <v>0.83373299999999995</v>
      </c>
      <c r="GG124">
        <v>29.611699999999999</v>
      </c>
      <c r="GH124">
        <v>0</v>
      </c>
      <c r="GI124">
        <v>105.492</v>
      </c>
      <c r="GJ124">
        <v>218.13</v>
      </c>
      <c r="GK124">
        <v>366.048</v>
      </c>
      <c r="GL124">
        <v>0</v>
      </c>
      <c r="GM124">
        <v>0</v>
      </c>
      <c r="GN124">
        <v>0</v>
      </c>
      <c r="GO124">
        <v>0</v>
      </c>
      <c r="GP124">
        <v>0</v>
      </c>
      <c r="GQ124">
        <v>584.17999999999995</v>
      </c>
      <c r="GR124">
        <v>284.49299999999999</v>
      </c>
      <c r="GS124">
        <v>0</v>
      </c>
      <c r="GT124">
        <v>0</v>
      </c>
      <c r="GU124">
        <v>0</v>
      </c>
      <c r="GV124">
        <v>0</v>
      </c>
      <c r="GW124">
        <v>34.399299999999997</v>
      </c>
      <c r="GX124">
        <v>0</v>
      </c>
      <c r="GY124">
        <v>318.89</v>
      </c>
      <c r="GZ124">
        <v>0</v>
      </c>
      <c r="HA124">
        <v>0</v>
      </c>
      <c r="HB124">
        <v>0</v>
      </c>
      <c r="HC124">
        <v>0</v>
      </c>
      <c r="HD124">
        <v>318.89</v>
      </c>
      <c r="HE124">
        <v>7.3586600000000002E-2</v>
      </c>
      <c r="HF124">
        <v>31.09</v>
      </c>
      <c r="HG124">
        <v>65.438299999999998</v>
      </c>
      <c r="HH124">
        <v>2.23813</v>
      </c>
      <c r="HI124">
        <v>12.523899999999999</v>
      </c>
      <c r="HJ124">
        <v>25.730899999999998</v>
      </c>
      <c r="HK124">
        <v>105.492</v>
      </c>
      <c r="HL124">
        <v>242.58</v>
      </c>
      <c r="HM124">
        <v>366.048</v>
      </c>
      <c r="HN124">
        <v>0</v>
      </c>
      <c r="HO124">
        <v>0</v>
      </c>
      <c r="HP124">
        <v>0</v>
      </c>
      <c r="HQ124">
        <v>0</v>
      </c>
      <c r="HR124">
        <v>0</v>
      </c>
      <c r="HS124">
        <v>608.63</v>
      </c>
      <c r="HT124">
        <v>297.31299999999999</v>
      </c>
      <c r="HU124">
        <v>0</v>
      </c>
      <c r="HV124">
        <v>0</v>
      </c>
      <c r="HW124">
        <v>0</v>
      </c>
      <c r="HX124">
        <v>0</v>
      </c>
      <c r="HY124">
        <v>0</v>
      </c>
      <c r="HZ124">
        <v>0</v>
      </c>
      <c r="IA124">
        <v>297.31</v>
      </c>
      <c r="IB124">
        <v>0</v>
      </c>
      <c r="IC124">
        <v>0</v>
      </c>
      <c r="ID124">
        <v>0</v>
      </c>
      <c r="IE124">
        <v>0</v>
      </c>
      <c r="IF124">
        <v>297.31</v>
      </c>
    </row>
    <row r="125" spans="1:240" x14ac:dyDescent="0.3">
      <c r="A125" s="67">
        <v>43887.504606481481</v>
      </c>
      <c r="B125" t="s">
        <v>324</v>
      </c>
      <c r="C125" t="s">
        <v>324</v>
      </c>
      <c r="D125" t="s">
        <v>276</v>
      </c>
      <c r="E125">
        <v>498589</v>
      </c>
      <c r="F125">
        <v>498589</v>
      </c>
      <c r="G125" t="s">
        <v>112</v>
      </c>
      <c r="H125" s="68">
        <v>0.1451388888888889</v>
      </c>
      <c r="I125" t="s">
        <v>118</v>
      </c>
      <c r="J125">
        <v>5.67</v>
      </c>
      <c r="K125" t="s">
        <v>114</v>
      </c>
      <c r="L125" t="s">
        <v>114</v>
      </c>
      <c r="M125" t="s">
        <v>548</v>
      </c>
      <c r="N125">
        <v>123.467</v>
      </c>
      <c r="O125">
        <v>275934</v>
      </c>
      <c r="P125">
        <v>244085</v>
      </c>
      <c r="Q125">
        <v>2356.8200000000002</v>
      </c>
      <c r="R125">
        <v>254793</v>
      </c>
      <c r="S125">
        <v>0</v>
      </c>
      <c r="T125">
        <v>582833</v>
      </c>
      <c r="U125" s="69">
        <v>1360120</v>
      </c>
      <c r="V125" s="69">
        <v>2135580</v>
      </c>
      <c r="W125">
        <v>0</v>
      </c>
      <c r="X125">
        <v>0</v>
      </c>
      <c r="Y125">
        <v>0</v>
      </c>
      <c r="Z125">
        <v>0</v>
      </c>
      <c r="AA125">
        <v>0</v>
      </c>
      <c r="AB125" s="69">
        <v>3495710</v>
      </c>
      <c r="AC125">
        <v>18976.099999999999</v>
      </c>
      <c r="AD125">
        <v>0</v>
      </c>
      <c r="AE125">
        <v>0</v>
      </c>
      <c r="AF125">
        <v>0</v>
      </c>
      <c r="AG125">
        <v>0</v>
      </c>
      <c r="AH125">
        <v>5548.13</v>
      </c>
      <c r="AI125">
        <v>0</v>
      </c>
      <c r="AJ125">
        <v>24524.3</v>
      </c>
      <c r="AK125">
        <v>0</v>
      </c>
      <c r="AL125">
        <v>0</v>
      </c>
      <c r="AM125">
        <v>0</v>
      </c>
      <c r="AN125">
        <v>0</v>
      </c>
      <c r="AO125">
        <v>24524.3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7.3570900000000004</v>
      </c>
      <c r="BD125">
        <v>20.179300000000001</v>
      </c>
      <c r="BE125">
        <v>14.2422</v>
      </c>
      <c r="BF125">
        <v>0.211506</v>
      </c>
      <c r="BG125">
        <v>15.627700000000001</v>
      </c>
      <c r="BH125">
        <v>2.0074200000000002</v>
      </c>
      <c r="BI125">
        <v>34.267699999999998</v>
      </c>
      <c r="BJ125">
        <v>93.892899999999997</v>
      </c>
      <c r="BK125">
        <v>123.904</v>
      </c>
      <c r="BL125">
        <v>0</v>
      </c>
      <c r="BM125">
        <v>0</v>
      </c>
      <c r="BN125">
        <v>0</v>
      </c>
      <c r="BO125">
        <v>0</v>
      </c>
      <c r="BP125">
        <v>0</v>
      </c>
      <c r="BQ125">
        <v>217.797</v>
      </c>
      <c r="BR125">
        <v>208.43799999999999</v>
      </c>
      <c r="BS125">
        <v>9.3584599999999991</v>
      </c>
      <c r="BT125">
        <v>0</v>
      </c>
      <c r="BU125">
        <v>0</v>
      </c>
      <c r="BW125">
        <v>0</v>
      </c>
      <c r="BX125">
        <v>0</v>
      </c>
      <c r="BZ125">
        <v>0</v>
      </c>
      <c r="CA125" t="s">
        <v>114</v>
      </c>
      <c r="CB125" t="s">
        <v>114</v>
      </c>
      <c r="CC125" t="s">
        <v>552</v>
      </c>
      <c r="CD125">
        <v>111.16800000000001</v>
      </c>
      <c r="CE125">
        <v>281071</v>
      </c>
      <c r="CF125">
        <v>299070</v>
      </c>
      <c r="CG125">
        <v>42243.3</v>
      </c>
      <c r="CH125">
        <v>128805</v>
      </c>
      <c r="CI125">
        <v>127031</v>
      </c>
      <c r="CJ125">
        <v>582835</v>
      </c>
      <c r="CK125" s="69">
        <v>1461170</v>
      </c>
      <c r="CL125" s="69">
        <v>2135580</v>
      </c>
      <c r="CM125">
        <v>0</v>
      </c>
      <c r="CN125">
        <v>0</v>
      </c>
      <c r="CO125">
        <v>0</v>
      </c>
      <c r="CP125">
        <v>0</v>
      </c>
      <c r="CQ125">
        <v>0</v>
      </c>
      <c r="CR125" s="69">
        <v>3596750</v>
      </c>
      <c r="CS125">
        <v>18420.599999999999</v>
      </c>
      <c r="CT125">
        <v>0</v>
      </c>
      <c r="CU125">
        <v>0</v>
      </c>
      <c r="CV125">
        <v>0</v>
      </c>
      <c r="CW125">
        <v>0</v>
      </c>
      <c r="CX125">
        <v>0</v>
      </c>
      <c r="CY125">
        <v>0</v>
      </c>
      <c r="CZ125">
        <v>18420.599999999999</v>
      </c>
      <c r="DA125">
        <v>0</v>
      </c>
      <c r="DB125">
        <v>0</v>
      </c>
      <c r="DC125">
        <v>0</v>
      </c>
      <c r="DD125">
        <v>0</v>
      </c>
      <c r="DE125">
        <v>18420.599999999999</v>
      </c>
      <c r="DF125">
        <v>0</v>
      </c>
      <c r="DG125">
        <v>0</v>
      </c>
      <c r="DH125">
        <v>0</v>
      </c>
      <c r="DI125">
        <v>0</v>
      </c>
      <c r="DJ125">
        <v>0</v>
      </c>
      <c r="DK125">
        <v>0</v>
      </c>
      <c r="DL125">
        <v>0</v>
      </c>
      <c r="DM125">
        <v>0</v>
      </c>
      <c r="DN125">
        <v>0</v>
      </c>
      <c r="DO125">
        <v>0</v>
      </c>
      <c r="DP125">
        <v>0</v>
      </c>
      <c r="DQ125">
        <v>0</v>
      </c>
      <c r="DR125">
        <v>0</v>
      </c>
      <c r="DS125">
        <v>7.2577100000000003</v>
      </c>
      <c r="DT125">
        <v>21.4466</v>
      </c>
      <c r="DU125">
        <v>17.818999999999999</v>
      </c>
      <c r="DV125">
        <v>3.26756</v>
      </c>
      <c r="DW125">
        <v>8.2396899999999995</v>
      </c>
      <c r="DX125">
        <v>7.2618400000000003</v>
      </c>
      <c r="DY125">
        <v>34.267800000000001</v>
      </c>
      <c r="DZ125">
        <v>99.560199999999995</v>
      </c>
      <c r="EA125">
        <v>123.904</v>
      </c>
      <c r="EB125">
        <v>0</v>
      </c>
      <c r="EC125">
        <v>0</v>
      </c>
      <c r="ED125">
        <v>0</v>
      </c>
      <c r="EE125">
        <v>0</v>
      </c>
      <c r="EF125">
        <v>0</v>
      </c>
      <c r="EG125">
        <v>223.464</v>
      </c>
      <c r="EH125">
        <v>216.21199999999999</v>
      </c>
      <c r="EI125">
        <v>7.2522500000000001</v>
      </c>
      <c r="EJ125">
        <v>0</v>
      </c>
      <c r="EK125">
        <v>0</v>
      </c>
      <c r="EM125">
        <v>0</v>
      </c>
      <c r="EN125">
        <v>0</v>
      </c>
      <c r="EP125">
        <v>0</v>
      </c>
      <c r="EQ125" s="69">
        <v>2.48127E-17</v>
      </c>
      <c r="ER125">
        <v>86.472499999999997</v>
      </c>
      <c r="ES125">
        <v>33.430700000000002</v>
      </c>
      <c r="ET125">
        <v>1.1265400000000001</v>
      </c>
      <c r="EU125">
        <v>56.8431</v>
      </c>
      <c r="EV125">
        <v>0</v>
      </c>
      <c r="EW125">
        <v>91.258399999999995</v>
      </c>
      <c r="EX125">
        <v>269.13099999999997</v>
      </c>
      <c r="EY125">
        <v>274.91199999999998</v>
      </c>
      <c r="EZ125">
        <v>0</v>
      </c>
      <c r="FA125">
        <v>0</v>
      </c>
      <c r="FB125">
        <v>0</v>
      </c>
      <c r="FC125">
        <v>0</v>
      </c>
      <c r="FD125">
        <v>0</v>
      </c>
      <c r="FE125">
        <v>544.04300000000001</v>
      </c>
      <c r="FF125" s="69">
        <v>2.41987E-13</v>
      </c>
      <c r="FG125">
        <v>91.454499999999996</v>
      </c>
      <c r="FH125">
        <v>36.811599999999999</v>
      </c>
      <c r="FI125">
        <v>19.5579</v>
      </c>
      <c r="FJ125">
        <v>32.207999999999998</v>
      </c>
      <c r="FK125">
        <v>16.480499999999999</v>
      </c>
      <c r="FL125">
        <v>91.258499999999998</v>
      </c>
      <c r="FM125">
        <v>287.77100000000002</v>
      </c>
      <c r="FN125">
        <v>274.91199999999998</v>
      </c>
      <c r="FO125">
        <v>0</v>
      </c>
      <c r="FP125">
        <v>0</v>
      </c>
      <c r="FQ125">
        <v>0</v>
      </c>
      <c r="FR125">
        <v>0</v>
      </c>
      <c r="FS125">
        <v>0</v>
      </c>
      <c r="FT125">
        <v>562.68299999999999</v>
      </c>
      <c r="FU125" t="s">
        <v>642</v>
      </c>
      <c r="FV125" t="s">
        <v>622</v>
      </c>
      <c r="FW125" t="s">
        <v>528</v>
      </c>
      <c r="FX125" t="s">
        <v>115</v>
      </c>
      <c r="FY125" t="s">
        <v>530</v>
      </c>
      <c r="FZ125" t="s">
        <v>116</v>
      </c>
      <c r="GA125" t="s">
        <v>549</v>
      </c>
      <c r="GB125" t="s">
        <v>650</v>
      </c>
      <c r="GC125">
        <v>2.7950900000000001E-2</v>
      </c>
      <c r="GD125">
        <v>52.055599999999998</v>
      </c>
      <c r="GE125">
        <v>44.835000000000001</v>
      </c>
      <c r="GF125">
        <v>0.47998800000000003</v>
      </c>
      <c r="GG125">
        <v>47.003999999999998</v>
      </c>
      <c r="GH125">
        <v>0</v>
      </c>
      <c r="GI125">
        <v>105.15900000000001</v>
      </c>
      <c r="GJ125">
        <v>249.57</v>
      </c>
      <c r="GK125">
        <v>366.048</v>
      </c>
      <c r="GL125">
        <v>0</v>
      </c>
      <c r="GM125">
        <v>0</v>
      </c>
      <c r="GN125">
        <v>0</v>
      </c>
      <c r="GO125">
        <v>0</v>
      </c>
      <c r="GP125">
        <v>0</v>
      </c>
      <c r="GQ125">
        <v>615.62</v>
      </c>
      <c r="GR125">
        <v>100.70699999999999</v>
      </c>
      <c r="GS125">
        <v>0</v>
      </c>
      <c r="GT125">
        <v>0</v>
      </c>
      <c r="GU125">
        <v>0</v>
      </c>
      <c r="GV125">
        <v>0</v>
      </c>
      <c r="GW125">
        <v>29.444099999999999</v>
      </c>
      <c r="GX125">
        <v>0</v>
      </c>
      <c r="GY125">
        <v>130.15</v>
      </c>
      <c r="GZ125">
        <v>0</v>
      </c>
      <c r="HA125">
        <v>0</v>
      </c>
      <c r="HB125">
        <v>0</v>
      </c>
      <c r="HC125">
        <v>0</v>
      </c>
      <c r="HD125">
        <v>130.15</v>
      </c>
      <c r="HE125">
        <v>2.54477E-2</v>
      </c>
      <c r="HF125">
        <v>53.103700000000003</v>
      </c>
      <c r="HG125">
        <v>53.316200000000002</v>
      </c>
      <c r="HH125">
        <v>8.2449200000000005</v>
      </c>
      <c r="HI125">
        <v>23.3855</v>
      </c>
      <c r="HJ125">
        <v>22.072500000000002</v>
      </c>
      <c r="HK125">
        <v>105.15900000000001</v>
      </c>
      <c r="HL125">
        <v>265.31</v>
      </c>
      <c r="HM125">
        <v>366.048</v>
      </c>
      <c r="HN125">
        <v>0</v>
      </c>
      <c r="HO125">
        <v>0</v>
      </c>
      <c r="HP125">
        <v>0</v>
      </c>
      <c r="HQ125">
        <v>0</v>
      </c>
      <c r="HR125">
        <v>0</v>
      </c>
      <c r="HS125">
        <v>631.36</v>
      </c>
      <c r="HT125">
        <v>97.758700000000005</v>
      </c>
      <c r="HU125">
        <v>0</v>
      </c>
      <c r="HV125">
        <v>0</v>
      </c>
      <c r="HW125">
        <v>0</v>
      </c>
      <c r="HX125">
        <v>0</v>
      </c>
      <c r="HY125">
        <v>0</v>
      </c>
      <c r="HZ125">
        <v>0</v>
      </c>
      <c r="IA125">
        <v>97.76</v>
      </c>
      <c r="IB125">
        <v>0</v>
      </c>
      <c r="IC125">
        <v>0</v>
      </c>
      <c r="ID125">
        <v>0</v>
      </c>
      <c r="IE125">
        <v>0</v>
      </c>
      <c r="IF125">
        <v>97.76</v>
      </c>
    </row>
    <row r="126" spans="1:240" x14ac:dyDescent="0.3">
      <c r="A126" s="67">
        <v>43887.506747685184</v>
      </c>
      <c r="B126" t="s">
        <v>325</v>
      </c>
      <c r="C126" t="s">
        <v>325</v>
      </c>
      <c r="D126" t="s">
        <v>276</v>
      </c>
      <c r="E126">
        <v>498589</v>
      </c>
      <c r="F126">
        <v>498589</v>
      </c>
      <c r="G126" t="s">
        <v>112</v>
      </c>
      <c r="H126" s="68">
        <v>0.12569444444444444</v>
      </c>
      <c r="I126" t="s">
        <v>118</v>
      </c>
      <c r="J126">
        <v>4.41</v>
      </c>
      <c r="K126" t="s">
        <v>114</v>
      </c>
      <c r="L126" t="s">
        <v>114</v>
      </c>
      <c r="M126" t="s">
        <v>568</v>
      </c>
      <c r="N126">
        <v>123.52200000000001</v>
      </c>
      <c r="O126">
        <v>301707</v>
      </c>
      <c r="P126">
        <v>243896</v>
      </c>
      <c r="Q126">
        <v>2134.31</v>
      </c>
      <c r="R126">
        <v>252258</v>
      </c>
      <c r="S126">
        <v>0</v>
      </c>
      <c r="T126">
        <v>582833</v>
      </c>
      <c r="U126" s="69">
        <v>1382950</v>
      </c>
      <c r="V126" s="69">
        <v>2135580</v>
      </c>
      <c r="W126">
        <v>0</v>
      </c>
      <c r="X126">
        <v>0</v>
      </c>
      <c r="Y126">
        <v>0</v>
      </c>
      <c r="Z126">
        <v>0</v>
      </c>
      <c r="AA126">
        <v>0</v>
      </c>
      <c r="AB126" s="69">
        <v>3518530</v>
      </c>
      <c r="AC126">
        <v>18984.5</v>
      </c>
      <c r="AD126">
        <v>0</v>
      </c>
      <c r="AE126">
        <v>0</v>
      </c>
      <c r="AF126">
        <v>0</v>
      </c>
      <c r="AG126">
        <v>0</v>
      </c>
      <c r="AH126">
        <v>5548.13</v>
      </c>
      <c r="AI126">
        <v>0</v>
      </c>
      <c r="AJ126">
        <v>24532.6</v>
      </c>
      <c r="AK126">
        <v>0</v>
      </c>
      <c r="AL126">
        <v>0</v>
      </c>
      <c r="AM126">
        <v>0</v>
      </c>
      <c r="AN126">
        <v>0</v>
      </c>
      <c r="AO126">
        <v>24532.6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0</v>
      </c>
      <c r="AW126">
        <v>0</v>
      </c>
      <c r="AX126">
        <v>0</v>
      </c>
      <c r="AY126">
        <v>0</v>
      </c>
      <c r="AZ126">
        <v>0</v>
      </c>
      <c r="BA126">
        <v>0</v>
      </c>
      <c r="BB126">
        <v>0</v>
      </c>
      <c r="BC126">
        <v>7.3600300000000001</v>
      </c>
      <c r="BD126">
        <v>21.925999999999998</v>
      </c>
      <c r="BE126">
        <v>14.226100000000001</v>
      </c>
      <c r="BF126">
        <v>0.195934</v>
      </c>
      <c r="BG126">
        <v>15.1646</v>
      </c>
      <c r="BH126">
        <v>2.0074200000000002</v>
      </c>
      <c r="BI126">
        <v>34.267699999999998</v>
      </c>
      <c r="BJ126">
        <v>95.1477</v>
      </c>
      <c r="BK126">
        <v>123.904</v>
      </c>
      <c r="BL126">
        <v>0</v>
      </c>
      <c r="BM126">
        <v>0</v>
      </c>
      <c r="BN126">
        <v>0</v>
      </c>
      <c r="BO126">
        <v>0</v>
      </c>
      <c r="BP126">
        <v>0</v>
      </c>
      <c r="BQ126">
        <v>219.05099999999999</v>
      </c>
      <c r="BR126">
        <v>209.69</v>
      </c>
      <c r="BS126">
        <v>9.3613999999999997</v>
      </c>
      <c r="BT126">
        <v>0</v>
      </c>
      <c r="BU126">
        <v>0</v>
      </c>
      <c r="BW126">
        <v>0</v>
      </c>
      <c r="BX126">
        <v>0</v>
      </c>
      <c r="BZ126">
        <v>0</v>
      </c>
      <c r="CA126" t="s">
        <v>114</v>
      </c>
      <c r="CB126" t="s">
        <v>114</v>
      </c>
      <c r="CC126" t="s">
        <v>552</v>
      </c>
      <c r="CD126">
        <v>111.16800000000001</v>
      </c>
      <c r="CE126">
        <v>281071</v>
      </c>
      <c r="CF126">
        <v>299070</v>
      </c>
      <c r="CG126">
        <v>42243.3</v>
      </c>
      <c r="CH126">
        <v>128805</v>
      </c>
      <c r="CI126">
        <v>127031</v>
      </c>
      <c r="CJ126">
        <v>582835</v>
      </c>
      <c r="CK126" s="69">
        <v>1461170</v>
      </c>
      <c r="CL126" s="69">
        <v>2135580</v>
      </c>
      <c r="CM126">
        <v>0</v>
      </c>
      <c r="CN126">
        <v>0</v>
      </c>
      <c r="CO126">
        <v>0</v>
      </c>
      <c r="CP126">
        <v>0</v>
      </c>
      <c r="CQ126">
        <v>0</v>
      </c>
      <c r="CR126" s="69">
        <v>3596750</v>
      </c>
      <c r="CS126">
        <v>18420.599999999999</v>
      </c>
      <c r="CT126">
        <v>0</v>
      </c>
      <c r="CU126">
        <v>0</v>
      </c>
      <c r="CV126">
        <v>0</v>
      </c>
      <c r="CW126">
        <v>0</v>
      </c>
      <c r="CX126">
        <v>0</v>
      </c>
      <c r="CY126">
        <v>0</v>
      </c>
      <c r="CZ126">
        <v>18420.599999999999</v>
      </c>
      <c r="DA126">
        <v>0</v>
      </c>
      <c r="DB126">
        <v>0</v>
      </c>
      <c r="DC126">
        <v>0</v>
      </c>
      <c r="DD126">
        <v>0</v>
      </c>
      <c r="DE126">
        <v>18420.599999999999</v>
      </c>
      <c r="DF126">
        <v>0</v>
      </c>
      <c r="DG126">
        <v>0</v>
      </c>
      <c r="DH126">
        <v>0</v>
      </c>
      <c r="DI126">
        <v>0</v>
      </c>
      <c r="DJ126">
        <v>0</v>
      </c>
      <c r="DK126">
        <v>0</v>
      </c>
      <c r="DL126">
        <v>0</v>
      </c>
      <c r="DM126">
        <v>0</v>
      </c>
      <c r="DN126">
        <v>0</v>
      </c>
      <c r="DO126">
        <v>0</v>
      </c>
      <c r="DP126">
        <v>0</v>
      </c>
      <c r="DQ126">
        <v>0</v>
      </c>
      <c r="DR126">
        <v>0</v>
      </c>
      <c r="DS126">
        <v>7.2577100000000003</v>
      </c>
      <c r="DT126">
        <v>21.4466</v>
      </c>
      <c r="DU126">
        <v>17.818999999999999</v>
      </c>
      <c r="DV126">
        <v>3.26756</v>
      </c>
      <c r="DW126">
        <v>8.2396899999999995</v>
      </c>
      <c r="DX126">
        <v>7.2618400000000003</v>
      </c>
      <c r="DY126">
        <v>34.267800000000001</v>
      </c>
      <c r="DZ126">
        <v>99.560199999999995</v>
      </c>
      <c r="EA126">
        <v>123.904</v>
      </c>
      <c r="EB126">
        <v>0</v>
      </c>
      <c r="EC126">
        <v>0</v>
      </c>
      <c r="ED126">
        <v>0</v>
      </c>
      <c r="EE126">
        <v>0</v>
      </c>
      <c r="EF126">
        <v>0</v>
      </c>
      <c r="EG126">
        <v>223.464</v>
      </c>
      <c r="EH126">
        <v>216.21199999999999</v>
      </c>
      <c r="EI126">
        <v>7.2522500000000001</v>
      </c>
      <c r="EJ126">
        <v>0</v>
      </c>
      <c r="EK126">
        <v>0</v>
      </c>
      <c r="EM126">
        <v>0</v>
      </c>
      <c r="EN126">
        <v>0</v>
      </c>
      <c r="EP126">
        <v>0</v>
      </c>
      <c r="EQ126" s="69">
        <v>2.45476E-17</v>
      </c>
      <c r="ER126">
        <v>94.485600000000005</v>
      </c>
      <c r="ES126">
        <v>33.404699999999998</v>
      </c>
      <c r="ET126">
        <v>1.02474</v>
      </c>
      <c r="EU126">
        <v>50.896999999999998</v>
      </c>
      <c r="EV126">
        <v>0</v>
      </c>
      <c r="EW126">
        <v>91.258399999999995</v>
      </c>
      <c r="EX126">
        <v>271.07</v>
      </c>
      <c r="EY126">
        <v>274.91199999999998</v>
      </c>
      <c r="EZ126">
        <v>0</v>
      </c>
      <c r="FA126">
        <v>0</v>
      </c>
      <c r="FB126">
        <v>0</v>
      </c>
      <c r="FC126">
        <v>0</v>
      </c>
      <c r="FD126">
        <v>0</v>
      </c>
      <c r="FE126">
        <v>545.98299999999995</v>
      </c>
      <c r="FF126" s="69">
        <v>2.41987E-13</v>
      </c>
      <c r="FG126">
        <v>91.454499999999996</v>
      </c>
      <c r="FH126">
        <v>36.811599999999999</v>
      </c>
      <c r="FI126">
        <v>19.5579</v>
      </c>
      <c r="FJ126">
        <v>32.207999999999998</v>
      </c>
      <c r="FK126">
        <v>16.480499999999999</v>
      </c>
      <c r="FL126">
        <v>91.258499999999998</v>
      </c>
      <c r="FM126">
        <v>287.77100000000002</v>
      </c>
      <c r="FN126">
        <v>274.91199999999998</v>
      </c>
      <c r="FO126">
        <v>0</v>
      </c>
      <c r="FP126">
        <v>0</v>
      </c>
      <c r="FQ126">
        <v>0</v>
      </c>
      <c r="FR126">
        <v>0</v>
      </c>
      <c r="FS126">
        <v>0</v>
      </c>
      <c r="FT126">
        <v>562.68299999999999</v>
      </c>
      <c r="FU126" t="s">
        <v>642</v>
      </c>
      <c r="FV126" t="s">
        <v>622</v>
      </c>
      <c r="FW126" t="s">
        <v>528</v>
      </c>
      <c r="FX126" t="s">
        <v>115</v>
      </c>
      <c r="FY126" t="s">
        <v>530</v>
      </c>
      <c r="FZ126" t="s">
        <v>116</v>
      </c>
      <c r="GA126" t="s">
        <v>549</v>
      </c>
      <c r="GB126" t="s">
        <v>650</v>
      </c>
      <c r="GC126">
        <v>2.7962999999999998E-2</v>
      </c>
      <c r="GD126">
        <v>56.722299999999997</v>
      </c>
      <c r="GE126">
        <v>44.802399999999999</v>
      </c>
      <c r="GF126">
        <v>0.43844</v>
      </c>
      <c r="GG126">
        <v>46.1845</v>
      </c>
      <c r="GH126">
        <v>0</v>
      </c>
      <c r="GI126">
        <v>105.15900000000001</v>
      </c>
      <c r="GJ126">
        <v>253.33</v>
      </c>
      <c r="GK126">
        <v>366.048</v>
      </c>
      <c r="GL126">
        <v>0</v>
      </c>
      <c r="GM126">
        <v>0</v>
      </c>
      <c r="GN126">
        <v>0</v>
      </c>
      <c r="GO126">
        <v>0</v>
      </c>
      <c r="GP126">
        <v>0</v>
      </c>
      <c r="GQ126">
        <v>619.38</v>
      </c>
      <c r="GR126">
        <v>100.751</v>
      </c>
      <c r="GS126">
        <v>0</v>
      </c>
      <c r="GT126">
        <v>0</v>
      </c>
      <c r="GU126">
        <v>0</v>
      </c>
      <c r="GV126">
        <v>0</v>
      </c>
      <c r="GW126">
        <v>29.444099999999999</v>
      </c>
      <c r="GX126">
        <v>0</v>
      </c>
      <c r="GY126">
        <v>130.19</v>
      </c>
      <c r="GZ126">
        <v>0</v>
      </c>
      <c r="HA126">
        <v>0</v>
      </c>
      <c r="HB126">
        <v>0</v>
      </c>
      <c r="HC126">
        <v>0</v>
      </c>
      <c r="HD126">
        <v>130.19</v>
      </c>
      <c r="HE126">
        <v>2.54477E-2</v>
      </c>
      <c r="HF126">
        <v>53.103700000000003</v>
      </c>
      <c r="HG126">
        <v>53.316200000000002</v>
      </c>
      <c r="HH126">
        <v>8.2449200000000005</v>
      </c>
      <c r="HI126">
        <v>23.3855</v>
      </c>
      <c r="HJ126">
        <v>22.072500000000002</v>
      </c>
      <c r="HK126">
        <v>105.15900000000001</v>
      </c>
      <c r="HL126">
        <v>265.31</v>
      </c>
      <c r="HM126">
        <v>366.048</v>
      </c>
      <c r="HN126">
        <v>0</v>
      </c>
      <c r="HO126">
        <v>0</v>
      </c>
      <c r="HP126">
        <v>0</v>
      </c>
      <c r="HQ126">
        <v>0</v>
      </c>
      <c r="HR126">
        <v>0</v>
      </c>
      <c r="HS126">
        <v>631.36</v>
      </c>
      <c r="HT126">
        <v>97.758700000000005</v>
      </c>
      <c r="HU126">
        <v>0</v>
      </c>
      <c r="HV126">
        <v>0</v>
      </c>
      <c r="HW126">
        <v>0</v>
      </c>
      <c r="HX126">
        <v>0</v>
      </c>
      <c r="HY126">
        <v>0</v>
      </c>
      <c r="HZ126">
        <v>0</v>
      </c>
      <c r="IA126">
        <v>97.76</v>
      </c>
      <c r="IB126">
        <v>0</v>
      </c>
      <c r="IC126">
        <v>0</v>
      </c>
      <c r="ID126">
        <v>0</v>
      </c>
      <c r="IE126">
        <v>0</v>
      </c>
      <c r="IF126">
        <v>97.76</v>
      </c>
    </row>
    <row r="127" spans="1:240" x14ac:dyDescent="0.3">
      <c r="A127" s="67">
        <v>43887.509594907409</v>
      </c>
      <c r="B127" t="s">
        <v>326</v>
      </c>
      <c r="C127" t="s">
        <v>326</v>
      </c>
      <c r="D127" t="s">
        <v>278</v>
      </c>
      <c r="E127">
        <v>498589</v>
      </c>
      <c r="F127">
        <v>498589</v>
      </c>
      <c r="G127" t="s">
        <v>112</v>
      </c>
      <c r="H127" s="68">
        <v>0.16874999999999998</v>
      </c>
      <c r="I127" t="s">
        <v>118</v>
      </c>
      <c r="J127">
        <v>6.64</v>
      </c>
      <c r="K127" t="s">
        <v>114</v>
      </c>
      <c r="L127" t="s">
        <v>114</v>
      </c>
      <c r="M127" t="s">
        <v>551</v>
      </c>
      <c r="N127">
        <v>316.65800000000002</v>
      </c>
      <c r="O127">
        <v>308634</v>
      </c>
      <c r="P127">
        <v>523513</v>
      </c>
      <c r="Q127">
        <v>3489.42</v>
      </c>
      <c r="R127">
        <v>161727</v>
      </c>
      <c r="S127">
        <v>0</v>
      </c>
      <c r="T127">
        <v>590632</v>
      </c>
      <c r="U127" s="69">
        <v>1588310</v>
      </c>
      <c r="V127" s="69">
        <v>5008450</v>
      </c>
      <c r="W127">
        <v>0</v>
      </c>
      <c r="X127">
        <v>0</v>
      </c>
      <c r="Y127">
        <v>0</v>
      </c>
      <c r="Z127">
        <v>0</v>
      </c>
      <c r="AA127">
        <v>0</v>
      </c>
      <c r="AB127" s="69">
        <v>6596760</v>
      </c>
      <c r="AC127">
        <v>48668.2</v>
      </c>
      <c r="AD127">
        <v>0</v>
      </c>
      <c r="AE127">
        <v>0</v>
      </c>
      <c r="AF127">
        <v>0</v>
      </c>
      <c r="AG127">
        <v>0</v>
      </c>
      <c r="AH127">
        <v>6272.06</v>
      </c>
      <c r="AI127">
        <v>0</v>
      </c>
      <c r="AJ127">
        <v>54940.2</v>
      </c>
      <c r="AK127">
        <v>0</v>
      </c>
      <c r="AL127">
        <v>0</v>
      </c>
      <c r="AM127">
        <v>0</v>
      </c>
      <c r="AN127">
        <v>0</v>
      </c>
      <c r="AO127">
        <v>54940.2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  <c r="AW127">
        <v>0</v>
      </c>
      <c r="AX127">
        <v>0</v>
      </c>
      <c r="AY127">
        <v>0</v>
      </c>
      <c r="AZ127">
        <v>0</v>
      </c>
      <c r="BA127">
        <v>0</v>
      </c>
      <c r="BB127">
        <v>0</v>
      </c>
      <c r="BC127">
        <v>19.263000000000002</v>
      </c>
      <c r="BD127">
        <v>19.573799999999999</v>
      </c>
      <c r="BE127">
        <v>29.2728</v>
      </c>
      <c r="BF127">
        <v>0.22767000000000001</v>
      </c>
      <c r="BG127">
        <v>9.6645099999999999</v>
      </c>
      <c r="BH127">
        <v>2.27474</v>
      </c>
      <c r="BI127">
        <v>32.634300000000003</v>
      </c>
      <c r="BJ127">
        <v>112.911</v>
      </c>
      <c r="BK127">
        <v>277.517</v>
      </c>
      <c r="BL127">
        <v>0</v>
      </c>
      <c r="BM127">
        <v>0</v>
      </c>
      <c r="BN127">
        <v>0</v>
      </c>
      <c r="BO127">
        <v>0</v>
      </c>
      <c r="BP127">
        <v>0</v>
      </c>
      <c r="BQ127">
        <v>390.42700000000002</v>
      </c>
      <c r="BR127">
        <v>368.90800000000002</v>
      </c>
      <c r="BS127">
        <v>21.519100000000002</v>
      </c>
      <c r="BT127">
        <v>0</v>
      </c>
      <c r="BU127">
        <v>75.5</v>
      </c>
      <c r="BV127" t="s">
        <v>152</v>
      </c>
      <c r="BW127">
        <v>0</v>
      </c>
      <c r="BX127">
        <v>2</v>
      </c>
      <c r="BY127" t="s">
        <v>252</v>
      </c>
      <c r="BZ127">
        <v>0</v>
      </c>
      <c r="CA127" t="s">
        <v>114</v>
      </c>
      <c r="CB127" t="s">
        <v>114</v>
      </c>
      <c r="CC127" t="s">
        <v>566</v>
      </c>
      <c r="CD127">
        <v>318.75799999999998</v>
      </c>
      <c r="CE127">
        <v>289632</v>
      </c>
      <c r="CF127">
        <v>651178</v>
      </c>
      <c r="CG127">
        <v>9983.42</v>
      </c>
      <c r="CH127">
        <v>59953.8</v>
      </c>
      <c r="CI127">
        <v>143393</v>
      </c>
      <c r="CJ127">
        <v>590634</v>
      </c>
      <c r="CK127" s="69">
        <v>1745090</v>
      </c>
      <c r="CL127" s="69">
        <v>5008450</v>
      </c>
      <c r="CM127">
        <v>0</v>
      </c>
      <c r="CN127">
        <v>0</v>
      </c>
      <c r="CO127">
        <v>0</v>
      </c>
      <c r="CP127">
        <v>0</v>
      </c>
      <c r="CQ127">
        <v>0</v>
      </c>
      <c r="CR127" s="69">
        <v>6753540</v>
      </c>
      <c r="CS127">
        <v>50817.1</v>
      </c>
      <c r="CT127">
        <v>0</v>
      </c>
      <c r="CU127">
        <v>0</v>
      </c>
      <c r="CV127">
        <v>0</v>
      </c>
      <c r="CW127">
        <v>0</v>
      </c>
      <c r="CX127">
        <v>0</v>
      </c>
      <c r="CY127">
        <v>0</v>
      </c>
      <c r="CZ127">
        <v>50817.1</v>
      </c>
      <c r="DA127">
        <v>0</v>
      </c>
      <c r="DB127">
        <v>0</v>
      </c>
      <c r="DC127">
        <v>0</v>
      </c>
      <c r="DD127">
        <v>0</v>
      </c>
      <c r="DE127">
        <v>50817.1</v>
      </c>
      <c r="DF127">
        <v>0</v>
      </c>
      <c r="DG127">
        <v>0</v>
      </c>
      <c r="DH127">
        <v>0</v>
      </c>
      <c r="DI127">
        <v>0</v>
      </c>
      <c r="DJ127">
        <v>0</v>
      </c>
      <c r="DK127">
        <v>0</v>
      </c>
      <c r="DL127">
        <v>0</v>
      </c>
      <c r="DM127">
        <v>0</v>
      </c>
      <c r="DN127">
        <v>0</v>
      </c>
      <c r="DO127">
        <v>0</v>
      </c>
      <c r="DP127">
        <v>0</v>
      </c>
      <c r="DQ127">
        <v>0</v>
      </c>
      <c r="DR127">
        <v>0</v>
      </c>
      <c r="DS127">
        <v>20.054200000000002</v>
      </c>
      <c r="DT127">
        <v>18.588999999999999</v>
      </c>
      <c r="DU127">
        <v>36.214100000000002</v>
      </c>
      <c r="DV127">
        <v>0.64512199999999997</v>
      </c>
      <c r="DW127">
        <v>3.5783100000000001</v>
      </c>
      <c r="DX127">
        <v>7.8179499999999997</v>
      </c>
      <c r="DY127">
        <v>32.634399999999999</v>
      </c>
      <c r="DZ127">
        <v>119.533</v>
      </c>
      <c r="EA127">
        <v>277.517</v>
      </c>
      <c r="EB127">
        <v>0</v>
      </c>
      <c r="EC127">
        <v>0</v>
      </c>
      <c r="ED127">
        <v>0</v>
      </c>
      <c r="EE127">
        <v>0</v>
      </c>
      <c r="EF127">
        <v>0</v>
      </c>
      <c r="EG127">
        <v>397.05</v>
      </c>
      <c r="EH127">
        <v>377.01400000000001</v>
      </c>
      <c r="EI127">
        <v>20.035299999999999</v>
      </c>
      <c r="EJ127">
        <v>0</v>
      </c>
      <c r="EK127">
        <v>0</v>
      </c>
      <c r="EM127">
        <v>0</v>
      </c>
      <c r="EN127">
        <v>0</v>
      </c>
      <c r="EP127">
        <v>0</v>
      </c>
      <c r="EQ127" s="69">
        <v>2.3284499999999999E-20</v>
      </c>
      <c r="ER127">
        <v>164.227</v>
      </c>
      <c r="ES127">
        <v>74.1601</v>
      </c>
      <c r="ET127">
        <v>2.1234600000000001</v>
      </c>
      <c r="EU127">
        <v>60.061799999999998</v>
      </c>
      <c r="EV127">
        <v>0</v>
      </c>
      <c r="EW127">
        <v>89.442700000000002</v>
      </c>
      <c r="EX127">
        <v>390.01499999999999</v>
      </c>
      <c r="EY127">
        <v>588.12400000000002</v>
      </c>
      <c r="EZ127">
        <v>0</v>
      </c>
      <c r="FA127">
        <v>0</v>
      </c>
      <c r="FB127">
        <v>0</v>
      </c>
      <c r="FC127">
        <v>0</v>
      </c>
      <c r="FD127">
        <v>0</v>
      </c>
      <c r="FE127">
        <v>978.14</v>
      </c>
      <c r="FF127" s="69">
        <v>2.4885599999999999E-19</v>
      </c>
      <c r="FG127">
        <v>162.583</v>
      </c>
      <c r="FH127">
        <v>89.494900000000001</v>
      </c>
      <c r="FI127">
        <v>5.8712200000000001</v>
      </c>
      <c r="FJ127">
        <v>22.997599999999998</v>
      </c>
      <c r="FK127">
        <v>18.128699999999998</v>
      </c>
      <c r="FL127">
        <v>89.442899999999995</v>
      </c>
      <c r="FM127">
        <v>388.51799999999997</v>
      </c>
      <c r="FN127">
        <v>588.12400000000002</v>
      </c>
      <c r="FO127">
        <v>0</v>
      </c>
      <c r="FP127">
        <v>0</v>
      </c>
      <c r="FQ127">
        <v>0</v>
      </c>
      <c r="FR127">
        <v>0</v>
      </c>
      <c r="FS127">
        <v>0</v>
      </c>
      <c r="FT127">
        <v>976.64200000000005</v>
      </c>
      <c r="FU127" t="s">
        <v>642</v>
      </c>
      <c r="FV127" t="s">
        <v>622</v>
      </c>
      <c r="FW127" t="s">
        <v>528</v>
      </c>
      <c r="FX127" t="s">
        <v>115</v>
      </c>
      <c r="FY127" t="s">
        <v>530</v>
      </c>
      <c r="FZ127" t="s">
        <v>116</v>
      </c>
      <c r="GA127" t="s">
        <v>549</v>
      </c>
      <c r="GB127" t="s">
        <v>650</v>
      </c>
      <c r="GC127">
        <v>6.6023399999999996E-2</v>
      </c>
      <c r="GD127">
        <v>65.897400000000005</v>
      </c>
      <c r="GE127">
        <v>101.37</v>
      </c>
      <c r="GF127">
        <v>0.77025999999999994</v>
      </c>
      <c r="GG127">
        <v>32.670999999999999</v>
      </c>
      <c r="GH127">
        <v>0</v>
      </c>
      <c r="GI127">
        <v>106.279</v>
      </c>
      <c r="GJ127">
        <v>307.06</v>
      </c>
      <c r="GK127">
        <v>947.67499999999995</v>
      </c>
      <c r="GL127">
        <v>0</v>
      </c>
      <c r="GM127">
        <v>0</v>
      </c>
      <c r="GN127">
        <v>0</v>
      </c>
      <c r="GO127">
        <v>0</v>
      </c>
      <c r="GP127">
        <v>0</v>
      </c>
      <c r="GQ127">
        <v>1254.73</v>
      </c>
      <c r="GR127">
        <v>258.28399999999999</v>
      </c>
      <c r="GS127">
        <v>0</v>
      </c>
      <c r="GT127">
        <v>0</v>
      </c>
      <c r="GU127">
        <v>0</v>
      </c>
      <c r="GV127">
        <v>0</v>
      </c>
      <c r="GW127">
        <v>33.286000000000001</v>
      </c>
      <c r="GX127">
        <v>0</v>
      </c>
      <c r="GY127">
        <v>291.57</v>
      </c>
      <c r="GZ127">
        <v>0</v>
      </c>
      <c r="HA127">
        <v>0</v>
      </c>
      <c r="HB127">
        <v>0</v>
      </c>
      <c r="HC127">
        <v>0</v>
      </c>
      <c r="HD127">
        <v>291.57</v>
      </c>
      <c r="HE127">
        <v>6.6652699999999995E-2</v>
      </c>
      <c r="HF127">
        <v>62.760300000000001</v>
      </c>
      <c r="HG127">
        <v>125.473</v>
      </c>
      <c r="HH127">
        <v>2.1505999999999998</v>
      </c>
      <c r="HI127">
        <v>12.103899999999999</v>
      </c>
      <c r="HJ127">
        <v>24.9026</v>
      </c>
      <c r="HK127">
        <v>106.279</v>
      </c>
      <c r="HL127">
        <v>333.73</v>
      </c>
      <c r="HM127">
        <v>947.67499999999995</v>
      </c>
      <c r="HN127">
        <v>0</v>
      </c>
      <c r="HO127">
        <v>0</v>
      </c>
      <c r="HP127">
        <v>0</v>
      </c>
      <c r="HQ127">
        <v>0</v>
      </c>
      <c r="HR127">
        <v>0</v>
      </c>
      <c r="HS127">
        <v>1281.4000000000001</v>
      </c>
      <c r="HT127">
        <v>269.68799999999999</v>
      </c>
      <c r="HU127">
        <v>0</v>
      </c>
      <c r="HV127">
        <v>0</v>
      </c>
      <c r="HW127">
        <v>0</v>
      </c>
      <c r="HX127">
        <v>0</v>
      </c>
      <c r="HY127">
        <v>0</v>
      </c>
      <c r="HZ127">
        <v>0</v>
      </c>
      <c r="IA127">
        <v>269.69</v>
      </c>
      <c r="IB127">
        <v>0</v>
      </c>
      <c r="IC127">
        <v>0</v>
      </c>
      <c r="ID127">
        <v>0</v>
      </c>
      <c r="IE127">
        <v>0</v>
      </c>
      <c r="IF127">
        <v>269.69</v>
      </c>
    </row>
    <row r="128" spans="1:240" x14ac:dyDescent="0.3">
      <c r="A128" s="67">
        <v>43887.512326388889</v>
      </c>
      <c r="B128" t="s">
        <v>327</v>
      </c>
      <c r="C128" t="s">
        <v>327</v>
      </c>
      <c r="D128" t="s">
        <v>276</v>
      </c>
      <c r="E128">
        <v>498589</v>
      </c>
      <c r="F128">
        <v>498589</v>
      </c>
      <c r="G128" t="s">
        <v>112</v>
      </c>
      <c r="H128" s="68">
        <v>0.16111111111111112</v>
      </c>
      <c r="I128" t="s">
        <v>118</v>
      </c>
      <c r="J128">
        <v>2.81</v>
      </c>
      <c r="K128" t="s">
        <v>114</v>
      </c>
      <c r="L128" t="s">
        <v>114</v>
      </c>
      <c r="M128" t="s">
        <v>553</v>
      </c>
      <c r="N128">
        <v>111.277</v>
      </c>
      <c r="O128">
        <v>557872</v>
      </c>
      <c r="P128">
        <v>415354</v>
      </c>
      <c r="Q128">
        <v>1925.81</v>
      </c>
      <c r="R128">
        <v>288460</v>
      </c>
      <c r="S128">
        <v>0</v>
      </c>
      <c r="T128">
        <v>587722</v>
      </c>
      <c r="U128" s="69">
        <v>1851440</v>
      </c>
      <c r="V128" s="69">
        <v>5008450</v>
      </c>
      <c r="W128">
        <v>0</v>
      </c>
      <c r="X128">
        <v>0</v>
      </c>
      <c r="Y128">
        <v>0</v>
      </c>
      <c r="Z128">
        <v>0</v>
      </c>
      <c r="AA128">
        <v>0</v>
      </c>
      <c r="AB128" s="69">
        <v>6859890</v>
      </c>
      <c r="AC128">
        <v>17102.5</v>
      </c>
      <c r="AD128">
        <v>0</v>
      </c>
      <c r="AE128">
        <v>0</v>
      </c>
      <c r="AF128">
        <v>0</v>
      </c>
      <c r="AG128">
        <v>0</v>
      </c>
      <c r="AH128">
        <v>5368.82</v>
      </c>
      <c r="AI128">
        <v>0</v>
      </c>
      <c r="AJ128">
        <v>22471.3</v>
      </c>
      <c r="AK128">
        <v>0</v>
      </c>
      <c r="AL128">
        <v>0</v>
      </c>
      <c r="AM128">
        <v>0</v>
      </c>
      <c r="AN128">
        <v>0</v>
      </c>
      <c r="AO128">
        <v>22471.3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0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0</v>
      </c>
      <c r="BC128">
        <v>6.6330299999999998</v>
      </c>
      <c r="BD128">
        <v>39.387500000000003</v>
      </c>
      <c r="BE128">
        <v>23.5411</v>
      </c>
      <c r="BF128">
        <v>0.17544799999999999</v>
      </c>
      <c r="BG128">
        <v>17.6767</v>
      </c>
      <c r="BH128">
        <v>1.94252</v>
      </c>
      <c r="BI128">
        <v>34.523600000000002</v>
      </c>
      <c r="BJ128">
        <v>123.88</v>
      </c>
      <c r="BK128">
        <v>277.46300000000002</v>
      </c>
      <c r="BL128">
        <v>0</v>
      </c>
      <c r="BM128">
        <v>0</v>
      </c>
      <c r="BN128">
        <v>0</v>
      </c>
      <c r="BO128">
        <v>0</v>
      </c>
      <c r="BP128">
        <v>0</v>
      </c>
      <c r="BQ128">
        <v>401.34300000000002</v>
      </c>
      <c r="BR128">
        <v>392.77300000000002</v>
      </c>
      <c r="BS128">
        <v>8.5701000000000001</v>
      </c>
      <c r="BT128">
        <v>0</v>
      </c>
      <c r="BU128">
        <v>9</v>
      </c>
      <c r="BV128" t="s">
        <v>310</v>
      </c>
      <c r="BW128">
        <v>0</v>
      </c>
      <c r="BX128">
        <v>0</v>
      </c>
      <c r="BZ128">
        <v>0</v>
      </c>
      <c r="CA128" t="s">
        <v>114</v>
      </c>
      <c r="CB128" t="s">
        <v>114</v>
      </c>
      <c r="CC128" t="s">
        <v>551</v>
      </c>
      <c r="CD128">
        <v>97.532600000000002</v>
      </c>
      <c r="CE128">
        <v>506177</v>
      </c>
      <c r="CF128">
        <v>545127</v>
      </c>
      <c r="CG128">
        <v>40536.699999999997</v>
      </c>
      <c r="CH128">
        <v>124431</v>
      </c>
      <c r="CI128">
        <v>122893</v>
      </c>
      <c r="CJ128">
        <v>587724</v>
      </c>
      <c r="CK128" s="69">
        <v>1926990</v>
      </c>
      <c r="CL128" s="69">
        <v>5008450</v>
      </c>
      <c r="CM128">
        <v>0</v>
      </c>
      <c r="CN128">
        <v>0</v>
      </c>
      <c r="CO128">
        <v>0</v>
      </c>
      <c r="CP128">
        <v>0</v>
      </c>
      <c r="CQ128">
        <v>0</v>
      </c>
      <c r="CR128" s="69">
        <v>6935440</v>
      </c>
      <c r="CS128">
        <v>16387.5</v>
      </c>
      <c r="CT128">
        <v>0</v>
      </c>
      <c r="CU128">
        <v>0</v>
      </c>
      <c r="CV128">
        <v>0</v>
      </c>
      <c r="CW128">
        <v>0</v>
      </c>
      <c r="CX128">
        <v>0</v>
      </c>
      <c r="CY128">
        <v>0</v>
      </c>
      <c r="CZ128">
        <v>16387.5</v>
      </c>
      <c r="DA128">
        <v>0</v>
      </c>
      <c r="DB128">
        <v>0</v>
      </c>
      <c r="DC128">
        <v>0</v>
      </c>
      <c r="DD128">
        <v>0</v>
      </c>
      <c r="DE128">
        <v>16387.5</v>
      </c>
      <c r="DF128">
        <v>0</v>
      </c>
      <c r="DG128">
        <v>0</v>
      </c>
      <c r="DH128">
        <v>0</v>
      </c>
      <c r="DI128">
        <v>0</v>
      </c>
      <c r="DJ128">
        <v>0</v>
      </c>
      <c r="DK128">
        <v>0</v>
      </c>
      <c r="DL128">
        <v>0</v>
      </c>
      <c r="DM128">
        <v>0</v>
      </c>
      <c r="DN128">
        <v>0</v>
      </c>
      <c r="DO128">
        <v>0</v>
      </c>
      <c r="DP128">
        <v>0</v>
      </c>
      <c r="DQ128">
        <v>0</v>
      </c>
      <c r="DR128">
        <v>0</v>
      </c>
      <c r="DS128">
        <v>6.4671900000000004</v>
      </c>
      <c r="DT128">
        <v>36.493899999999996</v>
      </c>
      <c r="DU128">
        <v>31.092199999999998</v>
      </c>
      <c r="DV128">
        <v>3.1403799999999999</v>
      </c>
      <c r="DW128">
        <v>7.9474499999999999</v>
      </c>
      <c r="DX128">
        <v>7.0279299999999996</v>
      </c>
      <c r="DY128">
        <v>34.523699999999998</v>
      </c>
      <c r="DZ128">
        <v>126.693</v>
      </c>
      <c r="EA128">
        <v>277.46300000000002</v>
      </c>
      <c r="EB128">
        <v>0</v>
      </c>
      <c r="EC128">
        <v>0</v>
      </c>
      <c r="ED128">
        <v>0</v>
      </c>
      <c r="EE128">
        <v>0</v>
      </c>
      <c r="EF128">
        <v>0</v>
      </c>
      <c r="EG128">
        <v>404.15600000000001</v>
      </c>
      <c r="EH128">
        <v>397.69299999999998</v>
      </c>
      <c r="EI128">
        <v>6.4623999999999997</v>
      </c>
      <c r="EJ128">
        <v>0</v>
      </c>
      <c r="EK128">
        <v>0</v>
      </c>
      <c r="EM128">
        <v>0</v>
      </c>
      <c r="EN128">
        <v>0</v>
      </c>
      <c r="EP128">
        <v>0</v>
      </c>
      <c r="EQ128" s="69">
        <v>1.52026E-17</v>
      </c>
      <c r="ER128">
        <v>190.36699999999999</v>
      </c>
      <c r="ES128">
        <v>56.670900000000003</v>
      </c>
      <c r="ET128">
        <v>0.85665999999999998</v>
      </c>
      <c r="EU128">
        <v>64.791899999999998</v>
      </c>
      <c r="EV128">
        <v>0</v>
      </c>
      <c r="EW128">
        <v>91.41</v>
      </c>
      <c r="EX128">
        <v>404.09699999999998</v>
      </c>
      <c r="EY128">
        <v>588.12400000000002</v>
      </c>
      <c r="EZ128">
        <v>0</v>
      </c>
      <c r="FA128">
        <v>0</v>
      </c>
      <c r="FB128">
        <v>0</v>
      </c>
      <c r="FC128">
        <v>0</v>
      </c>
      <c r="FD128">
        <v>0</v>
      </c>
      <c r="FE128">
        <v>992.221</v>
      </c>
      <c r="FF128" s="69">
        <v>2.8883899999999999E-18</v>
      </c>
      <c r="FG128">
        <v>172.745</v>
      </c>
      <c r="FH128">
        <v>69.989199999999997</v>
      </c>
      <c r="FI128">
        <v>19.0213</v>
      </c>
      <c r="FJ128">
        <v>31.157699999999998</v>
      </c>
      <c r="FK128">
        <v>15.9701</v>
      </c>
      <c r="FL128">
        <v>91.410200000000003</v>
      </c>
      <c r="FM128">
        <v>400.29300000000001</v>
      </c>
      <c r="FN128">
        <v>588.12400000000002</v>
      </c>
      <c r="FO128">
        <v>0</v>
      </c>
      <c r="FP128">
        <v>0</v>
      </c>
      <c r="FQ128">
        <v>0</v>
      </c>
      <c r="FR128">
        <v>0</v>
      </c>
      <c r="FS128">
        <v>0</v>
      </c>
      <c r="FT128">
        <v>988.41800000000001</v>
      </c>
      <c r="FU128" t="s">
        <v>642</v>
      </c>
      <c r="FV128" t="s">
        <v>622</v>
      </c>
      <c r="FW128" t="s">
        <v>528</v>
      </c>
      <c r="FX128" t="s">
        <v>115</v>
      </c>
      <c r="FY128" t="s">
        <v>530</v>
      </c>
      <c r="FZ128" t="s">
        <v>116</v>
      </c>
      <c r="GA128" t="s">
        <v>549</v>
      </c>
      <c r="GB128" t="s">
        <v>650</v>
      </c>
      <c r="GC128">
        <v>2.51912E-2</v>
      </c>
      <c r="GD128">
        <v>107.34399999999999</v>
      </c>
      <c r="GE128">
        <v>79.261799999999994</v>
      </c>
      <c r="GF128">
        <v>0.39770100000000003</v>
      </c>
      <c r="GG128">
        <v>53.127400000000002</v>
      </c>
      <c r="GH128">
        <v>0</v>
      </c>
      <c r="GI128">
        <v>105.946</v>
      </c>
      <c r="GJ128">
        <v>346.11</v>
      </c>
      <c r="GK128">
        <v>947.67499999999995</v>
      </c>
      <c r="GL128">
        <v>0</v>
      </c>
      <c r="GM128">
        <v>0</v>
      </c>
      <c r="GN128">
        <v>0</v>
      </c>
      <c r="GO128">
        <v>0</v>
      </c>
      <c r="GP128">
        <v>0</v>
      </c>
      <c r="GQ128">
        <v>1293.78</v>
      </c>
      <c r="GR128">
        <v>90.763400000000004</v>
      </c>
      <c r="GS128">
        <v>0</v>
      </c>
      <c r="GT128">
        <v>0</v>
      </c>
      <c r="GU128">
        <v>0</v>
      </c>
      <c r="GV128">
        <v>0</v>
      </c>
      <c r="GW128">
        <v>28.4925</v>
      </c>
      <c r="GX128">
        <v>0</v>
      </c>
      <c r="GY128">
        <v>119.25</v>
      </c>
      <c r="GZ128">
        <v>0</v>
      </c>
      <c r="HA128">
        <v>0</v>
      </c>
      <c r="HB128">
        <v>0</v>
      </c>
      <c r="HC128">
        <v>0</v>
      </c>
      <c r="HD128">
        <v>119.25</v>
      </c>
      <c r="HE128">
        <v>2.2338199999999999E-2</v>
      </c>
      <c r="HF128">
        <v>98.006399999999999</v>
      </c>
      <c r="HG128">
        <v>102.83499999999999</v>
      </c>
      <c r="HH128">
        <v>7.90238</v>
      </c>
      <c r="HI128">
        <v>22.514900000000001</v>
      </c>
      <c r="HJ128">
        <v>21.364000000000001</v>
      </c>
      <c r="HK128">
        <v>105.946</v>
      </c>
      <c r="HL128">
        <v>358.58</v>
      </c>
      <c r="HM128">
        <v>947.67499999999995</v>
      </c>
      <c r="HN128">
        <v>0</v>
      </c>
      <c r="HO128">
        <v>0</v>
      </c>
      <c r="HP128">
        <v>0</v>
      </c>
      <c r="HQ128">
        <v>0</v>
      </c>
      <c r="HR128">
        <v>0</v>
      </c>
      <c r="HS128">
        <v>1306.25</v>
      </c>
      <c r="HT128">
        <v>86.968900000000005</v>
      </c>
      <c r="HU128">
        <v>0</v>
      </c>
      <c r="HV128">
        <v>0</v>
      </c>
      <c r="HW128">
        <v>0</v>
      </c>
      <c r="HX128">
        <v>0</v>
      </c>
      <c r="HY128">
        <v>0</v>
      </c>
      <c r="HZ128">
        <v>0</v>
      </c>
      <c r="IA128">
        <v>86.97</v>
      </c>
      <c r="IB128">
        <v>0</v>
      </c>
      <c r="IC128">
        <v>0</v>
      </c>
      <c r="ID128">
        <v>0</v>
      </c>
      <c r="IE128">
        <v>0</v>
      </c>
      <c r="IF128">
        <v>86.97</v>
      </c>
    </row>
    <row r="129" spans="1:240" x14ac:dyDescent="0.3">
      <c r="A129" s="67">
        <v>43887.51289351852</v>
      </c>
      <c r="B129" t="s">
        <v>328</v>
      </c>
      <c r="C129" t="s">
        <v>328</v>
      </c>
      <c r="D129" t="s">
        <v>276</v>
      </c>
      <c r="E129">
        <v>24563.1</v>
      </c>
      <c r="F129">
        <v>24692.3</v>
      </c>
      <c r="G129" t="s">
        <v>112</v>
      </c>
      <c r="H129" s="68">
        <v>3.125E-2</v>
      </c>
      <c r="I129" t="s">
        <v>113</v>
      </c>
      <c r="J129">
        <v>-30.32</v>
      </c>
      <c r="K129" t="s">
        <v>114</v>
      </c>
      <c r="L129" t="s">
        <v>114</v>
      </c>
      <c r="M129" t="s">
        <v>258</v>
      </c>
      <c r="N129">
        <v>0</v>
      </c>
      <c r="O129">
        <v>19234.099999999999</v>
      </c>
      <c r="P129">
        <v>70571.5</v>
      </c>
      <c r="Q129">
        <v>0</v>
      </c>
      <c r="R129">
        <v>0</v>
      </c>
      <c r="S129">
        <v>0</v>
      </c>
      <c r="T129">
        <v>46165.7</v>
      </c>
      <c r="U129">
        <v>135971</v>
      </c>
      <c r="V129">
        <v>77659.399999999994</v>
      </c>
      <c r="W129">
        <v>0</v>
      </c>
      <c r="X129">
        <v>179.08</v>
      </c>
      <c r="Y129">
        <v>0</v>
      </c>
      <c r="Z129">
        <v>0</v>
      </c>
      <c r="AA129">
        <v>0</v>
      </c>
      <c r="AB129">
        <v>213810</v>
      </c>
      <c r="AC129">
        <v>413.108</v>
      </c>
      <c r="AD129">
        <v>0</v>
      </c>
      <c r="AE129">
        <v>0</v>
      </c>
      <c r="AF129">
        <v>0</v>
      </c>
      <c r="AG129">
        <v>0</v>
      </c>
      <c r="AH129">
        <v>690.279</v>
      </c>
      <c r="AI129">
        <v>0</v>
      </c>
      <c r="AJ129">
        <v>1103.3900000000001</v>
      </c>
      <c r="AK129">
        <v>0</v>
      </c>
      <c r="AL129">
        <v>0</v>
      </c>
      <c r="AM129">
        <v>0</v>
      </c>
      <c r="AN129">
        <v>0</v>
      </c>
      <c r="AO129">
        <v>1103.3900000000001</v>
      </c>
      <c r="AP129">
        <v>0</v>
      </c>
      <c r="AQ129">
        <v>0</v>
      </c>
      <c r="AR129">
        <v>0</v>
      </c>
      <c r="AS129">
        <v>0</v>
      </c>
      <c r="AT129">
        <v>0</v>
      </c>
      <c r="AU129">
        <v>0</v>
      </c>
      <c r="AV129">
        <v>0</v>
      </c>
      <c r="AW129">
        <v>0</v>
      </c>
      <c r="AX129">
        <v>0</v>
      </c>
      <c r="AY129">
        <v>0</v>
      </c>
      <c r="AZ129">
        <v>0</v>
      </c>
      <c r="BA129">
        <v>0</v>
      </c>
      <c r="BB129">
        <v>0</v>
      </c>
      <c r="BC129">
        <v>3.38978</v>
      </c>
      <c r="BD129">
        <v>36.828400000000002</v>
      </c>
      <c r="BE129">
        <v>84.460599999999999</v>
      </c>
      <c r="BF129">
        <v>0</v>
      </c>
      <c r="BG129">
        <v>0</v>
      </c>
      <c r="BH129">
        <v>5.0726699999999996</v>
      </c>
      <c r="BI129">
        <v>59.847700000000003</v>
      </c>
      <c r="BJ129">
        <v>189.59899999999999</v>
      </c>
      <c r="BK129">
        <v>93.919200000000004</v>
      </c>
      <c r="BL129">
        <v>0</v>
      </c>
      <c r="BM129">
        <v>0.23429700000000001</v>
      </c>
      <c r="BN129">
        <v>0</v>
      </c>
      <c r="BO129">
        <v>0</v>
      </c>
      <c r="BP129">
        <v>0</v>
      </c>
      <c r="BQ129">
        <v>283.75299999999999</v>
      </c>
      <c r="BR129">
        <v>275.29000000000002</v>
      </c>
      <c r="BS129">
        <v>8.4624500000000005</v>
      </c>
      <c r="BT129">
        <v>0</v>
      </c>
      <c r="BU129">
        <v>0</v>
      </c>
      <c r="BW129">
        <v>0</v>
      </c>
      <c r="BX129">
        <v>0</v>
      </c>
      <c r="BZ129">
        <v>0</v>
      </c>
      <c r="CA129" t="s">
        <v>114</v>
      </c>
      <c r="CB129" t="s">
        <v>114</v>
      </c>
      <c r="CC129" t="s">
        <v>190</v>
      </c>
      <c r="CD129">
        <v>0</v>
      </c>
      <c r="CE129">
        <v>17972.7</v>
      </c>
      <c r="CF129">
        <v>32658.400000000001</v>
      </c>
      <c r="CG129">
        <v>0</v>
      </c>
      <c r="CH129">
        <v>0</v>
      </c>
      <c r="CI129">
        <v>13506.5</v>
      </c>
      <c r="CJ129">
        <v>44189.3</v>
      </c>
      <c r="CK129">
        <v>108327</v>
      </c>
      <c r="CL129">
        <v>77659.399999999994</v>
      </c>
      <c r="CM129">
        <v>0</v>
      </c>
      <c r="CN129">
        <v>379.815</v>
      </c>
      <c r="CO129">
        <v>0</v>
      </c>
      <c r="CP129">
        <v>0</v>
      </c>
      <c r="CQ129">
        <v>0</v>
      </c>
      <c r="CR129">
        <v>186366</v>
      </c>
      <c r="CS129">
        <v>919.178</v>
      </c>
      <c r="CT129">
        <v>0</v>
      </c>
      <c r="CU129">
        <v>0</v>
      </c>
      <c r="CV129">
        <v>0</v>
      </c>
      <c r="CW129">
        <v>0</v>
      </c>
      <c r="CX129">
        <v>0</v>
      </c>
      <c r="CY129">
        <v>0</v>
      </c>
      <c r="CZ129">
        <v>919.178</v>
      </c>
      <c r="DA129">
        <v>0</v>
      </c>
      <c r="DB129">
        <v>0</v>
      </c>
      <c r="DC129">
        <v>0</v>
      </c>
      <c r="DD129">
        <v>0</v>
      </c>
      <c r="DE129">
        <v>919.178</v>
      </c>
      <c r="DF129">
        <v>0</v>
      </c>
      <c r="DG129">
        <v>0</v>
      </c>
      <c r="DH129">
        <v>0</v>
      </c>
      <c r="DI129">
        <v>0</v>
      </c>
      <c r="DJ129">
        <v>0</v>
      </c>
      <c r="DK129">
        <v>0</v>
      </c>
      <c r="DL129">
        <v>0</v>
      </c>
      <c r="DM129">
        <v>0</v>
      </c>
      <c r="DN129">
        <v>0</v>
      </c>
      <c r="DO129">
        <v>0</v>
      </c>
      <c r="DP129">
        <v>0</v>
      </c>
      <c r="DQ129">
        <v>0</v>
      </c>
      <c r="DR129">
        <v>0</v>
      </c>
      <c r="DS129">
        <v>7.6827100000000002</v>
      </c>
      <c r="DT129">
        <v>35.069600000000001</v>
      </c>
      <c r="DU129">
        <v>42.721699999999998</v>
      </c>
      <c r="DV129">
        <v>0</v>
      </c>
      <c r="DW129">
        <v>0</v>
      </c>
      <c r="DX129">
        <v>16.028400000000001</v>
      </c>
      <c r="DY129">
        <v>57.781199999999998</v>
      </c>
      <c r="DZ129">
        <v>159.28399999999999</v>
      </c>
      <c r="EA129">
        <v>93.919200000000004</v>
      </c>
      <c r="EB129">
        <v>0</v>
      </c>
      <c r="EC129">
        <v>0.45810400000000001</v>
      </c>
      <c r="ED129">
        <v>0</v>
      </c>
      <c r="EE129">
        <v>0</v>
      </c>
      <c r="EF129">
        <v>0</v>
      </c>
      <c r="EG129">
        <v>253.661</v>
      </c>
      <c r="EH129">
        <v>245.97800000000001</v>
      </c>
      <c r="EI129">
        <v>7.6827100000000002</v>
      </c>
      <c r="EJ129">
        <v>0</v>
      </c>
      <c r="EK129">
        <v>0</v>
      </c>
      <c r="EM129">
        <v>0</v>
      </c>
      <c r="EN129">
        <v>0</v>
      </c>
      <c r="EP129">
        <v>0</v>
      </c>
      <c r="EQ129">
        <v>0</v>
      </c>
      <c r="ER129">
        <v>11.065200000000001</v>
      </c>
      <c r="ES129">
        <v>13.039199999999999</v>
      </c>
      <c r="ET129">
        <v>0</v>
      </c>
      <c r="EU129">
        <v>0</v>
      </c>
      <c r="EV129">
        <v>0</v>
      </c>
      <c r="EW129">
        <v>12.3504</v>
      </c>
      <c r="EX129">
        <v>36.454799999999999</v>
      </c>
      <c r="EY129">
        <v>14.089600000000001</v>
      </c>
      <c r="EZ129">
        <v>0</v>
      </c>
      <c r="FA129">
        <v>5.3309299999999997E-2</v>
      </c>
      <c r="FB129">
        <v>0</v>
      </c>
      <c r="FC129">
        <v>0</v>
      </c>
      <c r="FD129">
        <v>0</v>
      </c>
      <c r="FE129">
        <v>50.597700000000003</v>
      </c>
      <c r="FF129">
        <v>0</v>
      </c>
      <c r="FG129">
        <v>10.96</v>
      </c>
      <c r="FH129">
        <v>8.3209199999999992</v>
      </c>
      <c r="FI129">
        <v>0</v>
      </c>
      <c r="FJ129">
        <v>0</v>
      </c>
      <c r="FK129">
        <v>2.2770299999999999</v>
      </c>
      <c r="FL129">
        <v>12.2972</v>
      </c>
      <c r="FM129">
        <v>33.8551</v>
      </c>
      <c r="FN129">
        <v>14.089600000000001</v>
      </c>
      <c r="FO129">
        <v>0</v>
      </c>
      <c r="FP129">
        <v>6.7214899999999994E-2</v>
      </c>
      <c r="FQ129">
        <v>0</v>
      </c>
      <c r="FR129">
        <v>0</v>
      </c>
      <c r="FS129">
        <v>0</v>
      </c>
      <c r="FT129">
        <v>48.011899999999997</v>
      </c>
      <c r="FU129" t="s">
        <v>642</v>
      </c>
      <c r="FV129" t="s">
        <v>622</v>
      </c>
      <c r="FW129" t="s">
        <v>528</v>
      </c>
      <c r="FX129" t="s">
        <v>115</v>
      </c>
      <c r="FY129" t="s">
        <v>530</v>
      </c>
      <c r="FZ129" t="s">
        <v>116</v>
      </c>
      <c r="GA129" t="s">
        <v>549</v>
      </c>
      <c r="GB129" t="s">
        <v>650</v>
      </c>
      <c r="GC129">
        <v>0</v>
      </c>
      <c r="GD129">
        <v>3.7331099999999999</v>
      </c>
      <c r="GE129">
        <v>12.781000000000001</v>
      </c>
      <c r="GF129">
        <v>0</v>
      </c>
      <c r="GG129">
        <v>0</v>
      </c>
      <c r="GH129">
        <v>0</v>
      </c>
      <c r="GI129">
        <v>9.4800500000000003</v>
      </c>
      <c r="GJ129">
        <v>25.99</v>
      </c>
      <c r="GK129">
        <v>13.5962</v>
      </c>
      <c r="GL129">
        <v>0</v>
      </c>
      <c r="GM129">
        <v>3.8272899999999999E-2</v>
      </c>
      <c r="GN129">
        <v>0</v>
      </c>
      <c r="GO129">
        <v>0</v>
      </c>
      <c r="GP129">
        <v>0</v>
      </c>
      <c r="GQ129">
        <v>39.630000000000003</v>
      </c>
      <c r="GR129">
        <v>2.19238</v>
      </c>
      <c r="GS129">
        <v>0</v>
      </c>
      <c r="GT129">
        <v>0</v>
      </c>
      <c r="GU129">
        <v>0</v>
      </c>
      <c r="GV129">
        <v>0</v>
      </c>
      <c r="GW129">
        <v>3.6633300000000002</v>
      </c>
      <c r="GX129">
        <v>0</v>
      </c>
      <c r="GY129">
        <v>5.85</v>
      </c>
      <c r="GZ129">
        <v>0</v>
      </c>
      <c r="HA129">
        <v>0</v>
      </c>
      <c r="HB129">
        <v>0</v>
      </c>
      <c r="HC129">
        <v>0</v>
      </c>
      <c r="HD129">
        <v>5.85</v>
      </c>
      <c r="HE129">
        <v>0</v>
      </c>
      <c r="HF129">
        <v>3.52223</v>
      </c>
      <c r="HG129">
        <v>5.9586699999999997</v>
      </c>
      <c r="HH129">
        <v>0</v>
      </c>
      <c r="HI129">
        <v>0</v>
      </c>
      <c r="HJ129">
        <v>2.46007</v>
      </c>
      <c r="HK129">
        <v>9.2277100000000001</v>
      </c>
      <c r="HL129">
        <v>21.17</v>
      </c>
      <c r="HM129">
        <v>13.5962</v>
      </c>
      <c r="HN129">
        <v>0</v>
      </c>
      <c r="HO129">
        <v>6.6602700000000001E-2</v>
      </c>
      <c r="HP129">
        <v>0</v>
      </c>
      <c r="HQ129">
        <v>0</v>
      </c>
      <c r="HR129">
        <v>0</v>
      </c>
      <c r="HS129">
        <v>34.840000000000003</v>
      </c>
      <c r="HT129">
        <v>4.8781100000000004</v>
      </c>
      <c r="HU129">
        <v>0</v>
      </c>
      <c r="HV129">
        <v>0</v>
      </c>
      <c r="HW129">
        <v>0</v>
      </c>
      <c r="HX129">
        <v>0</v>
      </c>
      <c r="HY129">
        <v>0</v>
      </c>
      <c r="HZ129">
        <v>0</v>
      </c>
      <c r="IA129">
        <v>4.88</v>
      </c>
      <c r="IB129">
        <v>0</v>
      </c>
      <c r="IC129">
        <v>0</v>
      </c>
      <c r="ID129">
        <v>0</v>
      </c>
      <c r="IE129">
        <v>0</v>
      </c>
      <c r="IF129">
        <v>4.88</v>
      </c>
    </row>
    <row r="130" spans="1:240" x14ac:dyDescent="0.3">
      <c r="A130" s="67">
        <v>43887.513402777775</v>
      </c>
      <c r="B130" t="s">
        <v>329</v>
      </c>
      <c r="C130" t="s">
        <v>329</v>
      </c>
      <c r="D130" t="s">
        <v>312</v>
      </c>
      <c r="E130">
        <v>24563.1</v>
      </c>
      <c r="F130">
        <v>24692.3</v>
      </c>
      <c r="G130" t="s">
        <v>112</v>
      </c>
      <c r="H130" s="68">
        <v>2.8472222222222222E-2</v>
      </c>
      <c r="I130" t="s">
        <v>113</v>
      </c>
      <c r="J130">
        <v>-37.14</v>
      </c>
      <c r="K130" t="s">
        <v>114</v>
      </c>
      <c r="L130" t="s">
        <v>114</v>
      </c>
      <c r="M130" t="s">
        <v>554</v>
      </c>
      <c r="N130">
        <v>0</v>
      </c>
      <c r="O130">
        <v>11630.7</v>
      </c>
      <c r="P130">
        <v>70571.5</v>
      </c>
      <c r="Q130">
        <v>0</v>
      </c>
      <c r="R130">
        <v>0</v>
      </c>
      <c r="S130">
        <v>0</v>
      </c>
      <c r="T130">
        <v>47368.1</v>
      </c>
      <c r="U130">
        <v>129570</v>
      </c>
      <c r="V130">
        <v>77659.399999999994</v>
      </c>
      <c r="W130">
        <v>0</v>
      </c>
      <c r="X130">
        <v>180.25</v>
      </c>
      <c r="Y130">
        <v>0</v>
      </c>
      <c r="Z130">
        <v>0</v>
      </c>
      <c r="AA130">
        <v>0</v>
      </c>
      <c r="AB130">
        <v>207410</v>
      </c>
      <c r="AC130">
        <v>228.64699999999999</v>
      </c>
      <c r="AD130">
        <v>0</v>
      </c>
      <c r="AE130">
        <v>0</v>
      </c>
      <c r="AF130">
        <v>0</v>
      </c>
      <c r="AG130">
        <v>0</v>
      </c>
      <c r="AH130">
        <v>681.58299999999997</v>
      </c>
      <c r="AI130">
        <v>0</v>
      </c>
      <c r="AJ130">
        <v>910.23</v>
      </c>
      <c r="AK130">
        <v>0</v>
      </c>
      <c r="AL130">
        <v>0</v>
      </c>
      <c r="AM130">
        <v>0</v>
      </c>
      <c r="AN130">
        <v>0</v>
      </c>
      <c r="AO130">
        <v>910.23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0</v>
      </c>
      <c r="AV130">
        <v>0</v>
      </c>
      <c r="AW130">
        <v>0</v>
      </c>
      <c r="AX130">
        <v>0</v>
      </c>
      <c r="AY130">
        <v>0</v>
      </c>
      <c r="AZ130">
        <v>0</v>
      </c>
      <c r="BA130">
        <v>0</v>
      </c>
      <c r="BB130">
        <v>0</v>
      </c>
      <c r="BC130">
        <v>1.84894</v>
      </c>
      <c r="BD130">
        <v>26.543099999999999</v>
      </c>
      <c r="BE130">
        <v>84.834900000000005</v>
      </c>
      <c r="BF130">
        <v>0</v>
      </c>
      <c r="BG130">
        <v>0</v>
      </c>
      <c r="BH130">
        <v>5.0397400000000001</v>
      </c>
      <c r="BI130">
        <v>62.126399999999997</v>
      </c>
      <c r="BJ130">
        <v>180.393</v>
      </c>
      <c r="BK130">
        <v>94.209599999999995</v>
      </c>
      <c r="BL130">
        <v>0</v>
      </c>
      <c r="BM130">
        <v>0.24076500000000001</v>
      </c>
      <c r="BN130">
        <v>0</v>
      </c>
      <c r="BO130">
        <v>0</v>
      </c>
      <c r="BP130">
        <v>0</v>
      </c>
      <c r="BQ130">
        <v>274.84300000000002</v>
      </c>
      <c r="BR130">
        <v>267.95499999999998</v>
      </c>
      <c r="BS130">
        <v>6.8886799999999999</v>
      </c>
      <c r="BT130">
        <v>0</v>
      </c>
      <c r="BU130">
        <v>0</v>
      </c>
      <c r="BW130">
        <v>0</v>
      </c>
      <c r="BX130">
        <v>0</v>
      </c>
      <c r="BZ130">
        <v>0</v>
      </c>
      <c r="CA130" t="s">
        <v>114</v>
      </c>
      <c r="CB130" t="s">
        <v>114</v>
      </c>
      <c r="CC130" t="s">
        <v>209</v>
      </c>
      <c r="CD130">
        <v>0</v>
      </c>
      <c r="CE130">
        <v>12152.2</v>
      </c>
      <c r="CF130">
        <v>29358.1</v>
      </c>
      <c r="CG130">
        <v>0</v>
      </c>
      <c r="CH130">
        <v>0</v>
      </c>
      <c r="CI130">
        <v>13294.8</v>
      </c>
      <c r="CJ130">
        <v>45489.599999999999</v>
      </c>
      <c r="CK130">
        <v>100295</v>
      </c>
      <c r="CL130">
        <v>77659.399999999994</v>
      </c>
      <c r="CM130">
        <v>0</v>
      </c>
      <c r="CN130">
        <v>379.815</v>
      </c>
      <c r="CO130">
        <v>0</v>
      </c>
      <c r="CP130">
        <v>0</v>
      </c>
      <c r="CQ130">
        <v>0</v>
      </c>
      <c r="CR130">
        <v>178334</v>
      </c>
      <c r="CS130">
        <v>571.34900000000005</v>
      </c>
      <c r="CT130">
        <v>0</v>
      </c>
      <c r="CU130">
        <v>0</v>
      </c>
      <c r="CV130">
        <v>0</v>
      </c>
      <c r="CW130">
        <v>0</v>
      </c>
      <c r="CX130">
        <v>0</v>
      </c>
      <c r="CY130">
        <v>0</v>
      </c>
      <c r="CZ130">
        <v>571.34900000000005</v>
      </c>
      <c r="DA130">
        <v>0</v>
      </c>
      <c r="DB130">
        <v>0</v>
      </c>
      <c r="DC130">
        <v>0</v>
      </c>
      <c r="DD130">
        <v>0</v>
      </c>
      <c r="DE130">
        <v>571.34900000000005</v>
      </c>
      <c r="DF130">
        <v>0</v>
      </c>
      <c r="DG130">
        <v>0</v>
      </c>
      <c r="DH130">
        <v>0</v>
      </c>
      <c r="DI130">
        <v>0</v>
      </c>
      <c r="DJ130">
        <v>0</v>
      </c>
      <c r="DK130">
        <v>0</v>
      </c>
      <c r="DL130">
        <v>0</v>
      </c>
      <c r="DM130">
        <v>0</v>
      </c>
      <c r="DN130">
        <v>0</v>
      </c>
      <c r="DO130">
        <v>0</v>
      </c>
      <c r="DP130">
        <v>0</v>
      </c>
      <c r="DQ130">
        <v>0</v>
      </c>
      <c r="DR130">
        <v>0</v>
      </c>
      <c r="DS130">
        <v>4.8148999999999997</v>
      </c>
      <c r="DT130">
        <v>26.561900000000001</v>
      </c>
      <c r="DU130">
        <v>35.862699999999997</v>
      </c>
      <c r="DV130">
        <v>0</v>
      </c>
      <c r="DW130">
        <v>0</v>
      </c>
      <c r="DX130">
        <v>15.832599999999999</v>
      </c>
      <c r="DY130">
        <v>60.188000000000002</v>
      </c>
      <c r="DZ130">
        <v>143.26</v>
      </c>
      <c r="EA130">
        <v>94.209599999999995</v>
      </c>
      <c r="EB130">
        <v>0</v>
      </c>
      <c r="EC130">
        <v>0.45950400000000002</v>
      </c>
      <c r="ED130">
        <v>0</v>
      </c>
      <c r="EE130">
        <v>0</v>
      </c>
      <c r="EF130">
        <v>0</v>
      </c>
      <c r="EG130">
        <v>237.929</v>
      </c>
      <c r="EH130">
        <v>233.114</v>
      </c>
      <c r="EI130">
        <v>4.8148999999999997</v>
      </c>
      <c r="EJ130">
        <v>0</v>
      </c>
      <c r="EK130">
        <v>0</v>
      </c>
      <c r="EM130">
        <v>0</v>
      </c>
      <c r="EN130">
        <v>0</v>
      </c>
      <c r="EP130">
        <v>0</v>
      </c>
      <c r="EQ130">
        <v>0</v>
      </c>
      <c r="ER130">
        <v>10.226900000000001</v>
      </c>
      <c r="ES130">
        <v>13.039199999999999</v>
      </c>
      <c r="ET130">
        <v>0</v>
      </c>
      <c r="EU130">
        <v>0</v>
      </c>
      <c r="EV130">
        <v>0</v>
      </c>
      <c r="EW130">
        <v>12.7088</v>
      </c>
      <c r="EX130">
        <v>35.975000000000001</v>
      </c>
      <c r="EY130">
        <v>14.089600000000001</v>
      </c>
      <c r="EZ130">
        <v>0</v>
      </c>
      <c r="FA130">
        <v>5.6869500000000003E-2</v>
      </c>
      <c r="FB130">
        <v>0</v>
      </c>
      <c r="FC130">
        <v>0</v>
      </c>
      <c r="FD130">
        <v>0</v>
      </c>
      <c r="FE130">
        <v>50.121499999999997</v>
      </c>
      <c r="FF130">
        <v>0</v>
      </c>
      <c r="FG130">
        <v>10.2758</v>
      </c>
      <c r="FH130">
        <v>5.8392499999999998</v>
      </c>
      <c r="FI130">
        <v>0</v>
      </c>
      <c r="FJ130">
        <v>0</v>
      </c>
      <c r="FK130">
        <v>2.28315</v>
      </c>
      <c r="FL130">
        <v>12.6683</v>
      </c>
      <c r="FM130">
        <v>31.066500000000001</v>
      </c>
      <c r="FN130">
        <v>14.089600000000001</v>
      </c>
      <c r="FO130">
        <v>0</v>
      </c>
      <c r="FP130">
        <v>6.7214899999999994E-2</v>
      </c>
      <c r="FQ130">
        <v>0</v>
      </c>
      <c r="FR130">
        <v>0</v>
      </c>
      <c r="FS130">
        <v>0</v>
      </c>
      <c r="FT130">
        <v>45.223399999999998</v>
      </c>
      <c r="FU130" t="s">
        <v>642</v>
      </c>
      <c r="FV130" t="s">
        <v>622</v>
      </c>
      <c r="FW130" t="s">
        <v>528</v>
      </c>
      <c r="FX130" t="s">
        <v>115</v>
      </c>
      <c r="FY130" t="s">
        <v>530</v>
      </c>
      <c r="FZ130" t="s">
        <v>116</v>
      </c>
      <c r="GA130" t="s">
        <v>549</v>
      </c>
      <c r="GB130" t="s">
        <v>650</v>
      </c>
      <c r="GC130">
        <v>0</v>
      </c>
      <c r="GD130">
        <v>2.4849800000000002</v>
      </c>
      <c r="GE130">
        <v>12.781000000000001</v>
      </c>
      <c r="GF130">
        <v>0</v>
      </c>
      <c r="GG130">
        <v>0</v>
      </c>
      <c r="GH130">
        <v>0</v>
      </c>
      <c r="GI130">
        <v>9.6842000000000006</v>
      </c>
      <c r="GJ130">
        <v>24.94</v>
      </c>
      <c r="GK130">
        <v>13.5962</v>
      </c>
      <c r="GL130">
        <v>0</v>
      </c>
      <c r="GM130">
        <v>3.8588499999999998E-2</v>
      </c>
      <c r="GN130">
        <v>0</v>
      </c>
      <c r="GO130">
        <v>0</v>
      </c>
      <c r="GP130">
        <v>0</v>
      </c>
      <c r="GQ130">
        <v>38.58</v>
      </c>
      <c r="GR130">
        <v>1.2134400000000001</v>
      </c>
      <c r="GS130">
        <v>0</v>
      </c>
      <c r="GT130">
        <v>0</v>
      </c>
      <c r="GU130">
        <v>0</v>
      </c>
      <c r="GV130">
        <v>0</v>
      </c>
      <c r="GW130">
        <v>3.6171799999999998</v>
      </c>
      <c r="GX130">
        <v>0</v>
      </c>
      <c r="GY130">
        <v>4.83</v>
      </c>
      <c r="GZ130">
        <v>0</v>
      </c>
      <c r="HA130">
        <v>0</v>
      </c>
      <c r="HB130">
        <v>0</v>
      </c>
      <c r="HC130">
        <v>0</v>
      </c>
      <c r="HD130">
        <v>4.83</v>
      </c>
      <c r="HE130">
        <v>0</v>
      </c>
      <c r="HF130">
        <v>2.6123099999999999</v>
      </c>
      <c r="HG130">
        <v>5.3293299999999997</v>
      </c>
      <c r="HH130">
        <v>0</v>
      </c>
      <c r="HI130">
        <v>0</v>
      </c>
      <c r="HJ130">
        <v>2.4235600000000002</v>
      </c>
      <c r="HK130">
        <v>9.4464799999999993</v>
      </c>
      <c r="HL130">
        <v>19.809999999999999</v>
      </c>
      <c r="HM130">
        <v>13.5962</v>
      </c>
      <c r="HN130">
        <v>0</v>
      </c>
      <c r="HO130">
        <v>6.6602700000000001E-2</v>
      </c>
      <c r="HP130">
        <v>0</v>
      </c>
      <c r="HQ130">
        <v>0</v>
      </c>
      <c r="HR130">
        <v>0</v>
      </c>
      <c r="HS130">
        <v>33.479999999999997</v>
      </c>
      <c r="HT130">
        <v>3.0321699999999998</v>
      </c>
      <c r="HU130">
        <v>0</v>
      </c>
      <c r="HV130">
        <v>0</v>
      </c>
      <c r="HW130">
        <v>0</v>
      </c>
      <c r="HX130">
        <v>0</v>
      </c>
      <c r="HY130">
        <v>0</v>
      </c>
      <c r="HZ130">
        <v>0</v>
      </c>
      <c r="IA130">
        <v>3.03</v>
      </c>
      <c r="IB130">
        <v>0</v>
      </c>
      <c r="IC130">
        <v>0</v>
      </c>
      <c r="ID130">
        <v>0</v>
      </c>
      <c r="IE130">
        <v>0</v>
      </c>
      <c r="IF130">
        <v>3.03</v>
      </c>
    </row>
    <row r="131" spans="1:240" x14ac:dyDescent="0.3">
      <c r="A131" s="67">
        <v>43887.514120370368</v>
      </c>
      <c r="B131" t="s">
        <v>330</v>
      </c>
      <c r="C131" t="s">
        <v>330</v>
      </c>
      <c r="D131" t="s">
        <v>214</v>
      </c>
      <c r="E131">
        <v>24563.1</v>
      </c>
      <c r="F131">
        <v>24692.3</v>
      </c>
      <c r="G131" t="s">
        <v>112</v>
      </c>
      <c r="H131" s="68">
        <v>4.0972222222222222E-2</v>
      </c>
      <c r="I131" t="s">
        <v>113</v>
      </c>
      <c r="J131">
        <v>-62.82</v>
      </c>
      <c r="K131" t="s">
        <v>114</v>
      </c>
      <c r="L131" t="s">
        <v>114</v>
      </c>
      <c r="M131" t="s">
        <v>190</v>
      </c>
      <c r="N131">
        <v>0</v>
      </c>
      <c r="O131">
        <v>85888.5</v>
      </c>
      <c r="P131">
        <v>73374.2</v>
      </c>
      <c r="Q131">
        <v>0</v>
      </c>
      <c r="R131">
        <v>0</v>
      </c>
      <c r="S131">
        <v>0</v>
      </c>
      <c r="T131">
        <v>48282.7</v>
      </c>
      <c r="U131">
        <v>207545</v>
      </c>
      <c r="V131">
        <v>77659.399999999994</v>
      </c>
      <c r="W131">
        <v>0</v>
      </c>
      <c r="X131">
        <v>180.87299999999999</v>
      </c>
      <c r="Y131">
        <v>0</v>
      </c>
      <c r="Z131">
        <v>0</v>
      </c>
      <c r="AA131">
        <v>0</v>
      </c>
      <c r="AB131">
        <v>285386</v>
      </c>
      <c r="AC131">
        <v>237.82400000000001</v>
      </c>
      <c r="AD131">
        <v>0</v>
      </c>
      <c r="AE131">
        <v>0</v>
      </c>
      <c r="AF131">
        <v>0</v>
      </c>
      <c r="AG131">
        <v>0</v>
      </c>
      <c r="AH131">
        <v>614.33699999999999</v>
      </c>
      <c r="AI131">
        <v>0</v>
      </c>
      <c r="AJ131">
        <v>852.16099999999994</v>
      </c>
      <c r="AK131">
        <v>0</v>
      </c>
      <c r="AL131">
        <v>0</v>
      </c>
      <c r="AM131">
        <v>0</v>
      </c>
      <c r="AN131">
        <v>0</v>
      </c>
      <c r="AO131">
        <v>852.16099999999994</v>
      </c>
      <c r="AP131">
        <v>0</v>
      </c>
      <c r="AQ131">
        <v>0</v>
      </c>
      <c r="AR131">
        <v>0</v>
      </c>
      <c r="AS131">
        <v>0</v>
      </c>
      <c r="AT131">
        <v>0</v>
      </c>
      <c r="AU131">
        <v>0</v>
      </c>
      <c r="AV131">
        <v>0</v>
      </c>
      <c r="AW131">
        <v>0</v>
      </c>
      <c r="AX131">
        <v>0</v>
      </c>
      <c r="AY131">
        <v>0</v>
      </c>
      <c r="AZ131">
        <v>0</v>
      </c>
      <c r="BA131">
        <v>0</v>
      </c>
      <c r="BB131">
        <v>0</v>
      </c>
      <c r="BC131">
        <v>2.0078399999999998</v>
      </c>
      <c r="BD131">
        <v>136.28800000000001</v>
      </c>
      <c r="BE131">
        <v>88.263900000000007</v>
      </c>
      <c r="BF131">
        <v>0</v>
      </c>
      <c r="BG131">
        <v>0</v>
      </c>
      <c r="BH131">
        <v>4.5359699999999998</v>
      </c>
      <c r="BI131">
        <v>61.951500000000003</v>
      </c>
      <c r="BJ131">
        <v>293.04700000000003</v>
      </c>
      <c r="BK131">
        <v>95.137</v>
      </c>
      <c r="BL131">
        <v>0</v>
      </c>
      <c r="BM131">
        <v>0.230905</v>
      </c>
      <c r="BN131">
        <v>0</v>
      </c>
      <c r="BO131">
        <v>0</v>
      </c>
      <c r="BP131">
        <v>0</v>
      </c>
      <c r="BQ131">
        <v>388.41500000000002</v>
      </c>
      <c r="BR131">
        <v>381.87099999999998</v>
      </c>
      <c r="BS131">
        <v>6.5438099999999997</v>
      </c>
      <c r="BT131">
        <v>0</v>
      </c>
      <c r="BU131">
        <v>0</v>
      </c>
      <c r="BW131">
        <v>0</v>
      </c>
      <c r="BX131">
        <v>0</v>
      </c>
      <c r="BZ131">
        <v>0</v>
      </c>
      <c r="CA131" t="s">
        <v>114</v>
      </c>
      <c r="CB131" t="s">
        <v>114</v>
      </c>
      <c r="CC131" t="s">
        <v>147</v>
      </c>
      <c r="CD131">
        <v>0</v>
      </c>
      <c r="CE131">
        <v>77848.800000000003</v>
      </c>
      <c r="CF131">
        <v>23458.5</v>
      </c>
      <c r="CG131">
        <v>0</v>
      </c>
      <c r="CH131">
        <v>0</v>
      </c>
      <c r="CI131">
        <v>11659.1</v>
      </c>
      <c r="CJ131">
        <v>46379.8</v>
      </c>
      <c r="CK131">
        <v>159346</v>
      </c>
      <c r="CL131">
        <v>77659.399999999994</v>
      </c>
      <c r="CM131">
        <v>0</v>
      </c>
      <c r="CN131">
        <v>379.815</v>
      </c>
      <c r="CO131">
        <v>0</v>
      </c>
      <c r="CP131">
        <v>0</v>
      </c>
      <c r="CQ131">
        <v>0</v>
      </c>
      <c r="CR131">
        <v>237385</v>
      </c>
      <c r="CS131">
        <v>493.14499999999998</v>
      </c>
      <c r="CT131">
        <v>0</v>
      </c>
      <c r="CU131">
        <v>0</v>
      </c>
      <c r="CV131">
        <v>0</v>
      </c>
      <c r="CW131">
        <v>0</v>
      </c>
      <c r="CX131">
        <v>0</v>
      </c>
      <c r="CY131">
        <v>0</v>
      </c>
      <c r="CZ131">
        <v>493.14499999999998</v>
      </c>
      <c r="DA131">
        <v>0</v>
      </c>
      <c r="DB131">
        <v>0</v>
      </c>
      <c r="DC131">
        <v>0</v>
      </c>
      <c r="DD131">
        <v>0</v>
      </c>
      <c r="DE131">
        <v>493.14499999999998</v>
      </c>
      <c r="DF131">
        <v>0</v>
      </c>
      <c r="DG131">
        <v>0</v>
      </c>
      <c r="DH131">
        <v>0</v>
      </c>
      <c r="DI131">
        <v>0</v>
      </c>
      <c r="DJ131">
        <v>0</v>
      </c>
      <c r="DK131">
        <v>0</v>
      </c>
      <c r="DL131">
        <v>0</v>
      </c>
      <c r="DM131">
        <v>0</v>
      </c>
      <c r="DN131">
        <v>0</v>
      </c>
      <c r="DO131">
        <v>0</v>
      </c>
      <c r="DP131">
        <v>0</v>
      </c>
      <c r="DQ131">
        <v>0</v>
      </c>
      <c r="DR131">
        <v>0</v>
      </c>
      <c r="DS131">
        <v>4.1903800000000002</v>
      </c>
      <c r="DT131">
        <v>122.91</v>
      </c>
      <c r="DU131">
        <v>29.382999999999999</v>
      </c>
      <c r="DV131">
        <v>0</v>
      </c>
      <c r="DW131">
        <v>0</v>
      </c>
      <c r="DX131">
        <v>13.780900000000001</v>
      </c>
      <c r="DY131">
        <v>59.970199999999998</v>
      </c>
      <c r="DZ131">
        <v>230.23400000000001</v>
      </c>
      <c r="EA131">
        <v>95.137</v>
      </c>
      <c r="EB131">
        <v>0</v>
      </c>
      <c r="EC131">
        <v>0.46402399999999999</v>
      </c>
      <c r="ED131">
        <v>0</v>
      </c>
      <c r="EE131">
        <v>0</v>
      </c>
      <c r="EF131">
        <v>0</v>
      </c>
      <c r="EG131">
        <v>325.83499999999998</v>
      </c>
      <c r="EH131">
        <v>321.64499999999998</v>
      </c>
      <c r="EI131">
        <v>4.1903800000000002</v>
      </c>
      <c r="EJ131">
        <v>0</v>
      </c>
      <c r="EK131">
        <v>0</v>
      </c>
      <c r="EM131">
        <v>0</v>
      </c>
      <c r="EN131">
        <v>0</v>
      </c>
      <c r="EP131">
        <v>0</v>
      </c>
      <c r="EQ131">
        <v>0</v>
      </c>
      <c r="ER131">
        <v>39.1203</v>
      </c>
      <c r="ES131">
        <v>13.5563</v>
      </c>
      <c r="ET131">
        <v>0</v>
      </c>
      <c r="EU131">
        <v>0</v>
      </c>
      <c r="EV131">
        <v>0</v>
      </c>
      <c r="EW131">
        <v>12.5984</v>
      </c>
      <c r="EX131">
        <v>65.275000000000006</v>
      </c>
      <c r="EY131">
        <v>14.089600000000001</v>
      </c>
      <c r="EZ131">
        <v>0</v>
      </c>
      <c r="FA131">
        <v>5.6823199999999997E-2</v>
      </c>
      <c r="FB131">
        <v>0</v>
      </c>
      <c r="FC131">
        <v>0</v>
      </c>
      <c r="FD131">
        <v>0</v>
      </c>
      <c r="FE131">
        <v>79.421499999999995</v>
      </c>
      <c r="FF131">
        <v>0</v>
      </c>
      <c r="FG131">
        <v>35.127600000000001</v>
      </c>
      <c r="FH131">
        <v>4.9986499999999996</v>
      </c>
      <c r="FI131">
        <v>0</v>
      </c>
      <c r="FJ131">
        <v>0</v>
      </c>
      <c r="FK131">
        <v>1.8217699999999999</v>
      </c>
      <c r="FL131">
        <v>12.559799999999999</v>
      </c>
      <c r="FM131">
        <v>54.507800000000003</v>
      </c>
      <c r="FN131">
        <v>14.089600000000001</v>
      </c>
      <c r="FO131">
        <v>0</v>
      </c>
      <c r="FP131">
        <v>6.7214899999999994E-2</v>
      </c>
      <c r="FQ131">
        <v>0</v>
      </c>
      <c r="FR131">
        <v>0</v>
      </c>
      <c r="FS131">
        <v>0</v>
      </c>
      <c r="FT131">
        <v>68.664599999999993</v>
      </c>
      <c r="FU131" t="s">
        <v>642</v>
      </c>
      <c r="FV131" t="s">
        <v>622</v>
      </c>
      <c r="FW131" t="s">
        <v>528</v>
      </c>
      <c r="FX131" t="s">
        <v>115</v>
      </c>
      <c r="FY131" t="s">
        <v>530</v>
      </c>
      <c r="FZ131" t="s">
        <v>116</v>
      </c>
      <c r="GA131" t="s">
        <v>549</v>
      </c>
      <c r="GB131" t="s">
        <v>650</v>
      </c>
      <c r="GC131">
        <v>0</v>
      </c>
      <c r="GD131">
        <v>16.763500000000001</v>
      </c>
      <c r="GE131">
        <v>13.2889</v>
      </c>
      <c r="GF131">
        <v>0</v>
      </c>
      <c r="GG131">
        <v>0</v>
      </c>
      <c r="GH131">
        <v>0</v>
      </c>
      <c r="GI131">
        <v>9.8343699999999998</v>
      </c>
      <c r="GJ131">
        <v>39.880000000000003</v>
      </c>
      <c r="GK131">
        <v>13.5962</v>
      </c>
      <c r="GL131">
        <v>0</v>
      </c>
      <c r="GM131">
        <v>3.8760299999999998E-2</v>
      </c>
      <c r="GN131">
        <v>0</v>
      </c>
      <c r="GO131">
        <v>0</v>
      </c>
      <c r="GP131">
        <v>0</v>
      </c>
      <c r="GQ131">
        <v>53.52</v>
      </c>
      <c r="GR131">
        <v>1.26214</v>
      </c>
      <c r="GS131">
        <v>0</v>
      </c>
      <c r="GT131">
        <v>0</v>
      </c>
      <c r="GU131">
        <v>0</v>
      </c>
      <c r="GV131">
        <v>0</v>
      </c>
      <c r="GW131">
        <v>3.26031</v>
      </c>
      <c r="GX131">
        <v>0</v>
      </c>
      <c r="GY131">
        <v>4.5199999999999996</v>
      </c>
      <c r="GZ131">
        <v>0</v>
      </c>
      <c r="HA131">
        <v>0</v>
      </c>
      <c r="HB131">
        <v>0</v>
      </c>
      <c r="HC131">
        <v>0</v>
      </c>
      <c r="HD131">
        <v>4.5199999999999996</v>
      </c>
      <c r="HE131">
        <v>0</v>
      </c>
      <c r="HF131">
        <v>15.220800000000001</v>
      </c>
      <c r="HG131">
        <v>4.2329699999999999</v>
      </c>
      <c r="HH131">
        <v>0</v>
      </c>
      <c r="HI131">
        <v>0</v>
      </c>
      <c r="HJ131">
        <v>2.1113</v>
      </c>
      <c r="HK131">
        <v>9.59483</v>
      </c>
      <c r="HL131">
        <v>31.15</v>
      </c>
      <c r="HM131">
        <v>13.5962</v>
      </c>
      <c r="HN131">
        <v>0</v>
      </c>
      <c r="HO131">
        <v>6.6602700000000001E-2</v>
      </c>
      <c r="HP131">
        <v>0</v>
      </c>
      <c r="HQ131">
        <v>0</v>
      </c>
      <c r="HR131">
        <v>0</v>
      </c>
      <c r="HS131">
        <v>44.82</v>
      </c>
      <c r="HT131">
        <v>2.61714</v>
      </c>
      <c r="HU131">
        <v>0</v>
      </c>
      <c r="HV131">
        <v>0</v>
      </c>
      <c r="HW131">
        <v>0</v>
      </c>
      <c r="HX131">
        <v>0</v>
      </c>
      <c r="HY131">
        <v>0</v>
      </c>
      <c r="HZ131">
        <v>0</v>
      </c>
      <c r="IA131">
        <v>2.62</v>
      </c>
      <c r="IB131">
        <v>0</v>
      </c>
      <c r="IC131">
        <v>0</v>
      </c>
      <c r="ID131">
        <v>0</v>
      </c>
      <c r="IE131">
        <v>0</v>
      </c>
      <c r="IF131">
        <v>2.62</v>
      </c>
    </row>
    <row r="132" spans="1:240" x14ac:dyDescent="0.3">
      <c r="A132" s="67">
        <v>43887.514861111114</v>
      </c>
      <c r="B132" t="s">
        <v>332</v>
      </c>
      <c r="C132" t="s">
        <v>332</v>
      </c>
      <c r="D132" t="s">
        <v>214</v>
      </c>
      <c r="E132">
        <v>24563.1</v>
      </c>
      <c r="F132">
        <v>24692.3</v>
      </c>
      <c r="G132" t="s">
        <v>112</v>
      </c>
      <c r="H132" s="68">
        <v>4.2361111111111106E-2</v>
      </c>
      <c r="I132" t="s">
        <v>113</v>
      </c>
      <c r="J132">
        <v>-60.48</v>
      </c>
      <c r="K132" t="s">
        <v>114</v>
      </c>
      <c r="L132" t="s">
        <v>114</v>
      </c>
      <c r="M132" t="s">
        <v>554</v>
      </c>
      <c r="N132">
        <v>0</v>
      </c>
      <c r="O132">
        <v>84298.2</v>
      </c>
      <c r="P132">
        <v>73373.3</v>
      </c>
      <c r="Q132">
        <v>0</v>
      </c>
      <c r="R132">
        <v>0</v>
      </c>
      <c r="S132">
        <v>0</v>
      </c>
      <c r="T132">
        <v>48282.7</v>
      </c>
      <c r="U132">
        <v>205954</v>
      </c>
      <c r="V132">
        <v>77659.399999999994</v>
      </c>
      <c r="W132">
        <v>0</v>
      </c>
      <c r="X132">
        <v>180.87299999999999</v>
      </c>
      <c r="Y132">
        <v>0</v>
      </c>
      <c r="Z132">
        <v>0</v>
      </c>
      <c r="AA132">
        <v>0</v>
      </c>
      <c r="AB132">
        <v>283794</v>
      </c>
      <c r="AC132">
        <v>220.93299999999999</v>
      </c>
      <c r="AD132">
        <v>0</v>
      </c>
      <c r="AE132">
        <v>0</v>
      </c>
      <c r="AF132">
        <v>0</v>
      </c>
      <c r="AG132">
        <v>0</v>
      </c>
      <c r="AH132">
        <v>614.33699999999999</v>
      </c>
      <c r="AI132">
        <v>0</v>
      </c>
      <c r="AJ132">
        <v>835.27</v>
      </c>
      <c r="AK132">
        <v>0</v>
      </c>
      <c r="AL132">
        <v>0</v>
      </c>
      <c r="AM132">
        <v>0</v>
      </c>
      <c r="AN132">
        <v>0</v>
      </c>
      <c r="AO132">
        <v>835.27</v>
      </c>
      <c r="AP132">
        <v>0</v>
      </c>
      <c r="AQ132">
        <v>0</v>
      </c>
      <c r="AR132">
        <v>0</v>
      </c>
      <c r="AS132">
        <v>0</v>
      </c>
      <c r="AT132">
        <v>0</v>
      </c>
      <c r="AU132">
        <v>0</v>
      </c>
      <c r="AV132">
        <v>0</v>
      </c>
      <c r="AW132">
        <v>0</v>
      </c>
      <c r="AX132">
        <v>0</v>
      </c>
      <c r="AY132">
        <v>0</v>
      </c>
      <c r="AZ132">
        <v>0</v>
      </c>
      <c r="BA132">
        <v>0</v>
      </c>
      <c r="BB132">
        <v>0</v>
      </c>
      <c r="BC132">
        <v>1.8619399999999999</v>
      </c>
      <c r="BD132">
        <v>134.096</v>
      </c>
      <c r="BE132">
        <v>88.263000000000005</v>
      </c>
      <c r="BF132">
        <v>0</v>
      </c>
      <c r="BG132">
        <v>0</v>
      </c>
      <c r="BH132">
        <v>4.5359600000000002</v>
      </c>
      <c r="BI132">
        <v>61.951500000000003</v>
      </c>
      <c r="BJ132">
        <v>290.70800000000003</v>
      </c>
      <c r="BK132">
        <v>95.137</v>
      </c>
      <c r="BL132">
        <v>0</v>
      </c>
      <c r="BM132">
        <v>0.230905</v>
      </c>
      <c r="BN132">
        <v>0</v>
      </c>
      <c r="BO132">
        <v>0</v>
      </c>
      <c r="BP132">
        <v>0</v>
      </c>
      <c r="BQ132">
        <v>386.07600000000002</v>
      </c>
      <c r="BR132">
        <v>379.678</v>
      </c>
      <c r="BS132">
        <v>6.3979100000000004</v>
      </c>
      <c r="BT132">
        <v>0</v>
      </c>
      <c r="BU132">
        <v>0</v>
      </c>
      <c r="BW132">
        <v>0</v>
      </c>
      <c r="BX132">
        <v>0</v>
      </c>
      <c r="BZ132">
        <v>0</v>
      </c>
      <c r="CA132" t="s">
        <v>114</v>
      </c>
      <c r="CB132" t="s">
        <v>114</v>
      </c>
      <c r="CC132" t="s">
        <v>147</v>
      </c>
      <c r="CD132">
        <v>0</v>
      </c>
      <c r="CE132">
        <v>77848.800000000003</v>
      </c>
      <c r="CF132">
        <v>23458.5</v>
      </c>
      <c r="CG132">
        <v>0</v>
      </c>
      <c r="CH132">
        <v>0</v>
      </c>
      <c r="CI132">
        <v>11659.1</v>
      </c>
      <c r="CJ132">
        <v>46379.8</v>
      </c>
      <c r="CK132">
        <v>159346</v>
      </c>
      <c r="CL132">
        <v>77659.399999999994</v>
      </c>
      <c r="CM132">
        <v>0</v>
      </c>
      <c r="CN132">
        <v>379.815</v>
      </c>
      <c r="CO132">
        <v>0</v>
      </c>
      <c r="CP132">
        <v>0</v>
      </c>
      <c r="CQ132">
        <v>0</v>
      </c>
      <c r="CR132">
        <v>237385</v>
      </c>
      <c r="CS132">
        <v>493.14499999999998</v>
      </c>
      <c r="CT132">
        <v>0</v>
      </c>
      <c r="CU132">
        <v>0</v>
      </c>
      <c r="CV132">
        <v>0</v>
      </c>
      <c r="CW132">
        <v>0</v>
      </c>
      <c r="CX132">
        <v>0</v>
      </c>
      <c r="CY132">
        <v>0</v>
      </c>
      <c r="CZ132">
        <v>493.14499999999998</v>
      </c>
      <c r="DA132">
        <v>0</v>
      </c>
      <c r="DB132">
        <v>0</v>
      </c>
      <c r="DC132">
        <v>0</v>
      </c>
      <c r="DD132">
        <v>0</v>
      </c>
      <c r="DE132">
        <v>493.14499999999998</v>
      </c>
      <c r="DF132">
        <v>0</v>
      </c>
      <c r="DG132">
        <v>0</v>
      </c>
      <c r="DH132">
        <v>0</v>
      </c>
      <c r="DI132">
        <v>0</v>
      </c>
      <c r="DJ132">
        <v>0</v>
      </c>
      <c r="DK132">
        <v>0</v>
      </c>
      <c r="DL132">
        <v>0</v>
      </c>
      <c r="DM132">
        <v>0</v>
      </c>
      <c r="DN132">
        <v>0</v>
      </c>
      <c r="DO132">
        <v>0</v>
      </c>
      <c r="DP132">
        <v>0</v>
      </c>
      <c r="DQ132">
        <v>0</v>
      </c>
      <c r="DR132">
        <v>0</v>
      </c>
      <c r="DS132">
        <v>4.1903800000000002</v>
      </c>
      <c r="DT132">
        <v>122.91</v>
      </c>
      <c r="DU132">
        <v>29.382999999999999</v>
      </c>
      <c r="DV132">
        <v>0</v>
      </c>
      <c r="DW132">
        <v>0</v>
      </c>
      <c r="DX132">
        <v>13.780900000000001</v>
      </c>
      <c r="DY132">
        <v>59.970199999999998</v>
      </c>
      <c r="DZ132">
        <v>230.23400000000001</v>
      </c>
      <c r="EA132">
        <v>95.137</v>
      </c>
      <c r="EB132">
        <v>0</v>
      </c>
      <c r="EC132">
        <v>0.46402399999999999</v>
      </c>
      <c r="ED132">
        <v>0</v>
      </c>
      <c r="EE132">
        <v>0</v>
      </c>
      <c r="EF132">
        <v>0</v>
      </c>
      <c r="EG132">
        <v>325.83499999999998</v>
      </c>
      <c r="EH132">
        <v>321.64499999999998</v>
      </c>
      <c r="EI132">
        <v>4.1903800000000002</v>
      </c>
      <c r="EJ132">
        <v>0</v>
      </c>
      <c r="EK132">
        <v>0</v>
      </c>
      <c r="EM132">
        <v>0</v>
      </c>
      <c r="EN132">
        <v>0</v>
      </c>
      <c r="EP132">
        <v>0</v>
      </c>
      <c r="EQ132">
        <v>0</v>
      </c>
      <c r="ER132">
        <v>38.731299999999997</v>
      </c>
      <c r="ES132">
        <v>13.5563</v>
      </c>
      <c r="ET132">
        <v>0</v>
      </c>
      <c r="EU132">
        <v>0</v>
      </c>
      <c r="EV132">
        <v>0</v>
      </c>
      <c r="EW132">
        <v>12.5984</v>
      </c>
      <c r="EX132">
        <v>64.885999999999996</v>
      </c>
      <c r="EY132">
        <v>14.089600000000001</v>
      </c>
      <c r="EZ132">
        <v>0</v>
      </c>
      <c r="FA132">
        <v>5.6823199999999997E-2</v>
      </c>
      <c r="FB132">
        <v>0</v>
      </c>
      <c r="FC132">
        <v>0</v>
      </c>
      <c r="FD132">
        <v>0</v>
      </c>
      <c r="FE132">
        <v>79.032399999999996</v>
      </c>
      <c r="FF132">
        <v>0</v>
      </c>
      <c r="FG132">
        <v>35.127600000000001</v>
      </c>
      <c r="FH132">
        <v>4.9986499999999996</v>
      </c>
      <c r="FI132">
        <v>0</v>
      </c>
      <c r="FJ132">
        <v>0</v>
      </c>
      <c r="FK132">
        <v>1.8217699999999999</v>
      </c>
      <c r="FL132">
        <v>12.559799999999999</v>
      </c>
      <c r="FM132">
        <v>54.507800000000003</v>
      </c>
      <c r="FN132">
        <v>14.089600000000001</v>
      </c>
      <c r="FO132">
        <v>0</v>
      </c>
      <c r="FP132">
        <v>6.7214899999999994E-2</v>
      </c>
      <c r="FQ132">
        <v>0</v>
      </c>
      <c r="FR132">
        <v>0</v>
      </c>
      <c r="FS132">
        <v>0</v>
      </c>
      <c r="FT132">
        <v>68.664599999999993</v>
      </c>
      <c r="FU132" t="s">
        <v>642</v>
      </c>
      <c r="FV132" t="s">
        <v>622</v>
      </c>
      <c r="FW132" t="s">
        <v>528</v>
      </c>
      <c r="FX132" t="s">
        <v>115</v>
      </c>
      <c r="FY132" t="s">
        <v>530</v>
      </c>
      <c r="FZ132" t="s">
        <v>116</v>
      </c>
      <c r="GA132" t="s">
        <v>549</v>
      </c>
      <c r="GB132" t="s">
        <v>650</v>
      </c>
      <c r="GC132">
        <v>0</v>
      </c>
      <c r="GD132">
        <v>16.5076</v>
      </c>
      <c r="GE132">
        <v>13.288600000000001</v>
      </c>
      <c r="GF132">
        <v>0</v>
      </c>
      <c r="GG132">
        <v>0</v>
      </c>
      <c r="GH132">
        <v>0</v>
      </c>
      <c r="GI132">
        <v>9.8343699999999998</v>
      </c>
      <c r="GJ132">
        <v>39.630000000000003</v>
      </c>
      <c r="GK132">
        <v>13.5962</v>
      </c>
      <c r="GL132">
        <v>0</v>
      </c>
      <c r="GM132">
        <v>3.8760299999999998E-2</v>
      </c>
      <c r="GN132">
        <v>0</v>
      </c>
      <c r="GO132">
        <v>0</v>
      </c>
      <c r="GP132">
        <v>0</v>
      </c>
      <c r="GQ132">
        <v>53.27</v>
      </c>
      <c r="GR132">
        <v>1.1725000000000001</v>
      </c>
      <c r="GS132">
        <v>0</v>
      </c>
      <c r="GT132">
        <v>0</v>
      </c>
      <c r="GU132">
        <v>0</v>
      </c>
      <c r="GV132">
        <v>0</v>
      </c>
      <c r="GW132">
        <v>3.26031</v>
      </c>
      <c r="GX132">
        <v>0</v>
      </c>
      <c r="GY132">
        <v>4.43</v>
      </c>
      <c r="GZ132">
        <v>0</v>
      </c>
      <c r="HA132">
        <v>0</v>
      </c>
      <c r="HB132">
        <v>0</v>
      </c>
      <c r="HC132">
        <v>0</v>
      </c>
      <c r="HD132">
        <v>4.43</v>
      </c>
      <c r="HE132">
        <v>0</v>
      </c>
      <c r="HF132">
        <v>15.220800000000001</v>
      </c>
      <c r="HG132">
        <v>4.2329699999999999</v>
      </c>
      <c r="HH132">
        <v>0</v>
      </c>
      <c r="HI132">
        <v>0</v>
      </c>
      <c r="HJ132">
        <v>2.1113</v>
      </c>
      <c r="HK132">
        <v>9.59483</v>
      </c>
      <c r="HL132">
        <v>31.15</v>
      </c>
      <c r="HM132">
        <v>13.5962</v>
      </c>
      <c r="HN132">
        <v>0</v>
      </c>
      <c r="HO132">
        <v>6.6602700000000001E-2</v>
      </c>
      <c r="HP132">
        <v>0</v>
      </c>
      <c r="HQ132">
        <v>0</v>
      </c>
      <c r="HR132">
        <v>0</v>
      </c>
      <c r="HS132">
        <v>44.82</v>
      </c>
      <c r="HT132">
        <v>2.61714</v>
      </c>
      <c r="HU132">
        <v>0</v>
      </c>
      <c r="HV132">
        <v>0</v>
      </c>
      <c r="HW132">
        <v>0</v>
      </c>
      <c r="HX132">
        <v>0</v>
      </c>
      <c r="HY132">
        <v>0</v>
      </c>
      <c r="HZ132">
        <v>0</v>
      </c>
      <c r="IA132">
        <v>2.62</v>
      </c>
      <c r="IB132">
        <v>0</v>
      </c>
      <c r="IC132">
        <v>0</v>
      </c>
      <c r="ID132">
        <v>0</v>
      </c>
      <c r="IE132">
        <v>0</v>
      </c>
      <c r="IF132">
        <v>2.62</v>
      </c>
    </row>
    <row r="133" spans="1:240" x14ac:dyDescent="0.3">
      <c r="A133" s="67">
        <v>43887.515613425923</v>
      </c>
      <c r="B133" t="s">
        <v>333</v>
      </c>
      <c r="C133" t="s">
        <v>333</v>
      </c>
      <c r="D133" t="s">
        <v>214</v>
      </c>
      <c r="E133">
        <v>24563.1</v>
      </c>
      <c r="F133">
        <v>24692.3</v>
      </c>
      <c r="G133" t="s">
        <v>112</v>
      </c>
      <c r="H133" s="68">
        <v>4.2361111111111106E-2</v>
      </c>
      <c r="I133" t="s">
        <v>113</v>
      </c>
      <c r="J133">
        <v>-60</v>
      </c>
      <c r="K133" t="s">
        <v>114</v>
      </c>
      <c r="L133" t="s">
        <v>114</v>
      </c>
      <c r="M133" t="s">
        <v>554</v>
      </c>
      <c r="N133">
        <v>0</v>
      </c>
      <c r="O133">
        <v>84362.5</v>
      </c>
      <c r="P133">
        <v>73372.7</v>
      </c>
      <c r="Q133">
        <v>0</v>
      </c>
      <c r="R133">
        <v>0</v>
      </c>
      <c r="S133">
        <v>0</v>
      </c>
      <c r="T133">
        <v>48282.7</v>
      </c>
      <c r="U133">
        <v>206018</v>
      </c>
      <c r="V133">
        <v>77659.399999999994</v>
      </c>
      <c r="W133">
        <v>0</v>
      </c>
      <c r="X133">
        <v>180.87299999999999</v>
      </c>
      <c r="Y133">
        <v>0</v>
      </c>
      <c r="Z133">
        <v>0</v>
      </c>
      <c r="AA133">
        <v>0</v>
      </c>
      <c r="AB133">
        <v>283858</v>
      </c>
      <c r="AC133">
        <v>200.88900000000001</v>
      </c>
      <c r="AD133">
        <v>0</v>
      </c>
      <c r="AE133">
        <v>0</v>
      </c>
      <c r="AF133">
        <v>0</v>
      </c>
      <c r="AG133">
        <v>0</v>
      </c>
      <c r="AH133">
        <v>614.33600000000001</v>
      </c>
      <c r="AI133">
        <v>0</v>
      </c>
      <c r="AJ133">
        <v>815.22500000000002</v>
      </c>
      <c r="AK133">
        <v>0</v>
      </c>
      <c r="AL133">
        <v>0</v>
      </c>
      <c r="AM133">
        <v>0</v>
      </c>
      <c r="AN133">
        <v>0</v>
      </c>
      <c r="AO133">
        <v>815.22500000000002</v>
      </c>
      <c r="AP133">
        <v>0</v>
      </c>
      <c r="AQ133">
        <v>0</v>
      </c>
      <c r="AR133">
        <v>0</v>
      </c>
      <c r="AS133">
        <v>0</v>
      </c>
      <c r="AT133">
        <v>0</v>
      </c>
      <c r="AU133">
        <v>0</v>
      </c>
      <c r="AV133">
        <v>0</v>
      </c>
      <c r="AW133">
        <v>0</v>
      </c>
      <c r="AX133">
        <v>0</v>
      </c>
      <c r="AY133">
        <v>0</v>
      </c>
      <c r="AZ133">
        <v>0</v>
      </c>
      <c r="BA133">
        <v>0</v>
      </c>
      <c r="BB133">
        <v>0</v>
      </c>
      <c r="BC133">
        <v>1.6915899999999999</v>
      </c>
      <c r="BD133">
        <v>133.79300000000001</v>
      </c>
      <c r="BE133">
        <v>88.2624</v>
      </c>
      <c r="BF133">
        <v>0</v>
      </c>
      <c r="BG133">
        <v>0</v>
      </c>
      <c r="BH133">
        <v>4.5359600000000002</v>
      </c>
      <c r="BI133">
        <v>61.951500000000003</v>
      </c>
      <c r="BJ133">
        <v>290.23500000000001</v>
      </c>
      <c r="BK133">
        <v>95.137</v>
      </c>
      <c r="BL133">
        <v>0</v>
      </c>
      <c r="BM133">
        <v>0.230905</v>
      </c>
      <c r="BN133">
        <v>0</v>
      </c>
      <c r="BO133">
        <v>0</v>
      </c>
      <c r="BP133">
        <v>0</v>
      </c>
      <c r="BQ133">
        <v>385.60300000000001</v>
      </c>
      <c r="BR133">
        <v>379.375</v>
      </c>
      <c r="BS133">
        <v>6.2275499999999999</v>
      </c>
      <c r="BT133">
        <v>0</v>
      </c>
      <c r="BU133">
        <v>0</v>
      </c>
      <c r="BW133">
        <v>0</v>
      </c>
      <c r="BX133">
        <v>0</v>
      </c>
      <c r="BZ133">
        <v>0</v>
      </c>
      <c r="CA133" t="s">
        <v>114</v>
      </c>
      <c r="CB133" t="s">
        <v>114</v>
      </c>
      <c r="CC133" t="s">
        <v>147</v>
      </c>
      <c r="CD133">
        <v>0</v>
      </c>
      <c r="CE133">
        <v>77848.800000000003</v>
      </c>
      <c r="CF133">
        <v>23458.5</v>
      </c>
      <c r="CG133">
        <v>0</v>
      </c>
      <c r="CH133">
        <v>0</v>
      </c>
      <c r="CI133">
        <v>11659.1</v>
      </c>
      <c r="CJ133">
        <v>46379.8</v>
      </c>
      <c r="CK133">
        <v>159346</v>
      </c>
      <c r="CL133">
        <v>77659.399999999994</v>
      </c>
      <c r="CM133">
        <v>0</v>
      </c>
      <c r="CN133">
        <v>379.815</v>
      </c>
      <c r="CO133">
        <v>0</v>
      </c>
      <c r="CP133">
        <v>0</v>
      </c>
      <c r="CQ133">
        <v>0</v>
      </c>
      <c r="CR133">
        <v>237385</v>
      </c>
      <c r="CS133">
        <v>493.14499999999998</v>
      </c>
      <c r="CT133">
        <v>0</v>
      </c>
      <c r="CU133">
        <v>0</v>
      </c>
      <c r="CV133">
        <v>0</v>
      </c>
      <c r="CW133">
        <v>0</v>
      </c>
      <c r="CX133">
        <v>0</v>
      </c>
      <c r="CY133">
        <v>0</v>
      </c>
      <c r="CZ133">
        <v>493.14499999999998</v>
      </c>
      <c r="DA133">
        <v>0</v>
      </c>
      <c r="DB133">
        <v>0</v>
      </c>
      <c r="DC133">
        <v>0</v>
      </c>
      <c r="DD133">
        <v>0</v>
      </c>
      <c r="DE133">
        <v>493.14499999999998</v>
      </c>
      <c r="DF133">
        <v>0</v>
      </c>
      <c r="DG133">
        <v>0</v>
      </c>
      <c r="DH133">
        <v>0</v>
      </c>
      <c r="DI133">
        <v>0</v>
      </c>
      <c r="DJ133">
        <v>0</v>
      </c>
      <c r="DK133">
        <v>0</v>
      </c>
      <c r="DL133">
        <v>0</v>
      </c>
      <c r="DM133">
        <v>0</v>
      </c>
      <c r="DN133">
        <v>0</v>
      </c>
      <c r="DO133">
        <v>0</v>
      </c>
      <c r="DP133">
        <v>0</v>
      </c>
      <c r="DQ133">
        <v>0</v>
      </c>
      <c r="DR133">
        <v>0</v>
      </c>
      <c r="DS133">
        <v>4.1903800000000002</v>
      </c>
      <c r="DT133">
        <v>122.91</v>
      </c>
      <c r="DU133">
        <v>29.382999999999999</v>
      </c>
      <c r="DV133">
        <v>0</v>
      </c>
      <c r="DW133">
        <v>0</v>
      </c>
      <c r="DX133">
        <v>13.780900000000001</v>
      </c>
      <c r="DY133">
        <v>59.970199999999998</v>
      </c>
      <c r="DZ133">
        <v>230.23400000000001</v>
      </c>
      <c r="EA133">
        <v>95.137</v>
      </c>
      <c r="EB133">
        <v>0</v>
      </c>
      <c r="EC133">
        <v>0.46402399999999999</v>
      </c>
      <c r="ED133">
        <v>0</v>
      </c>
      <c r="EE133">
        <v>0</v>
      </c>
      <c r="EF133">
        <v>0</v>
      </c>
      <c r="EG133">
        <v>325.83499999999998</v>
      </c>
      <c r="EH133">
        <v>321.64499999999998</v>
      </c>
      <c r="EI133">
        <v>4.1903800000000002</v>
      </c>
      <c r="EJ133">
        <v>0</v>
      </c>
      <c r="EK133">
        <v>0</v>
      </c>
      <c r="EM133">
        <v>0</v>
      </c>
      <c r="EN133">
        <v>0</v>
      </c>
      <c r="EP133">
        <v>0</v>
      </c>
      <c r="EQ133">
        <v>0</v>
      </c>
      <c r="ER133">
        <v>38.421300000000002</v>
      </c>
      <c r="ES133">
        <v>13.5563</v>
      </c>
      <c r="ET133">
        <v>0</v>
      </c>
      <c r="EU133">
        <v>0</v>
      </c>
      <c r="EV133">
        <v>0</v>
      </c>
      <c r="EW133">
        <v>12.5984</v>
      </c>
      <c r="EX133">
        <v>64.575999999999993</v>
      </c>
      <c r="EY133">
        <v>14.089600000000001</v>
      </c>
      <c r="EZ133">
        <v>0</v>
      </c>
      <c r="FA133">
        <v>5.6823199999999997E-2</v>
      </c>
      <c r="FB133">
        <v>0</v>
      </c>
      <c r="FC133">
        <v>0</v>
      </c>
      <c r="FD133">
        <v>0</v>
      </c>
      <c r="FE133">
        <v>78.722399999999993</v>
      </c>
      <c r="FF133">
        <v>0</v>
      </c>
      <c r="FG133">
        <v>35.127600000000001</v>
      </c>
      <c r="FH133">
        <v>4.9986499999999996</v>
      </c>
      <c r="FI133">
        <v>0</v>
      </c>
      <c r="FJ133">
        <v>0</v>
      </c>
      <c r="FK133">
        <v>1.8217699999999999</v>
      </c>
      <c r="FL133">
        <v>12.559799999999999</v>
      </c>
      <c r="FM133">
        <v>54.507800000000003</v>
      </c>
      <c r="FN133">
        <v>14.089600000000001</v>
      </c>
      <c r="FO133">
        <v>0</v>
      </c>
      <c r="FP133">
        <v>6.7214899999999994E-2</v>
      </c>
      <c r="FQ133">
        <v>0</v>
      </c>
      <c r="FR133">
        <v>0</v>
      </c>
      <c r="FS133">
        <v>0</v>
      </c>
      <c r="FT133">
        <v>68.664599999999993</v>
      </c>
      <c r="FU133" t="s">
        <v>642</v>
      </c>
      <c r="FV133" t="s">
        <v>622</v>
      </c>
      <c r="FW133" t="s">
        <v>528</v>
      </c>
      <c r="FX133" t="s">
        <v>115</v>
      </c>
      <c r="FY133" t="s">
        <v>530</v>
      </c>
      <c r="FZ133" t="s">
        <v>116</v>
      </c>
      <c r="GA133" t="s">
        <v>549</v>
      </c>
      <c r="GB133" t="s">
        <v>650</v>
      </c>
      <c r="GC133">
        <v>0</v>
      </c>
      <c r="GD133">
        <v>16.4694</v>
      </c>
      <c r="GE133">
        <v>13.288500000000001</v>
      </c>
      <c r="GF133">
        <v>0</v>
      </c>
      <c r="GG133">
        <v>0</v>
      </c>
      <c r="GH133">
        <v>0</v>
      </c>
      <c r="GI133">
        <v>9.8343699999999998</v>
      </c>
      <c r="GJ133">
        <v>39.590000000000003</v>
      </c>
      <c r="GK133">
        <v>13.5962</v>
      </c>
      <c r="GL133">
        <v>0</v>
      </c>
      <c r="GM133">
        <v>3.8760299999999998E-2</v>
      </c>
      <c r="GN133">
        <v>0</v>
      </c>
      <c r="GO133">
        <v>0</v>
      </c>
      <c r="GP133">
        <v>0</v>
      </c>
      <c r="GQ133">
        <v>53.23</v>
      </c>
      <c r="GR133">
        <v>1.06612</v>
      </c>
      <c r="GS133">
        <v>0</v>
      </c>
      <c r="GT133">
        <v>0</v>
      </c>
      <c r="GU133">
        <v>0</v>
      </c>
      <c r="GV133">
        <v>0</v>
      </c>
      <c r="GW133">
        <v>3.2603</v>
      </c>
      <c r="GX133">
        <v>0</v>
      </c>
      <c r="GY133">
        <v>4.33</v>
      </c>
      <c r="GZ133">
        <v>0</v>
      </c>
      <c r="HA133">
        <v>0</v>
      </c>
      <c r="HB133">
        <v>0</v>
      </c>
      <c r="HC133">
        <v>0</v>
      </c>
      <c r="HD133">
        <v>4.33</v>
      </c>
      <c r="HE133">
        <v>0</v>
      </c>
      <c r="HF133">
        <v>15.220800000000001</v>
      </c>
      <c r="HG133">
        <v>4.2329699999999999</v>
      </c>
      <c r="HH133">
        <v>0</v>
      </c>
      <c r="HI133">
        <v>0</v>
      </c>
      <c r="HJ133">
        <v>2.1113</v>
      </c>
      <c r="HK133">
        <v>9.59483</v>
      </c>
      <c r="HL133">
        <v>31.15</v>
      </c>
      <c r="HM133">
        <v>13.5962</v>
      </c>
      <c r="HN133">
        <v>0</v>
      </c>
      <c r="HO133">
        <v>6.6602700000000001E-2</v>
      </c>
      <c r="HP133">
        <v>0</v>
      </c>
      <c r="HQ133">
        <v>0</v>
      </c>
      <c r="HR133">
        <v>0</v>
      </c>
      <c r="HS133">
        <v>44.82</v>
      </c>
      <c r="HT133">
        <v>2.61714</v>
      </c>
      <c r="HU133">
        <v>0</v>
      </c>
      <c r="HV133">
        <v>0</v>
      </c>
      <c r="HW133">
        <v>0</v>
      </c>
      <c r="HX133">
        <v>0</v>
      </c>
      <c r="HY133">
        <v>0</v>
      </c>
      <c r="HZ133">
        <v>0</v>
      </c>
      <c r="IA133">
        <v>2.62</v>
      </c>
      <c r="IB133">
        <v>0</v>
      </c>
      <c r="IC133">
        <v>0</v>
      </c>
      <c r="ID133">
        <v>0</v>
      </c>
      <c r="IE133">
        <v>0</v>
      </c>
      <c r="IF133">
        <v>2.62</v>
      </c>
    </row>
    <row r="134" spans="1:240" x14ac:dyDescent="0.3">
      <c r="A134" s="67">
        <v>43887.516342592593</v>
      </c>
      <c r="B134" t="s">
        <v>334</v>
      </c>
      <c r="C134" t="s">
        <v>334</v>
      </c>
      <c r="D134" t="s">
        <v>214</v>
      </c>
      <c r="E134">
        <v>24563.1</v>
      </c>
      <c r="F134">
        <v>24692.3</v>
      </c>
      <c r="G134" t="s">
        <v>112</v>
      </c>
      <c r="H134" s="68">
        <v>4.1666666666666664E-2</v>
      </c>
      <c r="I134" t="s">
        <v>113</v>
      </c>
      <c r="J134">
        <v>-60.84</v>
      </c>
      <c r="K134" t="s">
        <v>114</v>
      </c>
      <c r="L134" t="s">
        <v>114</v>
      </c>
      <c r="M134" t="s">
        <v>554</v>
      </c>
      <c r="N134">
        <v>0</v>
      </c>
      <c r="O134">
        <v>85064.5</v>
      </c>
      <c r="P134">
        <v>73372.399999999994</v>
      </c>
      <c r="Q134">
        <v>0</v>
      </c>
      <c r="R134">
        <v>0</v>
      </c>
      <c r="S134">
        <v>0</v>
      </c>
      <c r="T134">
        <v>48282.7</v>
      </c>
      <c r="U134">
        <v>206720</v>
      </c>
      <c r="V134">
        <v>77659.399999999994</v>
      </c>
      <c r="W134">
        <v>0</v>
      </c>
      <c r="X134">
        <v>180.87299999999999</v>
      </c>
      <c r="Y134">
        <v>0</v>
      </c>
      <c r="Z134">
        <v>0</v>
      </c>
      <c r="AA134">
        <v>0</v>
      </c>
      <c r="AB134">
        <v>284560</v>
      </c>
      <c r="AC134">
        <v>180.51900000000001</v>
      </c>
      <c r="AD134">
        <v>0</v>
      </c>
      <c r="AE134">
        <v>0</v>
      </c>
      <c r="AF134">
        <v>0</v>
      </c>
      <c r="AG134">
        <v>0</v>
      </c>
      <c r="AH134">
        <v>614.33000000000004</v>
      </c>
      <c r="AI134">
        <v>0</v>
      </c>
      <c r="AJ134">
        <v>794.85</v>
      </c>
      <c r="AK134">
        <v>0</v>
      </c>
      <c r="AL134">
        <v>0</v>
      </c>
      <c r="AM134">
        <v>0</v>
      </c>
      <c r="AN134">
        <v>0</v>
      </c>
      <c r="AO134">
        <v>794.85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1.52111</v>
      </c>
      <c r="BD134">
        <v>135.434</v>
      </c>
      <c r="BE134">
        <v>88.262100000000004</v>
      </c>
      <c r="BF134">
        <v>0</v>
      </c>
      <c r="BG134">
        <v>0</v>
      </c>
      <c r="BH134">
        <v>4.5359100000000003</v>
      </c>
      <c r="BI134">
        <v>61.951500000000003</v>
      </c>
      <c r="BJ134">
        <v>291.70499999999998</v>
      </c>
      <c r="BK134">
        <v>95.137</v>
      </c>
      <c r="BL134">
        <v>0</v>
      </c>
      <c r="BM134">
        <v>0.230905</v>
      </c>
      <c r="BN134">
        <v>0</v>
      </c>
      <c r="BO134">
        <v>0</v>
      </c>
      <c r="BP134">
        <v>0</v>
      </c>
      <c r="BQ134">
        <v>387.07299999999998</v>
      </c>
      <c r="BR134">
        <v>381.01600000000002</v>
      </c>
      <c r="BS134">
        <v>6.0570300000000001</v>
      </c>
      <c r="BT134">
        <v>0</v>
      </c>
      <c r="BU134">
        <v>0</v>
      </c>
      <c r="BW134">
        <v>0</v>
      </c>
      <c r="BX134">
        <v>0</v>
      </c>
      <c r="BZ134">
        <v>0</v>
      </c>
      <c r="CA134" t="s">
        <v>114</v>
      </c>
      <c r="CB134" t="s">
        <v>114</v>
      </c>
      <c r="CC134" t="s">
        <v>147</v>
      </c>
      <c r="CD134">
        <v>0</v>
      </c>
      <c r="CE134">
        <v>78004.399999999994</v>
      </c>
      <c r="CF134">
        <v>23770.799999999999</v>
      </c>
      <c r="CG134">
        <v>0</v>
      </c>
      <c r="CH134">
        <v>0</v>
      </c>
      <c r="CI134">
        <v>11659</v>
      </c>
      <c r="CJ134">
        <v>46379.8</v>
      </c>
      <c r="CK134">
        <v>159814</v>
      </c>
      <c r="CL134">
        <v>77659.399999999994</v>
      </c>
      <c r="CM134">
        <v>0</v>
      </c>
      <c r="CN134">
        <v>379.815</v>
      </c>
      <c r="CO134">
        <v>0</v>
      </c>
      <c r="CP134">
        <v>0</v>
      </c>
      <c r="CQ134">
        <v>0</v>
      </c>
      <c r="CR134">
        <v>237853</v>
      </c>
      <c r="CS134">
        <v>495.649</v>
      </c>
      <c r="CT134">
        <v>0</v>
      </c>
      <c r="CU134">
        <v>0</v>
      </c>
      <c r="CV134">
        <v>0</v>
      </c>
      <c r="CW134">
        <v>0</v>
      </c>
      <c r="CX134">
        <v>0</v>
      </c>
      <c r="CY134">
        <v>0</v>
      </c>
      <c r="CZ134">
        <v>495.649</v>
      </c>
      <c r="DA134">
        <v>0</v>
      </c>
      <c r="DB134">
        <v>0</v>
      </c>
      <c r="DC134">
        <v>0</v>
      </c>
      <c r="DD134">
        <v>0</v>
      </c>
      <c r="DE134">
        <v>495.649</v>
      </c>
      <c r="DF134">
        <v>0</v>
      </c>
      <c r="DG134">
        <v>0</v>
      </c>
      <c r="DH134">
        <v>0</v>
      </c>
      <c r="DI134">
        <v>0</v>
      </c>
      <c r="DJ134">
        <v>0</v>
      </c>
      <c r="DK134">
        <v>0</v>
      </c>
      <c r="DL134">
        <v>0</v>
      </c>
      <c r="DM134">
        <v>0</v>
      </c>
      <c r="DN134">
        <v>0</v>
      </c>
      <c r="DO134">
        <v>0</v>
      </c>
      <c r="DP134">
        <v>0</v>
      </c>
      <c r="DQ134">
        <v>0</v>
      </c>
      <c r="DR134">
        <v>0</v>
      </c>
      <c r="DS134">
        <v>4.21129</v>
      </c>
      <c r="DT134">
        <v>123.10599999999999</v>
      </c>
      <c r="DU134">
        <v>29.786300000000001</v>
      </c>
      <c r="DV134">
        <v>0</v>
      </c>
      <c r="DW134">
        <v>0</v>
      </c>
      <c r="DX134">
        <v>13.779500000000001</v>
      </c>
      <c r="DY134">
        <v>59.970199999999998</v>
      </c>
      <c r="DZ134">
        <v>230.85400000000001</v>
      </c>
      <c r="EA134">
        <v>95.137</v>
      </c>
      <c r="EB134">
        <v>0</v>
      </c>
      <c r="EC134">
        <v>0.46402399999999999</v>
      </c>
      <c r="ED134">
        <v>0</v>
      </c>
      <c r="EE134">
        <v>0</v>
      </c>
      <c r="EF134">
        <v>0</v>
      </c>
      <c r="EG134">
        <v>326.45499999999998</v>
      </c>
      <c r="EH134">
        <v>322.24299999999999</v>
      </c>
      <c r="EI134">
        <v>4.21129</v>
      </c>
      <c r="EJ134">
        <v>0</v>
      </c>
      <c r="EK134">
        <v>0</v>
      </c>
      <c r="EM134">
        <v>0</v>
      </c>
      <c r="EN134">
        <v>0</v>
      </c>
      <c r="EP134">
        <v>0</v>
      </c>
      <c r="EQ134">
        <v>0</v>
      </c>
      <c r="ER134">
        <v>39.352800000000002</v>
      </c>
      <c r="ES134">
        <v>13.5563</v>
      </c>
      <c r="ET134">
        <v>0</v>
      </c>
      <c r="EU134">
        <v>0</v>
      </c>
      <c r="EV134">
        <v>0</v>
      </c>
      <c r="EW134">
        <v>12.5984</v>
      </c>
      <c r="EX134">
        <v>65.507400000000004</v>
      </c>
      <c r="EY134">
        <v>14.089600000000001</v>
      </c>
      <c r="EZ134">
        <v>0</v>
      </c>
      <c r="FA134">
        <v>5.6823199999999997E-2</v>
      </c>
      <c r="FB134">
        <v>0</v>
      </c>
      <c r="FC134">
        <v>0</v>
      </c>
      <c r="FD134">
        <v>0</v>
      </c>
      <c r="FE134">
        <v>79.653899999999993</v>
      </c>
      <c r="FF134">
        <v>0</v>
      </c>
      <c r="FG134">
        <v>35.182600000000001</v>
      </c>
      <c r="FH134">
        <v>5.0608399999999998</v>
      </c>
      <c r="FI134">
        <v>0</v>
      </c>
      <c r="FJ134">
        <v>0</v>
      </c>
      <c r="FK134">
        <v>1.8221400000000001</v>
      </c>
      <c r="FL134">
        <v>12.559799999999999</v>
      </c>
      <c r="FM134">
        <v>54.625300000000003</v>
      </c>
      <c r="FN134">
        <v>14.089600000000001</v>
      </c>
      <c r="FO134">
        <v>0</v>
      </c>
      <c r="FP134">
        <v>6.7214899999999994E-2</v>
      </c>
      <c r="FQ134">
        <v>0</v>
      </c>
      <c r="FR134">
        <v>0</v>
      </c>
      <c r="FS134">
        <v>0</v>
      </c>
      <c r="FT134">
        <v>68.782200000000003</v>
      </c>
      <c r="FU134" t="s">
        <v>642</v>
      </c>
      <c r="FV134" t="s">
        <v>622</v>
      </c>
      <c r="FW134" t="s">
        <v>528</v>
      </c>
      <c r="FX134" t="s">
        <v>115</v>
      </c>
      <c r="FY134" t="s">
        <v>530</v>
      </c>
      <c r="FZ134" t="s">
        <v>116</v>
      </c>
      <c r="GA134" t="s">
        <v>549</v>
      </c>
      <c r="GB134" t="s">
        <v>650</v>
      </c>
      <c r="GC134">
        <v>0</v>
      </c>
      <c r="GD134">
        <v>16.722000000000001</v>
      </c>
      <c r="GE134">
        <v>13.288399999999999</v>
      </c>
      <c r="GF134">
        <v>0</v>
      </c>
      <c r="GG134">
        <v>0</v>
      </c>
      <c r="GH134">
        <v>0</v>
      </c>
      <c r="GI134">
        <v>9.8343699999999998</v>
      </c>
      <c r="GJ134">
        <v>39.840000000000003</v>
      </c>
      <c r="GK134">
        <v>13.5962</v>
      </c>
      <c r="GL134">
        <v>0</v>
      </c>
      <c r="GM134">
        <v>3.8760299999999998E-2</v>
      </c>
      <c r="GN134">
        <v>0</v>
      </c>
      <c r="GO134">
        <v>0</v>
      </c>
      <c r="GP134">
        <v>0</v>
      </c>
      <c r="GQ134">
        <v>53.48</v>
      </c>
      <c r="GR134">
        <v>0.95802200000000004</v>
      </c>
      <c r="GS134">
        <v>0</v>
      </c>
      <c r="GT134">
        <v>0</v>
      </c>
      <c r="GU134">
        <v>0</v>
      </c>
      <c r="GV134">
        <v>0</v>
      </c>
      <c r="GW134">
        <v>3.2602699999999998</v>
      </c>
      <c r="GX134">
        <v>0</v>
      </c>
      <c r="GY134">
        <v>4.22</v>
      </c>
      <c r="GZ134">
        <v>0</v>
      </c>
      <c r="HA134">
        <v>0</v>
      </c>
      <c r="HB134">
        <v>0</v>
      </c>
      <c r="HC134">
        <v>0</v>
      </c>
      <c r="HD134">
        <v>4.22</v>
      </c>
      <c r="HE134">
        <v>0</v>
      </c>
      <c r="HF134">
        <v>15.2454</v>
      </c>
      <c r="HG134">
        <v>4.2888999999999999</v>
      </c>
      <c r="HH134">
        <v>0</v>
      </c>
      <c r="HI134">
        <v>0</v>
      </c>
      <c r="HJ134">
        <v>2.11131</v>
      </c>
      <c r="HK134">
        <v>9.59483</v>
      </c>
      <c r="HL134">
        <v>31.24</v>
      </c>
      <c r="HM134">
        <v>13.5962</v>
      </c>
      <c r="HN134">
        <v>0</v>
      </c>
      <c r="HO134">
        <v>6.6602700000000001E-2</v>
      </c>
      <c r="HP134">
        <v>0</v>
      </c>
      <c r="HQ134">
        <v>0</v>
      </c>
      <c r="HR134">
        <v>0</v>
      </c>
      <c r="HS134">
        <v>44.91</v>
      </c>
      <c r="HT134">
        <v>2.63043</v>
      </c>
      <c r="HU134">
        <v>0</v>
      </c>
      <c r="HV134">
        <v>0</v>
      </c>
      <c r="HW134">
        <v>0</v>
      </c>
      <c r="HX134">
        <v>0</v>
      </c>
      <c r="HY134">
        <v>0</v>
      </c>
      <c r="HZ134">
        <v>0</v>
      </c>
      <c r="IA134">
        <v>2.63</v>
      </c>
      <c r="IB134">
        <v>0</v>
      </c>
      <c r="IC134">
        <v>0</v>
      </c>
      <c r="ID134">
        <v>0</v>
      </c>
      <c r="IE134">
        <v>0</v>
      </c>
      <c r="IF134">
        <v>2.63</v>
      </c>
    </row>
    <row r="135" spans="1:240" x14ac:dyDescent="0.3">
      <c r="A135" s="67">
        <v>43887.516898148147</v>
      </c>
      <c r="B135" t="s">
        <v>335</v>
      </c>
      <c r="C135" t="s">
        <v>335</v>
      </c>
      <c r="D135" t="s">
        <v>276</v>
      </c>
      <c r="E135">
        <v>24563.1</v>
      </c>
      <c r="F135">
        <v>24692.3</v>
      </c>
      <c r="G135" t="s">
        <v>112</v>
      </c>
      <c r="H135" s="68">
        <v>3.125E-2</v>
      </c>
      <c r="I135" t="s">
        <v>113</v>
      </c>
      <c r="J135">
        <v>-29.41</v>
      </c>
      <c r="K135" t="s">
        <v>114</v>
      </c>
      <c r="L135" t="s">
        <v>114</v>
      </c>
      <c r="M135" t="s">
        <v>258</v>
      </c>
      <c r="N135">
        <v>0</v>
      </c>
      <c r="O135">
        <v>18667.2</v>
      </c>
      <c r="P135">
        <v>70571.5</v>
      </c>
      <c r="Q135">
        <v>0</v>
      </c>
      <c r="R135">
        <v>0</v>
      </c>
      <c r="S135">
        <v>0</v>
      </c>
      <c r="T135">
        <v>46165.7</v>
      </c>
      <c r="U135">
        <v>135404</v>
      </c>
      <c r="V135">
        <v>77659.399999999994</v>
      </c>
      <c r="W135">
        <v>0</v>
      </c>
      <c r="X135">
        <v>179.08</v>
      </c>
      <c r="Y135">
        <v>0</v>
      </c>
      <c r="Z135">
        <v>0</v>
      </c>
      <c r="AA135">
        <v>0</v>
      </c>
      <c r="AB135">
        <v>213243</v>
      </c>
      <c r="AC135">
        <v>391.31799999999998</v>
      </c>
      <c r="AD135">
        <v>0</v>
      </c>
      <c r="AE135">
        <v>0</v>
      </c>
      <c r="AF135">
        <v>0</v>
      </c>
      <c r="AG135">
        <v>0</v>
      </c>
      <c r="AH135">
        <v>690.27800000000002</v>
      </c>
      <c r="AI135">
        <v>0</v>
      </c>
      <c r="AJ135">
        <v>1081.5999999999999</v>
      </c>
      <c r="AK135">
        <v>0</v>
      </c>
      <c r="AL135">
        <v>0</v>
      </c>
      <c r="AM135">
        <v>0</v>
      </c>
      <c r="AN135">
        <v>0</v>
      </c>
      <c r="AO135">
        <v>1081.5999999999999</v>
      </c>
      <c r="AP135">
        <v>0</v>
      </c>
      <c r="AQ135">
        <v>0</v>
      </c>
      <c r="AR135">
        <v>0</v>
      </c>
      <c r="AS135">
        <v>0</v>
      </c>
      <c r="AT135">
        <v>0</v>
      </c>
      <c r="AU135">
        <v>0</v>
      </c>
      <c r="AV135">
        <v>0</v>
      </c>
      <c r="AW135">
        <v>0</v>
      </c>
      <c r="AX135">
        <v>0</v>
      </c>
      <c r="AY135">
        <v>0</v>
      </c>
      <c r="AZ135">
        <v>0</v>
      </c>
      <c r="BA135">
        <v>0</v>
      </c>
      <c r="BB135">
        <v>0</v>
      </c>
      <c r="BC135">
        <v>3.2037599999999999</v>
      </c>
      <c r="BD135">
        <v>36.1098</v>
      </c>
      <c r="BE135">
        <v>84.460599999999999</v>
      </c>
      <c r="BF135">
        <v>0</v>
      </c>
      <c r="BG135">
        <v>0</v>
      </c>
      <c r="BH135">
        <v>5.0726599999999999</v>
      </c>
      <c r="BI135">
        <v>59.847700000000003</v>
      </c>
      <c r="BJ135">
        <v>188.69499999999999</v>
      </c>
      <c r="BK135">
        <v>93.919200000000004</v>
      </c>
      <c r="BL135">
        <v>0</v>
      </c>
      <c r="BM135">
        <v>0.23429700000000001</v>
      </c>
      <c r="BN135">
        <v>0</v>
      </c>
      <c r="BO135">
        <v>0</v>
      </c>
      <c r="BP135">
        <v>0</v>
      </c>
      <c r="BQ135">
        <v>282.84800000000001</v>
      </c>
      <c r="BR135">
        <v>274.572</v>
      </c>
      <c r="BS135">
        <v>8.2764199999999999</v>
      </c>
      <c r="BT135">
        <v>0</v>
      </c>
      <c r="BU135">
        <v>0</v>
      </c>
      <c r="BW135">
        <v>0</v>
      </c>
      <c r="BX135">
        <v>0</v>
      </c>
      <c r="BZ135">
        <v>0</v>
      </c>
      <c r="CA135" t="s">
        <v>114</v>
      </c>
      <c r="CB135" t="s">
        <v>114</v>
      </c>
      <c r="CC135" t="s">
        <v>190</v>
      </c>
      <c r="CD135">
        <v>0</v>
      </c>
      <c r="CE135">
        <v>17972.7</v>
      </c>
      <c r="CF135">
        <v>32658.400000000001</v>
      </c>
      <c r="CG135">
        <v>0</v>
      </c>
      <c r="CH135">
        <v>0</v>
      </c>
      <c r="CI135">
        <v>13506.5</v>
      </c>
      <c r="CJ135">
        <v>44189.3</v>
      </c>
      <c r="CK135">
        <v>108327</v>
      </c>
      <c r="CL135">
        <v>77659.399999999994</v>
      </c>
      <c r="CM135">
        <v>0</v>
      </c>
      <c r="CN135">
        <v>379.815</v>
      </c>
      <c r="CO135">
        <v>0</v>
      </c>
      <c r="CP135">
        <v>0</v>
      </c>
      <c r="CQ135">
        <v>0</v>
      </c>
      <c r="CR135">
        <v>186366</v>
      </c>
      <c r="CS135">
        <v>919.178</v>
      </c>
      <c r="CT135">
        <v>0</v>
      </c>
      <c r="CU135">
        <v>0</v>
      </c>
      <c r="CV135">
        <v>0</v>
      </c>
      <c r="CW135">
        <v>0</v>
      </c>
      <c r="CX135">
        <v>0</v>
      </c>
      <c r="CY135">
        <v>0</v>
      </c>
      <c r="CZ135">
        <v>919.178</v>
      </c>
      <c r="DA135">
        <v>0</v>
      </c>
      <c r="DB135">
        <v>0</v>
      </c>
      <c r="DC135">
        <v>0</v>
      </c>
      <c r="DD135">
        <v>0</v>
      </c>
      <c r="DE135">
        <v>919.178</v>
      </c>
      <c r="DF135">
        <v>0</v>
      </c>
      <c r="DG135">
        <v>0</v>
      </c>
      <c r="DH135">
        <v>0</v>
      </c>
      <c r="DI135">
        <v>0</v>
      </c>
      <c r="DJ135">
        <v>0</v>
      </c>
      <c r="DK135">
        <v>0</v>
      </c>
      <c r="DL135">
        <v>0</v>
      </c>
      <c r="DM135">
        <v>0</v>
      </c>
      <c r="DN135">
        <v>0</v>
      </c>
      <c r="DO135">
        <v>0</v>
      </c>
      <c r="DP135">
        <v>0</v>
      </c>
      <c r="DQ135">
        <v>0</v>
      </c>
      <c r="DR135">
        <v>0</v>
      </c>
      <c r="DS135">
        <v>7.6827100000000002</v>
      </c>
      <c r="DT135">
        <v>35.069600000000001</v>
      </c>
      <c r="DU135">
        <v>42.721699999999998</v>
      </c>
      <c r="DV135">
        <v>0</v>
      </c>
      <c r="DW135">
        <v>0</v>
      </c>
      <c r="DX135">
        <v>16.028400000000001</v>
      </c>
      <c r="DY135">
        <v>57.781199999999998</v>
      </c>
      <c r="DZ135">
        <v>159.28399999999999</v>
      </c>
      <c r="EA135">
        <v>93.919200000000004</v>
      </c>
      <c r="EB135">
        <v>0</v>
      </c>
      <c r="EC135">
        <v>0.45810400000000001</v>
      </c>
      <c r="ED135">
        <v>0</v>
      </c>
      <c r="EE135">
        <v>0</v>
      </c>
      <c r="EF135">
        <v>0</v>
      </c>
      <c r="EG135">
        <v>253.661</v>
      </c>
      <c r="EH135">
        <v>245.97800000000001</v>
      </c>
      <c r="EI135">
        <v>7.6827100000000002</v>
      </c>
      <c r="EJ135">
        <v>0</v>
      </c>
      <c r="EK135">
        <v>0</v>
      </c>
      <c r="EM135">
        <v>0</v>
      </c>
      <c r="EN135">
        <v>0</v>
      </c>
      <c r="EP135">
        <v>0</v>
      </c>
      <c r="EQ135">
        <v>0</v>
      </c>
      <c r="ER135">
        <v>10.990500000000001</v>
      </c>
      <c r="ES135">
        <v>13.039199999999999</v>
      </c>
      <c r="ET135">
        <v>0</v>
      </c>
      <c r="EU135">
        <v>0</v>
      </c>
      <c r="EV135">
        <v>0</v>
      </c>
      <c r="EW135">
        <v>12.3504</v>
      </c>
      <c r="EX135">
        <v>36.380099999999999</v>
      </c>
      <c r="EY135">
        <v>14.089600000000001</v>
      </c>
      <c r="EZ135">
        <v>0</v>
      </c>
      <c r="FA135">
        <v>5.3309299999999997E-2</v>
      </c>
      <c r="FB135">
        <v>0</v>
      </c>
      <c r="FC135">
        <v>0</v>
      </c>
      <c r="FD135">
        <v>0</v>
      </c>
      <c r="FE135">
        <v>50.523000000000003</v>
      </c>
      <c r="FF135">
        <v>0</v>
      </c>
      <c r="FG135">
        <v>10.96</v>
      </c>
      <c r="FH135">
        <v>8.3209199999999992</v>
      </c>
      <c r="FI135">
        <v>0</v>
      </c>
      <c r="FJ135">
        <v>0</v>
      </c>
      <c r="FK135">
        <v>2.2770299999999999</v>
      </c>
      <c r="FL135">
        <v>12.2972</v>
      </c>
      <c r="FM135">
        <v>33.8551</v>
      </c>
      <c r="FN135">
        <v>14.089600000000001</v>
      </c>
      <c r="FO135">
        <v>0</v>
      </c>
      <c r="FP135">
        <v>6.7214899999999994E-2</v>
      </c>
      <c r="FQ135">
        <v>0</v>
      </c>
      <c r="FR135">
        <v>0</v>
      </c>
      <c r="FS135">
        <v>0</v>
      </c>
      <c r="FT135">
        <v>48.011899999999997</v>
      </c>
      <c r="FU135" t="s">
        <v>642</v>
      </c>
      <c r="FV135" t="s">
        <v>622</v>
      </c>
      <c r="FW135" t="s">
        <v>528</v>
      </c>
      <c r="FX135" t="s">
        <v>115</v>
      </c>
      <c r="FY135" t="s">
        <v>530</v>
      </c>
      <c r="FZ135" t="s">
        <v>116</v>
      </c>
      <c r="GA135" t="s">
        <v>549</v>
      </c>
      <c r="GB135" t="s">
        <v>650</v>
      </c>
      <c r="GC135">
        <v>0</v>
      </c>
      <c r="GD135">
        <v>3.6442399999999999</v>
      </c>
      <c r="GE135">
        <v>12.781000000000001</v>
      </c>
      <c r="GF135">
        <v>0</v>
      </c>
      <c r="GG135">
        <v>0</v>
      </c>
      <c r="GH135">
        <v>0</v>
      </c>
      <c r="GI135">
        <v>9.4800500000000003</v>
      </c>
      <c r="GJ135">
        <v>25.9</v>
      </c>
      <c r="GK135">
        <v>13.5962</v>
      </c>
      <c r="GL135">
        <v>0</v>
      </c>
      <c r="GM135">
        <v>3.8272899999999999E-2</v>
      </c>
      <c r="GN135">
        <v>0</v>
      </c>
      <c r="GO135">
        <v>0</v>
      </c>
      <c r="GP135">
        <v>0</v>
      </c>
      <c r="GQ135">
        <v>39.54</v>
      </c>
      <c r="GR135">
        <v>2.07674</v>
      </c>
      <c r="GS135">
        <v>0</v>
      </c>
      <c r="GT135">
        <v>0</v>
      </c>
      <c r="GU135">
        <v>0</v>
      </c>
      <c r="GV135">
        <v>0</v>
      </c>
      <c r="GW135">
        <v>3.6633300000000002</v>
      </c>
      <c r="GX135">
        <v>0</v>
      </c>
      <c r="GY135">
        <v>5.74</v>
      </c>
      <c r="GZ135">
        <v>0</v>
      </c>
      <c r="HA135">
        <v>0</v>
      </c>
      <c r="HB135">
        <v>0</v>
      </c>
      <c r="HC135">
        <v>0</v>
      </c>
      <c r="HD135">
        <v>5.74</v>
      </c>
      <c r="HE135">
        <v>0</v>
      </c>
      <c r="HF135">
        <v>3.52223</v>
      </c>
      <c r="HG135">
        <v>5.9586699999999997</v>
      </c>
      <c r="HH135">
        <v>0</v>
      </c>
      <c r="HI135">
        <v>0</v>
      </c>
      <c r="HJ135">
        <v>2.46007</v>
      </c>
      <c r="HK135">
        <v>9.2277100000000001</v>
      </c>
      <c r="HL135">
        <v>21.17</v>
      </c>
      <c r="HM135">
        <v>13.5962</v>
      </c>
      <c r="HN135">
        <v>0</v>
      </c>
      <c r="HO135">
        <v>6.6602700000000001E-2</v>
      </c>
      <c r="HP135">
        <v>0</v>
      </c>
      <c r="HQ135">
        <v>0</v>
      </c>
      <c r="HR135">
        <v>0</v>
      </c>
      <c r="HS135">
        <v>34.840000000000003</v>
      </c>
      <c r="HT135">
        <v>4.8781100000000004</v>
      </c>
      <c r="HU135">
        <v>0</v>
      </c>
      <c r="HV135">
        <v>0</v>
      </c>
      <c r="HW135">
        <v>0</v>
      </c>
      <c r="HX135">
        <v>0</v>
      </c>
      <c r="HY135">
        <v>0</v>
      </c>
      <c r="HZ135">
        <v>0</v>
      </c>
      <c r="IA135">
        <v>4.88</v>
      </c>
      <c r="IB135">
        <v>0</v>
      </c>
      <c r="IC135">
        <v>0</v>
      </c>
      <c r="ID135">
        <v>0</v>
      </c>
      <c r="IE135">
        <v>0</v>
      </c>
      <c r="IF135">
        <v>4.88</v>
      </c>
    </row>
    <row r="136" spans="1:240" x14ac:dyDescent="0.3">
      <c r="A136" s="67">
        <v>43887.517453703702</v>
      </c>
      <c r="B136" t="s">
        <v>336</v>
      </c>
      <c r="C136" t="s">
        <v>336</v>
      </c>
      <c r="D136" t="s">
        <v>276</v>
      </c>
      <c r="E136">
        <v>24563.1</v>
      </c>
      <c r="F136">
        <v>24692.3</v>
      </c>
      <c r="G136" t="s">
        <v>112</v>
      </c>
      <c r="H136" s="68">
        <v>3.125E-2</v>
      </c>
      <c r="I136" t="s">
        <v>113</v>
      </c>
      <c r="J136">
        <v>-29.53</v>
      </c>
      <c r="K136" t="s">
        <v>114</v>
      </c>
      <c r="L136" t="s">
        <v>114</v>
      </c>
      <c r="M136" t="s">
        <v>258</v>
      </c>
      <c r="N136">
        <v>0</v>
      </c>
      <c r="O136">
        <v>19029.900000000001</v>
      </c>
      <c r="P136">
        <v>70571.5</v>
      </c>
      <c r="Q136">
        <v>0</v>
      </c>
      <c r="R136">
        <v>0</v>
      </c>
      <c r="S136">
        <v>0</v>
      </c>
      <c r="T136">
        <v>46165.7</v>
      </c>
      <c r="U136">
        <v>135767</v>
      </c>
      <c r="V136">
        <v>77659.399999999994</v>
      </c>
      <c r="W136">
        <v>0</v>
      </c>
      <c r="X136">
        <v>179.08</v>
      </c>
      <c r="Y136">
        <v>0</v>
      </c>
      <c r="Z136">
        <v>0</v>
      </c>
      <c r="AA136">
        <v>0</v>
      </c>
      <c r="AB136">
        <v>213606</v>
      </c>
      <c r="AC136">
        <v>363.05099999999999</v>
      </c>
      <c r="AD136">
        <v>0</v>
      </c>
      <c r="AE136">
        <v>0</v>
      </c>
      <c r="AF136">
        <v>0</v>
      </c>
      <c r="AG136">
        <v>0</v>
      </c>
      <c r="AH136">
        <v>690.27800000000002</v>
      </c>
      <c r="AI136">
        <v>0</v>
      </c>
      <c r="AJ136">
        <v>1053.33</v>
      </c>
      <c r="AK136">
        <v>0</v>
      </c>
      <c r="AL136">
        <v>0</v>
      </c>
      <c r="AM136">
        <v>0</v>
      </c>
      <c r="AN136">
        <v>0</v>
      </c>
      <c r="AO136">
        <v>1053.33</v>
      </c>
      <c r="AP136">
        <v>0</v>
      </c>
      <c r="AQ136">
        <v>0</v>
      </c>
      <c r="AR136">
        <v>0</v>
      </c>
      <c r="AS136">
        <v>0</v>
      </c>
      <c r="AT136">
        <v>0</v>
      </c>
      <c r="AU136">
        <v>0</v>
      </c>
      <c r="AV136">
        <v>0</v>
      </c>
      <c r="AW136">
        <v>0</v>
      </c>
      <c r="AX136">
        <v>0</v>
      </c>
      <c r="AY136">
        <v>0</v>
      </c>
      <c r="AZ136">
        <v>0</v>
      </c>
      <c r="BA136">
        <v>0</v>
      </c>
      <c r="BB136">
        <v>0</v>
      </c>
      <c r="BC136">
        <v>2.9699200000000001</v>
      </c>
      <c r="BD136">
        <v>36.458599999999997</v>
      </c>
      <c r="BE136">
        <v>84.460599999999999</v>
      </c>
      <c r="BF136">
        <v>0</v>
      </c>
      <c r="BG136">
        <v>0</v>
      </c>
      <c r="BH136">
        <v>5.0726599999999999</v>
      </c>
      <c r="BI136">
        <v>59.847700000000003</v>
      </c>
      <c r="BJ136">
        <v>188.81</v>
      </c>
      <c r="BK136">
        <v>93.919200000000004</v>
      </c>
      <c r="BL136">
        <v>0</v>
      </c>
      <c r="BM136">
        <v>0.23429700000000001</v>
      </c>
      <c r="BN136">
        <v>0</v>
      </c>
      <c r="BO136">
        <v>0</v>
      </c>
      <c r="BP136">
        <v>0</v>
      </c>
      <c r="BQ136">
        <v>282.96300000000002</v>
      </c>
      <c r="BR136">
        <v>274.92</v>
      </c>
      <c r="BS136">
        <v>8.0425799999999992</v>
      </c>
      <c r="BT136">
        <v>0</v>
      </c>
      <c r="BU136">
        <v>0</v>
      </c>
      <c r="BW136">
        <v>0</v>
      </c>
      <c r="BX136">
        <v>0</v>
      </c>
      <c r="BZ136">
        <v>0</v>
      </c>
      <c r="CA136" t="s">
        <v>114</v>
      </c>
      <c r="CB136" t="s">
        <v>114</v>
      </c>
      <c r="CC136" t="s">
        <v>190</v>
      </c>
      <c r="CD136">
        <v>0</v>
      </c>
      <c r="CE136">
        <v>17972.7</v>
      </c>
      <c r="CF136">
        <v>32658.400000000001</v>
      </c>
      <c r="CG136">
        <v>0</v>
      </c>
      <c r="CH136">
        <v>0</v>
      </c>
      <c r="CI136">
        <v>13506.5</v>
      </c>
      <c r="CJ136">
        <v>44189.3</v>
      </c>
      <c r="CK136">
        <v>108327</v>
      </c>
      <c r="CL136">
        <v>77659.399999999994</v>
      </c>
      <c r="CM136">
        <v>0</v>
      </c>
      <c r="CN136">
        <v>379.815</v>
      </c>
      <c r="CO136">
        <v>0</v>
      </c>
      <c r="CP136">
        <v>0</v>
      </c>
      <c r="CQ136">
        <v>0</v>
      </c>
      <c r="CR136">
        <v>186366</v>
      </c>
      <c r="CS136">
        <v>919.178</v>
      </c>
      <c r="CT136">
        <v>0</v>
      </c>
      <c r="CU136">
        <v>0</v>
      </c>
      <c r="CV136">
        <v>0</v>
      </c>
      <c r="CW136">
        <v>0</v>
      </c>
      <c r="CX136">
        <v>0</v>
      </c>
      <c r="CY136">
        <v>0</v>
      </c>
      <c r="CZ136">
        <v>919.178</v>
      </c>
      <c r="DA136">
        <v>0</v>
      </c>
      <c r="DB136">
        <v>0</v>
      </c>
      <c r="DC136">
        <v>0</v>
      </c>
      <c r="DD136">
        <v>0</v>
      </c>
      <c r="DE136">
        <v>919.178</v>
      </c>
      <c r="DF136">
        <v>0</v>
      </c>
      <c r="DG136">
        <v>0</v>
      </c>
      <c r="DH136">
        <v>0</v>
      </c>
      <c r="DI136">
        <v>0</v>
      </c>
      <c r="DJ136">
        <v>0</v>
      </c>
      <c r="DK136">
        <v>0</v>
      </c>
      <c r="DL136">
        <v>0</v>
      </c>
      <c r="DM136">
        <v>0</v>
      </c>
      <c r="DN136">
        <v>0</v>
      </c>
      <c r="DO136">
        <v>0</v>
      </c>
      <c r="DP136">
        <v>0</v>
      </c>
      <c r="DQ136">
        <v>0</v>
      </c>
      <c r="DR136">
        <v>0</v>
      </c>
      <c r="DS136">
        <v>7.6827100000000002</v>
      </c>
      <c r="DT136">
        <v>35.069600000000001</v>
      </c>
      <c r="DU136">
        <v>42.721699999999998</v>
      </c>
      <c r="DV136">
        <v>0</v>
      </c>
      <c r="DW136">
        <v>0</v>
      </c>
      <c r="DX136">
        <v>16.028400000000001</v>
      </c>
      <c r="DY136">
        <v>57.781199999999998</v>
      </c>
      <c r="DZ136">
        <v>159.28399999999999</v>
      </c>
      <c r="EA136">
        <v>93.919200000000004</v>
      </c>
      <c r="EB136">
        <v>0</v>
      </c>
      <c r="EC136">
        <v>0.45810400000000001</v>
      </c>
      <c r="ED136">
        <v>0</v>
      </c>
      <c r="EE136">
        <v>0</v>
      </c>
      <c r="EF136">
        <v>0</v>
      </c>
      <c r="EG136">
        <v>253.661</v>
      </c>
      <c r="EH136">
        <v>245.97800000000001</v>
      </c>
      <c r="EI136">
        <v>7.6827100000000002</v>
      </c>
      <c r="EJ136">
        <v>0</v>
      </c>
      <c r="EK136">
        <v>0</v>
      </c>
      <c r="EM136">
        <v>0</v>
      </c>
      <c r="EN136">
        <v>0</v>
      </c>
      <c r="EP136">
        <v>0</v>
      </c>
      <c r="EQ136">
        <v>0</v>
      </c>
      <c r="ER136">
        <v>10.987299999999999</v>
      </c>
      <c r="ES136">
        <v>13.039199999999999</v>
      </c>
      <c r="ET136">
        <v>0</v>
      </c>
      <c r="EU136">
        <v>0</v>
      </c>
      <c r="EV136">
        <v>0</v>
      </c>
      <c r="EW136">
        <v>12.3504</v>
      </c>
      <c r="EX136">
        <v>36.376899999999999</v>
      </c>
      <c r="EY136">
        <v>14.089600000000001</v>
      </c>
      <c r="EZ136">
        <v>0</v>
      </c>
      <c r="FA136">
        <v>5.3309299999999997E-2</v>
      </c>
      <c r="FB136">
        <v>0</v>
      </c>
      <c r="FC136">
        <v>0</v>
      </c>
      <c r="FD136">
        <v>0</v>
      </c>
      <c r="FE136">
        <v>50.519799999999996</v>
      </c>
      <c r="FF136">
        <v>0</v>
      </c>
      <c r="FG136">
        <v>10.96</v>
      </c>
      <c r="FH136">
        <v>8.3209199999999992</v>
      </c>
      <c r="FI136">
        <v>0</v>
      </c>
      <c r="FJ136">
        <v>0</v>
      </c>
      <c r="FK136">
        <v>2.2770299999999999</v>
      </c>
      <c r="FL136">
        <v>12.2972</v>
      </c>
      <c r="FM136">
        <v>33.8551</v>
      </c>
      <c r="FN136">
        <v>14.089600000000001</v>
      </c>
      <c r="FO136">
        <v>0</v>
      </c>
      <c r="FP136">
        <v>6.7214899999999994E-2</v>
      </c>
      <c r="FQ136">
        <v>0</v>
      </c>
      <c r="FR136">
        <v>0</v>
      </c>
      <c r="FS136">
        <v>0</v>
      </c>
      <c r="FT136">
        <v>48.011899999999997</v>
      </c>
      <c r="FU136" t="s">
        <v>642</v>
      </c>
      <c r="FV136" t="s">
        <v>622</v>
      </c>
      <c r="FW136" t="s">
        <v>528</v>
      </c>
      <c r="FX136" t="s">
        <v>115</v>
      </c>
      <c r="FY136" t="s">
        <v>530</v>
      </c>
      <c r="FZ136" t="s">
        <v>116</v>
      </c>
      <c r="GA136" t="s">
        <v>549</v>
      </c>
      <c r="GB136" t="s">
        <v>650</v>
      </c>
      <c r="GC136">
        <v>0</v>
      </c>
      <c r="GD136">
        <v>3.6978300000000002</v>
      </c>
      <c r="GE136">
        <v>12.781000000000001</v>
      </c>
      <c r="GF136">
        <v>0</v>
      </c>
      <c r="GG136">
        <v>0</v>
      </c>
      <c r="GH136">
        <v>0</v>
      </c>
      <c r="GI136">
        <v>9.4800500000000003</v>
      </c>
      <c r="GJ136">
        <v>25.96</v>
      </c>
      <c r="GK136">
        <v>13.5962</v>
      </c>
      <c r="GL136">
        <v>0</v>
      </c>
      <c r="GM136">
        <v>3.8272899999999999E-2</v>
      </c>
      <c r="GN136">
        <v>0</v>
      </c>
      <c r="GO136">
        <v>0</v>
      </c>
      <c r="GP136">
        <v>0</v>
      </c>
      <c r="GQ136">
        <v>39.6</v>
      </c>
      <c r="GR136">
        <v>1.9267300000000001</v>
      </c>
      <c r="GS136">
        <v>0</v>
      </c>
      <c r="GT136">
        <v>0</v>
      </c>
      <c r="GU136">
        <v>0</v>
      </c>
      <c r="GV136">
        <v>0</v>
      </c>
      <c r="GW136">
        <v>3.6633300000000002</v>
      </c>
      <c r="GX136">
        <v>0</v>
      </c>
      <c r="GY136">
        <v>5.59</v>
      </c>
      <c r="GZ136">
        <v>0</v>
      </c>
      <c r="HA136">
        <v>0</v>
      </c>
      <c r="HB136">
        <v>0</v>
      </c>
      <c r="HC136">
        <v>0</v>
      </c>
      <c r="HD136">
        <v>5.59</v>
      </c>
      <c r="HE136">
        <v>0</v>
      </c>
      <c r="HF136">
        <v>3.52223</v>
      </c>
      <c r="HG136">
        <v>5.9586699999999997</v>
      </c>
      <c r="HH136">
        <v>0</v>
      </c>
      <c r="HI136">
        <v>0</v>
      </c>
      <c r="HJ136">
        <v>2.46007</v>
      </c>
      <c r="HK136">
        <v>9.2277100000000001</v>
      </c>
      <c r="HL136">
        <v>21.17</v>
      </c>
      <c r="HM136">
        <v>13.5962</v>
      </c>
      <c r="HN136">
        <v>0</v>
      </c>
      <c r="HO136">
        <v>6.6602700000000001E-2</v>
      </c>
      <c r="HP136">
        <v>0</v>
      </c>
      <c r="HQ136">
        <v>0</v>
      </c>
      <c r="HR136">
        <v>0</v>
      </c>
      <c r="HS136">
        <v>34.840000000000003</v>
      </c>
      <c r="HT136">
        <v>4.8781100000000004</v>
      </c>
      <c r="HU136">
        <v>0</v>
      </c>
      <c r="HV136">
        <v>0</v>
      </c>
      <c r="HW136">
        <v>0</v>
      </c>
      <c r="HX136">
        <v>0</v>
      </c>
      <c r="HY136">
        <v>0</v>
      </c>
      <c r="HZ136">
        <v>0</v>
      </c>
      <c r="IA136">
        <v>4.88</v>
      </c>
      <c r="IB136">
        <v>0</v>
      </c>
      <c r="IC136">
        <v>0</v>
      </c>
      <c r="ID136">
        <v>0</v>
      </c>
      <c r="IE136">
        <v>0</v>
      </c>
      <c r="IF136">
        <v>4.88</v>
      </c>
    </row>
    <row r="137" spans="1:240" x14ac:dyDescent="0.3">
      <c r="A137" s="67">
        <v>43887.517997685187</v>
      </c>
      <c r="B137" t="s">
        <v>337</v>
      </c>
      <c r="C137" t="s">
        <v>337</v>
      </c>
      <c r="D137" t="s">
        <v>276</v>
      </c>
      <c r="E137">
        <v>24563.1</v>
      </c>
      <c r="F137">
        <v>24692.3</v>
      </c>
      <c r="G137" t="s">
        <v>112</v>
      </c>
      <c r="H137" s="68">
        <v>3.125E-2</v>
      </c>
      <c r="I137" t="s">
        <v>113</v>
      </c>
      <c r="J137">
        <v>-29.84</v>
      </c>
      <c r="K137" t="s">
        <v>114</v>
      </c>
      <c r="L137" t="s">
        <v>114</v>
      </c>
      <c r="M137" t="s">
        <v>190</v>
      </c>
      <c r="N137">
        <v>0</v>
      </c>
      <c r="O137">
        <v>18020.3</v>
      </c>
      <c r="P137">
        <v>70571.5</v>
      </c>
      <c r="Q137">
        <v>0</v>
      </c>
      <c r="R137">
        <v>0</v>
      </c>
      <c r="S137">
        <v>0</v>
      </c>
      <c r="T137">
        <v>46165.7</v>
      </c>
      <c r="U137">
        <v>134757</v>
      </c>
      <c r="V137">
        <v>77659.399999999994</v>
      </c>
      <c r="W137">
        <v>0</v>
      </c>
      <c r="X137">
        <v>179.08</v>
      </c>
      <c r="Y137">
        <v>0</v>
      </c>
      <c r="Z137">
        <v>0</v>
      </c>
      <c r="AA137">
        <v>0</v>
      </c>
      <c r="AB137">
        <v>212596</v>
      </c>
      <c r="AC137">
        <v>340.58699999999999</v>
      </c>
      <c r="AD137">
        <v>0</v>
      </c>
      <c r="AE137">
        <v>0</v>
      </c>
      <c r="AF137">
        <v>0</v>
      </c>
      <c r="AG137">
        <v>0</v>
      </c>
      <c r="AH137">
        <v>690.274</v>
      </c>
      <c r="AI137">
        <v>0</v>
      </c>
      <c r="AJ137">
        <v>1030.8599999999999</v>
      </c>
      <c r="AK137">
        <v>0</v>
      </c>
      <c r="AL137">
        <v>0</v>
      </c>
      <c r="AM137">
        <v>0</v>
      </c>
      <c r="AN137">
        <v>0</v>
      </c>
      <c r="AO137">
        <v>1030.8599999999999</v>
      </c>
      <c r="AP137">
        <v>0</v>
      </c>
      <c r="AQ137">
        <v>0</v>
      </c>
      <c r="AR137">
        <v>0</v>
      </c>
      <c r="AS137">
        <v>0</v>
      </c>
      <c r="AT137">
        <v>0</v>
      </c>
      <c r="AU137">
        <v>0</v>
      </c>
      <c r="AV137">
        <v>0</v>
      </c>
      <c r="AW137">
        <v>0</v>
      </c>
      <c r="AX137">
        <v>0</v>
      </c>
      <c r="AY137">
        <v>0</v>
      </c>
      <c r="AZ137">
        <v>0</v>
      </c>
      <c r="BA137">
        <v>0</v>
      </c>
      <c r="BB137">
        <v>0</v>
      </c>
      <c r="BC137">
        <v>2.7802899999999999</v>
      </c>
      <c r="BD137">
        <v>35.392499999999998</v>
      </c>
      <c r="BE137">
        <v>84.460599999999999</v>
      </c>
      <c r="BF137">
        <v>0</v>
      </c>
      <c r="BG137">
        <v>0</v>
      </c>
      <c r="BH137">
        <v>5.0726300000000002</v>
      </c>
      <c r="BI137">
        <v>59.847700000000003</v>
      </c>
      <c r="BJ137">
        <v>187.554</v>
      </c>
      <c r="BK137">
        <v>93.919200000000004</v>
      </c>
      <c r="BL137">
        <v>0</v>
      </c>
      <c r="BM137">
        <v>0.23429700000000001</v>
      </c>
      <c r="BN137">
        <v>0</v>
      </c>
      <c r="BO137">
        <v>0</v>
      </c>
      <c r="BP137">
        <v>0</v>
      </c>
      <c r="BQ137">
        <v>281.70699999999999</v>
      </c>
      <c r="BR137">
        <v>273.85399999999998</v>
      </c>
      <c r="BS137">
        <v>7.8529200000000001</v>
      </c>
      <c r="BT137">
        <v>0</v>
      </c>
      <c r="BU137">
        <v>0</v>
      </c>
      <c r="BW137">
        <v>0</v>
      </c>
      <c r="BX137">
        <v>0</v>
      </c>
      <c r="BZ137">
        <v>0</v>
      </c>
      <c r="CA137" t="s">
        <v>114</v>
      </c>
      <c r="CB137" t="s">
        <v>114</v>
      </c>
      <c r="CC137" t="s">
        <v>554</v>
      </c>
      <c r="CD137">
        <v>0</v>
      </c>
      <c r="CE137">
        <v>17911.400000000001</v>
      </c>
      <c r="CF137">
        <v>32270.6</v>
      </c>
      <c r="CG137">
        <v>0</v>
      </c>
      <c r="CH137">
        <v>0</v>
      </c>
      <c r="CI137">
        <v>13506.5</v>
      </c>
      <c r="CJ137">
        <v>44189.3</v>
      </c>
      <c r="CK137">
        <v>107878</v>
      </c>
      <c r="CL137">
        <v>77659.399999999994</v>
      </c>
      <c r="CM137">
        <v>0</v>
      </c>
      <c r="CN137">
        <v>379.815</v>
      </c>
      <c r="CO137">
        <v>0</v>
      </c>
      <c r="CP137">
        <v>0</v>
      </c>
      <c r="CQ137">
        <v>0</v>
      </c>
      <c r="CR137">
        <v>185917</v>
      </c>
      <c r="CS137">
        <v>922.55200000000002</v>
      </c>
      <c r="CT137">
        <v>0</v>
      </c>
      <c r="CU137">
        <v>0</v>
      </c>
      <c r="CV137">
        <v>0</v>
      </c>
      <c r="CW137">
        <v>0</v>
      </c>
      <c r="CX137">
        <v>0</v>
      </c>
      <c r="CY137">
        <v>0</v>
      </c>
      <c r="CZ137">
        <v>922.55200000000002</v>
      </c>
      <c r="DA137">
        <v>0</v>
      </c>
      <c r="DB137">
        <v>0</v>
      </c>
      <c r="DC137">
        <v>0</v>
      </c>
      <c r="DD137">
        <v>0</v>
      </c>
      <c r="DE137">
        <v>922.55200000000002</v>
      </c>
      <c r="DF137">
        <v>0</v>
      </c>
      <c r="DG137">
        <v>0</v>
      </c>
      <c r="DH137">
        <v>0</v>
      </c>
      <c r="DI137">
        <v>0</v>
      </c>
      <c r="DJ137">
        <v>0</v>
      </c>
      <c r="DK137">
        <v>0</v>
      </c>
      <c r="DL137">
        <v>0</v>
      </c>
      <c r="DM137">
        <v>0</v>
      </c>
      <c r="DN137">
        <v>0</v>
      </c>
      <c r="DO137">
        <v>0</v>
      </c>
      <c r="DP137">
        <v>0</v>
      </c>
      <c r="DQ137">
        <v>0</v>
      </c>
      <c r="DR137">
        <v>0</v>
      </c>
      <c r="DS137">
        <v>7.71014</v>
      </c>
      <c r="DT137">
        <v>34.773800000000001</v>
      </c>
      <c r="DU137">
        <v>41.42</v>
      </c>
      <c r="DV137">
        <v>0</v>
      </c>
      <c r="DW137">
        <v>0</v>
      </c>
      <c r="DX137">
        <v>16.028300000000002</v>
      </c>
      <c r="DY137">
        <v>57.781199999999998</v>
      </c>
      <c r="DZ137">
        <v>157.714</v>
      </c>
      <c r="EA137">
        <v>93.919200000000004</v>
      </c>
      <c r="EB137">
        <v>0</v>
      </c>
      <c r="EC137">
        <v>0.45810400000000001</v>
      </c>
      <c r="ED137">
        <v>0</v>
      </c>
      <c r="EE137">
        <v>0</v>
      </c>
      <c r="EF137">
        <v>0</v>
      </c>
      <c r="EG137">
        <v>252.09100000000001</v>
      </c>
      <c r="EH137">
        <v>244.381</v>
      </c>
      <c r="EI137">
        <v>7.71014</v>
      </c>
      <c r="EJ137">
        <v>0</v>
      </c>
      <c r="EK137">
        <v>0</v>
      </c>
      <c r="EM137">
        <v>0</v>
      </c>
      <c r="EN137">
        <v>0</v>
      </c>
      <c r="EP137">
        <v>0</v>
      </c>
      <c r="EQ137">
        <v>0</v>
      </c>
      <c r="ER137">
        <v>11.0915</v>
      </c>
      <c r="ES137">
        <v>13.039199999999999</v>
      </c>
      <c r="ET137">
        <v>0</v>
      </c>
      <c r="EU137">
        <v>0</v>
      </c>
      <c r="EV137">
        <v>0</v>
      </c>
      <c r="EW137">
        <v>12.3504</v>
      </c>
      <c r="EX137">
        <v>36.481099999999998</v>
      </c>
      <c r="EY137">
        <v>14.089600000000001</v>
      </c>
      <c r="EZ137">
        <v>0</v>
      </c>
      <c r="FA137">
        <v>5.3309299999999997E-2</v>
      </c>
      <c r="FB137">
        <v>0</v>
      </c>
      <c r="FC137">
        <v>0</v>
      </c>
      <c r="FD137">
        <v>0</v>
      </c>
      <c r="FE137">
        <v>50.624000000000002</v>
      </c>
      <c r="FF137">
        <v>0</v>
      </c>
      <c r="FG137">
        <v>10.9565</v>
      </c>
      <c r="FH137">
        <v>8.32925</v>
      </c>
      <c r="FI137">
        <v>0</v>
      </c>
      <c r="FJ137">
        <v>0</v>
      </c>
      <c r="FK137">
        <v>2.2768199999999998</v>
      </c>
      <c r="FL137">
        <v>12.2972</v>
      </c>
      <c r="FM137">
        <v>33.859699999999997</v>
      </c>
      <c r="FN137">
        <v>14.089600000000001</v>
      </c>
      <c r="FO137">
        <v>0</v>
      </c>
      <c r="FP137">
        <v>6.7214899999999994E-2</v>
      </c>
      <c r="FQ137">
        <v>0</v>
      </c>
      <c r="FR137">
        <v>0</v>
      </c>
      <c r="FS137">
        <v>0</v>
      </c>
      <c r="FT137">
        <v>48.016599999999997</v>
      </c>
      <c r="FU137" t="s">
        <v>642</v>
      </c>
      <c r="FV137" t="s">
        <v>622</v>
      </c>
      <c r="FW137" t="s">
        <v>528</v>
      </c>
      <c r="FX137" t="s">
        <v>115</v>
      </c>
      <c r="FY137" t="s">
        <v>530</v>
      </c>
      <c r="FZ137" t="s">
        <v>116</v>
      </c>
      <c r="GA137" t="s">
        <v>549</v>
      </c>
      <c r="GB137" t="s">
        <v>650</v>
      </c>
      <c r="GC137">
        <v>0</v>
      </c>
      <c r="GD137">
        <v>3.5635599999999998</v>
      </c>
      <c r="GE137">
        <v>12.781000000000001</v>
      </c>
      <c r="GF137">
        <v>0</v>
      </c>
      <c r="GG137">
        <v>0</v>
      </c>
      <c r="GH137">
        <v>0</v>
      </c>
      <c r="GI137">
        <v>9.4800500000000003</v>
      </c>
      <c r="GJ137">
        <v>25.82</v>
      </c>
      <c r="GK137">
        <v>13.5962</v>
      </c>
      <c r="GL137">
        <v>0</v>
      </c>
      <c r="GM137">
        <v>3.8272899999999999E-2</v>
      </c>
      <c r="GN137">
        <v>0</v>
      </c>
      <c r="GO137">
        <v>0</v>
      </c>
      <c r="GP137">
        <v>0</v>
      </c>
      <c r="GQ137">
        <v>39.46</v>
      </c>
      <c r="GR137">
        <v>1.8075000000000001</v>
      </c>
      <c r="GS137">
        <v>0</v>
      </c>
      <c r="GT137">
        <v>0</v>
      </c>
      <c r="GU137">
        <v>0</v>
      </c>
      <c r="GV137">
        <v>0</v>
      </c>
      <c r="GW137">
        <v>3.6633</v>
      </c>
      <c r="GX137">
        <v>0</v>
      </c>
      <c r="GY137">
        <v>5.47</v>
      </c>
      <c r="GZ137">
        <v>0</v>
      </c>
      <c r="HA137">
        <v>0</v>
      </c>
      <c r="HB137">
        <v>0</v>
      </c>
      <c r="HC137">
        <v>0</v>
      </c>
      <c r="HD137">
        <v>5.47</v>
      </c>
      <c r="HE137">
        <v>0</v>
      </c>
      <c r="HF137">
        <v>3.5111500000000002</v>
      </c>
      <c r="HG137">
        <v>5.8747800000000003</v>
      </c>
      <c r="HH137">
        <v>0</v>
      </c>
      <c r="HI137">
        <v>0</v>
      </c>
      <c r="HJ137">
        <v>2.46007</v>
      </c>
      <c r="HK137">
        <v>9.2277100000000001</v>
      </c>
      <c r="HL137">
        <v>21.07</v>
      </c>
      <c r="HM137">
        <v>13.5962</v>
      </c>
      <c r="HN137">
        <v>0</v>
      </c>
      <c r="HO137">
        <v>6.6602700000000001E-2</v>
      </c>
      <c r="HP137">
        <v>0</v>
      </c>
      <c r="HQ137">
        <v>0</v>
      </c>
      <c r="HR137">
        <v>0</v>
      </c>
      <c r="HS137">
        <v>34.74</v>
      </c>
      <c r="HT137">
        <v>4.8960100000000004</v>
      </c>
      <c r="HU137">
        <v>0</v>
      </c>
      <c r="HV137">
        <v>0</v>
      </c>
      <c r="HW137">
        <v>0</v>
      </c>
      <c r="HX137">
        <v>0</v>
      </c>
      <c r="HY137">
        <v>0</v>
      </c>
      <c r="HZ137">
        <v>0</v>
      </c>
      <c r="IA137">
        <v>4.9000000000000004</v>
      </c>
      <c r="IB137">
        <v>0</v>
      </c>
      <c r="IC137">
        <v>0</v>
      </c>
      <c r="ID137">
        <v>0</v>
      </c>
      <c r="IE137">
        <v>0</v>
      </c>
      <c r="IF137">
        <v>4.9000000000000004</v>
      </c>
    </row>
    <row r="138" spans="1:240" x14ac:dyDescent="0.3">
      <c r="A138" s="67">
        <v>43887.518518518518</v>
      </c>
      <c r="B138" t="s">
        <v>338</v>
      </c>
      <c r="C138" t="s">
        <v>338</v>
      </c>
      <c r="D138" t="s">
        <v>312</v>
      </c>
      <c r="E138">
        <v>24563.1</v>
      </c>
      <c r="F138">
        <v>24692.3</v>
      </c>
      <c r="G138" t="s">
        <v>112</v>
      </c>
      <c r="H138" s="68">
        <v>2.9166666666666664E-2</v>
      </c>
      <c r="I138" t="s">
        <v>113</v>
      </c>
      <c r="J138">
        <v>-34.44</v>
      </c>
      <c r="K138" t="s">
        <v>114</v>
      </c>
      <c r="L138" t="s">
        <v>114</v>
      </c>
      <c r="M138" t="s">
        <v>554</v>
      </c>
      <c r="N138">
        <v>0</v>
      </c>
      <c r="O138">
        <v>11478.1</v>
      </c>
      <c r="P138">
        <v>70571.5</v>
      </c>
      <c r="Q138">
        <v>0</v>
      </c>
      <c r="R138">
        <v>0</v>
      </c>
      <c r="S138">
        <v>0</v>
      </c>
      <c r="T138">
        <v>45321.1</v>
      </c>
      <c r="U138">
        <v>127371</v>
      </c>
      <c r="V138">
        <v>77659.399999999994</v>
      </c>
      <c r="W138">
        <v>0</v>
      </c>
      <c r="X138">
        <v>180.25</v>
      </c>
      <c r="Y138">
        <v>0</v>
      </c>
      <c r="Z138">
        <v>0</v>
      </c>
      <c r="AA138">
        <v>0</v>
      </c>
      <c r="AB138">
        <v>205210</v>
      </c>
      <c r="AC138">
        <v>230.27799999999999</v>
      </c>
      <c r="AD138">
        <v>0</v>
      </c>
      <c r="AE138">
        <v>0</v>
      </c>
      <c r="AF138">
        <v>0</v>
      </c>
      <c r="AG138">
        <v>0</v>
      </c>
      <c r="AH138">
        <v>681.58299999999997</v>
      </c>
      <c r="AI138">
        <v>0</v>
      </c>
      <c r="AJ138">
        <v>911.86199999999997</v>
      </c>
      <c r="AK138">
        <v>0</v>
      </c>
      <c r="AL138">
        <v>0</v>
      </c>
      <c r="AM138">
        <v>0</v>
      </c>
      <c r="AN138">
        <v>0</v>
      </c>
      <c r="AO138">
        <v>911.86199999999997</v>
      </c>
      <c r="AP138">
        <v>0</v>
      </c>
      <c r="AQ138">
        <v>0</v>
      </c>
      <c r="AR138">
        <v>0</v>
      </c>
      <c r="AS138">
        <v>0</v>
      </c>
      <c r="AT138">
        <v>0</v>
      </c>
      <c r="AU138">
        <v>0</v>
      </c>
      <c r="AV138">
        <v>0</v>
      </c>
      <c r="AW138">
        <v>0</v>
      </c>
      <c r="AX138">
        <v>0</v>
      </c>
      <c r="AY138">
        <v>0</v>
      </c>
      <c r="AZ138">
        <v>0</v>
      </c>
      <c r="BA138">
        <v>0</v>
      </c>
      <c r="BB138">
        <v>0</v>
      </c>
      <c r="BC138">
        <v>1.863</v>
      </c>
      <c r="BD138">
        <v>26.243300000000001</v>
      </c>
      <c r="BE138">
        <v>84.834900000000005</v>
      </c>
      <c r="BF138">
        <v>0</v>
      </c>
      <c r="BG138">
        <v>0</v>
      </c>
      <c r="BH138">
        <v>5.0397400000000001</v>
      </c>
      <c r="BI138">
        <v>59.719099999999997</v>
      </c>
      <c r="BJ138">
        <v>177.7</v>
      </c>
      <c r="BK138">
        <v>94.209599999999995</v>
      </c>
      <c r="BL138">
        <v>0</v>
      </c>
      <c r="BM138">
        <v>0.24076500000000001</v>
      </c>
      <c r="BN138">
        <v>0</v>
      </c>
      <c r="BO138">
        <v>0</v>
      </c>
      <c r="BP138">
        <v>0</v>
      </c>
      <c r="BQ138">
        <v>272.14999999999998</v>
      </c>
      <c r="BR138">
        <v>265.24799999999999</v>
      </c>
      <c r="BS138">
        <v>6.9027399999999997</v>
      </c>
      <c r="BT138">
        <v>0</v>
      </c>
      <c r="BU138">
        <v>0</v>
      </c>
      <c r="BW138">
        <v>0</v>
      </c>
      <c r="BX138">
        <v>0</v>
      </c>
      <c r="BZ138">
        <v>0</v>
      </c>
      <c r="CA138" t="s">
        <v>114</v>
      </c>
      <c r="CB138" t="s">
        <v>114</v>
      </c>
      <c r="CC138" t="s">
        <v>209</v>
      </c>
      <c r="CD138">
        <v>0</v>
      </c>
      <c r="CE138">
        <v>12152.2</v>
      </c>
      <c r="CF138">
        <v>29358.1</v>
      </c>
      <c r="CG138">
        <v>0</v>
      </c>
      <c r="CH138">
        <v>0</v>
      </c>
      <c r="CI138">
        <v>13294.8</v>
      </c>
      <c r="CJ138">
        <v>45489.599999999999</v>
      </c>
      <c r="CK138">
        <v>100295</v>
      </c>
      <c r="CL138">
        <v>77659.399999999994</v>
      </c>
      <c r="CM138">
        <v>0</v>
      </c>
      <c r="CN138">
        <v>379.815</v>
      </c>
      <c r="CO138">
        <v>0</v>
      </c>
      <c r="CP138">
        <v>0</v>
      </c>
      <c r="CQ138">
        <v>0</v>
      </c>
      <c r="CR138">
        <v>178334</v>
      </c>
      <c r="CS138">
        <v>571.34900000000005</v>
      </c>
      <c r="CT138">
        <v>0</v>
      </c>
      <c r="CU138">
        <v>0</v>
      </c>
      <c r="CV138">
        <v>0</v>
      </c>
      <c r="CW138">
        <v>0</v>
      </c>
      <c r="CX138">
        <v>0</v>
      </c>
      <c r="CY138">
        <v>0</v>
      </c>
      <c r="CZ138">
        <v>571.34900000000005</v>
      </c>
      <c r="DA138">
        <v>0</v>
      </c>
      <c r="DB138">
        <v>0</v>
      </c>
      <c r="DC138">
        <v>0</v>
      </c>
      <c r="DD138">
        <v>0</v>
      </c>
      <c r="DE138">
        <v>571.34900000000005</v>
      </c>
      <c r="DF138">
        <v>0</v>
      </c>
      <c r="DG138">
        <v>0</v>
      </c>
      <c r="DH138">
        <v>0</v>
      </c>
      <c r="DI138">
        <v>0</v>
      </c>
      <c r="DJ138">
        <v>0</v>
      </c>
      <c r="DK138">
        <v>0</v>
      </c>
      <c r="DL138">
        <v>0</v>
      </c>
      <c r="DM138">
        <v>0</v>
      </c>
      <c r="DN138">
        <v>0</v>
      </c>
      <c r="DO138">
        <v>0</v>
      </c>
      <c r="DP138">
        <v>0</v>
      </c>
      <c r="DQ138">
        <v>0</v>
      </c>
      <c r="DR138">
        <v>0</v>
      </c>
      <c r="DS138">
        <v>4.8148999999999997</v>
      </c>
      <c r="DT138">
        <v>26.561900000000001</v>
      </c>
      <c r="DU138">
        <v>35.862699999999997</v>
      </c>
      <c r="DV138">
        <v>0</v>
      </c>
      <c r="DW138">
        <v>0</v>
      </c>
      <c r="DX138">
        <v>15.832599999999999</v>
      </c>
      <c r="DY138">
        <v>60.188000000000002</v>
      </c>
      <c r="DZ138">
        <v>143.26</v>
      </c>
      <c r="EA138">
        <v>94.209599999999995</v>
      </c>
      <c r="EB138">
        <v>0</v>
      </c>
      <c r="EC138">
        <v>0.45950400000000002</v>
      </c>
      <c r="ED138">
        <v>0</v>
      </c>
      <c r="EE138">
        <v>0</v>
      </c>
      <c r="EF138">
        <v>0</v>
      </c>
      <c r="EG138">
        <v>237.929</v>
      </c>
      <c r="EH138">
        <v>233.114</v>
      </c>
      <c r="EI138">
        <v>4.8148999999999997</v>
      </c>
      <c r="EJ138">
        <v>0</v>
      </c>
      <c r="EK138">
        <v>0</v>
      </c>
      <c r="EM138">
        <v>0</v>
      </c>
      <c r="EN138">
        <v>0</v>
      </c>
      <c r="EP138">
        <v>0</v>
      </c>
      <c r="EQ138">
        <v>0</v>
      </c>
      <c r="ER138">
        <v>10.148899999999999</v>
      </c>
      <c r="ES138">
        <v>13.039199999999999</v>
      </c>
      <c r="ET138">
        <v>0</v>
      </c>
      <c r="EU138">
        <v>0</v>
      </c>
      <c r="EV138">
        <v>0</v>
      </c>
      <c r="EW138">
        <v>12.578900000000001</v>
      </c>
      <c r="EX138">
        <v>35.767000000000003</v>
      </c>
      <c r="EY138">
        <v>14.089600000000001</v>
      </c>
      <c r="EZ138">
        <v>0</v>
      </c>
      <c r="FA138">
        <v>5.6869500000000003E-2</v>
      </c>
      <c r="FB138">
        <v>0</v>
      </c>
      <c r="FC138">
        <v>0</v>
      </c>
      <c r="FD138">
        <v>0</v>
      </c>
      <c r="FE138">
        <v>49.913499999999999</v>
      </c>
      <c r="FF138">
        <v>0</v>
      </c>
      <c r="FG138">
        <v>10.2758</v>
      </c>
      <c r="FH138">
        <v>5.8392499999999998</v>
      </c>
      <c r="FI138">
        <v>0</v>
      </c>
      <c r="FJ138">
        <v>0</v>
      </c>
      <c r="FK138">
        <v>2.28315</v>
      </c>
      <c r="FL138">
        <v>12.6683</v>
      </c>
      <c r="FM138">
        <v>31.066500000000001</v>
      </c>
      <c r="FN138">
        <v>14.089600000000001</v>
      </c>
      <c r="FO138">
        <v>0</v>
      </c>
      <c r="FP138">
        <v>6.7214899999999994E-2</v>
      </c>
      <c r="FQ138">
        <v>0</v>
      </c>
      <c r="FR138">
        <v>0</v>
      </c>
      <c r="FS138">
        <v>0</v>
      </c>
      <c r="FT138">
        <v>45.223399999999998</v>
      </c>
      <c r="FU138" t="s">
        <v>642</v>
      </c>
      <c r="FV138" t="s">
        <v>622</v>
      </c>
      <c r="FW138" t="s">
        <v>528</v>
      </c>
      <c r="FX138" t="s">
        <v>115</v>
      </c>
      <c r="FY138" t="s">
        <v>530</v>
      </c>
      <c r="FZ138" t="s">
        <v>116</v>
      </c>
      <c r="GA138" t="s">
        <v>549</v>
      </c>
      <c r="GB138" t="s">
        <v>650</v>
      </c>
      <c r="GC138">
        <v>0</v>
      </c>
      <c r="GD138">
        <v>2.4516300000000002</v>
      </c>
      <c r="GE138">
        <v>12.781000000000001</v>
      </c>
      <c r="GF138">
        <v>0</v>
      </c>
      <c r="GG138">
        <v>0</v>
      </c>
      <c r="GH138">
        <v>0</v>
      </c>
      <c r="GI138">
        <v>9.3727599999999995</v>
      </c>
      <c r="GJ138">
        <v>24.6</v>
      </c>
      <c r="GK138">
        <v>13.5962</v>
      </c>
      <c r="GL138">
        <v>0</v>
      </c>
      <c r="GM138">
        <v>3.8588499999999998E-2</v>
      </c>
      <c r="GN138">
        <v>0</v>
      </c>
      <c r="GO138">
        <v>0</v>
      </c>
      <c r="GP138">
        <v>0</v>
      </c>
      <c r="GQ138">
        <v>38.24</v>
      </c>
      <c r="GR138">
        <v>1.2220899999999999</v>
      </c>
      <c r="GS138">
        <v>0</v>
      </c>
      <c r="GT138">
        <v>0</v>
      </c>
      <c r="GU138">
        <v>0</v>
      </c>
      <c r="GV138">
        <v>0</v>
      </c>
      <c r="GW138">
        <v>3.6171799999999998</v>
      </c>
      <c r="GX138">
        <v>0</v>
      </c>
      <c r="GY138">
        <v>4.84</v>
      </c>
      <c r="GZ138">
        <v>0</v>
      </c>
      <c r="HA138">
        <v>0</v>
      </c>
      <c r="HB138">
        <v>0</v>
      </c>
      <c r="HC138">
        <v>0</v>
      </c>
      <c r="HD138">
        <v>4.84</v>
      </c>
      <c r="HE138">
        <v>0</v>
      </c>
      <c r="HF138">
        <v>2.6123099999999999</v>
      </c>
      <c r="HG138">
        <v>5.3293299999999997</v>
      </c>
      <c r="HH138">
        <v>0</v>
      </c>
      <c r="HI138">
        <v>0</v>
      </c>
      <c r="HJ138">
        <v>2.4235600000000002</v>
      </c>
      <c r="HK138">
        <v>9.4464799999999993</v>
      </c>
      <c r="HL138">
        <v>19.809999999999999</v>
      </c>
      <c r="HM138">
        <v>13.5962</v>
      </c>
      <c r="HN138">
        <v>0</v>
      </c>
      <c r="HO138">
        <v>6.6602700000000001E-2</v>
      </c>
      <c r="HP138">
        <v>0</v>
      </c>
      <c r="HQ138">
        <v>0</v>
      </c>
      <c r="HR138">
        <v>0</v>
      </c>
      <c r="HS138">
        <v>33.479999999999997</v>
      </c>
      <c r="HT138">
        <v>3.0321699999999998</v>
      </c>
      <c r="HU138">
        <v>0</v>
      </c>
      <c r="HV138">
        <v>0</v>
      </c>
      <c r="HW138">
        <v>0</v>
      </c>
      <c r="HX138">
        <v>0</v>
      </c>
      <c r="HY138">
        <v>0</v>
      </c>
      <c r="HZ138">
        <v>0</v>
      </c>
      <c r="IA138">
        <v>3.03</v>
      </c>
      <c r="IB138">
        <v>0</v>
      </c>
      <c r="IC138">
        <v>0</v>
      </c>
      <c r="ID138">
        <v>0</v>
      </c>
      <c r="IE138">
        <v>0</v>
      </c>
      <c r="IF138">
        <v>3.03</v>
      </c>
    </row>
    <row r="139" spans="1:240" x14ac:dyDescent="0.3">
      <c r="A139" s="67">
        <v>43887.51903935185</v>
      </c>
      <c r="B139" t="s">
        <v>339</v>
      </c>
      <c r="C139" t="s">
        <v>339</v>
      </c>
      <c r="D139" t="s">
        <v>312</v>
      </c>
      <c r="E139">
        <v>24563.1</v>
      </c>
      <c r="F139">
        <v>24692.3</v>
      </c>
      <c r="G139" t="s">
        <v>112</v>
      </c>
      <c r="H139" s="68">
        <v>2.9166666666666664E-2</v>
      </c>
      <c r="I139" t="s">
        <v>113</v>
      </c>
      <c r="J139">
        <v>-33.799999999999997</v>
      </c>
      <c r="K139" t="s">
        <v>114</v>
      </c>
      <c r="L139" t="s">
        <v>114</v>
      </c>
      <c r="M139" t="s">
        <v>554</v>
      </c>
      <c r="N139">
        <v>0</v>
      </c>
      <c r="O139">
        <v>12789.8</v>
      </c>
      <c r="P139">
        <v>70571.5</v>
      </c>
      <c r="Q139">
        <v>0</v>
      </c>
      <c r="R139">
        <v>0</v>
      </c>
      <c r="S139">
        <v>0</v>
      </c>
      <c r="T139">
        <v>41030.199999999997</v>
      </c>
      <c r="U139">
        <v>124392</v>
      </c>
      <c r="V139">
        <v>77659.399999999994</v>
      </c>
      <c r="W139">
        <v>0</v>
      </c>
      <c r="X139">
        <v>180.25</v>
      </c>
      <c r="Y139">
        <v>0</v>
      </c>
      <c r="Z139">
        <v>0</v>
      </c>
      <c r="AA139">
        <v>0</v>
      </c>
      <c r="AB139">
        <v>202231</v>
      </c>
      <c r="AC139">
        <v>255.54</v>
      </c>
      <c r="AD139">
        <v>0</v>
      </c>
      <c r="AE139">
        <v>0</v>
      </c>
      <c r="AF139">
        <v>0</v>
      </c>
      <c r="AG139">
        <v>0</v>
      </c>
      <c r="AH139">
        <v>681.58299999999997</v>
      </c>
      <c r="AI139">
        <v>0</v>
      </c>
      <c r="AJ139">
        <v>937.12300000000005</v>
      </c>
      <c r="AK139">
        <v>0</v>
      </c>
      <c r="AL139">
        <v>0</v>
      </c>
      <c r="AM139">
        <v>0</v>
      </c>
      <c r="AN139">
        <v>0</v>
      </c>
      <c r="AO139">
        <v>937.12300000000005</v>
      </c>
      <c r="AP139">
        <v>0</v>
      </c>
      <c r="AQ139">
        <v>0</v>
      </c>
      <c r="AR139">
        <v>0</v>
      </c>
      <c r="AS139">
        <v>0</v>
      </c>
      <c r="AT139">
        <v>0</v>
      </c>
      <c r="AU139">
        <v>0</v>
      </c>
      <c r="AV139">
        <v>0</v>
      </c>
      <c r="AW139">
        <v>0</v>
      </c>
      <c r="AX139">
        <v>0</v>
      </c>
      <c r="AY139">
        <v>0</v>
      </c>
      <c r="AZ139">
        <v>0</v>
      </c>
      <c r="BA139">
        <v>0</v>
      </c>
      <c r="BB139">
        <v>0</v>
      </c>
      <c r="BC139">
        <v>2.0829499999999999</v>
      </c>
      <c r="BD139">
        <v>28.181699999999999</v>
      </c>
      <c r="BE139">
        <v>84.834900000000005</v>
      </c>
      <c r="BF139">
        <v>0</v>
      </c>
      <c r="BG139">
        <v>0</v>
      </c>
      <c r="BH139">
        <v>5.0397400000000001</v>
      </c>
      <c r="BI139">
        <v>54.315100000000001</v>
      </c>
      <c r="BJ139">
        <v>174.45400000000001</v>
      </c>
      <c r="BK139">
        <v>94.209599999999995</v>
      </c>
      <c r="BL139">
        <v>0</v>
      </c>
      <c r="BM139">
        <v>0.24076500000000001</v>
      </c>
      <c r="BN139">
        <v>0</v>
      </c>
      <c r="BO139">
        <v>0</v>
      </c>
      <c r="BP139">
        <v>0</v>
      </c>
      <c r="BQ139">
        <v>268.90499999999997</v>
      </c>
      <c r="BR139">
        <v>261.78199999999998</v>
      </c>
      <c r="BS139">
        <v>7.1226900000000004</v>
      </c>
      <c r="BT139">
        <v>0</v>
      </c>
      <c r="BU139">
        <v>0</v>
      </c>
      <c r="BW139">
        <v>0</v>
      </c>
      <c r="BX139">
        <v>0</v>
      </c>
      <c r="BZ139">
        <v>0</v>
      </c>
      <c r="CA139" t="s">
        <v>114</v>
      </c>
      <c r="CB139" t="s">
        <v>114</v>
      </c>
      <c r="CC139" t="s">
        <v>209</v>
      </c>
      <c r="CD139">
        <v>0</v>
      </c>
      <c r="CE139">
        <v>13919.5</v>
      </c>
      <c r="CF139">
        <v>29726</v>
      </c>
      <c r="CG139">
        <v>0</v>
      </c>
      <c r="CH139">
        <v>0</v>
      </c>
      <c r="CI139">
        <v>13294.8</v>
      </c>
      <c r="CJ139">
        <v>39151.699999999997</v>
      </c>
      <c r="CK139">
        <v>96092</v>
      </c>
      <c r="CL139">
        <v>77659.399999999994</v>
      </c>
      <c r="CM139">
        <v>0</v>
      </c>
      <c r="CN139">
        <v>379.815</v>
      </c>
      <c r="CO139">
        <v>0</v>
      </c>
      <c r="CP139">
        <v>0</v>
      </c>
      <c r="CQ139">
        <v>0</v>
      </c>
      <c r="CR139">
        <v>174131</v>
      </c>
      <c r="CS139">
        <v>633.745</v>
      </c>
      <c r="CT139">
        <v>0</v>
      </c>
      <c r="CU139">
        <v>0</v>
      </c>
      <c r="CV139">
        <v>0</v>
      </c>
      <c r="CW139">
        <v>0</v>
      </c>
      <c r="CX139">
        <v>0</v>
      </c>
      <c r="CY139">
        <v>0</v>
      </c>
      <c r="CZ139">
        <v>633.745</v>
      </c>
      <c r="DA139">
        <v>0</v>
      </c>
      <c r="DB139">
        <v>0</v>
      </c>
      <c r="DC139">
        <v>0</v>
      </c>
      <c r="DD139">
        <v>0</v>
      </c>
      <c r="DE139">
        <v>633.745</v>
      </c>
      <c r="DF139">
        <v>0</v>
      </c>
      <c r="DG139">
        <v>0</v>
      </c>
      <c r="DH139">
        <v>0</v>
      </c>
      <c r="DI139">
        <v>0</v>
      </c>
      <c r="DJ139">
        <v>0</v>
      </c>
      <c r="DK139">
        <v>0</v>
      </c>
      <c r="DL139">
        <v>0</v>
      </c>
      <c r="DM139">
        <v>0</v>
      </c>
      <c r="DN139">
        <v>0</v>
      </c>
      <c r="DO139">
        <v>0</v>
      </c>
      <c r="DP139">
        <v>0</v>
      </c>
      <c r="DQ139">
        <v>0</v>
      </c>
      <c r="DR139">
        <v>0</v>
      </c>
      <c r="DS139">
        <v>5.3663499999999997</v>
      </c>
      <c r="DT139">
        <v>29.2392</v>
      </c>
      <c r="DU139">
        <v>37.828600000000002</v>
      </c>
      <c r="DV139">
        <v>0</v>
      </c>
      <c r="DW139">
        <v>0</v>
      </c>
      <c r="DX139">
        <v>15.832599999999999</v>
      </c>
      <c r="DY139">
        <v>52.3767</v>
      </c>
      <c r="DZ139">
        <v>140.64400000000001</v>
      </c>
      <c r="EA139">
        <v>94.209599999999995</v>
      </c>
      <c r="EB139">
        <v>0</v>
      </c>
      <c r="EC139">
        <v>0.45950400000000002</v>
      </c>
      <c r="ED139">
        <v>0</v>
      </c>
      <c r="EE139">
        <v>0</v>
      </c>
      <c r="EF139">
        <v>0</v>
      </c>
      <c r="EG139">
        <v>235.31299999999999</v>
      </c>
      <c r="EH139">
        <v>229.946</v>
      </c>
      <c r="EI139">
        <v>5.3663499999999997</v>
      </c>
      <c r="EJ139">
        <v>0</v>
      </c>
      <c r="EK139">
        <v>0</v>
      </c>
      <c r="EM139">
        <v>0</v>
      </c>
      <c r="EN139">
        <v>0</v>
      </c>
      <c r="EP139">
        <v>0</v>
      </c>
      <c r="EQ139">
        <v>0</v>
      </c>
      <c r="ER139">
        <v>10.707800000000001</v>
      </c>
      <c r="ES139">
        <v>13.039199999999999</v>
      </c>
      <c r="ET139">
        <v>0</v>
      </c>
      <c r="EU139">
        <v>0</v>
      </c>
      <c r="EV139">
        <v>0</v>
      </c>
      <c r="EW139">
        <v>12.174799999999999</v>
      </c>
      <c r="EX139">
        <v>35.921799999999998</v>
      </c>
      <c r="EY139">
        <v>14.089600000000001</v>
      </c>
      <c r="EZ139">
        <v>0</v>
      </c>
      <c r="FA139">
        <v>5.6869500000000003E-2</v>
      </c>
      <c r="FB139">
        <v>0</v>
      </c>
      <c r="FC139">
        <v>0</v>
      </c>
      <c r="FD139">
        <v>0</v>
      </c>
      <c r="FE139">
        <v>50.068300000000001</v>
      </c>
      <c r="FF139">
        <v>0</v>
      </c>
      <c r="FG139">
        <v>11.030200000000001</v>
      </c>
      <c r="FH139">
        <v>6.3561800000000002</v>
      </c>
      <c r="FI139">
        <v>0</v>
      </c>
      <c r="FJ139">
        <v>0</v>
      </c>
      <c r="FK139">
        <v>2.2831399999999999</v>
      </c>
      <c r="FL139">
        <v>12.1343</v>
      </c>
      <c r="FM139">
        <v>31.803799999999999</v>
      </c>
      <c r="FN139">
        <v>14.089600000000001</v>
      </c>
      <c r="FO139">
        <v>0</v>
      </c>
      <c r="FP139">
        <v>6.7214899999999994E-2</v>
      </c>
      <c r="FQ139">
        <v>0</v>
      </c>
      <c r="FR139">
        <v>0</v>
      </c>
      <c r="FS139">
        <v>0</v>
      </c>
      <c r="FT139">
        <v>45.960599999999999</v>
      </c>
      <c r="FU139" t="s">
        <v>642</v>
      </c>
      <c r="FV139" t="s">
        <v>622</v>
      </c>
      <c r="FW139" t="s">
        <v>528</v>
      </c>
      <c r="FX139" t="s">
        <v>115</v>
      </c>
      <c r="FY139" t="s">
        <v>530</v>
      </c>
      <c r="FZ139" t="s">
        <v>116</v>
      </c>
      <c r="GA139" t="s">
        <v>549</v>
      </c>
      <c r="GB139" t="s">
        <v>650</v>
      </c>
      <c r="GC139">
        <v>0</v>
      </c>
      <c r="GD139">
        <v>2.70669</v>
      </c>
      <c r="GE139">
        <v>12.781000000000001</v>
      </c>
      <c r="GF139">
        <v>0</v>
      </c>
      <c r="GG139">
        <v>0</v>
      </c>
      <c r="GH139">
        <v>0</v>
      </c>
      <c r="GI139">
        <v>8.6148600000000002</v>
      </c>
      <c r="GJ139">
        <v>24.1</v>
      </c>
      <c r="GK139">
        <v>13.5962</v>
      </c>
      <c r="GL139">
        <v>0</v>
      </c>
      <c r="GM139">
        <v>3.8588499999999998E-2</v>
      </c>
      <c r="GN139">
        <v>0</v>
      </c>
      <c r="GO139">
        <v>0</v>
      </c>
      <c r="GP139">
        <v>0</v>
      </c>
      <c r="GQ139">
        <v>37.74</v>
      </c>
      <c r="GR139">
        <v>1.35616</v>
      </c>
      <c r="GS139">
        <v>0</v>
      </c>
      <c r="GT139">
        <v>0</v>
      </c>
      <c r="GU139">
        <v>0</v>
      </c>
      <c r="GV139">
        <v>0</v>
      </c>
      <c r="GW139">
        <v>3.6171799999999998</v>
      </c>
      <c r="GX139">
        <v>0</v>
      </c>
      <c r="GY139">
        <v>4.9800000000000004</v>
      </c>
      <c r="GZ139">
        <v>0</v>
      </c>
      <c r="HA139">
        <v>0</v>
      </c>
      <c r="HB139">
        <v>0</v>
      </c>
      <c r="HC139">
        <v>0</v>
      </c>
      <c r="HD139">
        <v>4.9800000000000004</v>
      </c>
      <c r="HE139">
        <v>0</v>
      </c>
      <c r="HF139">
        <v>2.94049</v>
      </c>
      <c r="HG139">
        <v>5.4212999999999996</v>
      </c>
      <c r="HH139">
        <v>0</v>
      </c>
      <c r="HI139">
        <v>0</v>
      </c>
      <c r="HJ139">
        <v>2.4235600000000002</v>
      </c>
      <c r="HK139">
        <v>8.3771400000000007</v>
      </c>
      <c r="HL139">
        <v>19.16</v>
      </c>
      <c r="HM139">
        <v>13.5962</v>
      </c>
      <c r="HN139">
        <v>0</v>
      </c>
      <c r="HO139">
        <v>6.6602700000000001E-2</v>
      </c>
      <c r="HP139">
        <v>0</v>
      </c>
      <c r="HQ139">
        <v>0</v>
      </c>
      <c r="HR139">
        <v>0</v>
      </c>
      <c r="HS139">
        <v>32.83</v>
      </c>
      <c r="HT139">
        <v>3.3633000000000002</v>
      </c>
      <c r="HU139">
        <v>0</v>
      </c>
      <c r="HV139">
        <v>0</v>
      </c>
      <c r="HW139">
        <v>0</v>
      </c>
      <c r="HX139">
        <v>0</v>
      </c>
      <c r="HY139">
        <v>0</v>
      </c>
      <c r="HZ139">
        <v>0</v>
      </c>
      <c r="IA139">
        <v>3.36</v>
      </c>
      <c r="IB139">
        <v>0</v>
      </c>
      <c r="IC139">
        <v>0</v>
      </c>
      <c r="ID139">
        <v>0</v>
      </c>
      <c r="IE139">
        <v>0</v>
      </c>
      <c r="IF139">
        <v>3.36</v>
      </c>
    </row>
    <row r="140" spans="1:240" x14ac:dyDescent="0.3">
      <c r="A140" s="67">
        <v>43887.519560185188</v>
      </c>
      <c r="B140" t="s">
        <v>340</v>
      </c>
      <c r="C140" t="s">
        <v>340</v>
      </c>
      <c r="D140" t="s">
        <v>312</v>
      </c>
      <c r="E140">
        <v>24563.1</v>
      </c>
      <c r="F140">
        <v>24692.3</v>
      </c>
      <c r="G140" t="s">
        <v>112</v>
      </c>
      <c r="H140" s="68">
        <v>2.9861111111111113E-2</v>
      </c>
      <c r="I140" t="s">
        <v>113</v>
      </c>
      <c r="J140">
        <v>-33.619999999999997</v>
      </c>
      <c r="K140" t="s">
        <v>114</v>
      </c>
      <c r="L140" t="s">
        <v>114</v>
      </c>
      <c r="M140" t="s">
        <v>554</v>
      </c>
      <c r="N140">
        <v>0</v>
      </c>
      <c r="O140">
        <v>12570.2</v>
      </c>
      <c r="P140">
        <v>70571.5</v>
      </c>
      <c r="Q140">
        <v>0</v>
      </c>
      <c r="R140">
        <v>0</v>
      </c>
      <c r="S140">
        <v>0</v>
      </c>
      <c r="T140">
        <v>41030.199999999997</v>
      </c>
      <c r="U140">
        <v>124172</v>
      </c>
      <c r="V140">
        <v>77659.399999999994</v>
      </c>
      <c r="W140">
        <v>0</v>
      </c>
      <c r="X140">
        <v>180.25</v>
      </c>
      <c r="Y140">
        <v>0</v>
      </c>
      <c r="Z140">
        <v>0</v>
      </c>
      <c r="AA140">
        <v>0</v>
      </c>
      <c r="AB140">
        <v>202012</v>
      </c>
      <c r="AC140">
        <v>269.98200000000003</v>
      </c>
      <c r="AD140">
        <v>0</v>
      </c>
      <c r="AE140">
        <v>0</v>
      </c>
      <c r="AF140">
        <v>0</v>
      </c>
      <c r="AG140">
        <v>0</v>
      </c>
      <c r="AH140">
        <v>681.58399999999995</v>
      </c>
      <c r="AI140">
        <v>0</v>
      </c>
      <c r="AJ140">
        <v>951.56500000000005</v>
      </c>
      <c r="AK140">
        <v>0</v>
      </c>
      <c r="AL140">
        <v>0</v>
      </c>
      <c r="AM140">
        <v>0</v>
      </c>
      <c r="AN140">
        <v>0</v>
      </c>
      <c r="AO140">
        <v>951.56500000000005</v>
      </c>
      <c r="AP140">
        <v>0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2.2030699999999999</v>
      </c>
      <c r="BD140">
        <v>27.883199999999999</v>
      </c>
      <c r="BE140">
        <v>84.834900000000005</v>
      </c>
      <c r="BF140">
        <v>0</v>
      </c>
      <c r="BG140">
        <v>0</v>
      </c>
      <c r="BH140">
        <v>5.0397400000000001</v>
      </c>
      <c r="BI140">
        <v>54.315100000000001</v>
      </c>
      <c r="BJ140">
        <v>174.27600000000001</v>
      </c>
      <c r="BK140">
        <v>94.209599999999995</v>
      </c>
      <c r="BL140">
        <v>0</v>
      </c>
      <c r="BM140">
        <v>0.24076500000000001</v>
      </c>
      <c r="BN140">
        <v>0</v>
      </c>
      <c r="BO140">
        <v>0</v>
      </c>
      <c r="BP140">
        <v>0</v>
      </c>
      <c r="BQ140">
        <v>268.726</v>
      </c>
      <c r="BR140">
        <v>261.48399999999998</v>
      </c>
      <c r="BS140">
        <v>7.2428100000000004</v>
      </c>
      <c r="BT140">
        <v>0</v>
      </c>
      <c r="BU140">
        <v>0</v>
      </c>
      <c r="BW140">
        <v>0</v>
      </c>
      <c r="BX140">
        <v>0</v>
      </c>
      <c r="BZ140">
        <v>0</v>
      </c>
      <c r="CA140" t="s">
        <v>114</v>
      </c>
      <c r="CB140" t="s">
        <v>114</v>
      </c>
      <c r="CC140" t="s">
        <v>209</v>
      </c>
      <c r="CD140">
        <v>0</v>
      </c>
      <c r="CE140">
        <v>13919.5</v>
      </c>
      <c r="CF140">
        <v>29726</v>
      </c>
      <c r="CG140">
        <v>0</v>
      </c>
      <c r="CH140">
        <v>0</v>
      </c>
      <c r="CI140">
        <v>13294.8</v>
      </c>
      <c r="CJ140">
        <v>39151.699999999997</v>
      </c>
      <c r="CK140">
        <v>96092</v>
      </c>
      <c r="CL140">
        <v>77659.399999999994</v>
      </c>
      <c r="CM140">
        <v>0</v>
      </c>
      <c r="CN140">
        <v>379.815</v>
      </c>
      <c r="CO140">
        <v>0</v>
      </c>
      <c r="CP140">
        <v>0</v>
      </c>
      <c r="CQ140">
        <v>0</v>
      </c>
      <c r="CR140">
        <v>174131</v>
      </c>
      <c r="CS140">
        <v>633.745</v>
      </c>
      <c r="CT140">
        <v>0</v>
      </c>
      <c r="CU140">
        <v>0</v>
      </c>
      <c r="CV140">
        <v>0</v>
      </c>
      <c r="CW140">
        <v>0</v>
      </c>
      <c r="CX140">
        <v>0</v>
      </c>
      <c r="CY140">
        <v>0</v>
      </c>
      <c r="CZ140">
        <v>633.745</v>
      </c>
      <c r="DA140">
        <v>0</v>
      </c>
      <c r="DB140">
        <v>0</v>
      </c>
      <c r="DC140">
        <v>0</v>
      </c>
      <c r="DD140">
        <v>0</v>
      </c>
      <c r="DE140">
        <v>633.745</v>
      </c>
      <c r="DF140">
        <v>0</v>
      </c>
      <c r="DG140">
        <v>0</v>
      </c>
      <c r="DH140">
        <v>0</v>
      </c>
      <c r="DI140">
        <v>0</v>
      </c>
      <c r="DJ140">
        <v>0</v>
      </c>
      <c r="DK140">
        <v>0</v>
      </c>
      <c r="DL140">
        <v>0</v>
      </c>
      <c r="DM140">
        <v>0</v>
      </c>
      <c r="DN140">
        <v>0</v>
      </c>
      <c r="DO140">
        <v>0</v>
      </c>
      <c r="DP140">
        <v>0</v>
      </c>
      <c r="DQ140">
        <v>0</v>
      </c>
      <c r="DR140">
        <v>0</v>
      </c>
      <c r="DS140">
        <v>5.3663499999999997</v>
      </c>
      <c r="DT140">
        <v>29.2392</v>
      </c>
      <c r="DU140">
        <v>37.828600000000002</v>
      </c>
      <c r="DV140">
        <v>0</v>
      </c>
      <c r="DW140">
        <v>0</v>
      </c>
      <c r="DX140">
        <v>15.832599999999999</v>
      </c>
      <c r="DY140">
        <v>52.3767</v>
      </c>
      <c r="DZ140">
        <v>140.64400000000001</v>
      </c>
      <c r="EA140">
        <v>94.209599999999995</v>
      </c>
      <c r="EB140">
        <v>0</v>
      </c>
      <c r="EC140">
        <v>0.45950400000000002</v>
      </c>
      <c r="ED140">
        <v>0</v>
      </c>
      <c r="EE140">
        <v>0</v>
      </c>
      <c r="EF140">
        <v>0</v>
      </c>
      <c r="EG140">
        <v>235.31299999999999</v>
      </c>
      <c r="EH140">
        <v>229.946</v>
      </c>
      <c r="EI140">
        <v>5.3663499999999997</v>
      </c>
      <c r="EJ140">
        <v>0</v>
      </c>
      <c r="EK140">
        <v>0</v>
      </c>
      <c r="EM140">
        <v>0</v>
      </c>
      <c r="EN140">
        <v>0</v>
      </c>
      <c r="EP140">
        <v>0</v>
      </c>
      <c r="EQ140">
        <v>0</v>
      </c>
      <c r="ER140">
        <v>10.6343</v>
      </c>
      <c r="ES140">
        <v>13.039199999999999</v>
      </c>
      <c r="ET140">
        <v>0</v>
      </c>
      <c r="EU140">
        <v>0</v>
      </c>
      <c r="EV140">
        <v>0</v>
      </c>
      <c r="EW140">
        <v>12.174799999999999</v>
      </c>
      <c r="EX140">
        <v>35.848300000000002</v>
      </c>
      <c r="EY140">
        <v>14.089600000000001</v>
      </c>
      <c r="EZ140">
        <v>0</v>
      </c>
      <c r="FA140">
        <v>5.6869500000000003E-2</v>
      </c>
      <c r="FB140">
        <v>0</v>
      </c>
      <c r="FC140">
        <v>0</v>
      </c>
      <c r="FD140">
        <v>0</v>
      </c>
      <c r="FE140">
        <v>49.994799999999998</v>
      </c>
      <c r="FF140">
        <v>0</v>
      </c>
      <c r="FG140">
        <v>11.030200000000001</v>
      </c>
      <c r="FH140">
        <v>6.3561800000000002</v>
      </c>
      <c r="FI140">
        <v>0</v>
      </c>
      <c r="FJ140">
        <v>0</v>
      </c>
      <c r="FK140">
        <v>2.2831399999999999</v>
      </c>
      <c r="FL140">
        <v>12.1343</v>
      </c>
      <c r="FM140">
        <v>31.803799999999999</v>
      </c>
      <c r="FN140">
        <v>14.089600000000001</v>
      </c>
      <c r="FO140">
        <v>0</v>
      </c>
      <c r="FP140">
        <v>6.7214899999999994E-2</v>
      </c>
      <c r="FQ140">
        <v>0</v>
      </c>
      <c r="FR140">
        <v>0</v>
      </c>
      <c r="FS140">
        <v>0</v>
      </c>
      <c r="FT140">
        <v>45.960599999999999</v>
      </c>
      <c r="FU140" t="s">
        <v>642</v>
      </c>
      <c r="FV140" t="s">
        <v>622</v>
      </c>
      <c r="FW140" t="s">
        <v>528</v>
      </c>
      <c r="FX140" t="s">
        <v>115</v>
      </c>
      <c r="FY140" t="s">
        <v>530</v>
      </c>
      <c r="FZ140" t="s">
        <v>116</v>
      </c>
      <c r="GA140" t="s">
        <v>549</v>
      </c>
      <c r="GB140" t="s">
        <v>650</v>
      </c>
      <c r="GC140">
        <v>0</v>
      </c>
      <c r="GD140">
        <v>2.6682000000000001</v>
      </c>
      <c r="GE140">
        <v>12.781000000000001</v>
      </c>
      <c r="GF140">
        <v>0</v>
      </c>
      <c r="GG140">
        <v>0</v>
      </c>
      <c r="GH140">
        <v>0</v>
      </c>
      <c r="GI140">
        <v>8.6148600000000002</v>
      </c>
      <c r="GJ140">
        <v>24.06</v>
      </c>
      <c r="GK140">
        <v>13.5962</v>
      </c>
      <c r="GL140">
        <v>0</v>
      </c>
      <c r="GM140">
        <v>3.8588499999999998E-2</v>
      </c>
      <c r="GN140">
        <v>0</v>
      </c>
      <c r="GO140">
        <v>0</v>
      </c>
      <c r="GP140">
        <v>0</v>
      </c>
      <c r="GQ140">
        <v>37.700000000000003</v>
      </c>
      <c r="GR140">
        <v>1.4328000000000001</v>
      </c>
      <c r="GS140">
        <v>0</v>
      </c>
      <c r="GT140">
        <v>0</v>
      </c>
      <c r="GU140">
        <v>0</v>
      </c>
      <c r="GV140">
        <v>0</v>
      </c>
      <c r="GW140">
        <v>3.6171899999999999</v>
      </c>
      <c r="GX140">
        <v>0</v>
      </c>
      <c r="GY140">
        <v>5.05</v>
      </c>
      <c r="GZ140">
        <v>0</v>
      </c>
      <c r="HA140">
        <v>0</v>
      </c>
      <c r="HB140">
        <v>0</v>
      </c>
      <c r="HC140">
        <v>0</v>
      </c>
      <c r="HD140">
        <v>5.05</v>
      </c>
      <c r="HE140">
        <v>0</v>
      </c>
      <c r="HF140">
        <v>2.94049</v>
      </c>
      <c r="HG140">
        <v>5.4212999999999996</v>
      </c>
      <c r="HH140">
        <v>0</v>
      </c>
      <c r="HI140">
        <v>0</v>
      </c>
      <c r="HJ140">
        <v>2.4235600000000002</v>
      </c>
      <c r="HK140">
        <v>8.3771400000000007</v>
      </c>
      <c r="HL140">
        <v>19.16</v>
      </c>
      <c r="HM140">
        <v>13.5962</v>
      </c>
      <c r="HN140">
        <v>0</v>
      </c>
      <c r="HO140">
        <v>6.6602700000000001E-2</v>
      </c>
      <c r="HP140">
        <v>0</v>
      </c>
      <c r="HQ140">
        <v>0</v>
      </c>
      <c r="HR140">
        <v>0</v>
      </c>
      <c r="HS140">
        <v>32.83</v>
      </c>
      <c r="HT140">
        <v>3.3633000000000002</v>
      </c>
      <c r="HU140">
        <v>0</v>
      </c>
      <c r="HV140">
        <v>0</v>
      </c>
      <c r="HW140">
        <v>0</v>
      </c>
      <c r="HX140">
        <v>0</v>
      </c>
      <c r="HY140">
        <v>0</v>
      </c>
      <c r="HZ140">
        <v>0</v>
      </c>
      <c r="IA140">
        <v>3.36</v>
      </c>
      <c r="IB140">
        <v>0</v>
      </c>
      <c r="IC140">
        <v>0</v>
      </c>
      <c r="ID140">
        <v>0</v>
      </c>
      <c r="IE140">
        <v>0</v>
      </c>
      <c r="IF140">
        <v>3.36</v>
      </c>
    </row>
    <row r="141" spans="1:240" x14ac:dyDescent="0.3">
      <c r="A141" s="67">
        <v>43887.520300925928</v>
      </c>
      <c r="B141" t="s">
        <v>341</v>
      </c>
      <c r="C141" t="s">
        <v>341</v>
      </c>
      <c r="D141" t="s">
        <v>214</v>
      </c>
      <c r="E141">
        <v>24563.1</v>
      </c>
      <c r="F141">
        <v>24692.3</v>
      </c>
      <c r="G141" t="s">
        <v>112</v>
      </c>
      <c r="H141" s="68">
        <v>4.2361111111111106E-2</v>
      </c>
      <c r="I141" t="s">
        <v>113</v>
      </c>
      <c r="J141">
        <v>-43.19</v>
      </c>
      <c r="K141" t="s">
        <v>114</v>
      </c>
      <c r="L141" t="s">
        <v>114</v>
      </c>
      <c r="M141" t="s">
        <v>555</v>
      </c>
      <c r="N141">
        <v>0</v>
      </c>
      <c r="O141">
        <v>87184.9</v>
      </c>
      <c r="P141">
        <v>51929.7</v>
      </c>
      <c r="Q141">
        <v>0</v>
      </c>
      <c r="R141">
        <v>0</v>
      </c>
      <c r="S141">
        <v>0</v>
      </c>
      <c r="T141">
        <v>48282.7</v>
      </c>
      <c r="U141">
        <v>187397</v>
      </c>
      <c r="V141">
        <v>77659.399999999994</v>
      </c>
      <c r="W141">
        <v>0</v>
      </c>
      <c r="X141">
        <v>180.87299999999999</v>
      </c>
      <c r="Y141">
        <v>0</v>
      </c>
      <c r="Z141">
        <v>0</v>
      </c>
      <c r="AA141">
        <v>0</v>
      </c>
      <c r="AB141">
        <v>265238</v>
      </c>
      <c r="AC141">
        <v>245.26400000000001</v>
      </c>
      <c r="AD141">
        <v>0</v>
      </c>
      <c r="AE141">
        <v>0</v>
      </c>
      <c r="AF141">
        <v>0</v>
      </c>
      <c r="AG141">
        <v>0</v>
      </c>
      <c r="AH141">
        <v>614.33699999999999</v>
      </c>
      <c r="AI141">
        <v>0</v>
      </c>
      <c r="AJ141">
        <v>859.60199999999998</v>
      </c>
      <c r="AK141">
        <v>0</v>
      </c>
      <c r="AL141">
        <v>0</v>
      </c>
      <c r="AM141">
        <v>0</v>
      </c>
      <c r="AN141">
        <v>0</v>
      </c>
      <c r="AO141">
        <v>859.60199999999998</v>
      </c>
      <c r="AP141">
        <v>0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0</v>
      </c>
      <c r="AX141">
        <v>0</v>
      </c>
      <c r="AY141">
        <v>0</v>
      </c>
      <c r="AZ141">
        <v>0</v>
      </c>
      <c r="BA141">
        <v>0</v>
      </c>
      <c r="BB141">
        <v>0</v>
      </c>
      <c r="BC141">
        <v>2.0660799999999999</v>
      </c>
      <c r="BD141">
        <v>137.49700000000001</v>
      </c>
      <c r="BE141">
        <v>67.361599999999996</v>
      </c>
      <c r="BF141">
        <v>0</v>
      </c>
      <c r="BG141">
        <v>0</v>
      </c>
      <c r="BH141">
        <v>4.5359699999999998</v>
      </c>
      <c r="BI141">
        <v>61.951500000000003</v>
      </c>
      <c r="BJ141">
        <v>273.41199999999998</v>
      </c>
      <c r="BK141">
        <v>95.137</v>
      </c>
      <c r="BL141">
        <v>0</v>
      </c>
      <c r="BM141">
        <v>0.230905</v>
      </c>
      <c r="BN141">
        <v>0</v>
      </c>
      <c r="BO141">
        <v>0</v>
      </c>
      <c r="BP141">
        <v>0</v>
      </c>
      <c r="BQ141">
        <v>368.78</v>
      </c>
      <c r="BR141">
        <v>362.178</v>
      </c>
      <c r="BS141">
        <v>6.6020500000000002</v>
      </c>
      <c r="BT141">
        <v>0</v>
      </c>
      <c r="BU141">
        <v>0</v>
      </c>
      <c r="BW141">
        <v>0</v>
      </c>
      <c r="BX141">
        <v>0</v>
      </c>
      <c r="BZ141">
        <v>0</v>
      </c>
      <c r="CA141" t="s">
        <v>114</v>
      </c>
      <c r="CB141" t="s">
        <v>114</v>
      </c>
      <c r="CC141" t="s">
        <v>147</v>
      </c>
      <c r="CD141">
        <v>0</v>
      </c>
      <c r="CE141">
        <v>77848.800000000003</v>
      </c>
      <c r="CF141">
        <v>23458.5</v>
      </c>
      <c r="CG141">
        <v>0</v>
      </c>
      <c r="CH141">
        <v>0</v>
      </c>
      <c r="CI141">
        <v>11659.1</v>
      </c>
      <c r="CJ141">
        <v>46379.8</v>
      </c>
      <c r="CK141">
        <v>159346</v>
      </c>
      <c r="CL141">
        <v>77659.399999999994</v>
      </c>
      <c r="CM141">
        <v>0</v>
      </c>
      <c r="CN141">
        <v>379.815</v>
      </c>
      <c r="CO141">
        <v>0</v>
      </c>
      <c r="CP141">
        <v>0</v>
      </c>
      <c r="CQ141">
        <v>0</v>
      </c>
      <c r="CR141">
        <v>237385</v>
      </c>
      <c r="CS141">
        <v>493.14499999999998</v>
      </c>
      <c r="CT141">
        <v>0</v>
      </c>
      <c r="CU141">
        <v>0</v>
      </c>
      <c r="CV141">
        <v>0</v>
      </c>
      <c r="CW141">
        <v>0</v>
      </c>
      <c r="CX141">
        <v>0</v>
      </c>
      <c r="CY141">
        <v>0</v>
      </c>
      <c r="CZ141">
        <v>493.14499999999998</v>
      </c>
      <c r="DA141">
        <v>0</v>
      </c>
      <c r="DB141">
        <v>0</v>
      </c>
      <c r="DC141">
        <v>0</v>
      </c>
      <c r="DD141">
        <v>0</v>
      </c>
      <c r="DE141">
        <v>493.14499999999998</v>
      </c>
      <c r="DF141">
        <v>0</v>
      </c>
      <c r="DG141">
        <v>0</v>
      </c>
      <c r="DH141">
        <v>0</v>
      </c>
      <c r="DI141">
        <v>0</v>
      </c>
      <c r="DJ141">
        <v>0</v>
      </c>
      <c r="DK141">
        <v>0</v>
      </c>
      <c r="DL141">
        <v>0</v>
      </c>
      <c r="DM141">
        <v>0</v>
      </c>
      <c r="DN141">
        <v>0</v>
      </c>
      <c r="DO141">
        <v>0</v>
      </c>
      <c r="DP141">
        <v>0</v>
      </c>
      <c r="DQ141">
        <v>0</v>
      </c>
      <c r="DR141">
        <v>0</v>
      </c>
      <c r="DS141">
        <v>4.1903800000000002</v>
      </c>
      <c r="DT141">
        <v>122.91</v>
      </c>
      <c r="DU141">
        <v>29.382999999999999</v>
      </c>
      <c r="DV141">
        <v>0</v>
      </c>
      <c r="DW141">
        <v>0</v>
      </c>
      <c r="DX141">
        <v>13.780900000000001</v>
      </c>
      <c r="DY141">
        <v>59.970199999999998</v>
      </c>
      <c r="DZ141">
        <v>230.23400000000001</v>
      </c>
      <c r="EA141">
        <v>95.137</v>
      </c>
      <c r="EB141">
        <v>0</v>
      </c>
      <c r="EC141">
        <v>0.46402399999999999</v>
      </c>
      <c r="ED141">
        <v>0</v>
      </c>
      <c r="EE141">
        <v>0</v>
      </c>
      <c r="EF141">
        <v>0</v>
      </c>
      <c r="EG141">
        <v>325.83499999999998</v>
      </c>
      <c r="EH141">
        <v>321.64499999999998</v>
      </c>
      <c r="EI141">
        <v>4.1903800000000002</v>
      </c>
      <c r="EJ141">
        <v>0</v>
      </c>
      <c r="EK141">
        <v>0</v>
      </c>
      <c r="EM141">
        <v>0</v>
      </c>
      <c r="EN141">
        <v>0</v>
      </c>
      <c r="EP141">
        <v>0</v>
      </c>
      <c r="EQ141">
        <v>0</v>
      </c>
      <c r="ER141">
        <v>39.113799999999998</v>
      </c>
      <c r="ES141">
        <v>13.5327</v>
      </c>
      <c r="ET141">
        <v>0</v>
      </c>
      <c r="EU141">
        <v>0</v>
      </c>
      <c r="EV141">
        <v>0</v>
      </c>
      <c r="EW141">
        <v>12.5984</v>
      </c>
      <c r="EX141">
        <v>65.244900000000001</v>
      </c>
      <c r="EY141">
        <v>14.089600000000001</v>
      </c>
      <c r="EZ141">
        <v>0</v>
      </c>
      <c r="FA141">
        <v>5.6823199999999997E-2</v>
      </c>
      <c r="FB141">
        <v>0</v>
      </c>
      <c r="FC141">
        <v>0</v>
      </c>
      <c r="FD141">
        <v>0</v>
      </c>
      <c r="FE141">
        <v>79.391300000000001</v>
      </c>
      <c r="FF141">
        <v>0</v>
      </c>
      <c r="FG141">
        <v>35.127600000000001</v>
      </c>
      <c r="FH141">
        <v>4.9986499999999996</v>
      </c>
      <c r="FI141">
        <v>0</v>
      </c>
      <c r="FJ141">
        <v>0</v>
      </c>
      <c r="FK141">
        <v>1.8217699999999999</v>
      </c>
      <c r="FL141">
        <v>12.559799999999999</v>
      </c>
      <c r="FM141">
        <v>54.507800000000003</v>
      </c>
      <c r="FN141">
        <v>14.089600000000001</v>
      </c>
      <c r="FO141">
        <v>0</v>
      </c>
      <c r="FP141">
        <v>6.7214899999999994E-2</v>
      </c>
      <c r="FQ141">
        <v>0</v>
      </c>
      <c r="FR141">
        <v>0</v>
      </c>
      <c r="FS141">
        <v>0</v>
      </c>
      <c r="FT141">
        <v>68.664599999999993</v>
      </c>
      <c r="FU141" t="s">
        <v>642</v>
      </c>
      <c r="FV141" t="s">
        <v>622</v>
      </c>
      <c r="FW141" t="s">
        <v>528</v>
      </c>
      <c r="FX141" t="s">
        <v>115</v>
      </c>
      <c r="FY141" t="s">
        <v>530</v>
      </c>
      <c r="FZ141" t="s">
        <v>116</v>
      </c>
      <c r="GA141" t="s">
        <v>549</v>
      </c>
      <c r="GB141" t="s">
        <v>650</v>
      </c>
      <c r="GC141">
        <v>0</v>
      </c>
      <c r="GD141">
        <v>16.917000000000002</v>
      </c>
      <c r="GE141">
        <v>9.7911999999999999</v>
      </c>
      <c r="GF141">
        <v>0</v>
      </c>
      <c r="GG141">
        <v>0</v>
      </c>
      <c r="GH141">
        <v>0</v>
      </c>
      <c r="GI141">
        <v>9.8343699999999998</v>
      </c>
      <c r="GJ141">
        <v>36.54</v>
      </c>
      <c r="GK141">
        <v>13.5962</v>
      </c>
      <c r="GL141">
        <v>0</v>
      </c>
      <c r="GM141">
        <v>3.8760299999999998E-2</v>
      </c>
      <c r="GN141">
        <v>0</v>
      </c>
      <c r="GO141">
        <v>0</v>
      </c>
      <c r="GP141">
        <v>0</v>
      </c>
      <c r="GQ141">
        <v>50.18</v>
      </c>
      <c r="GR141">
        <v>1.3016300000000001</v>
      </c>
      <c r="GS141">
        <v>0</v>
      </c>
      <c r="GT141">
        <v>0</v>
      </c>
      <c r="GU141">
        <v>0</v>
      </c>
      <c r="GV141">
        <v>0</v>
      </c>
      <c r="GW141">
        <v>3.26031</v>
      </c>
      <c r="GX141">
        <v>0</v>
      </c>
      <c r="GY141">
        <v>4.5599999999999996</v>
      </c>
      <c r="GZ141">
        <v>0</v>
      </c>
      <c r="HA141">
        <v>0</v>
      </c>
      <c r="HB141">
        <v>0</v>
      </c>
      <c r="HC141">
        <v>0</v>
      </c>
      <c r="HD141">
        <v>4.5599999999999996</v>
      </c>
      <c r="HE141">
        <v>0</v>
      </c>
      <c r="HF141">
        <v>15.220800000000001</v>
      </c>
      <c r="HG141">
        <v>4.2329699999999999</v>
      </c>
      <c r="HH141">
        <v>0</v>
      </c>
      <c r="HI141">
        <v>0</v>
      </c>
      <c r="HJ141">
        <v>2.1113</v>
      </c>
      <c r="HK141">
        <v>9.59483</v>
      </c>
      <c r="HL141">
        <v>31.15</v>
      </c>
      <c r="HM141">
        <v>13.5962</v>
      </c>
      <c r="HN141">
        <v>0</v>
      </c>
      <c r="HO141">
        <v>6.6602700000000001E-2</v>
      </c>
      <c r="HP141">
        <v>0</v>
      </c>
      <c r="HQ141">
        <v>0</v>
      </c>
      <c r="HR141">
        <v>0</v>
      </c>
      <c r="HS141">
        <v>44.82</v>
      </c>
      <c r="HT141">
        <v>2.61714</v>
      </c>
      <c r="HU141">
        <v>0</v>
      </c>
      <c r="HV141">
        <v>0</v>
      </c>
      <c r="HW141">
        <v>0</v>
      </c>
      <c r="HX141">
        <v>0</v>
      </c>
      <c r="HY141">
        <v>0</v>
      </c>
      <c r="HZ141">
        <v>0</v>
      </c>
      <c r="IA141">
        <v>2.62</v>
      </c>
      <c r="IB141">
        <v>0</v>
      </c>
      <c r="IC141">
        <v>0</v>
      </c>
      <c r="ID141">
        <v>0</v>
      </c>
      <c r="IE141">
        <v>0</v>
      </c>
      <c r="IF141">
        <v>2.62</v>
      </c>
    </row>
    <row r="142" spans="1:240" x14ac:dyDescent="0.3">
      <c r="A142" s="67">
        <v>43887.520856481482</v>
      </c>
      <c r="B142" t="s">
        <v>342</v>
      </c>
      <c r="C142" t="s">
        <v>342</v>
      </c>
      <c r="D142" t="s">
        <v>276</v>
      </c>
      <c r="E142">
        <v>24563.1</v>
      </c>
      <c r="F142">
        <v>24692.3</v>
      </c>
      <c r="G142" t="s">
        <v>112</v>
      </c>
      <c r="H142" s="68">
        <v>3.125E-2</v>
      </c>
      <c r="I142" t="s">
        <v>118</v>
      </c>
      <c r="J142">
        <v>7.63</v>
      </c>
      <c r="K142" t="s">
        <v>114</v>
      </c>
      <c r="L142" t="s">
        <v>114</v>
      </c>
      <c r="M142" t="s">
        <v>167</v>
      </c>
      <c r="N142">
        <v>0</v>
      </c>
      <c r="O142">
        <v>23228.5</v>
      </c>
      <c r="P142">
        <v>28683</v>
      </c>
      <c r="Q142">
        <v>0</v>
      </c>
      <c r="R142">
        <v>0</v>
      </c>
      <c r="S142">
        <v>0</v>
      </c>
      <c r="T142">
        <v>46165.7</v>
      </c>
      <c r="U142">
        <v>98077.3</v>
      </c>
      <c r="V142">
        <v>77659.399999999994</v>
      </c>
      <c r="W142">
        <v>0</v>
      </c>
      <c r="X142">
        <v>179.08</v>
      </c>
      <c r="Y142">
        <v>0</v>
      </c>
      <c r="Z142">
        <v>0</v>
      </c>
      <c r="AA142">
        <v>0</v>
      </c>
      <c r="AB142">
        <v>175916</v>
      </c>
      <c r="AC142">
        <v>417.01799999999997</v>
      </c>
      <c r="AD142">
        <v>0</v>
      </c>
      <c r="AE142">
        <v>0</v>
      </c>
      <c r="AF142">
        <v>0</v>
      </c>
      <c r="AG142">
        <v>0</v>
      </c>
      <c r="AH142">
        <v>690.279</v>
      </c>
      <c r="AI142">
        <v>0</v>
      </c>
      <c r="AJ142">
        <v>1107.3</v>
      </c>
      <c r="AK142">
        <v>0</v>
      </c>
      <c r="AL142">
        <v>0</v>
      </c>
      <c r="AM142">
        <v>0</v>
      </c>
      <c r="AN142">
        <v>0</v>
      </c>
      <c r="AO142">
        <v>1107.3</v>
      </c>
      <c r="AP142">
        <v>0</v>
      </c>
      <c r="AQ142">
        <v>0</v>
      </c>
      <c r="AR142">
        <v>0</v>
      </c>
      <c r="AS142">
        <v>0</v>
      </c>
      <c r="AT142">
        <v>0</v>
      </c>
      <c r="AU142">
        <v>0</v>
      </c>
      <c r="AV142">
        <v>0</v>
      </c>
      <c r="AW142">
        <v>0</v>
      </c>
      <c r="AX142">
        <v>0</v>
      </c>
      <c r="AY142">
        <v>0</v>
      </c>
      <c r="AZ142">
        <v>0</v>
      </c>
      <c r="BA142">
        <v>0</v>
      </c>
      <c r="BB142">
        <v>0</v>
      </c>
      <c r="BC142">
        <v>3.4171999999999998</v>
      </c>
      <c r="BD142">
        <v>41.044800000000002</v>
      </c>
      <c r="BE142">
        <v>42.274500000000003</v>
      </c>
      <c r="BF142">
        <v>0</v>
      </c>
      <c r="BG142">
        <v>0</v>
      </c>
      <c r="BH142">
        <v>5.0726699999999996</v>
      </c>
      <c r="BI142">
        <v>59.847700000000003</v>
      </c>
      <c r="BJ142">
        <v>151.65700000000001</v>
      </c>
      <c r="BK142">
        <v>93.919200000000004</v>
      </c>
      <c r="BL142">
        <v>0</v>
      </c>
      <c r="BM142">
        <v>0.23429700000000001</v>
      </c>
      <c r="BN142">
        <v>0</v>
      </c>
      <c r="BO142">
        <v>0</v>
      </c>
      <c r="BP142">
        <v>0</v>
      </c>
      <c r="BQ142">
        <v>245.81</v>
      </c>
      <c r="BR142">
        <v>237.321</v>
      </c>
      <c r="BS142">
        <v>8.4898699999999998</v>
      </c>
      <c r="BT142">
        <v>0</v>
      </c>
      <c r="BU142">
        <v>0</v>
      </c>
      <c r="BW142">
        <v>0</v>
      </c>
      <c r="BX142">
        <v>0</v>
      </c>
      <c r="BZ142">
        <v>0</v>
      </c>
      <c r="CA142" t="s">
        <v>114</v>
      </c>
      <c r="CB142" t="s">
        <v>114</v>
      </c>
      <c r="CC142" t="s">
        <v>190</v>
      </c>
      <c r="CD142">
        <v>0</v>
      </c>
      <c r="CE142">
        <v>17972.7</v>
      </c>
      <c r="CF142">
        <v>32658.400000000001</v>
      </c>
      <c r="CG142">
        <v>0</v>
      </c>
      <c r="CH142">
        <v>0</v>
      </c>
      <c r="CI142">
        <v>13506.5</v>
      </c>
      <c r="CJ142">
        <v>44189.3</v>
      </c>
      <c r="CK142">
        <v>108327</v>
      </c>
      <c r="CL142">
        <v>77659.399999999994</v>
      </c>
      <c r="CM142">
        <v>0</v>
      </c>
      <c r="CN142">
        <v>379.815</v>
      </c>
      <c r="CO142">
        <v>0</v>
      </c>
      <c r="CP142">
        <v>0</v>
      </c>
      <c r="CQ142">
        <v>0</v>
      </c>
      <c r="CR142">
        <v>186366</v>
      </c>
      <c r="CS142">
        <v>919.178</v>
      </c>
      <c r="CT142">
        <v>0</v>
      </c>
      <c r="CU142">
        <v>0</v>
      </c>
      <c r="CV142">
        <v>0</v>
      </c>
      <c r="CW142">
        <v>0</v>
      </c>
      <c r="CX142">
        <v>0</v>
      </c>
      <c r="CY142">
        <v>0</v>
      </c>
      <c r="CZ142">
        <v>919.178</v>
      </c>
      <c r="DA142">
        <v>0</v>
      </c>
      <c r="DB142">
        <v>0</v>
      </c>
      <c r="DC142">
        <v>0</v>
      </c>
      <c r="DD142">
        <v>0</v>
      </c>
      <c r="DE142">
        <v>919.178</v>
      </c>
      <c r="DF142">
        <v>0</v>
      </c>
      <c r="DG142">
        <v>0</v>
      </c>
      <c r="DH142">
        <v>0</v>
      </c>
      <c r="DI142">
        <v>0</v>
      </c>
      <c r="DJ142">
        <v>0</v>
      </c>
      <c r="DK142">
        <v>0</v>
      </c>
      <c r="DL142">
        <v>0</v>
      </c>
      <c r="DM142">
        <v>0</v>
      </c>
      <c r="DN142">
        <v>0</v>
      </c>
      <c r="DO142">
        <v>0</v>
      </c>
      <c r="DP142">
        <v>0</v>
      </c>
      <c r="DQ142">
        <v>0</v>
      </c>
      <c r="DR142">
        <v>0</v>
      </c>
      <c r="DS142">
        <v>7.6827100000000002</v>
      </c>
      <c r="DT142">
        <v>35.069600000000001</v>
      </c>
      <c r="DU142">
        <v>42.721699999999998</v>
      </c>
      <c r="DV142">
        <v>0</v>
      </c>
      <c r="DW142">
        <v>0</v>
      </c>
      <c r="DX142">
        <v>16.028400000000001</v>
      </c>
      <c r="DY142">
        <v>57.781199999999998</v>
      </c>
      <c r="DZ142">
        <v>159.28399999999999</v>
      </c>
      <c r="EA142">
        <v>93.919200000000004</v>
      </c>
      <c r="EB142">
        <v>0</v>
      </c>
      <c r="EC142">
        <v>0.45810400000000001</v>
      </c>
      <c r="ED142">
        <v>0</v>
      </c>
      <c r="EE142">
        <v>0</v>
      </c>
      <c r="EF142">
        <v>0</v>
      </c>
      <c r="EG142">
        <v>253.661</v>
      </c>
      <c r="EH142">
        <v>245.97800000000001</v>
      </c>
      <c r="EI142">
        <v>7.6827100000000002</v>
      </c>
      <c r="EJ142">
        <v>0</v>
      </c>
      <c r="EK142">
        <v>0</v>
      </c>
      <c r="EM142">
        <v>0</v>
      </c>
      <c r="EN142">
        <v>0</v>
      </c>
      <c r="EP142">
        <v>0</v>
      </c>
      <c r="EQ142">
        <v>0</v>
      </c>
      <c r="ER142">
        <v>11.5542</v>
      </c>
      <c r="ES142">
        <v>10.828799999999999</v>
      </c>
      <c r="ET142">
        <v>0</v>
      </c>
      <c r="EU142">
        <v>0</v>
      </c>
      <c r="EV142">
        <v>0</v>
      </c>
      <c r="EW142">
        <v>12.3504</v>
      </c>
      <c r="EX142">
        <v>34.733400000000003</v>
      </c>
      <c r="EY142">
        <v>14.089600000000001</v>
      </c>
      <c r="EZ142">
        <v>0</v>
      </c>
      <c r="FA142">
        <v>5.3309299999999997E-2</v>
      </c>
      <c r="FB142">
        <v>0</v>
      </c>
      <c r="FC142">
        <v>0</v>
      </c>
      <c r="FD142">
        <v>0</v>
      </c>
      <c r="FE142">
        <v>48.876399999999997</v>
      </c>
      <c r="FF142">
        <v>0</v>
      </c>
      <c r="FG142">
        <v>10.96</v>
      </c>
      <c r="FH142">
        <v>8.3209199999999992</v>
      </c>
      <c r="FI142">
        <v>0</v>
      </c>
      <c r="FJ142">
        <v>0</v>
      </c>
      <c r="FK142">
        <v>2.2770299999999999</v>
      </c>
      <c r="FL142">
        <v>12.2972</v>
      </c>
      <c r="FM142">
        <v>33.8551</v>
      </c>
      <c r="FN142">
        <v>14.089600000000001</v>
      </c>
      <c r="FO142">
        <v>0</v>
      </c>
      <c r="FP142">
        <v>6.7214899999999994E-2</v>
      </c>
      <c r="FQ142">
        <v>0</v>
      </c>
      <c r="FR142">
        <v>0</v>
      </c>
      <c r="FS142">
        <v>0</v>
      </c>
      <c r="FT142">
        <v>48.011899999999997</v>
      </c>
      <c r="FU142" t="s">
        <v>642</v>
      </c>
      <c r="FV142" t="s">
        <v>622</v>
      </c>
      <c r="FW142" t="s">
        <v>528</v>
      </c>
      <c r="FX142" t="s">
        <v>115</v>
      </c>
      <c r="FY142" t="s">
        <v>530</v>
      </c>
      <c r="FZ142" t="s">
        <v>116</v>
      </c>
      <c r="GA142" t="s">
        <v>549</v>
      </c>
      <c r="GB142" t="s">
        <v>650</v>
      </c>
      <c r="GC142">
        <v>0</v>
      </c>
      <c r="GD142">
        <v>4.3322000000000003</v>
      </c>
      <c r="GE142">
        <v>5.66934</v>
      </c>
      <c r="GF142">
        <v>0</v>
      </c>
      <c r="GG142">
        <v>0</v>
      </c>
      <c r="GH142">
        <v>0</v>
      </c>
      <c r="GI142">
        <v>9.4800500000000003</v>
      </c>
      <c r="GJ142">
        <v>19.48</v>
      </c>
      <c r="GK142">
        <v>13.5962</v>
      </c>
      <c r="GL142">
        <v>0</v>
      </c>
      <c r="GM142">
        <v>3.8272899999999999E-2</v>
      </c>
      <c r="GN142">
        <v>0</v>
      </c>
      <c r="GO142">
        <v>0</v>
      </c>
      <c r="GP142">
        <v>0</v>
      </c>
      <c r="GQ142">
        <v>33.119999999999997</v>
      </c>
      <c r="GR142">
        <v>2.21313</v>
      </c>
      <c r="GS142">
        <v>0</v>
      </c>
      <c r="GT142">
        <v>0</v>
      </c>
      <c r="GU142">
        <v>0</v>
      </c>
      <c r="GV142">
        <v>0</v>
      </c>
      <c r="GW142">
        <v>3.6633300000000002</v>
      </c>
      <c r="GX142">
        <v>0</v>
      </c>
      <c r="GY142">
        <v>5.87</v>
      </c>
      <c r="GZ142">
        <v>0</v>
      </c>
      <c r="HA142">
        <v>0</v>
      </c>
      <c r="HB142">
        <v>0</v>
      </c>
      <c r="HC142">
        <v>0</v>
      </c>
      <c r="HD142">
        <v>5.87</v>
      </c>
      <c r="HE142">
        <v>0</v>
      </c>
      <c r="HF142">
        <v>3.52223</v>
      </c>
      <c r="HG142">
        <v>5.9586699999999997</v>
      </c>
      <c r="HH142">
        <v>0</v>
      </c>
      <c r="HI142">
        <v>0</v>
      </c>
      <c r="HJ142">
        <v>2.46007</v>
      </c>
      <c r="HK142">
        <v>9.2277100000000001</v>
      </c>
      <c r="HL142">
        <v>21.17</v>
      </c>
      <c r="HM142">
        <v>13.5962</v>
      </c>
      <c r="HN142">
        <v>0</v>
      </c>
      <c r="HO142">
        <v>6.6602700000000001E-2</v>
      </c>
      <c r="HP142">
        <v>0</v>
      </c>
      <c r="HQ142">
        <v>0</v>
      </c>
      <c r="HR142">
        <v>0</v>
      </c>
      <c r="HS142">
        <v>34.840000000000003</v>
      </c>
      <c r="HT142">
        <v>4.8781100000000004</v>
      </c>
      <c r="HU142">
        <v>0</v>
      </c>
      <c r="HV142">
        <v>0</v>
      </c>
      <c r="HW142">
        <v>0</v>
      </c>
      <c r="HX142">
        <v>0</v>
      </c>
      <c r="HY142">
        <v>0</v>
      </c>
      <c r="HZ142">
        <v>0</v>
      </c>
      <c r="IA142">
        <v>4.88</v>
      </c>
      <c r="IB142">
        <v>0</v>
      </c>
      <c r="IC142">
        <v>0</v>
      </c>
      <c r="ID142">
        <v>0</v>
      </c>
      <c r="IE142">
        <v>0</v>
      </c>
      <c r="IF142">
        <v>4.88</v>
      </c>
    </row>
    <row r="143" spans="1:240" x14ac:dyDescent="0.3">
      <c r="A143" s="67">
        <v>43887.521574074075</v>
      </c>
      <c r="B143" t="s">
        <v>343</v>
      </c>
      <c r="C143" t="s">
        <v>343</v>
      </c>
      <c r="D143" t="s">
        <v>276</v>
      </c>
      <c r="E143">
        <v>22500</v>
      </c>
      <c r="F143">
        <v>22500</v>
      </c>
      <c r="G143" t="s">
        <v>112</v>
      </c>
      <c r="H143" s="68">
        <v>4.0972222222222222E-2</v>
      </c>
      <c r="I143" t="s">
        <v>118</v>
      </c>
      <c r="J143">
        <v>33.75</v>
      </c>
      <c r="K143" t="s">
        <v>114</v>
      </c>
      <c r="L143" t="s">
        <v>114</v>
      </c>
      <c r="M143" t="s">
        <v>132</v>
      </c>
      <c r="N143">
        <v>0</v>
      </c>
      <c r="O143">
        <v>18442.3</v>
      </c>
      <c r="P143">
        <v>64644.1</v>
      </c>
      <c r="Q143">
        <v>0</v>
      </c>
      <c r="R143">
        <v>0</v>
      </c>
      <c r="S143">
        <v>0</v>
      </c>
      <c r="T143">
        <v>54690.1</v>
      </c>
      <c r="U143">
        <v>137777</v>
      </c>
      <c r="V143">
        <v>81817.899999999994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219594</v>
      </c>
      <c r="AC143">
        <v>708.82100000000003</v>
      </c>
      <c r="AD143">
        <v>0</v>
      </c>
      <c r="AE143">
        <v>0</v>
      </c>
      <c r="AF143">
        <v>0</v>
      </c>
      <c r="AG143">
        <v>0</v>
      </c>
      <c r="AH143">
        <v>748.90899999999999</v>
      </c>
      <c r="AI143">
        <v>0</v>
      </c>
      <c r="AJ143">
        <v>1457.73</v>
      </c>
      <c r="AK143">
        <v>0</v>
      </c>
      <c r="AL143">
        <v>0</v>
      </c>
      <c r="AM143">
        <v>0</v>
      </c>
      <c r="AN143">
        <v>0</v>
      </c>
      <c r="AO143">
        <v>1457.73</v>
      </c>
      <c r="AP143">
        <v>0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0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6.3255100000000004</v>
      </c>
      <c r="BD143">
        <v>39.480600000000003</v>
      </c>
      <c r="BE143">
        <v>84.460599999999999</v>
      </c>
      <c r="BF143">
        <v>0</v>
      </c>
      <c r="BG143">
        <v>0</v>
      </c>
      <c r="BH143">
        <v>6.0084900000000001</v>
      </c>
      <c r="BI143">
        <v>75.110100000000003</v>
      </c>
      <c r="BJ143">
        <v>211.38499999999999</v>
      </c>
      <c r="BK143">
        <v>108.021</v>
      </c>
      <c r="BL143">
        <v>0</v>
      </c>
      <c r="BM143">
        <v>0</v>
      </c>
      <c r="BN143">
        <v>0</v>
      </c>
      <c r="BO143">
        <v>0</v>
      </c>
      <c r="BP143">
        <v>0</v>
      </c>
      <c r="BQ143">
        <v>319.40699999999998</v>
      </c>
      <c r="BR143">
        <v>307.07299999999998</v>
      </c>
      <c r="BS143">
        <v>12.334</v>
      </c>
      <c r="BT143">
        <v>0</v>
      </c>
      <c r="BU143">
        <v>0</v>
      </c>
      <c r="BW143">
        <v>0</v>
      </c>
      <c r="BX143">
        <v>0</v>
      </c>
      <c r="BZ143">
        <v>0</v>
      </c>
      <c r="CA143" t="s">
        <v>114</v>
      </c>
      <c r="CB143" t="s">
        <v>114</v>
      </c>
      <c r="CC143" t="s">
        <v>132</v>
      </c>
      <c r="CD143">
        <v>0</v>
      </c>
      <c r="CE143">
        <v>33505.599999999999</v>
      </c>
      <c r="CF143">
        <v>68391</v>
      </c>
      <c r="CG143">
        <v>0</v>
      </c>
      <c r="CH143">
        <v>0</v>
      </c>
      <c r="CI143">
        <v>14304.3</v>
      </c>
      <c r="CJ143">
        <v>54690.1</v>
      </c>
      <c r="CK143">
        <v>170891</v>
      </c>
      <c r="CL143">
        <v>81817.899999999994</v>
      </c>
      <c r="CM143">
        <v>0</v>
      </c>
      <c r="CN143">
        <v>0</v>
      </c>
      <c r="CO143">
        <v>0</v>
      </c>
      <c r="CP143">
        <v>0</v>
      </c>
      <c r="CQ143">
        <v>0</v>
      </c>
      <c r="CR143">
        <v>252709</v>
      </c>
      <c r="CS143">
        <v>399.13799999999998</v>
      </c>
      <c r="CT143">
        <v>0</v>
      </c>
      <c r="CU143">
        <v>0</v>
      </c>
      <c r="CV143">
        <v>0</v>
      </c>
      <c r="CW143">
        <v>0</v>
      </c>
      <c r="CX143">
        <v>0</v>
      </c>
      <c r="CY143">
        <v>0</v>
      </c>
      <c r="CZ143">
        <v>399.13799999999998</v>
      </c>
      <c r="DA143">
        <v>0</v>
      </c>
      <c r="DB143">
        <v>0</v>
      </c>
      <c r="DC143">
        <v>0</v>
      </c>
      <c r="DD143">
        <v>0</v>
      </c>
      <c r="DE143">
        <v>399.13799999999998</v>
      </c>
      <c r="DF143">
        <v>0</v>
      </c>
      <c r="DG143">
        <v>0</v>
      </c>
      <c r="DH143">
        <v>0</v>
      </c>
      <c r="DI143">
        <v>0</v>
      </c>
      <c r="DJ143">
        <v>0</v>
      </c>
      <c r="DK143">
        <v>0</v>
      </c>
      <c r="DL143">
        <v>0</v>
      </c>
      <c r="DM143">
        <v>0</v>
      </c>
      <c r="DN143">
        <v>0</v>
      </c>
      <c r="DO143">
        <v>0</v>
      </c>
      <c r="DP143">
        <v>0</v>
      </c>
      <c r="DQ143">
        <v>0</v>
      </c>
      <c r="DR143">
        <v>0</v>
      </c>
      <c r="DS143">
        <v>3.6572</v>
      </c>
      <c r="DT143">
        <v>56.268599999999999</v>
      </c>
      <c r="DU143">
        <v>91.5672</v>
      </c>
      <c r="DV143">
        <v>0</v>
      </c>
      <c r="DW143">
        <v>0</v>
      </c>
      <c r="DX143">
        <v>18.5288</v>
      </c>
      <c r="DY143">
        <v>75.110100000000003</v>
      </c>
      <c r="DZ143">
        <v>245.13200000000001</v>
      </c>
      <c r="EA143">
        <v>108.021</v>
      </c>
      <c r="EB143">
        <v>0</v>
      </c>
      <c r="EC143">
        <v>0</v>
      </c>
      <c r="ED143">
        <v>0</v>
      </c>
      <c r="EE143">
        <v>0</v>
      </c>
      <c r="EF143">
        <v>0</v>
      </c>
      <c r="EG143">
        <v>353.15300000000002</v>
      </c>
      <c r="EH143">
        <v>349.49599999999998</v>
      </c>
      <c r="EI143">
        <v>3.6572</v>
      </c>
      <c r="EJ143">
        <v>0</v>
      </c>
      <c r="EK143">
        <v>0</v>
      </c>
      <c r="EM143">
        <v>0</v>
      </c>
      <c r="EN143">
        <v>0</v>
      </c>
      <c r="EP143">
        <v>0</v>
      </c>
      <c r="EQ143">
        <v>0</v>
      </c>
      <c r="ER143">
        <v>10.569100000000001</v>
      </c>
      <c r="ES143">
        <v>11.944000000000001</v>
      </c>
      <c r="ET143">
        <v>0</v>
      </c>
      <c r="EU143">
        <v>0</v>
      </c>
      <c r="EV143">
        <v>0</v>
      </c>
      <c r="EW143">
        <v>12.766</v>
      </c>
      <c r="EX143">
        <v>35.2791</v>
      </c>
      <c r="EY143">
        <v>14.844099999999999</v>
      </c>
      <c r="EZ143">
        <v>0</v>
      </c>
      <c r="FA143">
        <v>0</v>
      </c>
      <c r="FB143">
        <v>0</v>
      </c>
      <c r="FC143">
        <v>0</v>
      </c>
      <c r="FD143">
        <v>0</v>
      </c>
      <c r="FE143">
        <v>50.123199999999997</v>
      </c>
      <c r="FF143">
        <v>0</v>
      </c>
      <c r="FG143">
        <v>13.175599999999999</v>
      </c>
      <c r="FH143">
        <v>14.0991</v>
      </c>
      <c r="FI143">
        <v>0</v>
      </c>
      <c r="FJ143">
        <v>0</v>
      </c>
      <c r="FK143">
        <v>2.4228900000000002</v>
      </c>
      <c r="FL143">
        <v>12.766</v>
      </c>
      <c r="FM143">
        <v>42.463500000000003</v>
      </c>
      <c r="FN143">
        <v>14.844099999999999</v>
      </c>
      <c r="FO143">
        <v>0</v>
      </c>
      <c r="FP143">
        <v>0</v>
      </c>
      <c r="FQ143">
        <v>0</v>
      </c>
      <c r="FR143">
        <v>0</v>
      </c>
      <c r="FS143">
        <v>0</v>
      </c>
      <c r="FT143">
        <v>57.307600000000001</v>
      </c>
      <c r="FU143" t="s">
        <v>642</v>
      </c>
      <c r="FV143" t="s">
        <v>622</v>
      </c>
      <c r="FW143" t="s">
        <v>528</v>
      </c>
      <c r="FX143" t="s">
        <v>115</v>
      </c>
      <c r="FY143" t="s">
        <v>530</v>
      </c>
      <c r="FZ143" t="s">
        <v>116</v>
      </c>
      <c r="GA143" t="s">
        <v>549</v>
      </c>
      <c r="GB143" t="s">
        <v>650</v>
      </c>
      <c r="GC143">
        <v>0</v>
      </c>
      <c r="GD143">
        <v>3.5914100000000002</v>
      </c>
      <c r="GE143">
        <v>11.7075</v>
      </c>
      <c r="GF143">
        <v>0</v>
      </c>
      <c r="GG143">
        <v>0</v>
      </c>
      <c r="GH143">
        <v>0</v>
      </c>
      <c r="GI143">
        <v>10.524900000000001</v>
      </c>
      <c r="GJ143">
        <v>25.82</v>
      </c>
      <c r="GK143">
        <v>14.324199999999999</v>
      </c>
      <c r="GL143">
        <v>0</v>
      </c>
      <c r="GM143">
        <v>0</v>
      </c>
      <c r="GN143">
        <v>0</v>
      </c>
      <c r="GO143">
        <v>0</v>
      </c>
      <c r="GP143">
        <v>0</v>
      </c>
      <c r="GQ143">
        <v>40.14</v>
      </c>
      <c r="GR143">
        <v>3.7617400000000001</v>
      </c>
      <c r="GS143">
        <v>0</v>
      </c>
      <c r="GT143">
        <v>0</v>
      </c>
      <c r="GU143">
        <v>0</v>
      </c>
      <c r="GV143">
        <v>0</v>
      </c>
      <c r="GW143">
        <v>3.9744799999999998</v>
      </c>
      <c r="GX143">
        <v>0</v>
      </c>
      <c r="GY143">
        <v>7.73</v>
      </c>
      <c r="GZ143">
        <v>0</v>
      </c>
      <c r="HA143">
        <v>0</v>
      </c>
      <c r="HB143">
        <v>0</v>
      </c>
      <c r="HC143">
        <v>0</v>
      </c>
      <c r="HD143">
        <v>7.73</v>
      </c>
      <c r="HE143">
        <v>0</v>
      </c>
      <c r="HF143">
        <v>6.0423499999999999</v>
      </c>
      <c r="HG143">
        <v>12.4191</v>
      </c>
      <c r="HH143">
        <v>0</v>
      </c>
      <c r="HI143">
        <v>0</v>
      </c>
      <c r="HJ143">
        <v>2.60459</v>
      </c>
      <c r="HK143">
        <v>10.524900000000001</v>
      </c>
      <c r="HL143">
        <v>31.58</v>
      </c>
      <c r="HM143">
        <v>14.324199999999999</v>
      </c>
      <c r="HN143">
        <v>0</v>
      </c>
      <c r="HO143">
        <v>0</v>
      </c>
      <c r="HP143">
        <v>0</v>
      </c>
      <c r="HQ143">
        <v>0</v>
      </c>
      <c r="HR143">
        <v>0</v>
      </c>
      <c r="HS143">
        <v>45.9</v>
      </c>
      <c r="HT143">
        <v>2.1182400000000001</v>
      </c>
      <c r="HU143">
        <v>0</v>
      </c>
      <c r="HV143">
        <v>0</v>
      </c>
      <c r="HW143">
        <v>0</v>
      </c>
      <c r="HX143">
        <v>0</v>
      </c>
      <c r="HY143">
        <v>0</v>
      </c>
      <c r="HZ143">
        <v>0</v>
      </c>
      <c r="IA143">
        <v>2.12</v>
      </c>
      <c r="IB143">
        <v>0</v>
      </c>
      <c r="IC143">
        <v>0</v>
      </c>
      <c r="ID143">
        <v>0</v>
      </c>
      <c r="IE143">
        <v>0</v>
      </c>
      <c r="IF143">
        <v>2.12</v>
      </c>
    </row>
    <row r="144" spans="1:240" x14ac:dyDescent="0.3">
      <c r="A144" s="67">
        <v>43887.522280092591</v>
      </c>
      <c r="B144" t="s">
        <v>345</v>
      </c>
      <c r="C144" t="s">
        <v>345</v>
      </c>
      <c r="D144" t="s">
        <v>276</v>
      </c>
      <c r="E144">
        <v>22500</v>
      </c>
      <c r="F144">
        <v>22500</v>
      </c>
      <c r="G144" t="s">
        <v>112</v>
      </c>
      <c r="H144" s="68">
        <v>3.9583333333333331E-2</v>
      </c>
      <c r="I144" t="s">
        <v>118</v>
      </c>
      <c r="J144">
        <v>57.22</v>
      </c>
      <c r="K144" t="s">
        <v>114</v>
      </c>
      <c r="L144" t="s">
        <v>114</v>
      </c>
      <c r="M144" t="s">
        <v>162</v>
      </c>
      <c r="N144">
        <v>23160</v>
      </c>
      <c r="O144">
        <v>14792.1</v>
      </c>
      <c r="P144">
        <v>36871.5</v>
      </c>
      <c r="Q144">
        <v>0</v>
      </c>
      <c r="R144">
        <v>0</v>
      </c>
      <c r="S144">
        <v>0</v>
      </c>
      <c r="T144">
        <v>54690.1</v>
      </c>
      <c r="U144">
        <v>129514</v>
      </c>
      <c r="V144">
        <v>81817.899999999994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211332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748.90800000000002</v>
      </c>
      <c r="AI144">
        <v>0</v>
      </c>
      <c r="AJ144">
        <v>748.90800000000002</v>
      </c>
      <c r="AK144">
        <v>0</v>
      </c>
      <c r="AL144">
        <v>0</v>
      </c>
      <c r="AM144">
        <v>0</v>
      </c>
      <c r="AN144">
        <v>0</v>
      </c>
      <c r="AO144">
        <v>748.90800000000002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0</v>
      </c>
      <c r="AW144">
        <v>0</v>
      </c>
      <c r="AX144">
        <v>0</v>
      </c>
      <c r="AY144">
        <v>0</v>
      </c>
      <c r="AZ144">
        <v>0</v>
      </c>
      <c r="BA144">
        <v>0</v>
      </c>
      <c r="BB144">
        <v>0</v>
      </c>
      <c r="BC144">
        <v>25.1419</v>
      </c>
      <c r="BD144">
        <v>33.497799999999998</v>
      </c>
      <c r="BE144">
        <v>48.157499999999999</v>
      </c>
      <c r="BF144">
        <v>0</v>
      </c>
      <c r="BG144">
        <v>0</v>
      </c>
      <c r="BH144">
        <v>6.0084900000000001</v>
      </c>
      <c r="BI144">
        <v>75.110100000000003</v>
      </c>
      <c r="BJ144">
        <v>187.916</v>
      </c>
      <c r="BK144">
        <v>108.021</v>
      </c>
      <c r="BL144">
        <v>0</v>
      </c>
      <c r="BM144">
        <v>0</v>
      </c>
      <c r="BN144">
        <v>0</v>
      </c>
      <c r="BO144">
        <v>0</v>
      </c>
      <c r="BP144">
        <v>0</v>
      </c>
      <c r="BQ144">
        <v>295.93700000000001</v>
      </c>
      <c r="BR144">
        <v>289.92899999999997</v>
      </c>
      <c r="BS144">
        <v>6.0084900000000001</v>
      </c>
      <c r="BT144">
        <v>0</v>
      </c>
      <c r="BU144">
        <v>0</v>
      </c>
      <c r="BW144">
        <v>0</v>
      </c>
      <c r="BX144">
        <v>0</v>
      </c>
      <c r="BZ144">
        <v>0</v>
      </c>
      <c r="CA144" t="s">
        <v>114</v>
      </c>
      <c r="CB144" t="s">
        <v>114</v>
      </c>
      <c r="CC144" t="s">
        <v>132</v>
      </c>
      <c r="CD144">
        <v>0</v>
      </c>
      <c r="CE144">
        <v>33505.599999999999</v>
      </c>
      <c r="CF144">
        <v>68391</v>
      </c>
      <c r="CG144">
        <v>0</v>
      </c>
      <c r="CH144">
        <v>0</v>
      </c>
      <c r="CI144">
        <v>14304.3</v>
      </c>
      <c r="CJ144">
        <v>54690.1</v>
      </c>
      <c r="CK144">
        <v>170891</v>
      </c>
      <c r="CL144">
        <v>81817.899999999994</v>
      </c>
      <c r="CM144">
        <v>0</v>
      </c>
      <c r="CN144">
        <v>0</v>
      </c>
      <c r="CO144">
        <v>0</v>
      </c>
      <c r="CP144">
        <v>0</v>
      </c>
      <c r="CQ144">
        <v>0</v>
      </c>
      <c r="CR144">
        <v>252709</v>
      </c>
      <c r="CS144">
        <v>399.13799999999998</v>
      </c>
      <c r="CT144">
        <v>0</v>
      </c>
      <c r="CU144">
        <v>0</v>
      </c>
      <c r="CV144">
        <v>0</v>
      </c>
      <c r="CW144">
        <v>0</v>
      </c>
      <c r="CX144">
        <v>0</v>
      </c>
      <c r="CY144">
        <v>0</v>
      </c>
      <c r="CZ144">
        <v>399.13799999999998</v>
      </c>
      <c r="DA144">
        <v>0</v>
      </c>
      <c r="DB144">
        <v>0</v>
      </c>
      <c r="DC144">
        <v>0</v>
      </c>
      <c r="DD144">
        <v>0</v>
      </c>
      <c r="DE144">
        <v>399.13799999999998</v>
      </c>
      <c r="DF144">
        <v>0</v>
      </c>
      <c r="DG144">
        <v>0</v>
      </c>
      <c r="DH144">
        <v>0</v>
      </c>
      <c r="DI144">
        <v>0</v>
      </c>
      <c r="DJ144">
        <v>0</v>
      </c>
      <c r="DK144">
        <v>0</v>
      </c>
      <c r="DL144">
        <v>0</v>
      </c>
      <c r="DM144">
        <v>0</v>
      </c>
      <c r="DN144">
        <v>0</v>
      </c>
      <c r="DO144">
        <v>0</v>
      </c>
      <c r="DP144">
        <v>0</v>
      </c>
      <c r="DQ144">
        <v>0</v>
      </c>
      <c r="DR144">
        <v>0</v>
      </c>
      <c r="DS144">
        <v>3.6572</v>
      </c>
      <c r="DT144">
        <v>56.268599999999999</v>
      </c>
      <c r="DU144">
        <v>91.5672</v>
      </c>
      <c r="DV144">
        <v>0</v>
      </c>
      <c r="DW144">
        <v>0</v>
      </c>
      <c r="DX144">
        <v>18.5288</v>
      </c>
      <c r="DY144">
        <v>75.110100000000003</v>
      </c>
      <c r="DZ144">
        <v>245.13200000000001</v>
      </c>
      <c r="EA144">
        <v>108.021</v>
      </c>
      <c r="EB144">
        <v>0</v>
      </c>
      <c r="EC144">
        <v>0</v>
      </c>
      <c r="ED144">
        <v>0</v>
      </c>
      <c r="EE144">
        <v>0</v>
      </c>
      <c r="EF144">
        <v>0</v>
      </c>
      <c r="EG144">
        <v>353.15300000000002</v>
      </c>
      <c r="EH144">
        <v>349.49599999999998</v>
      </c>
      <c r="EI144">
        <v>3.6572</v>
      </c>
      <c r="EJ144">
        <v>0</v>
      </c>
      <c r="EK144">
        <v>0</v>
      </c>
      <c r="EM144">
        <v>0</v>
      </c>
      <c r="EN144">
        <v>0</v>
      </c>
      <c r="EP144">
        <v>0</v>
      </c>
      <c r="EQ144" s="69">
        <v>5.7506999999999997E-14</v>
      </c>
      <c r="ER144">
        <v>8.9831900000000005</v>
      </c>
      <c r="ES144">
        <v>6.7952599999999999</v>
      </c>
      <c r="ET144">
        <v>0</v>
      </c>
      <c r="EU144">
        <v>0</v>
      </c>
      <c r="EV144">
        <v>0</v>
      </c>
      <c r="EW144">
        <v>12.766</v>
      </c>
      <c r="EX144">
        <v>28.5444</v>
      </c>
      <c r="EY144">
        <v>14.844099999999999</v>
      </c>
      <c r="EZ144">
        <v>0</v>
      </c>
      <c r="FA144">
        <v>0</v>
      </c>
      <c r="FB144">
        <v>0</v>
      </c>
      <c r="FC144">
        <v>0</v>
      </c>
      <c r="FD144">
        <v>0</v>
      </c>
      <c r="FE144">
        <v>43.388500000000001</v>
      </c>
      <c r="FF144">
        <v>0</v>
      </c>
      <c r="FG144">
        <v>13.175599999999999</v>
      </c>
      <c r="FH144">
        <v>14.0991</v>
      </c>
      <c r="FI144">
        <v>0</v>
      </c>
      <c r="FJ144">
        <v>0</v>
      </c>
      <c r="FK144">
        <v>2.4228900000000002</v>
      </c>
      <c r="FL144">
        <v>12.766</v>
      </c>
      <c r="FM144">
        <v>42.463500000000003</v>
      </c>
      <c r="FN144">
        <v>14.844099999999999</v>
      </c>
      <c r="FO144">
        <v>0</v>
      </c>
      <c r="FP144">
        <v>0</v>
      </c>
      <c r="FQ144">
        <v>0</v>
      </c>
      <c r="FR144">
        <v>0</v>
      </c>
      <c r="FS144">
        <v>0</v>
      </c>
      <c r="FT144">
        <v>57.307600000000001</v>
      </c>
      <c r="FU144" t="s">
        <v>642</v>
      </c>
      <c r="FV144" t="s">
        <v>622</v>
      </c>
      <c r="FW144" t="s">
        <v>528</v>
      </c>
      <c r="FX144" t="s">
        <v>115</v>
      </c>
      <c r="FY144" t="s">
        <v>530</v>
      </c>
      <c r="FZ144" t="s">
        <v>116</v>
      </c>
      <c r="GA144" t="s">
        <v>549</v>
      </c>
      <c r="GB144" t="s">
        <v>650</v>
      </c>
      <c r="GC144">
        <v>4.9366500000000002</v>
      </c>
      <c r="GD144">
        <v>2.9384000000000001</v>
      </c>
      <c r="GE144">
        <v>6.67753</v>
      </c>
      <c r="GF144">
        <v>0</v>
      </c>
      <c r="GG144">
        <v>0</v>
      </c>
      <c r="GH144">
        <v>0</v>
      </c>
      <c r="GI144">
        <v>10.524900000000001</v>
      </c>
      <c r="GJ144">
        <v>25.08</v>
      </c>
      <c r="GK144">
        <v>14.324199999999999</v>
      </c>
      <c r="GL144">
        <v>0</v>
      </c>
      <c r="GM144">
        <v>0</v>
      </c>
      <c r="GN144">
        <v>0</v>
      </c>
      <c r="GO144">
        <v>0</v>
      </c>
      <c r="GP144">
        <v>0</v>
      </c>
      <c r="GQ144">
        <v>39.4</v>
      </c>
      <c r="GR144">
        <v>0</v>
      </c>
      <c r="GS144">
        <v>0</v>
      </c>
      <c r="GT144">
        <v>0</v>
      </c>
      <c r="GU144">
        <v>0</v>
      </c>
      <c r="GV144">
        <v>0</v>
      </c>
      <c r="GW144">
        <v>3.9744799999999998</v>
      </c>
      <c r="GX144">
        <v>0</v>
      </c>
      <c r="GY144">
        <v>3.97</v>
      </c>
      <c r="GZ144">
        <v>0</v>
      </c>
      <c r="HA144">
        <v>0</v>
      </c>
      <c r="HB144">
        <v>0</v>
      </c>
      <c r="HC144">
        <v>0</v>
      </c>
      <c r="HD144">
        <v>3.97</v>
      </c>
      <c r="HE144">
        <v>0</v>
      </c>
      <c r="HF144">
        <v>6.0423499999999999</v>
      </c>
      <c r="HG144">
        <v>12.4191</v>
      </c>
      <c r="HH144">
        <v>0</v>
      </c>
      <c r="HI144">
        <v>0</v>
      </c>
      <c r="HJ144">
        <v>2.60459</v>
      </c>
      <c r="HK144">
        <v>10.524900000000001</v>
      </c>
      <c r="HL144">
        <v>31.58</v>
      </c>
      <c r="HM144">
        <v>14.324199999999999</v>
      </c>
      <c r="HN144">
        <v>0</v>
      </c>
      <c r="HO144">
        <v>0</v>
      </c>
      <c r="HP144">
        <v>0</v>
      </c>
      <c r="HQ144">
        <v>0</v>
      </c>
      <c r="HR144">
        <v>0</v>
      </c>
      <c r="HS144">
        <v>45.9</v>
      </c>
      <c r="HT144">
        <v>2.1182400000000001</v>
      </c>
      <c r="HU144">
        <v>0</v>
      </c>
      <c r="HV144">
        <v>0</v>
      </c>
      <c r="HW144">
        <v>0</v>
      </c>
      <c r="HX144">
        <v>0</v>
      </c>
      <c r="HY144">
        <v>0</v>
      </c>
      <c r="HZ144">
        <v>0</v>
      </c>
      <c r="IA144">
        <v>2.12</v>
      </c>
      <c r="IB144">
        <v>0</v>
      </c>
      <c r="IC144">
        <v>0</v>
      </c>
      <c r="ID144">
        <v>0</v>
      </c>
      <c r="IE144">
        <v>0</v>
      </c>
      <c r="IF144">
        <v>2.12</v>
      </c>
    </row>
    <row r="145" spans="1:240" x14ac:dyDescent="0.3">
      <c r="A145" s="67">
        <v>43887.523055555554</v>
      </c>
      <c r="B145" t="s">
        <v>346</v>
      </c>
      <c r="C145" t="s">
        <v>346</v>
      </c>
      <c r="D145" t="s">
        <v>214</v>
      </c>
      <c r="E145">
        <v>22500</v>
      </c>
      <c r="F145">
        <v>22500</v>
      </c>
      <c r="G145" t="s">
        <v>112</v>
      </c>
      <c r="H145" s="68">
        <v>4.4444444444444446E-2</v>
      </c>
      <c r="I145" t="s">
        <v>113</v>
      </c>
      <c r="J145">
        <v>-17.63</v>
      </c>
      <c r="K145" t="s">
        <v>114</v>
      </c>
      <c r="L145" t="s">
        <v>114</v>
      </c>
      <c r="M145" t="s">
        <v>132</v>
      </c>
      <c r="N145">
        <v>0</v>
      </c>
      <c r="O145">
        <v>90589.7</v>
      </c>
      <c r="P145">
        <v>84038.6</v>
      </c>
      <c r="Q145">
        <v>0</v>
      </c>
      <c r="R145">
        <v>0</v>
      </c>
      <c r="S145">
        <v>0</v>
      </c>
      <c r="T145">
        <v>55451.199999999997</v>
      </c>
      <c r="U145">
        <v>230079</v>
      </c>
      <c r="V145">
        <v>81817.899999999994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311897</v>
      </c>
      <c r="AC145">
        <v>297.56400000000002</v>
      </c>
      <c r="AD145">
        <v>0</v>
      </c>
      <c r="AE145">
        <v>0</v>
      </c>
      <c r="AF145">
        <v>0</v>
      </c>
      <c r="AG145">
        <v>0</v>
      </c>
      <c r="AH145">
        <v>663.22400000000005</v>
      </c>
      <c r="AI145">
        <v>0</v>
      </c>
      <c r="AJ145">
        <v>960.78800000000001</v>
      </c>
      <c r="AK145">
        <v>0</v>
      </c>
      <c r="AL145">
        <v>0</v>
      </c>
      <c r="AM145">
        <v>0</v>
      </c>
      <c r="AN145">
        <v>0</v>
      </c>
      <c r="AO145">
        <v>960.78800000000001</v>
      </c>
      <c r="AP145">
        <v>0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W145">
        <v>0</v>
      </c>
      <c r="AX145">
        <v>0</v>
      </c>
      <c r="AY145">
        <v>0</v>
      </c>
      <c r="AZ145">
        <v>0</v>
      </c>
      <c r="BA145">
        <v>0</v>
      </c>
      <c r="BB145">
        <v>0</v>
      </c>
      <c r="BC145">
        <v>2.7195399999999998</v>
      </c>
      <c r="BD145">
        <v>155.11099999999999</v>
      </c>
      <c r="BE145">
        <v>110.363</v>
      </c>
      <c r="BF145">
        <v>0</v>
      </c>
      <c r="BG145">
        <v>0</v>
      </c>
      <c r="BH145">
        <v>5.34741</v>
      </c>
      <c r="BI145">
        <v>76.730999999999995</v>
      </c>
      <c r="BJ145">
        <v>350.27199999999999</v>
      </c>
      <c r="BK145">
        <v>109.422</v>
      </c>
      <c r="BL145">
        <v>0</v>
      </c>
      <c r="BM145">
        <v>0</v>
      </c>
      <c r="BN145">
        <v>0</v>
      </c>
      <c r="BO145">
        <v>0</v>
      </c>
      <c r="BP145">
        <v>0</v>
      </c>
      <c r="BQ145">
        <v>459.69400000000002</v>
      </c>
      <c r="BR145">
        <v>451.62700000000001</v>
      </c>
      <c r="BS145">
        <v>8.0669500000000003</v>
      </c>
      <c r="BT145">
        <v>0</v>
      </c>
      <c r="BU145">
        <v>0</v>
      </c>
      <c r="BW145">
        <v>0</v>
      </c>
      <c r="BX145">
        <v>0</v>
      </c>
      <c r="BZ145">
        <v>0</v>
      </c>
      <c r="CA145" t="s">
        <v>114</v>
      </c>
      <c r="CB145" t="s">
        <v>114</v>
      </c>
      <c r="CC145" t="s">
        <v>145</v>
      </c>
      <c r="CD145">
        <v>0</v>
      </c>
      <c r="CE145">
        <v>82661.600000000006</v>
      </c>
      <c r="CF145">
        <v>72269.7</v>
      </c>
      <c r="CG145">
        <v>0</v>
      </c>
      <c r="CH145">
        <v>0</v>
      </c>
      <c r="CI145">
        <v>12345.8</v>
      </c>
      <c r="CJ145">
        <v>55451.199999999997</v>
      </c>
      <c r="CK145">
        <v>222728</v>
      </c>
      <c r="CL145">
        <v>81817.899999999994</v>
      </c>
      <c r="CM145">
        <v>0</v>
      </c>
      <c r="CN145">
        <v>0</v>
      </c>
      <c r="CO145">
        <v>0</v>
      </c>
      <c r="CP145">
        <v>0</v>
      </c>
      <c r="CQ145">
        <v>0</v>
      </c>
      <c r="CR145">
        <v>304546</v>
      </c>
      <c r="CS145">
        <v>192.52</v>
      </c>
      <c r="CT145">
        <v>0</v>
      </c>
      <c r="CU145">
        <v>0</v>
      </c>
      <c r="CV145">
        <v>0</v>
      </c>
      <c r="CW145">
        <v>0</v>
      </c>
      <c r="CX145">
        <v>0</v>
      </c>
      <c r="CY145">
        <v>0</v>
      </c>
      <c r="CZ145">
        <v>192.52</v>
      </c>
      <c r="DA145">
        <v>0</v>
      </c>
      <c r="DB145">
        <v>0</v>
      </c>
      <c r="DC145">
        <v>0</v>
      </c>
      <c r="DD145">
        <v>0</v>
      </c>
      <c r="DE145">
        <v>192.52</v>
      </c>
      <c r="DF145">
        <v>0</v>
      </c>
      <c r="DG145">
        <v>0</v>
      </c>
      <c r="DH145">
        <v>0</v>
      </c>
      <c r="DI145">
        <v>0</v>
      </c>
      <c r="DJ145">
        <v>0</v>
      </c>
      <c r="DK145">
        <v>0</v>
      </c>
      <c r="DL145">
        <v>0</v>
      </c>
      <c r="DM145">
        <v>0</v>
      </c>
      <c r="DN145">
        <v>0</v>
      </c>
      <c r="DO145">
        <v>0</v>
      </c>
      <c r="DP145">
        <v>0</v>
      </c>
      <c r="DQ145">
        <v>0</v>
      </c>
      <c r="DR145">
        <v>0</v>
      </c>
      <c r="DS145">
        <v>1.7981199999999999</v>
      </c>
      <c r="DT145">
        <v>142.39699999999999</v>
      </c>
      <c r="DU145">
        <v>95.795400000000001</v>
      </c>
      <c r="DV145">
        <v>0</v>
      </c>
      <c r="DW145">
        <v>0</v>
      </c>
      <c r="DX145">
        <v>15.9068</v>
      </c>
      <c r="DY145">
        <v>76.730999999999995</v>
      </c>
      <c r="DZ145">
        <v>332.62799999999999</v>
      </c>
      <c r="EA145">
        <v>109.422</v>
      </c>
      <c r="EB145">
        <v>0</v>
      </c>
      <c r="EC145">
        <v>0</v>
      </c>
      <c r="ED145">
        <v>0</v>
      </c>
      <c r="EE145">
        <v>0</v>
      </c>
      <c r="EF145">
        <v>0</v>
      </c>
      <c r="EG145">
        <v>442.05</v>
      </c>
      <c r="EH145">
        <v>440.25200000000001</v>
      </c>
      <c r="EI145">
        <v>1.7981199999999999</v>
      </c>
      <c r="EJ145">
        <v>0</v>
      </c>
      <c r="EK145">
        <v>0</v>
      </c>
      <c r="EM145">
        <v>0</v>
      </c>
      <c r="EN145">
        <v>0</v>
      </c>
      <c r="EP145">
        <v>0</v>
      </c>
      <c r="EQ145">
        <v>0</v>
      </c>
      <c r="ER145">
        <v>39.9131</v>
      </c>
      <c r="ES145">
        <v>15.527200000000001</v>
      </c>
      <c r="ET145">
        <v>0</v>
      </c>
      <c r="EU145">
        <v>0</v>
      </c>
      <c r="EV145">
        <v>0</v>
      </c>
      <c r="EW145">
        <v>13.0502</v>
      </c>
      <c r="EX145">
        <v>68.490499999999997</v>
      </c>
      <c r="EY145">
        <v>14.844099999999999</v>
      </c>
      <c r="EZ145">
        <v>0</v>
      </c>
      <c r="FA145">
        <v>0</v>
      </c>
      <c r="FB145">
        <v>0</v>
      </c>
      <c r="FC145">
        <v>0</v>
      </c>
      <c r="FD145">
        <v>0</v>
      </c>
      <c r="FE145">
        <v>83.334599999999995</v>
      </c>
      <c r="FF145">
        <v>0</v>
      </c>
      <c r="FG145">
        <v>36.831699999999998</v>
      </c>
      <c r="FH145">
        <v>13.801</v>
      </c>
      <c r="FI145">
        <v>0</v>
      </c>
      <c r="FJ145">
        <v>0</v>
      </c>
      <c r="FK145">
        <v>1.9288099999999999</v>
      </c>
      <c r="FL145">
        <v>13.0502</v>
      </c>
      <c r="FM145">
        <v>65.611699999999999</v>
      </c>
      <c r="FN145">
        <v>14.844099999999999</v>
      </c>
      <c r="FO145">
        <v>0</v>
      </c>
      <c r="FP145">
        <v>0</v>
      </c>
      <c r="FQ145">
        <v>0</v>
      </c>
      <c r="FR145">
        <v>0</v>
      </c>
      <c r="FS145">
        <v>0</v>
      </c>
      <c r="FT145">
        <v>80.455799999999996</v>
      </c>
      <c r="FU145" t="s">
        <v>642</v>
      </c>
      <c r="FV145" t="s">
        <v>622</v>
      </c>
      <c r="FW145" t="s">
        <v>528</v>
      </c>
      <c r="FX145" t="s">
        <v>115</v>
      </c>
      <c r="FY145" t="s">
        <v>530</v>
      </c>
      <c r="FZ145" t="s">
        <v>116</v>
      </c>
      <c r="GA145" t="s">
        <v>549</v>
      </c>
      <c r="GB145" t="s">
        <v>650</v>
      </c>
      <c r="GC145">
        <v>0</v>
      </c>
      <c r="GD145">
        <v>17.537700000000001</v>
      </c>
      <c r="GE145">
        <v>15.22</v>
      </c>
      <c r="GF145">
        <v>0</v>
      </c>
      <c r="GG145">
        <v>0</v>
      </c>
      <c r="GH145">
        <v>0</v>
      </c>
      <c r="GI145">
        <v>10.68</v>
      </c>
      <c r="GJ145">
        <v>43.44</v>
      </c>
      <c r="GK145">
        <v>14.324199999999999</v>
      </c>
      <c r="GL145">
        <v>0</v>
      </c>
      <c r="GM145">
        <v>0</v>
      </c>
      <c r="GN145">
        <v>0</v>
      </c>
      <c r="GO145">
        <v>0</v>
      </c>
      <c r="GP145">
        <v>0</v>
      </c>
      <c r="GQ145">
        <v>57.76</v>
      </c>
      <c r="GR145">
        <v>1.57918</v>
      </c>
      <c r="GS145">
        <v>0</v>
      </c>
      <c r="GT145">
        <v>0</v>
      </c>
      <c r="GU145">
        <v>0</v>
      </c>
      <c r="GV145">
        <v>0</v>
      </c>
      <c r="GW145">
        <v>3.5197500000000002</v>
      </c>
      <c r="GX145">
        <v>0</v>
      </c>
      <c r="GY145">
        <v>5.0999999999999996</v>
      </c>
      <c r="GZ145">
        <v>0</v>
      </c>
      <c r="HA145">
        <v>0</v>
      </c>
      <c r="HB145">
        <v>0</v>
      </c>
      <c r="HC145">
        <v>0</v>
      </c>
      <c r="HD145">
        <v>5.0999999999999996</v>
      </c>
      <c r="HE145">
        <v>0</v>
      </c>
      <c r="HF145">
        <v>16.080300000000001</v>
      </c>
      <c r="HG145">
        <v>13.1221</v>
      </c>
      <c r="HH145">
        <v>0</v>
      </c>
      <c r="HI145">
        <v>0</v>
      </c>
      <c r="HJ145">
        <v>2.23448</v>
      </c>
      <c r="HK145">
        <v>10.68</v>
      </c>
      <c r="HL145">
        <v>42.11</v>
      </c>
      <c r="HM145">
        <v>14.324199999999999</v>
      </c>
      <c r="HN145">
        <v>0</v>
      </c>
      <c r="HO145">
        <v>0</v>
      </c>
      <c r="HP145">
        <v>0</v>
      </c>
      <c r="HQ145">
        <v>0</v>
      </c>
      <c r="HR145">
        <v>0</v>
      </c>
      <c r="HS145">
        <v>56.43</v>
      </c>
      <c r="HT145">
        <v>1.0217099999999999</v>
      </c>
      <c r="HU145">
        <v>0</v>
      </c>
      <c r="HV145">
        <v>0</v>
      </c>
      <c r="HW145">
        <v>0</v>
      </c>
      <c r="HX145">
        <v>0</v>
      </c>
      <c r="HY145">
        <v>0</v>
      </c>
      <c r="HZ145">
        <v>0</v>
      </c>
      <c r="IA145">
        <v>1.02</v>
      </c>
      <c r="IB145">
        <v>0</v>
      </c>
      <c r="IC145">
        <v>0</v>
      </c>
      <c r="ID145">
        <v>0</v>
      </c>
      <c r="IE145">
        <v>0</v>
      </c>
      <c r="IF145">
        <v>1.02</v>
      </c>
    </row>
    <row r="146" spans="1:240" x14ac:dyDescent="0.3">
      <c r="A146" s="67">
        <v>43887.523831018516</v>
      </c>
      <c r="B146" t="s">
        <v>347</v>
      </c>
      <c r="C146" t="s">
        <v>347</v>
      </c>
      <c r="D146" t="s">
        <v>214</v>
      </c>
      <c r="E146">
        <v>22500</v>
      </c>
      <c r="F146">
        <v>22500</v>
      </c>
      <c r="G146" t="s">
        <v>112</v>
      </c>
      <c r="H146" s="68">
        <v>4.4444444444444446E-2</v>
      </c>
      <c r="I146" t="s">
        <v>118</v>
      </c>
      <c r="J146">
        <v>26.52</v>
      </c>
      <c r="K146" t="s">
        <v>114</v>
      </c>
      <c r="L146" t="s">
        <v>114</v>
      </c>
      <c r="M146" t="s">
        <v>162</v>
      </c>
      <c r="N146">
        <v>11909.8</v>
      </c>
      <c r="O146">
        <v>84825.3</v>
      </c>
      <c r="P146">
        <v>47921.1</v>
      </c>
      <c r="Q146">
        <v>0</v>
      </c>
      <c r="R146">
        <v>0</v>
      </c>
      <c r="S146">
        <v>0</v>
      </c>
      <c r="T146">
        <v>55451.199999999997</v>
      </c>
      <c r="U146">
        <v>200107</v>
      </c>
      <c r="V146">
        <v>81817.899999999994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281925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663.22400000000005</v>
      </c>
      <c r="AI146">
        <v>0</v>
      </c>
      <c r="AJ146">
        <v>663.22400000000005</v>
      </c>
      <c r="AK146">
        <v>0</v>
      </c>
      <c r="AL146">
        <v>0</v>
      </c>
      <c r="AM146">
        <v>0</v>
      </c>
      <c r="AN146">
        <v>0</v>
      </c>
      <c r="AO146">
        <v>663.22400000000005</v>
      </c>
      <c r="AP146">
        <v>0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0</v>
      </c>
      <c r="BC146">
        <v>13.0641</v>
      </c>
      <c r="BD146">
        <v>148.066</v>
      </c>
      <c r="BE146">
        <v>62.911700000000003</v>
      </c>
      <c r="BF146">
        <v>0</v>
      </c>
      <c r="BG146">
        <v>0</v>
      </c>
      <c r="BH146">
        <v>5.3474000000000004</v>
      </c>
      <c r="BI146">
        <v>76.730999999999995</v>
      </c>
      <c r="BJ146">
        <v>306.12</v>
      </c>
      <c r="BK146">
        <v>109.422</v>
      </c>
      <c r="BL146">
        <v>0</v>
      </c>
      <c r="BM146">
        <v>0</v>
      </c>
      <c r="BN146">
        <v>0</v>
      </c>
      <c r="BO146">
        <v>0</v>
      </c>
      <c r="BP146">
        <v>0</v>
      </c>
      <c r="BQ146">
        <v>415.54199999999997</v>
      </c>
      <c r="BR146">
        <v>410.19499999999999</v>
      </c>
      <c r="BS146">
        <v>5.3474000000000004</v>
      </c>
      <c r="BT146">
        <v>0</v>
      </c>
      <c r="BU146">
        <v>0</v>
      </c>
      <c r="BW146">
        <v>0</v>
      </c>
      <c r="BX146">
        <v>0</v>
      </c>
      <c r="BZ146">
        <v>0</v>
      </c>
      <c r="CA146" t="s">
        <v>114</v>
      </c>
      <c r="CB146" t="s">
        <v>114</v>
      </c>
      <c r="CC146" t="s">
        <v>145</v>
      </c>
      <c r="CD146">
        <v>0</v>
      </c>
      <c r="CE146">
        <v>82661.600000000006</v>
      </c>
      <c r="CF146">
        <v>72269.7</v>
      </c>
      <c r="CG146">
        <v>0</v>
      </c>
      <c r="CH146">
        <v>0</v>
      </c>
      <c r="CI146">
        <v>12345.8</v>
      </c>
      <c r="CJ146">
        <v>55451.199999999997</v>
      </c>
      <c r="CK146">
        <v>222728</v>
      </c>
      <c r="CL146">
        <v>81817.899999999994</v>
      </c>
      <c r="CM146">
        <v>0</v>
      </c>
      <c r="CN146">
        <v>0</v>
      </c>
      <c r="CO146">
        <v>0</v>
      </c>
      <c r="CP146">
        <v>0</v>
      </c>
      <c r="CQ146">
        <v>0</v>
      </c>
      <c r="CR146">
        <v>304546</v>
      </c>
      <c r="CS146">
        <v>192.52</v>
      </c>
      <c r="CT146">
        <v>0</v>
      </c>
      <c r="CU146">
        <v>0</v>
      </c>
      <c r="CV146">
        <v>0</v>
      </c>
      <c r="CW146">
        <v>0</v>
      </c>
      <c r="CX146">
        <v>0</v>
      </c>
      <c r="CY146">
        <v>0</v>
      </c>
      <c r="CZ146">
        <v>192.52</v>
      </c>
      <c r="DA146">
        <v>0</v>
      </c>
      <c r="DB146">
        <v>0</v>
      </c>
      <c r="DC146">
        <v>0</v>
      </c>
      <c r="DD146">
        <v>0</v>
      </c>
      <c r="DE146">
        <v>192.52</v>
      </c>
      <c r="DF146">
        <v>0</v>
      </c>
      <c r="DG146">
        <v>0</v>
      </c>
      <c r="DH146">
        <v>0</v>
      </c>
      <c r="DI146">
        <v>0</v>
      </c>
      <c r="DJ146">
        <v>0</v>
      </c>
      <c r="DK146">
        <v>0</v>
      </c>
      <c r="DL146">
        <v>0</v>
      </c>
      <c r="DM146">
        <v>0</v>
      </c>
      <c r="DN146">
        <v>0</v>
      </c>
      <c r="DO146">
        <v>0</v>
      </c>
      <c r="DP146">
        <v>0</v>
      </c>
      <c r="DQ146">
        <v>0</v>
      </c>
      <c r="DR146">
        <v>0</v>
      </c>
      <c r="DS146">
        <v>1.7981199999999999</v>
      </c>
      <c r="DT146">
        <v>142.39699999999999</v>
      </c>
      <c r="DU146">
        <v>95.795400000000001</v>
      </c>
      <c r="DV146">
        <v>0</v>
      </c>
      <c r="DW146">
        <v>0</v>
      </c>
      <c r="DX146">
        <v>15.9068</v>
      </c>
      <c r="DY146">
        <v>76.730999999999995</v>
      </c>
      <c r="DZ146">
        <v>332.62799999999999</v>
      </c>
      <c r="EA146">
        <v>109.422</v>
      </c>
      <c r="EB146">
        <v>0</v>
      </c>
      <c r="EC146">
        <v>0</v>
      </c>
      <c r="ED146">
        <v>0</v>
      </c>
      <c r="EE146">
        <v>0</v>
      </c>
      <c r="EF146">
        <v>0</v>
      </c>
      <c r="EG146">
        <v>442.05</v>
      </c>
      <c r="EH146">
        <v>440.25200000000001</v>
      </c>
      <c r="EI146">
        <v>1.7981199999999999</v>
      </c>
      <c r="EJ146">
        <v>0</v>
      </c>
      <c r="EK146">
        <v>0</v>
      </c>
      <c r="EM146">
        <v>0</v>
      </c>
      <c r="EN146">
        <v>0</v>
      </c>
      <c r="EP146">
        <v>0</v>
      </c>
      <c r="EQ146">
        <v>0</v>
      </c>
      <c r="ER146">
        <v>39.048699999999997</v>
      </c>
      <c r="ES146">
        <v>8.8374600000000001</v>
      </c>
      <c r="ET146">
        <v>0</v>
      </c>
      <c r="EU146">
        <v>0</v>
      </c>
      <c r="EV146">
        <v>0</v>
      </c>
      <c r="EW146">
        <v>13.0502</v>
      </c>
      <c r="EX146">
        <v>60.936399999999999</v>
      </c>
      <c r="EY146">
        <v>14.844099999999999</v>
      </c>
      <c r="EZ146">
        <v>0</v>
      </c>
      <c r="FA146">
        <v>0</v>
      </c>
      <c r="FB146">
        <v>0</v>
      </c>
      <c r="FC146">
        <v>0</v>
      </c>
      <c r="FD146">
        <v>0</v>
      </c>
      <c r="FE146">
        <v>75.780500000000004</v>
      </c>
      <c r="FF146">
        <v>0</v>
      </c>
      <c r="FG146">
        <v>36.831699999999998</v>
      </c>
      <c r="FH146">
        <v>13.801</v>
      </c>
      <c r="FI146">
        <v>0</v>
      </c>
      <c r="FJ146">
        <v>0</v>
      </c>
      <c r="FK146">
        <v>1.9288099999999999</v>
      </c>
      <c r="FL146">
        <v>13.0502</v>
      </c>
      <c r="FM146">
        <v>65.611699999999999</v>
      </c>
      <c r="FN146">
        <v>14.844099999999999</v>
      </c>
      <c r="FO146">
        <v>0</v>
      </c>
      <c r="FP146">
        <v>0</v>
      </c>
      <c r="FQ146">
        <v>0</v>
      </c>
      <c r="FR146">
        <v>0</v>
      </c>
      <c r="FS146">
        <v>0</v>
      </c>
      <c r="FT146">
        <v>80.455799999999996</v>
      </c>
      <c r="FU146" t="s">
        <v>642</v>
      </c>
      <c r="FV146" t="s">
        <v>622</v>
      </c>
      <c r="FW146" t="s">
        <v>528</v>
      </c>
      <c r="FX146" t="s">
        <v>115</v>
      </c>
      <c r="FY146" t="s">
        <v>530</v>
      </c>
      <c r="FZ146" t="s">
        <v>116</v>
      </c>
      <c r="GA146" t="s">
        <v>549</v>
      </c>
      <c r="GB146" t="s">
        <v>650</v>
      </c>
      <c r="GC146">
        <v>2.6097999999999999</v>
      </c>
      <c r="GD146">
        <v>16.5749</v>
      </c>
      <c r="GE146">
        <v>8.6757000000000009</v>
      </c>
      <c r="GF146">
        <v>0</v>
      </c>
      <c r="GG146">
        <v>0</v>
      </c>
      <c r="GH146">
        <v>0</v>
      </c>
      <c r="GI146">
        <v>10.68</v>
      </c>
      <c r="GJ146">
        <v>38.54</v>
      </c>
      <c r="GK146">
        <v>14.324199999999999</v>
      </c>
      <c r="GL146">
        <v>0</v>
      </c>
      <c r="GM146">
        <v>0</v>
      </c>
      <c r="GN146">
        <v>0</v>
      </c>
      <c r="GO146">
        <v>0</v>
      </c>
      <c r="GP146">
        <v>0</v>
      </c>
      <c r="GQ146">
        <v>52.86</v>
      </c>
      <c r="GR146">
        <v>0</v>
      </c>
      <c r="GS146">
        <v>0</v>
      </c>
      <c r="GT146">
        <v>0</v>
      </c>
      <c r="GU146">
        <v>0</v>
      </c>
      <c r="GV146">
        <v>0</v>
      </c>
      <c r="GW146">
        <v>3.5197500000000002</v>
      </c>
      <c r="GX146">
        <v>0</v>
      </c>
      <c r="GY146">
        <v>3.52</v>
      </c>
      <c r="GZ146">
        <v>0</v>
      </c>
      <c r="HA146">
        <v>0</v>
      </c>
      <c r="HB146">
        <v>0</v>
      </c>
      <c r="HC146">
        <v>0</v>
      </c>
      <c r="HD146">
        <v>3.52</v>
      </c>
      <c r="HE146">
        <v>0</v>
      </c>
      <c r="HF146">
        <v>16.080300000000001</v>
      </c>
      <c r="HG146">
        <v>13.1221</v>
      </c>
      <c r="HH146">
        <v>0</v>
      </c>
      <c r="HI146">
        <v>0</v>
      </c>
      <c r="HJ146">
        <v>2.23448</v>
      </c>
      <c r="HK146">
        <v>10.68</v>
      </c>
      <c r="HL146">
        <v>42.11</v>
      </c>
      <c r="HM146">
        <v>14.324199999999999</v>
      </c>
      <c r="HN146">
        <v>0</v>
      </c>
      <c r="HO146">
        <v>0</v>
      </c>
      <c r="HP146">
        <v>0</v>
      </c>
      <c r="HQ146">
        <v>0</v>
      </c>
      <c r="HR146">
        <v>0</v>
      </c>
      <c r="HS146">
        <v>56.43</v>
      </c>
      <c r="HT146">
        <v>1.0217099999999999</v>
      </c>
      <c r="HU146">
        <v>0</v>
      </c>
      <c r="HV146">
        <v>0</v>
      </c>
      <c r="HW146">
        <v>0</v>
      </c>
      <c r="HX146">
        <v>0</v>
      </c>
      <c r="HY146">
        <v>0</v>
      </c>
      <c r="HZ146">
        <v>0</v>
      </c>
      <c r="IA146">
        <v>1.02</v>
      </c>
      <c r="IB146">
        <v>0</v>
      </c>
      <c r="IC146">
        <v>0</v>
      </c>
      <c r="ID146">
        <v>0</v>
      </c>
      <c r="IE146">
        <v>0</v>
      </c>
      <c r="IF146">
        <v>1.02</v>
      </c>
    </row>
    <row r="147" spans="1:240" x14ac:dyDescent="0.3">
      <c r="A147" s="67">
        <v>43887.524618055555</v>
      </c>
      <c r="B147" t="s">
        <v>348</v>
      </c>
      <c r="C147" t="s">
        <v>348</v>
      </c>
      <c r="D147" t="s">
        <v>214</v>
      </c>
      <c r="E147">
        <v>22500</v>
      </c>
      <c r="F147">
        <v>22500</v>
      </c>
      <c r="G147" t="s">
        <v>112</v>
      </c>
      <c r="H147" s="68">
        <v>4.4444444444444446E-2</v>
      </c>
      <c r="I147" t="s">
        <v>118</v>
      </c>
      <c r="J147">
        <v>7.41</v>
      </c>
      <c r="K147" t="s">
        <v>114</v>
      </c>
      <c r="L147" t="s">
        <v>114</v>
      </c>
      <c r="M147" t="s">
        <v>132</v>
      </c>
      <c r="N147">
        <v>0</v>
      </c>
      <c r="O147">
        <v>75967.5</v>
      </c>
      <c r="P147">
        <v>84038.6</v>
      </c>
      <c r="Q147">
        <v>0</v>
      </c>
      <c r="R147">
        <v>0</v>
      </c>
      <c r="S147">
        <v>0</v>
      </c>
      <c r="T147">
        <v>55451.199999999997</v>
      </c>
      <c r="U147">
        <v>215457</v>
      </c>
      <c r="V147">
        <v>81817.899999999994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297275</v>
      </c>
      <c r="AC147">
        <v>297.56400000000002</v>
      </c>
      <c r="AD147">
        <v>0</v>
      </c>
      <c r="AE147">
        <v>0</v>
      </c>
      <c r="AF147">
        <v>0</v>
      </c>
      <c r="AG147">
        <v>0</v>
      </c>
      <c r="AH147">
        <v>663.22400000000005</v>
      </c>
      <c r="AI147">
        <v>0</v>
      </c>
      <c r="AJ147">
        <v>960.78800000000001</v>
      </c>
      <c r="AK147">
        <v>0</v>
      </c>
      <c r="AL147">
        <v>0</v>
      </c>
      <c r="AM147">
        <v>0</v>
      </c>
      <c r="AN147">
        <v>0</v>
      </c>
      <c r="AO147">
        <v>960.78800000000001</v>
      </c>
      <c r="AP147">
        <v>0</v>
      </c>
      <c r="AQ147">
        <v>0</v>
      </c>
      <c r="AR147">
        <v>0</v>
      </c>
      <c r="AS147">
        <v>0</v>
      </c>
      <c r="AT147">
        <v>0</v>
      </c>
      <c r="AU147">
        <v>0</v>
      </c>
      <c r="AV147">
        <v>0</v>
      </c>
      <c r="AW147">
        <v>0</v>
      </c>
      <c r="AX147">
        <v>0</v>
      </c>
      <c r="AY147">
        <v>0</v>
      </c>
      <c r="AZ147">
        <v>0</v>
      </c>
      <c r="BA147">
        <v>0</v>
      </c>
      <c r="BB147">
        <v>0</v>
      </c>
      <c r="BC147">
        <v>2.7195399999999998</v>
      </c>
      <c r="BD147">
        <v>130.07499999999999</v>
      </c>
      <c r="BE147">
        <v>110.363</v>
      </c>
      <c r="BF147">
        <v>0</v>
      </c>
      <c r="BG147">
        <v>0</v>
      </c>
      <c r="BH147">
        <v>5.34741</v>
      </c>
      <c r="BI147">
        <v>76.730999999999995</v>
      </c>
      <c r="BJ147">
        <v>325.23500000000001</v>
      </c>
      <c r="BK147">
        <v>109.422</v>
      </c>
      <c r="BL147">
        <v>0</v>
      </c>
      <c r="BM147">
        <v>0</v>
      </c>
      <c r="BN147">
        <v>0</v>
      </c>
      <c r="BO147">
        <v>0</v>
      </c>
      <c r="BP147">
        <v>0</v>
      </c>
      <c r="BQ147">
        <v>434.65699999999998</v>
      </c>
      <c r="BR147">
        <v>426.59</v>
      </c>
      <c r="BS147">
        <v>8.0669500000000003</v>
      </c>
      <c r="BT147">
        <v>0</v>
      </c>
      <c r="BU147">
        <v>0</v>
      </c>
      <c r="BW147">
        <v>0</v>
      </c>
      <c r="BX147">
        <v>0</v>
      </c>
      <c r="BZ147">
        <v>0</v>
      </c>
      <c r="CA147" t="s">
        <v>114</v>
      </c>
      <c r="CB147" t="s">
        <v>114</v>
      </c>
      <c r="CC147" t="s">
        <v>145</v>
      </c>
      <c r="CD147">
        <v>0</v>
      </c>
      <c r="CE147">
        <v>82661.600000000006</v>
      </c>
      <c r="CF147">
        <v>72269.7</v>
      </c>
      <c r="CG147">
        <v>0</v>
      </c>
      <c r="CH147">
        <v>0</v>
      </c>
      <c r="CI147">
        <v>12345.8</v>
      </c>
      <c r="CJ147">
        <v>55451.199999999997</v>
      </c>
      <c r="CK147">
        <v>222728</v>
      </c>
      <c r="CL147">
        <v>81817.899999999994</v>
      </c>
      <c r="CM147">
        <v>0</v>
      </c>
      <c r="CN147">
        <v>0</v>
      </c>
      <c r="CO147">
        <v>0</v>
      </c>
      <c r="CP147">
        <v>0</v>
      </c>
      <c r="CQ147">
        <v>0</v>
      </c>
      <c r="CR147">
        <v>304546</v>
      </c>
      <c r="CS147">
        <v>192.52</v>
      </c>
      <c r="CT147">
        <v>0</v>
      </c>
      <c r="CU147">
        <v>0</v>
      </c>
      <c r="CV147">
        <v>0</v>
      </c>
      <c r="CW147">
        <v>0</v>
      </c>
      <c r="CX147">
        <v>0</v>
      </c>
      <c r="CY147">
        <v>0</v>
      </c>
      <c r="CZ147">
        <v>192.52</v>
      </c>
      <c r="DA147">
        <v>0</v>
      </c>
      <c r="DB147">
        <v>0</v>
      </c>
      <c r="DC147">
        <v>0</v>
      </c>
      <c r="DD147">
        <v>0</v>
      </c>
      <c r="DE147">
        <v>192.52</v>
      </c>
      <c r="DF147">
        <v>0</v>
      </c>
      <c r="DG147">
        <v>0</v>
      </c>
      <c r="DH147">
        <v>0</v>
      </c>
      <c r="DI147">
        <v>0</v>
      </c>
      <c r="DJ147">
        <v>0</v>
      </c>
      <c r="DK147">
        <v>0</v>
      </c>
      <c r="DL147">
        <v>0</v>
      </c>
      <c r="DM147">
        <v>0</v>
      </c>
      <c r="DN147">
        <v>0</v>
      </c>
      <c r="DO147">
        <v>0</v>
      </c>
      <c r="DP147">
        <v>0</v>
      </c>
      <c r="DQ147">
        <v>0</v>
      </c>
      <c r="DR147">
        <v>0</v>
      </c>
      <c r="DS147">
        <v>1.7981199999999999</v>
      </c>
      <c r="DT147">
        <v>142.39699999999999</v>
      </c>
      <c r="DU147">
        <v>95.795400000000001</v>
      </c>
      <c r="DV147">
        <v>0</v>
      </c>
      <c r="DW147">
        <v>0</v>
      </c>
      <c r="DX147">
        <v>15.9068</v>
      </c>
      <c r="DY147">
        <v>76.730999999999995</v>
      </c>
      <c r="DZ147">
        <v>332.62799999999999</v>
      </c>
      <c r="EA147">
        <v>109.422</v>
      </c>
      <c r="EB147">
        <v>0</v>
      </c>
      <c r="EC147">
        <v>0</v>
      </c>
      <c r="ED147">
        <v>0</v>
      </c>
      <c r="EE147">
        <v>0</v>
      </c>
      <c r="EF147">
        <v>0</v>
      </c>
      <c r="EG147">
        <v>442.05</v>
      </c>
      <c r="EH147">
        <v>440.25200000000001</v>
      </c>
      <c r="EI147">
        <v>1.7981199999999999</v>
      </c>
      <c r="EJ147">
        <v>0</v>
      </c>
      <c r="EK147">
        <v>0</v>
      </c>
      <c r="EM147">
        <v>0</v>
      </c>
      <c r="EN147">
        <v>0</v>
      </c>
      <c r="EP147">
        <v>0</v>
      </c>
      <c r="EQ147">
        <v>0</v>
      </c>
      <c r="ER147">
        <v>33.470700000000001</v>
      </c>
      <c r="ES147">
        <v>15.527200000000001</v>
      </c>
      <c r="ET147">
        <v>0</v>
      </c>
      <c r="EU147">
        <v>0</v>
      </c>
      <c r="EV147">
        <v>0</v>
      </c>
      <c r="EW147">
        <v>13.0502</v>
      </c>
      <c r="EX147">
        <v>62.048099999999998</v>
      </c>
      <c r="EY147">
        <v>14.844099999999999</v>
      </c>
      <c r="EZ147">
        <v>0</v>
      </c>
      <c r="FA147">
        <v>0</v>
      </c>
      <c r="FB147">
        <v>0</v>
      </c>
      <c r="FC147">
        <v>0</v>
      </c>
      <c r="FD147">
        <v>0</v>
      </c>
      <c r="FE147">
        <v>76.892200000000003</v>
      </c>
      <c r="FF147">
        <v>0</v>
      </c>
      <c r="FG147">
        <v>36.831699999999998</v>
      </c>
      <c r="FH147">
        <v>13.801</v>
      </c>
      <c r="FI147">
        <v>0</v>
      </c>
      <c r="FJ147">
        <v>0</v>
      </c>
      <c r="FK147">
        <v>1.9288099999999999</v>
      </c>
      <c r="FL147">
        <v>13.0502</v>
      </c>
      <c r="FM147">
        <v>65.611699999999999</v>
      </c>
      <c r="FN147">
        <v>14.844099999999999</v>
      </c>
      <c r="FO147">
        <v>0</v>
      </c>
      <c r="FP147">
        <v>0</v>
      </c>
      <c r="FQ147">
        <v>0</v>
      </c>
      <c r="FR147">
        <v>0</v>
      </c>
      <c r="FS147">
        <v>0</v>
      </c>
      <c r="FT147">
        <v>80.455799999999996</v>
      </c>
      <c r="FU147" t="s">
        <v>642</v>
      </c>
      <c r="FV147" t="s">
        <v>622</v>
      </c>
      <c r="FW147" t="s">
        <v>528</v>
      </c>
      <c r="FX147" t="s">
        <v>115</v>
      </c>
      <c r="FY147" t="s">
        <v>530</v>
      </c>
      <c r="FZ147" t="s">
        <v>116</v>
      </c>
      <c r="GA147" t="s">
        <v>549</v>
      </c>
      <c r="GB147" t="s">
        <v>650</v>
      </c>
      <c r="GC147">
        <v>0</v>
      </c>
      <c r="GD147">
        <v>14.706899999999999</v>
      </c>
      <c r="GE147">
        <v>15.22</v>
      </c>
      <c r="GF147">
        <v>0</v>
      </c>
      <c r="GG147">
        <v>0</v>
      </c>
      <c r="GH147">
        <v>0</v>
      </c>
      <c r="GI147">
        <v>10.68</v>
      </c>
      <c r="GJ147">
        <v>40.61</v>
      </c>
      <c r="GK147">
        <v>14.324199999999999</v>
      </c>
      <c r="GL147">
        <v>0</v>
      </c>
      <c r="GM147">
        <v>0</v>
      </c>
      <c r="GN147">
        <v>0</v>
      </c>
      <c r="GO147">
        <v>0</v>
      </c>
      <c r="GP147">
        <v>0</v>
      </c>
      <c r="GQ147">
        <v>54.93</v>
      </c>
      <c r="GR147">
        <v>1.57918</v>
      </c>
      <c r="GS147">
        <v>0</v>
      </c>
      <c r="GT147">
        <v>0</v>
      </c>
      <c r="GU147">
        <v>0</v>
      </c>
      <c r="GV147">
        <v>0</v>
      </c>
      <c r="GW147">
        <v>3.5197500000000002</v>
      </c>
      <c r="GX147">
        <v>0</v>
      </c>
      <c r="GY147">
        <v>5.0999999999999996</v>
      </c>
      <c r="GZ147">
        <v>0</v>
      </c>
      <c r="HA147">
        <v>0</v>
      </c>
      <c r="HB147">
        <v>0</v>
      </c>
      <c r="HC147">
        <v>0</v>
      </c>
      <c r="HD147">
        <v>5.0999999999999996</v>
      </c>
      <c r="HE147">
        <v>0</v>
      </c>
      <c r="HF147">
        <v>16.080300000000001</v>
      </c>
      <c r="HG147">
        <v>13.1221</v>
      </c>
      <c r="HH147">
        <v>0</v>
      </c>
      <c r="HI147">
        <v>0</v>
      </c>
      <c r="HJ147">
        <v>2.23448</v>
      </c>
      <c r="HK147">
        <v>10.68</v>
      </c>
      <c r="HL147">
        <v>42.11</v>
      </c>
      <c r="HM147">
        <v>14.324199999999999</v>
      </c>
      <c r="HN147">
        <v>0</v>
      </c>
      <c r="HO147">
        <v>0</v>
      </c>
      <c r="HP147">
        <v>0</v>
      </c>
      <c r="HQ147">
        <v>0</v>
      </c>
      <c r="HR147">
        <v>0</v>
      </c>
      <c r="HS147">
        <v>56.43</v>
      </c>
      <c r="HT147">
        <v>1.0217099999999999</v>
      </c>
      <c r="HU147">
        <v>0</v>
      </c>
      <c r="HV147">
        <v>0</v>
      </c>
      <c r="HW147">
        <v>0</v>
      </c>
      <c r="HX147">
        <v>0</v>
      </c>
      <c r="HY147">
        <v>0</v>
      </c>
      <c r="HZ147">
        <v>0</v>
      </c>
      <c r="IA147">
        <v>1.02</v>
      </c>
      <c r="IB147">
        <v>0</v>
      </c>
      <c r="IC147">
        <v>0</v>
      </c>
      <c r="ID147">
        <v>0</v>
      </c>
      <c r="IE147">
        <v>0</v>
      </c>
      <c r="IF147">
        <v>1.02</v>
      </c>
    </row>
    <row r="148" spans="1:240" x14ac:dyDescent="0.3">
      <c r="A148" s="67">
        <v>43887.525393518517</v>
      </c>
      <c r="B148" t="s">
        <v>349</v>
      </c>
      <c r="C148" t="s">
        <v>349</v>
      </c>
      <c r="D148" t="s">
        <v>214</v>
      </c>
      <c r="E148">
        <v>22500</v>
      </c>
      <c r="F148">
        <v>22500</v>
      </c>
      <c r="G148" t="s">
        <v>112</v>
      </c>
      <c r="H148" s="68">
        <v>4.4444444444444446E-2</v>
      </c>
      <c r="I148" t="s">
        <v>113</v>
      </c>
      <c r="J148">
        <v>-17.63</v>
      </c>
      <c r="K148" t="s">
        <v>114</v>
      </c>
      <c r="L148" t="s">
        <v>114</v>
      </c>
      <c r="M148" t="s">
        <v>132</v>
      </c>
      <c r="N148">
        <v>0</v>
      </c>
      <c r="O148">
        <v>90589.7</v>
      </c>
      <c r="P148">
        <v>84038.6</v>
      </c>
      <c r="Q148">
        <v>0</v>
      </c>
      <c r="R148">
        <v>0</v>
      </c>
      <c r="S148">
        <v>0</v>
      </c>
      <c r="T148">
        <v>55451.199999999997</v>
      </c>
      <c r="U148">
        <v>230079</v>
      </c>
      <c r="V148">
        <v>81817.899999999994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311897</v>
      </c>
      <c r="AC148">
        <v>297.56400000000002</v>
      </c>
      <c r="AD148">
        <v>0</v>
      </c>
      <c r="AE148">
        <v>0</v>
      </c>
      <c r="AF148">
        <v>0</v>
      </c>
      <c r="AG148">
        <v>0</v>
      </c>
      <c r="AH148">
        <v>663.22400000000005</v>
      </c>
      <c r="AI148">
        <v>0</v>
      </c>
      <c r="AJ148">
        <v>960.78800000000001</v>
      </c>
      <c r="AK148">
        <v>0</v>
      </c>
      <c r="AL148">
        <v>0</v>
      </c>
      <c r="AM148">
        <v>0</v>
      </c>
      <c r="AN148">
        <v>0</v>
      </c>
      <c r="AO148">
        <v>960.78800000000001</v>
      </c>
      <c r="AP148">
        <v>0</v>
      </c>
      <c r="AQ148">
        <v>0</v>
      </c>
      <c r="AR148">
        <v>0</v>
      </c>
      <c r="AS148">
        <v>0</v>
      </c>
      <c r="AT148">
        <v>0</v>
      </c>
      <c r="AU148">
        <v>0</v>
      </c>
      <c r="AV148">
        <v>0</v>
      </c>
      <c r="AW148">
        <v>0</v>
      </c>
      <c r="AX148">
        <v>0</v>
      </c>
      <c r="AY148">
        <v>0</v>
      </c>
      <c r="AZ148">
        <v>0</v>
      </c>
      <c r="BA148">
        <v>0</v>
      </c>
      <c r="BB148">
        <v>0</v>
      </c>
      <c r="BC148">
        <v>2.7195399999999998</v>
      </c>
      <c r="BD148">
        <v>155.11099999999999</v>
      </c>
      <c r="BE148">
        <v>110.363</v>
      </c>
      <c r="BF148">
        <v>0</v>
      </c>
      <c r="BG148">
        <v>0</v>
      </c>
      <c r="BH148">
        <v>5.34741</v>
      </c>
      <c r="BI148">
        <v>76.730999999999995</v>
      </c>
      <c r="BJ148">
        <v>350.27199999999999</v>
      </c>
      <c r="BK148">
        <v>109.422</v>
      </c>
      <c r="BL148">
        <v>0</v>
      </c>
      <c r="BM148">
        <v>0</v>
      </c>
      <c r="BN148">
        <v>0</v>
      </c>
      <c r="BO148">
        <v>0</v>
      </c>
      <c r="BP148">
        <v>0</v>
      </c>
      <c r="BQ148">
        <v>459.69400000000002</v>
      </c>
      <c r="BR148">
        <v>451.62700000000001</v>
      </c>
      <c r="BS148">
        <v>8.0669500000000003</v>
      </c>
      <c r="BT148">
        <v>0</v>
      </c>
      <c r="BU148">
        <v>0</v>
      </c>
      <c r="BW148">
        <v>0</v>
      </c>
      <c r="BX148">
        <v>0</v>
      </c>
      <c r="BZ148">
        <v>0</v>
      </c>
      <c r="CA148" t="s">
        <v>114</v>
      </c>
      <c r="CB148" t="s">
        <v>114</v>
      </c>
      <c r="CC148" t="s">
        <v>145</v>
      </c>
      <c r="CD148">
        <v>0</v>
      </c>
      <c r="CE148">
        <v>82661.600000000006</v>
      </c>
      <c r="CF148">
        <v>72269.7</v>
      </c>
      <c r="CG148">
        <v>0</v>
      </c>
      <c r="CH148">
        <v>0</v>
      </c>
      <c r="CI148">
        <v>12345.8</v>
      </c>
      <c r="CJ148">
        <v>55451.199999999997</v>
      </c>
      <c r="CK148">
        <v>222728</v>
      </c>
      <c r="CL148">
        <v>81817.899999999994</v>
      </c>
      <c r="CM148">
        <v>0</v>
      </c>
      <c r="CN148">
        <v>0</v>
      </c>
      <c r="CO148">
        <v>0</v>
      </c>
      <c r="CP148">
        <v>0</v>
      </c>
      <c r="CQ148">
        <v>0</v>
      </c>
      <c r="CR148">
        <v>304546</v>
      </c>
      <c r="CS148">
        <v>192.52</v>
      </c>
      <c r="CT148">
        <v>0</v>
      </c>
      <c r="CU148">
        <v>0</v>
      </c>
      <c r="CV148">
        <v>0</v>
      </c>
      <c r="CW148">
        <v>0</v>
      </c>
      <c r="CX148">
        <v>0</v>
      </c>
      <c r="CY148">
        <v>0</v>
      </c>
      <c r="CZ148">
        <v>192.52</v>
      </c>
      <c r="DA148">
        <v>0</v>
      </c>
      <c r="DB148">
        <v>0</v>
      </c>
      <c r="DC148">
        <v>0</v>
      </c>
      <c r="DD148">
        <v>0</v>
      </c>
      <c r="DE148">
        <v>192.52</v>
      </c>
      <c r="DF148">
        <v>0</v>
      </c>
      <c r="DG148">
        <v>0</v>
      </c>
      <c r="DH148">
        <v>0</v>
      </c>
      <c r="DI148">
        <v>0</v>
      </c>
      <c r="DJ148">
        <v>0</v>
      </c>
      <c r="DK148">
        <v>0</v>
      </c>
      <c r="DL148">
        <v>0</v>
      </c>
      <c r="DM148">
        <v>0</v>
      </c>
      <c r="DN148">
        <v>0</v>
      </c>
      <c r="DO148">
        <v>0</v>
      </c>
      <c r="DP148">
        <v>0</v>
      </c>
      <c r="DQ148">
        <v>0</v>
      </c>
      <c r="DR148">
        <v>0</v>
      </c>
      <c r="DS148">
        <v>1.7981199999999999</v>
      </c>
      <c r="DT148">
        <v>142.39699999999999</v>
      </c>
      <c r="DU148">
        <v>95.795400000000001</v>
      </c>
      <c r="DV148">
        <v>0</v>
      </c>
      <c r="DW148">
        <v>0</v>
      </c>
      <c r="DX148">
        <v>15.9068</v>
      </c>
      <c r="DY148">
        <v>76.730999999999995</v>
      </c>
      <c r="DZ148">
        <v>332.62799999999999</v>
      </c>
      <c r="EA148">
        <v>109.422</v>
      </c>
      <c r="EB148">
        <v>0</v>
      </c>
      <c r="EC148">
        <v>0</v>
      </c>
      <c r="ED148">
        <v>0</v>
      </c>
      <c r="EE148">
        <v>0</v>
      </c>
      <c r="EF148">
        <v>0</v>
      </c>
      <c r="EG148">
        <v>442.05</v>
      </c>
      <c r="EH148">
        <v>440.25200000000001</v>
      </c>
      <c r="EI148">
        <v>1.7981199999999999</v>
      </c>
      <c r="EJ148">
        <v>0</v>
      </c>
      <c r="EK148">
        <v>0</v>
      </c>
      <c r="EM148">
        <v>0</v>
      </c>
      <c r="EN148">
        <v>0</v>
      </c>
      <c r="EP148">
        <v>0</v>
      </c>
      <c r="EQ148">
        <v>0</v>
      </c>
      <c r="ER148">
        <v>39.9131</v>
      </c>
      <c r="ES148">
        <v>15.527200000000001</v>
      </c>
      <c r="ET148">
        <v>0</v>
      </c>
      <c r="EU148">
        <v>0</v>
      </c>
      <c r="EV148">
        <v>0</v>
      </c>
      <c r="EW148">
        <v>13.0502</v>
      </c>
      <c r="EX148">
        <v>68.490499999999997</v>
      </c>
      <c r="EY148">
        <v>14.844099999999999</v>
      </c>
      <c r="EZ148">
        <v>0</v>
      </c>
      <c r="FA148">
        <v>0</v>
      </c>
      <c r="FB148">
        <v>0</v>
      </c>
      <c r="FC148">
        <v>0</v>
      </c>
      <c r="FD148">
        <v>0</v>
      </c>
      <c r="FE148">
        <v>83.334599999999995</v>
      </c>
      <c r="FF148">
        <v>0</v>
      </c>
      <c r="FG148">
        <v>36.831699999999998</v>
      </c>
      <c r="FH148">
        <v>13.801</v>
      </c>
      <c r="FI148">
        <v>0</v>
      </c>
      <c r="FJ148">
        <v>0</v>
      </c>
      <c r="FK148">
        <v>1.9288099999999999</v>
      </c>
      <c r="FL148">
        <v>13.0502</v>
      </c>
      <c r="FM148">
        <v>65.611699999999999</v>
      </c>
      <c r="FN148">
        <v>14.844099999999999</v>
      </c>
      <c r="FO148">
        <v>0</v>
      </c>
      <c r="FP148">
        <v>0</v>
      </c>
      <c r="FQ148">
        <v>0</v>
      </c>
      <c r="FR148">
        <v>0</v>
      </c>
      <c r="FS148">
        <v>0</v>
      </c>
      <c r="FT148">
        <v>80.455799999999996</v>
      </c>
      <c r="FU148" t="s">
        <v>642</v>
      </c>
      <c r="FV148" t="s">
        <v>622</v>
      </c>
      <c r="FW148" t="s">
        <v>528</v>
      </c>
      <c r="FX148" t="s">
        <v>115</v>
      </c>
      <c r="FY148" t="s">
        <v>530</v>
      </c>
      <c r="FZ148" t="s">
        <v>116</v>
      </c>
      <c r="GA148" t="s">
        <v>549</v>
      </c>
      <c r="GB148" t="s">
        <v>650</v>
      </c>
      <c r="GC148">
        <v>0</v>
      </c>
      <c r="GD148">
        <v>17.537700000000001</v>
      </c>
      <c r="GE148">
        <v>15.22</v>
      </c>
      <c r="GF148">
        <v>0</v>
      </c>
      <c r="GG148">
        <v>0</v>
      </c>
      <c r="GH148">
        <v>0</v>
      </c>
      <c r="GI148">
        <v>10.68</v>
      </c>
      <c r="GJ148">
        <v>43.44</v>
      </c>
      <c r="GK148">
        <v>14.324199999999999</v>
      </c>
      <c r="GL148">
        <v>0</v>
      </c>
      <c r="GM148">
        <v>0</v>
      </c>
      <c r="GN148">
        <v>0</v>
      </c>
      <c r="GO148">
        <v>0</v>
      </c>
      <c r="GP148">
        <v>0</v>
      </c>
      <c r="GQ148">
        <v>57.76</v>
      </c>
      <c r="GR148">
        <v>1.57918</v>
      </c>
      <c r="GS148">
        <v>0</v>
      </c>
      <c r="GT148">
        <v>0</v>
      </c>
      <c r="GU148">
        <v>0</v>
      </c>
      <c r="GV148">
        <v>0</v>
      </c>
      <c r="GW148">
        <v>3.5197500000000002</v>
      </c>
      <c r="GX148">
        <v>0</v>
      </c>
      <c r="GY148">
        <v>5.0999999999999996</v>
      </c>
      <c r="GZ148">
        <v>0</v>
      </c>
      <c r="HA148">
        <v>0</v>
      </c>
      <c r="HB148">
        <v>0</v>
      </c>
      <c r="HC148">
        <v>0</v>
      </c>
      <c r="HD148">
        <v>5.0999999999999996</v>
      </c>
      <c r="HE148">
        <v>0</v>
      </c>
      <c r="HF148">
        <v>16.080300000000001</v>
      </c>
      <c r="HG148">
        <v>13.1221</v>
      </c>
      <c r="HH148">
        <v>0</v>
      </c>
      <c r="HI148">
        <v>0</v>
      </c>
      <c r="HJ148">
        <v>2.23448</v>
      </c>
      <c r="HK148">
        <v>10.68</v>
      </c>
      <c r="HL148">
        <v>42.11</v>
      </c>
      <c r="HM148">
        <v>14.324199999999999</v>
      </c>
      <c r="HN148">
        <v>0</v>
      </c>
      <c r="HO148">
        <v>0</v>
      </c>
      <c r="HP148">
        <v>0</v>
      </c>
      <c r="HQ148">
        <v>0</v>
      </c>
      <c r="HR148">
        <v>0</v>
      </c>
      <c r="HS148">
        <v>56.43</v>
      </c>
      <c r="HT148">
        <v>1.0217099999999999</v>
      </c>
      <c r="HU148">
        <v>0</v>
      </c>
      <c r="HV148">
        <v>0</v>
      </c>
      <c r="HW148">
        <v>0</v>
      </c>
      <c r="HX148">
        <v>0</v>
      </c>
      <c r="HY148">
        <v>0</v>
      </c>
      <c r="HZ148">
        <v>0</v>
      </c>
      <c r="IA148">
        <v>1.02</v>
      </c>
      <c r="IB148">
        <v>0</v>
      </c>
      <c r="IC148">
        <v>0</v>
      </c>
      <c r="ID148">
        <v>0</v>
      </c>
      <c r="IE148">
        <v>0</v>
      </c>
      <c r="IF148">
        <v>1.02</v>
      </c>
    </row>
    <row r="149" spans="1:240" x14ac:dyDescent="0.3">
      <c r="A149" s="67">
        <v>43887.52616898148</v>
      </c>
      <c r="B149" t="s">
        <v>350</v>
      </c>
      <c r="C149" t="s">
        <v>350</v>
      </c>
      <c r="D149" t="s">
        <v>214</v>
      </c>
      <c r="E149">
        <v>22500</v>
      </c>
      <c r="F149">
        <v>22500</v>
      </c>
      <c r="G149" t="s">
        <v>112</v>
      </c>
      <c r="H149" s="68">
        <v>4.3750000000000004E-2</v>
      </c>
      <c r="I149" t="s">
        <v>113</v>
      </c>
      <c r="J149">
        <v>-24.77</v>
      </c>
      <c r="K149" t="s">
        <v>114</v>
      </c>
      <c r="L149" t="s">
        <v>114</v>
      </c>
      <c r="M149" t="s">
        <v>132</v>
      </c>
      <c r="N149">
        <v>0</v>
      </c>
      <c r="O149">
        <v>97749.2</v>
      </c>
      <c r="P149">
        <v>84038.6</v>
      </c>
      <c r="Q149">
        <v>0</v>
      </c>
      <c r="R149">
        <v>0</v>
      </c>
      <c r="S149">
        <v>0</v>
      </c>
      <c r="T149">
        <v>55451.199999999997</v>
      </c>
      <c r="U149">
        <v>237239</v>
      </c>
      <c r="V149">
        <v>81817.899999999994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319057</v>
      </c>
      <c r="AC149">
        <v>259.346</v>
      </c>
      <c r="AD149">
        <v>0</v>
      </c>
      <c r="AE149">
        <v>0</v>
      </c>
      <c r="AF149">
        <v>0</v>
      </c>
      <c r="AG149">
        <v>0</v>
      </c>
      <c r="AH149">
        <v>663.22299999999996</v>
      </c>
      <c r="AI149">
        <v>0</v>
      </c>
      <c r="AJ149">
        <v>922.56899999999996</v>
      </c>
      <c r="AK149">
        <v>0</v>
      </c>
      <c r="AL149">
        <v>0</v>
      </c>
      <c r="AM149">
        <v>0</v>
      </c>
      <c r="AN149">
        <v>0</v>
      </c>
      <c r="AO149">
        <v>922.56899999999996</v>
      </c>
      <c r="AP149">
        <v>0</v>
      </c>
      <c r="AQ149">
        <v>0</v>
      </c>
      <c r="AR149">
        <v>0</v>
      </c>
      <c r="AS149">
        <v>0</v>
      </c>
      <c r="AT149">
        <v>0</v>
      </c>
      <c r="AU149">
        <v>0</v>
      </c>
      <c r="AV149">
        <v>0</v>
      </c>
      <c r="AW149">
        <v>0</v>
      </c>
      <c r="AX149">
        <v>0</v>
      </c>
      <c r="AY149">
        <v>0</v>
      </c>
      <c r="AZ149">
        <v>0</v>
      </c>
      <c r="BA149">
        <v>0</v>
      </c>
      <c r="BB149">
        <v>0</v>
      </c>
      <c r="BC149">
        <v>2.35</v>
      </c>
      <c r="BD149">
        <v>162.61799999999999</v>
      </c>
      <c r="BE149">
        <v>110.363</v>
      </c>
      <c r="BF149">
        <v>0</v>
      </c>
      <c r="BG149">
        <v>0</v>
      </c>
      <c r="BH149">
        <v>5.3474000000000004</v>
      </c>
      <c r="BI149">
        <v>76.730999999999995</v>
      </c>
      <c r="BJ149">
        <v>357.40899999999999</v>
      </c>
      <c r="BK149">
        <v>109.422</v>
      </c>
      <c r="BL149">
        <v>0</v>
      </c>
      <c r="BM149">
        <v>0</v>
      </c>
      <c r="BN149">
        <v>0</v>
      </c>
      <c r="BO149">
        <v>0</v>
      </c>
      <c r="BP149">
        <v>0</v>
      </c>
      <c r="BQ149">
        <v>466.83100000000002</v>
      </c>
      <c r="BR149">
        <v>459.13400000000001</v>
      </c>
      <c r="BS149">
        <v>7.6974</v>
      </c>
      <c r="BT149">
        <v>0</v>
      </c>
      <c r="BU149">
        <v>0</v>
      </c>
      <c r="BW149">
        <v>0</v>
      </c>
      <c r="BX149">
        <v>0</v>
      </c>
      <c r="BZ149">
        <v>0</v>
      </c>
      <c r="CA149" t="s">
        <v>114</v>
      </c>
      <c r="CB149" t="s">
        <v>114</v>
      </c>
      <c r="CC149" t="s">
        <v>145</v>
      </c>
      <c r="CD149">
        <v>0</v>
      </c>
      <c r="CE149">
        <v>82661.600000000006</v>
      </c>
      <c r="CF149">
        <v>72269.7</v>
      </c>
      <c r="CG149">
        <v>0</v>
      </c>
      <c r="CH149">
        <v>0</v>
      </c>
      <c r="CI149">
        <v>12345.8</v>
      </c>
      <c r="CJ149">
        <v>55451.199999999997</v>
      </c>
      <c r="CK149">
        <v>222728</v>
      </c>
      <c r="CL149">
        <v>81817.899999999994</v>
      </c>
      <c r="CM149">
        <v>0</v>
      </c>
      <c r="CN149">
        <v>0</v>
      </c>
      <c r="CO149">
        <v>0</v>
      </c>
      <c r="CP149">
        <v>0</v>
      </c>
      <c r="CQ149">
        <v>0</v>
      </c>
      <c r="CR149">
        <v>304546</v>
      </c>
      <c r="CS149">
        <v>192.52</v>
      </c>
      <c r="CT149">
        <v>0</v>
      </c>
      <c r="CU149">
        <v>0</v>
      </c>
      <c r="CV149">
        <v>0</v>
      </c>
      <c r="CW149">
        <v>0</v>
      </c>
      <c r="CX149">
        <v>0</v>
      </c>
      <c r="CY149">
        <v>0</v>
      </c>
      <c r="CZ149">
        <v>192.52</v>
      </c>
      <c r="DA149">
        <v>0</v>
      </c>
      <c r="DB149">
        <v>0</v>
      </c>
      <c r="DC149">
        <v>0</v>
      </c>
      <c r="DD149">
        <v>0</v>
      </c>
      <c r="DE149">
        <v>192.52</v>
      </c>
      <c r="DF149">
        <v>0</v>
      </c>
      <c r="DG149">
        <v>0</v>
      </c>
      <c r="DH149">
        <v>0</v>
      </c>
      <c r="DI149">
        <v>0</v>
      </c>
      <c r="DJ149">
        <v>0</v>
      </c>
      <c r="DK149">
        <v>0</v>
      </c>
      <c r="DL149">
        <v>0</v>
      </c>
      <c r="DM149">
        <v>0</v>
      </c>
      <c r="DN149">
        <v>0</v>
      </c>
      <c r="DO149">
        <v>0</v>
      </c>
      <c r="DP149">
        <v>0</v>
      </c>
      <c r="DQ149">
        <v>0</v>
      </c>
      <c r="DR149">
        <v>0</v>
      </c>
      <c r="DS149">
        <v>1.7981199999999999</v>
      </c>
      <c r="DT149">
        <v>142.39699999999999</v>
      </c>
      <c r="DU149">
        <v>95.795400000000001</v>
      </c>
      <c r="DV149">
        <v>0</v>
      </c>
      <c r="DW149">
        <v>0</v>
      </c>
      <c r="DX149">
        <v>15.9068</v>
      </c>
      <c r="DY149">
        <v>76.730999999999995</v>
      </c>
      <c r="DZ149">
        <v>332.62799999999999</v>
      </c>
      <c r="EA149">
        <v>109.422</v>
      </c>
      <c r="EB149">
        <v>0</v>
      </c>
      <c r="EC149">
        <v>0</v>
      </c>
      <c r="ED149">
        <v>0</v>
      </c>
      <c r="EE149">
        <v>0</v>
      </c>
      <c r="EF149">
        <v>0</v>
      </c>
      <c r="EG149">
        <v>442.05</v>
      </c>
      <c r="EH149">
        <v>440.25200000000001</v>
      </c>
      <c r="EI149">
        <v>1.7981199999999999</v>
      </c>
      <c r="EJ149">
        <v>0</v>
      </c>
      <c r="EK149">
        <v>0</v>
      </c>
      <c r="EM149">
        <v>0</v>
      </c>
      <c r="EN149">
        <v>0</v>
      </c>
      <c r="EP149">
        <v>0</v>
      </c>
      <c r="EQ149">
        <v>0</v>
      </c>
      <c r="ER149">
        <v>39.915799999999997</v>
      </c>
      <c r="ES149">
        <v>15.527200000000001</v>
      </c>
      <c r="ET149">
        <v>0</v>
      </c>
      <c r="EU149">
        <v>0</v>
      </c>
      <c r="EV149">
        <v>0</v>
      </c>
      <c r="EW149">
        <v>13.0502</v>
      </c>
      <c r="EX149">
        <v>68.493200000000002</v>
      </c>
      <c r="EY149">
        <v>14.844099999999999</v>
      </c>
      <c r="EZ149">
        <v>0</v>
      </c>
      <c r="FA149">
        <v>0</v>
      </c>
      <c r="FB149">
        <v>0</v>
      </c>
      <c r="FC149">
        <v>0</v>
      </c>
      <c r="FD149">
        <v>0</v>
      </c>
      <c r="FE149">
        <v>83.337299999999999</v>
      </c>
      <c r="FF149">
        <v>0</v>
      </c>
      <c r="FG149">
        <v>36.831699999999998</v>
      </c>
      <c r="FH149">
        <v>13.801</v>
      </c>
      <c r="FI149">
        <v>0</v>
      </c>
      <c r="FJ149">
        <v>0</v>
      </c>
      <c r="FK149">
        <v>1.9288099999999999</v>
      </c>
      <c r="FL149">
        <v>13.0502</v>
      </c>
      <c r="FM149">
        <v>65.611699999999999</v>
      </c>
      <c r="FN149">
        <v>14.844099999999999</v>
      </c>
      <c r="FO149">
        <v>0</v>
      </c>
      <c r="FP149">
        <v>0</v>
      </c>
      <c r="FQ149">
        <v>0</v>
      </c>
      <c r="FR149">
        <v>0</v>
      </c>
      <c r="FS149">
        <v>0</v>
      </c>
      <c r="FT149">
        <v>80.455799999999996</v>
      </c>
      <c r="FU149" t="s">
        <v>642</v>
      </c>
      <c r="FV149" t="s">
        <v>622</v>
      </c>
      <c r="FW149" t="s">
        <v>528</v>
      </c>
      <c r="FX149" t="s">
        <v>115</v>
      </c>
      <c r="FY149" t="s">
        <v>530</v>
      </c>
      <c r="FZ149" t="s">
        <v>116</v>
      </c>
      <c r="GA149" t="s">
        <v>549</v>
      </c>
      <c r="GB149" t="s">
        <v>650</v>
      </c>
      <c r="GC149">
        <v>0</v>
      </c>
      <c r="GD149">
        <v>18.589099999999998</v>
      </c>
      <c r="GE149">
        <v>15.22</v>
      </c>
      <c r="GF149">
        <v>0</v>
      </c>
      <c r="GG149">
        <v>0</v>
      </c>
      <c r="GH149">
        <v>0</v>
      </c>
      <c r="GI149">
        <v>10.68</v>
      </c>
      <c r="GJ149">
        <v>44.49</v>
      </c>
      <c r="GK149">
        <v>14.324199999999999</v>
      </c>
      <c r="GL149">
        <v>0</v>
      </c>
      <c r="GM149">
        <v>0</v>
      </c>
      <c r="GN149">
        <v>0</v>
      </c>
      <c r="GO149">
        <v>0</v>
      </c>
      <c r="GP149">
        <v>0</v>
      </c>
      <c r="GQ149">
        <v>58.81</v>
      </c>
      <c r="GR149">
        <v>1.37636</v>
      </c>
      <c r="GS149">
        <v>0</v>
      </c>
      <c r="GT149">
        <v>0</v>
      </c>
      <c r="GU149">
        <v>0</v>
      </c>
      <c r="GV149">
        <v>0</v>
      </c>
      <c r="GW149">
        <v>3.5197500000000002</v>
      </c>
      <c r="GX149">
        <v>0</v>
      </c>
      <c r="GY149">
        <v>4.9000000000000004</v>
      </c>
      <c r="GZ149">
        <v>0</v>
      </c>
      <c r="HA149">
        <v>0</v>
      </c>
      <c r="HB149">
        <v>0</v>
      </c>
      <c r="HC149">
        <v>0</v>
      </c>
      <c r="HD149">
        <v>4.9000000000000004</v>
      </c>
      <c r="HE149">
        <v>0</v>
      </c>
      <c r="HF149">
        <v>16.080300000000001</v>
      </c>
      <c r="HG149">
        <v>13.1221</v>
      </c>
      <c r="HH149">
        <v>0</v>
      </c>
      <c r="HI149">
        <v>0</v>
      </c>
      <c r="HJ149">
        <v>2.23448</v>
      </c>
      <c r="HK149">
        <v>10.68</v>
      </c>
      <c r="HL149">
        <v>42.11</v>
      </c>
      <c r="HM149">
        <v>14.324199999999999</v>
      </c>
      <c r="HN149">
        <v>0</v>
      </c>
      <c r="HO149">
        <v>0</v>
      </c>
      <c r="HP149">
        <v>0</v>
      </c>
      <c r="HQ149">
        <v>0</v>
      </c>
      <c r="HR149">
        <v>0</v>
      </c>
      <c r="HS149">
        <v>56.43</v>
      </c>
      <c r="HT149">
        <v>1.0217099999999999</v>
      </c>
      <c r="HU149">
        <v>0</v>
      </c>
      <c r="HV149">
        <v>0</v>
      </c>
      <c r="HW149">
        <v>0</v>
      </c>
      <c r="HX149">
        <v>0</v>
      </c>
      <c r="HY149">
        <v>0</v>
      </c>
      <c r="HZ149">
        <v>0</v>
      </c>
      <c r="IA149">
        <v>1.02</v>
      </c>
      <c r="IB149">
        <v>0</v>
      </c>
      <c r="IC149">
        <v>0</v>
      </c>
      <c r="ID149">
        <v>0</v>
      </c>
      <c r="IE149">
        <v>0</v>
      </c>
      <c r="IF149">
        <v>1.02</v>
      </c>
    </row>
    <row r="150" spans="1:240" x14ac:dyDescent="0.3">
      <c r="A150" s="67">
        <v>43887.526886574073</v>
      </c>
      <c r="B150" t="s">
        <v>351</v>
      </c>
      <c r="C150" t="s">
        <v>351</v>
      </c>
      <c r="D150" t="s">
        <v>276</v>
      </c>
      <c r="E150">
        <v>22500</v>
      </c>
      <c r="F150">
        <v>22500</v>
      </c>
      <c r="G150" t="s">
        <v>112</v>
      </c>
      <c r="H150" s="68">
        <v>4.027777777777778E-2</v>
      </c>
      <c r="I150" t="s">
        <v>118</v>
      </c>
      <c r="J150">
        <v>36.65</v>
      </c>
      <c r="K150" t="s">
        <v>114</v>
      </c>
      <c r="L150" t="s">
        <v>114</v>
      </c>
      <c r="M150" t="s">
        <v>132</v>
      </c>
      <c r="N150">
        <v>0</v>
      </c>
      <c r="O150">
        <v>17353.7</v>
      </c>
      <c r="P150">
        <v>64644.1</v>
      </c>
      <c r="Q150">
        <v>0</v>
      </c>
      <c r="R150">
        <v>0</v>
      </c>
      <c r="S150">
        <v>0</v>
      </c>
      <c r="T150">
        <v>54690.1</v>
      </c>
      <c r="U150">
        <v>136688</v>
      </c>
      <c r="V150">
        <v>81817.899999999994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218506</v>
      </c>
      <c r="AC150">
        <v>708.82100000000003</v>
      </c>
      <c r="AD150">
        <v>0</v>
      </c>
      <c r="AE150">
        <v>0</v>
      </c>
      <c r="AF150">
        <v>0</v>
      </c>
      <c r="AG150">
        <v>0</v>
      </c>
      <c r="AH150">
        <v>748.90899999999999</v>
      </c>
      <c r="AI150">
        <v>0</v>
      </c>
      <c r="AJ150">
        <v>1457.73</v>
      </c>
      <c r="AK150">
        <v>0</v>
      </c>
      <c r="AL150">
        <v>0</v>
      </c>
      <c r="AM150">
        <v>0</v>
      </c>
      <c r="AN150">
        <v>0</v>
      </c>
      <c r="AO150">
        <v>1457.73</v>
      </c>
      <c r="AP150">
        <v>0</v>
      </c>
      <c r="AQ150">
        <v>0</v>
      </c>
      <c r="AR150">
        <v>0</v>
      </c>
      <c r="AS150">
        <v>0</v>
      </c>
      <c r="AT150">
        <v>0</v>
      </c>
      <c r="AU150">
        <v>0</v>
      </c>
      <c r="AV150">
        <v>0</v>
      </c>
      <c r="AW150">
        <v>0</v>
      </c>
      <c r="AX150">
        <v>0</v>
      </c>
      <c r="AY150">
        <v>0</v>
      </c>
      <c r="AZ150">
        <v>0</v>
      </c>
      <c r="BA150">
        <v>0</v>
      </c>
      <c r="BB150">
        <v>0</v>
      </c>
      <c r="BC150">
        <v>6.3255100000000004</v>
      </c>
      <c r="BD150">
        <v>36.580199999999998</v>
      </c>
      <c r="BE150">
        <v>84.460599999999999</v>
      </c>
      <c r="BF150">
        <v>0</v>
      </c>
      <c r="BG150">
        <v>0</v>
      </c>
      <c r="BH150">
        <v>6.0084900000000001</v>
      </c>
      <c r="BI150">
        <v>75.110100000000003</v>
      </c>
      <c r="BJ150">
        <v>208.48500000000001</v>
      </c>
      <c r="BK150">
        <v>108.021</v>
      </c>
      <c r="BL150">
        <v>0</v>
      </c>
      <c r="BM150">
        <v>0</v>
      </c>
      <c r="BN150">
        <v>0</v>
      </c>
      <c r="BO150">
        <v>0</v>
      </c>
      <c r="BP150">
        <v>0</v>
      </c>
      <c r="BQ150">
        <v>316.50599999999997</v>
      </c>
      <c r="BR150">
        <v>304.17200000000003</v>
      </c>
      <c r="BS150">
        <v>12.334</v>
      </c>
      <c r="BT150">
        <v>0</v>
      </c>
      <c r="BU150">
        <v>0</v>
      </c>
      <c r="BW150">
        <v>0</v>
      </c>
      <c r="BX150">
        <v>0</v>
      </c>
      <c r="BZ150">
        <v>0</v>
      </c>
      <c r="CA150" t="s">
        <v>114</v>
      </c>
      <c r="CB150" t="s">
        <v>114</v>
      </c>
      <c r="CC150" t="s">
        <v>132</v>
      </c>
      <c r="CD150">
        <v>0</v>
      </c>
      <c r="CE150">
        <v>33505.599999999999</v>
      </c>
      <c r="CF150">
        <v>68391</v>
      </c>
      <c r="CG150">
        <v>0</v>
      </c>
      <c r="CH150">
        <v>0</v>
      </c>
      <c r="CI150">
        <v>14304.3</v>
      </c>
      <c r="CJ150">
        <v>54690.1</v>
      </c>
      <c r="CK150">
        <v>170891</v>
      </c>
      <c r="CL150">
        <v>81817.899999999994</v>
      </c>
      <c r="CM150">
        <v>0</v>
      </c>
      <c r="CN150">
        <v>0</v>
      </c>
      <c r="CO150">
        <v>0</v>
      </c>
      <c r="CP150">
        <v>0</v>
      </c>
      <c r="CQ150">
        <v>0</v>
      </c>
      <c r="CR150">
        <v>252709</v>
      </c>
      <c r="CS150">
        <v>399.13799999999998</v>
      </c>
      <c r="CT150">
        <v>0</v>
      </c>
      <c r="CU150">
        <v>0</v>
      </c>
      <c r="CV150">
        <v>0</v>
      </c>
      <c r="CW150">
        <v>0</v>
      </c>
      <c r="CX150">
        <v>0</v>
      </c>
      <c r="CY150">
        <v>0</v>
      </c>
      <c r="CZ150">
        <v>399.13799999999998</v>
      </c>
      <c r="DA150">
        <v>0</v>
      </c>
      <c r="DB150">
        <v>0</v>
      </c>
      <c r="DC150">
        <v>0</v>
      </c>
      <c r="DD150">
        <v>0</v>
      </c>
      <c r="DE150">
        <v>399.13799999999998</v>
      </c>
      <c r="DF150">
        <v>0</v>
      </c>
      <c r="DG150">
        <v>0</v>
      </c>
      <c r="DH150">
        <v>0</v>
      </c>
      <c r="DI150">
        <v>0</v>
      </c>
      <c r="DJ150">
        <v>0</v>
      </c>
      <c r="DK150">
        <v>0</v>
      </c>
      <c r="DL150">
        <v>0</v>
      </c>
      <c r="DM150">
        <v>0</v>
      </c>
      <c r="DN150">
        <v>0</v>
      </c>
      <c r="DO150">
        <v>0</v>
      </c>
      <c r="DP150">
        <v>0</v>
      </c>
      <c r="DQ150">
        <v>0</v>
      </c>
      <c r="DR150">
        <v>0</v>
      </c>
      <c r="DS150">
        <v>3.6572</v>
      </c>
      <c r="DT150">
        <v>56.268599999999999</v>
      </c>
      <c r="DU150">
        <v>91.5672</v>
      </c>
      <c r="DV150">
        <v>0</v>
      </c>
      <c r="DW150">
        <v>0</v>
      </c>
      <c r="DX150">
        <v>18.5288</v>
      </c>
      <c r="DY150">
        <v>75.110100000000003</v>
      </c>
      <c r="DZ150">
        <v>245.13200000000001</v>
      </c>
      <c r="EA150">
        <v>108.021</v>
      </c>
      <c r="EB150">
        <v>0</v>
      </c>
      <c r="EC150">
        <v>0</v>
      </c>
      <c r="ED150">
        <v>0</v>
      </c>
      <c r="EE150">
        <v>0</v>
      </c>
      <c r="EF150">
        <v>0</v>
      </c>
      <c r="EG150">
        <v>353.15300000000002</v>
      </c>
      <c r="EH150">
        <v>349.49599999999998</v>
      </c>
      <c r="EI150">
        <v>3.6572</v>
      </c>
      <c r="EJ150">
        <v>0</v>
      </c>
      <c r="EK150">
        <v>0</v>
      </c>
      <c r="EM150">
        <v>0</v>
      </c>
      <c r="EN150">
        <v>0</v>
      </c>
      <c r="EP150">
        <v>0</v>
      </c>
      <c r="EQ150">
        <v>0</v>
      </c>
      <c r="ER150">
        <v>9.7764299999999995</v>
      </c>
      <c r="ES150">
        <v>11.944000000000001</v>
      </c>
      <c r="ET150">
        <v>0</v>
      </c>
      <c r="EU150">
        <v>0</v>
      </c>
      <c r="EV150">
        <v>0</v>
      </c>
      <c r="EW150">
        <v>12.766</v>
      </c>
      <c r="EX150">
        <v>34.486499999999999</v>
      </c>
      <c r="EY150">
        <v>14.844099999999999</v>
      </c>
      <c r="EZ150">
        <v>0</v>
      </c>
      <c r="FA150">
        <v>0</v>
      </c>
      <c r="FB150">
        <v>0</v>
      </c>
      <c r="FC150">
        <v>0</v>
      </c>
      <c r="FD150">
        <v>0</v>
      </c>
      <c r="FE150">
        <v>49.330500000000001</v>
      </c>
      <c r="FF150">
        <v>0</v>
      </c>
      <c r="FG150">
        <v>13.175599999999999</v>
      </c>
      <c r="FH150">
        <v>14.0991</v>
      </c>
      <c r="FI150">
        <v>0</v>
      </c>
      <c r="FJ150">
        <v>0</v>
      </c>
      <c r="FK150">
        <v>2.4228900000000002</v>
      </c>
      <c r="FL150">
        <v>12.766</v>
      </c>
      <c r="FM150">
        <v>42.463500000000003</v>
      </c>
      <c r="FN150">
        <v>14.844099999999999</v>
      </c>
      <c r="FO150">
        <v>0</v>
      </c>
      <c r="FP150">
        <v>0</v>
      </c>
      <c r="FQ150">
        <v>0</v>
      </c>
      <c r="FR150">
        <v>0</v>
      </c>
      <c r="FS150">
        <v>0</v>
      </c>
      <c r="FT150">
        <v>57.307600000000001</v>
      </c>
      <c r="FU150" t="s">
        <v>642</v>
      </c>
      <c r="FV150" t="s">
        <v>622</v>
      </c>
      <c r="FW150" t="s">
        <v>528</v>
      </c>
      <c r="FX150" t="s">
        <v>115</v>
      </c>
      <c r="FY150" t="s">
        <v>530</v>
      </c>
      <c r="FZ150" t="s">
        <v>116</v>
      </c>
      <c r="GA150" t="s">
        <v>549</v>
      </c>
      <c r="GB150" t="s">
        <v>650</v>
      </c>
      <c r="GC150">
        <v>0</v>
      </c>
      <c r="GD150">
        <v>3.3754599999999999</v>
      </c>
      <c r="GE150">
        <v>11.7075</v>
      </c>
      <c r="GF150">
        <v>0</v>
      </c>
      <c r="GG150">
        <v>0</v>
      </c>
      <c r="GH150">
        <v>0</v>
      </c>
      <c r="GI150">
        <v>10.524900000000001</v>
      </c>
      <c r="GJ150">
        <v>25.61</v>
      </c>
      <c r="GK150">
        <v>14.324199999999999</v>
      </c>
      <c r="GL150">
        <v>0</v>
      </c>
      <c r="GM150">
        <v>0</v>
      </c>
      <c r="GN150">
        <v>0</v>
      </c>
      <c r="GO150">
        <v>0</v>
      </c>
      <c r="GP150">
        <v>0</v>
      </c>
      <c r="GQ150">
        <v>39.93</v>
      </c>
      <c r="GR150">
        <v>3.7617400000000001</v>
      </c>
      <c r="GS150">
        <v>0</v>
      </c>
      <c r="GT150">
        <v>0</v>
      </c>
      <c r="GU150">
        <v>0</v>
      </c>
      <c r="GV150">
        <v>0</v>
      </c>
      <c r="GW150">
        <v>3.9744799999999998</v>
      </c>
      <c r="GX150">
        <v>0</v>
      </c>
      <c r="GY150">
        <v>7.73</v>
      </c>
      <c r="GZ150">
        <v>0</v>
      </c>
      <c r="HA150">
        <v>0</v>
      </c>
      <c r="HB150">
        <v>0</v>
      </c>
      <c r="HC150">
        <v>0</v>
      </c>
      <c r="HD150">
        <v>7.73</v>
      </c>
      <c r="HE150">
        <v>0</v>
      </c>
      <c r="HF150">
        <v>6.0423499999999999</v>
      </c>
      <c r="HG150">
        <v>12.4191</v>
      </c>
      <c r="HH150">
        <v>0</v>
      </c>
      <c r="HI150">
        <v>0</v>
      </c>
      <c r="HJ150">
        <v>2.60459</v>
      </c>
      <c r="HK150">
        <v>10.524900000000001</v>
      </c>
      <c r="HL150">
        <v>31.58</v>
      </c>
      <c r="HM150">
        <v>14.324199999999999</v>
      </c>
      <c r="HN150">
        <v>0</v>
      </c>
      <c r="HO150">
        <v>0</v>
      </c>
      <c r="HP150">
        <v>0</v>
      </c>
      <c r="HQ150">
        <v>0</v>
      </c>
      <c r="HR150">
        <v>0</v>
      </c>
      <c r="HS150">
        <v>45.9</v>
      </c>
      <c r="HT150">
        <v>2.1182400000000001</v>
      </c>
      <c r="HU150">
        <v>0</v>
      </c>
      <c r="HV150">
        <v>0</v>
      </c>
      <c r="HW150">
        <v>0</v>
      </c>
      <c r="HX150">
        <v>0</v>
      </c>
      <c r="HY150">
        <v>0</v>
      </c>
      <c r="HZ150">
        <v>0</v>
      </c>
      <c r="IA150">
        <v>2.12</v>
      </c>
      <c r="IB150">
        <v>0</v>
      </c>
      <c r="IC150">
        <v>0</v>
      </c>
      <c r="ID150">
        <v>0</v>
      </c>
      <c r="IE150">
        <v>0</v>
      </c>
      <c r="IF150">
        <v>2.12</v>
      </c>
    </row>
    <row r="151" spans="1:240" x14ac:dyDescent="0.3">
      <c r="A151" s="67">
        <v>43887.527592592596</v>
      </c>
      <c r="B151" t="s">
        <v>352</v>
      </c>
      <c r="C151" t="s">
        <v>352</v>
      </c>
      <c r="D151" t="s">
        <v>276</v>
      </c>
      <c r="E151">
        <v>22500</v>
      </c>
      <c r="F151">
        <v>22500</v>
      </c>
      <c r="G151" t="s">
        <v>112</v>
      </c>
      <c r="H151" s="68">
        <v>3.9583333333333331E-2</v>
      </c>
      <c r="I151" t="s">
        <v>118</v>
      </c>
      <c r="J151">
        <v>33.75</v>
      </c>
      <c r="K151" t="s">
        <v>114</v>
      </c>
      <c r="L151" t="s">
        <v>114</v>
      </c>
      <c r="M151" t="s">
        <v>132</v>
      </c>
      <c r="N151">
        <v>0</v>
      </c>
      <c r="O151">
        <v>18442.3</v>
      </c>
      <c r="P151">
        <v>64644.1</v>
      </c>
      <c r="Q151">
        <v>0</v>
      </c>
      <c r="R151">
        <v>0</v>
      </c>
      <c r="S151">
        <v>0</v>
      </c>
      <c r="T151">
        <v>54690.1</v>
      </c>
      <c r="U151">
        <v>137777</v>
      </c>
      <c r="V151">
        <v>81817.899999999994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219594</v>
      </c>
      <c r="AC151">
        <v>708.82100000000003</v>
      </c>
      <c r="AD151">
        <v>0</v>
      </c>
      <c r="AE151">
        <v>0</v>
      </c>
      <c r="AF151">
        <v>0</v>
      </c>
      <c r="AG151">
        <v>0</v>
      </c>
      <c r="AH151">
        <v>748.90899999999999</v>
      </c>
      <c r="AI151">
        <v>0</v>
      </c>
      <c r="AJ151">
        <v>1457.73</v>
      </c>
      <c r="AK151">
        <v>0</v>
      </c>
      <c r="AL151">
        <v>0</v>
      </c>
      <c r="AM151">
        <v>0</v>
      </c>
      <c r="AN151">
        <v>0</v>
      </c>
      <c r="AO151">
        <v>1457.73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0</v>
      </c>
      <c r="AY151">
        <v>0</v>
      </c>
      <c r="AZ151">
        <v>0</v>
      </c>
      <c r="BA151">
        <v>0</v>
      </c>
      <c r="BB151">
        <v>0</v>
      </c>
      <c r="BC151">
        <v>6.3255100000000004</v>
      </c>
      <c r="BD151">
        <v>39.480600000000003</v>
      </c>
      <c r="BE151">
        <v>84.460599999999999</v>
      </c>
      <c r="BF151">
        <v>0</v>
      </c>
      <c r="BG151">
        <v>0</v>
      </c>
      <c r="BH151">
        <v>6.0084900000000001</v>
      </c>
      <c r="BI151">
        <v>75.110100000000003</v>
      </c>
      <c r="BJ151">
        <v>211.38499999999999</v>
      </c>
      <c r="BK151">
        <v>108.021</v>
      </c>
      <c r="BL151">
        <v>0</v>
      </c>
      <c r="BM151">
        <v>0</v>
      </c>
      <c r="BN151">
        <v>0</v>
      </c>
      <c r="BO151">
        <v>0</v>
      </c>
      <c r="BP151">
        <v>0</v>
      </c>
      <c r="BQ151">
        <v>319.40699999999998</v>
      </c>
      <c r="BR151">
        <v>307.07299999999998</v>
      </c>
      <c r="BS151">
        <v>12.334</v>
      </c>
      <c r="BT151">
        <v>0</v>
      </c>
      <c r="BU151">
        <v>0</v>
      </c>
      <c r="BW151">
        <v>0</v>
      </c>
      <c r="BX151">
        <v>0</v>
      </c>
      <c r="BZ151">
        <v>0</v>
      </c>
      <c r="CA151" t="s">
        <v>114</v>
      </c>
      <c r="CB151" t="s">
        <v>114</v>
      </c>
      <c r="CC151" t="s">
        <v>132</v>
      </c>
      <c r="CD151">
        <v>0</v>
      </c>
      <c r="CE151">
        <v>33505.599999999999</v>
      </c>
      <c r="CF151">
        <v>68391</v>
      </c>
      <c r="CG151">
        <v>0</v>
      </c>
      <c r="CH151">
        <v>0</v>
      </c>
      <c r="CI151">
        <v>14304.3</v>
      </c>
      <c r="CJ151">
        <v>54690.1</v>
      </c>
      <c r="CK151">
        <v>170891</v>
      </c>
      <c r="CL151">
        <v>81817.899999999994</v>
      </c>
      <c r="CM151">
        <v>0</v>
      </c>
      <c r="CN151">
        <v>0</v>
      </c>
      <c r="CO151">
        <v>0</v>
      </c>
      <c r="CP151">
        <v>0</v>
      </c>
      <c r="CQ151">
        <v>0</v>
      </c>
      <c r="CR151">
        <v>252709</v>
      </c>
      <c r="CS151">
        <v>399.13799999999998</v>
      </c>
      <c r="CT151">
        <v>0</v>
      </c>
      <c r="CU151">
        <v>0</v>
      </c>
      <c r="CV151">
        <v>0</v>
      </c>
      <c r="CW151">
        <v>0</v>
      </c>
      <c r="CX151">
        <v>0</v>
      </c>
      <c r="CY151">
        <v>0</v>
      </c>
      <c r="CZ151">
        <v>399.13799999999998</v>
      </c>
      <c r="DA151">
        <v>0</v>
      </c>
      <c r="DB151">
        <v>0</v>
      </c>
      <c r="DC151">
        <v>0</v>
      </c>
      <c r="DD151">
        <v>0</v>
      </c>
      <c r="DE151">
        <v>399.13799999999998</v>
      </c>
      <c r="DF151">
        <v>0</v>
      </c>
      <c r="DG151">
        <v>0</v>
      </c>
      <c r="DH151">
        <v>0</v>
      </c>
      <c r="DI151">
        <v>0</v>
      </c>
      <c r="DJ151">
        <v>0</v>
      </c>
      <c r="DK151">
        <v>0</v>
      </c>
      <c r="DL151">
        <v>0</v>
      </c>
      <c r="DM151">
        <v>0</v>
      </c>
      <c r="DN151">
        <v>0</v>
      </c>
      <c r="DO151">
        <v>0</v>
      </c>
      <c r="DP151">
        <v>0</v>
      </c>
      <c r="DQ151">
        <v>0</v>
      </c>
      <c r="DR151">
        <v>0</v>
      </c>
      <c r="DS151">
        <v>3.6572</v>
      </c>
      <c r="DT151">
        <v>56.268599999999999</v>
      </c>
      <c r="DU151">
        <v>91.5672</v>
      </c>
      <c r="DV151">
        <v>0</v>
      </c>
      <c r="DW151">
        <v>0</v>
      </c>
      <c r="DX151">
        <v>18.5288</v>
      </c>
      <c r="DY151">
        <v>75.110100000000003</v>
      </c>
      <c r="DZ151">
        <v>245.13200000000001</v>
      </c>
      <c r="EA151">
        <v>108.021</v>
      </c>
      <c r="EB151">
        <v>0</v>
      </c>
      <c r="EC151">
        <v>0</v>
      </c>
      <c r="ED151">
        <v>0</v>
      </c>
      <c r="EE151">
        <v>0</v>
      </c>
      <c r="EF151">
        <v>0</v>
      </c>
      <c r="EG151">
        <v>353.15300000000002</v>
      </c>
      <c r="EH151">
        <v>349.49599999999998</v>
      </c>
      <c r="EI151">
        <v>3.6572</v>
      </c>
      <c r="EJ151">
        <v>0</v>
      </c>
      <c r="EK151">
        <v>0</v>
      </c>
      <c r="EM151">
        <v>0</v>
      </c>
      <c r="EN151">
        <v>0</v>
      </c>
      <c r="EP151">
        <v>0</v>
      </c>
      <c r="EQ151">
        <v>0</v>
      </c>
      <c r="ER151">
        <v>10.569100000000001</v>
      </c>
      <c r="ES151">
        <v>11.944000000000001</v>
      </c>
      <c r="ET151">
        <v>0</v>
      </c>
      <c r="EU151">
        <v>0</v>
      </c>
      <c r="EV151">
        <v>0</v>
      </c>
      <c r="EW151">
        <v>12.766</v>
      </c>
      <c r="EX151">
        <v>35.2791</v>
      </c>
      <c r="EY151">
        <v>14.844099999999999</v>
      </c>
      <c r="EZ151">
        <v>0</v>
      </c>
      <c r="FA151">
        <v>0</v>
      </c>
      <c r="FB151">
        <v>0</v>
      </c>
      <c r="FC151">
        <v>0</v>
      </c>
      <c r="FD151">
        <v>0</v>
      </c>
      <c r="FE151">
        <v>50.123199999999997</v>
      </c>
      <c r="FF151">
        <v>0</v>
      </c>
      <c r="FG151">
        <v>13.175599999999999</v>
      </c>
      <c r="FH151">
        <v>14.0991</v>
      </c>
      <c r="FI151">
        <v>0</v>
      </c>
      <c r="FJ151">
        <v>0</v>
      </c>
      <c r="FK151">
        <v>2.4228900000000002</v>
      </c>
      <c r="FL151">
        <v>12.766</v>
      </c>
      <c r="FM151">
        <v>42.463500000000003</v>
      </c>
      <c r="FN151">
        <v>14.844099999999999</v>
      </c>
      <c r="FO151">
        <v>0</v>
      </c>
      <c r="FP151">
        <v>0</v>
      </c>
      <c r="FQ151">
        <v>0</v>
      </c>
      <c r="FR151">
        <v>0</v>
      </c>
      <c r="FS151">
        <v>0</v>
      </c>
      <c r="FT151">
        <v>57.307600000000001</v>
      </c>
      <c r="FU151" t="s">
        <v>642</v>
      </c>
      <c r="FV151" t="s">
        <v>622</v>
      </c>
      <c r="FW151" t="s">
        <v>528</v>
      </c>
      <c r="FX151" t="s">
        <v>115</v>
      </c>
      <c r="FY151" t="s">
        <v>530</v>
      </c>
      <c r="FZ151" t="s">
        <v>116</v>
      </c>
      <c r="GA151" t="s">
        <v>549</v>
      </c>
      <c r="GB151" t="s">
        <v>650</v>
      </c>
      <c r="GC151">
        <v>0</v>
      </c>
      <c r="GD151">
        <v>3.5914100000000002</v>
      </c>
      <c r="GE151">
        <v>11.7075</v>
      </c>
      <c r="GF151">
        <v>0</v>
      </c>
      <c r="GG151">
        <v>0</v>
      </c>
      <c r="GH151">
        <v>0</v>
      </c>
      <c r="GI151">
        <v>10.524900000000001</v>
      </c>
      <c r="GJ151">
        <v>25.82</v>
      </c>
      <c r="GK151">
        <v>14.324199999999999</v>
      </c>
      <c r="GL151">
        <v>0</v>
      </c>
      <c r="GM151">
        <v>0</v>
      </c>
      <c r="GN151">
        <v>0</v>
      </c>
      <c r="GO151">
        <v>0</v>
      </c>
      <c r="GP151">
        <v>0</v>
      </c>
      <c r="GQ151">
        <v>40.14</v>
      </c>
      <c r="GR151">
        <v>3.7617400000000001</v>
      </c>
      <c r="GS151">
        <v>0</v>
      </c>
      <c r="GT151">
        <v>0</v>
      </c>
      <c r="GU151">
        <v>0</v>
      </c>
      <c r="GV151">
        <v>0</v>
      </c>
      <c r="GW151">
        <v>3.9744799999999998</v>
      </c>
      <c r="GX151">
        <v>0</v>
      </c>
      <c r="GY151">
        <v>7.73</v>
      </c>
      <c r="GZ151">
        <v>0</v>
      </c>
      <c r="HA151">
        <v>0</v>
      </c>
      <c r="HB151">
        <v>0</v>
      </c>
      <c r="HC151">
        <v>0</v>
      </c>
      <c r="HD151">
        <v>7.73</v>
      </c>
      <c r="HE151">
        <v>0</v>
      </c>
      <c r="HF151">
        <v>6.0423499999999999</v>
      </c>
      <c r="HG151">
        <v>12.4191</v>
      </c>
      <c r="HH151">
        <v>0</v>
      </c>
      <c r="HI151">
        <v>0</v>
      </c>
      <c r="HJ151">
        <v>2.60459</v>
      </c>
      <c r="HK151">
        <v>10.524900000000001</v>
      </c>
      <c r="HL151">
        <v>31.58</v>
      </c>
      <c r="HM151">
        <v>14.324199999999999</v>
      </c>
      <c r="HN151">
        <v>0</v>
      </c>
      <c r="HO151">
        <v>0</v>
      </c>
      <c r="HP151">
        <v>0</v>
      </c>
      <c r="HQ151">
        <v>0</v>
      </c>
      <c r="HR151">
        <v>0</v>
      </c>
      <c r="HS151">
        <v>45.9</v>
      </c>
      <c r="HT151">
        <v>2.1182400000000001</v>
      </c>
      <c r="HU151">
        <v>0</v>
      </c>
      <c r="HV151">
        <v>0</v>
      </c>
      <c r="HW151">
        <v>0</v>
      </c>
      <c r="HX151">
        <v>0</v>
      </c>
      <c r="HY151">
        <v>0</v>
      </c>
      <c r="HZ151">
        <v>0</v>
      </c>
      <c r="IA151">
        <v>2.12</v>
      </c>
      <c r="IB151">
        <v>0</v>
      </c>
      <c r="IC151">
        <v>0</v>
      </c>
      <c r="ID151">
        <v>0</v>
      </c>
      <c r="IE151">
        <v>0</v>
      </c>
      <c r="IF151">
        <v>2.12</v>
      </c>
    </row>
    <row r="152" spans="1:240" x14ac:dyDescent="0.3">
      <c r="A152" s="67">
        <v>43887.528310185182</v>
      </c>
      <c r="B152" t="s">
        <v>353</v>
      </c>
      <c r="C152" t="s">
        <v>353</v>
      </c>
      <c r="D152" t="s">
        <v>276</v>
      </c>
      <c r="E152">
        <v>22500</v>
      </c>
      <c r="F152">
        <v>22500</v>
      </c>
      <c r="G152" t="s">
        <v>112</v>
      </c>
      <c r="H152" s="68">
        <v>4.0972222222222222E-2</v>
      </c>
      <c r="I152" t="s">
        <v>118</v>
      </c>
      <c r="J152">
        <v>18.18</v>
      </c>
      <c r="K152" t="s">
        <v>114</v>
      </c>
      <c r="L152" t="s">
        <v>114</v>
      </c>
      <c r="M152" t="s">
        <v>132</v>
      </c>
      <c r="N152">
        <v>0</v>
      </c>
      <c r="O152">
        <v>31815.1</v>
      </c>
      <c r="P152">
        <v>64644.1</v>
      </c>
      <c r="Q152">
        <v>0</v>
      </c>
      <c r="R152">
        <v>0</v>
      </c>
      <c r="S152">
        <v>0</v>
      </c>
      <c r="T152">
        <v>54690.1</v>
      </c>
      <c r="U152">
        <v>151149</v>
      </c>
      <c r="V152">
        <v>81817.899999999994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232967</v>
      </c>
      <c r="AC152">
        <v>593.73099999999999</v>
      </c>
      <c r="AD152">
        <v>0</v>
      </c>
      <c r="AE152">
        <v>0</v>
      </c>
      <c r="AF152">
        <v>0</v>
      </c>
      <c r="AG152">
        <v>0</v>
      </c>
      <c r="AH152">
        <v>748.90800000000002</v>
      </c>
      <c r="AI152">
        <v>0</v>
      </c>
      <c r="AJ152">
        <v>1342.64</v>
      </c>
      <c r="AK152">
        <v>0</v>
      </c>
      <c r="AL152">
        <v>0</v>
      </c>
      <c r="AM152">
        <v>0</v>
      </c>
      <c r="AN152">
        <v>0</v>
      </c>
      <c r="AO152">
        <v>1342.64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0</v>
      </c>
      <c r="AX152">
        <v>0</v>
      </c>
      <c r="AY152">
        <v>0</v>
      </c>
      <c r="AZ152">
        <v>0</v>
      </c>
      <c r="BA152">
        <v>0</v>
      </c>
      <c r="BB152">
        <v>0</v>
      </c>
      <c r="BC152">
        <v>5.2854599999999996</v>
      </c>
      <c r="BD152">
        <v>56.0901</v>
      </c>
      <c r="BE152">
        <v>84.460599999999999</v>
      </c>
      <c r="BF152">
        <v>0</v>
      </c>
      <c r="BG152">
        <v>0</v>
      </c>
      <c r="BH152">
        <v>6.0084900000000001</v>
      </c>
      <c r="BI152">
        <v>75.110100000000003</v>
      </c>
      <c r="BJ152">
        <v>226.95500000000001</v>
      </c>
      <c r="BK152">
        <v>108.021</v>
      </c>
      <c r="BL152">
        <v>0</v>
      </c>
      <c r="BM152">
        <v>0</v>
      </c>
      <c r="BN152">
        <v>0</v>
      </c>
      <c r="BO152">
        <v>0</v>
      </c>
      <c r="BP152">
        <v>0</v>
      </c>
      <c r="BQ152">
        <v>334.976</v>
      </c>
      <c r="BR152">
        <v>323.68200000000002</v>
      </c>
      <c r="BS152">
        <v>11.294</v>
      </c>
      <c r="BT152">
        <v>0</v>
      </c>
      <c r="BU152">
        <v>0</v>
      </c>
      <c r="BW152">
        <v>0</v>
      </c>
      <c r="BX152">
        <v>0</v>
      </c>
      <c r="BZ152">
        <v>0</v>
      </c>
      <c r="CA152" t="s">
        <v>114</v>
      </c>
      <c r="CB152" t="s">
        <v>114</v>
      </c>
      <c r="CC152" t="s">
        <v>132</v>
      </c>
      <c r="CD152">
        <v>0</v>
      </c>
      <c r="CE152">
        <v>33505.599999999999</v>
      </c>
      <c r="CF152">
        <v>68391</v>
      </c>
      <c r="CG152">
        <v>0</v>
      </c>
      <c r="CH152">
        <v>0</v>
      </c>
      <c r="CI152">
        <v>14304.3</v>
      </c>
      <c r="CJ152">
        <v>54690.1</v>
      </c>
      <c r="CK152">
        <v>170891</v>
      </c>
      <c r="CL152">
        <v>81817.899999999994</v>
      </c>
      <c r="CM152">
        <v>0</v>
      </c>
      <c r="CN152">
        <v>0</v>
      </c>
      <c r="CO152">
        <v>0</v>
      </c>
      <c r="CP152">
        <v>0</v>
      </c>
      <c r="CQ152">
        <v>0</v>
      </c>
      <c r="CR152">
        <v>252709</v>
      </c>
      <c r="CS152">
        <v>399.13799999999998</v>
      </c>
      <c r="CT152">
        <v>0</v>
      </c>
      <c r="CU152">
        <v>0</v>
      </c>
      <c r="CV152">
        <v>0</v>
      </c>
      <c r="CW152">
        <v>0</v>
      </c>
      <c r="CX152">
        <v>0</v>
      </c>
      <c r="CY152">
        <v>0</v>
      </c>
      <c r="CZ152">
        <v>399.13799999999998</v>
      </c>
      <c r="DA152">
        <v>0</v>
      </c>
      <c r="DB152">
        <v>0</v>
      </c>
      <c r="DC152">
        <v>0</v>
      </c>
      <c r="DD152">
        <v>0</v>
      </c>
      <c r="DE152">
        <v>399.13799999999998</v>
      </c>
      <c r="DF152">
        <v>0</v>
      </c>
      <c r="DG152">
        <v>0</v>
      </c>
      <c r="DH152">
        <v>0</v>
      </c>
      <c r="DI152">
        <v>0</v>
      </c>
      <c r="DJ152">
        <v>0</v>
      </c>
      <c r="DK152">
        <v>0</v>
      </c>
      <c r="DL152">
        <v>0</v>
      </c>
      <c r="DM152">
        <v>0</v>
      </c>
      <c r="DN152">
        <v>0</v>
      </c>
      <c r="DO152">
        <v>0</v>
      </c>
      <c r="DP152">
        <v>0</v>
      </c>
      <c r="DQ152">
        <v>0</v>
      </c>
      <c r="DR152">
        <v>0</v>
      </c>
      <c r="DS152">
        <v>3.6572</v>
      </c>
      <c r="DT152">
        <v>56.268599999999999</v>
      </c>
      <c r="DU152">
        <v>91.5672</v>
      </c>
      <c r="DV152">
        <v>0</v>
      </c>
      <c r="DW152">
        <v>0</v>
      </c>
      <c r="DX152">
        <v>18.5288</v>
      </c>
      <c r="DY152">
        <v>75.110100000000003</v>
      </c>
      <c r="DZ152">
        <v>245.13200000000001</v>
      </c>
      <c r="EA152">
        <v>108.021</v>
      </c>
      <c r="EB152">
        <v>0</v>
      </c>
      <c r="EC152">
        <v>0</v>
      </c>
      <c r="ED152">
        <v>0</v>
      </c>
      <c r="EE152">
        <v>0</v>
      </c>
      <c r="EF152">
        <v>0</v>
      </c>
      <c r="EG152">
        <v>353.15300000000002</v>
      </c>
      <c r="EH152">
        <v>349.49599999999998</v>
      </c>
      <c r="EI152">
        <v>3.6572</v>
      </c>
      <c r="EJ152">
        <v>0</v>
      </c>
      <c r="EK152">
        <v>0</v>
      </c>
      <c r="EM152">
        <v>0</v>
      </c>
      <c r="EN152">
        <v>0</v>
      </c>
      <c r="EP152">
        <v>0</v>
      </c>
      <c r="EQ152">
        <v>0</v>
      </c>
      <c r="ER152">
        <v>14.0176</v>
      </c>
      <c r="ES152">
        <v>11.944000000000001</v>
      </c>
      <c r="ET152">
        <v>0</v>
      </c>
      <c r="EU152">
        <v>0</v>
      </c>
      <c r="EV152">
        <v>0</v>
      </c>
      <c r="EW152">
        <v>12.766</v>
      </c>
      <c r="EX152">
        <v>38.727600000000002</v>
      </c>
      <c r="EY152">
        <v>14.844099999999999</v>
      </c>
      <c r="EZ152">
        <v>0</v>
      </c>
      <c r="FA152">
        <v>0</v>
      </c>
      <c r="FB152">
        <v>0</v>
      </c>
      <c r="FC152">
        <v>0</v>
      </c>
      <c r="FD152">
        <v>0</v>
      </c>
      <c r="FE152">
        <v>53.5717</v>
      </c>
      <c r="FF152">
        <v>0</v>
      </c>
      <c r="FG152">
        <v>13.175599999999999</v>
      </c>
      <c r="FH152">
        <v>14.0991</v>
      </c>
      <c r="FI152">
        <v>0</v>
      </c>
      <c r="FJ152">
        <v>0</v>
      </c>
      <c r="FK152">
        <v>2.4228900000000002</v>
      </c>
      <c r="FL152">
        <v>12.766</v>
      </c>
      <c r="FM152">
        <v>42.463500000000003</v>
      </c>
      <c r="FN152">
        <v>14.844099999999999</v>
      </c>
      <c r="FO152">
        <v>0</v>
      </c>
      <c r="FP152">
        <v>0</v>
      </c>
      <c r="FQ152">
        <v>0</v>
      </c>
      <c r="FR152">
        <v>0</v>
      </c>
      <c r="FS152">
        <v>0</v>
      </c>
      <c r="FT152">
        <v>57.307600000000001</v>
      </c>
      <c r="FU152" t="s">
        <v>642</v>
      </c>
      <c r="FV152" t="s">
        <v>622</v>
      </c>
      <c r="FW152" t="s">
        <v>528</v>
      </c>
      <c r="FX152" t="s">
        <v>115</v>
      </c>
      <c r="FY152" t="s">
        <v>530</v>
      </c>
      <c r="FZ152" t="s">
        <v>116</v>
      </c>
      <c r="GA152" t="s">
        <v>549</v>
      </c>
      <c r="GB152" t="s">
        <v>650</v>
      </c>
      <c r="GC152">
        <v>0</v>
      </c>
      <c r="GD152">
        <v>5.8027300000000004</v>
      </c>
      <c r="GE152">
        <v>11.7075</v>
      </c>
      <c r="GF152">
        <v>0</v>
      </c>
      <c r="GG152">
        <v>0</v>
      </c>
      <c r="GH152">
        <v>0</v>
      </c>
      <c r="GI152">
        <v>10.524900000000001</v>
      </c>
      <c r="GJ152">
        <v>28.03</v>
      </c>
      <c r="GK152">
        <v>14.324199999999999</v>
      </c>
      <c r="GL152">
        <v>0</v>
      </c>
      <c r="GM152">
        <v>0</v>
      </c>
      <c r="GN152">
        <v>0</v>
      </c>
      <c r="GO152">
        <v>0</v>
      </c>
      <c r="GP152">
        <v>0</v>
      </c>
      <c r="GQ152">
        <v>42.35</v>
      </c>
      <c r="GR152">
        <v>3.1509499999999999</v>
      </c>
      <c r="GS152">
        <v>0</v>
      </c>
      <c r="GT152">
        <v>0</v>
      </c>
      <c r="GU152">
        <v>0</v>
      </c>
      <c r="GV152">
        <v>0</v>
      </c>
      <c r="GW152">
        <v>3.9744799999999998</v>
      </c>
      <c r="GX152">
        <v>0</v>
      </c>
      <c r="GY152">
        <v>7.12</v>
      </c>
      <c r="GZ152">
        <v>0</v>
      </c>
      <c r="HA152">
        <v>0</v>
      </c>
      <c r="HB152">
        <v>0</v>
      </c>
      <c r="HC152">
        <v>0</v>
      </c>
      <c r="HD152">
        <v>7.12</v>
      </c>
      <c r="HE152">
        <v>0</v>
      </c>
      <c r="HF152">
        <v>6.0423499999999999</v>
      </c>
      <c r="HG152">
        <v>12.4191</v>
      </c>
      <c r="HH152">
        <v>0</v>
      </c>
      <c r="HI152">
        <v>0</v>
      </c>
      <c r="HJ152">
        <v>2.60459</v>
      </c>
      <c r="HK152">
        <v>10.524900000000001</v>
      </c>
      <c r="HL152">
        <v>31.58</v>
      </c>
      <c r="HM152">
        <v>14.324199999999999</v>
      </c>
      <c r="HN152">
        <v>0</v>
      </c>
      <c r="HO152">
        <v>0</v>
      </c>
      <c r="HP152">
        <v>0</v>
      </c>
      <c r="HQ152">
        <v>0</v>
      </c>
      <c r="HR152">
        <v>0</v>
      </c>
      <c r="HS152">
        <v>45.9</v>
      </c>
      <c r="HT152">
        <v>2.1182400000000001</v>
      </c>
      <c r="HU152">
        <v>0</v>
      </c>
      <c r="HV152">
        <v>0</v>
      </c>
      <c r="HW152">
        <v>0</v>
      </c>
      <c r="HX152">
        <v>0</v>
      </c>
      <c r="HY152">
        <v>0</v>
      </c>
      <c r="HZ152">
        <v>0</v>
      </c>
      <c r="IA152">
        <v>2.12</v>
      </c>
      <c r="IB152">
        <v>0</v>
      </c>
      <c r="IC152">
        <v>0</v>
      </c>
      <c r="ID152">
        <v>0</v>
      </c>
      <c r="IE152">
        <v>0</v>
      </c>
      <c r="IF152">
        <v>2.12</v>
      </c>
    </row>
    <row r="153" spans="1:240" x14ac:dyDescent="0.3">
      <c r="A153" s="67">
        <v>43887.529074074075</v>
      </c>
      <c r="B153" t="s">
        <v>354</v>
      </c>
      <c r="C153" t="s">
        <v>354</v>
      </c>
      <c r="D153" t="s">
        <v>214</v>
      </c>
      <c r="E153">
        <v>22500</v>
      </c>
      <c r="F153">
        <v>22500</v>
      </c>
      <c r="G153" t="s">
        <v>112</v>
      </c>
      <c r="H153" s="68">
        <v>4.3750000000000004E-2</v>
      </c>
      <c r="I153" t="s">
        <v>118</v>
      </c>
      <c r="J153">
        <v>50.42</v>
      </c>
      <c r="K153" t="s">
        <v>114</v>
      </c>
      <c r="L153" t="s">
        <v>114</v>
      </c>
      <c r="M153" t="s">
        <v>162</v>
      </c>
      <c r="N153">
        <v>11909.8</v>
      </c>
      <c r="O153">
        <v>71133.5</v>
      </c>
      <c r="P153">
        <v>47921.1</v>
      </c>
      <c r="Q153">
        <v>0</v>
      </c>
      <c r="R153">
        <v>0</v>
      </c>
      <c r="S153">
        <v>0</v>
      </c>
      <c r="T153">
        <v>55451.199999999997</v>
      </c>
      <c r="U153">
        <v>186416</v>
      </c>
      <c r="V153">
        <v>81817.899999999994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268234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663.22400000000005</v>
      </c>
      <c r="AI153">
        <v>0</v>
      </c>
      <c r="AJ153">
        <v>663.22400000000005</v>
      </c>
      <c r="AK153">
        <v>0</v>
      </c>
      <c r="AL153">
        <v>0</v>
      </c>
      <c r="AM153">
        <v>0</v>
      </c>
      <c r="AN153">
        <v>0</v>
      </c>
      <c r="AO153">
        <v>663.22400000000005</v>
      </c>
      <c r="AP153">
        <v>0</v>
      </c>
      <c r="AQ153">
        <v>0</v>
      </c>
      <c r="AR153">
        <v>0</v>
      </c>
      <c r="AS153">
        <v>0</v>
      </c>
      <c r="AT153">
        <v>0</v>
      </c>
      <c r="AU153">
        <v>0</v>
      </c>
      <c r="AV153">
        <v>0</v>
      </c>
      <c r="AW153">
        <v>0</v>
      </c>
      <c r="AX153">
        <v>0</v>
      </c>
      <c r="AY153">
        <v>0</v>
      </c>
      <c r="AZ153">
        <v>0</v>
      </c>
      <c r="BA153">
        <v>0</v>
      </c>
      <c r="BB153">
        <v>0</v>
      </c>
      <c r="BC153">
        <v>13.0641</v>
      </c>
      <c r="BD153">
        <v>124.167</v>
      </c>
      <c r="BE153">
        <v>62.911700000000003</v>
      </c>
      <c r="BF153">
        <v>0</v>
      </c>
      <c r="BG153">
        <v>0</v>
      </c>
      <c r="BH153">
        <v>5.3474000000000004</v>
      </c>
      <c r="BI153">
        <v>76.730999999999995</v>
      </c>
      <c r="BJ153">
        <v>282.221</v>
      </c>
      <c r="BK153">
        <v>109.422</v>
      </c>
      <c r="BL153">
        <v>0</v>
      </c>
      <c r="BM153">
        <v>0</v>
      </c>
      <c r="BN153">
        <v>0</v>
      </c>
      <c r="BO153">
        <v>0</v>
      </c>
      <c r="BP153">
        <v>0</v>
      </c>
      <c r="BQ153">
        <v>391.64299999999997</v>
      </c>
      <c r="BR153">
        <v>386.29500000000002</v>
      </c>
      <c r="BS153">
        <v>5.3474000000000004</v>
      </c>
      <c r="BT153">
        <v>0</v>
      </c>
      <c r="BU153">
        <v>0</v>
      </c>
      <c r="BW153">
        <v>0</v>
      </c>
      <c r="BX153">
        <v>0</v>
      </c>
      <c r="BZ153">
        <v>0</v>
      </c>
      <c r="CA153" t="s">
        <v>114</v>
      </c>
      <c r="CB153" t="s">
        <v>114</v>
      </c>
      <c r="CC153" t="s">
        <v>145</v>
      </c>
      <c r="CD153">
        <v>0</v>
      </c>
      <c r="CE153">
        <v>82661.600000000006</v>
      </c>
      <c r="CF153">
        <v>72269.7</v>
      </c>
      <c r="CG153">
        <v>0</v>
      </c>
      <c r="CH153">
        <v>0</v>
      </c>
      <c r="CI153">
        <v>12345.8</v>
      </c>
      <c r="CJ153">
        <v>55451.199999999997</v>
      </c>
      <c r="CK153">
        <v>222728</v>
      </c>
      <c r="CL153">
        <v>81817.899999999994</v>
      </c>
      <c r="CM153">
        <v>0</v>
      </c>
      <c r="CN153">
        <v>0</v>
      </c>
      <c r="CO153">
        <v>0</v>
      </c>
      <c r="CP153">
        <v>0</v>
      </c>
      <c r="CQ153">
        <v>0</v>
      </c>
      <c r="CR153">
        <v>304546</v>
      </c>
      <c r="CS153">
        <v>192.52</v>
      </c>
      <c r="CT153">
        <v>0</v>
      </c>
      <c r="CU153">
        <v>0</v>
      </c>
      <c r="CV153">
        <v>0</v>
      </c>
      <c r="CW153">
        <v>0</v>
      </c>
      <c r="CX153">
        <v>0</v>
      </c>
      <c r="CY153">
        <v>0</v>
      </c>
      <c r="CZ153">
        <v>192.52</v>
      </c>
      <c r="DA153">
        <v>0</v>
      </c>
      <c r="DB153">
        <v>0</v>
      </c>
      <c r="DC153">
        <v>0</v>
      </c>
      <c r="DD153">
        <v>0</v>
      </c>
      <c r="DE153">
        <v>192.52</v>
      </c>
      <c r="DF153">
        <v>0</v>
      </c>
      <c r="DG153">
        <v>0</v>
      </c>
      <c r="DH153">
        <v>0</v>
      </c>
      <c r="DI153">
        <v>0</v>
      </c>
      <c r="DJ153">
        <v>0</v>
      </c>
      <c r="DK153">
        <v>0</v>
      </c>
      <c r="DL153">
        <v>0</v>
      </c>
      <c r="DM153">
        <v>0</v>
      </c>
      <c r="DN153">
        <v>0</v>
      </c>
      <c r="DO153">
        <v>0</v>
      </c>
      <c r="DP153">
        <v>0</v>
      </c>
      <c r="DQ153">
        <v>0</v>
      </c>
      <c r="DR153">
        <v>0</v>
      </c>
      <c r="DS153">
        <v>1.7981199999999999</v>
      </c>
      <c r="DT153">
        <v>142.39699999999999</v>
      </c>
      <c r="DU153">
        <v>95.795400000000001</v>
      </c>
      <c r="DV153">
        <v>0</v>
      </c>
      <c r="DW153">
        <v>0</v>
      </c>
      <c r="DX153">
        <v>15.9068</v>
      </c>
      <c r="DY153">
        <v>76.730999999999995</v>
      </c>
      <c r="DZ153">
        <v>332.62799999999999</v>
      </c>
      <c r="EA153">
        <v>109.422</v>
      </c>
      <c r="EB153">
        <v>0</v>
      </c>
      <c r="EC153">
        <v>0</v>
      </c>
      <c r="ED153">
        <v>0</v>
      </c>
      <c r="EE153">
        <v>0</v>
      </c>
      <c r="EF153">
        <v>0</v>
      </c>
      <c r="EG153">
        <v>442.05</v>
      </c>
      <c r="EH153">
        <v>440.25200000000001</v>
      </c>
      <c r="EI153">
        <v>1.7981199999999999</v>
      </c>
      <c r="EJ153">
        <v>0</v>
      </c>
      <c r="EK153">
        <v>0</v>
      </c>
      <c r="EM153">
        <v>0</v>
      </c>
      <c r="EN153">
        <v>0</v>
      </c>
      <c r="EP153">
        <v>0</v>
      </c>
      <c r="EQ153">
        <v>0</v>
      </c>
      <c r="ER153">
        <v>32.745800000000003</v>
      </c>
      <c r="ES153">
        <v>8.8374600000000001</v>
      </c>
      <c r="ET153">
        <v>0</v>
      </c>
      <c r="EU153">
        <v>0</v>
      </c>
      <c r="EV153">
        <v>0</v>
      </c>
      <c r="EW153">
        <v>13.0502</v>
      </c>
      <c r="EX153">
        <v>54.633499999999998</v>
      </c>
      <c r="EY153">
        <v>14.844099999999999</v>
      </c>
      <c r="EZ153">
        <v>0</v>
      </c>
      <c r="FA153">
        <v>0</v>
      </c>
      <c r="FB153">
        <v>0</v>
      </c>
      <c r="FC153">
        <v>0</v>
      </c>
      <c r="FD153">
        <v>0</v>
      </c>
      <c r="FE153">
        <v>69.477599999999995</v>
      </c>
      <c r="FF153">
        <v>0</v>
      </c>
      <c r="FG153">
        <v>36.831699999999998</v>
      </c>
      <c r="FH153">
        <v>13.801</v>
      </c>
      <c r="FI153">
        <v>0</v>
      </c>
      <c r="FJ153">
        <v>0</v>
      </c>
      <c r="FK153">
        <v>1.9288099999999999</v>
      </c>
      <c r="FL153">
        <v>13.0502</v>
      </c>
      <c r="FM153">
        <v>65.611699999999999</v>
      </c>
      <c r="FN153">
        <v>14.844099999999999</v>
      </c>
      <c r="FO153">
        <v>0</v>
      </c>
      <c r="FP153">
        <v>0</v>
      </c>
      <c r="FQ153">
        <v>0</v>
      </c>
      <c r="FR153">
        <v>0</v>
      </c>
      <c r="FS153">
        <v>0</v>
      </c>
      <c r="FT153">
        <v>80.455799999999996</v>
      </c>
      <c r="FU153" t="s">
        <v>642</v>
      </c>
      <c r="FV153" t="s">
        <v>622</v>
      </c>
      <c r="FW153" t="s">
        <v>528</v>
      </c>
      <c r="FX153" t="s">
        <v>115</v>
      </c>
      <c r="FY153" t="s">
        <v>530</v>
      </c>
      <c r="FZ153" t="s">
        <v>116</v>
      </c>
      <c r="GA153" t="s">
        <v>549</v>
      </c>
      <c r="GB153" t="s">
        <v>650</v>
      </c>
      <c r="GC153">
        <v>2.6097999999999999</v>
      </c>
      <c r="GD153">
        <v>13.8995</v>
      </c>
      <c r="GE153">
        <v>8.6757000000000009</v>
      </c>
      <c r="GF153">
        <v>0</v>
      </c>
      <c r="GG153">
        <v>0</v>
      </c>
      <c r="GH153">
        <v>0</v>
      </c>
      <c r="GI153">
        <v>10.68</v>
      </c>
      <c r="GJ153">
        <v>35.869999999999997</v>
      </c>
      <c r="GK153">
        <v>14.324199999999999</v>
      </c>
      <c r="GL153">
        <v>0</v>
      </c>
      <c r="GM153">
        <v>0</v>
      </c>
      <c r="GN153">
        <v>0</v>
      </c>
      <c r="GO153">
        <v>0</v>
      </c>
      <c r="GP153">
        <v>0</v>
      </c>
      <c r="GQ153">
        <v>50.19</v>
      </c>
      <c r="GR153">
        <v>0</v>
      </c>
      <c r="GS153">
        <v>0</v>
      </c>
      <c r="GT153">
        <v>0</v>
      </c>
      <c r="GU153">
        <v>0</v>
      </c>
      <c r="GV153">
        <v>0</v>
      </c>
      <c r="GW153">
        <v>3.5197500000000002</v>
      </c>
      <c r="GX153">
        <v>0</v>
      </c>
      <c r="GY153">
        <v>3.52</v>
      </c>
      <c r="GZ153">
        <v>0</v>
      </c>
      <c r="HA153">
        <v>0</v>
      </c>
      <c r="HB153">
        <v>0</v>
      </c>
      <c r="HC153">
        <v>0</v>
      </c>
      <c r="HD153">
        <v>3.52</v>
      </c>
      <c r="HE153">
        <v>0</v>
      </c>
      <c r="HF153">
        <v>16.080300000000001</v>
      </c>
      <c r="HG153">
        <v>13.1221</v>
      </c>
      <c r="HH153">
        <v>0</v>
      </c>
      <c r="HI153">
        <v>0</v>
      </c>
      <c r="HJ153">
        <v>2.23448</v>
      </c>
      <c r="HK153">
        <v>10.68</v>
      </c>
      <c r="HL153">
        <v>42.11</v>
      </c>
      <c r="HM153">
        <v>14.324199999999999</v>
      </c>
      <c r="HN153">
        <v>0</v>
      </c>
      <c r="HO153">
        <v>0</v>
      </c>
      <c r="HP153">
        <v>0</v>
      </c>
      <c r="HQ153">
        <v>0</v>
      </c>
      <c r="HR153">
        <v>0</v>
      </c>
      <c r="HS153">
        <v>56.43</v>
      </c>
      <c r="HT153">
        <v>1.0217099999999999</v>
      </c>
      <c r="HU153">
        <v>0</v>
      </c>
      <c r="HV153">
        <v>0</v>
      </c>
      <c r="HW153">
        <v>0</v>
      </c>
      <c r="HX153">
        <v>0</v>
      </c>
      <c r="HY153">
        <v>0</v>
      </c>
      <c r="HZ153">
        <v>0</v>
      </c>
      <c r="IA153">
        <v>1.02</v>
      </c>
      <c r="IB153">
        <v>0</v>
      </c>
      <c r="IC153">
        <v>0</v>
      </c>
      <c r="ID153">
        <v>0</v>
      </c>
      <c r="IE153">
        <v>0</v>
      </c>
      <c r="IF153">
        <v>1.02</v>
      </c>
    </row>
    <row r="154" spans="1:240" x14ac:dyDescent="0.3">
      <c r="A154" s="67">
        <v>43887.529780092591</v>
      </c>
      <c r="B154" t="s">
        <v>355</v>
      </c>
      <c r="C154" t="s">
        <v>355</v>
      </c>
      <c r="D154" t="s">
        <v>276</v>
      </c>
      <c r="E154">
        <v>22500</v>
      </c>
      <c r="F154">
        <v>22500</v>
      </c>
      <c r="G154" t="s">
        <v>112</v>
      </c>
      <c r="H154" s="68">
        <v>3.9583333333333331E-2</v>
      </c>
      <c r="I154" t="s">
        <v>118</v>
      </c>
      <c r="J154">
        <v>62.63</v>
      </c>
      <c r="K154" t="s">
        <v>114</v>
      </c>
      <c r="L154" t="s">
        <v>114</v>
      </c>
      <c r="M154" t="s">
        <v>162</v>
      </c>
      <c r="N154">
        <v>23160</v>
      </c>
      <c r="O154">
        <v>12404.5</v>
      </c>
      <c r="P154">
        <v>36871.5</v>
      </c>
      <c r="Q154">
        <v>0</v>
      </c>
      <c r="R154">
        <v>0</v>
      </c>
      <c r="S154">
        <v>0</v>
      </c>
      <c r="T154">
        <v>54690.1</v>
      </c>
      <c r="U154">
        <v>127126</v>
      </c>
      <c r="V154">
        <v>81817.899999999994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208944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748.90800000000002</v>
      </c>
      <c r="AI154">
        <v>0</v>
      </c>
      <c r="AJ154">
        <v>748.90800000000002</v>
      </c>
      <c r="AK154">
        <v>0</v>
      </c>
      <c r="AL154">
        <v>0</v>
      </c>
      <c r="AM154">
        <v>0</v>
      </c>
      <c r="AN154">
        <v>0</v>
      </c>
      <c r="AO154">
        <v>748.90800000000002</v>
      </c>
      <c r="AP154">
        <v>0</v>
      </c>
      <c r="AQ154">
        <v>0</v>
      </c>
      <c r="AR154">
        <v>0</v>
      </c>
      <c r="AS154">
        <v>0</v>
      </c>
      <c r="AT154">
        <v>0</v>
      </c>
      <c r="AU154">
        <v>0</v>
      </c>
      <c r="AV154">
        <v>0</v>
      </c>
      <c r="AW154">
        <v>0</v>
      </c>
      <c r="AX154">
        <v>0</v>
      </c>
      <c r="AY154">
        <v>0</v>
      </c>
      <c r="AZ154">
        <v>0</v>
      </c>
      <c r="BA154">
        <v>0</v>
      </c>
      <c r="BB154">
        <v>0</v>
      </c>
      <c r="BC154">
        <v>25.1419</v>
      </c>
      <c r="BD154">
        <v>28.090900000000001</v>
      </c>
      <c r="BE154">
        <v>48.157499999999999</v>
      </c>
      <c r="BF154">
        <v>0</v>
      </c>
      <c r="BG154">
        <v>0</v>
      </c>
      <c r="BH154">
        <v>6.0084900000000001</v>
      </c>
      <c r="BI154">
        <v>75.110100000000003</v>
      </c>
      <c r="BJ154">
        <v>182.50899999999999</v>
      </c>
      <c r="BK154">
        <v>108.021</v>
      </c>
      <c r="BL154">
        <v>0</v>
      </c>
      <c r="BM154">
        <v>0</v>
      </c>
      <c r="BN154">
        <v>0</v>
      </c>
      <c r="BO154">
        <v>0</v>
      </c>
      <c r="BP154">
        <v>0</v>
      </c>
      <c r="BQ154">
        <v>290.52999999999997</v>
      </c>
      <c r="BR154">
        <v>284.52199999999999</v>
      </c>
      <c r="BS154">
        <v>6.0084900000000001</v>
      </c>
      <c r="BT154">
        <v>0</v>
      </c>
      <c r="BU154">
        <v>0</v>
      </c>
      <c r="BW154">
        <v>0</v>
      </c>
      <c r="BX154">
        <v>0</v>
      </c>
      <c r="BZ154">
        <v>0</v>
      </c>
      <c r="CA154" t="s">
        <v>114</v>
      </c>
      <c r="CB154" t="s">
        <v>114</v>
      </c>
      <c r="CC154" t="s">
        <v>132</v>
      </c>
      <c r="CD154">
        <v>0</v>
      </c>
      <c r="CE154">
        <v>33505.599999999999</v>
      </c>
      <c r="CF154">
        <v>68391</v>
      </c>
      <c r="CG154">
        <v>0</v>
      </c>
      <c r="CH154">
        <v>0</v>
      </c>
      <c r="CI154">
        <v>14304.3</v>
      </c>
      <c r="CJ154">
        <v>54690.1</v>
      </c>
      <c r="CK154">
        <v>170891</v>
      </c>
      <c r="CL154">
        <v>81817.899999999994</v>
      </c>
      <c r="CM154">
        <v>0</v>
      </c>
      <c r="CN154">
        <v>0</v>
      </c>
      <c r="CO154">
        <v>0</v>
      </c>
      <c r="CP154">
        <v>0</v>
      </c>
      <c r="CQ154">
        <v>0</v>
      </c>
      <c r="CR154">
        <v>252709</v>
      </c>
      <c r="CS154">
        <v>399.13799999999998</v>
      </c>
      <c r="CT154">
        <v>0</v>
      </c>
      <c r="CU154">
        <v>0</v>
      </c>
      <c r="CV154">
        <v>0</v>
      </c>
      <c r="CW154">
        <v>0</v>
      </c>
      <c r="CX154">
        <v>0</v>
      </c>
      <c r="CY154">
        <v>0</v>
      </c>
      <c r="CZ154">
        <v>399.13799999999998</v>
      </c>
      <c r="DA154">
        <v>0</v>
      </c>
      <c r="DB154">
        <v>0</v>
      </c>
      <c r="DC154">
        <v>0</v>
      </c>
      <c r="DD154">
        <v>0</v>
      </c>
      <c r="DE154">
        <v>399.13799999999998</v>
      </c>
      <c r="DF154">
        <v>0</v>
      </c>
      <c r="DG154">
        <v>0</v>
      </c>
      <c r="DH154">
        <v>0</v>
      </c>
      <c r="DI154">
        <v>0</v>
      </c>
      <c r="DJ154">
        <v>0</v>
      </c>
      <c r="DK154">
        <v>0</v>
      </c>
      <c r="DL154">
        <v>0</v>
      </c>
      <c r="DM154">
        <v>0</v>
      </c>
      <c r="DN154">
        <v>0</v>
      </c>
      <c r="DO154">
        <v>0</v>
      </c>
      <c r="DP154">
        <v>0</v>
      </c>
      <c r="DQ154">
        <v>0</v>
      </c>
      <c r="DR154">
        <v>0</v>
      </c>
      <c r="DS154">
        <v>3.6572</v>
      </c>
      <c r="DT154">
        <v>56.268599999999999</v>
      </c>
      <c r="DU154">
        <v>91.5672</v>
      </c>
      <c r="DV154">
        <v>0</v>
      </c>
      <c r="DW154">
        <v>0</v>
      </c>
      <c r="DX154">
        <v>18.5288</v>
      </c>
      <c r="DY154">
        <v>75.110100000000003</v>
      </c>
      <c r="DZ154">
        <v>245.13200000000001</v>
      </c>
      <c r="EA154">
        <v>108.021</v>
      </c>
      <c r="EB154">
        <v>0</v>
      </c>
      <c r="EC154">
        <v>0</v>
      </c>
      <c r="ED154">
        <v>0</v>
      </c>
      <c r="EE154">
        <v>0</v>
      </c>
      <c r="EF154">
        <v>0</v>
      </c>
      <c r="EG154">
        <v>353.15300000000002</v>
      </c>
      <c r="EH154">
        <v>349.49599999999998</v>
      </c>
      <c r="EI154">
        <v>3.6572</v>
      </c>
      <c r="EJ154">
        <v>0</v>
      </c>
      <c r="EK154">
        <v>0</v>
      </c>
      <c r="EM154">
        <v>0</v>
      </c>
      <c r="EN154">
        <v>0</v>
      </c>
      <c r="EP154">
        <v>0</v>
      </c>
      <c r="EQ154" s="69">
        <v>5.7506999999999997E-14</v>
      </c>
      <c r="ER154">
        <v>7.5331999999999999</v>
      </c>
      <c r="ES154">
        <v>6.7952599999999999</v>
      </c>
      <c r="ET154">
        <v>0</v>
      </c>
      <c r="EU154">
        <v>0</v>
      </c>
      <c r="EV154">
        <v>0</v>
      </c>
      <c r="EW154">
        <v>12.766</v>
      </c>
      <c r="EX154">
        <v>27.0945</v>
      </c>
      <c r="EY154">
        <v>14.844099999999999</v>
      </c>
      <c r="EZ154">
        <v>0</v>
      </c>
      <c r="FA154">
        <v>0</v>
      </c>
      <c r="FB154">
        <v>0</v>
      </c>
      <c r="FC154">
        <v>0</v>
      </c>
      <c r="FD154">
        <v>0</v>
      </c>
      <c r="FE154">
        <v>41.938499999999998</v>
      </c>
      <c r="FF154">
        <v>0</v>
      </c>
      <c r="FG154">
        <v>13.175599999999999</v>
      </c>
      <c r="FH154">
        <v>14.0991</v>
      </c>
      <c r="FI154">
        <v>0</v>
      </c>
      <c r="FJ154">
        <v>0</v>
      </c>
      <c r="FK154">
        <v>2.4228900000000002</v>
      </c>
      <c r="FL154">
        <v>12.766</v>
      </c>
      <c r="FM154">
        <v>42.463500000000003</v>
      </c>
      <c r="FN154">
        <v>14.844099999999999</v>
      </c>
      <c r="FO154">
        <v>0</v>
      </c>
      <c r="FP154">
        <v>0</v>
      </c>
      <c r="FQ154">
        <v>0</v>
      </c>
      <c r="FR154">
        <v>0</v>
      </c>
      <c r="FS154">
        <v>0</v>
      </c>
      <c r="FT154">
        <v>57.307600000000001</v>
      </c>
      <c r="FU154" t="s">
        <v>642</v>
      </c>
      <c r="FV154" t="s">
        <v>622</v>
      </c>
      <c r="FW154" t="s">
        <v>528</v>
      </c>
      <c r="FX154" t="s">
        <v>115</v>
      </c>
      <c r="FY154" t="s">
        <v>530</v>
      </c>
      <c r="FZ154" t="s">
        <v>116</v>
      </c>
      <c r="GA154" t="s">
        <v>549</v>
      </c>
      <c r="GB154" t="s">
        <v>650</v>
      </c>
      <c r="GC154">
        <v>4.9366500000000002</v>
      </c>
      <c r="GD154">
        <v>2.4641099999999998</v>
      </c>
      <c r="GE154">
        <v>6.67753</v>
      </c>
      <c r="GF154">
        <v>0</v>
      </c>
      <c r="GG154">
        <v>0</v>
      </c>
      <c r="GH154">
        <v>0</v>
      </c>
      <c r="GI154">
        <v>10.524900000000001</v>
      </c>
      <c r="GJ154">
        <v>24.6</v>
      </c>
      <c r="GK154">
        <v>14.324199999999999</v>
      </c>
      <c r="GL154">
        <v>0</v>
      </c>
      <c r="GM154">
        <v>0</v>
      </c>
      <c r="GN154">
        <v>0</v>
      </c>
      <c r="GO154">
        <v>0</v>
      </c>
      <c r="GP154">
        <v>0</v>
      </c>
      <c r="GQ154">
        <v>38.92</v>
      </c>
      <c r="GR154">
        <v>0</v>
      </c>
      <c r="GS154">
        <v>0</v>
      </c>
      <c r="GT154">
        <v>0</v>
      </c>
      <c r="GU154">
        <v>0</v>
      </c>
      <c r="GV154">
        <v>0</v>
      </c>
      <c r="GW154">
        <v>3.9744799999999998</v>
      </c>
      <c r="GX154">
        <v>0</v>
      </c>
      <c r="GY154">
        <v>3.97</v>
      </c>
      <c r="GZ154">
        <v>0</v>
      </c>
      <c r="HA154">
        <v>0</v>
      </c>
      <c r="HB154">
        <v>0</v>
      </c>
      <c r="HC154">
        <v>0</v>
      </c>
      <c r="HD154">
        <v>3.97</v>
      </c>
      <c r="HE154">
        <v>0</v>
      </c>
      <c r="HF154">
        <v>6.0423499999999999</v>
      </c>
      <c r="HG154">
        <v>12.4191</v>
      </c>
      <c r="HH154">
        <v>0</v>
      </c>
      <c r="HI154">
        <v>0</v>
      </c>
      <c r="HJ154">
        <v>2.60459</v>
      </c>
      <c r="HK154">
        <v>10.524900000000001</v>
      </c>
      <c r="HL154">
        <v>31.58</v>
      </c>
      <c r="HM154">
        <v>14.324199999999999</v>
      </c>
      <c r="HN154">
        <v>0</v>
      </c>
      <c r="HO154">
        <v>0</v>
      </c>
      <c r="HP154">
        <v>0</v>
      </c>
      <c r="HQ154">
        <v>0</v>
      </c>
      <c r="HR154">
        <v>0</v>
      </c>
      <c r="HS154">
        <v>45.9</v>
      </c>
      <c r="HT154">
        <v>2.1182400000000001</v>
      </c>
      <c r="HU154">
        <v>0</v>
      </c>
      <c r="HV154">
        <v>0</v>
      </c>
      <c r="HW154">
        <v>0</v>
      </c>
      <c r="HX154">
        <v>0</v>
      </c>
      <c r="HY154">
        <v>0</v>
      </c>
      <c r="HZ154">
        <v>0</v>
      </c>
      <c r="IA154">
        <v>2.12</v>
      </c>
      <c r="IB154">
        <v>0</v>
      </c>
      <c r="IC154">
        <v>0</v>
      </c>
      <c r="ID154">
        <v>0</v>
      </c>
      <c r="IE154">
        <v>0</v>
      </c>
      <c r="IF154">
        <v>2.12</v>
      </c>
    </row>
    <row r="155" spans="1:240" x14ac:dyDescent="0.3">
      <c r="A155" s="67">
        <v>43887.531099537038</v>
      </c>
      <c r="B155" t="s">
        <v>356</v>
      </c>
      <c r="C155" t="s">
        <v>356</v>
      </c>
      <c r="D155" t="s">
        <v>214</v>
      </c>
      <c r="E155">
        <v>22500</v>
      </c>
      <c r="F155">
        <v>22500</v>
      </c>
      <c r="G155" t="s">
        <v>112</v>
      </c>
      <c r="H155" s="68">
        <v>7.6388888888888895E-2</v>
      </c>
      <c r="I155" t="s">
        <v>118</v>
      </c>
      <c r="J155">
        <v>47.22</v>
      </c>
      <c r="K155" t="s">
        <v>114</v>
      </c>
      <c r="L155" t="s">
        <v>114</v>
      </c>
      <c r="M155" t="s">
        <v>574</v>
      </c>
      <c r="N155">
        <v>3.0553699999999999</v>
      </c>
      <c r="O155">
        <v>59444.1</v>
      </c>
      <c r="P155">
        <v>59785.4</v>
      </c>
      <c r="Q155">
        <v>748.88499999999999</v>
      </c>
      <c r="R155">
        <v>18747.8</v>
      </c>
      <c r="S155">
        <v>0</v>
      </c>
      <c r="T155">
        <v>55451.199999999997</v>
      </c>
      <c r="U155">
        <v>194180</v>
      </c>
      <c r="V155">
        <v>81817.899999999994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275998</v>
      </c>
      <c r="AC155">
        <v>577.01599999999996</v>
      </c>
      <c r="AD155">
        <v>0</v>
      </c>
      <c r="AE155">
        <v>0</v>
      </c>
      <c r="AF155">
        <v>0</v>
      </c>
      <c r="AG155">
        <v>0</v>
      </c>
      <c r="AH155">
        <v>663.22400000000005</v>
      </c>
      <c r="AI155">
        <v>0</v>
      </c>
      <c r="AJ155">
        <v>1240.24</v>
      </c>
      <c r="AK155">
        <v>0</v>
      </c>
      <c r="AL155">
        <v>0</v>
      </c>
      <c r="AM155">
        <v>0</v>
      </c>
      <c r="AN155">
        <v>0</v>
      </c>
      <c r="AO155">
        <v>1240.24</v>
      </c>
      <c r="AP155">
        <v>0</v>
      </c>
      <c r="AQ155">
        <v>0</v>
      </c>
      <c r="AR155">
        <v>0</v>
      </c>
      <c r="AS155">
        <v>0</v>
      </c>
      <c r="AT155">
        <v>0</v>
      </c>
      <c r="AU155">
        <v>0</v>
      </c>
      <c r="AV155">
        <v>0</v>
      </c>
      <c r="AW155">
        <v>0</v>
      </c>
      <c r="AX155">
        <v>0</v>
      </c>
      <c r="AY155">
        <v>0</v>
      </c>
      <c r="AZ155">
        <v>0</v>
      </c>
      <c r="BA155">
        <v>0</v>
      </c>
      <c r="BB155">
        <v>0</v>
      </c>
      <c r="BC155">
        <v>5.3286899999999999</v>
      </c>
      <c r="BD155">
        <v>91.015000000000001</v>
      </c>
      <c r="BE155">
        <v>78.351900000000001</v>
      </c>
      <c r="BF155">
        <v>1.74529</v>
      </c>
      <c r="BG155">
        <v>26.9011</v>
      </c>
      <c r="BH155">
        <v>5.3474000000000004</v>
      </c>
      <c r="BI155">
        <v>76.730999999999995</v>
      </c>
      <c r="BJ155">
        <v>285.42</v>
      </c>
      <c r="BK155">
        <v>109.422</v>
      </c>
      <c r="BL155">
        <v>0</v>
      </c>
      <c r="BM155">
        <v>0</v>
      </c>
      <c r="BN155">
        <v>0</v>
      </c>
      <c r="BO155">
        <v>0</v>
      </c>
      <c r="BP155">
        <v>0</v>
      </c>
      <c r="BQ155">
        <v>394.84199999999998</v>
      </c>
      <c r="BR155">
        <v>384.17</v>
      </c>
      <c r="BS155">
        <v>10.672700000000001</v>
      </c>
      <c r="BT155">
        <v>0</v>
      </c>
      <c r="BU155">
        <v>0</v>
      </c>
      <c r="BW155">
        <v>0</v>
      </c>
      <c r="BX155">
        <v>0</v>
      </c>
      <c r="BZ155">
        <v>0</v>
      </c>
      <c r="CA155" t="s">
        <v>114</v>
      </c>
      <c r="CB155" t="s">
        <v>114</v>
      </c>
      <c r="CC155" t="s">
        <v>145</v>
      </c>
      <c r="CD155">
        <v>0</v>
      </c>
      <c r="CE155">
        <v>82661.600000000006</v>
      </c>
      <c r="CF155">
        <v>72269.7</v>
      </c>
      <c r="CG155">
        <v>0</v>
      </c>
      <c r="CH155">
        <v>0</v>
      </c>
      <c r="CI155">
        <v>12345.8</v>
      </c>
      <c r="CJ155">
        <v>55451.199999999997</v>
      </c>
      <c r="CK155">
        <v>222728</v>
      </c>
      <c r="CL155">
        <v>81817.899999999994</v>
      </c>
      <c r="CM155">
        <v>0</v>
      </c>
      <c r="CN155">
        <v>0</v>
      </c>
      <c r="CO155">
        <v>0</v>
      </c>
      <c r="CP155">
        <v>0</v>
      </c>
      <c r="CQ155">
        <v>0</v>
      </c>
      <c r="CR155">
        <v>304546</v>
      </c>
      <c r="CS155">
        <v>192.52</v>
      </c>
      <c r="CT155">
        <v>0</v>
      </c>
      <c r="CU155">
        <v>0</v>
      </c>
      <c r="CV155">
        <v>0</v>
      </c>
      <c r="CW155">
        <v>0</v>
      </c>
      <c r="CX155">
        <v>0</v>
      </c>
      <c r="CY155">
        <v>0</v>
      </c>
      <c r="CZ155">
        <v>192.52</v>
      </c>
      <c r="DA155">
        <v>0</v>
      </c>
      <c r="DB155">
        <v>0</v>
      </c>
      <c r="DC155">
        <v>0</v>
      </c>
      <c r="DD155">
        <v>0</v>
      </c>
      <c r="DE155">
        <v>192.52</v>
      </c>
      <c r="DF155">
        <v>0</v>
      </c>
      <c r="DG155">
        <v>0</v>
      </c>
      <c r="DH155">
        <v>0</v>
      </c>
      <c r="DI155">
        <v>0</v>
      </c>
      <c r="DJ155">
        <v>0</v>
      </c>
      <c r="DK155">
        <v>0</v>
      </c>
      <c r="DL155">
        <v>0</v>
      </c>
      <c r="DM155">
        <v>0</v>
      </c>
      <c r="DN155">
        <v>0</v>
      </c>
      <c r="DO155">
        <v>0</v>
      </c>
      <c r="DP155">
        <v>0</v>
      </c>
      <c r="DQ155">
        <v>0</v>
      </c>
      <c r="DR155">
        <v>0</v>
      </c>
      <c r="DS155">
        <v>1.7981199999999999</v>
      </c>
      <c r="DT155">
        <v>142.39699999999999</v>
      </c>
      <c r="DU155">
        <v>95.795400000000001</v>
      </c>
      <c r="DV155">
        <v>0</v>
      </c>
      <c r="DW155">
        <v>0</v>
      </c>
      <c r="DX155">
        <v>15.9068</v>
      </c>
      <c r="DY155">
        <v>76.730999999999995</v>
      </c>
      <c r="DZ155">
        <v>332.62799999999999</v>
      </c>
      <c r="EA155">
        <v>109.422</v>
      </c>
      <c r="EB155">
        <v>0</v>
      </c>
      <c r="EC155">
        <v>0</v>
      </c>
      <c r="ED155">
        <v>0</v>
      </c>
      <c r="EE155">
        <v>0</v>
      </c>
      <c r="EF155">
        <v>0</v>
      </c>
      <c r="EG155">
        <v>442.05</v>
      </c>
      <c r="EH155">
        <v>440.25200000000001</v>
      </c>
      <c r="EI155">
        <v>1.7981199999999999</v>
      </c>
      <c r="EJ155">
        <v>0</v>
      </c>
      <c r="EK155">
        <v>0</v>
      </c>
      <c r="EM155">
        <v>0</v>
      </c>
      <c r="EN155">
        <v>0</v>
      </c>
      <c r="EP155">
        <v>0</v>
      </c>
      <c r="EQ155">
        <v>0</v>
      </c>
      <c r="ER155">
        <v>20.131599999999999</v>
      </c>
      <c r="ES155">
        <v>10.927899999999999</v>
      </c>
      <c r="ET155">
        <v>0.54315000000000002</v>
      </c>
      <c r="EU155">
        <v>5.2495500000000002</v>
      </c>
      <c r="EV155">
        <v>0</v>
      </c>
      <c r="EW155">
        <v>13.0502</v>
      </c>
      <c r="EX155">
        <v>49.9024</v>
      </c>
      <c r="EY155">
        <v>14.844099999999999</v>
      </c>
      <c r="EZ155">
        <v>0</v>
      </c>
      <c r="FA155">
        <v>0</v>
      </c>
      <c r="FB155">
        <v>0</v>
      </c>
      <c r="FC155">
        <v>0</v>
      </c>
      <c r="FD155">
        <v>0</v>
      </c>
      <c r="FE155">
        <v>64.746499999999997</v>
      </c>
      <c r="FF155">
        <v>0</v>
      </c>
      <c r="FG155">
        <v>36.831699999999998</v>
      </c>
      <c r="FH155">
        <v>13.801</v>
      </c>
      <c r="FI155">
        <v>0</v>
      </c>
      <c r="FJ155">
        <v>0</v>
      </c>
      <c r="FK155">
        <v>1.9288099999999999</v>
      </c>
      <c r="FL155">
        <v>13.0502</v>
      </c>
      <c r="FM155">
        <v>65.611699999999999</v>
      </c>
      <c r="FN155">
        <v>14.844099999999999</v>
      </c>
      <c r="FO155">
        <v>0</v>
      </c>
      <c r="FP155">
        <v>0</v>
      </c>
      <c r="FQ155">
        <v>0</v>
      </c>
      <c r="FR155">
        <v>0</v>
      </c>
      <c r="FS155">
        <v>0</v>
      </c>
      <c r="FT155">
        <v>80.455799999999996</v>
      </c>
      <c r="FU155" t="s">
        <v>642</v>
      </c>
      <c r="FV155" t="s">
        <v>622</v>
      </c>
      <c r="FW155" t="s">
        <v>528</v>
      </c>
      <c r="FX155" t="s">
        <v>115</v>
      </c>
      <c r="FY155" t="s">
        <v>530</v>
      </c>
      <c r="FZ155" t="s">
        <v>116</v>
      </c>
      <c r="GA155" t="s">
        <v>549</v>
      </c>
      <c r="GB155" t="s">
        <v>650</v>
      </c>
      <c r="GC155">
        <v>6.7309800000000001E-4</v>
      </c>
      <c r="GD155">
        <v>11.0824</v>
      </c>
      <c r="GE155">
        <v>10.7879</v>
      </c>
      <c r="GF155">
        <v>0.16747000000000001</v>
      </c>
      <c r="GG155">
        <v>3.3882500000000002</v>
      </c>
      <c r="GH155">
        <v>0</v>
      </c>
      <c r="GI155">
        <v>10.68</v>
      </c>
      <c r="GJ155">
        <v>36.11</v>
      </c>
      <c r="GK155">
        <v>14.324199999999999</v>
      </c>
      <c r="GL155">
        <v>0</v>
      </c>
      <c r="GM155">
        <v>0</v>
      </c>
      <c r="GN155">
        <v>0</v>
      </c>
      <c r="GO155">
        <v>0</v>
      </c>
      <c r="GP155">
        <v>0</v>
      </c>
      <c r="GQ155">
        <v>50.43</v>
      </c>
      <c r="GR155">
        <v>3.0622400000000001</v>
      </c>
      <c r="GS155">
        <v>0</v>
      </c>
      <c r="GT155">
        <v>0</v>
      </c>
      <c r="GU155">
        <v>0</v>
      </c>
      <c r="GV155">
        <v>0</v>
      </c>
      <c r="GW155">
        <v>3.5197500000000002</v>
      </c>
      <c r="GX155">
        <v>0</v>
      </c>
      <c r="GY155">
        <v>6.58</v>
      </c>
      <c r="GZ155">
        <v>0</v>
      </c>
      <c r="HA155">
        <v>0</v>
      </c>
      <c r="HB155">
        <v>0</v>
      </c>
      <c r="HC155">
        <v>0</v>
      </c>
      <c r="HD155">
        <v>6.58</v>
      </c>
      <c r="HE155">
        <v>0</v>
      </c>
      <c r="HF155">
        <v>16.080300000000001</v>
      </c>
      <c r="HG155">
        <v>13.1221</v>
      </c>
      <c r="HH155">
        <v>0</v>
      </c>
      <c r="HI155">
        <v>0</v>
      </c>
      <c r="HJ155">
        <v>2.23448</v>
      </c>
      <c r="HK155">
        <v>10.68</v>
      </c>
      <c r="HL155">
        <v>42.11</v>
      </c>
      <c r="HM155">
        <v>14.324199999999999</v>
      </c>
      <c r="HN155">
        <v>0</v>
      </c>
      <c r="HO155">
        <v>0</v>
      </c>
      <c r="HP155">
        <v>0</v>
      </c>
      <c r="HQ155">
        <v>0</v>
      </c>
      <c r="HR155">
        <v>0</v>
      </c>
      <c r="HS155">
        <v>56.43</v>
      </c>
      <c r="HT155">
        <v>1.0217099999999999</v>
      </c>
      <c r="HU155">
        <v>0</v>
      </c>
      <c r="HV155">
        <v>0</v>
      </c>
      <c r="HW155">
        <v>0</v>
      </c>
      <c r="HX155">
        <v>0</v>
      </c>
      <c r="HY155">
        <v>0</v>
      </c>
      <c r="HZ155">
        <v>0</v>
      </c>
      <c r="IA155">
        <v>1.02</v>
      </c>
      <c r="IB155">
        <v>0</v>
      </c>
      <c r="IC155">
        <v>0</v>
      </c>
      <c r="ID155">
        <v>0</v>
      </c>
      <c r="IE155">
        <v>0</v>
      </c>
      <c r="IF155">
        <v>1.02</v>
      </c>
    </row>
    <row r="156" spans="1:240" x14ac:dyDescent="0.3">
      <c r="A156" s="67">
        <v>43887.532002314816</v>
      </c>
      <c r="B156" t="s">
        <v>357</v>
      </c>
      <c r="C156" t="s">
        <v>357</v>
      </c>
      <c r="D156" t="s">
        <v>276</v>
      </c>
      <c r="E156">
        <v>22500</v>
      </c>
      <c r="F156">
        <v>22500</v>
      </c>
      <c r="G156" t="s">
        <v>112</v>
      </c>
      <c r="H156" s="68">
        <v>5.2083333333333336E-2</v>
      </c>
      <c r="I156" t="s">
        <v>118</v>
      </c>
      <c r="J156">
        <v>65.650000000000006</v>
      </c>
      <c r="K156" t="s">
        <v>114</v>
      </c>
      <c r="L156" t="s">
        <v>114</v>
      </c>
      <c r="M156" t="s">
        <v>610</v>
      </c>
      <c r="N156">
        <v>6.6687000000000003</v>
      </c>
      <c r="O156">
        <v>13042.8</v>
      </c>
      <c r="P156">
        <v>37314.9</v>
      </c>
      <c r="Q156">
        <v>41.438099999999999</v>
      </c>
      <c r="R156">
        <v>6376.9</v>
      </c>
      <c r="S156">
        <v>0</v>
      </c>
      <c r="T156">
        <v>54690.1</v>
      </c>
      <c r="U156">
        <v>111473</v>
      </c>
      <c r="V156">
        <v>81817.899999999994</v>
      </c>
      <c r="W156">
        <v>0</v>
      </c>
      <c r="X156">
        <v>0</v>
      </c>
      <c r="Y156">
        <v>0</v>
      </c>
      <c r="Z156">
        <v>0</v>
      </c>
      <c r="AA156">
        <v>0</v>
      </c>
      <c r="AB156">
        <v>193291</v>
      </c>
      <c r="AC156">
        <v>1252.92</v>
      </c>
      <c r="AD156">
        <v>0</v>
      </c>
      <c r="AE156">
        <v>0</v>
      </c>
      <c r="AF156">
        <v>0</v>
      </c>
      <c r="AG156">
        <v>0</v>
      </c>
      <c r="AH156">
        <v>748.90800000000002</v>
      </c>
      <c r="AI156">
        <v>0</v>
      </c>
      <c r="AJ156">
        <v>2001.83</v>
      </c>
      <c r="AK156">
        <v>0</v>
      </c>
      <c r="AL156">
        <v>0</v>
      </c>
      <c r="AM156">
        <v>0</v>
      </c>
      <c r="AN156">
        <v>0</v>
      </c>
      <c r="AO156">
        <v>2001.83</v>
      </c>
      <c r="AP156">
        <v>0</v>
      </c>
      <c r="AQ156">
        <v>0</v>
      </c>
      <c r="AR156">
        <v>0</v>
      </c>
      <c r="AS156">
        <v>0</v>
      </c>
      <c r="AT156">
        <v>0</v>
      </c>
      <c r="AU156">
        <v>0</v>
      </c>
      <c r="AV156">
        <v>0</v>
      </c>
      <c r="AW156">
        <v>0</v>
      </c>
      <c r="AX156">
        <v>0</v>
      </c>
      <c r="AY156">
        <v>0</v>
      </c>
      <c r="AZ156">
        <v>0</v>
      </c>
      <c r="BA156">
        <v>0</v>
      </c>
      <c r="BB156">
        <v>0</v>
      </c>
      <c r="BC156">
        <v>11.1462</v>
      </c>
      <c r="BD156">
        <v>27.423100000000002</v>
      </c>
      <c r="BE156">
        <v>48.715600000000002</v>
      </c>
      <c r="BF156">
        <v>0.12342</v>
      </c>
      <c r="BG156">
        <v>10.962899999999999</v>
      </c>
      <c r="BH156">
        <v>6.0084900000000001</v>
      </c>
      <c r="BI156">
        <v>75.110100000000003</v>
      </c>
      <c r="BJ156">
        <v>179.49</v>
      </c>
      <c r="BK156">
        <v>108.021</v>
      </c>
      <c r="BL156">
        <v>0</v>
      </c>
      <c r="BM156">
        <v>0</v>
      </c>
      <c r="BN156">
        <v>0</v>
      </c>
      <c r="BO156">
        <v>0</v>
      </c>
      <c r="BP156">
        <v>0</v>
      </c>
      <c r="BQ156">
        <v>287.51100000000002</v>
      </c>
      <c r="BR156">
        <v>270.36399999999998</v>
      </c>
      <c r="BS156">
        <v>17.147500000000001</v>
      </c>
      <c r="BT156">
        <v>0</v>
      </c>
      <c r="BU156">
        <v>0</v>
      </c>
      <c r="BW156">
        <v>0</v>
      </c>
      <c r="BX156">
        <v>0</v>
      </c>
      <c r="BZ156">
        <v>0</v>
      </c>
      <c r="CA156" t="s">
        <v>114</v>
      </c>
      <c r="CB156" t="s">
        <v>114</v>
      </c>
      <c r="CC156" t="s">
        <v>132</v>
      </c>
      <c r="CD156">
        <v>0</v>
      </c>
      <c r="CE156">
        <v>33505.599999999999</v>
      </c>
      <c r="CF156">
        <v>68391</v>
      </c>
      <c r="CG156">
        <v>0</v>
      </c>
      <c r="CH156">
        <v>0</v>
      </c>
      <c r="CI156">
        <v>14304.3</v>
      </c>
      <c r="CJ156">
        <v>54690.1</v>
      </c>
      <c r="CK156">
        <v>170891</v>
      </c>
      <c r="CL156">
        <v>81817.899999999994</v>
      </c>
      <c r="CM156">
        <v>0</v>
      </c>
      <c r="CN156">
        <v>0</v>
      </c>
      <c r="CO156">
        <v>0</v>
      </c>
      <c r="CP156">
        <v>0</v>
      </c>
      <c r="CQ156">
        <v>0</v>
      </c>
      <c r="CR156">
        <v>252709</v>
      </c>
      <c r="CS156">
        <v>399.13799999999998</v>
      </c>
      <c r="CT156">
        <v>0</v>
      </c>
      <c r="CU156">
        <v>0</v>
      </c>
      <c r="CV156">
        <v>0</v>
      </c>
      <c r="CW156">
        <v>0</v>
      </c>
      <c r="CX156">
        <v>0</v>
      </c>
      <c r="CY156">
        <v>0</v>
      </c>
      <c r="CZ156">
        <v>399.13799999999998</v>
      </c>
      <c r="DA156">
        <v>0</v>
      </c>
      <c r="DB156">
        <v>0</v>
      </c>
      <c r="DC156">
        <v>0</v>
      </c>
      <c r="DD156">
        <v>0</v>
      </c>
      <c r="DE156">
        <v>399.13799999999998</v>
      </c>
      <c r="DF156">
        <v>0</v>
      </c>
      <c r="DG156">
        <v>0</v>
      </c>
      <c r="DH156">
        <v>0</v>
      </c>
      <c r="DI156">
        <v>0</v>
      </c>
      <c r="DJ156">
        <v>0</v>
      </c>
      <c r="DK156">
        <v>0</v>
      </c>
      <c r="DL156">
        <v>0</v>
      </c>
      <c r="DM156">
        <v>0</v>
      </c>
      <c r="DN156">
        <v>0</v>
      </c>
      <c r="DO156">
        <v>0</v>
      </c>
      <c r="DP156">
        <v>0</v>
      </c>
      <c r="DQ156">
        <v>0</v>
      </c>
      <c r="DR156">
        <v>0</v>
      </c>
      <c r="DS156">
        <v>3.6572</v>
      </c>
      <c r="DT156">
        <v>56.268599999999999</v>
      </c>
      <c r="DU156">
        <v>91.5672</v>
      </c>
      <c r="DV156">
        <v>0</v>
      </c>
      <c r="DW156">
        <v>0</v>
      </c>
      <c r="DX156">
        <v>18.5288</v>
      </c>
      <c r="DY156">
        <v>75.110100000000003</v>
      </c>
      <c r="DZ156">
        <v>245.13200000000001</v>
      </c>
      <c r="EA156">
        <v>108.021</v>
      </c>
      <c r="EB156">
        <v>0</v>
      </c>
      <c r="EC156">
        <v>0</v>
      </c>
      <c r="ED156">
        <v>0</v>
      </c>
      <c r="EE156">
        <v>0</v>
      </c>
      <c r="EF156">
        <v>0</v>
      </c>
      <c r="EG156">
        <v>353.15300000000002</v>
      </c>
      <c r="EH156">
        <v>349.49599999999998</v>
      </c>
      <c r="EI156">
        <v>3.6572</v>
      </c>
      <c r="EJ156">
        <v>0</v>
      </c>
      <c r="EK156">
        <v>0</v>
      </c>
      <c r="EM156">
        <v>0</v>
      </c>
      <c r="EN156">
        <v>0</v>
      </c>
      <c r="EP156">
        <v>0</v>
      </c>
      <c r="EQ156" s="69">
        <v>1.5563400000000001E-17</v>
      </c>
      <c r="ER156">
        <v>7.5091099999999997</v>
      </c>
      <c r="ES156">
        <v>6.83772</v>
      </c>
      <c r="ET156">
        <v>3.3513599999999998E-2</v>
      </c>
      <c r="EU156">
        <v>2.6932100000000001</v>
      </c>
      <c r="EV156">
        <v>0</v>
      </c>
      <c r="EW156">
        <v>12.766</v>
      </c>
      <c r="EX156">
        <v>29.839500000000001</v>
      </c>
      <c r="EY156">
        <v>14.844099999999999</v>
      </c>
      <c r="EZ156">
        <v>0</v>
      </c>
      <c r="FA156">
        <v>0</v>
      </c>
      <c r="FB156">
        <v>0</v>
      </c>
      <c r="FC156">
        <v>0</v>
      </c>
      <c r="FD156">
        <v>0</v>
      </c>
      <c r="FE156">
        <v>44.683599999999998</v>
      </c>
      <c r="FF156">
        <v>0</v>
      </c>
      <c r="FG156">
        <v>13.175599999999999</v>
      </c>
      <c r="FH156">
        <v>14.0991</v>
      </c>
      <c r="FI156">
        <v>0</v>
      </c>
      <c r="FJ156">
        <v>0</v>
      </c>
      <c r="FK156">
        <v>2.4228900000000002</v>
      </c>
      <c r="FL156">
        <v>12.766</v>
      </c>
      <c r="FM156">
        <v>42.463500000000003</v>
      </c>
      <c r="FN156">
        <v>14.844099999999999</v>
      </c>
      <c r="FO156">
        <v>0</v>
      </c>
      <c r="FP156">
        <v>0</v>
      </c>
      <c r="FQ156">
        <v>0</v>
      </c>
      <c r="FR156">
        <v>0</v>
      </c>
      <c r="FS156">
        <v>0</v>
      </c>
      <c r="FT156">
        <v>57.307600000000001</v>
      </c>
      <c r="FU156" t="s">
        <v>642</v>
      </c>
      <c r="FV156" t="s">
        <v>622</v>
      </c>
      <c r="FW156" t="s">
        <v>528</v>
      </c>
      <c r="FX156" t="s">
        <v>115</v>
      </c>
      <c r="FY156" t="s">
        <v>530</v>
      </c>
      <c r="FZ156" t="s">
        <v>116</v>
      </c>
      <c r="GA156" t="s">
        <v>549</v>
      </c>
      <c r="GB156" t="s">
        <v>650</v>
      </c>
      <c r="GC156">
        <v>1.41767E-3</v>
      </c>
      <c r="GD156">
        <v>2.54006</v>
      </c>
      <c r="GE156">
        <v>6.7500799999999996</v>
      </c>
      <c r="GF156">
        <v>9.3201800000000008E-3</v>
      </c>
      <c r="GG156">
        <v>1.1716599999999999</v>
      </c>
      <c r="GH156">
        <v>0</v>
      </c>
      <c r="GI156">
        <v>10.524900000000001</v>
      </c>
      <c r="GJ156">
        <v>20.99</v>
      </c>
      <c r="GK156">
        <v>14.324199999999999</v>
      </c>
      <c r="GL156">
        <v>0</v>
      </c>
      <c r="GM156">
        <v>0</v>
      </c>
      <c r="GN156">
        <v>0</v>
      </c>
      <c r="GO156">
        <v>0</v>
      </c>
      <c r="GP156">
        <v>0</v>
      </c>
      <c r="GQ156">
        <v>35.31</v>
      </c>
      <c r="GR156">
        <v>6.6492800000000001</v>
      </c>
      <c r="GS156">
        <v>0</v>
      </c>
      <c r="GT156">
        <v>0</v>
      </c>
      <c r="GU156">
        <v>0</v>
      </c>
      <c r="GV156">
        <v>0</v>
      </c>
      <c r="GW156">
        <v>3.9744799999999998</v>
      </c>
      <c r="GX156">
        <v>0</v>
      </c>
      <c r="GY156">
        <v>10.62</v>
      </c>
      <c r="GZ156">
        <v>0</v>
      </c>
      <c r="HA156">
        <v>0</v>
      </c>
      <c r="HB156">
        <v>0</v>
      </c>
      <c r="HC156">
        <v>0</v>
      </c>
      <c r="HD156">
        <v>10.62</v>
      </c>
      <c r="HE156">
        <v>0</v>
      </c>
      <c r="HF156">
        <v>6.0423499999999999</v>
      </c>
      <c r="HG156">
        <v>12.4191</v>
      </c>
      <c r="HH156">
        <v>0</v>
      </c>
      <c r="HI156">
        <v>0</v>
      </c>
      <c r="HJ156">
        <v>2.60459</v>
      </c>
      <c r="HK156">
        <v>10.524900000000001</v>
      </c>
      <c r="HL156">
        <v>31.58</v>
      </c>
      <c r="HM156">
        <v>14.324199999999999</v>
      </c>
      <c r="HN156">
        <v>0</v>
      </c>
      <c r="HO156">
        <v>0</v>
      </c>
      <c r="HP156">
        <v>0</v>
      </c>
      <c r="HQ156">
        <v>0</v>
      </c>
      <c r="HR156">
        <v>0</v>
      </c>
      <c r="HS156">
        <v>45.9</v>
      </c>
      <c r="HT156">
        <v>2.1182400000000001</v>
      </c>
      <c r="HU156">
        <v>0</v>
      </c>
      <c r="HV156">
        <v>0</v>
      </c>
      <c r="HW156">
        <v>0</v>
      </c>
      <c r="HX156">
        <v>0</v>
      </c>
      <c r="HY156">
        <v>0</v>
      </c>
      <c r="HZ156">
        <v>0</v>
      </c>
      <c r="IA156">
        <v>2.12</v>
      </c>
      <c r="IB156">
        <v>0</v>
      </c>
      <c r="IC156">
        <v>0</v>
      </c>
      <c r="ID156">
        <v>0</v>
      </c>
      <c r="IE156">
        <v>0</v>
      </c>
      <c r="IF156">
        <v>2.12</v>
      </c>
    </row>
    <row r="157" spans="1:240" x14ac:dyDescent="0.3">
      <c r="A157" s="67">
        <v>43887.532777777778</v>
      </c>
      <c r="B157" t="s">
        <v>358</v>
      </c>
      <c r="C157" t="s">
        <v>358</v>
      </c>
      <c r="D157" t="s">
        <v>214</v>
      </c>
      <c r="E157">
        <v>22500</v>
      </c>
      <c r="F157">
        <v>22500</v>
      </c>
      <c r="G157" t="s">
        <v>112</v>
      </c>
      <c r="H157" s="68">
        <v>4.3750000000000004E-2</v>
      </c>
      <c r="I157" t="s">
        <v>118</v>
      </c>
      <c r="J157">
        <v>31.18</v>
      </c>
      <c r="K157" t="s">
        <v>114</v>
      </c>
      <c r="L157" t="s">
        <v>114</v>
      </c>
      <c r="M157" t="s">
        <v>359</v>
      </c>
      <c r="N157">
        <v>0</v>
      </c>
      <c r="O157">
        <v>53759.7</v>
      </c>
      <c r="P157">
        <v>84038.6</v>
      </c>
      <c r="Q157">
        <v>0</v>
      </c>
      <c r="R157">
        <v>0</v>
      </c>
      <c r="S157">
        <v>0</v>
      </c>
      <c r="T157">
        <v>55451.199999999997</v>
      </c>
      <c r="U157">
        <v>193249</v>
      </c>
      <c r="V157">
        <v>81817.899999999994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275067</v>
      </c>
      <c r="AC157">
        <v>297.64400000000001</v>
      </c>
      <c r="AD157">
        <v>0</v>
      </c>
      <c r="AE157">
        <v>0</v>
      </c>
      <c r="AF157">
        <v>0</v>
      </c>
      <c r="AG157">
        <v>0</v>
      </c>
      <c r="AH157">
        <v>663.22400000000005</v>
      </c>
      <c r="AI157">
        <v>0</v>
      </c>
      <c r="AJ157">
        <v>960.86900000000003</v>
      </c>
      <c r="AK157">
        <v>0</v>
      </c>
      <c r="AL157">
        <v>0</v>
      </c>
      <c r="AM157">
        <v>0</v>
      </c>
      <c r="AN157">
        <v>0</v>
      </c>
      <c r="AO157">
        <v>960.86900000000003</v>
      </c>
      <c r="AP157">
        <v>0</v>
      </c>
      <c r="AQ157">
        <v>0</v>
      </c>
      <c r="AR157">
        <v>0</v>
      </c>
      <c r="AS157">
        <v>0</v>
      </c>
      <c r="AT157">
        <v>0</v>
      </c>
      <c r="AU157">
        <v>0</v>
      </c>
      <c r="AV157">
        <v>0</v>
      </c>
      <c r="AW157">
        <v>0</v>
      </c>
      <c r="AX157">
        <v>0</v>
      </c>
      <c r="AY157">
        <v>0</v>
      </c>
      <c r="AZ157">
        <v>0</v>
      </c>
      <c r="BA157">
        <v>0</v>
      </c>
      <c r="BB157">
        <v>0</v>
      </c>
      <c r="BC157">
        <v>2.72011</v>
      </c>
      <c r="BD157">
        <v>106.297</v>
      </c>
      <c r="BE157">
        <v>110.363</v>
      </c>
      <c r="BF157">
        <v>0</v>
      </c>
      <c r="BG157">
        <v>0</v>
      </c>
      <c r="BH157">
        <v>5.34741</v>
      </c>
      <c r="BI157">
        <v>76.730999999999995</v>
      </c>
      <c r="BJ157">
        <v>301.45800000000003</v>
      </c>
      <c r="BK157">
        <v>109.422</v>
      </c>
      <c r="BL157">
        <v>0</v>
      </c>
      <c r="BM157">
        <v>0</v>
      </c>
      <c r="BN157">
        <v>0</v>
      </c>
      <c r="BO157">
        <v>0</v>
      </c>
      <c r="BP157">
        <v>0</v>
      </c>
      <c r="BQ157">
        <v>410.88</v>
      </c>
      <c r="BR157">
        <v>402.81299999999999</v>
      </c>
      <c r="BS157">
        <v>8.0675100000000004</v>
      </c>
      <c r="BT157">
        <v>0</v>
      </c>
      <c r="BU157">
        <v>0</v>
      </c>
      <c r="BW157">
        <v>0</v>
      </c>
      <c r="BX157">
        <v>0</v>
      </c>
      <c r="BZ157">
        <v>0</v>
      </c>
      <c r="CA157" t="s">
        <v>114</v>
      </c>
      <c r="CB157" t="s">
        <v>114</v>
      </c>
      <c r="CC157" t="s">
        <v>145</v>
      </c>
      <c r="CD157">
        <v>0</v>
      </c>
      <c r="CE157">
        <v>82661.600000000006</v>
      </c>
      <c r="CF157">
        <v>72269.7</v>
      </c>
      <c r="CG157">
        <v>0</v>
      </c>
      <c r="CH157">
        <v>0</v>
      </c>
      <c r="CI157">
        <v>12345.8</v>
      </c>
      <c r="CJ157">
        <v>55451.199999999997</v>
      </c>
      <c r="CK157">
        <v>222728</v>
      </c>
      <c r="CL157">
        <v>81817.899999999994</v>
      </c>
      <c r="CM157">
        <v>0</v>
      </c>
      <c r="CN157">
        <v>0</v>
      </c>
      <c r="CO157">
        <v>0</v>
      </c>
      <c r="CP157">
        <v>0</v>
      </c>
      <c r="CQ157">
        <v>0</v>
      </c>
      <c r="CR157">
        <v>304546</v>
      </c>
      <c r="CS157">
        <v>192.52</v>
      </c>
      <c r="CT157">
        <v>0</v>
      </c>
      <c r="CU157">
        <v>0</v>
      </c>
      <c r="CV157">
        <v>0</v>
      </c>
      <c r="CW157">
        <v>0</v>
      </c>
      <c r="CX157">
        <v>0</v>
      </c>
      <c r="CY157">
        <v>0</v>
      </c>
      <c r="CZ157">
        <v>192.52</v>
      </c>
      <c r="DA157">
        <v>0</v>
      </c>
      <c r="DB157">
        <v>0</v>
      </c>
      <c r="DC157">
        <v>0</v>
      </c>
      <c r="DD157">
        <v>0</v>
      </c>
      <c r="DE157">
        <v>192.52</v>
      </c>
      <c r="DF157">
        <v>0</v>
      </c>
      <c r="DG157">
        <v>0</v>
      </c>
      <c r="DH157">
        <v>0</v>
      </c>
      <c r="DI157">
        <v>0</v>
      </c>
      <c r="DJ157">
        <v>0</v>
      </c>
      <c r="DK157">
        <v>0</v>
      </c>
      <c r="DL157">
        <v>0</v>
      </c>
      <c r="DM157">
        <v>0</v>
      </c>
      <c r="DN157">
        <v>0</v>
      </c>
      <c r="DO157">
        <v>0</v>
      </c>
      <c r="DP157">
        <v>0</v>
      </c>
      <c r="DQ157">
        <v>0</v>
      </c>
      <c r="DR157">
        <v>0</v>
      </c>
      <c r="DS157">
        <v>1.7981199999999999</v>
      </c>
      <c r="DT157">
        <v>142.39699999999999</v>
      </c>
      <c r="DU157">
        <v>95.795400000000001</v>
      </c>
      <c r="DV157">
        <v>0</v>
      </c>
      <c r="DW157">
        <v>0</v>
      </c>
      <c r="DX157">
        <v>15.9068</v>
      </c>
      <c r="DY157">
        <v>76.730999999999995</v>
      </c>
      <c r="DZ157">
        <v>332.62799999999999</v>
      </c>
      <c r="EA157">
        <v>109.422</v>
      </c>
      <c r="EB157">
        <v>0</v>
      </c>
      <c r="EC157">
        <v>0</v>
      </c>
      <c r="ED157">
        <v>0</v>
      </c>
      <c r="EE157">
        <v>0</v>
      </c>
      <c r="EF157">
        <v>0</v>
      </c>
      <c r="EG157">
        <v>442.05</v>
      </c>
      <c r="EH157">
        <v>440.25200000000001</v>
      </c>
      <c r="EI157">
        <v>1.7981199999999999</v>
      </c>
      <c r="EJ157">
        <v>0</v>
      </c>
      <c r="EK157">
        <v>0</v>
      </c>
      <c r="EM157">
        <v>0</v>
      </c>
      <c r="EN157">
        <v>0</v>
      </c>
      <c r="EP157">
        <v>0</v>
      </c>
      <c r="EQ157">
        <v>0</v>
      </c>
      <c r="ER157">
        <v>31.686599999999999</v>
      </c>
      <c r="ES157">
        <v>15.527200000000001</v>
      </c>
      <c r="ET157">
        <v>0</v>
      </c>
      <c r="EU157">
        <v>0</v>
      </c>
      <c r="EV157">
        <v>0</v>
      </c>
      <c r="EW157">
        <v>13.0502</v>
      </c>
      <c r="EX157">
        <v>60.264099999999999</v>
      </c>
      <c r="EY157">
        <v>14.844099999999999</v>
      </c>
      <c r="EZ157">
        <v>0</v>
      </c>
      <c r="FA157">
        <v>0</v>
      </c>
      <c r="FB157">
        <v>0</v>
      </c>
      <c r="FC157">
        <v>0</v>
      </c>
      <c r="FD157">
        <v>0</v>
      </c>
      <c r="FE157">
        <v>75.108099999999993</v>
      </c>
      <c r="FF157">
        <v>0</v>
      </c>
      <c r="FG157">
        <v>36.831699999999998</v>
      </c>
      <c r="FH157">
        <v>13.801</v>
      </c>
      <c r="FI157">
        <v>0</v>
      </c>
      <c r="FJ157">
        <v>0</v>
      </c>
      <c r="FK157">
        <v>1.9288099999999999</v>
      </c>
      <c r="FL157">
        <v>13.0502</v>
      </c>
      <c r="FM157">
        <v>65.611699999999999</v>
      </c>
      <c r="FN157">
        <v>14.844099999999999</v>
      </c>
      <c r="FO157">
        <v>0</v>
      </c>
      <c r="FP157">
        <v>0</v>
      </c>
      <c r="FQ157">
        <v>0</v>
      </c>
      <c r="FR157">
        <v>0</v>
      </c>
      <c r="FS157">
        <v>0</v>
      </c>
      <c r="FT157">
        <v>80.455799999999996</v>
      </c>
      <c r="FU157" t="s">
        <v>642</v>
      </c>
      <c r="FV157" t="s">
        <v>622</v>
      </c>
      <c r="FW157" t="s">
        <v>528</v>
      </c>
      <c r="FX157" t="s">
        <v>115</v>
      </c>
      <c r="FY157" t="s">
        <v>530</v>
      </c>
      <c r="FZ157" t="s">
        <v>116</v>
      </c>
      <c r="GA157" t="s">
        <v>549</v>
      </c>
      <c r="GB157" t="s">
        <v>650</v>
      </c>
      <c r="GC157">
        <v>0</v>
      </c>
      <c r="GD157">
        <v>11.117000000000001</v>
      </c>
      <c r="GE157">
        <v>15.22</v>
      </c>
      <c r="GF157">
        <v>0</v>
      </c>
      <c r="GG157">
        <v>0</v>
      </c>
      <c r="GH157">
        <v>0</v>
      </c>
      <c r="GI157">
        <v>10.68</v>
      </c>
      <c r="GJ157">
        <v>37.020000000000003</v>
      </c>
      <c r="GK157">
        <v>14.324199999999999</v>
      </c>
      <c r="GL157">
        <v>0</v>
      </c>
      <c r="GM157">
        <v>0</v>
      </c>
      <c r="GN157">
        <v>0</v>
      </c>
      <c r="GO157">
        <v>0</v>
      </c>
      <c r="GP157">
        <v>0</v>
      </c>
      <c r="GQ157">
        <v>51.34</v>
      </c>
      <c r="GR157">
        <v>1.57961</v>
      </c>
      <c r="GS157">
        <v>0</v>
      </c>
      <c r="GT157">
        <v>0</v>
      </c>
      <c r="GU157">
        <v>0</v>
      </c>
      <c r="GV157">
        <v>0</v>
      </c>
      <c r="GW157">
        <v>3.5197500000000002</v>
      </c>
      <c r="GX157">
        <v>0</v>
      </c>
      <c r="GY157">
        <v>5.0999999999999996</v>
      </c>
      <c r="GZ157">
        <v>0</v>
      </c>
      <c r="HA157">
        <v>0</v>
      </c>
      <c r="HB157">
        <v>0</v>
      </c>
      <c r="HC157">
        <v>0</v>
      </c>
      <c r="HD157">
        <v>5.0999999999999996</v>
      </c>
      <c r="HE157">
        <v>0</v>
      </c>
      <c r="HF157">
        <v>16.080300000000001</v>
      </c>
      <c r="HG157">
        <v>13.1221</v>
      </c>
      <c r="HH157">
        <v>0</v>
      </c>
      <c r="HI157">
        <v>0</v>
      </c>
      <c r="HJ157">
        <v>2.23448</v>
      </c>
      <c r="HK157">
        <v>10.68</v>
      </c>
      <c r="HL157">
        <v>42.11</v>
      </c>
      <c r="HM157">
        <v>14.324199999999999</v>
      </c>
      <c r="HN157">
        <v>0</v>
      </c>
      <c r="HO157">
        <v>0</v>
      </c>
      <c r="HP157">
        <v>0</v>
      </c>
      <c r="HQ157">
        <v>0</v>
      </c>
      <c r="HR157">
        <v>0</v>
      </c>
      <c r="HS157">
        <v>56.43</v>
      </c>
      <c r="HT157">
        <v>1.0217099999999999</v>
      </c>
      <c r="HU157">
        <v>0</v>
      </c>
      <c r="HV157">
        <v>0</v>
      </c>
      <c r="HW157">
        <v>0</v>
      </c>
      <c r="HX157">
        <v>0</v>
      </c>
      <c r="HY157">
        <v>0</v>
      </c>
      <c r="HZ157">
        <v>0</v>
      </c>
      <c r="IA157">
        <v>1.02</v>
      </c>
      <c r="IB157">
        <v>0</v>
      </c>
      <c r="IC157">
        <v>0</v>
      </c>
      <c r="ID157">
        <v>0</v>
      </c>
      <c r="IE157">
        <v>0</v>
      </c>
      <c r="IF157">
        <v>1.02</v>
      </c>
    </row>
    <row r="158" spans="1:240" x14ac:dyDescent="0.3">
      <c r="A158" s="67">
        <v>43887.533495370371</v>
      </c>
      <c r="B158" t="s">
        <v>360</v>
      </c>
      <c r="C158" t="s">
        <v>360</v>
      </c>
      <c r="D158" t="s">
        <v>276</v>
      </c>
      <c r="E158">
        <v>22500</v>
      </c>
      <c r="F158">
        <v>22500</v>
      </c>
      <c r="G158" t="s">
        <v>112</v>
      </c>
      <c r="H158" s="68">
        <v>4.0972222222222222E-2</v>
      </c>
      <c r="I158" t="s">
        <v>118</v>
      </c>
      <c r="J158">
        <v>57.19</v>
      </c>
      <c r="K158" t="s">
        <v>114</v>
      </c>
      <c r="L158" t="s">
        <v>114</v>
      </c>
      <c r="M158" t="s">
        <v>132</v>
      </c>
      <c r="N158">
        <v>0</v>
      </c>
      <c r="O158">
        <v>6932.58</v>
      </c>
      <c r="P158">
        <v>64644.1</v>
      </c>
      <c r="Q158">
        <v>0</v>
      </c>
      <c r="R158">
        <v>0</v>
      </c>
      <c r="S158">
        <v>0</v>
      </c>
      <c r="T158">
        <v>54690.1</v>
      </c>
      <c r="U158">
        <v>126267</v>
      </c>
      <c r="V158">
        <v>81817.899999999994</v>
      </c>
      <c r="W158">
        <v>0</v>
      </c>
      <c r="X158">
        <v>0</v>
      </c>
      <c r="Y158">
        <v>0</v>
      </c>
      <c r="Z158">
        <v>0</v>
      </c>
      <c r="AA158">
        <v>0</v>
      </c>
      <c r="AB158">
        <v>208085</v>
      </c>
      <c r="AC158">
        <v>708.81799999999998</v>
      </c>
      <c r="AD158">
        <v>0</v>
      </c>
      <c r="AE158">
        <v>0</v>
      </c>
      <c r="AF158">
        <v>0</v>
      </c>
      <c r="AG158">
        <v>0</v>
      </c>
      <c r="AH158">
        <v>748.90899999999999</v>
      </c>
      <c r="AI158">
        <v>0</v>
      </c>
      <c r="AJ158">
        <v>1457.73</v>
      </c>
      <c r="AK158">
        <v>0</v>
      </c>
      <c r="AL158">
        <v>0</v>
      </c>
      <c r="AM158">
        <v>0</v>
      </c>
      <c r="AN158">
        <v>0</v>
      </c>
      <c r="AO158">
        <v>1457.73</v>
      </c>
      <c r="AP158">
        <v>0</v>
      </c>
      <c r="AQ158">
        <v>0</v>
      </c>
      <c r="AR158">
        <v>0</v>
      </c>
      <c r="AS158">
        <v>0</v>
      </c>
      <c r="AT158">
        <v>0</v>
      </c>
      <c r="AU158">
        <v>0</v>
      </c>
      <c r="AV158">
        <v>0</v>
      </c>
      <c r="AW158">
        <v>0</v>
      </c>
      <c r="AX158">
        <v>0</v>
      </c>
      <c r="AY158">
        <v>0</v>
      </c>
      <c r="AZ158">
        <v>0</v>
      </c>
      <c r="BA158">
        <v>0</v>
      </c>
      <c r="BB158">
        <v>0</v>
      </c>
      <c r="BC158">
        <v>6.3254799999999998</v>
      </c>
      <c r="BD158">
        <v>16.043800000000001</v>
      </c>
      <c r="BE158">
        <v>84.460599999999999</v>
      </c>
      <c r="BF158">
        <v>0</v>
      </c>
      <c r="BG158">
        <v>0</v>
      </c>
      <c r="BH158">
        <v>6.0084900000000001</v>
      </c>
      <c r="BI158">
        <v>75.110100000000003</v>
      </c>
      <c r="BJ158">
        <v>187.94800000000001</v>
      </c>
      <c r="BK158">
        <v>108.021</v>
      </c>
      <c r="BL158">
        <v>0</v>
      </c>
      <c r="BM158">
        <v>0</v>
      </c>
      <c r="BN158">
        <v>0</v>
      </c>
      <c r="BO158">
        <v>0</v>
      </c>
      <c r="BP158">
        <v>0</v>
      </c>
      <c r="BQ158">
        <v>295.97000000000003</v>
      </c>
      <c r="BR158">
        <v>283.63600000000002</v>
      </c>
      <c r="BS158">
        <v>12.334</v>
      </c>
      <c r="BT158">
        <v>0</v>
      </c>
      <c r="BU158">
        <v>0</v>
      </c>
      <c r="BW158">
        <v>0</v>
      </c>
      <c r="BX158">
        <v>0</v>
      </c>
      <c r="BZ158">
        <v>0</v>
      </c>
      <c r="CA158" t="s">
        <v>114</v>
      </c>
      <c r="CB158" t="s">
        <v>114</v>
      </c>
      <c r="CC158" t="s">
        <v>132</v>
      </c>
      <c r="CD158">
        <v>0</v>
      </c>
      <c r="CE158">
        <v>33505.599999999999</v>
      </c>
      <c r="CF158">
        <v>68391</v>
      </c>
      <c r="CG158">
        <v>0</v>
      </c>
      <c r="CH158">
        <v>0</v>
      </c>
      <c r="CI158">
        <v>14304.3</v>
      </c>
      <c r="CJ158">
        <v>54690.1</v>
      </c>
      <c r="CK158">
        <v>170891</v>
      </c>
      <c r="CL158">
        <v>81817.899999999994</v>
      </c>
      <c r="CM158">
        <v>0</v>
      </c>
      <c r="CN158">
        <v>0</v>
      </c>
      <c r="CO158">
        <v>0</v>
      </c>
      <c r="CP158">
        <v>0</v>
      </c>
      <c r="CQ158">
        <v>0</v>
      </c>
      <c r="CR158">
        <v>252709</v>
      </c>
      <c r="CS158">
        <v>399.13799999999998</v>
      </c>
      <c r="CT158">
        <v>0</v>
      </c>
      <c r="CU158">
        <v>0</v>
      </c>
      <c r="CV158">
        <v>0</v>
      </c>
      <c r="CW158">
        <v>0</v>
      </c>
      <c r="CX158">
        <v>0</v>
      </c>
      <c r="CY158">
        <v>0</v>
      </c>
      <c r="CZ158">
        <v>399.13799999999998</v>
      </c>
      <c r="DA158">
        <v>0</v>
      </c>
      <c r="DB158">
        <v>0</v>
      </c>
      <c r="DC158">
        <v>0</v>
      </c>
      <c r="DD158">
        <v>0</v>
      </c>
      <c r="DE158">
        <v>399.13799999999998</v>
      </c>
      <c r="DF158">
        <v>0</v>
      </c>
      <c r="DG158">
        <v>0</v>
      </c>
      <c r="DH158">
        <v>0</v>
      </c>
      <c r="DI158">
        <v>0</v>
      </c>
      <c r="DJ158">
        <v>0</v>
      </c>
      <c r="DK158">
        <v>0</v>
      </c>
      <c r="DL158">
        <v>0</v>
      </c>
      <c r="DM158">
        <v>0</v>
      </c>
      <c r="DN158">
        <v>0</v>
      </c>
      <c r="DO158">
        <v>0</v>
      </c>
      <c r="DP158">
        <v>0</v>
      </c>
      <c r="DQ158">
        <v>0</v>
      </c>
      <c r="DR158">
        <v>0</v>
      </c>
      <c r="DS158">
        <v>3.6572</v>
      </c>
      <c r="DT158">
        <v>56.268599999999999</v>
      </c>
      <c r="DU158">
        <v>91.5672</v>
      </c>
      <c r="DV158">
        <v>0</v>
      </c>
      <c r="DW158">
        <v>0</v>
      </c>
      <c r="DX158">
        <v>18.5288</v>
      </c>
      <c r="DY158">
        <v>75.110100000000003</v>
      </c>
      <c r="DZ158">
        <v>245.13200000000001</v>
      </c>
      <c r="EA158">
        <v>108.021</v>
      </c>
      <c r="EB158">
        <v>0</v>
      </c>
      <c r="EC158">
        <v>0</v>
      </c>
      <c r="ED158">
        <v>0</v>
      </c>
      <c r="EE158">
        <v>0</v>
      </c>
      <c r="EF158">
        <v>0</v>
      </c>
      <c r="EG158">
        <v>353.15300000000002</v>
      </c>
      <c r="EH158">
        <v>349.49599999999998</v>
      </c>
      <c r="EI158">
        <v>3.6572</v>
      </c>
      <c r="EJ158">
        <v>0</v>
      </c>
      <c r="EK158">
        <v>0</v>
      </c>
      <c r="EM158">
        <v>0</v>
      </c>
      <c r="EN158">
        <v>0</v>
      </c>
      <c r="EP158">
        <v>0</v>
      </c>
      <c r="EQ158">
        <v>0</v>
      </c>
      <c r="ER158">
        <v>4.37744</v>
      </c>
      <c r="ES158">
        <v>11.944000000000001</v>
      </c>
      <c r="ET158">
        <v>0</v>
      </c>
      <c r="EU158">
        <v>0</v>
      </c>
      <c r="EV158">
        <v>0</v>
      </c>
      <c r="EW158">
        <v>12.766</v>
      </c>
      <c r="EX158">
        <v>29.087499999999999</v>
      </c>
      <c r="EY158">
        <v>14.844099999999999</v>
      </c>
      <c r="EZ158">
        <v>0</v>
      </c>
      <c r="FA158">
        <v>0</v>
      </c>
      <c r="FB158">
        <v>0</v>
      </c>
      <c r="FC158">
        <v>0</v>
      </c>
      <c r="FD158">
        <v>0</v>
      </c>
      <c r="FE158">
        <v>43.9315</v>
      </c>
      <c r="FF158">
        <v>0</v>
      </c>
      <c r="FG158">
        <v>13.175599999999999</v>
      </c>
      <c r="FH158">
        <v>14.0991</v>
      </c>
      <c r="FI158">
        <v>0</v>
      </c>
      <c r="FJ158">
        <v>0</v>
      </c>
      <c r="FK158">
        <v>2.4228900000000002</v>
      </c>
      <c r="FL158">
        <v>12.766</v>
      </c>
      <c r="FM158">
        <v>42.463500000000003</v>
      </c>
      <c r="FN158">
        <v>14.844099999999999</v>
      </c>
      <c r="FO158">
        <v>0</v>
      </c>
      <c r="FP158">
        <v>0</v>
      </c>
      <c r="FQ158">
        <v>0</v>
      </c>
      <c r="FR158">
        <v>0</v>
      </c>
      <c r="FS158">
        <v>0</v>
      </c>
      <c r="FT158">
        <v>57.307600000000001</v>
      </c>
      <c r="FU158" t="s">
        <v>642</v>
      </c>
      <c r="FV158" t="s">
        <v>622</v>
      </c>
      <c r="FW158" t="s">
        <v>528</v>
      </c>
      <c r="FX158" t="s">
        <v>115</v>
      </c>
      <c r="FY158" t="s">
        <v>530</v>
      </c>
      <c r="FZ158" t="s">
        <v>116</v>
      </c>
      <c r="GA158" t="s">
        <v>549</v>
      </c>
      <c r="GB158" t="s">
        <v>650</v>
      </c>
      <c r="GC158">
        <v>0</v>
      </c>
      <c r="GD158">
        <v>1.4341900000000001</v>
      </c>
      <c r="GE158">
        <v>11.7075</v>
      </c>
      <c r="GF158">
        <v>0</v>
      </c>
      <c r="GG158">
        <v>0</v>
      </c>
      <c r="GH158">
        <v>0</v>
      </c>
      <c r="GI158">
        <v>10.524900000000001</v>
      </c>
      <c r="GJ158">
        <v>23.66</v>
      </c>
      <c r="GK158">
        <v>14.324199999999999</v>
      </c>
      <c r="GL158">
        <v>0</v>
      </c>
      <c r="GM158">
        <v>0</v>
      </c>
      <c r="GN158">
        <v>0</v>
      </c>
      <c r="GO158">
        <v>0</v>
      </c>
      <c r="GP158">
        <v>0</v>
      </c>
      <c r="GQ158">
        <v>37.979999999999997</v>
      </c>
      <c r="GR158">
        <v>3.76172</v>
      </c>
      <c r="GS158">
        <v>0</v>
      </c>
      <c r="GT158">
        <v>0</v>
      </c>
      <c r="GU158">
        <v>0</v>
      </c>
      <c r="GV158">
        <v>0</v>
      </c>
      <c r="GW158">
        <v>3.9744799999999998</v>
      </c>
      <c r="GX158">
        <v>0</v>
      </c>
      <c r="GY158">
        <v>7.73</v>
      </c>
      <c r="GZ158">
        <v>0</v>
      </c>
      <c r="HA158">
        <v>0</v>
      </c>
      <c r="HB158">
        <v>0</v>
      </c>
      <c r="HC158">
        <v>0</v>
      </c>
      <c r="HD158">
        <v>7.73</v>
      </c>
      <c r="HE158">
        <v>0</v>
      </c>
      <c r="HF158">
        <v>6.0423499999999999</v>
      </c>
      <c r="HG158">
        <v>12.4191</v>
      </c>
      <c r="HH158">
        <v>0</v>
      </c>
      <c r="HI158">
        <v>0</v>
      </c>
      <c r="HJ158">
        <v>2.60459</v>
      </c>
      <c r="HK158">
        <v>10.524900000000001</v>
      </c>
      <c r="HL158">
        <v>31.58</v>
      </c>
      <c r="HM158">
        <v>14.324199999999999</v>
      </c>
      <c r="HN158">
        <v>0</v>
      </c>
      <c r="HO158">
        <v>0</v>
      </c>
      <c r="HP158">
        <v>0</v>
      </c>
      <c r="HQ158">
        <v>0</v>
      </c>
      <c r="HR158">
        <v>0</v>
      </c>
      <c r="HS158">
        <v>45.9</v>
      </c>
      <c r="HT158">
        <v>2.1182400000000001</v>
      </c>
      <c r="HU158">
        <v>0</v>
      </c>
      <c r="HV158">
        <v>0</v>
      </c>
      <c r="HW158">
        <v>0</v>
      </c>
      <c r="HX158">
        <v>0</v>
      </c>
      <c r="HY158">
        <v>0</v>
      </c>
      <c r="HZ158">
        <v>0</v>
      </c>
      <c r="IA158">
        <v>2.12</v>
      </c>
      <c r="IB158">
        <v>0</v>
      </c>
      <c r="IC158">
        <v>0</v>
      </c>
      <c r="ID158">
        <v>0</v>
      </c>
      <c r="IE158">
        <v>0</v>
      </c>
      <c r="IF158">
        <v>2.12</v>
      </c>
    </row>
    <row r="159" spans="1:240" x14ac:dyDescent="0.3">
      <c r="A159" s="67">
        <v>43887.53528935185</v>
      </c>
      <c r="B159" t="s">
        <v>361</v>
      </c>
      <c r="C159" t="s">
        <v>361</v>
      </c>
      <c r="D159" t="s">
        <v>214</v>
      </c>
      <c r="E159">
        <v>22500</v>
      </c>
      <c r="F159">
        <v>22500</v>
      </c>
      <c r="G159" t="s">
        <v>112</v>
      </c>
      <c r="H159" s="68">
        <v>0.10555555555555556</v>
      </c>
      <c r="I159" t="s">
        <v>118</v>
      </c>
      <c r="J159">
        <v>34.65</v>
      </c>
      <c r="K159" t="s">
        <v>114</v>
      </c>
      <c r="L159" t="s">
        <v>114</v>
      </c>
      <c r="M159" t="s">
        <v>574</v>
      </c>
      <c r="N159">
        <v>479.94</v>
      </c>
      <c r="O159">
        <v>82349.100000000006</v>
      </c>
      <c r="P159">
        <v>37033.800000000003</v>
      </c>
      <c r="Q159">
        <v>755.495</v>
      </c>
      <c r="R159">
        <v>12460.2</v>
      </c>
      <c r="S159">
        <v>0</v>
      </c>
      <c r="T159">
        <v>55451.199999999997</v>
      </c>
      <c r="U159">
        <v>188530</v>
      </c>
      <c r="V159">
        <v>81817.899999999994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270348</v>
      </c>
      <c r="AC159">
        <v>645.42100000000005</v>
      </c>
      <c r="AD159">
        <v>0</v>
      </c>
      <c r="AE159">
        <v>0</v>
      </c>
      <c r="AF159">
        <v>0</v>
      </c>
      <c r="AG159">
        <v>0</v>
      </c>
      <c r="AH159">
        <v>663.22400000000005</v>
      </c>
      <c r="AI159">
        <v>0</v>
      </c>
      <c r="AJ159">
        <v>1308.6400000000001</v>
      </c>
      <c r="AK159">
        <v>0</v>
      </c>
      <c r="AL159">
        <v>0</v>
      </c>
      <c r="AM159">
        <v>0</v>
      </c>
      <c r="AN159">
        <v>0</v>
      </c>
      <c r="AO159">
        <v>1308.6400000000001</v>
      </c>
      <c r="AP159">
        <v>0</v>
      </c>
      <c r="AQ159">
        <v>0</v>
      </c>
      <c r="AR159">
        <v>0</v>
      </c>
      <c r="AS159">
        <v>0</v>
      </c>
      <c r="AT159">
        <v>0</v>
      </c>
      <c r="AU159">
        <v>0</v>
      </c>
      <c r="AV159">
        <v>0</v>
      </c>
      <c r="AW159">
        <v>0</v>
      </c>
      <c r="AX159">
        <v>0</v>
      </c>
      <c r="AY159">
        <v>0</v>
      </c>
      <c r="AZ159">
        <v>0</v>
      </c>
      <c r="BA159">
        <v>0</v>
      </c>
      <c r="BB159">
        <v>0</v>
      </c>
      <c r="BC159">
        <v>6.4825799999999996</v>
      </c>
      <c r="BD159">
        <v>142.39599999999999</v>
      </c>
      <c r="BE159">
        <v>48.715699999999998</v>
      </c>
      <c r="BF159">
        <v>1.1054900000000001</v>
      </c>
      <c r="BG159">
        <v>17.1982</v>
      </c>
      <c r="BH159">
        <v>5.3474000000000004</v>
      </c>
      <c r="BI159">
        <v>76.730999999999995</v>
      </c>
      <c r="BJ159">
        <v>297.976</v>
      </c>
      <c r="BK159">
        <v>109.422</v>
      </c>
      <c r="BL159">
        <v>0</v>
      </c>
      <c r="BM159">
        <v>0</v>
      </c>
      <c r="BN159">
        <v>0</v>
      </c>
      <c r="BO159">
        <v>0</v>
      </c>
      <c r="BP159">
        <v>0</v>
      </c>
      <c r="BQ159">
        <v>407.39800000000002</v>
      </c>
      <c r="BR159">
        <v>396.09800000000001</v>
      </c>
      <c r="BS159">
        <v>11.3005</v>
      </c>
      <c r="BT159">
        <v>0</v>
      </c>
      <c r="BU159">
        <v>0</v>
      </c>
      <c r="BW159">
        <v>0</v>
      </c>
      <c r="BX159">
        <v>0</v>
      </c>
      <c r="BZ159">
        <v>0</v>
      </c>
      <c r="CA159" t="s">
        <v>114</v>
      </c>
      <c r="CB159" t="s">
        <v>114</v>
      </c>
      <c r="CC159" t="s">
        <v>145</v>
      </c>
      <c r="CD159">
        <v>0</v>
      </c>
      <c r="CE159">
        <v>82661.600000000006</v>
      </c>
      <c r="CF159">
        <v>72269.7</v>
      </c>
      <c r="CG159">
        <v>0</v>
      </c>
      <c r="CH159">
        <v>0</v>
      </c>
      <c r="CI159">
        <v>12345.8</v>
      </c>
      <c r="CJ159">
        <v>55451.199999999997</v>
      </c>
      <c r="CK159">
        <v>222728</v>
      </c>
      <c r="CL159">
        <v>81817.899999999994</v>
      </c>
      <c r="CM159">
        <v>0</v>
      </c>
      <c r="CN159">
        <v>0</v>
      </c>
      <c r="CO159">
        <v>0</v>
      </c>
      <c r="CP159">
        <v>0</v>
      </c>
      <c r="CQ159">
        <v>0</v>
      </c>
      <c r="CR159">
        <v>304546</v>
      </c>
      <c r="CS159">
        <v>192.52</v>
      </c>
      <c r="CT159">
        <v>0</v>
      </c>
      <c r="CU159">
        <v>0</v>
      </c>
      <c r="CV159">
        <v>0</v>
      </c>
      <c r="CW159">
        <v>0</v>
      </c>
      <c r="CX159">
        <v>0</v>
      </c>
      <c r="CY159">
        <v>0</v>
      </c>
      <c r="CZ159">
        <v>192.52</v>
      </c>
      <c r="DA159">
        <v>0</v>
      </c>
      <c r="DB159">
        <v>0</v>
      </c>
      <c r="DC159">
        <v>0</v>
      </c>
      <c r="DD159">
        <v>0</v>
      </c>
      <c r="DE159">
        <v>192.52</v>
      </c>
      <c r="DF159">
        <v>0</v>
      </c>
      <c r="DG159">
        <v>0</v>
      </c>
      <c r="DH159">
        <v>0</v>
      </c>
      <c r="DI159">
        <v>0</v>
      </c>
      <c r="DJ159">
        <v>0</v>
      </c>
      <c r="DK159">
        <v>0</v>
      </c>
      <c r="DL159">
        <v>0</v>
      </c>
      <c r="DM159">
        <v>0</v>
      </c>
      <c r="DN159">
        <v>0</v>
      </c>
      <c r="DO159">
        <v>0</v>
      </c>
      <c r="DP159">
        <v>0</v>
      </c>
      <c r="DQ159">
        <v>0</v>
      </c>
      <c r="DR159">
        <v>0</v>
      </c>
      <c r="DS159">
        <v>1.7981199999999999</v>
      </c>
      <c r="DT159">
        <v>142.39699999999999</v>
      </c>
      <c r="DU159">
        <v>95.795400000000001</v>
      </c>
      <c r="DV159">
        <v>0</v>
      </c>
      <c r="DW159">
        <v>0</v>
      </c>
      <c r="DX159">
        <v>15.9068</v>
      </c>
      <c r="DY159">
        <v>76.730999999999995</v>
      </c>
      <c r="DZ159">
        <v>332.62799999999999</v>
      </c>
      <c r="EA159">
        <v>109.422</v>
      </c>
      <c r="EB159">
        <v>0</v>
      </c>
      <c r="EC159">
        <v>0</v>
      </c>
      <c r="ED159">
        <v>0</v>
      </c>
      <c r="EE159">
        <v>0</v>
      </c>
      <c r="EF159">
        <v>0</v>
      </c>
      <c r="EG159">
        <v>442.05</v>
      </c>
      <c r="EH159">
        <v>440.25200000000001</v>
      </c>
      <c r="EI159">
        <v>1.7981199999999999</v>
      </c>
      <c r="EJ159">
        <v>0</v>
      </c>
      <c r="EK159">
        <v>0</v>
      </c>
      <c r="EM159">
        <v>0</v>
      </c>
      <c r="EN159">
        <v>0</v>
      </c>
      <c r="EP159">
        <v>0</v>
      </c>
      <c r="EQ159">
        <v>0</v>
      </c>
      <c r="ER159">
        <v>37.0565</v>
      </c>
      <c r="ES159">
        <v>6.8856999999999999</v>
      </c>
      <c r="ET159">
        <v>0.27347100000000002</v>
      </c>
      <c r="EU159">
        <v>2.91012</v>
      </c>
      <c r="EV159">
        <v>0</v>
      </c>
      <c r="EW159">
        <v>13.0502</v>
      </c>
      <c r="EX159">
        <v>60.176000000000002</v>
      </c>
      <c r="EY159">
        <v>14.844099999999999</v>
      </c>
      <c r="EZ159">
        <v>0</v>
      </c>
      <c r="FA159">
        <v>0</v>
      </c>
      <c r="FB159">
        <v>0</v>
      </c>
      <c r="FC159">
        <v>0</v>
      </c>
      <c r="FD159">
        <v>0</v>
      </c>
      <c r="FE159">
        <v>75.020099999999999</v>
      </c>
      <c r="FF159">
        <v>0</v>
      </c>
      <c r="FG159">
        <v>36.831699999999998</v>
      </c>
      <c r="FH159">
        <v>13.801</v>
      </c>
      <c r="FI159">
        <v>0</v>
      </c>
      <c r="FJ159">
        <v>0</v>
      </c>
      <c r="FK159">
        <v>1.9288099999999999</v>
      </c>
      <c r="FL159">
        <v>13.0502</v>
      </c>
      <c r="FM159">
        <v>65.611699999999999</v>
      </c>
      <c r="FN159">
        <v>14.844099999999999</v>
      </c>
      <c r="FO159">
        <v>0</v>
      </c>
      <c r="FP159">
        <v>0</v>
      </c>
      <c r="FQ159">
        <v>0</v>
      </c>
      <c r="FR159">
        <v>0</v>
      </c>
      <c r="FS159">
        <v>0</v>
      </c>
      <c r="FT159">
        <v>80.455799999999996</v>
      </c>
      <c r="FU159" t="s">
        <v>642</v>
      </c>
      <c r="FV159" t="s">
        <v>622</v>
      </c>
      <c r="FW159" t="s">
        <v>528</v>
      </c>
      <c r="FX159" t="s">
        <v>115</v>
      </c>
      <c r="FY159" t="s">
        <v>530</v>
      </c>
      <c r="FZ159" t="s">
        <v>116</v>
      </c>
      <c r="GA159" t="s">
        <v>549</v>
      </c>
      <c r="GB159" t="s">
        <v>650</v>
      </c>
      <c r="GC159">
        <v>0.104784</v>
      </c>
      <c r="GD159">
        <v>16.0077</v>
      </c>
      <c r="GE159">
        <v>6.7116600000000002</v>
      </c>
      <c r="GF159">
        <v>0.122957</v>
      </c>
      <c r="GG159">
        <v>2.2994500000000002</v>
      </c>
      <c r="GH159">
        <v>0</v>
      </c>
      <c r="GI159">
        <v>10.68</v>
      </c>
      <c r="GJ159">
        <v>35.92</v>
      </c>
      <c r="GK159">
        <v>14.324199999999999</v>
      </c>
      <c r="GL159">
        <v>0</v>
      </c>
      <c r="GM159">
        <v>0</v>
      </c>
      <c r="GN159">
        <v>0</v>
      </c>
      <c r="GO159">
        <v>0</v>
      </c>
      <c r="GP159">
        <v>0</v>
      </c>
      <c r="GQ159">
        <v>50.24</v>
      </c>
      <c r="GR159">
        <v>3.4252699999999998</v>
      </c>
      <c r="GS159">
        <v>0</v>
      </c>
      <c r="GT159">
        <v>0</v>
      </c>
      <c r="GU159">
        <v>0</v>
      </c>
      <c r="GV159">
        <v>0</v>
      </c>
      <c r="GW159">
        <v>3.5197500000000002</v>
      </c>
      <c r="GX159">
        <v>0</v>
      </c>
      <c r="GY159">
        <v>6.95</v>
      </c>
      <c r="GZ159">
        <v>0</v>
      </c>
      <c r="HA159">
        <v>0</v>
      </c>
      <c r="HB159">
        <v>0</v>
      </c>
      <c r="HC159">
        <v>0</v>
      </c>
      <c r="HD159">
        <v>6.95</v>
      </c>
      <c r="HE159">
        <v>0</v>
      </c>
      <c r="HF159">
        <v>16.080300000000001</v>
      </c>
      <c r="HG159">
        <v>13.1221</v>
      </c>
      <c r="HH159">
        <v>0</v>
      </c>
      <c r="HI159">
        <v>0</v>
      </c>
      <c r="HJ159">
        <v>2.23448</v>
      </c>
      <c r="HK159">
        <v>10.68</v>
      </c>
      <c r="HL159">
        <v>42.11</v>
      </c>
      <c r="HM159">
        <v>14.324199999999999</v>
      </c>
      <c r="HN159">
        <v>0</v>
      </c>
      <c r="HO159">
        <v>0</v>
      </c>
      <c r="HP159">
        <v>0</v>
      </c>
      <c r="HQ159">
        <v>0</v>
      </c>
      <c r="HR159">
        <v>0</v>
      </c>
      <c r="HS159">
        <v>56.43</v>
      </c>
      <c r="HT159">
        <v>1.0217099999999999</v>
      </c>
      <c r="HU159">
        <v>0</v>
      </c>
      <c r="HV159">
        <v>0</v>
      </c>
      <c r="HW159">
        <v>0</v>
      </c>
      <c r="HX159">
        <v>0</v>
      </c>
      <c r="HY159">
        <v>0</v>
      </c>
      <c r="HZ159">
        <v>0</v>
      </c>
      <c r="IA159">
        <v>1.02</v>
      </c>
      <c r="IB159">
        <v>0</v>
      </c>
      <c r="IC159">
        <v>0</v>
      </c>
      <c r="ID159">
        <v>0</v>
      </c>
      <c r="IE159">
        <v>0</v>
      </c>
      <c r="IF159">
        <v>1.02</v>
      </c>
    </row>
    <row r="160" spans="1:240" x14ac:dyDescent="0.3">
      <c r="A160" s="67">
        <v>43887.536215277774</v>
      </c>
      <c r="B160" t="s">
        <v>362</v>
      </c>
      <c r="C160" t="s">
        <v>362</v>
      </c>
      <c r="D160" t="s">
        <v>276</v>
      </c>
      <c r="E160">
        <v>22500</v>
      </c>
      <c r="F160">
        <v>22500</v>
      </c>
      <c r="G160" t="s">
        <v>112</v>
      </c>
      <c r="H160" s="68">
        <v>5.2777777777777778E-2</v>
      </c>
      <c r="I160" t="s">
        <v>118</v>
      </c>
      <c r="J160">
        <v>58.14</v>
      </c>
      <c r="K160" t="s">
        <v>114</v>
      </c>
      <c r="L160" t="s">
        <v>114</v>
      </c>
      <c r="M160" t="s">
        <v>611</v>
      </c>
      <c r="N160">
        <v>989.24099999999999</v>
      </c>
      <c r="O160">
        <v>15034.9</v>
      </c>
      <c r="P160">
        <v>36847.300000000003</v>
      </c>
      <c r="Q160">
        <v>214.72800000000001</v>
      </c>
      <c r="R160">
        <v>8487.49</v>
      </c>
      <c r="S160">
        <v>0</v>
      </c>
      <c r="T160">
        <v>54690.1</v>
      </c>
      <c r="U160">
        <v>116264</v>
      </c>
      <c r="V160">
        <v>81817.899999999994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198082</v>
      </c>
      <c r="AC160">
        <v>1124.24</v>
      </c>
      <c r="AD160">
        <v>0</v>
      </c>
      <c r="AE160">
        <v>0</v>
      </c>
      <c r="AF160">
        <v>0</v>
      </c>
      <c r="AG160">
        <v>0</v>
      </c>
      <c r="AH160">
        <v>748.90800000000002</v>
      </c>
      <c r="AI160">
        <v>0</v>
      </c>
      <c r="AJ160">
        <v>1873.15</v>
      </c>
      <c r="AK160">
        <v>0</v>
      </c>
      <c r="AL160">
        <v>0</v>
      </c>
      <c r="AM160">
        <v>0</v>
      </c>
      <c r="AN160">
        <v>0</v>
      </c>
      <c r="AO160">
        <v>1873.15</v>
      </c>
      <c r="AP160">
        <v>0</v>
      </c>
      <c r="AQ160">
        <v>0</v>
      </c>
      <c r="AR160">
        <v>0</v>
      </c>
      <c r="AS160">
        <v>0</v>
      </c>
      <c r="AT160">
        <v>0</v>
      </c>
      <c r="AU160">
        <v>0</v>
      </c>
      <c r="AV160">
        <v>0</v>
      </c>
      <c r="AW160">
        <v>0</v>
      </c>
      <c r="AX160">
        <v>0</v>
      </c>
      <c r="AY160">
        <v>0</v>
      </c>
      <c r="AZ160">
        <v>0</v>
      </c>
      <c r="BA160">
        <v>0</v>
      </c>
      <c r="BB160">
        <v>0</v>
      </c>
      <c r="BC160">
        <v>11.069800000000001</v>
      </c>
      <c r="BD160">
        <v>33.866700000000002</v>
      </c>
      <c r="BE160">
        <v>48.128799999999998</v>
      </c>
      <c r="BF160">
        <v>0.224081</v>
      </c>
      <c r="BG160">
        <v>12.5901</v>
      </c>
      <c r="BH160">
        <v>6.0084900000000001</v>
      </c>
      <c r="BI160">
        <v>75.110100000000003</v>
      </c>
      <c r="BJ160">
        <v>186.99799999999999</v>
      </c>
      <c r="BK160">
        <v>108.021</v>
      </c>
      <c r="BL160">
        <v>0</v>
      </c>
      <c r="BM160">
        <v>0</v>
      </c>
      <c r="BN160">
        <v>0</v>
      </c>
      <c r="BO160">
        <v>0</v>
      </c>
      <c r="BP160">
        <v>0</v>
      </c>
      <c r="BQ160">
        <v>295.01900000000001</v>
      </c>
      <c r="BR160">
        <v>279.03100000000001</v>
      </c>
      <c r="BS160">
        <v>15.988</v>
      </c>
      <c r="BT160">
        <v>0</v>
      </c>
      <c r="BU160">
        <v>0</v>
      </c>
      <c r="BW160">
        <v>0</v>
      </c>
      <c r="BX160">
        <v>0</v>
      </c>
      <c r="BZ160">
        <v>0</v>
      </c>
      <c r="CA160" t="s">
        <v>114</v>
      </c>
      <c r="CB160" t="s">
        <v>114</v>
      </c>
      <c r="CC160" t="s">
        <v>132</v>
      </c>
      <c r="CD160">
        <v>0</v>
      </c>
      <c r="CE160">
        <v>33505.599999999999</v>
      </c>
      <c r="CF160">
        <v>68391</v>
      </c>
      <c r="CG160">
        <v>0</v>
      </c>
      <c r="CH160">
        <v>0</v>
      </c>
      <c r="CI160">
        <v>14304.3</v>
      </c>
      <c r="CJ160">
        <v>54690.1</v>
      </c>
      <c r="CK160">
        <v>170891</v>
      </c>
      <c r="CL160">
        <v>81817.899999999994</v>
      </c>
      <c r="CM160">
        <v>0</v>
      </c>
      <c r="CN160">
        <v>0</v>
      </c>
      <c r="CO160">
        <v>0</v>
      </c>
      <c r="CP160">
        <v>0</v>
      </c>
      <c r="CQ160">
        <v>0</v>
      </c>
      <c r="CR160">
        <v>252709</v>
      </c>
      <c r="CS160">
        <v>399.13799999999998</v>
      </c>
      <c r="CT160">
        <v>0</v>
      </c>
      <c r="CU160">
        <v>0</v>
      </c>
      <c r="CV160">
        <v>0</v>
      </c>
      <c r="CW160">
        <v>0</v>
      </c>
      <c r="CX160">
        <v>0</v>
      </c>
      <c r="CY160">
        <v>0</v>
      </c>
      <c r="CZ160">
        <v>399.13799999999998</v>
      </c>
      <c r="DA160">
        <v>0</v>
      </c>
      <c r="DB160">
        <v>0</v>
      </c>
      <c r="DC160">
        <v>0</v>
      </c>
      <c r="DD160">
        <v>0</v>
      </c>
      <c r="DE160">
        <v>399.13799999999998</v>
      </c>
      <c r="DF160">
        <v>0</v>
      </c>
      <c r="DG160">
        <v>0</v>
      </c>
      <c r="DH160">
        <v>0</v>
      </c>
      <c r="DI160">
        <v>0</v>
      </c>
      <c r="DJ160">
        <v>0</v>
      </c>
      <c r="DK160">
        <v>0</v>
      </c>
      <c r="DL160">
        <v>0</v>
      </c>
      <c r="DM160">
        <v>0</v>
      </c>
      <c r="DN160">
        <v>0</v>
      </c>
      <c r="DO160">
        <v>0</v>
      </c>
      <c r="DP160">
        <v>0</v>
      </c>
      <c r="DQ160">
        <v>0</v>
      </c>
      <c r="DR160">
        <v>0</v>
      </c>
      <c r="DS160">
        <v>3.6572</v>
      </c>
      <c r="DT160">
        <v>56.268599999999999</v>
      </c>
      <c r="DU160">
        <v>91.5672</v>
      </c>
      <c r="DV160">
        <v>0</v>
      </c>
      <c r="DW160">
        <v>0</v>
      </c>
      <c r="DX160">
        <v>18.5288</v>
      </c>
      <c r="DY160">
        <v>75.110100000000003</v>
      </c>
      <c r="DZ160">
        <v>245.13200000000001</v>
      </c>
      <c r="EA160">
        <v>108.021</v>
      </c>
      <c r="EB160">
        <v>0</v>
      </c>
      <c r="EC160">
        <v>0</v>
      </c>
      <c r="ED160">
        <v>0</v>
      </c>
      <c r="EE160">
        <v>0</v>
      </c>
      <c r="EF160">
        <v>0</v>
      </c>
      <c r="EG160">
        <v>353.15300000000002</v>
      </c>
      <c r="EH160">
        <v>349.49599999999998</v>
      </c>
      <c r="EI160">
        <v>3.6572</v>
      </c>
      <c r="EJ160">
        <v>0</v>
      </c>
      <c r="EK160">
        <v>0</v>
      </c>
      <c r="EM160">
        <v>0</v>
      </c>
      <c r="EN160">
        <v>0</v>
      </c>
      <c r="EP160">
        <v>0</v>
      </c>
      <c r="EQ160">
        <v>0</v>
      </c>
      <c r="ER160">
        <v>9.0568500000000007</v>
      </c>
      <c r="ES160">
        <v>6.7931800000000004</v>
      </c>
      <c r="ET160" s="69">
        <v>1.2081700000000001E-8</v>
      </c>
      <c r="EU160">
        <v>2.2120799999999998</v>
      </c>
      <c r="EV160">
        <v>0</v>
      </c>
      <c r="EW160">
        <v>12.766</v>
      </c>
      <c r="EX160">
        <v>30.828099999999999</v>
      </c>
      <c r="EY160">
        <v>14.844099999999999</v>
      </c>
      <c r="EZ160">
        <v>0</v>
      </c>
      <c r="FA160">
        <v>0</v>
      </c>
      <c r="FB160">
        <v>0</v>
      </c>
      <c r="FC160">
        <v>0</v>
      </c>
      <c r="FD160">
        <v>0</v>
      </c>
      <c r="FE160">
        <v>45.672199999999997</v>
      </c>
      <c r="FF160">
        <v>0</v>
      </c>
      <c r="FG160">
        <v>13.175599999999999</v>
      </c>
      <c r="FH160">
        <v>14.0991</v>
      </c>
      <c r="FI160">
        <v>0</v>
      </c>
      <c r="FJ160">
        <v>0</v>
      </c>
      <c r="FK160">
        <v>2.4228900000000002</v>
      </c>
      <c r="FL160">
        <v>12.766</v>
      </c>
      <c r="FM160">
        <v>42.463500000000003</v>
      </c>
      <c r="FN160">
        <v>14.844099999999999</v>
      </c>
      <c r="FO160">
        <v>0</v>
      </c>
      <c r="FP160">
        <v>0</v>
      </c>
      <c r="FQ160">
        <v>0</v>
      </c>
      <c r="FR160">
        <v>0</v>
      </c>
      <c r="FS160">
        <v>0</v>
      </c>
      <c r="FT160">
        <v>57.307600000000001</v>
      </c>
      <c r="FU160" t="s">
        <v>642</v>
      </c>
      <c r="FV160" t="s">
        <v>622</v>
      </c>
      <c r="FW160" t="s">
        <v>528</v>
      </c>
      <c r="FX160" t="s">
        <v>115</v>
      </c>
      <c r="FY160" t="s">
        <v>530</v>
      </c>
      <c r="FZ160" t="s">
        <v>116</v>
      </c>
      <c r="GA160" t="s">
        <v>549</v>
      </c>
      <c r="GB160" t="s">
        <v>650</v>
      </c>
      <c r="GC160">
        <v>0.22190199999999999</v>
      </c>
      <c r="GD160">
        <v>2.9803600000000001</v>
      </c>
      <c r="GE160">
        <v>6.67706</v>
      </c>
      <c r="GF160">
        <v>3.03066E-2</v>
      </c>
      <c r="GG160">
        <v>1.6811</v>
      </c>
      <c r="GH160">
        <v>0</v>
      </c>
      <c r="GI160">
        <v>10.524900000000001</v>
      </c>
      <c r="GJ160">
        <v>22.11</v>
      </c>
      <c r="GK160">
        <v>14.324199999999999</v>
      </c>
      <c r="GL160">
        <v>0</v>
      </c>
      <c r="GM160">
        <v>0</v>
      </c>
      <c r="GN160">
        <v>0</v>
      </c>
      <c r="GO160">
        <v>0</v>
      </c>
      <c r="GP160">
        <v>0</v>
      </c>
      <c r="GQ160">
        <v>36.43</v>
      </c>
      <c r="GR160">
        <v>5.9663599999999999</v>
      </c>
      <c r="GS160">
        <v>0</v>
      </c>
      <c r="GT160">
        <v>0</v>
      </c>
      <c r="GU160">
        <v>0</v>
      </c>
      <c r="GV160">
        <v>0</v>
      </c>
      <c r="GW160">
        <v>3.9744799999999998</v>
      </c>
      <c r="GX160">
        <v>0</v>
      </c>
      <c r="GY160">
        <v>9.94</v>
      </c>
      <c r="GZ160">
        <v>0</v>
      </c>
      <c r="HA160">
        <v>0</v>
      </c>
      <c r="HB160">
        <v>0</v>
      </c>
      <c r="HC160">
        <v>0</v>
      </c>
      <c r="HD160">
        <v>9.94</v>
      </c>
      <c r="HE160">
        <v>0</v>
      </c>
      <c r="HF160">
        <v>6.0423499999999999</v>
      </c>
      <c r="HG160">
        <v>12.4191</v>
      </c>
      <c r="HH160">
        <v>0</v>
      </c>
      <c r="HI160">
        <v>0</v>
      </c>
      <c r="HJ160">
        <v>2.60459</v>
      </c>
      <c r="HK160">
        <v>10.524900000000001</v>
      </c>
      <c r="HL160">
        <v>31.58</v>
      </c>
      <c r="HM160">
        <v>14.324199999999999</v>
      </c>
      <c r="HN160">
        <v>0</v>
      </c>
      <c r="HO160">
        <v>0</v>
      </c>
      <c r="HP160">
        <v>0</v>
      </c>
      <c r="HQ160">
        <v>0</v>
      </c>
      <c r="HR160">
        <v>0</v>
      </c>
      <c r="HS160">
        <v>45.9</v>
      </c>
      <c r="HT160">
        <v>2.1182400000000001</v>
      </c>
      <c r="HU160">
        <v>0</v>
      </c>
      <c r="HV160">
        <v>0</v>
      </c>
      <c r="HW160">
        <v>0</v>
      </c>
      <c r="HX160">
        <v>0</v>
      </c>
      <c r="HY160">
        <v>0</v>
      </c>
      <c r="HZ160">
        <v>0</v>
      </c>
      <c r="IA160">
        <v>2.12</v>
      </c>
      <c r="IB160">
        <v>0</v>
      </c>
      <c r="IC160">
        <v>0</v>
      </c>
      <c r="ID160">
        <v>0</v>
      </c>
      <c r="IE160">
        <v>0</v>
      </c>
      <c r="IF160">
        <v>2.12</v>
      </c>
    </row>
    <row r="161" spans="1:240" x14ac:dyDescent="0.3">
      <c r="A161" s="67">
        <v>43887.537083333336</v>
      </c>
      <c r="B161" t="s">
        <v>363</v>
      </c>
      <c r="C161" t="s">
        <v>363</v>
      </c>
      <c r="D161" t="s">
        <v>276</v>
      </c>
      <c r="E161">
        <v>53627.8</v>
      </c>
      <c r="F161">
        <v>53627.8</v>
      </c>
      <c r="G161" t="s">
        <v>112</v>
      </c>
      <c r="H161" s="68">
        <v>4.9999999999999996E-2</v>
      </c>
      <c r="I161" t="s">
        <v>118</v>
      </c>
      <c r="J161">
        <v>2.97</v>
      </c>
      <c r="K161" t="s">
        <v>114</v>
      </c>
      <c r="L161" t="s">
        <v>114</v>
      </c>
      <c r="M161" t="s">
        <v>543</v>
      </c>
      <c r="N161">
        <v>11.9161</v>
      </c>
      <c r="O161">
        <v>77667.5</v>
      </c>
      <c r="P161">
        <v>21748.1</v>
      </c>
      <c r="Q161">
        <v>0</v>
      </c>
      <c r="R161">
        <v>2215.4299999999998</v>
      </c>
      <c r="S161">
        <v>0</v>
      </c>
      <c r="T161">
        <v>62752.7</v>
      </c>
      <c r="U161">
        <v>164396</v>
      </c>
      <c r="V161">
        <v>229701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394097</v>
      </c>
      <c r="AC161">
        <v>1831.43</v>
      </c>
      <c r="AD161">
        <v>0</v>
      </c>
      <c r="AE161">
        <v>0</v>
      </c>
      <c r="AF161">
        <v>0</v>
      </c>
      <c r="AG161">
        <v>0</v>
      </c>
      <c r="AH161">
        <v>700.60900000000004</v>
      </c>
      <c r="AI161">
        <v>0</v>
      </c>
      <c r="AJ161">
        <v>2532.04</v>
      </c>
      <c r="AK161">
        <v>0</v>
      </c>
      <c r="AL161">
        <v>0</v>
      </c>
      <c r="AM161">
        <v>0</v>
      </c>
      <c r="AN161">
        <v>0</v>
      </c>
      <c r="AO161">
        <v>2532.04</v>
      </c>
      <c r="AP161">
        <v>0</v>
      </c>
      <c r="AQ161">
        <v>0</v>
      </c>
      <c r="AR161">
        <v>0</v>
      </c>
      <c r="AS161">
        <v>0</v>
      </c>
      <c r="AT161">
        <v>0</v>
      </c>
      <c r="AU161">
        <v>0</v>
      </c>
      <c r="AV161">
        <v>0</v>
      </c>
      <c r="AW161">
        <v>0</v>
      </c>
      <c r="AX161">
        <v>0</v>
      </c>
      <c r="AY161">
        <v>0</v>
      </c>
      <c r="AZ161">
        <v>0</v>
      </c>
      <c r="BA161">
        <v>0</v>
      </c>
      <c r="BB161">
        <v>0</v>
      </c>
      <c r="BC161">
        <v>6.8414400000000004</v>
      </c>
      <c r="BD161">
        <v>53.393799999999999</v>
      </c>
      <c r="BE161">
        <v>11.932</v>
      </c>
      <c r="BF161">
        <v>0</v>
      </c>
      <c r="BG161">
        <v>1.0168900000000001</v>
      </c>
      <c r="BH161">
        <v>2.35643</v>
      </c>
      <c r="BI161">
        <v>34.2667</v>
      </c>
      <c r="BJ161">
        <v>109.807</v>
      </c>
      <c r="BK161">
        <v>123.904</v>
      </c>
      <c r="BL161">
        <v>0</v>
      </c>
      <c r="BM161">
        <v>0</v>
      </c>
      <c r="BN161">
        <v>0</v>
      </c>
      <c r="BO161">
        <v>0</v>
      </c>
      <c r="BP161">
        <v>0</v>
      </c>
      <c r="BQ161">
        <v>233.71100000000001</v>
      </c>
      <c r="BR161">
        <v>224.51900000000001</v>
      </c>
      <c r="BS161">
        <v>9.1923999999999992</v>
      </c>
      <c r="BT161">
        <v>0</v>
      </c>
      <c r="BU161">
        <v>0</v>
      </c>
      <c r="BW161">
        <v>0</v>
      </c>
      <c r="BX161">
        <v>0</v>
      </c>
      <c r="BZ161">
        <v>0</v>
      </c>
      <c r="CA161" t="s">
        <v>114</v>
      </c>
      <c r="CB161" t="s">
        <v>114</v>
      </c>
      <c r="CC161" t="s">
        <v>545</v>
      </c>
      <c r="CD161">
        <v>11.9064</v>
      </c>
      <c r="CE161">
        <v>72988.800000000003</v>
      </c>
      <c r="CF161">
        <v>28635.599999999999</v>
      </c>
      <c r="CG161">
        <v>0</v>
      </c>
      <c r="CH161">
        <v>48.295000000000002</v>
      </c>
      <c r="CI161">
        <v>13771.7</v>
      </c>
      <c r="CJ161">
        <v>58501.9</v>
      </c>
      <c r="CK161">
        <v>173958</v>
      </c>
      <c r="CL161">
        <v>229701</v>
      </c>
      <c r="CM161">
        <v>0</v>
      </c>
      <c r="CN161">
        <v>0</v>
      </c>
      <c r="CO161">
        <v>0</v>
      </c>
      <c r="CP161">
        <v>0</v>
      </c>
      <c r="CQ161">
        <v>0</v>
      </c>
      <c r="CR161">
        <v>403660</v>
      </c>
      <c r="CS161">
        <v>2045.56</v>
      </c>
      <c r="CT161">
        <v>0</v>
      </c>
      <c r="CU161">
        <v>0</v>
      </c>
      <c r="CV161">
        <v>0</v>
      </c>
      <c r="CW161">
        <v>0</v>
      </c>
      <c r="CX161">
        <v>0</v>
      </c>
      <c r="CY161">
        <v>0</v>
      </c>
      <c r="CZ161">
        <v>2045.56</v>
      </c>
      <c r="DA161">
        <v>0</v>
      </c>
      <c r="DB161">
        <v>0</v>
      </c>
      <c r="DC161">
        <v>0</v>
      </c>
      <c r="DD161">
        <v>0</v>
      </c>
      <c r="DE161">
        <v>2045.56</v>
      </c>
      <c r="DF161">
        <v>0</v>
      </c>
      <c r="DG161">
        <v>0</v>
      </c>
      <c r="DH161">
        <v>0</v>
      </c>
      <c r="DI161">
        <v>0</v>
      </c>
      <c r="DJ161">
        <v>0</v>
      </c>
      <c r="DK161">
        <v>0</v>
      </c>
      <c r="DL161">
        <v>0</v>
      </c>
      <c r="DM161">
        <v>0</v>
      </c>
      <c r="DN161">
        <v>0</v>
      </c>
      <c r="DO161">
        <v>0</v>
      </c>
      <c r="DP161">
        <v>0</v>
      </c>
      <c r="DQ161">
        <v>0</v>
      </c>
      <c r="DR161">
        <v>0</v>
      </c>
      <c r="DS161">
        <v>7.6705300000000003</v>
      </c>
      <c r="DT161">
        <v>49.651699999999998</v>
      </c>
      <c r="DU161">
        <v>15.9839</v>
      </c>
      <c r="DV161">
        <v>0</v>
      </c>
      <c r="DW161">
        <v>2.2108800000000001E-2</v>
      </c>
      <c r="DX161">
        <v>7.3156999999999996</v>
      </c>
      <c r="DY161">
        <v>32.14</v>
      </c>
      <c r="DZ161">
        <v>112.78400000000001</v>
      </c>
      <c r="EA161">
        <v>123.904</v>
      </c>
      <c r="EB161">
        <v>0</v>
      </c>
      <c r="EC161">
        <v>0</v>
      </c>
      <c r="ED161">
        <v>0</v>
      </c>
      <c r="EE161">
        <v>0</v>
      </c>
      <c r="EF161">
        <v>0</v>
      </c>
      <c r="EG161">
        <v>236.68799999999999</v>
      </c>
      <c r="EH161">
        <v>229.02199999999999</v>
      </c>
      <c r="EI161">
        <v>7.6650700000000001</v>
      </c>
      <c r="EJ161">
        <v>0</v>
      </c>
      <c r="EK161">
        <v>0</v>
      </c>
      <c r="EM161">
        <v>0</v>
      </c>
      <c r="EN161">
        <v>0</v>
      </c>
      <c r="EP161">
        <v>0</v>
      </c>
      <c r="EQ161" s="69">
        <v>5.1474900000000003E-21</v>
      </c>
      <c r="ER161">
        <v>24.9316</v>
      </c>
      <c r="ES161">
        <v>2.9556200000000001</v>
      </c>
      <c r="ET161">
        <v>0</v>
      </c>
      <c r="EU161" s="69">
        <v>5.9205700000000002E-17</v>
      </c>
      <c r="EV161">
        <v>0</v>
      </c>
      <c r="EW161">
        <v>9.7664000000000009</v>
      </c>
      <c r="EX161">
        <v>37.653700000000001</v>
      </c>
      <c r="EY161">
        <v>29.569299999999998</v>
      </c>
      <c r="EZ161">
        <v>0</v>
      </c>
      <c r="FA161">
        <v>0</v>
      </c>
      <c r="FB161">
        <v>0</v>
      </c>
      <c r="FC161">
        <v>0</v>
      </c>
      <c r="FD161">
        <v>0</v>
      </c>
      <c r="FE161">
        <v>67.222999999999999</v>
      </c>
      <c r="FF161" s="69">
        <v>7.7215100000000002E-21</v>
      </c>
      <c r="FG161">
        <v>23.6145</v>
      </c>
      <c r="FH161">
        <v>3.6306799999999999</v>
      </c>
      <c r="FI161">
        <v>0</v>
      </c>
      <c r="FJ161" s="69">
        <v>9.7071600000000005E-19</v>
      </c>
      <c r="FK161">
        <v>1.7803599999999999</v>
      </c>
      <c r="FL161">
        <v>9.6143000000000001</v>
      </c>
      <c r="FM161">
        <v>38.639899999999997</v>
      </c>
      <c r="FN161">
        <v>29.569299999999998</v>
      </c>
      <c r="FO161">
        <v>0</v>
      </c>
      <c r="FP161">
        <v>0</v>
      </c>
      <c r="FQ161">
        <v>0</v>
      </c>
      <c r="FR161">
        <v>0</v>
      </c>
      <c r="FS161">
        <v>0</v>
      </c>
      <c r="FT161">
        <v>68.209199999999996</v>
      </c>
      <c r="FU161" t="s">
        <v>642</v>
      </c>
      <c r="FV161" t="s">
        <v>622</v>
      </c>
      <c r="FW161" t="s">
        <v>528</v>
      </c>
      <c r="FX161" t="s">
        <v>115</v>
      </c>
      <c r="FY161" t="s">
        <v>530</v>
      </c>
      <c r="FZ161" t="s">
        <v>116</v>
      </c>
      <c r="GA161" t="s">
        <v>549</v>
      </c>
      <c r="GB161" t="s">
        <v>650</v>
      </c>
      <c r="GC161">
        <v>2.7774900000000001E-3</v>
      </c>
      <c r="GD161">
        <v>14.2872</v>
      </c>
      <c r="GE161">
        <v>3.9712299999999998</v>
      </c>
      <c r="GF161">
        <v>0</v>
      </c>
      <c r="GG161">
        <v>0.49567899999999998</v>
      </c>
      <c r="GH161">
        <v>0</v>
      </c>
      <c r="GI161">
        <v>11.3055</v>
      </c>
      <c r="GJ161">
        <v>30.07</v>
      </c>
      <c r="GK161">
        <v>39.3718</v>
      </c>
      <c r="GL161">
        <v>0</v>
      </c>
      <c r="GM161">
        <v>0</v>
      </c>
      <c r="GN161">
        <v>0</v>
      </c>
      <c r="GO161">
        <v>0</v>
      </c>
      <c r="GP161">
        <v>0</v>
      </c>
      <c r="GQ161">
        <v>69.44</v>
      </c>
      <c r="GR161">
        <v>9.7194599999999998</v>
      </c>
      <c r="GS161">
        <v>0</v>
      </c>
      <c r="GT161">
        <v>0</v>
      </c>
      <c r="GU161">
        <v>0</v>
      </c>
      <c r="GV161">
        <v>0</v>
      </c>
      <c r="GW161">
        <v>3.7181600000000001</v>
      </c>
      <c r="GX161">
        <v>0</v>
      </c>
      <c r="GY161">
        <v>13.44</v>
      </c>
      <c r="GZ161">
        <v>0</v>
      </c>
      <c r="HA161">
        <v>0</v>
      </c>
      <c r="HB161">
        <v>0</v>
      </c>
      <c r="HC161">
        <v>0</v>
      </c>
      <c r="HD161">
        <v>13.44</v>
      </c>
      <c r="HE161">
        <v>2.76545E-3</v>
      </c>
      <c r="HF161">
        <v>13.3856</v>
      </c>
      <c r="HG161">
        <v>5.1108500000000001</v>
      </c>
      <c r="HH161">
        <v>0</v>
      </c>
      <c r="HI161">
        <v>1.1108700000000001E-2</v>
      </c>
      <c r="HJ161">
        <v>2.3964699999999999</v>
      </c>
      <c r="HK161">
        <v>10.6988</v>
      </c>
      <c r="HL161">
        <v>31.61</v>
      </c>
      <c r="HM161">
        <v>39.3718</v>
      </c>
      <c r="HN161">
        <v>0</v>
      </c>
      <c r="HO161">
        <v>0</v>
      </c>
      <c r="HP161">
        <v>0</v>
      </c>
      <c r="HQ161">
        <v>0</v>
      </c>
      <c r="HR161">
        <v>0</v>
      </c>
      <c r="HS161">
        <v>70.98</v>
      </c>
      <c r="HT161">
        <v>10.8558</v>
      </c>
      <c r="HU161">
        <v>0</v>
      </c>
      <c r="HV161">
        <v>0</v>
      </c>
      <c r="HW161">
        <v>0</v>
      </c>
      <c r="HX161">
        <v>0</v>
      </c>
      <c r="HY161">
        <v>0</v>
      </c>
      <c r="HZ161">
        <v>0</v>
      </c>
      <c r="IA161">
        <v>10.86</v>
      </c>
      <c r="IB161">
        <v>0</v>
      </c>
      <c r="IC161">
        <v>0</v>
      </c>
      <c r="ID161">
        <v>0</v>
      </c>
      <c r="IE161">
        <v>0</v>
      </c>
      <c r="IF161">
        <v>10.86</v>
      </c>
    </row>
    <row r="162" spans="1:240" x14ac:dyDescent="0.3">
      <c r="A162" s="67">
        <v>43887.537951388891</v>
      </c>
      <c r="B162" t="s">
        <v>364</v>
      </c>
      <c r="C162" t="s">
        <v>364</v>
      </c>
      <c r="D162" t="s">
        <v>276</v>
      </c>
      <c r="E162">
        <v>53627.8</v>
      </c>
      <c r="F162">
        <v>53627.8</v>
      </c>
      <c r="G162" t="s">
        <v>112</v>
      </c>
      <c r="H162" s="68">
        <v>4.9999999999999996E-2</v>
      </c>
      <c r="I162" t="s">
        <v>118</v>
      </c>
      <c r="J162">
        <v>1.73</v>
      </c>
      <c r="K162" t="s">
        <v>114</v>
      </c>
      <c r="L162" t="s">
        <v>114</v>
      </c>
      <c r="M162" t="s">
        <v>543</v>
      </c>
      <c r="N162">
        <v>14.0214</v>
      </c>
      <c r="O162">
        <v>77032.800000000003</v>
      </c>
      <c r="P162">
        <v>21416.6</v>
      </c>
      <c r="Q162">
        <v>0</v>
      </c>
      <c r="R162">
        <v>2268.15</v>
      </c>
      <c r="S162">
        <v>0</v>
      </c>
      <c r="T162">
        <v>62752.7</v>
      </c>
      <c r="U162">
        <v>163484</v>
      </c>
      <c r="V162">
        <v>229701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393186</v>
      </c>
      <c r="AC162">
        <v>2155</v>
      </c>
      <c r="AD162">
        <v>0</v>
      </c>
      <c r="AE162">
        <v>0</v>
      </c>
      <c r="AF162">
        <v>0</v>
      </c>
      <c r="AG162">
        <v>0</v>
      </c>
      <c r="AH162">
        <v>700.60900000000004</v>
      </c>
      <c r="AI162">
        <v>0</v>
      </c>
      <c r="AJ162">
        <v>2855.61</v>
      </c>
      <c r="AK162">
        <v>0</v>
      </c>
      <c r="AL162">
        <v>0</v>
      </c>
      <c r="AM162">
        <v>0</v>
      </c>
      <c r="AN162">
        <v>0</v>
      </c>
      <c r="AO162">
        <v>2855.61</v>
      </c>
      <c r="AP162">
        <v>0</v>
      </c>
      <c r="AQ162">
        <v>0</v>
      </c>
      <c r="AR162">
        <v>0</v>
      </c>
      <c r="AS162">
        <v>0</v>
      </c>
      <c r="AT162">
        <v>0</v>
      </c>
      <c r="AU162">
        <v>0</v>
      </c>
      <c r="AV162">
        <v>0</v>
      </c>
      <c r="AW162">
        <v>0</v>
      </c>
      <c r="AX162">
        <v>0</v>
      </c>
      <c r="AY162">
        <v>0</v>
      </c>
      <c r="AZ162">
        <v>0</v>
      </c>
      <c r="BA162">
        <v>0</v>
      </c>
      <c r="BB162">
        <v>0</v>
      </c>
      <c r="BC162">
        <v>7.9982600000000001</v>
      </c>
      <c r="BD162">
        <v>53.262700000000002</v>
      </c>
      <c r="BE162">
        <v>11.8011</v>
      </c>
      <c r="BF162">
        <v>0</v>
      </c>
      <c r="BG162">
        <v>1.04192</v>
      </c>
      <c r="BH162">
        <v>2.35643</v>
      </c>
      <c r="BI162">
        <v>34.2667</v>
      </c>
      <c r="BJ162">
        <v>110.727</v>
      </c>
      <c r="BK162">
        <v>123.904</v>
      </c>
      <c r="BL162">
        <v>0</v>
      </c>
      <c r="BM162">
        <v>0</v>
      </c>
      <c r="BN162">
        <v>0</v>
      </c>
      <c r="BO162">
        <v>0</v>
      </c>
      <c r="BP162">
        <v>0</v>
      </c>
      <c r="BQ162">
        <v>234.631</v>
      </c>
      <c r="BR162">
        <v>224.28299999999999</v>
      </c>
      <c r="BS162">
        <v>10.3482</v>
      </c>
      <c r="BT162">
        <v>0</v>
      </c>
      <c r="BU162">
        <v>0</v>
      </c>
      <c r="BW162">
        <v>0</v>
      </c>
      <c r="BX162">
        <v>0</v>
      </c>
      <c r="BZ162">
        <v>0</v>
      </c>
      <c r="CA162" t="s">
        <v>114</v>
      </c>
      <c r="CB162" t="s">
        <v>114</v>
      </c>
      <c r="CC162" t="s">
        <v>545</v>
      </c>
      <c r="CD162">
        <v>12.5404</v>
      </c>
      <c r="CE162">
        <v>72085.2</v>
      </c>
      <c r="CF162">
        <v>27990.3</v>
      </c>
      <c r="CG162">
        <v>0</v>
      </c>
      <c r="CH162">
        <v>52.1355</v>
      </c>
      <c r="CI162">
        <v>13771.7</v>
      </c>
      <c r="CJ162">
        <v>58788.4</v>
      </c>
      <c r="CK162">
        <v>172700</v>
      </c>
      <c r="CL162">
        <v>229701</v>
      </c>
      <c r="CM162">
        <v>0</v>
      </c>
      <c r="CN162">
        <v>0</v>
      </c>
      <c r="CO162">
        <v>0</v>
      </c>
      <c r="CP162">
        <v>0</v>
      </c>
      <c r="CQ162">
        <v>0</v>
      </c>
      <c r="CR162">
        <v>402402</v>
      </c>
      <c r="CS162">
        <v>2152.41</v>
      </c>
      <c r="CT162">
        <v>0</v>
      </c>
      <c r="CU162">
        <v>0</v>
      </c>
      <c r="CV162">
        <v>0</v>
      </c>
      <c r="CW162">
        <v>0</v>
      </c>
      <c r="CX162">
        <v>0</v>
      </c>
      <c r="CY162">
        <v>0</v>
      </c>
      <c r="CZ162">
        <v>2152.41</v>
      </c>
      <c r="DA162">
        <v>0</v>
      </c>
      <c r="DB162">
        <v>0</v>
      </c>
      <c r="DC162">
        <v>0</v>
      </c>
      <c r="DD162">
        <v>0</v>
      </c>
      <c r="DE162">
        <v>2152.41</v>
      </c>
      <c r="DF162">
        <v>0</v>
      </c>
      <c r="DG162">
        <v>0</v>
      </c>
      <c r="DH162">
        <v>0</v>
      </c>
      <c r="DI162">
        <v>0</v>
      </c>
      <c r="DJ162">
        <v>0</v>
      </c>
      <c r="DK162">
        <v>0</v>
      </c>
      <c r="DL162">
        <v>0</v>
      </c>
      <c r="DM162">
        <v>0</v>
      </c>
      <c r="DN162">
        <v>0</v>
      </c>
      <c r="DO162">
        <v>0</v>
      </c>
      <c r="DP162">
        <v>0</v>
      </c>
      <c r="DQ162">
        <v>0</v>
      </c>
      <c r="DR162">
        <v>0</v>
      </c>
      <c r="DS162">
        <v>8.0615900000000007</v>
      </c>
      <c r="DT162">
        <v>49.125900000000001</v>
      </c>
      <c r="DU162">
        <v>15.6433</v>
      </c>
      <c r="DV162">
        <v>0</v>
      </c>
      <c r="DW162">
        <v>2.3862100000000001E-2</v>
      </c>
      <c r="DX162">
        <v>7.3156999999999996</v>
      </c>
      <c r="DY162">
        <v>32.286099999999998</v>
      </c>
      <c r="DZ162">
        <v>112.45699999999999</v>
      </c>
      <c r="EA162">
        <v>123.904</v>
      </c>
      <c r="EB162">
        <v>0</v>
      </c>
      <c r="EC162">
        <v>0</v>
      </c>
      <c r="ED162">
        <v>0</v>
      </c>
      <c r="EE162">
        <v>0</v>
      </c>
      <c r="EF162">
        <v>0</v>
      </c>
      <c r="EG162">
        <v>236.36</v>
      </c>
      <c r="EH162">
        <v>228.304</v>
      </c>
      <c r="EI162">
        <v>8.0558399999999999</v>
      </c>
      <c r="EJ162">
        <v>0</v>
      </c>
      <c r="EK162">
        <v>0</v>
      </c>
      <c r="EM162">
        <v>0</v>
      </c>
      <c r="EN162">
        <v>0</v>
      </c>
      <c r="EP162">
        <v>0</v>
      </c>
      <c r="EQ162" s="69">
        <v>1.1391100000000001E-20</v>
      </c>
      <c r="ER162">
        <v>24.990300000000001</v>
      </c>
      <c r="ES162">
        <v>2.9561199999999999</v>
      </c>
      <c r="ET162">
        <v>0</v>
      </c>
      <c r="EU162" s="69">
        <v>7.10468E-17</v>
      </c>
      <c r="EV162">
        <v>0</v>
      </c>
      <c r="EW162">
        <v>9.7664000000000009</v>
      </c>
      <c r="EX162">
        <v>37.712800000000001</v>
      </c>
      <c r="EY162">
        <v>29.569299999999998</v>
      </c>
      <c r="EZ162">
        <v>0</v>
      </c>
      <c r="FA162">
        <v>0</v>
      </c>
      <c r="FB162">
        <v>0</v>
      </c>
      <c r="FC162">
        <v>0</v>
      </c>
      <c r="FD162">
        <v>0</v>
      </c>
      <c r="FE162">
        <v>67.282200000000003</v>
      </c>
      <c r="FF162" s="69">
        <v>8.6057099999999997E-21</v>
      </c>
      <c r="FG162">
        <v>23.410499999999999</v>
      </c>
      <c r="FH162">
        <v>3.5862699999999998</v>
      </c>
      <c r="FI162">
        <v>0</v>
      </c>
      <c r="FJ162" s="69">
        <v>1.11253E-18</v>
      </c>
      <c r="FK162">
        <v>1.7803800000000001</v>
      </c>
      <c r="FL162">
        <v>9.6358700000000006</v>
      </c>
      <c r="FM162">
        <v>38.412999999999997</v>
      </c>
      <c r="FN162">
        <v>29.569299999999998</v>
      </c>
      <c r="FO162">
        <v>0</v>
      </c>
      <c r="FP162">
        <v>0</v>
      </c>
      <c r="FQ162">
        <v>0</v>
      </c>
      <c r="FR162">
        <v>0</v>
      </c>
      <c r="FS162">
        <v>0</v>
      </c>
      <c r="FT162">
        <v>67.982299999999995</v>
      </c>
      <c r="FU162" t="s">
        <v>642</v>
      </c>
      <c r="FV162" t="s">
        <v>622</v>
      </c>
      <c r="FW162" t="s">
        <v>528</v>
      </c>
      <c r="FX162" t="s">
        <v>115</v>
      </c>
      <c r="FY162" t="s">
        <v>530</v>
      </c>
      <c r="FZ162" t="s">
        <v>116</v>
      </c>
      <c r="GA162" t="s">
        <v>549</v>
      </c>
      <c r="GB162" t="s">
        <v>650</v>
      </c>
      <c r="GC162">
        <v>3.2747700000000002E-3</v>
      </c>
      <c r="GD162">
        <v>14.212400000000001</v>
      </c>
      <c r="GE162">
        <v>3.9308399999999999</v>
      </c>
      <c r="GF162">
        <v>0</v>
      </c>
      <c r="GG162">
        <v>0.50839299999999998</v>
      </c>
      <c r="GH162">
        <v>0</v>
      </c>
      <c r="GI162">
        <v>11.3055</v>
      </c>
      <c r="GJ162">
        <v>29.96</v>
      </c>
      <c r="GK162">
        <v>39.3718</v>
      </c>
      <c r="GL162">
        <v>0</v>
      </c>
      <c r="GM162">
        <v>0</v>
      </c>
      <c r="GN162">
        <v>0</v>
      </c>
      <c r="GO162">
        <v>0</v>
      </c>
      <c r="GP162">
        <v>0</v>
      </c>
      <c r="GQ162">
        <v>69.33</v>
      </c>
      <c r="GR162">
        <v>11.4367</v>
      </c>
      <c r="GS162">
        <v>0</v>
      </c>
      <c r="GT162">
        <v>0</v>
      </c>
      <c r="GU162">
        <v>0</v>
      </c>
      <c r="GV162">
        <v>0</v>
      </c>
      <c r="GW162">
        <v>3.7181600000000001</v>
      </c>
      <c r="GX162">
        <v>0</v>
      </c>
      <c r="GY162">
        <v>15.16</v>
      </c>
      <c r="GZ162">
        <v>0</v>
      </c>
      <c r="HA162">
        <v>0</v>
      </c>
      <c r="HB162">
        <v>0</v>
      </c>
      <c r="HC162">
        <v>0</v>
      </c>
      <c r="HD162">
        <v>15.16</v>
      </c>
      <c r="HE162">
        <v>2.9118E-3</v>
      </c>
      <c r="HF162">
        <v>13.2338</v>
      </c>
      <c r="HG162">
        <v>5.0132000000000003</v>
      </c>
      <c r="HH162">
        <v>0</v>
      </c>
      <c r="HI162">
        <v>1.1994400000000001E-2</v>
      </c>
      <c r="HJ162">
        <v>2.3964599999999998</v>
      </c>
      <c r="HK162">
        <v>10.741300000000001</v>
      </c>
      <c r="HL162">
        <v>31.39</v>
      </c>
      <c r="HM162">
        <v>39.3718</v>
      </c>
      <c r="HN162">
        <v>0</v>
      </c>
      <c r="HO162">
        <v>0</v>
      </c>
      <c r="HP162">
        <v>0</v>
      </c>
      <c r="HQ162">
        <v>0</v>
      </c>
      <c r="HR162">
        <v>0</v>
      </c>
      <c r="HS162">
        <v>70.760000000000005</v>
      </c>
      <c r="HT162">
        <v>11.4229</v>
      </c>
      <c r="HU162">
        <v>0</v>
      </c>
      <c r="HV162">
        <v>0</v>
      </c>
      <c r="HW162">
        <v>0</v>
      </c>
      <c r="HX162">
        <v>0</v>
      </c>
      <c r="HY162">
        <v>0</v>
      </c>
      <c r="HZ162">
        <v>0</v>
      </c>
      <c r="IA162">
        <v>11.42</v>
      </c>
      <c r="IB162">
        <v>0</v>
      </c>
      <c r="IC162">
        <v>0</v>
      </c>
      <c r="ID162">
        <v>0</v>
      </c>
      <c r="IE162">
        <v>0</v>
      </c>
      <c r="IF162">
        <v>11.42</v>
      </c>
    </row>
    <row r="163" spans="1:240" x14ac:dyDescent="0.3">
      <c r="A163" s="67">
        <v>43887.538831018515</v>
      </c>
      <c r="B163" t="s">
        <v>365</v>
      </c>
      <c r="C163" t="s">
        <v>365</v>
      </c>
      <c r="D163" t="s">
        <v>276</v>
      </c>
      <c r="E163">
        <v>53627.8</v>
      </c>
      <c r="F163">
        <v>53627.8</v>
      </c>
      <c r="G163" t="s">
        <v>112</v>
      </c>
      <c r="H163" s="68">
        <v>4.9999999999999996E-2</v>
      </c>
      <c r="I163" t="s">
        <v>118</v>
      </c>
      <c r="J163">
        <v>0.42</v>
      </c>
      <c r="K163" t="s">
        <v>114</v>
      </c>
      <c r="L163" t="s">
        <v>114</v>
      </c>
      <c r="M163" t="s">
        <v>543</v>
      </c>
      <c r="N163">
        <v>16.2072</v>
      </c>
      <c r="O163">
        <v>76487</v>
      </c>
      <c r="P163">
        <v>21082.5</v>
      </c>
      <c r="Q163">
        <v>0</v>
      </c>
      <c r="R163">
        <v>2350.21</v>
      </c>
      <c r="S163">
        <v>0</v>
      </c>
      <c r="T163">
        <v>62752.7</v>
      </c>
      <c r="U163">
        <v>162689</v>
      </c>
      <c r="V163">
        <v>229701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392390</v>
      </c>
      <c r="AC163">
        <v>2490.94</v>
      </c>
      <c r="AD163">
        <v>0</v>
      </c>
      <c r="AE163">
        <v>0</v>
      </c>
      <c r="AF163">
        <v>0</v>
      </c>
      <c r="AG163">
        <v>0</v>
      </c>
      <c r="AH163">
        <v>700.60900000000004</v>
      </c>
      <c r="AI163">
        <v>0</v>
      </c>
      <c r="AJ163">
        <v>3191.55</v>
      </c>
      <c r="AK163">
        <v>0</v>
      </c>
      <c r="AL163">
        <v>0</v>
      </c>
      <c r="AM163">
        <v>0</v>
      </c>
      <c r="AN163">
        <v>0</v>
      </c>
      <c r="AO163">
        <v>3191.55</v>
      </c>
      <c r="AP163">
        <v>0</v>
      </c>
      <c r="AQ163">
        <v>0</v>
      </c>
      <c r="AR163">
        <v>0</v>
      </c>
      <c r="AS163">
        <v>0</v>
      </c>
      <c r="AT163">
        <v>0</v>
      </c>
      <c r="AU163">
        <v>0</v>
      </c>
      <c r="AV163">
        <v>0</v>
      </c>
      <c r="AW163">
        <v>0</v>
      </c>
      <c r="AX163">
        <v>0</v>
      </c>
      <c r="AY163">
        <v>0</v>
      </c>
      <c r="AZ163">
        <v>0</v>
      </c>
      <c r="BA163">
        <v>0</v>
      </c>
      <c r="BB163">
        <v>0</v>
      </c>
      <c r="BC163">
        <v>9.1886299999999999</v>
      </c>
      <c r="BD163">
        <v>53.2012</v>
      </c>
      <c r="BE163">
        <v>11.6683</v>
      </c>
      <c r="BF163">
        <v>0</v>
      </c>
      <c r="BG163">
        <v>1.0793699999999999</v>
      </c>
      <c r="BH163">
        <v>2.35643</v>
      </c>
      <c r="BI163">
        <v>34.2667</v>
      </c>
      <c r="BJ163">
        <v>111.761</v>
      </c>
      <c r="BK163">
        <v>123.904</v>
      </c>
      <c r="BL163">
        <v>0</v>
      </c>
      <c r="BM163">
        <v>0</v>
      </c>
      <c r="BN163">
        <v>0</v>
      </c>
      <c r="BO163">
        <v>0</v>
      </c>
      <c r="BP163">
        <v>0</v>
      </c>
      <c r="BQ163">
        <v>235.66399999999999</v>
      </c>
      <c r="BR163">
        <v>224.12700000000001</v>
      </c>
      <c r="BS163">
        <v>11.537599999999999</v>
      </c>
      <c r="BT163">
        <v>0</v>
      </c>
      <c r="BU163">
        <v>0</v>
      </c>
      <c r="BW163">
        <v>0</v>
      </c>
      <c r="BX163">
        <v>0</v>
      </c>
      <c r="BZ163">
        <v>0</v>
      </c>
      <c r="CA163" t="s">
        <v>114</v>
      </c>
      <c r="CB163" t="s">
        <v>114</v>
      </c>
      <c r="CC163" t="s">
        <v>545</v>
      </c>
      <c r="CD163">
        <v>13.206799999999999</v>
      </c>
      <c r="CE163">
        <v>71162.7</v>
      </c>
      <c r="CF163">
        <v>27426.1</v>
      </c>
      <c r="CG163">
        <v>0</v>
      </c>
      <c r="CH163">
        <v>57.2194</v>
      </c>
      <c r="CI163">
        <v>13771.7</v>
      </c>
      <c r="CJ163">
        <v>59074.9</v>
      </c>
      <c r="CK163">
        <v>171506</v>
      </c>
      <c r="CL163">
        <v>229701</v>
      </c>
      <c r="CM163">
        <v>0</v>
      </c>
      <c r="CN163">
        <v>0</v>
      </c>
      <c r="CO163">
        <v>0</v>
      </c>
      <c r="CP163">
        <v>0</v>
      </c>
      <c r="CQ163">
        <v>0</v>
      </c>
      <c r="CR163">
        <v>401207</v>
      </c>
      <c r="CS163">
        <v>2264.06</v>
      </c>
      <c r="CT163">
        <v>0</v>
      </c>
      <c r="CU163">
        <v>0</v>
      </c>
      <c r="CV163">
        <v>0</v>
      </c>
      <c r="CW163">
        <v>0</v>
      </c>
      <c r="CX163">
        <v>0</v>
      </c>
      <c r="CY163">
        <v>0</v>
      </c>
      <c r="CZ163">
        <v>2264.06</v>
      </c>
      <c r="DA163">
        <v>0</v>
      </c>
      <c r="DB163">
        <v>0</v>
      </c>
      <c r="DC163">
        <v>0</v>
      </c>
      <c r="DD163">
        <v>0</v>
      </c>
      <c r="DE163">
        <v>2264.06</v>
      </c>
      <c r="DF163">
        <v>0</v>
      </c>
      <c r="DG163">
        <v>0</v>
      </c>
      <c r="DH163">
        <v>0</v>
      </c>
      <c r="DI163">
        <v>0</v>
      </c>
      <c r="DJ163">
        <v>0</v>
      </c>
      <c r="DK163">
        <v>0</v>
      </c>
      <c r="DL163">
        <v>0</v>
      </c>
      <c r="DM163">
        <v>0</v>
      </c>
      <c r="DN163">
        <v>0</v>
      </c>
      <c r="DO163">
        <v>0</v>
      </c>
      <c r="DP163">
        <v>0</v>
      </c>
      <c r="DQ163">
        <v>0</v>
      </c>
      <c r="DR163">
        <v>0</v>
      </c>
      <c r="DS163">
        <v>8.46645</v>
      </c>
      <c r="DT163">
        <v>48.5869</v>
      </c>
      <c r="DU163">
        <v>15.3523</v>
      </c>
      <c r="DV163">
        <v>0</v>
      </c>
      <c r="DW163">
        <v>2.6183100000000001E-2</v>
      </c>
      <c r="DX163">
        <v>7.3156800000000004</v>
      </c>
      <c r="DY163">
        <v>32.432299999999998</v>
      </c>
      <c r="DZ163">
        <v>112.18</v>
      </c>
      <c r="EA163">
        <v>123.904</v>
      </c>
      <c r="EB163">
        <v>0</v>
      </c>
      <c r="EC163">
        <v>0</v>
      </c>
      <c r="ED163">
        <v>0</v>
      </c>
      <c r="EE163">
        <v>0</v>
      </c>
      <c r="EF163">
        <v>0</v>
      </c>
      <c r="EG163">
        <v>236.084</v>
      </c>
      <c r="EH163">
        <v>227.62299999999999</v>
      </c>
      <c r="EI163">
        <v>8.4603900000000003</v>
      </c>
      <c r="EJ163">
        <v>0</v>
      </c>
      <c r="EK163">
        <v>0</v>
      </c>
      <c r="EM163">
        <v>0</v>
      </c>
      <c r="EN163">
        <v>0</v>
      </c>
      <c r="EP163">
        <v>0</v>
      </c>
      <c r="EQ163" s="69">
        <v>4.3675200000000002E-20</v>
      </c>
      <c r="ER163">
        <v>25.076599999999999</v>
      </c>
      <c r="ES163">
        <v>2.9580500000000001</v>
      </c>
      <c r="ET163">
        <v>0</v>
      </c>
      <c r="EU163" s="69">
        <v>2.1632000000000001E-8</v>
      </c>
      <c r="EV163">
        <v>0</v>
      </c>
      <c r="EW163">
        <v>9.7664000000000009</v>
      </c>
      <c r="EX163">
        <v>37.801000000000002</v>
      </c>
      <c r="EY163">
        <v>29.569299999999998</v>
      </c>
      <c r="EZ163">
        <v>0</v>
      </c>
      <c r="FA163">
        <v>0</v>
      </c>
      <c r="FB163">
        <v>0</v>
      </c>
      <c r="FC163">
        <v>0</v>
      </c>
      <c r="FD163">
        <v>0</v>
      </c>
      <c r="FE163">
        <v>67.3703</v>
      </c>
      <c r="FF163" s="69">
        <v>8.0557100000000001E-15</v>
      </c>
      <c r="FG163">
        <v>23.206199999999999</v>
      </c>
      <c r="FH163">
        <v>3.5458799999999999</v>
      </c>
      <c r="FI163">
        <v>0</v>
      </c>
      <c r="FJ163" s="69">
        <v>3.50667E-12</v>
      </c>
      <c r="FK163">
        <v>1.78037</v>
      </c>
      <c r="FL163">
        <v>9.6574299999999997</v>
      </c>
      <c r="FM163">
        <v>38.189900000000002</v>
      </c>
      <c r="FN163">
        <v>29.569299999999998</v>
      </c>
      <c r="FO163">
        <v>0</v>
      </c>
      <c r="FP163">
        <v>0</v>
      </c>
      <c r="FQ163">
        <v>0</v>
      </c>
      <c r="FR163">
        <v>0</v>
      </c>
      <c r="FS163">
        <v>0</v>
      </c>
      <c r="FT163">
        <v>67.759299999999996</v>
      </c>
      <c r="FU163" t="s">
        <v>642</v>
      </c>
      <c r="FV163" t="s">
        <v>622</v>
      </c>
      <c r="FW163" t="s">
        <v>528</v>
      </c>
      <c r="FX163" t="s">
        <v>115</v>
      </c>
      <c r="FY163" t="s">
        <v>530</v>
      </c>
      <c r="FZ163" t="s">
        <v>116</v>
      </c>
      <c r="GA163" t="s">
        <v>549</v>
      </c>
      <c r="GB163" t="s">
        <v>650</v>
      </c>
      <c r="GC163">
        <v>3.7882100000000002E-3</v>
      </c>
      <c r="GD163">
        <v>14.1532</v>
      </c>
      <c r="GE163">
        <v>3.89066</v>
      </c>
      <c r="GF163">
        <v>0</v>
      </c>
      <c r="GG163">
        <v>0.52616700000000005</v>
      </c>
      <c r="GH163">
        <v>0</v>
      </c>
      <c r="GI163">
        <v>11.3055</v>
      </c>
      <c r="GJ163">
        <v>29.88</v>
      </c>
      <c r="GK163">
        <v>39.3718</v>
      </c>
      <c r="GL163">
        <v>0</v>
      </c>
      <c r="GM163">
        <v>0</v>
      </c>
      <c r="GN163">
        <v>0</v>
      </c>
      <c r="GO163">
        <v>0</v>
      </c>
      <c r="GP163">
        <v>0</v>
      </c>
      <c r="GQ163">
        <v>69.25</v>
      </c>
      <c r="GR163">
        <v>13.2195</v>
      </c>
      <c r="GS163">
        <v>0</v>
      </c>
      <c r="GT163">
        <v>0</v>
      </c>
      <c r="GU163">
        <v>0</v>
      </c>
      <c r="GV163">
        <v>0</v>
      </c>
      <c r="GW163">
        <v>3.7181500000000001</v>
      </c>
      <c r="GX163">
        <v>0</v>
      </c>
      <c r="GY163">
        <v>16.940000000000001</v>
      </c>
      <c r="GZ163">
        <v>0</v>
      </c>
      <c r="HA163">
        <v>0</v>
      </c>
      <c r="HB163">
        <v>0</v>
      </c>
      <c r="HC163">
        <v>0</v>
      </c>
      <c r="HD163">
        <v>16.940000000000001</v>
      </c>
      <c r="HE163">
        <v>3.0646599999999999E-3</v>
      </c>
      <c r="HF163">
        <v>13.078099999999999</v>
      </c>
      <c r="HG163">
        <v>4.9284999999999997</v>
      </c>
      <c r="HH163">
        <v>0</v>
      </c>
      <c r="HI163">
        <v>1.31609E-2</v>
      </c>
      <c r="HJ163">
        <v>2.3964599999999998</v>
      </c>
      <c r="HK163">
        <v>10.783899999999999</v>
      </c>
      <c r="HL163">
        <v>31.2</v>
      </c>
      <c r="HM163">
        <v>39.3718</v>
      </c>
      <c r="HN163">
        <v>0</v>
      </c>
      <c r="HO163">
        <v>0</v>
      </c>
      <c r="HP163">
        <v>0</v>
      </c>
      <c r="HQ163">
        <v>0</v>
      </c>
      <c r="HR163">
        <v>0</v>
      </c>
      <c r="HS163">
        <v>70.569999999999993</v>
      </c>
      <c r="HT163">
        <v>12.015499999999999</v>
      </c>
      <c r="HU163">
        <v>0</v>
      </c>
      <c r="HV163">
        <v>0</v>
      </c>
      <c r="HW163">
        <v>0</v>
      </c>
      <c r="HX163">
        <v>0</v>
      </c>
      <c r="HY163">
        <v>0</v>
      </c>
      <c r="HZ163">
        <v>0</v>
      </c>
      <c r="IA163">
        <v>12.02</v>
      </c>
      <c r="IB163">
        <v>0</v>
      </c>
      <c r="IC163">
        <v>0</v>
      </c>
      <c r="ID163">
        <v>0</v>
      </c>
      <c r="IE163">
        <v>0</v>
      </c>
      <c r="IF163">
        <v>12.02</v>
      </c>
    </row>
    <row r="164" spans="1:240" x14ac:dyDescent="0.3">
      <c r="A164" s="67">
        <v>43887.539687500001</v>
      </c>
      <c r="B164" t="s">
        <v>366</v>
      </c>
      <c r="C164" t="s">
        <v>366</v>
      </c>
      <c r="D164" t="s">
        <v>276</v>
      </c>
      <c r="E164">
        <v>53627.8</v>
      </c>
      <c r="F164">
        <v>53627.8</v>
      </c>
      <c r="G164" t="s">
        <v>112</v>
      </c>
      <c r="H164" s="68">
        <v>4.9305555555555554E-2</v>
      </c>
      <c r="I164" t="s">
        <v>118</v>
      </c>
      <c r="J164">
        <v>1.46</v>
      </c>
      <c r="K164" t="s">
        <v>114</v>
      </c>
      <c r="L164" t="s">
        <v>114</v>
      </c>
      <c r="M164" t="s">
        <v>543</v>
      </c>
      <c r="N164">
        <v>14.0214</v>
      </c>
      <c r="O164">
        <v>77032.800000000003</v>
      </c>
      <c r="P164">
        <v>21416.6</v>
      </c>
      <c r="Q164">
        <v>0</v>
      </c>
      <c r="R164">
        <v>2268.15</v>
      </c>
      <c r="S164">
        <v>0</v>
      </c>
      <c r="T164">
        <v>62752.7</v>
      </c>
      <c r="U164">
        <v>163484</v>
      </c>
      <c r="V164">
        <v>229701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393186</v>
      </c>
      <c r="AC164">
        <v>2155</v>
      </c>
      <c r="AD164">
        <v>0</v>
      </c>
      <c r="AE164">
        <v>0</v>
      </c>
      <c r="AF164">
        <v>0</v>
      </c>
      <c r="AG164">
        <v>0</v>
      </c>
      <c r="AH164">
        <v>700.60900000000004</v>
      </c>
      <c r="AI164">
        <v>0</v>
      </c>
      <c r="AJ164">
        <v>2855.61</v>
      </c>
      <c r="AK164">
        <v>0</v>
      </c>
      <c r="AL164">
        <v>0</v>
      </c>
      <c r="AM164">
        <v>0</v>
      </c>
      <c r="AN164">
        <v>0</v>
      </c>
      <c r="AO164">
        <v>2855.61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0</v>
      </c>
      <c r="AV164">
        <v>0</v>
      </c>
      <c r="AW164">
        <v>0</v>
      </c>
      <c r="AX164">
        <v>0</v>
      </c>
      <c r="AY164">
        <v>0</v>
      </c>
      <c r="AZ164">
        <v>0</v>
      </c>
      <c r="BA164">
        <v>0</v>
      </c>
      <c r="BB164">
        <v>0</v>
      </c>
      <c r="BC164">
        <v>7.9982600000000001</v>
      </c>
      <c r="BD164">
        <v>53.262700000000002</v>
      </c>
      <c r="BE164">
        <v>11.8011</v>
      </c>
      <c r="BF164">
        <v>0</v>
      </c>
      <c r="BG164">
        <v>1.04192</v>
      </c>
      <c r="BH164">
        <v>2.35643</v>
      </c>
      <c r="BI164">
        <v>34.2667</v>
      </c>
      <c r="BJ164">
        <v>110.727</v>
      </c>
      <c r="BK164">
        <v>123.904</v>
      </c>
      <c r="BL164">
        <v>0</v>
      </c>
      <c r="BM164">
        <v>0</v>
      </c>
      <c r="BN164">
        <v>0</v>
      </c>
      <c r="BO164">
        <v>0</v>
      </c>
      <c r="BP164">
        <v>0</v>
      </c>
      <c r="BQ164">
        <v>234.631</v>
      </c>
      <c r="BR164">
        <v>224.28299999999999</v>
      </c>
      <c r="BS164">
        <v>10.3482</v>
      </c>
      <c r="BT164">
        <v>0</v>
      </c>
      <c r="BU164">
        <v>0</v>
      </c>
      <c r="BW164">
        <v>0</v>
      </c>
      <c r="BX164">
        <v>0</v>
      </c>
      <c r="BZ164">
        <v>0</v>
      </c>
      <c r="CA164" t="s">
        <v>114</v>
      </c>
      <c r="CB164" t="s">
        <v>114</v>
      </c>
      <c r="CC164" t="s">
        <v>545</v>
      </c>
      <c r="CD164">
        <v>13.206799999999999</v>
      </c>
      <c r="CE164">
        <v>71162.7</v>
      </c>
      <c r="CF164">
        <v>27426.1</v>
      </c>
      <c r="CG164">
        <v>0</v>
      </c>
      <c r="CH164">
        <v>57.2194</v>
      </c>
      <c r="CI164">
        <v>13771.7</v>
      </c>
      <c r="CJ164">
        <v>59074.9</v>
      </c>
      <c r="CK164">
        <v>171506</v>
      </c>
      <c r="CL164">
        <v>229701</v>
      </c>
      <c r="CM164">
        <v>0</v>
      </c>
      <c r="CN164">
        <v>0</v>
      </c>
      <c r="CO164">
        <v>0</v>
      </c>
      <c r="CP164">
        <v>0</v>
      </c>
      <c r="CQ164">
        <v>0</v>
      </c>
      <c r="CR164">
        <v>401207</v>
      </c>
      <c r="CS164">
        <v>2264.06</v>
      </c>
      <c r="CT164">
        <v>0</v>
      </c>
      <c r="CU164">
        <v>0</v>
      </c>
      <c r="CV164">
        <v>0</v>
      </c>
      <c r="CW164">
        <v>0</v>
      </c>
      <c r="CX164">
        <v>0</v>
      </c>
      <c r="CY164">
        <v>0</v>
      </c>
      <c r="CZ164">
        <v>2264.06</v>
      </c>
      <c r="DA164">
        <v>0</v>
      </c>
      <c r="DB164">
        <v>0</v>
      </c>
      <c r="DC164">
        <v>0</v>
      </c>
      <c r="DD164">
        <v>0</v>
      </c>
      <c r="DE164">
        <v>2264.06</v>
      </c>
      <c r="DF164">
        <v>0</v>
      </c>
      <c r="DG164">
        <v>0</v>
      </c>
      <c r="DH164">
        <v>0</v>
      </c>
      <c r="DI164">
        <v>0</v>
      </c>
      <c r="DJ164">
        <v>0</v>
      </c>
      <c r="DK164">
        <v>0</v>
      </c>
      <c r="DL164">
        <v>0</v>
      </c>
      <c r="DM164">
        <v>0</v>
      </c>
      <c r="DN164">
        <v>0</v>
      </c>
      <c r="DO164">
        <v>0</v>
      </c>
      <c r="DP164">
        <v>0</v>
      </c>
      <c r="DQ164">
        <v>0</v>
      </c>
      <c r="DR164">
        <v>0</v>
      </c>
      <c r="DS164">
        <v>8.46645</v>
      </c>
      <c r="DT164">
        <v>48.5869</v>
      </c>
      <c r="DU164">
        <v>15.3523</v>
      </c>
      <c r="DV164">
        <v>0</v>
      </c>
      <c r="DW164">
        <v>2.6183100000000001E-2</v>
      </c>
      <c r="DX164">
        <v>7.3156800000000004</v>
      </c>
      <c r="DY164">
        <v>32.432299999999998</v>
      </c>
      <c r="DZ164">
        <v>112.18</v>
      </c>
      <c r="EA164">
        <v>123.904</v>
      </c>
      <c r="EB164">
        <v>0</v>
      </c>
      <c r="EC164">
        <v>0</v>
      </c>
      <c r="ED164">
        <v>0</v>
      </c>
      <c r="EE164">
        <v>0</v>
      </c>
      <c r="EF164">
        <v>0</v>
      </c>
      <c r="EG164">
        <v>236.084</v>
      </c>
      <c r="EH164">
        <v>227.62299999999999</v>
      </c>
      <c r="EI164">
        <v>8.4603900000000003</v>
      </c>
      <c r="EJ164">
        <v>0</v>
      </c>
      <c r="EK164">
        <v>0</v>
      </c>
      <c r="EM164">
        <v>0</v>
      </c>
      <c r="EN164">
        <v>0</v>
      </c>
      <c r="EP164">
        <v>0</v>
      </c>
      <c r="EQ164" s="69">
        <v>1.1391100000000001E-20</v>
      </c>
      <c r="ER164">
        <v>24.990300000000001</v>
      </c>
      <c r="ES164">
        <v>2.9561199999999999</v>
      </c>
      <c r="ET164">
        <v>0</v>
      </c>
      <c r="EU164" s="69">
        <v>7.10468E-17</v>
      </c>
      <c r="EV164">
        <v>0</v>
      </c>
      <c r="EW164">
        <v>9.7664000000000009</v>
      </c>
      <c r="EX164">
        <v>37.712800000000001</v>
      </c>
      <c r="EY164">
        <v>29.569299999999998</v>
      </c>
      <c r="EZ164">
        <v>0</v>
      </c>
      <c r="FA164">
        <v>0</v>
      </c>
      <c r="FB164">
        <v>0</v>
      </c>
      <c r="FC164">
        <v>0</v>
      </c>
      <c r="FD164">
        <v>0</v>
      </c>
      <c r="FE164">
        <v>67.282200000000003</v>
      </c>
      <c r="FF164" s="69">
        <v>8.0557100000000001E-15</v>
      </c>
      <c r="FG164">
        <v>23.206199999999999</v>
      </c>
      <c r="FH164">
        <v>3.5458799999999999</v>
      </c>
      <c r="FI164">
        <v>0</v>
      </c>
      <c r="FJ164" s="69">
        <v>3.50667E-12</v>
      </c>
      <c r="FK164">
        <v>1.78037</v>
      </c>
      <c r="FL164">
        <v>9.6574299999999997</v>
      </c>
      <c r="FM164">
        <v>38.189900000000002</v>
      </c>
      <c r="FN164">
        <v>29.569299999999998</v>
      </c>
      <c r="FO164">
        <v>0</v>
      </c>
      <c r="FP164">
        <v>0</v>
      </c>
      <c r="FQ164">
        <v>0</v>
      </c>
      <c r="FR164">
        <v>0</v>
      </c>
      <c r="FS164">
        <v>0</v>
      </c>
      <c r="FT164">
        <v>67.759299999999996</v>
      </c>
      <c r="FU164" t="s">
        <v>642</v>
      </c>
      <c r="FV164" t="s">
        <v>622</v>
      </c>
      <c r="FW164" t="s">
        <v>528</v>
      </c>
      <c r="FX164" t="s">
        <v>115</v>
      </c>
      <c r="FY164" t="s">
        <v>530</v>
      </c>
      <c r="FZ164" t="s">
        <v>116</v>
      </c>
      <c r="GA164" t="s">
        <v>549</v>
      </c>
      <c r="GB164" t="s">
        <v>650</v>
      </c>
      <c r="GC164">
        <v>3.2747700000000002E-3</v>
      </c>
      <c r="GD164">
        <v>14.212400000000001</v>
      </c>
      <c r="GE164">
        <v>3.9308399999999999</v>
      </c>
      <c r="GF164">
        <v>0</v>
      </c>
      <c r="GG164">
        <v>0.50839299999999998</v>
      </c>
      <c r="GH164">
        <v>0</v>
      </c>
      <c r="GI164">
        <v>11.3055</v>
      </c>
      <c r="GJ164">
        <v>29.96</v>
      </c>
      <c r="GK164">
        <v>39.3718</v>
      </c>
      <c r="GL164">
        <v>0</v>
      </c>
      <c r="GM164">
        <v>0</v>
      </c>
      <c r="GN164">
        <v>0</v>
      </c>
      <c r="GO164">
        <v>0</v>
      </c>
      <c r="GP164">
        <v>0</v>
      </c>
      <c r="GQ164">
        <v>69.33</v>
      </c>
      <c r="GR164">
        <v>11.4367</v>
      </c>
      <c r="GS164">
        <v>0</v>
      </c>
      <c r="GT164">
        <v>0</v>
      </c>
      <c r="GU164">
        <v>0</v>
      </c>
      <c r="GV164">
        <v>0</v>
      </c>
      <c r="GW164">
        <v>3.7181600000000001</v>
      </c>
      <c r="GX164">
        <v>0</v>
      </c>
      <c r="GY164">
        <v>15.16</v>
      </c>
      <c r="GZ164">
        <v>0</v>
      </c>
      <c r="HA164">
        <v>0</v>
      </c>
      <c r="HB164">
        <v>0</v>
      </c>
      <c r="HC164">
        <v>0</v>
      </c>
      <c r="HD164">
        <v>15.16</v>
      </c>
      <c r="HE164">
        <v>3.0646599999999999E-3</v>
      </c>
      <c r="HF164">
        <v>13.078099999999999</v>
      </c>
      <c r="HG164">
        <v>4.9284999999999997</v>
      </c>
      <c r="HH164">
        <v>0</v>
      </c>
      <c r="HI164">
        <v>1.31609E-2</v>
      </c>
      <c r="HJ164">
        <v>2.3964599999999998</v>
      </c>
      <c r="HK164">
        <v>10.783899999999999</v>
      </c>
      <c r="HL164">
        <v>31.2</v>
      </c>
      <c r="HM164">
        <v>39.3718</v>
      </c>
      <c r="HN164">
        <v>0</v>
      </c>
      <c r="HO164">
        <v>0</v>
      </c>
      <c r="HP164">
        <v>0</v>
      </c>
      <c r="HQ164">
        <v>0</v>
      </c>
      <c r="HR164">
        <v>0</v>
      </c>
      <c r="HS164">
        <v>70.569999999999993</v>
      </c>
      <c r="HT164">
        <v>12.015499999999999</v>
      </c>
      <c r="HU164">
        <v>0</v>
      </c>
      <c r="HV164">
        <v>0</v>
      </c>
      <c r="HW164">
        <v>0</v>
      </c>
      <c r="HX164">
        <v>0</v>
      </c>
      <c r="HY164">
        <v>0</v>
      </c>
      <c r="HZ164">
        <v>0</v>
      </c>
      <c r="IA164">
        <v>12.02</v>
      </c>
      <c r="IB164">
        <v>0</v>
      </c>
      <c r="IC164">
        <v>0</v>
      </c>
      <c r="ID164">
        <v>0</v>
      </c>
      <c r="IE164">
        <v>0</v>
      </c>
      <c r="IF164">
        <v>12.02</v>
      </c>
    </row>
    <row r="165" spans="1:240" x14ac:dyDescent="0.3">
      <c r="A165" s="67">
        <v>43887.543842592589</v>
      </c>
      <c r="B165" t="s">
        <v>367</v>
      </c>
      <c r="C165" t="s">
        <v>367</v>
      </c>
      <c r="D165" t="s">
        <v>276</v>
      </c>
      <c r="E165">
        <v>498589</v>
      </c>
      <c r="F165">
        <v>498589</v>
      </c>
      <c r="G165" t="s">
        <v>112</v>
      </c>
      <c r="H165" s="68">
        <v>0.24722222222222223</v>
      </c>
      <c r="I165" t="s">
        <v>118</v>
      </c>
      <c r="J165">
        <v>0.28000000000000003</v>
      </c>
      <c r="K165" t="s">
        <v>114</v>
      </c>
      <c r="L165" t="s">
        <v>114</v>
      </c>
      <c r="M165" t="s">
        <v>533</v>
      </c>
      <c r="N165">
        <v>125.64400000000001</v>
      </c>
      <c r="O165">
        <v>355797</v>
      </c>
      <c r="P165">
        <v>243163</v>
      </c>
      <c r="Q165">
        <v>2460.92</v>
      </c>
      <c r="R165">
        <v>264713</v>
      </c>
      <c r="S165">
        <v>0</v>
      </c>
      <c r="T165">
        <v>582833</v>
      </c>
      <c r="U165" s="69">
        <v>1449090</v>
      </c>
      <c r="V165" s="69">
        <v>2135580</v>
      </c>
      <c r="W165">
        <v>0</v>
      </c>
      <c r="X165">
        <v>0</v>
      </c>
      <c r="Y165">
        <v>0</v>
      </c>
      <c r="Z165">
        <v>0</v>
      </c>
      <c r="AA165">
        <v>0</v>
      </c>
      <c r="AB165" s="69">
        <v>3584670</v>
      </c>
      <c r="AC165">
        <v>19310.599999999999</v>
      </c>
      <c r="AD165">
        <v>0</v>
      </c>
      <c r="AE165">
        <v>0</v>
      </c>
      <c r="AF165">
        <v>0</v>
      </c>
      <c r="AG165">
        <v>0</v>
      </c>
      <c r="AH165">
        <v>5548.13</v>
      </c>
      <c r="AI165">
        <v>0</v>
      </c>
      <c r="AJ165">
        <v>24858.7</v>
      </c>
      <c r="AK165">
        <v>0</v>
      </c>
      <c r="AL165">
        <v>0</v>
      </c>
      <c r="AM165">
        <v>0</v>
      </c>
      <c r="AN165">
        <v>0</v>
      </c>
      <c r="AO165">
        <v>24858.7</v>
      </c>
      <c r="AP165">
        <v>0</v>
      </c>
      <c r="AQ165">
        <v>0</v>
      </c>
      <c r="AR165">
        <v>0</v>
      </c>
      <c r="AS165">
        <v>0</v>
      </c>
      <c r="AT165">
        <v>0</v>
      </c>
      <c r="AU165">
        <v>0</v>
      </c>
      <c r="AV165">
        <v>0</v>
      </c>
      <c r="AW165">
        <v>0</v>
      </c>
      <c r="AX165">
        <v>0</v>
      </c>
      <c r="AY165">
        <v>0</v>
      </c>
      <c r="AZ165">
        <v>0</v>
      </c>
      <c r="BA165">
        <v>0</v>
      </c>
      <c r="BB165">
        <v>0</v>
      </c>
      <c r="BC165">
        <v>7.4801900000000003</v>
      </c>
      <c r="BD165">
        <v>25.624400000000001</v>
      </c>
      <c r="BE165">
        <v>14.1928</v>
      </c>
      <c r="BF165">
        <v>0.21906300000000001</v>
      </c>
      <c r="BG165">
        <v>15.4968</v>
      </c>
      <c r="BH165">
        <v>2.0074200000000002</v>
      </c>
      <c r="BI165">
        <v>34.267699999999998</v>
      </c>
      <c r="BJ165">
        <v>99.288399999999996</v>
      </c>
      <c r="BK165">
        <v>123.904</v>
      </c>
      <c r="BL165">
        <v>0</v>
      </c>
      <c r="BM165">
        <v>0</v>
      </c>
      <c r="BN165">
        <v>0</v>
      </c>
      <c r="BO165">
        <v>0</v>
      </c>
      <c r="BP165">
        <v>0</v>
      </c>
      <c r="BQ165">
        <v>223.19200000000001</v>
      </c>
      <c r="BR165">
        <v>213.71100000000001</v>
      </c>
      <c r="BS165">
        <v>9.4814500000000006</v>
      </c>
      <c r="BT165">
        <v>0</v>
      </c>
      <c r="BU165">
        <v>0</v>
      </c>
      <c r="BW165">
        <v>0</v>
      </c>
      <c r="BX165">
        <v>0</v>
      </c>
      <c r="BZ165">
        <v>0</v>
      </c>
      <c r="CA165" t="s">
        <v>114</v>
      </c>
      <c r="CB165" t="s">
        <v>114</v>
      </c>
      <c r="CC165" t="s">
        <v>552</v>
      </c>
      <c r="CD165">
        <v>111.16800000000001</v>
      </c>
      <c r="CE165">
        <v>281071</v>
      </c>
      <c r="CF165">
        <v>299070</v>
      </c>
      <c r="CG165">
        <v>42243.3</v>
      </c>
      <c r="CH165">
        <v>128805</v>
      </c>
      <c r="CI165">
        <v>127031</v>
      </c>
      <c r="CJ165">
        <v>582835</v>
      </c>
      <c r="CK165" s="69">
        <v>1461170</v>
      </c>
      <c r="CL165" s="69">
        <v>2135580</v>
      </c>
      <c r="CM165">
        <v>0</v>
      </c>
      <c r="CN165">
        <v>0</v>
      </c>
      <c r="CO165">
        <v>0</v>
      </c>
      <c r="CP165">
        <v>0</v>
      </c>
      <c r="CQ165">
        <v>0</v>
      </c>
      <c r="CR165" s="69">
        <v>3596750</v>
      </c>
      <c r="CS165">
        <v>18420.599999999999</v>
      </c>
      <c r="CT165">
        <v>0</v>
      </c>
      <c r="CU165">
        <v>0</v>
      </c>
      <c r="CV165">
        <v>0</v>
      </c>
      <c r="CW165">
        <v>0</v>
      </c>
      <c r="CX165">
        <v>0</v>
      </c>
      <c r="CY165">
        <v>0</v>
      </c>
      <c r="CZ165">
        <v>18420.599999999999</v>
      </c>
      <c r="DA165">
        <v>0</v>
      </c>
      <c r="DB165">
        <v>0</v>
      </c>
      <c r="DC165">
        <v>0</v>
      </c>
      <c r="DD165">
        <v>0</v>
      </c>
      <c r="DE165">
        <v>18420.599999999999</v>
      </c>
      <c r="DF165">
        <v>0</v>
      </c>
      <c r="DG165">
        <v>0</v>
      </c>
      <c r="DH165">
        <v>0</v>
      </c>
      <c r="DI165">
        <v>0</v>
      </c>
      <c r="DJ165">
        <v>0</v>
      </c>
      <c r="DK165">
        <v>0</v>
      </c>
      <c r="DL165">
        <v>0</v>
      </c>
      <c r="DM165">
        <v>0</v>
      </c>
      <c r="DN165">
        <v>0</v>
      </c>
      <c r="DO165">
        <v>0</v>
      </c>
      <c r="DP165">
        <v>0</v>
      </c>
      <c r="DQ165">
        <v>0</v>
      </c>
      <c r="DR165">
        <v>0</v>
      </c>
      <c r="DS165">
        <v>7.2577100000000003</v>
      </c>
      <c r="DT165">
        <v>21.4466</v>
      </c>
      <c r="DU165">
        <v>17.818999999999999</v>
      </c>
      <c r="DV165">
        <v>3.26756</v>
      </c>
      <c r="DW165">
        <v>8.2396899999999995</v>
      </c>
      <c r="DX165">
        <v>7.2618400000000003</v>
      </c>
      <c r="DY165">
        <v>34.267800000000001</v>
      </c>
      <c r="DZ165">
        <v>99.560199999999995</v>
      </c>
      <c r="EA165">
        <v>123.904</v>
      </c>
      <c r="EB165">
        <v>0</v>
      </c>
      <c r="EC165">
        <v>0</v>
      </c>
      <c r="ED165">
        <v>0</v>
      </c>
      <c r="EE165">
        <v>0</v>
      </c>
      <c r="EF165">
        <v>0</v>
      </c>
      <c r="EG165">
        <v>223.464</v>
      </c>
      <c r="EH165">
        <v>216.21199999999999</v>
      </c>
      <c r="EI165">
        <v>7.2522500000000001</v>
      </c>
      <c r="EJ165">
        <v>0</v>
      </c>
      <c r="EK165">
        <v>0</v>
      </c>
      <c r="EM165">
        <v>0</v>
      </c>
      <c r="EN165">
        <v>0</v>
      </c>
      <c r="EP165">
        <v>0</v>
      </c>
      <c r="EQ165" s="69">
        <v>2.5933400000000001E-17</v>
      </c>
      <c r="ER165">
        <v>106.58</v>
      </c>
      <c r="ES165">
        <v>33.423499999999997</v>
      </c>
      <c r="ET165">
        <v>1.2525999999999999</v>
      </c>
      <c r="EU165">
        <v>46.003599999999999</v>
      </c>
      <c r="EV165">
        <v>0</v>
      </c>
      <c r="EW165">
        <v>91.258399999999995</v>
      </c>
      <c r="EX165">
        <v>278.51799999999997</v>
      </c>
      <c r="EY165">
        <v>274.91199999999998</v>
      </c>
      <c r="EZ165">
        <v>0</v>
      </c>
      <c r="FA165">
        <v>0</v>
      </c>
      <c r="FB165">
        <v>0</v>
      </c>
      <c r="FC165">
        <v>0</v>
      </c>
      <c r="FD165">
        <v>0</v>
      </c>
      <c r="FE165">
        <v>553.42999999999995</v>
      </c>
      <c r="FF165" s="69">
        <v>2.41987E-13</v>
      </c>
      <c r="FG165">
        <v>91.454499999999996</v>
      </c>
      <c r="FH165">
        <v>36.811599999999999</v>
      </c>
      <c r="FI165">
        <v>19.5579</v>
      </c>
      <c r="FJ165">
        <v>32.207999999999998</v>
      </c>
      <c r="FK165">
        <v>16.480499999999999</v>
      </c>
      <c r="FL165">
        <v>91.258499999999998</v>
      </c>
      <c r="FM165">
        <v>287.77100000000002</v>
      </c>
      <c r="FN165">
        <v>274.91199999999998</v>
      </c>
      <c r="FO165">
        <v>0</v>
      </c>
      <c r="FP165">
        <v>0</v>
      </c>
      <c r="FQ165">
        <v>0</v>
      </c>
      <c r="FR165">
        <v>0</v>
      </c>
      <c r="FS165">
        <v>0</v>
      </c>
      <c r="FT165">
        <v>562.68299999999999</v>
      </c>
      <c r="FU165" t="s">
        <v>642</v>
      </c>
      <c r="FV165" t="s">
        <v>622</v>
      </c>
      <c r="FW165" t="s">
        <v>528</v>
      </c>
      <c r="FX165" t="s">
        <v>115</v>
      </c>
      <c r="FY165" t="s">
        <v>530</v>
      </c>
      <c r="FZ165" t="s">
        <v>116</v>
      </c>
      <c r="GA165" t="s">
        <v>549</v>
      </c>
      <c r="GB165" t="s">
        <v>650</v>
      </c>
      <c r="GC165">
        <v>2.8446300000000001E-2</v>
      </c>
      <c r="GD165">
        <v>68.400300000000001</v>
      </c>
      <c r="GE165">
        <v>44.717700000000001</v>
      </c>
      <c r="GF165">
        <v>0.51070700000000002</v>
      </c>
      <c r="GG165">
        <v>49.704000000000001</v>
      </c>
      <c r="GH165">
        <v>0</v>
      </c>
      <c r="GI165">
        <v>105.15900000000001</v>
      </c>
      <c r="GJ165">
        <v>268.52</v>
      </c>
      <c r="GK165">
        <v>366.048</v>
      </c>
      <c r="GL165">
        <v>0</v>
      </c>
      <c r="GM165">
        <v>0</v>
      </c>
      <c r="GN165">
        <v>0</v>
      </c>
      <c r="GO165">
        <v>0</v>
      </c>
      <c r="GP165">
        <v>0</v>
      </c>
      <c r="GQ165">
        <v>634.57000000000005</v>
      </c>
      <c r="GR165">
        <v>102.482</v>
      </c>
      <c r="GS165">
        <v>0</v>
      </c>
      <c r="GT165">
        <v>0</v>
      </c>
      <c r="GU165">
        <v>0</v>
      </c>
      <c r="GV165">
        <v>0</v>
      </c>
      <c r="GW165">
        <v>29.444099999999999</v>
      </c>
      <c r="GX165">
        <v>0</v>
      </c>
      <c r="GY165">
        <v>131.91999999999999</v>
      </c>
      <c r="GZ165">
        <v>0</v>
      </c>
      <c r="HA165">
        <v>0</v>
      </c>
      <c r="HB165">
        <v>0</v>
      </c>
      <c r="HC165">
        <v>0</v>
      </c>
      <c r="HD165">
        <v>131.91999999999999</v>
      </c>
      <c r="HE165">
        <v>2.54477E-2</v>
      </c>
      <c r="HF165">
        <v>53.103700000000003</v>
      </c>
      <c r="HG165">
        <v>53.316200000000002</v>
      </c>
      <c r="HH165">
        <v>8.2449200000000005</v>
      </c>
      <c r="HI165">
        <v>23.3855</v>
      </c>
      <c r="HJ165">
        <v>22.072500000000002</v>
      </c>
      <c r="HK165">
        <v>105.15900000000001</v>
      </c>
      <c r="HL165">
        <v>265.31</v>
      </c>
      <c r="HM165">
        <v>366.048</v>
      </c>
      <c r="HN165">
        <v>0</v>
      </c>
      <c r="HO165">
        <v>0</v>
      </c>
      <c r="HP165">
        <v>0</v>
      </c>
      <c r="HQ165">
        <v>0</v>
      </c>
      <c r="HR165">
        <v>0</v>
      </c>
      <c r="HS165">
        <v>631.36</v>
      </c>
      <c r="HT165">
        <v>97.758700000000005</v>
      </c>
      <c r="HU165">
        <v>0</v>
      </c>
      <c r="HV165">
        <v>0</v>
      </c>
      <c r="HW165">
        <v>0</v>
      </c>
      <c r="HX165">
        <v>0</v>
      </c>
      <c r="HY165">
        <v>0</v>
      </c>
      <c r="HZ165">
        <v>0</v>
      </c>
      <c r="IA165">
        <v>97.76</v>
      </c>
      <c r="IB165">
        <v>0</v>
      </c>
      <c r="IC165">
        <v>0</v>
      </c>
      <c r="ID165">
        <v>0</v>
      </c>
      <c r="IE165">
        <v>0</v>
      </c>
      <c r="IF165">
        <v>97.76</v>
      </c>
    </row>
    <row r="166" spans="1:240" x14ac:dyDescent="0.3">
      <c r="A166" s="67">
        <v>43887.548182870371</v>
      </c>
      <c r="B166" t="s">
        <v>368</v>
      </c>
      <c r="C166" t="s">
        <v>368</v>
      </c>
      <c r="D166" t="s">
        <v>276</v>
      </c>
      <c r="E166">
        <v>498589</v>
      </c>
      <c r="F166">
        <v>498589</v>
      </c>
      <c r="G166" t="s">
        <v>112</v>
      </c>
      <c r="H166" s="68">
        <v>0.25763888888888892</v>
      </c>
      <c r="I166" t="s">
        <v>118</v>
      </c>
      <c r="J166">
        <v>3.47</v>
      </c>
      <c r="K166" t="s">
        <v>114</v>
      </c>
      <c r="L166" t="s">
        <v>114</v>
      </c>
      <c r="M166" t="s">
        <v>533</v>
      </c>
      <c r="N166">
        <v>127.768</v>
      </c>
      <c r="O166">
        <v>368616</v>
      </c>
      <c r="P166">
        <v>242015</v>
      </c>
      <c r="Q166">
        <v>2620.36</v>
      </c>
      <c r="R166">
        <v>258652</v>
      </c>
      <c r="S166">
        <v>0</v>
      </c>
      <c r="T166">
        <v>582833</v>
      </c>
      <c r="U166" s="69">
        <v>1454860</v>
      </c>
      <c r="V166" s="69">
        <v>2135580</v>
      </c>
      <c r="W166">
        <v>0</v>
      </c>
      <c r="X166">
        <v>0</v>
      </c>
      <c r="Y166">
        <v>0</v>
      </c>
      <c r="Z166">
        <v>0</v>
      </c>
      <c r="AA166">
        <v>0</v>
      </c>
      <c r="AB166" s="69">
        <v>3590440</v>
      </c>
      <c r="AC166">
        <v>19637.099999999999</v>
      </c>
      <c r="AD166">
        <v>0</v>
      </c>
      <c r="AE166">
        <v>0</v>
      </c>
      <c r="AF166">
        <v>0</v>
      </c>
      <c r="AG166">
        <v>0</v>
      </c>
      <c r="AH166">
        <v>5548.13</v>
      </c>
      <c r="AI166">
        <v>0</v>
      </c>
      <c r="AJ166">
        <v>25185.200000000001</v>
      </c>
      <c r="AK166">
        <v>0</v>
      </c>
      <c r="AL166">
        <v>0</v>
      </c>
      <c r="AM166">
        <v>0</v>
      </c>
      <c r="AN166">
        <v>0</v>
      </c>
      <c r="AO166">
        <v>25185.200000000001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0</v>
      </c>
      <c r="AV166">
        <v>0</v>
      </c>
      <c r="AW166">
        <v>0</v>
      </c>
      <c r="AX166">
        <v>0</v>
      </c>
      <c r="AY166">
        <v>0</v>
      </c>
      <c r="AZ166">
        <v>0</v>
      </c>
      <c r="BA166">
        <v>0</v>
      </c>
      <c r="BB166">
        <v>0</v>
      </c>
      <c r="BC166">
        <v>7.6001500000000002</v>
      </c>
      <c r="BD166">
        <v>23.2913</v>
      </c>
      <c r="BE166">
        <v>14.1197</v>
      </c>
      <c r="BF166">
        <v>0.184562</v>
      </c>
      <c r="BG166">
        <v>14.628399999999999</v>
      </c>
      <c r="BH166">
        <v>2.0074200000000002</v>
      </c>
      <c r="BI166">
        <v>34.267699999999998</v>
      </c>
      <c r="BJ166">
        <v>96.099199999999996</v>
      </c>
      <c r="BK166">
        <v>123.904</v>
      </c>
      <c r="BL166">
        <v>0</v>
      </c>
      <c r="BM166">
        <v>0</v>
      </c>
      <c r="BN166">
        <v>0</v>
      </c>
      <c r="BO166">
        <v>0</v>
      </c>
      <c r="BP166">
        <v>0</v>
      </c>
      <c r="BQ166">
        <v>220.00299999999999</v>
      </c>
      <c r="BR166">
        <v>210.40199999999999</v>
      </c>
      <c r="BS166">
        <v>9.6013099999999998</v>
      </c>
      <c r="BT166">
        <v>0</v>
      </c>
      <c r="BU166">
        <v>0</v>
      </c>
      <c r="BW166">
        <v>0</v>
      </c>
      <c r="BX166">
        <v>0</v>
      </c>
      <c r="BZ166">
        <v>0</v>
      </c>
      <c r="CA166" t="s">
        <v>114</v>
      </c>
      <c r="CB166" t="s">
        <v>114</v>
      </c>
      <c r="CC166" t="s">
        <v>552</v>
      </c>
      <c r="CD166">
        <v>111.16800000000001</v>
      </c>
      <c r="CE166">
        <v>281071</v>
      </c>
      <c r="CF166">
        <v>299070</v>
      </c>
      <c r="CG166">
        <v>42243.3</v>
      </c>
      <c r="CH166">
        <v>128805</v>
      </c>
      <c r="CI166">
        <v>127031</v>
      </c>
      <c r="CJ166">
        <v>582835</v>
      </c>
      <c r="CK166" s="69">
        <v>1461170</v>
      </c>
      <c r="CL166" s="69">
        <v>2135580</v>
      </c>
      <c r="CM166">
        <v>0</v>
      </c>
      <c r="CN166">
        <v>0</v>
      </c>
      <c r="CO166">
        <v>0</v>
      </c>
      <c r="CP166">
        <v>0</v>
      </c>
      <c r="CQ166">
        <v>0</v>
      </c>
      <c r="CR166" s="69">
        <v>3596750</v>
      </c>
      <c r="CS166">
        <v>18420.599999999999</v>
      </c>
      <c r="CT166">
        <v>0</v>
      </c>
      <c r="CU166">
        <v>0</v>
      </c>
      <c r="CV166">
        <v>0</v>
      </c>
      <c r="CW166">
        <v>0</v>
      </c>
      <c r="CX166">
        <v>0</v>
      </c>
      <c r="CY166">
        <v>0</v>
      </c>
      <c r="CZ166">
        <v>18420.599999999999</v>
      </c>
      <c r="DA166">
        <v>0</v>
      </c>
      <c r="DB166">
        <v>0</v>
      </c>
      <c r="DC166">
        <v>0</v>
      </c>
      <c r="DD166">
        <v>0</v>
      </c>
      <c r="DE166">
        <v>18420.599999999999</v>
      </c>
      <c r="DF166">
        <v>0</v>
      </c>
      <c r="DG166">
        <v>0</v>
      </c>
      <c r="DH166">
        <v>0</v>
      </c>
      <c r="DI166">
        <v>0</v>
      </c>
      <c r="DJ166">
        <v>0</v>
      </c>
      <c r="DK166">
        <v>0</v>
      </c>
      <c r="DL166">
        <v>0</v>
      </c>
      <c r="DM166">
        <v>0</v>
      </c>
      <c r="DN166">
        <v>0</v>
      </c>
      <c r="DO166">
        <v>0</v>
      </c>
      <c r="DP166">
        <v>0</v>
      </c>
      <c r="DQ166">
        <v>0</v>
      </c>
      <c r="DR166">
        <v>0</v>
      </c>
      <c r="DS166">
        <v>7.2577100000000003</v>
      </c>
      <c r="DT166">
        <v>21.4466</v>
      </c>
      <c r="DU166">
        <v>17.818999999999999</v>
      </c>
      <c r="DV166">
        <v>3.26756</v>
      </c>
      <c r="DW166">
        <v>8.2396899999999995</v>
      </c>
      <c r="DX166">
        <v>7.2618400000000003</v>
      </c>
      <c r="DY166">
        <v>34.267800000000001</v>
      </c>
      <c r="DZ166">
        <v>99.560199999999995</v>
      </c>
      <c r="EA166">
        <v>123.904</v>
      </c>
      <c r="EB166">
        <v>0</v>
      </c>
      <c r="EC166">
        <v>0</v>
      </c>
      <c r="ED166">
        <v>0</v>
      </c>
      <c r="EE166">
        <v>0</v>
      </c>
      <c r="EF166">
        <v>0</v>
      </c>
      <c r="EG166">
        <v>223.464</v>
      </c>
      <c r="EH166">
        <v>216.21199999999999</v>
      </c>
      <c r="EI166">
        <v>7.2522500000000001</v>
      </c>
      <c r="EJ166">
        <v>0</v>
      </c>
      <c r="EK166">
        <v>0</v>
      </c>
      <c r="EM166">
        <v>0</v>
      </c>
      <c r="EN166">
        <v>0</v>
      </c>
      <c r="EP166">
        <v>0</v>
      </c>
      <c r="EQ166" s="69">
        <v>1.2378399999999999E-7</v>
      </c>
      <c r="ER166">
        <v>91.997500000000002</v>
      </c>
      <c r="ES166">
        <v>33.338200000000001</v>
      </c>
      <c r="ET166">
        <v>1.07782</v>
      </c>
      <c r="EU166">
        <v>43.347200000000001</v>
      </c>
      <c r="EV166">
        <v>0</v>
      </c>
      <c r="EW166">
        <v>91.258399999999995</v>
      </c>
      <c r="EX166">
        <v>261.01900000000001</v>
      </c>
      <c r="EY166">
        <v>274.91199999999998</v>
      </c>
      <c r="EZ166">
        <v>0</v>
      </c>
      <c r="FA166">
        <v>0</v>
      </c>
      <c r="FB166">
        <v>0</v>
      </c>
      <c r="FC166">
        <v>0</v>
      </c>
      <c r="FD166">
        <v>0</v>
      </c>
      <c r="FE166">
        <v>535.93100000000004</v>
      </c>
      <c r="FF166" s="69">
        <v>2.41987E-13</v>
      </c>
      <c r="FG166">
        <v>91.454499999999996</v>
      </c>
      <c r="FH166">
        <v>36.811599999999999</v>
      </c>
      <c r="FI166">
        <v>19.5579</v>
      </c>
      <c r="FJ166">
        <v>32.207999999999998</v>
      </c>
      <c r="FK166">
        <v>16.480499999999999</v>
      </c>
      <c r="FL166">
        <v>91.258499999999998</v>
      </c>
      <c r="FM166">
        <v>287.77100000000002</v>
      </c>
      <c r="FN166">
        <v>274.91199999999998</v>
      </c>
      <c r="FO166">
        <v>0</v>
      </c>
      <c r="FP166">
        <v>0</v>
      </c>
      <c r="FQ166">
        <v>0</v>
      </c>
      <c r="FR166">
        <v>0</v>
      </c>
      <c r="FS166">
        <v>0</v>
      </c>
      <c r="FT166">
        <v>562.68299999999999</v>
      </c>
      <c r="FU166" t="s">
        <v>642</v>
      </c>
      <c r="FV166" t="s">
        <v>622</v>
      </c>
      <c r="FW166" t="s">
        <v>528</v>
      </c>
      <c r="FX166" t="s">
        <v>115</v>
      </c>
      <c r="FY166" t="s">
        <v>530</v>
      </c>
      <c r="FZ166" t="s">
        <v>116</v>
      </c>
      <c r="GA166" t="s">
        <v>549</v>
      </c>
      <c r="GB166" t="s">
        <v>650</v>
      </c>
      <c r="GC166">
        <v>2.8922799999999999E-2</v>
      </c>
      <c r="GD166">
        <v>73.768500000000003</v>
      </c>
      <c r="GE166">
        <v>44.524999999999999</v>
      </c>
      <c r="GF166">
        <v>0.57394800000000001</v>
      </c>
      <c r="GG166">
        <v>48.638300000000001</v>
      </c>
      <c r="GH166">
        <v>0</v>
      </c>
      <c r="GI166">
        <v>105.15900000000001</v>
      </c>
      <c r="GJ166">
        <v>272.69</v>
      </c>
      <c r="GK166">
        <v>366.048</v>
      </c>
      <c r="GL166">
        <v>0</v>
      </c>
      <c r="GM166">
        <v>0</v>
      </c>
      <c r="GN166">
        <v>0</v>
      </c>
      <c r="GO166">
        <v>0</v>
      </c>
      <c r="GP166">
        <v>0</v>
      </c>
      <c r="GQ166">
        <v>638.74</v>
      </c>
      <c r="GR166">
        <v>104.215</v>
      </c>
      <c r="GS166">
        <v>0</v>
      </c>
      <c r="GT166">
        <v>0</v>
      </c>
      <c r="GU166">
        <v>0</v>
      </c>
      <c r="GV166">
        <v>0</v>
      </c>
      <c r="GW166">
        <v>29.444099999999999</v>
      </c>
      <c r="GX166">
        <v>0</v>
      </c>
      <c r="GY166">
        <v>133.65</v>
      </c>
      <c r="GZ166">
        <v>0</v>
      </c>
      <c r="HA166">
        <v>0</v>
      </c>
      <c r="HB166">
        <v>0</v>
      </c>
      <c r="HC166">
        <v>0</v>
      </c>
      <c r="HD166">
        <v>133.65</v>
      </c>
      <c r="HE166">
        <v>2.54477E-2</v>
      </c>
      <c r="HF166">
        <v>53.103700000000003</v>
      </c>
      <c r="HG166">
        <v>53.316200000000002</v>
      </c>
      <c r="HH166">
        <v>8.2449200000000005</v>
      </c>
      <c r="HI166">
        <v>23.3855</v>
      </c>
      <c r="HJ166">
        <v>22.072500000000002</v>
      </c>
      <c r="HK166">
        <v>105.15900000000001</v>
      </c>
      <c r="HL166">
        <v>265.31</v>
      </c>
      <c r="HM166">
        <v>366.048</v>
      </c>
      <c r="HN166">
        <v>0</v>
      </c>
      <c r="HO166">
        <v>0</v>
      </c>
      <c r="HP166">
        <v>0</v>
      </c>
      <c r="HQ166">
        <v>0</v>
      </c>
      <c r="HR166">
        <v>0</v>
      </c>
      <c r="HS166">
        <v>631.36</v>
      </c>
      <c r="HT166">
        <v>97.758700000000005</v>
      </c>
      <c r="HU166">
        <v>0</v>
      </c>
      <c r="HV166">
        <v>0</v>
      </c>
      <c r="HW166">
        <v>0</v>
      </c>
      <c r="HX166">
        <v>0</v>
      </c>
      <c r="HY166">
        <v>0</v>
      </c>
      <c r="HZ166">
        <v>0</v>
      </c>
      <c r="IA166">
        <v>97.76</v>
      </c>
      <c r="IB166">
        <v>0</v>
      </c>
      <c r="IC166">
        <v>0</v>
      </c>
      <c r="ID166">
        <v>0</v>
      </c>
      <c r="IE166">
        <v>0</v>
      </c>
      <c r="IF166">
        <v>97.76</v>
      </c>
    </row>
    <row r="167" spans="1:240" x14ac:dyDescent="0.3">
      <c r="A167" s="67">
        <v>43887.552523148152</v>
      </c>
      <c r="B167" t="s">
        <v>369</v>
      </c>
      <c r="C167" t="s">
        <v>369</v>
      </c>
      <c r="D167" t="s">
        <v>276</v>
      </c>
      <c r="E167">
        <v>498589</v>
      </c>
      <c r="F167">
        <v>498589</v>
      </c>
      <c r="G167" t="s">
        <v>112</v>
      </c>
      <c r="H167" s="68">
        <v>0.25833333333333336</v>
      </c>
      <c r="I167" t="s">
        <v>118</v>
      </c>
      <c r="J167">
        <v>3.49</v>
      </c>
      <c r="K167" t="s">
        <v>114</v>
      </c>
      <c r="L167" t="s">
        <v>114</v>
      </c>
      <c r="M167" t="s">
        <v>533</v>
      </c>
      <c r="N167">
        <v>127.627</v>
      </c>
      <c r="O167">
        <v>368467</v>
      </c>
      <c r="P167">
        <v>242065</v>
      </c>
      <c r="Q167">
        <v>2620.4899999999998</v>
      </c>
      <c r="R167">
        <v>258632</v>
      </c>
      <c r="S167">
        <v>0</v>
      </c>
      <c r="T167">
        <v>582833</v>
      </c>
      <c r="U167" s="69">
        <v>1454740</v>
      </c>
      <c r="V167" s="69">
        <v>2135580</v>
      </c>
      <c r="W167">
        <v>0</v>
      </c>
      <c r="X167">
        <v>0</v>
      </c>
      <c r="Y167">
        <v>0</v>
      </c>
      <c r="Z167">
        <v>0</v>
      </c>
      <c r="AA167">
        <v>0</v>
      </c>
      <c r="AB167" s="69">
        <v>3590320</v>
      </c>
      <c r="AC167">
        <v>19615.400000000001</v>
      </c>
      <c r="AD167">
        <v>0</v>
      </c>
      <c r="AE167">
        <v>0</v>
      </c>
      <c r="AF167">
        <v>0</v>
      </c>
      <c r="AG167">
        <v>0</v>
      </c>
      <c r="AH167">
        <v>5548.13</v>
      </c>
      <c r="AI167">
        <v>0</v>
      </c>
      <c r="AJ167">
        <v>25163.5</v>
      </c>
      <c r="AK167">
        <v>0</v>
      </c>
      <c r="AL167">
        <v>0</v>
      </c>
      <c r="AM167">
        <v>0</v>
      </c>
      <c r="AN167">
        <v>0</v>
      </c>
      <c r="AO167">
        <v>25163.5</v>
      </c>
      <c r="AP167">
        <v>0</v>
      </c>
      <c r="AQ167">
        <v>0</v>
      </c>
      <c r="AR167">
        <v>0</v>
      </c>
      <c r="AS167">
        <v>0</v>
      </c>
      <c r="AT167">
        <v>0</v>
      </c>
      <c r="AU167">
        <v>0</v>
      </c>
      <c r="AV167">
        <v>0</v>
      </c>
      <c r="AW167">
        <v>0</v>
      </c>
      <c r="AX167">
        <v>0</v>
      </c>
      <c r="AY167">
        <v>0</v>
      </c>
      <c r="AZ167">
        <v>0</v>
      </c>
      <c r="BA167">
        <v>0</v>
      </c>
      <c r="BB167">
        <v>0</v>
      </c>
      <c r="BC167">
        <v>7.5923400000000001</v>
      </c>
      <c r="BD167">
        <v>23.2835</v>
      </c>
      <c r="BE167">
        <v>14.1227</v>
      </c>
      <c r="BF167">
        <v>0.18456800000000001</v>
      </c>
      <c r="BG167">
        <v>14.626799999999999</v>
      </c>
      <c r="BH167">
        <v>2.0074200000000002</v>
      </c>
      <c r="BI167">
        <v>34.267699999999998</v>
      </c>
      <c r="BJ167">
        <v>96.085099999999997</v>
      </c>
      <c r="BK167">
        <v>123.904</v>
      </c>
      <c r="BL167">
        <v>0</v>
      </c>
      <c r="BM167">
        <v>0</v>
      </c>
      <c r="BN167">
        <v>0</v>
      </c>
      <c r="BO167">
        <v>0</v>
      </c>
      <c r="BP167">
        <v>0</v>
      </c>
      <c r="BQ167">
        <v>219.989</v>
      </c>
      <c r="BR167">
        <v>210.39500000000001</v>
      </c>
      <c r="BS167">
        <v>9.5935100000000002</v>
      </c>
      <c r="BT167">
        <v>0</v>
      </c>
      <c r="BU167">
        <v>0</v>
      </c>
      <c r="BW167">
        <v>0</v>
      </c>
      <c r="BX167">
        <v>0</v>
      </c>
      <c r="BZ167">
        <v>0</v>
      </c>
      <c r="CA167" t="s">
        <v>114</v>
      </c>
      <c r="CB167" t="s">
        <v>114</v>
      </c>
      <c r="CC167" t="s">
        <v>552</v>
      </c>
      <c r="CD167">
        <v>111.16800000000001</v>
      </c>
      <c r="CE167">
        <v>281071</v>
      </c>
      <c r="CF167">
        <v>299070</v>
      </c>
      <c r="CG167">
        <v>42243.3</v>
      </c>
      <c r="CH167">
        <v>128805</v>
      </c>
      <c r="CI167">
        <v>127031</v>
      </c>
      <c r="CJ167">
        <v>582835</v>
      </c>
      <c r="CK167" s="69">
        <v>1461170</v>
      </c>
      <c r="CL167" s="69">
        <v>2135580</v>
      </c>
      <c r="CM167">
        <v>0</v>
      </c>
      <c r="CN167">
        <v>0</v>
      </c>
      <c r="CO167">
        <v>0</v>
      </c>
      <c r="CP167">
        <v>0</v>
      </c>
      <c r="CQ167">
        <v>0</v>
      </c>
      <c r="CR167" s="69">
        <v>3596750</v>
      </c>
      <c r="CS167">
        <v>18420.599999999999</v>
      </c>
      <c r="CT167">
        <v>0</v>
      </c>
      <c r="CU167">
        <v>0</v>
      </c>
      <c r="CV167">
        <v>0</v>
      </c>
      <c r="CW167">
        <v>0</v>
      </c>
      <c r="CX167">
        <v>0</v>
      </c>
      <c r="CY167">
        <v>0</v>
      </c>
      <c r="CZ167">
        <v>18420.599999999999</v>
      </c>
      <c r="DA167">
        <v>0</v>
      </c>
      <c r="DB167">
        <v>0</v>
      </c>
      <c r="DC167">
        <v>0</v>
      </c>
      <c r="DD167">
        <v>0</v>
      </c>
      <c r="DE167">
        <v>18420.599999999999</v>
      </c>
      <c r="DF167">
        <v>0</v>
      </c>
      <c r="DG167">
        <v>0</v>
      </c>
      <c r="DH167">
        <v>0</v>
      </c>
      <c r="DI167">
        <v>0</v>
      </c>
      <c r="DJ167">
        <v>0</v>
      </c>
      <c r="DK167">
        <v>0</v>
      </c>
      <c r="DL167">
        <v>0</v>
      </c>
      <c r="DM167">
        <v>0</v>
      </c>
      <c r="DN167">
        <v>0</v>
      </c>
      <c r="DO167">
        <v>0</v>
      </c>
      <c r="DP167">
        <v>0</v>
      </c>
      <c r="DQ167">
        <v>0</v>
      </c>
      <c r="DR167">
        <v>0</v>
      </c>
      <c r="DS167">
        <v>7.2577100000000003</v>
      </c>
      <c r="DT167">
        <v>21.4466</v>
      </c>
      <c r="DU167">
        <v>17.818999999999999</v>
      </c>
      <c r="DV167">
        <v>3.26756</v>
      </c>
      <c r="DW167">
        <v>8.2396899999999995</v>
      </c>
      <c r="DX167">
        <v>7.2618400000000003</v>
      </c>
      <c r="DY167">
        <v>34.267800000000001</v>
      </c>
      <c r="DZ167">
        <v>99.560199999999995</v>
      </c>
      <c r="EA167">
        <v>123.904</v>
      </c>
      <c r="EB167">
        <v>0</v>
      </c>
      <c r="EC167">
        <v>0</v>
      </c>
      <c r="ED167">
        <v>0</v>
      </c>
      <c r="EE167">
        <v>0</v>
      </c>
      <c r="EF167">
        <v>0</v>
      </c>
      <c r="EG167">
        <v>223.464</v>
      </c>
      <c r="EH167">
        <v>216.21199999999999</v>
      </c>
      <c r="EI167">
        <v>7.2522500000000001</v>
      </c>
      <c r="EJ167">
        <v>0</v>
      </c>
      <c r="EK167">
        <v>0</v>
      </c>
      <c r="EM167">
        <v>0</v>
      </c>
      <c r="EN167">
        <v>0</v>
      </c>
      <c r="EP167">
        <v>0</v>
      </c>
      <c r="EQ167" s="69">
        <v>9.0932499999999997E-8</v>
      </c>
      <c r="ER167">
        <v>91.974800000000002</v>
      </c>
      <c r="ES167">
        <v>33.340699999999998</v>
      </c>
      <c r="ET167">
        <v>1.07728</v>
      </c>
      <c r="EU167">
        <v>43.346400000000003</v>
      </c>
      <c r="EV167">
        <v>0</v>
      </c>
      <c r="EW167">
        <v>91.258399999999995</v>
      </c>
      <c r="EX167">
        <v>260.99799999999999</v>
      </c>
      <c r="EY167">
        <v>274.91199999999998</v>
      </c>
      <c r="EZ167">
        <v>0</v>
      </c>
      <c r="FA167">
        <v>0</v>
      </c>
      <c r="FB167">
        <v>0</v>
      </c>
      <c r="FC167">
        <v>0</v>
      </c>
      <c r="FD167">
        <v>0</v>
      </c>
      <c r="FE167">
        <v>535.91</v>
      </c>
      <c r="FF167" s="69">
        <v>2.41987E-13</v>
      </c>
      <c r="FG167">
        <v>91.454499999999996</v>
      </c>
      <c r="FH167">
        <v>36.811599999999999</v>
      </c>
      <c r="FI167">
        <v>19.5579</v>
      </c>
      <c r="FJ167">
        <v>32.207999999999998</v>
      </c>
      <c r="FK167">
        <v>16.480499999999999</v>
      </c>
      <c r="FL167">
        <v>91.258499999999998</v>
      </c>
      <c r="FM167">
        <v>287.77100000000002</v>
      </c>
      <c r="FN167">
        <v>274.91199999999998</v>
      </c>
      <c r="FO167">
        <v>0</v>
      </c>
      <c r="FP167">
        <v>0</v>
      </c>
      <c r="FQ167">
        <v>0</v>
      </c>
      <c r="FR167">
        <v>0</v>
      </c>
      <c r="FS167">
        <v>0</v>
      </c>
      <c r="FT167">
        <v>562.68299999999999</v>
      </c>
      <c r="FU167" t="s">
        <v>642</v>
      </c>
      <c r="FV167" t="s">
        <v>622</v>
      </c>
      <c r="FW167" t="s">
        <v>528</v>
      </c>
      <c r="FX167" t="s">
        <v>115</v>
      </c>
      <c r="FY167" t="s">
        <v>530</v>
      </c>
      <c r="FZ167" t="s">
        <v>116</v>
      </c>
      <c r="GA167" t="s">
        <v>549</v>
      </c>
      <c r="GB167" t="s">
        <v>650</v>
      </c>
      <c r="GC167">
        <v>2.8891E-2</v>
      </c>
      <c r="GD167">
        <v>73.739900000000006</v>
      </c>
      <c r="GE167">
        <v>44.532899999999998</v>
      </c>
      <c r="GF167">
        <v>0.57390099999999999</v>
      </c>
      <c r="GG167">
        <v>48.632599999999996</v>
      </c>
      <c r="GH167">
        <v>0</v>
      </c>
      <c r="GI167">
        <v>105.15900000000001</v>
      </c>
      <c r="GJ167">
        <v>272.66000000000003</v>
      </c>
      <c r="GK167">
        <v>366.048</v>
      </c>
      <c r="GL167">
        <v>0</v>
      </c>
      <c r="GM167">
        <v>0</v>
      </c>
      <c r="GN167">
        <v>0</v>
      </c>
      <c r="GO167">
        <v>0</v>
      </c>
      <c r="GP167">
        <v>0</v>
      </c>
      <c r="GQ167">
        <v>638.71</v>
      </c>
      <c r="GR167">
        <v>104.099</v>
      </c>
      <c r="GS167">
        <v>0</v>
      </c>
      <c r="GT167">
        <v>0</v>
      </c>
      <c r="GU167">
        <v>0</v>
      </c>
      <c r="GV167">
        <v>0</v>
      </c>
      <c r="GW167">
        <v>29.444099999999999</v>
      </c>
      <c r="GX167">
        <v>0</v>
      </c>
      <c r="GY167">
        <v>133.54</v>
      </c>
      <c r="GZ167">
        <v>0</v>
      </c>
      <c r="HA167">
        <v>0</v>
      </c>
      <c r="HB167">
        <v>0</v>
      </c>
      <c r="HC167">
        <v>0</v>
      </c>
      <c r="HD167">
        <v>133.54</v>
      </c>
      <c r="HE167">
        <v>2.54477E-2</v>
      </c>
      <c r="HF167">
        <v>53.103700000000003</v>
      </c>
      <c r="HG167">
        <v>53.316200000000002</v>
      </c>
      <c r="HH167">
        <v>8.2449200000000005</v>
      </c>
      <c r="HI167">
        <v>23.3855</v>
      </c>
      <c r="HJ167">
        <v>22.072500000000002</v>
      </c>
      <c r="HK167">
        <v>105.15900000000001</v>
      </c>
      <c r="HL167">
        <v>265.31</v>
      </c>
      <c r="HM167">
        <v>366.048</v>
      </c>
      <c r="HN167">
        <v>0</v>
      </c>
      <c r="HO167">
        <v>0</v>
      </c>
      <c r="HP167">
        <v>0</v>
      </c>
      <c r="HQ167">
        <v>0</v>
      </c>
      <c r="HR167">
        <v>0</v>
      </c>
      <c r="HS167">
        <v>631.36</v>
      </c>
      <c r="HT167">
        <v>97.758700000000005</v>
      </c>
      <c r="HU167">
        <v>0</v>
      </c>
      <c r="HV167">
        <v>0</v>
      </c>
      <c r="HW167">
        <v>0</v>
      </c>
      <c r="HX167">
        <v>0</v>
      </c>
      <c r="HY167">
        <v>0</v>
      </c>
      <c r="HZ167">
        <v>0</v>
      </c>
      <c r="IA167">
        <v>97.76</v>
      </c>
      <c r="IB167">
        <v>0</v>
      </c>
      <c r="IC167">
        <v>0</v>
      </c>
      <c r="ID167">
        <v>0</v>
      </c>
      <c r="IE167">
        <v>0</v>
      </c>
      <c r="IF167">
        <v>97.76</v>
      </c>
    </row>
    <row r="168" spans="1:240" x14ac:dyDescent="0.3">
      <c r="A168" s="67">
        <v>43887.556481481479</v>
      </c>
      <c r="B168" t="s">
        <v>370</v>
      </c>
      <c r="C168" t="s">
        <v>370</v>
      </c>
      <c r="D168" t="s">
        <v>276</v>
      </c>
      <c r="E168">
        <v>498589</v>
      </c>
      <c r="F168">
        <v>498589</v>
      </c>
      <c r="G168" t="s">
        <v>112</v>
      </c>
      <c r="H168" s="68">
        <v>0.23472222222222219</v>
      </c>
      <c r="I168" t="s">
        <v>118</v>
      </c>
      <c r="J168">
        <v>3.55</v>
      </c>
      <c r="K168" t="s">
        <v>114</v>
      </c>
      <c r="L168" t="s">
        <v>114</v>
      </c>
      <c r="M168" t="s">
        <v>533</v>
      </c>
      <c r="N168">
        <v>123.485</v>
      </c>
      <c r="O168">
        <v>369152</v>
      </c>
      <c r="P168">
        <v>244354</v>
      </c>
      <c r="Q168">
        <v>2652.79</v>
      </c>
      <c r="R168">
        <v>257987</v>
      </c>
      <c r="S168">
        <v>0</v>
      </c>
      <c r="T168">
        <v>582833</v>
      </c>
      <c r="U168" s="69">
        <v>1457100</v>
      </c>
      <c r="V168" s="69">
        <v>2135580</v>
      </c>
      <c r="W168">
        <v>0</v>
      </c>
      <c r="X168">
        <v>0</v>
      </c>
      <c r="Y168">
        <v>0</v>
      </c>
      <c r="Z168">
        <v>0</v>
      </c>
      <c r="AA168">
        <v>0</v>
      </c>
      <c r="AB168" s="69">
        <v>3592680</v>
      </c>
      <c r="AC168">
        <v>18978.8</v>
      </c>
      <c r="AD168">
        <v>0</v>
      </c>
      <c r="AE168">
        <v>0</v>
      </c>
      <c r="AF168">
        <v>0</v>
      </c>
      <c r="AG168">
        <v>0</v>
      </c>
      <c r="AH168">
        <v>5548.13</v>
      </c>
      <c r="AI168">
        <v>0</v>
      </c>
      <c r="AJ168">
        <v>24527</v>
      </c>
      <c r="AK168">
        <v>0</v>
      </c>
      <c r="AL168">
        <v>0</v>
      </c>
      <c r="AM168">
        <v>0</v>
      </c>
      <c r="AN168">
        <v>0</v>
      </c>
      <c r="AO168">
        <v>24527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0</v>
      </c>
      <c r="AY168">
        <v>0</v>
      </c>
      <c r="AZ168">
        <v>0</v>
      </c>
      <c r="BA168">
        <v>0</v>
      </c>
      <c r="BB168">
        <v>0</v>
      </c>
      <c r="BC168">
        <v>7.3580100000000002</v>
      </c>
      <c r="BD168">
        <v>23.343399999999999</v>
      </c>
      <c r="BE168">
        <v>14.2552</v>
      </c>
      <c r="BF168">
        <v>0.186695</v>
      </c>
      <c r="BG168">
        <v>14.585100000000001</v>
      </c>
      <c r="BH168">
        <v>2.0074200000000002</v>
      </c>
      <c r="BI168">
        <v>34.267699999999998</v>
      </c>
      <c r="BJ168">
        <v>96.003500000000003</v>
      </c>
      <c r="BK168">
        <v>123.904</v>
      </c>
      <c r="BL168">
        <v>0</v>
      </c>
      <c r="BM168">
        <v>0</v>
      </c>
      <c r="BN168">
        <v>0</v>
      </c>
      <c r="BO168">
        <v>0</v>
      </c>
      <c r="BP168">
        <v>0</v>
      </c>
      <c r="BQ168">
        <v>219.90700000000001</v>
      </c>
      <c r="BR168">
        <v>210.548</v>
      </c>
      <c r="BS168">
        <v>9.3593799999999998</v>
      </c>
      <c r="BT168">
        <v>0</v>
      </c>
      <c r="BU168">
        <v>0</v>
      </c>
      <c r="BW168">
        <v>0</v>
      </c>
      <c r="BX168">
        <v>0</v>
      </c>
      <c r="BZ168">
        <v>0</v>
      </c>
      <c r="CA168" t="s">
        <v>114</v>
      </c>
      <c r="CB168" t="s">
        <v>114</v>
      </c>
      <c r="CC168" t="s">
        <v>552</v>
      </c>
      <c r="CD168">
        <v>111.16800000000001</v>
      </c>
      <c r="CE168">
        <v>281071</v>
      </c>
      <c r="CF168">
        <v>299070</v>
      </c>
      <c r="CG168">
        <v>42243.3</v>
      </c>
      <c r="CH168">
        <v>128805</v>
      </c>
      <c r="CI168">
        <v>127031</v>
      </c>
      <c r="CJ168">
        <v>582835</v>
      </c>
      <c r="CK168" s="69">
        <v>1461170</v>
      </c>
      <c r="CL168" s="69">
        <v>2135580</v>
      </c>
      <c r="CM168">
        <v>0</v>
      </c>
      <c r="CN168">
        <v>0</v>
      </c>
      <c r="CO168">
        <v>0</v>
      </c>
      <c r="CP168">
        <v>0</v>
      </c>
      <c r="CQ168">
        <v>0</v>
      </c>
      <c r="CR168" s="69">
        <v>3596750</v>
      </c>
      <c r="CS168">
        <v>18420.599999999999</v>
      </c>
      <c r="CT168">
        <v>0</v>
      </c>
      <c r="CU168">
        <v>0</v>
      </c>
      <c r="CV168">
        <v>0</v>
      </c>
      <c r="CW168">
        <v>0</v>
      </c>
      <c r="CX168">
        <v>0</v>
      </c>
      <c r="CY168">
        <v>0</v>
      </c>
      <c r="CZ168">
        <v>18420.599999999999</v>
      </c>
      <c r="DA168">
        <v>0</v>
      </c>
      <c r="DB168">
        <v>0</v>
      </c>
      <c r="DC168">
        <v>0</v>
      </c>
      <c r="DD168">
        <v>0</v>
      </c>
      <c r="DE168">
        <v>18420.599999999999</v>
      </c>
      <c r="DF168">
        <v>0</v>
      </c>
      <c r="DG168">
        <v>0</v>
      </c>
      <c r="DH168">
        <v>0</v>
      </c>
      <c r="DI168">
        <v>0</v>
      </c>
      <c r="DJ168">
        <v>0</v>
      </c>
      <c r="DK168">
        <v>0</v>
      </c>
      <c r="DL168">
        <v>0</v>
      </c>
      <c r="DM168">
        <v>0</v>
      </c>
      <c r="DN168">
        <v>0</v>
      </c>
      <c r="DO168">
        <v>0</v>
      </c>
      <c r="DP168">
        <v>0</v>
      </c>
      <c r="DQ168">
        <v>0</v>
      </c>
      <c r="DR168">
        <v>0</v>
      </c>
      <c r="DS168">
        <v>7.2577100000000003</v>
      </c>
      <c r="DT168">
        <v>21.4466</v>
      </c>
      <c r="DU168">
        <v>17.818999999999999</v>
      </c>
      <c r="DV168">
        <v>3.26756</v>
      </c>
      <c r="DW168">
        <v>8.2396899999999995</v>
      </c>
      <c r="DX168">
        <v>7.2618400000000003</v>
      </c>
      <c r="DY168">
        <v>34.267800000000001</v>
      </c>
      <c r="DZ168">
        <v>99.560199999999995</v>
      </c>
      <c r="EA168">
        <v>123.904</v>
      </c>
      <c r="EB168">
        <v>0</v>
      </c>
      <c r="EC168">
        <v>0</v>
      </c>
      <c r="ED168">
        <v>0</v>
      </c>
      <c r="EE168">
        <v>0</v>
      </c>
      <c r="EF168">
        <v>0</v>
      </c>
      <c r="EG168">
        <v>223.464</v>
      </c>
      <c r="EH168">
        <v>216.21199999999999</v>
      </c>
      <c r="EI168">
        <v>7.2522500000000001</v>
      </c>
      <c r="EJ168">
        <v>0</v>
      </c>
      <c r="EK168">
        <v>0</v>
      </c>
      <c r="EM168">
        <v>0</v>
      </c>
      <c r="EN168">
        <v>0</v>
      </c>
      <c r="EP168">
        <v>0</v>
      </c>
      <c r="EQ168" s="69">
        <v>2.5296199999999999E-17</v>
      </c>
      <c r="ER168">
        <v>92.164000000000001</v>
      </c>
      <c r="ES168">
        <v>33.427300000000002</v>
      </c>
      <c r="ET168">
        <v>1.0841400000000001</v>
      </c>
      <c r="EU168">
        <v>43.353499999999997</v>
      </c>
      <c r="EV168">
        <v>0</v>
      </c>
      <c r="EW168">
        <v>91.258399999999995</v>
      </c>
      <c r="EX168">
        <v>261.28699999999998</v>
      </c>
      <c r="EY168">
        <v>274.91199999999998</v>
      </c>
      <c r="EZ168">
        <v>0</v>
      </c>
      <c r="FA168">
        <v>0</v>
      </c>
      <c r="FB168">
        <v>0</v>
      </c>
      <c r="FC168">
        <v>0</v>
      </c>
      <c r="FD168">
        <v>0</v>
      </c>
      <c r="FE168">
        <v>536.20000000000005</v>
      </c>
      <c r="FF168" s="69">
        <v>2.41987E-13</v>
      </c>
      <c r="FG168">
        <v>91.454499999999996</v>
      </c>
      <c r="FH168">
        <v>36.811599999999999</v>
      </c>
      <c r="FI168">
        <v>19.5579</v>
      </c>
      <c r="FJ168">
        <v>32.207999999999998</v>
      </c>
      <c r="FK168">
        <v>16.480499999999999</v>
      </c>
      <c r="FL168">
        <v>91.258499999999998</v>
      </c>
      <c r="FM168">
        <v>287.77100000000002</v>
      </c>
      <c r="FN168">
        <v>274.91199999999998</v>
      </c>
      <c r="FO168">
        <v>0</v>
      </c>
      <c r="FP168">
        <v>0</v>
      </c>
      <c r="FQ168">
        <v>0</v>
      </c>
      <c r="FR168">
        <v>0</v>
      </c>
      <c r="FS168">
        <v>0</v>
      </c>
      <c r="FT168">
        <v>562.68299999999999</v>
      </c>
      <c r="FU168" t="s">
        <v>642</v>
      </c>
      <c r="FV168" t="s">
        <v>622</v>
      </c>
      <c r="FW168" t="s">
        <v>528</v>
      </c>
      <c r="FX168" t="s">
        <v>115</v>
      </c>
      <c r="FY168" t="s">
        <v>530</v>
      </c>
      <c r="FZ168" t="s">
        <v>116</v>
      </c>
      <c r="GA168" t="s">
        <v>549</v>
      </c>
      <c r="GB168" t="s">
        <v>650</v>
      </c>
      <c r="GC168">
        <v>2.79551E-2</v>
      </c>
      <c r="GD168">
        <v>73.962500000000006</v>
      </c>
      <c r="GE168">
        <v>44.8825</v>
      </c>
      <c r="GF168">
        <v>0.58024699999999996</v>
      </c>
      <c r="GG168">
        <v>48.454700000000003</v>
      </c>
      <c r="GH168">
        <v>0</v>
      </c>
      <c r="GI168">
        <v>105.15900000000001</v>
      </c>
      <c r="GJ168">
        <v>273.06</v>
      </c>
      <c r="GK168">
        <v>366.048</v>
      </c>
      <c r="GL168">
        <v>0</v>
      </c>
      <c r="GM168">
        <v>0</v>
      </c>
      <c r="GN168">
        <v>0</v>
      </c>
      <c r="GO168">
        <v>0</v>
      </c>
      <c r="GP168">
        <v>0</v>
      </c>
      <c r="GQ168">
        <v>639.11</v>
      </c>
      <c r="GR168">
        <v>100.721</v>
      </c>
      <c r="GS168">
        <v>0</v>
      </c>
      <c r="GT168">
        <v>0</v>
      </c>
      <c r="GU168">
        <v>0</v>
      </c>
      <c r="GV168">
        <v>0</v>
      </c>
      <c r="GW168">
        <v>29.444099999999999</v>
      </c>
      <c r="GX168">
        <v>0</v>
      </c>
      <c r="GY168">
        <v>130.16</v>
      </c>
      <c r="GZ168">
        <v>0</v>
      </c>
      <c r="HA168">
        <v>0</v>
      </c>
      <c r="HB168">
        <v>0</v>
      </c>
      <c r="HC168">
        <v>0</v>
      </c>
      <c r="HD168">
        <v>130.16</v>
      </c>
      <c r="HE168">
        <v>2.54477E-2</v>
      </c>
      <c r="HF168">
        <v>53.103700000000003</v>
      </c>
      <c r="HG168">
        <v>53.316200000000002</v>
      </c>
      <c r="HH168">
        <v>8.2449200000000005</v>
      </c>
      <c r="HI168">
        <v>23.3855</v>
      </c>
      <c r="HJ168">
        <v>22.072500000000002</v>
      </c>
      <c r="HK168">
        <v>105.15900000000001</v>
      </c>
      <c r="HL168">
        <v>265.31</v>
      </c>
      <c r="HM168">
        <v>366.048</v>
      </c>
      <c r="HN168">
        <v>0</v>
      </c>
      <c r="HO168">
        <v>0</v>
      </c>
      <c r="HP168">
        <v>0</v>
      </c>
      <c r="HQ168">
        <v>0</v>
      </c>
      <c r="HR168">
        <v>0</v>
      </c>
      <c r="HS168">
        <v>631.36</v>
      </c>
      <c r="HT168">
        <v>97.758700000000005</v>
      </c>
      <c r="HU168">
        <v>0</v>
      </c>
      <c r="HV168">
        <v>0</v>
      </c>
      <c r="HW168">
        <v>0</v>
      </c>
      <c r="HX168">
        <v>0</v>
      </c>
      <c r="HY168">
        <v>0</v>
      </c>
      <c r="HZ168">
        <v>0</v>
      </c>
      <c r="IA168">
        <v>97.76</v>
      </c>
      <c r="IB168">
        <v>0</v>
      </c>
      <c r="IC168">
        <v>0</v>
      </c>
      <c r="ID168">
        <v>0</v>
      </c>
      <c r="IE168">
        <v>0</v>
      </c>
      <c r="IF168">
        <v>97.76</v>
      </c>
    </row>
    <row r="169" spans="1:240" x14ac:dyDescent="0.3">
      <c r="A169" s="67">
        <v>43887.560706018521</v>
      </c>
      <c r="B169" t="s">
        <v>371</v>
      </c>
      <c r="C169" t="s">
        <v>371</v>
      </c>
      <c r="D169" t="s">
        <v>276</v>
      </c>
      <c r="E169">
        <v>498589</v>
      </c>
      <c r="F169">
        <v>498589</v>
      </c>
      <c r="G169" t="s">
        <v>112</v>
      </c>
      <c r="H169" s="68">
        <v>0.25138888888888888</v>
      </c>
      <c r="I169" t="s">
        <v>118</v>
      </c>
      <c r="J169">
        <v>2.93</v>
      </c>
      <c r="K169" t="s">
        <v>114</v>
      </c>
      <c r="L169" t="s">
        <v>114</v>
      </c>
      <c r="M169" t="s">
        <v>533</v>
      </c>
      <c r="N169">
        <v>132.417</v>
      </c>
      <c r="O169">
        <v>373579</v>
      </c>
      <c r="P169">
        <v>241167</v>
      </c>
      <c r="Q169">
        <v>2626.88</v>
      </c>
      <c r="R169">
        <v>260120</v>
      </c>
      <c r="S169">
        <v>0</v>
      </c>
      <c r="T169">
        <v>582833</v>
      </c>
      <c r="U169" s="69">
        <v>1460460</v>
      </c>
      <c r="V169" s="69">
        <v>2135580</v>
      </c>
      <c r="W169">
        <v>0</v>
      </c>
      <c r="X169">
        <v>0</v>
      </c>
      <c r="Y169">
        <v>0</v>
      </c>
      <c r="Z169">
        <v>0</v>
      </c>
      <c r="AA169">
        <v>0</v>
      </c>
      <c r="AB169" s="69">
        <v>3596040</v>
      </c>
      <c r="AC169">
        <v>20351.5</v>
      </c>
      <c r="AD169">
        <v>0</v>
      </c>
      <c r="AE169">
        <v>0</v>
      </c>
      <c r="AF169">
        <v>0</v>
      </c>
      <c r="AG169">
        <v>0</v>
      </c>
      <c r="AH169">
        <v>5548.13</v>
      </c>
      <c r="AI169">
        <v>0</v>
      </c>
      <c r="AJ169">
        <v>25899.7</v>
      </c>
      <c r="AK169">
        <v>0</v>
      </c>
      <c r="AL169">
        <v>0</v>
      </c>
      <c r="AM169">
        <v>0</v>
      </c>
      <c r="AN169">
        <v>0</v>
      </c>
      <c r="AO169">
        <v>25899.7</v>
      </c>
      <c r="AP169">
        <v>0</v>
      </c>
      <c r="AQ169">
        <v>0</v>
      </c>
      <c r="AR169">
        <v>0</v>
      </c>
      <c r="AS169">
        <v>0</v>
      </c>
      <c r="AT169">
        <v>0</v>
      </c>
      <c r="AU169">
        <v>0</v>
      </c>
      <c r="AV169">
        <v>0</v>
      </c>
      <c r="AW169">
        <v>0</v>
      </c>
      <c r="AX169">
        <v>0</v>
      </c>
      <c r="AY169">
        <v>0</v>
      </c>
      <c r="AZ169">
        <v>0</v>
      </c>
      <c r="BA169">
        <v>0</v>
      </c>
      <c r="BB169">
        <v>0</v>
      </c>
      <c r="BC169">
        <v>7.8567799999999997</v>
      </c>
      <c r="BD169">
        <v>23.524100000000001</v>
      </c>
      <c r="BE169">
        <v>14.0647</v>
      </c>
      <c r="BF169">
        <v>0.184721</v>
      </c>
      <c r="BG169">
        <v>14.735799999999999</v>
      </c>
      <c r="BH169">
        <v>2.0074200000000002</v>
      </c>
      <c r="BI169">
        <v>34.267699999999998</v>
      </c>
      <c r="BJ169">
        <v>96.641199999999998</v>
      </c>
      <c r="BK169">
        <v>123.904</v>
      </c>
      <c r="BL169">
        <v>0</v>
      </c>
      <c r="BM169">
        <v>0</v>
      </c>
      <c r="BN169">
        <v>0</v>
      </c>
      <c r="BO169">
        <v>0</v>
      </c>
      <c r="BP169">
        <v>0</v>
      </c>
      <c r="BQ169">
        <v>220.54499999999999</v>
      </c>
      <c r="BR169">
        <v>210.68700000000001</v>
      </c>
      <c r="BS169">
        <v>9.8576999999999995</v>
      </c>
      <c r="BT169">
        <v>0</v>
      </c>
      <c r="BU169">
        <v>0</v>
      </c>
      <c r="BW169">
        <v>0</v>
      </c>
      <c r="BX169">
        <v>1.25</v>
      </c>
      <c r="BY169" t="s">
        <v>252</v>
      </c>
      <c r="BZ169">
        <v>0</v>
      </c>
      <c r="CA169" t="s">
        <v>114</v>
      </c>
      <c r="CB169" t="s">
        <v>114</v>
      </c>
      <c r="CC169" t="s">
        <v>552</v>
      </c>
      <c r="CD169">
        <v>111.16800000000001</v>
      </c>
      <c r="CE169">
        <v>281071</v>
      </c>
      <c r="CF169">
        <v>299070</v>
      </c>
      <c r="CG169">
        <v>42243.3</v>
      </c>
      <c r="CH169">
        <v>128805</v>
      </c>
      <c r="CI169">
        <v>127031</v>
      </c>
      <c r="CJ169">
        <v>582835</v>
      </c>
      <c r="CK169" s="69">
        <v>1461170</v>
      </c>
      <c r="CL169" s="69">
        <v>2135580</v>
      </c>
      <c r="CM169">
        <v>0</v>
      </c>
      <c r="CN169">
        <v>0</v>
      </c>
      <c r="CO169">
        <v>0</v>
      </c>
      <c r="CP169">
        <v>0</v>
      </c>
      <c r="CQ169">
        <v>0</v>
      </c>
      <c r="CR169" s="69">
        <v>3596750</v>
      </c>
      <c r="CS169">
        <v>18420.599999999999</v>
      </c>
      <c r="CT169">
        <v>0</v>
      </c>
      <c r="CU169">
        <v>0</v>
      </c>
      <c r="CV169">
        <v>0</v>
      </c>
      <c r="CW169">
        <v>0</v>
      </c>
      <c r="CX169">
        <v>0</v>
      </c>
      <c r="CY169">
        <v>0</v>
      </c>
      <c r="CZ169">
        <v>18420.599999999999</v>
      </c>
      <c r="DA169">
        <v>0</v>
      </c>
      <c r="DB169">
        <v>0</v>
      </c>
      <c r="DC169">
        <v>0</v>
      </c>
      <c r="DD169">
        <v>0</v>
      </c>
      <c r="DE169">
        <v>18420.599999999999</v>
      </c>
      <c r="DF169">
        <v>0</v>
      </c>
      <c r="DG169">
        <v>0</v>
      </c>
      <c r="DH169">
        <v>0</v>
      </c>
      <c r="DI169">
        <v>0</v>
      </c>
      <c r="DJ169">
        <v>0</v>
      </c>
      <c r="DK169">
        <v>0</v>
      </c>
      <c r="DL169">
        <v>0</v>
      </c>
      <c r="DM169">
        <v>0</v>
      </c>
      <c r="DN169">
        <v>0</v>
      </c>
      <c r="DO169">
        <v>0</v>
      </c>
      <c r="DP169">
        <v>0</v>
      </c>
      <c r="DQ169">
        <v>0</v>
      </c>
      <c r="DR169">
        <v>0</v>
      </c>
      <c r="DS169">
        <v>7.2577100000000003</v>
      </c>
      <c r="DT169">
        <v>21.4466</v>
      </c>
      <c r="DU169">
        <v>17.818999999999999</v>
      </c>
      <c r="DV169">
        <v>3.26756</v>
      </c>
      <c r="DW169">
        <v>8.2396899999999995</v>
      </c>
      <c r="DX169">
        <v>7.2618400000000003</v>
      </c>
      <c r="DY169">
        <v>34.267800000000001</v>
      </c>
      <c r="DZ169">
        <v>99.560199999999995</v>
      </c>
      <c r="EA169">
        <v>123.904</v>
      </c>
      <c r="EB169">
        <v>0</v>
      </c>
      <c r="EC169">
        <v>0</v>
      </c>
      <c r="ED169">
        <v>0</v>
      </c>
      <c r="EE169">
        <v>0</v>
      </c>
      <c r="EF169">
        <v>0</v>
      </c>
      <c r="EG169">
        <v>223.464</v>
      </c>
      <c r="EH169">
        <v>216.21199999999999</v>
      </c>
      <c r="EI169">
        <v>7.2522500000000001</v>
      </c>
      <c r="EJ169">
        <v>0</v>
      </c>
      <c r="EK169">
        <v>0</v>
      </c>
      <c r="EM169">
        <v>0</v>
      </c>
      <c r="EN169">
        <v>0</v>
      </c>
      <c r="EP169">
        <v>0</v>
      </c>
      <c r="EQ169" s="69">
        <v>4.5781600000000002E-5</v>
      </c>
      <c r="ER169">
        <v>91.915199999999999</v>
      </c>
      <c r="ES169">
        <v>33.262999999999998</v>
      </c>
      <c r="ET169">
        <v>1.07481</v>
      </c>
      <c r="EU169">
        <v>43.936</v>
      </c>
      <c r="EV169">
        <v>0</v>
      </c>
      <c r="EW169">
        <v>91.258399999999995</v>
      </c>
      <c r="EX169">
        <v>261.447</v>
      </c>
      <c r="EY169">
        <v>274.91199999999998</v>
      </c>
      <c r="EZ169">
        <v>0</v>
      </c>
      <c r="FA169">
        <v>0</v>
      </c>
      <c r="FB169">
        <v>0</v>
      </c>
      <c r="FC169">
        <v>0</v>
      </c>
      <c r="FD169">
        <v>0</v>
      </c>
      <c r="FE169">
        <v>536.36</v>
      </c>
      <c r="FF169" s="69">
        <v>2.41987E-13</v>
      </c>
      <c r="FG169">
        <v>91.454499999999996</v>
      </c>
      <c r="FH169">
        <v>36.811599999999999</v>
      </c>
      <c r="FI169">
        <v>19.5579</v>
      </c>
      <c r="FJ169">
        <v>32.207999999999998</v>
      </c>
      <c r="FK169">
        <v>16.480499999999999</v>
      </c>
      <c r="FL169">
        <v>91.258499999999998</v>
      </c>
      <c r="FM169">
        <v>287.77100000000002</v>
      </c>
      <c r="FN169">
        <v>274.91199999999998</v>
      </c>
      <c r="FO169">
        <v>0</v>
      </c>
      <c r="FP169">
        <v>0</v>
      </c>
      <c r="FQ169">
        <v>0</v>
      </c>
      <c r="FR169">
        <v>0</v>
      </c>
      <c r="FS169">
        <v>0</v>
      </c>
      <c r="FT169">
        <v>562.68299999999999</v>
      </c>
      <c r="FU169" t="s">
        <v>642</v>
      </c>
      <c r="FV169" t="s">
        <v>622</v>
      </c>
      <c r="FW169" t="s">
        <v>528</v>
      </c>
      <c r="FX169" t="s">
        <v>115</v>
      </c>
      <c r="FY169" t="s">
        <v>530</v>
      </c>
      <c r="FZ169" t="s">
        <v>116</v>
      </c>
      <c r="GA169" t="s">
        <v>549</v>
      </c>
      <c r="GB169" t="s">
        <v>650</v>
      </c>
      <c r="GC169">
        <v>2.9978999999999999E-2</v>
      </c>
      <c r="GD169">
        <v>74.717500000000001</v>
      </c>
      <c r="GE169">
        <v>44.387799999999999</v>
      </c>
      <c r="GF169">
        <v>0.57579800000000003</v>
      </c>
      <c r="GG169">
        <v>48.998100000000001</v>
      </c>
      <c r="GH169">
        <v>0</v>
      </c>
      <c r="GI169">
        <v>105.15900000000001</v>
      </c>
      <c r="GJ169">
        <v>273.88</v>
      </c>
      <c r="GK169">
        <v>366.048</v>
      </c>
      <c r="GL169">
        <v>0</v>
      </c>
      <c r="GM169">
        <v>0</v>
      </c>
      <c r="GN169">
        <v>0</v>
      </c>
      <c r="GO169">
        <v>0</v>
      </c>
      <c r="GP169">
        <v>0</v>
      </c>
      <c r="GQ169">
        <v>639.92999999999995</v>
      </c>
      <c r="GR169">
        <v>108.006</v>
      </c>
      <c r="GS169">
        <v>0</v>
      </c>
      <c r="GT169">
        <v>0</v>
      </c>
      <c r="GU169">
        <v>0</v>
      </c>
      <c r="GV169">
        <v>0</v>
      </c>
      <c r="GW169">
        <v>29.444099999999999</v>
      </c>
      <c r="GX169">
        <v>0</v>
      </c>
      <c r="GY169">
        <v>137.44999999999999</v>
      </c>
      <c r="GZ169">
        <v>0</v>
      </c>
      <c r="HA169">
        <v>0</v>
      </c>
      <c r="HB169">
        <v>0</v>
      </c>
      <c r="HC169">
        <v>0</v>
      </c>
      <c r="HD169">
        <v>137.44999999999999</v>
      </c>
      <c r="HE169">
        <v>2.54477E-2</v>
      </c>
      <c r="HF169">
        <v>53.103700000000003</v>
      </c>
      <c r="HG169">
        <v>53.316200000000002</v>
      </c>
      <c r="HH169">
        <v>8.2449200000000005</v>
      </c>
      <c r="HI169">
        <v>23.3855</v>
      </c>
      <c r="HJ169">
        <v>22.072500000000002</v>
      </c>
      <c r="HK169">
        <v>105.15900000000001</v>
      </c>
      <c r="HL169">
        <v>265.31</v>
      </c>
      <c r="HM169">
        <v>366.048</v>
      </c>
      <c r="HN169">
        <v>0</v>
      </c>
      <c r="HO169">
        <v>0</v>
      </c>
      <c r="HP169">
        <v>0</v>
      </c>
      <c r="HQ169">
        <v>0</v>
      </c>
      <c r="HR169">
        <v>0</v>
      </c>
      <c r="HS169">
        <v>631.36</v>
      </c>
      <c r="HT169">
        <v>97.758700000000005</v>
      </c>
      <c r="HU169">
        <v>0</v>
      </c>
      <c r="HV169">
        <v>0</v>
      </c>
      <c r="HW169">
        <v>0</v>
      </c>
      <c r="HX169">
        <v>0</v>
      </c>
      <c r="HY169">
        <v>0</v>
      </c>
      <c r="HZ169">
        <v>0</v>
      </c>
      <c r="IA169">
        <v>97.76</v>
      </c>
      <c r="IB169">
        <v>0</v>
      </c>
      <c r="IC169">
        <v>0</v>
      </c>
      <c r="ID169">
        <v>0</v>
      </c>
      <c r="IE169">
        <v>0</v>
      </c>
      <c r="IF169">
        <v>97.76</v>
      </c>
    </row>
    <row r="170" spans="1:240" x14ac:dyDescent="0.3">
      <c r="A170" s="67">
        <v>43887.564942129633</v>
      </c>
      <c r="B170" t="s">
        <v>372</v>
      </c>
      <c r="C170" t="s">
        <v>372</v>
      </c>
      <c r="D170" t="s">
        <v>276</v>
      </c>
      <c r="E170">
        <v>498589</v>
      </c>
      <c r="F170">
        <v>498589</v>
      </c>
      <c r="G170" t="s">
        <v>112</v>
      </c>
      <c r="H170" s="68">
        <v>0.25138888888888888</v>
      </c>
      <c r="I170" t="s">
        <v>118</v>
      </c>
      <c r="J170">
        <v>3.47</v>
      </c>
      <c r="K170" t="s">
        <v>114</v>
      </c>
      <c r="L170" t="s">
        <v>114</v>
      </c>
      <c r="M170" t="s">
        <v>533</v>
      </c>
      <c r="N170">
        <v>126.83</v>
      </c>
      <c r="O170">
        <v>369083</v>
      </c>
      <c r="P170">
        <v>242373</v>
      </c>
      <c r="Q170">
        <v>2654</v>
      </c>
      <c r="R170">
        <v>258427</v>
      </c>
      <c r="S170">
        <v>0</v>
      </c>
      <c r="T170">
        <v>582833</v>
      </c>
      <c r="U170" s="69">
        <v>1455500</v>
      </c>
      <c r="V170" s="69">
        <v>2135580</v>
      </c>
      <c r="W170">
        <v>0</v>
      </c>
      <c r="X170">
        <v>0</v>
      </c>
      <c r="Y170">
        <v>0</v>
      </c>
      <c r="Z170">
        <v>0</v>
      </c>
      <c r="AA170">
        <v>0</v>
      </c>
      <c r="AB170" s="69">
        <v>3591080</v>
      </c>
      <c r="AC170">
        <v>19492.900000000001</v>
      </c>
      <c r="AD170">
        <v>0</v>
      </c>
      <c r="AE170">
        <v>0</v>
      </c>
      <c r="AF170">
        <v>0</v>
      </c>
      <c r="AG170">
        <v>0</v>
      </c>
      <c r="AH170">
        <v>5548.13</v>
      </c>
      <c r="AI170">
        <v>0</v>
      </c>
      <c r="AJ170">
        <v>25041.1</v>
      </c>
      <c r="AK170">
        <v>0</v>
      </c>
      <c r="AL170">
        <v>0</v>
      </c>
      <c r="AM170">
        <v>0</v>
      </c>
      <c r="AN170">
        <v>0</v>
      </c>
      <c r="AO170">
        <v>25041.1</v>
      </c>
      <c r="AP170">
        <v>0</v>
      </c>
      <c r="AQ170">
        <v>0</v>
      </c>
      <c r="AR170">
        <v>0</v>
      </c>
      <c r="AS170">
        <v>0</v>
      </c>
      <c r="AT170">
        <v>0</v>
      </c>
      <c r="AU170">
        <v>0</v>
      </c>
      <c r="AV170">
        <v>0</v>
      </c>
      <c r="AW170">
        <v>0</v>
      </c>
      <c r="AX170">
        <v>0</v>
      </c>
      <c r="AY170">
        <v>0</v>
      </c>
      <c r="AZ170">
        <v>0</v>
      </c>
      <c r="BA170">
        <v>0</v>
      </c>
      <c r="BB170">
        <v>0</v>
      </c>
      <c r="BC170">
        <v>7.54758</v>
      </c>
      <c r="BD170">
        <v>23.330400000000001</v>
      </c>
      <c r="BE170">
        <v>14.1412</v>
      </c>
      <c r="BF170">
        <v>0.18657299999999999</v>
      </c>
      <c r="BG170">
        <v>14.611800000000001</v>
      </c>
      <c r="BH170">
        <v>2.0074200000000002</v>
      </c>
      <c r="BI170">
        <v>34.267699999999998</v>
      </c>
      <c r="BJ170">
        <v>96.092799999999997</v>
      </c>
      <c r="BK170">
        <v>123.904</v>
      </c>
      <c r="BL170">
        <v>0</v>
      </c>
      <c r="BM170">
        <v>0</v>
      </c>
      <c r="BN170">
        <v>0</v>
      </c>
      <c r="BO170">
        <v>0</v>
      </c>
      <c r="BP170">
        <v>0</v>
      </c>
      <c r="BQ170">
        <v>219.99600000000001</v>
      </c>
      <c r="BR170">
        <v>210.44800000000001</v>
      </c>
      <c r="BS170">
        <v>9.5487800000000007</v>
      </c>
      <c r="BT170">
        <v>0</v>
      </c>
      <c r="BU170">
        <v>0</v>
      </c>
      <c r="BW170">
        <v>0</v>
      </c>
      <c r="BX170">
        <v>0</v>
      </c>
      <c r="BZ170">
        <v>0</v>
      </c>
      <c r="CA170" t="s">
        <v>114</v>
      </c>
      <c r="CB170" t="s">
        <v>114</v>
      </c>
      <c r="CC170" t="s">
        <v>552</v>
      </c>
      <c r="CD170">
        <v>111.16800000000001</v>
      </c>
      <c r="CE170">
        <v>281071</v>
      </c>
      <c r="CF170">
        <v>299070</v>
      </c>
      <c r="CG170">
        <v>42243.3</v>
      </c>
      <c r="CH170">
        <v>128805</v>
      </c>
      <c r="CI170">
        <v>127031</v>
      </c>
      <c r="CJ170">
        <v>582835</v>
      </c>
      <c r="CK170" s="69">
        <v>1461170</v>
      </c>
      <c r="CL170" s="69">
        <v>2135580</v>
      </c>
      <c r="CM170">
        <v>0</v>
      </c>
      <c r="CN170">
        <v>0</v>
      </c>
      <c r="CO170">
        <v>0</v>
      </c>
      <c r="CP170">
        <v>0</v>
      </c>
      <c r="CQ170">
        <v>0</v>
      </c>
      <c r="CR170" s="69">
        <v>3596750</v>
      </c>
      <c r="CS170">
        <v>18420.599999999999</v>
      </c>
      <c r="CT170">
        <v>0</v>
      </c>
      <c r="CU170">
        <v>0</v>
      </c>
      <c r="CV170">
        <v>0</v>
      </c>
      <c r="CW170">
        <v>0</v>
      </c>
      <c r="CX170">
        <v>0</v>
      </c>
      <c r="CY170">
        <v>0</v>
      </c>
      <c r="CZ170">
        <v>18420.599999999999</v>
      </c>
      <c r="DA170">
        <v>0</v>
      </c>
      <c r="DB170">
        <v>0</v>
      </c>
      <c r="DC170">
        <v>0</v>
      </c>
      <c r="DD170">
        <v>0</v>
      </c>
      <c r="DE170">
        <v>18420.599999999999</v>
      </c>
      <c r="DF170">
        <v>0</v>
      </c>
      <c r="DG170">
        <v>0</v>
      </c>
      <c r="DH170">
        <v>0</v>
      </c>
      <c r="DI170">
        <v>0</v>
      </c>
      <c r="DJ170">
        <v>0</v>
      </c>
      <c r="DK170">
        <v>0</v>
      </c>
      <c r="DL170">
        <v>0</v>
      </c>
      <c r="DM170">
        <v>0</v>
      </c>
      <c r="DN170">
        <v>0</v>
      </c>
      <c r="DO170">
        <v>0</v>
      </c>
      <c r="DP170">
        <v>0</v>
      </c>
      <c r="DQ170">
        <v>0</v>
      </c>
      <c r="DR170">
        <v>0</v>
      </c>
      <c r="DS170">
        <v>7.2577100000000003</v>
      </c>
      <c r="DT170">
        <v>21.4466</v>
      </c>
      <c r="DU170">
        <v>17.818999999999999</v>
      </c>
      <c r="DV170">
        <v>3.26756</v>
      </c>
      <c r="DW170">
        <v>8.2396899999999995</v>
      </c>
      <c r="DX170">
        <v>7.2618400000000003</v>
      </c>
      <c r="DY170">
        <v>34.267800000000001</v>
      </c>
      <c r="DZ170">
        <v>99.560199999999995</v>
      </c>
      <c r="EA170">
        <v>123.904</v>
      </c>
      <c r="EB170">
        <v>0</v>
      </c>
      <c r="EC170">
        <v>0</v>
      </c>
      <c r="ED170">
        <v>0</v>
      </c>
      <c r="EE170">
        <v>0</v>
      </c>
      <c r="EF170">
        <v>0</v>
      </c>
      <c r="EG170">
        <v>223.464</v>
      </c>
      <c r="EH170">
        <v>216.21199999999999</v>
      </c>
      <c r="EI170">
        <v>7.2522500000000001</v>
      </c>
      <c r="EJ170">
        <v>0</v>
      </c>
      <c r="EK170">
        <v>0</v>
      </c>
      <c r="EM170">
        <v>0</v>
      </c>
      <c r="EN170">
        <v>0</v>
      </c>
      <c r="EP170">
        <v>0</v>
      </c>
      <c r="EQ170" s="69">
        <v>2.7631399999999999E-17</v>
      </c>
      <c r="ER170">
        <v>92.0732</v>
      </c>
      <c r="ES170">
        <v>33.354300000000002</v>
      </c>
      <c r="ET170">
        <v>1.07934</v>
      </c>
      <c r="EU170">
        <v>43.346899999999998</v>
      </c>
      <c r="EV170">
        <v>0</v>
      </c>
      <c r="EW170">
        <v>91.258399999999995</v>
      </c>
      <c r="EX170">
        <v>261.11200000000002</v>
      </c>
      <c r="EY170">
        <v>274.91199999999998</v>
      </c>
      <c r="EZ170">
        <v>0</v>
      </c>
      <c r="FA170">
        <v>0</v>
      </c>
      <c r="FB170">
        <v>0</v>
      </c>
      <c r="FC170">
        <v>0</v>
      </c>
      <c r="FD170">
        <v>0</v>
      </c>
      <c r="FE170">
        <v>536.024</v>
      </c>
      <c r="FF170" s="69">
        <v>2.41987E-13</v>
      </c>
      <c r="FG170">
        <v>91.454499999999996</v>
      </c>
      <c r="FH170">
        <v>36.811599999999999</v>
      </c>
      <c r="FI170">
        <v>19.5579</v>
      </c>
      <c r="FJ170">
        <v>32.207999999999998</v>
      </c>
      <c r="FK170">
        <v>16.480499999999999</v>
      </c>
      <c r="FL170">
        <v>91.258499999999998</v>
      </c>
      <c r="FM170">
        <v>287.77100000000002</v>
      </c>
      <c r="FN170">
        <v>274.91199999999998</v>
      </c>
      <c r="FO170">
        <v>0</v>
      </c>
      <c r="FP170">
        <v>0</v>
      </c>
      <c r="FQ170">
        <v>0</v>
      </c>
      <c r="FR170">
        <v>0</v>
      </c>
      <c r="FS170">
        <v>0</v>
      </c>
      <c r="FT170">
        <v>562.68299999999999</v>
      </c>
      <c r="FU170" t="s">
        <v>642</v>
      </c>
      <c r="FV170" t="s">
        <v>622</v>
      </c>
      <c r="FW170" t="s">
        <v>528</v>
      </c>
      <c r="FX170" t="s">
        <v>115</v>
      </c>
      <c r="FY170" t="s">
        <v>530</v>
      </c>
      <c r="FZ170" t="s">
        <v>116</v>
      </c>
      <c r="GA170" t="s">
        <v>549</v>
      </c>
      <c r="GB170" t="s">
        <v>650</v>
      </c>
      <c r="GC170">
        <v>2.87123E-2</v>
      </c>
      <c r="GD170">
        <v>73.962400000000002</v>
      </c>
      <c r="GE170">
        <v>44.581899999999997</v>
      </c>
      <c r="GF170">
        <v>0.58287199999999995</v>
      </c>
      <c r="GG170">
        <v>48.576999999999998</v>
      </c>
      <c r="GH170">
        <v>0</v>
      </c>
      <c r="GI170">
        <v>105.15900000000001</v>
      </c>
      <c r="GJ170">
        <v>272.89</v>
      </c>
      <c r="GK170">
        <v>366.048</v>
      </c>
      <c r="GL170">
        <v>0</v>
      </c>
      <c r="GM170">
        <v>0</v>
      </c>
      <c r="GN170">
        <v>0</v>
      </c>
      <c r="GO170">
        <v>0</v>
      </c>
      <c r="GP170">
        <v>0</v>
      </c>
      <c r="GQ170">
        <v>638.94000000000005</v>
      </c>
      <c r="GR170">
        <v>103.45</v>
      </c>
      <c r="GS170">
        <v>0</v>
      </c>
      <c r="GT170">
        <v>0</v>
      </c>
      <c r="GU170">
        <v>0</v>
      </c>
      <c r="GV170">
        <v>0</v>
      </c>
      <c r="GW170">
        <v>29.444099999999999</v>
      </c>
      <c r="GX170">
        <v>0</v>
      </c>
      <c r="GY170">
        <v>132.88999999999999</v>
      </c>
      <c r="GZ170">
        <v>0</v>
      </c>
      <c r="HA170">
        <v>0</v>
      </c>
      <c r="HB170">
        <v>0</v>
      </c>
      <c r="HC170">
        <v>0</v>
      </c>
      <c r="HD170">
        <v>132.88999999999999</v>
      </c>
      <c r="HE170">
        <v>2.54477E-2</v>
      </c>
      <c r="HF170">
        <v>53.103700000000003</v>
      </c>
      <c r="HG170">
        <v>53.316200000000002</v>
      </c>
      <c r="HH170">
        <v>8.2449200000000005</v>
      </c>
      <c r="HI170">
        <v>23.3855</v>
      </c>
      <c r="HJ170">
        <v>22.072500000000002</v>
      </c>
      <c r="HK170">
        <v>105.15900000000001</v>
      </c>
      <c r="HL170">
        <v>265.31</v>
      </c>
      <c r="HM170">
        <v>366.048</v>
      </c>
      <c r="HN170">
        <v>0</v>
      </c>
      <c r="HO170">
        <v>0</v>
      </c>
      <c r="HP170">
        <v>0</v>
      </c>
      <c r="HQ170">
        <v>0</v>
      </c>
      <c r="HR170">
        <v>0</v>
      </c>
      <c r="HS170">
        <v>631.36</v>
      </c>
      <c r="HT170">
        <v>97.758700000000005</v>
      </c>
      <c r="HU170">
        <v>0</v>
      </c>
      <c r="HV170">
        <v>0</v>
      </c>
      <c r="HW170">
        <v>0</v>
      </c>
      <c r="HX170">
        <v>0</v>
      </c>
      <c r="HY170">
        <v>0</v>
      </c>
      <c r="HZ170">
        <v>0</v>
      </c>
      <c r="IA170">
        <v>97.76</v>
      </c>
      <c r="IB170">
        <v>0</v>
      </c>
      <c r="IC170">
        <v>0</v>
      </c>
      <c r="ID170">
        <v>0</v>
      </c>
      <c r="IE170">
        <v>0</v>
      </c>
      <c r="IF170">
        <v>97.76</v>
      </c>
    </row>
    <row r="171" spans="1:240" x14ac:dyDescent="0.3">
      <c r="A171" s="67">
        <v>43887.57</v>
      </c>
      <c r="B171" t="s">
        <v>373</v>
      </c>
      <c r="C171" t="s">
        <v>373</v>
      </c>
      <c r="D171" t="s">
        <v>276</v>
      </c>
      <c r="E171">
        <v>498589</v>
      </c>
      <c r="F171">
        <v>498589</v>
      </c>
      <c r="G171" t="s">
        <v>112</v>
      </c>
      <c r="H171" s="68">
        <v>0.30069444444444443</v>
      </c>
      <c r="I171" t="s">
        <v>113</v>
      </c>
      <c r="J171">
        <v>-10.220000000000001</v>
      </c>
      <c r="K171" t="s">
        <v>114</v>
      </c>
      <c r="L171" t="s">
        <v>114</v>
      </c>
      <c r="M171" t="s">
        <v>612</v>
      </c>
      <c r="N171">
        <v>169.36799999999999</v>
      </c>
      <c r="O171">
        <v>457791</v>
      </c>
      <c r="P171">
        <v>298804</v>
      </c>
      <c r="Q171">
        <v>3769.42</v>
      </c>
      <c r="R171">
        <v>231589</v>
      </c>
      <c r="S171">
        <v>0</v>
      </c>
      <c r="T171">
        <v>582833</v>
      </c>
      <c r="U171" s="69">
        <v>1574960</v>
      </c>
      <c r="V171" s="69">
        <v>2135580</v>
      </c>
      <c r="W171">
        <v>0</v>
      </c>
      <c r="X171">
        <v>0</v>
      </c>
      <c r="Y171">
        <v>0</v>
      </c>
      <c r="Z171">
        <v>0</v>
      </c>
      <c r="AA171">
        <v>0</v>
      </c>
      <c r="AB171" s="69">
        <v>3710540</v>
      </c>
      <c r="AC171">
        <v>25833.3</v>
      </c>
      <c r="AD171">
        <v>0</v>
      </c>
      <c r="AE171">
        <v>0</v>
      </c>
      <c r="AF171">
        <v>0</v>
      </c>
      <c r="AG171">
        <v>0</v>
      </c>
      <c r="AH171">
        <v>5548.14</v>
      </c>
      <c r="AI171">
        <v>0</v>
      </c>
      <c r="AJ171">
        <v>31381.5</v>
      </c>
      <c r="AK171">
        <v>0</v>
      </c>
      <c r="AL171">
        <v>0</v>
      </c>
      <c r="AM171">
        <v>0</v>
      </c>
      <c r="AN171">
        <v>0</v>
      </c>
      <c r="AO171">
        <v>31381.5</v>
      </c>
      <c r="AP171">
        <v>0</v>
      </c>
      <c r="AQ171">
        <v>0</v>
      </c>
      <c r="AR171">
        <v>0</v>
      </c>
      <c r="AS171">
        <v>0</v>
      </c>
      <c r="AT171">
        <v>0</v>
      </c>
      <c r="AU171">
        <v>0</v>
      </c>
      <c r="AV171">
        <v>0</v>
      </c>
      <c r="AW171">
        <v>0</v>
      </c>
      <c r="AX171">
        <v>0</v>
      </c>
      <c r="AY171">
        <v>0</v>
      </c>
      <c r="AZ171">
        <v>0</v>
      </c>
      <c r="BA171">
        <v>0</v>
      </c>
      <c r="BB171">
        <v>0</v>
      </c>
      <c r="BC171">
        <v>9.8510799999999996</v>
      </c>
      <c r="BD171">
        <v>32.398600000000002</v>
      </c>
      <c r="BE171">
        <v>17.284400000000002</v>
      </c>
      <c r="BF171">
        <v>0.30979099999999998</v>
      </c>
      <c r="BG171">
        <v>13.667299999999999</v>
      </c>
      <c r="BH171">
        <v>2.0074299999999998</v>
      </c>
      <c r="BI171">
        <v>34.267699999999998</v>
      </c>
      <c r="BJ171">
        <v>109.786</v>
      </c>
      <c r="BK171">
        <v>123.904</v>
      </c>
      <c r="BL171">
        <v>0</v>
      </c>
      <c r="BM171">
        <v>0</v>
      </c>
      <c r="BN171">
        <v>0</v>
      </c>
      <c r="BO171">
        <v>0</v>
      </c>
      <c r="BP171">
        <v>0</v>
      </c>
      <c r="BQ171">
        <v>233.69</v>
      </c>
      <c r="BR171">
        <v>221.84</v>
      </c>
      <c r="BS171">
        <v>11.8498</v>
      </c>
      <c r="BT171">
        <v>0</v>
      </c>
      <c r="BU171">
        <v>550</v>
      </c>
      <c r="BV171" t="s">
        <v>230</v>
      </c>
      <c r="BW171">
        <v>3</v>
      </c>
      <c r="BX171">
        <v>0.5</v>
      </c>
      <c r="BY171" t="s">
        <v>305</v>
      </c>
      <c r="BZ171">
        <v>0</v>
      </c>
      <c r="CA171" t="s">
        <v>114</v>
      </c>
      <c r="CB171" t="s">
        <v>114</v>
      </c>
      <c r="CC171" t="s">
        <v>552</v>
      </c>
      <c r="CD171">
        <v>111.16800000000001</v>
      </c>
      <c r="CE171">
        <v>281071</v>
      </c>
      <c r="CF171">
        <v>299070</v>
      </c>
      <c r="CG171">
        <v>42243.3</v>
      </c>
      <c r="CH171">
        <v>128805</v>
      </c>
      <c r="CI171">
        <v>127031</v>
      </c>
      <c r="CJ171">
        <v>582835</v>
      </c>
      <c r="CK171" s="69">
        <v>1461170</v>
      </c>
      <c r="CL171" s="69">
        <v>2135580</v>
      </c>
      <c r="CM171">
        <v>0</v>
      </c>
      <c r="CN171">
        <v>0</v>
      </c>
      <c r="CO171">
        <v>0</v>
      </c>
      <c r="CP171">
        <v>0</v>
      </c>
      <c r="CQ171">
        <v>0</v>
      </c>
      <c r="CR171" s="69">
        <v>3596750</v>
      </c>
      <c r="CS171">
        <v>18420.599999999999</v>
      </c>
      <c r="CT171">
        <v>0</v>
      </c>
      <c r="CU171">
        <v>0</v>
      </c>
      <c r="CV171">
        <v>0</v>
      </c>
      <c r="CW171">
        <v>0</v>
      </c>
      <c r="CX171">
        <v>0</v>
      </c>
      <c r="CY171">
        <v>0</v>
      </c>
      <c r="CZ171">
        <v>18420.599999999999</v>
      </c>
      <c r="DA171">
        <v>0</v>
      </c>
      <c r="DB171">
        <v>0</v>
      </c>
      <c r="DC171">
        <v>0</v>
      </c>
      <c r="DD171">
        <v>0</v>
      </c>
      <c r="DE171">
        <v>18420.599999999999</v>
      </c>
      <c r="DF171">
        <v>0</v>
      </c>
      <c r="DG171">
        <v>0</v>
      </c>
      <c r="DH171">
        <v>0</v>
      </c>
      <c r="DI171">
        <v>0</v>
      </c>
      <c r="DJ171">
        <v>0</v>
      </c>
      <c r="DK171">
        <v>0</v>
      </c>
      <c r="DL171">
        <v>0</v>
      </c>
      <c r="DM171">
        <v>0</v>
      </c>
      <c r="DN171">
        <v>0</v>
      </c>
      <c r="DO171">
        <v>0</v>
      </c>
      <c r="DP171">
        <v>0</v>
      </c>
      <c r="DQ171">
        <v>0</v>
      </c>
      <c r="DR171">
        <v>0</v>
      </c>
      <c r="DS171">
        <v>7.2577100000000003</v>
      </c>
      <c r="DT171">
        <v>21.4466</v>
      </c>
      <c r="DU171">
        <v>17.818999999999999</v>
      </c>
      <c r="DV171">
        <v>3.26756</v>
      </c>
      <c r="DW171">
        <v>8.2396899999999995</v>
      </c>
      <c r="DX171">
        <v>7.2618400000000003</v>
      </c>
      <c r="DY171">
        <v>34.267800000000001</v>
      </c>
      <c r="DZ171">
        <v>99.560199999999995</v>
      </c>
      <c r="EA171">
        <v>123.904</v>
      </c>
      <c r="EB171">
        <v>0</v>
      </c>
      <c r="EC171">
        <v>0</v>
      </c>
      <c r="ED171">
        <v>0</v>
      </c>
      <c r="EE171">
        <v>0</v>
      </c>
      <c r="EF171">
        <v>0</v>
      </c>
      <c r="EG171">
        <v>223.464</v>
      </c>
      <c r="EH171">
        <v>216.21199999999999</v>
      </c>
      <c r="EI171">
        <v>7.2522500000000001</v>
      </c>
      <c r="EJ171">
        <v>0</v>
      </c>
      <c r="EK171">
        <v>0</v>
      </c>
      <c r="EM171">
        <v>0</v>
      </c>
      <c r="EN171">
        <v>0</v>
      </c>
      <c r="EP171">
        <v>0</v>
      </c>
      <c r="EQ171">
        <v>5.9960999999999999E-3</v>
      </c>
      <c r="ER171">
        <v>131.64099999999999</v>
      </c>
      <c r="ES171">
        <v>43.167999999999999</v>
      </c>
      <c r="ET171">
        <v>1.6616500000000001</v>
      </c>
      <c r="EU171">
        <v>43.094999999999999</v>
      </c>
      <c r="EV171">
        <v>0</v>
      </c>
      <c r="EW171">
        <v>91.258399999999995</v>
      </c>
      <c r="EX171">
        <v>310.83</v>
      </c>
      <c r="EY171">
        <v>274.91199999999998</v>
      </c>
      <c r="EZ171">
        <v>0</v>
      </c>
      <c r="FA171">
        <v>0</v>
      </c>
      <c r="FB171">
        <v>0</v>
      </c>
      <c r="FC171">
        <v>0</v>
      </c>
      <c r="FD171">
        <v>0</v>
      </c>
      <c r="FE171">
        <v>585.74199999999996</v>
      </c>
      <c r="FF171" s="69">
        <v>2.41987E-13</v>
      </c>
      <c r="FG171">
        <v>91.454499999999996</v>
      </c>
      <c r="FH171">
        <v>36.811599999999999</v>
      </c>
      <c r="FI171">
        <v>19.5579</v>
      </c>
      <c r="FJ171">
        <v>32.207999999999998</v>
      </c>
      <c r="FK171">
        <v>16.480499999999999</v>
      </c>
      <c r="FL171">
        <v>91.258499999999998</v>
      </c>
      <c r="FM171">
        <v>287.77100000000002</v>
      </c>
      <c r="FN171">
        <v>274.91199999999998</v>
      </c>
      <c r="FO171">
        <v>0</v>
      </c>
      <c r="FP171">
        <v>0</v>
      </c>
      <c r="FQ171">
        <v>0</v>
      </c>
      <c r="FR171">
        <v>0</v>
      </c>
      <c r="FS171">
        <v>0</v>
      </c>
      <c r="FT171">
        <v>562.68299999999999</v>
      </c>
      <c r="FU171" t="s">
        <v>642</v>
      </c>
      <c r="FV171" t="s">
        <v>622</v>
      </c>
      <c r="FW171" t="s">
        <v>528</v>
      </c>
      <c r="FX171" t="s">
        <v>115</v>
      </c>
      <c r="FY171" t="s">
        <v>530</v>
      </c>
      <c r="FZ171" t="s">
        <v>116</v>
      </c>
      <c r="GA171" t="s">
        <v>549</v>
      </c>
      <c r="GB171" t="s">
        <v>650</v>
      </c>
      <c r="GC171">
        <v>3.5608800000000003E-2</v>
      </c>
      <c r="GD171">
        <v>84.387200000000007</v>
      </c>
      <c r="GE171">
        <v>55.674500000000002</v>
      </c>
      <c r="GF171">
        <v>0.73275000000000001</v>
      </c>
      <c r="GG171">
        <v>42.959699999999998</v>
      </c>
      <c r="GH171">
        <v>0</v>
      </c>
      <c r="GI171">
        <v>105.15900000000001</v>
      </c>
      <c r="GJ171">
        <v>288.95</v>
      </c>
      <c r="GK171">
        <v>366.048</v>
      </c>
      <c r="GL171">
        <v>0</v>
      </c>
      <c r="GM171">
        <v>0</v>
      </c>
      <c r="GN171">
        <v>0</v>
      </c>
      <c r="GO171">
        <v>0</v>
      </c>
      <c r="GP171">
        <v>0</v>
      </c>
      <c r="GQ171">
        <v>655</v>
      </c>
      <c r="GR171">
        <v>137.09800000000001</v>
      </c>
      <c r="GS171">
        <v>0</v>
      </c>
      <c r="GT171">
        <v>0</v>
      </c>
      <c r="GU171">
        <v>0</v>
      </c>
      <c r="GV171">
        <v>0</v>
      </c>
      <c r="GW171">
        <v>29.444199999999999</v>
      </c>
      <c r="GX171">
        <v>0</v>
      </c>
      <c r="GY171">
        <v>166.54</v>
      </c>
      <c r="GZ171">
        <v>0</v>
      </c>
      <c r="HA171">
        <v>0</v>
      </c>
      <c r="HB171">
        <v>0</v>
      </c>
      <c r="HC171">
        <v>0</v>
      </c>
      <c r="HD171">
        <v>166.54</v>
      </c>
      <c r="HE171">
        <v>2.54477E-2</v>
      </c>
      <c r="HF171">
        <v>53.103700000000003</v>
      </c>
      <c r="HG171">
        <v>53.316200000000002</v>
      </c>
      <c r="HH171">
        <v>8.2449200000000005</v>
      </c>
      <c r="HI171">
        <v>23.3855</v>
      </c>
      <c r="HJ171">
        <v>22.072500000000002</v>
      </c>
      <c r="HK171">
        <v>105.15900000000001</v>
      </c>
      <c r="HL171">
        <v>265.31</v>
      </c>
      <c r="HM171">
        <v>366.048</v>
      </c>
      <c r="HN171">
        <v>0</v>
      </c>
      <c r="HO171">
        <v>0</v>
      </c>
      <c r="HP171">
        <v>0</v>
      </c>
      <c r="HQ171">
        <v>0</v>
      </c>
      <c r="HR171">
        <v>0</v>
      </c>
      <c r="HS171">
        <v>631.36</v>
      </c>
      <c r="HT171">
        <v>97.758700000000005</v>
      </c>
      <c r="HU171">
        <v>0</v>
      </c>
      <c r="HV171">
        <v>0</v>
      </c>
      <c r="HW171">
        <v>0</v>
      </c>
      <c r="HX171">
        <v>0</v>
      </c>
      <c r="HY171">
        <v>0</v>
      </c>
      <c r="HZ171">
        <v>0</v>
      </c>
      <c r="IA171">
        <v>97.76</v>
      </c>
      <c r="IB171">
        <v>0</v>
      </c>
      <c r="IC171">
        <v>0</v>
      </c>
      <c r="ID171">
        <v>0</v>
      </c>
      <c r="IE171">
        <v>0</v>
      </c>
      <c r="IF171">
        <v>97.76</v>
      </c>
    </row>
    <row r="172" spans="1:240" x14ac:dyDescent="0.3">
      <c r="A172" s="67">
        <v>43887.57440972222</v>
      </c>
      <c r="B172" t="s">
        <v>374</v>
      </c>
      <c r="C172" t="s">
        <v>374</v>
      </c>
      <c r="D172" t="s">
        <v>276</v>
      </c>
      <c r="E172">
        <v>498589</v>
      </c>
      <c r="F172">
        <v>498589</v>
      </c>
      <c r="G172" t="s">
        <v>112</v>
      </c>
      <c r="H172" s="68">
        <v>0.26250000000000001</v>
      </c>
      <c r="I172" t="s">
        <v>113</v>
      </c>
      <c r="J172">
        <v>-12.8</v>
      </c>
      <c r="K172" t="s">
        <v>114</v>
      </c>
      <c r="L172" t="s">
        <v>114</v>
      </c>
      <c r="M172" t="s">
        <v>602</v>
      </c>
      <c r="N172">
        <v>179.19800000000001</v>
      </c>
      <c r="O172">
        <v>461469</v>
      </c>
      <c r="P172">
        <v>298792</v>
      </c>
      <c r="Q172">
        <v>3611.55</v>
      </c>
      <c r="R172">
        <v>260342</v>
      </c>
      <c r="S172">
        <v>0</v>
      </c>
      <c r="T172">
        <v>582833</v>
      </c>
      <c r="U172" s="69">
        <v>1607230</v>
      </c>
      <c r="V172" s="69">
        <v>2135580</v>
      </c>
      <c r="W172">
        <v>0</v>
      </c>
      <c r="X172">
        <v>0</v>
      </c>
      <c r="Y172">
        <v>0</v>
      </c>
      <c r="Z172">
        <v>0</v>
      </c>
      <c r="AA172">
        <v>0</v>
      </c>
      <c r="AB172" s="69">
        <v>3742810</v>
      </c>
      <c r="AC172">
        <v>27342.9</v>
      </c>
      <c r="AD172">
        <v>0</v>
      </c>
      <c r="AE172">
        <v>0</v>
      </c>
      <c r="AF172">
        <v>0</v>
      </c>
      <c r="AG172">
        <v>0</v>
      </c>
      <c r="AH172">
        <v>5548.14</v>
      </c>
      <c r="AI172">
        <v>0</v>
      </c>
      <c r="AJ172">
        <v>32891</v>
      </c>
      <c r="AK172">
        <v>0</v>
      </c>
      <c r="AL172">
        <v>0</v>
      </c>
      <c r="AM172">
        <v>0</v>
      </c>
      <c r="AN172">
        <v>0</v>
      </c>
      <c r="AO172">
        <v>32891</v>
      </c>
      <c r="AP172">
        <v>0</v>
      </c>
      <c r="AQ172">
        <v>0</v>
      </c>
      <c r="AR172">
        <v>0</v>
      </c>
      <c r="AS172">
        <v>0</v>
      </c>
      <c r="AT172">
        <v>0</v>
      </c>
      <c r="AU172">
        <v>0</v>
      </c>
      <c r="AV172">
        <v>0</v>
      </c>
      <c r="AW172">
        <v>0</v>
      </c>
      <c r="AX172">
        <v>0</v>
      </c>
      <c r="AY172">
        <v>0</v>
      </c>
      <c r="AZ172">
        <v>0</v>
      </c>
      <c r="BA172">
        <v>0</v>
      </c>
      <c r="BB172">
        <v>0</v>
      </c>
      <c r="BC172">
        <v>10.329800000000001</v>
      </c>
      <c r="BD172">
        <v>32.7453</v>
      </c>
      <c r="BE172">
        <v>17.2821</v>
      </c>
      <c r="BF172">
        <v>0.30082599999999998</v>
      </c>
      <c r="BG172">
        <v>15.432</v>
      </c>
      <c r="BH172">
        <v>2.0074200000000002</v>
      </c>
      <c r="BI172">
        <v>34.267699999999998</v>
      </c>
      <c r="BJ172">
        <v>112.36499999999999</v>
      </c>
      <c r="BK172">
        <v>123.904</v>
      </c>
      <c r="BL172">
        <v>0</v>
      </c>
      <c r="BM172">
        <v>0</v>
      </c>
      <c r="BN172">
        <v>0</v>
      </c>
      <c r="BO172">
        <v>0</v>
      </c>
      <c r="BP172">
        <v>0</v>
      </c>
      <c r="BQ172">
        <v>236.26900000000001</v>
      </c>
      <c r="BR172">
        <v>223.941</v>
      </c>
      <c r="BS172">
        <v>12.3278</v>
      </c>
      <c r="BT172">
        <v>0</v>
      </c>
      <c r="BU172">
        <v>270</v>
      </c>
      <c r="BV172" t="s">
        <v>152</v>
      </c>
      <c r="BW172">
        <v>2</v>
      </c>
      <c r="BX172">
        <v>0.5</v>
      </c>
      <c r="BY172" t="s">
        <v>305</v>
      </c>
      <c r="BZ172">
        <v>0</v>
      </c>
      <c r="CA172" t="s">
        <v>114</v>
      </c>
      <c r="CB172" t="s">
        <v>114</v>
      </c>
      <c r="CC172" t="s">
        <v>552</v>
      </c>
      <c r="CD172">
        <v>111.16800000000001</v>
      </c>
      <c r="CE172">
        <v>281071</v>
      </c>
      <c r="CF172">
        <v>299070</v>
      </c>
      <c r="CG172">
        <v>42243.3</v>
      </c>
      <c r="CH172">
        <v>128805</v>
      </c>
      <c r="CI172">
        <v>127031</v>
      </c>
      <c r="CJ172">
        <v>582835</v>
      </c>
      <c r="CK172" s="69">
        <v>1461170</v>
      </c>
      <c r="CL172" s="69">
        <v>2135580</v>
      </c>
      <c r="CM172">
        <v>0</v>
      </c>
      <c r="CN172">
        <v>0</v>
      </c>
      <c r="CO172">
        <v>0</v>
      </c>
      <c r="CP172">
        <v>0</v>
      </c>
      <c r="CQ172">
        <v>0</v>
      </c>
      <c r="CR172" s="69">
        <v>3596750</v>
      </c>
      <c r="CS172">
        <v>18420.599999999999</v>
      </c>
      <c r="CT172">
        <v>0</v>
      </c>
      <c r="CU172">
        <v>0</v>
      </c>
      <c r="CV172">
        <v>0</v>
      </c>
      <c r="CW172">
        <v>0</v>
      </c>
      <c r="CX172">
        <v>0</v>
      </c>
      <c r="CY172">
        <v>0</v>
      </c>
      <c r="CZ172">
        <v>18420.599999999999</v>
      </c>
      <c r="DA172">
        <v>0</v>
      </c>
      <c r="DB172">
        <v>0</v>
      </c>
      <c r="DC172">
        <v>0</v>
      </c>
      <c r="DD172">
        <v>0</v>
      </c>
      <c r="DE172">
        <v>18420.599999999999</v>
      </c>
      <c r="DF172">
        <v>0</v>
      </c>
      <c r="DG172">
        <v>0</v>
      </c>
      <c r="DH172">
        <v>0</v>
      </c>
      <c r="DI172">
        <v>0</v>
      </c>
      <c r="DJ172">
        <v>0</v>
      </c>
      <c r="DK172">
        <v>0</v>
      </c>
      <c r="DL172">
        <v>0</v>
      </c>
      <c r="DM172">
        <v>0</v>
      </c>
      <c r="DN172">
        <v>0</v>
      </c>
      <c r="DO172">
        <v>0</v>
      </c>
      <c r="DP172">
        <v>0</v>
      </c>
      <c r="DQ172">
        <v>0</v>
      </c>
      <c r="DR172">
        <v>0</v>
      </c>
      <c r="DS172">
        <v>7.2577100000000003</v>
      </c>
      <c r="DT172">
        <v>21.4466</v>
      </c>
      <c r="DU172">
        <v>17.818999999999999</v>
      </c>
      <c r="DV172">
        <v>3.26756</v>
      </c>
      <c r="DW172">
        <v>8.2396899999999995</v>
      </c>
      <c r="DX172">
        <v>7.2618400000000003</v>
      </c>
      <c r="DY172">
        <v>34.267800000000001</v>
      </c>
      <c r="DZ172">
        <v>99.560199999999995</v>
      </c>
      <c r="EA172">
        <v>123.904</v>
      </c>
      <c r="EB172">
        <v>0</v>
      </c>
      <c r="EC172">
        <v>0</v>
      </c>
      <c r="ED172">
        <v>0</v>
      </c>
      <c r="EE172">
        <v>0</v>
      </c>
      <c r="EF172">
        <v>0</v>
      </c>
      <c r="EG172">
        <v>223.464</v>
      </c>
      <c r="EH172">
        <v>216.21199999999999</v>
      </c>
      <c r="EI172">
        <v>7.2522500000000001</v>
      </c>
      <c r="EJ172">
        <v>0</v>
      </c>
      <c r="EK172">
        <v>0</v>
      </c>
      <c r="EM172">
        <v>0</v>
      </c>
      <c r="EN172">
        <v>0</v>
      </c>
      <c r="EP172">
        <v>0</v>
      </c>
      <c r="EQ172">
        <v>1.19629E-2</v>
      </c>
      <c r="ER172">
        <v>135.44900000000001</v>
      </c>
      <c r="ES172">
        <v>43.158099999999997</v>
      </c>
      <c r="ET172">
        <v>1.6690100000000001</v>
      </c>
      <c r="EU172">
        <v>49.178100000000001</v>
      </c>
      <c r="EV172">
        <v>0</v>
      </c>
      <c r="EW172">
        <v>91.258399999999995</v>
      </c>
      <c r="EX172">
        <v>320.72399999999999</v>
      </c>
      <c r="EY172">
        <v>274.91199999999998</v>
      </c>
      <c r="EZ172">
        <v>0</v>
      </c>
      <c r="FA172">
        <v>0</v>
      </c>
      <c r="FB172">
        <v>0</v>
      </c>
      <c r="FC172">
        <v>0</v>
      </c>
      <c r="FD172">
        <v>0</v>
      </c>
      <c r="FE172">
        <v>595.63699999999994</v>
      </c>
      <c r="FF172" s="69">
        <v>2.41987E-13</v>
      </c>
      <c r="FG172">
        <v>91.454499999999996</v>
      </c>
      <c r="FH172">
        <v>36.811599999999999</v>
      </c>
      <c r="FI172">
        <v>19.5579</v>
      </c>
      <c r="FJ172">
        <v>32.207999999999998</v>
      </c>
      <c r="FK172">
        <v>16.480499999999999</v>
      </c>
      <c r="FL172">
        <v>91.258499999999998</v>
      </c>
      <c r="FM172">
        <v>287.77100000000002</v>
      </c>
      <c r="FN172">
        <v>274.91199999999998</v>
      </c>
      <c r="FO172">
        <v>0</v>
      </c>
      <c r="FP172">
        <v>0</v>
      </c>
      <c r="FQ172">
        <v>0</v>
      </c>
      <c r="FR172">
        <v>0</v>
      </c>
      <c r="FS172">
        <v>0</v>
      </c>
      <c r="FT172">
        <v>562.68299999999999</v>
      </c>
      <c r="FU172" t="s">
        <v>642</v>
      </c>
      <c r="FV172" t="s">
        <v>622</v>
      </c>
      <c r="FW172" t="s">
        <v>528</v>
      </c>
      <c r="FX172" t="s">
        <v>115</v>
      </c>
      <c r="FY172" t="s">
        <v>530</v>
      </c>
      <c r="FZ172" t="s">
        <v>116</v>
      </c>
      <c r="GA172" t="s">
        <v>549</v>
      </c>
      <c r="GB172" t="s">
        <v>650</v>
      </c>
      <c r="GC172">
        <v>3.7715400000000003E-2</v>
      </c>
      <c r="GD172">
        <v>85.426500000000004</v>
      </c>
      <c r="GE172">
        <v>55.668599999999998</v>
      </c>
      <c r="GF172">
        <v>0.70988200000000001</v>
      </c>
      <c r="GG172">
        <v>48.370100000000001</v>
      </c>
      <c r="GH172">
        <v>0</v>
      </c>
      <c r="GI172">
        <v>105.15900000000001</v>
      </c>
      <c r="GJ172">
        <v>295.38</v>
      </c>
      <c r="GK172">
        <v>366.048</v>
      </c>
      <c r="GL172">
        <v>0</v>
      </c>
      <c r="GM172">
        <v>0</v>
      </c>
      <c r="GN172">
        <v>0</v>
      </c>
      <c r="GO172">
        <v>0</v>
      </c>
      <c r="GP172">
        <v>0</v>
      </c>
      <c r="GQ172">
        <v>661.43</v>
      </c>
      <c r="GR172">
        <v>145.11000000000001</v>
      </c>
      <c r="GS172">
        <v>0</v>
      </c>
      <c r="GT172">
        <v>0</v>
      </c>
      <c r="GU172">
        <v>0</v>
      </c>
      <c r="GV172">
        <v>0</v>
      </c>
      <c r="GW172">
        <v>29.444199999999999</v>
      </c>
      <c r="GX172">
        <v>0</v>
      </c>
      <c r="GY172">
        <v>174.55</v>
      </c>
      <c r="GZ172">
        <v>0</v>
      </c>
      <c r="HA172">
        <v>0</v>
      </c>
      <c r="HB172">
        <v>0</v>
      </c>
      <c r="HC172">
        <v>0</v>
      </c>
      <c r="HD172">
        <v>174.55</v>
      </c>
      <c r="HE172">
        <v>2.54477E-2</v>
      </c>
      <c r="HF172">
        <v>53.103700000000003</v>
      </c>
      <c r="HG172">
        <v>53.316200000000002</v>
      </c>
      <c r="HH172">
        <v>8.2449200000000005</v>
      </c>
      <c r="HI172">
        <v>23.3855</v>
      </c>
      <c r="HJ172">
        <v>22.072500000000002</v>
      </c>
      <c r="HK172">
        <v>105.15900000000001</v>
      </c>
      <c r="HL172">
        <v>265.31</v>
      </c>
      <c r="HM172">
        <v>366.048</v>
      </c>
      <c r="HN172">
        <v>0</v>
      </c>
      <c r="HO172">
        <v>0</v>
      </c>
      <c r="HP172">
        <v>0</v>
      </c>
      <c r="HQ172">
        <v>0</v>
      </c>
      <c r="HR172">
        <v>0</v>
      </c>
      <c r="HS172">
        <v>631.36</v>
      </c>
      <c r="HT172">
        <v>97.758700000000005</v>
      </c>
      <c r="HU172">
        <v>0</v>
      </c>
      <c r="HV172">
        <v>0</v>
      </c>
      <c r="HW172">
        <v>0</v>
      </c>
      <c r="HX172">
        <v>0</v>
      </c>
      <c r="HY172">
        <v>0</v>
      </c>
      <c r="HZ172">
        <v>0</v>
      </c>
      <c r="IA172">
        <v>97.76</v>
      </c>
      <c r="IB172">
        <v>0</v>
      </c>
      <c r="IC172">
        <v>0</v>
      </c>
      <c r="ID172">
        <v>0</v>
      </c>
      <c r="IE172">
        <v>0</v>
      </c>
      <c r="IF172">
        <v>97.76</v>
      </c>
    </row>
    <row r="173" spans="1:240" x14ac:dyDescent="0.3">
      <c r="A173" s="67">
        <v>43887.575173611112</v>
      </c>
      <c r="B173" t="s">
        <v>375</v>
      </c>
      <c r="C173" t="s">
        <v>375</v>
      </c>
      <c r="D173" t="s">
        <v>214</v>
      </c>
      <c r="E173">
        <v>24563.1</v>
      </c>
      <c r="F173">
        <v>24692.3</v>
      </c>
      <c r="G173" t="s">
        <v>112</v>
      </c>
      <c r="H173" s="68">
        <v>4.3055555555555562E-2</v>
      </c>
      <c r="I173" t="s">
        <v>113</v>
      </c>
      <c r="J173">
        <v>-65.55</v>
      </c>
      <c r="K173" t="s">
        <v>114</v>
      </c>
      <c r="L173" t="s">
        <v>114</v>
      </c>
      <c r="M173" t="s">
        <v>170</v>
      </c>
      <c r="N173">
        <v>0</v>
      </c>
      <c r="O173">
        <v>85888.5</v>
      </c>
      <c r="P173">
        <v>73792.100000000006</v>
      </c>
      <c r="Q173">
        <v>0</v>
      </c>
      <c r="R173">
        <v>0</v>
      </c>
      <c r="S173">
        <v>6089.82</v>
      </c>
      <c r="T173">
        <v>48282.7</v>
      </c>
      <c r="U173">
        <v>214053</v>
      </c>
      <c r="V173">
        <v>77659.399999999994</v>
      </c>
      <c r="W173">
        <v>0</v>
      </c>
      <c r="X173">
        <v>180.87299999999999</v>
      </c>
      <c r="Y173">
        <v>0</v>
      </c>
      <c r="Z173">
        <v>0</v>
      </c>
      <c r="AA173">
        <v>0</v>
      </c>
      <c r="AB173">
        <v>291893</v>
      </c>
      <c r="AC173">
        <v>237.82400000000001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0</v>
      </c>
      <c r="AJ173">
        <v>237.82400000000001</v>
      </c>
      <c r="AK173">
        <v>0</v>
      </c>
      <c r="AL173">
        <v>0</v>
      </c>
      <c r="AM173">
        <v>0</v>
      </c>
      <c r="AN173">
        <v>0</v>
      </c>
      <c r="AO173">
        <v>237.82400000000001</v>
      </c>
      <c r="AP173">
        <v>0</v>
      </c>
      <c r="AQ173">
        <v>0</v>
      </c>
      <c r="AR173">
        <v>0</v>
      </c>
      <c r="AS173">
        <v>0</v>
      </c>
      <c r="AT173">
        <v>0</v>
      </c>
      <c r="AU173">
        <v>0</v>
      </c>
      <c r="AV173">
        <v>0</v>
      </c>
      <c r="AW173">
        <v>0</v>
      </c>
      <c r="AX173">
        <v>0</v>
      </c>
      <c r="AY173">
        <v>0</v>
      </c>
      <c r="AZ173">
        <v>0</v>
      </c>
      <c r="BA173">
        <v>0</v>
      </c>
      <c r="BB173">
        <v>0</v>
      </c>
      <c r="BC173">
        <v>2.0078399999999998</v>
      </c>
      <c r="BD173">
        <v>136.28800000000001</v>
      </c>
      <c r="BE173">
        <v>88.718800000000002</v>
      </c>
      <c r="BF173">
        <v>0</v>
      </c>
      <c r="BG173">
        <v>0</v>
      </c>
      <c r="BH173">
        <v>6.8058300000000003</v>
      </c>
      <c r="BI173">
        <v>61.951500000000003</v>
      </c>
      <c r="BJ173">
        <v>295.77199999999999</v>
      </c>
      <c r="BK173">
        <v>95.137</v>
      </c>
      <c r="BL173">
        <v>0</v>
      </c>
      <c r="BM173">
        <v>0.230905</v>
      </c>
      <c r="BN173">
        <v>0</v>
      </c>
      <c r="BO173">
        <v>0</v>
      </c>
      <c r="BP173">
        <v>0</v>
      </c>
      <c r="BQ173">
        <v>391.13900000000001</v>
      </c>
      <c r="BR173">
        <v>389.13200000000001</v>
      </c>
      <c r="BS173">
        <v>2.0078399999999998</v>
      </c>
      <c r="BT173">
        <v>0</v>
      </c>
      <c r="BU173">
        <v>0</v>
      </c>
      <c r="BW173">
        <v>0</v>
      </c>
      <c r="BX173">
        <v>0</v>
      </c>
      <c r="BZ173">
        <v>0</v>
      </c>
      <c r="CA173" t="s">
        <v>114</v>
      </c>
      <c r="CB173" t="s">
        <v>114</v>
      </c>
      <c r="CC173" t="s">
        <v>147</v>
      </c>
      <c r="CD173">
        <v>0</v>
      </c>
      <c r="CE173">
        <v>77848.800000000003</v>
      </c>
      <c r="CF173">
        <v>23458.5</v>
      </c>
      <c r="CG173">
        <v>0</v>
      </c>
      <c r="CH173">
        <v>0</v>
      </c>
      <c r="CI173">
        <v>11659.1</v>
      </c>
      <c r="CJ173">
        <v>46379.8</v>
      </c>
      <c r="CK173">
        <v>159346</v>
      </c>
      <c r="CL173">
        <v>77659.399999999994</v>
      </c>
      <c r="CM173">
        <v>0</v>
      </c>
      <c r="CN173">
        <v>379.815</v>
      </c>
      <c r="CO173">
        <v>0</v>
      </c>
      <c r="CP173">
        <v>0</v>
      </c>
      <c r="CQ173">
        <v>0</v>
      </c>
      <c r="CR173">
        <v>237385</v>
      </c>
      <c r="CS173">
        <v>493.14499999999998</v>
      </c>
      <c r="CT173">
        <v>0</v>
      </c>
      <c r="CU173">
        <v>0</v>
      </c>
      <c r="CV173">
        <v>0</v>
      </c>
      <c r="CW173">
        <v>0</v>
      </c>
      <c r="CX173">
        <v>0</v>
      </c>
      <c r="CY173">
        <v>0</v>
      </c>
      <c r="CZ173">
        <v>493.14499999999998</v>
      </c>
      <c r="DA173">
        <v>0</v>
      </c>
      <c r="DB173">
        <v>0</v>
      </c>
      <c r="DC173">
        <v>0</v>
      </c>
      <c r="DD173">
        <v>0</v>
      </c>
      <c r="DE173">
        <v>493.14499999999998</v>
      </c>
      <c r="DF173">
        <v>0</v>
      </c>
      <c r="DG173">
        <v>0</v>
      </c>
      <c r="DH173">
        <v>0</v>
      </c>
      <c r="DI173">
        <v>0</v>
      </c>
      <c r="DJ173">
        <v>0</v>
      </c>
      <c r="DK173">
        <v>0</v>
      </c>
      <c r="DL173">
        <v>0</v>
      </c>
      <c r="DM173">
        <v>0</v>
      </c>
      <c r="DN173">
        <v>0</v>
      </c>
      <c r="DO173">
        <v>0</v>
      </c>
      <c r="DP173">
        <v>0</v>
      </c>
      <c r="DQ173">
        <v>0</v>
      </c>
      <c r="DR173">
        <v>0</v>
      </c>
      <c r="DS173">
        <v>4.1903800000000002</v>
      </c>
      <c r="DT173">
        <v>122.91</v>
      </c>
      <c r="DU173">
        <v>29.382999999999999</v>
      </c>
      <c r="DV173">
        <v>0</v>
      </c>
      <c r="DW173">
        <v>0</v>
      </c>
      <c r="DX173">
        <v>13.780900000000001</v>
      </c>
      <c r="DY173">
        <v>59.970199999999998</v>
      </c>
      <c r="DZ173">
        <v>230.23400000000001</v>
      </c>
      <c r="EA173">
        <v>95.137</v>
      </c>
      <c r="EB173">
        <v>0</v>
      </c>
      <c r="EC173">
        <v>0.46402399999999999</v>
      </c>
      <c r="ED173">
        <v>0</v>
      </c>
      <c r="EE173">
        <v>0</v>
      </c>
      <c r="EF173">
        <v>0</v>
      </c>
      <c r="EG173">
        <v>325.83499999999998</v>
      </c>
      <c r="EH173">
        <v>321.64499999999998</v>
      </c>
      <c r="EI173">
        <v>4.1903800000000002</v>
      </c>
      <c r="EJ173">
        <v>0</v>
      </c>
      <c r="EK173">
        <v>0</v>
      </c>
      <c r="EM173">
        <v>0</v>
      </c>
      <c r="EN173">
        <v>0</v>
      </c>
      <c r="EP173">
        <v>0</v>
      </c>
      <c r="EQ173">
        <v>0</v>
      </c>
      <c r="ER173">
        <v>39.1203</v>
      </c>
      <c r="ES173">
        <v>13.5921</v>
      </c>
      <c r="ET173">
        <v>0</v>
      </c>
      <c r="EU173">
        <v>0</v>
      </c>
      <c r="EV173">
        <v>0.65903100000000003</v>
      </c>
      <c r="EW173">
        <v>12.5984</v>
      </c>
      <c r="EX173">
        <v>65.969899999999996</v>
      </c>
      <c r="EY173">
        <v>14.089600000000001</v>
      </c>
      <c r="EZ173">
        <v>0</v>
      </c>
      <c r="FA173">
        <v>5.6823199999999997E-2</v>
      </c>
      <c r="FB173">
        <v>0</v>
      </c>
      <c r="FC173">
        <v>0</v>
      </c>
      <c r="FD173">
        <v>0</v>
      </c>
      <c r="FE173">
        <v>80.116299999999995</v>
      </c>
      <c r="FF173">
        <v>0</v>
      </c>
      <c r="FG173">
        <v>35.127600000000001</v>
      </c>
      <c r="FH173">
        <v>4.9986499999999996</v>
      </c>
      <c r="FI173">
        <v>0</v>
      </c>
      <c r="FJ173">
        <v>0</v>
      </c>
      <c r="FK173">
        <v>1.8217699999999999</v>
      </c>
      <c r="FL173">
        <v>12.559799999999999</v>
      </c>
      <c r="FM173">
        <v>54.507800000000003</v>
      </c>
      <c r="FN173">
        <v>14.089600000000001</v>
      </c>
      <c r="FO173">
        <v>0</v>
      </c>
      <c r="FP173">
        <v>6.7214899999999994E-2</v>
      </c>
      <c r="FQ173">
        <v>0</v>
      </c>
      <c r="FR173">
        <v>0</v>
      </c>
      <c r="FS173">
        <v>0</v>
      </c>
      <c r="FT173">
        <v>68.664599999999993</v>
      </c>
      <c r="FU173" t="s">
        <v>642</v>
      </c>
      <c r="FV173" t="s">
        <v>622</v>
      </c>
      <c r="FW173" t="s">
        <v>528</v>
      </c>
      <c r="FX173" t="s">
        <v>115</v>
      </c>
      <c r="FY173" t="s">
        <v>530</v>
      </c>
      <c r="FZ173" t="s">
        <v>116</v>
      </c>
      <c r="GA173" t="s">
        <v>549</v>
      </c>
      <c r="GB173" t="s">
        <v>650</v>
      </c>
      <c r="GC173">
        <v>0</v>
      </c>
      <c r="GD173">
        <v>16.763500000000001</v>
      </c>
      <c r="GE173">
        <v>13.365399999999999</v>
      </c>
      <c r="GF173">
        <v>0</v>
      </c>
      <c r="GG173">
        <v>0</v>
      </c>
      <c r="GH173">
        <v>1.1171</v>
      </c>
      <c r="GI173">
        <v>9.8343699999999998</v>
      </c>
      <c r="GJ173">
        <v>41.08</v>
      </c>
      <c r="GK173">
        <v>13.5962</v>
      </c>
      <c r="GL173">
        <v>0</v>
      </c>
      <c r="GM173">
        <v>3.8760299999999998E-2</v>
      </c>
      <c r="GN173">
        <v>0</v>
      </c>
      <c r="GO173">
        <v>0</v>
      </c>
      <c r="GP173">
        <v>0</v>
      </c>
      <c r="GQ173">
        <v>54.72</v>
      </c>
      <c r="GR173">
        <v>1.26214</v>
      </c>
      <c r="GS173">
        <v>0</v>
      </c>
      <c r="GT173">
        <v>0</v>
      </c>
      <c r="GU173">
        <v>0</v>
      </c>
      <c r="GV173">
        <v>0</v>
      </c>
      <c r="GW173">
        <v>0</v>
      </c>
      <c r="GX173">
        <v>0</v>
      </c>
      <c r="GY173">
        <v>1.26</v>
      </c>
      <c r="GZ173">
        <v>0</v>
      </c>
      <c r="HA173">
        <v>0</v>
      </c>
      <c r="HB173">
        <v>0</v>
      </c>
      <c r="HC173">
        <v>0</v>
      </c>
      <c r="HD173">
        <v>1.26</v>
      </c>
      <c r="HE173">
        <v>0</v>
      </c>
      <c r="HF173">
        <v>15.220800000000001</v>
      </c>
      <c r="HG173">
        <v>4.2329699999999999</v>
      </c>
      <c r="HH173">
        <v>0</v>
      </c>
      <c r="HI173">
        <v>0</v>
      </c>
      <c r="HJ173">
        <v>2.1113</v>
      </c>
      <c r="HK173">
        <v>9.59483</v>
      </c>
      <c r="HL173">
        <v>31.15</v>
      </c>
      <c r="HM173">
        <v>13.5962</v>
      </c>
      <c r="HN173">
        <v>0</v>
      </c>
      <c r="HO173">
        <v>6.6602700000000001E-2</v>
      </c>
      <c r="HP173">
        <v>0</v>
      </c>
      <c r="HQ173">
        <v>0</v>
      </c>
      <c r="HR173">
        <v>0</v>
      </c>
      <c r="HS173">
        <v>44.82</v>
      </c>
      <c r="HT173">
        <v>2.61714</v>
      </c>
      <c r="HU173">
        <v>0</v>
      </c>
      <c r="HV173">
        <v>0</v>
      </c>
      <c r="HW173">
        <v>0</v>
      </c>
      <c r="HX173">
        <v>0</v>
      </c>
      <c r="HY173">
        <v>0</v>
      </c>
      <c r="HZ173">
        <v>0</v>
      </c>
      <c r="IA173">
        <v>2.62</v>
      </c>
      <c r="IB173">
        <v>0</v>
      </c>
      <c r="IC173">
        <v>0</v>
      </c>
      <c r="ID173">
        <v>0</v>
      </c>
      <c r="IE173">
        <v>0</v>
      </c>
      <c r="IF173">
        <v>2.62</v>
      </c>
    </row>
    <row r="174" spans="1:240" x14ac:dyDescent="0.3">
      <c r="A174" s="67">
        <v>43887.575902777775</v>
      </c>
      <c r="B174" t="s">
        <v>376</v>
      </c>
      <c r="C174" t="s">
        <v>376</v>
      </c>
      <c r="D174" t="s">
        <v>214</v>
      </c>
      <c r="E174">
        <v>24563.1</v>
      </c>
      <c r="F174">
        <v>24692.3</v>
      </c>
      <c r="G174" t="s">
        <v>112</v>
      </c>
      <c r="H174" s="68">
        <v>4.1666666666666664E-2</v>
      </c>
      <c r="I174" t="s">
        <v>113</v>
      </c>
      <c r="J174">
        <v>-63.35</v>
      </c>
      <c r="K174" t="s">
        <v>114</v>
      </c>
      <c r="L174" t="s">
        <v>114</v>
      </c>
      <c r="M174" t="s">
        <v>170</v>
      </c>
      <c r="N174">
        <v>0</v>
      </c>
      <c r="O174">
        <v>85888.5</v>
      </c>
      <c r="P174">
        <v>73664</v>
      </c>
      <c r="Q174">
        <v>0</v>
      </c>
      <c r="R174">
        <v>0</v>
      </c>
      <c r="S174">
        <v>4234.1499999999996</v>
      </c>
      <c r="T174">
        <v>48282.7</v>
      </c>
      <c r="U174">
        <v>212069</v>
      </c>
      <c r="V174">
        <v>77659.399999999994</v>
      </c>
      <c r="W174">
        <v>0</v>
      </c>
      <c r="X174">
        <v>180.87299999999999</v>
      </c>
      <c r="Y174">
        <v>0</v>
      </c>
      <c r="Z174">
        <v>0</v>
      </c>
      <c r="AA174">
        <v>0</v>
      </c>
      <c r="AB174">
        <v>289910</v>
      </c>
      <c r="AC174">
        <v>237.82400000000001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0</v>
      </c>
      <c r="AJ174">
        <v>237.82400000000001</v>
      </c>
      <c r="AK174">
        <v>0</v>
      </c>
      <c r="AL174">
        <v>0</v>
      </c>
      <c r="AM174">
        <v>0</v>
      </c>
      <c r="AN174">
        <v>0</v>
      </c>
      <c r="AO174">
        <v>237.82400000000001</v>
      </c>
      <c r="AP174">
        <v>0</v>
      </c>
      <c r="AQ174">
        <v>0</v>
      </c>
      <c r="AR174">
        <v>0</v>
      </c>
      <c r="AS174">
        <v>0</v>
      </c>
      <c r="AT174">
        <v>0</v>
      </c>
      <c r="AU174">
        <v>0</v>
      </c>
      <c r="AV174">
        <v>0</v>
      </c>
      <c r="AW174">
        <v>0</v>
      </c>
      <c r="AX174">
        <v>0</v>
      </c>
      <c r="AY174">
        <v>0</v>
      </c>
      <c r="AZ174">
        <v>0</v>
      </c>
      <c r="BA174">
        <v>0</v>
      </c>
      <c r="BB174">
        <v>0</v>
      </c>
      <c r="BC174">
        <v>2.0078399999999998</v>
      </c>
      <c r="BD174">
        <v>136.28800000000001</v>
      </c>
      <c r="BE174">
        <v>88.580200000000005</v>
      </c>
      <c r="BF174">
        <v>0</v>
      </c>
      <c r="BG174">
        <v>0</v>
      </c>
      <c r="BH174">
        <v>4.7468599999999999</v>
      </c>
      <c r="BI174">
        <v>61.951500000000003</v>
      </c>
      <c r="BJ174">
        <v>293.57400000000001</v>
      </c>
      <c r="BK174">
        <v>95.137</v>
      </c>
      <c r="BL174">
        <v>0</v>
      </c>
      <c r="BM174">
        <v>0.230905</v>
      </c>
      <c r="BN174">
        <v>0</v>
      </c>
      <c r="BO174">
        <v>0</v>
      </c>
      <c r="BP174">
        <v>0</v>
      </c>
      <c r="BQ174">
        <v>388.94200000000001</v>
      </c>
      <c r="BR174">
        <v>386.93400000000003</v>
      </c>
      <c r="BS174">
        <v>2.0078399999999998</v>
      </c>
      <c r="BT174">
        <v>0</v>
      </c>
      <c r="BU174">
        <v>0</v>
      </c>
      <c r="BW174">
        <v>0</v>
      </c>
      <c r="BX174">
        <v>0</v>
      </c>
      <c r="BZ174">
        <v>0</v>
      </c>
      <c r="CA174" t="s">
        <v>114</v>
      </c>
      <c r="CB174" t="s">
        <v>114</v>
      </c>
      <c r="CC174" t="s">
        <v>147</v>
      </c>
      <c r="CD174">
        <v>0</v>
      </c>
      <c r="CE174">
        <v>77848.800000000003</v>
      </c>
      <c r="CF174">
        <v>23458.5</v>
      </c>
      <c r="CG174">
        <v>0</v>
      </c>
      <c r="CH174">
        <v>0</v>
      </c>
      <c r="CI174">
        <v>11659.1</v>
      </c>
      <c r="CJ174">
        <v>46379.8</v>
      </c>
      <c r="CK174">
        <v>159346</v>
      </c>
      <c r="CL174">
        <v>77659.399999999994</v>
      </c>
      <c r="CM174">
        <v>0</v>
      </c>
      <c r="CN174">
        <v>379.815</v>
      </c>
      <c r="CO174">
        <v>0</v>
      </c>
      <c r="CP174">
        <v>0</v>
      </c>
      <c r="CQ174">
        <v>0</v>
      </c>
      <c r="CR174">
        <v>237385</v>
      </c>
      <c r="CS174">
        <v>493.14499999999998</v>
      </c>
      <c r="CT174">
        <v>0</v>
      </c>
      <c r="CU174">
        <v>0</v>
      </c>
      <c r="CV174">
        <v>0</v>
      </c>
      <c r="CW174">
        <v>0</v>
      </c>
      <c r="CX174">
        <v>0</v>
      </c>
      <c r="CY174">
        <v>0</v>
      </c>
      <c r="CZ174">
        <v>493.14499999999998</v>
      </c>
      <c r="DA174">
        <v>0</v>
      </c>
      <c r="DB174">
        <v>0</v>
      </c>
      <c r="DC174">
        <v>0</v>
      </c>
      <c r="DD174">
        <v>0</v>
      </c>
      <c r="DE174">
        <v>493.14499999999998</v>
      </c>
      <c r="DF174">
        <v>0</v>
      </c>
      <c r="DG174">
        <v>0</v>
      </c>
      <c r="DH174">
        <v>0</v>
      </c>
      <c r="DI174">
        <v>0</v>
      </c>
      <c r="DJ174">
        <v>0</v>
      </c>
      <c r="DK174">
        <v>0</v>
      </c>
      <c r="DL174">
        <v>0</v>
      </c>
      <c r="DM174">
        <v>0</v>
      </c>
      <c r="DN174">
        <v>0</v>
      </c>
      <c r="DO174">
        <v>0</v>
      </c>
      <c r="DP174">
        <v>0</v>
      </c>
      <c r="DQ174">
        <v>0</v>
      </c>
      <c r="DR174">
        <v>0</v>
      </c>
      <c r="DS174">
        <v>4.1903800000000002</v>
      </c>
      <c r="DT174">
        <v>122.91</v>
      </c>
      <c r="DU174">
        <v>29.382999999999999</v>
      </c>
      <c r="DV174">
        <v>0</v>
      </c>
      <c r="DW174">
        <v>0</v>
      </c>
      <c r="DX174">
        <v>13.780900000000001</v>
      </c>
      <c r="DY174">
        <v>59.970199999999998</v>
      </c>
      <c r="DZ174">
        <v>230.23400000000001</v>
      </c>
      <c r="EA174">
        <v>95.137</v>
      </c>
      <c r="EB174">
        <v>0</v>
      </c>
      <c r="EC174">
        <v>0.46402399999999999</v>
      </c>
      <c r="ED174">
        <v>0</v>
      </c>
      <c r="EE174">
        <v>0</v>
      </c>
      <c r="EF174">
        <v>0</v>
      </c>
      <c r="EG174">
        <v>325.83499999999998</v>
      </c>
      <c r="EH174">
        <v>321.64499999999998</v>
      </c>
      <c r="EI174">
        <v>4.1903800000000002</v>
      </c>
      <c r="EJ174">
        <v>0</v>
      </c>
      <c r="EK174">
        <v>0</v>
      </c>
      <c r="EM174">
        <v>0</v>
      </c>
      <c r="EN174">
        <v>0</v>
      </c>
      <c r="EP174">
        <v>0</v>
      </c>
      <c r="EQ174">
        <v>0</v>
      </c>
      <c r="ER174">
        <v>39.1203</v>
      </c>
      <c r="ES174">
        <v>13.581799999999999</v>
      </c>
      <c r="ET174">
        <v>0</v>
      </c>
      <c r="EU174">
        <v>0</v>
      </c>
      <c r="EV174">
        <v>0.46962500000000001</v>
      </c>
      <c r="EW174">
        <v>12.5984</v>
      </c>
      <c r="EX174">
        <v>65.770200000000003</v>
      </c>
      <c r="EY174">
        <v>14.089600000000001</v>
      </c>
      <c r="EZ174">
        <v>0</v>
      </c>
      <c r="FA174">
        <v>5.6823199999999997E-2</v>
      </c>
      <c r="FB174">
        <v>0</v>
      </c>
      <c r="FC174">
        <v>0</v>
      </c>
      <c r="FD174">
        <v>0</v>
      </c>
      <c r="FE174">
        <v>79.916600000000003</v>
      </c>
      <c r="FF174">
        <v>0</v>
      </c>
      <c r="FG174">
        <v>35.127600000000001</v>
      </c>
      <c r="FH174">
        <v>4.9986499999999996</v>
      </c>
      <c r="FI174">
        <v>0</v>
      </c>
      <c r="FJ174">
        <v>0</v>
      </c>
      <c r="FK174">
        <v>1.8217699999999999</v>
      </c>
      <c r="FL174">
        <v>12.559799999999999</v>
      </c>
      <c r="FM174">
        <v>54.507800000000003</v>
      </c>
      <c r="FN174">
        <v>14.089600000000001</v>
      </c>
      <c r="FO174">
        <v>0</v>
      </c>
      <c r="FP174">
        <v>6.7214899999999994E-2</v>
      </c>
      <c r="FQ174">
        <v>0</v>
      </c>
      <c r="FR174">
        <v>0</v>
      </c>
      <c r="FS174">
        <v>0</v>
      </c>
      <c r="FT174">
        <v>68.664599999999993</v>
      </c>
      <c r="FU174" t="s">
        <v>642</v>
      </c>
      <c r="FV174" t="s">
        <v>622</v>
      </c>
      <c r="FW174" t="s">
        <v>528</v>
      </c>
      <c r="FX174" t="s">
        <v>115</v>
      </c>
      <c r="FY174" t="s">
        <v>530</v>
      </c>
      <c r="FZ174" t="s">
        <v>116</v>
      </c>
      <c r="GA174" t="s">
        <v>549</v>
      </c>
      <c r="GB174" t="s">
        <v>650</v>
      </c>
      <c r="GC174">
        <v>0</v>
      </c>
      <c r="GD174">
        <v>16.763500000000001</v>
      </c>
      <c r="GE174">
        <v>13.341699999999999</v>
      </c>
      <c r="GF174">
        <v>0</v>
      </c>
      <c r="GG174">
        <v>0</v>
      </c>
      <c r="GH174">
        <v>0.77363400000000004</v>
      </c>
      <c r="GI174">
        <v>9.8343699999999998</v>
      </c>
      <c r="GJ174">
        <v>40.700000000000003</v>
      </c>
      <c r="GK174">
        <v>13.5962</v>
      </c>
      <c r="GL174">
        <v>0</v>
      </c>
      <c r="GM174">
        <v>3.8760299999999998E-2</v>
      </c>
      <c r="GN174">
        <v>0</v>
      </c>
      <c r="GO174">
        <v>0</v>
      </c>
      <c r="GP174">
        <v>0</v>
      </c>
      <c r="GQ174">
        <v>54.34</v>
      </c>
      <c r="GR174">
        <v>1.26214</v>
      </c>
      <c r="GS174">
        <v>0</v>
      </c>
      <c r="GT174">
        <v>0</v>
      </c>
      <c r="GU174">
        <v>0</v>
      </c>
      <c r="GV174">
        <v>0</v>
      </c>
      <c r="GW174">
        <v>0</v>
      </c>
      <c r="GX174">
        <v>0</v>
      </c>
      <c r="GY174">
        <v>1.26</v>
      </c>
      <c r="GZ174">
        <v>0</v>
      </c>
      <c r="HA174">
        <v>0</v>
      </c>
      <c r="HB174">
        <v>0</v>
      </c>
      <c r="HC174">
        <v>0</v>
      </c>
      <c r="HD174">
        <v>1.26</v>
      </c>
      <c r="HE174">
        <v>0</v>
      </c>
      <c r="HF174">
        <v>15.220800000000001</v>
      </c>
      <c r="HG174">
        <v>4.2329699999999999</v>
      </c>
      <c r="HH174">
        <v>0</v>
      </c>
      <c r="HI174">
        <v>0</v>
      </c>
      <c r="HJ174">
        <v>2.1113</v>
      </c>
      <c r="HK174">
        <v>9.59483</v>
      </c>
      <c r="HL174">
        <v>31.15</v>
      </c>
      <c r="HM174">
        <v>13.5962</v>
      </c>
      <c r="HN174">
        <v>0</v>
      </c>
      <c r="HO174">
        <v>6.6602700000000001E-2</v>
      </c>
      <c r="HP174">
        <v>0</v>
      </c>
      <c r="HQ174">
        <v>0</v>
      </c>
      <c r="HR174">
        <v>0</v>
      </c>
      <c r="HS174">
        <v>44.82</v>
      </c>
      <c r="HT174">
        <v>2.61714</v>
      </c>
      <c r="HU174">
        <v>0</v>
      </c>
      <c r="HV174">
        <v>0</v>
      </c>
      <c r="HW174">
        <v>0</v>
      </c>
      <c r="HX174">
        <v>0</v>
      </c>
      <c r="HY174">
        <v>0</v>
      </c>
      <c r="HZ174">
        <v>0</v>
      </c>
      <c r="IA174">
        <v>2.62</v>
      </c>
      <c r="IB174">
        <v>0</v>
      </c>
      <c r="IC174">
        <v>0</v>
      </c>
      <c r="ID174">
        <v>0</v>
      </c>
      <c r="IE174">
        <v>0</v>
      </c>
      <c r="IF174">
        <v>2.62</v>
      </c>
    </row>
    <row r="175" spans="1:240" x14ac:dyDescent="0.3">
      <c r="A175" s="67">
        <v>43887.576655092591</v>
      </c>
      <c r="B175" t="s">
        <v>377</v>
      </c>
      <c r="C175" t="s">
        <v>377</v>
      </c>
      <c r="D175" t="s">
        <v>214</v>
      </c>
      <c r="E175">
        <v>24563.1</v>
      </c>
      <c r="F175">
        <v>24692.3</v>
      </c>
      <c r="G175" t="s">
        <v>112</v>
      </c>
      <c r="H175" s="68">
        <v>4.3055555555555562E-2</v>
      </c>
      <c r="I175" t="s">
        <v>113</v>
      </c>
      <c r="J175">
        <v>-63.01</v>
      </c>
      <c r="K175" t="s">
        <v>114</v>
      </c>
      <c r="L175" t="s">
        <v>114</v>
      </c>
      <c r="M175" t="s">
        <v>170</v>
      </c>
      <c r="N175">
        <v>0</v>
      </c>
      <c r="O175">
        <v>85888.5</v>
      </c>
      <c r="P175">
        <v>73664</v>
      </c>
      <c r="Q175">
        <v>0</v>
      </c>
      <c r="R175">
        <v>0</v>
      </c>
      <c r="S175">
        <v>3935.86</v>
      </c>
      <c r="T175">
        <v>48282.7</v>
      </c>
      <c r="U175">
        <v>211771</v>
      </c>
      <c r="V175">
        <v>77659.399999999994</v>
      </c>
      <c r="W175">
        <v>0</v>
      </c>
      <c r="X175">
        <v>180.87299999999999</v>
      </c>
      <c r="Y175">
        <v>0</v>
      </c>
      <c r="Z175">
        <v>0</v>
      </c>
      <c r="AA175">
        <v>0</v>
      </c>
      <c r="AB175">
        <v>289611</v>
      </c>
      <c r="AC175">
        <v>237.82400000000001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237.82400000000001</v>
      </c>
      <c r="AK175">
        <v>0</v>
      </c>
      <c r="AL175">
        <v>0</v>
      </c>
      <c r="AM175">
        <v>0</v>
      </c>
      <c r="AN175">
        <v>0</v>
      </c>
      <c r="AO175">
        <v>237.82400000000001</v>
      </c>
      <c r="AP175">
        <v>0</v>
      </c>
      <c r="AQ175">
        <v>0</v>
      </c>
      <c r="AR175">
        <v>0</v>
      </c>
      <c r="AS175">
        <v>0</v>
      </c>
      <c r="AT175">
        <v>0</v>
      </c>
      <c r="AU175">
        <v>0</v>
      </c>
      <c r="AV175">
        <v>0</v>
      </c>
      <c r="AW175">
        <v>0</v>
      </c>
      <c r="AX175">
        <v>0</v>
      </c>
      <c r="AY175">
        <v>0</v>
      </c>
      <c r="AZ175">
        <v>0</v>
      </c>
      <c r="BA175">
        <v>0</v>
      </c>
      <c r="BB175">
        <v>0</v>
      </c>
      <c r="BC175">
        <v>2.0078399999999998</v>
      </c>
      <c r="BD175">
        <v>136.28800000000001</v>
      </c>
      <c r="BE175">
        <v>88.580200000000005</v>
      </c>
      <c r="BF175">
        <v>0</v>
      </c>
      <c r="BG175">
        <v>0</v>
      </c>
      <c r="BH175">
        <v>4.4130200000000004</v>
      </c>
      <c r="BI175">
        <v>61.951500000000003</v>
      </c>
      <c r="BJ175">
        <v>293.24</v>
      </c>
      <c r="BK175">
        <v>95.137</v>
      </c>
      <c r="BL175">
        <v>0</v>
      </c>
      <c r="BM175">
        <v>0.230905</v>
      </c>
      <c r="BN175">
        <v>0</v>
      </c>
      <c r="BO175">
        <v>0</v>
      </c>
      <c r="BP175">
        <v>0</v>
      </c>
      <c r="BQ175">
        <v>388.608</v>
      </c>
      <c r="BR175">
        <v>386.6</v>
      </c>
      <c r="BS175">
        <v>2.0078399999999998</v>
      </c>
      <c r="BT175">
        <v>0</v>
      </c>
      <c r="BU175">
        <v>0</v>
      </c>
      <c r="BW175">
        <v>0</v>
      </c>
      <c r="BX175">
        <v>0</v>
      </c>
      <c r="BZ175">
        <v>0</v>
      </c>
      <c r="CA175" t="s">
        <v>114</v>
      </c>
      <c r="CB175" t="s">
        <v>114</v>
      </c>
      <c r="CC175" t="s">
        <v>147</v>
      </c>
      <c r="CD175">
        <v>0</v>
      </c>
      <c r="CE175">
        <v>77848.800000000003</v>
      </c>
      <c r="CF175">
        <v>23458.5</v>
      </c>
      <c r="CG175">
        <v>0</v>
      </c>
      <c r="CH175">
        <v>0</v>
      </c>
      <c r="CI175">
        <v>11659.1</v>
      </c>
      <c r="CJ175">
        <v>46379.8</v>
      </c>
      <c r="CK175">
        <v>159346</v>
      </c>
      <c r="CL175">
        <v>77659.399999999994</v>
      </c>
      <c r="CM175">
        <v>0</v>
      </c>
      <c r="CN175">
        <v>379.815</v>
      </c>
      <c r="CO175">
        <v>0</v>
      </c>
      <c r="CP175">
        <v>0</v>
      </c>
      <c r="CQ175">
        <v>0</v>
      </c>
      <c r="CR175">
        <v>237385</v>
      </c>
      <c r="CS175">
        <v>493.14499999999998</v>
      </c>
      <c r="CT175">
        <v>0</v>
      </c>
      <c r="CU175">
        <v>0</v>
      </c>
      <c r="CV175">
        <v>0</v>
      </c>
      <c r="CW175">
        <v>0</v>
      </c>
      <c r="CX175">
        <v>0</v>
      </c>
      <c r="CY175">
        <v>0</v>
      </c>
      <c r="CZ175">
        <v>493.14499999999998</v>
      </c>
      <c r="DA175">
        <v>0</v>
      </c>
      <c r="DB175">
        <v>0</v>
      </c>
      <c r="DC175">
        <v>0</v>
      </c>
      <c r="DD175">
        <v>0</v>
      </c>
      <c r="DE175">
        <v>493.14499999999998</v>
      </c>
      <c r="DF175">
        <v>0</v>
      </c>
      <c r="DG175">
        <v>0</v>
      </c>
      <c r="DH175">
        <v>0</v>
      </c>
      <c r="DI175">
        <v>0</v>
      </c>
      <c r="DJ175">
        <v>0</v>
      </c>
      <c r="DK175">
        <v>0</v>
      </c>
      <c r="DL175">
        <v>0</v>
      </c>
      <c r="DM175">
        <v>0</v>
      </c>
      <c r="DN175">
        <v>0</v>
      </c>
      <c r="DO175">
        <v>0</v>
      </c>
      <c r="DP175">
        <v>0</v>
      </c>
      <c r="DQ175">
        <v>0</v>
      </c>
      <c r="DR175">
        <v>0</v>
      </c>
      <c r="DS175">
        <v>4.1903800000000002</v>
      </c>
      <c r="DT175">
        <v>122.91</v>
      </c>
      <c r="DU175">
        <v>29.382999999999999</v>
      </c>
      <c r="DV175">
        <v>0</v>
      </c>
      <c r="DW175">
        <v>0</v>
      </c>
      <c r="DX175">
        <v>13.780900000000001</v>
      </c>
      <c r="DY175">
        <v>59.970199999999998</v>
      </c>
      <c r="DZ175">
        <v>230.23400000000001</v>
      </c>
      <c r="EA175">
        <v>95.137</v>
      </c>
      <c r="EB175">
        <v>0</v>
      </c>
      <c r="EC175">
        <v>0.46402399999999999</v>
      </c>
      <c r="ED175">
        <v>0</v>
      </c>
      <c r="EE175">
        <v>0</v>
      </c>
      <c r="EF175">
        <v>0</v>
      </c>
      <c r="EG175">
        <v>325.83499999999998</v>
      </c>
      <c r="EH175">
        <v>321.64499999999998</v>
      </c>
      <c r="EI175">
        <v>4.1903800000000002</v>
      </c>
      <c r="EJ175">
        <v>0</v>
      </c>
      <c r="EK175">
        <v>0</v>
      </c>
      <c r="EM175">
        <v>0</v>
      </c>
      <c r="EN175">
        <v>0</v>
      </c>
      <c r="EP175">
        <v>0</v>
      </c>
      <c r="EQ175">
        <v>0</v>
      </c>
      <c r="ER175">
        <v>39.1203</v>
      </c>
      <c r="ES175">
        <v>13.581799999999999</v>
      </c>
      <c r="ET175">
        <v>0</v>
      </c>
      <c r="EU175">
        <v>0</v>
      </c>
      <c r="EV175">
        <v>0.43697599999999998</v>
      </c>
      <c r="EW175">
        <v>12.5984</v>
      </c>
      <c r="EX175">
        <v>65.737499999999997</v>
      </c>
      <c r="EY175">
        <v>14.089600000000001</v>
      </c>
      <c r="EZ175">
        <v>0</v>
      </c>
      <c r="FA175">
        <v>5.6823199999999997E-2</v>
      </c>
      <c r="FB175">
        <v>0</v>
      </c>
      <c r="FC175">
        <v>0</v>
      </c>
      <c r="FD175">
        <v>0</v>
      </c>
      <c r="FE175">
        <v>79.884</v>
      </c>
      <c r="FF175">
        <v>0</v>
      </c>
      <c r="FG175">
        <v>35.127600000000001</v>
      </c>
      <c r="FH175">
        <v>4.9986499999999996</v>
      </c>
      <c r="FI175">
        <v>0</v>
      </c>
      <c r="FJ175">
        <v>0</v>
      </c>
      <c r="FK175">
        <v>1.8217699999999999</v>
      </c>
      <c r="FL175">
        <v>12.559799999999999</v>
      </c>
      <c r="FM175">
        <v>54.507800000000003</v>
      </c>
      <c r="FN175">
        <v>14.089600000000001</v>
      </c>
      <c r="FO175">
        <v>0</v>
      </c>
      <c r="FP175">
        <v>6.7214899999999994E-2</v>
      </c>
      <c r="FQ175">
        <v>0</v>
      </c>
      <c r="FR175">
        <v>0</v>
      </c>
      <c r="FS175">
        <v>0</v>
      </c>
      <c r="FT175">
        <v>68.664599999999993</v>
      </c>
      <c r="FU175" t="s">
        <v>642</v>
      </c>
      <c r="FV175" t="s">
        <v>622</v>
      </c>
      <c r="FW175" t="s">
        <v>528</v>
      </c>
      <c r="FX175" t="s">
        <v>115</v>
      </c>
      <c r="FY175" t="s">
        <v>530</v>
      </c>
      <c r="FZ175" t="s">
        <v>116</v>
      </c>
      <c r="GA175" t="s">
        <v>549</v>
      </c>
      <c r="GB175" t="s">
        <v>650</v>
      </c>
      <c r="GC175">
        <v>0</v>
      </c>
      <c r="GD175">
        <v>16.763500000000001</v>
      </c>
      <c r="GE175">
        <v>13.341699999999999</v>
      </c>
      <c r="GF175">
        <v>0</v>
      </c>
      <c r="GG175">
        <v>0</v>
      </c>
      <c r="GH175">
        <v>0.71913899999999997</v>
      </c>
      <c r="GI175">
        <v>9.8343699999999998</v>
      </c>
      <c r="GJ175">
        <v>40.65</v>
      </c>
      <c r="GK175">
        <v>13.5962</v>
      </c>
      <c r="GL175">
        <v>0</v>
      </c>
      <c r="GM175">
        <v>3.8760299999999998E-2</v>
      </c>
      <c r="GN175">
        <v>0</v>
      </c>
      <c r="GO175">
        <v>0</v>
      </c>
      <c r="GP175">
        <v>0</v>
      </c>
      <c r="GQ175">
        <v>54.29</v>
      </c>
      <c r="GR175">
        <v>1.26214</v>
      </c>
      <c r="GS175">
        <v>0</v>
      </c>
      <c r="GT175">
        <v>0</v>
      </c>
      <c r="GU175">
        <v>0</v>
      </c>
      <c r="GV175">
        <v>0</v>
      </c>
      <c r="GW175">
        <v>0</v>
      </c>
      <c r="GX175">
        <v>0</v>
      </c>
      <c r="GY175">
        <v>1.26</v>
      </c>
      <c r="GZ175">
        <v>0</v>
      </c>
      <c r="HA175">
        <v>0</v>
      </c>
      <c r="HB175">
        <v>0</v>
      </c>
      <c r="HC175">
        <v>0</v>
      </c>
      <c r="HD175">
        <v>1.26</v>
      </c>
      <c r="HE175">
        <v>0</v>
      </c>
      <c r="HF175">
        <v>15.220800000000001</v>
      </c>
      <c r="HG175">
        <v>4.2329699999999999</v>
      </c>
      <c r="HH175">
        <v>0</v>
      </c>
      <c r="HI175">
        <v>0</v>
      </c>
      <c r="HJ175">
        <v>2.1113</v>
      </c>
      <c r="HK175">
        <v>9.59483</v>
      </c>
      <c r="HL175">
        <v>31.15</v>
      </c>
      <c r="HM175">
        <v>13.5962</v>
      </c>
      <c r="HN175">
        <v>0</v>
      </c>
      <c r="HO175">
        <v>6.6602700000000001E-2</v>
      </c>
      <c r="HP175">
        <v>0</v>
      </c>
      <c r="HQ175">
        <v>0</v>
      </c>
      <c r="HR175">
        <v>0</v>
      </c>
      <c r="HS175">
        <v>44.82</v>
      </c>
      <c r="HT175">
        <v>2.61714</v>
      </c>
      <c r="HU175">
        <v>0</v>
      </c>
      <c r="HV175">
        <v>0</v>
      </c>
      <c r="HW175">
        <v>0</v>
      </c>
      <c r="HX175">
        <v>0</v>
      </c>
      <c r="HY175">
        <v>0</v>
      </c>
      <c r="HZ175">
        <v>0</v>
      </c>
      <c r="IA175">
        <v>2.62</v>
      </c>
      <c r="IB175">
        <v>0</v>
      </c>
      <c r="IC175">
        <v>0</v>
      </c>
      <c r="ID175">
        <v>0</v>
      </c>
      <c r="IE175">
        <v>0</v>
      </c>
      <c r="IF175">
        <v>2.62</v>
      </c>
    </row>
    <row r="176" spans="1:240" x14ac:dyDescent="0.3">
      <c r="A176" s="67">
        <v>43887.577384259261</v>
      </c>
      <c r="B176" t="s">
        <v>378</v>
      </c>
      <c r="C176" t="s">
        <v>378</v>
      </c>
      <c r="D176" t="s">
        <v>214</v>
      </c>
      <c r="E176">
        <v>24563.1</v>
      </c>
      <c r="F176">
        <v>24692.3</v>
      </c>
      <c r="G176" t="s">
        <v>112</v>
      </c>
      <c r="H176" s="68">
        <v>4.2361111111111106E-2</v>
      </c>
      <c r="I176" t="s">
        <v>113</v>
      </c>
      <c r="J176">
        <v>-62.03</v>
      </c>
      <c r="K176" t="s">
        <v>114</v>
      </c>
      <c r="L176" t="s">
        <v>114</v>
      </c>
      <c r="M176" t="s">
        <v>331</v>
      </c>
      <c r="N176">
        <v>0</v>
      </c>
      <c r="O176">
        <v>84555</v>
      </c>
      <c r="P176">
        <v>73662.5</v>
      </c>
      <c r="Q176">
        <v>0</v>
      </c>
      <c r="R176">
        <v>0</v>
      </c>
      <c r="S176">
        <v>3968.89</v>
      </c>
      <c r="T176">
        <v>48282.7</v>
      </c>
      <c r="U176">
        <v>210469</v>
      </c>
      <c r="V176">
        <v>77659.399999999994</v>
      </c>
      <c r="W176">
        <v>0</v>
      </c>
      <c r="X176">
        <v>180.87299999999999</v>
      </c>
      <c r="Y176">
        <v>0</v>
      </c>
      <c r="Z176">
        <v>0</v>
      </c>
      <c r="AA176">
        <v>0</v>
      </c>
      <c r="AB176">
        <v>288309</v>
      </c>
      <c r="AC176">
        <v>312.721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</v>
      </c>
      <c r="AJ176">
        <v>312.721</v>
      </c>
      <c r="AK176">
        <v>0</v>
      </c>
      <c r="AL176">
        <v>0</v>
      </c>
      <c r="AM176">
        <v>0</v>
      </c>
      <c r="AN176">
        <v>0</v>
      </c>
      <c r="AO176">
        <v>312.721</v>
      </c>
      <c r="AP176">
        <v>0</v>
      </c>
      <c r="AQ176">
        <v>0</v>
      </c>
      <c r="AR176">
        <v>0</v>
      </c>
      <c r="AS176">
        <v>0</v>
      </c>
      <c r="AT176">
        <v>0</v>
      </c>
      <c r="AU176">
        <v>0</v>
      </c>
      <c r="AV176">
        <v>0</v>
      </c>
      <c r="AW176">
        <v>0</v>
      </c>
      <c r="AX176">
        <v>0</v>
      </c>
      <c r="AY176">
        <v>0</v>
      </c>
      <c r="AZ176">
        <v>0</v>
      </c>
      <c r="BA176">
        <v>0</v>
      </c>
      <c r="BB176">
        <v>0</v>
      </c>
      <c r="BC176">
        <v>2.6498599999999999</v>
      </c>
      <c r="BD176">
        <v>134.465</v>
      </c>
      <c r="BE176">
        <v>88.596999999999994</v>
      </c>
      <c r="BF176">
        <v>0</v>
      </c>
      <c r="BG176">
        <v>0</v>
      </c>
      <c r="BH176">
        <v>4.5953600000000003</v>
      </c>
      <c r="BI176">
        <v>61.951500000000003</v>
      </c>
      <c r="BJ176">
        <v>292.25799999999998</v>
      </c>
      <c r="BK176">
        <v>95.137</v>
      </c>
      <c r="BL176">
        <v>0</v>
      </c>
      <c r="BM176">
        <v>0.230905</v>
      </c>
      <c r="BN176">
        <v>0</v>
      </c>
      <c r="BO176">
        <v>0</v>
      </c>
      <c r="BP176">
        <v>0</v>
      </c>
      <c r="BQ176">
        <v>387.62599999999998</v>
      </c>
      <c r="BR176">
        <v>384.976</v>
      </c>
      <c r="BS176">
        <v>2.6498599999999999</v>
      </c>
      <c r="BT176">
        <v>0</v>
      </c>
      <c r="BU176">
        <v>0</v>
      </c>
      <c r="BW176">
        <v>0</v>
      </c>
      <c r="BX176">
        <v>0</v>
      </c>
      <c r="BZ176">
        <v>0</v>
      </c>
      <c r="CA176" t="s">
        <v>114</v>
      </c>
      <c r="CB176" t="s">
        <v>114</v>
      </c>
      <c r="CC176" t="s">
        <v>147</v>
      </c>
      <c r="CD176">
        <v>0</v>
      </c>
      <c r="CE176">
        <v>77848.800000000003</v>
      </c>
      <c r="CF176">
        <v>23458.5</v>
      </c>
      <c r="CG176">
        <v>0</v>
      </c>
      <c r="CH176">
        <v>0</v>
      </c>
      <c r="CI176">
        <v>11659.1</v>
      </c>
      <c r="CJ176">
        <v>46379.8</v>
      </c>
      <c r="CK176">
        <v>159346</v>
      </c>
      <c r="CL176">
        <v>77659.399999999994</v>
      </c>
      <c r="CM176">
        <v>0</v>
      </c>
      <c r="CN176">
        <v>379.815</v>
      </c>
      <c r="CO176">
        <v>0</v>
      </c>
      <c r="CP176">
        <v>0</v>
      </c>
      <c r="CQ176">
        <v>0</v>
      </c>
      <c r="CR176">
        <v>237385</v>
      </c>
      <c r="CS176">
        <v>493.14499999999998</v>
      </c>
      <c r="CT176">
        <v>0</v>
      </c>
      <c r="CU176">
        <v>0</v>
      </c>
      <c r="CV176">
        <v>0</v>
      </c>
      <c r="CW176">
        <v>0</v>
      </c>
      <c r="CX176">
        <v>0</v>
      </c>
      <c r="CY176">
        <v>0</v>
      </c>
      <c r="CZ176">
        <v>493.14499999999998</v>
      </c>
      <c r="DA176">
        <v>0</v>
      </c>
      <c r="DB176">
        <v>0</v>
      </c>
      <c r="DC176">
        <v>0</v>
      </c>
      <c r="DD176">
        <v>0</v>
      </c>
      <c r="DE176">
        <v>493.14499999999998</v>
      </c>
      <c r="DF176">
        <v>0</v>
      </c>
      <c r="DG176">
        <v>0</v>
      </c>
      <c r="DH176">
        <v>0</v>
      </c>
      <c r="DI176">
        <v>0</v>
      </c>
      <c r="DJ176">
        <v>0</v>
      </c>
      <c r="DK176">
        <v>0</v>
      </c>
      <c r="DL176">
        <v>0</v>
      </c>
      <c r="DM176">
        <v>0</v>
      </c>
      <c r="DN176">
        <v>0</v>
      </c>
      <c r="DO176">
        <v>0</v>
      </c>
      <c r="DP176">
        <v>0</v>
      </c>
      <c r="DQ176">
        <v>0</v>
      </c>
      <c r="DR176">
        <v>0</v>
      </c>
      <c r="DS176">
        <v>4.1903800000000002</v>
      </c>
      <c r="DT176">
        <v>122.91</v>
      </c>
      <c r="DU176">
        <v>29.382999999999999</v>
      </c>
      <c r="DV176">
        <v>0</v>
      </c>
      <c r="DW176">
        <v>0</v>
      </c>
      <c r="DX176">
        <v>13.780900000000001</v>
      </c>
      <c r="DY176">
        <v>59.970199999999998</v>
      </c>
      <c r="DZ176">
        <v>230.23400000000001</v>
      </c>
      <c r="EA176">
        <v>95.137</v>
      </c>
      <c r="EB176">
        <v>0</v>
      </c>
      <c r="EC176">
        <v>0.46402399999999999</v>
      </c>
      <c r="ED176">
        <v>0</v>
      </c>
      <c r="EE176">
        <v>0</v>
      </c>
      <c r="EF176">
        <v>0</v>
      </c>
      <c r="EG176">
        <v>325.83499999999998</v>
      </c>
      <c r="EH176">
        <v>321.64499999999998</v>
      </c>
      <c r="EI176">
        <v>4.1903800000000002</v>
      </c>
      <c r="EJ176">
        <v>0</v>
      </c>
      <c r="EK176">
        <v>0</v>
      </c>
      <c r="EM176">
        <v>0</v>
      </c>
      <c r="EN176">
        <v>0</v>
      </c>
      <c r="EP176">
        <v>0</v>
      </c>
      <c r="EQ176">
        <v>0</v>
      </c>
      <c r="ER176">
        <v>38.713200000000001</v>
      </c>
      <c r="ES176">
        <v>13.595499999999999</v>
      </c>
      <c r="ET176">
        <v>0</v>
      </c>
      <c r="EU176">
        <v>0</v>
      </c>
      <c r="EV176">
        <v>0.54903500000000005</v>
      </c>
      <c r="EW176">
        <v>12.5984</v>
      </c>
      <c r="EX176">
        <v>65.456199999999995</v>
      </c>
      <c r="EY176">
        <v>14.089600000000001</v>
      </c>
      <c r="EZ176">
        <v>0</v>
      </c>
      <c r="FA176">
        <v>5.6823199999999997E-2</v>
      </c>
      <c r="FB176">
        <v>0</v>
      </c>
      <c r="FC176">
        <v>0</v>
      </c>
      <c r="FD176">
        <v>0</v>
      </c>
      <c r="FE176">
        <v>79.602599999999995</v>
      </c>
      <c r="FF176">
        <v>0</v>
      </c>
      <c r="FG176">
        <v>35.127600000000001</v>
      </c>
      <c r="FH176">
        <v>4.9986499999999996</v>
      </c>
      <c r="FI176">
        <v>0</v>
      </c>
      <c r="FJ176">
        <v>0</v>
      </c>
      <c r="FK176">
        <v>1.8217699999999999</v>
      </c>
      <c r="FL176">
        <v>12.559799999999999</v>
      </c>
      <c r="FM176">
        <v>54.507800000000003</v>
      </c>
      <c r="FN176">
        <v>14.089600000000001</v>
      </c>
      <c r="FO176">
        <v>0</v>
      </c>
      <c r="FP176">
        <v>6.7214899999999994E-2</v>
      </c>
      <c r="FQ176">
        <v>0</v>
      </c>
      <c r="FR176">
        <v>0</v>
      </c>
      <c r="FS176">
        <v>0</v>
      </c>
      <c r="FT176">
        <v>68.664599999999993</v>
      </c>
      <c r="FU176" t="s">
        <v>642</v>
      </c>
      <c r="FV176" t="s">
        <v>622</v>
      </c>
      <c r="FW176" t="s">
        <v>528</v>
      </c>
      <c r="FX176" t="s">
        <v>115</v>
      </c>
      <c r="FY176" t="s">
        <v>530</v>
      </c>
      <c r="FZ176" t="s">
        <v>116</v>
      </c>
      <c r="GA176" t="s">
        <v>549</v>
      </c>
      <c r="GB176" t="s">
        <v>650</v>
      </c>
      <c r="GC176">
        <v>0</v>
      </c>
      <c r="GD176">
        <v>16.521000000000001</v>
      </c>
      <c r="GE176">
        <v>13.341799999999999</v>
      </c>
      <c r="GF176">
        <v>0</v>
      </c>
      <c r="GG176">
        <v>0</v>
      </c>
      <c r="GH176">
        <v>0.72891499999999998</v>
      </c>
      <c r="GI176">
        <v>9.8343699999999998</v>
      </c>
      <c r="GJ176">
        <v>40.42</v>
      </c>
      <c r="GK176">
        <v>13.5962</v>
      </c>
      <c r="GL176">
        <v>0</v>
      </c>
      <c r="GM176">
        <v>3.8760299999999998E-2</v>
      </c>
      <c r="GN176">
        <v>0</v>
      </c>
      <c r="GO176">
        <v>0</v>
      </c>
      <c r="GP176">
        <v>0</v>
      </c>
      <c r="GQ176">
        <v>54.06</v>
      </c>
      <c r="GR176">
        <v>1.6596200000000001</v>
      </c>
      <c r="GS176">
        <v>0</v>
      </c>
      <c r="GT176">
        <v>0</v>
      </c>
      <c r="GU176">
        <v>0</v>
      </c>
      <c r="GV176">
        <v>0</v>
      </c>
      <c r="GW176">
        <v>0</v>
      </c>
      <c r="GX176">
        <v>0</v>
      </c>
      <c r="GY176">
        <v>1.66</v>
      </c>
      <c r="GZ176">
        <v>0</v>
      </c>
      <c r="HA176">
        <v>0</v>
      </c>
      <c r="HB176">
        <v>0</v>
      </c>
      <c r="HC176">
        <v>0</v>
      </c>
      <c r="HD176">
        <v>1.66</v>
      </c>
      <c r="HE176">
        <v>0</v>
      </c>
      <c r="HF176">
        <v>15.220800000000001</v>
      </c>
      <c r="HG176">
        <v>4.2329699999999999</v>
      </c>
      <c r="HH176">
        <v>0</v>
      </c>
      <c r="HI176">
        <v>0</v>
      </c>
      <c r="HJ176">
        <v>2.1113</v>
      </c>
      <c r="HK176">
        <v>9.59483</v>
      </c>
      <c r="HL176">
        <v>31.15</v>
      </c>
      <c r="HM176">
        <v>13.5962</v>
      </c>
      <c r="HN176">
        <v>0</v>
      </c>
      <c r="HO176">
        <v>6.6602700000000001E-2</v>
      </c>
      <c r="HP176">
        <v>0</v>
      </c>
      <c r="HQ176">
        <v>0</v>
      </c>
      <c r="HR176">
        <v>0</v>
      </c>
      <c r="HS176">
        <v>44.82</v>
      </c>
      <c r="HT176">
        <v>2.61714</v>
      </c>
      <c r="HU176">
        <v>0</v>
      </c>
      <c r="HV176">
        <v>0</v>
      </c>
      <c r="HW176">
        <v>0</v>
      </c>
      <c r="HX176">
        <v>0</v>
      </c>
      <c r="HY176">
        <v>0</v>
      </c>
      <c r="HZ176">
        <v>0</v>
      </c>
      <c r="IA176">
        <v>2.62</v>
      </c>
      <c r="IB176">
        <v>0</v>
      </c>
      <c r="IC176">
        <v>0</v>
      </c>
      <c r="ID176">
        <v>0</v>
      </c>
      <c r="IE176">
        <v>0</v>
      </c>
      <c r="IF176">
        <v>2.62</v>
      </c>
    </row>
    <row r="177" spans="1:240" x14ac:dyDescent="0.3">
      <c r="A177" s="67">
        <v>43887.578090277777</v>
      </c>
      <c r="B177" t="s">
        <v>379</v>
      </c>
      <c r="C177" t="s">
        <v>379</v>
      </c>
      <c r="D177" t="s">
        <v>214</v>
      </c>
      <c r="E177">
        <v>24563.1</v>
      </c>
      <c r="F177">
        <v>24692.3</v>
      </c>
      <c r="G177" t="s">
        <v>112</v>
      </c>
      <c r="H177" s="68">
        <v>4.027777777777778E-2</v>
      </c>
      <c r="I177" t="s">
        <v>113</v>
      </c>
      <c r="J177">
        <v>-62.75</v>
      </c>
      <c r="K177" t="s">
        <v>114</v>
      </c>
      <c r="L177" t="s">
        <v>114</v>
      </c>
      <c r="M177" t="s">
        <v>190</v>
      </c>
      <c r="N177">
        <v>0</v>
      </c>
      <c r="O177">
        <v>85888.5</v>
      </c>
      <c r="P177">
        <v>73374.2</v>
      </c>
      <c r="Q177">
        <v>0</v>
      </c>
      <c r="R177">
        <v>0</v>
      </c>
      <c r="S177">
        <v>0</v>
      </c>
      <c r="T177">
        <v>48282.7</v>
      </c>
      <c r="U177">
        <v>207545</v>
      </c>
      <c r="V177">
        <v>77659.399999999994</v>
      </c>
      <c r="W177">
        <v>0</v>
      </c>
      <c r="X177">
        <v>180.87299999999999</v>
      </c>
      <c r="Y177">
        <v>0</v>
      </c>
      <c r="Z177">
        <v>0</v>
      </c>
      <c r="AA177">
        <v>0</v>
      </c>
      <c r="AB177">
        <v>285386</v>
      </c>
      <c r="AC177">
        <v>237.82400000000001</v>
      </c>
      <c r="AD177">
        <v>0</v>
      </c>
      <c r="AE177">
        <v>0</v>
      </c>
      <c r="AF177">
        <v>0</v>
      </c>
      <c r="AG177">
        <v>0</v>
      </c>
      <c r="AH177">
        <v>605.33299999999997</v>
      </c>
      <c r="AI177">
        <v>0</v>
      </c>
      <c r="AJ177">
        <v>843.15700000000004</v>
      </c>
      <c r="AK177">
        <v>0</v>
      </c>
      <c r="AL177">
        <v>0</v>
      </c>
      <c r="AM177">
        <v>0</v>
      </c>
      <c r="AN177">
        <v>0</v>
      </c>
      <c r="AO177">
        <v>843.15700000000004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2.0078399999999998</v>
      </c>
      <c r="BD177">
        <v>136.28800000000001</v>
      </c>
      <c r="BE177">
        <v>88.263900000000007</v>
      </c>
      <c r="BF177">
        <v>0</v>
      </c>
      <c r="BG177">
        <v>0</v>
      </c>
      <c r="BH177">
        <v>4.4692299999999996</v>
      </c>
      <c r="BI177">
        <v>61.951500000000003</v>
      </c>
      <c r="BJ177">
        <v>292.98</v>
      </c>
      <c r="BK177">
        <v>95.137</v>
      </c>
      <c r="BL177">
        <v>0</v>
      </c>
      <c r="BM177">
        <v>0.230905</v>
      </c>
      <c r="BN177">
        <v>0</v>
      </c>
      <c r="BO177">
        <v>0</v>
      </c>
      <c r="BP177">
        <v>0</v>
      </c>
      <c r="BQ177">
        <v>388.34800000000001</v>
      </c>
      <c r="BR177">
        <v>381.87099999999998</v>
      </c>
      <c r="BS177">
        <v>6.4770700000000003</v>
      </c>
      <c r="BT177">
        <v>0</v>
      </c>
      <c r="BU177">
        <v>0</v>
      </c>
      <c r="BW177">
        <v>0</v>
      </c>
      <c r="BX177">
        <v>0</v>
      </c>
      <c r="BZ177">
        <v>0</v>
      </c>
      <c r="CA177" t="s">
        <v>114</v>
      </c>
      <c r="CB177" t="s">
        <v>114</v>
      </c>
      <c r="CC177" t="s">
        <v>147</v>
      </c>
      <c r="CD177">
        <v>0</v>
      </c>
      <c r="CE177">
        <v>77848.800000000003</v>
      </c>
      <c r="CF177">
        <v>23458.5</v>
      </c>
      <c r="CG177">
        <v>0</v>
      </c>
      <c r="CH177">
        <v>0</v>
      </c>
      <c r="CI177">
        <v>11659.1</v>
      </c>
      <c r="CJ177">
        <v>46379.8</v>
      </c>
      <c r="CK177">
        <v>159346</v>
      </c>
      <c r="CL177">
        <v>77659.399999999994</v>
      </c>
      <c r="CM177">
        <v>0</v>
      </c>
      <c r="CN177">
        <v>379.815</v>
      </c>
      <c r="CO177">
        <v>0</v>
      </c>
      <c r="CP177">
        <v>0</v>
      </c>
      <c r="CQ177">
        <v>0</v>
      </c>
      <c r="CR177">
        <v>237385</v>
      </c>
      <c r="CS177">
        <v>493.14499999999998</v>
      </c>
      <c r="CT177">
        <v>0</v>
      </c>
      <c r="CU177">
        <v>0</v>
      </c>
      <c r="CV177">
        <v>0</v>
      </c>
      <c r="CW177">
        <v>0</v>
      </c>
      <c r="CX177">
        <v>0</v>
      </c>
      <c r="CY177">
        <v>0</v>
      </c>
      <c r="CZ177">
        <v>493.14499999999998</v>
      </c>
      <c r="DA177">
        <v>0</v>
      </c>
      <c r="DB177">
        <v>0</v>
      </c>
      <c r="DC177">
        <v>0</v>
      </c>
      <c r="DD177">
        <v>0</v>
      </c>
      <c r="DE177">
        <v>493.14499999999998</v>
      </c>
      <c r="DF177">
        <v>0</v>
      </c>
      <c r="DG177">
        <v>0</v>
      </c>
      <c r="DH177">
        <v>0</v>
      </c>
      <c r="DI177">
        <v>0</v>
      </c>
      <c r="DJ177">
        <v>0</v>
      </c>
      <c r="DK177">
        <v>0</v>
      </c>
      <c r="DL177">
        <v>0</v>
      </c>
      <c r="DM177">
        <v>0</v>
      </c>
      <c r="DN177">
        <v>0</v>
      </c>
      <c r="DO177">
        <v>0</v>
      </c>
      <c r="DP177">
        <v>0</v>
      </c>
      <c r="DQ177">
        <v>0</v>
      </c>
      <c r="DR177">
        <v>0</v>
      </c>
      <c r="DS177">
        <v>4.1903800000000002</v>
      </c>
      <c r="DT177">
        <v>122.91</v>
      </c>
      <c r="DU177">
        <v>29.382999999999999</v>
      </c>
      <c r="DV177">
        <v>0</v>
      </c>
      <c r="DW177">
        <v>0</v>
      </c>
      <c r="DX177">
        <v>13.780900000000001</v>
      </c>
      <c r="DY177">
        <v>59.970199999999998</v>
      </c>
      <c r="DZ177">
        <v>230.23400000000001</v>
      </c>
      <c r="EA177">
        <v>95.137</v>
      </c>
      <c r="EB177">
        <v>0</v>
      </c>
      <c r="EC177">
        <v>0.46402399999999999</v>
      </c>
      <c r="ED177">
        <v>0</v>
      </c>
      <c r="EE177">
        <v>0</v>
      </c>
      <c r="EF177">
        <v>0</v>
      </c>
      <c r="EG177">
        <v>325.83499999999998</v>
      </c>
      <c r="EH177">
        <v>321.64499999999998</v>
      </c>
      <c r="EI177">
        <v>4.1903800000000002</v>
      </c>
      <c r="EJ177">
        <v>0</v>
      </c>
      <c r="EK177">
        <v>0</v>
      </c>
      <c r="EM177">
        <v>0</v>
      </c>
      <c r="EN177">
        <v>0</v>
      </c>
      <c r="EP177">
        <v>0</v>
      </c>
      <c r="EQ177">
        <v>0</v>
      </c>
      <c r="ER177">
        <v>39.1203</v>
      </c>
      <c r="ES177">
        <v>13.5563</v>
      </c>
      <c r="ET177">
        <v>0</v>
      </c>
      <c r="EU177">
        <v>0</v>
      </c>
      <c r="EV177">
        <v>0</v>
      </c>
      <c r="EW177">
        <v>12.5984</v>
      </c>
      <c r="EX177">
        <v>65.275000000000006</v>
      </c>
      <c r="EY177">
        <v>14.089600000000001</v>
      </c>
      <c r="EZ177">
        <v>0</v>
      </c>
      <c r="FA177">
        <v>5.6823199999999997E-2</v>
      </c>
      <c r="FB177">
        <v>0</v>
      </c>
      <c r="FC177">
        <v>0</v>
      </c>
      <c r="FD177">
        <v>0</v>
      </c>
      <c r="FE177">
        <v>79.421499999999995</v>
      </c>
      <c r="FF177">
        <v>0</v>
      </c>
      <c r="FG177">
        <v>35.127600000000001</v>
      </c>
      <c r="FH177">
        <v>4.9986499999999996</v>
      </c>
      <c r="FI177">
        <v>0</v>
      </c>
      <c r="FJ177">
        <v>0</v>
      </c>
      <c r="FK177">
        <v>1.8217699999999999</v>
      </c>
      <c r="FL177">
        <v>12.559799999999999</v>
      </c>
      <c r="FM177">
        <v>54.507800000000003</v>
      </c>
      <c r="FN177">
        <v>14.089600000000001</v>
      </c>
      <c r="FO177">
        <v>0</v>
      </c>
      <c r="FP177">
        <v>6.7214899999999994E-2</v>
      </c>
      <c r="FQ177">
        <v>0</v>
      </c>
      <c r="FR177">
        <v>0</v>
      </c>
      <c r="FS177">
        <v>0</v>
      </c>
      <c r="FT177">
        <v>68.664599999999993</v>
      </c>
      <c r="FU177" t="s">
        <v>642</v>
      </c>
      <c r="FV177" t="s">
        <v>622</v>
      </c>
      <c r="FW177" t="s">
        <v>528</v>
      </c>
      <c r="FX177" t="s">
        <v>115</v>
      </c>
      <c r="FY177" t="s">
        <v>530</v>
      </c>
      <c r="FZ177" t="s">
        <v>116</v>
      </c>
      <c r="GA177" t="s">
        <v>549</v>
      </c>
      <c r="GB177" t="s">
        <v>650</v>
      </c>
      <c r="GC177">
        <v>0</v>
      </c>
      <c r="GD177">
        <v>16.763500000000001</v>
      </c>
      <c r="GE177">
        <v>13.2889</v>
      </c>
      <c r="GF177">
        <v>0</v>
      </c>
      <c r="GG177">
        <v>0</v>
      </c>
      <c r="GH177">
        <v>0</v>
      </c>
      <c r="GI177">
        <v>9.8343699999999998</v>
      </c>
      <c r="GJ177">
        <v>39.880000000000003</v>
      </c>
      <c r="GK177">
        <v>13.5962</v>
      </c>
      <c r="GL177">
        <v>0</v>
      </c>
      <c r="GM177">
        <v>3.8760299999999998E-2</v>
      </c>
      <c r="GN177">
        <v>0</v>
      </c>
      <c r="GO177">
        <v>0</v>
      </c>
      <c r="GP177">
        <v>0</v>
      </c>
      <c r="GQ177">
        <v>53.52</v>
      </c>
      <c r="GR177">
        <v>1.26214</v>
      </c>
      <c r="GS177">
        <v>0</v>
      </c>
      <c r="GT177">
        <v>0</v>
      </c>
      <c r="GU177">
        <v>0</v>
      </c>
      <c r="GV177">
        <v>0</v>
      </c>
      <c r="GW177">
        <v>3.21252</v>
      </c>
      <c r="GX177">
        <v>0</v>
      </c>
      <c r="GY177">
        <v>4.47</v>
      </c>
      <c r="GZ177">
        <v>0</v>
      </c>
      <c r="HA177">
        <v>0</v>
      </c>
      <c r="HB177">
        <v>0</v>
      </c>
      <c r="HC177">
        <v>0</v>
      </c>
      <c r="HD177">
        <v>4.47</v>
      </c>
      <c r="HE177">
        <v>0</v>
      </c>
      <c r="HF177">
        <v>15.220800000000001</v>
      </c>
      <c r="HG177">
        <v>4.2329699999999999</v>
      </c>
      <c r="HH177">
        <v>0</v>
      </c>
      <c r="HI177">
        <v>0</v>
      </c>
      <c r="HJ177">
        <v>2.1113</v>
      </c>
      <c r="HK177">
        <v>9.59483</v>
      </c>
      <c r="HL177">
        <v>31.15</v>
      </c>
      <c r="HM177">
        <v>13.5962</v>
      </c>
      <c r="HN177">
        <v>0</v>
      </c>
      <c r="HO177">
        <v>6.6602700000000001E-2</v>
      </c>
      <c r="HP177">
        <v>0</v>
      </c>
      <c r="HQ177">
        <v>0</v>
      </c>
      <c r="HR177">
        <v>0</v>
      </c>
      <c r="HS177">
        <v>44.82</v>
      </c>
      <c r="HT177">
        <v>2.61714</v>
      </c>
      <c r="HU177">
        <v>0</v>
      </c>
      <c r="HV177">
        <v>0</v>
      </c>
      <c r="HW177">
        <v>0</v>
      </c>
      <c r="HX177">
        <v>0</v>
      </c>
      <c r="HY177">
        <v>0</v>
      </c>
      <c r="HZ177">
        <v>0</v>
      </c>
      <c r="IA177">
        <v>2.62</v>
      </c>
      <c r="IB177">
        <v>0</v>
      </c>
      <c r="IC177">
        <v>0</v>
      </c>
      <c r="ID177">
        <v>0</v>
      </c>
      <c r="IE177">
        <v>0</v>
      </c>
      <c r="IF177">
        <v>2.62</v>
      </c>
    </row>
    <row r="178" spans="1:240" x14ac:dyDescent="0.3">
      <c r="A178" s="67">
        <v>43887.578819444447</v>
      </c>
      <c r="B178" t="s">
        <v>380</v>
      </c>
      <c r="C178" t="s">
        <v>380</v>
      </c>
      <c r="D178" t="s">
        <v>214</v>
      </c>
      <c r="E178">
        <v>24563.1</v>
      </c>
      <c r="F178">
        <v>24692.3</v>
      </c>
      <c r="G178" t="s">
        <v>112</v>
      </c>
      <c r="H178" s="68">
        <v>4.1666666666666664E-2</v>
      </c>
      <c r="I178" t="s">
        <v>113</v>
      </c>
      <c r="J178">
        <v>-61.62</v>
      </c>
      <c r="K178" t="s">
        <v>114</v>
      </c>
      <c r="L178" t="s">
        <v>114</v>
      </c>
      <c r="M178" t="s">
        <v>190</v>
      </c>
      <c r="N178">
        <v>0</v>
      </c>
      <c r="O178">
        <v>85888.5</v>
      </c>
      <c r="P178">
        <v>73374.2</v>
      </c>
      <c r="Q178">
        <v>0</v>
      </c>
      <c r="R178">
        <v>0</v>
      </c>
      <c r="S178">
        <v>0</v>
      </c>
      <c r="T178">
        <v>48282.7</v>
      </c>
      <c r="U178">
        <v>207545</v>
      </c>
      <c r="V178">
        <v>77659.399999999994</v>
      </c>
      <c r="W178">
        <v>0</v>
      </c>
      <c r="X178">
        <v>180.87299999999999</v>
      </c>
      <c r="Y178">
        <v>0</v>
      </c>
      <c r="Z178">
        <v>0</v>
      </c>
      <c r="AA178">
        <v>0</v>
      </c>
      <c r="AB178">
        <v>285386</v>
      </c>
      <c r="AC178">
        <v>237.82400000000001</v>
      </c>
      <c r="AD178">
        <v>0</v>
      </c>
      <c r="AE178">
        <v>0</v>
      </c>
      <c r="AF178">
        <v>0</v>
      </c>
      <c r="AG178">
        <v>0</v>
      </c>
      <c r="AH178">
        <v>451.01100000000002</v>
      </c>
      <c r="AI178">
        <v>0</v>
      </c>
      <c r="AJ178">
        <v>688.83500000000004</v>
      </c>
      <c r="AK178">
        <v>0</v>
      </c>
      <c r="AL178">
        <v>0</v>
      </c>
      <c r="AM178">
        <v>0</v>
      </c>
      <c r="AN178">
        <v>0</v>
      </c>
      <c r="AO178">
        <v>688.83500000000004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2.0078399999999998</v>
      </c>
      <c r="BD178">
        <v>136.28800000000001</v>
      </c>
      <c r="BE178">
        <v>88.263900000000007</v>
      </c>
      <c r="BF178">
        <v>0</v>
      </c>
      <c r="BG178">
        <v>0</v>
      </c>
      <c r="BH178">
        <v>3.3360500000000002</v>
      </c>
      <c r="BI178">
        <v>61.951500000000003</v>
      </c>
      <c r="BJ178">
        <v>291.84699999999998</v>
      </c>
      <c r="BK178">
        <v>95.137</v>
      </c>
      <c r="BL178">
        <v>0</v>
      </c>
      <c r="BM178">
        <v>0.230905</v>
      </c>
      <c r="BN178">
        <v>0</v>
      </c>
      <c r="BO178">
        <v>0</v>
      </c>
      <c r="BP178">
        <v>0</v>
      </c>
      <c r="BQ178">
        <v>387.21499999999997</v>
      </c>
      <c r="BR178">
        <v>381.87099999999998</v>
      </c>
      <c r="BS178">
        <v>5.3438999999999997</v>
      </c>
      <c r="BT178">
        <v>0</v>
      </c>
      <c r="BU178">
        <v>0</v>
      </c>
      <c r="BW178">
        <v>0</v>
      </c>
      <c r="BX178">
        <v>0</v>
      </c>
      <c r="BZ178">
        <v>0</v>
      </c>
      <c r="CA178" t="s">
        <v>114</v>
      </c>
      <c r="CB178" t="s">
        <v>114</v>
      </c>
      <c r="CC178" t="s">
        <v>147</v>
      </c>
      <c r="CD178">
        <v>0</v>
      </c>
      <c r="CE178">
        <v>77848.800000000003</v>
      </c>
      <c r="CF178">
        <v>23458.5</v>
      </c>
      <c r="CG178">
        <v>0</v>
      </c>
      <c r="CH178">
        <v>0</v>
      </c>
      <c r="CI178">
        <v>11659.1</v>
      </c>
      <c r="CJ178">
        <v>46379.8</v>
      </c>
      <c r="CK178">
        <v>159346</v>
      </c>
      <c r="CL178">
        <v>77659.399999999994</v>
      </c>
      <c r="CM178">
        <v>0</v>
      </c>
      <c r="CN178">
        <v>379.815</v>
      </c>
      <c r="CO178">
        <v>0</v>
      </c>
      <c r="CP178">
        <v>0</v>
      </c>
      <c r="CQ178">
        <v>0</v>
      </c>
      <c r="CR178">
        <v>237385</v>
      </c>
      <c r="CS178">
        <v>493.14499999999998</v>
      </c>
      <c r="CT178">
        <v>0</v>
      </c>
      <c r="CU178">
        <v>0</v>
      </c>
      <c r="CV178">
        <v>0</v>
      </c>
      <c r="CW178">
        <v>0</v>
      </c>
      <c r="CX178">
        <v>0</v>
      </c>
      <c r="CY178">
        <v>0</v>
      </c>
      <c r="CZ178">
        <v>493.14499999999998</v>
      </c>
      <c r="DA178">
        <v>0</v>
      </c>
      <c r="DB178">
        <v>0</v>
      </c>
      <c r="DC178">
        <v>0</v>
      </c>
      <c r="DD178">
        <v>0</v>
      </c>
      <c r="DE178">
        <v>493.14499999999998</v>
      </c>
      <c r="DF178">
        <v>0</v>
      </c>
      <c r="DG178">
        <v>0</v>
      </c>
      <c r="DH178">
        <v>0</v>
      </c>
      <c r="DI178">
        <v>0</v>
      </c>
      <c r="DJ178">
        <v>0</v>
      </c>
      <c r="DK178">
        <v>0</v>
      </c>
      <c r="DL178">
        <v>0</v>
      </c>
      <c r="DM178">
        <v>0</v>
      </c>
      <c r="DN178">
        <v>0</v>
      </c>
      <c r="DO178">
        <v>0</v>
      </c>
      <c r="DP178">
        <v>0</v>
      </c>
      <c r="DQ178">
        <v>0</v>
      </c>
      <c r="DR178">
        <v>0</v>
      </c>
      <c r="DS178">
        <v>4.1903800000000002</v>
      </c>
      <c r="DT178">
        <v>122.91</v>
      </c>
      <c r="DU178">
        <v>29.382999999999999</v>
      </c>
      <c r="DV178">
        <v>0</v>
      </c>
      <c r="DW178">
        <v>0</v>
      </c>
      <c r="DX178">
        <v>13.780900000000001</v>
      </c>
      <c r="DY178">
        <v>59.970199999999998</v>
      </c>
      <c r="DZ178">
        <v>230.23400000000001</v>
      </c>
      <c r="EA178">
        <v>95.137</v>
      </c>
      <c r="EB178">
        <v>0</v>
      </c>
      <c r="EC178">
        <v>0.46402399999999999</v>
      </c>
      <c r="ED178">
        <v>0</v>
      </c>
      <c r="EE178">
        <v>0</v>
      </c>
      <c r="EF178">
        <v>0</v>
      </c>
      <c r="EG178">
        <v>325.83499999999998</v>
      </c>
      <c r="EH178">
        <v>321.64499999999998</v>
      </c>
      <c r="EI178">
        <v>4.1903800000000002</v>
      </c>
      <c r="EJ178">
        <v>0</v>
      </c>
      <c r="EK178">
        <v>0</v>
      </c>
      <c r="EM178">
        <v>0</v>
      </c>
      <c r="EN178">
        <v>0</v>
      </c>
      <c r="EP178">
        <v>0</v>
      </c>
      <c r="EQ178">
        <v>0</v>
      </c>
      <c r="ER178">
        <v>39.1203</v>
      </c>
      <c r="ES178">
        <v>13.5563</v>
      </c>
      <c r="ET178">
        <v>0</v>
      </c>
      <c r="EU178">
        <v>0</v>
      </c>
      <c r="EV178">
        <v>0</v>
      </c>
      <c r="EW178">
        <v>12.5984</v>
      </c>
      <c r="EX178">
        <v>65.275000000000006</v>
      </c>
      <c r="EY178">
        <v>14.089600000000001</v>
      </c>
      <c r="EZ178">
        <v>0</v>
      </c>
      <c r="FA178">
        <v>5.6823199999999997E-2</v>
      </c>
      <c r="FB178">
        <v>0</v>
      </c>
      <c r="FC178">
        <v>0</v>
      </c>
      <c r="FD178">
        <v>0</v>
      </c>
      <c r="FE178">
        <v>79.421499999999995</v>
      </c>
      <c r="FF178">
        <v>0</v>
      </c>
      <c r="FG178">
        <v>35.127600000000001</v>
      </c>
      <c r="FH178">
        <v>4.9986499999999996</v>
      </c>
      <c r="FI178">
        <v>0</v>
      </c>
      <c r="FJ178">
        <v>0</v>
      </c>
      <c r="FK178">
        <v>1.8217699999999999</v>
      </c>
      <c r="FL178">
        <v>12.559799999999999</v>
      </c>
      <c r="FM178">
        <v>54.507800000000003</v>
      </c>
      <c r="FN178">
        <v>14.089600000000001</v>
      </c>
      <c r="FO178">
        <v>0</v>
      </c>
      <c r="FP178">
        <v>6.7214899999999994E-2</v>
      </c>
      <c r="FQ178">
        <v>0</v>
      </c>
      <c r="FR178">
        <v>0</v>
      </c>
      <c r="FS178">
        <v>0</v>
      </c>
      <c r="FT178">
        <v>68.664599999999993</v>
      </c>
      <c r="FU178" t="s">
        <v>642</v>
      </c>
      <c r="FV178" t="s">
        <v>622</v>
      </c>
      <c r="FW178" t="s">
        <v>528</v>
      </c>
      <c r="FX178" t="s">
        <v>115</v>
      </c>
      <c r="FY178" t="s">
        <v>530</v>
      </c>
      <c r="FZ178" t="s">
        <v>116</v>
      </c>
      <c r="GA178" t="s">
        <v>549</v>
      </c>
      <c r="GB178" t="s">
        <v>650</v>
      </c>
      <c r="GC178">
        <v>0</v>
      </c>
      <c r="GD178">
        <v>16.763500000000001</v>
      </c>
      <c r="GE178">
        <v>13.2889</v>
      </c>
      <c r="GF178">
        <v>0</v>
      </c>
      <c r="GG178">
        <v>0</v>
      </c>
      <c r="GH178">
        <v>0</v>
      </c>
      <c r="GI178">
        <v>9.8343699999999998</v>
      </c>
      <c r="GJ178">
        <v>39.880000000000003</v>
      </c>
      <c r="GK178">
        <v>13.5962</v>
      </c>
      <c r="GL178">
        <v>0</v>
      </c>
      <c r="GM178">
        <v>3.8760299999999998E-2</v>
      </c>
      <c r="GN178">
        <v>0</v>
      </c>
      <c r="GO178">
        <v>0</v>
      </c>
      <c r="GP178">
        <v>0</v>
      </c>
      <c r="GQ178">
        <v>53.52</v>
      </c>
      <c r="GR178">
        <v>1.26214</v>
      </c>
      <c r="GS178">
        <v>0</v>
      </c>
      <c r="GT178">
        <v>0</v>
      </c>
      <c r="GU178">
        <v>0</v>
      </c>
      <c r="GV178">
        <v>0</v>
      </c>
      <c r="GW178">
        <v>2.3935300000000002</v>
      </c>
      <c r="GX178">
        <v>0</v>
      </c>
      <c r="GY178">
        <v>3.65</v>
      </c>
      <c r="GZ178">
        <v>0</v>
      </c>
      <c r="HA178">
        <v>0</v>
      </c>
      <c r="HB178">
        <v>0</v>
      </c>
      <c r="HC178">
        <v>0</v>
      </c>
      <c r="HD178">
        <v>3.65</v>
      </c>
      <c r="HE178">
        <v>0</v>
      </c>
      <c r="HF178">
        <v>15.220800000000001</v>
      </c>
      <c r="HG178">
        <v>4.2329699999999999</v>
      </c>
      <c r="HH178">
        <v>0</v>
      </c>
      <c r="HI178">
        <v>0</v>
      </c>
      <c r="HJ178">
        <v>2.1113</v>
      </c>
      <c r="HK178">
        <v>9.59483</v>
      </c>
      <c r="HL178">
        <v>31.15</v>
      </c>
      <c r="HM178">
        <v>13.5962</v>
      </c>
      <c r="HN178">
        <v>0</v>
      </c>
      <c r="HO178">
        <v>6.6602700000000001E-2</v>
      </c>
      <c r="HP178">
        <v>0</v>
      </c>
      <c r="HQ178">
        <v>0</v>
      </c>
      <c r="HR178">
        <v>0</v>
      </c>
      <c r="HS178">
        <v>44.82</v>
      </c>
      <c r="HT178">
        <v>2.61714</v>
      </c>
      <c r="HU178">
        <v>0</v>
      </c>
      <c r="HV178">
        <v>0</v>
      </c>
      <c r="HW178">
        <v>0</v>
      </c>
      <c r="HX178">
        <v>0</v>
      </c>
      <c r="HY178">
        <v>0</v>
      </c>
      <c r="HZ178">
        <v>0</v>
      </c>
      <c r="IA178">
        <v>2.62</v>
      </c>
      <c r="IB178">
        <v>0</v>
      </c>
      <c r="IC178">
        <v>0</v>
      </c>
      <c r="ID178">
        <v>0</v>
      </c>
      <c r="IE178">
        <v>0</v>
      </c>
      <c r="IF178">
        <v>2.62</v>
      </c>
    </row>
    <row r="179" spans="1:240" x14ac:dyDescent="0.3">
      <c r="A179" s="67">
        <v>43887.579594907409</v>
      </c>
      <c r="B179" t="s">
        <v>381</v>
      </c>
      <c r="C179" t="s">
        <v>381</v>
      </c>
      <c r="D179" t="s">
        <v>214</v>
      </c>
      <c r="E179">
        <v>24563.1</v>
      </c>
      <c r="F179">
        <v>24692.3</v>
      </c>
      <c r="G179" t="s">
        <v>112</v>
      </c>
      <c r="H179" s="68">
        <v>4.4444444444444446E-2</v>
      </c>
      <c r="I179" t="s">
        <v>113</v>
      </c>
      <c r="J179">
        <v>-72.209999999999994</v>
      </c>
      <c r="K179" t="s">
        <v>114</v>
      </c>
      <c r="L179" t="s">
        <v>114</v>
      </c>
      <c r="M179" t="s">
        <v>190</v>
      </c>
      <c r="N179">
        <v>0</v>
      </c>
      <c r="O179">
        <v>85888.5</v>
      </c>
      <c r="P179">
        <v>73374.2</v>
      </c>
      <c r="Q179">
        <v>0</v>
      </c>
      <c r="R179">
        <v>0</v>
      </c>
      <c r="S179">
        <v>11782.2</v>
      </c>
      <c r="T179">
        <v>48282.7</v>
      </c>
      <c r="U179">
        <v>219328</v>
      </c>
      <c r="V179">
        <v>77659.399999999994</v>
      </c>
      <c r="W179">
        <v>0</v>
      </c>
      <c r="X179">
        <v>180.87299999999999</v>
      </c>
      <c r="Y179">
        <v>0</v>
      </c>
      <c r="Z179">
        <v>0</v>
      </c>
      <c r="AA179">
        <v>0</v>
      </c>
      <c r="AB179">
        <v>297168</v>
      </c>
      <c r="AC179">
        <v>237.82400000000001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0</v>
      </c>
      <c r="AJ179">
        <v>237.82400000000001</v>
      </c>
      <c r="AK179">
        <v>0</v>
      </c>
      <c r="AL179">
        <v>0</v>
      </c>
      <c r="AM179">
        <v>0</v>
      </c>
      <c r="AN179">
        <v>0</v>
      </c>
      <c r="AO179">
        <v>237.82400000000001</v>
      </c>
      <c r="AP179">
        <v>0</v>
      </c>
      <c r="AQ179">
        <v>0</v>
      </c>
      <c r="AR179">
        <v>0</v>
      </c>
      <c r="AS179">
        <v>0</v>
      </c>
      <c r="AT179">
        <v>0</v>
      </c>
      <c r="AU179">
        <v>0</v>
      </c>
      <c r="AV179">
        <v>0</v>
      </c>
      <c r="AW179">
        <v>0</v>
      </c>
      <c r="AX179">
        <v>0</v>
      </c>
      <c r="AY179">
        <v>0</v>
      </c>
      <c r="AZ179">
        <v>0</v>
      </c>
      <c r="BA179">
        <v>0</v>
      </c>
      <c r="BB179">
        <v>0</v>
      </c>
      <c r="BC179">
        <v>2.0078399999999998</v>
      </c>
      <c r="BD179">
        <v>136.28800000000001</v>
      </c>
      <c r="BE179">
        <v>88.263900000000007</v>
      </c>
      <c r="BF179">
        <v>0</v>
      </c>
      <c r="BG179">
        <v>0</v>
      </c>
      <c r="BH179">
        <v>13.9292</v>
      </c>
      <c r="BI179">
        <v>61.951500000000003</v>
      </c>
      <c r="BJ179">
        <v>302.44</v>
      </c>
      <c r="BK179">
        <v>95.137</v>
      </c>
      <c r="BL179">
        <v>0</v>
      </c>
      <c r="BM179">
        <v>0.230905</v>
      </c>
      <c r="BN179">
        <v>0</v>
      </c>
      <c r="BO179">
        <v>0</v>
      </c>
      <c r="BP179">
        <v>0</v>
      </c>
      <c r="BQ179">
        <v>397.80799999999999</v>
      </c>
      <c r="BR179">
        <v>395.8</v>
      </c>
      <c r="BS179">
        <v>2.0078399999999998</v>
      </c>
      <c r="BT179">
        <v>0</v>
      </c>
      <c r="BU179">
        <v>0</v>
      </c>
      <c r="BW179">
        <v>0</v>
      </c>
      <c r="BX179">
        <v>0</v>
      </c>
      <c r="BZ179">
        <v>0</v>
      </c>
      <c r="CA179" t="s">
        <v>114</v>
      </c>
      <c r="CB179" t="s">
        <v>114</v>
      </c>
      <c r="CC179" t="s">
        <v>147</v>
      </c>
      <c r="CD179">
        <v>0</v>
      </c>
      <c r="CE179">
        <v>77848.800000000003</v>
      </c>
      <c r="CF179">
        <v>23458.5</v>
      </c>
      <c r="CG179">
        <v>0</v>
      </c>
      <c r="CH179">
        <v>0</v>
      </c>
      <c r="CI179">
        <v>11659.1</v>
      </c>
      <c r="CJ179">
        <v>46379.8</v>
      </c>
      <c r="CK179">
        <v>159346</v>
      </c>
      <c r="CL179">
        <v>77659.399999999994</v>
      </c>
      <c r="CM179">
        <v>0</v>
      </c>
      <c r="CN179">
        <v>379.815</v>
      </c>
      <c r="CO179">
        <v>0</v>
      </c>
      <c r="CP179">
        <v>0</v>
      </c>
      <c r="CQ179">
        <v>0</v>
      </c>
      <c r="CR179">
        <v>237385</v>
      </c>
      <c r="CS179">
        <v>493.14499999999998</v>
      </c>
      <c r="CT179">
        <v>0</v>
      </c>
      <c r="CU179">
        <v>0</v>
      </c>
      <c r="CV179">
        <v>0</v>
      </c>
      <c r="CW179">
        <v>0</v>
      </c>
      <c r="CX179">
        <v>0</v>
      </c>
      <c r="CY179">
        <v>0</v>
      </c>
      <c r="CZ179">
        <v>493.14499999999998</v>
      </c>
      <c r="DA179">
        <v>0</v>
      </c>
      <c r="DB179">
        <v>0</v>
      </c>
      <c r="DC179">
        <v>0</v>
      </c>
      <c r="DD179">
        <v>0</v>
      </c>
      <c r="DE179">
        <v>493.14499999999998</v>
      </c>
      <c r="DF179">
        <v>0</v>
      </c>
      <c r="DG179">
        <v>0</v>
      </c>
      <c r="DH179">
        <v>0</v>
      </c>
      <c r="DI179">
        <v>0</v>
      </c>
      <c r="DJ179">
        <v>0</v>
      </c>
      <c r="DK179">
        <v>0</v>
      </c>
      <c r="DL179">
        <v>0</v>
      </c>
      <c r="DM179">
        <v>0</v>
      </c>
      <c r="DN179">
        <v>0</v>
      </c>
      <c r="DO179">
        <v>0</v>
      </c>
      <c r="DP179">
        <v>0</v>
      </c>
      <c r="DQ179">
        <v>0</v>
      </c>
      <c r="DR179">
        <v>0</v>
      </c>
      <c r="DS179">
        <v>4.1903800000000002</v>
      </c>
      <c r="DT179">
        <v>122.91</v>
      </c>
      <c r="DU179">
        <v>29.382999999999999</v>
      </c>
      <c r="DV179">
        <v>0</v>
      </c>
      <c r="DW179">
        <v>0</v>
      </c>
      <c r="DX179">
        <v>13.780900000000001</v>
      </c>
      <c r="DY179">
        <v>59.970199999999998</v>
      </c>
      <c r="DZ179">
        <v>230.23400000000001</v>
      </c>
      <c r="EA179">
        <v>95.137</v>
      </c>
      <c r="EB179">
        <v>0</v>
      </c>
      <c r="EC179">
        <v>0.46402399999999999</v>
      </c>
      <c r="ED179">
        <v>0</v>
      </c>
      <c r="EE179">
        <v>0</v>
      </c>
      <c r="EF179">
        <v>0</v>
      </c>
      <c r="EG179">
        <v>325.83499999999998</v>
      </c>
      <c r="EH179">
        <v>321.64499999999998</v>
      </c>
      <c r="EI179">
        <v>4.1903800000000002</v>
      </c>
      <c r="EJ179">
        <v>0</v>
      </c>
      <c r="EK179">
        <v>0</v>
      </c>
      <c r="EM179">
        <v>0</v>
      </c>
      <c r="EN179">
        <v>0</v>
      </c>
      <c r="EP179">
        <v>0</v>
      </c>
      <c r="EQ179">
        <v>0</v>
      </c>
      <c r="ER179">
        <v>39.1203</v>
      </c>
      <c r="ES179">
        <v>13.5563</v>
      </c>
      <c r="ET179">
        <v>0</v>
      </c>
      <c r="EU179">
        <v>0</v>
      </c>
      <c r="EV179">
        <v>1.8531200000000001</v>
      </c>
      <c r="EW179">
        <v>12.5984</v>
      </c>
      <c r="EX179">
        <v>67.128100000000003</v>
      </c>
      <c r="EY179">
        <v>14.089600000000001</v>
      </c>
      <c r="EZ179">
        <v>0</v>
      </c>
      <c r="FA179">
        <v>5.6823199999999997E-2</v>
      </c>
      <c r="FB179">
        <v>0</v>
      </c>
      <c r="FC179">
        <v>0</v>
      </c>
      <c r="FD179">
        <v>0</v>
      </c>
      <c r="FE179">
        <v>81.274600000000007</v>
      </c>
      <c r="FF179">
        <v>0</v>
      </c>
      <c r="FG179">
        <v>35.127600000000001</v>
      </c>
      <c r="FH179">
        <v>4.9986499999999996</v>
      </c>
      <c r="FI179">
        <v>0</v>
      </c>
      <c r="FJ179">
        <v>0</v>
      </c>
      <c r="FK179">
        <v>1.8217699999999999</v>
      </c>
      <c r="FL179">
        <v>12.559799999999999</v>
      </c>
      <c r="FM179">
        <v>54.507800000000003</v>
      </c>
      <c r="FN179">
        <v>14.089600000000001</v>
      </c>
      <c r="FO179">
        <v>0</v>
      </c>
      <c r="FP179">
        <v>6.7214899999999994E-2</v>
      </c>
      <c r="FQ179">
        <v>0</v>
      </c>
      <c r="FR179">
        <v>0</v>
      </c>
      <c r="FS179">
        <v>0</v>
      </c>
      <c r="FT179">
        <v>68.664599999999993</v>
      </c>
      <c r="FU179" t="s">
        <v>642</v>
      </c>
      <c r="FV179" t="s">
        <v>622</v>
      </c>
      <c r="FW179" t="s">
        <v>528</v>
      </c>
      <c r="FX179" t="s">
        <v>115</v>
      </c>
      <c r="FY179" t="s">
        <v>530</v>
      </c>
      <c r="FZ179" t="s">
        <v>116</v>
      </c>
      <c r="GA179" t="s">
        <v>549</v>
      </c>
      <c r="GB179" t="s">
        <v>650</v>
      </c>
      <c r="GC179">
        <v>0</v>
      </c>
      <c r="GD179">
        <v>16.763500000000001</v>
      </c>
      <c r="GE179">
        <v>13.2889</v>
      </c>
      <c r="GF179">
        <v>0</v>
      </c>
      <c r="GG179">
        <v>0</v>
      </c>
      <c r="GH179">
        <v>2.1352000000000002</v>
      </c>
      <c r="GI179">
        <v>9.8343699999999998</v>
      </c>
      <c r="GJ179">
        <v>42.02</v>
      </c>
      <c r="GK179">
        <v>13.5962</v>
      </c>
      <c r="GL179">
        <v>0</v>
      </c>
      <c r="GM179">
        <v>3.8760299999999998E-2</v>
      </c>
      <c r="GN179">
        <v>0</v>
      </c>
      <c r="GO179">
        <v>0</v>
      </c>
      <c r="GP179">
        <v>0</v>
      </c>
      <c r="GQ179">
        <v>55.66</v>
      </c>
      <c r="GR179">
        <v>1.26214</v>
      </c>
      <c r="GS179">
        <v>0</v>
      </c>
      <c r="GT179">
        <v>0</v>
      </c>
      <c r="GU179">
        <v>0</v>
      </c>
      <c r="GV179">
        <v>0</v>
      </c>
      <c r="GW179">
        <v>0</v>
      </c>
      <c r="GX179">
        <v>0</v>
      </c>
      <c r="GY179">
        <v>1.26</v>
      </c>
      <c r="GZ179">
        <v>0</v>
      </c>
      <c r="HA179">
        <v>0</v>
      </c>
      <c r="HB179">
        <v>0</v>
      </c>
      <c r="HC179">
        <v>0</v>
      </c>
      <c r="HD179">
        <v>1.26</v>
      </c>
      <c r="HE179">
        <v>0</v>
      </c>
      <c r="HF179">
        <v>15.220800000000001</v>
      </c>
      <c r="HG179">
        <v>4.2329699999999999</v>
      </c>
      <c r="HH179">
        <v>0</v>
      </c>
      <c r="HI179">
        <v>0</v>
      </c>
      <c r="HJ179">
        <v>2.1113</v>
      </c>
      <c r="HK179">
        <v>9.59483</v>
      </c>
      <c r="HL179">
        <v>31.15</v>
      </c>
      <c r="HM179">
        <v>13.5962</v>
      </c>
      <c r="HN179">
        <v>0</v>
      </c>
      <c r="HO179">
        <v>6.6602700000000001E-2</v>
      </c>
      <c r="HP179">
        <v>0</v>
      </c>
      <c r="HQ179">
        <v>0</v>
      </c>
      <c r="HR179">
        <v>0</v>
      </c>
      <c r="HS179">
        <v>44.82</v>
      </c>
      <c r="HT179">
        <v>2.61714</v>
      </c>
      <c r="HU179">
        <v>0</v>
      </c>
      <c r="HV179">
        <v>0</v>
      </c>
      <c r="HW179">
        <v>0</v>
      </c>
      <c r="HX179">
        <v>0</v>
      </c>
      <c r="HY179">
        <v>0</v>
      </c>
      <c r="HZ179">
        <v>0</v>
      </c>
      <c r="IA179">
        <v>2.62</v>
      </c>
      <c r="IB179">
        <v>0</v>
      </c>
      <c r="IC179">
        <v>0</v>
      </c>
      <c r="ID179">
        <v>0</v>
      </c>
      <c r="IE179">
        <v>0</v>
      </c>
      <c r="IF179">
        <v>2.62</v>
      </c>
    </row>
    <row r="180" spans="1:240" x14ac:dyDescent="0.3">
      <c r="A180" s="67">
        <v>43887.580324074072</v>
      </c>
      <c r="B180" t="s">
        <v>382</v>
      </c>
      <c r="C180" t="s">
        <v>382</v>
      </c>
      <c r="D180" t="s">
        <v>214</v>
      </c>
      <c r="E180">
        <v>24563.1</v>
      </c>
      <c r="F180">
        <v>24692.3</v>
      </c>
      <c r="G180" t="s">
        <v>112</v>
      </c>
      <c r="H180" s="68">
        <v>4.1666666666666664E-2</v>
      </c>
      <c r="I180" t="s">
        <v>113</v>
      </c>
      <c r="J180">
        <v>-72.81</v>
      </c>
      <c r="K180" t="s">
        <v>114</v>
      </c>
      <c r="L180" t="s">
        <v>114</v>
      </c>
      <c r="M180" t="s">
        <v>190</v>
      </c>
      <c r="N180">
        <v>0</v>
      </c>
      <c r="O180">
        <v>85888.5</v>
      </c>
      <c r="P180">
        <v>73374.2</v>
      </c>
      <c r="Q180">
        <v>0</v>
      </c>
      <c r="R180">
        <v>0</v>
      </c>
      <c r="S180">
        <v>12283.1</v>
      </c>
      <c r="T180">
        <v>48282.7</v>
      </c>
      <c r="U180">
        <v>219828</v>
      </c>
      <c r="V180">
        <v>77659.399999999994</v>
      </c>
      <c r="W180">
        <v>0</v>
      </c>
      <c r="X180">
        <v>180.87299999999999</v>
      </c>
      <c r="Y180">
        <v>0</v>
      </c>
      <c r="Z180">
        <v>0</v>
      </c>
      <c r="AA180">
        <v>0</v>
      </c>
      <c r="AB180">
        <v>297669</v>
      </c>
      <c r="AC180">
        <v>237.82400000000001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237.82400000000001</v>
      </c>
      <c r="AK180">
        <v>0</v>
      </c>
      <c r="AL180">
        <v>0</v>
      </c>
      <c r="AM180">
        <v>0</v>
      </c>
      <c r="AN180">
        <v>0</v>
      </c>
      <c r="AO180">
        <v>237.82400000000001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0</v>
      </c>
      <c r="AZ180">
        <v>0</v>
      </c>
      <c r="BA180">
        <v>0</v>
      </c>
      <c r="BB180">
        <v>0</v>
      </c>
      <c r="BC180">
        <v>2.0078399999999998</v>
      </c>
      <c r="BD180">
        <v>136.28800000000001</v>
      </c>
      <c r="BE180">
        <v>88.263900000000007</v>
      </c>
      <c r="BF180">
        <v>0</v>
      </c>
      <c r="BG180">
        <v>0</v>
      </c>
      <c r="BH180">
        <v>14.526</v>
      </c>
      <c r="BI180">
        <v>61.951500000000003</v>
      </c>
      <c r="BJ180">
        <v>303.03699999999998</v>
      </c>
      <c r="BK180">
        <v>95.137</v>
      </c>
      <c r="BL180">
        <v>0</v>
      </c>
      <c r="BM180">
        <v>0.230905</v>
      </c>
      <c r="BN180">
        <v>0</v>
      </c>
      <c r="BO180">
        <v>0</v>
      </c>
      <c r="BP180">
        <v>0</v>
      </c>
      <c r="BQ180">
        <v>398.40499999999997</v>
      </c>
      <c r="BR180">
        <v>396.39699999999999</v>
      </c>
      <c r="BS180">
        <v>2.0078399999999998</v>
      </c>
      <c r="BT180">
        <v>0</v>
      </c>
      <c r="BU180">
        <v>0</v>
      </c>
      <c r="BW180">
        <v>0</v>
      </c>
      <c r="BX180">
        <v>0</v>
      </c>
      <c r="BZ180">
        <v>0</v>
      </c>
      <c r="CA180" t="s">
        <v>114</v>
      </c>
      <c r="CB180" t="s">
        <v>114</v>
      </c>
      <c r="CC180" t="s">
        <v>147</v>
      </c>
      <c r="CD180">
        <v>0</v>
      </c>
      <c r="CE180">
        <v>77848.800000000003</v>
      </c>
      <c r="CF180">
        <v>23458.5</v>
      </c>
      <c r="CG180">
        <v>0</v>
      </c>
      <c r="CH180">
        <v>0</v>
      </c>
      <c r="CI180">
        <v>11651</v>
      </c>
      <c r="CJ180">
        <v>46379.8</v>
      </c>
      <c r="CK180">
        <v>159338</v>
      </c>
      <c r="CL180">
        <v>77659.399999999994</v>
      </c>
      <c r="CM180">
        <v>0</v>
      </c>
      <c r="CN180">
        <v>379.815</v>
      </c>
      <c r="CO180">
        <v>0</v>
      </c>
      <c r="CP180">
        <v>0</v>
      </c>
      <c r="CQ180">
        <v>0</v>
      </c>
      <c r="CR180">
        <v>237377</v>
      </c>
      <c r="CS180">
        <v>493.14499999999998</v>
      </c>
      <c r="CT180">
        <v>0</v>
      </c>
      <c r="CU180">
        <v>0</v>
      </c>
      <c r="CV180">
        <v>0</v>
      </c>
      <c r="CW180">
        <v>0</v>
      </c>
      <c r="CX180">
        <v>0</v>
      </c>
      <c r="CY180">
        <v>0</v>
      </c>
      <c r="CZ180">
        <v>493.14499999999998</v>
      </c>
      <c r="DA180">
        <v>0</v>
      </c>
      <c r="DB180">
        <v>0</v>
      </c>
      <c r="DC180">
        <v>0</v>
      </c>
      <c r="DD180">
        <v>0</v>
      </c>
      <c r="DE180">
        <v>493.14499999999998</v>
      </c>
      <c r="DF180">
        <v>0</v>
      </c>
      <c r="DG180">
        <v>0</v>
      </c>
      <c r="DH180">
        <v>0</v>
      </c>
      <c r="DI180">
        <v>0</v>
      </c>
      <c r="DJ180">
        <v>0</v>
      </c>
      <c r="DK180">
        <v>0</v>
      </c>
      <c r="DL180">
        <v>0</v>
      </c>
      <c r="DM180">
        <v>0</v>
      </c>
      <c r="DN180">
        <v>0</v>
      </c>
      <c r="DO180">
        <v>0</v>
      </c>
      <c r="DP180">
        <v>0</v>
      </c>
      <c r="DQ180">
        <v>0</v>
      </c>
      <c r="DR180">
        <v>0</v>
      </c>
      <c r="DS180">
        <v>4.1903800000000002</v>
      </c>
      <c r="DT180">
        <v>122.91</v>
      </c>
      <c r="DU180">
        <v>29.382999999999999</v>
      </c>
      <c r="DV180">
        <v>0</v>
      </c>
      <c r="DW180">
        <v>0</v>
      </c>
      <c r="DX180">
        <v>13.7814</v>
      </c>
      <c r="DY180">
        <v>59.970199999999998</v>
      </c>
      <c r="DZ180">
        <v>230.23500000000001</v>
      </c>
      <c r="EA180">
        <v>95.137</v>
      </c>
      <c r="EB180">
        <v>0</v>
      </c>
      <c r="EC180">
        <v>0.46402399999999999</v>
      </c>
      <c r="ED180">
        <v>0</v>
      </c>
      <c r="EE180">
        <v>0</v>
      </c>
      <c r="EF180">
        <v>0</v>
      </c>
      <c r="EG180">
        <v>325.83600000000001</v>
      </c>
      <c r="EH180">
        <v>321.64499999999998</v>
      </c>
      <c r="EI180">
        <v>4.1903800000000002</v>
      </c>
      <c r="EJ180">
        <v>0</v>
      </c>
      <c r="EK180">
        <v>0</v>
      </c>
      <c r="EM180">
        <v>0</v>
      </c>
      <c r="EN180">
        <v>0</v>
      </c>
      <c r="EP180">
        <v>0</v>
      </c>
      <c r="EQ180">
        <v>0</v>
      </c>
      <c r="ER180">
        <v>39.1203</v>
      </c>
      <c r="ES180">
        <v>13.5563</v>
      </c>
      <c r="ET180">
        <v>0</v>
      </c>
      <c r="EU180">
        <v>0</v>
      </c>
      <c r="EV180">
        <v>1.9301699999999999</v>
      </c>
      <c r="EW180">
        <v>12.5984</v>
      </c>
      <c r="EX180">
        <v>67.205200000000005</v>
      </c>
      <c r="EY180">
        <v>14.089600000000001</v>
      </c>
      <c r="EZ180">
        <v>0</v>
      </c>
      <c r="FA180">
        <v>5.6823199999999997E-2</v>
      </c>
      <c r="FB180">
        <v>0</v>
      </c>
      <c r="FC180">
        <v>0</v>
      </c>
      <c r="FD180">
        <v>0</v>
      </c>
      <c r="FE180">
        <v>81.351600000000005</v>
      </c>
      <c r="FF180">
        <v>0</v>
      </c>
      <c r="FG180">
        <v>35.127600000000001</v>
      </c>
      <c r="FH180">
        <v>4.9986499999999996</v>
      </c>
      <c r="FI180">
        <v>0</v>
      </c>
      <c r="FJ180">
        <v>0</v>
      </c>
      <c r="FK180">
        <v>1.83578</v>
      </c>
      <c r="FL180">
        <v>12.559799999999999</v>
      </c>
      <c r="FM180">
        <v>54.521799999999999</v>
      </c>
      <c r="FN180">
        <v>14.089600000000001</v>
      </c>
      <c r="FO180">
        <v>0</v>
      </c>
      <c r="FP180">
        <v>6.7214899999999994E-2</v>
      </c>
      <c r="FQ180">
        <v>0</v>
      </c>
      <c r="FR180">
        <v>0</v>
      </c>
      <c r="FS180">
        <v>0</v>
      </c>
      <c r="FT180">
        <v>68.678600000000003</v>
      </c>
      <c r="FU180" t="s">
        <v>642</v>
      </c>
      <c r="FV180" t="s">
        <v>622</v>
      </c>
      <c r="FW180" t="s">
        <v>528</v>
      </c>
      <c r="FX180" t="s">
        <v>115</v>
      </c>
      <c r="FY180" t="s">
        <v>530</v>
      </c>
      <c r="FZ180" t="s">
        <v>116</v>
      </c>
      <c r="GA180" t="s">
        <v>549</v>
      </c>
      <c r="GB180" t="s">
        <v>650</v>
      </c>
      <c r="GC180">
        <v>0</v>
      </c>
      <c r="GD180">
        <v>16.763500000000001</v>
      </c>
      <c r="GE180">
        <v>13.2889</v>
      </c>
      <c r="GF180">
        <v>0</v>
      </c>
      <c r="GG180">
        <v>0</v>
      </c>
      <c r="GH180">
        <v>2.2209599999999998</v>
      </c>
      <c r="GI180">
        <v>9.8343699999999998</v>
      </c>
      <c r="GJ180">
        <v>42.1</v>
      </c>
      <c r="GK180">
        <v>13.5962</v>
      </c>
      <c r="GL180">
        <v>0</v>
      </c>
      <c r="GM180">
        <v>3.8760299999999998E-2</v>
      </c>
      <c r="GN180">
        <v>0</v>
      </c>
      <c r="GO180">
        <v>0</v>
      </c>
      <c r="GP180">
        <v>0</v>
      </c>
      <c r="GQ180">
        <v>55.74</v>
      </c>
      <c r="GR180">
        <v>1.26214</v>
      </c>
      <c r="GS180">
        <v>0</v>
      </c>
      <c r="GT180">
        <v>0</v>
      </c>
      <c r="GU180">
        <v>0</v>
      </c>
      <c r="GV180">
        <v>0</v>
      </c>
      <c r="GW180">
        <v>0</v>
      </c>
      <c r="GX180">
        <v>0</v>
      </c>
      <c r="GY180">
        <v>1.26</v>
      </c>
      <c r="GZ180">
        <v>0</v>
      </c>
      <c r="HA180">
        <v>0</v>
      </c>
      <c r="HB180">
        <v>0</v>
      </c>
      <c r="HC180">
        <v>0</v>
      </c>
      <c r="HD180">
        <v>1.26</v>
      </c>
      <c r="HE180">
        <v>0</v>
      </c>
      <c r="HF180">
        <v>15.220800000000001</v>
      </c>
      <c r="HG180">
        <v>4.2329699999999999</v>
      </c>
      <c r="HH180">
        <v>0</v>
      </c>
      <c r="HI180">
        <v>0</v>
      </c>
      <c r="HJ180">
        <v>2.1095100000000002</v>
      </c>
      <c r="HK180">
        <v>9.59483</v>
      </c>
      <c r="HL180">
        <v>31.15</v>
      </c>
      <c r="HM180">
        <v>13.5962</v>
      </c>
      <c r="HN180">
        <v>0</v>
      </c>
      <c r="HO180">
        <v>6.6602700000000001E-2</v>
      </c>
      <c r="HP180">
        <v>0</v>
      </c>
      <c r="HQ180">
        <v>0</v>
      </c>
      <c r="HR180">
        <v>0</v>
      </c>
      <c r="HS180">
        <v>44.82</v>
      </c>
      <c r="HT180">
        <v>2.61714</v>
      </c>
      <c r="HU180">
        <v>0</v>
      </c>
      <c r="HV180">
        <v>0</v>
      </c>
      <c r="HW180">
        <v>0</v>
      </c>
      <c r="HX180">
        <v>0</v>
      </c>
      <c r="HY180">
        <v>0</v>
      </c>
      <c r="HZ180">
        <v>0</v>
      </c>
      <c r="IA180">
        <v>2.62</v>
      </c>
      <c r="IB180">
        <v>0</v>
      </c>
      <c r="IC180">
        <v>0</v>
      </c>
      <c r="ID180">
        <v>0</v>
      </c>
      <c r="IE180">
        <v>0</v>
      </c>
      <c r="IF180">
        <v>2.62</v>
      </c>
    </row>
    <row r="181" spans="1:240" x14ac:dyDescent="0.3">
      <c r="A181" s="67">
        <v>43887.581006944441</v>
      </c>
      <c r="B181" t="s">
        <v>383</v>
      </c>
      <c r="C181" t="s">
        <v>383</v>
      </c>
      <c r="D181" t="s">
        <v>214</v>
      </c>
      <c r="E181">
        <v>24563.1</v>
      </c>
      <c r="F181">
        <v>24692.3</v>
      </c>
      <c r="G181" t="s">
        <v>112</v>
      </c>
      <c r="H181" s="68">
        <v>3.888888888888889E-2</v>
      </c>
      <c r="I181" t="s">
        <v>113</v>
      </c>
      <c r="J181">
        <v>-62.82</v>
      </c>
      <c r="K181" t="s">
        <v>114</v>
      </c>
      <c r="L181" t="s">
        <v>114</v>
      </c>
      <c r="M181" t="s">
        <v>190</v>
      </c>
      <c r="N181">
        <v>0</v>
      </c>
      <c r="O181">
        <v>85891.4</v>
      </c>
      <c r="P181">
        <v>73374.2</v>
      </c>
      <c r="Q181">
        <v>0</v>
      </c>
      <c r="R181">
        <v>0</v>
      </c>
      <c r="S181">
        <v>0</v>
      </c>
      <c r="T181">
        <v>48282.7</v>
      </c>
      <c r="U181">
        <v>207548</v>
      </c>
      <c r="V181">
        <v>77659.399999999994</v>
      </c>
      <c r="W181">
        <v>0</v>
      </c>
      <c r="X181">
        <v>180.87299999999999</v>
      </c>
      <c r="Y181">
        <v>0</v>
      </c>
      <c r="Z181">
        <v>0</v>
      </c>
      <c r="AA181">
        <v>0</v>
      </c>
      <c r="AB181">
        <v>285389</v>
      </c>
      <c r="AC181">
        <v>237.88900000000001</v>
      </c>
      <c r="AD181">
        <v>0</v>
      </c>
      <c r="AE181">
        <v>0</v>
      </c>
      <c r="AF181">
        <v>0</v>
      </c>
      <c r="AG181">
        <v>0</v>
      </c>
      <c r="AH181">
        <v>614.33699999999999</v>
      </c>
      <c r="AI181">
        <v>0</v>
      </c>
      <c r="AJ181">
        <v>852.226</v>
      </c>
      <c r="AK181">
        <v>0</v>
      </c>
      <c r="AL181">
        <v>0</v>
      </c>
      <c r="AM181">
        <v>0</v>
      </c>
      <c r="AN181">
        <v>0</v>
      </c>
      <c r="AO181">
        <v>852.226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0</v>
      </c>
      <c r="BA181">
        <v>0</v>
      </c>
      <c r="BB181">
        <v>0</v>
      </c>
      <c r="BC181">
        <v>2.0084</v>
      </c>
      <c r="BD181">
        <v>136.28899999999999</v>
      </c>
      <c r="BE181">
        <v>88.263900000000007</v>
      </c>
      <c r="BF181">
        <v>0</v>
      </c>
      <c r="BG181">
        <v>0</v>
      </c>
      <c r="BH181">
        <v>4.5359699999999998</v>
      </c>
      <c r="BI181">
        <v>61.951500000000003</v>
      </c>
      <c r="BJ181">
        <v>293.048</v>
      </c>
      <c r="BK181">
        <v>95.137</v>
      </c>
      <c r="BL181">
        <v>0</v>
      </c>
      <c r="BM181">
        <v>0.230905</v>
      </c>
      <c r="BN181">
        <v>0</v>
      </c>
      <c r="BO181">
        <v>0</v>
      </c>
      <c r="BP181">
        <v>0</v>
      </c>
      <c r="BQ181">
        <v>388.416</v>
      </c>
      <c r="BR181">
        <v>381.87200000000001</v>
      </c>
      <c r="BS181">
        <v>6.5443699999999998</v>
      </c>
      <c r="BT181">
        <v>0</v>
      </c>
      <c r="BU181">
        <v>0</v>
      </c>
      <c r="BW181">
        <v>0</v>
      </c>
      <c r="BX181">
        <v>0</v>
      </c>
      <c r="BZ181">
        <v>0</v>
      </c>
      <c r="CA181" t="s">
        <v>114</v>
      </c>
      <c r="CB181" t="s">
        <v>114</v>
      </c>
      <c r="CC181" t="s">
        <v>147</v>
      </c>
      <c r="CD181">
        <v>0</v>
      </c>
      <c r="CE181">
        <v>77848.800000000003</v>
      </c>
      <c r="CF181">
        <v>23458.5</v>
      </c>
      <c r="CG181">
        <v>0</v>
      </c>
      <c r="CH181">
        <v>0</v>
      </c>
      <c r="CI181">
        <v>11659.1</v>
      </c>
      <c r="CJ181">
        <v>46379.8</v>
      </c>
      <c r="CK181">
        <v>159346</v>
      </c>
      <c r="CL181">
        <v>77659.399999999994</v>
      </c>
      <c r="CM181">
        <v>0</v>
      </c>
      <c r="CN181">
        <v>379.815</v>
      </c>
      <c r="CO181">
        <v>0</v>
      </c>
      <c r="CP181">
        <v>0</v>
      </c>
      <c r="CQ181">
        <v>0</v>
      </c>
      <c r="CR181">
        <v>237385</v>
      </c>
      <c r="CS181">
        <v>493.14499999999998</v>
      </c>
      <c r="CT181">
        <v>0</v>
      </c>
      <c r="CU181">
        <v>0</v>
      </c>
      <c r="CV181">
        <v>0</v>
      </c>
      <c r="CW181">
        <v>0</v>
      </c>
      <c r="CX181">
        <v>0</v>
      </c>
      <c r="CY181">
        <v>0</v>
      </c>
      <c r="CZ181">
        <v>493.14499999999998</v>
      </c>
      <c r="DA181">
        <v>0</v>
      </c>
      <c r="DB181">
        <v>0</v>
      </c>
      <c r="DC181">
        <v>0</v>
      </c>
      <c r="DD181">
        <v>0</v>
      </c>
      <c r="DE181">
        <v>493.14499999999998</v>
      </c>
      <c r="DF181">
        <v>0</v>
      </c>
      <c r="DG181">
        <v>0</v>
      </c>
      <c r="DH181">
        <v>0</v>
      </c>
      <c r="DI181">
        <v>0</v>
      </c>
      <c r="DJ181">
        <v>0</v>
      </c>
      <c r="DK181">
        <v>0</v>
      </c>
      <c r="DL181">
        <v>0</v>
      </c>
      <c r="DM181">
        <v>0</v>
      </c>
      <c r="DN181">
        <v>0</v>
      </c>
      <c r="DO181">
        <v>0</v>
      </c>
      <c r="DP181">
        <v>0</v>
      </c>
      <c r="DQ181">
        <v>0</v>
      </c>
      <c r="DR181">
        <v>0</v>
      </c>
      <c r="DS181">
        <v>4.1903800000000002</v>
      </c>
      <c r="DT181">
        <v>122.91</v>
      </c>
      <c r="DU181">
        <v>29.382999999999999</v>
      </c>
      <c r="DV181">
        <v>0</v>
      </c>
      <c r="DW181">
        <v>0</v>
      </c>
      <c r="DX181">
        <v>13.780900000000001</v>
      </c>
      <c r="DY181">
        <v>59.970199999999998</v>
      </c>
      <c r="DZ181">
        <v>230.23400000000001</v>
      </c>
      <c r="EA181">
        <v>95.137</v>
      </c>
      <c r="EB181">
        <v>0</v>
      </c>
      <c r="EC181">
        <v>0.46402399999999999</v>
      </c>
      <c r="ED181">
        <v>0</v>
      </c>
      <c r="EE181">
        <v>0</v>
      </c>
      <c r="EF181">
        <v>0</v>
      </c>
      <c r="EG181">
        <v>325.83499999999998</v>
      </c>
      <c r="EH181">
        <v>321.64499999999998</v>
      </c>
      <c r="EI181">
        <v>4.1903800000000002</v>
      </c>
      <c r="EJ181">
        <v>0</v>
      </c>
      <c r="EK181">
        <v>0</v>
      </c>
      <c r="EM181">
        <v>0</v>
      </c>
      <c r="EN181">
        <v>0</v>
      </c>
      <c r="EP181">
        <v>0</v>
      </c>
      <c r="EQ181">
        <v>0</v>
      </c>
      <c r="ER181">
        <v>39.116999999999997</v>
      </c>
      <c r="ES181">
        <v>13.5563</v>
      </c>
      <c r="ET181">
        <v>0</v>
      </c>
      <c r="EU181">
        <v>0</v>
      </c>
      <c r="EV181">
        <v>0</v>
      </c>
      <c r="EW181">
        <v>12.5984</v>
      </c>
      <c r="EX181">
        <v>65.271699999999996</v>
      </c>
      <c r="EY181">
        <v>14.089600000000001</v>
      </c>
      <c r="EZ181">
        <v>0</v>
      </c>
      <c r="FA181">
        <v>5.6823199999999997E-2</v>
      </c>
      <c r="FB181">
        <v>0</v>
      </c>
      <c r="FC181">
        <v>0</v>
      </c>
      <c r="FD181">
        <v>0</v>
      </c>
      <c r="FE181">
        <v>79.418099999999995</v>
      </c>
      <c r="FF181">
        <v>0</v>
      </c>
      <c r="FG181">
        <v>35.127600000000001</v>
      </c>
      <c r="FH181">
        <v>4.9986499999999996</v>
      </c>
      <c r="FI181">
        <v>0</v>
      </c>
      <c r="FJ181">
        <v>0</v>
      </c>
      <c r="FK181">
        <v>1.8217699999999999</v>
      </c>
      <c r="FL181">
        <v>12.559799999999999</v>
      </c>
      <c r="FM181">
        <v>54.507800000000003</v>
      </c>
      <c r="FN181">
        <v>14.089600000000001</v>
      </c>
      <c r="FO181">
        <v>0</v>
      </c>
      <c r="FP181">
        <v>6.7214899999999994E-2</v>
      </c>
      <c r="FQ181">
        <v>0</v>
      </c>
      <c r="FR181">
        <v>0</v>
      </c>
      <c r="FS181">
        <v>0</v>
      </c>
      <c r="FT181">
        <v>68.664599999999993</v>
      </c>
      <c r="FU181" t="s">
        <v>642</v>
      </c>
      <c r="FV181" t="s">
        <v>622</v>
      </c>
      <c r="FW181" t="s">
        <v>528</v>
      </c>
      <c r="FX181" t="s">
        <v>115</v>
      </c>
      <c r="FY181" t="s">
        <v>530</v>
      </c>
      <c r="FZ181" t="s">
        <v>116</v>
      </c>
      <c r="GA181" t="s">
        <v>549</v>
      </c>
      <c r="GB181" t="s">
        <v>650</v>
      </c>
      <c r="GC181">
        <v>0</v>
      </c>
      <c r="GD181">
        <v>16.763300000000001</v>
      </c>
      <c r="GE181">
        <v>13.2889</v>
      </c>
      <c r="GF181">
        <v>0</v>
      </c>
      <c r="GG181">
        <v>0</v>
      </c>
      <c r="GH181">
        <v>0</v>
      </c>
      <c r="GI181">
        <v>9.8343699999999998</v>
      </c>
      <c r="GJ181">
        <v>39.880000000000003</v>
      </c>
      <c r="GK181">
        <v>13.5962</v>
      </c>
      <c r="GL181">
        <v>0</v>
      </c>
      <c r="GM181">
        <v>3.8760299999999998E-2</v>
      </c>
      <c r="GN181">
        <v>0</v>
      </c>
      <c r="GO181">
        <v>0</v>
      </c>
      <c r="GP181">
        <v>0</v>
      </c>
      <c r="GQ181">
        <v>53.52</v>
      </c>
      <c r="GR181">
        <v>1.26248</v>
      </c>
      <c r="GS181">
        <v>0</v>
      </c>
      <c r="GT181">
        <v>0</v>
      </c>
      <c r="GU181">
        <v>0</v>
      </c>
      <c r="GV181">
        <v>0</v>
      </c>
      <c r="GW181">
        <v>3.26031</v>
      </c>
      <c r="GX181">
        <v>0</v>
      </c>
      <c r="GY181">
        <v>4.5199999999999996</v>
      </c>
      <c r="GZ181">
        <v>0</v>
      </c>
      <c r="HA181">
        <v>0</v>
      </c>
      <c r="HB181">
        <v>0</v>
      </c>
      <c r="HC181">
        <v>0</v>
      </c>
      <c r="HD181">
        <v>4.5199999999999996</v>
      </c>
      <c r="HE181">
        <v>0</v>
      </c>
      <c r="HF181">
        <v>15.220800000000001</v>
      </c>
      <c r="HG181">
        <v>4.2329699999999999</v>
      </c>
      <c r="HH181">
        <v>0</v>
      </c>
      <c r="HI181">
        <v>0</v>
      </c>
      <c r="HJ181">
        <v>2.1113</v>
      </c>
      <c r="HK181">
        <v>9.59483</v>
      </c>
      <c r="HL181">
        <v>31.15</v>
      </c>
      <c r="HM181">
        <v>13.5962</v>
      </c>
      <c r="HN181">
        <v>0</v>
      </c>
      <c r="HO181">
        <v>6.6602700000000001E-2</v>
      </c>
      <c r="HP181">
        <v>0</v>
      </c>
      <c r="HQ181">
        <v>0</v>
      </c>
      <c r="HR181">
        <v>0</v>
      </c>
      <c r="HS181">
        <v>44.82</v>
      </c>
      <c r="HT181">
        <v>2.61714</v>
      </c>
      <c r="HU181">
        <v>0</v>
      </c>
      <c r="HV181">
        <v>0</v>
      </c>
      <c r="HW181">
        <v>0</v>
      </c>
      <c r="HX181">
        <v>0</v>
      </c>
      <c r="HY181">
        <v>0</v>
      </c>
      <c r="HZ181">
        <v>0</v>
      </c>
      <c r="IA181">
        <v>2.62</v>
      </c>
      <c r="IB181">
        <v>0</v>
      </c>
      <c r="IC181">
        <v>0</v>
      </c>
      <c r="ID181">
        <v>0</v>
      </c>
      <c r="IE181">
        <v>0</v>
      </c>
      <c r="IF181">
        <v>2.62</v>
      </c>
    </row>
    <row r="182" spans="1:240" x14ac:dyDescent="0.3">
      <c r="A182" s="67">
        <v>43887.581701388888</v>
      </c>
      <c r="B182" t="s">
        <v>384</v>
      </c>
      <c r="C182" t="s">
        <v>384</v>
      </c>
      <c r="D182" t="s">
        <v>214</v>
      </c>
      <c r="E182">
        <v>24563.1</v>
      </c>
      <c r="F182">
        <v>24692.3</v>
      </c>
      <c r="G182" t="s">
        <v>112</v>
      </c>
      <c r="H182" s="68">
        <v>3.9583333333333331E-2</v>
      </c>
      <c r="I182" t="s">
        <v>113</v>
      </c>
      <c r="J182">
        <v>-62.71</v>
      </c>
      <c r="K182" t="s">
        <v>114</v>
      </c>
      <c r="L182" t="s">
        <v>114</v>
      </c>
      <c r="M182" t="s">
        <v>190</v>
      </c>
      <c r="N182">
        <v>0</v>
      </c>
      <c r="O182">
        <v>85834.3</v>
      </c>
      <c r="P182">
        <v>73374.7</v>
      </c>
      <c r="Q182">
        <v>0</v>
      </c>
      <c r="R182">
        <v>0</v>
      </c>
      <c r="S182">
        <v>0</v>
      </c>
      <c r="T182">
        <v>48282.7</v>
      </c>
      <c r="U182">
        <v>207492</v>
      </c>
      <c r="V182">
        <v>77659.399999999994</v>
      </c>
      <c r="W182">
        <v>0</v>
      </c>
      <c r="X182">
        <v>180.87299999999999</v>
      </c>
      <c r="Y182">
        <v>0</v>
      </c>
      <c r="Z182">
        <v>0</v>
      </c>
      <c r="AA182">
        <v>0</v>
      </c>
      <c r="AB182">
        <v>285332</v>
      </c>
      <c r="AC182">
        <v>236.39699999999999</v>
      </c>
      <c r="AD182">
        <v>0</v>
      </c>
      <c r="AE182">
        <v>0</v>
      </c>
      <c r="AF182">
        <v>0</v>
      </c>
      <c r="AG182">
        <v>0</v>
      </c>
      <c r="AH182">
        <v>614.33699999999999</v>
      </c>
      <c r="AI182">
        <v>0</v>
      </c>
      <c r="AJ182">
        <v>850.73400000000004</v>
      </c>
      <c r="AK182">
        <v>0</v>
      </c>
      <c r="AL182">
        <v>0</v>
      </c>
      <c r="AM182">
        <v>0</v>
      </c>
      <c r="AN182">
        <v>0</v>
      </c>
      <c r="AO182">
        <v>850.73400000000004</v>
      </c>
      <c r="AP182">
        <v>0</v>
      </c>
      <c r="AQ182">
        <v>0</v>
      </c>
      <c r="AR182">
        <v>0</v>
      </c>
      <c r="AS182">
        <v>0</v>
      </c>
      <c r="AT182">
        <v>0</v>
      </c>
      <c r="AU182">
        <v>0</v>
      </c>
      <c r="AV182">
        <v>0</v>
      </c>
      <c r="AW182">
        <v>0</v>
      </c>
      <c r="AX182">
        <v>0</v>
      </c>
      <c r="AY182">
        <v>0</v>
      </c>
      <c r="AZ182">
        <v>0</v>
      </c>
      <c r="BA182">
        <v>0</v>
      </c>
      <c r="BB182">
        <v>0</v>
      </c>
      <c r="BC182">
        <v>1.9955499999999999</v>
      </c>
      <c r="BD182">
        <v>136.19399999999999</v>
      </c>
      <c r="BE182">
        <v>88.264399999999995</v>
      </c>
      <c r="BF182">
        <v>0</v>
      </c>
      <c r="BG182">
        <v>0</v>
      </c>
      <c r="BH182">
        <v>4.5359699999999998</v>
      </c>
      <c r="BI182">
        <v>61.951500000000003</v>
      </c>
      <c r="BJ182">
        <v>292.94200000000001</v>
      </c>
      <c r="BK182">
        <v>95.137</v>
      </c>
      <c r="BL182">
        <v>0</v>
      </c>
      <c r="BM182">
        <v>0.230905</v>
      </c>
      <c r="BN182">
        <v>0</v>
      </c>
      <c r="BO182">
        <v>0</v>
      </c>
      <c r="BP182">
        <v>0</v>
      </c>
      <c r="BQ182">
        <v>388.31</v>
      </c>
      <c r="BR182">
        <v>381.77800000000002</v>
      </c>
      <c r="BS182">
        <v>6.5315099999999999</v>
      </c>
      <c r="BT182">
        <v>0</v>
      </c>
      <c r="BU182">
        <v>0</v>
      </c>
      <c r="BW182">
        <v>0</v>
      </c>
      <c r="BX182">
        <v>0</v>
      </c>
      <c r="BZ182">
        <v>0</v>
      </c>
      <c r="CA182" t="s">
        <v>114</v>
      </c>
      <c r="CB182" t="s">
        <v>114</v>
      </c>
      <c r="CC182" t="s">
        <v>147</v>
      </c>
      <c r="CD182">
        <v>0</v>
      </c>
      <c r="CE182">
        <v>77848.800000000003</v>
      </c>
      <c r="CF182">
        <v>23458.5</v>
      </c>
      <c r="CG182">
        <v>0</v>
      </c>
      <c r="CH182">
        <v>0</v>
      </c>
      <c r="CI182">
        <v>11659.1</v>
      </c>
      <c r="CJ182">
        <v>46379.8</v>
      </c>
      <c r="CK182">
        <v>159346</v>
      </c>
      <c r="CL182">
        <v>77659.399999999994</v>
      </c>
      <c r="CM182">
        <v>0</v>
      </c>
      <c r="CN182">
        <v>379.815</v>
      </c>
      <c r="CO182">
        <v>0</v>
      </c>
      <c r="CP182">
        <v>0</v>
      </c>
      <c r="CQ182">
        <v>0</v>
      </c>
      <c r="CR182">
        <v>237385</v>
      </c>
      <c r="CS182">
        <v>493.14499999999998</v>
      </c>
      <c r="CT182">
        <v>0</v>
      </c>
      <c r="CU182">
        <v>0</v>
      </c>
      <c r="CV182">
        <v>0</v>
      </c>
      <c r="CW182">
        <v>0</v>
      </c>
      <c r="CX182">
        <v>0</v>
      </c>
      <c r="CY182">
        <v>0</v>
      </c>
      <c r="CZ182">
        <v>493.14499999999998</v>
      </c>
      <c r="DA182">
        <v>0</v>
      </c>
      <c r="DB182">
        <v>0</v>
      </c>
      <c r="DC182">
        <v>0</v>
      </c>
      <c r="DD182">
        <v>0</v>
      </c>
      <c r="DE182">
        <v>493.14499999999998</v>
      </c>
      <c r="DF182">
        <v>0</v>
      </c>
      <c r="DG182">
        <v>0</v>
      </c>
      <c r="DH182">
        <v>0</v>
      </c>
      <c r="DI182">
        <v>0</v>
      </c>
      <c r="DJ182">
        <v>0</v>
      </c>
      <c r="DK182">
        <v>0</v>
      </c>
      <c r="DL182">
        <v>0</v>
      </c>
      <c r="DM182">
        <v>0</v>
      </c>
      <c r="DN182">
        <v>0</v>
      </c>
      <c r="DO182">
        <v>0</v>
      </c>
      <c r="DP182">
        <v>0</v>
      </c>
      <c r="DQ182">
        <v>0</v>
      </c>
      <c r="DR182">
        <v>0</v>
      </c>
      <c r="DS182">
        <v>4.1903800000000002</v>
      </c>
      <c r="DT182">
        <v>122.91</v>
      </c>
      <c r="DU182">
        <v>29.382999999999999</v>
      </c>
      <c r="DV182">
        <v>0</v>
      </c>
      <c r="DW182">
        <v>0</v>
      </c>
      <c r="DX182">
        <v>13.780900000000001</v>
      </c>
      <c r="DY182">
        <v>59.970199999999998</v>
      </c>
      <c r="DZ182">
        <v>230.23400000000001</v>
      </c>
      <c r="EA182">
        <v>95.137</v>
      </c>
      <c r="EB182">
        <v>0</v>
      </c>
      <c r="EC182">
        <v>0.46402399999999999</v>
      </c>
      <c r="ED182">
        <v>0</v>
      </c>
      <c r="EE182">
        <v>0</v>
      </c>
      <c r="EF182">
        <v>0</v>
      </c>
      <c r="EG182">
        <v>325.83499999999998</v>
      </c>
      <c r="EH182">
        <v>321.64499999999998</v>
      </c>
      <c r="EI182">
        <v>4.1903800000000002</v>
      </c>
      <c r="EJ182">
        <v>0</v>
      </c>
      <c r="EK182">
        <v>0</v>
      </c>
      <c r="EM182">
        <v>0</v>
      </c>
      <c r="EN182">
        <v>0</v>
      </c>
      <c r="EP182">
        <v>0</v>
      </c>
      <c r="EQ182">
        <v>0</v>
      </c>
      <c r="ER182">
        <v>39.090000000000003</v>
      </c>
      <c r="ES182">
        <v>13.5563</v>
      </c>
      <c r="ET182">
        <v>0</v>
      </c>
      <c r="EU182">
        <v>0</v>
      </c>
      <c r="EV182">
        <v>0</v>
      </c>
      <c r="EW182">
        <v>12.5984</v>
      </c>
      <c r="EX182">
        <v>65.244699999999995</v>
      </c>
      <c r="EY182">
        <v>14.089600000000001</v>
      </c>
      <c r="EZ182">
        <v>0</v>
      </c>
      <c r="FA182">
        <v>5.6823199999999997E-2</v>
      </c>
      <c r="FB182">
        <v>0</v>
      </c>
      <c r="FC182">
        <v>0</v>
      </c>
      <c r="FD182">
        <v>0</v>
      </c>
      <c r="FE182">
        <v>79.391199999999998</v>
      </c>
      <c r="FF182">
        <v>0</v>
      </c>
      <c r="FG182">
        <v>35.127600000000001</v>
      </c>
      <c r="FH182">
        <v>4.9986499999999996</v>
      </c>
      <c r="FI182">
        <v>0</v>
      </c>
      <c r="FJ182">
        <v>0</v>
      </c>
      <c r="FK182">
        <v>1.8217699999999999</v>
      </c>
      <c r="FL182">
        <v>12.559799999999999</v>
      </c>
      <c r="FM182">
        <v>54.507800000000003</v>
      </c>
      <c r="FN182">
        <v>14.089600000000001</v>
      </c>
      <c r="FO182">
        <v>0</v>
      </c>
      <c r="FP182">
        <v>6.7214899999999994E-2</v>
      </c>
      <c r="FQ182">
        <v>0</v>
      </c>
      <c r="FR182">
        <v>0</v>
      </c>
      <c r="FS182">
        <v>0</v>
      </c>
      <c r="FT182">
        <v>68.664599999999993</v>
      </c>
      <c r="FU182" t="s">
        <v>642</v>
      </c>
      <c r="FV182" t="s">
        <v>622</v>
      </c>
      <c r="FW182" t="s">
        <v>528</v>
      </c>
      <c r="FX182" t="s">
        <v>115</v>
      </c>
      <c r="FY182" t="s">
        <v>530</v>
      </c>
      <c r="FZ182" t="s">
        <v>116</v>
      </c>
      <c r="GA182" t="s">
        <v>549</v>
      </c>
      <c r="GB182" t="s">
        <v>650</v>
      </c>
      <c r="GC182">
        <v>0</v>
      </c>
      <c r="GD182">
        <v>16.752199999999998</v>
      </c>
      <c r="GE182">
        <v>13.289</v>
      </c>
      <c r="GF182">
        <v>0</v>
      </c>
      <c r="GG182">
        <v>0</v>
      </c>
      <c r="GH182">
        <v>0</v>
      </c>
      <c r="GI182">
        <v>9.8343699999999998</v>
      </c>
      <c r="GJ182">
        <v>39.869999999999997</v>
      </c>
      <c r="GK182">
        <v>13.5962</v>
      </c>
      <c r="GL182">
        <v>0</v>
      </c>
      <c r="GM182">
        <v>3.8760299999999998E-2</v>
      </c>
      <c r="GN182">
        <v>0</v>
      </c>
      <c r="GO182">
        <v>0</v>
      </c>
      <c r="GP182">
        <v>0</v>
      </c>
      <c r="GQ182">
        <v>53.51</v>
      </c>
      <c r="GR182">
        <v>1.2545599999999999</v>
      </c>
      <c r="GS182">
        <v>0</v>
      </c>
      <c r="GT182">
        <v>0</v>
      </c>
      <c r="GU182">
        <v>0</v>
      </c>
      <c r="GV182">
        <v>0</v>
      </c>
      <c r="GW182">
        <v>3.26031</v>
      </c>
      <c r="GX182">
        <v>0</v>
      </c>
      <c r="GY182">
        <v>4.51</v>
      </c>
      <c r="GZ182">
        <v>0</v>
      </c>
      <c r="HA182">
        <v>0</v>
      </c>
      <c r="HB182">
        <v>0</v>
      </c>
      <c r="HC182">
        <v>0</v>
      </c>
      <c r="HD182">
        <v>4.51</v>
      </c>
      <c r="HE182">
        <v>0</v>
      </c>
      <c r="HF182">
        <v>15.220800000000001</v>
      </c>
      <c r="HG182">
        <v>4.2329699999999999</v>
      </c>
      <c r="HH182">
        <v>0</v>
      </c>
      <c r="HI182">
        <v>0</v>
      </c>
      <c r="HJ182">
        <v>2.1113</v>
      </c>
      <c r="HK182">
        <v>9.59483</v>
      </c>
      <c r="HL182">
        <v>31.15</v>
      </c>
      <c r="HM182">
        <v>13.5962</v>
      </c>
      <c r="HN182">
        <v>0</v>
      </c>
      <c r="HO182">
        <v>6.6602700000000001E-2</v>
      </c>
      <c r="HP182">
        <v>0</v>
      </c>
      <c r="HQ182">
        <v>0</v>
      </c>
      <c r="HR182">
        <v>0</v>
      </c>
      <c r="HS182">
        <v>44.82</v>
      </c>
      <c r="HT182">
        <v>2.61714</v>
      </c>
      <c r="HU182">
        <v>0</v>
      </c>
      <c r="HV182">
        <v>0</v>
      </c>
      <c r="HW182">
        <v>0</v>
      </c>
      <c r="HX182">
        <v>0</v>
      </c>
      <c r="HY182">
        <v>0</v>
      </c>
      <c r="HZ182">
        <v>0</v>
      </c>
      <c r="IA182">
        <v>2.62</v>
      </c>
      <c r="IB182">
        <v>0</v>
      </c>
      <c r="IC182">
        <v>0</v>
      </c>
      <c r="ID182">
        <v>0</v>
      </c>
      <c r="IE182">
        <v>0</v>
      </c>
      <c r="IF182">
        <v>2.62</v>
      </c>
    </row>
    <row r="183" spans="1:240" x14ac:dyDescent="0.3">
      <c r="A183" s="67">
        <v>43887.582384259258</v>
      </c>
      <c r="B183" t="s">
        <v>385</v>
      </c>
      <c r="C183" t="s">
        <v>385</v>
      </c>
      <c r="D183" t="s">
        <v>214</v>
      </c>
      <c r="E183">
        <v>24563.1</v>
      </c>
      <c r="F183">
        <v>24692.3</v>
      </c>
      <c r="G183" t="s">
        <v>112</v>
      </c>
      <c r="H183" s="68">
        <v>3.9583333333333331E-2</v>
      </c>
      <c r="I183" t="s">
        <v>113</v>
      </c>
      <c r="J183">
        <v>-60.5</v>
      </c>
      <c r="K183" t="s">
        <v>114</v>
      </c>
      <c r="L183" t="s">
        <v>114</v>
      </c>
      <c r="M183" t="s">
        <v>554</v>
      </c>
      <c r="N183">
        <v>0</v>
      </c>
      <c r="O183">
        <v>84646.7</v>
      </c>
      <c r="P183">
        <v>73372.7</v>
      </c>
      <c r="Q183">
        <v>0</v>
      </c>
      <c r="R183">
        <v>0</v>
      </c>
      <c r="S183">
        <v>0</v>
      </c>
      <c r="T183">
        <v>48282.7</v>
      </c>
      <c r="U183">
        <v>206302</v>
      </c>
      <c r="V183">
        <v>77659.399999999994</v>
      </c>
      <c r="W183">
        <v>0</v>
      </c>
      <c r="X183">
        <v>180.87299999999999</v>
      </c>
      <c r="Y183">
        <v>0</v>
      </c>
      <c r="Z183">
        <v>0</v>
      </c>
      <c r="AA183">
        <v>0</v>
      </c>
      <c r="AB183">
        <v>284142</v>
      </c>
      <c r="AC183">
        <v>207.09800000000001</v>
      </c>
      <c r="AD183">
        <v>0</v>
      </c>
      <c r="AE183">
        <v>0</v>
      </c>
      <c r="AF183">
        <v>0</v>
      </c>
      <c r="AG183">
        <v>0</v>
      </c>
      <c r="AH183">
        <v>614.33699999999999</v>
      </c>
      <c r="AI183">
        <v>0</v>
      </c>
      <c r="AJ183">
        <v>821.43499999999995</v>
      </c>
      <c r="AK183">
        <v>0</v>
      </c>
      <c r="AL183">
        <v>0</v>
      </c>
      <c r="AM183">
        <v>0</v>
      </c>
      <c r="AN183">
        <v>0</v>
      </c>
      <c r="AO183">
        <v>821.43499999999995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0</v>
      </c>
      <c r="BA183">
        <v>0</v>
      </c>
      <c r="BB183">
        <v>0</v>
      </c>
      <c r="BC183">
        <v>1.74501</v>
      </c>
      <c r="BD183">
        <v>134.23400000000001</v>
      </c>
      <c r="BE183">
        <v>88.2624</v>
      </c>
      <c r="BF183">
        <v>0</v>
      </c>
      <c r="BG183">
        <v>0</v>
      </c>
      <c r="BH183">
        <v>4.5359600000000002</v>
      </c>
      <c r="BI183">
        <v>61.951500000000003</v>
      </c>
      <c r="BJ183">
        <v>290.72899999999998</v>
      </c>
      <c r="BK183">
        <v>95.137</v>
      </c>
      <c r="BL183">
        <v>0</v>
      </c>
      <c r="BM183">
        <v>0.230905</v>
      </c>
      <c r="BN183">
        <v>0</v>
      </c>
      <c r="BO183">
        <v>0</v>
      </c>
      <c r="BP183">
        <v>0</v>
      </c>
      <c r="BQ183">
        <v>386.09699999999998</v>
      </c>
      <c r="BR183">
        <v>379.81599999999997</v>
      </c>
      <c r="BS183">
        <v>6.2809699999999999</v>
      </c>
      <c r="BT183">
        <v>0</v>
      </c>
      <c r="BU183">
        <v>0</v>
      </c>
      <c r="BW183">
        <v>0</v>
      </c>
      <c r="BX183">
        <v>0</v>
      </c>
      <c r="BZ183">
        <v>0</v>
      </c>
      <c r="CA183" t="s">
        <v>114</v>
      </c>
      <c r="CB183" t="s">
        <v>114</v>
      </c>
      <c r="CC183" t="s">
        <v>147</v>
      </c>
      <c r="CD183">
        <v>0</v>
      </c>
      <c r="CE183">
        <v>77848.800000000003</v>
      </c>
      <c r="CF183">
        <v>23458.5</v>
      </c>
      <c r="CG183">
        <v>0</v>
      </c>
      <c r="CH183">
        <v>0</v>
      </c>
      <c r="CI183">
        <v>11659.1</v>
      </c>
      <c r="CJ183">
        <v>46379.8</v>
      </c>
      <c r="CK183">
        <v>159346</v>
      </c>
      <c r="CL183">
        <v>77659.399999999994</v>
      </c>
      <c r="CM183">
        <v>0</v>
      </c>
      <c r="CN183">
        <v>379.815</v>
      </c>
      <c r="CO183">
        <v>0</v>
      </c>
      <c r="CP183">
        <v>0</v>
      </c>
      <c r="CQ183">
        <v>0</v>
      </c>
      <c r="CR183">
        <v>237385</v>
      </c>
      <c r="CS183">
        <v>493.14499999999998</v>
      </c>
      <c r="CT183">
        <v>0</v>
      </c>
      <c r="CU183">
        <v>0</v>
      </c>
      <c r="CV183">
        <v>0</v>
      </c>
      <c r="CW183">
        <v>0</v>
      </c>
      <c r="CX183">
        <v>0</v>
      </c>
      <c r="CY183">
        <v>0</v>
      </c>
      <c r="CZ183">
        <v>493.14499999999998</v>
      </c>
      <c r="DA183">
        <v>0</v>
      </c>
      <c r="DB183">
        <v>0</v>
      </c>
      <c r="DC183">
        <v>0</v>
      </c>
      <c r="DD183">
        <v>0</v>
      </c>
      <c r="DE183">
        <v>493.14499999999998</v>
      </c>
      <c r="DF183">
        <v>0</v>
      </c>
      <c r="DG183">
        <v>0</v>
      </c>
      <c r="DH183">
        <v>0</v>
      </c>
      <c r="DI183">
        <v>0</v>
      </c>
      <c r="DJ183">
        <v>0</v>
      </c>
      <c r="DK183">
        <v>0</v>
      </c>
      <c r="DL183">
        <v>0</v>
      </c>
      <c r="DM183">
        <v>0</v>
      </c>
      <c r="DN183">
        <v>0</v>
      </c>
      <c r="DO183">
        <v>0</v>
      </c>
      <c r="DP183">
        <v>0</v>
      </c>
      <c r="DQ183">
        <v>0</v>
      </c>
      <c r="DR183">
        <v>0</v>
      </c>
      <c r="DS183">
        <v>4.1903800000000002</v>
      </c>
      <c r="DT183">
        <v>122.91</v>
      </c>
      <c r="DU183">
        <v>29.382999999999999</v>
      </c>
      <c r="DV183">
        <v>0</v>
      </c>
      <c r="DW183">
        <v>0</v>
      </c>
      <c r="DX183">
        <v>13.780900000000001</v>
      </c>
      <c r="DY183">
        <v>59.970199999999998</v>
      </c>
      <c r="DZ183">
        <v>230.23400000000001</v>
      </c>
      <c r="EA183">
        <v>95.137</v>
      </c>
      <c r="EB183">
        <v>0</v>
      </c>
      <c r="EC183">
        <v>0.46402399999999999</v>
      </c>
      <c r="ED183">
        <v>0</v>
      </c>
      <c r="EE183">
        <v>0</v>
      </c>
      <c r="EF183">
        <v>0</v>
      </c>
      <c r="EG183">
        <v>325.83499999999998</v>
      </c>
      <c r="EH183">
        <v>321.64499999999998</v>
      </c>
      <c r="EI183">
        <v>4.1903800000000002</v>
      </c>
      <c r="EJ183">
        <v>0</v>
      </c>
      <c r="EK183">
        <v>0</v>
      </c>
      <c r="EM183">
        <v>0</v>
      </c>
      <c r="EN183">
        <v>0</v>
      </c>
      <c r="EP183">
        <v>0</v>
      </c>
      <c r="EQ183">
        <v>0</v>
      </c>
      <c r="ER183">
        <v>38.525100000000002</v>
      </c>
      <c r="ES183">
        <v>13.5563</v>
      </c>
      <c r="ET183">
        <v>0</v>
      </c>
      <c r="EU183">
        <v>0</v>
      </c>
      <c r="EV183">
        <v>0</v>
      </c>
      <c r="EW183">
        <v>12.5984</v>
      </c>
      <c r="EX183">
        <v>64.6798</v>
      </c>
      <c r="EY183">
        <v>14.089600000000001</v>
      </c>
      <c r="EZ183">
        <v>0</v>
      </c>
      <c r="FA183">
        <v>5.6823199999999997E-2</v>
      </c>
      <c r="FB183">
        <v>0</v>
      </c>
      <c r="FC183">
        <v>0</v>
      </c>
      <c r="FD183">
        <v>0</v>
      </c>
      <c r="FE183">
        <v>78.826300000000003</v>
      </c>
      <c r="FF183">
        <v>0</v>
      </c>
      <c r="FG183">
        <v>35.127600000000001</v>
      </c>
      <c r="FH183">
        <v>4.9986499999999996</v>
      </c>
      <c r="FI183">
        <v>0</v>
      </c>
      <c r="FJ183">
        <v>0</v>
      </c>
      <c r="FK183">
        <v>1.8217699999999999</v>
      </c>
      <c r="FL183">
        <v>12.559799999999999</v>
      </c>
      <c r="FM183">
        <v>54.507800000000003</v>
      </c>
      <c r="FN183">
        <v>14.089600000000001</v>
      </c>
      <c r="FO183">
        <v>0</v>
      </c>
      <c r="FP183">
        <v>6.7214899999999994E-2</v>
      </c>
      <c r="FQ183">
        <v>0</v>
      </c>
      <c r="FR183">
        <v>0</v>
      </c>
      <c r="FS183">
        <v>0</v>
      </c>
      <c r="FT183">
        <v>68.664599999999993</v>
      </c>
      <c r="FU183" t="s">
        <v>642</v>
      </c>
      <c r="FV183" t="s">
        <v>622</v>
      </c>
      <c r="FW183" t="s">
        <v>528</v>
      </c>
      <c r="FX183" t="s">
        <v>115</v>
      </c>
      <c r="FY183" t="s">
        <v>530</v>
      </c>
      <c r="FZ183" t="s">
        <v>116</v>
      </c>
      <c r="GA183" t="s">
        <v>549</v>
      </c>
      <c r="GB183" t="s">
        <v>650</v>
      </c>
      <c r="GC183">
        <v>0</v>
      </c>
      <c r="GD183">
        <v>16.519200000000001</v>
      </c>
      <c r="GE183">
        <v>13.288500000000001</v>
      </c>
      <c r="GF183">
        <v>0</v>
      </c>
      <c r="GG183">
        <v>0</v>
      </c>
      <c r="GH183">
        <v>0</v>
      </c>
      <c r="GI183">
        <v>9.8343699999999998</v>
      </c>
      <c r="GJ183">
        <v>39.64</v>
      </c>
      <c r="GK183">
        <v>13.5962</v>
      </c>
      <c r="GL183">
        <v>0</v>
      </c>
      <c r="GM183">
        <v>3.8760299999999998E-2</v>
      </c>
      <c r="GN183">
        <v>0</v>
      </c>
      <c r="GO183">
        <v>0</v>
      </c>
      <c r="GP183">
        <v>0</v>
      </c>
      <c r="GQ183">
        <v>53.28</v>
      </c>
      <c r="GR183">
        <v>1.0990800000000001</v>
      </c>
      <c r="GS183">
        <v>0</v>
      </c>
      <c r="GT183">
        <v>0</v>
      </c>
      <c r="GU183">
        <v>0</v>
      </c>
      <c r="GV183">
        <v>0</v>
      </c>
      <c r="GW183">
        <v>3.2603</v>
      </c>
      <c r="GX183">
        <v>0</v>
      </c>
      <c r="GY183">
        <v>4.3600000000000003</v>
      </c>
      <c r="GZ183">
        <v>0</v>
      </c>
      <c r="HA183">
        <v>0</v>
      </c>
      <c r="HB183">
        <v>0</v>
      </c>
      <c r="HC183">
        <v>0</v>
      </c>
      <c r="HD183">
        <v>4.3600000000000003</v>
      </c>
      <c r="HE183">
        <v>0</v>
      </c>
      <c r="HF183">
        <v>15.220800000000001</v>
      </c>
      <c r="HG183">
        <v>4.2329699999999999</v>
      </c>
      <c r="HH183">
        <v>0</v>
      </c>
      <c r="HI183">
        <v>0</v>
      </c>
      <c r="HJ183">
        <v>2.1113</v>
      </c>
      <c r="HK183">
        <v>9.59483</v>
      </c>
      <c r="HL183">
        <v>31.15</v>
      </c>
      <c r="HM183">
        <v>13.5962</v>
      </c>
      <c r="HN183">
        <v>0</v>
      </c>
      <c r="HO183">
        <v>6.6602700000000001E-2</v>
      </c>
      <c r="HP183">
        <v>0</v>
      </c>
      <c r="HQ183">
        <v>0</v>
      </c>
      <c r="HR183">
        <v>0</v>
      </c>
      <c r="HS183">
        <v>44.82</v>
      </c>
      <c r="HT183">
        <v>2.61714</v>
      </c>
      <c r="HU183">
        <v>0</v>
      </c>
      <c r="HV183">
        <v>0</v>
      </c>
      <c r="HW183">
        <v>0</v>
      </c>
      <c r="HX183">
        <v>0</v>
      </c>
      <c r="HY183">
        <v>0</v>
      </c>
      <c r="HZ183">
        <v>0</v>
      </c>
      <c r="IA183">
        <v>2.62</v>
      </c>
      <c r="IB183">
        <v>0</v>
      </c>
      <c r="IC183">
        <v>0</v>
      </c>
      <c r="ID183">
        <v>0</v>
      </c>
      <c r="IE183">
        <v>0</v>
      </c>
      <c r="IF183">
        <v>2.62</v>
      </c>
    </row>
    <row r="184" spans="1:240" x14ac:dyDescent="0.3">
      <c r="A184" s="67">
        <v>43887.583090277774</v>
      </c>
      <c r="B184" t="s">
        <v>386</v>
      </c>
      <c r="C184" t="s">
        <v>386</v>
      </c>
      <c r="D184" t="s">
        <v>214</v>
      </c>
      <c r="E184">
        <v>24563.1</v>
      </c>
      <c r="F184">
        <v>24692.3</v>
      </c>
      <c r="G184" t="s">
        <v>112</v>
      </c>
      <c r="H184" s="68">
        <v>4.027777777777778E-2</v>
      </c>
      <c r="I184" t="s">
        <v>113</v>
      </c>
      <c r="J184">
        <v>-58.5</v>
      </c>
      <c r="K184" t="s">
        <v>114</v>
      </c>
      <c r="L184" t="s">
        <v>114</v>
      </c>
      <c r="M184" t="s">
        <v>554</v>
      </c>
      <c r="N184">
        <v>0</v>
      </c>
      <c r="O184">
        <v>83572.399999999994</v>
      </c>
      <c r="P184">
        <v>73372.7</v>
      </c>
      <c r="Q184">
        <v>0</v>
      </c>
      <c r="R184">
        <v>0</v>
      </c>
      <c r="S184">
        <v>0</v>
      </c>
      <c r="T184">
        <v>48282.7</v>
      </c>
      <c r="U184">
        <v>205228</v>
      </c>
      <c r="V184">
        <v>77659.399999999994</v>
      </c>
      <c r="W184">
        <v>0</v>
      </c>
      <c r="X184">
        <v>180.87299999999999</v>
      </c>
      <c r="Y184">
        <v>0</v>
      </c>
      <c r="Z184">
        <v>0</v>
      </c>
      <c r="AA184">
        <v>0</v>
      </c>
      <c r="AB184">
        <v>283068</v>
      </c>
      <c r="AC184">
        <v>182.446</v>
      </c>
      <c r="AD184">
        <v>0</v>
      </c>
      <c r="AE184">
        <v>0</v>
      </c>
      <c r="AF184">
        <v>0</v>
      </c>
      <c r="AG184">
        <v>0</v>
      </c>
      <c r="AH184">
        <v>614.33600000000001</v>
      </c>
      <c r="AI184">
        <v>0</v>
      </c>
      <c r="AJ184">
        <v>796.78200000000004</v>
      </c>
      <c r="AK184">
        <v>0</v>
      </c>
      <c r="AL184">
        <v>0</v>
      </c>
      <c r="AM184">
        <v>0</v>
      </c>
      <c r="AN184">
        <v>0</v>
      </c>
      <c r="AO184">
        <v>796.78200000000004</v>
      </c>
      <c r="AP184">
        <v>0</v>
      </c>
      <c r="AQ184">
        <v>0</v>
      </c>
      <c r="AR184">
        <v>0</v>
      </c>
      <c r="AS184">
        <v>0</v>
      </c>
      <c r="AT184">
        <v>0</v>
      </c>
      <c r="AU184">
        <v>0</v>
      </c>
      <c r="AV184">
        <v>0</v>
      </c>
      <c r="AW184">
        <v>0</v>
      </c>
      <c r="AX184">
        <v>0</v>
      </c>
      <c r="AY184">
        <v>0</v>
      </c>
      <c r="AZ184">
        <v>0</v>
      </c>
      <c r="BA184">
        <v>0</v>
      </c>
      <c r="BB184">
        <v>0</v>
      </c>
      <c r="BC184">
        <v>1.5340100000000001</v>
      </c>
      <c r="BD184">
        <v>132.453</v>
      </c>
      <c r="BE184">
        <v>88.2624</v>
      </c>
      <c r="BF184">
        <v>0</v>
      </c>
      <c r="BG184">
        <v>0</v>
      </c>
      <c r="BH184">
        <v>4.5359600000000002</v>
      </c>
      <c r="BI184">
        <v>61.951500000000003</v>
      </c>
      <c r="BJ184">
        <v>288.73700000000002</v>
      </c>
      <c r="BK184">
        <v>95.137</v>
      </c>
      <c r="BL184">
        <v>0</v>
      </c>
      <c r="BM184">
        <v>0.230905</v>
      </c>
      <c r="BN184">
        <v>0</v>
      </c>
      <c r="BO184">
        <v>0</v>
      </c>
      <c r="BP184">
        <v>0</v>
      </c>
      <c r="BQ184">
        <v>384.10500000000002</v>
      </c>
      <c r="BR184">
        <v>378.03500000000003</v>
      </c>
      <c r="BS184">
        <v>6.0699699999999996</v>
      </c>
      <c r="BT184">
        <v>0</v>
      </c>
      <c r="BU184">
        <v>0</v>
      </c>
      <c r="BW184">
        <v>0</v>
      </c>
      <c r="BX184">
        <v>0</v>
      </c>
      <c r="BZ184">
        <v>0</v>
      </c>
      <c r="CA184" t="s">
        <v>114</v>
      </c>
      <c r="CB184" t="s">
        <v>114</v>
      </c>
      <c r="CC184" t="s">
        <v>147</v>
      </c>
      <c r="CD184">
        <v>0</v>
      </c>
      <c r="CE184">
        <v>77848.800000000003</v>
      </c>
      <c r="CF184">
        <v>23458.5</v>
      </c>
      <c r="CG184">
        <v>0</v>
      </c>
      <c r="CH184">
        <v>0</v>
      </c>
      <c r="CI184">
        <v>11659.1</v>
      </c>
      <c r="CJ184">
        <v>46379.8</v>
      </c>
      <c r="CK184">
        <v>159346</v>
      </c>
      <c r="CL184">
        <v>77659.399999999994</v>
      </c>
      <c r="CM184">
        <v>0</v>
      </c>
      <c r="CN184">
        <v>379.815</v>
      </c>
      <c r="CO184">
        <v>0</v>
      </c>
      <c r="CP184">
        <v>0</v>
      </c>
      <c r="CQ184">
        <v>0</v>
      </c>
      <c r="CR184">
        <v>237385</v>
      </c>
      <c r="CS184">
        <v>493.14499999999998</v>
      </c>
      <c r="CT184">
        <v>0</v>
      </c>
      <c r="CU184">
        <v>0</v>
      </c>
      <c r="CV184">
        <v>0</v>
      </c>
      <c r="CW184">
        <v>0</v>
      </c>
      <c r="CX184">
        <v>0</v>
      </c>
      <c r="CY184">
        <v>0</v>
      </c>
      <c r="CZ184">
        <v>493.14499999999998</v>
      </c>
      <c r="DA184">
        <v>0</v>
      </c>
      <c r="DB184">
        <v>0</v>
      </c>
      <c r="DC184">
        <v>0</v>
      </c>
      <c r="DD184">
        <v>0</v>
      </c>
      <c r="DE184">
        <v>493.14499999999998</v>
      </c>
      <c r="DF184">
        <v>0</v>
      </c>
      <c r="DG184">
        <v>0</v>
      </c>
      <c r="DH184">
        <v>0</v>
      </c>
      <c r="DI184">
        <v>0</v>
      </c>
      <c r="DJ184">
        <v>0</v>
      </c>
      <c r="DK184">
        <v>0</v>
      </c>
      <c r="DL184">
        <v>0</v>
      </c>
      <c r="DM184">
        <v>0</v>
      </c>
      <c r="DN184">
        <v>0</v>
      </c>
      <c r="DO184">
        <v>0</v>
      </c>
      <c r="DP184">
        <v>0</v>
      </c>
      <c r="DQ184">
        <v>0</v>
      </c>
      <c r="DR184">
        <v>0</v>
      </c>
      <c r="DS184">
        <v>4.1903800000000002</v>
      </c>
      <c r="DT184">
        <v>122.91</v>
      </c>
      <c r="DU184">
        <v>29.382999999999999</v>
      </c>
      <c r="DV184">
        <v>0</v>
      </c>
      <c r="DW184">
        <v>0</v>
      </c>
      <c r="DX184">
        <v>13.780900000000001</v>
      </c>
      <c r="DY184">
        <v>59.970199999999998</v>
      </c>
      <c r="DZ184">
        <v>230.23400000000001</v>
      </c>
      <c r="EA184">
        <v>95.137</v>
      </c>
      <c r="EB184">
        <v>0</v>
      </c>
      <c r="EC184">
        <v>0.46402399999999999</v>
      </c>
      <c r="ED184">
        <v>0</v>
      </c>
      <c r="EE184">
        <v>0</v>
      </c>
      <c r="EF184">
        <v>0</v>
      </c>
      <c r="EG184">
        <v>325.83499999999998</v>
      </c>
      <c r="EH184">
        <v>321.64499999999998</v>
      </c>
      <c r="EI184">
        <v>4.1903800000000002</v>
      </c>
      <c r="EJ184">
        <v>0</v>
      </c>
      <c r="EK184">
        <v>0</v>
      </c>
      <c r="EM184">
        <v>0</v>
      </c>
      <c r="EN184">
        <v>0</v>
      </c>
      <c r="EP184">
        <v>0</v>
      </c>
      <c r="EQ184">
        <v>0</v>
      </c>
      <c r="ER184">
        <v>37.994700000000002</v>
      </c>
      <c r="ES184">
        <v>13.5563</v>
      </c>
      <c r="ET184">
        <v>0</v>
      </c>
      <c r="EU184">
        <v>0</v>
      </c>
      <c r="EV184">
        <v>0</v>
      </c>
      <c r="EW184">
        <v>12.5984</v>
      </c>
      <c r="EX184">
        <v>64.1494</v>
      </c>
      <c r="EY184">
        <v>14.089600000000001</v>
      </c>
      <c r="EZ184">
        <v>0</v>
      </c>
      <c r="FA184">
        <v>5.6823199999999997E-2</v>
      </c>
      <c r="FB184">
        <v>0</v>
      </c>
      <c r="FC184">
        <v>0</v>
      </c>
      <c r="FD184">
        <v>0</v>
      </c>
      <c r="FE184">
        <v>78.2958</v>
      </c>
      <c r="FF184">
        <v>0</v>
      </c>
      <c r="FG184">
        <v>35.127600000000001</v>
      </c>
      <c r="FH184">
        <v>4.9986499999999996</v>
      </c>
      <c r="FI184">
        <v>0</v>
      </c>
      <c r="FJ184">
        <v>0</v>
      </c>
      <c r="FK184">
        <v>1.8217699999999999</v>
      </c>
      <c r="FL184">
        <v>12.559799999999999</v>
      </c>
      <c r="FM184">
        <v>54.507800000000003</v>
      </c>
      <c r="FN184">
        <v>14.089600000000001</v>
      </c>
      <c r="FO184">
        <v>0</v>
      </c>
      <c r="FP184">
        <v>6.7214899999999994E-2</v>
      </c>
      <c r="FQ184">
        <v>0</v>
      </c>
      <c r="FR184">
        <v>0</v>
      </c>
      <c r="FS184">
        <v>0</v>
      </c>
      <c r="FT184">
        <v>68.664599999999993</v>
      </c>
      <c r="FU184" t="s">
        <v>642</v>
      </c>
      <c r="FV184" t="s">
        <v>622</v>
      </c>
      <c r="FW184" t="s">
        <v>528</v>
      </c>
      <c r="FX184" t="s">
        <v>115</v>
      </c>
      <c r="FY184" t="s">
        <v>530</v>
      </c>
      <c r="FZ184" t="s">
        <v>116</v>
      </c>
      <c r="GA184" t="s">
        <v>549</v>
      </c>
      <c r="GB184" t="s">
        <v>650</v>
      </c>
      <c r="GC184">
        <v>0</v>
      </c>
      <c r="GD184">
        <v>16.308299999999999</v>
      </c>
      <c r="GE184">
        <v>13.288500000000001</v>
      </c>
      <c r="GF184">
        <v>0</v>
      </c>
      <c r="GG184">
        <v>0</v>
      </c>
      <c r="GH184">
        <v>0</v>
      </c>
      <c r="GI184">
        <v>9.8343699999999998</v>
      </c>
      <c r="GJ184">
        <v>39.43</v>
      </c>
      <c r="GK184">
        <v>13.5962</v>
      </c>
      <c r="GL184">
        <v>0</v>
      </c>
      <c r="GM184">
        <v>3.8760299999999998E-2</v>
      </c>
      <c r="GN184">
        <v>0</v>
      </c>
      <c r="GO184">
        <v>0</v>
      </c>
      <c r="GP184">
        <v>0</v>
      </c>
      <c r="GQ184">
        <v>53.07</v>
      </c>
      <c r="GR184">
        <v>0.96824399999999999</v>
      </c>
      <c r="GS184">
        <v>0</v>
      </c>
      <c r="GT184">
        <v>0</v>
      </c>
      <c r="GU184">
        <v>0</v>
      </c>
      <c r="GV184">
        <v>0</v>
      </c>
      <c r="GW184">
        <v>3.2603</v>
      </c>
      <c r="GX184">
        <v>0</v>
      </c>
      <c r="GY184">
        <v>4.2300000000000004</v>
      </c>
      <c r="GZ184">
        <v>0</v>
      </c>
      <c r="HA184">
        <v>0</v>
      </c>
      <c r="HB184">
        <v>0</v>
      </c>
      <c r="HC184">
        <v>0</v>
      </c>
      <c r="HD184">
        <v>4.2300000000000004</v>
      </c>
      <c r="HE184">
        <v>0</v>
      </c>
      <c r="HF184">
        <v>15.220800000000001</v>
      </c>
      <c r="HG184">
        <v>4.2329699999999999</v>
      </c>
      <c r="HH184">
        <v>0</v>
      </c>
      <c r="HI184">
        <v>0</v>
      </c>
      <c r="HJ184">
        <v>2.1113</v>
      </c>
      <c r="HK184">
        <v>9.59483</v>
      </c>
      <c r="HL184">
        <v>31.15</v>
      </c>
      <c r="HM184">
        <v>13.5962</v>
      </c>
      <c r="HN184">
        <v>0</v>
      </c>
      <c r="HO184">
        <v>6.6602700000000001E-2</v>
      </c>
      <c r="HP184">
        <v>0</v>
      </c>
      <c r="HQ184">
        <v>0</v>
      </c>
      <c r="HR184">
        <v>0</v>
      </c>
      <c r="HS184">
        <v>44.82</v>
      </c>
      <c r="HT184">
        <v>2.61714</v>
      </c>
      <c r="HU184">
        <v>0</v>
      </c>
      <c r="HV184">
        <v>0</v>
      </c>
      <c r="HW184">
        <v>0</v>
      </c>
      <c r="HX184">
        <v>0</v>
      </c>
      <c r="HY184">
        <v>0</v>
      </c>
      <c r="HZ184">
        <v>0</v>
      </c>
      <c r="IA184">
        <v>2.62</v>
      </c>
      <c r="IB184">
        <v>0</v>
      </c>
      <c r="IC184">
        <v>0</v>
      </c>
      <c r="ID184">
        <v>0</v>
      </c>
      <c r="IE184">
        <v>0</v>
      </c>
      <c r="IF184">
        <v>2.62</v>
      </c>
    </row>
    <row r="185" spans="1:240" x14ac:dyDescent="0.3">
      <c r="A185" s="67">
        <v>43887.584027777775</v>
      </c>
      <c r="B185" t="s">
        <v>387</v>
      </c>
      <c r="C185" t="s">
        <v>387</v>
      </c>
      <c r="D185" t="s">
        <v>214</v>
      </c>
      <c r="E185">
        <v>24563.1</v>
      </c>
      <c r="F185">
        <v>24692.3</v>
      </c>
      <c r="G185" t="s">
        <v>112</v>
      </c>
      <c r="H185" s="68">
        <v>5.4166666666666669E-2</v>
      </c>
      <c r="I185" t="s">
        <v>113</v>
      </c>
      <c r="J185">
        <v>-26.42</v>
      </c>
      <c r="K185" t="s">
        <v>114</v>
      </c>
      <c r="L185" t="s">
        <v>114</v>
      </c>
      <c r="M185" t="s">
        <v>258</v>
      </c>
      <c r="N185">
        <v>61.0336</v>
      </c>
      <c r="O185">
        <v>83493.600000000006</v>
      </c>
      <c r="P185">
        <v>64805.2</v>
      </c>
      <c r="Q185">
        <v>0</v>
      </c>
      <c r="R185">
        <v>0</v>
      </c>
      <c r="S185">
        <v>0</v>
      </c>
      <c r="T185">
        <v>48282.7</v>
      </c>
      <c r="U185">
        <v>196643</v>
      </c>
      <c r="V185">
        <v>77659.399999999994</v>
      </c>
      <c r="W185">
        <v>0</v>
      </c>
      <c r="X185">
        <v>180.87299999999999</v>
      </c>
      <c r="Y185">
        <v>0</v>
      </c>
      <c r="Z185">
        <v>0</v>
      </c>
      <c r="AA185">
        <v>0</v>
      </c>
      <c r="AB185">
        <v>274483</v>
      </c>
      <c r="AC185">
        <v>206.654</v>
      </c>
      <c r="AD185">
        <v>0</v>
      </c>
      <c r="AE185">
        <v>0</v>
      </c>
      <c r="AF185">
        <v>0</v>
      </c>
      <c r="AG185">
        <v>0</v>
      </c>
      <c r="AH185">
        <v>614.33699999999999</v>
      </c>
      <c r="AI185">
        <v>0</v>
      </c>
      <c r="AJ185">
        <v>820.99099999999999</v>
      </c>
      <c r="AK185">
        <v>0</v>
      </c>
      <c r="AL185">
        <v>0</v>
      </c>
      <c r="AM185">
        <v>0</v>
      </c>
      <c r="AN185">
        <v>0</v>
      </c>
      <c r="AO185">
        <v>820.99099999999999</v>
      </c>
      <c r="AP185">
        <v>0</v>
      </c>
      <c r="AQ185">
        <v>0</v>
      </c>
      <c r="AR185">
        <v>0</v>
      </c>
      <c r="AS185">
        <v>0</v>
      </c>
      <c r="AT185">
        <v>0</v>
      </c>
      <c r="AU185">
        <v>0</v>
      </c>
      <c r="AV185">
        <v>0</v>
      </c>
      <c r="AW185">
        <v>0</v>
      </c>
      <c r="AX185">
        <v>0</v>
      </c>
      <c r="AY185">
        <v>0</v>
      </c>
      <c r="AZ185">
        <v>0</v>
      </c>
      <c r="BA185">
        <v>0</v>
      </c>
      <c r="BB185">
        <v>0</v>
      </c>
      <c r="BC185">
        <v>1.8132999999999999</v>
      </c>
      <c r="BD185">
        <v>130.56700000000001</v>
      </c>
      <c r="BE185">
        <v>78.431700000000006</v>
      </c>
      <c r="BF185">
        <v>0</v>
      </c>
      <c r="BG185">
        <v>0</v>
      </c>
      <c r="BH185">
        <v>4.5359600000000002</v>
      </c>
      <c r="BI185">
        <v>61.951500000000003</v>
      </c>
      <c r="BJ185">
        <v>277.29899999999998</v>
      </c>
      <c r="BK185">
        <v>95.137</v>
      </c>
      <c r="BL185">
        <v>0</v>
      </c>
      <c r="BM185">
        <v>0.230905</v>
      </c>
      <c r="BN185">
        <v>0</v>
      </c>
      <c r="BO185">
        <v>0</v>
      </c>
      <c r="BP185">
        <v>0</v>
      </c>
      <c r="BQ185">
        <v>372.66699999999997</v>
      </c>
      <c r="BR185">
        <v>366.37900000000002</v>
      </c>
      <c r="BS185">
        <v>6.2877999999999998</v>
      </c>
      <c r="BT185">
        <v>0</v>
      </c>
      <c r="BU185">
        <v>0</v>
      </c>
      <c r="BW185">
        <v>0</v>
      </c>
      <c r="BX185">
        <v>0</v>
      </c>
      <c r="BZ185">
        <v>0</v>
      </c>
      <c r="CA185" t="s">
        <v>114</v>
      </c>
      <c r="CB185" t="s">
        <v>114</v>
      </c>
      <c r="CC185" t="s">
        <v>575</v>
      </c>
      <c r="CD185">
        <v>0</v>
      </c>
      <c r="CE185">
        <v>80924.100000000006</v>
      </c>
      <c r="CF185">
        <v>36562.1</v>
      </c>
      <c r="CG185">
        <v>0</v>
      </c>
      <c r="CH185">
        <v>0</v>
      </c>
      <c r="CI185">
        <v>11659.9</v>
      </c>
      <c r="CJ185">
        <v>46379.8</v>
      </c>
      <c r="CK185">
        <v>175526</v>
      </c>
      <c r="CL185">
        <v>77659.399999999994</v>
      </c>
      <c r="CM185">
        <v>0</v>
      </c>
      <c r="CN185">
        <v>379.815</v>
      </c>
      <c r="CO185">
        <v>0</v>
      </c>
      <c r="CP185">
        <v>0</v>
      </c>
      <c r="CQ185">
        <v>0</v>
      </c>
      <c r="CR185">
        <v>253565</v>
      </c>
      <c r="CS185">
        <v>611.64400000000001</v>
      </c>
      <c r="CT185">
        <v>0</v>
      </c>
      <c r="CU185">
        <v>0</v>
      </c>
      <c r="CV185">
        <v>0</v>
      </c>
      <c r="CW185">
        <v>0</v>
      </c>
      <c r="CX185">
        <v>0</v>
      </c>
      <c r="CY185">
        <v>0</v>
      </c>
      <c r="CZ185">
        <v>611.64400000000001</v>
      </c>
      <c r="DA185">
        <v>0</v>
      </c>
      <c r="DB185">
        <v>0</v>
      </c>
      <c r="DC185">
        <v>0</v>
      </c>
      <c r="DD185">
        <v>0</v>
      </c>
      <c r="DE185">
        <v>611.64400000000001</v>
      </c>
      <c r="DF185">
        <v>0</v>
      </c>
      <c r="DG185">
        <v>0</v>
      </c>
      <c r="DH185">
        <v>0</v>
      </c>
      <c r="DI185">
        <v>0</v>
      </c>
      <c r="DJ185">
        <v>0</v>
      </c>
      <c r="DK185">
        <v>0</v>
      </c>
      <c r="DL185">
        <v>0</v>
      </c>
      <c r="DM185">
        <v>0</v>
      </c>
      <c r="DN185">
        <v>0</v>
      </c>
      <c r="DO185">
        <v>0</v>
      </c>
      <c r="DP185">
        <v>0</v>
      </c>
      <c r="DQ185">
        <v>0</v>
      </c>
      <c r="DR185">
        <v>0</v>
      </c>
      <c r="DS185">
        <v>5.2158199999999999</v>
      </c>
      <c r="DT185">
        <v>127.04300000000001</v>
      </c>
      <c r="DU185">
        <v>44.870100000000001</v>
      </c>
      <c r="DV185">
        <v>0</v>
      </c>
      <c r="DW185">
        <v>0</v>
      </c>
      <c r="DX185">
        <v>13.779</v>
      </c>
      <c r="DY185">
        <v>59.970199999999998</v>
      </c>
      <c r="DZ185">
        <v>250.87799999999999</v>
      </c>
      <c r="EA185">
        <v>95.137</v>
      </c>
      <c r="EB185">
        <v>0</v>
      </c>
      <c r="EC185">
        <v>0.46402399999999999</v>
      </c>
      <c r="ED185">
        <v>0</v>
      </c>
      <c r="EE185">
        <v>0</v>
      </c>
      <c r="EF185">
        <v>0</v>
      </c>
      <c r="EG185">
        <v>346.47899999999998</v>
      </c>
      <c r="EH185">
        <v>341.26299999999998</v>
      </c>
      <c r="EI185">
        <v>5.2158199999999999</v>
      </c>
      <c r="EJ185">
        <v>0</v>
      </c>
      <c r="EK185">
        <v>0</v>
      </c>
      <c r="EM185">
        <v>0</v>
      </c>
      <c r="EN185">
        <v>0</v>
      </c>
      <c r="EP185">
        <v>0</v>
      </c>
      <c r="EQ185">
        <v>0</v>
      </c>
      <c r="ER185">
        <v>36.514600000000002</v>
      </c>
      <c r="ES185">
        <v>12.2721</v>
      </c>
      <c r="ET185">
        <v>0</v>
      </c>
      <c r="EU185">
        <v>0</v>
      </c>
      <c r="EV185">
        <v>0</v>
      </c>
      <c r="EW185">
        <v>12.5984</v>
      </c>
      <c r="EX185">
        <v>61.385199999999998</v>
      </c>
      <c r="EY185">
        <v>14.089600000000001</v>
      </c>
      <c r="EZ185">
        <v>0</v>
      </c>
      <c r="FA185">
        <v>5.6823199999999997E-2</v>
      </c>
      <c r="FB185">
        <v>0</v>
      </c>
      <c r="FC185">
        <v>0</v>
      </c>
      <c r="FD185">
        <v>0</v>
      </c>
      <c r="FE185">
        <v>75.531599999999997</v>
      </c>
      <c r="FF185">
        <v>0</v>
      </c>
      <c r="FG185">
        <v>36.062800000000003</v>
      </c>
      <c r="FH185">
        <v>7.46305</v>
      </c>
      <c r="FI185">
        <v>0</v>
      </c>
      <c r="FJ185">
        <v>0</v>
      </c>
      <c r="FK185">
        <v>1.8246800000000001</v>
      </c>
      <c r="FL185">
        <v>12.559799999999999</v>
      </c>
      <c r="FM185">
        <v>57.910299999999999</v>
      </c>
      <c r="FN185">
        <v>14.089600000000001</v>
      </c>
      <c r="FO185">
        <v>0</v>
      </c>
      <c r="FP185">
        <v>6.7214899999999994E-2</v>
      </c>
      <c r="FQ185">
        <v>0</v>
      </c>
      <c r="FR185">
        <v>0</v>
      </c>
      <c r="FS185">
        <v>0</v>
      </c>
      <c r="FT185">
        <v>72.067099999999996</v>
      </c>
      <c r="FU185" t="s">
        <v>642</v>
      </c>
      <c r="FV185" t="s">
        <v>622</v>
      </c>
      <c r="FW185" t="s">
        <v>528</v>
      </c>
      <c r="FX185" t="s">
        <v>115</v>
      </c>
      <c r="FY185" t="s">
        <v>530</v>
      </c>
      <c r="FZ185" t="s">
        <v>116</v>
      </c>
      <c r="GA185" t="s">
        <v>549</v>
      </c>
      <c r="GB185" t="s">
        <v>650</v>
      </c>
      <c r="GC185">
        <v>1.4385200000000001E-2</v>
      </c>
      <c r="GD185">
        <v>16.133700000000001</v>
      </c>
      <c r="GE185">
        <v>11.7074</v>
      </c>
      <c r="GF185">
        <v>0</v>
      </c>
      <c r="GG185">
        <v>0</v>
      </c>
      <c r="GH185">
        <v>0</v>
      </c>
      <c r="GI185">
        <v>9.8343699999999998</v>
      </c>
      <c r="GJ185">
        <v>37.68</v>
      </c>
      <c r="GK185">
        <v>13.5962</v>
      </c>
      <c r="GL185">
        <v>0</v>
      </c>
      <c r="GM185">
        <v>3.8760299999999998E-2</v>
      </c>
      <c r="GN185">
        <v>0</v>
      </c>
      <c r="GO185">
        <v>0</v>
      </c>
      <c r="GP185">
        <v>0</v>
      </c>
      <c r="GQ185">
        <v>51.32</v>
      </c>
      <c r="GR185">
        <v>1.0967199999999999</v>
      </c>
      <c r="GS185">
        <v>0</v>
      </c>
      <c r="GT185">
        <v>0</v>
      </c>
      <c r="GU185">
        <v>0</v>
      </c>
      <c r="GV185">
        <v>0</v>
      </c>
      <c r="GW185">
        <v>3.26031</v>
      </c>
      <c r="GX185">
        <v>0</v>
      </c>
      <c r="GY185">
        <v>4.3600000000000003</v>
      </c>
      <c r="GZ185">
        <v>0</v>
      </c>
      <c r="HA185">
        <v>0</v>
      </c>
      <c r="HB185">
        <v>0</v>
      </c>
      <c r="HC185">
        <v>0</v>
      </c>
      <c r="HD185">
        <v>4.3600000000000003</v>
      </c>
      <c r="HE185">
        <v>0</v>
      </c>
      <c r="HF185">
        <v>15.781499999999999</v>
      </c>
      <c r="HG185">
        <v>6.5858699999999999</v>
      </c>
      <c r="HH185">
        <v>0</v>
      </c>
      <c r="HI185">
        <v>0</v>
      </c>
      <c r="HJ185">
        <v>2.1113200000000001</v>
      </c>
      <c r="HK185">
        <v>9.59483</v>
      </c>
      <c r="HL185">
        <v>34.07</v>
      </c>
      <c r="HM185">
        <v>13.5962</v>
      </c>
      <c r="HN185">
        <v>0</v>
      </c>
      <c r="HO185">
        <v>6.6602700000000001E-2</v>
      </c>
      <c r="HP185">
        <v>0</v>
      </c>
      <c r="HQ185">
        <v>0</v>
      </c>
      <c r="HR185">
        <v>0</v>
      </c>
      <c r="HS185">
        <v>47.74</v>
      </c>
      <c r="HT185">
        <v>3.2460100000000001</v>
      </c>
      <c r="HU185">
        <v>0</v>
      </c>
      <c r="HV185">
        <v>0</v>
      </c>
      <c r="HW185">
        <v>0</v>
      </c>
      <c r="HX185">
        <v>0</v>
      </c>
      <c r="HY185">
        <v>0</v>
      </c>
      <c r="HZ185">
        <v>0</v>
      </c>
      <c r="IA185">
        <v>3.25</v>
      </c>
      <c r="IB185">
        <v>0</v>
      </c>
      <c r="IC185">
        <v>0</v>
      </c>
      <c r="ID185">
        <v>0</v>
      </c>
      <c r="IE185">
        <v>0</v>
      </c>
      <c r="IF185">
        <v>3.25</v>
      </c>
    </row>
    <row r="186" spans="1:240" x14ac:dyDescent="0.3">
      <c r="A186" s="67">
        <v>43887.584930555553</v>
      </c>
      <c r="B186" t="s">
        <v>389</v>
      </c>
      <c r="C186" t="s">
        <v>389</v>
      </c>
      <c r="D186" t="s">
        <v>214</v>
      </c>
      <c r="E186">
        <v>24563.1</v>
      </c>
      <c r="F186">
        <v>24692.3</v>
      </c>
      <c r="G186" t="s">
        <v>112</v>
      </c>
      <c r="H186" s="68">
        <v>5.2083333333333336E-2</v>
      </c>
      <c r="I186" t="s">
        <v>113</v>
      </c>
      <c r="J186">
        <v>-26.06</v>
      </c>
      <c r="K186" t="s">
        <v>114</v>
      </c>
      <c r="L186" t="s">
        <v>114</v>
      </c>
      <c r="M186" t="s">
        <v>554</v>
      </c>
      <c r="N186">
        <v>28.7883</v>
      </c>
      <c r="O186">
        <v>83310.7</v>
      </c>
      <c r="P186">
        <v>64804.7</v>
      </c>
      <c r="Q186">
        <v>0</v>
      </c>
      <c r="R186">
        <v>0</v>
      </c>
      <c r="S186">
        <v>0</v>
      </c>
      <c r="T186">
        <v>48282.7</v>
      </c>
      <c r="U186">
        <v>196427</v>
      </c>
      <c r="V186">
        <v>77659.399999999994</v>
      </c>
      <c r="W186">
        <v>0</v>
      </c>
      <c r="X186">
        <v>180.87299999999999</v>
      </c>
      <c r="Y186">
        <v>0</v>
      </c>
      <c r="Z186">
        <v>0</v>
      </c>
      <c r="AA186">
        <v>0</v>
      </c>
      <c r="AB186">
        <v>274267</v>
      </c>
      <c r="AC186">
        <v>206.63800000000001</v>
      </c>
      <c r="AD186">
        <v>0</v>
      </c>
      <c r="AE186">
        <v>0</v>
      </c>
      <c r="AF186">
        <v>0</v>
      </c>
      <c r="AG186">
        <v>0</v>
      </c>
      <c r="AH186">
        <v>614.33699999999999</v>
      </c>
      <c r="AI186">
        <v>0</v>
      </c>
      <c r="AJ186">
        <v>820.97500000000002</v>
      </c>
      <c r="AK186">
        <v>0</v>
      </c>
      <c r="AL186">
        <v>0</v>
      </c>
      <c r="AM186">
        <v>0</v>
      </c>
      <c r="AN186">
        <v>0</v>
      </c>
      <c r="AO186">
        <v>820.97500000000002</v>
      </c>
      <c r="AP186">
        <v>0</v>
      </c>
      <c r="AQ186">
        <v>0</v>
      </c>
      <c r="AR186">
        <v>0</v>
      </c>
      <c r="AS186">
        <v>0</v>
      </c>
      <c r="AT186">
        <v>0</v>
      </c>
      <c r="AU186">
        <v>0</v>
      </c>
      <c r="AV186">
        <v>0</v>
      </c>
      <c r="AW186">
        <v>0</v>
      </c>
      <c r="AX186">
        <v>0</v>
      </c>
      <c r="AY186">
        <v>0</v>
      </c>
      <c r="AZ186">
        <v>0</v>
      </c>
      <c r="BA186">
        <v>0</v>
      </c>
      <c r="BB186">
        <v>0</v>
      </c>
      <c r="BC186">
        <v>1.7806900000000001</v>
      </c>
      <c r="BD186">
        <v>130.24199999999999</v>
      </c>
      <c r="BE186">
        <v>78.431200000000004</v>
      </c>
      <c r="BF186">
        <v>0</v>
      </c>
      <c r="BG186">
        <v>0</v>
      </c>
      <c r="BH186">
        <v>4.5359600000000002</v>
      </c>
      <c r="BI186">
        <v>61.951500000000003</v>
      </c>
      <c r="BJ186">
        <v>276.94099999999997</v>
      </c>
      <c r="BK186">
        <v>95.137</v>
      </c>
      <c r="BL186">
        <v>0</v>
      </c>
      <c r="BM186">
        <v>0.230905</v>
      </c>
      <c r="BN186">
        <v>0</v>
      </c>
      <c r="BO186">
        <v>0</v>
      </c>
      <c r="BP186">
        <v>0</v>
      </c>
      <c r="BQ186">
        <v>372.30900000000003</v>
      </c>
      <c r="BR186">
        <v>366.02199999999999</v>
      </c>
      <c r="BS186">
        <v>6.2876599999999998</v>
      </c>
      <c r="BT186">
        <v>0</v>
      </c>
      <c r="BU186">
        <v>0</v>
      </c>
      <c r="BW186">
        <v>0</v>
      </c>
      <c r="BX186">
        <v>0</v>
      </c>
      <c r="BZ186">
        <v>0</v>
      </c>
      <c r="CA186" t="s">
        <v>114</v>
      </c>
      <c r="CB186" t="s">
        <v>114</v>
      </c>
      <c r="CC186" t="s">
        <v>575</v>
      </c>
      <c r="CD186">
        <v>0</v>
      </c>
      <c r="CE186">
        <v>80924.100000000006</v>
      </c>
      <c r="CF186">
        <v>36562.1</v>
      </c>
      <c r="CG186">
        <v>0</v>
      </c>
      <c r="CH186">
        <v>0</v>
      </c>
      <c r="CI186">
        <v>11659.9</v>
      </c>
      <c r="CJ186">
        <v>46379.8</v>
      </c>
      <c r="CK186">
        <v>175526</v>
      </c>
      <c r="CL186">
        <v>77659.399999999994</v>
      </c>
      <c r="CM186">
        <v>0</v>
      </c>
      <c r="CN186">
        <v>379.815</v>
      </c>
      <c r="CO186">
        <v>0</v>
      </c>
      <c r="CP186">
        <v>0</v>
      </c>
      <c r="CQ186">
        <v>0</v>
      </c>
      <c r="CR186">
        <v>253565</v>
      </c>
      <c r="CS186">
        <v>611.64400000000001</v>
      </c>
      <c r="CT186">
        <v>0</v>
      </c>
      <c r="CU186">
        <v>0</v>
      </c>
      <c r="CV186">
        <v>0</v>
      </c>
      <c r="CW186">
        <v>0</v>
      </c>
      <c r="CX186">
        <v>0</v>
      </c>
      <c r="CY186">
        <v>0</v>
      </c>
      <c r="CZ186">
        <v>611.64400000000001</v>
      </c>
      <c r="DA186">
        <v>0</v>
      </c>
      <c r="DB186">
        <v>0</v>
      </c>
      <c r="DC186">
        <v>0</v>
      </c>
      <c r="DD186">
        <v>0</v>
      </c>
      <c r="DE186">
        <v>611.64400000000001</v>
      </c>
      <c r="DF186">
        <v>0</v>
      </c>
      <c r="DG186">
        <v>0</v>
      </c>
      <c r="DH186">
        <v>0</v>
      </c>
      <c r="DI186">
        <v>0</v>
      </c>
      <c r="DJ186">
        <v>0</v>
      </c>
      <c r="DK186">
        <v>0</v>
      </c>
      <c r="DL186">
        <v>0</v>
      </c>
      <c r="DM186">
        <v>0</v>
      </c>
      <c r="DN186">
        <v>0</v>
      </c>
      <c r="DO186">
        <v>0</v>
      </c>
      <c r="DP186">
        <v>0</v>
      </c>
      <c r="DQ186">
        <v>0</v>
      </c>
      <c r="DR186">
        <v>0</v>
      </c>
      <c r="DS186">
        <v>5.2158199999999999</v>
      </c>
      <c r="DT186">
        <v>127.04300000000001</v>
      </c>
      <c r="DU186">
        <v>44.870100000000001</v>
      </c>
      <c r="DV186">
        <v>0</v>
      </c>
      <c r="DW186">
        <v>0</v>
      </c>
      <c r="DX186">
        <v>13.779</v>
      </c>
      <c r="DY186">
        <v>59.970199999999998</v>
      </c>
      <c r="DZ186">
        <v>250.87799999999999</v>
      </c>
      <c r="EA186">
        <v>95.137</v>
      </c>
      <c r="EB186">
        <v>0</v>
      </c>
      <c r="EC186">
        <v>0.46402399999999999</v>
      </c>
      <c r="ED186">
        <v>0</v>
      </c>
      <c r="EE186">
        <v>0</v>
      </c>
      <c r="EF186">
        <v>0</v>
      </c>
      <c r="EG186">
        <v>346.47899999999998</v>
      </c>
      <c r="EH186">
        <v>341.26299999999998</v>
      </c>
      <c r="EI186">
        <v>5.2158199999999999</v>
      </c>
      <c r="EJ186">
        <v>0</v>
      </c>
      <c r="EK186">
        <v>0</v>
      </c>
      <c r="EM186">
        <v>0</v>
      </c>
      <c r="EN186">
        <v>0</v>
      </c>
      <c r="EP186">
        <v>0</v>
      </c>
      <c r="EQ186">
        <v>0</v>
      </c>
      <c r="ER186">
        <v>36.410299999999999</v>
      </c>
      <c r="ES186">
        <v>12.2721</v>
      </c>
      <c r="ET186">
        <v>0</v>
      </c>
      <c r="EU186">
        <v>0</v>
      </c>
      <c r="EV186">
        <v>0</v>
      </c>
      <c r="EW186">
        <v>12.5984</v>
      </c>
      <c r="EX186">
        <v>61.280799999999999</v>
      </c>
      <c r="EY186">
        <v>14.089600000000001</v>
      </c>
      <c r="EZ186">
        <v>0</v>
      </c>
      <c r="FA186">
        <v>5.6823199999999997E-2</v>
      </c>
      <c r="FB186">
        <v>0</v>
      </c>
      <c r="FC186">
        <v>0</v>
      </c>
      <c r="FD186">
        <v>0</v>
      </c>
      <c r="FE186">
        <v>75.427199999999999</v>
      </c>
      <c r="FF186">
        <v>0</v>
      </c>
      <c r="FG186">
        <v>36.062800000000003</v>
      </c>
      <c r="FH186">
        <v>7.46305</v>
      </c>
      <c r="FI186">
        <v>0</v>
      </c>
      <c r="FJ186">
        <v>0</v>
      </c>
      <c r="FK186">
        <v>1.8246800000000001</v>
      </c>
      <c r="FL186">
        <v>12.559799999999999</v>
      </c>
      <c r="FM186">
        <v>57.910299999999999</v>
      </c>
      <c r="FN186">
        <v>14.089600000000001</v>
      </c>
      <c r="FO186">
        <v>0</v>
      </c>
      <c r="FP186">
        <v>6.7214899999999994E-2</v>
      </c>
      <c r="FQ186">
        <v>0</v>
      </c>
      <c r="FR186">
        <v>0</v>
      </c>
      <c r="FS186">
        <v>0</v>
      </c>
      <c r="FT186">
        <v>72.067099999999996</v>
      </c>
      <c r="FU186" t="s">
        <v>642</v>
      </c>
      <c r="FV186" t="s">
        <v>622</v>
      </c>
      <c r="FW186" t="s">
        <v>528</v>
      </c>
      <c r="FX186" t="s">
        <v>115</v>
      </c>
      <c r="FY186" t="s">
        <v>530</v>
      </c>
      <c r="FZ186" t="s">
        <v>116</v>
      </c>
      <c r="GA186" t="s">
        <v>549</v>
      </c>
      <c r="GB186" t="s">
        <v>650</v>
      </c>
      <c r="GC186">
        <v>6.79234E-3</v>
      </c>
      <c r="GD186">
        <v>16.096</v>
      </c>
      <c r="GE186">
        <v>11.7073</v>
      </c>
      <c r="GF186">
        <v>0</v>
      </c>
      <c r="GG186">
        <v>0</v>
      </c>
      <c r="GH186">
        <v>0</v>
      </c>
      <c r="GI186">
        <v>9.8343699999999998</v>
      </c>
      <c r="GJ186">
        <v>37.65</v>
      </c>
      <c r="GK186">
        <v>13.5962</v>
      </c>
      <c r="GL186">
        <v>0</v>
      </c>
      <c r="GM186">
        <v>3.8760299999999998E-2</v>
      </c>
      <c r="GN186">
        <v>0</v>
      </c>
      <c r="GO186">
        <v>0</v>
      </c>
      <c r="GP186">
        <v>0</v>
      </c>
      <c r="GQ186">
        <v>51.29</v>
      </c>
      <c r="GR186">
        <v>1.0966400000000001</v>
      </c>
      <c r="GS186">
        <v>0</v>
      </c>
      <c r="GT186">
        <v>0</v>
      </c>
      <c r="GU186">
        <v>0</v>
      </c>
      <c r="GV186">
        <v>0</v>
      </c>
      <c r="GW186">
        <v>3.26031</v>
      </c>
      <c r="GX186">
        <v>0</v>
      </c>
      <c r="GY186">
        <v>4.3600000000000003</v>
      </c>
      <c r="GZ186">
        <v>0</v>
      </c>
      <c r="HA186">
        <v>0</v>
      </c>
      <c r="HB186">
        <v>0</v>
      </c>
      <c r="HC186">
        <v>0</v>
      </c>
      <c r="HD186">
        <v>4.3600000000000003</v>
      </c>
      <c r="HE186">
        <v>0</v>
      </c>
      <c r="HF186">
        <v>15.781499999999999</v>
      </c>
      <c r="HG186">
        <v>6.5858699999999999</v>
      </c>
      <c r="HH186">
        <v>0</v>
      </c>
      <c r="HI186">
        <v>0</v>
      </c>
      <c r="HJ186">
        <v>2.1113200000000001</v>
      </c>
      <c r="HK186">
        <v>9.59483</v>
      </c>
      <c r="HL186">
        <v>34.07</v>
      </c>
      <c r="HM186">
        <v>13.5962</v>
      </c>
      <c r="HN186">
        <v>0</v>
      </c>
      <c r="HO186">
        <v>6.6602700000000001E-2</v>
      </c>
      <c r="HP186">
        <v>0</v>
      </c>
      <c r="HQ186">
        <v>0</v>
      </c>
      <c r="HR186">
        <v>0</v>
      </c>
      <c r="HS186">
        <v>47.74</v>
      </c>
      <c r="HT186">
        <v>3.2460100000000001</v>
      </c>
      <c r="HU186">
        <v>0</v>
      </c>
      <c r="HV186">
        <v>0</v>
      </c>
      <c r="HW186">
        <v>0</v>
      </c>
      <c r="HX186">
        <v>0</v>
      </c>
      <c r="HY186">
        <v>0</v>
      </c>
      <c r="HZ186">
        <v>0</v>
      </c>
      <c r="IA186">
        <v>3.25</v>
      </c>
      <c r="IB186">
        <v>0</v>
      </c>
      <c r="IC186">
        <v>0</v>
      </c>
      <c r="ID186">
        <v>0</v>
      </c>
      <c r="IE186">
        <v>0</v>
      </c>
      <c r="IF186">
        <v>3.25</v>
      </c>
    </row>
    <row r="187" spans="1:240" s="65" customFormat="1" x14ac:dyDescent="0.3">
      <c r="A187" s="70">
        <v>43887.449166666665</v>
      </c>
      <c r="B187" s="65" t="s">
        <v>390</v>
      </c>
      <c r="C187" s="65" t="s">
        <v>390</v>
      </c>
      <c r="D187" s="65" t="s">
        <v>276</v>
      </c>
      <c r="E187" s="65">
        <v>53627.8</v>
      </c>
      <c r="F187" s="65">
        <v>53627.8</v>
      </c>
      <c r="G187" s="65" t="s">
        <v>112</v>
      </c>
      <c r="H187" s="66">
        <v>4.9305555555555554E-2</v>
      </c>
      <c r="I187" s="65" t="s">
        <v>118</v>
      </c>
      <c r="J187" s="65">
        <v>7.25</v>
      </c>
      <c r="K187" s="65" t="s">
        <v>114</v>
      </c>
      <c r="L187" s="65" t="s">
        <v>114</v>
      </c>
      <c r="M187" s="65" t="s">
        <v>317</v>
      </c>
      <c r="N187" s="65">
        <v>9.7939399999999992</v>
      </c>
      <c r="O187" s="65">
        <v>79832.800000000003</v>
      </c>
      <c r="P187" s="65">
        <v>22427.7</v>
      </c>
      <c r="Q187" s="65">
        <v>0</v>
      </c>
      <c r="R187" s="65">
        <v>1803.38</v>
      </c>
      <c r="S187" s="65">
        <v>0</v>
      </c>
      <c r="T187" s="65">
        <v>72497.3</v>
      </c>
      <c r="U187" s="65">
        <v>176571</v>
      </c>
      <c r="V187" s="65">
        <v>229701</v>
      </c>
      <c r="W187" s="65">
        <v>0</v>
      </c>
      <c r="X187" s="65">
        <v>0</v>
      </c>
      <c r="Y187" s="65">
        <v>0</v>
      </c>
      <c r="Z187" s="65">
        <v>0</v>
      </c>
      <c r="AA187" s="65">
        <v>0</v>
      </c>
      <c r="AB187" s="65">
        <v>406272</v>
      </c>
      <c r="AC187" s="65">
        <v>1505.27</v>
      </c>
      <c r="AD187" s="65">
        <v>0</v>
      </c>
      <c r="AE187" s="65">
        <v>0</v>
      </c>
      <c r="AF187" s="65">
        <v>0</v>
      </c>
      <c r="AG187" s="65">
        <v>0</v>
      </c>
      <c r="AH187" s="65">
        <v>700.60900000000004</v>
      </c>
      <c r="AI187" s="65">
        <v>0</v>
      </c>
      <c r="AJ187" s="65">
        <v>2205.87</v>
      </c>
      <c r="AK187" s="65">
        <v>0</v>
      </c>
      <c r="AL187" s="65">
        <v>0</v>
      </c>
      <c r="AM187" s="65">
        <v>0</v>
      </c>
      <c r="AN187" s="65">
        <v>0</v>
      </c>
      <c r="AO187" s="65">
        <v>2205.87</v>
      </c>
      <c r="AP187" s="65">
        <v>0</v>
      </c>
      <c r="AQ187" s="65">
        <v>0</v>
      </c>
      <c r="AR187" s="65">
        <v>0</v>
      </c>
      <c r="AS187" s="65">
        <v>0</v>
      </c>
      <c r="AT187" s="65">
        <v>0</v>
      </c>
      <c r="AU187" s="65">
        <v>0</v>
      </c>
      <c r="AV187" s="65">
        <v>0</v>
      </c>
      <c r="AW187" s="65">
        <v>0</v>
      </c>
      <c r="AX187" s="65">
        <v>0</v>
      </c>
      <c r="AY187" s="65">
        <v>0</v>
      </c>
      <c r="AZ187" s="65">
        <v>0</v>
      </c>
      <c r="BA187" s="65">
        <v>0</v>
      </c>
      <c r="BB187" s="65">
        <v>0</v>
      </c>
      <c r="BC187" s="65">
        <v>5.6544600000000003</v>
      </c>
      <c r="BD187" s="65">
        <v>54.470100000000002</v>
      </c>
      <c r="BE187" s="65">
        <v>12.253500000000001</v>
      </c>
      <c r="BF187" s="65">
        <v>0</v>
      </c>
      <c r="BG187" s="65">
        <v>0.82574899999999996</v>
      </c>
      <c r="BH187" s="65">
        <v>2.35643</v>
      </c>
      <c r="BI187" s="65">
        <v>39.261899999999997</v>
      </c>
      <c r="BJ187" s="65">
        <v>114.822</v>
      </c>
      <c r="BK187" s="65">
        <v>123.904</v>
      </c>
      <c r="BL187" s="65">
        <v>0</v>
      </c>
      <c r="BM187" s="65">
        <v>0</v>
      </c>
      <c r="BN187" s="65">
        <v>0</v>
      </c>
      <c r="BO187" s="65">
        <v>0</v>
      </c>
      <c r="BP187" s="65">
        <v>0</v>
      </c>
      <c r="BQ187" s="65">
        <v>238.726</v>
      </c>
      <c r="BR187" s="65">
        <v>230.71899999999999</v>
      </c>
      <c r="BS187" s="65">
        <v>8.0063899999999997</v>
      </c>
      <c r="BT187" s="65">
        <v>0</v>
      </c>
      <c r="BU187" s="65">
        <v>0</v>
      </c>
      <c r="BW187" s="65">
        <v>0</v>
      </c>
      <c r="BX187" s="65">
        <v>0</v>
      </c>
      <c r="BZ187" s="65">
        <v>0</v>
      </c>
      <c r="CA187" s="65" t="s">
        <v>114</v>
      </c>
      <c r="CB187" s="65" t="s">
        <v>114</v>
      </c>
      <c r="CC187" s="65" t="s">
        <v>534</v>
      </c>
      <c r="CD187" s="65">
        <v>11.106199999999999</v>
      </c>
      <c r="CE187" s="65">
        <v>75540.800000000003</v>
      </c>
      <c r="CF187" s="65">
        <v>30665.5</v>
      </c>
      <c r="CG187" s="65">
        <v>0</v>
      </c>
      <c r="CH187" s="65">
        <v>44.5351</v>
      </c>
      <c r="CI187" s="65">
        <v>13771.7</v>
      </c>
      <c r="CJ187" s="65">
        <v>72497.3</v>
      </c>
      <c r="CK187" s="65">
        <v>192531</v>
      </c>
      <c r="CL187" s="65">
        <v>229701</v>
      </c>
      <c r="CM187" s="65">
        <v>0</v>
      </c>
      <c r="CN187" s="65">
        <v>0</v>
      </c>
      <c r="CO187" s="65">
        <v>0</v>
      </c>
      <c r="CP187" s="65">
        <v>0</v>
      </c>
      <c r="CQ187" s="65">
        <v>0</v>
      </c>
      <c r="CR187" s="65">
        <v>422232</v>
      </c>
      <c r="CS187" s="65">
        <v>1910.66</v>
      </c>
      <c r="CT187" s="65">
        <v>0</v>
      </c>
      <c r="CU187" s="65">
        <v>0</v>
      </c>
      <c r="CV187" s="65">
        <v>0</v>
      </c>
      <c r="CW187" s="65">
        <v>0</v>
      </c>
      <c r="CX187" s="65">
        <v>0</v>
      </c>
      <c r="CY187" s="65">
        <v>0</v>
      </c>
      <c r="CZ187" s="65">
        <v>1910.66</v>
      </c>
      <c r="DA187" s="65">
        <v>0</v>
      </c>
      <c r="DB187" s="65">
        <v>0</v>
      </c>
      <c r="DC187" s="65">
        <v>0</v>
      </c>
      <c r="DD187" s="65">
        <v>0</v>
      </c>
      <c r="DE187" s="65">
        <v>1910.66</v>
      </c>
      <c r="DF187" s="65">
        <v>0</v>
      </c>
      <c r="DG187" s="65">
        <v>0</v>
      </c>
      <c r="DH187" s="65">
        <v>0</v>
      </c>
      <c r="DI187" s="65">
        <v>0</v>
      </c>
      <c r="DJ187" s="65">
        <v>0</v>
      </c>
      <c r="DK187" s="65">
        <v>0</v>
      </c>
      <c r="DL187" s="65">
        <v>0</v>
      </c>
      <c r="DM187" s="65">
        <v>0</v>
      </c>
      <c r="DN187" s="65">
        <v>0</v>
      </c>
      <c r="DO187" s="65">
        <v>0</v>
      </c>
      <c r="DP187" s="65">
        <v>0</v>
      </c>
      <c r="DQ187" s="65">
        <v>0</v>
      </c>
      <c r="DR187" s="65">
        <v>0</v>
      </c>
      <c r="DS187" s="65">
        <v>7.17394</v>
      </c>
      <c r="DT187" s="65">
        <v>51.211300000000001</v>
      </c>
      <c r="DU187" s="65">
        <v>17.091999999999999</v>
      </c>
      <c r="DV187" s="65">
        <v>0</v>
      </c>
      <c r="DW187" s="65">
        <v>2.0396999999999998E-2</v>
      </c>
      <c r="DX187" s="65">
        <v>7.3157199999999998</v>
      </c>
      <c r="DY187" s="65">
        <v>39.261899999999997</v>
      </c>
      <c r="DZ187" s="65">
        <v>122.075</v>
      </c>
      <c r="EA187" s="65">
        <v>123.904</v>
      </c>
      <c r="EB187" s="65">
        <v>0</v>
      </c>
      <c r="EC187" s="65">
        <v>0</v>
      </c>
      <c r="ED187" s="65">
        <v>0</v>
      </c>
      <c r="EE187" s="65">
        <v>0</v>
      </c>
      <c r="EF187" s="65">
        <v>0</v>
      </c>
      <c r="EG187" s="65">
        <v>245.97900000000001</v>
      </c>
      <c r="EH187" s="65">
        <v>238.81</v>
      </c>
      <c r="EI187" s="65">
        <v>7.1688400000000003</v>
      </c>
      <c r="EJ187" s="65">
        <v>0</v>
      </c>
      <c r="EK187" s="65">
        <v>0</v>
      </c>
      <c r="EM187" s="65">
        <v>0</v>
      </c>
      <c r="EN187" s="65">
        <v>0</v>
      </c>
      <c r="EP187" s="65">
        <v>0</v>
      </c>
      <c r="EQ187" s="71">
        <v>2.2980600000000002E-21</v>
      </c>
      <c r="ER187" s="65">
        <v>25.138200000000001</v>
      </c>
      <c r="ES187" s="65">
        <v>2.9871400000000001</v>
      </c>
      <c r="ET187" s="65">
        <v>0</v>
      </c>
      <c r="EU187" s="71">
        <v>3.55234E-17</v>
      </c>
      <c r="EV187" s="65">
        <v>0</v>
      </c>
      <c r="EW187" s="65">
        <v>10.330399999999999</v>
      </c>
      <c r="EX187" s="65">
        <v>38.4557</v>
      </c>
      <c r="EY187" s="65">
        <v>29.569299999999998</v>
      </c>
      <c r="EZ187" s="65">
        <v>0</v>
      </c>
      <c r="FA187" s="65">
        <v>0</v>
      </c>
      <c r="FB187" s="65">
        <v>0</v>
      </c>
      <c r="FC187" s="65">
        <v>0</v>
      </c>
      <c r="FD187" s="65">
        <v>0</v>
      </c>
      <c r="FE187" s="65">
        <v>68.025000000000006</v>
      </c>
      <c r="FF187" s="71">
        <v>3.8962900000000001E-21</v>
      </c>
      <c r="FG187" s="65">
        <v>24.183</v>
      </c>
      <c r="FH187" s="65">
        <v>3.7858200000000002</v>
      </c>
      <c r="FI187" s="65">
        <v>0</v>
      </c>
      <c r="FJ187" s="71">
        <v>7.12883E-19</v>
      </c>
      <c r="FK187" s="65">
        <v>1.78037</v>
      </c>
      <c r="FL187" s="65">
        <v>10.330399999999999</v>
      </c>
      <c r="FM187" s="65">
        <v>40.079599999999999</v>
      </c>
      <c r="FN187" s="65">
        <v>29.569299999999998</v>
      </c>
      <c r="FO187" s="65">
        <v>0</v>
      </c>
      <c r="FP187" s="65">
        <v>0</v>
      </c>
      <c r="FQ187" s="65">
        <v>0</v>
      </c>
      <c r="FR187" s="65">
        <v>0</v>
      </c>
      <c r="FS187" s="65">
        <v>0</v>
      </c>
      <c r="FT187" s="65">
        <v>69.648899999999998</v>
      </c>
      <c r="FU187" s="65" t="s">
        <v>642</v>
      </c>
      <c r="FV187" s="65" t="s">
        <v>622</v>
      </c>
      <c r="FW187" s="65" t="s">
        <v>528</v>
      </c>
      <c r="FX187" s="65" t="s">
        <v>115</v>
      </c>
      <c r="FY187" s="65" t="s">
        <v>530</v>
      </c>
      <c r="FZ187" s="65" t="s">
        <v>116</v>
      </c>
      <c r="GA187" s="65" t="s">
        <v>600</v>
      </c>
      <c r="GB187" s="65" t="s">
        <v>647</v>
      </c>
      <c r="GC187" s="65">
        <v>2.2851099999999999E-3</v>
      </c>
      <c r="GD187" s="65">
        <v>14.6213</v>
      </c>
      <c r="GE187" s="65">
        <v>4.0674099999999997</v>
      </c>
      <c r="GF187" s="65">
        <v>0</v>
      </c>
      <c r="GG187" s="65">
        <v>0.407636</v>
      </c>
      <c r="GH187" s="65">
        <v>0</v>
      </c>
      <c r="GI187" s="65">
        <v>12.7491</v>
      </c>
      <c r="GJ187" s="65">
        <v>31.85</v>
      </c>
      <c r="GK187" s="65">
        <v>39.3718</v>
      </c>
      <c r="GL187" s="65">
        <v>0</v>
      </c>
      <c r="GM187" s="65">
        <v>0</v>
      </c>
      <c r="GN187" s="65">
        <v>0</v>
      </c>
      <c r="GO187" s="65">
        <v>0</v>
      </c>
      <c r="GP187" s="65">
        <v>0</v>
      </c>
      <c r="GQ187" s="65">
        <v>71.22</v>
      </c>
      <c r="GR187" s="65">
        <v>7.9885000000000002</v>
      </c>
      <c r="GS187" s="65">
        <v>0</v>
      </c>
      <c r="GT187" s="65">
        <v>0</v>
      </c>
      <c r="GU187" s="65">
        <v>0</v>
      </c>
      <c r="GV187" s="65">
        <v>0</v>
      </c>
      <c r="GW187" s="65">
        <v>3.7181500000000001</v>
      </c>
      <c r="GX187" s="65">
        <v>0</v>
      </c>
      <c r="GY187" s="65">
        <v>11.71</v>
      </c>
      <c r="GZ187" s="65">
        <v>0</v>
      </c>
      <c r="HA187" s="65">
        <v>0</v>
      </c>
      <c r="HB187" s="65">
        <v>0</v>
      </c>
      <c r="HC187" s="65">
        <v>0</v>
      </c>
      <c r="HD187" s="65">
        <v>11.71</v>
      </c>
      <c r="HE187" s="65">
        <v>2.58202E-3</v>
      </c>
      <c r="HF187" s="65">
        <v>13.806800000000001</v>
      </c>
      <c r="HG187" s="65">
        <v>5.4212800000000003</v>
      </c>
      <c r="HH187" s="65">
        <v>0</v>
      </c>
      <c r="HI187" s="65">
        <v>1.0285799999999999E-2</v>
      </c>
      <c r="HJ187" s="65">
        <v>2.3964699999999999</v>
      </c>
      <c r="HK187" s="65">
        <v>12.7491</v>
      </c>
      <c r="HL187" s="65">
        <v>34.39</v>
      </c>
      <c r="HM187" s="65">
        <v>39.3718</v>
      </c>
      <c r="HN187" s="65">
        <v>0</v>
      </c>
      <c r="HO187" s="65">
        <v>0</v>
      </c>
      <c r="HP187" s="65">
        <v>0</v>
      </c>
      <c r="HQ187" s="65">
        <v>0</v>
      </c>
      <c r="HR187" s="65">
        <v>0</v>
      </c>
      <c r="HS187" s="65">
        <v>73.760000000000005</v>
      </c>
      <c r="HT187" s="65">
        <v>10.139900000000001</v>
      </c>
      <c r="HU187" s="65">
        <v>0</v>
      </c>
      <c r="HV187" s="65">
        <v>0</v>
      </c>
      <c r="HW187" s="65">
        <v>0</v>
      </c>
      <c r="HX187" s="65">
        <v>0</v>
      </c>
      <c r="HY187" s="65">
        <v>0</v>
      </c>
      <c r="HZ187" s="65">
        <v>0</v>
      </c>
      <c r="IA187" s="65">
        <v>10.14</v>
      </c>
      <c r="IB187" s="65">
        <v>0</v>
      </c>
      <c r="IC187" s="65">
        <v>0</v>
      </c>
      <c r="ID187" s="65">
        <v>0</v>
      </c>
      <c r="IE187" s="65">
        <v>0</v>
      </c>
      <c r="IF187" s="65">
        <v>10.14</v>
      </c>
    </row>
    <row r="188" spans="1:240" x14ac:dyDescent="0.3">
      <c r="A188" s="67">
        <v>43887.450208333335</v>
      </c>
      <c r="B188" t="s">
        <v>391</v>
      </c>
      <c r="C188" t="s">
        <v>391</v>
      </c>
      <c r="D188" t="s">
        <v>278</v>
      </c>
      <c r="E188">
        <v>53627.8</v>
      </c>
      <c r="F188">
        <v>53627.8</v>
      </c>
      <c r="G188" t="s">
        <v>112</v>
      </c>
      <c r="H188" s="68">
        <v>5.9722222222222225E-2</v>
      </c>
      <c r="I188" t="s">
        <v>118</v>
      </c>
      <c r="J188">
        <v>7.03</v>
      </c>
      <c r="K188" t="s">
        <v>114</v>
      </c>
      <c r="L188" t="s">
        <v>114</v>
      </c>
      <c r="M188" t="s">
        <v>317</v>
      </c>
      <c r="N188">
        <v>42.267299999999999</v>
      </c>
      <c r="O188">
        <v>44309.7</v>
      </c>
      <c r="P188">
        <v>26461.200000000001</v>
      </c>
      <c r="Q188">
        <v>0</v>
      </c>
      <c r="R188">
        <v>4467.38</v>
      </c>
      <c r="S188">
        <v>0</v>
      </c>
      <c r="T188">
        <v>72497.3</v>
      </c>
      <c r="U188">
        <v>147778</v>
      </c>
      <c r="V188">
        <v>229701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377479</v>
      </c>
      <c r="AC188">
        <v>6496.18</v>
      </c>
      <c r="AD188">
        <v>0</v>
      </c>
      <c r="AE188">
        <v>0</v>
      </c>
      <c r="AF188">
        <v>0</v>
      </c>
      <c r="AG188">
        <v>0</v>
      </c>
      <c r="AH188">
        <v>797.36699999999996</v>
      </c>
      <c r="AI188">
        <v>0</v>
      </c>
      <c r="AJ188">
        <v>7293.55</v>
      </c>
      <c r="AK188">
        <v>0</v>
      </c>
      <c r="AL188">
        <v>0</v>
      </c>
      <c r="AM188">
        <v>0</v>
      </c>
      <c r="AN188">
        <v>0</v>
      </c>
      <c r="AO188">
        <v>7293.55</v>
      </c>
      <c r="AP188">
        <v>0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0</v>
      </c>
      <c r="AW188">
        <v>0</v>
      </c>
      <c r="AX188">
        <v>0</v>
      </c>
      <c r="AY188">
        <v>0</v>
      </c>
      <c r="AZ188">
        <v>0</v>
      </c>
      <c r="BA188">
        <v>0</v>
      </c>
      <c r="BB188">
        <v>0</v>
      </c>
      <c r="BC188">
        <v>24.021899999999999</v>
      </c>
      <c r="BD188">
        <v>26.202200000000001</v>
      </c>
      <c r="BE188">
        <v>13.7477</v>
      </c>
      <c r="BF188">
        <v>0</v>
      </c>
      <c r="BG188">
        <v>2.32273</v>
      </c>
      <c r="BH188">
        <v>2.6873</v>
      </c>
      <c r="BI188">
        <v>36.838299999999997</v>
      </c>
      <c r="BJ188">
        <v>105.82</v>
      </c>
      <c r="BK188">
        <v>114.872</v>
      </c>
      <c r="BL188">
        <v>0</v>
      </c>
      <c r="BM188">
        <v>0</v>
      </c>
      <c r="BN188">
        <v>0</v>
      </c>
      <c r="BO188">
        <v>0</v>
      </c>
      <c r="BP188">
        <v>0</v>
      </c>
      <c r="BQ188">
        <v>220.69200000000001</v>
      </c>
      <c r="BR188">
        <v>194.006</v>
      </c>
      <c r="BS188">
        <v>26.685700000000001</v>
      </c>
      <c r="BT188">
        <v>0</v>
      </c>
      <c r="BU188">
        <v>0</v>
      </c>
      <c r="BW188">
        <v>0</v>
      </c>
      <c r="BX188">
        <v>0</v>
      </c>
      <c r="BZ188">
        <v>0</v>
      </c>
      <c r="CA188" t="s">
        <v>114</v>
      </c>
      <c r="CB188" t="s">
        <v>114</v>
      </c>
      <c r="CC188" t="s">
        <v>534</v>
      </c>
      <c r="CD188">
        <v>44.098100000000002</v>
      </c>
      <c r="CE188">
        <v>40348</v>
      </c>
      <c r="CF188">
        <v>33833.4</v>
      </c>
      <c r="CG188">
        <v>0</v>
      </c>
      <c r="CH188">
        <v>257.14699999999999</v>
      </c>
      <c r="CI188">
        <v>16125.5</v>
      </c>
      <c r="CJ188">
        <v>72497.3</v>
      </c>
      <c r="CK188">
        <v>163105</v>
      </c>
      <c r="CL188">
        <v>229701</v>
      </c>
      <c r="CM188">
        <v>0</v>
      </c>
      <c r="CN188">
        <v>0</v>
      </c>
      <c r="CO188">
        <v>0</v>
      </c>
      <c r="CP188">
        <v>0</v>
      </c>
      <c r="CQ188">
        <v>0</v>
      </c>
      <c r="CR188">
        <v>392807</v>
      </c>
      <c r="CS188">
        <v>7141.38</v>
      </c>
      <c r="CT188">
        <v>0</v>
      </c>
      <c r="CU188">
        <v>0</v>
      </c>
      <c r="CV188">
        <v>0</v>
      </c>
      <c r="CW188">
        <v>0</v>
      </c>
      <c r="CX188">
        <v>0</v>
      </c>
      <c r="CY188">
        <v>0</v>
      </c>
      <c r="CZ188">
        <v>7141.38</v>
      </c>
      <c r="DA188">
        <v>0</v>
      </c>
      <c r="DB188">
        <v>0</v>
      </c>
      <c r="DC188">
        <v>0</v>
      </c>
      <c r="DD188">
        <v>0</v>
      </c>
      <c r="DE188">
        <v>7141.38</v>
      </c>
      <c r="DF188">
        <v>0</v>
      </c>
      <c r="DG188">
        <v>0</v>
      </c>
      <c r="DH188">
        <v>0</v>
      </c>
      <c r="DI188">
        <v>0</v>
      </c>
      <c r="DJ188">
        <v>0</v>
      </c>
      <c r="DK188">
        <v>0</v>
      </c>
      <c r="DL188">
        <v>0</v>
      </c>
      <c r="DM188">
        <v>0</v>
      </c>
      <c r="DN188">
        <v>0</v>
      </c>
      <c r="DO188">
        <v>0</v>
      </c>
      <c r="DP188">
        <v>0</v>
      </c>
      <c r="DQ188">
        <v>0</v>
      </c>
      <c r="DR188">
        <v>0</v>
      </c>
      <c r="DS188">
        <v>26.391500000000001</v>
      </c>
      <c r="DT188">
        <v>23.898399999999999</v>
      </c>
      <c r="DU188">
        <v>17.4055</v>
      </c>
      <c r="DV188">
        <v>0</v>
      </c>
      <c r="DW188">
        <v>0.14397599999999999</v>
      </c>
      <c r="DX188">
        <v>8.1691400000000005</v>
      </c>
      <c r="DY188">
        <v>36.838299999999997</v>
      </c>
      <c r="DZ188">
        <v>112.84699999999999</v>
      </c>
      <c r="EA188">
        <v>114.872</v>
      </c>
      <c r="EB188">
        <v>0</v>
      </c>
      <c r="EC188">
        <v>0</v>
      </c>
      <c r="ED188">
        <v>0</v>
      </c>
      <c r="EE188">
        <v>0</v>
      </c>
      <c r="EF188">
        <v>0</v>
      </c>
      <c r="EG188">
        <v>227.71899999999999</v>
      </c>
      <c r="EH188">
        <v>201.352</v>
      </c>
      <c r="EI188">
        <v>26.367100000000001</v>
      </c>
      <c r="EJ188">
        <v>0</v>
      </c>
      <c r="EK188">
        <v>0</v>
      </c>
      <c r="EM188">
        <v>0</v>
      </c>
      <c r="EN188">
        <v>0</v>
      </c>
      <c r="EP188">
        <v>0</v>
      </c>
      <c r="EQ188" s="69">
        <v>4.3939200000000003E-21</v>
      </c>
      <c r="ER188">
        <v>24.465599999999998</v>
      </c>
      <c r="ES188">
        <v>3.8852000000000002</v>
      </c>
      <c r="ET188">
        <v>0</v>
      </c>
      <c r="EU188" s="69">
        <v>4.3544699999999999E-17</v>
      </c>
      <c r="EV188">
        <v>0</v>
      </c>
      <c r="EW188">
        <v>10.330399999999999</v>
      </c>
      <c r="EX188">
        <v>38.681199999999997</v>
      </c>
      <c r="EY188">
        <v>29.569299999999998</v>
      </c>
      <c r="EZ188">
        <v>0</v>
      </c>
      <c r="FA188">
        <v>0</v>
      </c>
      <c r="FB188">
        <v>0</v>
      </c>
      <c r="FC188">
        <v>0</v>
      </c>
      <c r="FD188">
        <v>0</v>
      </c>
      <c r="FE188">
        <v>68.250500000000002</v>
      </c>
      <c r="FF188" s="69">
        <v>1.8403699999999999E-21</v>
      </c>
      <c r="FG188">
        <v>22.432200000000002</v>
      </c>
      <c r="FH188">
        <v>4.9851799999999997</v>
      </c>
      <c r="FI188">
        <v>0</v>
      </c>
      <c r="FJ188" s="69">
        <v>3.9987199999999998E-19</v>
      </c>
      <c r="FK188">
        <v>1.99929</v>
      </c>
      <c r="FL188">
        <v>10.330399999999999</v>
      </c>
      <c r="FM188">
        <v>39.747</v>
      </c>
      <c r="FN188">
        <v>29.569299999999998</v>
      </c>
      <c r="FO188">
        <v>0</v>
      </c>
      <c r="FP188">
        <v>0</v>
      </c>
      <c r="FQ188">
        <v>0</v>
      </c>
      <c r="FR188">
        <v>0</v>
      </c>
      <c r="FS188">
        <v>0</v>
      </c>
      <c r="FT188">
        <v>69.316400000000002</v>
      </c>
      <c r="FU188" t="s">
        <v>642</v>
      </c>
      <c r="FV188" t="s">
        <v>622</v>
      </c>
      <c r="FW188" t="s">
        <v>528</v>
      </c>
      <c r="FX188" t="s">
        <v>115</v>
      </c>
      <c r="FY188" t="s">
        <v>530</v>
      </c>
      <c r="FZ188" t="s">
        <v>116</v>
      </c>
      <c r="GA188" t="s">
        <v>600</v>
      </c>
      <c r="GB188" t="s">
        <v>647</v>
      </c>
      <c r="GC188">
        <v>8.9266799999999993E-3</v>
      </c>
      <c r="GD188">
        <v>9.2419499999999992</v>
      </c>
      <c r="GE188">
        <v>4.9668799999999997</v>
      </c>
      <c r="GF188">
        <v>0</v>
      </c>
      <c r="GG188">
        <v>0.87265199999999998</v>
      </c>
      <c r="GH188">
        <v>0</v>
      </c>
      <c r="GI188">
        <v>12.7491</v>
      </c>
      <c r="GJ188">
        <v>27.84</v>
      </c>
      <c r="GK188">
        <v>39.3718</v>
      </c>
      <c r="GL188">
        <v>0</v>
      </c>
      <c r="GM188">
        <v>0</v>
      </c>
      <c r="GN188">
        <v>0</v>
      </c>
      <c r="GO188">
        <v>0</v>
      </c>
      <c r="GP188">
        <v>0</v>
      </c>
      <c r="GQ188">
        <v>67.209999999999994</v>
      </c>
      <c r="GR188">
        <v>34.4754</v>
      </c>
      <c r="GS188">
        <v>0</v>
      </c>
      <c r="GT188">
        <v>0</v>
      </c>
      <c r="GU188">
        <v>0</v>
      </c>
      <c r="GV188">
        <v>0</v>
      </c>
      <c r="GW188">
        <v>4.2316500000000001</v>
      </c>
      <c r="GX188">
        <v>0</v>
      </c>
      <c r="GY188">
        <v>38.71</v>
      </c>
      <c r="GZ188">
        <v>0</v>
      </c>
      <c r="HA188">
        <v>0</v>
      </c>
      <c r="HB188">
        <v>0</v>
      </c>
      <c r="HC188">
        <v>0</v>
      </c>
      <c r="HD188">
        <v>38.71</v>
      </c>
      <c r="HE188">
        <v>9.2360700000000007E-3</v>
      </c>
      <c r="HF188">
        <v>8.4413900000000002</v>
      </c>
      <c r="HG188">
        <v>6.2962100000000003</v>
      </c>
      <c r="HH188">
        <v>0</v>
      </c>
      <c r="HI188">
        <v>5.70178E-2</v>
      </c>
      <c r="HJ188">
        <v>2.7927200000000001</v>
      </c>
      <c r="HK188">
        <v>12.7491</v>
      </c>
      <c r="HL188">
        <v>30.35</v>
      </c>
      <c r="HM188">
        <v>39.3718</v>
      </c>
      <c r="HN188">
        <v>0</v>
      </c>
      <c r="HO188">
        <v>0</v>
      </c>
      <c r="HP188">
        <v>0</v>
      </c>
      <c r="HQ188">
        <v>0</v>
      </c>
      <c r="HR188">
        <v>0</v>
      </c>
      <c r="HS188">
        <v>69.72</v>
      </c>
      <c r="HT188">
        <v>37.899500000000003</v>
      </c>
      <c r="HU188">
        <v>0</v>
      </c>
      <c r="HV188">
        <v>0</v>
      </c>
      <c r="HW188">
        <v>0</v>
      </c>
      <c r="HX188">
        <v>0</v>
      </c>
      <c r="HY188">
        <v>0</v>
      </c>
      <c r="HZ188">
        <v>0</v>
      </c>
      <c r="IA188">
        <v>37.9</v>
      </c>
      <c r="IB188">
        <v>0</v>
      </c>
      <c r="IC188">
        <v>0</v>
      </c>
      <c r="ID188">
        <v>0</v>
      </c>
      <c r="IE188">
        <v>0</v>
      </c>
      <c r="IF188">
        <v>37.9</v>
      </c>
    </row>
    <row r="189" spans="1:240" x14ac:dyDescent="0.3">
      <c r="A189" s="67">
        <v>43887.451238425929</v>
      </c>
      <c r="B189" t="s">
        <v>393</v>
      </c>
      <c r="C189" t="s">
        <v>393</v>
      </c>
      <c r="D189" t="s">
        <v>278</v>
      </c>
      <c r="E189">
        <v>53627.8</v>
      </c>
      <c r="F189">
        <v>53627.8</v>
      </c>
      <c r="G189" t="s">
        <v>112</v>
      </c>
      <c r="H189" s="68">
        <v>5.9722222222222225E-2</v>
      </c>
      <c r="I189" t="s">
        <v>118</v>
      </c>
      <c r="J189">
        <v>8.44</v>
      </c>
      <c r="K189" t="s">
        <v>114</v>
      </c>
      <c r="L189" t="s">
        <v>114</v>
      </c>
      <c r="M189" t="s">
        <v>149</v>
      </c>
      <c r="N189">
        <v>42.231999999999999</v>
      </c>
      <c r="O189">
        <v>43396.4</v>
      </c>
      <c r="P189">
        <v>25384.1</v>
      </c>
      <c r="Q189">
        <v>0</v>
      </c>
      <c r="R189">
        <v>3849.73</v>
      </c>
      <c r="S189">
        <v>0</v>
      </c>
      <c r="T189">
        <v>72497.3</v>
      </c>
      <c r="U189">
        <v>145170</v>
      </c>
      <c r="V189">
        <v>229701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374871</v>
      </c>
      <c r="AC189">
        <v>6490.76</v>
      </c>
      <c r="AD189">
        <v>0</v>
      </c>
      <c r="AE189">
        <v>0</v>
      </c>
      <c r="AF189">
        <v>0</v>
      </c>
      <c r="AG189">
        <v>0</v>
      </c>
      <c r="AH189">
        <v>797.36599999999999</v>
      </c>
      <c r="AI189">
        <v>0</v>
      </c>
      <c r="AJ189">
        <v>7288.12</v>
      </c>
      <c r="AK189">
        <v>0</v>
      </c>
      <c r="AL189">
        <v>0</v>
      </c>
      <c r="AM189">
        <v>0</v>
      </c>
      <c r="AN189">
        <v>0</v>
      </c>
      <c r="AO189">
        <v>7288.12</v>
      </c>
      <c r="AP189">
        <v>0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0</v>
      </c>
      <c r="AW189">
        <v>0</v>
      </c>
      <c r="AX189">
        <v>0</v>
      </c>
      <c r="AY189">
        <v>0</v>
      </c>
      <c r="AZ189">
        <v>0</v>
      </c>
      <c r="BA189">
        <v>0</v>
      </c>
      <c r="BB189">
        <v>0</v>
      </c>
      <c r="BC189">
        <v>24.046399999999998</v>
      </c>
      <c r="BD189">
        <v>25.5947</v>
      </c>
      <c r="BE189">
        <v>13.1211</v>
      </c>
      <c r="BF189">
        <v>0</v>
      </c>
      <c r="BG189">
        <v>2.0084900000000001</v>
      </c>
      <c r="BH189">
        <v>2.6873</v>
      </c>
      <c r="BI189">
        <v>36.838299999999997</v>
      </c>
      <c r="BJ189">
        <v>104.29600000000001</v>
      </c>
      <c r="BK189">
        <v>114.872</v>
      </c>
      <c r="BL189">
        <v>0</v>
      </c>
      <c r="BM189">
        <v>0</v>
      </c>
      <c r="BN189">
        <v>0</v>
      </c>
      <c r="BO189">
        <v>0</v>
      </c>
      <c r="BP189">
        <v>0</v>
      </c>
      <c r="BQ189">
        <v>219.16800000000001</v>
      </c>
      <c r="BR189">
        <v>192.458</v>
      </c>
      <c r="BS189">
        <v>26.7102</v>
      </c>
      <c r="BT189">
        <v>0</v>
      </c>
      <c r="BU189">
        <v>4.5</v>
      </c>
      <c r="BV189" t="s">
        <v>141</v>
      </c>
      <c r="BW189">
        <v>0</v>
      </c>
      <c r="BX189">
        <v>0.5</v>
      </c>
      <c r="BY189" t="s">
        <v>251</v>
      </c>
      <c r="BZ189">
        <v>0</v>
      </c>
      <c r="CA189" t="s">
        <v>114</v>
      </c>
      <c r="CB189" t="s">
        <v>114</v>
      </c>
      <c r="CC189" t="s">
        <v>556</v>
      </c>
      <c r="CD189">
        <v>43.978400000000001</v>
      </c>
      <c r="CE189">
        <v>40316.300000000003</v>
      </c>
      <c r="CF189">
        <v>33815</v>
      </c>
      <c r="CG189">
        <v>0</v>
      </c>
      <c r="CH189">
        <v>255.595</v>
      </c>
      <c r="CI189">
        <v>16125.5</v>
      </c>
      <c r="CJ189">
        <v>72497.3</v>
      </c>
      <c r="CK189">
        <v>163054</v>
      </c>
      <c r="CL189">
        <v>229701</v>
      </c>
      <c r="CM189">
        <v>0</v>
      </c>
      <c r="CN189">
        <v>0</v>
      </c>
      <c r="CO189">
        <v>0</v>
      </c>
      <c r="CP189">
        <v>0</v>
      </c>
      <c r="CQ189">
        <v>0</v>
      </c>
      <c r="CR189">
        <v>392755</v>
      </c>
      <c r="CS189">
        <v>7122.61</v>
      </c>
      <c r="CT189">
        <v>0</v>
      </c>
      <c r="CU189">
        <v>0</v>
      </c>
      <c r="CV189">
        <v>0</v>
      </c>
      <c r="CW189">
        <v>0</v>
      </c>
      <c r="CX189">
        <v>0</v>
      </c>
      <c r="CY189">
        <v>0</v>
      </c>
      <c r="CZ189">
        <v>7122.61</v>
      </c>
      <c r="DA189">
        <v>0</v>
      </c>
      <c r="DB189">
        <v>0</v>
      </c>
      <c r="DC189">
        <v>0</v>
      </c>
      <c r="DD189">
        <v>0</v>
      </c>
      <c r="DE189">
        <v>7122.61</v>
      </c>
      <c r="DF189">
        <v>0</v>
      </c>
      <c r="DG189">
        <v>0</v>
      </c>
      <c r="DH189">
        <v>0</v>
      </c>
      <c r="DI189">
        <v>0</v>
      </c>
      <c r="DJ189">
        <v>0</v>
      </c>
      <c r="DK189">
        <v>0</v>
      </c>
      <c r="DL189">
        <v>0</v>
      </c>
      <c r="DM189">
        <v>0</v>
      </c>
      <c r="DN189">
        <v>0</v>
      </c>
      <c r="DO189">
        <v>0</v>
      </c>
      <c r="DP189">
        <v>0</v>
      </c>
      <c r="DQ189">
        <v>0</v>
      </c>
      <c r="DR189">
        <v>0</v>
      </c>
      <c r="DS189">
        <v>26.321899999999999</v>
      </c>
      <c r="DT189">
        <v>23.880099999999999</v>
      </c>
      <c r="DU189">
        <v>17.391200000000001</v>
      </c>
      <c r="DV189">
        <v>0</v>
      </c>
      <c r="DW189">
        <v>0.14305799999999999</v>
      </c>
      <c r="DX189">
        <v>8.1691599999999998</v>
      </c>
      <c r="DY189">
        <v>36.838299999999997</v>
      </c>
      <c r="DZ189">
        <v>112.744</v>
      </c>
      <c r="EA189">
        <v>114.872</v>
      </c>
      <c r="EB189">
        <v>0</v>
      </c>
      <c r="EC189">
        <v>0</v>
      </c>
      <c r="ED189">
        <v>0</v>
      </c>
      <c r="EE189">
        <v>0</v>
      </c>
      <c r="EF189">
        <v>0</v>
      </c>
      <c r="EG189">
        <v>227.61600000000001</v>
      </c>
      <c r="EH189">
        <v>201.31800000000001</v>
      </c>
      <c r="EI189">
        <v>26.297499999999999</v>
      </c>
      <c r="EJ189">
        <v>0</v>
      </c>
      <c r="EK189">
        <v>0</v>
      </c>
      <c r="EM189">
        <v>0</v>
      </c>
      <c r="EN189">
        <v>0</v>
      </c>
      <c r="EP189">
        <v>0</v>
      </c>
      <c r="EQ189" s="69">
        <v>1.1129500000000001E-22</v>
      </c>
      <c r="ER189">
        <v>23.747800000000002</v>
      </c>
      <c r="ES189">
        <v>3.7096300000000002</v>
      </c>
      <c r="ET189">
        <v>0</v>
      </c>
      <c r="EU189" s="69">
        <v>1.2987099999999999E-17</v>
      </c>
      <c r="EV189">
        <v>0</v>
      </c>
      <c r="EW189">
        <v>10.330399999999999</v>
      </c>
      <c r="EX189">
        <v>37.787799999999997</v>
      </c>
      <c r="EY189">
        <v>29.569400000000002</v>
      </c>
      <c r="EZ189">
        <v>0</v>
      </c>
      <c r="FA189">
        <v>0</v>
      </c>
      <c r="FB189">
        <v>0</v>
      </c>
      <c r="FC189">
        <v>0</v>
      </c>
      <c r="FD189">
        <v>0</v>
      </c>
      <c r="FE189">
        <v>67.357100000000003</v>
      </c>
      <c r="FF189" s="69">
        <v>1.82241E-21</v>
      </c>
      <c r="FG189">
        <v>22.416399999999999</v>
      </c>
      <c r="FH189">
        <v>4.9810600000000003</v>
      </c>
      <c r="FI189">
        <v>0</v>
      </c>
      <c r="FJ189" s="69">
        <v>3.9919699999999998E-19</v>
      </c>
      <c r="FK189">
        <v>1.9993700000000001</v>
      </c>
      <c r="FL189">
        <v>10.330399999999999</v>
      </c>
      <c r="FM189">
        <v>39.727200000000003</v>
      </c>
      <c r="FN189">
        <v>29.569400000000002</v>
      </c>
      <c r="FO189">
        <v>0</v>
      </c>
      <c r="FP189">
        <v>0</v>
      </c>
      <c r="FQ189">
        <v>0</v>
      </c>
      <c r="FR189">
        <v>0</v>
      </c>
      <c r="FS189">
        <v>0</v>
      </c>
      <c r="FT189">
        <v>69.296599999999998</v>
      </c>
      <c r="FU189" t="s">
        <v>642</v>
      </c>
      <c r="FV189" t="s">
        <v>622</v>
      </c>
      <c r="FW189" t="s">
        <v>528</v>
      </c>
      <c r="FX189" t="s">
        <v>115</v>
      </c>
      <c r="FY189" t="s">
        <v>530</v>
      </c>
      <c r="FZ189" t="s">
        <v>116</v>
      </c>
      <c r="GA189" t="s">
        <v>600</v>
      </c>
      <c r="GB189" t="s">
        <v>647</v>
      </c>
      <c r="GC189">
        <v>8.85968E-3</v>
      </c>
      <c r="GD189">
        <v>9.0237099999999995</v>
      </c>
      <c r="GE189">
        <v>4.7216699999999996</v>
      </c>
      <c r="GF189">
        <v>0</v>
      </c>
      <c r="GG189">
        <v>0.74797499999999995</v>
      </c>
      <c r="GH189">
        <v>0</v>
      </c>
      <c r="GI189">
        <v>12.7491</v>
      </c>
      <c r="GJ189">
        <v>27.25</v>
      </c>
      <c r="GK189">
        <v>39.3718</v>
      </c>
      <c r="GL189">
        <v>0</v>
      </c>
      <c r="GM189">
        <v>0</v>
      </c>
      <c r="GN189">
        <v>0</v>
      </c>
      <c r="GO189">
        <v>0</v>
      </c>
      <c r="GP189">
        <v>0</v>
      </c>
      <c r="GQ189">
        <v>66.62</v>
      </c>
      <c r="GR189">
        <v>34.446599999999997</v>
      </c>
      <c r="GS189">
        <v>0</v>
      </c>
      <c r="GT189">
        <v>0</v>
      </c>
      <c r="GU189">
        <v>0</v>
      </c>
      <c r="GV189">
        <v>0</v>
      </c>
      <c r="GW189">
        <v>4.2316399999999996</v>
      </c>
      <c r="GX189">
        <v>0</v>
      </c>
      <c r="GY189">
        <v>38.68</v>
      </c>
      <c r="GZ189">
        <v>0</v>
      </c>
      <c r="HA189">
        <v>0</v>
      </c>
      <c r="HB189">
        <v>0</v>
      </c>
      <c r="HC189">
        <v>0</v>
      </c>
      <c r="HD189">
        <v>38.68</v>
      </c>
      <c r="HE189">
        <v>9.2091900000000008E-3</v>
      </c>
      <c r="HF189">
        <v>8.4348100000000006</v>
      </c>
      <c r="HG189">
        <v>6.2917199999999998</v>
      </c>
      <c r="HH189">
        <v>0</v>
      </c>
      <c r="HI189">
        <v>5.6648499999999997E-2</v>
      </c>
      <c r="HJ189">
        <v>2.7927200000000001</v>
      </c>
      <c r="HK189">
        <v>12.7491</v>
      </c>
      <c r="HL189">
        <v>30.33</v>
      </c>
      <c r="HM189">
        <v>39.3718</v>
      </c>
      <c r="HN189">
        <v>0</v>
      </c>
      <c r="HO189">
        <v>0</v>
      </c>
      <c r="HP189">
        <v>0</v>
      </c>
      <c r="HQ189">
        <v>0</v>
      </c>
      <c r="HR189">
        <v>0</v>
      </c>
      <c r="HS189">
        <v>69.7</v>
      </c>
      <c r="HT189">
        <v>37.799900000000001</v>
      </c>
      <c r="HU189">
        <v>0</v>
      </c>
      <c r="HV189">
        <v>0</v>
      </c>
      <c r="HW189">
        <v>0</v>
      </c>
      <c r="HX189">
        <v>0</v>
      </c>
      <c r="HY189">
        <v>0</v>
      </c>
      <c r="HZ189">
        <v>0</v>
      </c>
      <c r="IA189">
        <v>37.799999999999997</v>
      </c>
      <c r="IB189">
        <v>0</v>
      </c>
      <c r="IC189">
        <v>0</v>
      </c>
      <c r="ID189">
        <v>0</v>
      </c>
      <c r="IE189">
        <v>0</v>
      </c>
      <c r="IF189">
        <v>37.799999999999997</v>
      </c>
    </row>
    <row r="190" spans="1:240" x14ac:dyDescent="0.3">
      <c r="A190" s="67">
        <v>43887.452280092592</v>
      </c>
      <c r="B190" t="s">
        <v>395</v>
      </c>
      <c r="C190" t="s">
        <v>395</v>
      </c>
      <c r="D190" t="s">
        <v>278</v>
      </c>
      <c r="E190">
        <v>53627.8</v>
      </c>
      <c r="F190">
        <v>53627.8</v>
      </c>
      <c r="G190" t="s">
        <v>112</v>
      </c>
      <c r="H190" s="68">
        <v>6.0416666666666667E-2</v>
      </c>
      <c r="I190" t="s">
        <v>118</v>
      </c>
      <c r="J190">
        <v>7.03</v>
      </c>
      <c r="K190" t="s">
        <v>114</v>
      </c>
      <c r="L190" t="s">
        <v>114</v>
      </c>
      <c r="M190" t="s">
        <v>317</v>
      </c>
      <c r="N190">
        <v>42.267299999999999</v>
      </c>
      <c r="O190">
        <v>44309.7</v>
      </c>
      <c r="P190">
        <v>26461.200000000001</v>
      </c>
      <c r="Q190">
        <v>0</v>
      </c>
      <c r="R190">
        <v>4467.38</v>
      </c>
      <c r="S190">
        <v>0</v>
      </c>
      <c r="T190">
        <v>72497.3</v>
      </c>
      <c r="U190">
        <v>147778</v>
      </c>
      <c r="V190">
        <v>229701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377479</v>
      </c>
      <c r="AC190">
        <v>6496.18</v>
      </c>
      <c r="AD190">
        <v>0</v>
      </c>
      <c r="AE190">
        <v>0</v>
      </c>
      <c r="AF190">
        <v>0</v>
      </c>
      <c r="AG190">
        <v>0</v>
      </c>
      <c r="AH190">
        <v>797.36699999999996</v>
      </c>
      <c r="AI190">
        <v>0</v>
      </c>
      <c r="AJ190">
        <v>7293.55</v>
      </c>
      <c r="AK190">
        <v>0</v>
      </c>
      <c r="AL190">
        <v>0</v>
      </c>
      <c r="AM190">
        <v>0</v>
      </c>
      <c r="AN190">
        <v>0</v>
      </c>
      <c r="AO190">
        <v>7293.55</v>
      </c>
      <c r="AP190">
        <v>0</v>
      </c>
      <c r="AQ190">
        <v>0</v>
      </c>
      <c r="AR190">
        <v>0</v>
      </c>
      <c r="AS190">
        <v>0</v>
      </c>
      <c r="AT190">
        <v>0</v>
      </c>
      <c r="AU190">
        <v>0</v>
      </c>
      <c r="AV190">
        <v>0</v>
      </c>
      <c r="AW190">
        <v>0</v>
      </c>
      <c r="AX190">
        <v>0</v>
      </c>
      <c r="AY190">
        <v>0</v>
      </c>
      <c r="AZ190">
        <v>0</v>
      </c>
      <c r="BA190">
        <v>0</v>
      </c>
      <c r="BB190">
        <v>0</v>
      </c>
      <c r="BC190">
        <v>24.021899999999999</v>
      </c>
      <c r="BD190">
        <v>26.202200000000001</v>
      </c>
      <c r="BE190">
        <v>13.7477</v>
      </c>
      <c r="BF190">
        <v>0</v>
      </c>
      <c r="BG190">
        <v>2.32273</v>
      </c>
      <c r="BH190">
        <v>2.6873</v>
      </c>
      <c r="BI190">
        <v>36.838299999999997</v>
      </c>
      <c r="BJ190">
        <v>105.82</v>
      </c>
      <c r="BK190">
        <v>114.872</v>
      </c>
      <c r="BL190">
        <v>0</v>
      </c>
      <c r="BM190">
        <v>0</v>
      </c>
      <c r="BN190">
        <v>0</v>
      </c>
      <c r="BO190">
        <v>0</v>
      </c>
      <c r="BP190">
        <v>0</v>
      </c>
      <c r="BQ190">
        <v>220.69200000000001</v>
      </c>
      <c r="BR190">
        <v>194.006</v>
      </c>
      <c r="BS190">
        <v>26.685700000000001</v>
      </c>
      <c r="BT190">
        <v>0</v>
      </c>
      <c r="BU190">
        <v>0</v>
      </c>
      <c r="BW190">
        <v>0</v>
      </c>
      <c r="BX190">
        <v>0</v>
      </c>
      <c r="BZ190">
        <v>0</v>
      </c>
      <c r="CA190" t="s">
        <v>114</v>
      </c>
      <c r="CB190" t="s">
        <v>114</v>
      </c>
      <c r="CC190" t="s">
        <v>534</v>
      </c>
      <c r="CD190">
        <v>44.098100000000002</v>
      </c>
      <c r="CE190">
        <v>40348</v>
      </c>
      <c r="CF190">
        <v>33833.4</v>
      </c>
      <c r="CG190">
        <v>0</v>
      </c>
      <c r="CH190">
        <v>257.14699999999999</v>
      </c>
      <c r="CI190">
        <v>16125.5</v>
      </c>
      <c r="CJ190">
        <v>72497.3</v>
      </c>
      <c r="CK190">
        <v>163105</v>
      </c>
      <c r="CL190">
        <v>229701</v>
      </c>
      <c r="CM190">
        <v>0</v>
      </c>
      <c r="CN190">
        <v>0</v>
      </c>
      <c r="CO190">
        <v>0</v>
      </c>
      <c r="CP190">
        <v>0</v>
      </c>
      <c r="CQ190">
        <v>0</v>
      </c>
      <c r="CR190">
        <v>392807</v>
      </c>
      <c r="CS190">
        <v>7141.38</v>
      </c>
      <c r="CT190">
        <v>0</v>
      </c>
      <c r="CU190">
        <v>0</v>
      </c>
      <c r="CV190">
        <v>0</v>
      </c>
      <c r="CW190">
        <v>0</v>
      </c>
      <c r="CX190">
        <v>0</v>
      </c>
      <c r="CY190">
        <v>0</v>
      </c>
      <c r="CZ190">
        <v>7141.38</v>
      </c>
      <c r="DA190">
        <v>0</v>
      </c>
      <c r="DB190">
        <v>0</v>
      </c>
      <c r="DC190">
        <v>0</v>
      </c>
      <c r="DD190">
        <v>0</v>
      </c>
      <c r="DE190">
        <v>7141.38</v>
      </c>
      <c r="DF190">
        <v>0</v>
      </c>
      <c r="DG190">
        <v>0</v>
      </c>
      <c r="DH190">
        <v>0</v>
      </c>
      <c r="DI190">
        <v>0</v>
      </c>
      <c r="DJ190">
        <v>0</v>
      </c>
      <c r="DK190">
        <v>0</v>
      </c>
      <c r="DL190">
        <v>0</v>
      </c>
      <c r="DM190">
        <v>0</v>
      </c>
      <c r="DN190">
        <v>0</v>
      </c>
      <c r="DO190">
        <v>0</v>
      </c>
      <c r="DP190">
        <v>0</v>
      </c>
      <c r="DQ190">
        <v>0</v>
      </c>
      <c r="DR190">
        <v>0</v>
      </c>
      <c r="DS190">
        <v>26.391500000000001</v>
      </c>
      <c r="DT190">
        <v>23.898399999999999</v>
      </c>
      <c r="DU190">
        <v>17.4055</v>
      </c>
      <c r="DV190">
        <v>0</v>
      </c>
      <c r="DW190">
        <v>0.14397599999999999</v>
      </c>
      <c r="DX190">
        <v>8.1691400000000005</v>
      </c>
      <c r="DY190">
        <v>36.838299999999997</v>
      </c>
      <c r="DZ190">
        <v>112.84699999999999</v>
      </c>
      <c r="EA190">
        <v>114.872</v>
      </c>
      <c r="EB190">
        <v>0</v>
      </c>
      <c r="EC190">
        <v>0</v>
      </c>
      <c r="ED190">
        <v>0</v>
      </c>
      <c r="EE190">
        <v>0</v>
      </c>
      <c r="EF190">
        <v>0</v>
      </c>
      <c r="EG190">
        <v>227.71899999999999</v>
      </c>
      <c r="EH190">
        <v>201.352</v>
      </c>
      <c r="EI190">
        <v>26.367100000000001</v>
      </c>
      <c r="EJ190">
        <v>0</v>
      </c>
      <c r="EK190">
        <v>0</v>
      </c>
      <c r="EM190">
        <v>0</v>
      </c>
      <c r="EN190">
        <v>0</v>
      </c>
      <c r="EP190">
        <v>0</v>
      </c>
      <c r="EQ190" s="69">
        <v>4.3939200000000003E-21</v>
      </c>
      <c r="ER190">
        <v>24.465599999999998</v>
      </c>
      <c r="ES190">
        <v>3.8852000000000002</v>
      </c>
      <c r="ET190">
        <v>0</v>
      </c>
      <c r="EU190" s="69">
        <v>4.3544699999999999E-17</v>
      </c>
      <c r="EV190">
        <v>0</v>
      </c>
      <c r="EW190">
        <v>10.330399999999999</v>
      </c>
      <c r="EX190">
        <v>38.681199999999997</v>
      </c>
      <c r="EY190">
        <v>29.569299999999998</v>
      </c>
      <c r="EZ190">
        <v>0</v>
      </c>
      <c r="FA190">
        <v>0</v>
      </c>
      <c r="FB190">
        <v>0</v>
      </c>
      <c r="FC190">
        <v>0</v>
      </c>
      <c r="FD190">
        <v>0</v>
      </c>
      <c r="FE190">
        <v>68.250500000000002</v>
      </c>
      <c r="FF190" s="69">
        <v>1.8403699999999999E-21</v>
      </c>
      <c r="FG190">
        <v>22.432200000000002</v>
      </c>
      <c r="FH190">
        <v>4.9851799999999997</v>
      </c>
      <c r="FI190">
        <v>0</v>
      </c>
      <c r="FJ190" s="69">
        <v>3.9987199999999998E-19</v>
      </c>
      <c r="FK190">
        <v>1.99929</v>
      </c>
      <c r="FL190">
        <v>10.330399999999999</v>
      </c>
      <c r="FM190">
        <v>39.747</v>
      </c>
      <c r="FN190">
        <v>29.569299999999998</v>
      </c>
      <c r="FO190">
        <v>0</v>
      </c>
      <c r="FP190">
        <v>0</v>
      </c>
      <c r="FQ190">
        <v>0</v>
      </c>
      <c r="FR190">
        <v>0</v>
      </c>
      <c r="FS190">
        <v>0</v>
      </c>
      <c r="FT190">
        <v>69.316400000000002</v>
      </c>
      <c r="FU190" t="s">
        <v>642</v>
      </c>
      <c r="FV190" t="s">
        <v>622</v>
      </c>
      <c r="FW190" t="s">
        <v>528</v>
      </c>
      <c r="FX190" t="s">
        <v>115</v>
      </c>
      <c r="FY190" t="s">
        <v>530</v>
      </c>
      <c r="FZ190" t="s">
        <v>116</v>
      </c>
      <c r="GA190" t="s">
        <v>600</v>
      </c>
      <c r="GB190" t="s">
        <v>647</v>
      </c>
      <c r="GC190">
        <v>8.9266799999999993E-3</v>
      </c>
      <c r="GD190">
        <v>9.2419499999999992</v>
      </c>
      <c r="GE190">
        <v>4.9668799999999997</v>
      </c>
      <c r="GF190">
        <v>0</v>
      </c>
      <c r="GG190">
        <v>0.87265199999999998</v>
      </c>
      <c r="GH190">
        <v>0</v>
      </c>
      <c r="GI190">
        <v>12.7491</v>
      </c>
      <c r="GJ190">
        <v>27.84</v>
      </c>
      <c r="GK190">
        <v>39.3718</v>
      </c>
      <c r="GL190">
        <v>0</v>
      </c>
      <c r="GM190">
        <v>0</v>
      </c>
      <c r="GN190">
        <v>0</v>
      </c>
      <c r="GO190">
        <v>0</v>
      </c>
      <c r="GP190">
        <v>0</v>
      </c>
      <c r="GQ190">
        <v>67.209999999999994</v>
      </c>
      <c r="GR190">
        <v>34.4754</v>
      </c>
      <c r="GS190">
        <v>0</v>
      </c>
      <c r="GT190">
        <v>0</v>
      </c>
      <c r="GU190">
        <v>0</v>
      </c>
      <c r="GV190">
        <v>0</v>
      </c>
      <c r="GW190">
        <v>4.2316500000000001</v>
      </c>
      <c r="GX190">
        <v>0</v>
      </c>
      <c r="GY190">
        <v>38.71</v>
      </c>
      <c r="GZ190">
        <v>0</v>
      </c>
      <c r="HA190">
        <v>0</v>
      </c>
      <c r="HB190">
        <v>0</v>
      </c>
      <c r="HC190">
        <v>0</v>
      </c>
      <c r="HD190">
        <v>38.71</v>
      </c>
      <c r="HE190">
        <v>9.2360700000000007E-3</v>
      </c>
      <c r="HF190">
        <v>8.4413900000000002</v>
      </c>
      <c r="HG190">
        <v>6.2962100000000003</v>
      </c>
      <c r="HH190">
        <v>0</v>
      </c>
      <c r="HI190">
        <v>5.70178E-2</v>
      </c>
      <c r="HJ190">
        <v>2.7927200000000001</v>
      </c>
      <c r="HK190">
        <v>12.7491</v>
      </c>
      <c r="HL190">
        <v>30.35</v>
      </c>
      <c r="HM190">
        <v>39.3718</v>
      </c>
      <c r="HN190">
        <v>0</v>
      </c>
      <c r="HO190">
        <v>0</v>
      </c>
      <c r="HP190">
        <v>0</v>
      </c>
      <c r="HQ190">
        <v>0</v>
      </c>
      <c r="HR190">
        <v>0</v>
      </c>
      <c r="HS190">
        <v>69.72</v>
      </c>
      <c r="HT190">
        <v>37.899500000000003</v>
      </c>
      <c r="HU190">
        <v>0</v>
      </c>
      <c r="HV190">
        <v>0</v>
      </c>
      <c r="HW190">
        <v>0</v>
      </c>
      <c r="HX190">
        <v>0</v>
      </c>
      <c r="HY190">
        <v>0</v>
      </c>
      <c r="HZ190">
        <v>0</v>
      </c>
      <c r="IA190">
        <v>37.9</v>
      </c>
      <c r="IB190">
        <v>0</v>
      </c>
      <c r="IC190">
        <v>0</v>
      </c>
      <c r="ID190">
        <v>0</v>
      </c>
      <c r="IE190">
        <v>0</v>
      </c>
      <c r="IF190">
        <v>37.9</v>
      </c>
    </row>
    <row r="191" spans="1:240" x14ac:dyDescent="0.3">
      <c r="A191" s="67">
        <v>43887.453344907408</v>
      </c>
      <c r="B191" t="s">
        <v>396</v>
      </c>
      <c r="C191" t="s">
        <v>396</v>
      </c>
      <c r="D191" t="s">
        <v>278</v>
      </c>
      <c r="E191">
        <v>53627.8</v>
      </c>
      <c r="F191">
        <v>53627.8</v>
      </c>
      <c r="G191" t="s">
        <v>112</v>
      </c>
      <c r="H191" s="68">
        <v>6.1111111111111116E-2</v>
      </c>
      <c r="I191" t="s">
        <v>113</v>
      </c>
      <c r="J191">
        <v>-11.43</v>
      </c>
      <c r="K191" t="s">
        <v>114</v>
      </c>
      <c r="L191" t="s">
        <v>114</v>
      </c>
      <c r="M191" t="s">
        <v>317</v>
      </c>
      <c r="N191">
        <v>39.002600000000001</v>
      </c>
      <c r="O191">
        <v>46465.1</v>
      </c>
      <c r="P191">
        <v>27946.5</v>
      </c>
      <c r="Q191">
        <v>0</v>
      </c>
      <c r="R191">
        <v>4198.57</v>
      </c>
      <c r="S191">
        <v>0</v>
      </c>
      <c r="T191">
        <v>108746</v>
      </c>
      <c r="U191">
        <v>187395</v>
      </c>
      <c r="V191">
        <v>229701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417096</v>
      </c>
      <c r="AC191">
        <v>5994.42</v>
      </c>
      <c r="AD191">
        <v>0</v>
      </c>
      <c r="AE191">
        <v>0</v>
      </c>
      <c r="AF191">
        <v>0</v>
      </c>
      <c r="AG191">
        <v>0</v>
      </c>
      <c r="AH191">
        <v>797.36599999999999</v>
      </c>
      <c r="AI191">
        <v>0</v>
      </c>
      <c r="AJ191">
        <v>6791.79</v>
      </c>
      <c r="AK191">
        <v>0</v>
      </c>
      <c r="AL191">
        <v>0</v>
      </c>
      <c r="AM191">
        <v>0</v>
      </c>
      <c r="AN191">
        <v>0</v>
      </c>
      <c r="AO191">
        <v>6791.79</v>
      </c>
      <c r="AP191">
        <v>0</v>
      </c>
      <c r="AQ191">
        <v>0</v>
      </c>
      <c r="AR191">
        <v>0</v>
      </c>
      <c r="AS191">
        <v>0</v>
      </c>
      <c r="AT191">
        <v>0</v>
      </c>
      <c r="AU191">
        <v>0</v>
      </c>
      <c r="AV191">
        <v>0</v>
      </c>
      <c r="AW191">
        <v>0</v>
      </c>
      <c r="AX191">
        <v>0</v>
      </c>
      <c r="AY191">
        <v>0</v>
      </c>
      <c r="AZ191">
        <v>0</v>
      </c>
      <c r="BA191">
        <v>0</v>
      </c>
      <c r="BB191">
        <v>0</v>
      </c>
      <c r="BC191">
        <v>22.200099999999999</v>
      </c>
      <c r="BD191">
        <v>27.469899999999999</v>
      </c>
      <c r="BE191">
        <v>14.4598</v>
      </c>
      <c r="BF191">
        <v>0</v>
      </c>
      <c r="BG191">
        <v>2.1972</v>
      </c>
      <c r="BH191">
        <v>2.6873</v>
      </c>
      <c r="BI191">
        <v>55.257399999999997</v>
      </c>
      <c r="BJ191">
        <v>124.27200000000001</v>
      </c>
      <c r="BK191">
        <v>114.872</v>
      </c>
      <c r="BL191">
        <v>0</v>
      </c>
      <c r="BM191">
        <v>0</v>
      </c>
      <c r="BN191">
        <v>0</v>
      </c>
      <c r="BO191">
        <v>0</v>
      </c>
      <c r="BP191">
        <v>0</v>
      </c>
      <c r="BQ191">
        <v>239.14400000000001</v>
      </c>
      <c r="BR191">
        <v>214.27799999999999</v>
      </c>
      <c r="BS191">
        <v>24.8657</v>
      </c>
      <c r="BT191">
        <v>0</v>
      </c>
      <c r="BU191">
        <v>0</v>
      </c>
      <c r="BW191">
        <v>0</v>
      </c>
      <c r="BX191">
        <v>0</v>
      </c>
      <c r="BZ191">
        <v>0</v>
      </c>
      <c r="CA191" t="s">
        <v>114</v>
      </c>
      <c r="CB191" t="s">
        <v>114</v>
      </c>
      <c r="CC191" t="s">
        <v>534</v>
      </c>
      <c r="CD191">
        <v>44.098100000000002</v>
      </c>
      <c r="CE191">
        <v>40348</v>
      </c>
      <c r="CF191">
        <v>33833.4</v>
      </c>
      <c r="CG191">
        <v>0</v>
      </c>
      <c r="CH191">
        <v>257.14699999999999</v>
      </c>
      <c r="CI191">
        <v>16125.5</v>
      </c>
      <c r="CJ191">
        <v>72497.3</v>
      </c>
      <c r="CK191">
        <v>163105</v>
      </c>
      <c r="CL191">
        <v>229701</v>
      </c>
      <c r="CM191">
        <v>0</v>
      </c>
      <c r="CN191">
        <v>0</v>
      </c>
      <c r="CO191">
        <v>0</v>
      </c>
      <c r="CP191">
        <v>0</v>
      </c>
      <c r="CQ191">
        <v>0</v>
      </c>
      <c r="CR191">
        <v>392807</v>
      </c>
      <c r="CS191">
        <v>7141.38</v>
      </c>
      <c r="CT191">
        <v>0</v>
      </c>
      <c r="CU191">
        <v>0</v>
      </c>
      <c r="CV191">
        <v>0</v>
      </c>
      <c r="CW191">
        <v>0</v>
      </c>
      <c r="CX191">
        <v>0</v>
      </c>
      <c r="CY191">
        <v>0</v>
      </c>
      <c r="CZ191">
        <v>7141.38</v>
      </c>
      <c r="DA191">
        <v>0</v>
      </c>
      <c r="DB191">
        <v>0</v>
      </c>
      <c r="DC191">
        <v>0</v>
      </c>
      <c r="DD191">
        <v>0</v>
      </c>
      <c r="DE191">
        <v>7141.38</v>
      </c>
      <c r="DF191">
        <v>0</v>
      </c>
      <c r="DG191">
        <v>0</v>
      </c>
      <c r="DH191">
        <v>0</v>
      </c>
      <c r="DI191">
        <v>0</v>
      </c>
      <c r="DJ191">
        <v>0</v>
      </c>
      <c r="DK191">
        <v>0</v>
      </c>
      <c r="DL191">
        <v>0</v>
      </c>
      <c r="DM191">
        <v>0</v>
      </c>
      <c r="DN191">
        <v>0</v>
      </c>
      <c r="DO191">
        <v>0</v>
      </c>
      <c r="DP191">
        <v>0</v>
      </c>
      <c r="DQ191">
        <v>0</v>
      </c>
      <c r="DR191">
        <v>0</v>
      </c>
      <c r="DS191">
        <v>26.391500000000001</v>
      </c>
      <c r="DT191">
        <v>23.898399999999999</v>
      </c>
      <c r="DU191">
        <v>17.4055</v>
      </c>
      <c r="DV191">
        <v>0</v>
      </c>
      <c r="DW191">
        <v>0.14397599999999999</v>
      </c>
      <c r="DX191">
        <v>8.1691400000000005</v>
      </c>
      <c r="DY191">
        <v>36.838299999999997</v>
      </c>
      <c r="DZ191">
        <v>112.84699999999999</v>
      </c>
      <c r="EA191">
        <v>114.872</v>
      </c>
      <c r="EB191">
        <v>0</v>
      </c>
      <c r="EC191">
        <v>0</v>
      </c>
      <c r="ED191">
        <v>0</v>
      </c>
      <c r="EE191">
        <v>0</v>
      </c>
      <c r="EF191">
        <v>0</v>
      </c>
      <c r="EG191">
        <v>227.71899999999999</v>
      </c>
      <c r="EH191">
        <v>201.352</v>
      </c>
      <c r="EI191">
        <v>26.367100000000001</v>
      </c>
      <c r="EJ191">
        <v>0</v>
      </c>
      <c r="EK191">
        <v>0</v>
      </c>
      <c r="EM191">
        <v>0</v>
      </c>
      <c r="EN191">
        <v>0</v>
      </c>
      <c r="EP191">
        <v>0</v>
      </c>
      <c r="EQ191" s="69">
        <v>7.05374E-22</v>
      </c>
      <c r="ER191">
        <v>25.663399999999999</v>
      </c>
      <c r="ES191">
        <v>4.0997700000000004</v>
      </c>
      <c r="ET191">
        <v>0</v>
      </c>
      <c r="EU191" s="69">
        <v>1.45149E-17</v>
      </c>
      <c r="EV191">
        <v>0</v>
      </c>
      <c r="EW191">
        <v>15.4956</v>
      </c>
      <c r="EX191">
        <v>45.258699999999997</v>
      </c>
      <c r="EY191">
        <v>29.569299999999998</v>
      </c>
      <c r="EZ191">
        <v>0</v>
      </c>
      <c r="FA191">
        <v>0</v>
      </c>
      <c r="FB191">
        <v>0</v>
      </c>
      <c r="FC191">
        <v>0</v>
      </c>
      <c r="FD191">
        <v>0</v>
      </c>
      <c r="FE191">
        <v>74.828000000000003</v>
      </c>
      <c r="FF191" s="69">
        <v>1.8403699999999999E-21</v>
      </c>
      <c r="FG191">
        <v>22.432200000000002</v>
      </c>
      <c r="FH191">
        <v>4.9851799999999997</v>
      </c>
      <c r="FI191">
        <v>0</v>
      </c>
      <c r="FJ191" s="69">
        <v>3.9987199999999998E-19</v>
      </c>
      <c r="FK191">
        <v>1.99929</v>
      </c>
      <c r="FL191">
        <v>10.330399999999999</v>
      </c>
      <c r="FM191">
        <v>39.747</v>
      </c>
      <c r="FN191">
        <v>29.569299999999998</v>
      </c>
      <c r="FO191">
        <v>0</v>
      </c>
      <c r="FP191">
        <v>0</v>
      </c>
      <c r="FQ191">
        <v>0</v>
      </c>
      <c r="FR191">
        <v>0</v>
      </c>
      <c r="FS191">
        <v>0</v>
      </c>
      <c r="FT191">
        <v>69.316400000000002</v>
      </c>
      <c r="FU191" t="s">
        <v>642</v>
      </c>
      <c r="FV191" t="s">
        <v>622</v>
      </c>
      <c r="FW191" t="s">
        <v>528</v>
      </c>
      <c r="FX191" t="s">
        <v>115</v>
      </c>
      <c r="FY191" t="s">
        <v>530</v>
      </c>
      <c r="FZ191" t="s">
        <v>116</v>
      </c>
      <c r="GA191" t="s">
        <v>600</v>
      </c>
      <c r="GB191" t="s">
        <v>647</v>
      </c>
      <c r="GC191">
        <v>8.2649400000000001E-3</v>
      </c>
      <c r="GD191">
        <v>9.6749500000000008</v>
      </c>
      <c r="GE191">
        <v>5.2055800000000003</v>
      </c>
      <c r="GF191">
        <v>0</v>
      </c>
      <c r="GG191">
        <v>0.82714500000000002</v>
      </c>
      <c r="GH191">
        <v>0</v>
      </c>
      <c r="GI191">
        <v>19.1236</v>
      </c>
      <c r="GJ191">
        <v>34.840000000000003</v>
      </c>
      <c r="GK191">
        <v>39.3718</v>
      </c>
      <c r="GL191">
        <v>0</v>
      </c>
      <c r="GM191">
        <v>0</v>
      </c>
      <c r="GN191">
        <v>0</v>
      </c>
      <c r="GO191">
        <v>0</v>
      </c>
      <c r="GP191">
        <v>0</v>
      </c>
      <c r="GQ191">
        <v>74.209999999999994</v>
      </c>
      <c r="GR191">
        <v>31.8126</v>
      </c>
      <c r="GS191">
        <v>0</v>
      </c>
      <c r="GT191">
        <v>0</v>
      </c>
      <c r="GU191">
        <v>0</v>
      </c>
      <c r="GV191">
        <v>0</v>
      </c>
      <c r="GW191">
        <v>4.2316500000000001</v>
      </c>
      <c r="GX191">
        <v>0</v>
      </c>
      <c r="GY191">
        <v>36.04</v>
      </c>
      <c r="GZ191">
        <v>0</v>
      </c>
      <c r="HA191">
        <v>0</v>
      </c>
      <c r="HB191">
        <v>0</v>
      </c>
      <c r="HC191">
        <v>0</v>
      </c>
      <c r="HD191">
        <v>36.04</v>
      </c>
      <c r="HE191">
        <v>9.2360700000000007E-3</v>
      </c>
      <c r="HF191">
        <v>8.4413900000000002</v>
      </c>
      <c r="HG191">
        <v>6.2962100000000003</v>
      </c>
      <c r="HH191">
        <v>0</v>
      </c>
      <c r="HI191">
        <v>5.70178E-2</v>
      </c>
      <c r="HJ191">
        <v>2.7927200000000001</v>
      </c>
      <c r="HK191">
        <v>12.7491</v>
      </c>
      <c r="HL191">
        <v>30.35</v>
      </c>
      <c r="HM191">
        <v>39.3718</v>
      </c>
      <c r="HN191">
        <v>0</v>
      </c>
      <c r="HO191">
        <v>0</v>
      </c>
      <c r="HP191">
        <v>0</v>
      </c>
      <c r="HQ191">
        <v>0</v>
      </c>
      <c r="HR191">
        <v>0</v>
      </c>
      <c r="HS191">
        <v>69.72</v>
      </c>
      <c r="HT191">
        <v>37.899500000000003</v>
      </c>
      <c r="HU191">
        <v>0</v>
      </c>
      <c r="HV191">
        <v>0</v>
      </c>
      <c r="HW191">
        <v>0</v>
      </c>
      <c r="HX191">
        <v>0</v>
      </c>
      <c r="HY191">
        <v>0</v>
      </c>
      <c r="HZ191">
        <v>0</v>
      </c>
      <c r="IA191">
        <v>37.9</v>
      </c>
      <c r="IB191">
        <v>0</v>
      </c>
      <c r="IC191">
        <v>0</v>
      </c>
      <c r="ID191">
        <v>0</v>
      </c>
      <c r="IE191">
        <v>0</v>
      </c>
      <c r="IF191">
        <v>37.9</v>
      </c>
    </row>
    <row r="192" spans="1:240" x14ac:dyDescent="0.3">
      <c r="A192" s="67">
        <v>43887.454189814816</v>
      </c>
      <c r="B192" t="s">
        <v>397</v>
      </c>
      <c r="C192" t="s">
        <v>397</v>
      </c>
      <c r="D192" t="s">
        <v>276</v>
      </c>
      <c r="E192">
        <v>53627.8</v>
      </c>
      <c r="F192">
        <v>53627.8</v>
      </c>
      <c r="G192" t="s">
        <v>112</v>
      </c>
      <c r="H192" s="68">
        <v>4.8611111111111112E-2</v>
      </c>
      <c r="I192" t="s">
        <v>118</v>
      </c>
      <c r="J192">
        <v>7.25</v>
      </c>
      <c r="K192" t="s">
        <v>114</v>
      </c>
      <c r="L192" t="s">
        <v>114</v>
      </c>
      <c r="M192" t="s">
        <v>317</v>
      </c>
      <c r="N192">
        <v>9.7939399999999992</v>
      </c>
      <c r="O192">
        <v>79832.800000000003</v>
      </c>
      <c r="P192">
        <v>22427.7</v>
      </c>
      <c r="Q192">
        <v>0</v>
      </c>
      <c r="R192">
        <v>1803.38</v>
      </c>
      <c r="S192">
        <v>0</v>
      </c>
      <c r="T192">
        <v>72497.3</v>
      </c>
      <c r="U192">
        <v>176571</v>
      </c>
      <c r="V192">
        <v>229701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406272</v>
      </c>
      <c r="AC192">
        <v>1505.27</v>
      </c>
      <c r="AD192">
        <v>0</v>
      </c>
      <c r="AE192">
        <v>0</v>
      </c>
      <c r="AF192">
        <v>0</v>
      </c>
      <c r="AG192">
        <v>0</v>
      </c>
      <c r="AH192">
        <v>700.60900000000004</v>
      </c>
      <c r="AI192">
        <v>0</v>
      </c>
      <c r="AJ192">
        <v>2205.87</v>
      </c>
      <c r="AK192">
        <v>0</v>
      </c>
      <c r="AL192">
        <v>0</v>
      </c>
      <c r="AM192">
        <v>0</v>
      </c>
      <c r="AN192">
        <v>0</v>
      </c>
      <c r="AO192">
        <v>2205.87</v>
      </c>
      <c r="AP192">
        <v>0</v>
      </c>
      <c r="AQ192">
        <v>0</v>
      </c>
      <c r="AR192">
        <v>0</v>
      </c>
      <c r="AS192">
        <v>0</v>
      </c>
      <c r="AT192">
        <v>0</v>
      </c>
      <c r="AU192">
        <v>0</v>
      </c>
      <c r="AV192">
        <v>0</v>
      </c>
      <c r="AW192">
        <v>0</v>
      </c>
      <c r="AX192">
        <v>0</v>
      </c>
      <c r="AY192">
        <v>0</v>
      </c>
      <c r="AZ192">
        <v>0</v>
      </c>
      <c r="BA192">
        <v>0</v>
      </c>
      <c r="BB192">
        <v>0</v>
      </c>
      <c r="BC192">
        <v>5.6544600000000003</v>
      </c>
      <c r="BD192">
        <v>54.470100000000002</v>
      </c>
      <c r="BE192">
        <v>12.253500000000001</v>
      </c>
      <c r="BF192">
        <v>0</v>
      </c>
      <c r="BG192">
        <v>0.82574899999999996</v>
      </c>
      <c r="BH192">
        <v>2.35643</v>
      </c>
      <c r="BI192">
        <v>39.261899999999997</v>
      </c>
      <c r="BJ192">
        <v>114.822</v>
      </c>
      <c r="BK192">
        <v>123.904</v>
      </c>
      <c r="BL192">
        <v>0</v>
      </c>
      <c r="BM192">
        <v>0</v>
      </c>
      <c r="BN192">
        <v>0</v>
      </c>
      <c r="BO192">
        <v>0</v>
      </c>
      <c r="BP192">
        <v>0</v>
      </c>
      <c r="BQ192">
        <v>238.726</v>
      </c>
      <c r="BR192">
        <v>230.71899999999999</v>
      </c>
      <c r="BS192">
        <v>8.0063899999999997</v>
      </c>
      <c r="BT192">
        <v>0</v>
      </c>
      <c r="BU192">
        <v>0</v>
      </c>
      <c r="BW192">
        <v>0</v>
      </c>
      <c r="BX192">
        <v>0</v>
      </c>
      <c r="BZ192">
        <v>0</v>
      </c>
      <c r="CA192" t="s">
        <v>114</v>
      </c>
      <c r="CB192" t="s">
        <v>114</v>
      </c>
      <c r="CC192" t="s">
        <v>534</v>
      </c>
      <c r="CD192">
        <v>11.106199999999999</v>
      </c>
      <c r="CE192">
        <v>75540.800000000003</v>
      </c>
      <c r="CF192">
        <v>30665.5</v>
      </c>
      <c r="CG192">
        <v>0</v>
      </c>
      <c r="CH192">
        <v>44.5351</v>
      </c>
      <c r="CI192">
        <v>13771.7</v>
      </c>
      <c r="CJ192">
        <v>72497.3</v>
      </c>
      <c r="CK192">
        <v>192531</v>
      </c>
      <c r="CL192">
        <v>229701</v>
      </c>
      <c r="CM192">
        <v>0</v>
      </c>
      <c r="CN192">
        <v>0</v>
      </c>
      <c r="CO192">
        <v>0</v>
      </c>
      <c r="CP192">
        <v>0</v>
      </c>
      <c r="CQ192">
        <v>0</v>
      </c>
      <c r="CR192">
        <v>422232</v>
      </c>
      <c r="CS192">
        <v>1910.66</v>
      </c>
      <c r="CT192">
        <v>0</v>
      </c>
      <c r="CU192">
        <v>0</v>
      </c>
      <c r="CV192">
        <v>0</v>
      </c>
      <c r="CW192">
        <v>0</v>
      </c>
      <c r="CX192">
        <v>0</v>
      </c>
      <c r="CY192">
        <v>0</v>
      </c>
      <c r="CZ192">
        <v>1910.66</v>
      </c>
      <c r="DA192">
        <v>0</v>
      </c>
      <c r="DB192">
        <v>0</v>
      </c>
      <c r="DC192">
        <v>0</v>
      </c>
      <c r="DD192">
        <v>0</v>
      </c>
      <c r="DE192">
        <v>1910.66</v>
      </c>
      <c r="DF192">
        <v>0</v>
      </c>
      <c r="DG192">
        <v>0</v>
      </c>
      <c r="DH192">
        <v>0</v>
      </c>
      <c r="DI192">
        <v>0</v>
      </c>
      <c r="DJ192">
        <v>0</v>
      </c>
      <c r="DK192">
        <v>0</v>
      </c>
      <c r="DL192">
        <v>0</v>
      </c>
      <c r="DM192">
        <v>0</v>
      </c>
      <c r="DN192">
        <v>0</v>
      </c>
      <c r="DO192">
        <v>0</v>
      </c>
      <c r="DP192">
        <v>0</v>
      </c>
      <c r="DQ192">
        <v>0</v>
      </c>
      <c r="DR192">
        <v>0</v>
      </c>
      <c r="DS192">
        <v>7.17394</v>
      </c>
      <c r="DT192">
        <v>51.211300000000001</v>
      </c>
      <c r="DU192">
        <v>17.091999999999999</v>
      </c>
      <c r="DV192">
        <v>0</v>
      </c>
      <c r="DW192">
        <v>2.0396999999999998E-2</v>
      </c>
      <c r="DX192">
        <v>7.3157199999999998</v>
      </c>
      <c r="DY192">
        <v>39.261899999999997</v>
      </c>
      <c r="DZ192">
        <v>122.075</v>
      </c>
      <c r="EA192">
        <v>123.904</v>
      </c>
      <c r="EB192">
        <v>0</v>
      </c>
      <c r="EC192">
        <v>0</v>
      </c>
      <c r="ED192">
        <v>0</v>
      </c>
      <c r="EE192">
        <v>0</v>
      </c>
      <c r="EF192">
        <v>0</v>
      </c>
      <c r="EG192">
        <v>245.97900000000001</v>
      </c>
      <c r="EH192">
        <v>238.81</v>
      </c>
      <c r="EI192">
        <v>7.1688400000000003</v>
      </c>
      <c r="EJ192">
        <v>0</v>
      </c>
      <c r="EK192">
        <v>0</v>
      </c>
      <c r="EM192">
        <v>0</v>
      </c>
      <c r="EN192">
        <v>0</v>
      </c>
      <c r="EP192">
        <v>0</v>
      </c>
      <c r="EQ192" s="69">
        <v>2.2980600000000002E-21</v>
      </c>
      <c r="ER192">
        <v>25.138200000000001</v>
      </c>
      <c r="ES192">
        <v>2.9871400000000001</v>
      </c>
      <c r="ET192">
        <v>0</v>
      </c>
      <c r="EU192" s="69">
        <v>3.55234E-17</v>
      </c>
      <c r="EV192">
        <v>0</v>
      </c>
      <c r="EW192">
        <v>10.330399999999999</v>
      </c>
      <c r="EX192">
        <v>38.4557</v>
      </c>
      <c r="EY192">
        <v>29.569299999999998</v>
      </c>
      <c r="EZ192">
        <v>0</v>
      </c>
      <c r="FA192">
        <v>0</v>
      </c>
      <c r="FB192">
        <v>0</v>
      </c>
      <c r="FC192">
        <v>0</v>
      </c>
      <c r="FD192">
        <v>0</v>
      </c>
      <c r="FE192">
        <v>68.025000000000006</v>
      </c>
      <c r="FF192" s="69">
        <v>3.8962900000000001E-21</v>
      </c>
      <c r="FG192">
        <v>24.183</v>
      </c>
      <c r="FH192">
        <v>3.7858200000000002</v>
      </c>
      <c r="FI192">
        <v>0</v>
      </c>
      <c r="FJ192" s="69">
        <v>7.12883E-19</v>
      </c>
      <c r="FK192">
        <v>1.78037</v>
      </c>
      <c r="FL192">
        <v>10.330399999999999</v>
      </c>
      <c r="FM192">
        <v>40.079599999999999</v>
      </c>
      <c r="FN192">
        <v>29.569299999999998</v>
      </c>
      <c r="FO192">
        <v>0</v>
      </c>
      <c r="FP192">
        <v>0</v>
      </c>
      <c r="FQ192">
        <v>0</v>
      </c>
      <c r="FR192">
        <v>0</v>
      </c>
      <c r="FS192">
        <v>0</v>
      </c>
      <c r="FT192">
        <v>69.648899999999998</v>
      </c>
      <c r="FU192" t="s">
        <v>642</v>
      </c>
      <c r="FV192" t="s">
        <v>622</v>
      </c>
      <c r="FW192" t="s">
        <v>528</v>
      </c>
      <c r="FX192" t="s">
        <v>115</v>
      </c>
      <c r="FY192" t="s">
        <v>530</v>
      </c>
      <c r="FZ192" t="s">
        <v>116</v>
      </c>
      <c r="GA192" t="s">
        <v>600</v>
      </c>
      <c r="GB192" t="s">
        <v>647</v>
      </c>
      <c r="GC192">
        <v>2.2851099999999999E-3</v>
      </c>
      <c r="GD192">
        <v>14.6213</v>
      </c>
      <c r="GE192">
        <v>4.0674099999999997</v>
      </c>
      <c r="GF192">
        <v>0</v>
      </c>
      <c r="GG192">
        <v>0.407636</v>
      </c>
      <c r="GH192">
        <v>0</v>
      </c>
      <c r="GI192">
        <v>12.7491</v>
      </c>
      <c r="GJ192">
        <v>31.85</v>
      </c>
      <c r="GK192">
        <v>39.3718</v>
      </c>
      <c r="GL192">
        <v>0</v>
      </c>
      <c r="GM192">
        <v>0</v>
      </c>
      <c r="GN192">
        <v>0</v>
      </c>
      <c r="GO192">
        <v>0</v>
      </c>
      <c r="GP192">
        <v>0</v>
      </c>
      <c r="GQ192">
        <v>71.22</v>
      </c>
      <c r="GR192">
        <v>7.9885000000000002</v>
      </c>
      <c r="GS192">
        <v>0</v>
      </c>
      <c r="GT192">
        <v>0</v>
      </c>
      <c r="GU192">
        <v>0</v>
      </c>
      <c r="GV192">
        <v>0</v>
      </c>
      <c r="GW192">
        <v>3.7181500000000001</v>
      </c>
      <c r="GX192">
        <v>0</v>
      </c>
      <c r="GY192">
        <v>11.71</v>
      </c>
      <c r="GZ192">
        <v>0</v>
      </c>
      <c r="HA192">
        <v>0</v>
      </c>
      <c r="HB192">
        <v>0</v>
      </c>
      <c r="HC192">
        <v>0</v>
      </c>
      <c r="HD192">
        <v>11.71</v>
      </c>
      <c r="HE192">
        <v>2.58202E-3</v>
      </c>
      <c r="HF192">
        <v>13.806800000000001</v>
      </c>
      <c r="HG192">
        <v>5.4212800000000003</v>
      </c>
      <c r="HH192">
        <v>0</v>
      </c>
      <c r="HI192">
        <v>1.0285799999999999E-2</v>
      </c>
      <c r="HJ192">
        <v>2.3964699999999999</v>
      </c>
      <c r="HK192">
        <v>12.7491</v>
      </c>
      <c r="HL192">
        <v>34.39</v>
      </c>
      <c r="HM192">
        <v>39.3718</v>
      </c>
      <c r="HN192">
        <v>0</v>
      </c>
      <c r="HO192">
        <v>0</v>
      </c>
      <c r="HP192">
        <v>0</v>
      </c>
      <c r="HQ192">
        <v>0</v>
      </c>
      <c r="HR192">
        <v>0</v>
      </c>
      <c r="HS192">
        <v>73.760000000000005</v>
      </c>
      <c r="HT192">
        <v>10.139900000000001</v>
      </c>
      <c r="HU192">
        <v>0</v>
      </c>
      <c r="HV192">
        <v>0</v>
      </c>
      <c r="HW192">
        <v>0</v>
      </c>
      <c r="HX192">
        <v>0</v>
      </c>
      <c r="HY192">
        <v>0</v>
      </c>
      <c r="HZ192">
        <v>0</v>
      </c>
      <c r="IA192">
        <v>10.14</v>
      </c>
      <c r="IB192">
        <v>0</v>
      </c>
      <c r="IC192">
        <v>0</v>
      </c>
      <c r="ID192">
        <v>0</v>
      </c>
      <c r="IE192">
        <v>0</v>
      </c>
      <c r="IF192">
        <v>10.14</v>
      </c>
    </row>
    <row r="193" spans="1:240" x14ac:dyDescent="0.3">
      <c r="A193" s="67">
        <v>43887.455034722225</v>
      </c>
      <c r="B193" t="s">
        <v>398</v>
      </c>
      <c r="C193" t="s">
        <v>398</v>
      </c>
      <c r="D193" t="s">
        <v>276</v>
      </c>
      <c r="E193">
        <v>53627.8</v>
      </c>
      <c r="F193">
        <v>53627.8</v>
      </c>
      <c r="G193" t="s">
        <v>112</v>
      </c>
      <c r="H193" s="68">
        <v>4.7916666666666663E-2</v>
      </c>
      <c r="I193" t="s">
        <v>113</v>
      </c>
      <c r="J193">
        <v>-15.38</v>
      </c>
      <c r="K193" t="s">
        <v>114</v>
      </c>
      <c r="L193" t="s">
        <v>114</v>
      </c>
      <c r="M193" t="s">
        <v>317</v>
      </c>
      <c r="N193">
        <v>8.4612200000000009</v>
      </c>
      <c r="O193">
        <v>84544.4</v>
      </c>
      <c r="P193">
        <v>24084.3</v>
      </c>
      <c r="Q193">
        <v>0</v>
      </c>
      <c r="R193">
        <v>1614.37</v>
      </c>
      <c r="S193">
        <v>0</v>
      </c>
      <c r="T193">
        <v>108746</v>
      </c>
      <c r="U193">
        <v>218997</v>
      </c>
      <c r="V193">
        <v>229701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448699</v>
      </c>
      <c r="AC193">
        <v>1300.44</v>
      </c>
      <c r="AD193">
        <v>0</v>
      </c>
      <c r="AE193">
        <v>0</v>
      </c>
      <c r="AF193">
        <v>0</v>
      </c>
      <c r="AG193">
        <v>0</v>
      </c>
      <c r="AH193">
        <v>700.60900000000004</v>
      </c>
      <c r="AI193">
        <v>0</v>
      </c>
      <c r="AJ193">
        <v>2001.04</v>
      </c>
      <c r="AK193">
        <v>0</v>
      </c>
      <c r="AL193">
        <v>0</v>
      </c>
      <c r="AM193">
        <v>0</v>
      </c>
      <c r="AN193">
        <v>0</v>
      </c>
      <c r="AO193">
        <v>2001.04</v>
      </c>
      <c r="AP193">
        <v>0</v>
      </c>
      <c r="AQ193">
        <v>0</v>
      </c>
      <c r="AR193">
        <v>0</v>
      </c>
      <c r="AS193">
        <v>0</v>
      </c>
      <c r="AT193">
        <v>0</v>
      </c>
      <c r="AU193">
        <v>0</v>
      </c>
      <c r="AV193">
        <v>0</v>
      </c>
      <c r="AW193">
        <v>0</v>
      </c>
      <c r="AX193">
        <v>0</v>
      </c>
      <c r="AY193">
        <v>0</v>
      </c>
      <c r="AZ193">
        <v>0</v>
      </c>
      <c r="BA193">
        <v>0</v>
      </c>
      <c r="BB193">
        <v>0</v>
      </c>
      <c r="BC193">
        <v>4.9111700000000003</v>
      </c>
      <c r="BD193">
        <v>57.390500000000003</v>
      </c>
      <c r="BE193">
        <v>13.155200000000001</v>
      </c>
      <c r="BF193">
        <v>0</v>
      </c>
      <c r="BG193">
        <v>0.73856699999999997</v>
      </c>
      <c r="BH193">
        <v>2.35643</v>
      </c>
      <c r="BI193">
        <v>58.892899999999997</v>
      </c>
      <c r="BJ193">
        <v>137.44499999999999</v>
      </c>
      <c r="BK193">
        <v>123.904</v>
      </c>
      <c r="BL193">
        <v>0</v>
      </c>
      <c r="BM193">
        <v>0</v>
      </c>
      <c r="BN193">
        <v>0</v>
      </c>
      <c r="BO193">
        <v>0</v>
      </c>
      <c r="BP193">
        <v>0</v>
      </c>
      <c r="BQ193">
        <v>261.34800000000001</v>
      </c>
      <c r="BR193">
        <v>254.08500000000001</v>
      </c>
      <c r="BS193">
        <v>7.2637099999999997</v>
      </c>
      <c r="BT193">
        <v>0</v>
      </c>
      <c r="BU193">
        <v>0</v>
      </c>
      <c r="BW193">
        <v>0</v>
      </c>
      <c r="BX193">
        <v>0</v>
      </c>
      <c r="BZ193">
        <v>0</v>
      </c>
      <c r="CA193" t="s">
        <v>114</v>
      </c>
      <c r="CB193" t="s">
        <v>114</v>
      </c>
      <c r="CC193" t="s">
        <v>534</v>
      </c>
      <c r="CD193">
        <v>11.106199999999999</v>
      </c>
      <c r="CE193">
        <v>75540.800000000003</v>
      </c>
      <c r="CF193">
        <v>30665.5</v>
      </c>
      <c r="CG193">
        <v>0</v>
      </c>
      <c r="CH193">
        <v>44.5351</v>
      </c>
      <c r="CI193">
        <v>13771.7</v>
      </c>
      <c r="CJ193">
        <v>72497.3</v>
      </c>
      <c r="CK193">
        <v>192531</v>
      </c>
      <c r="CL193">
        <v>229701</v>
      </c>
      <c r="CM193">
        <v>0</v>
      </c>
      <c r="CN193">
        <v>0</v>
      </c>
      <c r="CO193">
        <v>0</v>
      </c>
      <c r="CP193">
        <v>0</v>
      </c>
      <c r="CQ193">
        <v>0</v>
      </c>
      <c r="CR193">
        <v>422232</v>
      </c>
      <c r="CS193">
        <v>1910.66</v>
      </c>
      <c r="CT193">
        <v>0</v>
      </c>
      <c r="CU193">
        <v>0</v>
      </c>
      <c r="CV193">
        <v>0</v>
      </c>
      <c r="CW193">
        <v>0</v>
      </c>
      <c r="CX193">
        <v>0</v>
      </c>
      <c r="CY193">
        <v>0</v>
      </c>
      <c r="CZ193">
        <v>1910.66</v>
      </c>
      <c r="DA193">
        <v>0</v>
      </c>
      <c r="DB193">
        <v>0</v>
      </c>
      <c r="DC193">
        <v>0</v>
      </c>
      <c r="DD193">
        <v>0</v>
      </c>
      <c r="DE193">
        <v>1910.66</v>
      </c>
      <c r="DF193">
        <v>0</v>
      </c>
      <c r="DG193">
        <v>0</v>
      </c>
      <c r="DH193">
        <v>0</v>
      </c>
      <c r="DI193">
        <v>0</v>
      </c>
      <c r="DJ193">
        <v>0</v>
      </c>
      <c r="DK193">
        <v>0</v>
      </c>
      <c r="DL193">
        <v>0</v>
      </c>
      <c r="DM193">
        <v>0</v>
      </c>
      <c r="DN193">
        <v>0</v>
      </c>
      <c r="DO193">
        <v>0</v>
      </c>
      <c r="DP193">
        <v>0</v>
      </c>
      <c r="DQ193">
        <v>0</v>
      </c>
      <c r="DR193">
        <v>0</v>
      </c>
      <c r="DS193">
        <v>7.17394</v>
      </c>
      <c r="DT193">
        <v>51.211300000000001</v>
      </c>
      <c r="DU193">
        <v>17.091999999999999</v>
      </c>
      <c r="DV193">
        <v>0</v>
      </c>
      <c r="DW193">
        <v>2.0396999999999998E-2</v>
      </c>
      <c r="DX193">
        <v>7.3157199999999998</v>
      </c>
      <c r="DY193">
        <v>39.261899999999997</v>
      </c>
      <c r="DZ193">
        <v>122.075</v>
      </c>
      <c r="EA193">
        <v>123.904</v>
      </c>
      <c r="EB193">
        <v>0</v>
      </c>
      <c r="EC193">
        <v>0</v>
      </c>
      <c r="ED193">
        <v>0</v>
      </c>
      <c r="EE193">
        <v>0</v>
      </c>
      <c r="EF193">
        <v>0</v>
      </c>
      <c r="EG193">
        <v>245.97900000000001</v>
      </c>
      <c r="EH193">
        <v>238.81</v>
      </c>
      <c r="EI193">
        <v>7.1688400000000003</v>
      </c>
      <c r="EJ193">
        <v>0</v>
      </c>
      <c r="EK193">
        <v>0</v>
      </c>
      <c r="EM193">
        <v>0</v>
      </c>
      <c r="EN193">
        <v>0</v>
      </c>
      <c r="EP193">
        <v>0</v>
      </c>
      <c r="EQ193" s="69">
        <v>4.41375E-22</v>
      </c>
      <c r="ER193">
        <v>26.1736</v>
      </c>
      <c r="ES193">
        <v>3.12121</v>
      </c>
      <c r="ET193">
        <v>0</v>
      </c>
      <c r="EU193" s="69">
        <v>1.1841099999999999E-17</v>
      </c>
      <c r="EV193">
        <v>0</v>
      </c>
      <c r="EW193">
        <v>15.4956</v>
      </c>
      <c r="EX193">
        <v>44.790399999999998</v>
      </c>
      <c r="EY193">
        <v>29.569299999999998</v>
      </c>
      <c r="EZ193">
        <v>0</v>
      </c>
      <c r="FA193">
        <v>0</v>
      </c>
      <c r="FB193">
        <v>0</v>
      </c>
      <c r="FC193">
        <v>0</v>
      </c>
      <c r="FD193">
        <v>0</v>
      </c>
      <c r="FE193">
        <v>74.359700000000004</v>
      </c>
      <c r="FF193" s="69">
        <v>3.8962900000000001E-21</v>
      </c>
      <c r="FG193">
        <v>24.183</v>
      </c>
      <c r="FH193">
        <v>3.7858200000000002</v>
      </c>
      <c r="FI193">
        <v>0</v>
      </c>
      <c r="FJ193" s="69">
        <v>7.12883E-19</v>
      </c>
      <c r="FK193">
        <v>1.78037</v>
      </c>
      <c r="FL193">
        <v>10.330399999999999</v>
      </c>
      <c r="FM193">
        <v>40.079599999999999</v>
      </c>
      <c r="FN193">
        <v>29.569299999999998</v>
      </c>
      <c r="FO193">
        <v>0</v>
      </c>
      <c r="FP193">
        <v>0</v>
      </c>
      <c r="FQ193">
        <v>0</v>
      </c>
      <c r="FR193">
        <v>0</v>
      </c>
      <c r="FS193">
        <v>0</v>
      </c>
      <c r="FT193">
        <v>69.648899999999998</v>
      </c>
      <c r="FU193" t="s">
        <v>642</v>
      </c>
      <c r="FV193" t="s">
        <v>622</v>
      </c>
      <c r="FW193" t="s">
        <v>528</v>
      </c>
      <c r="FX193" t="s">
        <v>115</v>
      </c>
      <c r="FY193" t="s">
        <v>530</v>
      </c>
      <c r="FZ193" t="s">
        <v>116</v>
      </c>
      <c r="GA193" t="s">
        <v>600</v>
      </c>
      <c r="GB193" t="s">
        <v>647</v>
      </c>
      <c r="GC193">
        <v>1.97423E-3</v>
      </c>
      <c r="GD193">
        <v>15.421099999999999</v>
      </c>
      <c r="GE193">
        <v>4.3208200000000003</v>
      </c>
      <c r="GF193">
        <v>0</v>
      </c>
      <c r="GG193">
        <v>0.36616300000000002</v>
      </c>
      <c r="GH193">
        <v>0</v>
      </c>
      <c r="GI193">
        <v>19.1236</v>
      </c>
      <c r="GJ193">
        <v>39.229999999999997</v>
      </c>
      <c r="GK193">
        <v>39.3718</v>
      </c>
      <c r="GL193">
        <v>0</v>
      </c>
      <c r="GM193">
        <v>0</v>
      </c>
      <c r="GN193">
        <v>0</v>
      </c>
      <c r="GO193">
        <v>0</v>
      </c>
      <c r="GP193">
        <v>0</v>
      </c>
      <c r="GQ193">
        <v>78.599999999999994</v>
      </c>
      <c r="GR193">
        <v>6.9014600000000002</v>
      </c>
      <c r="GS193">
        <v>0</v>
      </c>
      <c r="GT193">
        <v>0</v>
      </c>
      <c r="GU193">
        <v>0</v>
      </c>
      <c r="GV193">
        <v>0</v>
      </c>
      <c r="GW193">
        <v>3.7181500000000001</v>
      </c>
      <c r="GX193">
        <v>0</v>
      </c>
      <c r="GY193">
        <v>10.62</v>
      </c>
      <c r="GZ193">
        <v>0</v>
      </c>
      <c r="HA193">
        <v>0</v>
      </c>
      <c r="HB193">
        <v>0</v>
      </c>
      <c r="HC193">
        <v>0</v>
      </c>
      <c r="HD193">
        <v>10.62</v>
      </c>
      <c r="HE193">
        <v>2.58202E-3</v>
      </c>
      <c r="HF193">
        <v>13.806800000000001</v>
      </c>
      <c r="HG193">
        <v>5.4212800000000003</v>
      </c>
      <c r="HH193">
        <v>0</v>
      </c>
      <c r="HI193">
        <v>1.0285799999999999E-2</v>
      </c>
      <c r="HJ193">
        <v>2.3964699999999999</v>
      </c>
      <c r="HK193">
        <v>12.7491</v>
      </c>
      <c r="HL193">
        <v>34.39</v>
      </c>
      <c r="HM193">
        <v>39.3718</v>
      </c>
      <c r="HN193">
        <v>0</v>
      </c>
      <c r="HO193">
        <v>0</v>
      </c>
      <c r="HP193">
        <v>0</v>
      </c>
      <c r="HQ193">
        <v>0</v>
      </c>
      <c r="HR193">
        <v>0</v>
      </c>
      <c r="HS193">
        <v>73.760000000000005</v>
      </c>
      <c r="HT193">
        <v>10.139900000000001</v>
      </c>
      <c r="HU193">
        <v>0</v>
      </c>
      <c r="HV193">
        <v>0</v>
      </c>
      <c r="HW193">
        <v>0</v>
      </c>
      <c r="HX193">
        <v>0</v>
      </c>
      <c r="HY193">
        <v>0</v>
      </c>
      <c r="HZ193">
        <v>0</v>
      </c>
      <c r="IA193">
        <v>10.14</v>
      </c>
      <c r="IB193">
        <v>0</v>
      </c>
      <c r="IC193">
        <v>0</v>
      </c>
      <c r="ID193">
        <v>0</v>
      </c>
      <c r="IE193">
        <v>0</v>
      </c>
      <c r="IF193">
        <v>10.14</v>
      </c>
    </row>
    <row r="194" spans="1:240" x14ac:dyDescent="0.3">
      <c r="A194" s="67">
        <v>43887.456064814818</v>
      </c>
      <c r="B194" t="s">
        <v>399</v>
      </c>
      <c r="C194" t="s">
        <v>399</v>
      </c>
      <c r="D194" t="s">
        <v>278</v>
      </c>
      <c r="E194">
        <v>53627.8</v>
      </c>
      <c r="F194">
        <v>53627.8</v>
      </c>
      <c r="G194" t="s">
        <v>112</v>
      </c>
      <c r="H194" s="68">
        <v>5.9722222222222225E-2</v>
      </c>
      <c r="I194" t="s">
        <v>118</v>
      </c>
      <c r="J194">
        <v>10.86</v>
      </c>
      <c r="K194" t="s">
        <v>114</v>
      </c>
      <c r="L194" t="s">
        <v>114</v>
      </c>
      <c r="M194" t="s">
        <v>317</v>
      </c>
      <c r="N194">
        <v>42.911700000000003</v>
      </c>
      <c r="O194">
        <v>43452.9</v>
      </c>
      <c r="P194">
        <v>19240.8</v>
      </c>
      <c r="Q194">
        <v>0</v>
      </c>
      <c r="R194">
        <v>4487.71</v>
      </c>
      <c r="S194">
        <v>0</v>
      </c>
      <c r="T194">
        <v>72497.3</v>
      </c>
      <c r="U194">
        <v>139722</v>
      </c>
      <c r="V194">
        <v>229701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369423</v>
      </c>
      <c r="AC194">
        <v>6595.22</v>
      </c>
      <c r="AD194">
        <v>0</v>
      </c>
      <c r="AE194">
        <v>0</v>
      </c>
      <c r="AF194">
        <v>0</v>
      </c>
      <c r="AG194">
        <v>0</v>
      </c>
      <c r="AH194">
        <v>797.36699999999996</v>
      </c>
      <c r="AI194">
        <v>0</v>
      </c>
      <c r="AJ194">
        <v>7392.59</v>
      </c>
      <c r="AK194">
        <v>0</v>
      </c>
      <c r="AL194">
        <v>0</v>
      </c>
      <c r="AM194">
        <v>0</v>
      </c>
      <c r="AN194">
        <v>0</v>
      </c>
      <c r="AO194">
        <v>7392.59</v>
      </c>
      <c r="AP194">
        <v>0</v>
      </c>
      <c r="AQ194">
        <v>0</v>
      </c>
      <c r="AR194">
        <v>0</v>
      </c>
      <c r="AS194">
        <v>0</v>
      </c>
      <c r="AT194">
        <v>0</v>
      </c>
      <c r="AU194">
        <v>0</v>
      </c>
      <c r="AV194">
        <v>0</v>
      </c>
      <c r="AW194">
        <v>0</v>
      </c>
      <c r="AX194">
        <v>0</v>
      </c>
      <c r="AY194">
        <v>0</v>
      </c>
      <c r="AZ194">
        <v>0</v>
      </c>
      <c r="BA194">
        <v>0</v>
      </c>
      <c r="BB194">
        <v>0</v>
      </c>
      <c r="BC194">
        <v>24.386199999999999</v>
      </c>
      <c r="BD194">
        <v>25.739699999999999</v>
      </c>
      <c r="BE194">
        <v>9.9965399999999995</v>
      </c>
      <c r="BF194">
        <v>0</v>
      </c>
      <c r="BG194">
        <v>2.3316499999999998</v>
      </c>
      <c r="BH194">
        <v>2.6873</v>
      </c>
      <c r="BI194">
        <v>36.838299999999997</v>
      </c>
      <c r="BJ194">
        <v>101.98</v>
      </c>
      <c r="BK194">
        <v>114.872</v>
      </c>
      <c r="BL194">
        <v>0</v>
      </c>
      <c r="BM194">
        <v>0</v>
      </c>
      <c r="BN194">
        <v>0</v>
      </c>
      <c r="BO194">
        <v>0</v>
      </c>
      <c r="BP194">
        <v>0</v>
      </c>
      <c r="BQ194">
        <v>216.852</v>
      </c>
      <c r="BR194">
        <v>189.80199999999999</v>
      </c>
      <c r="BS194">
        <v>27.049700000000001</v>
      </c>
      <c r="BT194">
        <v>0</v>
      </c>
      <c r="BU194">
        <v>0</v>
      </c>
      <c r="BW194">
        <v>0</v>
      </c>
      <c r="BX194">
        <v>0</v>
      </c>
      <c r="BZ194">
        <v>0</v>
      </c>
      <c r="CA194" t="s">
        <v>114</v>
      </c>
      <c r="CB194" t="s">
        <v>114</v>
      </c>
      <c r="CC194" t="s">
        <v>534</v>
      </c>
      <c r="CD194">
        <v>44.098100000000002</v>
      </c>
      <c r="CE194">
        <v>40348</v>
      </c>
      <c r="CF194">
        <v>33833.4</v>
      </c>
      <c r="CG194">
        <v>0</v>
      </c>
      <c r="CH194">
        <v>257.14699999999999</v>
      </c>
      <c r="CI194">
        <v>16125.5</v>
      </c>
      <c r="CJ194">
        <v>72497.3</v>
      </c>
      <c r="CK194">
        <v>163105</v>
      </c>
      <c r="CL194">
        <v>229701</v>
      </c>
      <c r="CM194">
        <v>0</v>
      </c>
      <c r="CN194">
        <v>0</v>
      </c>
      <c r="CO194">
        <v>0</v>
      </c>
      <c r="CP194">
        <v>0</v>
      </c>
      <c r="CQ194">
        <v>0</v>
      </c>
      <c r="CR194">
        <v>392807</v>
      </c>
      <c r="CS194">
        <v>7141.38</v>
      </c>
      <c r="CT194">
        <v>0</v>
      </c>
      <c r="CU194">
        <v>0</v>
      </c>
      <c r="CV194">
        <v>0</v>
      </c>
      <c r="CW194">
        <v>0</v>
      </c>
      <c r="CX194">
        <v>0</v>
      </c>
      <c r="CY194">
        <v>0</v>
      </c>
      <c r="CZ194">
        <v>7141.38</v>
      </c>
      <c r="DA194">
        <v>0</v>
      </c>
      <c r="DB194">
        <v>0</v>
      </c>
      <c r="DC194">
        <v>0</v>
      </c>
      <c r="DD194">
        <v>0</v>
      </c>
      <c r="DE194">
        <v>7141.38</v>
      </c>
      <c r="DF194">
        <v>0</v>
      </c>
      <c r="DG194">
        <v>0</v>
      </c>
      <c r="DH194">
        <v>0</v>
      </c>
      <c r="DI194">
        <v>0</v>
      </c>
      <c r="DJ194">
        <v>0</v>
      </c>
      <c r="DK194">
        <v>0</v>
      </c>
      <c r="DL194">
        <v>0</v>
      </c>
      <c r="DM194">
        <v>0</v>
      </c>
      <c r="DN194">
        <v>0</v>
      </c>
      <c r="DO194">
        <v>0</v>
      </c>
      <c r="DP194">
        <v>0</v>
      </c>
      <c r="DQ194">
        <v>0</v>
      </c>
      <c r="DR194">
        <v>0</v>
      </c>
      <c r="DS194">
        <v>26.391500000000001</v>
      </c>
      <c r="DT194">
        <v>23.898399999999999</v>
      </c>
      <c r="DU194">
        <v>17.4055</v>
      </c>
      <c r="DV194">
        <v>0</v>
      </c>
      <c r="DW194">
        <v>0.14397599999999999</v>
      </c>
      <c r="DX194">
        <v>8.1691400000000005</v>
      </c>
      <c r="DY194">
        <v>36.838299999999997</v>
      </c>
      <c r="DZ194">
        <v>112.84699999999999</v>
      </c>
      <c r="EA194">
        <v>114.872</v>
      </c>
      <c r="EB194">
        <v>0</v>
      </c>
      <c r="EC194">
        <v>0</v>
      </c>
      <c r="ED194">
        <v>0</v>
      </c>
      <c r="EE194">
        <v>0</v>
      </c>
      <c r="EF194">
        <v>0</v>
      </c>
      <c r="EG194">
        <v>227.71899999999999</v>
      </c>
      <c r="EH194">
        <v>201.352</v>
      </c>
      <c r="EI194">
        <v>26.367100000000001</v>
      </c>
      <c r="EJ194">
        <v>0</v>
      </c>
      <c r="EK194">
        <v>0</v>
      </c>
      <c r="EM194">
        <v>0</v>
      </c>
      <c r="EN194">
        <v>0</v>
      </c>
      <c r="EP194">
        <v>0</v>
      </c>
      <c r="EQ194" s="69">
        <v>4.4007599999999997E-21</v>
      </c>
      <c r="ER194">
        <v>24.1782</v>
      </c>
      <c r="ES194">
        <v>2.8253200000000001</v>
      </c>
      <c r="ET194">
        <v>0</v>
      </c>
      <c r="EU194" s="69">
        <v>4.3544699999999999E-17</v>
      </c>
      <c r="EV194">
        <v>0</v>
      </c>
      <c r="EW194">
        <v>10.330399999999999</v>
      </c>
      <c r="EX194">
        <v>37.3339</v>
      </c>
      <c r="EY194">
        <v>29.569299999999998</v>
      </c>
      <c r="EZ194">
        <v>0</v>
      </c>
      <c r="FA194">
        <v>0</v>
      </c>
      <c r="FB194">
        <v>0</v>
      </c>
      <c r="FC194">
        <v>0</v>
      </c>
      <c r="FD194">
        <v>0</v>
      </c>
      <c r="FE194">
        <v>66.903199999999998</v>
      </c>
      <c r="FF194" s="69">
        <v>1.8403699999999999E-21</v>
      </c>
      <c r="FG194">
        <v>22.432200000000002</v>
      </c>
      <c r="FH194">
        <v>4.9851799999999997</v>
      </c>
      <c r="FI194">
        <v>0</v>
      </c>
      <c r="FJ194" s="69">
        <v>3.9987199999999998E-19</v>
      </c>
      <c r="FK194">
        <v>1.99929</v>
      </c>
      <c r="FL194">
        <v>10.330399999999999</v>
      </c>
      <c r="FM194">
        <v>39.747</v>
      </c>
      <c r="FN194">
        <v>29.569299999999998</v>
      </c>
      <c r="FO194">
        <v>0</v>
      </c>
      <c r="FP194">
        <v>0</v>
      </c>
      <c r="FQ194">
        <v>0</v>
      </c>
      <c r="FR194">
        <v>0</v>
      </c>
      <c r="FS194">
        <v>0</v>
      </c>
      <c r="FT194">
        <v>69.316400000000002</v>
      </c>
      <c r="FU194" t="s">
        <v>642</v>
      </c>
      <c r="FV194" t="s">
        <v>622</v>
      </c>
      <c r="FW194" t="s">
        <v>528</v>
      </c>
      <c r="FX194" t="s">
        <v>115</v>
      </c>
      <c r="FY194" t="s">
        <v>530</v>
      </c>
      <c r="FZ194" t="s">
        <v>116</v>
      </c>
      <c r="GA194" t="s">
        <v>600</v>
      </c>
      <c r="GB194" t="s">
        <v>647</v>
      </c>
      <c r="GC194">
        <v>9.0503600000000003E-3</v>
      </c>
      <c r="GD194">
        <v>9.0719899999999996</v>
      </c>
      <c r="GE194">
        <v>3.6116700000000002</v>
      </c>
      <c r="GF194">
        <v>0</v>
      </c>
      <c r="GG194">
        <v>0.87531899999999996</v>
      </c>
      <c r="GH194">
        <v>0</v>
      </c>
      <c r="GI194">
        <v>12.7491</v>
      </c>
      <c r="GJ194">
        <v>26.32</v>
      </c>
      <c r="GK194">
        <v>39.3718</v>
      </c>
      <c r="GL194">
        <v>0</v>
      </c>
      <c r="GM194">
        <v>0</v>
      </c>
      <c r="GN194">
        <v>0</v>
      </c>
      <c r="GO194">
        <v>0</v>
      </c>
      <c r="GP194">
        <v>0</v>
      </c>
      <c r="GQ194">
        <v>65.69</v>
      </c>
      <c r="GR194">
        <v>35.001100000000001</v>
      </c>
      <c r="GS194">
        <v>0</v>
      </c>
      <c r="GT194">
        <v>0</v>
      </c>
      <c r="GU194">
        <v>0</v>
      </c>
      <c r="GV194">
        <v>0</v>
      </c>
      <c r="GW194">
        <v>4.2316500000000001</v>
      </c>
      <c r="GX194">
        <v>0</v>
      </c>
      <c r="GY194">
        <v>39.229999999999997</v>
      </c>
      <c r="GZ194">
        <v>0</v>
      </c>
      <c r="HA194">
        <v>0</v>
      </c>
      <c r="HB194">
        <v>0</v>
      </c>
      <c r="HC194">
        <v>0</v>
      </c>
      <c r="HD194">
        <v>39.229999999999997</v>
      </c>
      <c r="HE194">
        <v>9.2360700000000007E-3</v>
      </c>
      <c r="HF194">
        <v>8.4413900000000002</v>
      </c>
      <c r="HG194">
        <v>6.2962100000000003</v>
      </c>
      <c r="HH194">
        <v>0</v>
      </c>
      <c r="HI194">
        <v>5.70178E-2</v>
      </c>
      <c r="HJ194">
        <v>2.7927200000000001</v>
      </c>
      <c r="HK194">
        <v>12.7491</v>
      </c>
      <c r="HL194">
        <v>30.35</v>
      </c>
      <c r="HM194">
        <v>39.3718</v>
      </c>
      <c r="HN194">
        <v>0</v>
      </c>
      <c r="HO194">
        <v>0</v>
      </c>
      <c r="HP194">
        <v>0</v>
      </c>
      <c r="HQ194">
        <v>0</v>
      </c>
      <c r="HR194">
        <v>0</v>
      </c>
      <c r="HS194">
        <v>69.72</v>
      </c>
      <c r="HT194">
        <v>37.899500000000003</v>
      </c>
      <c r="HU194">
        <v>0</v>
      </c>
      <c r="HV194">
        <v>0</v>
      </c>
      <c r="HW194">
        <v>0</v>
      </c>
      <c r="HX194">
        <v>0</v>
      </c>
      <c r="HY194">
        <v>0</v>
      </c>
      <c r="HZ194">
        <v>0</v>
      </c>
      <c r="IA194">
        <v>37.9</v>
      </c>
      <c r="IB194">
        <v>0</v>
      </c>
      <c r="IC194">
        <v>0</v>
      </c>
      <c r="ID194">
        <v>0</v>
      </c>
      <c r="IE194">
        <v>0</v>
      </c>
      <c r="IF194">
        <v>37.9</v>
      </c>
    </row>
    <row r="195" spans="1:240" x14ac:dyDescent="0.3">
      <c r="A195" s="67">
        <v>43887.457361111112</v>
      </c>
      <c r="B195" t="s">
        <v>400</v>
      </c>
      <c r="C195" t="s">
        <v>400</v>
      </c>
      <c r="D195" t="s">
        <v>278</v>
      </c>
      <c r="E195">
        <v>53627.8</v>
      </c>
      <c r="F195">
        <v>53627.8</v>
      </c>
      <c r="G195" t="s">
        <v>112</v>
      </c>
      <c r="H195" s="68">
        <v>7.4999999999999997E-2</v>
      </c>
      <c r="I195" t="s">
        <v>113</v>
      </c>
      <c r="J195">
        <v>-8.42</v>
      </c>
      <c r="K195" t="s">
        <v>114</v>
      </c>
      <c r="L195" t="s">
        <v>114</v>
      </c>
      <c r="M195" t="s">
        <v>317</v>
      </c>
      <c r="N195">
        <v>53.664400000000001</v>
      </c>
      <c r="O195">
        <v>64568.800000000003</v>
      </c>
      <c r="P195">
        <v>23259.9</v>
      </c>
      <c r="Q195">
        <v>0</v>
      </c>
      <c r="R195">
        <v>5263.87</v>
      </c>
      <c r="S195">
        <v>0</v>
      </c>
      <c r="T195">
        <v>72497.3</v>
      </c>
      <c r="U195">
        <v>165644</v>
      </c>
      <c r="V195">
        <v>229701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395345</v>
      </c>
      <c r="AC195">
        <v>8247.84</v>
      </c>
      <c r="AD195">
        <v>0</v>
      </c>
      <c r="AE195">
        <v>0</v>
      </c>
      <c r="AF195">
        <v>0</v>
      </c>
      <c r="AG195">
        <v>0</v>
      </c>
      <c r="AH195">
        <v>797.36900000000003</v>
      </c>
      <c r="AI195">
        <v>0</v>
      </c>
      <c r="AJ195">
        <v>9045.2099999999991</v>
      </c>
      <c r="AK195">
        <v>0</v>
      </c>
      <c r="AL195">
        <v>0</v>
      </c>
      <c r="AM195">
        <v>0</v>
      </c>
      <c r="AN195">
        <v>0</v>
      </c>
      <c r="AO195">
        <v>9045.2099999999991</v>
      </c>
      <c r="AP195">
        <v>0</v>
      </c>
      <c r="AQ195">
        <v>0</v>
      </c>
      <c r="AR195">
        <v>0</v>
      </c>
      <c r="AS195">
        <v>0</v>
      </c>
      <c r="AT195">
        <v>0</v>
      </c>
      <c r="AU195">
        <v>0</v>
      </c>
      <c r="AV195">
        <v>0</v>
      </c>
      <c r="AW195">
        <v>0</v>
      </c>
      <c r="AX195">
        <v>0</v>
      </c>
      <c r="AY195">
        <v>0</v>
      </c>
      <c r="AZ195">
        <v>0</v>
      </c>
      <c r="BA195">
        <v>0</v>
      </c>
      <c r="BB195">
        <v>0</v>
      </c>
      <c r="BC195">
        <v>29.5486</v>
      </c>
      <c r="BD195">
        <v>37.213500000000003</v>
      </c>
      <c r="BE195">
        <v>12.1092</v>
      </c>
      <c r="BF195">
        <v>0</v>
      </c>
      <c r="BG195">
        <v>2.86938</v>
      </c>
      <c r="BH195">
        <v>2.6873100000000001</v>
      </c>
      <c r="BI195">
        <v>36.838299999999997</v>
      </c>
      <c r="BJ195">
        <v>121.26600000000001</v>
      </c>
      <c r="BK195">
        <v>114.872</v>
      </c>
      <c r="BL195">
        <v>0</v>
      </c>
      <c r="BM195">
        <v>0</v>
      </c>
      <c r="BN195">
        <v>0</v>
      </c>
      <c r="BO195">
        <v>0</v>
      </c>
      <c r="BP195">
        <v>0</v>
      </c>
      <c r="BQ195">
        <v>236.13800000000001</v>
      </c>
      <c r="BR195">
        <v>203.93100000000001</v>
      </c>
      <c r="BS195">
        <v>32.206699999999998</v>
      </c>
      <c r="BT195">
        <v>0</v>
      </c>
      <c r="BU195">
        <v>8.5</v>
      </c>
      <c r="BV195" t="s">
        <v>230</v>
      </c>
      <c r="BW195">
        <v>0</v>
      </c>
      <c r="BX195">
        <v>0</v>
      </c>
      <c r="BZ195">
        <v>0</v>
      </c>
      <c r="CA195" t="s">
        <v>114</v>
      </c>
      <c r="CB195" t="s">
        <v>114</v>
      </c>
      <c r="CC195" t="s">
        <v>534</v>
      </c>
      <c r="CD195">
        <v>44.098100000000002</v>
      </c>
      <c r="CE195">
        <v>40348</v>
      </c>
      <c r="CF195">
        <v>33833.4</v>
      </c>
      <c r="CG195">
        <v>0</v>
      </c>
      <c r="CH195">
        <v>257.14699999999999</v>
      </c>
      <c r="CI195">
        <v>16125.5</v>
      </c>
      <c r="CJ195">
        <v>72497.3</v>
      </c>
      <c r="CK195">
        <v>163105</v>
      </c>
      <c r="CL195">
        <v>229701</v>
      </c>
      <c r="CM195">
        <v>0</v>
      </c>
      <c r="CN195">
        <v>0</v>
      </c>
      <c r="CO195">
        <v>0</v>
      </c>
      <c r="CP195">
        <v>0</v>
      </c>
      <c r="CQ195">
        <v>0</v>
      </c>
      <c r="CR195">
        <v>392807</v>
      </c>
      <c r="CS195">
        <v>7141.38</v>
      </c>
      <c r="CT195">
        <v>0</v>
      </c>
      <c r="CU195">
        <v>0</v>
      </c>
      <c r="CV195">
        <v>0</v>
      </c>
      <c r="CW195">
        <v>0</v>
      </c>
      <c r="CX195">
        <v>0</v>
      </c>
      <c r="CY195">
        <v>0</v>
      </c>
      <c r="CZ195">
        <v>7141.38</v>
      </c>
      <c r="DA195">
        <v>0</v>
      </c>
      <c r="DB195">
        <v>0</v>
      </c>
      <c r="DC195">
        <v>0</v>
      </c>
      <c r="DD195">
        <v>0</v>
      </c>
      <c r="DE195">
        <v>7141.38</v>
      </c>
      <c r="DF195">
        <v>0</v>
      </c>
      <c r="DG195">
        <v>0</v>
      </c>
      <c r="DH195">
        <v>0</v>
      </c>
      <c r="DI195">
        <v>0</v>
      </c>
      <c r="DJ195">
        <v>0</v>
      </c>
      <c r="DK195">
        <v>0</v>
      </c>
      <c r="DL195">
        <v>0</v>
      </c>
      <c r="DM195">
        <v>0</v>
      </c>
      <c r="DN195">
        <v>0</v>
      </c>
      <c r="DO195">
        <v>0</v>
      </c>
      <c r="DP195">
        <v>0</v>
      </c>
      <c r="DQ195">
        <v>0</v>
      </c>
      <c r="DR195">
        <v>0</v>
      </c>
      <c r="DS195">
        <v>26.391500000000001</v>
      </c>
      <c r="DT195">
        <v>23.898399999999999</v>
      </c>
      <c r="DU195">
        <v>17.4055</v>
      </c>
      <c r="DV195">
        <v>0</v>
      </c>
      <c r="DW195">
        <v>0.14397599999999999</v>
      </c>
      <c r="DX195">
        <v>8.1691400000000005</v>
      </c>
      <c r="DY195">
        <v>36.838299999999997</v>
      </c>
      <c r="DZ195">
        <v>112.84699999999999</v>
      </c>
      <c r="EA195">
        <v>114.872</v>
      </c>
      <c r="EB195">
        <v>0</v>
      </c>
      <c r="EC195">
        <v>0</v>
      </c>
      <c r="ED195">
        <v>0</v>
      </c>
      <c r="EE195">
        <v>0</v>
      </c>
      <c r="EF195">
        <v>0</v>
      </c>
      <c r="EG195">
        <v>227.71899999999999</v>
      </c>
      <c r="EH195">
        <v>201.352</v>
      </c>
      <c r="EI195">
        <v>26.367100000000001</v>
      </c>
      <c r="EJ195">
        <v>0</v>
      </c>
      <c r="EK195">
        <v>0</v>
      </c>
      <c r="EM195">
        <v>0</v>
      </c>
      <c r="EN195">
        <v>0</v>
      </c>
      <c r="EP195">
        <v>0</v>
      </c>
      <c r="EQ195">
        <v>4.49574E-4</v>
      </c>
      <c r="ER195">
        <v>31.278099999999998</v>
      </c>
      <c r="ES195">
        <v>3.2417099999999999</v>
      </c>
      <c r="ET195">
        <v>0</v>
      </c>
      <c r="EU195">
        <v>0.67921299999999996</v>
      </c>
      <c r="EV195">
        <v>0</v>
      </c>
      <c r="EW195">
        <v>10.330399999999999</v>
      </c>
      <c r="EX195">
        <v>45.529800000000002</v>
      </c>
      <c r="EY195">
        <v>29.569299999999998</v>
      </c>
      <c r="EZ195">
        <v>0</v>
      </c>
      <c r="FA195">
        <v>0</v>
      </c>
      <c r="FB195">
        <v>0</v>
      </c>
      <c r="FC195">
        <v>0</v>
      </c>
      <c r="FD195">
        <v>0</v>
      </c>
      <c r="FE195">
        <v>75.099100000000007</v>
      </c>
      <c r="FF195" s="69">
        <v>1.8403699999999999E-21</v>
      </c>
      <c r="FG195">
        <v>22.432200000000002</v>
      </c>
      <c r="FH195">
        <v>4.9851799999999997</v>
      </c>
      <c r="FI195">
        <v>0</v>
      </c>
      <c r="FJ195" s="69">
        <v>3.9987199999999998E-19</v>
      </c>
      <c r="FK195">
        <v>1.99929</v>
      </c>
      <c r="FL195">
        <v>10.330399999999999</v>
      </c>
      <c r="FM195">
        <v>39.747</v>
      </c>
      <c r="FN195">
        <v>29.569299999999998</v>
      </c>
      <c r="FO195">
        <v>0</v>
      </c>
      <c r="FP195">
        <v>0</v>
      </c>
      <c r="FQ195">
        <v>0</v>
      </c>
      <c r="FR195">
        <v>0</v>
      </c>
      <c r="FS195">
        <v>0</v>
      </c>
      <c r="FT195">
        <v>69.316400000000002</v>
      </c>
      <c r="FU195" t="s">
        <v>642</v>
      </c>
      <c r="FV195" t="s">
        <v>622</v>
      </c>
      <c r="FW195" t="s">
        <v>528</v>
      </c>
      <c r="FX195" t="s">
        <v>115</v>
      </c>
      <c r="FY195" t="s">
        <v>530</v>
      </c>
      <c r="FZ195" t="s">
        <v>116</v>
      </c>
      <c r="GA195" t="s">
        <v>600</v>
      </c>
      <c r="GB195" t="s">
        <v>647</v>
      </c>
      <c r="GC195">
        <v>1.15596E-2</v>
      </c>
      <c r="GD195">
        <v>13.335000000000001</v>
      </c>
      <c r="GE195">
        <v>4.3358600000000003</v>
      </c>
      <c r="GF195">
        <v>0</v>
      </c>
      <c r="GG195">
        <v>1.07603</v>
      </c>
      <c r="GH195">
        <v>0</v>
      </c>
      <c r="GI195">
        <v>12.7491</v>
      </c>
      <c r="GJ195">
        <v>31.51</v>
      </c>
      <c r="GK195">
        <v>39.3718</v>
      </c>
      <c r="GL195">
        <v>0</v>
      </c>
      <c r="GM195">
        <v>0</v>
      </c>
      <c r="GN195">
        <v>0</v>
      </c>
      <c r="GO195">
        <v>0</v>
      </c>
      <c r="GP195">
        <v>0</v>
      </c>
      <c r="GQ195">
        <v>70.88</v>
      </c>
      <c r="GR195">
        <v>43.771599999999999</v>
      </c>
      <c r="GS195">
        <v>0</v>
      </c>
      <c r="GT195">
        <v>0</v>
      </c>
      <c r="GU195">
        <v>0</v>
      </c>
      <c r="GV195">
        <v>0</v>
      </c>
      <c r="GW195">
        <v>4.2316599999999998</v>
      </c>
      <c r="GX195">
        <v>0</v>
      </c>
      <c r="GY195">
        <v>48</v>
      </c>
      <c r="GZ195">
        <v>0</v>
      </c>
      <c r="HA195">
        <v>0</v>
      </c>
      <c r="HB195">
        <v>0</v>
      </c>
      <c r="HC195">
        <v>0</v>
      </c>
      <c r="HD195">
        <v>48</v>
      </c>
      <c r="HE195">
        <v>9.2360700000000007E-3</v>
      </c>
      <c r="HF195">
        <v>8.4413900000000002</v>
      </c>
      <c r="HG195">
        <v>6.2962100000000003</v>
      </c>
      <c r="HH195">
        <v>0</v>
      </c>
      <c r="HI195">
        <v>5.70178E-2</v>
      </c>
      <c r="HJ195">
        <v>2.7927200000000001</v>
      </c>
      <c r="HK195">
        <v>12.7491</v>
      </c>
      <c r="HL195">
        <v>30.35</v>
      </c>
      <c r="HM195">
        <v>39.3718</v>
      </c>
      <c r="HN195">
        <v>0</v>
      </c>
      <c r="HO195">
        <v>0</v>
      </c>
      <c r="HP195">
        <v>0</v>
      </c>
      <c r="HQ195">
        <v>0</v>
      </c>
      <c r="HR195">
        <v>0</v>
      </c>
      <c r="HS195">
        <v>69.72</v>
      </c>
      <c r="HT195">
        <v>37.899500000000003</v>
      </c>
      <c r="HU195">
        <v>0</v>
      </c>
      <c r="HV195">
        <v>0</v>
      </c>
      <c r="HW195">
        <v>0</v>
      </c>
      <c r="HX195">
        <v>0</v>
      </c>
      <c r="HY195">
        <v>0</v>
      </c>
      <c r="HZ195">
        <v>0</v>
      </c>
      <c r="IA195">
        <v>37.9</v>
      </c>
      <c r="IB195">
        <v>0</v>
      </c>
      <c r="IC195">
        <v>0</v>
      </c>
      <c r="ID195">
        <v>0</v>
      </c>
      <c r="IE195">
        <v>0</v>
      </c>
      <c r="IF195">
        <v>37.9</v>
      </c>
    </row>
    <row r="196" spans="1:240" x14ac:dyDescent="0.3">
      <c r="A196" s="67">
        <v>43887.458391203705</v>
      </c>
      <c r="B196" t="s">
        <v>401</v>
      </c>
      <c r="C196" t="s">
        <v>401</v>
      </c>
      <c r="D196" t="s">
        <v>278</v>
      </c>
      <c r="E196">
        <v>53627.8</v>
      </c>
      <c r="F196">
        <v>53627.8</v>
      </c>
      <c r="G196" t="s">
        <v>112</v>
      </c>
      <c r="H196" s="68">
        <v>5.9722222222222225E-2</v>
      </c>
      <c r="I196" t="s">
        <v>118</v>
      </c>
      <c r="J196">
        <v>6.76</v>
      </c>
      <c r="K196" t="s">
        <v>114</v>
      </c>
      <c r="L196" t="s">
        <v>114</v>
      </c>
      <c r="M196" t="s">
        <v>317</v>
      </c>
      <c r="N196">
        <v>42.267000000000003</v>
      </c>
      <c r="O196">
        <v>44837.8</v>
      </c>
      <c r="P196">
        <v>26465.1</v>
      </c>
      <c r="Q196">
        <v>0</v>
      </c>
      <c r="R196">
        <v>4466.8100000000004</v>
      </c>
      <c r="S196">
        <v>0</v>
      </c>
      <c r="T196">
        <v>72497.3</v>
      </c>
      <c r="U196">
        <v>148309</v>
      </c>
      <c r="V196">
        <v>229701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378011</v>
      </c>
      <c r="AC196">
        <v>6496.14</v>
      </c>
      <c r="AD196">
        <v>0</v>
      </c>
      <c r="AE196">
        <v>0</v>
      </c>
      <c r="AF196">
        <v>0</v>
      </c>
      <c r="AG196">
        <v>0</v>
      </c>
      <c r="AH196">
        <v>797.36699999999996</v>
      </c>
      <c r="AI196">
        <v>0</v>
      </c>
      <c r="AJ196">
        <v>7293.51</v>
      </c>
      <c r="AK196">
        <v>0</v>
      </c>
      <c r="AL196">
        <v>0</v>
      </c>
      <c r="AM196">
        <v>0</v>
      </c>
      <c r="AN196">
        <v>0</v>
      </c>
      <c r="AO196">
        <v>7293.51</v>
      </c>
      <c r="AP196">
        <v>0</v>
      </c>
      <c r="AQ196">
        <v>0</v>
      </c>
      <c r="AR196">
        <v>0</v>
      </c>
      <c r="AS196">
        <v>0</v>
      </c>
      <c r="AT196">
        <v>0</v>
      </c>
      <c r="AU196">
        <v>0</v>
      </c>
      <c r="AV196">
        <v>0</v>
      </c>
      <c r="AW196">
        <v>0</v>
      </c>
      <c r="AX196">
        <v>0</v>
      </c>
      <c r="AY196">
        <v>0</v>
      </c>
      <c r="AZ196">
        <v>0</v>
      </c>
      <c r="BA196">
        <v>0</v>
      </c>
      <c r="BB196">
        <v>0</v>
      </c>
      <c r="BC196">
        <v>24.021799999999999</v>
      </c>
      <c r="BD196">
        <v>26.466899999999999</v>
      </c>
      <c r="BE196">
        <v>13.749499999999999</v>
      </c>
      <c r="BF196">
        <v>0</v>
      </c>
      <c r="BG196">
        <v>2.3224499999999999</v>
      </c>
      <c r="BH196">
        <v>2.6873</v>
      </c>
      <c r="BI196">
        <v>36.838299999999997</v>
      </c>
      <c r="BJ196">
        <v>106.086</v>
      </c>
      <c r="BK196">
        <v>114.872</v>
      </c>
      <c r="BL196">
        <v>0</v>
      </c>
      <c r="BM196">
        <v>0</v>
      </c>
      <c r="BN196">
        <v>0</v>
      </c>
      <c r="BO196">
        <v>0</v>
      </c>
      <c r="BP196">
        <v>0</v>
      </c>
      <c r="BQ196">
        <v>220.958</v>
      </c>
      <c r="BR196">
        <v>194.273</v>
      </c>
      <c r="BS196">
        <v>26.685600000000001</v>
      </c>
      <c r="BT196">
        <v>0</v>
      </c>
      <c r="BU196">
        <v>0</v>
      </c>
      <c r="BW196">
        <v>0</v>
      </c>
      <c r="BX196">
        <v>0</v>
      </c>
      <c r="BZ196">
        <v>0</v>
      </c>
      <c r="CA196" t="s">
        <v>114</v>
      </c>
      <c r="CB196" t="s">
        <v>114</v>
      </c>
      <c r="CC196" t="s">
        <v>534</v>
      </c>
      <c r="CD196">
        <v>44.098100000000002</v>
      </c>
      <c r="CE196">
        <v>40348</v>
      </c>
      <c r="CF196">
        <v>33833.4</v>
      </c>
      <c r="CG196">
        <v>0</v>
      </c>
      <c r="CH196">
        <v>257.14699999999999</v>
      </c>
      <c r="CI196">
        <v>16125.5</v>
      </c>
      <c r="CJ196">
        <v>72497.3</v>
      </c>
      <c r="CK196">
        <v>163105</v>
      </c>
      <c r="CL196">
        <v>229701</v>
      </c>
      <c r="CM196">
        <v>0</v>
      </c>
      <c r="CN196">
        <v>0</v>
      </c>
      <c r="CO196">
        <v>0</v>
      </c>
      <c r="CP196">
        <v>0</v>
      </c>
      <c r="CQ196">
        <v>0</v>
      </c>
      <c r="CR196">
        <v>392807</v>
      </c>
      <c r="CS196">
        <v>7141.38</v>
      </c>
      <c r="CT196">
        <v>0</v>
      </c>
      <c r="CU196">
        <v>0</v>
      </c>
      <c r="CV196">
        <v>0</v>
      </c>
      <c r="CW196">
        <v>0</v>
      </c>
      <c r="CX196">
        <v>0</v>
      </c>
      <c r="CY196">
        <v>0</v>
      </c>
      <c r="CZ196">
        <v>7141.38</v>
      </c>
      <c r="DA196">
        <v>0</v>
      </c>
      <c r="DB196">
        <v>0</v>
      </c>
      <c r="DC196">
        <v>0</v>
      </c>
      <c r="DD196">
        <v>0</v>
      </c>
      <c r="DE196">
        <v>7141.38</v>
      </c>
      <c r="DF196">
        <v>0</v>
      </c>
      <c r="DG196">
        <v>0</v>
      </c>
      <c r="DH196">
        <v>0</v>
      </c>
      <c r="DI196">
        <v>0</v>
      </c>
      <c r="DJ196">
        <v>0</v>
      </c>
      <c r="DK196">
        <v>0</v>
      </c>
      <c r="DL196">
        <v>0</v>
      </c>
      <c r="DM196">
        <v>0</v>
      </c>
      <c r="DN196">
        <v>0</v>
      </c>
      <c r="DO196">
        <v>0</v>
      </c>
      <c r="DP196">
        <v>0</v>
      </c>
      <c r="DQ196">
        <v>0</v>
      </c>
      <c r="DR196">
        <v>0</v>
      </c>
      <c r="DS196">
        <v>26.391500000000001</v>
      </c>
      <c r="DT196">
        <v>23.898399999999999</v>
      </c>
      <c r="DU196">
        <v>17.4055</v>
      </c>
      <c r="DV196">
        <v>0</v>
      </c>
      <c r="DW196">
        <v>0.14397599999999999</v>
      </c>
      <c r="DX196">
        <v>8.1691400000000005</v>
      </c>
      <c r="DY196">
        <v>36.838299999999997</v>
      </c>
      <c r="DZ196">
        <v>112.84699999999999</v>
      </c>
      <c r="EA196">
        <v>114.872</v>
      </c>
      <c r="EB196">
        <v>0</v>
      </c>
      <c r="EC196">
        <v>0</v>
      </c>
      <c r="ED196">
        <v>0</v>
      </c>
      <c r="EE196">
        <v>0</v>
      </c>
      <c r="EF196">
        <v>0</v>
      </c>
      <c r="EG196">
        <v>227.71899999999999</v>
      </c>
      <c r="EH196">
        <v>201.352</v>
      </c>
      <c r="EI196">
        <v>26.367100000000001</v>
      </c>
      <c r="EJ196">
        <v>0</v>
      </c>
      <c r="EK196">
        <v>0</v>
      </c>
      <c r="EM196">
        <v>0</v>
      </c>
      <c r="EN196">
        <v>0</v>
      </c>
      <c r="EP196">
        <v>0</v>
      </c>
      <c r="EQ196" s="69">
        <v>4.3939200000000003E-21</v>
      </c>
      <c r="ER196">
        <v>24.572500000000002</v>
      </c>
      <c r="ES196">
        <v>3.8853399999999998</v>
      </c>
      <c r="ET196">
        <v>0</v>
      </c>
      <c r="EU196" s="69">
        <v>4.3544699999999999E-17</v>
      </c>
      <c r="EV196">
        <v>0</v>
      </c>
      <c r="EW196">
        <v>10.330399999999999</v>
      </c>
      <c r="EX196">
        <v>38.7883</v>
      </c>
      <c r="EY196">
        <v>29.569299999999998</v>
      </c>
      <c r="EZ196">
        <v>0</v>
      </c>
      <c r="FA196">
        <v>0</v>
      </c>
      <c r="FB196">
        <v>0</v>
      </c>
      <c r="FC196">
        <v>0</v>
      </c>
      <c r="FD196">
        <v>0</v>
      </c>
      <c r="FE196">
        <v>68.357600000000005</v>
      </c>
      <c r="FF196" s="69">
        <v>1.8403699999999999E-21</v>
      </c>
      <c r="FG196">
        <v>22.432200000000002</v>
      </c>
      <c r="FH196">
        <v>4.9851799999999997</v>
      </c>
      <c r="FI196">
        <v>0</v>
      </c>
      <c r="FJ196" s="69">
        <v>3.9987199999999998E-19</v>
      </c>
      <c r="FK196">
        <v>1.99929</v>
      </c>
      <c r="FL196">
        <v>10.330399999999999</v>
      </c>
      <c r="FM196">
        <v>39.747</v>
      </c>
      <c r="FN196">
        <v>29.569299999999998</v>
      </c>
      <c r="FO196">
        <v>0</v>
      </c>
      <c r="FP196">
        <v>0</v>
      </c>
      <c r="FQ196">
        <v>0</v>
      </c>
      <c r="FR196">
        <v>0</v>
      </c>
      <c r="FS196">
        <v>0</v>
      </c>
      <c r="FT196">
        <v>69.316400000000002</v>
      </c>
      <c r="FU196" t="s">
        <v>642</v>
      </c>
      <c r="FV196" t="s">
        <v>622</v>
      </c>
      <c r="FW196" t="s">
        <v>528</v>
      </c>
      <c r="FX196" t="s">
        <v>115</v>
      </c>
      <c r="FY196" t="s">
        <v>530</v>
      </c>
      <c r="FZ196" t="s">
        <v>116</v>
      </c>
      <c r="GA196" t="s">
        <v>600</v>
      </c>
      <c r="GB196" t="s">
        <v>647</v>
      </c>
      <c r="GC196">
        <v>8.9266099999999998E-3</v>
      </c>
      <c r="GD196">
        <v>9.3338699999999992</v>
      </c>
      <c r="GE196">
        <v>4.96753</v>
      </c>
      <c r="GF196">
        <v>0</v>
      </c>
      <c r="GG196">
        <v>0.872506</v>
      </c>
      <c r="GH196">
        <v>0</v>
      </c>
      <c r="GI196">
        <v>12.7491</v>
      </c>
      <c r="GJ196">
        <v>27.93</v>
      </c>
      <c r="GK196">
        <v>39.3718</v>
      </c>
      <c r="GL196">
        <v>0</v>
      </c>
      <c r="GM196">
        <v>0</v>
      </c>
      <c r="GN196">
        <v>0</v>
      </c>
      <c r="GO196">
        <v>0</v>
      </c>
      <c r="GP196">
        <v>0</v>
      </c>
      <c r="GQ196">
        <v>67.3</v>
      </c>
      <c r="GR196">
        <v>34.475200000000001</v>
      </c>
      <c r="GS196">
        <v>0</v>
      </c>
      <c r="GT196">
        <v>0</v>
      </c>
      <c r="GU196">
        <v>0</v>
      </c>
      <c r="GV196">
        <v>0</v>
      </c>
      <c r="GW196">
        <v>4.2316500000000001</v>
      </c>
      <c r="GX196">
        <v>0</v>
      </c>
      <c r="GY196">
        <v>38.71</v>
      </c>
      <c r="GZ196">
        <v>0</v>
      </c>
      <c r="HA196">
        <v>0</v>
      </c>
      <c r="HB196">
        <v>0</v>
      </c>
      <c r="HC196">
        <v>0</v>
      </c>
      <c r="HD196">
        <v>38.71</v>
      </c>
      <c r="HE196">
        <v>9.2360700000000007E-3</v>
      </c>
      <c r="HF196">
        <v>8.4413900000000002</v>
      </c>
      <c r="HG196">
        <v>6.2962100000000003</v>
      </c>
      <c r="HH196">
        <v>0</v>
      </c>
      <c r="HI196">
        <v>5.70178E-2</v>
      </c>
      <c r="HJ196">
        <v>2.7927200000000001</v>
      </c>
      <c r="HK196">
        <v>12.7491</v>
      </c>
      <c r="HL196">
        <v>30.35</v>
      </c>
      <c r="HM196">
        <v>39.3718</v>
      </c>
      <c r="HN196">
        <v>0</v>
      </c>
      <c r="HO196">
        <v>0</v>
      </c>
      <c r="HP196">
        <v>0</v>
      </c>
      <c r="HQ196">
        <v>0</v>
      </c>
      <c r="HR196">
        <v>0</v>
      </c>
      <c r="HS196">
        <v>69.72</v>
      </c>
      <c r="HT196">
        <v>37.899500000000003</v>
      </c>
      <c r="HU196">
        <v>0</v>
      </c>
      <c r="HV196">
        <v>0</v>
      </c>
      <c r="HW196">
        <v>0</v>
      </c>
      <c r="HX196">
        <v>0</v>
      </c>
      <c r="HY196">
        <v>0</v>
      </c>
      <c r="HZ196">
        <v>0</v>
      </c>
      <c r="IA196">
        <v>37.9</v>
      </c>
      <c r="IB196">
        <v>0</v>
      </c>
      <c r="IC196">
        <v>0</v>
      </c>
      <c r="ID196">
        <v>0</v>
      </c>
      <c r="IE196">
        <v>0</v>
      </c>
      <c r="IF196">
        <v>37.9</v>
      </c>
    </row>
    <row r="197" spans="1:240" x14ac:dyDescent="0.3">
      <c r="A197" s="67">
        <v>43887.459247685183</v>
      </c>
      <c r="B197" t="s">
        <v>402</v>
      </c>
      <c r="C197" t="s">
        <v>402</v>
      </c>
      <c r="D197" t="s">
        <v>276</v>
      </c>
      <c r="E197">
        <v>53627.8</v>
      </c>
      <c r="F197">
        <v>53627.8</v>
      </c>
      <c r="G197" t="s">
        <v>112</v>
      </c>
      <c r="H197" s="68">
        <v>4.8611111111111112E-2</v>
      </c>
      <c r="I197" t="s">
        <v>118</v>
      </c>
      <c r="J197">
        <v>11.38</v>
      </c>
      <c r="K197" t="s">
        <v>114</v>
      </c>
      <c r="L197" t="s">
        <v>114</v>
      </c>
      <c r="M197" t="s">
        <v>317</v>
      </c>
      <c r="N197">
        <v>9.9713700000000003</v>
      </c>
      <c r="O197">
        <v>78247.399999999994</v>
      </c>
      <c r="P197">
        <v>16305.4</v>
      </c>
      <c r="Q197">
        <v>0</v>
      </c>
      <c r="R197">
        <v>1810.81</v>
      </c>
      <c r="S197">
        <v>0</v>
      </c>
      <c r="T197">
        <v>72497.3</v>
      </c>
      <c r="U197">
        <v>168871</v>
      </c>
      <c r="V197">
        <v>229701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398572</v>
      </c>
      <c r="AC197">
        <v>1532.54</v>
      </c>
      <c r="AD197">
        <v>0</v>
      </c>
      <c r="AE197">
        <v>0</v>
      </c>
      <c r="AF197">
        <v>0</v>
      </c>
      <c r="AG197">
        <v>0</v>
      </c>
      <c r="AH197">
        <v>700.60900000000004</v>
      </c>
      <c r="AI197">
        <v>0</v>
      </c>
      <c r="AJ197">
        <v>2233.14</v>
      </c>
      <c r="AK197">
        <v>0</v>
      </c>
      <c r="AL197">
        <v>0</v>
      </c>
      <c r="AM197">
        <v>0</v>
      </c>
      <c r="AN197">
        <v>0</v>
      </c>
      <c r="AO197">
        <v>2233.14</v>
      </c>
      <c r="AP197">
        <v>0</v>
      </c>
      <c r="AQ197">
        <v>0</v>
      </c>
      <c r="AR197">
        <v>0</v>
      </c>
      <c r="AS197">
        <v>0</v>
      </c>
      <c r="AT197">
        <v>0</v>
      </c>
      <c r="AU197">
        <v>0</v>
      </c>
      <c r="AV197">
        <v>0</v>
      </c>
      <c r="AW197">
        <v>0</v>
      </c>
      <c r="AX197">
        <v>0</v>
      </c>
      <c r="AY197">
        <v>0</v>
      </c>
      <c r="AZ197">
        <v>0</v>
      </c>
      <c r="BA197">
        <v>0</v>
      </c>
      <c r="BB197">
        <v>0</v>
      </c>
      <c r="BC197">
        <v>5.7573100000000004</v>
      </c>
      <c r="BD197">
        <v>53.569200000000002</v>
      </c>
      <c r="BE197">
        <v>8.9088200000000004</v>
      </c>
      <c r="BF197">
        <v>0</v>
      </c>
      <c r="BG197">
        <v>0.82902200000000004</v>
      </c>
      <c r="BH197">
        <v>2.35643</v>
      </c>
      <c r="BI197">
        <v>39.261899999999997</v>
      </c>
      <c r="BJ197">
        <v>110.68300000000001</v>
      </c>
      <c r="BK197">
        <v>123.904</v>
      </c>
      <c r="BL197">
        <v>0</v>
      </c>
      <c r="BM197">
        <v>0</v>
      </c>
      <c r="BN197">
        <v>0</v>
      </c>
      <c r="BO197">
        <v>0</v>
      </c>
      <c r="BP197">
        <v>0</v>
      </c>
      <c r="BQ197">
        <v>234.58600000000001</v>
      </c>
      <c r="BR197">
        <v>226.477</v>
      </c>
      <c r="BS197">
        <v>8.1091599999999993</v>
      </c>
      <c r="BT197">
        <v>0</v>
      </c>
      <c r="BU197">
        <v>0</v>
      </c>
      <c r="BW197">
        <v>0</v>
      </c>
      <c r="BX197">
        <v>0</v>
      </c>
      <c r="BZ197">
        <v>0</v>
      </c>
      <c r="CA197" t="s">
        <v>114</v>
      </c>
      <c r="CB197" t="s">
        <v>114</v>
      </c>
      <c r="CC197" t="s">
        <v>534</v>
      </c>
      <c r="CD197">
        <v>11.106199999999999</v>
      </c>
      <c r="CE197">
        <v>75540.800000000003</v>
      </c>
      <c r="CF197">
        <v>30665.5</v>
      </c>
      <c r="CG197">
        <v>0</v>
      </c>
      <c r="CH197">
        <v>44.5351</v>
      </c>
      <c r="CI197">
        <v>13771.7</v>
      </c>
      <c r="CJ197">
        <v>72497.3</v>
      </c>
      <c r="CK197">
        <v>192531</v>
      </c>
      <c r="CL197">
        <v>229701</v>
      </c>
      <c r="CM197">
        <v>0</v>
      </c>
      <c r="CN197">
        <v>0</v>
      </c>
      <c r="CO197">
        <v>0</v>
      </c>
      <c r="CP197">
        <v>0</v>
      </c>
      <c r="CQ197">
        <v>0</v>
      </c>
      <c r="CR197">
        <v>422232</v>
      </c>
      <c r="CS197">
        <v>1910.66</v>
      </c>
      <c r="CT197">
        <v>0</v>
      </c>
      <c r="CU197">
        <v>0</v>
      </c>
      <c r="CV197">
        <v>0</v>
      </c>
      <c r="CW197">
        <v>0</v>
      </c>
      <c r="CX197">
        <v>0</v>
      </c>
      <c r="CY197">
        <v>0</v>
      </c>
      <c r="CZ197">
        <v>1910.66</v>
      </c>
      <c r="DA197">
        <v>0</v>
      </c>
      <c r="DB197">
        <v>0</v>
      </c>
      <c r="DC197">
        <v>0</v>
      </c>
      <c r="DD197">
        <v>0</v>
      </c>
      <c r="DE197">
        <v>1910.66</v>
      </c>
      <c r="DF197">
        <v>0</v>
      </c>
      <c r="DG197">
        <v>0</v>
      </c>
      <c r="DH197">
        <v>0</v>
      </c>
      <c r="DI197">
        <v>0</v>
      </c>
      <c r="DJ197">
        <v>0</v>
      </c>
      <c r="DK197">
        <v>0</v>
      </c>
      <c r="DL197">
        <v>0</v>
      </c>
      <c r="DM197">
        <v>0</v>
      </c>
      <c r="DN197">
        <v>0</v>
      </c>
      <c r="DO197">
        <v>0</v>
      </c>
      <c r="DP197">
        <v>0</v>
      </c>
      <c r="DQ197">
        <v>0</v>
      </c>
      <c r="DR197">
        <v>0</v>
      </c>
      <c r="DS197">
        <v>7.17394</v>
      </c>
      <c r="DT197">
        <v>51.211300000000001</v>
      </c>
      <c r="DU197">
        <v>17.091999999999999</v>
      </c>
      <c r="DV197">
        <v>0</v>
      </c>
      <c r="DW197">
        <v>2.0396999999999998E-2</v>
      </c>
      <c r="DX197">
        <v>7.3157199999999998</v>
      </c>
      <c r="DY197">
        <v>39.261899999999997</v>
      </c>
      <c r="DZ197">
        <v>122.075</v>
      </c>
      <c r="EA197">
        <v>123.904</v>
      </c>
      <c r="EB197">
        <v>0</v>
      </c>
      <c r="EC197">
        <v>0</v>
      </c>
      <c r="ED197">
        <v>0</v>
      </c>
      <c r="EE197">
        <v>0</v>
      </c>
      <c r="EF197">
        <v>0</v>
      </c>
      <c r="EG197">
        <v>245.97900000000001</v>
      </c>
      <c r="EH197">
        <v>238.81</v>
      </c>
      <c r="EI197">
        <v>7.1688400000000003</v>
      </c>
      <c r="EJ197">
        <v>0</v>
      </c>
      <c r="EK197">
        <v>0</v>
      </c>
      <c r="EM197">
        <v>0</v>
      </c>
      <c r="EN197">
        <v>0</v>
      </c>
      <c r="EP197">
        <v>0</v>
      </c>
      <c r="EQ197" s="69">
        <v>2.3265099999999999E-21</v>
      </c>
      <c r="ER197">
        <v>24.828199999999999</v>
      </c>
      <c r="ES197">
        <v>2.1720299999999999</v>
      </c>
      <c r="ET197">
        <v>0</v>
      </c>
      <c r="EU197" s="69">
        <v>3.55234E-17</v>
      </c>
      <c r="EV197">
        <v>0</v>
      </c>
      <c r="EW197">
        <v>10.330399999999999</v>
      </c>
      <c r="EX197">
        <v>37.330599999999997</v>
      </c>
      <c r="EY197">
        <v>29.569299999999998</v>
      </c>
      <c r="EZ197">
        <v>0</v>
      </c>
      <c r="FA197">
        <v>0</v>
      </c>
      <c r="FB197">
        <v>0</v>
      </c>
      <c r="FC197">
        <v>0</v>
      </c>
      <c r="FD197">
        <v>0</v>
      </c>
      <c r="FE197">
        <v>66.899900000000002</v>
      </c>
      <c r="FF197" s="69">
        <v>3.8962900000000001E-21</v>
      </c>
      <c r="FG197">
        <v>24.183</v>
      </c>
      <c r="FH197">
        <v>3.7858200000000002</v>
      </c>
      <c r="FI197">
        <v>0</v>
      </c>
      <c r="FJ197" s="69">
        <v>7.12883E-19</v>
      </c>
      <c r="FK197">
        <v>1.78037</v>
      </c>
      <c r="FL197">
        <v>10.330399999999999</v>
      </c>
      <c r="FM197">
        <v>40.079599999999999</v>
      </c>
      <c r="FN197">
        <v>29.569299999999998</v>
      </c>
      <c r="FO197">
        <v>0</v>
      </c>
      <c r="FP197">
        <v>0</v>
      </c>
      <c r="FQ197">
        <v>0</v>
      </c>
      <c r="FR197">
        <v>0</v>
      </c>
      <c r="FS197">
        <v>0</v>
      </c>
      <c r="FT197">
        <v>69.648899999999998</v>
      </c>
      <c r="FU197" t="s">
        <v>642</v>
      </c>
      <c r="FV197" t="s">
        <v>622</v>
      </c>
      <c r="FW197" t="s">
        <v>528</v>
      </c>
      <c r="FX197" t="s">
        <v>115</v>
      </c>
      <c r="FY197" t="s">
        <v>530</v>
      </c>
      <c r="FZ197" t="s">
        <v>116</v>
      </c>
      <c r="GA197" t="s">
        <v>600</v>
      </c>
      <c r="GB197" t="s">
        <v>647</v>
      </c>
      <c r="GC197">
        <v>2.3254899999999999E-3</v>
      </c>
      <c r="GD197">
        <v>14.3415</v>
      </c>
      <c r="GE197">
        <v>2.9571700000000001</v>
      </c>
      <c r="GF197">
        <v>0</v>
      </c>
      <c r="GG197">
        <v>0.40873799999999999</v>
      </c>
      <c r="GH197">
        <v>0</v>
      </c>
      <c r="GI197">
        <v>12.7491</v>
      </c>
      <c r="GJ197">
        <v>30.46</v>
      </c>
      <c r="GK197">
        <v>39.3718</v>
      </c>
      <c r="GL197">
        <v>0</v>
      </c>
      <c r="GM197">
        <v>0</v>
      </c>
      <c r="GN197">
        <v>0</v>
      </c>
      <c r="GO197">
        <v>0</v>
      </c>
      <c r="GP197">
        <v>0</v>
      </c>
      <c r="GQ197">
        <v>69.83</v>
      </c>
      <c r="GR197">
        <v>8.1332199999999997</v>
      </c>
      <c r="GS197">
        <v>0</v>
      </c>
      <c r="GT197">
        <v>0</v>
      </c>
      <c r="GU197">
        <v>0</v>
      </c>
      <c r="GV197">
        <v>0</v>
      </c>
      <c r="GW197">
        <v>3.7181500000000001</v>
      </c>
      <c r="GX197">
        <v>0</v>
      </c>
      <c r="GY197">
        <v>11.85</v>
      </c>
      <c r="GZ197">
        <v>0</v>
      </c>
      <c r="HA197">
        <v>0</v>
      </c>
      <c r="HB197">
        <v>0</v>
      </c>
      <c r="HC197">
        <v>0</v>
      </c>
      <c r="HD197">
        <v>11.85</v>
      </c>
      <c r="HE197">
        <v>2.58202E-3</v>
      </c>
      <c r="HF197">
        <v>13.806800000000001</v>
      </c>
      <c r="HG197">
        <v>5.4212800000000003</v>
      </c>
      <c r="HH197">
        <v>0</v>
      </c>
      <c r="HI197">
        <v>1.0285799999999999E-2</v>
      </c>
      <c r="HJ197">
        <v>2.3964699999999999</v>
      </c>
      <c r="HK197">
        <v>12.7491</v>
      </c>
      <c r="HL197">
        <v>34.39</v>
      </c>
      <c r="HM197">
        <v>39.3718</v>
      </c>
      <c r="HN197">
        <v>0</v>
      </c>
      <c r="HO197">
        <v>0</v>
      </c>
      <c r="HP197">
        <v>0</v>
      </c>
      <c r="HQ197">
        <v>0</v>
      </c>
      <c r="HR197">
        <v>0</v>
      </c>
      <c r="HS197">
        <v>73.760000000000005</v>
      </c>
      <c r="HT197">
        <v>10.139900000000001</v>
      </c>
      <c r="HU197">
        <v>0</v>
      </c>
      <c r="HV197">
        <v>0</v>
      </c>
      <c r="HW197">
        <v>0</v>
      </c>
      <c r="HX197">
        <v>0</v>
      </c>
      <c r="HY197">
        <v>0</v>
      </c>
      <c r="HZ197">
        <v>0</v>
      </c>
      <c r="IA197">
        <v>10.14</v>
      </c>
      <c r="IB197">
        <v>0</v>
      </c>
      <c r="IC197">
        <v>0</v>
      </c>
      <c r="ID197">
        <v>0</v>
      </c>
      <c r="IE197">
        <v>0</v>
      </c>
      <c r="IF197">
        <v>10.14</v>
      </c>
    </row>
    <row r="198" spans="1:240" x14ac:dyDescent="0.3">
      <c r="A198" s="67">
        <v>43887.460127314815</v>
      </c>
      <c r="B198" t="s">
        <v>403</v>
      </c>
      <c r="C198" t="s">
        <v>403</v>
      </c>
      <c r="D198" t="s">
        <v>276</v>
      </c>
      <c r="E198">
        <v>53627.8</v>
      </c>
      <c r="F198">
        <v>53627.8</v>
      </c>
      <c r="G198" t="s">
        <v>112</v>
      </c>
      <c r="H198" s="68">
        <v>4.9999999999999996E-2</v>
      </c>
      <c r="I198" t="s">
        <v>113</v>
      </c>
      <c r="J198">
        <v>-30.01</v>
      </c>
      <c r="K198" t="s">
        <v>114</v>
      </c>
      <c r="L198" t="s">
        <v>114</v>
      </c>
      <c r="M198" t="s">
        <v>317</v>
      </c>
      <c r="N198">
        <v>28.413900000000002</v>
      </c>
      <c r="O198">
        <v>135454</v>
      </c>
      <c r="P198">
        <v>17544.900000000001</v>
      </c>
      <c r="Q198">
        <v>0</v>
      </c>
      <c r="R198">
        <v>2980.78</v>
      </c>
      <c r="S198">
        <v>0</v>
      </c>
      <c r="T198">
        <v>72497.3</v>
      </c>
      <c r="U198">
        <v>228505</v>
      </c>
      <c r="V198">
        <v>229701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458207</v>
      </c>
      <c r="AC198">
        <v>4367.03</v>
      </c>
      <c r="AD198">
        <v>0</v>
      </c>
      <c r="AE198">
        <v>0</v>
      </c>
      <c r="AF198">
        <v>0</v>
      </c>
      <c r="AG198">
        <v>0</v>
      </c>
      <c r="AH198">
        <v>700.60900000000004</v>
      </c>
      <c r="AI198">
        <v>0</v>
      </c>
      <c r="AJ198">
        <v>5067.6400000000003</v>
      </c>
      <c r="AK198">
        <v>0</v>
      </c>
      <c r="AL198">
        <v>0</v>
      </c>
      <c r="AM198">
        <v>0</v>
      </c>
      <c r="AN198">
        <v>0</v>
      </c>
      <c r="AO198">
        <v>5067.6400000000003</v>
      </c>
      <c r="AP198">
        <v>0</v>
      </c>
      <c r="AQ198">
        <v>0</v>
      </c>
      <c r="AR198">
        <v>0</v>
      </c>
      <c r="AS198">
        <v>0</v>
      </c>
      <c r="AT198">
        <v>0</v>
      </c>
      <c r="AU198">
        <v>0</v>
      </c>
      <c r="AV198">
        <v>0</v>
      </c>
      <c r="AW198">
        <v>0</v>
      </c>
      <c r="AX198">
        <v>0</v>
      </c>
      <c r="AY198">
        <v>0</v>
      </c>
      <c r="AZ198">
        <v>0</v>
      </c>
      <c r="BA198">
        <v>0</v>
      </c>
      <c r="BB198">
        <v>0</v>
      </c>
      <c r="BC198">
        <v>15.0646</v>
      </c>
      <c r="BD198">
        <v>84.406700000000001</v>
      </c>
      <c r="BE198">
        <v>9.4176199999999994</v>
      </c>
      <c r="BF198">
        <v>0</v>
      </c>
      <c r="BG198">
        <v>1.5732999999999999</v>
      </c>
      <c r="BH198">
        <v>2.35643</v>
      </c>
      <c r="BI198">
        <v>39.261899999999997</v>
      </c>
      <c r="BJ198">
        <v>152.08099999999999</v>
      </c>
      <c r="BK198">
        <v>123.904</v>
      </c>
      <c r="BL198">
        <v>0</v>
      </c>
      <c r="BM198">
        <v>0</v>
      </c>
      <c r="BN198">
        <v>0</v>
      </c>
      <c r="BO198">
        <v>0</v>
      </c>
      <c r="BP198">
        <v>0</v>
      </c>
      <c r="BQ198">
        <v>275.98399999999998</v>
      </c>
      <c r="BR198">
        <v>258.577</v>
      </c>
      <c r="BS198">
        <v>17.407599999999999</v>
      </c>
      <c r="BT198">
        <v>0</v>
      </c>
      <c r="BU198">
        <v>0</v>
      </c>
      <c r="BW198">
        <v>0</v>
      </c>
      <c r="BX198">
        <v>0</v>
      </c>
      <c r="BZ198">
        <v>0</v>
      </c>
      <c r="CA198" t="s">
        <v>114</v>
      </c>
      <c r="CB198" t="s">
        <v>114</v>
      </c>
      <c r="CC198" t="s">
        <v>534</v>
      </c>
      <c r="CD198">
        <v>11.106199999999999</v>
      </c>
      <c r="CE198">
        <v>75540.800000000003</v>
      </c>
      <c r="CF198">
        <v>30665.5</v>
      </c>
      <c r="CG198">
        <v>0</v>
      </c>
      <c r="CH198">
        <v>44.5351</v>
      </c>
      <c r="CI198">
        <v>13771.7</v>
      </c>
      <c r="CJ198">
        <v>72497.3</v>
      </c>
      <c r="CK198">
        <v>192531</v>
      </c>
      <c r="CL198">
        <v>229701</v>
      </c>
      <c r="CM198">
        <v>0</v>
      </c>
      <c r="CN198">
        <v>0</v>
      </c>
      <c r="CO198">
        <v>0</v>
      </c>
      <c r="CP198">
        <v>0</v>
      </c>
      <c r="CQ198">
        <v>0</v>
      </c>
      <c r="CR198">
        <v>422232</v>
      </c>
      <c r="CS198">
        <v>1910.66</v>
      </c>
      <c r="CT198">
        <v>0</v>
      </c>
      <c r="CU198">
        <v>0</v>
      </c>
      <c r="CV198">
        <v>0</v>
      </c>
      <c r="CW198">
        <v>0</v>
      </c>
      <c r="CX198">
        <v>0</v>
      </c>
      <c r="CY198">
        <v>0</v>
      </c>
      <c r="CZ198">
        <v>1910.66</v>
      </c>
      <c r="DA198">
        <v>0</v>
      </c>
      <c r="DB198">
        <v>0</v>
      </c>
      <c r="DC198">
        <v>0</v>
      </c>
      <c r="DD198">
        <v>0</v>
      </c>
      <c r="DE198">
        <v>1910.66</v>
      </c>
      <c r="DF198">
        <v>0</v>
      </c>
      <c r="DG198">
        <v>0</v>
      </c>
      <c r="DH198">
        <v>0</v>
      </c>
      <c r="DI198">
        <v>0</v>
      </c>
      <c r="DJ198">
        <v>0</v>
      </c>
      <c r="DK198">
        <v>0</v>
      </c>
      <c r="DL198">
        <v>0</v>
      </c>
      <c r="DM198">
        <v>0</v>
      </c>
      <c r="DN198">
        <v>0</v>
      </c>
      <c r="DO198">
        <v>0</v>
      </c>
      <c r="DP198">
        <v>0</v>
      </c>
      <c r="DQ198">
        <v>0</v>
      </c>
      <c r="DR198">
        <v>0</v>
      </c>
      <c r="DS198">
        <v>7.17394</v>
      </c>
      <c r="DT198">
        <v>51.211300000000001</v>
      </c>
      <c r="DU198">
        <v>17.091999999999999</v>
      </c>
      <c r="DV198">
        <v>0</v>
      </c>
      <c r="DW198">
        <v>2.0396999999999998E-2</v>
      </c>
      <c r="DX198">
        <v>7.3157199999999998</v>
      </c>
      <c r="DY198">
        <v>39.261899999999997</v>
      </c>
      <c r="DZ198">
        <v>122.075</v>
      </c>
      <c r="EA198">
        <v>123.904</v>
      </c>
      <c r="EB198">
        <v>0</v>
      </c>
      <c r="EC198">
        <v>0</v>
      </c>
      <c r="ED198">
        <v>0</v>
      </c>
      <c r="EE198">
        <v>0</v>
      </c>
      <c r="EF198">
        <v>0</v>
      </c>
      <c r="EG198">
        <v>245.97900000000001</v>
      </c>
      <c r="EH198">
        <v>238.81</v>
      </c>
      <c r="EI198">
        <v>7.1688400000000003</v>
      </c>
      <c r="EJ198">
        <v>0</v>
      </c>
      <c r="EK198">
        <v>0</v>
      </c>
      <c r="EM198">
        <v>0</v>
      </c>
      <c r="EN198">
        <v>0</v>
      </c>
      <c r="EP198">
        <v>0</v>
      </c>
      <c r="EQ198">
        <v>5.1428599999999997E-4</v>
      </c>
      <c r="ER198">
        <v>38.383499999999998</v>
      </c>
      <c r="ES198">
        <v>2.6047199999999999</v>
      </c>
      <c r="ET198">
        <v>0</v>
      </c>
      <c r="EU198">
        <v>0.47447800000000001</v>
      </c>
      <c r="EV198">
        <v>0</v>
      </c>
      <c r="EW198">
        <v>10.330399999999999</v>
      </c>
      <c r="EX198">
        <v>51.793599999999998</v>
      </c>
      <c r="EY198">
        <v>29.569299999999998</v>
      </c>
      <c r="EZ198">
        <v>0</v>
      </c>
      <c r="FA198">
        <v>0</v>
      </c>
      <c r="FB198">
        <v>0</v>
      </c>
      <c r="FC198">
        <v>0</v>
      </c>
      <c r="FD198">
        <v>0</v>
      </c>
      <c r="FE198">
        <v>81.362899999999996</v>
      </c>
      <c r="FF198" s="69">
        <v>3.8962900000000001E-21</v>
      </c>
      <c r="FG198">
        <v>24.183</v>
      </c>
      <c r="FH198">
        <v>3.7858200000000002</v>
      </c>
      <c r="FI198">
        <v>0</v>
      </c>
      <c r="FJ198" s="69">
        <v>7.12883E-19</v>
      </c>
      <c r="FK198">
        <v>1.78037</v>
      </c>
      <c r="FL198">
        <v>10.330399999999999</v>
      </c>
      <c r="FM198">
        <v>40.079599999999999</v>
      </c>
      <c r="FN198">
        <v>29.569299999999998</v>
      </c>
      <c r="FO198">
        <v>0</v>
      </c>
      <c r="FP198">
        <v>0</v>
      </c>
      <c r="FQ198">
        <v>0</v>
      </c>
      <c r="FR198">
        <v>0</v>
      </c>
      <c r="FS198">
        <v>0</v>
      </c>
      <c r="FT198">
        <v>69.648899999999998</v>
      </c>
      <c r="FU198" t="s">
        <v>642</v>
      </c>
      <c r="FV198" t="s">
        <v>622</v>
      </c>
      <c r="FW198" t="s">
        <v>528</v>
      </c>
      <c r="FX198" t="s">
        <v>115</v>
      </c>
      <c r="FY198" t="s">
        <v>530</v>
      </c>
      <c r="FZ198" t="s">
        <v>116</v>
      </c>
      <c r="GA198" t="s">
        <v>600</v>
      </c>
      <c r="GB198" t="s">
        <v>647</v>
      </c>
      <c r="GC198">
        <v>6.6122500000000001E-3</v>
      </c>
      <c r="GD198">
        <v>25.287500000000001</v>
      </c>
      <c r="GE198">
        <v>3.3012000000000001</v>
      </c>
      <c r="GF198">
        <v>0</v>
      </c>
      <c r="GG198">
        <v>0.68261099999999997</v>
      </c>
      <c r="GH198">
        <v>0</v>
      </c>
      <c r="GI198">
        <v>12.7491</v>
      </c>
      <c r="GJ198">
        <v>42.03</v>
      </c>
      <c r="GK198">
        <v>39.3718</v>
      </c>
      <c r="GL198">
        <v>0</v>
      </c>
      <c r="GM198">
        <v>0</v>
      </c>
      <c r="GN198">
        <v>0</v>
      </c>
      <c r="GO198">
        <v>0</v>
      </c>
      <c r="GP198">
        <v>0</v>
      </c>
      <c r="GQ198">
        <v>81.400000000000006</v>
      </c>
      <c r="GR198">
        <v>23.175999999999998</v>
      </c>
      <c r="GS198">
        <v>0</v>
      </c>
      <c r="GT198">
        <v>0</v>
      </c>
      <c r="GU198">
        <v>0</v>
      </c>
      <c r="GV198">
        <v>0</v>
      </c>
      <c r="GW198">
        <v>3.7181600000000001</v>
      </c>
      <c r="GX198">
        <v>0</v>
      </c>
      <c r="GY198">
        <v>26.9</v>
      </c>
      <c r="GZ198">
        <v>0</v>
      </c>
      <c r="HA198">
        <v>0</v>
      </c>
      <c r="HB198">
        <v>0</v>
      </c>
      <c r="HC198">
        <v>0</v>
      </c>
      <c r="HD198">
        <v>26.9</v>
      </c>
      <c r="HE198">
        <v>2.58202E-3</v>
      </c>
      <c r="HF198">
        <v>13.806800000000001</v>
      </c>
      <c r="HG198">
        <v>5.4212800000000003</v>
      </c>
      <c r="HH198">
        <v>0</v>
      </c>
      <c r="HI198">
        <v>1.0285799999999999E-2</v>
      </c>
      <c r="HJ198">
        <v>2.3964699999999999</v>
      </c>
      <c r="HK198">
        <v>12.7491</v>
      </c>
      <c r="HL198">
        <v>34.39</v>
      </c>
      <c r="HM198">
        <v>39.3718</v>
      </c>
      <c r="HN198">
        <v>0</v>
      </c>
      <c r="HO198">
        <v>0</v>
      </c>
      <c r="HP198">
        <v>0</v>
      </c>
      <c r="HQ198">
        <v>0</v>
      </c>
      <c r="HR198">
        <v>0</v>
      </c>
      <c r="HS198">
        <v>73.760000000000005</v>
      </c>
      <c r="HT198">
        <v>10.139900000000001</v>
      </c>
      <c r="HU198">
        <v>0</v>
      </c>
      <c r="HV198">
        <v>0</v>
      </c>
      <c r="HW198">
        <v>0</v>
      </c>
      <c r="HX198">
        <v>0</v>
      </c>
      <c r="HY198">
        <v>0</v>
      </c>
      <c r="HZ198">
        <v>0</v>
      </c>
      <c r="IA198">
        <v>10.14</v>
      </c>
      <c r="IB198">
        <v>0</v>
      </c>
      <c r="IC198">
        <v>0</v>
      </c>
      <c r="ID198">
        <v>0</v>
      </c>
      <c r="IE198">
        <v>0</v>
      </c>
      <c r="IF198">
        <v>10.14</v>
      </c>
    </row>
    <row r="199" spans="1:240" x14ac:dyDescent="0.3">
      <c r="A199" s="67">
        <v>43887.460949074077</v>
      </c>
      <c r="B199" t="s">
        <v>404</v>
      </c>
      <c r="C199" t="s">
        <v>404</v>
      </c>
      <c r="D199" t="s">
        <v>276</v>
      </c>
      <c r="E199">
        <v>53627.8</v>
      </c>
      <c r="F199">
        <v>53627.8</v>
      </c>
      <c r="G199" t="s">
        <v>112</v>
      </c>
      <c r="H199" s="68">
        <v>4.7916666666666663E-2</v>
      </c>
      <c r="I199" t="s">
        <v>118</v>
      </c>
      <c r="J199">
        <v>7.86</v>
      </c>
      <c r="K199" t="s">
        <v>114</v>
      </c>
      <c r="L199" t="s">
        <v>114</v>
      </c>
      <c r="M199" t="s">
        <v>317</v>
      </c>
      <c r="N199">
        <v>9.7936399999999999</v>
      </c>
      <c r="O199">
        <v>78754.600000000006</v>
      </c>
      <c r="P199">
        <v>22439.7</v>
      </c>
      <c r="Q199">
        <v>0</v>
      </c>
      <c r="R199">
        <v>1803.14</v>
      </c>
      <c r="S199">
        <v>0</v>
      </c>
      <c r="T199">
        <v>72497.3</v>
      </c>
      <c r="U199">
        <v>175505</v>
      </c>
      <c r="V199">
        <v>229701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405206</v>
      </c>
      <c r="AC199">
        <v>1505.22</v>
      </c>
      <c r="AD199">
        <v>0</v>
      </c>
      <c r="AE199">
        <v>0</v>
      </c>
      <c r="AF199">
        <v>0</v>
      </c>
      <c r="AG199">
        <v>0</v>
      </c>
      <c r="AH199">
        <v>700.60900000000004</v>
      </c>
      <c r="AI199">
        <v>0</v>
      </c>
      <c r="AJ199">
        <v>2205.83</v>
      </c>
      <c r="AK199">
        <v>0</v>
      </c>
      <c r="AL199">
        <v>0</v>
      </c>
      <c r="AM199">
        <v>0</v>
      </c>
      <c r="AN199">
        <v>0</v>
      </c>
      <c r="AO199">
        <v>2205.83</v>
      </c>
      <c r="AP199">
        <v>0</v>
      </c>
      <c r="AQ199">
        <v>0</v>
      </c>
      <c r="AR199">
        <v>0</v>
      </c>
      <c r="AS199">
        <v>0</v>
      </c>
      <c r="AT199">
        <v>0</v>
      </c>
      <c r="AU199">
        <v>0</v>
      </c>
      <c r="AV199">
        <v>0</v>
      </c>
      <c r="AW199">
        <v>0</v>
      </c>
      <c r="AX199">
        <v>0</v>
      </c>
      <c r="AY199">
        <v>0</v>
      </c>
      <c r="AZ199">
        <v>0</v>
      </c>
      <c r="BA199">
        <v>0</v>
      </c>
      <c r="BB199">
        <v>0</v>
      </c>
      <c r="BC199">
        <v>5.6543200000000002</v>
      </c>
      <c r="BD199">
        <v>53.848700000000001</v>
      </c>
      <c r="BE199">
        <v>12.2597</v>
      </c>
      <c r="BF199">
        <v>0</v>
      </c>
      <c r="BG199">
        <v>0.82564199999999999</v>
      </c>
      <c r="BH199">
        <v>2.35643</v>
      </c>
      <c r="BI199">
        <v>39.261899999999997</v>
      </c>
      <c r="BJ199">
        <v>114.20699999999999</v>
      </c>
      <c r="BK199">
        <v>123.904</v>
      </c>
      <c r="BL199">
        <v>0</v>
      </c>
      <c r="BM199">
        <v>0</v>
      </c>
      <c r="BN199">
        <v>0</v>
      </c>
      <c r="BO199">
        <v>0</v>
      </c>
      <c r="BP199">
        <v>0</v>
      </c>
      <c r="BQ199">
        <v>238.11</v>
      </c>
      <c r="BR199">
        <v>230.10400000000001</v>
      </c>
      <c r="BS199">
        <v>8.0062499999999996</v>
      </c>
      <c r="BT199">
        <v>0</v>
      </c>
      <c r="BU199">
        <v>0</v>
      </c>
      <c r="BW199">
        <v>0</v>
      </c>
      <c r="BX199">
        <v>0</v>
      </c>
      <c r="BZ199">
        <v>0</v>
      </c>
      <c r="CA199" t="s">
        <v>114</v>
      </c>
      <c r="CB199" t="s">
        <v>114</v>
      </c>
      <c r="CC199" t="s">
        <v>534</v>
      </c>
      <c r="CD199">
        <v>11.106199999999999</v>
      </c>
      <c r="CE199">
        <v>75540.800000000003</v>
      </c>
      <c r="CF199">
        <v>30665.5</v>
      </c>
      <c r="CG199">
        <v>0</v>
      </c>
      <c r="CH199">
        <v>44.5351</v>
      </c>
      <c r="CI199">
        <v>13771.7</v>
      </c>
      <c r="CJ199">
        <v>72497.3</v>
      </c>
      <c r="CK199">
        <v>192531</v>
      </c>
      <c r="CL199">
        <v>229701</v>
      </c>
      <c r="CM199">
        <v>0</v>
      </c>
      <c r="CN199">
        <v>0</v>
      </c>
      <c r="CO199">
        <v>0</v>
      </c>
      <c r="CP199">
        <v>0</v>
      </c>
      <c r="CQ199">
        <v>0</v>
      </c>
      <c r="CR199">
        <v>422232</v>
      </c>
      <c r="CS199">
        <v>1910.66</v>
      </c>
      <c r="CT199">
        <v>0</v>
      </c>
      <c r="CU199">
        <v>0</v>
      </c>
      <c r="CV199">
        <v>0</v>
      </c>
      <c r="CW199">
        <v>0</v>
      </c>
      <c r="CX199">
        <v>0</v>
      </c>
      <c r="CY199">
        <v>0</v>
      </c>
      <c r="CZ199">
        <v>1910.66</v>
      </c>
      <c r="DA199">
        <v>0</v>
      </c>
      <c r="DB199">
        <v>0</v>
      </c>
      <c r="DC199">
        <v>0</v>
      </c>
      <c r="DD199">
        <v>0</v>
      </c>
      <c r="DE199">
        <v>1910.66</v>
      </c>
      <c r="DF199">
        <v>0</v>
      </c>
      <c r="DG199">
        <v>0</v>
      </c>
      <c r="DH199">
        <v>0</v>
      </c>
      <c r="DI199">
        <v>0</v>
      </c>
      <c r="DJ199">
        <v>0</v>
      </c>
      <c r="DK199">
        <v>0</v>
      </c>
      <c r="DL199">
        <v>0</v>
      </c>
      <c r="DM199">
        <v>0</v>
      </c>
      <c r="DN199">
        <v>0</v>
      </c>
      <c r="DO199">
        <v>0</v>
      </c>
      <c r="DP199">
        <v>0</v>
      </c>
      <c r="DQ199">
        <v>0</v>
      </c>
      <c r="DR199">
        <v>0</v>
      </c>
      <c r="DS199">
        <v>7.17394</v>
      </c>
      <c r="DT199">
        <v>51.211300000000001</v>
      </c>
      <c r="DU199">
        <v>17.091999999999999</v>
      </c>
      <c r="DV199">
        <v>0</v>
      </c>
      <c r="DW199">
        <v>2.0396999999999998E-2</v>
      </c>
      <c r="DX199">
        <v>7.3157199999999998</v>
      </c>
      <c r="DY199">
        <v>39.261899999999997</v>
      </c>
      <c r="DZ199">
        <v>122.075</v>
      </c>
      <c r="EA199">
        <v>123.904</v>
      </c>
      <c r="EB199">
        <v>0</v>
      </c>
      <c r="EC199">
        <v>0</v>
      </c>
      <c r="ED199">
        <v>0</v>
      </c>
      <c r="EE199">
        <v>0</v>
      </c>
      <c r="EF199">
        <v>0</v>
      </c>
      <c r="EG199">
        <v>245.97900000000001</v>
      </c>
      <c r="EH199">
        <v>238.81</v>
      </c>
      <c r="EI199">
        <v>7.1688400000000003</v>
      </c>
      <c r="EJ199">
        <v>0</v>
      </c>
      <c r="EK199">
        <v>0</v>
      </c>
      <c r="EM199">
        <v>0</v>
      </c>
      <c r="EN199">
        <v>0</v>
      </c>
      <c r="EP199">
        <v>0</v>
      </c>
      <c r="EQ199" s="69">
        <v>2.29417E-21</v>
      </c>
      <c r="ER199">
        <v>24.9605</v>
      </c>
      <c r="ES199">
        <v>2.9883899999999999</v>
      </c>
      <c r="ET199">
        <v>0</v>
      </c>
      <c r="EU199" s="69">
        <v>3.55234E-17</v>
      </c>
      <c r="EV199">
        <v>0</v>
      </c>
      <c r="EW199">
        <v>10.330399999999999</v>
      </c>
      <c r="EX199">
        <v>38.279200000000003</v>
      </c>
      <c r="EY199">
        <v>29.569299999999998</v>
      </c>
      <c r="EZ199">
        <v>0</v>
      </c>
      <c r="FA199">
        <v>0</v>
      </c>
      <c r="FB199">
        <v>0</v>
      </c>
      <c r="FC199">
        <v>0</v>
      </c>
      <c r="FD199">
        <v>0</v>
      </c>
      <c r="FE199">
        <v>67.848500000000001</v>
      </c>
      <c r="FF199" s="69">
        <v>3.8962900000000001E-21</v>
      </c>
      <c r="FG199">
        <v>24.183</v>
      </c>
      <c r="FH199">
        <v>3.7858200000000002</v>
      </c>
      <c r="FI199">
        <v>0</v>
      </c>
      <c r="FJ199" s="69">
        <v>7.12883E-19</v>
      </c>
      <c r="FK199">
        <v>1.78037</v>
      </c>
      <c r="FL199">
        <v>10.330399999999999</v>
      </c>
      <c r="FM199">
        <v>40.079599999999999</v>
      </c>
      <c r="FN199">
        <v>29.569299999999998</v>
      </c>
      <c r="FO199">
        <v>0</v>
      </c>
      <c r="FP199">
        <v>0</v>
      </c>
      <c r="FQ199">
        <v>0</v>
      </c>
      <c r="FR199">
        <v>0</v>
      </c>
      <c r="FS199">
        <v>0</v>
      </c>
      <c r="FT199">
        <v>69.648899999999998</v>
      </c>
      <c r="FU199" t="s">
        <v>642</v>
      </c>
      <c r="FV199" t="s">
        <v>622</v>
      </c>
      <c r="FW199" t="s">
        <v>528</v>
      </c>
      <c r="FX199" t="s">
        <v>115</v>
      </c>
      <c r="FY199" t="s">
        <v>530</v>
      </c>
      <c r="FZ199" t="s">
        <v>116</v>
      </c>
      <c r="GA199" t="s">
        <v>600</v>
      </c>
      <c r="GB199" t="s">
        <v>647</v>
      </c>
      <c r="GC199">
        <v>2.2850399999999999E-3</v>
      </c>
      <c r="GD199">
        <v>14.3651</v>
      </c>
      <c r="GE199">
        <v>4.0696599999999998</v>
      </c>
      <c r="GF199">
        <v>0</v>
      </c>
      <c r="GG199">
        <v>0.40757700000000002</v>
      </c>
      <c r="GH199">
        <v>0</v>
      </c>
      <c r="GI199">
        <v>12.7491</v>
      </c>
      <c r="GJ199">
        <v>31.6</v>
      </c>
      <c r="GK199">
        <v>39.3718</v>
      </c>
      <c r="GL199">
        <v>0</v>
      </c>
      <c r="GM199">
        <v>0</v>
      </c>
      <c r="GN199">
        <v>0</v>
      </c>
      <c r="GO199">
        <v>0</v>
      </c>
      <c r="GP199">
        <v>0</v>
      </c>
      <c r="GQ199">
        <v>70.97</v>
      </c>
      <c r="GR199">
        <v>7.9882499999999999</v>
      </c>
      <c r="GS199">
        <v>0</v>
      </c>
      <c r="GT199">
        <v>0</v>
      </c>
      <c r="GU199">
        <v>0</v>
      </c>
      <c r="GV199">
        <v>0</v>
      </c>
      <c r="GW199">
        <v>3.7181500000000001</v>
      </c>
      <c r="GX199">
        <v>0</v>
      </c>
      <c r="GY199">
        <v>11.71</v>
      </c>
      <c r="GZ199">
        <v>0</v>
      </c>
      <c r="HA199">
        <v>0</v>
      </c>
      <c r="HB199">
        <v>0</v>
      </c>
      <c r="HC199">
        <v>0</v>
      </c>
      <c r="HD199">
        <v>11.71</v>
      </c>
      <c r="HE199">
        <v>2.58202E-3</v>
      </c>
      <c r="HF199">
        <v>13.806800000000001</v>
      </c>
      <c r="HG199">
        <v>5.4212800000000003</v>
      </c>
      <c r="HH199">
        <v>0</v>
      </c>
      <c r="HI199">
        <v>1.0285799999999999E-2</v>
      </c>
      <c r="HJ199">
        <v>2.3964699999999999</v>
      </c>
      <c r="HK199">
        <v>12.7491</v>
      </c>
      <c r="HL199">
        <v>34.39</v>
      </c>
      <c r="HM199">
        <v>39.3718</v>
      </c>
      <c r="HN199">
        <v>0</v>
      </c>
      <c r="HO199">
        <v>0</v>
      </c>
      <c r="HP199">
        <v>0</v>
      </c>
      <c r="HQ199">
        <v>0</v>
      </c>
      <c r="HR199">
        <v>0</v>
      </c>
      <c r="HS199">
        <v>73.760000000000005</v>
      </c>
      <c r="HT199">
        <v>10.139900000000001</v>
      </c>
      <c r="HU199">
        <v>0</v>
      </c>
      <c r="HV199">
        <v>0</v>
      </c>
      <c r="HW199">
        <v>0</v>
      </c>
      <c r="HX199">
        <v>0</v>
      </c>
      <c r="HY199">
        <v>0</v>
      </c>
      <c r="HZ199">
        <v>0</v>
      </c>
      <c r="IA199">
        <v>10.14</v>
      </c>
      <c r="IB199">
        <v>0</v>
      </c>
      <c r="IC199">
        <v>0</v>
      </c>
      <c r="ID199">
        <v>0</v>
      </c>
      <c r="IE199">
        <v>0</v>
      </c>
      <c r="IF199">
        <v>10.14</v>
      </c>
    </row>
    <row r="200" spans="1:240" x14ac:dyDescent="0.3">
      <c r="A200" s="67">
        <v>43887.462025462963</v>
      </c>
      <c r="B200" t="s">
        <v>405</v>
      </c>
      <c r="C200" t="s">
        <v>405</v>
      </c>
      <c r="D200" t="s">
        <v>278</v>
      </c>
      <c r="E200">
        <v>53627.8</v>
      </c>
      <c r="F200">
        <v>53627.8</v>
      </c>
      <c r="G200" t="s">
        <v>112</v>
      </c>
      <c r="H200" s="68">
        <v>6.1805555555555558E-2</v>
      </c>
      <c r="I200" t="s">
        <v>118</v>
      </c>
      <c r="J200">
        <v>9.01</v>
      </c>
      <c r="K200" t="s">
        <v>114</v>
      </c>
      <c r="L200" t="s">
        <v>114</v>
      </c>
      <c r="M200" t="s">
        <v>149</v>
      </c>
      <c r="N200">
        <v>43.531999999999996</v>
      </c>
      <c r="O200">
        <v>45200.6</v>
      </c>
      <c r="P200">
        <v>25657.8</v>
      </c>
      <c r="Q200">
        <v>0</v>
      </c>
      <c r="R200">
        <v>3922.43</v>
      </c>
      <c r="S200">
        <v>0</v>
      </c>
      <c r="T200">
        <v>72497.3</v>
      </c>
      <c r="U200">
        <v>147322</v>
      </c>
      <c r="V200">
        <v>229701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377023</v>
      </c>
      <c r="AC200">
        <v>6690.56</v>
      </c>
      <c r="AD200">
        <v>0</v>
      </c>
      <c r="AE200">
        <v>0</v>
      </c>
      <c r="AF200">
        <v>0</v>
      </c>
      <c r="AG200">
        <v>0</v>
      </c>
      <c r="AH200">
        <v>797.36699999999996</v>
      </c>
      <c r="AI200">
        <v>0</v>
      </c>
      <c r="AJ200">
        <v>7487.92</v>
      </c>
      <c r="AK200">
        <v>0</v>
      </c>
      <c r="AL200">
        <v>0</v>
      </c>
      <c r="AM200">
        <v>0</v>
      </c>
      <c r="AN200">
        <v>0</v>
      </c>
      <c r="AO200">
        <v>7487.92</v>
      </c>
      <c r="AP200">
        <v>0</v>
      </c>
      <c r="AQ200">
        <v>0</v>
      </c>
      <c r="AR200">
        <v>0</v>
      </c>
      <c r="AS200">
        <v>0</v>
      </c>
      <c r="AT200">
        <v>0</v>
      </c>
      <c r="AU200">
        <v>0</v>
      </c>
      <c r="AV200">
        <v>0</v>
      </c>
      <c r="AW200">
        <v>0</v>
      </c>
      <c r="AX200">
        <v>0</v>
      </c>
      <c r="AY200">
        <v>0</v>
      </c>
      <c r="AZ200">
        <v>0</v>
      </c>
      <c r="BA200">
        <v>0</v>
      </c>
      <c r="BB200">
        <v>0</v>
      </c>
      <c r="BC200">
        <v>24.795400000000001</v>
      </c>
      <c r="BD200">
        <v>26.597200000000001</v>
      </c>
      <c r="BE200">
        <v>13.2873</v>
      </c>
      <c r="BF200">
        <v>0</v>
      </c>
      <c r="BG200">
        <v>2.0477599999999998</v>
      </c>
      <c r="BH200">
        <v>2.6873100000000001</v>
      </c>
      <c r="BI200">
        <v>36.838299999999997</v>
      </c>
      <c r="BJ200">
        <v>106.253</v>
      </c>
      <c r="BK200">
        <v>114.872</v>
      </c>
      <c r="BL200">
        <v>0</v>
      </c>
      <c r="BM200">
        <v>0</v>
      </c>
      <c r="BN200">
        <v>0</v>
      </c>
      <c r="BO200">
        <v>0</v>
      </c>
      <c r="BP200">
        <v>0</v>
      </c>
      <c r="BQ200">
        <v>221.125</v>
      </c>
      <c r="BR200">
        <v>193.667</v>
      </c>
      <c r="BS200">
        <v>27.458500000000001</v>
      </c>
      <c r="BT200">
        <v>0</v>
      </c>
      <c r="BU200">
        <v>90.25</v>
      </c>
      <c r="BV200" t="s">
        <v>141</v>
      </c>
      <c r="BW200">
        <v>0</v>
      </c>
      <c r="BX200">
        <v>0</v>
      </c>
      <c r="BZ200">
        <v>0</v>
      </c>
      <c r="CA200" t="s">
        <v>114</v>
      </c>
      <c r="CB200" t="s">
        <v>114</v>
      </c>
      <c r="CC200" t="s">
        <v>556</v>
      </c>
      <c r="CD200">
        <v>45.120399999999997</v>
      </c>
      <c r="CE200">
        <v>41723.1</v>
      </c>
      <c r="CF200">
        <v>35257.199999999997</v>
      </c>
      <c r="CG200">
        <v>0</v>
      </c>
      <c r="CH200">
        <v>252.43899999999999</v>
      </c>
      <c r="CI200">
        <v>16125.5</v>
      </c>
      <c r="CJ200">
        <v>72497.3</v>
      </c>
      <c r="CK200">
        <v>165901</v>
      </c>
      <c r="CL200">
        <v>229701</v>
      </c>
      <c r="CM200">
        <v>0</v>
      </c>
      <c r="CN200">
        <v>0</v>
      </c>
      <c r="CO200">
        <v>0</v>
      </c>
      <c r="CP200">
        <v>0</v>
      </c>
      <c r="CQ200">
        <v>0</v>
      </c>
      <c r="CR200">
        <v>395602</v>
      </c>
      <c r="CS200">
        <v>7372.52</v>
      </c>
      <c r="CT200">
        <v>0</v>
      </c>
      <c r="CU200">
        <v>0</v>
      </c>
      <c r="CV200">
        <v>0</v>
      </c>
      <c r="CW200">
        <v>0</v>
      </c>
      <c r="CX200">
        <v>0</v>
      </c>
      <c r="CY200">
        <v>0</v>
      </c>
      <c r="CZ200">
        <v>7372.52</v>
      </c>
      <c r="DA200">
        <v>0</v>
      </c>
      <c r="DB200">
        <v>0</v>
      </c>
      <c r="DC200">
        <v>0</v>
      </c>
      <c r="DD200">
        <v>0</v>
      </c>
      <c r="DE200">
        <v>7372.52</v>
      </c>
      <c r="DF200">
        <v>0</v>
      </c>
      <c r="DG200">
        <v>0</v>
      </c>
      <c r="DH200">
        <v>0</v>
      </c>
      <c r="DI200">
        <v>0</v>
      </c>
      <c r="DJ200">
        <v>0</v>
      </c>
      <c r="DK200">
        <v>0</v>
      </c>
      <c r="DL200">
        <v>0</v>
      </c>
      <c r="DM200">
        <v>0</v>
      </c>
      <c r="DN200">
        <v>0</v>
      </c>
      <c r="DO200">
        <v>0</v>
      </c>
      <c r="DP200">
        <v>0</v>
      </c>
      <c r="DQ200">
        <v>0</v>
      </c>
      <c r="DR200">
        <v>0</v>
      </c>
      <c r="DS200">
        <v>27.246400000000001</v>
      </c>
      <c r="DT200">
        <v>24.705300000000001</v>
      </c>
      <c r="DU200">
        <v>18.168099999999999</v>
      </c>
      <c r="DV200">
        <v>0</v>
      </c>
      <c r="DW200">
        <v>0.13942599999999999</v>
      </c>
      <c r="DX200">
        <v>8.1691400000000005</v>
      </c>
      <c r="DY200">
        <v>36.838299999999997</v>
      </c>
      <c r="DZ200">
        <v>115.267</v>
      </c>
      <c r="EA200">
        <v>114.872</v>
      </c>
      <c r="EB200">
        <v>0</v>
      </c>
      <c r="EC200">
        <v>0</v>
      </c>
      <c r="ED200">
        <v>0</v>
      </c>
      <c r="EE200">
        <v>0</v>
      </c>
      <c r="EF200">
        <v>0</v>
      </c>
      <c r="EG200">
        <v>230.13900000000001</v>
      </c>
      <c r="EH200">
        <v>202.917</v>
      </c>
      <c r="EI200">
        <v>27.221299999999999</v>
      </c>
      <c r="EJ200">
        <v>0</v>
      </c>
      <c r="EK200">
        <v>0</v>
      </c>
      <c r="EM200">
        <v>0</v>
      </c>
      <c r="EN200">
        <v>0</v>
      </c>
      <c r="EP200">
        <v>0</v>
      </c>
      <c r="EQ200" s="69">
        <v>4.4436900000000001E-21</v>
      </c>
      <c r="ER200">
        <v>24.501799999999999</v>
      </c>
      <c r="ES200">
        <v>3.7414499999999999</v>
      </c>
      <c r="ET200">
        <v>0</v>
      </c>
      <c r="EU200" s="69">
        <v>1.2987099999999999E-17</v>
      </c>
      <c r="EV200">
        <v>0</v>
      </c>
      <c r="EW200">
        <v>10.330399999999999</v>
      </c>
      <c r="EX200">
        <v>38.573700000000002</v>
      </c>
      <c r="EY200">
        <v>29.569400000000002</v>
      </c>
      <c r="EZ200">
        <v>0</v>
      </c>
      <c r="FA200">
        <v>0</v>
      </c>
      <c r="FB200">
        <v>0</v>
      </c>
      <c r="FC200">
        <v>0</v>
      </c>
      <c r="FD200">
        <v>0</v>
      </c>
      <c r="FE200">
        <v>68.143000000000001</v>
      </c>
      <c r="FF200" s="69">
        <v>3.5629000000000002E-21</v>
      </c>
      <c r="FG200">
        <v>23.161899999999999</v>
      </c>
      <c r="FH200">
        <v>5.2128699999999997</v>
      </c>
      <c r="FI200">
        <v>0</v>
      </c>
      <c r="FJ200" s="69">
        <v>5.8515599999999998E-19</v>
      </c>
      <c r="FK200">
        <v>1.99919</v>
      </c>
      <c r="FL200">
        <v>10.330399999999999</v>
      </c>
      <c r="FM200">
        <v>40.704300000000003</v>
      </c>
      <c r="FN200">
        <v>29.569400000000002</v>
      </c>
      <c r="FO200">
        <v>0</v>
      </c>
      <c r="FP200">
        <v>0</v>
      </c>
      <c r="FQ200">
        <v>0</v>
      </c>
      <c r="FR200">
        <v>0</v>
      </c>
      <c r="FS200">
        <v>0</v>
      </c>
      <c r="FT200">
        <v>70.273700000000005</v>
      </c>
      <c r="FU200" t="s">
        <v>642</v>
      </c>
      <c r="FV200" t="s">
        <v>622</v>
      </c>
      <c r="FW200" t="s">
        <v>528</v>
      </c>
      <c r="FX200" t="s">
        <v>115</v>
      </c>
      <c r="FY200" t="s">
        <v>530</v>
      </c>
      <c r="FZ200" t="s">
        <v>116</v>
      </c>
      <c r="GA200" t="s">
        <v>600</v>
      </c>
      <c r="GB200" t="s">
        <v>647</v>
      </c>
      <c r="GC200">
        <v>9.1751000000000003E-3</v>
      </c>
      <c r="GD200">
        <v>9.3781800000000004</v>
      </c>
      <c r="GE200">
        <v>4.7664799999999996</v>
      </c>
      <c r="GF200">
        <v>0</v>
      </c>
      <c r="GG200">
        <v>0.76441000000000003</v>
      </c>
      <c r="GH200">
        <v>0</v>
      </c>
      <c r="GI200">
        <v>12.7491</v>
      </c>
      <c r="GJ200">
        <v>27.67</v>
      </c>
      <c r="GK200">
        <v>39.3718</v>
      </c>
      <c r="GL200">
        <v>0</v>
      </c>
      <c r="GM200">
        <v>0</v>
      </c>
      <c r="GN200">
        <v>0</v>
      </c>
      <c r="GO200">
        <v>0</v>
      </c>
      <c r="GP200">
        <v>0</v>
      </c>
      <c r="GQ200">
        <v>67.040000000000006</v>
      </c>
      <c r="GR200">
        <v>35.506999999999998</v>
      </c>
      <c r="GS200">
        <v>0</v>
      </c>
      <c r="GT200">
        <v>0</v>
      </c>
      <c r="GU200">
        <v>0</v>
      </c>
      <c r="GV200">
        <v>0</v>
      </c>
      <c r="GW200">
        <v>4.2316500000000001</v>
      </c>
      <c r="GX200">
        <v>0</v>
      </c>
      <c r="GY200">
        <v>39.74</v>
      </c>
      <c r="GZ200">
        <v>0</v>
      </c>
      <c r="HA200">
        <v>0</v>
      </c>
      <c r="HB200">
        <v>0</v>
      </c>
      <c r="HC200">
        <v>0</v>
      </c>
      <c r="HD200">
        <v>39.74</v>
      </c>
      <c r="HE200">
        <v>9.5103600000000007E-3</v>
      </c>
      <c r="HF200">
        <v>8.7301900000000003</v>
      </c>
      <c r="HG200">
        <v>6.5663400000000003</v>
      </c>
      <c r="HH200">
        <v>0</v>
      </c>
      <c r="HI200">
        <v>5.6404299999999997E-2</v>
      </c>
      <c r="HJ200">
        <v>2.7927300000000002</v>
      </c>
      <c r="HK200">
        <v>12.7491</v>
      </c>
      <c r="HL200">
        <v>30.91</v>
      </c>
      <c r="HM200">
        <v>39.3718</v>
      </c>
      <c r="HN200">
        <v>0</v>
      </c>
      <c r="HO200">
        <v>0</v>
      </c>
      <c r="HP200">
        <v>0</v>
      </c>
      <c r="HQ200">
        <v>0</v>
      </c>
      <c r="HR200">
        <v>0</v>
      </c>
      <c r="HS200">
        <v>70.28</v>
      </c>
      <c r="HT200">
        <v>39.126199999999997</v>
      </c>
      <c r="HU200">
        <v>0</v>
      </c>
      <c r="HV200">
        <v>0</v>
      </c>
      <c r="HW200">
        <v>0</v>
      </c>
      <c r="HX200">
        <v>0</v>
      </c>
      <c r="HY200">
        <v>0</v>
      </c>
      <c r="HZ200">
        <v>0</v>
      </c>
      <c r="IA200">
        <v>39.130000000000003</v>
      </c>
      <c r="IB200">
        <v>0</v>
      </c>
      <c r="IC200">
        <v>0</v>
      </c>
      <c r="ID200">
        <v>0</v>
      </c>
      <c r="IE200">
        <v>0</v>
      </c>
      <c r="IF200">
        <v>39.130000000000003</v>
      </c>
    </row>
    <row r="201" spans="1:240" x14ac:dyDescent="0.3">
      <c r="A201" s="67">
        <v>43887.463043981479</v>
      </c>
      <c r="B201" t="s">
        <v>406</v>
      </c>
      <c r="C201" t="s">
        <v>406</v>
      </c>
      <c r="D201" t="s">
        <v>278</v>
      </c>
      <c r="E201">
        <v>53627.8</v>
      </c>
      <c r="F201">
        <v>53627.8</v>
      </c>
      <c r="G201" t="s">
        <v>112</v>
      </c>
      <c r="H201" s="68">
        <v>5.9722222222222225E-2</v>
      </c>
      <c r="I201" t="s">
        <v>118</v>
      </c>
      <c r="J201">
        <v>7.62</v>
      </c>
      <c r="K201" t="s">
        <v>114</v>
      </c>
      <c r="L201" t="s">
        <v>114</v>
      </c>
      <c r="M201" t="s">
        <v>149</v>
      </c>
      <c r="N201">
        <v>39.685299999999998</v>
      </c>
      <c r="O201">
        <v>40348.1</v>
      </c>
      <c r="P201">
        <v>24242</v>
      </c>
      <c r="Q201">
        <v>0</v>
      </c>
      <c r="R201">
        <v>3778.09</v>
      </c>
      <c r="S201">
        <v>0</v>
      </c>
      <c r="T201">
        <v>72497.3</v>
      </c>
      <c r="U201">
        <v>140905</v>
      </c>
      <c r="V201">
        <v>229701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370607</v>
      </c>
      <c r="AC201">
        <v>6099.35</v>
      </c>
      <c r="AD201">
        <v>0</v>
      </c>
      <c r="AE201">
        <v>0</v>
      </c>
      <c r="AF201">
        <v>0</v>
      </c>
      <c r="AG201">
        <v>0</v>
      </c>
      <c r="AH201">
        <v>797.36199999999997</v>
      </c>
      <c r="AI201">
        <v>0</v>
      </c>
      <c r="AJ201">
        <v>6896.71</v>
      </c>
      <c r="AK201">
        <v>0</v>
      </c>
      <c r="AL201">
        <v>0</v>
      </c>
      <c r="AM201">
        <v>0</v>
      </c>
      <c r="AN201">
        <v>0</v>
      </c>
      <c r="AO201">
        <v>6896.71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22.5854</v>
      </c>
      <c r="BD201">
        <v>23.827200000000001</v>
      </c>
      <c r="BE201">
        <v>12.5306</v>
      </c>
      <c r="BF201">
        <v>0</v>
      </c>
      <c r="BG201">
        <v>1.96224</v>
      </c>
      <c r="BH201">
        <v>2.68729</v>
      </c>
      <c r="BI201">
        <v>36.838299999999997</v>
      </c>
      <c r="BJ201">
        <v>100.431</v>
      </c>
      <c r="BK201">
        <v>114.872</v>
      </c>
      <c r="BL201">
        <v>0</v>
      </c>
      <c r="BM201">
        <v>0</v>
      </c>
      <c r="BN201">
        <v>0</v>
      </c>
      <c r="BO201">
        <v>0</v>
      </c>
      <c r="BP201">
        <v>0</v>
      </c>
      <c r="BQ201">
        <v>215.303</v>
      </c>
      <c r="BR201">
        <v>190.05199999999999</v>
      </c>
      <c r="BS201">
        <v>25.250800000000002</v>
      </c>
      <c r="BT201">
        <v>0</v>
      </c>
      <c r="BU201">
        <v>0</v>
      </c>
      <c r="BW201">
        <v>0</v>
      </c>
      <c r="BX201">
        <v>0</v>
      </c>
      <c r="BZ201">
        <v>0</v>
      </c>
      <c r="CA201" t="s">
        <v>114</v>
      </c>
      <c r="CB201" t="s">
        <v>114</v>
      </c>
      <c r="CC201" t="s">
        <v>556</v>
      </c>
      <c r="CD201">
        <v>41.934899999999999</v>
      </c>
      <c r="CE201">
        <v>37112.5</v>
      </c>
      <c r="CF201">
        <v>30804.7</v>
      </c>
      <c r="CG201">
        <v>0</v>
      </c>
      <c r="CH201">
        <v>237.18299999999999</v>
      </c>
      <c r="CI201">
        <v>16125.4</v>
      </c>
      <c r="CJ201">
        <v>72497.3</v>
      </c>
      <c r="CK201">
        <v>156819</v>
      </c>
      <c r="CL201">
        <v>229701</v>
      </c>
      <c r="CM201">
        <v>0</v>
      </c>
      <c r="CN201">
        <v>0</v>
      </c>
      <c r="CO201">
        <v>0</v>
      </c>
      <c r="CP201">
        <v>0</v>
      </c>
      <c r="CQ201">
        <v>0</v>
      </c>
      <c r="CR201">
        <v>386521</v>
      </c>
      <c r="CS201">
        <v>6792.95</v>
      </c>
      <c r="CT201">
        <v>0</v>
      </c>
      <c r="CU201">
        <v>0</v>
      </c>
      <c r="CV201">
        <v>0</v>
      </c>
      <c r="CW201">
        <v>0</v>
      </c>
      <c r="CX201">
        <v>0</v>
      </c>
      <c r="CY201">
        <v>0</v>
      </c>
      <c r="CZ201">
        <v>6792.95</v>
      </c>
      <c r="DA201">
        <v>0</v>
      </c>
      <c r="DB201">
        <v>0</v>
      </c>
      <c r="DC201">
        <v>0</v>
      </c>
      <c r="DD201">
        <v>0</v>
      </c>
      <c r="DE201">
        <v>6792.95</v>
      </c>
      <c r="DF201">
        <v>0</v>
      </c>
      <c r="DG201">
        <v>0</v>
      </c>
      <c r="DH201">
        <v>0</v>
      </c>
      <c r="DI201">
        <v>0</v>
      </c>
      <c r="DJ201">
        <v>0</v>
      </c>
      <c r="DK201">
        <v>0</v>
      </c>
      <c r="DL201">
        <v>0</v>
      </c>
      <c r="DM201">
        <v>0</v>
      </c>
      <c r="DN201">
        <v>0</v>
      </c>
      <c r="DO201">
        <v>0</v>
      </c>
      <c r="DP201">
        <v>0</v>
      </c>
      <c r="DQ201">
        <v>0</v>
      </c>
      <c r="DR201">
        <v>0</v>
      </c>
      <c r="DS201">
        <v>25.095199999999998</v>
      </c>
      <c r="DT201">
        <v>22.0029</v>
      </c>
      <c r="DU201">
        <v>15.818300000000001</v>
      </c>
      <c r="DV201">
        <v>0</v>
      </c>
      <c r="DW201">
        <v>0.13278200000000001</v>
      </c>
      <c r="DX201">
        <v>8.1691800000000008</v>
      </c>
      <c r="DY201">
        <v>36.838299999999997</v>
      </c>
      <c r="DZ201">
        <v>108.057</v>
      </c>
      <c r="EA201">
        <v>114.872</v>
      </c>
      <c r="EB201">
        <v>0</v>
      </c>
      <c r="EC201">
        <v>0</v>
      </c>
      <c r="ED201">
        <v>0</v>
      </c>
      <c r="EE201">
        <v>0</v>
      </c>
      <c r="EF201">
        <v>0</v>
      </c>
      <c r="EG201">
        <v>222.929</v>
      </c>
      <c r="EH201">
        <v>197.857</v>
      </c>
      <c r="EI201">
        <v>25.072199999999999</v>
      </c>
      <c r="EJ201">
        <v>0</v>
      </c>
      <c r="EK201">
        <v>0</v>
      </c>
      <c r="EM201">
        <v>0</v>
      </c>
      <c r="EN201">
        <v>0</v>
      </c>
      <c r="EP201">
        <v>0</v>
      </c>
      <c r="EQ201" s="69">
        <v>9.2136499999999999E-22</v>
      </c>
      <c r="ER201">
        <v>22.170500000000001</v>
      </c>
      <c r="ES201">
        <v>3.5560399999999999</v>
      </c>
      <c r="ET201">
        <v>0</v>
      </c>
      <c r="EU201" s="69">
        <v>1.2987099999999999E-17</v>
      </c>
      <c r="EV201">
        <v>0</v>
      </c>
      <c r="EW201">
        <v>10.330399999999999</v>
      </c>
      <c r="EX201">
        <v>36.057000000000002</v>
      </c>
      <c r="EY201">
        <v>29.569400000000002</v>
      </c>
      <c r="EZ201">
        <v>0</v>
      </c>
      <c r="FA201">
        <v>0</v>
      </c>
      <c r="FB201">
        <v>0</v>
      </c>
      <c r="FC201">
        <v>0</v>
      </c>
      <c r="FD201">
        <v>0</v>
      </c>
      <c r="FE201">
        <v>65.626300000000001</v>
      </c>
      <c r="FF201">
        <v>0</v>
      </c>
      <c r="FG201">
        <v>20.732500000000002</v>
      </c>
      <c r="FH201">
        <v>4.4778000000000002</v>
      </c>
      <c r="FI201">
        <v>0</v>
      </c>
      <c r="FJ201">
        <v>0</v>
      </c>
      <c r="FK201">
        <v>1.9997</v>
      </c>
      <c r="FL201">
        <v>10.330399999999999</v>
      </c>
      <c r="FM201">
        <v>37.540399999999998</v>
      </c>
      <c r="FN201">
        <v>29.569400000000002</v>
      </c>
      <c r="FO201">
        <v>0</v>
      </c>
      <c r="FP201">
        <v>0</v>
      </c>
      <c r="FQ201">
        <v>0</v>
      </c>
      <c r="FR201">
        <v>0</v>
      </c>
      <c r="FS201">
        <v>0</v>
      </c>
      <c r="FT201">
        <v>67.109700000000004</v>
      </c>
      <c r="FU201" t="s">
        <v>642</v>
      </c>
      <c r="FV201" t="s">
        <v>622</v>
      </c>
      <c r="FW201" t="s">
        <v>528</v>
      </c>
      <c r="FX201" t="s">
        <v>115</v>
      </c>
      <c r="FY201" t="s">
        <v>530</v>
      </c>
      <c r="FZ201" t="s">
        <v>116</v>
      </c>
      <c r="GA201" t="s">
        <v>600</v>
      </c>
      <c r="GB201" t="s">
        <v>647</v>
      </c>
      <c r="GC201">
        <v>8.2292400000000005E-3</v>
      </c>
      <c r="GD201">
        <v>8.4034700000000004</v>
      </c>
      <c r="GE201">
        <v>4.5303599999999999</v>
      </c>
      <c r="GF201">
        <v>0</v>
      </c>
      <c r="GG201">
        <v>0.72804599999999997</v>
      </c>
      <c r="GH201">
        <v>0</v>
      </c>
      <c r="GI201">
        <v>12.7491</v>
      </c>
      <c r="GJ201">
        <v>26.42</v>
      </c>
      <c r="GK201">
        <v>39.3718</v>
      </c>
      <c r="GL201">
        <v>0</v>
      </c>
      <c r="GM201">
        <v>0</v>
      </c>
      <c r="GN201">
        <v>0</v>
      </c>
      <c r="GO201">
        <v>0</v>
      </c>
      <c r="GP201">
        <v>0</v>
      </c>
      <c r="GQ201">
        <v>65.790000000000006</v>
      </c>
      <c r="GR201">
        <v>32.369399999999999</v>
      </c>
      <c r="GS201">
        <v>0</v>
      </c>
      <c r="GT201">
        <v>0</v>
      </c>
      <c r="GU201">
        <v>0</v>
      </c>
      <c r="GV201">
        <v>0</v>
      </c>
      <c r="GW201">
        <v>4.23163</v>
      </c>
      <c r="GX201">
        <v>0</v>
      </c>
      <c r="GY201">
        <v>36.6</v>
      </c>
      <c r="GZ201">
        <v>0</v>
      </c>
      <c r="HA201">
        <v>0</v>
      </c>
      <c r="HB201">
        <v>0</v>
      </c>
      <c r="HC201">
        <v>0</v>
      </c>
      <c r="HD201">
        <v>36.6</v>
      </c>
      <c r="HE201">
        <v>8.6401099999999995E-3</v>
      </c>
      <c r="HF201">
        <v>7.7577100000000003</v>
      </c>
      <c r="HG201">
        <v>5.71251</v>
      </c>
      <c r="HH201">
        <v>0</v>
      </c>
      <c r="HI201">
        <v>5.1533099999999998E-2</v>
      </c>
      <c r="HJ201">
        <v>2.79271</v>
      </c>
      <c r="HK201">
        <v>12.7491</v>
      </c>
      <c r="HL201">
        <v>29.07</v>
      </c>
      <c r="HM201">
        <v>39.3718</v>
      </c>
      <c r="HN201">
        <v>0</v>
      </c>
      <c r="HO201">
        <v>0</v>
      </c>
      <c r="HP201">
        <v>0</v>
      </c>
      <c r="HQ201">
        <v>0</v>
      </c>
      <c r="HR201">
        <v>0</v>
      </c>
      <c r="HS201">
        <v>68.44</v>
      </c>
      <c r="HT201">
        <v>36.050400000000003</v>
      </c>
      <c r="HU201">
        <v>0</v>
      </c>
      <c r="HV201">
        <v>0</v>
      </c>
      <c r="HW201">
        <v>0</v>
      </c>
      <c r="HX201">
        <v>0</v>
      </c>
      <c r="HY201">
        <v>0</v>
      </c>
      <c r="HZ201">
        <v>0</v>
      </c>
      <c r="IA201">
        <v>36.049999999999997</v>
      </c>
      <c r="IB201">
        <v>0</v>
      </c>
      <c r="IC201">
        <v>0</v>
      </c>
      <c r="ID201">
        <v>0</v>
      </c>
      <c r="IE201">
        <v>0</v>
      </c>
      <c r="IF201">
        <v>36.049999999999997</v>
      </c>
    </row>
    <row r="202" spans="1:240" x14ac:dyDescent="0.3">
      <c r="A202" s="67">
        <v>43887.463888888888</v>
      </c>
      <c r="B202" t="s">
        <v>407</v>
      </c>
      <c r="C202" t="s">
        <v>407</v>
      </c>
      <c r="D202" t="s">
        <v>276</v>
      </c>
      <c r="E202">
        <v>53627.8</v>
      </c>
      <c r="F202">
        <v>53627.8</v>
      </c>
      <c r="G202" t="s">
        <v>112</v>
      </c>
      <c r="H202" s="68">
        <v>4.7916666666666663E-2</v>
      </c>
      <c r="I202" t="s">
        <v>118</v>
      </c>
      <c r="J202">
        <v>8.39</v>
      </c>
      <c r="K202" t="s">
        <v>114</v>
      </c>
      <c r="L202" t="s">
        <v>114</v>
      </c>
      <c r="M202" t="s">
        <v>149</v>
      </c>
      <c r="N202">
        <v>9.7375900000000009</v>
      </c>
      <c r="O202">
        <v>81575.3</v>
      </c>
      <c r="P202">
        <v>22566.5</v>
      </c>
      <c r="Q202">
        <v>0</v>
      </c>
      <c r="R202">
        <v>1681.42</v>
      </c>
      <c r="S202">
        <v>0</v>
      </c>
      <c r="T202">
        <v>72497.3</v>
      </c>
      <c r="U202">
        <v>178330</v>
      </c>
      <c r="V202">
        <v>229701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408032</v>
      </c>
      <c r="AC202">
        <v>1496.61</v>
      </c>
      <c r="AD202">
        <v>0</v>
      </c>
      <c r="AE202">
        <v>0</v>
      </c>
      <c r="AF202">
        <v>0</v>
      </c>
      <c r="AG202">
        <v>0</v>
      </c>
      <c r="AH202">
        <v>700.60900000000004</v>
      </c>
      <c r="AI202">
        <v>0</v>
      </c>
      <c r="AJ202">
        <v>2197.2199999999998</v>
      </c>
      <c r="AK202">
        <v>0</v>
      </c>
      <c r="AL202">
        <v>0</v>
      </c>
      <c r="AM202">
        <v>0</v>
      </c>
      <c r="AN202">
        <v>0</v>
      </c>
      <c r="AO202">
        <v>2197.2199999999998</v>
      </c>
      <c r="AP202">
        <v>0</v>
      </c>
      <c r="AQ202">
        <v>0</v>
      </c>
      <c r="AR202">
        <v>0</v>
      </c>
      <c r="AS202">
        <v>0</v>
      </c>
      <c r="AT202">
        <v>0</v>
      </c>
      <c r="AU202">
        <v>0</v>
      </c>
      <c r="AV202">
        <v>0</v>
      </c>
      <c r="AW202">
        <v>0</v>
      </c>
      <c r="AX202">
        <v>0</v>
      </c>
      <c r="AY202">
        <v>0</v>
      </c>
      <c r="AZ202">
        <v>0</v>
      </c>
      <c r="BA202">
        <v>0</v>
      </c>
      <c r="BB202">
        <v>0</v>
      </c>
      <c r="BC202">
        <v>5.6485000000000003</v>
      </c>
      <c r="BD202">
        <v>55.532200000000003</v>
      </c>
      <c r="BE202">
        <v>12.258599999999999</v>
      </c>
      <c r="BF202">
        <v>0</v>
      </c>
      <c r="BG202">
        <v>0.77033399999999996</v>
      </c>
      <c r="BH202">
        <v>2.35643</v>
      </c>
      <c r="BI202">
        <v>39.262</v>
      </c>
      <c r="BJ202">
        <v>115.828</v>
      </c>
      <c r="BK202">
        <v>123.904</v>
      </c>
      <c r="BL202">
        <v>0</v>
      </c>
      <c r="BM202">
        <v>0</v>
      </c>
      <c r="BN202">
        <v>0</v>
      </c>
      <c r="BO202">
        <v>0</v>
      </c>
      <c r="BP202">
        <v>0</v>
      </c>
      <c r="BQ202">
        <v>239.732</v>
      </c>
      <c r="BR202">
        <v>231.73099999999999</v>
      </c>
      <c r="BS202">
        <v>8.0004600000000003</v>
      </c>
      <c r="BT202">
        <v>0</v>
      </c>
      <c r="BU202">
        <v>4</v>
      </c>
      <c r="BV202" t="s">
        <v>141</v>
      </c>
      <c r="BW202">
        <v>0</v>
      </c>
      <c r="BX202">
        <v>0</v>
      </c>
      <c r="BZ202">
        <v>0</v>
      </c>
      <c r="CA202" t="s">
        <v>114</v>
      </c>
      <c r="CB202" t="s">
        <v>114</v>
      </c>
      <c r="CC202" t="s">
        <v>556</v>
      </c>
      <c r="CD202">
        <v>11.426399999999999</v>
      </c>
      <c r="CE202">
        <v>77385.600000000006</v>
      </c>
      <c r="CF202">
        <v>31970.6</v>
      </c>
      <c r="CG202">
        <v>0</v>
      </c>
      <c r="CH202">
        <v>46.4895</v>
      </c>
      <c r="CI202">
        <v>13771.7</v>
      </c>
      <c r="CJ202">
        <v>72497.3</v>
      </c>
      <c r="CK202">
        <v>195683</v>
      </c>
      <c r="CL202">
        <v>229701</v>
      </c>
      <c r="CM202">
        <v>0</v>
      </c>
      <c r="CN202">
        <v>0</v>
      </c>
      <c r="CO202">
        <v>0</v>
      </c>
      <c r="CP202">
        <v>0</v>
      </c>
      <c r="CQ202">
        <v>0</v>
      </c>
      <c r="CR202">
        <v>425385</v>
      </c>
      <c r="CS202">
        <v>1969.74</v>
      </c>
      <c r="CT202">
        <v>0</v>
      </c>
      <c r="CU202">
        <v>0</v>
      </c>
      <c r="CV202">
        <v>0</v>
      </c>
      <c r="CW202">
        <v>0</v>
      </c>
      <c r="CX202">
        <v>0</v>
      </c>
      <c r="CY202">
        <v>0</v>
      </c>
      <c r="CZ202">
        <v>1969.74</v>
      </c>
      <c r="DA202">
        <v>0</v>
      </c>
      <c r="DB202">
        <v>0</v>
      </c>
      <c r="DC202">
        <v>0</v>
      </c>
      <c r="DD202">
        <v>0</v>
      </c>
      <c r="DE202">
        <v>1969.74</v>
      </c>
      <c r="DF202">
        <v>0</v>
      </c>
      <c r="DG202">
        <v>0</v>
      </c>
      <c r="DH202">
        <v>0</v>
      </c>
      <c r="DI202">
        <v>0</v>
      </c>
      <c r="DJ202">
        <v>0</v>
      </c>
      <c r="DK202">
        <v>0</v>
      </c>
      <c r="DL202">
        <v>0</v>
      </c>
      <c r="DM202">
        <v>0</v>
      </c>
      <c r="DN202">
        <v>0</v>
      </c>
      <c r="DO202">
        <v>0</v>
      </c>
      <c r="DP202">
        <v>0</v>
      </c>
      <c r="DQ202">
        <v>0</v>
      </c>
      <c r="DR202">
        <v>0</v>
      </c>
      <c r="DS202">
        <v>7.3812600000000002</v>
      </c>
      <c r="DT202">
        <v>52.402900000000002</v>
      </c>
      <c r="DU202">
        <v>17.843699999999998</v>
      </c>
      <c r="DV202">
        <v>0</v>
      </c>
      <c r="DW202">
        <v>2.13028E-2</v>
      </c>
      <c r="DX202">
        <v>7.31569</v>
      </c>
      <c r="DY202">
        <v>39.262</v>
      </c>
      <c r="DZ202">
        <v>124.227</v>
      </c>
      <c r="EA202">
        <v>123.904</v>
      </c>
      <c r="EB202">
        <v>0</v>
      </c>
      <c r="EC202">
        <v>0</v>
      </c>
      <c r="ED202">
        <v>0</v>
      </c>
      <c r="EE202">
        <v>0</v>
      </c>
      <c r="EF202">
        <v>0</v>
      </c>
      <c r="EG202">
        <v>248.131</v>
      </c>
      <c r="EH202">
        <v>240.755</v>
      </c>
      <c r="EI202">
        <v>7.37601</v>
      </c>
      <c r="EJ202">
        <v>0</v>
      </c>
      <c r="EK202">
        <v>0</v>
      </c>
      <c r="EM202">
        <v>0</v>
      </c>
      <c r="EN202">
        <v>0</v>
      </c>
      <c r="EP202">
        <v>0</v>
      </c>
      <c r="EQ202" s="69">
        <v>4.4753200000000002E-22</v>
      </c>
      <c r="ER202">
        <v>25.202500000000001</v>
      </c>
      <c r="ES202">
        <v>2.9615</v>
      </c>
      <c r="ET202">
        <v>0</v>
      </c>
      <c r="EU202" s="69">
        <v>1.14592E-17</v>
      </c>
      <c r="EV202">
        <v>0</v>
      </c>
      <c r="EW202">
        <v>10.330399999999999</v>
      </c>
      <c r="EX202">
        <v>38.494399999999999</v>
      </c>
      <c r="EY202">
        <v>29.569400000000002</v>
      </c>
      <c r="EZ202">
        <v>0</v>
      </c>
      <c r="FA202">
        <v>0</v>
      </c>
      <c r="FB202">
        <v>0</v>
      </c>
      <c r="FC202">
        <v>0</v>
      </c>
      <c r="FD202">
        <v>0</v>
      </c>
      <c r="FE202">
        <v>68.063800000000001</v>
      </c>
      <c r="FF202" s="69">
        <v>1.6575700000000002E-14</v>
      </c>
      <c r="FG202">
        <v>24.758900000000001</v>
      </c>
      <c r="FH202">
        <v>3.9198499999999998</v>
      </c>
      <c r="FI202">
        <v>0</v>
      </c>
      <c r="FJ202" s="69">
        <v>6.8335599999999998E-12</v>
      </c>
      <c r="FK202">
        <v>1.78033</v>
      </c>
      <c r="FL202">
        <v>10.330399999999999</v>
      </c>
      <c r="FM202">
        <v>40.789400000000001</v>
      </c>
      <c r="FN202">
        <v>29.569400000000002</v>
      </c>
      <c r="FO202">
        <v>0</v>
      </c>
      <c r="FP202">
        <v>0</v>
      </c>
      <c r="FQ202">
        <v>0</v>
      </c>
      <c r="FR202">
        <v>0</v>
      </c>
      <c r="FS202">
        <v>0</v>
      </c>
      <c r="FT202">
        <v>70.358800000000002</v>
      </c>
      <c r="FU202" t="s">
        <v>642</v>
      </c>
      <c r="FV202" t="s">
        <v>622</v>
      </c>
      <c r="FW202" t="s">
        <v>528</v>
      </c>
      <c r="FX202" t="s">
        <v>115</v>
      </c>
      <c r="FY202" t="s">
        <v>530</v>
      </c>
      <c r="FZ202" t="s">
        <v>116</v>
      </c>
      <c r="GA202" t="s">
        <v>600</v>
      </c>
      <c r="GB202" t="s">
        <v>647</v>
      </c>
      <c r="GC202">
        <v>2.27545E-3</v>
      </c>
      <c r="GD202">
        <v>14.8765</v>
      </c>
      <c r="GE202">
        <v>4.0620500000000002</v>
      </c>
      <c r="GF202">
        <v>0</v>
      </c>
      <c r="GG202">
        <v>0.38066499999999998</v>
      </c>
      <c r="GH202">
        <v>0</v>
      </c>
      <c r="GI202">
        <v>12.7491</v>
      </c>
      <c r="GJ202">
        <v>32.07</v>
      </c>
      <c r="GK202">
        <v>39.3718</v>
      </c>
      <c r="GL202">
        <v>0</v>
      </c>
      <c r="GM202">
        <v>0</v>
      </c>
      <c r="GN202">
        <v>0</v>
      </c>
      <c r="GO202">
        <v>0</v>
      </c>
      <c r="GP202">
        <v>0</v>
      </c>
      <c r="GQ202">
        <v>71.44</v>
      </c>
      <c r="GR202">
        <v>7.9425499999999998</v>
      </c>
      <c r="GS202">
        <v>0</v>
      </c>
      <c r="GT202">
        <v>0</v>
      </c>
      <c r="GU202">
        <v>0</v>
      </c>
      <c r="GV202">
        <v>0</v>
      </c>
      <c r="GW202">
        <v>3.7181500000000001</v>
      </c>
      <c r="GX202">
        <v>0</v>
      </c>
      <c r="GY202">
        <v>11.66</v>
      </c>
      <c r="GZ202">
        <v>0</v>
      </c>
      <c r="HA202">
        <v>0</v>
      </c>
      <c r="HB202">
        <v>0</v>
      </c>
      <c r="HC202">
        <v>0</v>
      </c>
      <c r="HD202">
        <v>11.66</v>
      </c>
      <c r="HE202">
        <v>2.6648000000000002E-3</v>
      </c>
      <c r="HF202">
        <v>14.136799999999999</v>
      </c>
      <c r="HG202">
        <v>5.63774</v>
      </c>
      <c r="HH202">
        <v>0</v>
      </c>
      <c r="HI202">
        <v>1.07598E-2</v>
      </c>
      <c r="HJ202">
        <v>2.3964599999999998</v>
      </c>
      <c r="HK202">
        <v>12.7491</v>
      </c>
      <c r="HL202">
        <v>34.94</v>
      </c>
      <c r="HM202">
        <v>39.3718</v>
      </c>
      <c r="HN202">
        <v>0</v>
      </c>
      <c r="HO202">
        <v>0</v>
      </c>
      <c r="HP202">
        <v>0</v>
      </c>
      <c r="HQ202">
        <v>0</v>
      </c>
      <c r="HR202">
        <v>0</v>
      </c>
      <c r="HS202">
        <v>74.31</v>
      </c>
      <c r="HT202">
        <v>10.4535</v>
      </c>
      <c r="HU202">
        <v>0</v>
      </c>
      <c r="HV202">
        <v>0</v>
      </c>
      <c r="HW202">
        <v>0</v>
      </c>
      <c r="HX202">
        <v>0</v>
      </c>
      <c r="HY202">
        <v>0</v>
      </c>
      <c r="HZ202">
        <v>0</v>
      </c>
      <c r="IA202">
        <v>10.45</v>
      </c>
      <c r="IB202">
        <v>0</v>
      </c>
      <c r="IC202">
        <v>0</v>
      </c>
      <c r="ID202">
        <v>0</v>
      </c>
      <c r="IE202">
        <v>0</v>
      </c>
      <c r="IF202">
        <v>10.45</v>
      </c>
    </row>
    <row r="203" spans="1:240" x14ac:dyDescent="0.3">
      <c r="A203" s="67">
        <v>43887.464699074073</v>
      </c>
      <c r="B203" t="s">
        <v>408</v>
      </c>
      <c r="C203" t="s">
        <v>408</v>
      </c>
      <c r="D203" t="s">
        <v>276</v>
      </c>
      <c r="E203">
        <v>53627.8</v>
      </c>
      <c r="F203">
        <v>53627.8</v>
      </c>
      <c r="G203" t="s">
        <v>112</v>
      </c>
      <c r="H203" s="68">
        <v>4.6527777777777779E-2</v>
      </c>
      <c r="I203" t="s">
        <v>118</v>
      </c>
      <c r="J203">
        <v>6.85</v>
      </c>
      <c r="K203" t="s">
        <v>114</v>
      </c>
      <c r="L203" t="s">
        <v>114</v>
      </c>
      <c r="M203" t="s">
        <v>149</v>
      </c>
      <c r="N203">
        <v>8.8971999999999998</v>
      </c>
      <c r="O203">
        <v>74692.899999999994</v>
      </c>
      <c r="P203">
        <v>21221.1</v>
      </c>
      <c r="Q203">
        <v>0</v>
      </c>
      <c r="R203">
        <v>1663.3</v>
      </c>
      <c r="S203">
        <v>0</v>
      </c>
      <c r="T203">
        <v>72497.3</v>
      </c>
      <c r="U203">
        <v>170084</v>
      </c>
      <c r="V203">
        <v>229701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399785</v>
      </c>
      <c r="AC203">
        <v>1367.44</v>
      </c>
      <c r="AD203">
        <v>0</v>
      </c>
      <c r="AE203">
        <v>0</v>
      </c>
      <c r="AF203">
        <v>0</v>
      </c>
      <c r="AG203">
        <v>0</v>
      </c>
      <c r="AH203">
        <v>700.60500000000002</v>
      </c>
      <c r="AI203">
        <v>0</v>
      </c>
      <c r="AJ203">
        <v>2068.0500000000002</v>
      </c>
      <c r="AK203">
        <v>0</v>
      </c>
      <c r="AL203">
        <v>0</v>
      </c>
      <c r="AM203">
        <v>0</v>
      </c>
      <c r="AN203">
        <v>0</v>
      </c>
      <c r="AO203">
        <v>2068.0500000000002</v>
      </c>
      <c r="AP203">
        <v>0</v>
      </c>
      <c r="AQ203">
        <v>0</v>
      </c>
      <c r="AR203">
        <v>0</v>
      </c>
      <c r="AS203">
        <v>0</v>
      </c>
      <c r="AT203">
        <v>0</v>
      </c>
      <c r="AU203">
        <v>0</v>
      </c>
      <c r="AV203">
        <v>0</v>
      </c>
      <c r="AW203">
        <v>0</v>
      </c>
      <c r="AX203">
        <v>0</v>
      </c>
      <c r="AY203">
        <v>0</v>
      </c>
      <c r="AZ203">
        <v>0</v>
      </c>
      <c r="BA203">
        <v>0</v>
      </c>
      <c r="BB203">
        <v>0</v>
      </c>
      <c r="BC203">
        <v>5.1571899999999999</v>
      </c>
      <c r="BD203">
        <v>51.182299999999998</v>
      </c>
      <c r="BE203">
        <v>11.6228</v>
      </c>
      <c r="BF203">
        <v>0</v>
      </c>
      <c r="BG203">
        <v>0.75984799999999997</v>
      </c>
      <c r="BH203">
        <v>2.35642</v>
      </c>
      <c r="BI203">
        <v>39.262</v>
      </c>
      <c r="BJ203">
        <v>110.34099999999999</v>
      </c>
      <c r="BK203">
        <v>123.904</v>
      </c>
      <c r="BL203">
        <v>0</v>
      </c>
      <c r="BM203">
        <v>0</v>
      </c>
      <c r="BN203">
        <v>0</v>
      </c>
      <c r="BO203">
        <v>0</v>
      </c>
      <c r="BP203">
        <v>0</v>
      </c>
      <c r="BQ203">
        <v>234.244</v>
      </c>
      <c r="BR203">
        <v>226.73500000000001</v>
      </c>
      <c r="BS203">
        <v>7.5095299999999998</v>
      </c>
      <c r="BT203">
        <v>0</v>
      </c>
      <c r="BU203">
        <v>0</v>
      </c>
      <c r="BW203">
        <v>0</v>
      </c>
      <c r="BX203">
        <v>0</v>
      </c>
      <c r="BZ203">
        <v>0</v>
      </c>
      <c r="CA203" t="s">
        <v>114</v>
      </c>
      <c r="CB203" t="s">
        <v>114</v>
      </c>
      <c r="CC203" t="s">
        <v>556</v>
      </c>
      <c r="CD203">
        <v>10.5837</v>
      </c>
      <c r="CE203">
        <v>71191.100000000006</v>
      </c>
      <c r="CF203">
        <v>27811.1</v>
      </c>
      <c r="CG203">
        <v>0</v>
      </c>
      <c r="CH203">
        <v>40.380400000000002</v>
      </c>
      <c r="CI203">
        <v>13771.7</v>
      </c>
      <c r="CJ203">
        <v>72497.3</v>
      </c>
      <c r="CK203">
        <v>185322</v>
      </c>
      <c r="CL203">
        <v>229701</v>
      </c>
      <c r="CM203">
        <v>0</v>
      </c>
      <c r="CN203">
        <v>0</v>
      </c>
      <c r="CO203">
        <v>0</v>
      </c>
      <c r="CP203">
        <v>0</v>
      </c>
      <c r="CQ203">
        <v>0</v>
      </c>
      <c r="CR203">
        <v>415024</v>
      </c>
      <c r="CS203">
        <v>1812.42</v>
      </c>
      <c r="CT203">
        <v>0</v>
      </c>
      <c r="CU203">
        <v>0</v>
      </c>
      <c r="CV203">
        <v>0</v>
      </c>
      <c r="CW203">
        <v>0</v>
      </c>
      <c r="CX203">
        <v>0</v>
      </c>
      <c r="CY203">
        <v>0</v>
      </c>
      <c r="CZ203">
        <v>1812.42</v>
      </c>
      <c r="DA203">
        <v>0</v>
      </c>
      <c r="DB203">
        <v>0</v>
      </c>
      <c r="DC203">
        <v>0</v>
      </c>
      <c r="DD203">
        <v>0</v>
      </c>
      <c r="DE203">
        <v>1812.42</v>
      </c>
      <c r="DF203">
        <v>0</v>
      </c>
      <c r="DG203">
        <v>0</v>
      </c>
      <c r="DH203">
        <v>0</v>
      </c>
      <c r="DI203">
        <v>0</v>
      </c>
      <c r="DJ203">
        <v>0</v>
      </c>
      <c r="DK203">
        <v>0</v>
      </c>
      <c r="DL203">
        <v>0</v>
      </c>
      <c r="DM203">
        <v>0</v>
      </c>
      <c r="DN203">
        <v>0</v>
      </c>
      <c r="DO203">
        <v>0</v>
      </c>
      <c r="DP203">
        <v>0</v>
      </c>
      <c r="DQ203">
        <v>0</v>
      </c>
      <c r="DR203">
        <v>0</v>
      </c>
      <c r="DS203">
        <v>6.8246099999999998</v>
      </c>
      <c r="DT203">
        <v>48.378399999999999</v>
      </c>
      <c r="DU203">
        <v>15.390599999999999</v>
      </c>
      <c r="DV203">
        <v>0</v>
      </c>
      <c r="DW203">
        <v>1.8493699999999998E-2</v>
      </c>
      <c r="DX203">
        <v>7.31569</v>
      </c>
      <c r="DY203">
        <v>39.262</v>
      </c>
      <c r="DZ203">
        <v>117.19</v>
      </c>
      <c r="EA203">
        <v>123.904</v>
      </c>
      <c r="EB203">
        <v>0</v>
      </c>
      <c r="EC203">
        <v>0</v>
      </c>
      <c r="ED203">
        <v>0</v>
      </c>
      <c r="EE203">
        <v>0</v>
      </c>
      <c r="EF203">
        <v>0</v>
      </c>
      <c r="EG203">
        <v>241.09399999999999</v>
      </c>
      <c r="EH203">
        <v>234.274</v>
      </c>
      <c r="EI203">
        <v>6.81975</v>
      </c>
      <c r="EJ203">
        <v>0</v>
      </c>
      <c r="EK203">
        <v>0</v>
      </c>
      <c r="EM203">
        <v>0</v>
      </c>
      <c r="EN203">
        <v>0</v>
      </c>
      <c r="EP203">
        <v>0</v>
      </c>
      <c r="EQ203" s="69">
        <v>1.25665E-21</v>
      </c>
      <c r="ER203">
        <v>23.9131</v>
      </c>
      <c r="ES203">
        <v>2.8532099999999998</v>
      </c>
      <c r="ET203">
        <v>0</v>
      </c>
      <c r="EU203" s="69">
        <v>2.2918299999999999E-17</v>
      </c>
      <c r="EV203">
        <v>0</v>
      </c>
      <c r="EW203">
        <v>10.330399999999999</v>
      </c>
      <c r="EX203">
        <v>37.096699999999998</v>
      </c>
      <c r="EY203">
        <v>29.569400000000002</v>
      </c>
      <c r="EZ203">
        <v>0</v>
      </c>
      <c r="FA203">
        <v>0</v>
      </c>
      <c r="FB203">
        <v>0</v>
      </c>
      <c r="FC203">
        <v>0</v>
      </c>
      <c r="FD203">
        <v>0</v>
      </c>
      <c r="FE203">
        <v>66.665999999999997</v>
      </c>
      <c r="FF203" s="69">
        <v>7.8174500000000003E-24</v>
      </c>
      <c r="FG203">
        <v>22.834499999999998</v>
      </c>
      <c r="FH203">
        <v>3.4836200000000002</v>
      </c>
      <c r="FI203">
        <v>0</v>
      </c>
      <c r="FJ203" s="69">
        <v>3.59806E-20</v>
      </c>
      <c r="FK203">
        <v>1.7804</v>
      </c>
      <c r="FL203">
        <v>10.330399999999999</v>
      </c>
      <c r="FM203">
        <v>38.428899999999999</v>
      </c>
      <c r="FN203">
        <v>29.569400000000002</v>
      </c>
      <c r="FO203">
        <v>0</v>
      </c>
      <c r="FP203">
        <v>0</v>
      </c>
      <c r="FQ203">
        <v>0</v>
      </c>
      <c r="FR203">
        <v>0</v>
      </c>
      <c r="FS203">
        <v>0</v>
      </c>
      <c r="FT203">
        <v>67.998199999999997</v>
      </c>
      <c r="FU203" t="s">
        <v>642</v>
      </c>
      <c r="FV203" t="s">
        <v>622</v>
      </c>
      <c r="FW203" t="s">
        <v>528</v>
      </c>
      <c r="FX203" t="s">
        <v>115</v>
      </c>
      <c r="FY203" t="s">
        <v>530</v>
      </c>
      <c r="FZ203" t="s">
        <v>116</v>
      </c>
      <c r="GA203" t="s">
        <v>600</v>
      </c>
      <c r="GB203" t="s">
        <v>647</v>
      </c>
      <c r="GC203">
        <v>2.0664400000000001E-3</v>
      </c>
      <c r="GD203">
        <v>13.719900000000001</v>
      </c>
      <c r="GE203">
        <v>3.86348</v>
      </c>
      <c r="GF203">
        <v>0</v>
      </c>
      <c r="GG203">
        <v>0.37054199999999998</v>
      </c>
      <c r="GH203">
        <v>0</v>
      </c>
      <c r="GI203">
        <v>12.7491</v>
      </c>
      <c r="GJ203">
        <v>30.7</v>
      </c>
      <c r="GK203">
        <v>39.3718</v>
      </c>
      <c r="GL203">
        <v>0</v>
      </c>
      <c r="GM203">
        <v>0</v>
      </c>
      <c r="GN203">
        <v>0</v>
      </c>
      <c r="GO203">
        <v>0</v>
      </c>
      <c r="GP203">
        <v>0</v>
      </c>
      <c r="GQ203">
        <v>70.069999999999993</v>
      </c>
      <c r="GR203">
        <v>7.2570699999999997</v>
      </c>
      <c r="GS203">
        <v>0</v>
      </c>
      <c r="GT203">
        <v>0</v>
      </c>
      <c r="GU203">
        <v>0</v>
      </c>
      <c r="GV203">
        <v>0</v>
      </c>
      <c r="GW203">
        <v>3.7181299999999999</v>
      </c>
      <c r="GX203">
        <v>0</v>
      </c>
      <c r="GY203">
        <v>10.98</v>
      </c>
      <c r="GZ203">
        <v>0</v>
      </c>
      <c r="HA203">
        <v>0</v>
      </c>
      <c r="HB203">
        <v>0</v>
      </c>
      <c r="HC203">
        <v>0</v>
      </c>
      <c r="HD203">
        <v>10.98</v>
      </c>
      <c r="HE203">
        <v>2.44342E-3</v>
      </c>
      <c r="HF203">
        <v>13.0265</v>
      </c>
      <c r="HG203">
        <v>4.9431599999999998</v>
      </c>
      <c r="HH203">
        <v>0</v>
      </c>
      <c r="HI203">
        <v>9.3118599999999999E-3</v>
      </c>
      <c r="HJ203">
        <v>2.3964699999999999</v>
      </c>
      <c r="HK203">
        <v>12.7491</v>
      </c>
      <c r="HL203">
        <v>33.130000000000003</v>
      </c>
      <c r="HM203">
        <v>39.3718</v>
      </c>
      <c r="HN203">
        <v>0</v>
      </c>
      <c r="HO203">
        <v>0</v>
      </c>
      <c r="HP203">
        <v>0</v>
      </c>
      <c r="HQ203">
        <v>0</v>
      </c>
      <c r="HR203">
        <v>0</v>
      </c>
      <c r="HS203">
        <v>72.5</v>
      </c>
      <c r="HT203">
        <v>9.6186000000000007</v>
      </c>
      <c r="HU203">
        <v>0</v>
      </c>
      <c r="HV203">
        <v>0</v>
      </c>
      <c r="HW203">
        <v>0</v>
      </c>
      <c r="HX203">
        <v>0</v>
      </c>
      <c r="HY203">
        <v>0</v>
      </c>
      <c r="HZ203">
        <v>0</v>
      </c>
      <c r="IA203">
        <v>9.6199999999999992</v>
      </c>
      <c r="IB203">
        <v>0</v>
      </c>
      <c r="IC203">
        <v>0</v>
      </c>
      <c r="ID203">
        <v>0</v>
      </c>
      <c r="IE203">
        <v>0</v>
      </c>
      <c r="IF203">
        <v>9.6199999999999992</v>
      </c>
    </row>
    <row r="204" spans="1:240" x14ac:dyDescent="0.3">
      <c r="A204" s="67">
        <v>43887.465763888889</v>
      </c>
      <c r="B204" t="s">
        <v>409</v>
      </c>
      <c r="C204" t="s">
        <v>409</v>
      </c>
      <c r="D204" t="s">
        <v>278</v>
      </c>
      <c r="E204">
        <v>53627.8</v>
      </c>
      <c r="F204">
        <v>53627.8</v>
      </c>
      <c r="G204" t="s">
        <v>112</v>
      </c>
      <c r="H204" s="68">
        <v>6.1111111111111116E-2</v>
      </c>
      <c r="I204" t="s">
        <v>118</v>
      </c>
      <c r="J204">
        <v>10.57</v>
      </c>
      <c r="K204" t="s">
        <v>114</v>
      </c>
      <c r="L204" t="s">
        <v>114</v>
      </c>
      <c r="M204" t="s">
        <v>149</v>
      </c>
      <c r="N204">
        <v>41.146299999999997</v>
      </c>
      <c r="O204">
        <v>41480.800000000003</v>
      </c>
      <c r="P204">
        <v>24653</v>
      </c>
      <c r="Q204">
        <v>0</v>
      </c>
      <c r="R204">
        <v>3829.14</v>
      </c>
      <c r="S204">
        <v>0</v>
      </c>
      <c r="T204">
        <v>72497.3</v>
      </c>
      <c r="U204">
        <v>142501</v>
      </c>
      <c r="V204">
        <v>229701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372203</v>
      </c>
      <c r="AC204">
        <v>6323.9</v>
      </c>
      <c r="AD204">
        <v>0</v>
      </c>
      <c r="AE204">
        <v>0</v>
      </c>
      <c r="AF204">
        <v>0</v>
      </c>
      <c r="AG204">
        <v>0</v>
      </c>
      <c r="AH204">
        <v>797.36400000000003</v>
      </c>
      <c r="AI204">
        <v>0</v>
      </c>
      <c r="AJ204">
        <v>7121.26</v>
      </c>
      <c r="AK204">
        <v>0</v>
      </c>
      <c r="AL204">
        <v>0</v>
      </c>
      <c r="AM204">
        <v>0</v>
      </c>
      <c r="AN204">
        <v>0</v>
      </c>
      <c r="AO204">
        <v>7121.26</v>
      </c>
      <c r="AP204">
        <v>0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0</v>
      </c>
      <c r="BA204">
        <v>0</v>
      </c>
      <c r="BB204">
        <v>0</v>
      </c>
      <c r="BC204">
        <v>23.419699999999999</v>
      </c>
      <c r="BD204">
        <v>24.4893</v>
      </c>
      <c r="BE204">
        <v>12.744899999999999</v>
      </c>
      <c r="BF204">
        <v>0</v>
      </c>
      <c r="BG204">
        <v>1.99353</v>
      </c>
      <c r="BH204">
        <v>2.6873</v>
      </c>
      <c r="BI204">
        <v>36.838299999999997</v>
      </c>
      <c r="BJ204">
        <v>102.173</v>
      </c>
      <c r="BK204">
        <v>114.872</v>
      </c>
      <c r="BL204">
        <v>0</v>
      </c>
      <c r="BM204">
        <v>0</v>
      </c>
      <c r="BN204">
        <v>0</v>
      </c>
      <c r="BO204">
        <v>0</v>
      </c>
      <c r="BP204">
        <v>0</v>
      </c>
      <c r="BQ204">
        <v>217.04499999999999</v>
      </c>
      <c r="BR204">
        <v>190.96100000000001</v>
      </c>
      <c r="BS204">
        <v>26.084299999999999</v>
      </c>
      <c r="BT204">
        <v>0</v>
      </c>
      <c r="BU204">
        <v>0</v>
      </c>
      <c r="BW204">
        <v>0</v>
      </c>
      <c r="BX204">
        <v>0</v>
      </c>
      <c r="BZ204">
        <v>0</v>
      </c>
      <c r="CA204" t="s">
        <v>114</v>
      </c>
      <c r="CB204" t="s">
        <v>114</v>
      </c>
      <c r="CC204" t="s">
        <v>556</v>
      </c>
      <c r="CD204">
        <v>43.978400000000001</v>
      </c>
      <c r="CE204">
        <v>40316.300000000003</v>
      </c>
      <c r="CF204">
        <v>33815</v>
      </c>
      <c r="CG204">
        <v>0</v>
      </c>
      <c r="CH204">
        <v>255.595</v>
      </c>
      <c r="CI204">
        <v>16125.5</v>
      </c>
      <c r="CJ204">
        <v>72497.3</v>
      </c>
      <c r="CK204">
        <v>163054</v>
      </c>
      <c r="CL204">
        <v>229701</v>
      </c>
      <c r="CM204">
        <v>0</v>
      </c>
      <c r="CN204">
        <v>0</v>
      </c>
      <c r="CO204">
        <v>0</v>
      </c>
      <c r="CP204">
        <v>0</v>
      </c>
      <c r="CQ204">
        <v>0</v>
      </c>
      <c r="CR204">
        <v>392755</v>
      </c>
      <c r="CS204">
        <v>7122.61</v>
      </c>
      <c r="CT204">
        <v>0</v>
      </c>
      <c r="CU204">
        <v>0</v>
      </c>
      <c r="CV204">
        <v>0</v>
      </c>
      <c r="CW204">
        <v>0</v>
      </c>
      <c r="CX204">
        <v>0</v>
      </c>
      <c r="CY204">
        <v>0</v>
      </c>
      <c r="CZ204">
        <v>7122.61</v>
      </c>
      <c r="DA204">
        <v>0</v>
      </c>
      <c r="DB204">
        <v>0</v>
      </c>
      <c r="DC204">
        <v>0</v>
      </c>
      <c r="DD204">
        <v>0</v>
      </c>
      <c r="DE204">
        <v>7122.61</v>
      </c>
      <c r="DF204">
        <v>0</v>
      </c>
      <c r="DG204">
        <v>0</v>
      </c>
      <c r="DH204">
        <v>0</v>
      </c>
      <c r="DI204">
        <v>0</v>
      </c>
      <c r="DJ204">
        <v>0</v>
      </c>
      <c r="DK204">
        <v>0</v>
      </c>
      <c r="DL204">
        <v>0</v>
      </c>
      <c r="DM204">
        <v>0</v>
      </c>
      <c r="DN204">
        <v>0</v>
      </c>
      <c r="DO204">
        <v>0</v>
      </c>
      <c r="DP204">
        <v>0</v>
      </c>
      <c r="DQ204">
        <v>0</v>
      </c>
      <c r="DR204">
        <v>0</v>
      </c>
      <c r="DS204">
        <v>26.321899999999999</v>
      </c>
      <c r="DT204">
        <v>23.880099999999999</v>
      </c>
      <c r="DU204">
        <v>17.391200000000001</v>
      </c>
      <c r="DV204">
        <v>0</v>
      </c>
      <c r="DW204">
        <v>0.14305799999999999</v>
      </c>
      <c r="DX204">
        <v>8.1691599999999998</v>
      </c>
      <c r="DY204">
        <v>36.838299999999997</v>
      </c>
      <c r="DZ204">
        <v>112.744</v>
      </c>
      <c r="EA204">
        <v>114.872</v>
      </c>
      <c r="EB204">
        <v>0</v>
      </c>
      <c r="EC204">
        <v>0</v>
      </c>
      <c r="ED204">
        <v>0</v>
      </c>
      <c r="EE204">
        <v>0</v>
      </c>
      <c r="EF204">
        <v>0</v>
      </c>
      <c r="EG204">
        <v>227.61600000000001</v>
      </c>
      <c r="EH204">
        <v>201.31800000000001</v>
      </c>
      <c r="EI204">
        <v>26.297499999999999</v>
      </c>
      <c r="EJ204">
        <v>0</v>
      </c>
      <c r="EK204">
        <v>0</v>
      </c>
      <c r="EM204">
        <v>0</v>
      </c>
      <c r="EN204">
        <v>0</v>
      </c>
      <c r="EP204">
        <v>0</v>
      </c>
      <c r="EQ204" s="69">
        <v>3.3860699999999999E-22</v>
      </c>
      <c r="ER204">
        <v>22.7759</v>
      </c>
      <c r="ES204">
        <v>3.6086200000000002</v>
      </c>
      <c r="ET204">
        <v>0</v>
      </c>
      <c r="EU204" s="69">
        <v>1.2987099999999999E-17</v>
      </c>
      <c r="EV204">
        <v>0</v>
      </c>
      <c r="EW204">
        <v>10.330399999999999</v>
      </c>
      <c r="EX204">
        <v>36.7149</v>
      </c>
      <c r="EY204">
        <v>29.569400000000002</v>
      </c>
      <c r="EZ204">
        <v>0</v>
      </c>
      <c r="FA204">
        <v>0</v>
      </c>
      <c r="FB204">
        <v>0</v>
      </c>
      <c r="FC204">
        <v>0</v>
      </c>
      <c r="FD204">
        <v>0</v>
      </c>
      <c r="FE204">
        <v>66.284300000000002</v>
      </c>
      <c r="FF204" s="69">
        <v>1.82241E-21</v>
      </c>
      <c r="FG204">
        <v>22.416399999999999</v>
      </c>
      <c r="FH204">
        <v>4.9810600000000003</v>
      </c>
      <c r="FI204">
        <v>0</v>
      </c>
      <c r="FJ204" s="69">
        <v>3.9919699999999998E-19</v>
      </c>
      <c r="FK204">
        <v>1.9993700000000001</v>
      </c>
      <c r="FL204">
        <v>10.330399999999999</v>
      </c>
      <c r="FM204">
        <v>39.727200000000003</v>
      </c>
      <c r="FN204">
        <v>29.569400000000002</v>
      </c>
      <c r="FO204">
        <v>0</v>
      </c>
      <c r="FP204">
        <v>0</v>
      </c>
      <c r="FQ204">
        <v>0</v>
      </c>
      <c r="FR204">
        <v>0</v>
      </c>
      <c r="FS204">
        <v>0</v>
      </c>
      <c r="FT204">
        <v>69.296599999999998</v>
      </c>
      <c r="FU204" t="s">
        <v>642</v>
      </c>
      <c r="FV204" t="s">
        <v>622</v>
      </c>
      <c r="FW204" t="s">
        <v>528</v>
      </c>
      <c r="FX204" t="s">
        <v>115</v>
      </c>
      <c r="FY204" t="s">
        <v>530</v>
      </c>
      <c r="FZ204" t="s">
        <v>116</v>
      </c>
      <c r="GA204" t="s">
        <v>600</v>
      </c>
      <c r="GB204" t="s">
        <v>647</v>
      </c>
      <c r="GC204">
        <v>8.5807599999999998E-3</v>
      </c>
      <c r="GD204">
        <v>8.6381599999999992</v>
      </c>
      <c r="GE204">
        <v>4.6020300000000001</v>
      </c>
      <c r="GF204">
        <v>0</v>
      </c>
      <c r="GG204">
        <v>0.74066200000000004</v>
      </c>
      <c r="GH204">
        <v>0</v>
      </c>
      <c r="GI204">
        <v>12.7491</v>
      </c>
      <c r="GJ204">
        <v>26.74</v>
      </c>
      <c r="GK204">
        <v>39.3718</v>
      </c>
      <c r="GL204">
        <v>0</v>
      </c>
      <c r="GM204">
        <v>0</v>
      </c>
      <c r="GN204">
        <v>0</v>
      </c>
      <c r="GO204">
        <v>0</v>
      </c>
      <c r="GP204">
        <v>0</v>
      </c>
      <c r="GQ204">
        <v>66.11</v>
      </c>
      <c r="GR204">
        <v>33.561100000000003</v>
      </c>
      <c r="GS204">
        <v>0</v>
      </c>
      <c r="GT204">
        <v>0</v>
      </c>
      <c r="GU204">
        <v>0</v>
      </c>
      <c r="GV204">
        <v>0</v>
      </c>
      <c r="GW204">
        <v>4.2316399999999996</v>
      </c>
      <c r="GX204">
        <v>0</v>
      </c>
      <c r="GY204">
        <v>37.79</v>
      </c>
      <c r="GZ204">
        <v>0</v>
      </c>
      <c r="HA204">
        <v>0</v>
      </c>
      <c r="HB204">
        <v>0</v>
      </c>
      <c r="HC204">
        <v>0</v>
      </c>
      <c r="HD204">
        <v>37.79</v>
      </c>
      <c r="HE204">
        <v>9.2091900000000008E-3</v>
      </c>
      <c r="HF204">
        <v>8.4348100000000006</v>
      </c>
      <c r="HG204">
        <v>6.2917199999999998</v>
      </c>
      <c r="HH204">
        <v>0</v>
      </c>
      <c r="HI204">
        <v>5.6648499999999997E-2</v>
      </c>
      <c r="HJ204">
        <v>2.7927200000000001</v>
      </c>
      <c r="HK204">
        <v>12.7491</v>
      </c>
      <c r="HL204">
        <v>30.33</v>
      </c>
      <c r="HM204">
        <v>39.3718</v>
      </c>
      <c r="HN204">
        <v>0</v>
      </c>
      <c r="HO204">
        <v>0</v>
      </c>
      <c r="HP204">
        <v>0</v>
      </c>
      <c r="HQ204">
        <v>0</v>
      </c>
      <c r="HR204">
        <v>0</v>
      </c>
      <c r="HS204">
        <v>69.7</v>
      </c>
      <c r="HT204">
        <v>37.799900000000001</v>
      </c>
      <c r="HU204">
        <v>0</v>
      </c>
      <c r="HV204">
        <v>0</v>
      </c>
      <c r="HW204">
        <v>0</v>
      </c>
      <c r="HX204">
        <v>0</v>
      </c>
      <c r="HY204">
        <v>0</v>
      </c>
      <c r="HZ204">
        <v>0</v>
      </c>
      <c r="IA204">
        <v>37.799999999999997</v>
      </c>
      <c r="IB204">
        <v>0</v>
      </c>
      <c r="IC204">
        <v>0</v>
      </c>
      <c r="ID204">
        <v>0</v>
      </c>
      <c r="IE204">
        <v>0</v>
      </c>
      <c r="IF204">
        <v>37.799999999999997</v>
      </c>
    </row>
    <row r="205" spans="1:240" x14ac:dyDescent="0.3">
      <c r="A205" s="67">
        <v>43887.466597222221</v>
      </c>
      <c r="B205" t="s">
        <v>410</v>
      </c>
      <c r="C205" t="s">
        <v>410</v>
      </c>
      <c r="D205" t="s">
        <v>276</v>
      </c>
      <c r="E205">
        <v>53627.8</v>
      </c>
      <c r="F205">
        <v>53627.8</v>
      </c>
      <c r="G205" t="s">
        <v>112</v>
      </c>
      <c r="H205" s="68">
        <v>4.7916666666666663E-2</v>
      </c>
      <c r="I205" t="s">
        <v>118</v>
      </c>
      <c r="J205">
        <v>10.16</v>
      </c>
      <c r="K205" t="s">
        <v>114</v>
      </c>
      <c r="L205" t="s">
        <v>114</v>
      </c>
      <c r="M205" t="s">
        <v>149</v>
      </c>
      <c r="N205">
        <v>9.32118</v>
      </c>
      <c r="O205">
        <v>76308.600000000006</v>
      </c>
      <c r="P205">
        <v>21660</v>
      </c>
      <c r="Q205">
        <v>0</v>
      </c>
      <c r="R205">
        <v>1681.52</v>
      </c>
      <c r="S205">
        <v>0</v>
      </c>
      <c r="T205">
        <v>72497.3</v>
      </c>
      <c r="U205">
        <v>172157</v>
      </c>
      <c r="V205">
        <v>229701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401858</v>
      </c>
      <c r="AC205">
        <v>1432.61</v>
      </c>
      <c r="AD205">
        <v>0</v>
      </c>
      <c r="AE205">
        <v>0</v>
      </c>
      <c r="AF205">
        <v>0</v>
      </c>
      <c r="AG205">
        <v>0</v>
      </c>
      <c r="AH205">
        <v>700.60699999999997</v>
      </c>
      <c r="AI205">
        <v>0</v>
      </c>
      <c r="AJ205">
        <v>2133.21</v>
      </c>
      <c r="AK205">
        <v>0</v>
      </c>
      <c r="AL205">
        <v>0</v>
      </c>
      <c r="AM205">
        <v>0</v>
      </c>
      <c r="AN205">
        <v>0</v>
      </c>
      <c r="AO205">
        <v>2133.21</v>
      </c>
      <c r="AP205">
        <v>0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0</v>
      </c>
      <c r="AY205">
        <v>0</v>
      </c>
      <c r="AZ205">
        <v>0</v>
      </c>
      <c r="BA205">
        <v>0</v>
      </c>
      <c r="BB205">
        <v>0</v>
      </c>
      <c r="BC205">
        <v>5.4017299999999997</v>
      </c>
      <c r="BD205">
        <v>52.215800000000002</v>
      </c>
      <c r="BE205">
        <v>11.851000000000001</v>
      </c>
      <c r="BF205">
        <v>0</v>
      </c>
      <c r="BG205">
        <v>0.76881999999999995</v>
      </c>
      <c r="BH205">
        <v>2.35643</v>
      </c>
      <c r="BI205">
        <v>39.262</v>
      </c>
      <c r="BJ205">
        <v>111.85599999999999</v>
      </c>
      <c r="BK205">
        <v>123.904</v>
      </c>
      <c r="BL205">
        <v>0</v>
      </c>
      <c r="BM205">
        <v>0</v>
      </c>
      <c r="BN205">
        <v>0</v>
      </c>
      <c r="BO205">
        <v>0</v>
      </c>
      <c r="BP205">
        <v>0</v>
      </c>
      <c r="BQ205">
        <v>235.76</v>
      </c>
      <c r="BR205">
        <v>228.006</v>
      </c>
      <c r="BS205">
        <v>7.7538799999999997</v>
      </c>
      <c r="BT205">
        <v>0</v>
      </c>
      <c r="BU205">
        <v>0</v>
      </c>
      <c r="BW205">
        <v>0</v>
      </c>
      <c r="BX205">
        <v>0</v>
      </c>
      <c r="BZ205">
        <v>0</v>
      </c>
      <c r="CA205" t="s">
        <v>114</v>
      </c>
      <c r="CB205" t="s">
        <v>114</v>
      </c>
      <c r="CC205" t="s">
        <v>556</v>
      </c>
      <c r="CD205">
        <v>11.0837</v>
      </c>
      <c r="CE205">
        <v>75499.199999999997</v>
      </c>
      <c r="CF205">
        <v>30654.9</v>
      </c>
      <c r="CG205">
        <v>0</v>
      </c>
      <c r="CH205">
        <v>44.474800000000002</v>
      </c>
      <c r="CI205">
        <v>13771.7</v>
      </c>
      <c r="CJ205">
        <v>72497.3</v>
      </c>
      <c r="CK205">
        <v>192479</v>
      </c>
      <c r="CL205">
        <v>229701</v>
      </c>
      <c r="CM205">
        <v>0</v>
      </c>
      <c r="CN205">
        <v>0</v>
      </c>
      <c r="CO205">
        <v>0</v>
      </c>
      <c r="CP205">
        <v>0</v>
      </c>
      <c r="CQ205">
        <v>0</v>
      </c>
      <c r="CR205">
        <v>422180</v>
      </c>
      <c r="CS205">
        <v>1905.7</v>
      </c>
      <c r="CT205">
        <v>0</v>
      </c>
      <c r="CU205">
        <v>0</v>
      </c>
      <c r="CV205">
        <v>0</v>
      </c>
      <c r="CW205">
        <v>0</v>
      </c>
      <c r="CX205">
        <v>0</v>
      </c>
      <c r="CY205">
        <v>0</v>
      </c>
      <c r="CZ205">
        <v>1905.7</v>
      </c>
      <c r="DA205">
        <v>0</v>
      </c>
      <c r="DB205">
        <v>0</v>
      </c>
      <c r="DC205">
        <v>0</v>
      </c>
      <c r="DD205">
        <v>0</v>
      </c>
      <c r="DE205">
        <v>1905.7</v>
      </c>
      <c r="DF205">
        <v>0</v>
      </c>
      <c r="DG205">
        <v>0</v>
      </c>
      <c r="DH205">
        <v>0</v>
      </c>
      <c r="DI205">
        <v>0</v>
      </c>
      <c r="DJ205">
        <v>0</v>
      </c>
      <c r="DK205">
        <v>0</v>
      </c>
      <c r="DL205">
        <v>0</v>
      </c>
      <c r="DM205">
        <v>0</v>
      </c>
      <c r="DN205">
        <v>0</v>
      </c>
      <c r="DO205">
        <v>0</v>
      </c>
      <c r="DP205">
        <v>0</v>
      </c>
      <c r="DQ205">
        <v>0</v>
      </c>
      <c r="DR205">
        <v>0</v>
      </c>
      <c r="DS205">
        <v>7.1556100000000002</v>
      </c>
      <c r="DT205">
        <v>51.180500000000002</v>
      </c>
      <c r="DU205">
        <v>17.083200000000001</v>
      </c>
      <c r="DV205">
        <v>0</v>
      </c>
      <c r="DW205">
        <v>2.0369700000000001E-2</v>
      </c>
      <c r="DX205">
        <v>7.31569</v>
      </c>
      <c r="DY205">
        <v>39.262</v>
      </c>
      <c r="DZ205">
        <v>122.017</v>
      </c>
      <c r="EA205">
        <v>123.904</v>
      </c>
      <c r="EB205">
        <v>0</v>
      </c>
      <c r="EC205">
        <v>0</v>
      </c>
      <c r="ED205">
        <v>0</v>
      </c>
      <c r="EE205">
        <v>0</v>
      </c>
      <c r="EF205">
        <v>0</v>
      </c>
      <c r="EG205">
        <v>245.92099999999999</v>
      </c>
      <c r="EH205">
        <v>238.77099999999999</v>
      </c>
      <c r="EI205">
        <v>7.1505200000000002</v>
      </c>
      <c r="EJ205">
        <v>0</v>
      </c>
      <c r="EK205">
        <v>0</v>
      </c>
      <c r="EM205">
        <v>0</v>
      </c>
      <c r="EN205">
        <v>0</v>
      </c>
      <c r="EP205">
        <v>0</v>
      </c>
      <c r="EQ205" s="69">
        <v>1.26704E-21</v>
      </c>
      <c r="ER205">
        <v>24.206099999999999</v>
      </c>
      <c r="ES205">
        <v>2.8912599999999999</v>
      </c>
      <c r="ET205">
        <v>0</v>
      </c>
      <c r="EU205" s="69">
        <v>2.2918299999999999E-17</v>
      </c>
      <c r="EV205">
        <v>0</v>
      </c>
      <c r="EW205">
        <v>10.330399999999999</v>
      </c>
      <c r="EX205">
        <v>37.427700000000002</v>
      </c>
      <c r="EY205">
        <v>29.569400000000002</v>
      </c>
      <c r="EZ205">
        <v>0</v>
      </c>
      <c r="FA205">
        <v>0</v>
      </c>
      <c r="FB205">
        <v>0</v>
      </c>
      <c r="FC205">
        <v>0</v>
      </c>
      <c r="FD205">
        <v>0</v>
      </c>
      <c r="FE205">
        <v>66.997100000000003</v>
      </c>
      <c r="FF205" s="69">
        <v>3.8409199999999999E-21</v>
      </c>
      <c r="FG205">
        <v>24.170400000000001</v>
      </c>
      <c r="FH205">
        <v>3.7831600000000001</v>
      </c>
      <c r="FI205">
        <v>0</v>
      </c>
      <c r="FJ205" s="69">
        <v>7.0806299999999997E-19</v>
      </c>
      <c r="FK205">
        <v>1.7803500000000001</v>
      </c>
      <c r="FL205">
        <v>10.330399999999999</v>
      </c>
      <c r="FM205">
        <v>40.064300000000003</v>
      </c>
      <c r="FN205">
        <v>29.569400000000002</v>
      </c>
      <c r="FO205">
        <v>0</v>
      </c>
      <c r="FP205">
        <v>0</v>
      </c>
      <c r="FQ205">
        <v>0</v>
      </c>
      <c r="FR205">
        <v>0</v>
      </c>
      <c r="FS205">
        <v>0</v>
      </c>
      <c r="FT205">
        <v>69.633600000000001</v>
      </c>
      <c r="FU205" t="s">
        <v>642</v>
      </c>
      <c r="FV205" t="s">
        <v>622</v>
      </c>
      <c r="FW205" t="s">
        <v>528</v>
      </c>
      <c r="FX205" t="s">
        <v>115</v>
      </c>
      <c r="FY205" t="s">
        <v>530</v>
      </c>
      <c r="FZ205" t="s">
        <v>116</v>
      </c>
      <c r="GA205" t="s">
        <v>600</v>
      </c>
      <c r="GB205" t="s">
        <v>647</v>
      </c>
      <c r="GC205">
        <v>2.1698500000000001E-3</v>
      </c>
      <c r="GD205">
        <v>13.9986</v>
      </c>
      <c r="GE205">
        <v>3.9333100000000001</v>
      </c>
      <c r="GF205">
        <v>0</v>
      </c>
      <c r="GG205">
        <v>0.37639899999999998</v>
      </c>
      <c r="GH205">
        <v>0</v>
      </c>
      <c r="GI205">
        <v>12.7491</v>
      </c>
      <c r="GJ205">
        <v>31.06</v>
      </c>
      <c r="GK205">
        <v>39.3718</v>
      </c>
      <c r="GL205">
        <v>0</v>
      </c>
      <c r="GM205">
        <v>0</v>
      </c>
      <c r="GN205">
        <v>0</v>
      </c>
      <c r="GO205">
        <v>0</v>
      </c>
      <c r="GP205">
        <v>0</v>
      </c>
      <c r="GQ205">
        <v>70.430000000000007</v>
      </c>
      <c r="GR205">
        <v>7.6029</v>
      </c>
      <c r="GS205">
        <v>0</v>
      </c>
      <c r="GT205">
        <v>0</v>
      </c>
      <c r="GU205">
        <v>0</v>
      </c>
      <c r="GV205">
        <v>0</v>
      </c>
      <c r="GW205">
        <v>3.71814</v>
      </c>
      <c r="GX205">
        <v>0</v>
      </c>
      <c r="GY205">
        <v>11.32</v>
      </c>
      <c r="GZ205">
        <v>0</v>
      </c>
      <c r="HA205">
        <v>0</v>
      </c>
      <c r="HB205">
        <v>0</v>
      </c>
      <c r="HC205">
        <v>0</v>
      </c>
      <c r="HD205">
        <v>11.32</v>
      </c>
      <c r="HE205">
        <v>2.5765699999999998E-3</v>
      </c>
      <c r="HF205">
        <v>13.799300000000001</v>
      </c>
      <c r="HG205">
        <v>5.4190399999999999</v>
      </c>
      <c r="HH205">
        <v>0</v>
      </c>
      <c r="HI205">
        <v>1.0273900000000001E-2</v>
      </c>
      <c r="HJ205">
        <v>2.3964599999999998</v>
      </c>
      <c r="HK205">
        <v>12.7491</v>
      </c>
      <c r="HL205">
        <v>34.380000000000003</v>
      </c>
      <c r="HM205">
        <v>39.3718</v>
      </c>
      <c r="HN205">
        <v>0</v>
      </c>
      <c r="HO205">
        <v>0</v>
      </c>
      <c r="HP205">
        <v>0</v>
      </c>
      <c r="HQ205">
        <v>0</v>
      </c>
      <c r="HR205">
        <v>0</v>
      </c>
      <c r="HS205">
        <v>73.75</v>
      </c>
      <c r="HT205">
        <v>10.1136</v>
      </c>
      <c r="HU205">
        <v>0</v>
      </c>
      <c r="HV205">
        <v>0</v>
      </c>
      <c r="HW205">
        <v>0</v>
      </c>
      <c r="HX205">
        <v>0</v>
      </c>
      <c r="HY205">
        <v>0</v>
      </c>
      <c r="HZ205">
        <v>0</v>
      </c>
      <c r="IA205">
        <v>10.11</v>
      </c>
      <c r="IB205">
        <v>0</v>
      </c>
      <c r="IC205">
        <v>0</v>
      </c>
      <c r="ID205">
        <v>0</v>
      </c>
      <c r="IE205">
        <v>0</v>
      </c>
      <c r="IF205">
        <v>10.11</v>
      </c>
    </row>
    <row r="206" spans="1:240" x14ac:dyDescent="0.3">
      <c r="A206" s="67">
        <v>43887.467650462961</v>
      </c>
      <c r="B206" t="s">
        <v>411</v>
      </c>
      <c r="C206" t="s">
        <v>411</v>
      </c>
      <c r="D206" t="s">
        <v>278</v>
      </c>
      <c r="E206">
        <v>53627.8</v>
      </c>
      <c r="F206">
        <v>53627.8</v>
      </c>
      <c r="G206" t="s">
        <v>112</v>
      </c>
      <c r="H206" s="68">
        <v>6.0416666666666667E-2</v>
      </c>
      <c r="I206" t="s">
        <v>118</v>
      </c>
      <c r="J206">
        <v>7.95</v>
      </c>
      <c r="K206" t="s">
        <v>114</v>
      </c>
      <c r="L206" t="s">
        <v>114</v>
      </c>
      <c r="M206" t="s">
        <v>317</v>
      </c>
      <c r="N206">
        <v>41.896000000000001</v>
      </c>
      <c r="O206">
        <v>43676.2</v>
      </c>
      <c r="P206">
        <v>25773.1</v>
      </c>
      <c r="Q206">
        <v>0</v>
      </c>
      <c r="R206">
        <v>4594.43</v>
      </c>
      <c r="S206">
        <v>0</v>
      </c>
      <c r="T206">
        <v>72497.3</v>
      </c>
      <c r="U206">
        <v>146583</v>
      </c>
      <c r="V206">
        <v>229701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376284</v>
      </c>
      <c r="AC206">
        <v>6439.12</v>
      </c>
      <c r="AD206">
        <v>0</v>
      </c>
      <c r="AE206">
        <v>0</v>
      </c>
      <c r="AF206">
        <v>0</v>
      </c>
      <c r="AG206">
        <v>0</v>
      </c>
      <c r="AH206">
        <v>797.36400000000003</v>
      </c>
      <c r="AI206">
        <v>0</v>
      </c>
      <c r="AJ206">
        <v>7236.48</v>
      </c>
      <c r="AK206">
        <v>0</v>
      </c>
      <c r="AL206">
        <v>0</v>
      </c>
      <c r="AM206">
        <v>0</v>
      </c>
      <c r="AN206">
        <v>0</v>
      </c>
      <c r="AO206">
        <v>7236.48</v>
      </c>
      <c r="AP206">
        <v>0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0</v>
      </c>
      <c r="BB206">
        <v>0</v>
      </c>
      <c r="BC206">
        <v>23.7453</v>
      </c>
      <c r="BD206">
        <v>25.864999999999998</v>
      </c>
      <c r="BE206">
        <v>13.38</v>
      </c>
      <c r="BF206">
        <v>0</v>
      </c>
      <c r="BG206">
        <v>2.3817599999999999</v>
      </c>
      <c r="BH206">
        <v>2.6873</v>
      </c>
      <c r="BI206">
        <v>36.838299999999997</v>
      </c>
      <c r="BJ206">
        <v>104.898</v>
      </c>
      <c r="BK206">
        <v>114.872</v>
      </c>
      <c r="BL206">
        <v>0</v>
      </c>
      <c r="BM206">
        <v>0</v>
      </c>
      <c r="BN206">
        <v>0</v>
      </c>
      <c r="BO206">
        <v>0</v>
      </c>
      <c r="BP206">
        <v>0</v>
      </c>
      <c r="BQ206">
        <v>219.77</v>
      </c>
      <c r="BR206">
        <v>193.36</v>
      </c>
      <c r="BS206">
        <v>26.409400000000002</v>
      </c>
      <c r="BT206">
        <v>0</v>
      </c>
      <c r="BU206">
        <v>0</v>
      </c>
      <c r="BW206">
        <v>0</v>
      </c>
      <c r="BX206">
        <v>0</v>
      </c>
      <c r="BZ206">
        <v>0</v>
      </c>
      <c r="CA206" t="s">
        <v>114</v>
      </c>
      <c r="CB206" t="s">
        <v>114</v>
      </c>
      <c r="CC206" t="s">
        <v>534</v>
      </c>
      <c r="CD206">
        <v>44.098100000000002</v>
      </c>
      <c r="CE206">
        <v>40348</v>
      </c>
      <c r="CF206">
        <v>33833.4</v>
      </c>
      <c r="CG206">
        <v>0</v>
      </c>
      <c r="CH206">
        <v>257.14699999999999</v>
      </c>
      <c r="CI206">
        <v>16125.5</v>
      </c>
      <c r="CJ206">
        <v>72497.3</v>
      </c>
      <c r="CK206">
        <v>163105</v>
      </c>
      <c r="CL206">
        <v>229701</v>
      </c>
      <c r="CM206">
        <v>0</v>
      </c>
      <c r="CN206">
        <v>0</v>
      </c>
      <c r="CO206">
        <v>0</v>
      </c>
      <c r="CP206">
        <v>0</v>
      </c>
      <c r="CQ206">
        <v>0</v>
      </c>
      <c r="CR206">
        <v>392807</v>
      </c>
      <c r="CS206">
        <v>7141.38</v>
      </c>
      <c r="CT206">
        <v>0</v>
      </c>
      <c r="CU206">
        <v>0</v>
      </c>
      <c r="CV206">
        <v>0</v>
      </c>
      <c r="CW206">
        <v>0</v>
      </c>
      <c r="CX206">
        <v>0</v>
      </c>
      <c r="CY206">
        <v>0</v>
      </c>
      <c r="CZ206">
        <v>7141.38</v>
      </c>
      <c r="DA206">
        <v>0</v>
      </c>
      <c r="DB206">
        <v>0</v>
      </c>
      <c r="DC206">
        <v>0</v>
      </c>
      <c r="DD206">
        <v>0</v>
      </c>
      <c r="DE206">
        <v>7141.38</v>
      </c>
      <c r="DF206">
        <v>0</v>
      </c>
      <c r="DG206">
        <v>0</v>
      </c>
      <c r="DH206">
        <v>0</v>
      </c>
      <c r="DI206">
        <v>0</v>
      </c>
      <c r="DJ206">
        <v>0</v>
      </c>
      <c r="DK206">
        <v>0</v>
      </c>
      <c r="DL206">
        <v>0</v>
      </c>
      <c r="DM206">
        <v>0</v>
      </c>
      <c r="DN206">
        <v>0</v>
      </c>
      <c r="DO206">
        <v>0</v>
      </c>
      <c r="DP206">
        <v>0</v>
      </c>
      <c r="DQ206">
        <v>0</v>
      </c>
      <c r="DR206">
        <v>0</v>
      </c>
      <c r="DS206">
        <v>26.391500000000001</v>
      </c>
      <c r="DT206">
        <v>23.898399999999999</v>
      </c>
      <c r="DU206">
        <v>17.4055</v>
      </c>
      <c r="DV206">
        <v>0</v>
      </c>
      <c r="DW206">
        <v>0.14397599999999999</v>
      </c>
      <c r="DX206">
        <v>8.1691400000000005</v>
      </c>
      <c r="DY206">
        <v>36.838299999999997</v>
      </c>
      <c r="DZ206">
        <v>112.84699999999999</v>
      </c>
      <c r="EA206">
        <v>114.872</v>
      </c>
      <c r="EB206">
        <v>0</v>
      </c>
      <c r="EC206">
        <v>0</v>
      </c>
      <c r="ED206">
        <v>0</v>
      </c>
      <c r="EE206">
        <v>0</v>
      </c>
      <c r="EF206">
        <v>0</v>
      </c>
      <c r="EG206">
        <v>227.71899999999999</v>
      </c>
      <c r="EH206">
        <v>201.352</v>
      </c>
      <c r="EI206">
        <v>26.367100000000001</v>
      </c>
      <c r="EJ206">
        <v>0</v>
      </c>
      <c r="EK206">
        <v>0</v>
      </c>
      <c r="EM206">
        <v>0</v>
      </c>
      <c r="EN206">
        <v>0</v>
      </c>
      <c r="EP206">
        <v>0</v>
      </c>
      <c r="EQ206" s="69">
        <v>5.1544199999999999E-21</v>
      </c>
      <c r="ER206">
        <v>24.251300000000001</v>
      </c>
      <c r="ES206">
        <v>3.6967500000000002</v>
      </c>
      <c r="ET206">
        <v>0</v>
      </c>
      <c r="EU206" s="69">
        <v>6.42721E-8</v>
      </c>
      <c r="EV206">
        <v>0</v>
      </c>
      <c r="EW206">
        <v>10.330399999999999</v>
      </c>
      <c r="EX206">
        <v>38.278399999999998</v>
      </c>
      <c r="EY206">
        <v>29.569299999999998</v>
      </c>
      <c r="EZ206">
        <v>0</v>
      </c>
      <c r="FA206">
        <v>0</v>
      </c>
      <c r="FB206">
        <v>0</v>
      </c>
      <c r="FC206">
        <v>0</v>
      </c>
      <c r="FD206">
        <v>0</v>
      </c>
      <c r="FE206">
        <v>67.847800000000007</v>
      </c>
      <c r="FF206" s="69">
        <v>1.8403699999999999E-21</v>
      </c>
      <c r="FG206">
        <v>22.432200000000002</v>
      </c>
      <c r="FH206">
        <v>4.9851799999999997</v>
      </c>
      <c r="FI206">
        <v>0</v>
      </c>
      <c r="FJ206" s="69">
        <v>3.9987199999999998E-19</v>
      </c>
      <c r="FK206">
        <v>1.99929</v>
      </c>
      <c r="FL206">
        <v>10.330399999999999</v>
      </c>
      <c r="FM206">
        <v>39.747</v>
      </c>
      <c r="FN206">
        <v>29.569299999999998</v>
      </c>
      <c r="FO206">
        <v>0</v>
      </c>
      <c r="FP206">
        <v>0</v>
      </c>
      <c r="FQ206">
        <v>0</v>
      </c>
      <c r="FR206">
        <v>0</v>
      </c>
      <c r="FS206">
        <v>0</v>
      </c>
      <c r="FT206">
        <v>69.316400000000002</v>
      </c>
      <c r="FU206" t="s">
        <v>642</v>
      </c>
      <c r="FV206" t="s">
        <v>622</v>
      </c>
      <c r="FW206" t="s">
        <v>528</v>
      </c>
      <c r="FX206" t="s">
        <v>115</v>
      </c>
      <c r="FY206" t="s">
        <v>530</v>
      </c>
      <c r="FZ206" t="s">
        <v>116</v>
      </c>
      <c r="GA206" t="s">
        <v>600</v>
      </c>
      <c r="GB206" t="s">
        <v>647</v>
      </c>
      <c r="GC206">
        <v>8.8180800000000007E-3</v>
      </c>
      <c r="GD206">
        <v>9.1253100000000007</v>
      </c>
      <c r="GE206">
        <v>4.8216599999999996</v>
      </c>
      <c r="GF206">
        <v>0</v>
      </c>
      <c r="GG206">
        <v>0.90099200000000002</v>
      </c>
      <c r="GH206">
        <v>0</v>
      </c>
      <c r="GI206">
        <v>12.7491</v>
      </c>
      <c r="GJ206">
        <v>27.61</v>
      </c>
      <c r="GK206">
        <v>39.3718</v>
      </c>
      <c r="GL206">
        <v>0</v>
      </c>
      <c r="GM206">
        <v>0</v>
      </c>
      <c r="GN206">
        <v>0</v>
      </c>
      <c r="GO206">
        <v>0</v>
      </c>
      <c r="GP206">
        <v>0</v>
      </c>
      <c r="GQ206">
        <v>66.98</v>
      </c>
      <c r="GR206">
        <v>34.172600000000003</v>
      </c>
      <c r="GS206">
        <v>0</v>
      </c>
      <c r="GT206">
        <v>0</v>
      </c>
      <c r="GU206">
        <v>0</v>
      </c>
      <c r="GV206">
        <v>0</v>
      </c>
      <c r="GW206">
        <v>4.2316399999999996</v>
      </c>
      <c r="GX206">
        <v>0</v>
      </c>
      <c r="GY206">
        <v>38.4</v>
      </c>
      <c r="GZ206">
        <v>0</v>
      </c>
      <c r="HA206">
        <v>0</v>
      </c>
      <c r="HB206">
        <v>0</v>
      </c>
      <c r="HC206">
        <v>0</v>
      </c>
      <c r="HD206">
        <v>38.4</v>
      </c>
      <c r="HE206">
        <v>9.2360700000000007E-3</v>
      </c>
      <c r="HF206">
        <v>8.4413900000000002</v>
      </c>
      <c r="HG206">
        <v>6.2962100000000003</v>
      </c>
      <c r="HH206">
        <v>0</v>
      </c>
      <c r="HI206">
        <v>5.70178E-2</v>
      </c>
      <c r="HJ206">
        <v>2.7927200000000001</v>
      </c>
      <c r="HK206">
        <v>12.7491</v>
      </c>
      <c r="HL206">
        <v>30.35</v>
      </c>
      <c r="HM206">
        <v>39.3718</v>
      </c>
      <c r="HN206">
        <v>0</v>
      </c>
      <c r="HO206">
        <v>0</v>
      </c>
      <c r="HP206">
        <v>0</v>
      </c>
      <c r="HQ206">
        <v>0</v>
      </c>
      <c r="HR206">
        <v>0</v>
      </c>
      <c r="HS206">
        <v>69.72</v>
      </c>
      <c r="HT206">
        <v>37.899500000000003</v>
      </c>
      <c r="HU206">
        <v>0</v>
      </c>
      <c r="HV206">
        <v>0</v>
      </c>
      <c r="HW206">
        <v>0</v>
      </c>
      <c r="HX206">
        <v>0</v>
      </c>
      <c r="HY206">
        <v>0</v>
      </c>
      <c r="HZ206">
        <v>0</v>
      </c>
      <c r="IA206">
        <v>37.9</v>
      </c>
      <c r="IB206">
        <v>0</v>
      </c>
      <c r="IC206">
        <v>0</v>
      </c>
      <c r="ID206">
        <v>0</v>
      </c>
      <c r="IE206">
        <v>0</v>
      </c>
      <c r="IF206">
        <v>37.9</v>
      </c>
    </row>
    <row r="207" spans="1:240" x14ac:dyDescent="0.3">
      <c r="A207" s="67">
        <v>43887.468460648146</v>
      </c>
      <c r="B207" t="s">
        <v>412</v>
      </c>
      <c r="C207" t="s">
        <v>412</v>
      </c>
      <c r="D207" t="s">
        <v>276</v>
      </c>
      <c r="E207">
        <v>53627.8</v>
      </c>
      <c r="F207">
        <v>53627.8</v>
      </c>
      <c r="G207" t="s">
        <v>112</v>
      </c>
      <c r="H207" s="68">
        <v>4.6527777777777779E-2</v>
      </c>
      <c r="I207" t="s">
        <v>118</v>
      </c>
      <c r="J207">
        <v>8.11</v>
      </c>
      <c r="K207" t="s">
        <v>114</v>
      </c>
      <c r="L207" t="s">
        <v>114</v>
      </c>
      <c r="M207" t="s">
        <v>317</v>
      </c>
      <c r="N207">
        <v>10.4343</v>
      </c>
      <c r="O207">
        <v>78461.7</v>
      </c>
      <c r="P207">
        <v>21640.6</v>
      </c>
      <c r="Q207">
        <v>0</v>
      </c>
      <c r="R207">
        <v>1965.7</v>
      </c>
      <c r="S207">
        <v>0</v>
      </c>
      <c r="T207">
        <v>72497.3</v>
      </c>
      <c r="U207">
        <v>174576</v>
      </c>
      <c r="V207">
        <v>229701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404277</v>
      </c>
      <c r="AC207">
        <v>1603.69</v>
      </c>
      <c r="AD207">
        <v>0</v>
      </c>
      <c r="AE207">
        <v>0</v>
      </c>
      <c r="AF207">
        <v>0</v>
      </c>
      <c r="AG207">
        <v>0</v>
      </c>
      <c r="AH207">
        <v>700.60699999999997</v>
      </c>
      <c r="AI207">
        <v>0</v>
      </c>
      <c r="AJ207">
        <v>2304.29</v>
      </c>
      <c r="AK207">
        <v>0</v>
      </c>
      <c r="AL207">
        <v>0</v>
      </c>
      <c r="AM207">
        <v>0</v>
      </c>
      <c r="AN207">
        <v>0</v>
      </c>
      <c r="AO207">
        <v>2304.29</v>
      </c>
      <c r="AP207">
        <v>0</v>
      </c>
      <c r="AQ207">
        <v>0</v>
      </c>
      <c r="AR207">
        <v>0</v>
      </c>
      <c r="AS207">
        <v>0</v>
      </c>
      <c r="AT207">
        <v>0</v>
      </c>
      <c r="AU207">
        <v>0</v>
      </c>
      <c r="AV207">
        <v>0</v>
      </c>
      <c r="AW207">
        <v>0</v>
      </c>
      <c r="AX207">
        <v>0</v>
      </c>
      <c r="AY207">
        <v>0</v>
      </c>
      <c r="AZ207">
        <v>0</v>
      </c>
      <c r="BA207">
        <v>0</v>
      </c>
      <c r="BB207">
        <v>0</v>
      </c>
      <c r="BC207">
        <v>5.96286</v>
      </c>
      <c r="BD207">
        <v>53.746600000000001</v>
      </c>
      <c r="BE207">
        <v>11.734999999999999</v>
      </c>
      <c r="BF207">
        <v>0</v>
      </c>
      <c r="BG207">
        <v>0.90121899999999999</v>
      </c>
      <c r="BH207">
        <v>2.35642</v>
      </c>
      <c r="BI207">
        <v>39.261899999999997</v>
      </c>
      <c r="BJ207">
        <v>113.964</v>
      </c>
      <c r="BK207">
        <v>123.904</v>
      </c>
      <c r="BL207">
        <v>0</v>
      </c>
      <c r="BM207">
        <v>0</v>
      </c>
      <c r="BN207">
        <v>0</v>
      </c>
      <c r="BO207">
        <v>0</v>
      </c>
      <c r="BP207">
        <v>0</v>
      </c>
      <c r="BQ207">
        <v>237.86799999999999</v>
      </c>
      <c r="BR207">
        <v>229.553</v>
      </c>
      <c r="BS207">
        <v>8.3145000000000007</v>
      </c>
      <c r="BT207">
        <v>0</v>
      </c>
      <c r="BU207">
        <v>0</v>
      </c>
      <c r="BW207">
        <v>0</v>
      </c>
      <c r="BX207">
        <v>0</v>
      </c>
      <c r="BZ207">
        <v>0</v>
      </c>
      <c r="CA207" t="s">
        <v>114</v>
      </c>
      <c r="CB207" t="s">
        <v>114</v>
      </c>
      <c r="CC207" t="s">
        <v>534</v>
      </c>
      <c r="CD207">
        <v>11.106199999999999</v>
      </c>
      <c r="CE207">
        <v>75540.800000000003</v>
      </c>
      <c r="CF207">
        <v>30665.5</v>
      </c>
      <c r="CG207">
        <v>0</v>
      </c>
      <c r="CH207">
        <v>44.5351</v>
      </c>
      <c r="CI207">
        <v>13771.7</v>
      </c>
      <c r="CJ207">
        <v>72497.3</v>
      </c>
      <c r="CK207">
        <v>192531</v>
      </c>
      <c r="CL207">
        <v>229701</v>
      </c>
      <c r="CM207">
        <v>0</v>
      </c>
      <c r="CN207">
        <v>0</v>
      </c>
      <c r="CO207">
        <v>0</v>
      </c>
      <c r="CP207">
        <v>0</v>
      </c>
      <c r="CQ207">
        <v>0</v>
      </c>
      <c r="CR207">
        <v>422232</v>
      </c>
      <c r="CS207">
        <v>1910.66</v>
      </c>
      <c r="CT207">
        <v>0</v>
      </c>
      <c r="CU207">
        <v>0</v>
      </c>
      <c r="CV207">
        <v>0</v>
      </c>
      <c r="CW207">
        <v>0</v>
      </c>
      <c r="CX207">
        <v>0</v>
      </c>
      <c r="CY207">
        <v>0</v>
      </c>
      <c r="CZ207">
        <v>1910.66</v>
      </c>
      <c r="DA207">
        <v>0</v>
      </c>
      <c r="DB207">
        <v>0</v>
      </c>
      <c r="DC207">
        <v>0</v>
      </c>
      <c r="DD207">
        <v>0</v>
      </c>
      <c r="DE207">
        <v>1910.66</v>
      </c>
      <c r="DF207">
        <v>0</v>
      </c>
      <c r="DG207">
        <v>0</v>
      </c>
      <c r="DH207">
        <v>0</v>
      </c>
      <c r="DI207">
        <v>0</v>
      </c>
      <c r="DJ207">
        <v>0</v>
      </c>
      <c r="DK207">
        <v>0</v>
      </c>
      <c r="DL207">
        <v>0</v>
      </c>
      <c r="DM207">
        <v>0</v>
      </c>
      <c r="DN207">
        <v>0</v>
      </c>
      <c r="DO207">
        <v>0</v>
      </c>
      <c r="DP207">
        <v>0</v>
      </c>
      <c r="DQ207">
        <v>0</v>
      </c>
      <c r="DR207">
        <v>0</v>
      </c>
      <c r="DS207">
        <v>7.17394</v>
      </c>
      <c r="DT207">
        <v>51.211300000000001</v>
      </c>
      <c r="DU207">
        <v>17.091999999999999</v>
      </c>
      <c r="DV207">
        <v>0</v>
      </c>
      <c r="DW207">
        <v>2.0396999999999998E-2</v>
      </c>
      <c r="DX207">
        <v>7.3157199999999998</v>
      </c>
      <c r="DY207">
        <v>39.261899999999997</v>
      </c>
      <c r="DZ207">
        <v>122.075</v>
      </c>
      <c r="EA207">
        <v>123.904</v>
      </c>
      <c r="EB207">
        <v>0</v>
      </c>
      <c r="EC207">
        <v>0</v>
      </c>
      <c r="ED207">
        <v>0</v>
      </c>
      <c r="EE207">
        <v>0</v>
      </c>
      <c r="EF207">
        <v>0</v>
      </c>
      <c r="EG207">
        <v>245.97900000000001</v>
      </c>
      <c r="EH207">
        <v>238.81</v>
      </c>
      <c r="EI207">
        <v>7.1688400000000003</v>
      </c>
      <c r="EJ207">
        <v>0</v>
      </c>
      <c r="EK207">
        <v>0</v>
      </c>
      <c r="EM207">
        <v>0</v>
      </c>
      <c r="EN207">
        <v>0</v>
      </c>
      <c r="EP207">
        <v>0</v>
      </c>
      <c r="EQ207" s="69">
        <v>5.7093900000000001E-21</v>
      </c>
      <c r="ER207">
        <v>24.724699999999999</v>
      </c>
      <c r="ES207">
        <v>2.8624800000000001</v>
      </c>
      <c r="ET207">
        <v>0</v>
      </c>
      <c r="EU207" s="69">
        <v>3.2931000000000002E-10</v>
      </c>
      <c r="EV207">
        <v>0</v>
      </c>
      <c r="EW207">
        <v>10.330399999999999</v>
      </c>
      <c r="EX207">
        <v>37.9176</v>
      </c>
      <c r="EY207">
        <v>29.569299999999998</v>
      </c>
      <c r="EZ207">
        <v>0</v>
      </c>
      <c r="FA207">
        <v>0</v>
      </c>
      <c r="FB207">
        <v>0</v>
      </c>
      <c r="FC207">
        <v>0</v>
      </c>
      <c r="FD207">
        <v>0</v>
      </c>
      <c r="FE207">
        <v>67.486900000000006</v>
      </c>
      <c r="FF207" s="69">
        <v>3.8962900000000001E-21</v>
      </c>
      <c r="FG207">
        <v>24.183</v>
      </c>
      <c r="FH207">
        <v>3.7858200000000002</v>
      </c>
      <c r="FI207">
        <v>0</v>
      </c>
      <c r="FJ207" s="69">
        <v>7.12883E-19</v>
      </c>
      <c r="FK207">
        <v>1.78037</v>
      </c>
      <c r="FL207">
        <v>10.330399999999999</v>
      </c>
      <c r="FM207">
        <v>40.079599999999999</v>
      </c>
      <c r="FN207">
        <v>29.569299999999998</v>
      </c>
      <c r="FO207">
        <v>0</v>
      </c>
      <c r="FP207">
        <v>0</v>
      </c>
      <c r="FQ207">
        <v>0</v>
      </c>
      <c r="FR207">
        <v>0</v>
      </c>
      <c r="FS207">
        <v>0</v>
      </c>
      <c r="FT207">
        <v>69.648899999999998</v>
      </c>
      <c r="FU207" t="s">
        <v>642</v>
      </c>
      <c r="FV207" t="s">
        <v>622</v>
      </c>
      <c r="FW207" t="s">
        <v>528</v>
      </c>
      <c r="FX207" t="s">
        <v>115</v>
      </c>
      <c r="FY207" t="s">
        <v>530</v>
      </c>
      <c r="FZ207" t="s">
        <v>116</v>
      </c>
      <c r="GA207" t="s">
        <v>600</v>
      </c>
      <c r="GB207" t="s">
        <v>647</v>
      </c>
      <c r="GC207">
        <v>2.4336800000000001E-3</v>
      </c>
      <c r="GD207">
        <v>14.398</v>
      </c>
      <c r="GE207">
        <v>3.9291499999999999</v>
      </c>
      <c r="GF207">
        <v>0</v>
      </c>
      <c r="GG207">
        <v>0.44624200000000003</v>
      </c>
      <c r="GH207">
        <v>0</v>
      </c>
      <c r="GI207">
        <v>12.7491</v>
      </c>
      <c r="GJ207">
        <v>31.53</v>
      </c>
      <c r="GK207">
        <v>39.3718</v>
      </c>
      <c r="GL207">
        <v>0</v>
      </c>
      <c r="GM207">
        <v>0</v>
      </c>
      <c r="GN207">
        <v>0</v>
      </c>
      <c r="GO207">
        <v>0</v>
      </c>
      <c r="GP207">
        <v>0</v>
      </c>
      <c r="GQ207">
        <v>70.900000000000006</v>
      </c>
      <c r="GR207">
        <v>8.5108099999999993</v>
      </c>
      <c r="GS207">
        <v>0</v>
      </c>
      <c r="GT207">
        <v>0</v>
      </c>
      <c r="GU207">
        <v>0</v>
      </c>
      <c r="GV207">
        <v>0</v>
      </c>
      <c r="GW207">
        <v>3.71814</v>
      </c>
      <c r="GX207">
        <v>0</v>
      </c>
      <c r="GY207">
        <v>12.23</v>
      </c>
      <c r="GZ207">
        <v>0</v>
      </c>
      <c r="HA207">
        <v>0</v>
      </c>
      <c r="HB207">
        <v>0</v>
      </c>
      <c r="HC207">
        <v>0</v>
      </c>
      <c r="HD207">
        <v>12.23</v>
      </c>
      <c r="HE207">
        <v>2.58202E-3</v>
      </c>
      <c r="HF207">
        <v>13.806800000000001</v>
      </c>
      <c r="HG207">
        <v>5.4212800000000003</v>
      </c>
      <c r="HH207">
        <v>0</v>
      </c>
      <c r="HI207">
        <v>1.0285799999999999E-2</v>
      </c>
      <c r="HJ207">
        <v>2.3964699999999999</v>
      </c>
      <c r="HK207">
        <v>12.7491</v>
      </c>
      <c r="HL207">
        <v>34.39</v>
      </c>
      <c r="HM207">
        <v>39.3718</v>
      </c>
      <c r="HN207">
        <v>0</v>
      </c>
      <c r="HO207">
        <v>0</v>
      </c>
      <c r="HP207">
        <v>0</v>
      </c>
      <c r="HQ207">
        <v>0</v>
      </c>
      <c r="HR207">
        <v>0</v>
      </c>
      <c r="HS207">
        <v>73.760000000000005</v>
      </c>
      <c r="HT207">
        <v>10.139900000000001</v>
      </c>
      <c r="HU207">
        <v>0</v>
      </c>
      <c r="HV207">
        <v>0</v>
      </c>
      <c r="HW207">
        <v>0</v>
      </c>
      <c r="HX207">
        <v>0</v>
      </c>
      <c r="HY207">
        <v>0</v>
      </c>
      <c r="HZ207">
        <v>0</v>
      </c>
      <c r="IA207">
        <v>10.14</v>
      </c>
      <c r="IB207">
        <v>0</v>
      </c>
      <c r="IC207">
        <v>0</v>
      </c>
      <c r="ID207">
        <v>0</v>
      </c>
      <c r="IE207">
        <v>0</v>
      </c>
      <c r="IF207">
        <v>10.14</v>
      </c>
    </row>
    <row r="208" spans="1:240" x14ac:dyDescent="0.3">
      <c r="A208" s="67">
        <v>43887.469664351855</v>
      </c>
      <c r="B208" t="s">
        <v>413</v>
      </c>
      <c r="C208" t="s">
        <v>413</v>
      </c>
      <c r="D208" t="s">
        <v>278</v>
      </c>
      <c r="E208">
        <v>53627.8</v>
      </c>
      <c r="F208">
        <v>53627.8</v>
      </c>
      <c r="G208" t="s">
        <v>112</v>
      </c>
      <c r="H208" s="68">
        <v>7.013888888888889E-2</v>
      </c>
      <c r="I208" t="s">
        <v>113</v>
      </c>
      <c r="J208">
        <v>-62</v>
      </c>
      <c r="K208" t="s">
        <v>114</v>
      </c>
      <c r="L208" t="s">
        <v>114</v>
      </c>
      <c r="M208" t="s">
        <v>545</v>
      </c>
      <c r="N208">
        <v>120.67700000000001</v>
      </c>
      <c r="O208">
        <v>46270</v>
      </c>
      <c r="P208">
        <v>190837</v>
      </c>
      <c r="Q208">
        <v>0</v>
      </c>
      <c r="R208">
        <v>8643.36</v>
      </c>
      <c r="S208">
        <v>0</v>
      </c>
      <c r="T208">
        <v>97412.5</v>
      </c>
      <c r="U208">
        <v>343284</v>
      </c>
      <c r="V208">
        <v>235375</v>
      </c>
      <c r="W208">
        <v>23370.400000000001</v>
      </c>
      <c r="X208">
        <v>0</v>
      </c>
      <c r="Y208">
        <v>0</v>
      </c>
      <c r="Z208">
        <v>0</v>
      </c>
      <c r="AA208">
        <v>0</v>
      </c>
      <c r="AB208">
        <v>602030</v>
      </c>
      <c r="AC208">
        <v>18547.2</v>
      </c>
      <c r="AD208">
        <v>0</v>
      </c>
      <c r="AE208">
        <v>0</v>
      </c>
      <c r="AF208">
        <v>0</v>
      </c>
      <c r="AG208">
        <v>0</v>
      </c>
      <c r="AH208">
        <v>804.745</v>
      </c>
      <c r="AI208">
        <v>0</v>
      </c>
      <c r="AJ208">
        <v>19352</v>
      </c>
      <c r="AK208">
        <v>2888.07</v>
      </c>
      <c r="AL208">
        <v>0</v>
      </c>
      <c r="AM208">
        <v>0</v>
      </c>
      <c r="AN208">
        <v>0</v>
      </c>
      <c r="AO208">
        <v>22240</v>
      </c>
      <c r="AP208">
        <v>0</v>
      </c>
      <c r="AQ208">
        <v>0</v>
      </c>
      <c r="AR208">
        <v>0</v>
      </c>
      <c r="AS208">
        <v>0</v>
      </c>
      <c r="AT208">
        <v>0</v>
      </c>
      <c r="AU208">
        <v>0</v>
      </c>
      <c r="AV208">
        <v>0</v>
      </c>
      <c r="AW208">
        <v>0</v>
      </c>
      <c r="AX208">
        <v>0</v>
      </c>
      <c r="AY208">
        <v>0</v>
      </c>
      <c r="AZ208">
        <v>0</v>
      </c>
      <c r="BA208">
        <v>0</v>
      </c>
      <c r="BB208">
        <v>0</v>
      </c>
      <c r="BC208">
        <v>68.207099999999997</v>
      </c>
      <c r="BD208">
        <v>28.474499999999999</v>
      </c>
      <c r="BE208">
        <v>99.992800000000003</v>
      </c>
      <c r="BF208">
        <v>0</v>
      </c>
      <c r="BG208">
        <v>4.4439599999999997</v>
      </c>
      <c r="BH208">
        <v>2.7124899999999998</v>
      </c>
      <c r="BI208">
        <v>49.737499999999997</v>
      </c>
      <c r="BJ208">
        <v>253.56800000000001</v>
      </c>
      <c r="BK208">
        <v>127.315</v>
      </c>
      <c r="BL208">
        <v>12.2561</v>
      </c>
      <c r="BM208">
        <v>0</v>
      </c>
      <c r="BN208">
        <v>0</v>
      </c>
      <c r="BO208">
        <v>0</v>
      </c>
      <c r="BP208">
        <v>0</v>
      </c>
      <c r="BQ208">
        <v>393.13900000000001</v>
      </c>
      <c r="BR208">
        <v>312.59300000000002</v>
      </c>
      <c r="BS208">
        <v>80.545699999999997</v>
      </c>
      <c r="BT208">
        <v>0</v>
      </c>
      <c r="BU208">
        <v>0</v>
      </c>
      <c r="BW208">
        <v>0</v>
      </c>
      <c r="BX208">
        <v>0</v>
      </c>
      <c r="BZ208">
        <v>0</v>
      </c>
      <c r="CA208" t="s">
        <v>114</v>
      </c>
      <c r="CB208" t="s">
        <v>114</v>
      </c>
      <c r="CC208" t="s">
        <v>130</v>
      </c>
      <c r="CD208">
        <v>101.804</v>
      </c>
      <c r="CE208">
        <v>49196.1</v>
      </c>
      <c r="CF208">
        <v>84450.7</v>
      </c>
      <c r="CG208">
        <v>0</v>
      </c>
      <c r="CH208">
        <v>505.61900000000003</v>
      </c>
      <c r="CI208">
        <v>12982.5</v>
      </c>
      <c r="CJ208">
        <v>97412.5</v>
      </c>
      <c r="CK208">
        <v>244649</v>
      </c>
      <c r="CL208">
        <v>235375</v>
      </c>
      <c r="CM208">
        <v>23370.400000000001</v>
      </c>
      <c r="CN208">
        <v>0</v>
      </c>
      <c r="CO208">
        <v>0</v>
      </c>
      <c r="CP208">
        <v>0</v>
      </c>
      <c r="CQ208">
        <v>0</v>
      </c>
      <c r="CR208">
        <v>503395</v>
      </c>
      <c r="CS208">
        <v>16815.5</v>
      </c>
      <c r="CT208">
        <v>0</v>
      </c>
      <c r="CU208">
        <v>0</v>
      </c>
      <c r="CV208">
        <v>0</v>
      </c>
      <c r="CW208">
        <v>0</v>
      </c>
      <c r="CX208">
        <v>205.613</v>
      </c>
      <c r="CY208">
        <v>0</v>
      </c>
      <c r="CZ208">
        <v>17021.2</v>
      </c>
      <c r="DA208">
        <v>2888.07</v>
      </c>
      <c r="DB208">
        <v>0</v>
      </c>
      <c r="DC208">
        <v>0</v>
      </c>
      <c r="DD208">
        <v>0</v>
      </c>
      <c r="DE208">
        <v>19909.2</v>
      </c>
      <c r="DF208">
        <v>0</v>
      </c>
      <c r="DG208">
        <v>0</v>
      </c>
      <c r="DH208">
        <v>0</v>
      </c>
      <c r="DI208">
        <v>0</v>
      </c>
      <c r="DJ208">
        <v>0</v>
      </c>
      <c r="DK208">
        <v>0</v>
      </c>
      <c r="DL208">
        <v>0</v>
      </c>
      <c r="DM208">
        <v>0</v>
      </c>
      <c r="DN208">
        <v>0</v>
      </c>
      <c r="DO208">
        <v>0</v>
      </c>
      <c r="DP208">
        <v>0</v>
      </c>
      <c r="DQ208">
        <v>0</v>
      </c>
      <c r="DR208">
        <v>0</v>
      </c>
      <c r="DS208">
        <v>61.096899999999998</v>
      </c>
      <c r="DT208">
        <v>29.177299999999999</v>
      </c>
      <c r="DU208">
        <v>43.965600000000002</v>
      </c>
      <c r="DV208">
        <v>0</v>
      </c>
      <c r="DW208">
        <v>0.29794500000000002</v>
      </c>
      <c r="DX208">
        <v>7.2692899999999998</v>
      </c>
      <c r="DY208">
        <v>49.737499999999997</v>
      </c>
      <c r="DZ208">
        <v>191.54499999999999</v>
      </c>
      <c r="EA208">
        <v>127.315</v>
      </c>
      <c r="EB208">
        <v>12.2561</v>
      </c>
      <c r="EC208">
        <v>0</v>
      </c>
      <c r="ED208">
        <v>0</v>
      </c>
      <c r="EE208">
        <v>0</v>
      </c>
      <c r="EF208">
        <v>0</v>
      </c>
      <c r="EG208">
        <v>331.11500000000001</v>
      </c>
      <c r="EH208">
        <v>259.68799999999999</v>
      </c>
      <c r="EI208">
        <v>71.427300000000002</v>
      </c>
      <c r="EJ208">
        <v>0</v>
      </c>
      <c r="EK208">
        <v>0</v>
      </c>
      <c r="EM208">
        <v>0</v>
      </c>
      <c r="EN208">
        <v>0</v>
      </c>
      <c r="EP208">
        <v>0</v>
      </c>
      <c r="EQ208" s="69">
        <v>1.3975700000000001E-21</v>
      </c>
      <c r="ER208">
        <v>30.359100000000002</v>
      </c>
      <c r="ES208">
        <v>22.462900000000001</v>
      </c>
      <c r="ET208">
        <v>0</v>
      </c>
      <c r="EU208" s="69">
        <v>3.6954199999999997E-17</v>
      </c>
      <c r="EV208">
        <v>0</v>
      </c>
      <c r="EW208">
        <v>14.531000000000001</v>
      </c>
      <c r="EX208">
        <v>67.352999999999994</v>
      </c>
      <c r="EY208">
        <v>30.176600000000001</v>
      </c>
      <c r="EZ208">
        <v>2.6678500000000001</v>
      </c>
      <c r="FA208">
        <v>0</v>
      </c>
      <c r="FB208">
        <v>0</v>
      </c>
      <c r="FC208">
        <v>0</v>
      </c>
      <c r="FD208">
        <v>0</v>
      </c>
      <c r="FE208">
        <v>100.197</v>
      </c>
      <c r="FF208">
        <v>1.18066E-4</v>
      </c>
      <c r="FG208">
        <v>27.317799999999998</v>
      </c>
      <c r="FH208">
        <v>10.726900000000001</v>
      </c>
      <c r="FI208">
        <v>0</v>
      </c>
      <c r="FJ208">
        <v>1.27254E-3</v>
      </c>
      <c r="FK208">
        <v>1.6180399999999999</v>
      </c>
      <c r="FL208">
        <v>14.531000000000001</v>
      </c>
      <c r="FM208">
        <v>54.195099999999996</v>
      </c>
      <c r="FN208">
        <v>30.176600000000001</v>
      </c>
      <c r="FO208">
        <v>2.6678500000000001</v>
      </c>
      <c r="FP208">
        <v>0</v>
      </c>
      <c r="FQ208">
        <v>0</v>
      </c>
      <c r="FR208">
        <v>0</v>
      </c>
      <c r="FS208">
        <v>0</v>
      </c>
      <c r="FT208">
        <v>87.039599999999993</v>
      </c>
      <c r="FU208" t="s">
        <v>642</v>
      </c>
      <c r="FV208" t="s">
        <v>622</v>
      </c>
      <c r="FW208" t="s">
        <v>528</v>
      </c>
      <c r="FX208" t="s">
        <v>115</v>
      </c>
      <c r="FY208" t="s">
        <v>530</v>
      </c>
      <c r="FZ208" t="s">
        <v>116</v>
      </c>
      <c r="GA208" t="s">
        <v>600</v>
      </c>
      <c r="GB208" t="s">
        <v>647</v>
      </c>
      <c r="GC208">
        <v>2.4572099999999999E-2</v>
      </c>
      <c r="GD208">
        <v>9.8242600000000007</v>
      </c>
      <c r="GE208">
        <v>37.742800000000003</v>
      </c>
      <c r="GF208">
        <v>0</v>
      </c>
      <c r="GG208">
        <v>1.69936</v>
      </c>
      <c r="GH208">
        <v>0</v>
      </c>
      <c r="GI208">
        <v>17.355</v>
      </c>
      <c r="GJ208">
        <v>66.64</v>
      </c>
      <c r="GK208">
        <v>40.961599999999997</v>
      </c>
      <c r="GL208">
        <v>4.6497999999999999</v>
      </c>
      <c r="GM208">
        <v>0</v>
      </c>
      <c r="GN208">
        <v>0</v>
      </c>
      <c r="GO208">
        <v>0</v>
      </c>
      <c r="GP208">
        <v>0</v>
      </c>
      <c r="GQ208">
        <v>112.25</v>
      </c>
      <c r="GR208">
        <v>98.430599999999998</v>
      </c>
      <c r="GS208">
        <v>0</v>
      </c>
      <c r="GT208">
        <v>0</v>
      </c>
      <c r="GU208">
        <v>0</v>
      </c>
      <c r="GV208">
        <v>0</v>
      </c>
      <c r="GW208">
        <v>4.27081</v>
      </c>
      <c r="GX208">
        <v>0</v>
      </c>
      <c r="GY208">
        <v>102.7</v>
      </c>
      <c r="GZ208">
        <v>15.3271</v>
      </c>
      <c r="HA208">
        <v>0</v>
      </c>
      <c r="HB208">
        <v>0</v>
      </c>
      <c r="HC208">
        <v>0</v>
      </c>
      <c r="HD208">
        <v>118.03</v>
      </c>
      <c r="HE208">
        <v>2.0690900000000002E-2</v>
      </c>
      <c r="HF208">
        <v>10.422800000000001</v>
      </c>
      <c r="HG208">
        <v>16.411999999999999</v>
      </c>
      <c r="HH208">
        <v>0</v>
      </c>
      <c r="HI208">
        <v>0.106656</v>
      </c>
      <c r="HJ208">
        <v>2.2502499999999999</v>
      </c>
      <c r="HK208">
        <v>17.355</v>
      </c>
      <c r="HL208">
        <v>46.57</v>
      </c>
      <c r="HM208">
        <v>40.961599999999997</v>
      </c>
      <c r="HN208">
        <v>4.6497999999999999</v>
      </c>
      <c r="HO208">
        <v>0</v>
      </c>
      <c r="HP208">
        <v>0</v>
      </c>
      <c r="HQ208">
        <v>0</v>
      </c>
      <c r="HR208">
        <v>0</v>
      </c>
      <c r="HS208">
        <v>92.18</v>
      </c>
      <c r="HT208">
        <v>89.240600000000001</v>
      </c>
      <c r="HU208">
        <v>0</v>
      </c>
      <c r="HV208">
        <v>0</v>
      </c>
      <c r="HW208">
        <v>0</v>
      </c>
      <c r="HX208">
        <v>0</v>
      </c>
      <c r="HY208">
        <v>1.0911999999999999</v>
      </c>
      <c r="HZ208">
        <v>0</v>
      </c>
      <c r="IA208">
        <v>90.33</v>
      </c>
      <c r="IB208">
        <v>15.3271</v>
      </c>
      <c r="IC208">
        <v>0</v>
      </c>
      <c r="ID208">
        <v>0</v>
      </c>
      <c r="IE208">
        <v>0</v>
      </c>
      <c r="IF208">
        <v>105.66</v>
      </c>
    </row>
    <row r="209" spans="1:240" x14ac:dyDescent="0.3">
      <c r="A209" s="67">
        <v>43887.470590277779</v>
      </c>
      <c r="B209" t="s">
        <v>414</v>
      </c>
      <c r="C209" t="s">
        <v>414</v>
      </c>
      <c r="D209" t="s">
        <v>276</v>
      </c>
      <c r="E209">
        <v>53627.8</v>
      </c>
      <c r="F209">
        <v>53627.8</v>
      </c>
      <c r="G209" t="s">
        <v>112</v>
      </c>
      <c r="H209" s="68">
        <v>5.347222222222222E-2</v>
      </c>
      <c r="I209" t="s">
        <v>113</v>
      </c>
      <c r="J209">
        <v>-38.6</v>
      </c>
      <c r="K209" t="s">
        <v>114</v>
      </c>
      <c r="L209" t="s">
        <v>114</v>
      </c>
      <c r="M209" t="s">
        <v>314</v>
      </c>
      <c r="N209">
        <v>40.658799999999999</v>
      </c>
      <c r="O209">
        <v>78956.5</v>
      </c>
      <c r="P209">
        <v>187750</v>
      </c>
      <c r="Q209">
        <v>0</v>
      </c>
      <c r="R209">
        <v>5851.28</v>
      </c>
      <c r="S209">
        <v>0</v>
      </c>
      <c r="T209">
        <v>97412.5</v>
      </c>
      <c r="U209">
        <v>370011</v>
      </c>
      <c r="V209">
        <v>235375</v>
      </c>
      <c r="W209">
        <v>23370.400000000001</v>
      </c>
      <c r="X209">
        <v>0</v>
      </c>
      <c r="Y209">
        <v>0</v>
      </c>
      <c r="Z209">
        <v>0</v>
      </c>
      <c r="AA209">
        <v>0</v>
      </c>
      <c r="AB209">
        <v>628756</v>
      </c>
      <c r="AC209">
        <v>6249</v>
      </c>
      <c r="AD209">
        <v>0</v>
      </c>
      <c r="AE209">
        <v>0</v>
      </c>
      <c r="AF209">
        <v>0</v>
      </c>
      <c r="AG209">
        <v>0</v>
      </c>
      <c r="AH209">
        <v>706.89</v>
      </c>
      <c r="AI209">
        <v>0</v>
      </c>
      <c r="AJ209">
        <v>6955.89</v>
      </c>
      <c r="AK209">
        <v>2888.07</v>
      </c>
      <c r="AL209">
        <v>0</v>
      </c>
      <c r="AM209">
        <v>0</v>
      </c>
      <c r="AN209">
        <v>0</v>
      </c>
      <c r="AO209">
        <v>9843.9599999999991</v>
      </c>
      <c r="AP209">
        <v>0</v>
      </c>
      <c r="AQ209">
        <v>0</v>
      </c>
      <c r="AR209">
        <v>0</v>
      </c>
      <c r="AS209">
        <v>0</v>
      </c>
      <c r="AT209">
        <v>0</v>
      </c>
      <c r="AU209">
        <v>0</v>
      </c>
      <c r="AV209">
        <v>0</v>
      </c>
      <c r="AW209">
        <v>0</v>
      </c>
      <c r="AX209">
        <v>0</v>
      </c>
      <c r="AY209">
        <v>0</v>
      </c>
      <c r="AZ209">
        <v>0</v>
      </c>
      <c r="BA209">
        <v>0</v>
      </c>
      <c r="BB209">
        <v>0</v>
      </c>
      <c r="BC209">
        <v>23.348600000000001</v>
      </c>
      <c r="BD209">
        <v>58.481699999999996</v>
      </c>
      <c r="BE209">
        <v>96.819500000000005</v>
      </c>
      <c r="BF209">
        <v>0</v>
      </c>
      <c r="BG209">
        <v>2.6502500000000002</v>
      </c>
      <c r="BH209">
        <v>2.3778199999999998</v>
      </c>
      <c r="BI209">
        <v>52.858199999999997</v>
      </c>
      <c r="BJ209">
        <v>236.536</v>
      </c>
      <c r="BK209">
        <v>136.49299999999999</v>
      </c>
      <c r="BL209">
        <v>11.966799999999999</v>
      </c>
      <c r="BM209">
        <v>0</v>
      </c>
      <c r="BN209">
        <v>0</v>
      </c>
      <c r="BO209">
        <v>0</v>
      </c>
      <c r="BP209">
        <v>0</v>
      </c>
      <c r="BQ209">
        <v>384.99599999999998</v>
      </c>
      <c r="BR209">
        <v>349.59500000000003</v>
      </c>
      <c r="BS209">
        <v>35.401400000000002</v>
      </c>
      <c r="BT209">
        <v>0</v>
      </c>
      <c r="BU209">
        <v>0</v>
      </c>
      <c r="BW209">
        <v>0</v>
      </c>
      <c r="BX209">
        <v>0</v>
      </c>
      <c r="BZ209">
        <v>0</v>
      </c>
      <c r="CA209" t="s">
        <v>114</v>
      </c>
      <c r="CB209" t="s">
        <v>114</v>
      </c>
      <c r="CC209" t="s">
        <v>223</v>
      </c>
      <c r="CD209">
        <v>44.954099999999997</v>
      </c>
      <c r="CE209">
        <v>100287</v>
      </c>
      <c r="CF209">
        <v>81158.600000000006</v>
      </c>
      <c r="CG209">
        <v>0</v>
      </c>
      <c r="CH209">
        <v>115.209</v>
      </c>
      <c r="CI209">
        <v>11093.5</v>
      </c>
      <c r="CJ209">
        <v>97412.5</v>
      </c>
      <c r="CK209">
        <v>290112</v>
      </c>
      <c r="CL209">
        <v>235375</v>
      </c>
      <c r="CM209">
        <v>23370.400000000001</v>
      </c>
      <c r="CN209">
        <v>0</v>
      </c>
      <c r="CO209">
        <v>0</v>
      </c>
      <c r="CP209">
        <v>0</v>
      </c>
      <c r="CQ209">
        <v>0</v>
      </c>
      <c r="CR209">
        <v>548857</v>
      </c>
      <c r="CS209">
        <v>7968.55</v>
      </c>
      <c r="CT209">
        <v>0</v>
      </c>
      <c r="CU209">
        <v>0</v>
      </c>
      <c r="CV209">
        <v>0</v>
      </c>
      <c r="CW209">
        <v>0</v>
      </c>
      <c r="CX209">
        <v>184.65600000000001</v>
      </c>
      <c r="CY209">
        <v>0</v>
      </c>
      <c r="CZ209">
        <v>8153.2</v>
      </c>
      <c r="DA209">
        <v>2888.07</v>
      </c>
      <c r="DB209">
        <v>0</v>
      </c>
      <c r="DC209">
        <v>0</v>
      </c>
      <c r="DD209">
        <v>0</v>
      </c>
      <c r="DE209">
        <v>11041.3</v>
      </c>
      <c r="DF209">
        <v>0</v>
      </c>
      <c r="DG209">
        <v>0</v>
      </c>
      <c r="DH209">
        <v>0</v>
      </c>
      <c r="DI209">
        <v>0</v>
      </c>
      <c r="DJ209">
        <v>0</v>
      </c>
      <c r="DK209">
        <v>0</v>
      </c>
      <c r="DL209">
        <v>0</v>
      </c>
      <c r="DM209">
        <v>0</v>
      </c>
      <c r="DN209">
        <v>0</v>
      </c>
      <c r="DO209">
        <v>0</v>
      </c>
      <c r="DP209">
        <v>0</v>
      </c>
      <c r="DQ209">
        <v>0</v>
      </c>
      <c r="DR209">
        <v>0</v>
      </c>
      <c r="DS209">
        <v>28.407399999999999</v>
      </c>
      <c r="DT209">
        <v>67.274500000000003</v>
      </c>
      <c r="DU209">
        <v>42.835099999999997</v>
      </c>
      <c r="DV209">
        <v>0</v>
      </c>
      <c r="DW209">
        <v>5.4601999999999998E-2</v>
      </c>
      <c r="DX209">
        <v>6.5132000000000003</v>
      </c>
      <c r="DY209">
        <v>52.858199999999997</v>
      </c>
      <c r="DZ209">
        <v>197.94300000000001</v>
      </c>
      <c r="EA209">
        <v>136.49299999999999</v>
      </c>
      <c r="EB209">
        <v>11.966799999999999</v>
      </c>
      <c r="EC209">
        <v>0</v>
      </c>
      <c r="ED209">
        <v>0</v>
      </c>
      <c r="EE209">
        <v>0</v>
      </c>
      <c r="EF209">
        <v>0</v>
      </c>
      <c r="EG209">
        <v>346.40300000000002</v>
      </c>
      <c r="EH209">
        <v>307.70100000000002</v>
      </c>
      <c r="EI209">
        <v>38.7014</v>
      </c>
      <c r="EJ209">
        <v>0</v>
      </c>
      <c r="EK209">
        <v>0</v>
      </c>
      <c r="EM209">
        <v>0</v>
      </c>
      <c r="EN209">
        <v>0</v>
      </c>
      <c r="EP209">
        <v>0</v>
      </c>
      <c r="EQ209" s="69">
        <v>9.4908500000000009E-22</v>
      </c>
      <c r="ER209">
        <v>29.241900000000001</v>
      </c>
      <c r="ES209">
        <v>21.689</v>
      </c>
      <c r="ET209">
        <v>0</v>
      </c>
      <c r="EU209" s="69">
        <v>9.0565399999999997E-13</v>
      </c>
      <c r="EV209">
        <v>0</v>
      </c>
      <c r="EW209">
        <v>14.531000000000001</v>
      </c>
      <c r="EX209">
        <v>65.461799999999997</v>
      </c>
      <c r="EY209">
        <v>30.176600000000001</v>
      </c>
      <c r="EZ209">
        <v>2.6678500000000001</v>
      </c>
      <c r="FA209">
        <v>0</v>
      </c>
      <c r="FB209">
        <v>0</v>
      </c>
      <c r="FC209">
        <v>0</v>
      </c>
      <c r="FD209">
        <v>0</v>
      </c>
      <c r="FE209">
        <v>98.306200000000004</v>
      </c>
      <c r="FF209">
        <v>6.4663399999999999E-4</v>
      </c>
      <c r="FG209">
        <v>33.292000000000002</v>
      </c>
      <c r="FH209">
        <v>9.5675299999999996</v>
      </c>
      <c r="FI209">
        <v>0</v>
      </c>
      <c r="FJ209">
        <v>5.2421500000000001E-3</v>
      </c>
      <c r="FK209">
        <v>1.42771</v>
      </c>
      <c r="FL209">
        <v>14.531000000000001</v>
      </c>
      <c r="FM209">
        <v>58.824100000000001</v>
      </c>
      <c r="FN209">
        <v>30.176600000000001</v>
      </c>
      <c r="FO209">
        <v>2.6678500000000001</v>
      </c>
      <c r="FP209">
        <v>0</v>
      </c>
      <c r="FQ209">
        <v>0</v>
      </c>
      <c r="FR209">
        <v>0</v>
      </c>
      <c r="FS209">
        <v>0</v>
      </c>
      <c r="FT209">
        <v>91.668599999999998</v>
      </c>
      <c r="FU209" t="s">
        <v>642</v>
      </c>
      <c r="FV209" t="s">
        <v>622</v>
      </c>
      <c r="FW209" t="s">
        <v>528</v>
      </c>
      <c r="FX209" t="s">
        <v>115</v>
      </c>
      <c r="FY209" t="s">
        <v>530</v>
      </c>
      <c r="FZ209" t="s">
        <v>116</v>
      </c>
      <c r="GA209" t="s">
        <v>600</v>
      </c>
      <c r="GB209" t="s">
        <v>647</v>
      </c>
      <c r="GC209">
        <v>9.0284700000000002E-3</v>
      </c>
      <c r="GD209">
        <v>14.701599999999999</v>
      </c>
      <c r="GE209">
        <v>37.026000000000003</v>
      </c>
      <c r="GF209">
        <v>0</v>
      </c>
      <c r="GG209">
        <v>1.2456499999999999</v>
      </c>
      <c r="GH209">
        <v>0</v>
      </c>
      <c r="GI209">
        <v>17.355</v>
      </c>
      <c r="GJ209">
        <v>70.349999999999994</v>
      </c>
      <c r="GK209">
        <v>40.961599999999997</v>
      </c>
      <c r="GL209">
        <v>4.6497999999999999</v>
      </c>
      <c r="GM209">
        <v>0</v>
      </c>
      <c r="GN209">
        <v>0</v>
      </c>
      <c r="GO209">
        <v>0</v>
      </c>
      <c r="GP209">
        <v>0</v>
      </c>
      <c r="GQ209">
        <v>115.96</v>
      </c>
      <c r="GR209">
        <v>33.163600000000002</v>
      </c>
      <c r="GS209">
        <v>0</v>
      </c>
      <c r="GT209">
        <v>0</v>
      </c>
      <c r="GU209">
        <v>0</v>
      </c>
      <c r="GV209">
        <v>0</v>
      </c>
      <c r="GW209">
        <v>3.75149</v>
      </c>
      <c r="GX209">
        <v>0</v>
      </c>
      <c r="GY209">
        <v>36.909999999999997</v>
      </c>
      <c r="GZ209">
        <v>15.3271</v>
      </c>
      <c r="HA209">
        <v>0</v>
      </c>
      <c r="HB209">
        <v>0</v>
      </c>
      <c r="HC209">
        <v>0</v>
      </c>
      <c r="HD209">
        <v>52.24</v>
      </c>
      <c r="HE209">
        <v>9.7459E-3</v>
      </c>
      <c r="HF209">
        <v>18.8873</v>
      </c>
      <c r="HG209">
        <v>15.5528</v>
      </c>
      <c r="HH209">
        <v>0</v>
      </c>
      <c r="HI209">
        <v>2.5500399999999999E-2</v>
      </c>
      <c r="HJ209">
        <v>1.93161</v>
      </c>
      <c r="HK209">
        <v>17.355</v>
      </c>
      <c r="HL209">
        <v>53.77</v>
      </c>
      <c r="HM209">
        <v>40.961599999999997</v>
      </c>
      <c r="HN209">
        <v>4.6497999999999999</v>
      </c>
      <c r="HO209">
        <v>0</v>
      </c>
      <c r="HP209">
        <v>0</v>
      </c>
      <c r="HQ209">
        <v>0</v>
      </c>
      <c r="HR209">
        <v>0</v>
      </c>
      <c r="HS209">
        <v>99.38</v>
      </c>
      <c r="HT209">
        <v>42.289299999999997</v>
      </c>
      <c r="HU209">
        <v>0</v>
      </c>
      <c r="HV209">
        <v>0</v>
      </c>
      <c r="HW209">
        <v>0</v>
      </c>
      <c r="HX209">
        <v>0</v>
      </c>
      <c r="HY209">
        <v>0.97997400000000001</v>
      </c>
      <c r="HZ209">
        <v>0</v>
      </c>
      <c r="IA209">
        <v>43.27</v>
      </c>
      <c r="IB209">
        <v>15.3271</v>
      </c>
      <c r="IC209">
        <v>0</v>
      </c>
      <c r="ID209">
        <v>0</v>
      </c>
      <c r="IE209">
        <v>0</v>
      </c>
      <c r="IF209">
        <v>58.6</v>
      </c>
    </row>
    <row r="210" spans="1:240" s="73" customFormat="1" x14ac:dyDescent="0.3">
      <c r="A210" s="70">
        <v>43887.595706018517</v>
      </c>
      <c r="B210" s="73" t="s">
        <v>415</v>
      </c>
      <c r="C210" s="73" t="str">
        <f>B210</f>
        <v>0314116-OffMed-FanPwrBox_NDL</v>
      </c>
      <c r="D210" s="73" t="s">
        <v>278</v>
      </c>
      <c r="E210" s="73">
        <v>53627.8</v>
      </c>
      <c r="F210" s="73">
        <v>53627.8</v>
      </c>
      <c r="G210" s="73" t="s">
        <v>112</v>
      </c>
      <c r="H210" s="74">
        <v>6.25E-2</v>
      </c>
      <c r="I210" s="73" t="s">
        <v>113</v>
      </c>
      <c r="J210" s="73">
        <v>-26.27</v>
      </c>
      <c r="K210" s="73" t="s">
        <v>114</v>
      </c>
      <c r="L210" s="73" t="s">
        <v>114</v>
      </c>
      <c r="M210" s="73" t="s">
        <v>557</v>
      </c>
      <c r="N210" s="73">
        <v>34.075800000000001</v>
      </c>
      <c r="O210" s="73">
        <v>47415.4</v>
      </c>
      <c r="P210" s="73">
        <v>95455.9</v>
      </c>
      <c r="Q210" s="73">
        <v>0</v>
      </c>
      <c r="R210" s="73">
        <v>2834.42</v>
      </c>
      <c r="S210" s="73">
        <v>0</v>
      </c>
      <c r="T210" s="73">
        <v>72497.3</v>
      </c>
      <c r="U210" s="73">
        <v>218237</v>
      </c>
      <c r="V210" s="73">
        <v>229701</v>
      </c>
      <c r="W210" s="73">
        <v>0</v>
      </c>
      <c r="X210" s="73">
        <v>0</v>
      </c>
      <c r="Y210" s="73">
        <v>0</v>
      </c>
      <c r="Z210" s="73">
        <v>0</v>
      </c>
      <c r="AA210" s="73">
        <v>0</v>
      </c>
      <c r="AB210" s="73">
        <v>447938</v>
      </c>
      <c r="AC210" s="73">
        <v>5237.22</v>
      </c>
      <c r="AD210" s="73">
        <v>0</v>
      </c>
      <c r="AE210" s="73">
        <v>0</v>
      </c>
      <c r="AF210" s="73">
        <v>0</v>
      </c>
      <c r="AG210" s="73">
        <v>0</v>
      </c>
      <c r="AH210" s="73">
        <v>797.36599999999999</v>
      </c>
      <c r="AI210" s="73">
        <v>0</v>
      </c>
      <c r="AJ210" s="73">
        <v>6034.59</v>
      </c>
      <c r="AK210" s="73">
        <v>0</v>
      </c>
      <c r="AL210" s="73">
        <v>0</v>
      </c>
      <c r="AM210" s="73">
        <v>0</v>
      </c>
      <c r="AN210" s="73">
        <v>0</v>
      </c>
      <c r="AO210" s="73">
        <v>6034.59</v>
      </c>
      <c r="AP210" s="73">
        <v>0</v>
      </c>
      <c r="AQ210" s="73">
        <v>0</v>
      </c>
      <c r="AR210" s="73">
        <v>0</v>
      </c>
      <c r="AS210" s="73">
        <v>0</v>
      </c>
      <c r="AT210" s="73">
        <v>0</v>
      </c>
      <c r="AU210" s="73">
        <v>0</v>
      </c>
      <c r="AV210" s="73">
        <v>0</v>
      </c>
      <c r="AW210" s="73">
        <v>0</v>
      </c>
      <c r="AX210" s="73">
        <v>0</v>
      </c>
      <c r="AY210" s="73">
        <v>0</v>
      </c>
      <c r="AZ210" s="73">
        <v>0</v>
      </c>
      <c r="BA210" s="73">
        <v>0</v>
      </c>
      <c r="BB210" s="73">
        <v>0</v>
      </c>
      <c r="BC210" s="73">
        <v>19.4635</v>
      </c>
      <c r="BD210" s="73">
        <v>28.204599999999999</v>
      </c>
      <c r="BE210" s="73">
        <v>50.440100000000001</v>
      </c>
      <c r="BF210" s="73">
        <v>0</v>
      </c>
      <c r="BG210" s="73">
        <v>1.4906600000000001</v>
      </c>
      <c r="BH210" s="73">
        <v>2.6873</v>
      </c>
      <c r="BI210" s="73">
        <v>36.838299999999997</v>
      </c>
      <c r="BJ210" s="73">
        <v>139.124</v>
      </c>
      <c r="BK210" s="73">
        <v>114.872</v>
      </c>
      <c r="BL210" s="73">
        <v>0</v>
      </c>
      <c r="BM210" s="73">
        <v>0</v>
      </c>
      <c r="BN210" s="73">
        <v>0</v>
      </c>
      <c r="BO210" s="73">
        <v>0</v>
      </c>
      <c r="BP210" s="73">
        <v>0</v>
      </c>
      <c r="BQ210" s="73">
        <v>253.99600000000001</v>
      </c>
      <c r="BR210" s="73">
        <v>231.86500000000001</v>
      </c>
      <c r="BS210" s="73">
        <v>22.131900000000002</v>
      </c>
      <c r="BT210" s="73">
        <v>0</v>
      </c>
      <c r="BU210" s="73">
        <v>0</v>
      </c>
      <c r="BW210" s="73">
        <v>0</v>
      </c>
      <c r="BX210" s="73">
        <v>0</v>
      </c>
      <c r="BZ210" s="73">
        <v>0</v>
      </c>
      <c r="CA210" s="73" t="s">
        <v>114</v>
      </c>
      <c r="CB210" s="73" t="s">
        <v>114</v>
      </c>
      <c r="CC210" s="73" t="s">
        <v>534</v>
      </c>
      <c r="CD210" s="73">
        <v>44.098100000000002</v>
      </c>
      <c r="CE210" s="73">
        <v>40348</v>
      </c>
      <c r="CF210" s="73">
        <v>33833.4</v>
      </c>
      <c r="CG210" s="73">
        <v>0</v>
      </c>
      <c r="CH210" s="73">
        <v>257.14699999999999</v>
      </c>
      <c r="CI210" s="73">
        <v>16125.5</v>
      </c>
      <c r="CJ210" s="73">
        <v>72497.3</v>
      </c>
      <c r="CK210" s="73">
        <v>163105</v>
      </c>
      <c r="CL210" s="73">
        <v>229701</v>
      </c>
      <c r="CM210" s="73">
        <v>0</v>
      </c>
      <c r="CN210" s="73">
        <v>0</v>
      </c>
      <c r="CO210" s="73">
        <v>0</v>
      </c>
      <c r="CP210" s="73">
        <v>0</v>
      </c>
      <c r="CQ210" s="73">
        <v>0</v>
      </c>
      <c r="CR210" s="73">
        <v>392807</v>
      </c>
      <c r="CS210" s="73">
        <v>7141.38</v>
      </c>
      <c r="CT210" s="73">
        <v>0</v>
      </c>
      <c r="CU210" s="73">
        <v>0</v>
      </c>
      <c r="CV210" s="73">
        <v>0</v>
      </c>
      <c r="CW210" s="73">
        <v>0</v>
      </c>
      <c r="CX210" s="73">
        <v>0</v>
      </c>
      <c r="CY210" s="73">
        <v>0</v>
      </c>
      <c r="CZ210" s="73">
        <v>7141.38</v>
      </c>
      <c r="DA210" s="73">
        <v>0</v>
      </c>
      <c r="DB210" s="73">
        <v>0</v>
      </c>
      <c r="DC210" s="73">
        <v>0</v>
      </c>
      <c r="DD210" s="73">
        <v>0</v>
      </c>
      <c r="DE210" s="73">
        <v>7141.38</v>
      </c>
      <c r="DF210" s="73">
        <v>0</v>
      </c>
      <c r="DG210" s="73">
        <v>0</v>
      </c>
      <c r="DH210" s="73">
        <v>0</v>
      </c>
      <c r="DI210" s="73">
        <v>0</v>
      </c>
      <c r="DJ210" s="73">
        <v>0</v>
      </c>
      <c r="DK210" s="73">
        <v>0</v>
      </c>
      <c r="DL210" s="73">
        <v>0</v>
      </c>
      <c r="DM210" s="73">
        <v>0</v>
      </c>
      <c r="DN210" s="73">
        <v>0</v>
      </c>
      <c r="DO210" s="73">
        <v>0</v>
      </c>
      <c r="DP210" s="73">
        <v>0</v>
      </c>
      <c r="DQ210" s="73">
        <v>0</v>
      </c>
      <c r="DR210" s="73">
        <v>0</v>
      </c>
      <c r="DS210" s="73">
        <v>26.391500000000001</v>
      </c>
      <c r="DT210" s="73">
        <v>23.898399999999999</v>
      </c>
      <c r="DU210" s="73">
        <v>17.4055</v>
      </c>
      <c r="DV210" s="73">
        <v>0</v>
      </c>
      <c r="DW210" s="73">
        <v>0.14397599999999999</v>
      </c>
      <c r="DX210" s="73">
        <v>8.1691400000000005</v>
      </c>
      <c r="DY210" s="73">
        <v>36.838299999999997</v>
      </c>
      <c r="DZ210" s="73">
        <v>112.84699999999999</v>
      </c>
      <c r="EA210" s="73">
        <v>114.872</v>
      </c>
      <c r="EB210" s="73">
        <v>0</v>
      </c>
      <c r="EC210" s="73">
        <v>0</v>
      </c>
      <c r="ED210" s="73">
        <v>0</v>
      </c>
      <c r="EE210" s="73">
        <v>0</v>
      </c>
      <c r="EF210" s="73">
        <v>0</v>
      </c>
      <c r="EG210" s="73">
        <v>227.71899999999999</v>
      </c>
      <c r="EH210" s="73">
        <v>201.352</v>
      </c>
      <c r="EI210" s="73">
        <v>26.367100000000001</v>
      </c>
      <c r="EJ210" s="73">
        <v>0</v>
      </c>
      <c r="EK210" s="73">
        <v>0</v>
      </c>
      <c r="EM210" s="73">
        <v>0</v>
      </c>
      <c r="EN210" s="73">
        <v>0</v>
      </c>
      <c r="EP210" s="73">
        <v>0</v>
      </c>
      <c r="EQ210" s="73">
        <v>0</v>
      </c>
      <c r="ER210" s="73">
        <v>26.939599999999999</v>
      </c>
      <c r="ES210" s="73">
        <v>14.4535</v>
      </c>
      <c r="ET210" s="73">
        <v>0</v>
      </c>
      <c r="EU210" s="73">
        <v>0</v>
      </c>
      <c r="EV210" s="73">
        <v>0</v>
      </c>
      <c r="EW210" s="73">
        <v>10.330399999999999</v>
      </c>
      <c r="EX210" s="73">
        <v>51.723399999999998</v>
      </c>
      <c r="EY210" s="73">
        <v>29.569299999999998</v>
      </c>
      <c r="EZ210" s="73">
        <v>0</v>
      </c>
      <c r="FA210" s="73">
        <v>0</v>
      </c>
      <c r="FB210" s="73">
        <v>0</v>
      </c>
      <c r="FC210" s="73">
        <v>0</v>
      </c>
      <c r="FD210" s="73">
        <v>0</v>
      </c>
      <c r="FE210" s="73">
        <v>81.2928</v>
      </c>
      <c r="FF210" s="86">
        <v>1.8403699999999999E-21</v>
      </c>
      <c r="FG210" s="73">
        <v>22.432200000000002</v>
      </c>
      <c r="FH210" s="73">
        <v>4.9851799999999997</v>
      </c>
      <c r="FI210" s="73">
        <v>0</v>
      </c>
      <c r="FJ210" s="86">
        <v>3.9987199999999998E-19</v>
      </c>
      <c r="FK210" s="73">
        <v>1.99929</v>
      </c>
      <c r="FL210" s="73">
        <v>10.330399999999999</v>
      </c>
      <c r="FM210" s="73">
        <v>39.747</v>
      </c>
      <c r="FN210" s="73">
        <v>29.569299999999998</v>
      </c>
      <c r="FO210" s="73">
        <v>0</v>
      </c>
      <c r="FP210" s="73">
        <v>0</v>
      </c>
      <c r="FQ210" s="73">
        <v>0</v>
      </c>
      <c r="FR210" s="73">
        <v>0</v>
      </c>
      <c r="FS210" s="73">
        <v>0</v>
      </c>
      <c r="FT210" s="73">
        <v>69.316400000000002</v>
      </c>
      <c r="FU210" s="73" t="s">
        <v>642</v>
      </c>
      <c r="FV210" s="73" t="s">
        <v>622</v>
      </c>
      <c r="FW210" s="73" t="s">
        <v>528</v>
      </c>
      <c r="FX210" s="73" t="s">
        <v>115</v>
      </c>
      <c r="FY210" s="73" t="s">
        <v>530</v>
      </c>
      <c r="FZ210" s="73" t="s">
        <v>116</v>
      </c>
      <c r="GA210" s="73" t="s">
        <v>600</v>
      </c>
      <c r="GB210" s="73" t="s">
        <v>651</v>
      </c>
      <c r="GC210" s="73">
        <v>7.1358200000000002E-3</v>
      </c>
      <c r="GD210" s="73">
        <v>9.8767300000000002</v>
      </c>
      <c r="GE210" s="73">
        <v>18.39</v>
      </c>
      <c r="GF210" s="73">
        <v>0</v>
      </c>
      <c r="GG210" s="73">
        <v>0.55143600000000004</v>
      </c>
      <c r="GH210" s="73">
        <v>0</v>
      </c>
      <c r="GI210" s="73">
        <v>12.7491</v>
      </c>
      <c r="GJ210" s="73">
        <v>41.58</v>
      </c>
      <c r="GK210" s="73">
        <v>39.3718</v>
      </c>
      <c r="GL210" s="73">
        <v>0</v>
      </c>
      <c r="GM210" s="73">
        <v>0</v>
      </c>
      <c r="GN210" s="73">
        <v>0</v>
      </c>
      <c r="GO210" s="73">
        <v>0</v>
      </c>
      <c r="GP210" s="73">
        <v>0</v>
      </c>
      <c r="GQ210" s="73">
        <v>80.95</v>
      </c>
      <c r="GR210" s="73">
        <v>27.7941</v>
      </c>
      <c r="GS210" s="73">
        <v>0</v>
      </c>
      <c r="GT210" s="73">
        <v>0</v>
      </c>
      <c r="GU210" s="73">
        <v>0</v>
      </c>
      <c r="GV210" s="73">
        <v>0</v>
      </c>
      <c r="GW210" s="73">
        <v>4.2316500000000001</v>
      </c>
      <c r="GX210" s="73">
        <v>0</v>
      </c>
      <c r="GY210" s="73">
        <v>32.020000000000003</v>
      </c>
      <c r="GZ210" s="73">
        <v>0</v>
      </c>
      <c r="HA210" s="73">
        <v>0</v>
      </c>
      <c r="HB210" s="73">
        <v>0</v>
      </c>
      <c r="HC210" s="73">
        <v>0</v>
      </c>
      <c r="HD210" s="73">
        <v>32.020000000000003</v>
      </c>
      <c r="HE210" s="73">
        <v>9.2360700000000007E-3</v>
      </c>
      <c r="HF210" s="73">
        <v>8.4413900000000002</v>
      </c>
      <c r="HG210" s="73">
        <v>6.2962100000000003</v>
      </c>
      <c r="HH210" s="73">
        <v>0</v>
      </c>
      <c r="HI210" s="73">
        <v>5.70178E-2</v>
      </c>
      <c r="HJ210" s="73">
        <v>2.7927200000000001</v>
      </c>
      <c r="HK210" s="73">
        <v>12.7491</v>
      </c>
      <c r="HL210" s="73">
        <v>30.35</v>
      </c>
      <c r="HM210" s="73">
        <v>39.3718</v>
      </c>
      <c r="HN210" s="73">
        <v>0</v>
      </c>
      <c r="HO210" s="73">
        <v>0</v>
      </c>
      <c r="HP210" s="73">
        <v>0</v>
      </c>
      <c r="HQ210" s="73">
        <v>0</v>
      </c>
      <c r="HR210" s="73">
        <v>0</v>
      </c>
      <c r="HS210" s="73">
        <v>69.72</v>
      </c>
      <c r="HT210" s="73">
        <v>37.899500000000003</v>
      </c>
      <c r="HU210" s="73">
        <v>0</v>
      </c>
      <c r="HV210" s="73">
        <v>0</v>
      </c>
      <c r="HW210" s="73">
        <v>0</v>
      </c>
      <c r="HX210" s="73">
        <v>0</v>
      </c>
      <c r="HY210" s="73">
        <v>0</v>
      </c>
      <c r="HZ210" s="73">
        <v>0</v>
      </c>
      <c r="IA210" s="73">
        <v>37.9</v>
      </c>
      <c r="IB210" s="73">
        <v>0</v>
      </c>
      <c r="IC210" s="73">
        <v>0</v>
      </c>
      <c r="ID210" s="73">
        <v>0</v>
      </c>
      <c r="IE210" s="73">
        <v>0</v>
      </c>
      <c r="IF210" s="73">
        <v>37.9</v>
      </c>
    </row>
    <row r="211" spans="1:240" x14ac:dyDescent="0.3">
      <c r="A211" s="70">
        <v>43887.47247685185</v>
      </c>
      <c r="B211" t="s">
        <v>416</v>
      </c>
      <c r="C211" t="s">
        <v>416</v>
      </c>
      <c r="D211" t="s">
        <v>276</v>
      </c>
      <c r="E211">
        <v>53627.8</v>
      </c>
      <c r="F211">
        <v>53627.8</v>
      </c>
      <c r="G211" t="s">
        <v>112</v>
      </c>
      <c r="H211" s="68">
        <v>4.9999999999999996E-2</v>
      </c>
      <c r="I211" t="s">
        <v>113</v>
      </c>
      <c r="J211">
        <v>-19.37</v>
      </c>
      <c r="K211" t="s">
        <v>114</v>
      </c>
      <c r="L211" t="s">
        <v>114</v>
      </c>
      <c r="M211" t="s">
        <v>557</v>
      </c>
      <c r="N211">
        <v>6.7276800000000003</v>
      </c>
      <c r="O211">
        <v>84527.5</v>
      </c>
      <c r="P211">
        <v>69885.5</v>
      </c>
      <c r="Q211">
        <v>0</v>
      </c>
      <c r="R211">
        <v>1047.67</v>
      </c>
      <c r="S211">
        <v>0</v>
      </c>
      <c r="T211">
        <v>72497.3</v>
      </c>
      <c r="U211">
        <v>227965</v>
      </c>
      <c r="V211">
        <v>229701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457666</v>
      </c>
      <c r="AC211">
        <v>1034</v>
      </c>
      <c r="AD211">
        <v>0</v>
      </c>
      <c r="AE211">
        <v>0</v>
      </c>
      <c r="AF211">
        <v>0</v>
      </c>
      <c r="AG211">
        <v>0</v>
      </c>
      <c r="AH211">
        <v>700.60900000000004</v>
      </c>
      <c r="AI211">
        <v>0</v>
      </c>
      <c r="AJ211">
        <v>1734.61</v>
      </c>
      <c r="AK211">
        <v>0</v>
      </c>
      <c r="AL211">
        <v>0</v>
      </c>
      <c r="AM211">
        <v>0</v>
      </c>
      <c r="AN211">
        <v>0</v>
      </c>
      <c r="AO211">
        <v>1734.61</v>
      </c>
      <c r="AP211">
        <v>0</v>
      </c>
      <c r="AQ211">
        <v>0</v>
      </c>
      <c r="AR211">
        <v>0</v>
      </c>
      <c r="AS211">
        <v>0</v>
      </c>
      <c r="AT211">
        <v>0</v>
      </c>
      <c r="AU211">
        <v>0</v>
      </c>
      <c r="AV211">
        <v>0</v>
      </c>
      <c r="AW211">
        <v>0</v>
      </c>
      <c r="AX211">
        <v>0</v>
      </c>
      <c r="AY211">
        <v>0</v>
      </c>
      <c r="AZ211">
        <v>0</v>
      </c>
      <c r="BA211">
        <v>0</v>
      </c>
      <c r="BB211">
        <v>0</v>
      </c>
      <c r="BC211">
        <v>3.9422700000000002</v>
      </c>
      <c r="BD211">
        <v>57.598799999999997</v>
      </c>
      <c r="BE211">
        <v>37.801900000000003</v>
      </c>
      <c r="BF211">
        <v>0</v>
      </c>
      <c r="BG211">
        <v>0.47996100000000003</v>
      </c>
      <c r="BH211">
        <v>2.35643</v>
      </c>
      <c r="BI211">
        <v>39.261899999999997</v>
      </c>
      <c r="BJ211">
        <v>141.441</v>
      </c>
      <c r="BK211">
        <v>123.904</v>
      </c>
      <c r="BL211">
        <v>0</v>
      </c>
      <c r="BM211">
        <v>0</v>
      </c>
      <c r="BN211">
        <v>0</v>
      </c>
      <c r="BO211">
        <v>0</v>
      </c>
      <c r="BP211">
        <v>0</v>
      </c>
      <c r="BQ211">
        <v>265.34500000000003</v>
      </c>
      <c r="BR211">
        <v>259.04899999999998</v>
      </c>
      <c r="BS211">
        <v>6.2956099999999999</v>
      </c>
      <c r="BT211">
        <v>0</v>
      </c>
      <c r="BU211">
        <v>0</v>
      </c>
      <c r="BW211">
        <v>0</v>
      </c>
      <c r="BX211">
        <v>0</v>
      </c>
      <c r="BZ211">
        <v>0</v>
      </c>
      <c r="CA211" t="s">
        <v>114</v>
      </c>
      <c r="CB211" t="s">
        <v>114</v>
      </c>
      <c r="CC211" t="s">
        <v>534</v>
      </c>
      <c r="CD211">
        <v>11.106199999999999</v>
      </c>
      <c r="CE211">
        <v>75540.800000000003</v>
      </c>
      <c r="CF211">
        <v>30665.5</v>
      </c>
      <c r="CG211">
        <v>0</v>
      </c>
      <c r="CH211">
        <v>44.5351</v>
      </c>
      <c r="CI211">
        <v>13771.7</v>
      </c>
      <c r="CJ211">
        <v>72497.3</v>
      </c>
      <c r="CK211">
        <v>192531</v>
      </c>
      <c r="CL211">
        <v>229701</v>
      </c>
      <c r="CM211">
        <v>0</v>
      </c>
      <c r="CN211">
        <v>0</v>
      </c>
      <c r="CO211">
        <v>0</v>
      </c>
      <c r="CP211">
        <v>0</v>
      </c>
      <c r="CQ211">
        <v>0</v>
      </c>
      <c r="CR211">
        <v>422232</v>
      </c>
      <c r="CS211">
        <v>1910.66</v>
      </c>
      <c r="CT211">
        <v>0</v>
      </c>
      <c r="CU211">
        <v>0</v>
      </c>
      <c r="CV211">
        <v>0</v>
      </c>
      <c r="CW211">
        <v>0</v>
      </c>
      <c r="CX211">
        <v>0</v>
      </c>
      <c r="CY211">
        <v>0</v>
      </c>
      <c r="CZ211">
        <v>1910.66</v>
      </c>
      <c r="DA211">
        <v>0</v>
      </c>
      <c r="DB211">
        <v>0</v>
      </c>
      <c r="DC211">
        <v>0</v>
      </c>
      <c r="DD211">
        <v>0</v>
      </c>
      <c r="DE211">
        <v>1910.66</v>
      </c>
      <c r="DF211">
        <v>0</v>
      </c>
      <c r="DG211">
        <v>0</v>
      </c>
      <c r="DH211">
        <v>0</v>
      </c>
      <c r="DI211">
        <v>0</v>
      </c>
      <c r="DJ211">
        <v>0</v>
      </c>
      <c r="DK211">
        <v>0</v>
      </c>
      <c r="DL211">
        <v>0</v>
      </c>
      <c r="DM211">
        <v>0</v>
      </c>
      <c r="DN211">
        <v>0</v>
      </c>
      <c r="DO211">
        <v>0</v>
      </c>
      <c r="DP211">
        <v>0</v>
      </c>
      <c r="DQ211">
        <v>0</v>
      </c>
      <c r="DR211">
        <v>0</v>
      </c>
      <c r="DS211">
        <v>7.17394</v>
      </c>
      <c r="DT211">
        <v>51.211300000000001</v>
      </c>
      <c r="DU211">
        <v>17.091999999999999</v>
      </c>
      <c r="DV211">
        <v>0</v>
      </c>
      <c r="DW211">
        <v>2.0396999999999998E-2</v>
      </c>
      <c r="DX211">
        <v>7.3157199999999998</v>
      </c>
      <c r="DY211">
        <v>39.261899999999997</v>
      </c>
      <c r="DZ211">
        <v>122.075</v>
      </c>
      <c r="EA211">
        <v>123.904</v>
      </c>
      <c r="EB211">
        <v>0</v>
      </c>
      <c r="EC211">
        <v>0</v>
      </c>
      <c r="ED211">
        <v>0</v>
      </c>
      <c r="EE211">
        <v>0</v>
      </c>
      <c r="EF211">
        <v>0</v>
      </c>
      <c r="EG211">
        <v>245.97900000000001</v>
      </c>
      <c r="EH211">
        <v>238.81</v>
      </c>
      <c r="EI211">
        <v>7.1688400000000003</v>
      </c>
      <c r="EJ211">
        <v>0</v>
      </c>
      <c r="EK211">
        <v>0</v>
      </c>
      <c r="EM211">
        <v>0</v>
      </c>
      <c r="EN211">
        <v>0</v>
      </c>
      <c r="EP211">
        <v>0</v>
      </c>
      <c r="EQ211">
        <v>0</v>
      </c>
      <c r="ER211">
        <v>26.9053</v>
      </c>
      <c r="ES211">
        <v>10.9918</v>
      </c>
      <c r="ET211">
        <v>0</v>
      </c>
      <c r="EU211">
        <v>0</v>
      </c>
      <c r="EV211">
        <v>0</v>
      </c>
      <c r="EW211">
        <v>10.330399999999999</v>
      </c>
      <c r="EX211">
        <v>48.227499999999999</v>
      </c>
      <c r="EY211">
        <v>29.569299999999998</v>
      </c>
      <c r="EZ211">
        <v>0</v>
      </c>
      <c r="FA211">
        <v>0</v>
      </c>
      <c r="FB211">
        <v>0</v>
      </c>
      <c r="FC211">
        <v>0</v>
      </c>
      <c r="FD211">
        <v>0</v>
      </c>
      <c r="FE211">
        <v>77.796800000000005</v>
      </c>
      <c r="FF211" s="69">
        <v>3.8962900000000001E-21</v>
      </c>
      <c r="FG211">
        <v>24.183</v>
      </c>
      <c r="FH211">
        <v>3.7858200000000002</v>
      </c>
      <c r="FI211">
        <v>0</v>
      </c>
      <c r="FJ211" s="69">
        <v>7.12883E-19</v>
      </c>
      <c r="FK211">
        <v>1.78037</v>
      </c>
      <c r="FL211">
        <v>10.330399999999999</v>
      </c>
      <c r="FM211">
        <v>40.079599999999999</v>
      </c>
      <c r="FN211">
        <v>29.569299999999998</v>
      </c>
      <c r="FO211">
        <v>0</v>
      </c>
      <c r="FP211">
        <v>0</v>
      </c>
      <c r="FQ211">
        <v>0</v>
      </c>
      <c r="FR211">
        <v>0</v>
      </c>
      <c r="FS211">
        <v>0</v>
      </c>
      <c r="FT211">
        <v>69.648899999999998</v>
      </c>
      <c r="FU211" t="s">
        <v>642</v>
      </c>
      <c r="FV211" t="s">
        <v>622</v>
      </c>
      <c r="FW211" t="s">
        <v>528</v>
      </c>
      <c r="FX211" t="s">
        <v>115</v>
      </c>
      <c r="FY211" t="s">
        <v>530</v>
      </c>
      <c r="FZ211" t="s">
        <v>116</v>
      </c>
      <c r="GA211" t="s">
        <v>600</v>
      </c>
      <c r="GB211" t="s">
        <v>647</v>
      </c>
      <c r="GC211">
        <v>1.56861E-3</v>
      </c>
      <c r="GD211">
        <v>15.44</v>
      </c>
      <c r="GE211">
        <v>13.2935</v>
      </c>
      <c r="GF211">
        <v>0</v>
      </c>
      <c r="GG211">
        <v>0.237314</v>
      </c>
      <c r="GH211">
        <v>0</v>
      </c>
      <c r="GI211">
        <v>12.7491</v>
      </c>
      <c r="GJ211">
        <v>41.72</v>
      </c>
      <c r="GK211">
        <v>39.3718</v>
      </c>
      <c r="GL211">
        <v>0</v>
      </c>
      <c r="GM211">
        <v>0</v>
      </c>
      <c r="GN211">
        <v>0</v>
      </c>
      <c r="GO211">
        <v>0</v>
      </c>
      <c r="GP211">
        <v>0</v>
      </c>
      <c r="GQ211">
        <v>81.09</v>
      </c>
      <c r="GR211">
        <v>5.4874799999999997</v>
      </c>
      <c r="GS211">
        <v>0</v>
      </c>
      <c r="GT211">
        <v>0</v>
      </c>
      <c r="GU211">
        <v>0</v>
      </c>
      <c r="GV211">
        <v>0</v>
      </c>
      <c r="GW211">
        <v>3.7181500000000001</v>
      </c>
      <c r="GX211">
        <v>0</v>
      </c>
      <c r="GY211">
        <v>9.2100000000000009</v>
      </c>
      <c r="GZ211">
        <v>0</v>
      </c>
      <c r="HA211">
        <v>0</v>
      </c>
      <c r="HB211">
        <v>0</v>
      </c>
      <c r="HC211">
        <v>0</v>
      </c>
      <c r="HD211">
        <v>9.2100000000000009</v>
      </c>
      <c r="HE211">
        <v>2.58202E-3</v>
      </c>
      <c r="HF211">
        <v>13.806800000000001</v>
      </c>
      <c r="HG211">
        <v>5.4212800000000003</v>
      </c>
      <c r="HH211">
        <v>0</v>
      </c>
      <c r="HI211">
        <v>1.0285799999999999E-2</v>
      </c>
      <c r="HJ211">
        <v>2.3964699999999999</v>
      </c>
      <c r="HK211">
        <v>12.7491</v>
      </c>
      <c r="HL211">
        <v>34.39</v>
      </c>
      <c r="HM211">
        <v>39.3718</v>
      </c>
      <c r="HN211">
        <v>0</v>
      </c>
      <c r="HO211">
        <v>0</v>
      </c>
      <c r="HP211">
        <v>0</v>
      </c>
      <c r="HQ211">
        <v>0</v>
      </c>
      <c r="HR211">
        <v>0</v>
      </c>
      <c r="HS211">
        <v>73.760000000000005</v>
      </c>
      <c r="HT211">
        <v>10.139900000000001</v>
      </c>
      <c r="HU211">
        <v>0</v>
      </c>
      <c r="HV211">
        <v>0</v>
      </c>
      <c r="HW211">
        <v>0</v>
      </c>
      <c r="HX211">
        <v>0</v>
      </c>
      <c r="HY211">
        <v>0</v>
      </c>
      <c r="HZ211">
        <v>0</v>
      </c>
      <c r="IA211">
        <v>10.14</v>
      </c>
      <c r="IB211">
        <v>0</v>
      </c>
      <c r="IC211">
        <v>0</v>
      </c>
      <c r="ID211">
        <v>0</v>
      </c>
      <c r="IE211">
        <v>0</v>
      </c>
      <c r="IF211">
        <v>10.14</v>
      </c>
    </row>
    <row r="212" spans="1:240" x14ac:dyDescent="0.3">
      <c r="A212" s="67">
        <v>43887.473668981482</v>
      </c>
      <c r="B212" t="s">
        <v>417</v>
      </c>
      <c r="C212" t="s">
        <v>417</v>
      </c>
      <c r="D212" t="s">
        <v>278</v>
      </c>
      <c r="E212">
        <v>53627.8</v>
      </c>
      <c r="F212">
        <v>53627.8</v>
      </c>
      <c r="G212" t="s">
        <v>112</v>
      </c>
      <c r="H212" s="68">
        <v>6.8749999999999992E-2</v>
      </c>
      <c r="I212" t="s">
        <v>113</v>
      </c>
      <c r="J212">
        <v>-21.69</v>
      </c>
      <c r="K212" t="s">
        <v>114</v>
      </c>
      <c r="L212" t="s">
        <v>114</v>
      </c>
      <c r="M212" t="s">
        <v>545</v>
      </c>
      <c r="N212">
        <v>137.13900000000001</v>
      </c>
      <c r="O212">
        <v>59210.3</v>
      </c>
      <c r="P212">
        <v>83428.7</v>
      </c>
      <c r="Q212">
        <v>0</v>
      </c>
      <c r="R212">
        <v>11172.6</v>
      </c>
      <c r="S212">
        <v>0</v>
      </c>
      <c r="T212">
        <v>97412.5</v>
      </c>
      <c r="U212">
        <v>251361</v>
      </c>
      <c r="V212">
        <v>235375</v>
      </c>
      <c r="W212">
        <v>23370.400000000001</v>
      </c>
      <c r="X212">
        <v>0</v>
      </c>
      <c r="Y212">
        <v>0</v>
      </c>
      <c r="Z212">
        <v>0</v>
      </c>
      <c r="AA212">
        <v>0</v>
      </c>
      <c r="AB212">
        <v>510107</v>
      </c>
      <c r="AC212">
        <v>21077.4</v>
      </c>
      <c r="AD212">
        <v>0</v>
      </c>
      <c r="AE212">
        <v>0</v>
      </c>
      <c r="AF212">
        <v>0</v>
      </c>
      <c r="AG212">
        <v>0</v>
      </c>
      <c r="AH212">
        <v>804.745</v>
      </c>
      <c r="AI212">
        <v>0</v>
      </c>
      <c r="AJ212">
        <v>21882.1</v>
      </c>
      <c r="AK212">
        <v>2888.07</v>
      </c>
      <c r="AL212">
        <v>0</v>
      </c>
      <c r="AM212">
        <v>0</v>
      </c>
      <c r="AN212">
        <v>0</v>
      </c>
      <c r="AO212">
        <v>24770.2</v>
      </c>
      <c r="AP212">
        <v>0</v>
      </c>
      <c r="AQ212">
        <v>0</v>
      </c>
      <c r="AR212">
        <v>0</v>
      </c>
      <c r="AS212">
        <v>0</v>
      </c>
      <c r="AT212">
        <v>0</v>
      </c>
      <c r="AU212">
        <v>0</v>
      </c>
      <c r="AV212">
        <v>0</v>
      </c>
      <c r="AW212">
        <v>0</v>
      </c>
      <c r="AX212">
        <v>0</v>
      </c>
      <c r="AY212">
        <v>0</v>
      </c>
      <c r="AZ212">
        <v>0</v>
      </c>
      <c r="BA212">
        <v>0</v>
      </c>
      <c r="BB212">
        <v>0</v>
      </c>
      <c r="BC212">
        <v>76.316400000000002</v>
      </c>
      <c r="BD212">
        <v>35.024099999999997</v>
      </c>
      <c r="BE212">
        <v>43.609200000000001</v>
      </c>
      <c r="BF212">
        <v>0</v>
      </c>
      <c r="BG212">
        <v>5.8547399999999996</v>
      </c>
      <c r="BH212">
        <v>2.7124899999999998</v>
      </c>
      <c r="BI212">
        <v>49.737499999999997</v>
      </c>
      <c r="BJ212">
        <v>213.25399999999999</v>
      </c>
      <c r="BK212">
        <v>127.315</v>
      </c>
      <c r="BL212">
        <v>12.2561</v>
      </c>
      <c r="BM212">
        <v>0</v>
      </c>
      <c r="BN212">
        <v>0</v>
      </c>
      <c r="BO212">
        <v>0</v>
      </c>
      <c r="BP212">
        <v>0</v>
      </c>
      <c r="BQ212">
        <v>352.82499999999999</v>
      </c>
      <c r="BR212">
        <v>264.178</v>
      </c>
      <c r="BS212">
        <v>88.646900000000002</v>
      </c>
      <c r="BT212">
        <v>0</v>
      </c>
      <c r="BU212">
        <v>0</v>
      </c>
      <c r="BW212">
        <v>0</v>
      </c>
      <c r="BX212">
        <v>0</v>
      </c>
      <c r="BZ212">
        <v>0</v>
      </c>
      <c r="CA212" t="s">
        <v>114</v>
      </c>
      <c r="CB212" t="s">
        <v>114</v>
      </c>
      <c r="CC212" t="s">
        <v>130</v>
      </c>
      <c r="CD212">
        <v>101.804</v>
      </c>
      <c r="CE212">
        <v>49196.1</v>
      </c>
      <c r="CF212">
        <v>84450.7</v>
      </c>
      <c r="CG212">
        <v>0</v>
      </c>
      <c r="CH212">
        <v>505.61900000000003</v>
      </c>
      <c r="CI212">
        <v>12982.5</v>
      </c>
      <c r="CJ212">
        <v>97412.5</v>
      </c>
      <c r="CK212">
        <v>244649</v>
      </c>
      <c r="CL212">
        <v>235375</v>
      </c>
      <c r="CM212">
        <v>23370.400000000001</v>
      </c>
      <c r="CN212">
        <v>0</v>
      </c>
      <c r="CO212">
        <v>0</v>
      </c>
      <c r="CP212">
        <v>0</v>
      </c>
      <c r="CQ212">
        <v>0</v>
      </c>
      <c r="CR212">
        <v>503395</v>
      </c>
      <c r="CS212">
        <v>16815.5</v>
      </c>
      <c r="CT212">
        <v>0</v>
      </c>
      <c r="CU212">
        <v>0</v>
      </c>
      <c r="CV212">
        <v>0</v>
      </c>
      <c r="CW212">
        <v>0</v>
      </c>
      <c r="CX212">
        <v>205.613</v>
      </c>
      <c r="CY212">
        <v>0</v>
      </c>
      <c r="CZ212">
        <v>17021.2</v>
      </c>
      <c r="DA212">
        <v>2888.07</v>
      </c>
      <c r="DB212">
        <v>0</v>
      </c>
      <c r="DC212">
        <v>0</v>
      </c>
      <c r="DD212">
        <v>0</v>
      </c>
      <c r="DE212">
        <v>19909.2</v>
      </c>
      <c r="DF212">
        <v>0</v>
      </c>
      <c r="DG212">
        <v>0</v>
      </c>
      <c r="DH212">
        <v>0</v>
      </c>
      <c r="DI212">
        <v>0</v>
      </c>
      <c r="DJ212">
        <v>0</v>
      </c>
      <c r="DK212">
        <v>0</v>
      </c>
      <c r="DL212">
        <v>0</v>
      </c>
      <c r="DM212">
        <v>0</v>
      </c>
      <c r="DN212">
        <v>0</v>
      </c>
      <c r="DO212">
        <v>0</v>
      </c>
      <c r="DP212">
        <v>0</v>
      </c>
      <c r="DQ212">
        <v>0</v>
      </c>
      <c r="DR212">
        <v>0</v>
      </c>
      <c r="DS212">
        <v>61.096899999999998</v>
      </c>
      <c r="DT212">
        <v>29.177299999999999</v>
      </c>
      <c r="DU212">
        <v>43.965600000000002</v>
      </c>
      <c r="DV212">
        <v>0</v>
      </c>
      <c r="DW212">
        <v>0.29794500000000002</v>
      </c>
      <c r="DX212">
        <v>7.2692899999999998</v>
      </c>
      <c r="DY212">
        <v>49.737499999999997</v>
      </c>
      <c r="DZ212">
        <v>191.54499999999999</v>
      </c>
      <c r="EA212">
        <v>127.315</v>
      </c>
      <c r="EB212">
        <v>12.2561</v>
      </c>
      <c r="EC212">
        <v>0</v>
      </c>
      <c r="ED212">
        <v>0</v>
      </c>
      <c r="EE212">
        <v>0</v>
      </c>
      <c r="EF212">
        <v>0</v>
      </c>
      <c r="EG212">
        <v>331.11500000000001</v>
      </c>
      <c r="EH212">
        <v>259.68799999999999</v>
      </c>
      <c r="EI212">
        <v>71.427300000000002</v>
      </c>
      <c r="EJ212">
        <v>0</v>
      </c>
      <c r="EK212">
        <v>0</v>
      </c>
      <c r="EM212">
        <v>0</v>
      </c>
      <c r="EN212">
        <v>0</v>
      </c>
      <c r="EP212">
        <v>0</v>
      </c>
      <c r="EQ212">
        <v>1.3122699999999999E-3</v>
      </c>
      <c r="ER212">
        <v>32.476100000000002</v>
      </c>
      <c r="ES212">
        <v>10.2363</v>
      </c>
      <c r="ET212">
        <v>0</v>
      </c>
      <c r="EU212">
        <v>1.0269699999999999</v>
      </c>
      <c r="EV212">
        <v>0</v>
      </c>
      <c r="EW212">
        <v>14.531000000000001</v>
      </c>
      <c r="EX212">
        <v>58.271700000000003</v>
      </c>
      <c r="EY212">
        <v>30.176600000000001</v>
      </c>
      <c r="EZ212">
        <v>2.6678500000000001</v>
      </c>
      <c r="FA212">
        <v>0</v>
      </c>
      <c r="FB212">
        <v>0</v>
      </c>
      <c r="FC212">
        <v>0</v>
      </c>
      <c r="FD212">
        <v>0</v>
      </c>
      <c r="FE212">
        <v>91.116100000000003</v>
      </c>
      <c r="FF212">
        <v>1.18066E-4</v>
      </c>
      <c r="FG212">
        <v>27.317799999999998</v>
      </c>
      <c r="FH212">
        <v>10.726900000000001</v>
      </c>
      <c r="FI212">
        <v>0</v>
      </c>
      <c r="FJ212">
        <v>1.27254E-3</v>
      </c>
      <c r="FK212">
        <v>1.6180399999999999</v>
      </c>
      <c r="FL212">
        <v>14.531000000000001</v>
      </c>
      <c r="FM212">
        <v>54.195099999999996</v>
      </c>
      <c r="FN212">
        <v>30.176600000000001</v>
      </c>
      <c r="FO212">
        <v>2.6678500000000001</v>
      </c>
      <c r="FP212">
        <v>0</v>
      </c>
      <c r="FQ212">
        <v>0</v>
      </c>
      <c r="FR212">
        <v>0</v>
      </c>
      <c r="FS212">
        <v>0</v>
      </c>
      <c r="FT212">
        <v>87.039599999999993</v>
      </c>
      <c r="FU212" t="s">
        <v>642</v>
      </c>
      <c r="FV212" t="s">
        <v>622</v>
      </c>
      <c r="FW212" t="s">
        <v>528</v>
      </c>
      <c r="FX212" t="s">
        <v>115</v>
      </c>
      <c r="FY212" t="s">
        <v>530</v>
      </c>
      <c r="FZ212" t="s">
        <v>116</v>
      </c>
      <c r="GA212" t="s">
        <v>600</v>
      </c>
      <c r="GB212" t="s">
        <v>647</v>
      </c>
      <c r="GC212">
        <v>2.7894599999999999E-2</v>
      </c>
      <c r="GD212">
        <v>12.520300000000001</v>
      </c>
      <c r="GE212">
        <v>16.349900000000002</v>
      </c>
      <c r="GF212">
        <v>0</v>
      </c>
      <c r="GG212">
        <v>2.2305000000000001</v>
      </c>
      <c r="GH212">
        <v>0</v>
      </c>
      <c r="GI212">
        <v>17.355</v>
      </c>
      <c r="GJ212">
        <v>48.49</v>
      </c>
      <c r="GK212">
        <v>40.961599999999997</v>
      </c>
      <c r="GL212">
        <v>4.6497999999999999</v>
      </c>
      <c r="GM212">
        <v>0</v>
      </c>
      <c r="GN212">
        <v>0</v>
      </c>
      <c r="GO212">
        <v>0</v>
      </c>
      <c r="GP212">
        <v>0</v>
      </c>
      <c r="GQ212">
        <v>94.1</v>
      </c>
      <c r="GR212">
        <v>111.858</v>
      </c>
      <c r="GS212">
        <v>0</v>
      </c>
      <c r="GT212">
        <v>0</v>
      </c>
      <c r="GU212">
        <v>0</v>
      </c>
      <c r="GV212">
        <v>0</v>
      </c>
      <c r="GW212">
        <v>4.27081</v>
      </c>
      <c r="GX212">
        <v>0</v>
      </c>
      <c r="GY212">
        <v>116.13</v>
      </c>
      <c r="GZ212">
        <v>15.3271</v>
      </c>
      <c r="HA212">
        <v>0</v>
      </c>
      <c r="HB212">
        <v>0</v>
      </c>
      <c r="HC212">
        <v>0</v>
      </c>
      <c r="HD212">
        <v>131.46</v>
      </c>
      <c r="HE212">
        <v>2.0690900000000002E-2</v>
      </c>
      <c r="HF212">
        <v>10.422800000000001</v>
      </c>
      <c r="HG212">
        <v>16.411999999999999</v>
      </c>
      <c r="HH212">
        <v>0</v>
      </c>
      <c r="HI212">
        <v>0.106656</v>
      </c>
      <c r="HJ212">
        <v>2.2502499999999999</v>
      </c>
      <c r="HK212">
        <v>17.355</v>
      </c>
      <c r="HL212">
        <v>46.57</v>
      </c>
      <c r="HM212">
        <v>40.961599999999997</v>
      </c>
      <c r="HN212">
        <v>4.6497999999999999</v>
      </c>
      <c r="HO212">
        <v>0</v>
      </c>
      <c r="HP212">
        <v>0</v>
      </c>
      <c r="HQ212">
        <v>0</v>
      </c>
      <c r="HR212">
        <v>0</v>
      </c>
      <c r="HS212">
        <v>92.18</v>
      </c>
      <c r="HT212">
        <v>89.240600000000001</v>
      </c>
      <c r="HU212">
        <v>0</v>
      </c>
      <c r="HV212">
        <v>0</v>
      </c>
      <c r="HW212">
        <v>0</v>
      </c>
      <c r="HX212">
        <v>0</v>
      </c>
      <c r="HY212">
        <v>1.0911999999999999</v>
      </c>
      <c r="HZ212">
        <v>0</v>
      </c>
      <c r="IA212">
        <v>90.33</v>
      </c>
      <c r="IB212">
        <v>15.3271</v>
      </c>
      <c r="IC212">
        <v>0</v>
      </c>
      <c r="ID212">
        <v>0</v>
      </c>
      <c r="IE212">
        <v>0</v>
      </c>
      <c r="IF212">
        <v>105.66</v>
      </c>
    </row>
    <row r="213" spans="1:240" x14ac:dyDescent="0.3">
      <c r="A213" s="67">
        <v>43887.474594907406</v>
      </c>
      <c r="B213" t="s">
        <v>418</v>
      </c>
      <c r="C213" t="s">
        <v>418</v>
      </c>
      <c r="D213" t="s">
        <v>276</v>
      </c>
      <c r="E213">
        <v>53627.8</v>
      </c>
      <c r="F213">
        <v>53627.8</v>
      </c>
      <c r="G213" t="s">
        <v>112</v>
      </c>
      <c r="H213" s="68">
        <v>5.2777777777777778E-2</v>
      </c>
      <c r="I213" t="s">
        <v>113</v>
      </c>
      <c r="J213">
        <v>-21.42</v>
      </c>
      <c r="K213" t="s">
        <v>114</v>
      </c>
      <c r="L213" t="s">
        <v>114</v>
      </c>
      <c r="M213" t="s">
        <v>545</v>
      </c>
      <c r="N213">
        <v>68.539500000000004</v>
      </c>
      <c r="O213">
        <v>120202</v>
      </c>
      <c r="P213">
        <v>80523.3</v>
      </c>
      <c r="Q213">
        <v>0</v>
      </c>
      <c r="R213">
        <v>10241.200000000001</v>
      </c>
      <c r="S213">
        <v>0</v>
      </c>
      <c r="T213">
        <v>97412.5</v>
      </c>
      <c r="U213">
        <v>308448</v>
      </c>
      <c r="V213">
        <v>235375</v>
      </c>
      <c r="W213">
        <v>23370.400000000001</v>
      </c>
      <c r="X213">
        <v>0</v>
      </c>
      <c r="Y213">
        <v>0</v>
      </c>
      <c r="Z213">
        <v>0</v>
      </c>
      <c r="AA213">
        <v>0</v>
      </c>
      <c r="AB213">
        <v>567194</v>
      </c>
      <c r="AC213">
        <v>10534.1</v>
      </c>
      <c r="AD213">
        <v>0</v>
      </c>
      <c r="AE213">
        <v>0</v>
      </c>
      <c r="AF213">
        <v>0</v>
      </c>
      <c r="AG213">
        <v>0</v>
      </c>
      <c r="AH213">
        <v>706.89</v>
      </c>
      <c r="AI213">
        <v>0</v>
      </c>
      <c r="AJ213">
        <v>11240.9</v>
      </c>
      <c r="AK213">
        <v>2888.07</v>
      </c>
      <c r="AL213">
        <v>0</v>
      </c>
      <c r="AM213">
        <v>0</v>
      </c>
      <c r="AN213">
        <v>0</v>
      </c>
      <c r="AO213">
        <v>14129</v>
      </c>
      <c r="AP213">
        <v>0</v>
      </c>
      <c r="AQ213">
        <v>0</v>
      </c>
      <c r="AR213">
        <v>0</v>
      </c>
      <c r="AS213">
        <v>0</v>
      </c>
      <c r="AT213">
        <v>0</v>
      </c>
      <c r="AU213">
        <v>0</v>
      </c>
      <c r="AV213">
        <v>0</v>
      </c>
      <c r="AW213">
        <v>0</v>
      </c>
      <c r="AX213">
        <v>0</v>
      </c>
      <c r="AY213">
        <v>0</v>
      </c>
      <c r="AZ213">
        <v>0</v>
      </c>
      <c r="BA213">
        <v>0</v>
      </c>
      <c r="BB213">
        <v>0</v>
      </c>
      <c r="BC213">
        <v>37.233600000000003</v>
      </c>
      <c r="BD213">
        <v>79.795500000000004</v>
      </c>
      <c r="BE213">
        <v>41.980200000000004</v>
      </c>
      <c r="BF213">
        <v>0</v>
      </c>
      <c r="BG213">
        <v>5.1069899999999997</v>
      </c>
      <c r="BH213">
        <v>2.3778199999999998</v>
      </c>
      <c r="BI213">
        <v>52.858199999999997</v>
      </c>
      <c r="BJ213">
        <v>219.352</v>
      </c>
      <c r="BK213">
        <v>136.49299999999999</v>
      </c>
      <c r="BL213">
        <v>11.966799999999999</v>
      </c>
      <c r="BM213">
        <v>0</v>
      </c>
      <c r="BN213">
        <v>0</v>
      </c>
      <c r="BO213">
        <v>0</v>
      </c>
      <c r="BP213">
        <v>0</v>
      </c>
      <c r="BQ213">
        <v>367.81200000000001</v>
      </c>
      <c r="BR213">
        <v>318.53899999999999</v>
      </c>
      <c r="BS213">
        <v>49.2727</v>
      </c>
      <c r="BT213">
        <v>0</v>
      </c>
      <c r="BU213">
        <v>2.5</v>
      </c>
      <c r="BV213" t="s">
        <v>305</v>
      </c>
      <c r="BW213">
        <v>0</v>
      </c>
      <c r="BX213">
        <v>0</v>
      </c>
      <c r="BZ213">
        <v>0</v>
      </c>
      <c r="CA213" t="s">
        <v>114</v>
      </c>
      <c r="CB213" t="s">
        <v>114</v>
      </c>
      <c r="CC213" t="s">
        <v>223</v>
      </c>
      <c r="CD213">
        <v>44.954099999999997</v>
      </c>
      <c r="CE213">
        <v>100287</v>
      </c>
      <c r="CF213">
        <v>81158.600000000006</v>
      </c>
      <c r="CG213">
        <v>0</v>
      </c>
      <c r="CH213">
        <v>115.209</v>
      </c>
      <c r="CI213">
        <v>11093.5</v>
      </c>
      <c r="CJ213">
        <v>97412.5</v>
      </c>
      <c r="CK213">
        <v>290112</v>
      </c>
      <c r="CL213">
        <v>235375</v>
      </c>
      <c r="CM213">
        <v>23370.400000000001</v>
      </c>
      <c r="CN213">
        <v>0</v>
      </c>
      <c r="CO213">
        <v>0</v>
      </c>
      <c r="CP213">
        <v>0</v>
      </c>
      <c r="CQ213">
        <v>0</v>
      </c>
      <c r="CR213">
        <v>548857</v>
      </c>
      <c r="CS213">
        <v>7968.55</v>
      </c>
      <c r="CT213">
        <v>0</v>
      </c>
      <c r="CU213">
        <v>0</v>
      </c>
      <c r="CV213">
        <v>0</v>
      </c>
      <c r="CW213">
        <v>0</v>
      </c>
      <c r="CX213">
        <v>184.65600000000001</v>
      </c>
      <c r="CY213">
        <v>0</v>
      </c>
      <c r="CZ213">
        <v>8153.2</v>
      </c>
      <c r="DA213">
        <v>2888.07</v>
      </c>
      <c r="DB213">
        <v>0</v>
      </c>
      <c r="DC213">
        <v>0</v>
      </c>
      <c r="DD213">
        <v>0</v>
      </c>
      <c r="DE213">
        <v>11041.3</v>
      </c>
      <c r="DF213">
        <v>0</v>
      </c>
      <c r="DG213">
        <v>0</v>
      </c>
      <c r="DH213">
        <v>0</v>
      </c>
      <c r="DI213">
        <v>0</v>
      </c>
      <c r="DJ213">
        <v>0</v>
      </c>
      <c r="DK213">
        <v>0</v>
      </c>
      <c r="DL213">
        <v>0</v>
      </c>
      <c r="DM213">
        <v>0</v>
      </c>
      <c r="DN213">
        <v>0</v>
      </c>
      <c r="DO213">
        <v>0</v>
      </c>
      <c r="DP213">
        <v>0</v>
      </c>
      <c r="DQ213">
        <v>0</v>
      </c>
      <c r="DR213">
        <v>0</v>
      </c>
      <c r="DS213">
        <v>28.407399999999999</v>
      </c>
      <c r="DT213">
        <v>67.274500000000003</v>
      </c>
      <c r="DU213">
        <v>42.835099999999997</v>
      </c>
      <c r="DV213">
        <v>0</v>
      </c>
      <c r="DW213">
        <v>5.4601999999999998E-2</v>
      </c>
      <c r="DX213">
        <v>6.5132000000000003</v>
      </c>
      <c r="DY213">
        <v>52.858199999999997</v>
      </c>
      <c r="DZ213">
        <v>197.94300000000001</v>
      </c>
      <c r="EA213">
        <v>136.49299999999999</v>
      </c>
      <c r="EB213">
        <v>11.966799999999999</v>
      </c>
      <c r="EC213">
        <v>0</v>
      </c>
      <c r="ED213">
        <v>0</v>
      </c>
      <c r="EE213">
        <v>0</v>
      </c>
      <c r="EF213">
        <v>0</v>
      </c>
      <c r="EG213">
        <v>346.40300000000002</v>
      </c>
      <c r="EH213">
        <v>307.70100000000002</v>
      </c>
      <c r="EI213">
        <v>38.7014</v>
      </c>
      <c r="EJ213">
        <v>0</v>
      </c>
      <c r="EK213">
        <v>0</v>
      </c>
      <c r="EM213">
        <v>0</v>
      </c>
      <c r="EN213">
        <v>0</v>
      </c>
      <c r="EP213">
        <v>0</v>
      </c>
      <c r="EQ213">
        <v>2.8370399999999999E-3</v>
      </c>
      <c r="ER213">
        <v>38.602699999999999</v>
      </c>
      <c r="ES213">
        <v>9.6159199999999991</v>
      </c>
      <c r="ET213">
        <v>0</v>
      </c>
      <c r="EU213">
        <v>1.15987</v>
      </c>
      <c r="EV213">
        <v>0</v>
      </c>
      <c r="EW213">
        <v>14.531000000000001</v>
      </c>
      <c r="EX213">
        <v>63.912300000000002</v>
      </c>
      <c r="EY213">
        <v>30.176600000000001</v>
      </c>
      <c r="EZ213">
        <v>2.6678500000000001</v>
      </c>
      <c r="FA213">
        <v>0</v>
      </c>
      <c r="FB213">
        <v>0</v>
      </c>
      <c r="FC213">
        <v>0</v>
      </c>
      <c r="FD213">
        <v>0</v>
      </c>
      <c r="FE213">
        <v>96.756699999999995</v>
      </c>
      <c r="FF213">
        <v>6.4663399999999999E-4</v>
      </c>
      <c r="FG213">
        <v>33.292000000000002</v>
      </c>
      <c r="FH213">
        <v>9.5675299999999996</v>
      </c>
      <c r="FI213">
        <v>0</v>
      </c>
      <c r="FJ213">
        <v>5.2421500000000001E-3</v>
      </c>
      <c r="FK213">
        <v>1.42771</v>
      </c>
      <c r="FL213">
        <v>14.531000000000001</v>
      </c>
      <c r="FM213">
        <v>58.824100000000001</v>
      </c>
      <c r="FN213">
        <v>30.176600000000001</v>
      </c>
      <c r="FO213">
        <v>2.6678500000000001</v>
      </c>
      <c r="FP213">
        <v>0</v>
      </c>
      <c r="FQ213">
        <v>0</v>
      </c>
      <c r="FR213">
        <v>0</v>
      </c>
      <c r="FS213">
        <v>0</v>
      </c>
      <c r="FT213">
        <v>91.668599999999998</v>
      </c>
      <c r="FU213" t="s">
        <v>642</v>
      </c>
      <c r="FV213" t="s">
        <v>622</v>
      </c>
      <c r="FW213" t="s">
        <v>528</v>
      </c>
      <c r="FX213" t="s">
        <v>115</v>
      </c>
      <c r="FY213" t="s">
        <v>530</v>
      </c>
      <c r="FZ213" t="s">
        <v>116</v>
      </c>
      <c r="GA213" t="s">
        <v>600</v>
      </c>
      <c r="GB213" t="s">
        <v>647</v>
      </c>
      <c r="GC213">
        <v>1.4726299999999999E-2</v>
      </c>
      <c r="GD213">
        <v>22.751999999999999</v>
      </c>
      <c r="GE213">
        <v>15.6858</v>
      </c>
      <c r="GF213">
        <v>0</v>
      </c>
      <c r="GG213">
        <v>2.07437</v>
      </c>
      <c r="GH213">
        <v>0</v>
      </c>
      <c r="GI213">
        <v>17.355</v>
      </c>
      <c r="GJ213">
        <v>57.88</v>
      </c>
      <c r="GK213">
        <v>40.961599999999997</v>
      </c>
      <c r="GL213">
        <v>4.6497999999999999</v>
      </c>
      <c r="GM213">
        <v>0</v>
      </c>
      <c r="GN213">
        <v>0</v>
      </c>
      <c r="GO213">
        <v>0</v>
      </c>
      <c r="GP213">
        <v>0</v>
      </c>
      <c r="GQ213">
        <v>103.49</v>
      </c>
      <c r="GR213">
        <v>55.904600000000002</v>
      </c>
      <c r="GS213">
        <v>0</v>
      </c>
      <c r="GT213">
        <v>0</v>
      </c>
      <c r="GU213">
        <v>0</v>
      </c>
      <c r="GV213">
        <v>0</v>
      </c>
      <c r="GW213">
        <v>3.75149</v>
      </c>
      <c r="GX213">
        <v>0</v>
      </c>
      <c r="GY213">
        <v>59.65</v>
      </c>
      <c r="GZ213">
        <v>15.3271</v>
      </c>
      <c r="HA213">
        <v>0</v>
      </c>
      <c r="HB213">
        <v>0</v>
      </c>
      <c r="HC213">
        <v>0</v>
      </c>
      <c r="HD213">
        <v>74.98</v>
      </c>
      <c r="HE213">
        <v>9.7459E-3</v>
      </c>
      <c r="HF213">
        <v>18.8873</v>
      </c>
      <c r="HG213">
        <v>15.5528</v>
      </c>
      <c r="HH213">
        <v>0</v>
      </c>
      <c r="HI213">
        <v>2.5500399999999999E-2</v>
      </c>
      <c r="HJ213">
        <v>1.93161</v>
      </c>
      <c r="HK213">
        <v>17.355</v>
      </c>
      <c r="HL213">
        <v>53.77</v>
      </c>
      <c r="HM213">
        <v>40.961599999999997</v>
      </c>
      <c r="HN213">
        <v>4.6497999999999999</v>
      </c>
      <c r="HO213">
        <v>0</v>
      </c>
      <c r="HP213">
        <v>0</v>
      </c>
      <c r="HQ213">
        <v>0</v>
      </c>
      <c r="HR213">
        <v>0</v>
      </c>
      <c r="HS213">
        <v>99.38</v>
      </c>
      <c r="HT213">
        <v>42.289299999999997</v>
      </c>
      <c r="HU213">
        <v>0</v>
      </c>
      <c r="HV213">
        <v>0</v>
      </c>
      <c r="HW213">
        <v>0</v>
      </c>
      <c r="HX213">
        <v>0</v>
      </c>
      <c r="HY213">
        <v>0.97997400000000001</v>
      </c>
      <c r="HZ213">
        <v>0</v>
      </c>
      <c r="IA213">
        <v>43.27</v>
      </c>
      <c r="IB213">
        <v>15.3271</v>
      </c>
      <c r="IC213">
        <v>0</v>
      </c>
      <c r="ID213">
        <v>0</v>
      </c>
      <c r="IE213">
        <v>0</v>
      </c>
      <c r="IF213">
        <v>58.6</v>
      </c>
    </row>
    <row r="214" spans="1:240" x14ac:dyDescent="0.3">
      <c r="A214" s="67">
        <v>43887.477199074077</v>
      </c>
      <c r="B214" t="s">
        <v>419</v>
      </c>
      <c r="C214" t="s">
        <v>419</v>
      </c>
      <c r="D214" t="s">
        <v>276</v>
      </c>
      <c r="E214">
        <v>498589</v>
      </c>
      <c r="F214">
        <v>498589</v>
      </c>
      <c r="G214" t="s">
        <v>112</v>
      </c>
      <c r="H214" s="68">
        <v>0.15416666666666667</v>
      </c>
      <c r="I214" t="s">
        <v>118</v>
      </c>
      <c r="J214">
        <v>9.1300000000000008</v>
      </c>
      <c r="K214" t="s">
        <v>114</v>
      </c>
      <c r="L214" t="s">
        <v>114</v>
      </c>
      <c r="M214" t="s">
        <v>561</v>
      </c>
      <c r="N214">
        <v>109.431</v>
      </c>
      <c r="O214">
        <v>460943</v>
      </c>
      <c r="P214">
        <v>411620</v>
      </c>
      <c r="Q214">
        <v>3405.67</v>
      </c>
      <c r="R214">
        <v>321319</v>
      </c>
      <c r="S214">
        <v>0</v>
      </c>
      <c r="T214">
        <v>678911</v>
      </c>
      <c r="U214" s="69">
        <v>1876310</v>
      </c>
      <c r="V214" s="69">
        <v>5008450</v>
      </c>
      <c r="W214">
        <v>0</v>
      </c>
      <c r="X214">
        <v>0</v>
      </c>
      <c r="Y214">
        <v>0</v>
      </c>
      <c r="Z214">
        <v>0</v>
      </c>
      <c r="AA214">
        <v>0</v>
      </c>
      <c r="AB214" s="69">
        <v>6884760</v>
      </c>
      <c r="AC214">
        <v>16818.8</v>
      </c>
      <c r="AD214">
        <v>0</v>
      </c>
      <c r="AE214">
        <v>0</v>
      </c>
      <c r="AF214">
        <v>0</v>
      </c>
      <c r="AG214">
        <v>0</v>
      </c>
      <c r="AH214">
        <v>5368.82</v>
      </c>
      <c r="AI214">
        <v>0</v>
      </c>
      <c r="AJ214">
        <v>22187.599999999999</v>
      </c>
      <c r="AK214">
        <v>0</v>
      </c>
      <c r="AL214">
        <v>0</v>
      </c>
      <c r="AM214">
        <v>0</v>
      </c>
      <c r="AN214">
        <v>0</v>
      </c>
      <c r="AO214">
        <v>22187.599999999999</v>
      </c>
      <c r="AP214">
        <v>0</v>
      </c>
      <c r="AQ214">
        <v>0</v>
      </c>
      <c r="AR214">
        <v>0</v>
      </c>
      <c r="AS214">
        <v>0</v>
      </c>
      <c r="AT214">
        <v>0</v>
      </c>
      <c r="AU214">
        <v>0</v>
      </c>
      <c r="AV214">
        <v>0</v>
      </c>
      <c r="AW214">
        <v>0</v>
      </c>
      <c r="AX214">
        <v>0</v>
      </c>
      <c r="AY214">
        <v>0</v>
      </c>
      <c r="AZ214">
        <v>0</v>
      </c>
      <c r="BA214">
        <v>0</v>
      </c>
      <c r="BB214">
        <v>0</v>
      </c>
      <c r="BC214">
        <v>6.5287800000000002</v>
      </c>
      <c r="BD214">
        <v>32.695900000000002</v>
      </c>
      <c r="BE214">
        <v>23.301600000000001</v>
      </c>
      <c r="BF214">
        <v>0.288879</v>
      </c>
      <c r="BG214">
        <v>19.441400000000002</v>
      </c>
      <c r="BH214">
        <v>1.94252</v>
      </c>
      <c r="BI214">
        <v>39.517800000000001</v>
      </c>
      <c r="BJ214">
        <v>123.717</v>
      </c>
      <c r="BK214">
        <v>277.46300000000002</v>
      </c>
      <c r="BL214">
        <v>0</v>
      </c>
      <c r="BM214">
        <v>0</v>
      </c>
      <c r="BN214">
        <v>0</v>
      </c>
      <c r="BO214">
        <v>0</v>
      </c>
      <c r="BP214">
        <v>0</v>
      </c>
      <c r="BQ214">
        <v>401.18</v>
      </c>
      <c r="BR214">
        <v>392.714</v>
      </c>
      <c r="BS214">
        <v>8.4659300000000002</v>
      </c>
      <c r="BT214">
        <v>0</v>
      </c>
      <c r="BU214">
        <v>20</v>
      </c>
      <c r="BV214" t="s">
        <v>310</v>
      </c>
      <c r="BW214">
        <v>0</v>
      </c>
      <c r="BX214">
        <v>0</v>
      </c>
      <c r="BZ214">
        <v>0</v>
      </c>
      <c r="CA214" t="s">
        <v>114</v>
      </c>
      <c r="CB214" t="s">
        <v>114</v>
      </c>
      <c r="CC214" t="s">
        <v>558</v>
      </c>
      <c r="CD214">
        <v>96.021199999999993</v>
      </c>
      <c r="CE214">
        <v>514519</v>
      </c>
      <c r="CF214">
        <v>556467</v>
      </c>
      <c r="CG214">
        <v>41168.800000000003</v>
      </c>
      <c r="CH214">
        <v>125086</v>
      </c>
      <c r="CI214">
        <v>122893</v>
      </c>
      <c r="CJ214">
        <v>678911</v>
      </c>
      <c r="CK214" s="69">
        <v>2039140</v>
      </c>
      <c r="CL214" s="69">
        <v>5008450</v>
      </c>
      <c r="CM214">
        <v>0</v>
      </c>
      <c r="CN214">
        <v>0</v>
      </c>
      <c r="CO214">
        <v>0</v>
      </c>
      <c r="CP214">
        <v>0</v>
      </c>
      <c r="CQ214">
        <v>0</v>
      </c>
      <c r="CR214" s="69">
        <v>7047590</v>
      </c>
      <c r="CS214">
        <v>16129.7</v>
      </c>
      <c r="CT214">
        <v>0</v>
      </c>
      <c r="CU214">
        <v>0</v>
      </c>
      <c r="CV214">
        <v>0</v>
      </c>
      <c r="CW214">
        <v>0</v>
      </c>
      <c r="CX214">
        <v>0</v>
      </c>
      <c r="CY214">
        <v>0</v>
      </c>
      <c r="CZ214">
        <v>16129.7</v>
      </c>
      <c r="DA214">
        <v>0</v>
      </c>
      <c r="DB214">
        <v>0</v>
      </c>
      <c r="DC214">
        <v>0</v>
      </c>
      <c r="DD214">
        <v>0</v>
      </c>
      <c r="DE214">
        <v>16129.7</v>
      </c>
      <c r="DF214">
        <v>0</v>
      </c>
      <c r="DG214">
        <v>0</v>
      </c>
      <c r="DH214">
        <v>0</v>
      </c>
      <c r="DI214">
        <v>0</v>
      </c>
      <c r="DJ214">
        <v>0</v>
      </c>
      <c r="DK214">
        <v>0</v>
      </c>
      <c r="DL214">
        <v>0</v>
      </c>
      <c r="DM214">
        <v>0</v>
      </c>
      <c r="DN214">
        <v>0</v>
      </c>
      <c r="DO214">
        <v>0</v>
      </c>
      <c r="DP214">
        <v>0</v>
      </c>
      <c r="DQ214">
        <v>0</v>
      </c>
      <c r="DR214">
        <v>0</v>
      </c>
      <c r="DS214">
        <v>6.3723900000000002</v>
      </c>
      <c r="DT214">
        <v>37.049700000000001</v>
      </c>
      <c r="DU214">
        <v>31.706</v>
      </c>
      <c r="DV214">
        <v>3.1756799999999998</v>
      </c>
      <c r="DW214">
        <v>7.9859600000000004</v>
      </c>
      <c r="DX214">
        <v>7.0279400000000001</v>
      </c>
      <c r="DY214">
        <v>39.517800000000001</v>
      </c>
      <c r="DZ214">
        <v>132.83500000000001</v>
      </c>
      <c r="EA214">
        <v>277.46300000000002</v>
      </c>
      <c r="EB214">
        <v>0</v>
      </c>
      <c r="EC214">
        <v>0</v>
      </c>
      <c r="ED214">
        <v>0</v>
      </c>
      <c r="EE214">
        <v>0</v>
      </c>
      <c r="EF214">
        <v>0</v>
      </c>
      <c r="EG214">
        <v>410.29899999999998</v>
      </c>
      <c r="EH214">
        <v>403.93099999999998</v>
      </c>
      <c r="EI214">
        <v>6.3676700000000004</v>
      </c>
      <c r="EJ214">
        <v>0</v>
      </c>
      <c r="EK214">
        <v>0</v>
      </c>
      <c r="EM214">
        <v>0</v>
      </c>
      <c r="EN214">
        <v>0</v>
      </c>
      <c r="EP214">
        <v>0</v>
      </c>
      <c r="EQ214" s="69">
        <v>1.3964999999999999E-17</v>
      </c>
      <c r="ER214">
        <v>146.57599999999999</v>
      </c>
      <c r="ES214">
        <v>54.8063</v>
      </c>
      <c r="ET214">
        <v>1.70895</v>
      </c>
      <c r="EU214">
        <v>67.724299999999999</v>
      </c>
      <c r="EV214">
        <v>0</v>
      </c>
      <c r="EW214">
        <v>96.195300000000003</v>
      </c>
      <c r="EX214">
        <v>367.01100000000002</v>
      </c>
      <c r="EY214">
        <v>588.12400000000002</v>
      </c>
      <c r="EZ214">
        <v>0</v>
      </c>
      <c r="FA214">
        <v>0</v>
      </c>
      <c r="FB214">
        <v>0</v>
      </c>
      <c r="FC214">
        <v>0</v>
      </c>
      <c r="FD214">
        <v>0</v>
      </c>
      <c r="FE214">
        <v>955.13499999999999</v>
      </c>
      <c r="FF214" s="69">
        <v>3.9208000000000001E-19</v>
      </c>
      <c r="FG214">
        <v>174.102</v>
      </c>
      <c r="FH214">
        <v>70.765299999999996</v>
      </c>
      <c r="FI214">
        <v>19.097000000000001</v>
      </c>
      <c r="FJ214">
        <v>31.218499999999999</v>
      </c>
      <c r="FK214">
        <v>15.9702</v>
      </c>
      <c r="FL214">
        <v>96.195300000000003</v>
      </c>
      <c r="FM214">
        <v>407.34800000000001</v>
      </c>
      <c r="FN214">
        <v>588.12400000000002</v>
      </c>
      <c r="FO214">
        <v>0</v>
      </c>
      <c r="FP214">
        <v>0</v>
      </c>
      <c r="FQ214">
        <v>0</v>
      </c>
      <c r="FR214">
        <v>0</v>
      </c>
      <c r="FS214">
        <v>0</v>
      </c>
      <c r="FT214">
        <v>995.47199999999998</v>
      </c>
      <c r="FU214" t="s">
        <v>642</v>
      </c>
      <c r="FV214" t="s">
        <v>622</v>
      </c>
      <c r="FW214" t="s">
        <v>528</v>
      </c>
      <c r="FX214" t="s">
        <v>115</v>
      </c>
      <c r="FY214" t="s">
        <v>530</v>
      </c>
      <c r="FZ214" t="s">
        <v>116</v>
      </c>
      <c r="GA214" t="s">
        <v>600</v>
      </c>
      <c r="GB214" t="s">
        <v>647</v>
      </c>
      <c r="GC214">
        <v>2.48238E-2</v>
      </c>
      <c r="GD214">
        <v>88.696200000000005</v>
      </c>
      <c r="GE214">
        <v>78.135099999999994</v>
      </c>
      <c r="GF214">
        <v>0.69717499999999999</v>
      </c>
      <c r="GG214">
        <v>60.627000000000002</v>
      </c>
      <c r="GH214">
        <v>0</v>
      </c>
      <c r="GI214">
        <v>119.318</v>
      </c>
      <c r="GJ214">
        <v>347.51</v>
      </c>
      <c r="GK214">
        <v>947.67499999999995</v>
      </c>
      <c r="GL214">
        <v>0</v>
      </c>
      <c r="GM214">
        <v>0</v>
      </c>
      <c r="GN214">
        <v>0</v>
      </c>
      <c r="GO214">
        <v>0</v>
      </c>
      <c r="GP214">
        <v>0</v>
      </c>
      <c r="GQ214">
        <v>1295.18</v>
      </c>
      <c r="GR214">
        <v>89.257900000000006</v>
      </c>
      <c r="GS214">
        <v>0</v>
      </c>
      <c r="GT214">
        <v>0</v>
      </c>
      <c r="GU214">
        <v>0</v>
      </c>
      <c r="GV214">
        <v>0</v>
      </c>
      <c r="GW214">
        <v>28.4925</v>
      </c>
      <c r="GX214">
        <v>0</v>
      </c>
      <c r="GY214">
        <v>117.75</v>
      </c>
      <c r="GZ214">
        <v>0</v>
      </c>
      <c r="HA214">
        <v>0</v>
      </c>
      <c r="HB214">
        <v>0</v>
      </c>
      <c r="HC214">
        <v>0</v>
      </c>
      <c r="HD214">
        <v>117.75</v>
      </c>
      <c r="HE214">
        <v>2.2022199999999999E-2</v>
      </c>
      <c r="HF214">
        <v>99.484200000000001</v>
      </c>
      <c r="HG214">
        <v>104.53700000000001</v>
      </c>
      <c r="HH214">
        <v>8.0036000000000005</v>
      </c>
      <c r="HI214">
        <v>22.618500000000001</v>
      </c>
      <c r="HJ214">
        <v>21.364000000000001</v>
      </c>
      <c r="HK214">
        <v>119.318</v>
      </c>
      <c r="HL214">
        <v>375.34</v>
      </c>
      <c r="HM214">
        <v>947.67499999999995</v>
      </c>
      <c r="HN214">
        <v>0</v>
      </c>
      <c r="HO214">
        <v>0</v>
      </c>
      <c r="HP214">
        <v>0</v>
      </c>
      <c r="HQ214">
        <v>0</v>
      </c>
      <c r="HR214">
        <v>0</v>
      </c>
      <c r="HS214">
        <v>1323.01</v>
      </c>
      <c r="HT214">
        <v>85.600700000000003</v>
      </c>
      <c r="HU214">
        <v>0</v>
      </c>
      <c r="HV214">
        <v>0</v>
      </c>
      <c r="HW214">
        <v>0</v>
      </c>
      <c r="HX214">
        <v>0</v>
      </c>
      <c r="HY214">
        <v>0</v>
      </c>
      <c r="HZ214">
        <v>0</v>
      </c>
      <c r="IA214">
        <v>85.6</v>
      </c>
      <c r="IB214">
        <v>0</v>
      </c>
      <c r="IC214">
        <v>0</v>
      </c>
      <c r="ID214">
        <v>0</v>
      </c>
      <c r="IE214">
        <v>0</v>
      </c>
      <c r="IF214">
        <v>85.6</v>
      </c>
    </row>
    <row r="215" spans="1:240" x14ac:dyDescent="0.3">
      <c r="A215" s="67">
        <v>43887.479861111111</v>
      </c>
      <c r="B215" t="s">
        <v>420</v>
      </c>
      <c r="C215" t="s">
        <v>420</v>
      </c>
      <c r="D215" t="s">
        <v>278</v>
      </c>
      <c r="E215">
        <v>498589</v>
      </c>
      <c r="F215">
        <v>498589</v>
      </c>
      <c r="G215" t="s">
        <v>112</v>
      </c>
      <c r="H215" s="68">
        <v>0.15694444444444444</v>
      </c>
      <c r="I215" t="s">
        <v>118</v>
      </c>
      <c r="J215">
        <v>4.1500000000000004</v>
      </c>
      <c r="K215" t="s">
        <v>114</v>
      </c>
      <c r="L215" t="s">
        <v>114</v>
      </c>
      <c r="M215" t="s">
        <v>569</v>
      </c>
      <c r="N215">
        <v>344.16899999999998</v>
      </c>
      <c r="O215">
        <v>171772</v>
      </c>
      <c r="P215">
        <v>284104</v>
      </c>
      <c r="Q215">
        <v>3934.11</v>
      </c>
      <c r="R215">
        <v>160471</v>
      </c>
      <c r="S215">
        <v>0</v>
      </c>
      <c r="T215">
        <v>674022</v>
      </c>
      <c r="U215" s="69">
        <v>1294650</v>
      </c>
      <c r="V215" s="69">
        <v>2135580</v>
      </c>
      <c r="W215">
        <v>0</v>
      </c>
      <c r="X215">
        <v>0</v>
      </c>
      <c r="Y215">
        <v>0</v>
      </c>
      <c r="Z215">
        <v>0</v>
      </c>
      <c r="AA215">
        <v>0</v>
      </c>
      <c r="AB215" s="69">
        <v>3430230</v>
      </c>
      <c r="AC215">
        <v>52896.6</v>
      </c>
      <c r="AD215">
        <v>0</v>
      </c>
      <c r="AE215">
        <v>0</v>
      </c>
      <c r="AF215">
        <v>0</v>
      </c>
      <c r="AG215">
        <v>0</v>
      </c>
      <c r="AH215">
        <v>6481.83</v>
      </c>
      <c r="AI215">
        <v>0</v>
      </c>
      <c r="AJ215">
        <v>59378.400000000001</v>
      </c>
      <c r="AK215">
        <v>0</v>
      </c>
      <c r="AL215">
        <v>0</v>
      </c>
      <c r="AM215">
        <v>0</v>
      </c>
      <c r="AN215">
        <v>0</v>
      </c>
      <c r="AO215">
        <v>59378.400000000001</v>
      </c>
      <c r="AP215">
        <v>0</v>
      </c>
      <c r="AQ215">
        <v>0</v>
      </c>
      <c r="AR215">
        <v>0</v>
      </c>
      <c r="AS215">
        <v>0</v>
      </c>
      <c r="AT215">
        <v>0</v>
      </c>
      <c r="AU215">
        <v>0</v>
      </c>
      <c r="AV215">
        <v>0</v>
      </c>
      <c r="AW215">
        <v>0</v>
      </c>
      <c r="AX215">
        <v>0</v>
      </c>
      <c r="AY215">
        <v>0</v>
      </c>
      <c r="AZ215">
        <v>0</v>
      </c>
      <c r="BA215">
        <v>0</v>
      </c>
      <c r="BB215">
        <v>0</v>
      </c>
      <c r="BC215">
        <v>20.8812</v>
      </c>
      <c r="BD215">
        <v>10.7165</v>
      </c>
      <c r="BE215">
        <v>15.7822</v>
      </c>
      <c r="BF215">
        <v>0.25850099999999998</v>
      </c>
      <c r="BG215">
        <v>9.5987200000000001</v>
      </c>
      <c r="BH215">
        <v>2.3508499999999999</v>
      </c>
      <c r="BI215">
        <v>36.838299999999997</v>
      </c>
      <c r="BJ215">
        <v>96.426299999999998</v>
      </c>
      <c r="BK215">
        <v>114.872</v>
      </c>
      <c r="BL215">
        <v>0</v>
      </c>
      <c r="BM215">
        <v>0</v>
      </c>
      <c r="BN215">
        <v>0</v>
      </c>
      <c r="BO215">
        <v>0</v>
      </c>
      <c r="BP215">
        <v>0</v>
      </c>
      <c r="BQ215">
        <v>211.298</v>
      </c>
      <c r="BR215">
        <v>188.08600000000001</v>
      </c>
      <c r="BS215">
        <v>23.2118</v>
      </c>
      <c r="BT215">
        <v>0</v>
      </c>
      <c r="BU215">
        <v>31</v>
      </c>
      <c r="BV215" t="s">
        <v>152</v>
      </c>
      <c r="BW215">
        <v>0</v>
      </c>
      <c r="BX215">
        <v>2</v>
      </c>
      <c r="BY215" t="s">
        <v>252</v>
      </c>
      <c r="BZ215">
        <v>0</v>
      </c>
      <c r="CA215" t="s">
        <v>114</v>
      </c>
      <c r="CB215" t="s">
        <v>114</v>
      </c>
      <c r="CC215" t="s">
        <v>573</v>
      </c>
      <c r="CD215">
        <v>347.90699999999998</v>
      </c>
      <c r="CE215">
        <v>150881</v>
      </c>
      <c r="CF215">
        <v>362291</v>
      </c>
      <c r="CG215">
        <v>10606.2</v>
      </c>
      <c r="CH215">
        <v>62365.2</v>
      </c>
      <c r="CI215">
        <v>148290</v>
      </c>
      <c r="CJ215">
        <v>674022</v>
      </c>
      <c r="CK215" s="69">
        <v>1408800</v>
      </c>
      <c r="CL215" s="69">
        <v>2135580</v>
      </c>
      <c r="CM215">
        <v>0</v>
      </c>
      <c r="CN215">
        <v>0</v>
      </c>
      <c r="CO215">
        <v>0</v>
      </c>
      <c r="CP215">
        <v>0</v>
      </c>
      <c r="CQ215">
        <v>0</v>
      </c>
      <c r="CR215" s="69">
        <v>3544380</v>
      </c>
      <c r="CS215">
        <v>55379.3</v>
      </c>
      <c r="CT215">
        <v>0</v>
      </c>
      <c r="CU215">
        <v>0</v>
      </c>
      <c r="CV215">
        <v>0</v>
      </c>
      <c r="CW215">
        <v>0</v>
      </c>
      <c r="CX215">
        <v>0</v>
      </c>
      <c r="CY215">
        <v>0</v>
      </c>
      <c r="CZ215">
        <v>55379.3</v>
      </c>
      <c r="DA215">
        <v>0</v>
      </c>
      <c r="DB215">
        <v>0</v>
      </c>
      <c r="DC215">
        <v>0</v>
      </c>
      <c r="DD215">
        <v>0</v>
      </c>
      <c r="DE215">
        <v>55379.3</v>
      </c>
      <c r="DF215">
        <v>0</v>
      </c>
      <c r="DG215">
        <v>0</v>
      </c>
      <c r="DH215">
        <v>0</v>
      </c>
      <c r="DI215">
        <v>0</v>
      </c>
      <c r="DJ215">
        <v>0</v>
      </c>
      <c r="DK215">
        <v>0</v>
      </c>
      <c r="DL215">
        <v>0</v>
      </c>
      <c r="DM215">
        <v>0</v>
      </c>
      <c r="DN215">
        <v>0</v>
      </c>
      <c r="DO215">
        <v>0</v>
      </c>
      <c r="DP215">
        <v>0</v>
      </c>
      <c r="DQ215">
        <v>0</v>
      </c>
      <c r="DR215">
        <v>0</v>
      </c>
      <c r="DS215">
        <v>21.846800000000002</v>
      </c>
      <c r="DT215">
        <v>9.5214400000000001</v>
      </c>
      <c r="DU215">
        <v>19.890499999999999</v>
      </c>
      <c r="DV215">
        <v>0.68373600000000001</v>
      </c>
      <c r="DW215">
        <v>3.7226699999999999</v>
      </c>
      <c r="DX215">
        <v>8.0815900000000003</v>
      </c>
      <c r="DY215">
        <v>36.838299999999997</v>
      </c>
      <c r="DZ215">
        <v>100.58499999999999</v>
      </c>
      <c r="EA215">
        <v>114.872</v>
      </c>
      <c r="EB215">
        <v>0</v>
      </c>
      <c r="EC215">
        <v>0</v>
      </c>
      <c r="ED215">
        <v>0</v>
      </c>
      <c r="EE215">
        <v>0</v>
      </c>
      <c r="EF215">
        <v>0</v>
      </c>
      <c r="EG215">
        <v>215.45699999999999</v>
      </c>
      <c r="EH215">
        <v>193.631</v>
      </c>
      <c r="EI215">
        <v>21.8262</v>
      </c>
      <c r="EJ215">
        <v>0</v>
      </c>
      <c r="EK215">
        <v>0</v>
      </c>
      <c r="EM215">
        <v>0</v>
      </c>
      <c r="EN215">
        <v>0</v>
      </c>
      <c r="EP215">
        <v>0</v>
      </c>
      <c r="EQ215" s="69">
        <v>2.43287E-18</v>
      </c>
      <c r="ER215">
        <v>86.146500000000003</v>
      </c>
      <c r="ES215">
        <v>39.0501</v>
      </c>
      <c r="ET215">
        <v>2.4633799999999999</v>
      </c>
      <c r="EU215">
        <v>59.012900000000002</v>
      </c>
      <c r="EV215">
        <v>0</v>
      </c>
      <c r="EW215">
        <v>96.043599999999998</v>
      </c>
      <c r="EX215">
        <v>282.71600000000001</v>
      </c>
      <c r="EY215">
        <v>274.91199999999998</v>
      </c>
      <c r="EZ215">
        <v>0</v>
      </c>
      <c r="FA215">
        <v>0</v>
      </c>
      <c r="FB215">
        <v>0</v>
      </c>
      <c r="FC215">
        <v>0</v>
      </c>
      <c r="FD215">
        <v>0</v>
      </c>
      <c r="FE215">
        <v>557.62900000000002</v>
      </c>
      <c r="FF215" s="69">
        <v>4.7775400000000005E-13</v>
      </c>
      <c r="FG215">
        <v>80.348799999999997</v>
      </c>
      <c r="FH215">
        <v>48.138300000000001</v>
      </c>
      <c r="FI215">
        <v>6.1779999999999999</v>
      </c>
      <c r="FJ215">
        <v>23.8949</v>
      </c>
      <c r="FK215">
        <v>18.4834</v>
      </c>
      <c r="FL215">
        <v>96.043599999999998</v>
      </c>
      <c r="FM215">
        <v>273.08699999999999</v>
      </c>
      <c r="FN215">
        <v>274.91199999999998</v>
      </c>
      <c r="FO215">
        <v>0</v>
      </c>
      <c r="FP215">
        <v>0</v>
      </c>
      <c r="FQ215">
        <v>0</v>
      </c>
      <c r="FR215">
        <v>0</v>
      </c>
      <c r="FS215">
        <v>0</v>
      </c>
      <c r="FT215">
        <v>547.99900000000002</v>
      </c>
      <c r="FU215" t="s">
        <v>642</v>
      </c>
      <c r="FV215" t="s">
        <v>622</v>
      </c>
      <c r="FW215" t="s">
        <v>528</v>
      </c>
      <c r="FX215" t="s">
        <v>115</v>
      </c>
      <c r="FY215" t="s">
        <v>530</v>
      </c>
      <c r="FZ215" t="s">
        <v>116</v>
      </c>
      <c r="GA215" t="s">
        <v>600</v>
      </c>
      <c r="GB215" t="s">
        <v>647</v>
      </c>
      <c r="GC215">
        <v>7.2007100000000004E-2</v>
      </c>
      <c r="GD215">
        <v>35.814</v>
      </c>
      <c r="GE215">
        <v>52.835299999999997</v>
      </c>
      <c r="GF215">
        <v>0.86942299999999995</v>
      </c>
      <c r="GG215">
        <v>32.403700000000001</v>
      </c>
      <c r="GH215">
        <v>0</v>
      </c>
      <c r="GI215">
        <v>118.53100000000001</v>
      </c>
      <c r="GJ215">
        <v>240.52</v>
      </c>
      <c r="GK215">
        <v>366.048</v>
      </c>
      <c r="GL215">
        <v>0</v>
      </c>
      <c r="GM215">
        <v>0</v>
      </c>
      <c r="GN215">
        <v>0</v>
      </c>
      <c r="GO215">
        <v>0</v>
      </c>
      <c r="GP215">
        <v>0</v>
      </c>
      <c r="GQ215">
        <v>606.57000000000005</v>
      </c>
      <c r="GR215">
        <v>280.72399999999999</v>
      </c>
      <c r="GS215">
        <v>0</v>
      </c>
      <c r="GT215">
        <v>0</v>
      </c>
      <c r="GU215">
        <v>0</v>
      </c>
      <c r="GV215">
        <v>0</v>
      </c>
      <c r="GW215">
        <v>34.399299999999997</v>
      </c>
      <c r="GX215">
        <v>0</v>
      </c>
      <c r="GY215">
        <v>315.12</v>
      </c>
      <c r="GZ215">
        <v>0</v>
      </c>
      <c r="HA215">
        <v>0</v>
      </c>
      <c r="HB215">
        <v>0</v>
      </c>
      <c r="HC215">
        <v>0</v>
      </c>
      <c r="HD215">
        <v>315.12</v>
      </c>
      <c r="HE215">
        <v>7.2877999999999998E-2</v>
      </c>
      <c r="HF215">
        <v>31.859100000000002</v>
      </c>
      <c r="HG215">
        <v>66.8613</v>
      </c>
      <c r="HH215">
        <v>2.2789999999999999</v>
      </c>
      <c r="HI215">
        <v>12.6059</v>
      </c>
      <c r="HJ215">
        <v>25.730899999999998</v>
      </c>
      <c r="HK215">
        <v>118.53100000000001</v>
      </c>
      <c r="HL215">
        <v>257.94</v>
      </c>
      <c r="HM215">
        <v>366.048</v>
      </c>
      <c r="HN215">
        <v>0</v>
      </c>
      <c r="HO215">
        <v>0</v>
      </c>
      <c r="HP215">
        <v>0</v>
      </c>
      <c r="HQ215">
        <v>0</v>
      </c>
      <c r="HR215">
        <v>0</v>
      </c>
      <c r="HS215">
        <v>623.99</v>
      </c>
      <c r="HT215">
        <v>293.89999999999998</v>
      </c>
      <c r="HU215">
        <v>0</v>
      </c>
      <c r="HV215">
        <v>0</v>
      </c>
      <c r="HW215">
        <v>0</v>
      </c>
      <c r="HX215">
        <v>0</v>
      </c>
      <c r="HY215">
        <v>0</v>
      </c>
      <c r="HZ215">
        <v>0</v>
      </c>
      <c r="IA215">
        <v>293.89999999999998</v>
      </c>
      <c r="IB215">
        <v>0</v>
      </c>
      <c r="IC215">
        <v>0</v>
      </c>
      <c r="ID215">
        <v>0</v>
      </c>
      <c r="IE215">
        <v>0</v>
      </c>
      <c r="IF215">
        <v>293.89999999999998</v>
      </c>
    </row>
    <row r="216" spans="1:240" x14ac:dyDescent="0.3">
      <c r="A216" s="67">
        <v>43887.482581018521</v>
      </c>
      <c r="B216" t="s">
        <v>421</v>
      </c>
      <c r="C216" t="s">
        <v>421</v>
      </c>
      <c r="D216" t="s">
        <v>278</v>
      </c>
      <c r="E216">
        <v>498589</v>
      </c>
      <c r="F216">
        <v>498589</v>
      </c>
      <c r="G216" t="s">
        <v>112</v>
      </c>
      <c r="H216" s="68">
        <v>0.16111111111111112</v>
      </c>
      <c r="I216" t="s">
        <v>118</v>
      </c>
      <c r="J216">
        <v>9.7100000000000009</v>
      </c>
      <c r="K216" t="s">
        <v>114</v>
      </c>
      <c r="L216" t="s">
        <v>114</v>
      </c>
      <c r="M216" t="s">
        <v>569</v>
      </c>
      <c r="N216">
        <v>312.06099999999998</v>
      </c>
      <c r="O216">
        <v>234496</v>
      </c>
      <c r="P216">
        <v>526190</v>
      </c>
      <c r="Q216">
        <v>5579.15</v>
      </c>
      <c r="R216">
        <v>204708</v>
      </c>
      <c r="S216">
        <v>0</v>
      </c>
      <c r="T216">
        <v>678911</v>
      </c>
      <c r="U216" s="69">
        <v>1650200</v>
      </c>
      <c r="V216" s="69">
        <v>5008450</v>
      </c>
      <c r="W216">
        <v>0</v>
      </c>
      <c r="X216">
        <v>0</v>
      </c>
      <c r="Y216">
        <v>0</v>
      </c>
      <c r="Z216">
        <v>0</v>
      </c>
      <c r="AA216">
        <v>0</v>
      </c>
      <c r="AB216" s="69">
        <v>6658640</v>
      </c>
      <c r="AC216">
        <v>47961.7</v>
      </c>
      <c r="AD216">
        <v>0</v>
      </c>
      <c r="AE216">
        <v>0</v>
      </c>
      <c r="AF216">
        <v>0</v>
      </c>
      <c r="AG216">
        <v>0</v>
      </c>
      <c r="AH216">
        <v>6272.07</v>
      </c>
      <c r="AI216">
        <v>0</v>
      </c>
      <c r="AJ216">
        <v>54233.8</v>
      </c>
      <c r="AK216">
        <v>0</v>
      </c>
      <c r="AL216">
        <v>0</v>
      </c>
      <c r="AM216">
        <v>0</v>
      </c>
      <c r="AN216">
        <v>0</v>
      </c>
      <c r="AO216">
        <v>54233.8</v>
      </c>
      <c r="AP216">
        <v>0</v>
      </c>
      <c r="AQ216">
        <v>0</v>
      </c>
      <c r="AR216">
        <v>0</v>
      </c>
      <c r="AS216">
        <v>0</v>
      </c>
      <c r="AT216">
        <v>0</v>
      </c>
      <c r="AU216">
        <v>0</v>
      </c>
      <c r="AV216">
        <v>0</v>
      </c>
      <c r="AW216">
        <v>0</v>
      </c>
      <c r="AX216">
        <v>0</v>
      </c>
      <c r="AY216">
        <v>0</v>
      </c>
      <c r="AZ216">
        <v>0</v>
      </c>
      <c r="BA216">
        <v>0</v>
      </c>
      <c r="BB216">
        <v>0</v>
      </c>
      <c r="BC216">
        <v>18.9467</v>
      </c>
      <c r="BD216">
        <v>14.665800000000001</v>
      </c>
      <c r="BE216">
        <v>29.4422</v>
      </c>
      <c r="BF216">
        <v>0.37622299999999997</v>
      </c>
      <c r="BG216">
        <v>12.032500000000001</v>
      </c>
      <c r="BH216">
        <v>2.2747299999999999</v>
      </c>
      <c r="BI216">
        <v>37.066099999999999</v>
      </c>
      <c r="BJ216">
        <v>114.804</v>
      </c>
      <c r="BK216">
        <v>277.517</v>
      </c>
      <c r="BL216">
        <v>0</v>
      </c>
      <c r="BM216">
        <v>0</v>
      </c>
      <c r="BN216">
        <v>0</v>
      </c>
      <c r="BO216">
        <v>0</v>
      </c>
      <c r="BP216">
        <v>0</v>
      </c>
      <c r="BQ216">
        <v>392.32100000000003</v>
      </c>
      <c r="BR216">
        <v>371.11799999999999</v>
      </c>
      <c r="BS216">
        <v>21.202999999999999</v>
      </c>
      <c r="BT216">
        <v>0</v>
      </c>
      <c r="BU216">
        <v>33.5</v>
      </c>
      <c r="BV216" t="s">
        <v>141</v>
      </c>
      <c r="BW216">
        <v>0</v>
      </c>
      <c r="BX216">
        <v>2</v>
      </c>
      <c r="BY216" t="s">
        <v>252</v>
      </c>
      <c r="BZ216">
        <v>0</v>
      </c>
      <c r="CA216" t="s">
        <v>114</v>
      </c>
      <c r="CB216" t="s">
        <v>114</v>
      </c>
      <c r="CC216" t="s">
        <v>540</v>
      </c>
      <c r="CD216">
        <v>314.745</v>
      </c>
      <c r="CE216">
        <v>293535</v>
      </c>
      <c r="CF216">
        <v>661455</v>
      </c>
      <c r="CG216">
        <v>10179.5</v>
      </c>
      <c r="CH216">
        <v>60443.1</v>
      </c>
      <c r="CI216">
        <v>143393</v>
      </c>
      <c r="CJ216">
        <v>678911</v>
      </c>
      <c r="CK216" s="69">
        <v>1848230</v>
      </c>
      <c r="CL216" s="69">
        <v>5008450</v>
      </c>
      <c r="CM216">
        <v>0</v>
      </c>
      <c r="CN216">
        <v>0</v>
      </c>
      <c r="CO216">
        <v>0</v>
      </c>
      <c r="CP216">
        <v>0</v>
      </c>
      <c r="CQ216">
        <v>0</v>
      </c>
      <c r="CR216" s="69">
        <v>6856680</v>
      </c>
      <c r="CS216">
        <v>50194.5</v>
      </c>
      <c r="CT216">
        <v>0</v>
      </c>
      <c r="CU216">
        <v>0</v>
      </c>
      <c r="CV216">
        <v>0</v>
      </c>
      <c r="CW216">
        <v>0</v>
      </c>
      <c r="CX216">
        <v>0</v>
      </c>
      <c r="CY216">
        <v>0</v>
      </c>
      <c r="CZ216">
        <v>50194.5</v>
      </c>
      <c r="DA216">
        <v>0</v>
      </c>
      <c r="DB216">
        <v>0</v>
      </c>
      <c r="DC216">
        <v>0</v>
      </c>
      <c r="DD216">
        <v>0</v>
      </c>
      <c r="DE216">
        <v>50194.5</v>
      </c>
      <c r="DF216">
        <v>0</v>
      </c>
      <c r="DG216">
        <v>0</v>
      </c>
      <c r="DH216">
        <v>0</v>
      </c>
      <c r="DI216">
        <v>0</v>
      </c>
      <c r="DJ216">
        <v>0</v>
      </c>
      <c r="DK216">
        <v>0</v>
      </c>
      <c r="DL216">
        <v>0</v>
      </c>
      <c r="DM216">
        <v>0</v>
      </c>
      <c r="DN216">
        <v>0</v>
      </c>
      <c r="DO216">
        <v>0</v>
      </c>
      <c r="DP216">
        <v>0</v>
      </c>
      <c r="DQ216">
        <v>0</v>
      </c>
      <c r="DR216">
        <v>0</v>
      </c>
      <c r="DS216">
        <v>19.815200000000001</v>
      </c>
      <c r="DT216">
        <v>18.815899999999999</v>
      </c>
      <c r="DU216">
        <v>36.734200000000001</v>
      </c>
      <c r="DV216">
        <v>0.65768199999999999</v>
      </c>
      <c r="DW216">
        <v>3.6031599999999999</v>
      </c>
      <c r="DX216">
        <v>7.8179499999999997</v>
      </c>
      <c r="DY216">
        <v>37.066099999999999</v>
      </c>
      <c r="DZ216">
        <v>124.51</v>
      </c>
      <c r="EA216">
        <v>277.517</v>
      </c>
      <c r="EB216">
        <v>0</v>
      </c>
      <c r="EC216">
        <v>0</v>
      </c>
      <c r="ED216">
        <v>0</v>
      </c>
      <c r="EE216">
        <v>0</v>
      </c>
      <c r="EF216">
        <v>0</v>
      </c>
      <c r="EG216">
        <v>402.02699999999999</v>
      </c>
      <c r="EH216">
        <v>382.23</v>
      </c>
      <c r="EI216">
        <v>19.796600000000002</v>
      </c>
      <c r="EJ216">
        <v>0</v>
      </c>
      <c r="EK216">
        <v>0</v>
      </c>
      <c r="EM216">
        <v>0</v>
      </c>
      <c r="EN216">
        <v>0</v>
      </c>
      <c r="EP216">
        <v>0</v>
      </c>
      <c r="EQ216" s="69">
        <v>3.4079400000000002E-20</v>
      </c>
      <c r="ER216">
        <v>117.511</v>
      </c>
      <c r="ES216">
        <v>73.766999999999996</v>
      </c>
      <c r="ET216">
        <v>3.8386800000000001</v>
      </c>
      <c r="EU216">
        <v>67.841700000000003</v>
      </c>
      <c r="EV216">
        <v>0</v>
      </c>
      <c r="EW216">
        <v>96.195300000000003</v>
      </c>
      <c r="EX216">
        <v>359.154</v>
      </c>
      <c r="EY216">
        <v>588.12400000000002</v>
      </c>
      <c r="EZ216">
        <v>0</v>
      </c>
      <c r="FA216">
        <v>0</v>
      </c>
      <c r="FB216">
        <v>0</v>
      </c>
      <c r="FC216">
        <v>0</v>
      </c>
      <c r="FD216">
        <v>0</v>
      </c>
      <c r="FE216">
        <v>947.27800000000002</v>
      </c>
      <c r="FF216" s="69">
        <v>1.28551E-19</v>
      </c>
      <c r="FG216">
        <v>163.93299999999999</v>
      </c>
      <c r="FH216">
        <v>90.390500000000003</v>
      </c>
      <c r="FI216">
        <v>5.9858099999999999</v>
      </c>
      <c r="FJ216">
        <v>23.042100000000001</v>
      </c>
      <c r="FK216">
        <v>18.128699999999998</v>
      </c>
      <c r="FL216">
        <v>96.195300000000003</v>
      </c>
      <c r="FM216">
        <v>397.67500000000001</v>
      </c>
      <c r="FN216">
        <v>588.12400000000002</v>
      </c>
      <c r="FO216">
        <v>0</v>
      </c>
      <c r="FP216">
        <v>0</v>
      </c>
      <c r="FQ216">
        <v>0</v>
      </c>
      <c r="FR216">
        <v>0</v>
      </c>
      <c r="FS216">
        <v>0</v>
      </c>
      <c r="FT216">
        <v>985.79899999999998</v>
      </c>
      <c r="FU216" t="s">
        <v>642</v>
      </c>
      <c r="FV216" t="s">
        <v>622</v>
      </c>
      <c r="FW216" t="s">
        <v>528</v>
      </c>
      <c r="FX216" t="s">
        <v>115</v>
      </c>
      <c r="FY216" t="s">
        <v>530</v>
      </c>
      <c r="FZ216" t="s">
        <v>116</v>
      </c>
      <c r="GA216" t="s">
        <v>600</v>
      </c>
      <c r="GB216" t="s">
        <v>647</v>
      </c>
      <c r="GC216">
        <v>6.5271499999999996E-2</v>
      </c>
      <c r="GD216">
        <v>49.794800000000002</v>
      </c>
      <c r="GE216">
        <v>101.57599999999999</v>
      </c>
      <c r="GF216">
        <v>1.24356</v>
      </c>
      <c r="GG216">
        <v>42.257899999999999</v>
      </c>
      <c r="GH216">
        <v>0</v>
      </c>
      <c r="GI216">
        <v>119.318</v>
      </c>
      <c r="GJ216">
        <v>314.26</v>
      </c>
      <c r="GK216">
        <v>947.67499999999995</v>
      </c>
      <c r="GL216">
        <v>0</v>
      </c>
      <c r="GM216">
        <v>0</v>
      </c>
      <c r="GN216">
        <v>0</v>
      </c>
      <c r="GO216">
        <v>0</v>
      </c>
      <c r="GP216">
        <v>0</v>
      </c>
      <c r="GQ216">
        <v>1261.93</v>
      </c>
      <c r="GR216">
        <v>254.53399999999999</v>
      </c>
      <c r="GS216">
        <v>0</v>
      </c>
      <c r="GT216">
        <v>0</v>
      </c>
      <c r="GU216">
        <v>0</v>
      </c>
      <c r="GV216">
        <v>0</v>
      </c>
      <c r="GW216">
        <v>33.286099999999998</v>
      </c>
      <c r="GX216">
        <v>0</v>
      </c>
      <c r="GY216">
        <v>287.82</v>
      </c>
      <c r="GZ216">
        <v>0</v>
      </c>
      <c r="HA216">
        <v>0</v>
      </c>
      <c r="HB216">
        <v>0</v>
      </c>
      <c r="HC216">
        <v>0</v>
      </c>
      <c r="HD216">
        <v>287.82</v>
      </c>
      <c r="HE216">
        <v>6.59526E-2</v>
      </c>
      <c r="HF216">
        <v>63.549799999999998</v>
      </c>
      <c r="HG216">
        <v>127.072</v>
      </c>
      <c r="HH216">
        <v>2.1878600000000001</v>
      </c>
      <c r="HI216">
        <v>12.2044</v>
      </c>
      <c r="HJ216">
        <v>24.9026</v>
      </c>
      <c r="HK216">
        <v>119.318</v>
      </c>
      <c r="HL216">
        <v>349.3</v>
      </c>
      <c r="HM216">
        <v>947.67499999999995</v>
      </c>
      <c r="HN216">
        <v>0</v>
      </c>
      <c r="HO216">
        <v>0</v>
      </c>
      <c r="HP216">
        <v>0</v>
      </c>
      <c r="HQ216">
        <v>0</v>
      </c>
      <c r="HR216">
        <v>0</v>
      </c>
      <c r="HS216">
        <v>1296.97</v>
      </c>
      <c r="HT216">
        <v>266.38400000000001</v>
      </c>
      <c r="HU216">
        <v>0</v>
      </c>
      <c r="HV216">
        <v>0</v>
      </c>
      <c r="HW216">
        <v>0</v>
      </c>
      <c r="HX216">
        <v>0</v>
      </c>
      <c r="HY216">
        <v>0</v>
      </c>
      <c r="HZ216">
        <v>0</v>
      </c>
      <c r="IA216">
        <v>266.38</v>
      </c>
      <c r="IB216">
        <v>0</v>
      </c>
      <c r="IC216">
        <v>0</v>
      </c>
      <c r="ID216">
        <v>0</v>
      </c>
      <c r="IE216">
        <v>0</v>
      </c>
      <c r="IF216">
        <v>266.38</v>
      </c>
    </row>
    <row r="217" spans="1:240" x14ac:dyDescent="0.3">
      <c r="A217" s="67">
        <v>43887.485219907408</v>
      </c>
      <c r="B217" t="s">
        <v>422</v>
      </c>
      <c r="C217" t="s">
        <v>422</v>
      </c>
      <c r="D217" t="s">
        <v>278</v>
      </c>
      <c r="E217">
        <v>498589</v>
      </c>
      <c r="F217">
        <v>498589</v>
      </c>
      <c r="G217" t="s">
        <v>112</v>
      </c>
      <c r="H217" s="68">
        <v>0.15555555555555556</v>
      </c>
      <c r="I217" t="s">
        <v>118</v>
      </c>
      <c r="J217">
        <v>6.6</v>
      </c>
      <c r="K217" t="s">
        <v>114</v>
      </c>
      <c r="L217" t="s">
        <v>114</v>
      </c>
      <c r="M217" t="s">
        <v>569</v>
      </c>
      <c r="N217">
        <v>344.16899999999998</v>
      </c>
      <c r="O217">
        <v>136239</v>
      </c>
      <c r="P217">
        <v>284104</v>
      </c>
      <c r="Q217">
        <v>3859.79</v>
      </c>
      <c r="R217">
        <v>156751</v>
      </c>
      <c r="S217">
        <v>0</v>
      </c>
      <c r="T217">
        <v>674022</v>
      </c>
      <c r="U217" s="69">
        <v>1255320</v>
      </c>
      <c r="V217" s="69">
        <v>2135580</v>
      </c>
      <c r="W217">
        <v>0</v>
      </c>
      <c r="X217">
        <v>0</v>
      </c>
      <c r="Y217">
        <v>0</v>
      </c>
      <c r="Z217">
        <v>0</v>
      </c>
      <c r="AA217">
        <v>0</v>
      </c>
      <c r="AB217" s="69">
        <v>3390900</v>
      </c>
      <c r="AC217">
        <v>52896.6</v>
      </c>
      <c r="AD217">
        <v>0</v>
      </c>
      <c r="AE217">
        <v>0</v>
      </c>
      <c r="AF217">
        <v>0</v>
      </c>
      <c r="AG217">
        <v>0</v>
      </c>
      <c r="AH217">
        <v>6481.83</v>
      </c>
      <c r="AI217">
        <v>0</v>
      </c>
      <c r="AJ217">
        <v>59378.5</v>
      </c>
      <c r="AK217">
        <v>0</v>
      </c>
      <c r="AL217">
        <v>0</v>
      </c>
      <c r="AM217">
        <v>0</v>
      </c>
      <c r="AN217">
        <v>0</v>
      </c>
      <c r="AO217">
        <v>59378.5</v>
      </c>
      <c r="AP217">
        <v>0</v>
      </c>
      <c r="AQ217">
        <v>0</v>
      </c>
      <c r="AR217">
        <v>0</v>
      </c>
      <c r="AS217">
        <v>0</v>
      </c>
      <c r="AT217">
        <v>0</v>
      </c>
      <c r="AU217">
        <v>0</v>
      </c>
      <c r="AV217">
        <v>0</v>
      </c>
      <c r="AW217">
        <v>0</v>
      </c>
      <c r="AX217">
        <v>0</v>
      </c>
      <c r="AY217">
        <v>0</v>
      </c>
      <c r="AZ217">
        <v>0</v>
      </c>
      <c r="BA217">
        <v>0</v>
      </c>
      <c r="BB217">
        <v>0</v>
      </c>
      <c r="BC217">
        <v>20.8812</v>
      </c>
      <c r="BD217">
        <v>8.4997199999999999</v>
      </c>
      <c r="BE217">
        <v>15.7822</v>
      </c>
      <c r="BF217">
        <v>0.25368800000000002</v>
      </c>
      <c r="BG217">
        <v>9.3769399999999994</v>
      </c>
      <c r="BH217">
        <v>2.3508499999999999</v>
      </c>
      <c r="BI217">
        <v>36.838299999999997</v>
      </c>
      <c r="BJ217">
        <v>93.982900000000001</v>
      </c>
      <c r="BK217">
        <v>114.872</v>
      </c>
      <c r="BL217">
        <v>0</v>
      </c>
      <c r="BM217">
        <v>0</v>
      </c>
      <c r="BN217">
        <v>0</v>
      </c>
      <c r="BO217">
        <v>0</v>
      </c>
      <c r="BP217">
        <v>0</v>
      </c>
      <c r="BQ217">
        <v>208.85499999999999</v>
      </c>
      <c r="BR217">
        <v>185.643</v>
      </c>
      <c r="BS217">
        <v>23.2118</v>
      </c>
      <c r="BT217">
        <v>0</v>
      </c>
      <c r="BU217">
        <v>31</v>
      </c>
      <c r="BV217" t="s">
        <v>152</v>
      </c>
      <c r="BW217">
        <v>0</v>
      </c>
      <c r="BX217">
        <v>2</v>
      </c>
      <c r="BY217" t="s">
        <v>252</v>
      </c>
      <c r="BZ217">
        <v>0</v>
      </c>
      <c r="CA217" t="s">
        <v>114</v>
      </c>
      <c r="CB217" t="s">
        <v>114</v>
      </c>
      <c r="CC217" t="s">
        <v>573</v>
      </c>
      <c r="CD217">
        <v>347.90699999999998</v>
      </c>
      <c r="CE217">
        <v>150881</v>
      </c>
      <c r="CF217">
        <v>362291</v>
      </c>
      <c r="CG217">
        <v>10606.2</v>
      </c>
      <c r="CH217">
        <v>62365.2</v>
      </c>
      <c r="CI217">
        <v>148290</v>
      </c>
      <c r="CJ217">
        <v>674022</v>
      </c>
      <c r="CK217" s="69">
        <v>1408800</v>
      </c>
      <c r="CL217" s="69">
        <v>2135580</v>
      </c>
      <c r="CM217">
        <v>0</v>
      </c>
      <c r="CN217">
        <v>0</v>
      </c>
      <c r="CO217">
        <v>0</v>
      </c>
      <c r="CP217">
        <v>0</v>
      </c>
      <c r="CQ217">
        <v>0</v>
      </c>
      <c r="CR217" s="69">
        <v>3544380</v>
      </c>
      <c r="CS217">
        <v>55379.3</v>
      </c>
      <c r="CT217">
        <v>0</v>
      </c>
      <c r="CU217">
        <v>0</v>
      </c>
      <c r="CV217">
        <v>0</v>
      </c>
      <c r="CW217">
        <v>0</v>
      </c>
      <c r="CX217">
        <v>0</v>
      </c>
      <c r="CY217">
        <v>0</v>
      </c>
      <c r="CZ217">
        <v>55379.3</v>
      </c>
      <c r="DA217">
        <v>0</v>
      </c>
      <c r="DB217">
        <v>0</v>
      </c>
      <c r="DC217">
        <v>0</v>
      </c>
      <c r="DD217">
        <v>0</v>
      </c>
      <c r="DE217">
        <v>55379.3</v>
      </c>
      <c r="DF217">
        <v>0</v>
      </c>
      <c r="DG217">
        <v>0</v>
      </c>
      <c r="DH217">
        <v>0</v>
      </c>
      <c r="DI217">
        <v>0</v>
      </c>
      <c r="DJ217">
        <v>0</v>
      </c>
      <c r="DK217">
        <v>0</v>
      </c>
      <c r="DL217">
        <v>0</v>
      </c>
      <c r="DM217">
        <v>0</v>
      </c>
      <c r="DN217">
        <v>0</v>
      </c>
      <c r="DO217">
        <v>0</v>
      </c>
      <c r="DP217">
        <v>0</v>
      </c>
      <c r="DQ217">
        <v>0</v>
      </c>
      <c r="DR217">
        <v>0</v>
      </c>
      <c r="DS217">
        <v>21.846800000000002</v>
      </c>
      <c r="DT217">
        <v>9.5214400000000001</v>
      </c>
      <c r="DU217">
        <v>19.890499999999999</v>
      </c>
      <c r="DV217">
        <v>0.68373600000000001</v>
      </c>
      <c r="DW217">
        <v>3.7226699999999999</v>
      </c>
      <c r="DX217">
        <v>8.0815900000000003</v>
      </c>
      <c r="DY217">
        <v>36.838299999999997</v>
      </c>
      <c r="DZ217">
        <v>100.58499999999999</v>
      </c>
      <c r="EA217">
        <v>114.872</v>
      </c>
      <c r="EB217">
        <v>0</v>
      </c>
      <c r="EC217">
        <v>0</v>
      </c>
      <c r="ED217">
        <v>0</v>
      </c>
      <c r="EE217">
        <v>0</v>
      </c>
      <c r="EF217">
        <v>0</v>
      </c>
      <c r="EG217">
        <v>215.45699999999999</v>
      </c>
      <c r="EH217">
        <v>193.631</v>
      </c>
      <c r="EI217">
        <v>21.8262</v>
      </c>
      <c r="EJ217">
        <v>0</v>
      </c>
      <c r="EK217">
        <v>0</v>
      </c>
      <c r="EM217">
        <v>0</v>
      </c>
      <c r="EN217">
        <v>0</v>
      </c>
      <c r="EP217">
        <v>0</v>
      </c>
      <c r="EQ217" s="69">
        <v>2.4329400000000001E-18</v>
      </c>
      <c r="ER217">
        <v>68.3279</v>
      </c>
      <c r="ES217">
        <v>39.0501</v>
      </c>
      <c r="ET217">
        <v>2.4201199999999998</v>
      </c>
      <c r="EU217">
        <v>57.557600000000001</v>
      </c>
      <c r="EV217">
        <v>0</v>
      </c>
      <c r="EW217">
        <v>96.043599999999998</v>
      </c>
      <c r="EX217">
        <v>263.399</v>
      </c>
      <c r="EY217">
        <v>274.91199999999998</v>
      </c>
      <c r="EZ217">
        <v>0</v>
      </c>
      <c r="FA217">
        <v>0</v>
      </c>
      <c r="FB217">
        <v>0</v>
      </c>
      <c r="FC217">
        <v>0</v>
      </c>
      <c r="FD217">
        <v>0</v>
      </c>
      <c r="FE217">
        <v>538.31200000000001</v>
      </c>
      <c r="FF217" s="69">
        <v>4.7775400000000005E-13</v>
      </c>
      <c r="FG217">
        <v>80.348799999999997</v>
      </c>
      <c r="FH217">
        <v>48.138300000000001</v>
      </c>
      <c r="FI217">
        <v>6.1779999999999999</v>
      </c>
      <c r="FJ217">
        <v>23.8949</v>
      </c>
      <c r="FK217">
        <v>18.4834</v>
      </c>
      <c r="FL217">
        <v>96.043599999999998</v>
      </c>
      <c r="FM217">
        <v>273.08699999999999</v>
      </c>
      <c r="FN217">
        <v>274.91199999999998</v>
      </c>
      <c r="FO217">
        <v>0</v>
      </c>
      <c r="FP217">
        <v>0</v>
      </c>
      <c r="FQ217">
        <v>0</v>
      </c>
      <c r="FR217">
        <v>0</v>
      </c>
      <c r="FS217">
        <v>0</v>
      </c>
      <c r="FT217">
        <v>547.99900000000002</v>
      </c>
      <c r="FU217" t="s">
        <v>642</v>
      </c>
      <c r="FV217" t="s">
        <v>622</v>
      </c>
      <c r="FW217" t="s">
        <v>528</v>
      </c>
      <c r="FX217" t="s">
        <v>115</v>
      </c>
      <c r="FY217" t="s">
        <v>530</v>
      </c>
      <c r="FZ217" t="s">
        <v>116</v>
      </c>
      <c r="GA217" t="s">
        <v>600</v>
      </c>
      <c r="GB217" t="s">
        <v>647</v>
      </c>
      <c r="GC217">
        <v>7.2007199999999993E-2</v>
      </c>
      <c r="GD217">
        <v>28.404699999999998</v>
      </c>
      <c r="GE217">
        <v>52.835299999999997</v>
      </c>
      <c r="GF217">
        <v>0.85279700000000003</v>
      </c>
      <c r="GG217">
        <v>31.656099999999999</v>
      </c>
      <c r="GH217">
        <v>0</v>
      </c>
      <c r="GI217">
        <v>118.53100000000001</v>
      </c>
      <c r="GJ217">
        <v>232.35</v>
      </c>
      <c r="GK217">
        <v>366.048</v>
      </c>
      <c r="GL217">
        <v>0</v>
      </c>
      <c r="GM217">
        <v>0</v>
      </c>
      <c r="GN217">
        <v>0</v>
      </c>
      <c r="GO217">
        <v>0</v>
      </c>
      <c r="GP217">
        <v>0</v>
      </c>
      <c r="GQ217">
        <v>598.4</v>
      </c>
      <c r="GR217">
        <v>280.72399999999999</v>
      </c>
      <c r="GS217">
        <v>0</v>
      </c>
      <c r="GT217">
        <v>0</v>
      </c>
      <c r="GU217">
        <v>0</v>
      </c>
      <c r="GV217">
        <v>0</v>
      </c>
      <c r="GW217">
        <v>34.399299999999997</v>
      </c>
      <c r="GX217">
        <v>0</v>
      </c>
      <c r="GY217">
        <v>315.12</v>
      </c>
      <c r="GZ217">
        <v>0</v>
      </c>
      <c r="HA217">
        <v>0</v>
      </c>
      <c r="HB217">
        <v>0</v>
      </c>
      <c r="HC217">
        <v>0</v>
      </c>
      <c r="HD217">
        <v>315.12</v>
      </c>
      <c r="HE217">
        <v>7.2877999999999998E-2</v>
      </c>
      <c r="HF217">
        <v>31.859100000000002</v>
      </c>
      <c r="HG217">
        <v>66.8613</v>
      </c>
      <c r="HH217">
        <v>2.2789999999999999</v>
      </c>
      <c r="HI217">
        <v>12.6059</v>
      </c>
      <c r="HJ217">
        <v>25.730899999999998</v>
      </c>
      <c r="HK217">
        <v>118.53100000000001</v>
      </c>
      <c r="HL217">
        <v>257.94</v>
      </c>
      <c r="HM217">
        <v>366.048</v>
      </c>
      <c r="HN217">
        <v>0</v>
      </c>
      <c r="HO217">
        <v>0</v>
      </c>
      <c r="HP217">
        <v>0</v>
      </c>
      <c r="HQ217">
        <v>0</v>
      </c>
      <c r="HR217">
        <v>0</v>
      </c>
      <c r="HS217">
        <v>623.99</v>
      </c>
      <c r="HT217">
        <v>293.89999999999998</v>
      </c>
      <c r="HU217">
        <v>0</v>
      </c>
      <c r="HV217">
        <v>0</v>
      </c>
      <c r="HW217">
        <v>0</v>
      </c>
      <c r="HX217">
        <v>0</v>
      </c>
      <c r="HY217">
        <v>0</v>
      </c>
      <c r="HZ217">
        <v>0</v>
      </c>
      <c r="IA217">
        <v>293.89999999999998</v>
      </c>
      <c r="IB217">
        <v>0</v>
      </c>
      <c r="IC217">
        <v>0</v>
      </c>
      <c r="ID217">
        <v>0</v>
      </c>
      <c r="IE217">
        <v>0</v>
      </c>
      <c r="IF217">
        <v>293.89999999999998</v>
      </c>
    </row>
    <row r="218" spans="1:240" x14ac:dyDescent="0.3">
      <c r="A218" s="67">
        <v>43887.487881944442</v>
      </c>
      <c r="B218" t="s">
        <v>423</v>
      </c>
      <c r="C218" t="s">
        <v>423</v>
      </c>
      <c r="D218" t="s">
        <v>278</v>
      </c>
      <c r="E218">
        <v>498589</v>
      </c>
      <c r="F218">
        <v>498589</v>
      </c>
      <c r="G218" t="s">
        <v>112</v>
      </c>
      <c r="H218" s="68">
        <v>0.15763888888888888</v>
      </c>
      <c r="I218" t="s">
        <v>118</v>
      </c>
      <c r="J218">
        <v>5</v>
      </c>
      <c r="K218" t="s">
        <v>114</v>
      </c>
      <c r="L218" t="s">
        <v>114</v>
      </c>
      <c r="M218" t="s">
        <v>570</v>
      </c>
      <c r="N218">
        <v>344.17599999999999</v>
      </c>
      <c r="O218">
        <v>159809</v>
      </c>
      <c r="P218">
        <v>284006</v>
      </c>
      <c r="Q218">
        <v>3820.29</v>
      </c>
      <c r="R218">
        <v>159239</v>
      </c>
      <c r="S218">
        <v>0</v>
      </c>
      <c r="T218">
        <v>674022</v>
      </c>
      <c r="U218" s="69">
        <v>1281240</v>
      </c>
      <c r="V218" s="69">
        <v>2135580</v>
      </c>
      <c r="W218">
        <v>0</v>
      </c>
      <c r="X218">
        <v>0</v>
      </c>
      <c r="Y218">
        <v>0</v>
      </c>
      <c r="Z218">
        <v>0</v>
      </c>
      <c r="AA218">
        <v>0</v>
      </c>
      <c r="AB218" s="69">
        <v>3416820</v>
      </c>
      <c r="AC218">
        <v>52897.599999999999</v>
      </c>
      <c r="AD218">
        <v>0</v>
      </c>
      <c r="AE218">
        <v>0</v>
      </c>
      <c r="AF218">
        <v>0</v>
      </c>
      <c r="AG218">
        <v>0</v>
      </c>
      <c r="AH218">
        <v>6481.83</v>
      </c>
      <c r="AI218">
        <v>0</v>
      </c>
      <c r="AJ218">
        <v>59379.5</v>
      </c>
      <c r="AK218">
        <v>0</v>
      </c>
      <c r="AL218">
        <v>0</v>
      </c>
      <c r="AM218">
        <v>0</v>
      </c>
      <c r="AN218">
        <v>0</v>
      </c>
      <c r="AO218">
        <v>59379.5</v>
      </c>
      <c r="AP218">
        <v>0</v>
      </c>
      <c r="AQ218">
        <v>0</v>
      </c>
      <c r="AR218">
        <v>0</v>
      </c>
      <c r="AS218">
        <v>0</v>
      </c>
      <c r="AT218">
        <v>0</v>
      </c>
      <c r="AU218">
        <v>0</v>
      </c>
      <c r="AV218">
        <v>0</v>
      </c>
      <c r="AW218">
        <v>0</v>
      </c>
      <c r="AX218">
        <v>0</v>
      </c>
      <c r="AY218">
        <v>0</v>
      </c>
      <c r="AZ218">
        <v>0</v>
      </c>
      <c r="BA218">
        <v>0</v>
      </c>
      <c r="BB218">
        <v>0</v>
      </c>
      <c r="BC218">
        <v>20.881499999999999</v>
      </c>
      <c r="BD218">
        <v>10.0022</v>
      </c>
      <c r="BE218">
        <v>15.778</v>
      </c>
      <c r="BF218">
        <v>0.25259100000000001</v>
      </c>
      <c r="BG218">
        <v>9.4781600000000008</v>
      </c>
      <c r="BH218">
        <v>2.3508499999999999</v>
      </c>
      <c r="BI218">
        <v>36.838299999999997</v>
      </c>
      <c r="BJ218">
        <v>95.581599999999995</v>
      </c>
      <c r="BK218">
        <v>114.872</v>
      </c>
      <c r="BL218">
        <v>0</v>
      </c>
      <c r="BM218">
        <v>0</v>
      </c>
      <c r="BN218">
        <v>0</v>
      </c>
      <c r="BO218">
        <v>0</v>
      </c>
      <c r="BP218">
        <v>0</v>
      </c>
      <c r="BQ218">
        <v>210.45400000000001</v>
      </c>
      <c r="BR218">
        <v>187.24100000000001</v>
      </c>
      <c r="BS218">
        <v>23.2121</v>
      </c>
      <c r="BT218">
        <v>0</v>
      </c>
      <c r="BU218">
        <v>34.75</v>
      </c>
      <c r="BV218" t="s">
        <v>152</v>
      </c>
      <c r="BW218">
        <v>0</v>
      </c>
      <c r="BX218">
        <v>2</v>
      </c>
      <c r="BY218" t="s">
        <v>252</v>
      </c>
      <c r="BZ218">
        <v>0</v>
      </c>
      <c r="CA218" t="s">
        <v>114</v>
      </c>
      <c r="CB218" t="s">
        <v>114</v>
      </c>
      <c r="CC218" t="s">
        <v>573</v>
      </c>
      <c r="CD218">
        <v>347.90699999999998</v>
      </c>
      <c r="CE218">
        <v>150881</v>
      </c>
      <c r="CF218">
        <v>362291</v>
      </c>
      <c r="CG218">
        <v>10606.2</v>
      </c>
      <c r="CH218">
        <v>62365.2</v>
      </c>
      <c r="CI218">
        <v>148290</v>
      </c>
      <c r="CJ218">
        <v>674022</v>
      </c>
      <c r="CK218" s="69">
        <v>1408800</v>
      </c>
      <c r="CL218" s="69">
        <v>2135580</v>
      </c>
      <c r="CM218">
        <v>0</v>
      </c>
      <c r="CN218">
        <v>0</v>
      </c>
      <c r="CO218">
        <v>0</v>
      </c>
      <c r="CP218">
        <v>0</v>
      </c>
      <c r="CQ218">
        <v>0</v>
      </c>
      <c r="CR218" s="69">
        <v>3544380</v>
      </c>
      <c r="CS218">
        <v>55379.3</v>
      </c>
      <c r="CT218">
        <v>0</v>
      </c>
      <c r="CU218">
        <v>0</v>
      </c>
      <c r="CV218">
        <v>0</v>
      </c>
      <c r="CW218">
        <v>0</v>
      </c>
      <c r="CX218">
        <v>0</v>
      </c>
      <c r="CY218">
        <v>0</v>
      </c>
      <c r="CZ218">
        <v>55379.3</v>
      </c>
      <c r="DA218">
        <v>0</v>
      </c>
      <c r="DB218">
        <v>0</v>
      </c>
      <c r="DC218">
        <v>0</v>
      </c>
      <c r="DD218">
        <v>0</v>
      </c>
      <c r="DE218">
        <v>55379.3</v>
      </c>
      <c r="DF218">
        <v>0</v>
      </c>
      <c r="DG218">
        <v>0</v>
      </c>
      <c r="DH218">
        <v>0</v>
      </c>
      <c r="DI218">
        <v>0</v>
      </c>
      <c r="DJ218">
        <v>0</v>
      </c>
      <c r="DK218">
        <v>0</v>
      </c>
      <c r="DL218">
        <v>0</v>
      </c>
      <c r="DM218">
        <v>0</v>
      </c>
      <c r="DN218">
        <v>0</v>
      </c>
      <c r="DO218">
        <v>0</v>
      </c>
      <c r="DP218">
        <v>0</v>
      </c>
      <c r="DQ218">
        <v>0</v>
      </c>
      <c r="DR218">
        <v>0</v>
      </c>
      <c r="DS218">
        <v>21.846800000000002</v>
      </c>
      <c r="DT218">
        <v>9.5214400000000001</v>
      </c>
      <c r="DU218">
        <v>19.890499999999999</v>
      </c>
      <c r="DV218">
        <v>0.68373600000000001</v>
      </c>
      <c r="DW218">
        <v>3.7226699999999999</v>
      </c>
      <c r="DX218">
        <v>8.0815900000000003</v>
      </c>
      <c r="DY218">
        <v>36.838299999999997</v>
      </c>
      <c r="DZ218">
        <v>100.58499999999999</v>
      </c>
      <c r="EA218">
        <v>114.872</v>
      </c>
      <c r="EB218">
        <v>0</v>
      </c>
      <c r="EC218">
        <v>0</v>
      </c>
      <c r="ED218">
        <v>0</v>
      </c>
      <c r="EE218">
        <v>0</v>
      </c>
      <c r="EF218">
        <v>0</v>
      </c>
      <c r="EG218">
        <v>215.45699999999999</v>
      </c>
      <c r="EH218">
        <v>193.631</v>
      </c>
      <c r="EI218">
        <v>21.8262</v>
      </c>
      <c r="EJ218">
        <v>0</v>
      </c>
      <c r="EK218">
        <v>0</v>
      </c>
      <c r="EM218">
        <v>0</v>
      </c>
      <c r="EN218">
        <v>0</v>
      </c>
      <c r="EP218">
        <v>0</v>
      </c>
      <c r="EQ218" s="69">
        <v>2.5567499999999999E-18</v>
      </c>
      <c r="ER218">
        <v>81.429400000000001</v>
      </c>
      <c r="ES218">
        <v>39.0672</v>
      </c>
      <c r="ET218">
        <v>2.4573499999999999</v>
      </c>
      <c r="EU218">
        <v>56.675699999999999</v>
      </c>
      <c r="EV218">
        <v>0</v>
      </c>
      <c r="EW218">
        <v>96.043599999999998</v>
      </c>
      <c r="EX218">
        <v>275.673</v>
      </c>
      <c r="EY218">
        <v>274.91199999999998</v>
      </c>
      <c r="EZ218">
        <v>0</v>
      </c>
      <c r="FA218">
        <v>0</v>
      </c>
      <c r="FB218">
        <v>0</v>
      </c>
      <c r="FC218">
        <v>0</v>
      </c>
      <c r="FD218">
        <v>0</v>
      </c>
      <c r="FE218">
        <v>550.58500000000004</v>
      </c>
      <c r="FF218" s="69">
        <v>4.7775400000000005E-13</v>
      </c>
      <c r="FG218">
        <v>80.348799999999997</v>
      </c>
      <c r="FH218">
        <v>48.138300000000001</v>
      </c>
      <c r="FI218">
        <v>6.1779999999999999</v>
      </c>
      <c r="FJ218">
        <v>23.8949</v>
      </c>
      <c r="FK218">
        <v>18.4834</v>
      </c>
      <c r="FL218">
        <v>96.043599999999998</v>
      </c>
      <c r="FM218">
        <v>273.08699999999999</v>
      </c>
      <c r="FN218">
        <v>274.91199999999998</v>
      </c>
      <c r="FO218">
        <v>0</v>
      </c>
      <c r="FP218">
        <v>0</v>
      </c>
      <c r="FQ218">
        <v>0</v>
      </c>
      <c r="FR218">
        <v>0</v>
      </c>
      <c r="FS218">
        <v>0</v>
      </c>
      <c r="FT218">
        <v>547.99900000000002</v>
      </c>
      <c r="FU218" t="s">
        <v>642</v>
      </c>
      <c r="FV218" t="s">
        <v>622</v>
      </c>
      <c r="FW218" t="s">
        <v>528</v>
      </c>
      <c r="FX218" t="s">
        <v>115</v>
      </c>
      <c r="FY218" t="s">
        <v>530</v>
      </c>
      <c r="FZ218" t="s">
        <v>116</v>
      </c>
      <c r="GA218" t="s">
        <v>600</v>
      </c>
      <c r="GB218" t="s">
        <v>647</v>
      </c>
      <c r="GC218">
        <v>7.2008799999999998E-2</v>
      </c>
      <c r="GD218">
        <v>33.267099999999999</v>
      </c>
      <c r="GE218">
        <v>52.825099999999999</v>
      </c>
      <c r="GF218">
        <v>0.84474000000000005</v>
      </c>
      <c r="GG218">
        <v>32.024900000000002</v>
      </c>
      <c r="GH218">
        <v>0</v>
      </c>
      <c r="GI218">
        <v>118.53100000000001</v>
      </c>
      <c r="GJ218">
        <v>237.56</v>
      </c>
      <c r="GK218">
        <v>366.048</v>
      </c>
      <c r="GL218">
        <v>0</v>
      </c>
      <c r="GM218">
        <v>0</v>
      </c>
      <c r="GN218">
        <v>0</v>
      </c>
      <c r="GO218">
        <v>0</v>
      </c>
      <c r="GP218">
        <v>0</v>
      </c>
      <c r="GQ218">
        <v>603.61</v>
      </c>
      <c r="GR218">
        <v>280.72899999999998</v>
      </c>
      <c r="GS218">
        <v>0</v>
      </c>
      <c r="GT218">
        <v>0</v>
      </c>
      <c r="GU218">
        <v>0</v>
      </c>
      <c r="GV218">
        <v>0</v>
      </c>
      <c r="GW218">
        <v>34.399299999999997</v>
      </c>
      <c r="GX218">
        <v>0</v>
      </c>
      <c r="GY218">
        <v>315.13</v>
      </c>
      <c r="GZ218">
        <v>0</v>
      </c>
      <c r="HA218">
        <v>0</v>
      </c>
      <c r="HB218">
        <v>0</v>
      </c>
      <c r="HC218">
        <v>0</v>
      </c>
      <c r="HD218">
        <v>315.13</v>
      </c>
      <c r="HE218">
        <v>7.2877999999999998E-2</v>
      </c>
      <c r="HF218">
        <v>31.859100000000002</v>
      </c>
      <c r="HG218">
        <v>66.8613</v>
      </c>
      <c r="HH218">
        <v>2.2789999999999999</v>
      </c>
      <c r="HI218">
        <v>12.6059</v>
      </c>
      <c r="HJ218">
        <v>25.730899999999998</v>
      </c>
      <c r="HK218">
        <v>118.53100000000001</v>
      </c>
      <c r="HL218">
        <v>257.94</v>
      </c>
      <c r="HM218">
        <v>366.048</v>
      </c>
      <c r="HN218">
        <v>0</v>
      </c>
      <c r="HO218">
        <v>0</v>
      </c>
      <c r="HP218">
        <v>0</v>
      </c>
      <c r="HQ218">
        <v>0</v>
      </c>
      <c r="HR218">
        <v>0</v>
      </c>
      <c r="HS218">
        <v>623.99</v>
      </c>
      <c r="HT218">
        <v>293.89999999999998</v>
      </c>
      <c r="HU218">
        <v>0</v>
      </c>
      <c r="HV218">
        <v>0</v>
      </c>
      <c r="HW218">
        <v>0</v>
      </c>
      <c r="HX218">
        <v>0</v>
      </c>
      <c r="HY218">
        <v>0</v>
      </c>
      <c r="HZ218">
        <v>0</v>
      </c>
      <c r="IA218">
        <v>293.89999999999998</v>
      </c>
      <c r="IB218">
        <v>0</v>
      </c>
      <c r="IC218">
        <v>0</v>
      </c>
      <c r="ID218">
        <v>0</v>
      </c>
      <c r="IE218">
        <v>0</v>
      </c>
      <c r="IF218">
        <v>293.89999999999998</v>
      </c>
    </row>
    <row r="219" spans="1:240" x14ac:dyDescent="0.3">
      <c r="A219" s="67">
        <v>43887.490405092591</v>
      </c>
      <c r="B219" t="s">
        <v>424</v>
      </c>
      <c r="C219" t="s">
        <v>424</v>
      </c>
      <c r="D219" t="s">
        <v>276</v>
      </c>
      <c r="E219">
        <v>498589</v>
      </c>
      <c r="F219">
        <v>498589</v>
      </c>
      <c r="G219" t="s">
        <v>112</v>
      </c>
      <c r="H219" s="68">
        <v>0.14861111111111111</v>
      </c>
      <c r="I219" t="s">
        <v>118</v>
      </c>
      <c r="J219">
        <v>6.14</v>
      </c>
      <c r="K219" t="s">
        <v>114</v>
      </c>
      <c r="L219" t="s">
        <v>114</v>
      </c>
      <c r="M219" t="s">
        <v>569</v>
      </c>
      <c r="N219">
        <v>121.474</v>
      </c>
      <c r="O219">
        <v>283305</v>
      </c>
      <c r="P219">
        <v>247577</v>
      </c>
      <c r="Q219">
        <v>2472.41</v>
      </c>
      <c r="R219">
        <v>255092</v>
      </c>
      <c r="S219">
        <v>0</v>
      </c>
      <c r="T219">
        <v>674022</v>
      </c>
      <c r="U219" s="69">
        <v>1462590</v>
      </c>
      <c r="V219" s="69">
        <v>2135580</v>
      </c>
      <c r="W219">
        <v>0</v>
      </c>
      <c r="X219">
        <v>0</v>
      </c>
      <c r="Y219">
        <v>0</v>
      </c>
      <c r="Z219">
        <v>0</v>
      </c>
      <c r="AA219">
        <v>0</v>
      </c>
      <c r="AB219" s="69">
        <v>3598170</v>
      </c>
      <c r="AC219">
        <v>18669.7</v>
      </c>
      <c r="AD219">
        <v>0</v>
      </c>
      <c r="AE219">
        <v>0</v>
      </c>
      <c r="AF219">
        <v>0</v>
      </c>
      <c r="AG219">
        <v>0</v>
      </c>
      <c r="AH219">
        <v>5548.13</v>
      </c>
      <c r="AI219">
        <v>0</v>
      </c>
      <c r="AJ219">
        <v>24217.8</v>
      </c>
      <c r="AK219">
        <v>0</v>
      </c>
      <c r="AL219">
        <v>0</v>
      </c>
      <c r="AM219">
        <v>0</v>
      </c>
      <c r="AN219">
        <v>0</v>
      </c>
      <c r="AO219">
        <v>24217.8</v>
      </c>
      <c r="AP219">
        <v>0</v>
      </c>
      <c r="AQ219">
        <v>0</v>
      </c>
      <c r="AR219">
        <v>0</v>
      </c>
      <c r="AS219">
        <v>0</v>
      </c>
      <c r="AT219">
        <v>0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0</v>
      </c>
      <c r="BA219">
        <v>0</v>
      </c>
      <c r="BB219">
        <v>0</v>
      </c>
      <c r="BC219">
        <v>7.2447299999999997</v>
      </c>
      <c r="BD219">
        <v>20.6905</v>
      </c>
      <c r="BE219">
        <v>14.4153</v>
      </c>
      <c r="BF219">
        <v>0.21945400000000001</v>
      </c>
      <c r="BG219">
        <v>15.6434</v>
      </c>
      <c r="BH219">
        <v>2.0074200000000002</v>
      </c>
      <c r="BI219">
        <v>39.261899999999997</v>
      </c>
      <c r="BJ219">
        <v>99.482699999999994</v>
      </c>
      <c r="BK219">
        <v>123.904</v>
      </c>
      <c r="BL219">
        <v>0</v>
      </c>
      <c r="BM219">
        <v>0</v>
      </c>
      <c r="BN219">
        <v>0</v>
      </c>
      <c r="BO219">
        <v>0</v>
      </c>
      <c r="BP219">
        <v>0</v>
      </c>
      <c r="BQ219">
        <v>223.386</v>
      </c>
      <c r="BR219">
        <v>214.14</v>
      </c>
      <c r="BS219">
        <v>9.2462</v>
      </c>
      <c r="BT219">
        <v>0</v>
      </c>
      <c r="BU219">
        <v>0</v>
      </c>
      <c r="BW219">
        <v>0</v>
      </c>
      <c r="BX219">
        <v>0</v>
      </c>
      <c r="BZ219">
        <v>0</v>
      </c>
      <c r="CA219" t="s">
        <v>114</v>
      </c>
      <c r="CB219" t="s">
        <v>114</v>
      </c>
      <c r="CC219" t="s">
        <v>558</v>
      </c>
      <c r="CD219">
        <v>109.553</v>
      </c>
      <c r="CE219">
        <v>289261</v>
      </c>
      <c r="CF219">
        <v>309666</v>
      </c>
      <c r="CG219">
        <v>42813.4</v>
      </c>
      <c r="CH219">
        <v>129466</v>
      </c>
      <c r="CI219">
        <v>127031</v>
      </c>
      <c r="CJ219">
        <v>674022</v>
      </c>
      <c r="CK219" s="69">
        <v>1572370</v>
      </c>
      <c r="CL219" s="69">
        <v>2135580</v>
      </c>
      <c r="CM219">
        <v>0</v>
      </c>
      <c r="CN219">
        <v>0</v>
      </c>
      <c r="CO219">
        <v>0</v>
      </c>
      <c r="CP219">
        <v>0</v>
      </c>
      <c r="CQ219">
        <v>0</v>
      </c>
      <c r="CR219" s="69">
        <v>3707950</v>
      </c>
      <c r="CS219">
        <v>18147.2</v>
      </c>
      <c r="CT219">
        <v>0</v>
      </c>
      <c r="CU219">
        <v>0</v>
      </c>
      <c r="CV219">
        <v>0</v>
      </c>
      <c r="CW219">
        <v>0</v>
      </c>
      <c r="CX219">
        <v>0</v>
      </c>
      <c r="CY219">
        <v>0</v>
      </c>
      <c r="CZ219">
        <v>18147.2</v>
      </c>
      <c r="DA219">
        <v>0</v>
      </c>
      <c r="DB219">
        <v>0</v>
      </c>
      <c r="DC219">
        <v>0</v>
      </c>
      <c r="DD219">
        <v>0</v>
      </c>
      <c r="DE219">
        <v>18147.2</v>
      </c>
      <c r="DF219">
        <v>0</v>
      </c>
      <c r="DG219">
        <v>0</v>
      </c>
      <c r="DH219">
        <v>0</v>
      </c>
      <c r="DI219">
        <v>0</v>
      </c>
      <c r="DJ219">
        <v>0</v>
      </c>
      <c r="DK219">
        <v>0</v>
      </c>
      <c r="DL219">
        <v>0</v>
      </c>
      <c r="DM219">
        <v>0</v>
      </c>
      <c r="DN219">
        <v>0</v>
      </c>
      <c r="DO219">
        <v>0</v>
      </c>
      <c r="DP219">
        <v>0</v>
      </c>
      <c r="DQ219">
        <v>0</v>
      </c>
      <c r="DR219">
        <v>0</v>
      </c>
      <c r="DS219">
        <v>7.15693</v>
      </c>
      <c r="DT219">
        <v>21.9938</v>
      </c>
      <c r="DU219">
        <v>18.389399999999998</v>
      </c>
      <c r="DV219">
        <v>3.2913600000000001</v>
      </c>
      <c r="DW219">
        <v>8.2726000000000006</v>
      </c>
      <c r="DX219">
        <v>7.2618299999999998</v>
      </c>
      <c r="DY219">
        <v>39.261899999999997</v>
      </c>
      <c r="DZ219">
        <v>105.628</v>
      </c>
      <c r="EA219">
        <v>123.904</v>
      </c>
      <c r="EB219">
        <v>0</v>
      </c>
      <c r="EC219">
        <v>0</v>
      </c>
      <c r="ED219">
        <v>0</v>
      </c>
      <c r="EE219">
        <v>0</v>
      </c>
      <c r="EF219">
        <v>0</v>
      </c>
      <c r="EG219">
        <v>229.53200000000001</v>
      </c>
      <c r="EH219">
        <v>222.38</v>
      </c>
      <c r="EI219">
        <v>7.1515500000000003</v>
      </c>
      <c r="EJ219">
        <v>0</v>
      </c>
      <c r="EK219">
        <v>0</v>
      </c>
      <c r="EM219">
        <v>0</v>
      </c>
      <c r="EN219">
        <v>0</v>
      </c>
      <c r="EP219">
        <v>0</v>
      </c>
      <c r="EQ219" s="69">
        <v>2.2556599999999999E-17</v>
      </c>
      <c r="ER219">
        <v>87.619500000000002</v>
      </c>
      <c r="ES219">
        <v>33.623399999999997</v>
      </c>
      <c r="ET219">
        <v>1.14883</v>
      </c>
      <c r="EU219">
        <v>56.8444</v>
      </c>
      <c r="EV219">
        <v>0</v>
      </c>
      <c r="EW219">
        <v>96.043599999999998</v>
      </c>
      <c r="EX219">
        <v>275.27999999999997</v>
      </c>
      <c r="EY219">
        <v>274.91199999999998</v>
      </c>
      <c r="EZ219">
        <v>0</v>
      </c>
      <c r="FA219">
        <v>0</v>
      </c>
      <c r="FB219">
        <v>0</v>
      </c>
      <c r="FC219">
        <v>0</v>
      </c>
      <c r="FD219">
        <v>0</v>
      </c>
      <c r="FE219">
        <v>550.19200000000001</v>
      </c>
      <c r="FF219" s="69">
        <v>4.7657499999999998E-14</v>
      </c>
      <c r="FG219">
        <v>92.833399999999997</v>
      </c>
      <c r="FH219">
        <v>37.524000000000001</v>
      </c>
      <c r="FI219">
        <v>19.468900000000001</v>
      </c>
      <c r="FJ219">
        <v>32.110999999999997</v>
      </c>
      <c r="FK219">
        <v>16.4803</v>
      </c>
      <c r="FL219">
        <v>96.043599999999998</v>
      </c>
      <c r="FM219">
        <v>294.46100000000001</v>
      </c>
      <c r="FN219">
        <v>274.91199999999998</v>
      </c>
      <c r="FO219">
        <v>0</v>
      </c>
      <c r="FP219">
        <v>0</v>
      </c>
      <c r="FQ219">
        <v>0</v>
      </c>
      <c r="FR219">
        <v>0</v>
      </c>
      <c r="FS219">
        <v>0</v>
      </c>
      <c r="FT219">
        <v>569.37300000000005</v>
      </c>
      <c r="FU219" t="s">
        <v>642</v>
      </c>
      <c r="FV219" t="s">
        <v>622</v>
      </c>
      <c r="FW219" t="s">
        <v>528</v>
      </c>
      <c r="FX219" t="s">
        <v>115</v>
      </c>
      <c r="FY219" t="s">
        <v>530</v>
      </c>
      <c r="FZ219" t="s">
        <v>116</v>
      </c>
      <c r="GA219" t="s">
        <v>600</v>
      </c>
      <c r="GB219" t="s">
        <v>647</v>
      </c>
      <c r="GC219">
        <v>2.75567E-2</v>
      </c>
      <c r="GD219">
        <v>53.382300000000001</v>
      </c>
      <c r="GE219">
        <v>45.3583</v>
      </c>
      <c r="GF219">
        <v>0.50136499999999995</v>
      </c>
      <c r="GG219">
        <v>47.036299999999997</v>
      </c>
      <c r="GH219">
        <v>0</v>
      </c>
      <c r="GI219">
        <v>118.53100000000001</v>
      </c>
      <c r="GJ219">
        <v>264.83999999999997</v>
      </c>
      <c r="GK219">
        <v>366.048</v>
      </c>
      <c r="GL219">
        <v>0</v>
      </c>
      <c r="GM219">
        <v>0</v>
      </c>
      <c r="GN219">
        <v>0</v>
      </c>
      <c r="GO219">
        <v>0</v>
      </c>
      <c r="GP219">
        <v>0</v>
      </c>
      <c r="GQ219">
        <v>630.89</v>
      </c>
      <c r="GR219">
        <v>99.080600000000004</v>
      </c>
      <c r="GS219">
        <v>0</v>
      </c>
      <c r="GT219">
        <v>0</v>
      </c>
      <c r="GU219">
        <v>0</v>
      </c>
      <c r="GV219">
        <v>0</v>
      </c>
      <c r="GW219">
        <v>29.444099999999999</v>
      </c>
      <c r="GX219">
        <v>0</v>
      </c>
      <c r="GY219">
        <v>128.52000000000001</v>
      </c>
      <c r="GZ219">
        <v>0</v>
      </c>
      <c r="HA219">
        <v>0</v>
      </c>
      <c r="HB219">
        <v>0</v>
      </c>
      <c r="HC219">
        <v>0</v>
      </c>
      <c r="HD219">
        <v>128.52000000000001</v>
      </c>
      <c r="HE219">
        <v>2.5112700000000002E-2</v>
      </c>
      <c r="HF219">
        <v>54.560099999999998</v>
      </c>
      <c r="HG219">
        <v>54.911299999999997</v>
      </c>
      <c r="HH219">
        <v>8.3302600000000009</v>
      </c>
      <c r="HI219">
        <v>23.484500000000001</v>
      </c>
      <c r="HJ219">
        <v>22.072600000000001</v>
      </c>
      <c r="HK219">
        <v>118.53100000000001</v>
      </c>
      <c r="HL219">
        <v>281.91000000000003</v>
      </c>
      <c r="HM219">
        <v>366.048</v>
      </c>
      <c r="HN219">
        <v>0</v>
      </c>
      <c r="HO219">
        <v>0</v>
      </c>
      <c r="HP219">
        <v>0</v>
      </c>
      <c r="HQ219">
        <v>0</v>
      </c>
      <c r="HR219">
        <v>0</v>
      </c>
      <c r="HS219">
        <v>647.96</v>
      </c>
      <c r="HT219">
        <v>96.307699999999997</v>
      </c>
      <c r="HU219">
        <v>0</v>
      </c>
      <c r="HV219">
        <v>0</v>
      </c>
      <c r="HW219">
        <v>0</v>
      </c>
      <c r="HX219">
        <v>0</v>
      </c>
      <c r="HY219">
        <v>0</v>
      </c>
      <c r="HZ219">
        <v>0</v>
      </c>
      <c r="IA219">
        <v>96.31</v>
      </c>
      <c r="IB219">
        <v>0</v>
      </c>
      <c r="IC219">
        <v>0</v>
      </c>
      <c r="ID219">
        <v>0</v>
      </c>
      <c r="IE219">
        <v>0</v>
      </c>
      <c r="IF219">
        <v>96.31</v>
      </c>
    </row>
    <row r="220" spans="1:240" x14ac:dyDescent="0.3">
      <c r="A220" s="67">
        <v>43887.49255787037</v>
      </c>
      <c r="B220" t="s">
        <v>425</v>
      </c>
      <c r="C220" t="s">
        <v>425</v>
      </c>
      <c r="D220" t="s">
        <v>276</v>
      </c>
      <c r="E220">
        <v>498589</v>
      </c>
      <c r="F220">
        <v>498589</v>
      </c>
      <c r="G220" t="s">
        <v>112</v>
      </c>
      <c r="H220" s="68">
        <v>0.12569444444444444</v>
      </c>
      <c r="I220" t="s">
        <v>118</v>
      </c>
      <c r="J220">
        <v>4.8899999999999997</v>
      </c>
      <c r="K220" t="s">
        <v>114</v>
      </c>
      <c r="L220" t="s">
        <v>114</v>
      </c>
      <c r="M220" t="s">
        <v>570</v>
      </c>
      <c r="N220">
        <v>121.515</v>
      </c>
      <c r="O220">
        <v>309005</v>
      </c>
      <c r="P220">
        <v>247415</v>
      </c>
      <c r="Q220">
        <v>2244.86</v>
      </c>
      <c r="R220">
        <v>252283</v>
      </c>
      <c r="S220">
        <v>0</v>
      </c>
      <c r="T220">
        <v>674022</v>
      </c>
      <c r="U220" s="69">
        <v>1485090</v>
      </c>
      <c r="V220" s="69">
        <v>2135580</v>
      </c>
      <c r="W220">
        <v>0</v>
      </c>
      <c r="X220">
        <v>0</v>
      </c>
      <c r="Y220">
        <v>0</v>
      </c>
      <c r="Z220">
        <v>0</v>
      </c>
      <c r="AA220">
        <v>0</v>
      </c>
      <c r="AB220" s="69">
        <v>3620670</v>
      </c>
      <c r="AC220">
        <v>18676</v>
      </c>
      <c r="AD220">
        <v>0</v>
      </c>
      <c r="AE220">
        <v>0</v>
      </c>
      <c r="AF220">
        <v>0</v>
      </c>
      <c r="AG220">
        <v>0</v>
      </c>
      <c r="AH220">
        <v>5548.13</v>
      </c>
      <c r="AI220">
        <v>0</v>
      </c>
      <c r="AJ220">
        <v>24224.2</v>
      </c>
      <c r="AK220">
        <v>0</v>
      </c>
      <c r="AL220">
        <v>0</v>
      </c>
      <c r="AM220">
        <v>0</v>
      </c>
      <c r="AN220">
        <v>0</v>
      </c>
      <c r="AO220">
        <v>24224.2</v>
      </c>
      <c r="AP220">
        <v>0</v>
      </c>
      <c r="AQ220">
        <v>0</v>
      </c>
      <c r="AR220">
        <v>0</v>
      </c>
      <c r="AS220">
        <v>0</v>
      </c>
      <c r="AT220">
        <v>0</v>
      </c>
      <c r="AU220">
        <v>0</v>
      </c>
      <c r="AV220">
        <v>0</v>
      </c>
      <c r="AW220">
        <v>0</v>
      </c>
      <c r="AX220">
        <v>0</v>
      </c>
      <c r="AY220">
        <v>0</v>
      </c>
      <c r="AZ220">
        <v>0</v>
      </c>
      <c r="BA220">
        <v>0</v>
      </c>
      <c r="BB220">
        <v>0</v>
      </c>
      <c r="BC220">
        <v>7.24688</v>
      </c>
      <c r="BD220">
        <v>22.444400000000002</v>
      </c>
      <c r="BE220">
        <v>14.4034</v>
      </c>
      <c r="BF220">
        <v>0.203649</v>
      </c>
      <c r="BG220">
        <v>15.166399999999999</v>
      </c>
      <c r="BH220">
        <v>2.0074200000000002</v>
      </c>
      <c r="BI220">
        <v>39.261899999999997</v>
      </c>
      <c r="BJ220">
        <v>100.73399999999999</v>
      </c>
      <c r="BK220">
        <v>123.904</v>
      </c>
      <c r="BL220">
        <v>0</v>
      </c>
      <c r="BM220">
        <v>0</v>
      </c>
      <c r="BN220">
        <v>0</v>
      </c>
      <c r="BO220">
        <v>0</v>
      </c>
      <c r="BP220">
        <v>0</v>
      </c>
      <c r="BQ220">
        <v>224.63800000000001</v>
      </c>
      <c r="BR220">
        <v>215.38900000000001</v>
      </c>
      <c r="BS220">
        <v>9.2483400000000007</v>
      </c>
      <c r="BT220">
        <v>0</v>
      </c>
      <c r="BU220">
        <v>0</v>
      </c>
      <c r="BW220">
        <v>0</v>
      </c>
      <c r="BX220">
        <v>0</v>
      </c>
      <c r="BZ220">
        <v>0</v>
      </c>
      <c r="CA220" t="s">
        <v>114</v>
      </c>
      <c r="CB220" t="s">
        <v>114</v>
      </c>
      <c r="CC220" t="s">
        <v>558</v>
      </c>
      <c r="CD220">
        <v>109.553</v>
      </c>
      <c r="CE220">
        <v>289261</v>
      </c>
      <c r="CF220">
        <v>309666</v>
      </c>
      <c r="CG220">
        <v>42813.4</v>
      </c>
      <c r="CH220">
        <v>129466</v>
      </c>
      <c r="CI220">
        <v>127031</v>
      </c>
      <c r="CJ220">
        <v>674022</v>
      </c>
      <c r="CK220" s="69">
        <v>1572370</v>
      </c>
      <c r="CL220" s="69">
        <v>2135580</v>
      </c>
      <c r="CM220">
        <v>0</v>
      </c>
      <c r="CN220">
        <v>0</v>
      </c>
      <c r="CO220">
        <v>0</v>
      </c>
      <c r="CP220">
        <v>0</v>
      </c>
      <c r="CQ220">
        <v>0</v>
      </c>
      <c r="CR220" s="69">
        <v>3707950</v>
      </c>
      <c r="CS220">
        <v>18147.2</v>
      </c>
      <c r="CT220">
        <v>0</v>
      </c>
      <c r="CU220">
        <v>0</v>
      </c>
      <c r="CV220">
        <v>0</v>
      </c>
      <c r="CW220">
        <v>0</v>
      </c>
      <c r="CX220">
        <v>0</v>
      </c>
      <c r="CY220">
        <v>0</v>
      </c>
      <c r="CZ220">
        <v>18147.2</v>
      </c>
      <c r="DA220">
        <v>0</v>
      </c>
      <c r="DB220">
        <v>0</v>
      </c>
      <c r="DC220">
        <v>0</v>
      </c>
      <c r="DD220">
        <v>0</v>
      </c>
      <c r="DE220">
        <v>18147.2</v>
      </c>
      <c r="DF220">
        <v>0</v>
      </c>
      <c r="DG220">
        <v>0</v>
      </c>
      <c r="DH220">
        <v>0</v>
      </c>
      <c r="DI220">
        <v>0</v>
      </c>
      <c r="DJ220">
        <v>0</v>
      </c>
      <c r="DK220">
        <v>0</v>
      </c>
      <c r="DL220">
        <v>0</v>
      </c>
      <c r="DM220">
        <v>0</v>
      </c>
      <c r="DN220">
        <v>0</v>
      </c>
      <c r="DO220">
        <v>0</v>
      </c>
      <c r="DP220">
        <v>0</v>
      </c>
      <c r="DQ220">
        <v>0</v>
      </c>
      <c r="DR220">
        <v>0</v>
      </c>
      <c r="DS220">
        <v>7.15693</v>
      </c>
      <c r="DT220">
        <v>21.9938</v>
      </c>
      <c r="DU220">
        <v>18.389399999999998</v>
      </c>
      <c r="DV220">
        <v>3.2913600000000001</v>
      </c>
      <c r="DW220">
        <v>8.2726000000000006</v>
      </c>
      <c r="DX220">
        <v>7.2618299999999998</v>
      </c>
      <c r="DY220">
        <v>39.261899999999997</v>
      </c>
      <c r="DZ220">
        <v>105.628</v>
      </c>
      <c r="EA220">
        <v>123.904</v>
      </c>
      <c r="EB220">
        <v>0</v>
      </c>
      <c r="EC220">
        <v>0</v>
      </c>
      <c r="ED220">
        <v>0</v>
      </c>
      <c r="EE220">
        <v>0</v>
      </c>
      <c r="EF220">
        <v>0</v>
      </c>
      <c r="EG220">
        <v>229.53200000000001</v>
      </c>
      <c r="EH220">
        <v>222.38</v>
      </c>
      <c r="EI220">
        <v>7.1515500000000003</v>
      </c>
      <c r="EJ220">
        <v>0</v>
      </c>
      <c r="EK220">
        <v>0</v>
      </c>
      <c r="EM220">
        <v>0</v>
      </c>
      <c r="EN220">
        <v>0</v>
      </c>
      <c r="EP220">
        <v>0</v>
      </c>
      <c r="EQ220" s="69">
        <v>2.2482000000000001E-17</v>
      </c>
      <c r="ER220">
        <v>95.716099999999997</v>
      </c>
      <c r="ES220">
        <v>33.618000000000002</v>
      </c>
      <c r="ET220">
        <v>1.0480499999999999</v>
      </c>
      <c r="EU220">
        <v>50.9009</v>
      </c>
      <c r="EV220">
        <v>0</v>
      </c>
      <c r="EW220">
        <v>96.043599999999998</v>
      </c>
      <c r="EX220">
        <v>277.327</v>
      </c>
      <c r="EY220">
        <v>274.91199999999998</v>
      </c>
      <c r="EZ220">
        <v>0</v>
      </c>
      <c r="FA220">
        <v>0</v>
      </c>
      <c r="FB220">
        <v>0</v>
      </c>
      <c r="FC220">
        <v>0</v>
      </c>
      <c r="FD220">
        <v>0</v>
      </c>
      <c r="FE220">
        <v>552.23900000000003</v>
      </c>
      <c r="FF220" s="69">
        <v>4.7657499999999998E-14</v>
      </c>
      <c r="FG220">
        <v>92.833399999999997</v>
      </c>
      <c r="FH220">
        <v>37.524000000000001</v>
      </c>
      <c r="FI220">
        <v>19.468900000000001</v>
      </c>
      <c r="FJ220">
        <v>32.110999999999997</v>
      </c>
      <c r="FK220">
        <v>16.4803</v>
      </c>
      <c r="FL220">
        <v>96.043599999999998</v>
      </c>
      <c r="FM220">
        <v>294.46100000000001</v>
      </c>
      <c r="FN220">
        <v>274.91199999999998</v>
      </c>
      <c r="FO220">
        <v>0</v>
      </c>
      <c r="FP220">
        <v>0</v>
      </c>
      <c r="FQ220">
        <v>0</v>
      </c>
      <c r="FR220">
        <v>0</v>
      </c>
      <c r="FS220">
        <v>0</v>
      </c>
      <c r="FT220">
        <v>569.37300000000005</v>
      </c>
      <c r="FU220" t="s">
        <v>642</v>
      </c>
      <c r="FV220" t="s">
        <v>622</v>
      </c>
      <c r="FW220" t="s">
        <v>528</v>
      </c>
      <c r="FX220" t="s">
        <v>115</v>
      </c>
      <c r="FY220" t="s">
        <v>530</v>
      </c>
      <c r="FZ220" t="s">
        <v>116</v>
      </c>
      <c r="GA220" t="s">
        <v>600</v>
      </c>
      <c r="GB220" t="s">
        <v>647</v>
      </c>
      <c r="GC220">
        <v>2.7565099999999999E-2</v>
      </c>
      <c r="GD220">
        <v>58.040900000000001</v>
      </c>
      <c r="GE220">
        <v>45.333599999999997</v>
      </c>
      <c r="GF220">
        <v>0.45922400000000002</v>
      </c>
      <c r="GG220">
        <v>46.184100000000001</v>
      </c>
      <c r="GH220">
        <v>0</v>
      </c>
      <c r="GI220">
        <v>118.53100000000001</v>
      </c>
      <c r="GJ220">
        <v>268.57</v>
      </c>
      <c r="GK220">
        <v>366.048</v>
      </c>
      <c r="GL220">
        <v>0</v>
      </c>
      <c r="GM220">
        <v>0</v>
      </c>
      <c r="GN220">
        <v>0</v>
      </c>
      <c r="GO220">
        <v>0</v>
      </c>
      <c r="GP220">
        <v>0</v>
      </c>
      <c r="GQ220">
        <v>634.62</v>
      </c>
      <c r="GR220">
        <v>99.1143</v>
      </c>
      <c r="GS220">
        <v>0</v>
      </c>
      <c r="GT220">
        <v>0</v>
      </c>
      <c r="GU220">
        <v>0</v>
      </c>
      <c r="GV220">
        <v>0</v>
      </c>
      <c r="GW220">
        <v>29.444099999999999</v>
      </c>
      <c r="GX220">
        <v>0</v>
      </c>
      <c r="GY220">
        <v>128.55000000000001</v>
      </c>
      <c r="GZ220">
        <v>0</v>
      </c>
      <c r="HA220">
        <v>0</v>
      </c>
      <c r="HB220">
        <v>0</v>
      </c>
      <c r="HC220">
        <v>0</v>
      </c>
      <c r="HD220">
        <v>128.55000000000001</v>
      </c>
      <c r="HE220">
        <v>2.5112700000000002E-2</v>
      </c>
      <c r="HF220">
        <v>54.560099999999998</v>
      </c>
      <c r="HG220">
        <v>54.911299999999997</v>
      </c>
      <c r="HH220">
        <v>8.3302600000000009</v>
      </c>
      <c r="HI220">
        <v>23.484500000000001</v>
      </c>
      <c r="HJ220">
        <v>22.072600000000001</v>
      </c>
      <c r="HK220">
        <v>118.53100000000001</v>
      </c>
      <c r="HL220">
        <v>281.91000000000003</v>
      </c>
      <c r="HM220">
        <v>366.048</v>
      </c>
      <c r="HN220">
        <v>0</v>
      </c>
      <c r="HO220">
        <v>0</v>
      </c>
      <c r="HP220">
        <v>0</v>
      </c>
      <c r="HQ220">
        <v>0</v>
      </c>
      <c r="HR220">
        <v>0</v>
      </c>
      <c r="HS220">
        <v>647.96</v>
      </c>
      <c r="HT220">
        <v>96.307699999999997</v>
      </c>
      <c r="HU220">
        <v>0</v>
      </c>
      <c r="HV220">
        <v>0</v>
      </c>
      <c r="HW220">
        <v>0</v>
      </c>
      <c r="HX220">
        <v>0</v>
      </c>
      <c r="HY220">
        <v>0</v>
      </c>
      <c r="HZ220">
        <v>0</v>
      </c>
      <c r="IA220">
        <v>96.31</v>
      </c>
      <c r="IB220">
        <v>0</v>
      </c>
      <c r="IC220">
        <v>0</v>
      </c>
      <c r="ID220">
        <v>0</v>
      </c>
      <c r="IE220">
        <v>0</v>
      </c>
      <c r="IF220">
        <v>96.31</v>
      </c>
    </row>
    <row r="221" spans="1:240" x14ac:dyDescent="0.3">
      <c r="A221" s="67">
        <v>43887.495335648149</v>
      </c>
      <c r="B221" t="s">
        <v>426</v>
      </c>
      <c r="C221" t="s">
        <v>426</v>
      </c>
      <c r="D221" t="s">
        <v>278</v>
      </c>
      <c r="E221">
        <v>498589</v>
      </c>
      <c r="F221">
        <v>498589</v>
      </c>
      <c r="G221" t="s">
        <v>112</v>
      </c>
      <c r="H221" s="88">
        <v>0.16458333333333333</v>
      </c>
      <c r="I221" t="s">
        <v>118</v>
      </c>
      <c r="J221">
        <v>5.54</v>
      </c>
      <c r="K221" t="s">
        <v>114</v>
      </c>
      <c r="L221" t="s">
        <v>114</v>
      </c>
      <c r="M221" t="s">
        <v>571</v>
      </c>
      <c r="N221">
        <v>312.06299999999999</v>
      </c>
      <c r="O221">
        <v>315705</v>
      </c>
      <c r="P221">
        <v>536742</v>
      </c>
      <c r="Q221">
        <v>3529.11</v>
      </c>
      <c r="R221">
        <v>173976</v>
      </c>
      <c r="S221">
        <v>0</v>
      </c>
      <c r="T221">
        <v>678911</v>
      </c>
      <c r="U221" s="69">
        <v>1709180</v>
      </c>
      <c r="V221" s="69">
        <v>5008450</v>
      </c>
      <c r="W221">
        <v>0</v>
      </c>
      <c r="X221">
        <v>0</v>
      </c>
      <c r="Y221">
        <v>0</v>
      </c>
      <c r="Z221">
        <v>0</v>
      </c>
      <c r="AA221">
        <v>0</v>
      </c>
      <c r="AB221" s="69">
        <v>6717620</v>
      </c>
      <c r="AC221">
        <v>47962</v>
      </c>
      <c r="AD221">
        <v>0</v>
      </c>
      <c r="AE221">
        <v>0</v>
      </c>
      <c r="AF221">
        <v>0</v>
      </c>
      <c r="AG221">
        <v>0</v>
      </c>
      <c r="AH221">
        <v>6272.07</v>
      </c>
      <c r="AI221">
        <v>0</v>
      </c>
      <c r="AJ221">
        <v>54234.1</v>
      </c>
      <c r="AK221">
        <v>0</v>
      </c>
      <c r="AL221">
        <v>0</v>
      </c>
      <c r="AM221">
        <v>0</v>
      </c>
      <c r="AN221">
        <v>0</v>
      </c>
      <c r="AO221">
        <v>54234.1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18.9467</v>
      </c>
      <c r="BD221">
        <v>20.026900000000001</v>
      </c>
      <c r="BE221">
        <v>30.043800000000001</v>
      </c>
      <c r="BF221">
        <v>0.23017099999999999</v>
      </c>
      <c r="BG221">
        <v>10.390700000000001</v>
      </c>
      <c r="BH221">
        <v>2.2747299999999999</v>
      </c>
      <c r="BI221">
        <v>37.066099999999999</v>
      </c>
      <c r="BJ221">
        <v>118.979</v>
      </c>
      <c r="BK221">
        <v>277.517</v>
      </c>
      <c r="BL221">
        <v>0</v>
      </c>
      <c r="BM221">
        <v>0</v>
      </c>
      <c r="BN221">
        <v>0</v>
      </c>
      <c r="BO221">
        <v>0</v>
      </c>
      <c r="BP221">
        <v>0</v>
      </c>
      <c r="BQ221">
        <v>396.49599999999998</v>
      </c>
      <c r="BR221">
        <v>375.29300000000001</v>
      </c>
      <c r="BS221">
        <v>21.203099999999999</v>
      </c>
      <c r="BT221">
        <v>0</v>
      </c>
      <c r="BU221">
        <v>33.5</v>
      </c>
      <c r="BV221" t="s">
        <v>141</v>
      </c>
      <c r="BW221">
        <v>0</v>
      </c>
      <c r="BX221">
        <v>2</v>
      </c>
      <c r="BY221" t="s">
        <v>252</v>
      </c>
      <c r="BZ221">
        <v>0</v>
      </c>
      <c r="CA221" t="s">
        <v>114</v>
      </c>
      <c r="CB221" t="s">
        <v>114</v>
      </c>
      <c r="CC221" t="s">
        <v>540</v>
      </c>
      <c r="CD221">
        <v>314.745</v>
      </c>
      <c r="CE221">
        <v>293535</v>
      </c>
      <c r="CF221">
        <v>661455</v>
      </c>
      <c r="CG221">
        <v>10179.5</v>
      </c>
      <c r="CH221">
        <v>60443.1</v>
      </c>
      <c r="CI221">
        <v>143393</v>
      </c>
      <c r="CJ221">
        <v>678911</v>
      </c>
      <c r="CK221" s="69">
        <v>1848230</v>
      </c>
      <c r="CL221" s="69">
        <v>5008450</v>
      </c>
      <c r="CM221">
        <v>0</v>
      </c>
      <c r="CN221">
        <v>0</v>
      </c>
      <c r="CO221">
        <v>0</v>
      </c>
      <c r="CP221">
        <v>0</v>
      </c>
      <c r="CQ221">
        <v>0</v>
      </c>
      <c r="CR221" s="69">
        <v>6856680</v>
      </c>
      <c r="CS221">
        <v>50194.5</v>
      </c>
      <c r="CT221">
        <v>0</v>
      </c>
      <c r="CU221">
        <v>0</v>
      </c>
      <c r="CV221">
        <v>0</v>
      </c>
      <c r="CW221">
        <v>0</v>
      </c>
      <c r="CX221">
        <v>0</v>
      </c>
      <c r="CY221">
        <v>0</v>
      </c>
      <c r="CZ221">
        <v>50194.5</v>
      </c>
      <c r="DA221">
        <v>0</v>
      </c>
      <c r="DB221">
        <v>0</v>
      </c>
      <c r="DC221">
        <v>0</v>
      </c>
      <c r="DD221">
        <v>0</v>
      </c>
      <c r="DE221">
        <v>50194.5</v>
      </c>
      <c r="DF221">
        <v>0</v>
      </c>
      <c r="DG221">
        <v>0</v>
      </c>
      <c r="DH221">
        <v>0</v>
      </c>
      <c r="DI221">
        <v>0</v>
      </c>
      <c r="DJ221">
        <v>0</v>
      </c>
      <c r="DK221">
        <v>0</v>
      </c>
      <c r="DL221">
        <v>0</v>
      </c>
      <c r="DM221">
        <v>0</v>
      </c>
      <c r="DN221">
        <v>0</v>
      </c>
      <c r="DO221">
        <v>0</v>
      </c>
      <c r="DP221">
        <v>0</v>
      </c>
      <c r="DQ221">
        <v>0</v>
      </c>
      <c r="DR221">
        <v>0</v>
      </c>
      <c r="DS221">
        <v>19.815200000000001</v>
      </c>
      <c r="DT221">
        <v>18.815899999999999</v>
      </c>
      <c r="DU221">
        <v>36.734200000000001</v>
      </c>
      <c r="DV221">
        <v>0.65768199999999999</v>
      </c>
      <c r="DW221">
        <v>3.6031599999999999</v>
      </c>
      <c r="DX221">
        <v>7.8179499999999997</v>
      </c>
      <c r="DY221">
        <v>37.066099999999999</v>
      </c>
      <c r="DZ221">
        <v>124.51</v>
      </c>
      <c r="EA221">
        <v>277.517</v>
      </c>
      <c r="EB221">
        <v>0</v>
      </c>
      <c r="EC221">
        <v>0</v>
      </c>
      <c r="ED221">
        <v>0</v>
      </c>
      <c r="EE221">
        <v>0</v>
      </c>
      <c r="EF221">
        <v>0</v>
      </c>
      <c r="EG221">
        <v>402.02699999999999</v>
      </c>
      <c r="EH221">
        <v>382.23</v>
      </c>
      <c r="EI221">
        <v>19.796600000000002</v>
      </c>
      <c r="EJ221">
        <v>0</v>
      </c>
      <c r="EK221">
        <v>0</v>
      </c>
      <c r="EM221">
        <v>0</v>
      </c>
      <c r="EN221">
        <v>0</v>
      </c>
      <c r="EP221">
        <v>0</v>
      </c>
      <c r="EQ221" s="69">
        <v>3.4079400000000002E-20</v>
      </c>
      <c r="ER221">
        <v>168.13200000000001</v>
      </c>
      <c r="ES221">
        <v>76.277199999999993</v>
      </c>
      <c r="ET221">
        <v>2.13869</v>
      </c>
      <c r="EU221">
        <v>64.315600000000003</v>
      </c>
      <c r="EV221">
        <v>0</v>
      </c>
      <c r="EW221">
        <v>96.195300000000003</v>
      </c>
      <c r="EX221">
        <v>407.05900000000003</v>
      </c>
      <c r="EY221">
        <v>588.12400000000002</v>
      </c>
      <c r="EZ221">
        <v>0</v>
      </c>
      <c r="FA221">
        <v>0</v>
      </c>
      <c r="FB221">
        <v>0</v>
      </c>
      <c r="FC221">
        <v>0</v>
      </c>
      <c r="FD221">
        <v>0</v>
      </c>
      <c r="FE221">
        <v>995.18299999999999</v>
      </c>
      <c r="FF221" s="69">
        <v>1.28551E-19</v>
      </c>
      <c r="FG221">
        <v>163.93299999999999</v>
      </c>
      <c r="FH221">
        <v>90.390500000000003</v>
      </c>
      <c r="FI221">
        <v>5.9858099999999999</v>
      </c>
      <c r="FJ221">
        <v>23.042100000000001</v>
      </c>
      <c r="FK221">
        <v>18.128699999999998</v>
      </c>
      <c r="FL221">
        <v>96.195300000000003</v>
      </c>
      <c r="FM221">
        <v>397.67500000000001</v>
      </c>
      <c r="FN221">
        <v>588.12400000000002</v>
      </c>
      <c r="FO221">
        <v>0</v>
      </c>
      <c r="FP221">
        <v>0</v>
      </c>
      <c r="FQ221">
        <v>0</v>
      </c>
      <c r="FR221">
        <v>0</v>
      </c>
      <c r="FS221">
        <v>0</v>
      </c>
      <c r="FT221">
        <v>985.79899999999998</v>
      </c>
      <c r="FU221" t="s">
        <v>642</v>
      </c>
      <c r="FV221" t="s">
        <v>622</v>
      </c>
      <c r="FW221" t="s">
        <v>528</v>
      </c>
      <c r="FX221" t="s">
        <v>115</v>
      </c>
      <c r="FY221" t="s">
        <v>530</v>
      </c>
      <c r="FZ221" t="s">
        <v>116</v>
      </c>
      <c r="GA221" t="s">
        <v>600</v>
      </c>
      <c r="GB221" t="s">
        <v>647</v>
      </c>
      <c r="GC221">
        <v>6.5271599999999999E-2</v>
      </c>
      <c r="GD221">
        <v>67.4011</v>
      </c>
      <c r="GE221">
        <v>103.986</v>
      </c>
      <c r="GF221">
        <v>0.78141400000000005</v>
      </c>
      <c r="GG221">
        <v>35.155099999999997</v>
      </c>
      <c r="GH221">
        <v>0</v>
      </c>
      <c r="GI221">
        <v>119.318</v>
      </c>
      <c r="GJ221">
        <v>326.72000000000003</v>
      </c>
      <c r="GK221">
        <v>947.67499999999995</v>
      </c>
      <c r="GL221">
        <v>0</v>
      </c>
      <c r="GM221">
        <v>0</v>
      </c>
      <c r="GN221">
        <v>0</v>
      </c>
      <c r="GO221">
        <v>0</v>
      </c>
      <c r="GP221">
        <v>0</v>
      </c>
      <c r="GQ221">
        <v>1274.3900000000001</v>
      </c>
      <c r="GR221">
        <v>254.536</v>
      </c>
      <c r="GS221">
        <v>0</v>
      </c>
      <c r="GT221">
        <v>0</v>
      </c>
      <c r="GU221">
        <v>0</v>
      </c>
      <c r="GV221">
        <v>0</v>
      </c>
      <c r="GW221">
        <v>33.286099999999998</v>
      </c>
      <c r="GX221">
        <v>0</v>
      </c>
      <c r="GY221">
        <v>287.83</v>
      </c>
      <c r="GZ221">
        <v>0</v>
      </c>
      <c r="HA221">
        <v>0</v>
      </c>
      <c r="HB221">
        <v>0</v>
      </c>
      <c r="HC221">
        <v>0</v>
      </c>
      <c r="HD221">
        <v>287.83</v>
      </c>
      <c r="HE221">
        <v>6.59526E-2</v>
      </c>
      <c r="HF221">
        <v>63.549799999999998</v>
      </c>
      <c r="HG221">
        <v>127.072</v>
      </c>
      <c r="HH221">
        <v>2.1878600000000001</v>
      </c>
      <c r="HI221">
        <v>12.2044</v>
      </c>
      <c r="HJ221">
        <v>24.9026</v>
      </c>
      <c r="HK221">
        <v>119.318</v>
      </c>
      <c r="HL221">
        <v>349.3</v>
      </c>
      <c r="HM221">
        <v>947.67499999999995</v>
      </c>
      <c r="HN221">
        <v>0</v>
      </c>
      <c r="HO221">
        <v>0</v>
      </c>
      <c r="HP221">
        <v>0</v>
      </c>
      <c r="HQ221">
        <v>0</v>
      </c>
      <c r="HR221">
        <v>0</v>
      </c>
      <c r="HS221">
        <v>1296.97</v>
      </c>
      <c r="HT221">
        <v>266.38400000000001</v>
      </c>
      <c r="HU221">
        <v>0</v>
      </c>
      <c r="HV221">
        <v>0</v>
      </c>
      <c r="HW221">
        <v>0</v>
      </c>
      <c r="HX221">
        <v>0</v>
      </c>
      <c r="HY221">
        <v>0</v>
      </c>
      <c r="HZ221">
        <v>0</v>
      </c>
      <c r="IA221">
        <v>266.38</v>
      </c>
      <c r="IB221">
        <v>0</v>
      </c>
      <c r="IC221">
        <v>0</v>
      </c>
      <c r="ID221">
        <v>0</v>
      </c>
      <c r="IE221">
        <v>0</v>
      </c>
      <c r="IF221">
        <v>266.38</v>
      </c>
    </row>
    <row r="222" spans="1:240" x14ac:dyDescent="0.3">
      <c r="A222" s="67">
        <v>43887.497893518521</v>
      </c>
      <c r="B222" t="s">
        <v>427</v>
      </c>
      <c r="C222" t="s">
        <v>427</v>
      </c>
      <c r="D222" t="s">
        <v>276</v>
      </c>
      <c r="E222">
        <v>498589</v>
      </c>
      <c r="F222">
        <v>498589</v>
      </c>
      <c r="G222" t="s">
        <v>112</v>
      </c>
      <c r="H222" s="68">
        <v>0.15069444444444444</v>
      </c>
      <c r="I222" t="s">
        <v>118</v>
      </c>
      <c r="J222">
        <v>3.27</v>
      </c>
      <c r="K222" t="s">
        <v>114</v>
      </c>
      <c r="L222" t="s">
        <v>114</v>
      </c>
      <c r="M222" t="s">
        <v>559</v>
      </c>
      <c r="N222">
        <v>109.389</v>
      </c>
      <c r="O222">
        <v>566324</v>
      </c>
      <c r="P222">
        <v>419309</v>
      </c>
      <c r="Q222">
        <v>2043.72</v>
      </c>
      <c r="R222">
        <v>289073</v>
      </c>
      <c r="S222">
        <v>0</v>
      </c>
      <c r="T222">
        <v>678911</v>
      </c>
      <c r="U222" s="69">
        <v>1955770</v>
      </c>
      <c r="V222" s="69">
        <v>5008450</v>
      </c>
      <c r="W222">
        <v>0</v>
      </c>
      <c r="X222">
        <v>0</v>
      </c>
      <c r="Y222">
        <v>0</v>
      </c>
      <c r="Z222">
        <v>0</v>
      </c>
      <c r="AA222">
        <v>0</v>
      </c>
      <c r="AB222" s="69">
        <v>6964220</v>
      </c>
      <c r="AC222">
        <v>16812.3</v>
      </c>
      <c r="AD222">
        <v>0</v>
      </c>
      <c r="AE222">
        <v>0</v>
      </c>
      <c r="AF222">
        <v>0</v>
      </c>
      <c r="AG222">
        <v>0</v>
      </c>
      <c r="AH222">
        <v>5368.82</v>
      </c>
      <c r="AI222">
        <v>0</v>
      </c>
      <c r="AJ222">
        <v>22181.1</v>
      </c>
      <c r="AK222">
        <v>0</v>
      </c>
      <c r="AL222">
        <v>0</v>
      </c>
      <c r="AM222">
        <v>0</v>
      </c>
      <c r="AN222">
        <v>0</v>
      </c>
      <c r="AO222">
        <v>22181.1</v>
      </c>
      <c r="AP222">
        <v>0</v>
      </c>
      <c r="AQ222">
        <v>0</v>
      </c>
      <c r="AR222">
        <v>0</v>
      </c>
      <c r="AS222">
        <v>0</v>
      </c>
      <c r="AT222">
        <v>0</v>
      </c>
      <c r="AU222">
        <v>0</v>
      </c>
      <c r="AV222">
        <v>0</v>
      </c>
      <c r="AW222">
        <v>0</v>
      </c>
      <c r="AX222">
        <v>0</v>
      </c>
      <c r="AY222">
        <v>0</v>
      </c>
      <c r="AZ222">
        <v>0</v>
      </c>
      <c r="BA222">
        <v>0</v>
      </c>
      <c r="BB222">
        <v>0</v>
      </c>
      <c r="BC222">
        <v>6.5267200000000001</v>
      </c>
      <c r="BD222">
        <v>39.962200000000003</v>
      </c>
      <c r="BE222">
        <v>23.741499999999998</v>
      </c>
      <c r="BF222">
        <v>0.18374099999999999</v>
      </c>
      <c r="BG222">
        <v>17.713899999999999</v>
      </c>
      <c r="BH222">
        <v>1.94252</v>
      </c>
      <c r="BI222">
        <v>39.517800000000001</v>
      </c>
      <c r="BJ222">
        <v>129.58799999999999</v>
      </c>
      <c r="BK222">
        <v>277.46300000000002</v>
      </c>
      <c r="BL222">
        <v>0</v>
      </c>
      <c r="BM222">
        <v>0</v>
      </c>
      <c r="BN222">
        <v>0</v>
      </c>
      <c r="BO222">
        <v>0</v>
      </c>
      <c r="BP222">
        <v>0</v>
      </c>
      <c r="BQ222">
        <v>407.05099999999999</v>
      </c>
      <c r="BR222">
        <v>398.58800000000002</v>
      </c>
      <c r="BS222">
        <v>8.46387</v>
      </c>
      <c r="BT222">
        <v>0</v>
      </c>
      <c r="BU222">
        <v>19.75</v>
      </c>
      <c r="BV222" t="s">
        <v>310</v>
      </c>
      <c r="BW222">
        <v>0</v>
      </c>
      <c r="BX222">
        <v>0</v>
      </c>
      <c r="BZ222">
        <v>0</v>
      </c>
      <c r="CA222" t="s">
        <v>114</v>
      </c>
      <c r="CB222" t="s">
        <v>114</v>
      </c>
      <c r="CC222" t="s">
        <v>558</v>
      </c>
      <c r="CD222">
        <v>96.021199999999993</v>
      </c>
      <c r="CE222">
        <v>514519</v>
      </c>
      <c r="CF222">
        <v>556467</v>
      </c>
      <c r="CG222">
        <v>41168.800000000003</v>
      </c>
      <c r="CH222">
        <v>125086</v>
      </c>
      <c r="CI222">
        <v>122893</v>
      </c>
      <c r="CJ222">
        <v>678911</v>
      </c>
      <c r="CK222" s="69">
        <v>2039140</v>
      </c>
      <c r="CL222" s="69">
        <v>5008450</v>
      </c>
      <c r="CM222">
        <v>0</v>
      </c>
      <c r="CN222">
        <v>0</v>
      </c>
      <c r="CO222">
        <v>0</v>
      </c>
      <c r="CP222">
        <v>0</v>
      </c>
      <c r="CQ222">
        <v>0</v>
      </c>
      <c r="CR222" s="69">
        <v>7047590</v>
      </c>
      <c r="CS222">
        <v>16129.7</v>
      </c>
      <c r="CT222">
        <v>0</v>
      </c>
      <c r="CU222">
        <v>0</v>
      </c>
      <c r="CV222">
        <v>0</v>
      </c>
      <c r="CW222">
        <v>0</v>
      </c>
      <c r="CX222">
        <v>0</v>
      </c>
      <c r="CY222">
        <v>0</v>
      </c>
      <c r="CZ222">
        <v>16129.7</v>
      </c>
      <c r="DA222">
        <v>0</v>
      </c>
      <c r="DB222">
        <v>0</v>
      </c>
      <c r="DC222">
        <v>0</v>
      </c>
      <c r="DD222">
        <v>0</v>
      </c>
      <c r="DE222">
        <v>16129.7</v>
      </c>
      <c r="DF222">
        <v>0</v>
      </c>
      <c r="DG222">
        <v>0</v>
      </c>
      <c r="DH222">
        <v>0</v>
      </c>
      <c r="DI222">
        <v>0</v>
      </c>
      <c r="DJ222">
        <v>0</v>
      </c>
      <c r="DK222">
        <v>0</v>
      </c>
      <c r="DL222">
        <v>0</v>
      </c>
      <c r="DM222">
        <v>0</v>
      </c>
      <c r="DN222">
        <v>0</v>
      </c>
      <c r="DO222">
        <v>0</v>
      </c>
      <c r="DP222">
        <v>0</v>
      </c>
      <c r="DQ222">
        <v>0</v>
      </c>
      <c r="DR222">
        <v>0</v>
      </c>
      <c r="DS222">
        <v>6.3723900000000002</v>
      </c>
      <c r="DT222">
        <v>37.049700000000001</v>
      </c>
      <c r="DU222">
        <v>31.706</v>
      </c>
      <c r="DV222">
        <v>3.1756799999999998</v>
      </c>
      <c r="DW222">
        <v>7.9859600000000004</v>
      </c>
      <c r="DX222">
        <v>7.0279400000000001</v>
      </c>
      <c r="DY222">
        <v>39.517800000000001</v>
      </c>
      <c r="DZ222">
        <v>132.83500000000001</v>
      </c>
      <c r="EA222">
        <v>277.46300000000002</v>
      </c>
      <c r="EB222">
        <v>0</v>
      </c>
      <c r="EC222">
        <v>0</v>
      </c>
      <c r="ED222">
        <v>0</v>
      </c>
      <c r="EE222">
        <v>0</v>
      </c>
      <c r="EF222">
        <v>0</v>
      </c>
      <c r="EG222">
        <v>410.29899999999998</v>
      </c>
      <c r="EH222">
        <v>403.93099999999998</v>
      </c>
      <c r="EI222">
        <v>6.3676700000000004</v>
      </c>
      <c r="EJ222">
        <v>0</v>
      </c>
      <c r="EK222">
        <v>0</v>
      </c>
      <c r="EM222">
        <v>0</v>
      </c>
      <c r="EN222">
        <v>0</v>
      </c>
      <c r="EP222">
        <v>0</v>
      </c>
      <c r="EQ222" s="69">
        <v>8.1516200000000001E-18</v>
      </c>
      <c r="ER222">
        <v>191.67599999999999</v>
      </c>
      <c r="ES222">
        <v>56.901499999999999</v>
      </c>
      <c r="ET222">
        <v>0.88100299999999998</v>
      </c>
      <c r="EU222">
        <v>64.775199999999998</v>
      </c>
      <c r="EV222">
        <v>0</v>
      </c>
      <c r="EW222">
        <v>96.195300000000003</v>
      </c>
      <c r="EX222">
        <v>410.42899999999997</v>
      </c>
      <c r="EY222">
        <v>588.12400000000002</v>
      </c>
      <c r="EZ222">
        <v>0</v>
      </c>
      <c r="FA222">
        <v>0</v>
      </c>
      <c r="FB222">
        <v>0</v>
      </c>
      <c r="FC222">
        <v>0</v>
      </c>
      <c r="FD222">
        <v>0</v>
      </c>
      <c r="FE222">
        <v>998.553</v>
      </c>
      <c r="FF222" s="69">
        <v>3.9208000000000001E-19</v>
      </c>
      <c r="FG222">
        <v>174.102</v>
      </c>
      <c r="FH222">
        <v>70.765299999999996</v>
      </c>
      <c r="FI222">
        <v>19.097000000000001</v>
      </c>
      <c r="FJ222">
        <v>31.218499999999999</v>
      </c>
      <c r="FK222">
        <v>15.9702</v>
      </c>
      <c r="FL222">
        <v>96.195300000000003</v>
      </c>
      <c r="FM222">
        <v>407.34800000000001</v>
      </c>
      <c r="FN222">
        <v>588.12400000000002</v>
      </c>
      <c r="FO222">
        <v>0</v>
      </c>
      <c r="FP222">
        <v>0</v>
      </c>
      <c r="FQ222">
        <v>0</v>
      </c>
      <c r="FR222">
        <v>0</v>
      </c>
      <c r="FS222">
        <v>0</v>
      </c>
      <c r="FT222">
        <v>995.47199999999998</v>
      </c>
      <c r="FU222" t="s">
        <v>642</v>
      </c>
      <c r="FV222" t="s">
        <v>622</v>
      </c>
      <c r="FW222" t="s">
        <v>528</v>
      </c>
      <c r="FX222" t="s">
        <v>115</v>
      </c>
      <c r="FY222" t="s">
        <v>530</v>
      </c>
      <c r="FZ222" t="s">
        <v>116</v>
      </c>
      <c r="GA222" t="s">
        <v>600</v>
      </c>
      <c r="GB222" t="s">
        <v>647</v>
      </c>
      <c r="GC222">
        <v>2.4816700000000001E-2</v>
      </c>
      <c r="GD222">
        <v>108.843</v>
      </c>
      <c r="GE222">
        <v>79.8553</v>
      </c>
      <c r="GF222">
        <v>0.419931</v>
      </c>
      <c r="GG222">
        <v>53.211500000000001</v>
      </c>
      <c r="GH222">
        <v>0</v>
      </c>
      <c r="GI222">
        <v>119.318</v>
      </c>
      <c r="GJ222">
        <v>361.67</v>
      </c>
      <c r="GK222">
        <v>947.67499999999995</v>
      </c>
      <c r="GL222">
        <v>0</v>
      </c>
      <c r="GM222">
        <v>0</v>
      </c>
      <c r="GN222">
        <v>0</v>
      </c>
      <c r="GO222">
        <v>0</v>
      </c>
      <c r="GP222">
        <v>0</v>
      </c>
      <c r="GQ222">
        <v>1309.3399999999999</v>
      </c>
      <c r="GR222">
        <v>89.223200000000006</v>
      </c>
      <c r="GS222">
        <v>0</v>
      </c>
      <c r="GT222">
        <v>0</v>
      </c>
      <c r="GU222">
        <v>0</v>
      </c>
      <c r="GV222">
        <v>0</v>
      </c>
      <c r="GW222">
        <v>28.4925</v>
      </c>
      <c r="GX222">
        <v>0</v>
      </c>
      <c r="GY222">
        <v>117.71</v>
      </c>
      <c r="GZ222">
        <v>0</v>
      </c>
      <c r="HA222">
        <v>0</v>
      </c>
      <c r="HB222">
        <v>0</v>
      </c>
      <c r="HC222">
        <v>0</v>
      </c>
      <c r="HD222">
        <v>117.71</v>
      </c>
      <c r="HE222">
        <v>2.2022199999999999E-2</v>
      </c>
      <c r="HF222">
        <v>99.484200000000001</v>
      </c>
      <c r="HG222">
        <v>104.53700000000001</v>
      </c>
      <c r="HH222">
        <v>8.0036000000000005</v>
      </c>
      <c r="HI222">
        <v>22.618500000000001</v>
      </c>
      <c r="HJ222">
        <v>21.364000000000001</v>
      </c>
      <c r="HK222">
        <v>119.318</v>
      </c>
      <c r="HL222">
        <v>375.34</v>
      </c>
      <c r="HM222">
        <v>947.67499999999995</v>
      </c>
      <c r="HN222">
        <v>0</v>
      </c>
      <c r="HO222">
        <v>0</v>
      </c>
      <c r="HP222">
        <v>0</v>
      </c>
      <c r="HQ222">
        <v>0</v>
      </c>
      <c r="HR222">
        <v>0</v>
      </c>
      <c r="HS222">
        <v>1323.01</v>
      </c>
      <c r="HT222">
        <v>85.600700000000003</v>
      </c>
      <c r="HU222">
        <v>0</v>
      </c>
      <c r="HV222">
        <v>0</v>
      </c>
      <c r="HW222">
        <v>0</v>
      </c>
      <c r="HX222">
        <v>0</v>
      </c>
      <c r="HY222">
        <v>0</v>
      </c>
      <c r="HZ222">
        <v>0</v>
      </c>
      <c r="IA222">
        <v>85.6</v>
      </c>
      <c r="IB222">
        <v>0</v>
      </c>
      <c r="IC222">
        <v>0</v>
      </c>
      <c r="ID222">
        <v>0</v>
      </c>
      <c r="IE222">
        <v>0</v>
      </c>
      <c r="IF222">
        <v>85.6</v>
      </c>
    </row>
    <row r="223" spans="1:240" x14ac:dyDescent="0.3">
      <c r="A223" s="67">
        <v>43887.498425925929</v>
      </c>
      <c r="B223" t="s">
        <v>428</v>
      </c>
      <c r="C223" t="s">
        <v>428</v>
      </c>
      <c r="D223" t="s">
        <v>276</v>
      </c>
      <c r="E223">
        <v>24563.1</v>
      </c>
      <c r="F223">
        <v>24692.3</v>
      </c>
      <c r="G223" t="s">
        <v>112</v>
      </c>
      <c r="H223" s="68">
        <v>2.9861111111111113E-2</v>
      </c>
      <c r="I223" t="s">
        <v>113</v>
      </c>
      <c r="J223">
        <v>-29.97</v>
      </c>
      <c r="K223" t="s">
        <v>114</v>
      </c>
      <c r="L223" t="s">
        <v>114</v>
      </c>
      <c r="M223" t="s">
        <v>190</v>
      </c>
      <c r="N223">
        <v>0</v>
      </c>
      <c r="O223">
        <v>23498</v>
      </c>
      <c r="P223">
        <v>70571.5</v>
      </c>
      <c r="Q223">
        <v>0</v>
      </c>
      <c r="R223">
        <v>0</v>
      </c>
      <c r="S223">
        <v>0</v>
      </c>
      <c r="T223">
        <v>77193.5</v>
      </c>
      <c r="U223">
        <v>171263</v>
      </c>
      <c r="V223">
        <v>77659.399999999994</v>
      </c>
      <c r="W223">
        <v>0</v>
      </c>
      <c r="X223">
        <v>379.815</v>
      </c>
      <c r="Y223">
        <v>0</v>
      </c>
      <c r="Z223">
        <v>0</v>
      </c>
      <c r="AA223">
        <v>0</v>
      </c>
      <c r="AB223">
        <v>249302</v>
      </c>
      <c r="AC223">
        <v>380.9</v>
      </c>
      <c r="AD223">
        <v>0</v>
      </c>
      <c r="AE223">
        <v>0</v>
      </c>
      <c r="AF223">
        <v>0</v>
      </c>
      <c r="AG223">
        <v>0</v>
      </c>
      <c r="AH223">
        <v>690.28</v>
      </c>
      <c r="AI223">
        <v>0</v>
      </c>
      <c r="AJ223">
        <v>1071.18</v>
      </c>
      <c r="AK223">
        <v>0</v>
      </c>
      <c r="AL223">
        <v>0</v>
      </c>
      <c r="AM223">
        <v>0</v>
      </c>
      <c r="AN223">
        <v>0</v>
      </c>
      <c r="AO223">
        <v>1071.18</v>
      </c>
      <c r="AP223">
        <v>0</v>
      </c>
      <c r="AQ223">
        <v>0</v>
      </c>
      <c r="AR223">
        <v>0</v>
      </c>
      <c r="AS223">
        <v>0</v>
      </c>
      <c r="AT223">
        <v>0</v>
      </c>
      <c r="AU223">
        <v>0</v>
      </c>
      <c r="AV223">
        <v>0</v>
      </c>
      <c r="AW223">
        <v>0</v>
      </c>
      <c r="AX223">
        <v>0</v>
      </c>
      <c r="AY223">
        <v>0</v>
      </c>
      <c r="AZ223">
        <v>0</v>
      </c>
      <c r="BA223">
        <v>0</v>
      </c>
      <c r="BB223">
        <v>0</v>
      </c>
      <c r="BC223">
        <v>3.11686</v>
      </c>
      <c r="BD223">
        <v>42.533999999999999</v>
      </c>
      <c r="BE223">
        <v>84.460599999999999</v>
      </c>
      <c r="BF223">
        <v>0</v>
      </c>
      <c r="BG223">
        <v>0</v>
      </c>
      <c r="BH223">
        <v>5.0726800000000001</v>
      </c>
      <c r="BI223">
        <v>93.104699999999994</v>
      </c>
      <c r="BJ223">
        <v>228.28899999999999</v>
      </c>
      <c r="BK223">
        <v>93.919200000000004</v>
      </c>
      <c r="BL223">
        <v>0</v>
      </c>
      <c r="BM223">
        <v>0.45810400000000001</v>
      </c>
      <c r="BN223">
        <v>0</v>
      </c>
      <c r="BO223">
        <v>0</v>
      </c>
      <c r="BP223">
        <v>0</v>
      </c>
      <c r="BQ223">
        <v>322.666</v>
      </c>
      <c r="BR223">
        <v>314.47699999999998</v>
      </c>
      <c r="BS223">
        <v>8.1895399999999992</v>
      </c>
      <c r="BT223">
        <v>0</v>
      </c>
      <c r="BU223">
        <v>0</v>
      </c>
      <c r="BW223">
        <v>0</v>
      </c>
      <c r="BX223">
        <v>0</v>
      </c>
      <c r="BZ223">
        <v>0</v>
      </c>
      <c r="CA223" t="s">
        <v>114</v>
      </c>
      <c r="CB223" t="s">
        <v>114</v>
      </c>
      <c r="CC223" t="s">
        <v>190</v>
      </c>
      <c r="CD223">
        <v>0</v>
      </c>
      <c r="CE223">
        <v>23344</v>
      </c>
      <c r="CF223">
        <v>32009</v>
      </c>
      <c r="CG223">
        <v>0</v>
      </c>
      <c r="CH223">
        <v>0</v>
      </c>
      <c r="CI223">
        <v>13506.5</v>
      </c>
      <c r="CJ223">
        <v>77193.5</v>
      </c>
      <c r="CK223">
        <v>146053</v>
      </c>
      <c r="CL223">
        <v>77659.399999999994</v>
      </c>
      <c r="CM223">
        <v>0</v>
      </c>
      <c r="CN223">
        <v>379.815</v>
      </c>
      <c r="CO223">
        <v>0</v>
      </c>
      <c r="CP223">
        <v>0</v>
      </c>
      <c r="CQ223">
        <v>0</v>
      </c>
      <c r="CR223">
        <v>224092</v>
      </c>
      <c r="CS223">
        <v>789.03599999999994</v>
      </c>
      <c r="CT223">
        <v>0</v>
      </c>
      <c r="CU223">
        <v>0</v>
      </c>
      <c r="CV223">
        <v>0</v>
      </c>
      <c r="CW223">
        <v>0</v>
      </c>
      <c r="CX223">
        <v>0</v>
      </c>
      <c r="CY223">
        <v>0</v>
      </c>
      <c r="CZ223">
        <v>789.03599999999994</v>
      </c>
      <c r="DA223">
        <v>0</v>
      </c>
      <c r="DB223">
        <v>0</v>
      </c>
      <c r="DC223">
        <v>0</v>
      </c>
      <c r="DD223">
        <v>0</v>
      </c>
      <c r="DE223">
        <v>789.03599999999994</v>
      </c>
      <c r="DF223">
        <v>0</v>
      </c>
      <c r="DG223">
        <v>0</v>
      </c>
      <c r="DH223">
        <v>0</v>
      </c>
      <c r="DI223">
        <v>0</v>
      </c>
      <c r="DJ223">
        <v>0</v>
      </c>
      <c r="DK223">
        <v>0</v>
      </c>
      <c r="DL223">
        <v>0</v>
      </c>
      <c r="DM223">
        <v>0</v>
      </c>
      <c r="DN223">
        <v>0</v>
      </c>
      <c r="DO223">
        <v>0</v>
      </c>
      <c r="DP223">
        <v>0</v>
      </c>
      <c r="DQ223">
        <v>0</v>
      </c>
      <c r="DR223">
        <v>0</v>
      </c>
      <c r="DS223">
        <v>6.6258400000000002</v>
      </c>
      <c r="DT223">
        <v>41.9846</v>
      </c>
      <c r="DU223">
        <v>40.570700000000002</v>
      </c>
      <c r="DV223">
        <v>0</v>
      </c>
      <c r="DW223">
        <v>0</v>
      </c>
      <c r="DX223">
        <v>16.028199999999998</v>
      </c>
      <c r="DY223">
        <v>93.104699999999994</v>
      </c>
      <c r="DZ223">
        <v>198.31399999999999</v>
      </c>
      <c r="EA223">
        <v>93.919200000000004</v>
      </c>
      <c r="EB223">
        <v>0</v>
      </c>
      <c r="EC223">
        <v>0.45810400000000001</v>
      </c>
      <c r="ED223">
        <v>0</v>
      </c>
      <c r="EE223">
        <v>0</v>
      </c>
      <c r="EF223">
        <v>0</v>
      </c>
      <c r="EG223">
        <v>292.69099999999997</v>
      </c>
      <c r="EH223">
        <v>286.06599999999997</v>
      </c>
      <c r="EI223">
        <v>6.6258400000000002</v>
      </c>
      <c r="EJ223">
        <v>0</v>
      </c>
      <c r="EK223">
        <v>0</v>
      </c>
      <c r="EM223">
        <v>0</v>
      </c>
      <c r="EN223">
        <v>0</v>
      </c>
      <c r="EP223">
        <v>0</v>
      </c>
      <c r="EQ223">
        <v>0</v>
      </c>
      <c r="ER223">
        <v>12.1264</v>
      </c>
      <c r="ES223">
        <v>13.039199999999999</v>
      </c>
      <c r="ET223">
        <v>0</v>
      </c>
      <c r="EU223">
        <v>0</v>
      </c>
      <c r="EV223">
        <v>0</v>
      </c>
      <c r="EW223">
        <v>13.6607</v>
      </c>
      <c r="EX223">
        <v>38.826300000000003</v>
      </c>
      <c r="EY223">
        <v>14.089600000000001</v>
      </c>
      <c r="EZ223">
        <v>0</v>
      </c>
      <c r="FA223">
        <v>6.7214899999999994E-2</v>
      </c>
      <c r="FB223">
        <v>0</v>
      </c>
      <c r="FC223">
        <v>0</v>
      </c>
      <c r="FD223">
        <v>0</v>
      </c>
      <c r="FE223">
        <v>52.9831</v>
      </c>
      <c r="FF223">
        <v>0</v>
      </c>
      <c r="FG223">
        <v>12.2113</v>
      </c>
      <c r="FH223">
        <v>7.1244300000000003</v>
      </c>
      <c r="FI223">
        <v>0</v>
      </c>
      <c r="FJ223">
        <v>0</v>
      </c>
      <c r="FK223">
        <v>2.27658</v>
      </c>
      <c r="FL223">
        <v>13.6607</v>
      </c>
      <c r="FM223">
        <v>35.273099999999999</v>
      </c>
      <c r="FN223">
        <v>14.089600000000001</v>
      </c>
      <c r="FO223">
        <v>0</v>
      </c>
      <c r="FP223">
        <v>6.7214899999999994E-2</v>
      </c>
      <c r="FQ223">
        <v>0</v>
      </c>
      <c r="FR223">
        <v>0</v>
      </c>
      <c r="FS223">
        <v>0</v>
      </c>
      <c r="FT223">
        <v>49.429900000000004</v>
      </c>
      <c r="FU223" t="s">
        <v>642</v>
      </c>
      <c r="FV223" t="s">
        <v>622</v>
      </c>
      <c r="FW223" t="s">
        <v>528</v>
      </c>
      <c r="FX223" t="s">
        <v>115</v>
      </c>
      <c r="FY223" t="s">
        <v>530</v>
      </c>
      <c r="FZ223" t="s">
        <v>116</v>
      </c>
      <c r="GA223" t="s">
        <v>600</v>
      </c>
      <c r="GB223" t="s">
        <v>647</v>
      </c>
      <c r="GC223">
        <v>0</v>
      </c>
      <c r="GD223">
        <v>4.4701399999999998</v>
      </c>
      <c r="GE223">
        <v>12.781000000000001</v>
      </c>
      <c r="GF223">
        <v>0</v>
      </c>
      <c r="GG223">
        <v>0</v>
      </c>
      <c r="GH223">
        <v>0</v>
      </c>
      <c r="GI223">
        <v>13.536300000000001</v>
      </c>
      <c r="GJ223">
        <v>30.79</v>
      </c>
      <c r="GK223">
        <v>13.5962</v>
      </c>
      <c r="GL223">
        <v>0</v>
      </c>
      <c r="GM223">
        <v>6.6602700000000001E-2</v>
      </c>
      <c r="GN223">
        <v>0</v>
      </c>
      <c r="GO223">
        <v>0</v>
      </c>
      <c r="GP223">
        <v>0</v>
      </c>
      <c r="GQ223">
        <v>44.46</v>
      </c>
      <c r="GR223">
        <v>2.0214500000000002</v>
      </c>
      <c r="GS223">
        <v>0</v>
      </c>
      <c r="GT223">
        <v>0</v>
      </c>
      <c r="GU223">
        <v>0</v>
      </c>
      <c r="GV223">
        <v>0</v>
      </c>
      <c r="GW223">
        <v>3.6633399999999998</v>
      </c>
      <c r="GX223">
        <v>0</v>
      </c>
      <c r="GY223">
        <v>5.68</v>
      </c>
      <c r="GZ223">
        <v>0</v>
      </c>
      <c r="HA223">
        <v>0</v>
      </c>
      <c r="HB223">
        <v>0</v>
      </c>
      <c r="HC223">
        <v>0</v>
      </c>
      <c r="HD223">
        <v>5.68</v>
      </c>
      <c r="HE223">
        <v>0</v>
      </c>
      <c r="HF223">
        <v>4.4275599999999997</v>
      </c>
      <c r="HG223">
        <v>5.8044000000000002</v>
      </c>
      <c r="HH223">
        <v>0</v>
      </c>
      <c r="HI223">
        <v>0</v>
      </c>
      <c r="HJ223">
        <v>2.46008</v>
      </c>
      <c r="HK223">
        <v>13.536300000000001</v>
      </c>
      <c r="HL223">
        <v>26.23</v>
      </c>
      <c r="HM223">
        <v>13.5962</v>
      </c>
      <c r="HN223">
        <v>0</v>
      </c>
      <c r="HO223">
        <v>6.6602700000000001E-2</v>
      </c>
      <c r="HP223">
        <v>0</v>
      </c>
      <c r="HQ223">
        <v>0</v>
      </c>
      <c r="HR223">
        <v>0</v>
      </c>
      <c r="HS223">
        <v>39.9</v>
      </c>
      <c r="HT223">
        <v>4.1874399999999996</v>
      </c>
      <c r="HU223">
        <v>0</v>
      </c>
      <c r="HV223">
        <v>0</v>
      </c>
      <c r="HW223">
        <v>0</v>
      </c>
      <c r="HX223">
        <v>0</v>
      </c>
      <c r="HY223">
        <v>0</v>
      </c>
      <c r="HZ223">
        <v>0</v>
      </c>
      <c r="IA223">
        <v>4.1900000000000004</v>
      </c>
      <c r="IB223">
        <v>0</v>
      </c>
      <c r="IC223">
        <v>0</v>
      </c>
      <c r="ID223">
        <v>0</v>
      </c>
      <c r="IE223">
        <v>0</v>
      </c>
      <c r="IF223">
        <v>4.1900000000000004</v>
      </c>
    </row>
    <row r="224" spans="1:240" x14ac:dyDescent="0.3">
      <c r="A224" s="67">
        <v>43887.498969907407</v>
      </c>
      <c r="B224" t="s">
        <v>429</v>
      </c>
      <c r="C224" t="s">
        <v>429</v>
      </c>
      <c r="D224" t="s">
        <v>276</v>
      </c>
      <c r="E224">
        <v>24563.1</v>
      </c>
      <c r="F224">
        <v>24692.3</v>
      </c>
      <c r="G224" t="s">
        <v>112</v>
      </c>
      <c r="H224" s="68">
        <v>2.9861111111111113E-2</v>
      </c>
      <c r="I224" t="s">
        <v>113</v>
      </c>
      <c r="J224">
        <v>-30.12</v>
      </c>
      <c r="K224" t="s">
        <v>114</v>
      </c>
      <c r="L224" t="s">
        <v>114</v>
      </c>
      <c r="M224" t="s">
        <v>177</v>
      </c>
      <c r="N224">
        <v>0</v>
      </c>
      <c r="O224">
        <v>23462.799999999999</v>
      </c>
      <c r="P224">
        <v>70571.5</v>
      </c>
      <c r="Q224">
        <v>0</v>
      </c>
      <c r="R224">
        <v>0</v>
      </c>
      <c r="S224">
        <v>0</v>
      </c>
      <c r="T224">
        <v>77193.3</v>
      </c>
      <c r="U224">
        <v>171228</v>
      </c>
      <c r="V224">
        <v>77659.3</v>
      </c>
      <c r="W224">
        <v>0</v>
      </c>
      <c r="X224">
        <v>379.85599999999999</v>
      </c>
      <c r="Y224">
        <v>0</v>
      </c>
      <c r="Z224">
        <v>0</v>
      </c>
      <c r="AA224">
        <v>0</v>
      </c>
      <c r="AB224">
        <v>249267</v>
      </c>
      <c r="AC224">
        <v>379.18</v>
      </c>
      <c r="AD224">
        <v>0</v>
      </c>
      <c r="AE224">
        <v>0</v>
      </c>
      <c r="AF224">
        <v>0</v>
      </c>
      <c r="AG224">
        <v>0</v>
      </c>
      <c r="AH224">
        <v>690.28200000000004</v>
      </c>
      <c r="AI224">
        <v>0</v>
      </c>
      <c r="AJ224">
        <v>1069.46</v>
      </c>
      <c r="AK224">
        <v>0</v>
      </c>
      <c r="AL224">
        <v>0</v>
      </c>
      <c r="AM224">
        <v>0</v>
      </c>
      <c r="AN224">
        <v>0</v>
      </c>
      <c r="AO224">
        <v>1069.46</v>
      </c>
      <c r="AP224">
        <v>0</v>
      </c>
      <c r="AQ224">
        <v>0</v>
      </c>
      <c r="AR224">
        <v>0</v>
      </c>
      <c r="AS224">
        <v>0</v>
      </c>
      <c r="AT224">
        <v>0</v>
      </c>
      <c r="AU224">
        <v>0</v>
      </c>
      <c r="AV224">
        <v>0</v>
      </c>
      <c r="AW224">
        <v>0</v>
      </c>
      <c r="AX224">
        <v>0</v>
      </c>
      <c r="AY224">
        <v>0</v>
      </c>
      <c r="AZ224">
        <v>0</v>
      </c>
      <c r="BA224">
        <v>0</v>
      </c>
      <c r="BB224">
        <v>0</v>
      </c>
      <c r="BC224">
        <v>3.1024099999999999</v>
      </c>
      <c r="BD224">
        <v>42.5107</v>
      </c>
      <c r="BE224">
        <v>84.460599999999999</v>
      </c>
      <c r="BF224">
        <v>0</v>
      </c>
      <c r="BG224">
        <v>0</v>
      </c>
      <c r="BH224">
        <v>5.0727000000000002</v>
      </c>
      <c r="BI224">
        <v>93.104600000000005</v>
      </c>
      <c r="BJ224">
        <v>228.251</v>
      </c>
      <c r="BK224">
        <v>93.9191</v>
      </c>
      <c r="BL224">
        <v>0</v>
      </c>
      <c r="BM224">
        <v>0.45815299999999998</v>
      </c>
      <c r="BN224">
        <v>0</v>
      </c>
      <c r="BO224">
        <v>0</v>
      </c>
      <c r="BP224">
        <v>0</v>
      </c>
      <c r="BQ224">
        <v>322.62799999999999</v>
      </c>
      <c r="BR224">
        <v>314.45299999999997</v>
      </c>
      <c r="BS224">
        <v>8.1751100000000001</v>
      </c>
      <c r="BT224">
        <v>0</v>
      </c>
      <c r="BU224">
        <v>0</v>
      </c>
      <c r="BW224">
        <v>0</v>
      </c>
      <c r="BX224">
        <v>0</v>
      </c>
      <c r="BZ224">
        <v>0</v>
      </c>
      <c r="CA224" t="s">
        <v>114</v>
      </c>
      <c r="CB224" t="s">
        <v>114</v>
      </c>
      <c r="CC224" t="s">
        <v>170</v>
      </c>
      <c r="CD224">
        <v>0</v>
      </c>
      <c r="CE224">
        <v>23315.5</v>
      </c>
      <c r="CF224">
        <v>31940.400000000001</v>
      </c>
      <c r="CG224">
        <v>0</v>
      </c>
      <c r="CH224">
        <v>0</v>
      </c>
      <c r="CI224">
        <v>13506.6</v>
      </c>
      <c r="CJ224">
        <v>77193.3</v>
      </c>
      <c r="CK224">
        <v>145956</v>
      </c>
      <c r="CL224">
        <v>77659.3</v>
      </c>
      <c r="CM224">
        <v>0</v>
      </c>
      <c r="CN224">
        <v>379.85599999999999</v>
      </c>
      <c r="CO224">
        <v>0</v>
      </c>
      <c r="CP224">
        <v>0</v>
      </c>
      <c r="CQ224">
        <v>0</v>
      </c>
      <c r="CR224">
        <v>223995</v>
      </c>
      <c r="CS224">
        <v>786.65700000000004</v>
      </c>
      <c r="CT224">
        <v>0</v>
      </c>
      <c r="CU224">
        <v>0</v>
      </c>
      <c r="CV224">
        <v>0</v>
      </c>
      <c r="CW224">
        <v>0</v>
      </c>
      <c r="CX224">
        <v>0</v>
      </c>
      <c r="CY224">
        <v>0</v>
      </c>
      <c r="CZ224">
        <v>786.65700000000004</v>
      </c>
      <c r="DA224">
        <v>0</v>
      </c>
      <c r="DB224">
        <v>0</v>
      </c>
      <c r="DC224">
        <v>0</v>
      </c>
      <c r="DD224">
        <v>0</v>
      </c>
      <c r="DE224">
        <v>786.65700000000004</v>
      </c>
      <c r="DF224">
        <v>0</v>
      </c>
      <c r="DG224">
        <v>0</v>
      </c>
      <c r="DH224">
        <v>0</v>
      </c>
      <c r="DI224">
        <v>0</v>
      </c>
      <c r="DJ224">
        <v>0</v>
      </c>
      <c r="DK224">
        <v>0</v>
      </c>
      <c r="DL224">
        <v>0</v>
      </c>
      <c r="DM224">
        <v>0</v>
      </c>
      <c r="DN224">
        <v>0</v>
      </c>
      <c r="DO224">
        <v>0</v>
      </c>
      <c r="DP224">
        <v>0</v>
      </c>
      <c r="DQ224">
        <v>0</v>
      </c>
      <c r="DR224">
        <v>0</v>
      </c>
      <c r="DS224">
        <v>6.6062099999999999</v>
      </c>
      <c r="DT224">
        <v>41.959099999999999</v>
      </c>
      <c r="DU224">
        <v>40.423299999999998</v>
      </c>
      <c r="DV224">
        <v>0</v>
      </c>
      <c r="DW224">
        <v>0</v>
      </c>
      <c r="DX224">
        <v>16.028400000000001</v>
      </c>
      <c r="DY224">
        <v>93.104600000000005</v>
      </c>
      <c r="DZ224">
        <v>198.12200000000001</v>
      </c>
      <c r="EA224">
        <v>93.9191</v>
      </c>
      <c r="EB224">
        <v>0</v>
      </c>
      <c r="EC224">
        <v>0.45815299999999998</v>
      </c>
      <c r="ED224">
        <v>0</v>
      </c>
      <c r="EE224">
        <v>0</v>
      </c>
      <c r="EF224">
        <v>0</v>
      </c>
      <c r="EG224">
        <v>292.49900000000002</v>
      </c>
      <c r="EH224">
        <v>285.89299999999997</v>
      </c>
      <c r="EI224">
        <v>6.6062099999999999</v>
      </c>
      <c r="EJ224">
        <v>0</v>
      </c>
      <c r="EK224">
        <v>0</v>
      </c>
      <c r="EM224">
        <v>0</v>
      </c>
      <c r="EN224">
        <v>0</v>
      </c>
      <c r="EP224">
        <v>0</v>
      </c>
      <c r="EQ224">
        <v>0</v>
      </c>
      <c r="ER224">
        <v>12.1448</v>
      </c>
      <c r="ES224">
        <v>13.039199999999999</v>
      </c>
      <c r="ET224">
        <v>0</v>
      </c>
      <c r="EU224">
        <v>0</v>
      </c>
      <c r="EV224">
        <v>0</v>
      </c>
      <c r="EW224">
        <v>13.6607</v>
      </c>
      <c r="EX224">
        <v>38.844700000000003</v>
      </c>
      <c r="EY224">
        <v>14.089600000000001</v>
      </c>
      <c r="EZ224">
        <v>0</v>
      </c>
      <c r="FA224">
        <v>6.7222100000000007E-2</v>
      </c>
      <c r="FB224">
        <v>0</v>
      </c>
      <c r="FC224">
        <v>0</v>
      </c>
      <c r="FD224">
        <v>0</v>
      </c>
      <c r="FE224">
        <v>53.001600000000003</v>
      </c>
      <c r="FF224">
        <v>0</v>
      </c>
      <c r="FG224">
        <v>12.235099999999999</v>
      </c>
      <c r="FH224">
        <v>7.0991600000000004</v>
      </c>
      <c r="FI224">
        <v>0</v>
      </c>
      <c r="FJ224">
        <v>0</v>
      </c>
      <c r="FK224">
        <v>2.2768700000000002</v>
      </c>
      <c r="FL224">
        <v>13.6607</v>
      </c>
      <c r="FM224">
        <v>35.271799999999999</v>
      </c>
      <c r="FN224">
        <v>14.089600000000001</v>
      </c>
      <c r="FO224">
        <v>0</v>
      </c>
      <c r="FP224">
        <v>6.7222100000000007E-2</v>
      </c>
      <c r="FQ224">
        <v>0</v>
      </c>
      <c r="FR224">
        <v>0</v>
      </c>
      <c r="FS224">
        <v>0</v>
      </c>
      <c r="FT224">
        <v>49.428600000000003</v>
      </c>
      <c r="FU224" t="s">
        <v>642</v>
      </c>
      <c r="FV224" t="s">
        <v>622</v>
      </c>
      <c r="FW224" t="s">
        <v>528</v>
      </c>
      <c r="FX224" t="s">
        <v>115</v>
      </c>
      <c r="FY224" t="s">
        <v>530</v>
      </c>
      <c r="FZ224" t="s">
        <v>116</v>
      </c>
      <c r="GA224" t="s">
        <v>600</v>
      </c>
      <c r="GB224" t="s">
        <v>647</v>
      </c>
      <c r="GC224">
        <v>0</v>
      </c>
      <c r="GD224">
        <v>4.4675799999999999</v>
      </c>
      <c r="GE224">
        <v>12.781000000000001</v>
      </c>
      <c r="GF224">
        <v>0</v>
      </c>
      <c r="GG224">
        <v>0</v>
      </c>
      <c r="GH224">
        <v>0</v>
      </c>
      <c r="GI224">
        <v>13.536300000000001</v>
      </c>
      <c r="GJ224">
        <v>30.79</v>
      </c>
      <c r="GK224">
        <v>13.5961</v>
      </c>
      <c r="GL224">
        <v>0</v>
      </c>
      <c r="GM224">
        <v>6.6609799999999997E-2</v>
      </c>
      <c r="GN224">
        <v>0</v>
      </c>
      <c r="GO224">
        <v>0</v>
      </c>
      <c r="GP224">
        <v>0</v>
      </c>
      <c r="GQ224">
        <v>44.46</v>
      </c>
      <c r="GR224">
        <v>2.0123199999999999</v>
      </c>
      <c r="GS224">
        <v>0</v>
      </c>
      <c r="GT224">
        <v>0</v>
      </c>
      <c r="GU224">
        <v>0</v>
      </c>
      <c r="GV224">
        <v>0</v>
      </c>
      <c r="GW224">
        <v>3.6633499999999999</v>
      </c>
      <c r="GX224">
        <v>0</v>
      </c>
      <c r="GY224">
        <v>5.67</v>
      </c>
      <c r="GZ224">
        <v>0</v>
      </c>
      <c r="HA224">
        <v>0</v>
      </c>
      <c r="HB224">
        <v>0</v>
      </c>
      <c r="HC224">
        <v>0</v>
      </c>
      <c r="HD224">
        <v>5.67</v>
      </c>
      <c r="HE224">
        <v>0</v>
      </c>
      <c r="HF224">
        <v>4.4259500000000003</v>
      </c>
      <c r="HG224">
        <v>5.7903099999999998</v>
      </c>
      <c r="HH224">
        <v>0</v>
      </c>
      <c r="HI224">
        <v>0</v>
      </c>
      <c r="HJ224">
        <v>2.4600900000000001</v>
      </c>
      <c r="HK224">
        <v>13.536300000000001</v>
      </c>
      <c r="HL224">
        <v>26.22</v>
      </c>
      <c r="HM224">
        <v>13.5961</v>
      </c>
      <c r="HN224">
        <v>0</v>
      </c>
      <c r="HO224">
        <v>6.6609799999999997E-2</v>
      </c>
      <c r="HP224">
        <v>0</v>
      </c>
      <c r="HQ224">
        <v>0</v>
      </c>
      <c r="HR224">
        <v>0</v>
      </c>
      <c r="HS224">
        <v>39.89</v>
      </c>
      <c r="HT224">
        <v>4.1748099999999999</v>
      </c>
      <c r="HU224">
        <v>0</v>
      </c>
      <c r="HV224">
        <v>0</v>
      </c>
      <c r="HW224">
        <v>0</v>
      </c>
      <c r="HX224">
        <v>0</v>
      </c>
      <c r="HY224">
        <v>0</v>
      </c>
      <c r="HZ224">
        <v>0</v>
      </c>
      <c r="IA224">
        <v>4.17</v>
      </c>
      <c r="IB224">
        <v>0</v>
      </c>
      <c r="IC224">
        <v>0</v>
      </c>
      <c r="ID224">
        <v>0</v>
      </c>
      <c r="IE224">
        <v>0</v>
      </c>
      <c r="IF224">
        <v>4.17</v>
      </c>
    </row>
    <row r="225" spans="1:240" x14ac:dyDescent="0.3">
      <c r="A225" s="67">
        <v>43887.4996875</v>
      </c>
      <c r="B225" t="s">
        <v>430</v>
      </c>
      <c r="C225" t="s">
        <v>430</v>
      </c>
      <c r="D225" t="s">
        <v>214</v>
      </c>
      <c r="E225">
        <v>24563.1</v>
      </c>
      <c r="F225">
        <v>24692.3</v>
      </c>
      <c r="G225" t="s">
        <v>112</v>
      </c>
      <c r="H225" s="68">
        <v>4.1666666666666664E-2</v>
      </c>
      <c r="I225" t="s">
        <v>113</v>
      </c>
      <c r="J225">
        <v>-59.65</v>
      </c>
      <c r="K225" t="s">
        <v>114</v>
      </c>
      <c r="L225" t="s">
        <v>114</v>
      </c>
      <c r="M225" t="s">
        <v>258</v>
      </c>
      <c r="N225">
        <v>0</v>
      </c>
      <c r="O225">
        <v>91627.4</v>
      </c>
      <c r="P225">
        <v>73375.5</v>
      </c>
      <c r="Q225">
        <v>0</v>
      </c>
      <c r="R225">
        <v>0</v>
      </c>
      <c r="S225">
        <v>0</v>
      </c>
      <c r="T225">
        <v>77193.5</v>
      </c>
      <c r="U225">
        <v>242196</v>
      </c>
      <c r="V225">
        <v>77659.399999999994</v>
      </c>
      <c r="W225">
        <v>0</v>
      </c>
      <c r="X225">
        <v>379.815</v>
      </c>
      <c r="Y225">
        <v>0</v>
      </c>
      <c r="Z225">
        <v>0</v>
      </c>
      <c r="AA225">
        <v>0</v>
      </c>
      <c r="AB225">
        <v>320236</v>
      </c>
      <c r="AC225">
        <v>212.96700000000001</v>
      </c>
      <c r="AD225">
        <v>0</v>
      </c>
      <c r="AE225">
        <v>0</v>
      </c>
      <c r="AF225">
        <v>0</v>
      </c>
      <c r="AG225">
        <v>0</v>
      </c>
      <c r="AH225">
        <v>614.34500000000003</v>
      </c>
      <c r="AI225">
        <v>0</v>
      </c>
      <c r="AJ225">
        <v>827.31200000000001</v>
      </c>
      <c r="AK225">
        <v>0</v>
      </c>
      <c r="AL225">
        <v>0</v>
      </c>
      <c r="AM225">
        <v>0</v>
      </c>
      <c r="AN225">
        <v>0</v>
      </c>
      <c r="AO225">
        <v>827.31200000000001</v>
      </c>
      <c r="AP225">
        <v>0</v>
      </c>
      <c r="AQ225">
        <v>0</v>
      </c>
      <c r="AR225">
        <v>0</v>
      </c>
      <c r="AS225">
        <v>0</v>
      </c>
      <c r="AT225">
        <v>0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</v>
      </c>
      <c r="BA225">
        <v>0</v>
      </c>
      <c r="BB225">
        <v>0</v>
      </c>
      <c r="BC225">
        <v>1.80057</v>
      </c>
      <c r="BD225">
        <v>143.66999999999999</v>
      </c>
      <c r="BE225">
        <v>88.265699999999995</v>
      </c>
      <c r="BF225">
        <v>0</v>
      </c>
      <c r="BG225">
        <v>0</v>
      </c>
      <c r="BH225">
        <v>4.5360300000000002</v>
      </c>
      <c r="BI225">
        <v>94.307900000000004</v>
      </c>
      <c r="BJ225">
        <v>332.58</v>
      </c>
      <c r="BK225">
        <v>95.137</v>
      </c>
      <c r="BL225">
        <v>0</v>
      </c>
      <c r="BM225">
        <v>0.46402399999999999</v>
      </c>
      <c r="BN225">
        <v>0</v>
      </c>
      <c r="BO225">
        <v>0</v>
      </c>
      <c r="BP225">
        <v>0</v>
      </c>
      <c r="BQ225">
        <v>428.18099999999998</v>
      </c>
      <c r="BR225">
        <v>421.84500000000003</v>
      </c>
      <c r="BS225">
        <v>6.3365999999999998</v>
      </c>
      <c r="BT225">
        <v>0</v>
      </c>
      <c r="BU225">
        <v>0</v>
      </c>
      <c r="BW225">
        <v>0</v>
      </c>
      <c r="BX225">
        <v>0</v>
      </c>
      <c r="BZ225">
        <v>0</v>
      </c>
      <c r="CA225" t="s">
        <v>114</v>
      </c>
      <c r="CB225" t="s">
        <v>114</v>
      </c>
      <c r="CC225" t="s">
        <v>206</v>
      </c>
      <c r="CD225">
        <v>0</v>
      </c>
      <c r="CE225">
        <v>84410.4</v>
      </c>
      <c r="CF225">
        <v>23407.5</v>
      </c>
      <c r="CG225">
        <v>0</v>
      </c>
      <c r="CH225">
        <v>0</v>
      </c>
      <c r="CI225">
        <v>11659.1</v>
      </c>
      <c r="CJ225">
        <v>77193.5</v>
      </c>
      <c r="CK225">
        <v>196670</v>
      </c>
      <c r="CL225">
        <v>77659.399999999994</v>
      </c>
      <c r="CM225">
        <v>0</v>
      </c>
      <c r="CN225">
        <v>379.815</v>
      </c>
      <c r="CO225">
        <v>0</v>
      </c>
      <c r="CP225">
        <v>0</v>
      </c>
      <c r="CQ225">
        <v>0</v>
      </c>
      <c r="CR225">
        <v>274710</v>
      </c>
      <c r="CS225">
        <v>432.255</v>
      </c>
      <c r="CT225">
        <v>0</v>
      </c>
      <c r="CU225">
        <v>0</v>
      </c>
      <c r="CV225">
        <v>0</v>
      </c>
      <c r="CW225">
        <v>0</v>
      </c>
      <c r="CX225">
        <v>0</v>
      </c>
      <c r="CY225">
        <v>0</v>
      </c>
      <c r="CZ225">
        <v>432.255</v>
      </c>
      <c r="DA225">
        <v>0</v>
      </c>
      <c r="DB225">
        <v>0</v>
      </c>
      <c r="DC225">
        <v>0</v>
      </c>
      <c r="DD225">
        <v>0</v>
      </c>
      <c r="DE225">
        <v>432.255</v>
      </c>
      <c r="DF225">
        <v>0</v>
      </c>
      <c r="DG225">
        <v>0</v>
      </c>
      <c r="DH225">
        <v>0</v>
      </c>
      <c r="DI225">
        <v>0</v>
      </c>
      <c r="DJ225">
        <v>0</v>
      </c>
      <c r="DK225">
        <v>0</v>
      </c>
      <c r="DL225">
        <v>0</v>
      </c>
      <c r="DM225">
        <v>0</v>
      </c>
      <c r="DN225">
        <v>0</v>
      </c>
      <c r="DO225">
        <v>0</v>
      </c>
      <c r="DP225">
        <v>0</v>
      </c>
      <c r="DQ225">
        <v>0</v>
      </c>
      <c r="DR225">
        <v>0</v>
      </c>
      <c r="DS225">
        <v>3.6698599999999999</v>
      </c>
      <c r="DT225">
        <v>131.64400000000001</v>
      </c>
      <c r="DU225">
        <v>29.544599999999999</v>
      </c>
      <c r="DV225">
        <v>0</v>
      </c>
      <c r="DW225">
        <v>0</v>
      </c>
      <c r="DX225">
        <v>13.7811</v>
      </c>
      <c r="DY225">
        <v>94.307900000000004</v>
      </c>
      <c r="DZ225">
        <v>272.947</v>
      </c>
      <c r="EA225">
        <v>95.137</v>
      </c>
      <c r="EB225">
        <v>0</v>
      </c>
      <c r="EC225">
        <v>0.46402399999999999</v>
      </c>
      <c r="ED225">
        <v>0</v>
      </c>
      <c r="EE225">
        <v>0</v>
      </c>
      <c r="EF225">
        <v>0</v>
      </c>
      <c r="EG225">
        <v>368.548</v>
      </c>
      <c r="EH225">
        <v>364.87799999999999</v>
      </c>
      <c r="EI225">
        <v>3.6698599999999999</v>
      </c>
      <c r="EJ225">
        <v>0</v>
      </c>
      <c r="EK225">
        <v>0</v>
      </c>
      <c r="EM225">
        <v>0</v>
      </c>
      <c r="EN225">
        <v>0</v>
      </c>
      <c r="EP225">
        <v>0</v>
      </c>
      <c r="EQ225">
        <v>0</v>
      </c>
      <c r="ER225">
        <v>39.930999999999997</v>
      </c>
      <c r="ES225">
        <v>13.5573</v>
      </c>
      <c r="ET225">
        <v>0</v>
      </c>
      <c r="EU225">
        <v>0</v>
      </c>
      <c r="EV225">
        <v>0</v>
      </c>
      <c r="EW225">
        <v>13.6607</v>
      </c>
      <c r="EX225">
        <v>67.149100000000004</v>
      </c>
      <c r="EY225">
        <v>14.089600000000001</v>
      </c>
      <c r="EZ225">
        <v>0</v>
      </c>
      <c r="FA225">
        <v>6.7214899999999994E-2</v>
      </c>
      <c r="FB225">
        <v>0</v>
      </c>
      <c r="FC225">
        <v>0</v>
      </c>
      <c r="FD225">
        <v>0</v>
      </c>
      <c r="FE225">
        <v>81.305899999999994</v>
      </c>
      <c r="FF225">
        <v>0</v>
      </c>
      <c r="FG225">
        <v>36.011800000000001</v>
      </c>
      <c r="FH225">
        <v>5.5668300000000004</v>
      </c>
      <c r="FI225">
        <v>0</v>
      </c>
      <c r="FJ225">
        <v>0</v>
      </c>
      <c r="FK225">
        <v>1.8198799999999999</v>
      </c>
      <c r="FL225">
        <v>13.6607</v>
      </c>
      <c r="FM225">
        <v>57.059199999999997</v>
      </c>
      <c r="FN225">
        <v>14.089600000000001</v>
      </c>
      <c r="FO225">
        <v>0</v>
      </c>
      <c r="FP225">
        <v>6.7214899999999994E-2</v>
      </c>
      <c r="FQ225">
        <v>0</v>
      </c>
      <c r="FR225">
        <v>0</v>
      </c>
      <c r="FS225">
        <v>0</v>
      </c>
      <c r="FT225">
        <v>71.216099999999997</v>
      </c>
      <c r="FU225" t="s">
        <v>642</v>
      </c>
      <c r="FV225" t="s">
        <v>622</v>
      </c>
      <c r="FW225" t="s">
        <v>528</v>
      </c>
      <c r="FX225" t="s">
        <v>115</v>
      </c>
      <c r="FY225" t="s">
        <v>530</v>
      </c>
      <c r="FZ225" t="s">
        <v>116</v>
      </c>
      <c r="GA225" t="s">
        <v>600</v>
      </c>
      <c r="GB225" t="s">
        <v>647</v>
      </c>
      <c r="GC225">
        <v>0</v>
      </c>
      <c r="GD225">
        <v>17.652200000000001</v>
      </c>
      <c r="GE225">
        <v>13.289199999999999</v>
      </c>
      <c r="GF225">
        <v>0</v>
      </c>
      <c r="GG225">
        <v>0</v>
      </c>
      <c r="GH225">
        <v>0</v>
      </c>
      <c r="GI225">
        <v>13.536300000000001</v>
      </c>
      <c r="GJ225">
        <v>44.48</v>
      </c>
      <c r="GK225">
        <v>13.5962</v>
      </c>
      <c r="GL225">
        <v>0</v>
      </c>
      <c r="GM225">
        <v>6.6602700000000001E-2</v>
      </c>
      <c r="GN225">
        <v>0</v>
      </c>
      <c r="GO225">
        <v>0</v>
      </c>
      <c r="GP225">
        <v>0</v>
      </c>
      <c r="GQ225">
        <v>58.15</v>
      </c>
      <c r="GR225">
        <v>1.13022</v>
      </c>
      <c r="GS225">
        <v>0</v>
      </c>
      <c r="GT225">
        <v>0</v>
      </c>
      <c r="GU225">
        <v>0</v>
      </c>
      <c r="GV225">
        <v>0</v>
      </c>
      <c r="GW225">
        <v>3.2603499999999999</v>
      </c>
      <c r="GX225">
        <v>0</v>
      </c>
      <c r="GY225">
        <v>4.3899999999999997</v>
      </c>
      <c r="GZ225">
        <v>0</v>
      </c>
      <c r="HA225">
        <v>0</v>
      </c>
      <c r="HB225">
        <v>0</v>
      </c>
      <c r="HC225">
        <v>0</v>
      </c>
      <c r="HD225">
        <v>4.3899999999999997</v>
      </c>
      <c r="HE225">
        <v>0</v>
      </c>
      <c r="HF225">
        <v>16.2637</v>
      </c>
      <c r="HG225">
        <v>4.2725600000000004</v>
      </c>
      <c r="HH225">
        <v>0</v>
      </c>
      <c r="HI225">
        <v>0</v>
      </c>
      <c r="HJ225">
        <v>2.1112600000000001</v>
      </c>
      <c r="HK225">
        <v>13.536300000000001</v>
      </c>
      <c r="HL225">
        <v>36.18</v>
      </c>
      <c r="HM225">
        <v>13.5962</v>
      </c>
      <c r="HN225">
        <v>0</v>
      </c>
      <c r="HO225">
        <v>6.6602700000000001E-2</v>
      </c>
      <c r="HP225">
        <v>0</v>
      </c>
      <c r="HQ225">
        <v>0</v>
      </c>
      <c r="HR225">
        <v>0</v>
      </c>
      <c r="HS225">
        <v>49.85</v>
      </c>
      <c r="HT225">
        <v>2.29399</v>
      </c>
      <c r="HU225">
        <v>0</v>
      </c>
      <c r="HV225">
        <v>0</v>
      </c>
      <c r="HW225">
        <v>0</v>
      </c>
      <c r="HX225">
        <v>0</v>
      </c>
      <c r="HY225">
        <v>0</v>
      </c>
      <c r="HZ225">
        <v>0</v>
      </c>
      <c r="IA225">
        <v>2.29</v>
      </c>
      <c r="IB225">
        <v>0</v>
      </c>
      <c r="IC225">
        <v>0</v>
      </c>
      <c r="ID225">
        <v>0</v>
      </c>
      <c r="IE225">
        <v>0</v>
      </c>
      <c r="IF225">
        <v>2.29</v>
      </c>
    </row>
    <row r="226" spans="1:240" x14ac:dyDescent="0.3">
      <c r="A226" s="67">
        <v>43887.500416666669</v>
      </c>
      <c r="B226" t="s">
        <v>431</v>
      </c>
      <c r="C226" t="s">
        <v>431</v>
      </c>
      <c r="D226" t="s">
        <v>214</v>
      </c>
      <c r="E226">
        <v>24563.1</v>
      </c>
      <c r="F226">
        <v>24692.3</v>
      </c>
      <c r="G226" t="s">
        <v>112</v>
      </c>
      <c r="H226" s="68">
        <v>4.1666666666666664E-2</v>
      </c>
      <c r="I226" t="s">
        <v>113</v>
      </c>
      <c r="J226">
        <v>-104.15</v>
      </c>
      <c r="K226" t="s">
        <v>114</v>
      </c>
      <c r="L226" t="s">
        <v>114</v>
      </c>
      <c r="M226" t="s">
        <v>184</v>
      </c>
      <c r="N226">
        <v>0</v>
      </c>
      <c r="O226">
        <v>95258.4</v>
      </c>
      <c r="P226">
        <v>105862</v>
      </c>
      <c r="Q226">
        <v>0</v>
      </c>
      <c r="R226">
        <v>0</v>
      </c>
      <c r="S226">
        <v>0</v>
      </c>
      <c r="T226">
        <v>77193.3</v>
      </c>
      <c r="U226">
        <v>278314</v>
      </c>
      <c r="V226">
        <v>77659.3</v>
      </c>
      <c r="W226">
        <v>0</v>
      </c>
      <c r="X226">
        <v>379.85599999999999</v>
      </c>
      <c r="Y226">
        <v>0</v>
      </c>
      <c r="Z226">
        <v>0</v>
      </c>
      <c r="AA226">
        <v>0</v>
      </c>
      <c r="AB226">
        <v>356353</v>
      </c>
      <c r="AC226">
        <v>108.09399999999999</v>
      </c>
      <c r="AD226">
        <v>0</v>
      </c>
      <c r="AE226">
        <v>0</v>
      </c>
      <c r="AF226">
        <v>0</v>
      </c>
      <c r="AG226">
        <v>0</v>
      </c>
      <c r="AH226">
        <v>614.346</v>
      </c>
      <c r="AI226">
        <v>0</v>
      </c>
      <c r="AJ226">
        <v>722.44</v>
      </c>
      <c r="AK226">
        <v>0</v>
      </c>
      <c r="AL226">
        <v>0</v>
      </c>
      <c r="AM226">
        <v>0</v>
      </c>
      <c r="AN226">
        <v>0</v>
      </c>
      <c r="AO226">
        <v>722.44</v>
      </c>
      <c r="AP226">
        <v>0</v>
      </c>
      <c r="AQ226">
        <v>0</v>
      </c>
      <c r="AR226">
        <v>0</v>
      </c>
      <c r="AS226">
        <v>0</v>
      </c>
      <c r="AT226">
        <v>0</v>
      </c>
      <c r="AU226">
        <v>0</v>
      </c>
      <c r="AV226">
        <v>0</v>
      </c>
      <c r="AW226">
        <v>0</v>
      </c>
      <c r="AX226">
        <v>0</v>
      </c>
      <c r="AY226">
        <v>0</v>
      </c>
      <c r="AZ226">
        <v>0</v>
      </c>
      <c r="BA226">
        <v>0</v>
      </c>
      <c r="BB226">
        <v>0</v>
      </c>
      <c r="BC226">
        <v>0.91322700000000001</v>
      </c>
      <c r="BD226">
        <v>149.90899999999999</v>
      </c>
      <c r="BE226">
        <v>127.345</v>
      </c>
      <c r="BF226">
        <v>0</v>
      </c>
      <c r="BG226">
        <v>0</v>
      </c>
      <c r="BH226">
        <v>4.5360399999999998</v>
      </c>
      <c r="BI226">
        <v>94.3078</v>
      </c>
      <c r="BJ226">
        <v>377.01100000000002</v>
      </c>
      <c r="BK226">
        <v>95.136899999999997</v>
      </c>
      <c r="BL226">
        <v>0</v>
      </c>
      <c r="BM226">
        <v>0.46407399999999999</v>
      </c>
      <c r="BN226">
        <v>0</v>
      </c>
      <c r="BO226">
        <v>0</v>
      </c>
      <c r="BP226">
        <v>0</v>
      </c>
      <c r="BQ226">
        <v>472.61200000000002</v>
      </c>
      <c r="BR226">
        <v>467.16300000000001</v>
      </c>
      <c r="BS226">
        <v>5.4492700000000003</v>
      </c>
      <c r="BT226">
        <v>0</v>
      </c>
      <c r="BU226">
        <v>0</v>
      </c>
      <c r="BW226">
        <v>0</v>
      </c>
      <c r="BX226">
        <v>0</v>
      </c>
      <c r="BZ226">
        <v>0</v>
      </c>
      <c r="CA226" t="s">
        <v>114</v>
      </c>
      <c r="CB226" t="s">
        <v>114</v>
      </c>
      <c r="CC226" t="s">
        <v>218</v>
      </c>
      <c r="CD226">
        <v>0</v>
      </c>
      <c r="CE226">
        <v>84353.5</v>
      </c>
      <c r="CF226">
        <v>23483.599999999999</v>
      </c>
      <c r="CG226">
        <v>0</v>
      </c>
      <c r="CH226">
        <v>0</v>
      </c>
      <c r="CI226">
        <v>11659.1</v>
      </c>
      <c r="CJ226">
        <v>77193.3</v>
      </c>
      <c r="CK226">
        <v>196689</v>
      </c>
      <c r="CL226">
        <v>77659.3</v>
      </c>
      <c r="CM226">
        <v>0</v>
      </c>
      <c r="CN226">
        <v>379.85599999999999</v>
      </c>
      <c r="CO226">
        <v>0</v>
      </c>
      <c r="CP226">
        <v>0</v>
      </c>
      <c r="CQ226">
        <v>0</v>
      </c>
      <c r="CR226">
        <v>274729</v>
      </c>
      <c r="CS226">
        <v>431.31200000000001</v>
      </c>
      <c r="CT226">
        <v>0</v>
      </c>
      <c r="CU226">
        <v>0</v>
      </c>
      <c r="CV226">
        <v>0</v>
      </c>
      <c r="CW226">
        <v>0</v>
      </c>
      <c r="CX226">
        <v>0</v>
      </c>
      <c r="CY226">
        <v>0</v>
      </c>
      <c r="CZ226">
        <v>431.31200000000001</v>
      </c>
      <c r="DA226">
        <v>0</v>
      </c>
      <c r="DB226">
        <v>0</v>
      </c>
      <c r="DC226">
        <v>0</v>
      </c>
      <c r="DD226">
        <v>0</v>
      </c>
      <c r="DE226">
        <v>431.31200000000001</v>
      </c>
      <c r="DF226">
        <v>0</v>
      </c>
      <c r="DG226">
        <v>0</v>
      </c>
      <c r="DH226">
        <v>0</v>
      </c>
      <c r="DI226">
        <v>0</v>
      </c>
      <c r="DJ226">
        <v>0</v>
      </c>
      <c r="DK226">
        <v>0</v>
      </c>
      <c r="DL226">
        <v>0</v>
      </c>
      <c r="DM226">
        <v>0</v>
      </c>
      <c r="DN226">
        <v>0</v>
      </c>
      <c r="DO226">
        <v>0</v>
      </c>
      <c r="DP226">
        <v>0</v>
      </c>
      <c r="DQ226">
        <v>0</v>
      </c>
      <c r="DR226">
        <v>0</v>
      </c>
      <c r="DS226">
        <v>3.6617600000000001</v>
      </c>
      <c r="DT226">
        <v>131.535</v>
      </c>
      <c r="DU226">
        <v>29.575500000000002</v>
      </c>
      <c r="DV226">
        <v>0</v>
      </c>
      <c r="DW226">
        <v>0</v>
      </c>
      <c r="DX226">
        <v>13.779500000000001</v>
      </c>
      <c r="DY226">
        <v>94.3078</v>
      </c>
      <c r="DZ226">
        <v>272.85899999999998</v>
      </c>
      <c r="EA226">
        <v>95.136899999999997</v>
      </c>
      <c r="EB226">
        <v>0</v>
      </c>
      <c r="EC226">
        <v>0.46407399999999999</v>
      </c>
      <c r="ED226">
        <v>0</v>
      </c>
      <c r="EE226">
        <v>0</v>
      </c>
      <c r="EF226">
        <v>0</v>
      </c>
      <c r="EG226">
        <v>368.46</v>
      </c>
      <c r="EH226">
        <v>364.79899999999998</v>
      </c>
      <c r="EI226">
        <v>3.6617600000000001</v>
      </c>
      <c r="EJ226">
        <v>0</v>
      </c>
      <c r="EK226">
        <v>0</v>
      </c>
      <c r="EM226">
        <v>0</v>
      </c>
      <c r="EN226">
        <v>0</v>
      </c>
      <c r="EP226">
        <v>0</v>
      </c>
      <c r="EQ226">
        <v>0</v>
      </c>
      <c r="ER226">
        <v>42.128399999999999</v>
      </c>
      <c r="ES226">
        <v>19.558800000000002</v>
      </c>
      <c r="ET226">
        <v>0</v>
      </c>
      <c r="EU226">
        <v>0</v>
      </c>
      <c r="EV226">
        <v>0</v>
      </c>
      <c r="EW226">
        <v>13.6607</v>
      </c>
      <c r="EX226">
        <v>75.347899999999996</v>
      </c>
      <c r="EY226">
        <v>14.089600000000001</v>
      </c>
      <c r="EZ226">
        <v>0</v>
      </c>
      <c r="FA226">
        <v>6.7222100000000007E-2</v>
      </c>
      <c r="FB226">
        <v>0</v>
      </c>
      <c r="FC226">
        <v>0</v>
      </c>
      <c r="FD226">
        <v>0</v>
      </c>
      <c r="FE226">
        <v>89.5047</v>
      </c>
      <c r="FF226">
        <v>0</v>
      </c>
      <c r="FG226">
        <v>35.991700000000002</v>
      </c>
      <c r="FH226">
        <v>5.5</v>
      </c>
      <c r="FI226">
        <v>0</v>
      </c>
      <c r="FJ226">
        <v>0</v>
      </c>
      <c r="FK226">
        <v>1.8224899999999999</v>
      </c>
      <c r="FL226">
        <v>13.6607</v>
      </c>
      <c r="FM226">
        <v>56.974899999999998</v>
      </c>
      <c r="FN226">
        <v>14.089600000000001</v>
      </c>
      <c r="FO226">
        <v>0</v>
      </c>
      <c r="FP226">
        <v>6.7222100000000007E-2</v>
      </c>
      <c r="FQ226">
        <v>0</v>
      </c>
      <c r="FR226">
        <v>0</v>
      </c>
      <c r="FS226">
        <v>0</v>
      </c>
      <c r="FT226">
        <v>71.131699999999995</v>
      </c>
      <c r="FU226" t="s">
        <v>642</v>
      </c>
      <c r="FV226" t="s">
        <v>622</v>
      </c>
      <c r="FW226" t="s">
        <v>528</v>
      </c>
      <c r="FX226" t="s">
        <v>115</v>
      </c>
      <c r="FY226" t="s">
        <v>530</v>
      </c>
      <c r="FZ226" t="s">
        <v>116</v>
      </c>
      <c r="GA226" t="s">
        <v>600</v>
      </c>
      <c r="GB226" t="s">
        <v>647</v>
      </c>
      <c r="GC226">
        <v>0</v>
      </c>
      <c r="GD226">
        <v>18.4588</v>
      </c>
      <c r="GE226">
        <v>19.172599999999999</v>
      </c>
      <c r="GF226">
        <v>0</v>
      </c>
      <c r="GG226">
        <v>0</v>
      </c>
      <c r="GH226">
        <v>0</v>
      </c>
      <c r="GI226">
        <v>13.536300000000001</v>
      </c>
      <c r="GJ226">
        <v>51.17</v>
      </c>
      <c r="GK226">
        <v>13.5961</v>
      </c>
      <c r="GL226">
        <v>0</v>
      </c>
      <c r="GM226">
        <v>6.6609799999999997E-2</v>
      </c>
      <c r="GN226">
        <v>0</v>
      </c>
      <c r="GO226">
        <v>0</v>
      </c>
      <c r="GP226">
        <v>0</v>
      </c>
      <c r="GQ226">
        <v>64.84</v>
      </c>
      <c r="GR226">
        <v>0.573658</v>
      </c>
      <c r="GS226">
        <v>0</v>
      </c>
      <c r="GT226">
        <v>0</v>
      </c>
      <c r="GU226">
        <v>0</v>
      </c>
      <c r="GV226">
        <v>0</v>
      </c>
      <c r="GW226">
        <v>3.2603499999999999</v>
      </c>
      <c r="GX226">
        <v>0</v>
      </c>
      <c r="GY226">
        <v>3.83</v>
      </c>
      <c r="GZ226">
        <v>0</v>
      </c>
      <c r="HA226">
        <v>0</v>
      </c>
      <c r="HB226">
        <v>0</v>
      </c>
      <c r="HC226">
        <v>0</v>
      </c>
      <c r="HD226">
        <v>3.83</v>
      </c>
      <c r="HE226">
        <v>0</v>
      </c>
      <c r="HF226">
        <v>16.253</v>
      </c>
      <c r="HG226">
        <v>4.2747400000000004</v>
      </c>
      <c r="HH226">
        <v>0</v>
      </c>
      <c r="HI226">
        <v>0</v>
      </c>
      <c r="HJ226">
        <v>2.1113300000000002</v>
      </c>
      <c r="HK226">
        <v>13.536300000000001</v>
      </c>
      <c r="HL226">
        <v>36.17</v>
      </c>
      <c r="HM226">
        <v>13.5961</v>
      </c>
      <c r="HN226">
        <v>0</v>
      </c>
      <c r="HO226">
        <v>6.6609799999999997E-2</v>
      </c>
      <c r="HP226">
        <v>0</v>
      </c>
      <c r="HQ226">
        <v>0</v>
      </c>
      <c r="HR226">
        <v>0</v>
      </c>
      <c r="HS226">
        <v>49.84</v>
      </c>
      <c r="HT226">
        <v>2.2889900000000001</v>
      </c>
      <c r="HU226">
        <v>0</v>
      </c>
      <c r="HV226">
        <v>0</v>
      </c>
      <c r="HW226">
        <v>0</v>
      </c>
      <c r="HX226">
        <v>0</v>
      </c>
      <c r="HY226">
        <v>0</v>
      </c>
      <c r="HZ226">
        <v>0</v>
      </c>
      <c r="IA226">
        <v>2.29</v>
      </c>
      <c r="IB226">
        <v>0</v>
      </c>
      <c r="IC226">
        <v>0</v>
      </c>
      <c r="ID226">
        <v>0</v>
      </c>
      <c r="IE226">
        <v>0</v>
      </c>
      <c r="IF226">
        <v>2.29</v>
      </c>
    </row>
    <row r="227" spans="1:240" x14ac:dyDescent="0.3">
      <c r="A227" s="67">
        <v>43887.501157407409</v>
      </c>
      <c r="B227" t="s">
        <v>433</v>
      </c>
      <c r="C227" t="s">
        <v>433</v>
      </c>
      <c r="D227" t="s">
        <v>214</v>
      </c>
      <c r="E227">
        <v>24563.1</v>
      </c>
      <c r="F227">
        <v>24692.3</v>
      </c>
      <c r="G227" t="s">
        <v>112</v>
      </c>
      <c r="H227" s="68">
        <v>4.2361111111111106E-2</v>
      </c>
      <c r="I227" t="s">
        <v>113</v>
      </c>
      <c r="J227">
        <v>-103.73</v>
      </c>
      <c r="K227" t="s">
        <v>114</v>
      </c>
      <c r="L227" t="s">
        <v>114</v>
      </c>
      <c r="M227" t="s">
        <v>184</v>
      </c>
      <c r="N227">
        <v>0</v>
      </c>
      <c r="O227">
        <v>95326.6</v>
      </c>
      <c r="P227">
        <v>105861</v>
      </c>
      <c r="Q227">
        <v>0</v>
      </c>
      <c r="R227">
        <v>0</v>
      </c>
      <c r="S227">
        <v>0</v>
      </c>
      <c r="T227">
        <v>77193.3</v>
      </c>
      <c r="U227">
        <v>278381</v>
      </c>
      <c r="V227">
        <v>77659.3</v>
      </c>
      <c r="W227">
        <v>0</v>
      </c>
      <c r="X227">
        <v>379.85599999999999</v>
      </c>
      <c r="Y227">
        <v>0</v>
      </c>
      <c r="Z227">
        <v>0</v>
      </c>
      <c r="AA227">
        <v>0</v>
      </c>
      <c r="AB227">
        <v>356420</v>
      </c>
      <c r="AC227">
        <v>94.671099999999996</v>
      </c>
      <c r="AD227">
        <v>0</v>
      </c>
      <c r="AE227">
        <v>0</v>
      </c>
      <c r="AF227">
        <v>0</v>
      </c>
      <c r="AG227">
        <v>0</v>
      </c>
      <c r="AH227">
        <v>614.34500000000003</v>
      </c>
      <c r="AI227">
        <v>0</v>
      </c>
      <c r="AJ227">
        <v>709.01599999999996</v>
      </c>
      <c r="AK227">
        <v>0</v>
      </c>
      <c r="AL227">
        <v>0</v>
      </c>
      <c r="AM227">
        <v>0</v>
      </c>
      <c r="AN227">
        <v>0</v>
      </c>
      <c r="AO227">
        <v>709.01599999999996</v>
      </c>
      <c r="AP227">
        <v>0</v>
      </c>
      <c r="AQ227">
        <v>0</v>
      </c>
      <c r="AR227">
        <v>0</v>
      </c>
      <c r="AS227">
        <v>0</v>
      </c>
      <c r="AT227">
        <v>0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</v>
      </c>
      <c r="BB227">
        <v>0</v>
      </c>
      <c r="BC227">
        <v>0.79866800000000004</v>
      </c>
      <c r="BD227">
        <v>149.596</v>
      </c>
      <c r="BE227">
        <v>127.34399999999999</v>
      </c>
      <c r="BF227">
        <v>0</v>
      </c>
      <c r="BG227">
        <v>0</v>
      </c>
      <c r="BH227">
        <v>4.5360300000000002</v>
      </c>
      <c r="BI227">
        <v>94.3078</v>
      </c>
      <c r="BJ227">
        <v>376.58300000000003</v>
      </c>
      <c r="BK227">
        <v>95.136899999999997</v>
      </c>
      <c r="BL227">
        <v>0</v>
      </c>
      <c r="BM227">
        <v>0.46407399999999999</v>
      </c>
      <c r="BN227">
        <v>0</v>
      </c>
      <c r="BO227">
        <v>0</v>
      </c>
      <c r="BP227">
        <v>0</v>
      </c>
      <c r="BQ227">
        <v>472.18400000000003</v>
      </c>
      <c r="BR227">
        <v>466.84899999999999</v>
      </c>
      <c r="BS227">
        <v>5.3346999999999998</v>
      </c>
      <c r="BT227">
        <v>0</v>
      </c>
      <c r="BU227">
        <v>0</v>
      </c>
      <c r="BW227">
        <v>0</v>
      </c>
      <c r="BX227">
        <v>0</v>
      </c>
      <c r="BZ227">
        <v>0</v>
      </c>
      <c r="CA227" t="s">
        <v>114</v>
      </c>
      <c r="CB227" t="s">
        <v>114</v>
      </c>
      <c r="CC227" t="s">
        <v>218</v>
      </c>
      <c r="CD227">
        <v>0</v>
      </c>
      <c r="CE227">
        <v>84353.5</v>
      </c>
      <c r="CF227">
        <v>23483.599999999999</v>
      </c>
      <c r="CG227">
        <v>0</v>
      </c>
      <c r="CH227">
        <v>0</v>
      </c>
      <c r="CI227">
        <v>11659.1</v>
      </c>
      <c r="CJ227">
        <v>77193.3</v>
      </c>
      <c r="CK227">
        <v>196689</v>
      </c>
      <c r="CL227">
        <v>77659.3</v>
      </c>
      <c r="CM227">
        <v>0</v>
      </c>
      <c r="CN227">
        <v>379.85599999999999</v>
      </c>
      <c r="CO227">
        <v>0</v>
      </c>
      <c r="CP227">
        <v>0</v>
      </c>
      <c r="CQ227">
        <v>0</v>
      </c>
      <c r="CR227">
        <v>274729</v>
      </c>
      <c r="CS227">
        <v>431.31200000000001</v>
      </c>
      <c r="CT227">
        <v>0</v>
      </c>
      <c r="CU227">
        <v>0</v>
      </c>
      <c r="CV227">
        <v>0</v>
      </c>
      <c r="CW227">
        <v>0</v>
      </c>
      <c r="CX227">
        <v>0</v>
      </c>
      <c r="CY227">
        <v>0</v>
      </c>
      <c r="CZ227">
        <v>431.31200000000001</v>
      </c>
      <c r="DA227">
        <v>0</v>
      </c>
      <c r="DB227">
        <v>0</v>
      </c>
      <c r="DC227">
        <v>0</v>
      </c>
      <c r="DD227">
        <v>0</v>
      </c>
      <c r="DE227">
        <v>431.31200000000001</v>
      </c>
      <c r="DF227">
        <v>0</v>
      </c>
      <c r="DG227">
        <v>0</v>
      </c>
      <c r="DH227">
        <v>0</v>
      </c>
      <c r="DI227">
        <v>0</v>
      </c>
      <c r="DJ227">
        <v>0</v>
      </c>
      <c r="DK227">
        <v>0</v>
      </c>
      <c r="DL227">
        <v>0</v>
      </c>
      <c r="DM227">
        <v>0</v>
      </c>
      <c r="DN227">
        <v>0</v>
      </c>
      <c r="DO227">
        <v>0</v>
      </c>
      <c r="DP227">
        <v>0</v>
      </c>
      <c r="DQ227">
        <v>0</v>
      </c>
      <c r="DR227">
        <v>0</v>
      </c>
      <c r="DS227">
        <v>3.6617600000000001</v>
      </c>
      <c r="DT227">
        <v>131.535</v>
      </c>
      <c r="DU227">
        <v>29.575500000000002</v>
      </c>
      <c r="DV227">
        <v>0</v>
      </c>
      <c r="DW227">
        <v>0</v>
      </c>
      <c r="DX227">
        <v>13.779500000000001</v>
      </c>
      <c r="DY227">
        <v>94.3078</v>
      </c>
      <c r="DZ227">
        <v>272.85899999999998</v>
      </c>
      <c r="EA227">
        <v>95.136899999999997</v>
      </c>
      <c r="EB227">
        <v>0</v>
      </c>
      <c r="EC227">
        <v>0.46407399999999999</v>
      </c>
      <c r="ED227">
        <v>0</v>
      </c>
      <c r="EE227">
        <v>0</v>
      </c>
      <c r="EF227">
        <v>0</v>
      </c>
      <c r="EG227">
        <v>368.46</v>
      </c>
      <c r="EH227">
        <v>364.79899999999998</v>
      </c>
      <c r="EI227">
        <v>3.6617600000000001</v>
      </c>
      <c r="EJ227">
        <v>0</v>
      </c>
      <c r="EK227">
        <v>0</v>
      </c>
      <c r="EM227">
        <v>0</v>
      </c>
      <c r="EN227">
        <v>0</v>
      </c>
      <c r="EP227">
        <v>0</v>
      </c>
      <c r="EQ227">
        <v>0</v>
      </c>
      <c r="ER227">
        <v>41.805399999999999</v>
      </c>
      <c r="ES227">
        <v>19.558800000000002</v>
      </c>
      <c r="ET227">
        <v>0</v>
      </c>
      <c r="EU227">
        <v>0</v>
      </c>
      <c r="EV227">
        <v>0</v>
      </c>
      <c r="EW227">
        <v>13.6607</v>
      </c>
      <c r="EX227">
        <v>75.024900000000002</v>
      </c>
      <c r="EY227">
        <v>14.089600000000001</v>
      </c>
      <c r="EZ227">
        <v>0</v>
      </c>
      <c r="FA227">
        <v>6.7222100000000007E-2</v>
      </c>
      <c r="FB227">
        <v>0</v>
      </c>
      <c r="FC227">
        <v>0</v>
      </c>
      <c r="FD227">
        <v>0</v>
      </c>
      <c r="FE227">
        <v>89.181700000000006</v>
      </c>
      <c r="FF227">
        <v>0</v>
      </c>
      <c r="FG227">
        <v>35.991700000000002</v>
      </c>
      <c r="FH227">
        <v>5.5</v>
      </c>
      <c r="FI227">
        <v>0</v>
      </c>
      <c r="FJ227">
        <v>0</v>
      </c>
      <c r="FK227">
        <v>1.8224899999999999</v>
      </c>
      <c r="FL227">
        <v>13.6607</v>
      </c>
      <c r="FM227">
        <v>56.974899999999998</v>
      </c>
      <c r="FN227">
        <v>14.089600000000001</v>
      </c>
      <c r="FO227">
        <v>0</v>
      </c>
      <c r="FP227">
        <v>6.7222100000000007E-2</v>
      </c>
      <c r="FQ227">
        <v>0</v>
      </c>
      <c r="FR227">
        <v>0</v>
      </c>
      <c r="FS227">
        <v>0</v>
      </c>
      <c r="FT227">
        <v>71.131699999999995</v>
      </c>
      <c r="FU227" t="s">
        <v>642</v>
      </c>
      <c r="FV227" t="s">
        <v>622</v>
      </c>
      <c r="FW227" t="s">
        <v>528</v>
      </c>
      <c r="FX227" t="s">
        <v>115</v>
      </c>
      <c r="FY227" t="s">
        <v>530</v>
      </c>
      <c r="FZ227" t="s">
        <v>116</v>
      </c>
      <c r="GA227" t="s">
        <v>600</v>
      </c>
      <c r="GB227" t="s">
        <v>647</v>
      </c>
      <c r="GC227">
        <v>0</v>
      </c>
      <c r="GD227">
        <v>18.419599999999999</v>
      </c>
      <c r="GE227">
        <v>19.172499999999999</v>
      </c>
      <c r="GF227">
        <v>0</v>
      </c>
      <c r="GG227">
        <v>0</v>
      </c>
      <c r="GH227">
        <v>0</v>
      </c>
      <c r="GI227">
        <v>13.536300000000001</v>
      </c>
      <c r="GJ227">
        <v>51.13</v>
      </c>
      <c r="GK227">
        <v>13.5961</v>
      </c>
      <c r="GL227">
        <v>0</v>
      </c>
      <c r="GM227">
        <v>6.6609799999999997E-2</v>
      </c>
      <c r="GN227">
        <v>0</v>
      </c>
      <c r="GO227">
        <v>0</v>
      </c>
      <c r="GP227">
        <v>0</v>
      </c>
      <c r="GQ227">
        <v>64.8</v>
      </c>
      <c r="GR227">
        <v>0.50242299999999995</v>
      </c>
      <c r="GS227">
        <v>0</v>
      </c>
      <c r="GT227">
        <v>0</v>
      </c>
      <c r="GU227">
        <v>0</v>
      </c>
      <c r="GV227">
        <v>0</v>
      </c>
      <c r="GW227">
        <v>3.2603499999999999</v>
      </c>
      <c r="GX227">
        <v>0</v>
      </c>
      <c r="GY227">
        <v>3.76</v>
      </c>
      <c r="GZ227">
        <v>0</v>
      </c>
      <c r="HA227">
        <v>0</v>
      </c>
      <c r="HB227">
        <v>0</v>
      </c>
      <c r="HC227">
        <v>0</v>
      </c>
      <c r="HD227">
        <v>3.76</v>
      </c>
      <c r="HE227">
        <v>0</v>
      </c>
      <c r="HF227">
        <v>16.253</v>
      </c>
      <c r="HG227">
        <v>4.2747400000000004</v>
      </c>
      <c r="HH227">
        <v>0</v>
      </c>
      <c r="HI227">
        <v>0</v>
      </c>
      <c r="HJ227">
        <v>2.1113300000000002</v>
      </c>
      <c r="HK227">
        <v>13.536300000000001</v>
      </c>
      <c r="HL227">
        <v>36.17</v>
      </c>
      <c r="HM227">
        <v>13.5961</v>
      </c>
      <c r="HN227">
        <v>0</v>
      </c>
      <c r="HO227">
        <v>6.6609799999999997E-2</v>
      </c>
      <c r="HP227">
        <v>0</v>
      </c>
      <c r="HQ227">
        <v>0</v>
      </c>
      <c r="HR227">
        <v>0</v>
      </c>
      <c r="HS227">
        <v>49.84</v>
      </c>
      <c r="HT227">
        <v>2.2889900000000001</v>
      </c>
      <c r="HU227">
        <v>0</v>
      </c>
      <c r="HV227">
        <v>0</v>
      </c>
      <c r="HW227">
        <v>0</v>
      </c>
      <c r="HX227">
        <v>0</v>
      </c>
      <c r="HY227">
        <v>0</v>
      </c>
      <c r="HZ227">
        <v>0</v>
      </c>
      <c r="IA227">
        <v>2.29</v>
      </c>
      <c r="IB227">
        <v>0</v>
      </c>
      <c r="IC227">
        <v>0</v>
      </c>
      <c r="ID227">
        <v>0</v>
      </c>
      <c r="IE227">
        <v>0</v>
      </c>
      <c r="IF227">
        <v>2.29</v>
      </c>
    </row>
    <row r="228" spans="1:240" x14ac:dyDescent="0.3">
      <c r="A228" s="67">
        <v>43887.501875000002</v>
      </c>
      <c r="B228" t="s">
        <v>434</v>
      </c>
      <c r="C228" t="s">
        <v>434</v>
      </c>
      <c r="D228" t="s">
        <v>214</v>
      </c>
      <c r="E228">
        <v>24563.1</v>
      </c>
      <c r="F228">
        <v>24692.3</v>
      </c>
      <c r="G228" t="s">
        <v>112</v>
      </c>
      <c r="H228" s="68">
        <v>4.0972222222222222E-2</v>
      </c>
      <c r="I228" t="s">
        <v>113</v>
      </c>
      <c r="J228">
        <v>-99.85</v>
      </c>
      <c r="K228" t="s">
        <v>114</v>
      </c>
      <c r="L228" t="s">
        <v>114</v>
      </c>
      <c r="M228" t="s">
        <v>184</v>
      </c>
      <c r="N228">
        <v>0</v>
      </c>
      <c r="O228">
        <v>101439</v>
      </c>
      <c r="P228">
        <v>105864</v>
      </c>
      <c r="Q228">
        <v>0</v>
      </c>
      <c r="R228">
        <v>0</v>
      </c>
      <c r="S228">
        <v>0</v>
      </c>
      <c r="T228">
        <v>77193.3</v>
      </c>
      <c r="U228">
        <v>284496</v>
      </c>
      <c r="V228">
        <v>77659.3</v>
      </c>
      <c r="W228">
        <v>0</v>
      </c>
      <c r="X228">
        <v>379.85599999999999</v>
      </c>
      <c r="Y228">
        <v>0</v>
      </c>
      <c r="Z228">
        <v>0</v>
      </c>
      <c r="AA228">
        <v>0</v>
      </c>
      <c r="AB228">
        <v>362536</v>
      </c>
      <c r="AC228">
        <v>146.988</v>
      </c>
      <c r="AD228">
        <v>0</v>
      </c>
      <c r="AE228">
        <v>0</v>
      </c>
      <c r="AF228">
        <v>0</v>
      </c>
      <c r="AG228">
        <v>0</v>
      </c>
      <c r="AH228">
        <v>614.34699999999998</v>
      </c>
      <c r="AI228">
        <v>0</v>
      </c>
      <c r="AJ228">
        <v>761.33399999999995</v>
      </c>
      <c r="AK228">
        <v>0</v>
      </c>
      <c r="AL228">
        <v>0</v>
      </c>
      <c r="AM228">
        <v>0</v>
      </c>
      <c r="AN228">
        <v>0</v>
      </c>
      <c r="AO228">
        <v>761.33399999999995</v>
      </c>
      <c r="AP228">
        <v>0</v>
      </c>
      <c r="AQ228">
        <v>0</v>
      </c>
      <c r="AR228">
        <v>0</v>
      </c>
      <c r="AS228">
        <v>0</v>
      </c>
      <c r="AT228">
        <v>0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0</v>
      </c>
      <c r="BA228">
        <v>0</v>
      </c>
      <c r="BB228">
        <v>0</v>
      </c>
      <c r="BC228">
        <v>1.24576</v>
      </c>
      <c r="BD228">
        <v>158.86500000000001</v>
      </c>
      <c r="BE228">
        <v>127.348</v>
      </c>
      <c r="BF228">
        <v>0</v>
      </c>
      <c r="BG228">
        <v>0</v>
      </c>
      <c r="BH228">
        <v>4.5360399999999998</v>
      </c>
      <c r="BI228">
        <v>94.3078</v>
      </c>
      <c r="BJ228">
        <v>386.30200000000002</v>
      </c>
      <c r="BK228">
        <v>95.136899999999997</v>
      </c>
      <c r="BL228">
        <v>0</v>
      </c>
      <c r="BM228">
        <v>0.46407399999999999</v>
      </c>
      <c r="BN228">
        <v>0</v>
      </c>
      <c r="BO228">
        <v>0</v>
      </c>
      <c r="BP228">
        <v>0</v>
      </c>
      <c r="BQ228">
        <v>481.90300000000002</v>
      </c>
      <c r="BR228">
        <v>476.12099999999998</v>
      </c>
      <c r="BS228">
        <v>5.7818100000000001</v>
      </c>
      <c r="BT228">
        <v>0</v>
      </c>
      <c r="BU228">
        <v>0</v>
      </c>
      <c r="BW228">
        <v>0</v>
      </c>
      <c r="BX228">
        <v>0</v>
      </c>
      <c r="BZ228">
        <v>0</v>
      </c>
      <c r="CA228" t="s">
        <v>114</v>
      </c>
      <c r="CB228" t="s">
        <v>114</v>
      </c>
      <c r="CC228" t="s">
        <v>218</v>
      </c>
      <c r="CD228">
        <v>0</v>
      </c>
      <c r="CE228">
        <v>90182.399999999994</v>
      </c>
      <c r="CF228">
        <v>26522.2</v>
      </c>
      <c r="CG228">
        <v>0</v>
      </c>
      <c r="CH228">
        <v>0</v>
      </c>
      <c r="CI228">
        <v>11659.1</v>
      </c>
      <c r="CJ228">
        <v>77193.3</v>
      </c>
      <c r="CK228">
        <v>205557</v>
      </c>
      <c r="CL228">
        <v>77659.3</v>
      </c>
      <c r="CM228">
        <v>0</v>
      </c>
      <c r="CN228">
        <v>379.85599999999999</v>
      </c>
      <c r="CO228">
        <v>0</v>
      </c>
      <c r="CP228">
        <v>0</v>
      </c>
      <c r="CQ228">
        <v>0</v>
      </c>
      <c r="CR228">
        <v>283596</v>
      </c>
      <c r="CS228">
        <v>486.94</v>
      </c>
      <c r="CT228">
        <v>0</v>
      </c>
      <c r="CU228">
        <v>0</v>
      </c>
      <c r="CV228">
        <v>0</v>
      </c>
      <c r="CW228">
        <v>0</v>
      </c>
      <c r="CX228">
        <v>0</v>
      </c>
      <c r="CY228">
        <v>0</v>
      </c>
      <c r="CZ228">
        <v>486.94</v>
      </c>
      <c r="DA228">
        <v>0</v>
      </c>
      <c r="DB228">
        <v>0</v>
      </c>
      <c r="DC228">
        <v>0</v>
      </c>
      <c r="DD228">
        <v>0</v>
      </c>
      <c r="DE228">
        <v>486.94</v>
      </c>
      <c r="DF228">
        <v>0</v>
      </c>
      <c r="DG228">
        <v>0</v>
      </c>
      <c r="DH228">
        <v>0</v>
      </c>
      <c r="DI228">
        <v>0</v>
      </c>
      <c r="DJ228">
        <v>0</v>
      </c>
      <c r="DK228">
        <v>0</v>
      </c>
      <c r="DL228">
        <v>0</v>
      </c>
      <c r="DM228">
        <v>0</v>
      </c>
      <c r="DN228">
        <v>0</v>
      </c>
      <c r="DO228">
        <v>0</v>
      </c>
      <c r="DP228">
        <v>0</v>
      </c>
      <c r="DQ228">
        <v>0</v>
      </c>
      <c r="DR228">
        <v>0</v>
      </c>
      <c r="DS228">
        <v>4.1394599999999997</v>
      </c>
      <c r="DT228">
        <v>140.08099999999999</v>
      </c>
      <c r="DU228">
        <v>34.145099999999999</v>
      </c>
      <c r="DV228">
        <v>0</v>
      </c>
      <c r="DW228">
        <v>0</v>
      </c>
      <c r="DX228">
        <v>13.779500000000001</v>
      </c>
      <c r="DY228">
        <v>94.3078</v>
      </c>
      <c r="DZ228">
        <v>286.45299999999997</v>
      </c>
      <c r="EA228">
        <v>95.136899999999997</v>
      </c>
      <c r="EB228">
        <v>0</v>
      </c>
      <c r="EC228">
        <v>0.46407399999999999</v>
      </c>
      <c r="ED228">
        <v>0</v>
      </c>
      <c r="EE228">
        <v>0</v>
      </c>
      <c r="EF228">
        <v>0</v>
      </c>
      <c r="EG228">
        <v>382.05399999999997</v>
      </c>
      <c r="EH228">
        <v>377.91399999999999</v>
      </c>
      <c r="EI228">
        <v>4.1394599999999997</v>
      </c>
      <c r="EJ228">
        <v>0</v>
      </c>
      <c r="EK228">
        <v>0</v>
      </c>
      <c r="EM228">
        <v>0</v>
      </c>
      <c r="EN228">
        <v>0</v>
      </c>
      <c r="EP228">
        <v>0</v>
      </c>
      <c r="EQ228">
        <v>0</v>
      </c>
      <c r="ER228">
        <v>44.027099999999997</v>
      </c>
      <c r="ES228">
        <v>19.560099999999998</v>
      </c>
      <c r="ET228">
        <v>0</v>
      </c>
      <c r="EU228">
        <v>0</v>
      </c>
      <c r="EV228">
        <v>0</v>
      </c>
      <c r="EW228">
        <v>13.6607</v>
      </c>
      <c r="EX228">
        <v>77.247900000000001</v>
      </c>
      <c r="EY228">
        <v>14.089600000000001</v>
      </c>
      <c r="EZ228">
        <v>0</v>
      </c>
      <c r="FA228">
        <v>6.7222100000000007E-2</v>
      </c>
      <c r="FB228">
        <v>0</v>
      </c>
      <c r="FC228">
        <v>0</v>
      </c>
      <c r="FD228">
        <v>0</v>
      </c>
      <c r="FE228">
        <v>91.404700000000005</v>
      </c>
      <c r="FF228">
        <v>0</v>
      </c>
      <c r="FG228">
        <v>37.686799999999998</v>
      </c>
      <c r="FH228">
        <v>6.0125400000000004</v>
      </c>
      <c r="FI228">
        <v>0</v>
      </c>
      <c r="FJ228">
        <v>0</v>
      </c>
      <c r="FK228">
        <v>1.8225</v>
      </c>
      <c r="FL228">
        <v>13.6607</v>
      </c>
      <c r="FM228">
        <v>59.182499999999997</v>
      </c>
      <c r="FN228">
        <v>14.089600000000001</v>
      </c>
      <c r="FO228">
        <v>0</v>
      </c>
      <c r="FP228">
        <v>6.7222100000000007E-2</v>
      </c>
      <c r="FQ228">
        <v>0</v>
      </c>
      <c r="FR228">
        <v>0</v>
      </c>
      <c r="FS228">
        <v>0</v>
      </c>
      <c r="FT228">
        <v>73.339299999999994</v>
      </c>
      <c r="FU228" t="s">
        <v>642</v>
      </c>
      <c r="FV228" t="s">
        <v>622</v>
      </c>
      <c r="FW228" t="s">
        <v>528</v>
      </c>
      <c r="FX228" t="s">
        <v>115</v>
      </c>
      <c r="FY228" t="s">
        <v>530</v>
      </c>
      <c r="FZ228" t="s">
        <v>116</v>
      </c>
      <c r="GA228" t="s">
        <v>600</v>
      </c>
      <c r="GB228" t="s">
        <v>647</v>
      </c>
      <c r="GC228">
        <v>0</v>
      </c>
      <c r="GD228">
        <v>19.528600000000001</v>
      </c>
      <c r="GE228">
        <v>19.173300000000001</v>
      </c>
      <c r="GF228">
        <v>0</v>
      </c>
      <c r="GG228">
        <v>0</v>
      </c>
      <c r="GH228">
        <v>0</v>
      </c>
      <c r="GI228">
        <v>13.536300000000001</v>
      </c>
      <c r="GJ228">
        <v>52.24</v>
      </c>
      <c r="GK228">
        <v>13.5961</v>
      </c>
      <c r="GL228">
        <v>0</v>
      </c>
      <c r="GM228">
        <v>6.6609799999999997E-2</v>
      </c>
      <c r="GN228">
        <v>0</v>
      </c>
      <c r="GO228">
        <v>0</v>
      </c>
      <c r="GP228">
        <v>0</v>
      </c>
      <c r="GQ228">
        <v>65.91</v>
      </c>
      <c r="GR228">
        <v>0.78006900000000001</v>
      </c>
      <c r="GS228">
        <v>0</v>
      </c>
      <c r="GT228">
        <v>0</v>
      </c>
      <c r="GU228">
        <v>0</v>
      </c>
      <c r="GV228">
        <v>0</v>
      </c>
      <c r="GW228">
        <v>3.2603599999999999</v>
      </c>
      <c r="GX228">
        <v>0</v>
      </c>
      <c r="GY228">
        <v>4.04</v>
      </c>
      <c r="GZ228">
        <v>0</v>
      </c>
      <c r="HA228">
        <v>0</v>
      </c>
      <c r="HB228">
        <v>0</v>
      </c>
      <c r="HC228">
        <v>0</v>
      </c>
      <c r="HD228">
        <v>4.04</v>
      </c>
      <c r="HE228">
        <v>0</v>
      </c>
      <c r="HF228">
        <v>17.301100000000002</v>
      </c>
      <c r="HG228">
        <v>4.8444099999999999</v>
      </c>
      <c r="HH228">
        <v>0</v>
      </c>
      <c r="HI228">
        <v>0</v>
      </c>
      <c r="HJ228">
        <v>2.1113300000000002</v>
      </c>
      <c r="HK228">
        <v>13.536300000000001</v>
      </c>
      <c r="HL228">
        <v>37.79</v>
      </c>
      <c r="HM228">
        <v>13.5961</v>
      </c>
      <c r="HN228">
        <v>0</v>
      </c>
      <c r="HO228">
        <v>6.6609799999999997E-2</v>
      </c>
      <c r="HP228">
        <v>0</v>
      </c>
      <c r="HQ228">
        <v>0</v>
      </c>
      <c r="HR228">
        <v>0</v>
      </c>
      <c r="HS228">
        <v>51.46</v>
      </c>
      <c r="HT228">
        <v>2.5842100000000001</v>
      </c>
      <c r="HU228">
        <v>0</v>
      </c>
      <c r="HV228">
        <v>0</v>
      </c>
      <c r="HW228">
        <v>0</v>
      </c>
      <c r="HX228">
        <v>0</v>
      </c>
      <c r="HY228">
        <v>0</v>
      </c>
      <c r="HZ228">
        <v>0</v>
      </c>
      <c r="IA228">
        <v>2.58</v>
      </c>
      <c r="IB228">
        <v>0</v>
      </c>
      <c r="IC228">
        <v>0</v>
      </c>
      <c r="ID228">
        <v>0</v>
      </c>
      <c r="IE228">
        <v>0</v>
      </c>
      <c r="IF228">
        <v>2.58</v>
      </c>
    </row>
    <row r="229" spans="1:240" x14ac:dyDescent="0.3">
      <c r="A229" s="67">
        <v>43887.50240740741</v>
      </c>
      <c r="B229" t="s">
        <v>435</v>
      </c>
      <c r="C229" t="s">
        <v>435</v>
      </c>
      <c r="D229" t="s">
        <v>276</v>
      </c>
      <c r="E229">
        <v>24563.1</v>
      </c>
      <c r="F229">
        <v>24692.3</v>
      </c>
      <c r="G229" t="s">
        <v>112</v>
      </c>
      <c r="H229" s="68">
        <v>2.9861111111111113E-2</v>
      </c>
      <c r="I229" t="s">
        <v>113</v>
      </c>
      <c r="J229">
        <v>-30.46</v>
      </c>
      <c r="K229" t="s">
        <v>114</v>
      </c>
      <c r="L229" t="s">
        <v>114</v>
      </c>
      <c r="M229" t="s">
        <v>177</v>
      </c>
      <c r="N229">
        <v>0</v>
      </c>
      <c r="O229">
        <v>25667.5</v>
      </c>
      <c r="P229">
        <v>70571.5</v>
      </c>
      <c r="Q229">
        <v>0</v>
      </c>
      <c r="R229">
        <v>0</v>
      </c>
      <c r="S229">
        <v>0</v>
      </c>
      <c r="T229">
        <v>77193.3</v>
      </c>
      <c r="U229">
        <v>173432</v>
      </c>
      <c r="V229">
        <v>77659.3</v>
      </c>
      <c r="W229">
        <v>0</v>
      </c>
      <c r="X229">
        <v>379.85599999999999</v>
      </c>
      <c r="Y229">
        <v>0</v>
      </c>
      <c r="Z229">
        <v>0</v>
      </c>
      <c r="AA229">
        <v>0</v>
      </c>
      <c r="AB229">
        <v>251471</v>
      </c>
      <c r="AC229">
        <v>416.20499999999998</v>
      </c>
      <c r="AD229">
        <v>0</v>
      </c>
      <c r="AE229">
        <v>0</v>
      </c>
      <c r="AF229">
        <v>0</v>
      </c>
      <c r="AG229">
        <v>0</v>
      </c>
      <c r="AH229">
        <v>690.28899999999999</v>
      </c>
      <c r="AI229">
        <v>0</v>
      </c>
      <c r="AJ229">
        <v>1106.49</v>
      </c>
      <c r="AK229">
        <v>0</v>
      </c>
      <c r="AL229">
        <v>0</v>
      </c>
      <c r="AM229">
        <v>0</v>
      </c>
      <c r="AN229">
        <v>0</v>
      </c>
      <c r="AO229">
        <v>1106.49</v>
      </c>
      <c r="AP229">
        <v>0</v>
      </c>
      <c r="AQ229">
        <v>0</v>
      </c>
      <c r="AR229">
        <v>0</v>
      </c>
      <c r="AS229">
        <v>0</v>
      </c>
      <c r="AT229">
        <v>0</v>
      </c>
      <c r="AU229">
        <v>0</v>
      </c>
      <c r="AV229">
        <v>0</v>
      </c>
      <c r="AW229">
        <v>0</v>
      </c>
      <c r="AX229">
        <v>0</v>
      </c>
      <c r="AY229">
        <v>0</v>
      </c>
      <c r="AZ229">
        <v>0</v>
      </c>
      <c r="BA229">
        <v>0</v>
      </c>
      <c r="BB229">
        <v>0</v>
      </c>
      <c r="BC229">
        <v>3.4221400000000002</v>
      </c>
      <c r="BD229">
        <v>45.533799999999999</v>
      </c>
      <c r="BE229">
        <v>84.460599999999999</v>
      </c>
      <c r="BF229">
        <v>0</v>
      </c>
      <c r="BG229">
        <v>0</v>
      </c>
      <c r="BH229">
        <v>5.0727500000000001</v>
      </c>
      <c r="BI229">
        <v>93.104600000000005</v>
      </c>
      <c r="BJ229">
        <v>231.59399999999999</v>
      </c>
      <c r="BK229">
        <v>93.9191</v>
      </c>
      <c r="BL229">
        <v>0</v>
      </c>
      <c r="BM229">
        <v>0.45815299999999998</v>
      </c>
      <c r="BN229">
        <v>0</v>
      </c>
      <c r="BO229">
        <v>0</v>
      </c>
      <c r="BP229">
        <v>0</v>
      </c>
      <c r="BQ229">
        <v>325.971</v>
      </c>
      <c r="BR229">
        <v>317.476</v>
      </c>
      <c r="BS229">
        <v>8.4948800000000002</v>
      </c>
      <c r="BT229">
        <v>0</v>
      </c>
      <c r="BU229">
        <v>0</v>
      </c>
      <c r="BW229">
        <v>0</v>
      </c>
      <c r="BX229">
        <v>0</v>
      </c>
      <c r="BZ229">
        <v>0</v>
      </c>
      <c r="CA229" t="s">
        <v>114</v>
      </c>
      <c r="CB229" t="s">
        <v>114</v>
      </c>
      <c r="CC229" t="s">
        <v>180</v>
      </c>
      <c r="CD229">
        <v>0</v>
      </c>
      <c r="CE229">
        <v>25958.1</v>
      </c>
      <c r="CF229">
        <v>31146.3</v>
      </c>
      <c r="CG229">
        <v>0</v>
      </c>
      <c r="CH229">
        <v>0</v>
      </c>
      <c r="CI229">
        <v>13506.6</v>
      </c>
      <c r="CJ229">
        <v>77193.3</v>
      </c>
      <c r="CK229">
        <v>147804</v>
      </c>
      <c r="CL229">
        <v>77659.3</v>
      </c>
      <c r="CM229">
        <v>0</v>
      </c>
      <c r="CN229">
        <v>379.85599999999999</v>
      </c>
      <c r="CO229">
        <v>0</v>
      </c>
      <c r="CP229">
        <v>0</v>
      </c>
      <c r="CQ229">
        <v>0</v>
      </c>
      <c r="CR229">
        <v>225843</v>
      </c>
      <c r="CS229">
        <v>840.55200000000002</v>
      </c>
      <c r="CT229">
        <v>0</v>
      </c>
      <c r="CU229">
        <v>0</v>
      </c>
      <c r="CV229">
        <v>0</v>
      </c>
      <c r="CW229">
        <v>0</v>
      </c>
      <c r="CX229">
        <v>0</v>
      </c>
      <c r="CY229">
        <v>0</v>
      </c>
      <c r="CZ229">
        <v>840.55200000000002</v>
      </c>
      <c r="DA229">
        <v>0</v>
      </c>
      <c r="DB229">
        <v>0</v>
      </c>
      <c r="DC229">
        <v>0</v>
      </c>
      <c r="DD229">
        <v>0</v>
      </c>
      <c r="DE229">
        <v>840.55200000000002</v>
      </c>
      <c r="DF229">
        <v>0</v>
      </c>
      <c r="DG229">
        <v>0</v>
      </c>
      <c r="DH229">
        <v>0</v>
      </c>
      <c r="DI229">
        <v>0</v>
      </c>
      <c r="DJ229">
        <v>0</v>
      </c>
      <c r="DK229">
        <v>0</v>
      </c>
      <c r="DL229">
        <v>0</v>
      </c>
      <c r="DM229">
        <v>0</v>
      </c>
      <c r="DN229">
        <v>0</v>
      </c>
      <c r="DO229">
        <v>0</v>
      </c>
      <c r="DP229">
        <v>0</v>
      </c>
      <c r="DQ229">
        <v>0</v>
      </c>
      <c r="DR229">
        <v>0</v>
      </c>
      <c r="DS229">
        <v>7.0764899999999997</v>
      </c>
      <c r="DT229">
        <v>45.683</v>
      </c>
      <c r="DU229">
        <v>39.228900000000003</v>
      </c>
      <c r="DV229">
        <v>0</v>
      </c>
      <c r="DW229">
        <v>0</v>
      </c>
      <c r="DX229">
        <v>16.028400000000001</v>
      </c>
      <c r="DY229">
        <v>93.104600000000005</v>
      </c>
      <c r="DZ229">
        <v>201.12100000000001</v>
      </c>
      <c r="EA229">
        <v>93.9191</v>
      </c>
      <c r="EB229">
        <v>0</v>
      </c>
      <c r="EC229">
        <v>0.45815299999999998</v>
      </c>
      <c r="ED229">
        <v>0</v>
      </c>
      <c r="EE229">
        <v>0</v>
      </c>
      <c r="EF229">
        <v>0</v>
      </c>
      <c r="EG229">
        <v>295.49900000000002</v>
      </c>
      <c r="EH229">
        <v>288.42200000000003</v>
      </c>
      <c r="EI229">
        <v>7.0764899999999997</v>
      </c>
      <c r="EJ229">
        <v>0</v>
      </c>
      <c r="EK229">
        <v>0</v>
      </c>
      <c r="EM229">
        <v>0</v>
      </c>
      <c r="EN229">
        <v>0</v>
      </c>
      <c r="EP229">
        <v>0</v>
      </c>
      <c r="EQ229">
        <v>0</v>
      </c>
      <c r="ER229">
        <v>12.7911</v>
      </c>
      <c r="ES229">
        <v>13.039199999999999</v>
      </c>
      <c r="ET229">
        <v>0</v>
      </c>
      <c r="EU229">
        <v>0</v>
      </c>
      <c r="EV229">
        <v>0</v>
      </c>
      <c r="EW229">
        <v>13.6607</v>
      </c>
      <c r="EX229">
        <v>39.491</v>
      </c>
      <c r="EY229">
        <v>14.089600000000001</v>
      </c>
      <c r="EZ229">
        <v>0</v>
      </c>
      <c r="FA229">
        <v>6.7222100000000007E-2</v>
      </c>
      <c r="FB229">
        <v>0</v>
      </c>
      <c r="FC229">
        <v>0</v>
      </c>
      <c r="FD229">
        <v>0</v>
      </c>
      <c r="FE229">
        <v>53.647799999999997</v>
      </c>
      <c r="FF229">
        <v>0</v>
      </c>
      <c r="FG229">
        <v>13.190899999999999</v>
      </c>
      <c r="FH229">
        <v>6.3084199999999999</v>
      </c>
      <c r="FI229">
        <v>0</v>
      </c>
      <c r="FJ229">
        <v>0</v>
      </c>
      <c r="FK229">
        <v>2.2768799999999998</v>
      </c>
      <c r="FL229">
        <v>13.6607</v>
      </c>
      <c r="FM229">
        <v>35.436900000000001</v>
      </c>
      <c r="FN229">
        <v>14.089600000000001</v>
      </c>
      <c r="FO229">
        <v>0</v>
      </c>
      <c r="FP229">
        <v>6.7222100000000007E-2</v>
      </c>
      <c r="FQ229">
        <v>0</v>
      </c>
      <c r="FR229">
        <v>0</v>
      </c>
      <c r="FS229">
        <v>0</v>
      </c>
      <c r="FT229">
        <v>49.593800000000002</v>
      </c>
      <c r="FU229" t="s">
        <v>642</v>
      </c>
      <c r="FV229" t="s">
        <v>622</v>
      </c>
      <c r="FW229" t="s">
        <v>528</v>
      </c>
      <c r="FX229" t="s">
        <v>115</v>
      </c>
      <c r="FY229" t="s">
        <v>530</v>
      </c>
      <c r="FZ229" t="s">
        <v>116</v>
      </c>
      <c r="GA229" t="s">
        <v>600</v>
      </c>
      <c r="GB229" t="s">
        <v>647</v>
      </c>
      <c r="GC229">
        <v>0</v>
      </c>
      <c r="GD229">
        <v>4.8378800000000002</v>
      </c>
      <c r="GE229">
        <v>12.781000000000001</v>
      </c>
      <c r="GF229">
        <v>0</v>
      </c>
      <c r="GG229">
        <v>0</v>
      </c>
      <c r="GH229">
        <v>0</v>
      </c>
      <c r="GI229">
        <v>13.536300000000001</v>
      </c>
      <c r="GJ229">
        <v>31.16</v>
      </c>
      <c r="GK229">
        <v>13.5961</v>
      </c>
      <c r="GL229">
        <v>0</v>
      </c>
      <c r="GM229">
        <v>6.6609799999999997E-2</v>
      </c>
      <c r="GN229">
        <v>0</v>
      </c>
      <c r="GO229">
        <v>0</v>
      </c>
      <c r="GP229">
        <v>0</v>
      </c>
      <c r="GQ229">
        <v>44.83</v>
      </c>
      <c r="GR229">
        <v>2.2088100000000002</v>
      </c>
      <c r="GS229">
        <v>0</v>
      </c>
      <c r="GT229">
        <v>0</v>
      </c>
      <c r="GU229">
        <v>0</v>
      </c>
      <c r="GV229">
        <v>0</v>
      </c>
      <c r="GW229">
        <v>3.6633800000000001</v>
      </c>
      <c r="GX229">
        <v>0</v>
      </c>
      <c r="GY229">
        <v>5.87</v>
      </c>
      <c r="GZ229">
        <v>0</v>
      </c>
      <c r="HA229">
        <v>0</v>
      </c>
      <c r="HB229">
        <v>0</v>
      </c>
      <c r="HC229">
        <v>0</v>
      </c>
      <c r="HD229">
        <v>5.87</v>
      </c>
      <c r="HE229">
        <v>0</v>
      </c>
      <c r="HF229">
        <v>4.8885199999999998</v>
      </c>
      <c r="HG229">
        <v>5.6620499999999998</v>
      </c>
      <c r="HH229">
        <v>0</v>
      </c>
      <c r="HI229">
        <v>0</v>
      </c>
      <c r="HJ229">
        <v>2.4600900000000001</v>
      </c>
      <c r="HK229">
        <v>13.536300000000001</v>
      </c>
      <c r="HL229">
        <v>26.55</v>
      </c>
      <c r="HM229">
        <v>13.5961</v>
      </c>
      <c r="HN229">
        <v>0</v>
      </c>
      <c r="HO229">
        <v>6.6609799999999997E-2</v>
      </c>
      <c r="HP229">
        <v>0</v>
      </c>
      <c r="HQ229">
        <v>0</v>
      </c>
      <c r="HR229">
        <v>0</v>
      </c>
      <c r="HS229">
        <v>40.22</v>
      </c>
      <c r="HT229">
        <v>4.4608299999999996</v>
      </c>
      <c r="HU229">
        <v>0</v>
      </c>
      <c r="HV229">
        <v>0</v>
      </c>
      <c r="HW229">
        <v>0</v>
      </c>
      <c r="HX229">
        <v>0</v>
      </c>
      <c r="HY229">
        <v>0</v>
      </c>
      <c r="HZ229">
        <v>0</v>
      </c>
      <c r="IA229">
        <v>4.46</v>
      </c>
      <c r="IB229">
        <v>0</v>
      </c>
      <c r="IC229">
        <v>0</v>
      </c>
      <c r="ID229">
        <v>0</v>
      </c>
      <c r="IE229">
        <v>0</v>
      </c>
      <c r="IF229">
        <v>4.46</v>
      </c>
    </row>
    <row r="230" spans="1:240" x14ac:dyDescent="0.3">
      <c r="A230" s="67">
        <v>43887.503159722219</v>
      </c>
      <c r="B230" t="s">
        <v>436</v>
      </c>
      <c r="C230" t="s">
        <v>436</v>
      </c>
      <c r="D230" t="s">
        <v>214</v>
      </c>
      <c r="E230">
        <v>24563.1</v>
      </c>
      <c r="F230">
        <v>24692.3</v>
      </c>
      <c r="G230" t="s">
        <v>112</v>
      </c>
      <c r="H230" s="68">
        <v>4.3055555555555562E-2</v>
      </c>
      <c r="I230" t="s">
        <v>113</v>
      </c>
      <c r="J230">
        <v>-104.94</v>
      </c>
      <c r="K230" t="s">
        <v>114</v>
      </c>
      <c r="L230" t="s">
        <v>114</v>
      </c>
      <c r="M230" t="s">
        <v>184</v>
      </c>
      <c r="N230">
        <v>0</v>
      </c>
      <c r="O230">
        <v>95027.8</v>
      </c>
      <c r="P230">
        <v>105864</v>
      </c>
      <c r="Q230">
        <v>0</v>
      </c>
      <c r="R230">
        <v>0</v>
      </c>
      <c r="S230">
        <v>0</v>
      </c>
      <c r="T230">
        <v>77193.3</v>
      </c>
      <c r="U230">
        <v>278085</v>
      </c>
      <c r="V230">
        <v>77659.3</v>
      </c>
      <c r="W230">
        <v>0</v>
      </c>
      <c r="X230">
        <v>379.85599999999999</v>
      </c>
      <c r="Y230">
        <v>0</v>
      </c>
      <c r="Z230">
        <v>0</v>
      </c>
      <c r="AA230">
        <v>0</v>
      </c>
      <c r="AB230">
        <v>356124</v>
      </c>
      <c r="AC230">
        <v>111.595</v>
      </c>
      <c r="AD230">
        <v>0</v>
      </c>
      <c r="AE230">
        <v>0</v>
      </c>
      <c r="AF230">
        <v>0</v>
      </c>
      <c r="AG230">
        <v>0</v>
      </c>
      <c r="AH230">
        <v>614.34699999999998</v>
      </c>
      <c r="AI230">
        <v>0</v>
      </c>
      <c r="AJ230">
        <v>725.94200000000001</v>
      </c>
      <c r="AK230">
        <v>0</v>
      </c>
      <c r="AL230">
        <v>0</v>
      </c>
      <c r="AM230">
        <v>0</v>
      </c>
      <c r="AN230">
        <v>0</v>
      </c>
      <c r="AO230">
        <v>725.94200000000001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0.94443600000000005</v>
      </c>
      <c r="BD230">
        <v>149.416</v>
      </c>
      <c r="BE230">
        <v>127.34699999999999</v>
      </c>
      <c r="BF230">
        <v>0</v>
      </c>
      <c r="BG230">
        <v>0</v>
      </c>
      <c r="BH230">
        <v>4.5360399999999998</v>
      </c>
      <c r="BI230">
        <v>94.3078</v>
      </c>
      <c r="BJ230">
        <v>376.55099999999999</v>
      </c>
      <c r="BK230">
        <v>95.136899999999997</v>
      </c>
      <c r="BL230">
        <v>0</v>
      </c>
      <c r="BM230">
        <v>0.46407399999999999</v>
      </c>
      <c r="BN230">
        <v>0</v>
      </c>
      <c r="BO230">
        <v>0</v>
      </c>
      <c r="BP230">
        <v>0</v>
      </c>
      <c r="BQ230">
        <v>472.15199999999999</v>
      </c>
      <c r="BR230">
        <v>466.67200000000003</v>
      </c>
      <c r="BS230">
        <v>5.48048</v>
      </c>
      <c r="BT230">
        <v>0</v>
      </c>
      <c r="BU230">
        <v>0</v>
      </c>
      <c r="BW230">
        <v>0</v>
      </c>
      <c r="BX230">
        <v>0</v>
      </c>
      <c r="BZ230">
        <v>0</v>
      </c>
      <c r="CA230" t="s">
        <v>114</v>
      </c>
      <c r="CB230" t="s">
        <v>114</v>
      </c>
      <c r="CC230" t="s">
        <v>218</v>
      </c>
      <c r="CD230">
        <v>0</v>
      </c>
      <c r="CE230">
        <v>82579.8</v>
      </c>
      <c r="CF230">
        <v>24728.400000000001</v>
      </c>
      <c r="CG230">
        <v>0</v>
      </c>
      <c r="CH230">
        <v>0</v>
      </c>
      <c r="CI230">
        <v>11659.1</v>
      </c>
      <c r="CJ230">
        <v>77193.3</v>
      </c>
      <c r="CK230">
        <v>196161</v>
      </c>
      <c r="CL230">
        <v>77659.3</v>
      </c>
      <c r="CM230">
        <v>0</v>
      </c>
      <c r="CN230">
        <v>379.85599999999999</v>
      </c>
      <c r="CO230">
        <v>0</v>
      </c>
      <c r="CP230">
        <v>0</v>
      </c>
      <c r="CQ230">
        <v>0</v>
      </c>
      <c r="CR230">
        <v>274200</v>
      </c>
      <c r="CS230">
        <v>411.50599999999997</v>
      </c>
      <c r="CT230">
        <v>0</v>
      </c>
      <c r="CU230">
        <v>0</v>
      </c>
      <c r="CV230">
        <v>0</v>
      </c>
      <c r="CW230">
        <v>0</v>
      </c>
      <c r="CX230">
        <v>0</v>
      </c>
      <c r="CY230">
        <v>0</v>
      </c>
      <c r="CZ230">
        <v>411.50599999999997</v>
      </c>
      <c r="DA230">
        <v>0</v>
      </c>
      <c r="DB230">
        <v>0</v>
      </c>
      <c r="DC230">
        <v>0</v>
      </c>
      <c r="DD230">
        <v>0</v>
      </c>
      <c r="DE230">
        <v>411.50599999999997</v>
      </c>
      <c r="DF230">
        <v>0</v>
      </c>
      <c r="DG230">
        <v>0</v>
      </c>
      <c r="DH230">
        <v>0</v>
      </c>
      <c r="DI230">
        <v>0</v>
      </c>
      <c r="DJ230">
        <v>0</v>
      </c>
      <c r="DK230">
        <v>0</v>
      </c>
      <c r="DL230">
        <v>0</v>
      </c>
      <c r="DM230">
        <v>0</v>
      </c>
      <c r="DN230">
        <v>0</v>
      </c>
      <c r="DO230">
        <v>0</v>
      </c>
      <c r="DP230">
        <v>0</v>
      </c>
      <c r="DQ230">
        <v>0</v>
      </c>
      <c r="DR230">
        <v>0</v>
      </c>
      <c r="DS230">
        <v>3.4917400000000001</v>
      </c>
      <c r="DT230">
        <v>128.929</v>
      </c>
      <c r="DU230">
        <v>31.1099</v>
      </c>
      <c r="DV230">
        <v>0</v>
      </c>
      <c r="DW230">
        <v>0</v>
      </c>
      <c r="DX230">
        <v>13.779500000000001</v>
      </c>
      <c r="DY230">
        <v>94.3078</v>
      </c>
      <c r="DZ230">
        <v>271.61799999999999</v>
      </c>
      <c r="EA230">
        <v>95.136899999999997</v>
      </c>
      <c r="EB230">
        <v>0</v>
      </c>
      <c r="EC230">
        <v>0.46407399999999999</v>
      </c>
      <c r="ED230">
        <v>0</v>
      </c>
      <c r="EE230">
        <v>0</v>
      </c>
      <c r="EF230">
        <v>0</v>
      </c>
      <c r="EG230">
        <v>367.21899999999999</v>
      </c>
      <c r="EH230">
        <v>363.72699999999998</v>
      </c>
      <c r="EI230">
        <v>3.4917400000000001</v>
      </c>
      <c r="EJ230">
        <v>0</v>
      </c>
      <c r="EK230">
        <v>0</v>
      </c>
      <c r="EM230">
        <v>0</v>
      </c>
      <c r="EN230">
        <v>0</v>
      </c>
      <c r="EP230">
        <v>0</v>
      </c>
      <c r="EQ230">
        <v>0</v>
      </c>
      <c r="ER230">
        <v>41.914000000000001</v>
      </c>
      <c r="ES230">
        <v>19.558800000000002</v>
      </c>
      <c r="ET230">
        <v>0</v>
      </c>
      <c r="EU230">
        <v>0</v>
      </c>
      <c r="EV230">
        <v>0</v>
      </c>
      <c r="EW230">
        <v>13.6607</v>
      </c>
      <c r="EX230">
        <v>75.133499999999998</v>
      </c>
      <c r="EY230">
        <v>14.089600000000001</v>
      </c>
      <c r="EZ230">
        <v>0</v>
      </c>
      <c r="FA230">
        <v>6.7222100000000007E-2</v>
      </c>
      <c r="FB230">
        <v>0</v>
      </c>
      <c r="FC230">
        <v>0</v>
      </c>
      <c r="FD230">
        <v>0</v>
      </c>
      <c r="FE230">
        <v>89.290300000000002</v>
      </c>
      <c r="FF230">
        <v>0</v>
      </c>
      <c r="FG230">
        <v>35.316400000000002</v>
      </c>
      <c r="FH230">
        <v>5.1666299999999996</v>
      </c>
      <c r="FI230">
        <v>0</v>
      </c>
      <c r="FJ230">
        <v>0</v>
      </c>
      <c r="FK230">
        <v>1.8225</v>
      </c>
      <c r="FL230">
        <v>13.6607</v>
      </c>
      <c r="FM230">
        <v>55.966200000000001</v>
      </c>
      <c r="FN230">
        <v>14.089600000000001</v>
      </c>
      <c r="FO230">
        <v>0</v>
      </c>
      <c r="FP230">
        <v>6.7222100000000007E-2</v>
      </c>
      <c r="FQ230">
        <v>0</v>
      </c>
      <c r="FR230">
        <v>0</v>
      </c>
      <c r="FS230">
        <v>0</v>
      </c>
      <c r="FT230">
        <v>70.123000000000005</v>
      </c>
      <c r="FU230" t="s">
        <v>642</v>
      </c>
      <c r="FV230" t="s">
        <v>622</v>
      </c>
      <c r="FW230" t="s">
        <v>528</v>
      </c>
      <c r="FX230" t="s">
        <v>115</v>
      </c>
      <c r="FY230" t="s">
        <v>530</v>
      </c>
      <c r="FZ230" t="s">
        <v>116</v>
      </c>
      <c r="GA230" t="s">
        <v>600</v>
      </c>
      <c r="GB230" t="s">
        <v>647</v>
      </c>
      <c r="GC230">
        <v>0</v>
      </c>
      <c r="GD230">
        <v>18.3886</v>
      </c>
      <c r="GE230">
        <v>19.173100000000002</v>
      </c>
      <c r="GF230">
        <v>0</v>
      </c>
      <c r="GG230">
        <v>0</v>
      </c>
      <c r="GH230">
        <v>0</v>
      </c>
      <c r="GI230">
        <v>13.536300000000001</v>
      </c>
      <c r="GJ230">
        <v>51.1</v>
      </c>
      <c r="GK230">
        <v>13.5961</v>
      </c>
      <c r="GL230">
        <v>0</v>
      </c>
      <c r="GM230">
        <v>6.6609799999999997E-2</v>
      </c>
      <c r="GN230">
        <v>0</v>
      </c>
      <c r="GO230">
        <v>0</v>
      </c>
      <c r="GP230">
        <v>0</v>
      </c>
      <c r="GQ230">
        <v>64.77</v>
      </c>
      <c r="GR230">
        <v>0.59223899999999996</v>
      </c>
      <c r="GS230">
        <v>0</v>
      </c>
      <c r="GT230">
        <v>0</v>
      </c>
      <c r="GU230">
        <v>0</v>
      </c>
      <c r="GV230">
        <v>0</v>
      </c>
      <c r="GW230">
        <v>3.2603599999999999</v>
      </c>
      <c r="GX230">
        <v>0</v>
      </c>
      <c r="GY230">
        <v>3.85</v>
      </c>
      <c r="GZ230">
        <v>0</v>
      </c>
      <c r="HA230">
        <v>0</v>
      </c>
      <c r="HB230">
        <v>0</v>
      </c>
      <c r="HC230">
        <v>0</v>
      </c>
      <c r="HD230">
        <v>3.85</v>
      </c>
      <c r="HE230">
        <v>0</v>
      </c>
      <c r="HF230">
        <v>15.952299999999999</v>
      </c>
      <c r="HG230">
        <v>4.5241199999999999</v>
      </c>
      <c r="HH230">
        <v>0</v>
      </c>
      <c r="HI230">
        <v>0</v>
      </c>
      <c r="HJ230">
        <v>2.1113200000000001</v>
      </c>
      <c r="HK230">
        <v>13.536300000000001</v>
      </c>
      <c r="HL230">
        <v>36.119999999999997</v>
      </c>
      <c r="HM230">
        <v>13.5961</v>
      </c>
      <c r="HN230">
        <v>0</v>
      </c>
      <c r="HO230">
        <v>6.6609799999999997E-2</v>
      </c>
      <c r="HP230">
        <v>0</v>
      </c>
      <c r="HQ230">
        <v>0</v>
      </c>
      <c r="HR230">
        <v>0</v>
      </c>
      <c r="HS230">
        <v>49.79</v>
      </c>
      <c r="HT230">
        <v>2.1838799999999998</v>
      </c>
      <c r="HU230">
        <v>0</v>
      </c>
      <c r="HV230">
        <v>0</v>
      </c>
      <c r="HW230">
        <v>0</v>
      </c>
      <c r="HX230">
        <v>0</v>
      </c>
      <c r="HY230">
        <v>0</v>
      </c>
      <c r="HZ230">
        <v>0</v>
      </c>
      <c r="IA230">
        <v>2.1800000000000002</v>
      </c>
      <c r="IB230">
        <v>0</v>
      </c>
      <c r="IC230">
        <v>0</v>
      </c>
      <c r="ID230">
        <v>0</v>
      </c>
      <c r="IE230">
        <v>0</v>
      </c>
      <c r="IF230">
        <v>2.1800000000000002</v>
      </c>
    </row>
    <row r="231" spans="1:240" x14ac:dyDescent="0.3">
      <c r="A231" s="67">
        <v>43887.503680555557</v>
      </c>
      <c r="B231" t="s">
        <v>437</v>
      </c>
      <c r="C231" t="s">
        <v>437</v>
      </c>
      <c r="D231" t="s">
        <v>276</v>
      </c>
      <c r="E231">
        <v>24563.1</v>
      </c>
      <c r="F231">
        <v>24692.3</v>
      </c>
      <c r="G231" t="s">
        <v>112</v>
      </c>
      <c r="H231" s="68">
        <v>2.9166666666666664E-2</v>
      </c>
      <c r="I231" t="s">
        <v>113</v>
      </c>
      <c r="J231">
        <v>-26.65</v>
      </c>
      <c r="K231" t="s">
        <v>114</v>
      </c>
      <c r="L231" t="s">
        <v>114</v>
      </c>
      <c r="M231" t="s">
        <v>177</v>
      </c>
      <c r="N231">
        <v>0</v>
      </c>
      <c r="O231">
        <v>22757.5</v>
      </c>
      <c r="P231">
        <v>70571.5</v>
      </c>
      <c r="Q231">
        <v>0</v>
      </c>
      <c r="R231">
        <v>0</v>
      </c>
      <c r="S231">
        <v>0</v>
      </c>
      <c r="T231">
        <v>77193.3</v>
      </c>
      <c r="U231">
        <v>170522</v>
      </c>
      <c r="V231">
        <v>77659.3</v>
      </c>
      <c r="W231">
        <v>0</v>
      </c>
      <c r="X231">
        <v>379.85599999999999</v>
      </c>
      <c r="Y231">
        <v>0</v>
      </c>
      <c r="Z231">
        <v>0</v>
      </c>
      <c r="AA231">
        <v>0</v>
      </c>
      <c r="AB231">
        <v>248561</v>
      </c>
      <c r="AC231">
        <v>362.99599999999998</v>
      </c>
      <c r="AD231">
        <v>0</v>
      </c>
      <c r="AE231">
        <v>0</v>
      </c>
      <c r="AF231">
        <v>0</v>
      </c>
      <c r="AG231">
        <v>0</v>
      </c>
      <c r="AH231">
        <v>690.28899999999999</v>
      </c>
      <c r="AI231">
        <v>0</v>
      </c>
      <c r="AJ231">
        <v>1053.29</v>
      </c>
      <c r="AK231">
        <v>0</v>
      </c>
      <c r="AL231">
        <v>0</v>
      </c>
      <c r="AM231">
        <v>0</v>
      </c>
      <c r="AN231">
        <v>0</v>
      </c>
      <c r="AO231">
        <v>1053.29</v>
      </c>
      <c r="AP231">
        <v>0</v>
      </c>
      <c r="AQ231">
        <v>0</v>
      </c>
      <c r="AR231">
        <v>0</v>
      </c>
      <c r="AS231">
        <v>0</v>
      </c>
      <c r="AT231">
        <v>0</v>
      </c>
      <c r="AU231">
        <v>0</v>
      </c>
      <c r="AV231">
        <v>0</v>
      </c>
      <c r="AW231">
        <v>0</v>
      </c>
      <c r="AX231">
        <v>0</v>
      </c>
      <c r="AY231">
        <v>0</v>
      </c>
      <c r="AZ231">
        <v>0</v>
      </c>
      <c r="BA231">
        <v>0</v>
      </c>
      <c r="BB231">
        <v>0</v>
      </c>
      <c r="BC231">
        <v>2.96435</v>
      </c>
      <c r="BD231">
        <v>41.277700000000003</v>
      </c>
      <c r="BE231">
        <v>84.460599999999999</v>
      </c>
      <c r="BF231">
        <v>0</v>
      </c>
      <c r="BG231">
        <v>0</v>
      </c>
      <c r="BH231">
        <v>5.0727500000000001</v>
      </c>
      <c r="BI231">
        <v>93.104600000000005</v>
      </c>
      <c r="BJ231">
        <v>226.88</v>
      </c>
      <c r="BK231">
        <v>93.9191</v>
      </c>
      <c r="BL231">
        <v>0</v>
      </c>
      <c r="BM231">
        <v>0.45815299999999998</v>
      </c>
      <c r="BN231">
        <v>0</v>
      </c>
      <c r="BO231">
        <v>0</v>
      </c>
      <c r="BP231">
        <v>0</v>
      </c>
      <c r="BQ231">
        <v>321.25700000000001</v>
      </c>
      <c r="BR231">
        <v>313.22000000000003</v>
      </c>
      <c r="BS231">
        <v>8.0371000000000006</v>
      </c>
      <c r="BT231">
        <v>0</v>
      </c>
      <c r="BU231">
        <v>0</v>
      </c>
      <c r="BW231">
        <v>0</v>
      </c>
      <c r="BX231">
        <v>0</v>
      </c>
      <c r="BZ231">
        <v>0</v>
      </c>
      <c r="CA231" t="s">
        <v>114</v>
      </c>
      <c r="CB231" t="s">
        <v>114</v>
      </c>
      <c r="CC231" t="s">
        <v>218</v>
      </c>
      <c r="CD231">
        <v>0</v>
      </c>
      <c r="CE231">
        <v>22281.3</v>
      </c>
      <c r="CF231">
        <v>32527.9</v>
      </c>
      <c r="CG231">
        <v>0</v>
      </c>
      <c r="CH231">
        <v>0</v>
      </c>
      <c r="CI231">
        <v>13506.6</v>
      </c>
      <c r="CJ231">
        <v>77193.3</v>
      </c>
      <c r="CK231">
        <v>145509</v>
      </c>
      <c r="CL231">
        <v>77659.3</v>
      </c>
      <c r="CM231">
        <v>0</v>
      </c>
      <c r="CN231">
        <v>379.85599999999999</v>
      </c>
      <c r="CO231">
        <v>0</v>
      </c>
      <c r="CP231">
        <v>0</v>
      </c>
      <c r="CQ231">
        <v>0</v>
      </c>
      <c r="CR231">
        <v>223548</v>
      </c>
      <c r="CS231">
        <v>767.79700000000003</v>
      </c>
      <c r="CT231">
        <v>0</v>
      </c>
      <c r="CU231">
        <v>0</v>
      </c>
      <c r="CV231">
        <v>0</v>
      </c>
      <c r="CW231">
        <v>0</v>
      </c>
      <c r="CX231">
        <v>0</v>
      </c>
      <c r="CY231">
        <v>0</v>
      </c>
      <c r="CZ231">
        <v>767.79700000000003</v>
      </c>
      <c r="DA231">
        <v>0</v>
      </c>
      <c r="DB231">
        <v>0</v>
      </c>
      <c r="DC231">
        <v>0</v>
      </c>
      <c r="DD231">
        <v>0</v>
      </c>
      <c r="DE231">
        <v>767.79700000000003</v>
      </c>
      <c r="DF231">
        <v>0</v>
      </c>
      <c r="DG231">
        <v>0</v>
      </c>
      <c r="DH231">
        <v>0</v>
      </c>
      <c r="DI231">
        <v>0</v>
      </c>
      <c r="DJ231">
        <v>0</v>
      </c>
      <c r="DK231">
        <v>0</v>
      </c>
      <c r="DL231">
        <v>0</v>
      </c>
      <c r="DM231">
        <v>0</v>
      </c>
      <c r="DN231">
        <v>0</v>
      </c>
      <c r="DO231">
        <v>0</v>
      </c>
      <c r="DP231">
        <v>0</v>
      </c>
      <c r="DQ231">
        <v>0</v>
      </c>
      <c r="DR231">
        <v>0</v>
      </c>
      <c r="DS231">
        <v>6.4398</v>
      </c>
      <c r="DT231">
        <v>40.9422</v>
      </c>
      <c r="DU231">
        <v>43.707299999999996</v>
      </c>
      <c r="DV231">
        <v>0</v>
      </c>
      <c r="DW231">
        <v>0</v>
      </c>
      <c r="DX231">
        <v>16.028400000000001</v>
      </c>
      <c r="DY231">
        <v>93.104600000000005</v>
      </c>
      <c r="DZ231">
        <v>200.22200000000001</v>
      </c>
      <c r="EA231">
        <v>93.9191</v>
      </c>
      <c r="EB231">
        <v>0</v>
      </c>
      <c r="EC231">
        <v>0.45815299999999998</v>
      </c>
      <c r="ED231">
        <v>0</v>
      </c>
      <c r="EE231">
        <v>0</v>
      </c>
      <c r="EF231">
        <v>0</v>
      </c>
      <c r="EG231">
        <v>294.60000000000002</v>
      </c>
      <c r="EH231">
        <v>288.16000000000003</v>
      </c>
      <c r="EI231">
        <v>6.4398</v>
      </c>
      <c r="EJ231">
        <v>0</v>
      </c>
      <c r="EK231">
        <v>0</v>
      </c>
      <c r="EM231">
        <v>0</v>
      </c>
      <c r="EN231">
        <v>0</v>
      </c>
      <c r="EP231">
        <v>0</v>
      </c>
      <c r="EQ231">
        <v>0</v>
      </c>
      <c r="ER231">
        <v>11.685600000000001</v>
      </c>
      <c r="ES231">
        <v>13.039199999999999</v>
      </c>
      <c r="ET231">
        <v>0</v>
      </c>
      <c r="EU231">
        <v>0</v>
      </c>
      <c r="EV231">
        <v>0</v>
      </c>
      <c r="EW231">
        <v>13.6607</v>
      </c>
      <c r="EX231">
        <v>38.3855</v>
      </c>
      <c r="EY231">
        <v>14.089600000000001</v>
      </c>
      <c r="EZ231">
        <v>0</v>
      </c>
      <c r="FA231">
        <v>6.7222100000000007E-2</v>
      </c>
      <c r="FB231">
        <v>0</v>
      </c>
      <c r="FC231">
        <v>0</v>
      </c>
      <c r="FD231">
        <v>0</v>
      </c>
      <c r="FE231">
        <v>52.542400000000001</v>
      </c>
      <c r="FF231">
        <v>0</v>
      </c>
      <c r="FG231">
        <v>11.988200000000001</v>
      </c>
      <c r="FH231">
        <v>8.6049199999999999</v>
      </c>
      <c r="FI231">
        <v>0</v>
      </c>
      <c r="FJ231">
        <v>0</v>
      </c>
      <c r="FK231">
        <v>2.27691</v>
      </c>
      <c r="FL231">
        <v>13.6607</v>
      </c>
      <c r="FM231">
        <v>36.530799999999999</v>
      </c>
      <c r="FN231">
        <v>14.089600000000001</v>
      </c>
      <c r="FO231">
        <v>0</v>
      </c>
      <c r="FP231">
        <v>6.7222100000000007E-2</v>
      </c>
      <c r="FQ231">
        <v>0</v>
      </c>
      <c r="FR231">
        <v>0</v>
      </c>
      <c r="FS231">
        <v>0</v>
      </c>
      <c r="FT231">
        <v>50.687600000000003</v>
      </c>
      <c r="FU231" t="s">
        <v>642</v>
      </c>
      <c r="FV231" t="s">
        <v>622</v>
      </c>
      <c r="FW231" t="s">
        <v>528</v>
      </c>
      <c r="FX231" t="s">
        <v>115</v>
      </c>
      <c r="FY231" t="s">
        <v>530</v>
      </c>
      <c r="FZ231" t="s">
        <v>116</v>
      </c>
      <c r="GA231" t="s">
        <v>600</v>
      </c>
      <c r="GB231" t="s">
        <v>647</v>
      </c>
      <c r="GC231">
        <v>0</v>
      </c>
      <c r="GD231">
        <v>4.3201499999999999</v>
      </c>
      <c r="GE231">
        <v>12.781000000000001</v>
      </c>
      <c r="GF231">
        <v>0</v>
      </c>
      <c r="GG231">
        <v>0</v>
      </c>
      <c r="GH231">
        <v>0</v>
      </c>
      <c r="GI231">
        <v>13.536300000000001</v>
      </c>
      <c r="GJ231">
        <v>30.64</v>
      </c>
      <c r="GK231">
        <v>13.5961</v>
      </c>
      <c r="GL231">
        <v>0</v>
      </c>
      <c r="GM231">
        <v>6.6609799999999997E-2</v>
      </c>
      <c r="GN231">
        <v>0</v>
      </c>
      <c r="GO231">
        <v>0</v>
      </c>
      <c r="GP231">
        <v>0</v>
      </c>
      <c r="GQ231">
        <v>44.31</v>
      </c>
      <c r="GR231">
        <v>1.9264300000000001</v>
      </c>
      <c r="GS231">
        <v>0</v>
      </c>
      <c r="GT231">
        <v>0</v>
      </c>
      <c r="GU231">
        <v>0</v>
      </c>
      <c r="GV231">
        <v>0</v>
      </c>
      <c r="GW231">
        <v>3.6633800000000001</v>
      </c>
      <c r="GX231">
        <v>0</v>
      </c>
      <c r="GY231">
        <v>5.59</v>
      </c>
      <c r="GZ231">
        <v>0</v>
      </c>
      <c r="HA231">
        <v>0</v>
      </c>
      <c r="HB231">
        <v>0</v>
      </c>
      <c r="HC231">
        <v>0</v>
      </c>
      <c r="HD231">
        <v>5.59</v>
      </c>
      <c r="HE231">
        <v>0</v>
      </c>
      <c r="HF231">
        <v>4.2501800000000003</v>
      </c>
      <c r="HG231">
        <v>5.9465199999999996</v>
      </c>
      <c r="HH231">
        <v>0</v>
      </c>
      <c r="HI231">
        <v>0</v>
      </c>
      <c r="HJ231">
        <v>2.4600900000000001</v>
      </c>
      <c r="HK231">
        <v>13.536300000000001</v>
      </c>
      <c r="HL231">
        <v>26.2</v>
      </c>
      <c r="HM231">
        <v>13.5961</v>
      </c>
      <c r="HN231">
        <v>0</v>
      </c>
      <c r="HO231">
        <v>6.6609799999999997E-2</v>
      </c>
      <c r="HP231">
        <v>0</v>
      </c>
      <c r="HQ231">
        <v>0</v>
      </c>
      <c r="HR231">
        <v>0</v>
      </c>
      <c r="HS231">
        <v>39.869999999999997</v>
      </c>
      <c r="HT231">
        <v>4.0747200000000001</v>
      </c>
      <c r="HU231">
        <v>0</v>
      </c>
      <c r="HV231">
        <v>0</v>
      </c>
      <c r="HW231">
        <v>0</v>
      </c>
      <c r="HX231">
        <v>0</v>
      </c>
      <c r="HY231">
        <v>0</v>
      </c>
      <c r="HZ231">
        <v>0</v>
      </c>
      <c r="IA231">
        <v>4.07</v>
      </c>
      <c r="IB231">
        <v>0</v>
      </c>
      <c r="IC231">
        <v>0</v>
      </c>
      <c r="ID231">
        <v>0</v>
      </c>
      <c r="IE231">
        <v>0</v>
      </c>
      <c r="IF231">
        <v>4.07</v>
      </c>
    </row>
    <row r="232" spans="1:240" x14ac:dyDescent="0.3">
      <c r="A232" s="67">
        <v>43887.50440972222</v>
      </c>
      <c r="B232" t="s">
        <v>438</v>
      </c>
      <c r="C232" t="s">
        <v>438</v>
      </c>
      <c r="D232" t="s">
        <v>214</v>
      </c>
      <c r="E232">
        <v>24563.1</v>
      </c>
      <c r="F232">
        <v>24692.3</v>
      </c>
      <c r="G232" t="s">
        <v>112</v>
      </c>
      <c r="H232" s="68">
        <v>4.1666666666666664E-2</v>
      </c>
      <c r="I232" t="s">
        <v>113</v>
      </c>
      <c r="J232">
        <v>-106.33</v>
      </c>
      <c r="K232" t="s">
        <v>114</v>
      </c>
      <c r="L232" t="s">
        <v>114</v>
      </c>
      <c r="M232" t="s">
        <v>184</v>
      </c>
      <c r="N232">
        <v>0</v>
      </c>
      <c r="O232">
        <v>96845.3</v>
      </c>
      <c r="P232">
        <v>105863</v>
      </c>
      <c r="Q232">
        <v>0</v>
      </c>
      <c r="R232">
        <v>0</v>
      </c>
      <c r="S232">
        <v>0</v>
      </c>
      <c r="T232">
        <v>77193.3</v>
      </c>
      <c r="U232">
        <v>279902</v>
      </c>
      <c r="V232">
        <v>77659.3</v>
      </c>
      <c r="W232">
        <v>0</v>
      </c>
      <c r="X232">
        <v>379.85599999999999</v>
      </c>
      <c r="Y232">
        <v>0</v>
      </c>
      <c r="Z232">
        <v>0</v>
      </c>
      <c r="AA232">
        <v>0</v>
      </c>
      <c r="AB232">
        <v>357941</v>
      </c>
      <c r="AC232">
        <v>115.91800000000001</v>
      </c>
      <c r="AD232">
        <v>0</v>
      </c>
      <c r="AE232">
        <v>0</v>
      </c>
      <c r="AF232">
        <v>0</v>
      </c>
      <c r="AG232">
        <v>0</v>
      </c>
      <c r="AH232">
        <v>614.34699999999998</v>
      </c>
      <c r="AI232">
        <v>0</v>
      </c>
      <c r="AJ232">
        <v>730.26499999999999</v>
      </c>
      <c r="AK232">
        <v>0</v>
      </c>
      <c r="AL232">
        <v>0</v>
      </c>
      <c r="AM232">
        <v>0</v>
      </c>
      <c r="AN232">
        <v>0</v>
      </c>
      <c r="AO232">
        <v>730.26499999999999</v>
      </c>
      <c r="AP232">
        <v>0</v>
      </c>
      <c r="AQ232">
        <v>0</v>
      </c>
      <c r="AR232">
        <v>0</v>
      </c>
      <c r="AS232">
        <v>0</v>
      </c>
      <c r="AT232">
        <v>0</v>
      </c>
      <c r="AU232">
        <v>0</v>
      </c>
      <c r="AV232">
        <v>0</v>
      </c>
      <c r="AW232">
        <v>0</v>
      </c>
      <c r="AX232">
        <v>0</v>
      </c>
      <c r="AY232">
        <v>0</v>
      </c>
      <c r="AZ232">
        <v>0</v>
      </c>
      <c r="BA232">
        <v>0</v>
      </c>
      <c r="BB232">
        <v>0</v>
      </c>
      <c r="BC232">
        <v>0.980101</v>
      </c>
      <c r="BD232">
        <v>152.01400000000001</v>
      </c>
      <c r="BE232">
        <v>127.346</v>
      </c>
      <c r="BF232">
        <v>0</v>
      </c>
      <c r="BG232">
        <v>0</v>
      </c>
      <c r="BH232">
        <v>4.5360399999999998</v>
      </c>
      <c r="BI232">
        <v>94.3078</v>
      </c>
      <c r="BJ232">
        <v>379.18400000000003</v>
      </c>
      <c r="BK232">
        <v>95.136899999999997</v>
      </c>
      <c r="BL232">
        <v>0</v>
      </c>
      <c r="BM232">
        <v>0.46407399999999999</v>
      </c>
      <c r="BN232">
        <v>0</v>
      </c>
      <c r="BO232">
        <v>0</v>
      </c>
      <c r="BP232">
        <v>0</v>
      </c>
      <c r="BQ232">
        <v>474.78500000000003</v>
      </c>
      <c r="BR232">
        <v>469.26900000000001</v>
      </c>
      <c r="BS232">
        <v>5.51614</v>
      </c>
      <c r="BT232">
        <v>0</v>
      </c>
      <c r="BU232">
        <v>0</v>
      </c>
      <c r="BW232">
        <v>0</v>
      </c>
      <c r="BX232">
        <v>0</v>
      </c>
      <c r="BZ232">
        <v>0</v>
      </c>
      <c r="CA232" t="s">
        <v>114</v>
      </c>
      <c r="CB232" t="s">
        <v>114</v>
      </c>
      <c r="CC232" t="s">
        <v>218</v>
      </c>
      <c r="CD232">
        <v>0</v>
      </c>
      <c r="CE232">
        <v>84353.5</v>
      </c>
      <c r="CF232">
        <v>23483.599999999999</v>
      </c>
      <c r="CG232">
        <v>0</v>
      </c>
      <c r="CH232">
        <v>0</v>
      </c>
      <c r="CI232">
        <v>11659.1</v>
      </c>
      <c r="CJ232">
        <v>77193.3</v>
      </c>
      <c r="CK232">
        <v>196689</v>
      </c>
      <c r="CL232">
        <v>77659.3</v>
      </c>
      <c r="CM232">
        <v>0</v>
      </c>
      <c r="CN232">
        <v>379.85599999999999</v>
      </c>
      <c r="CO232">
        <v>0</v>
      </c>
      <c r="CP232">
        <v>0</v>
      </c>
      <c r="CQ232">
        <v>0</v>
      </c>
      <c r="CR232">
        <v>274729</v>
      </c>
      <c r="CS232">
        <v>431.31200000000001</v>
      </c>
      <c r="CT232">
        <v>0</v>
      </c>
      <c r="CU232">
        <v>0</v>
      </c>
      <c r="CV232">
        <v>0</v>
      </c>
      <c r="CW232">
        <v>0</v>
      </c>
      <c r="CX232">
        <v>0</v>
      </c>
      <c r="CY232">
        <v>0</v>
      </c>
      <c r="CZ232">
        <v>431.31200000000001</v>
      </c>
      <c r="DA232">
        <v>0</v>
      </c>
      <c r="DB232">
        <v>0</v>
      </c>
      <c r="DC232">
        <v>0</v>
      </c>
      <c r="DD232">
        <v>0</v>
      </c>
      <c r="DE232">
        <v>431.31200000000001</v>
      </c>
      <c r="DF232">
        <v>0</v>
      </c>
      <c r="DG232">
        <v>0</v>
      </c>
      <c r="DH232">
        <v>0</v>
      </c>
      <c r="DI232">
        <v>0</v>
      </c>
      <c r="DJ232">
        <v>0</v>
      </c>
      <c r="DK232">
        <v>0</v>
      </c>
      <c r="DL232">
        <v>0</v>
      </c>
      <c r="DM232">
        <v>0</v>
      </c>
      <c r="DN232">
        <v>0</v>
      </c>
      <c r="DO232">
        <v>0</v>
      </c>
      <c r="DP232">
        <v>0</v>
      </c>
      <c r="DQ232">
        <v>0</v>
      </c>
      <c r="DR232">
        <v>0</v>
      </c>
      <c r="DS232">
        <v>3.6617600000000001</v>
      </c>
      <c r="DT232">
        <v>131.535</v>
      </c>
      <c r="DU232">
        <v>29.575500000000002</v>
      </c>
      <c r="DV232">
        <v>0</v>
      </c>
      <c r="DW232">
        <v>0</v>
      </c>
      <c r="DX232">
        <v>13.779500000000001</v>
      </c>
      <c r="DY232">
        <v>94.3078</v>
      </c>
      <c r="DZ232">
        <v>272.85899999999998</v>
      </c>
      <c r="EA232">
        <v>95.136899999999997</v>
      </c>
      <c r="EB232">
        <v>0</v>
      </c>
      <c r="EC232">
        <v>0.46407399999999999</v>
      </c>
      <c r="ED232">
        <v>0</v>
      </c>
      <c r="EE232">
        <v>0</v>
      </c>
      <c r="EF232">
        <v>0</v>
      </c>
      <c r="EG232">
        <v>368.46</v>
      </c>
      <c r="EH232">
        <v>364.79899999999998</v>
      </c>
      <c r="EI232">
        <v>3.6617600000000001</v>
      </c>
      <c r="EJ232">
        <v>0</v>
      </c>
      <c r="EK232">
        <v>0</v>
      </c>
      <c r="EM232">
        <v>0</v>
      </c>
      <c r="EN232">
        <v>0</v>
      </c>
      <c r="EP232">
        <v>0</v>
      </c>
      <c r="EQ232">
        <v>0</v>
      </c>
      <c r="ER232">
        <v>42.457700000000003</v>
      </c>
      <c r="ES232">
        <v>19.558800000000002</v>
      </c>
      <c r="ET232">
        <v>0</v>
      </c>
      <c r="EU232">
        <v>0</v>
      </c>
      <c r="EV232">
        <v>0</v>
      </c>
      <c r="EW232">
        <v>13.6607</v>
      </c>
      <c r="EX232">
        <v>75.677199999999999</v>
      </c>
      <c r="EY232">
        <v>14.089600000000001</v>
      </c>
      <c r="EZ232">
        <v>0</v>
      </c>
      <c r="FA232">
        <v>6.7222100000000007E-2</v>
      </c>
      <c r="FB232">
        <v>0</v>
      </c>
      <c r="FC232">
        <v>0</v>
      </c>
      <c r="FD232">
        <v>0</v>
      </c>
      <c r="FE232">
        <v>89.834000000000003</v>
      </c>
      <c r="FF232">
        <v>0</v>
      </c>
      <c r="FG232">
        <v>35.991700000000002</v>
      </c>
      <c r="FH232">
        <v>5.5</v>
      </c>
      <c r="FI232">
        <v>0</v>
      </c>
      <c r="FJ232">
        <v>0</v>
      </c>
      <c r="FK232">
        <v>1.8224899999999999</v>
      </c>
      <c r="FL232">
        <v>13.6607</v>
      </c>
      <c r="FM232">
        <v>56.974899999999998</v>
      </c>
      <c r="FN232">
        <v>14.089600000000001</v>
      </c>
      <c r="FO232">
        <v>0</v>
      </c>
      <c r="FP232">
        <v>6.7222100000000007E-2</v>
      </c>
      <c r="FQ232">
        <v>0</v>
      </c>
      <c r="FR232">
        <v>0</v>
      </c>
      <c r="FS232">
        <v>0</v>
      </c>
      <c r="FT232">
        <v>71.131699999999995</v>
      </c>
      <c r="FU232" t="s">
        <v>642</v>
      </c>
      <c r="FV232" t="s">
        <v>622</v>
      </c>
      <c r="FW232" t="s">
        <v>528</v>
      </c>
      <c r="FX232" t="s">
        <v>115</v>
      </c>
      <c r="FY232" t="s">
        <v>530</v>
      </c>
      <c r="FZ232" t="s">
        <v>116</v>
      </c>
      <c r="GA232" t="s">
        <v>600</v>
      </c>
      <c r="GB232" t="s">
        <v>647</v>
      </c>
      <c r="GC232">
        <v>0</v>
      </c>
      <c r="GD232">
        <v>18.707699999999999</v>
      </c>
      <c r="GE232">
        <v>19.172999999999998</v>
      </c>
      <c r="GF232">
        <v>0</v>
      </c>
      <c r="GG232">
        <v>0</v>
      </c>
      <c r="GH232">
        <v>0</v>
      </c>
      <c r="GI232">
        <v>13.536300000000001</v>
      </c>
      <c r="GJ232">
        <v>51.42</v>
      </c>
      <c r="GK232">
        <v>13.5961</v>
      </c>
      <c r="GL232">
        <v>0</v>
      </c>
      <c r="GM232">
        <v>6.6609799999999997E-2</v>
      </c>
      <c r="GN232">
        <v>0</v>
      </c>
      <c r="GO232">
        <v>0</v>
      </c>
      <c r="GP232">
        <v>0</v>
      </c>
      <c r="GQ232">
        <v>65.09</v>
      </c>
      <c r="GR232">
        <v>0.61518300000000004</v>
      </c>
      <c r="GS232">
        <v>0</v>
      </c>
      <c r="GT232">
        <v>0</v>
      </c>
      <c r="GU232">
        <v>0</v>
      </c>
      <c r="GV232">
        <v>0</v>
      </c>
      <c r="GW232">
        <v>3.2603599999999999</v>
      </c>
      <c r="GX232">
        <v>0</v>
      </c>
      <c r="GY232">
        <v>3.88</v>
      </c>
      <c r="GZ232">
        <v>0</v>
      </c>
      <c r="HA232">
        <v>0</v>
      </c>
      <c r="HB232">
        <v>0</v>
      </c>
      <c r="HC232">
        <v>0</v>
      </c>
      <c r="HD232">
        <v>3.88</v>
      </c>
      <c r="HE232">
        <v>0</v>
      </c>
      <c r="HF232">
        <v>16.253</v>
      </c>
      <c r="HG232">
        <v>4.2747400000000004</v>
      </c>
      <c r="HH232">
        <v>0</v>
      </c>
      <c r="HI232">
        <v>0</v>
      </c>
      <c r="HJ232">
        <v>2.1113300000000002</v>
      </c>
      <c r="HK232">
        <v>13.536300000000001</v>
      </c>
      <c r="HL232">
        <v>36.17</v>
      </c>
      <c r="HM232">
        <v>13.5961</v>
      </c>
      <c r="HN232">
        <v>0</v>
      </c>
      <c r="HO232">
        <v>6.6609799999999997E-2</v>
      </c>
      <c r="HP232">
        <v>0</v>
      </c>
      <c r="HQ232">
        <v>0</v>
      </c>
      <c r="HR232">
        <v>0</v>
      </c>
      <c r="HS232">
        <v>49.84</v>
      </c>
      <c r="HT232">
        <v>2.2889900000000001</v>
      </c>
      <c r="HU232">
        <v>0</v>
      </c>
      <c r="HV232">
        <v>0</v>
      </c>
      <c r="HW232">
        <v>0</v>
      </c>
      <c r="HX232">
        <v>0</v>
      </c>
      <c r="HY232">
        <v>0</v>
      </c>
      <c r="HZ232">
        <v>0</v>
      </c>
      <c r="IA232">
        <v>2.29</v>
      </c>
      <c r="IB232">
        <v>0</v>
      </c>
      <c r="IC232">
        <v>0</v>
      </c>
      <c r="ID232">
        <v>0</v>
      </c>
      <c r="IE232">
        <v>0</v>
      </c>
      <c r="IF232">
        <v>2.29</v>
      </c>
    </row>
    <row r="233" spans="1:240" x14ac:dyDescent="0.3">
      <c r="A233" s="67">
        <v>43887.504930555559</v>
      </c>
      <c r="B233" t="s">
        <v>439</v>
      </c>
      <c r="C233" t="s">
        <v>439</v>
      </c>
      <c r="D233" t="s">
        <v>276</v>
      </c>
      <c r="E233">
        <v>24563.1</v>
      </c>
      <c r="F233">
        <v>24692.3</v>
      </c>
      <c r="G233" t="s">
        <v>112</v>
      </c>
      <c r="H233" s="68">
        <v>2.9166666666666664E-2</v>
      </c>
      <c r="I233" t="s">
        <v>113</v>
      </c>
      <c r="J233">
        <v>-30.14</v>
      </c>
      <c r="K233" t="s">
        <v>114</v>
      </c>
      <c r="L233" t="s">
        <v>114</v>
      </c>
      <c r="M233" t="s">
        <v>177</v>
      </c>
      <c r="N233">
        <v>0</v>
      </c>
      <c r="O233">
        <v>23677.599999999999</v>
      </c>
      <c r="P233">
        <v>70571.5</v>
      </c>
      <c r="Q233">
        <v>0</v>
      </c>
      <c r="R233">
        <v>0</v>
      </c>
      <c r="S233">
        <v>0</v>
      </c>
      <c r="T233">
        <v>77193.3</v>
      </c>
      <c r="U233">
        <v>171442</v>
      </c>
      <c r="V233">
        <v>77659.3</v>
      </c>
      <c r="W233">
        <v>0</v>
      </c>
      <c r="X233">
        <v>379.85599999999999</v>
      </c>
      <c r="Y233">
        <v>0</v>
      </c>
      <c r="Z233">
        <v>0</v>
      </c>
      <c r="AA233">
        <v>0</v>
      </c>
      <c r="AB233">
        <v>249482</v>
      </c>
      <c r="AC233">
        <v>368.71699999999998</v>
      </c>
      <c r="AD233">
        <v>0</v>
      </c>
      <c r="AE233">
        <v>0</v>
      </c>
      <c r="AF233">
        <v>0</v>
      </c>
      <c r="AG233">
        <v>0</v>
      </c>
      <c r="AH233">
        <v>690.28899999999999</v>
      </c>
      <c r="AI233">
        <v>0</v>
      </c>
      <c r="AJ233">
        <v>1059.01</v>
      </c>
      <c r="AK233">
        <v>0</v>
      </c>
      <c r="AL233">
        <v>0</v>
      </c>
      <c r="AM233">
        <v>0</v>
      </c>
      <c r="AN233">
        <v>0</v>
      </c>
      <c r="AO233">
        <v>1059.01</v>
      </c>
      <c r="AP233">
        <v>0</v>
      </c>
      <c r="AQ233">
        <v>0</v>
      </c>
      <c r="AR233">
        <v>0</v>
      </c>
      <c r="AS233">
        <v>0</v>
      </c>
      <c r="AT233">
        <v>0</v>
      </c>
      <c r="AU233">
        <v>0</v>
      </c>
      <c r="AV233">
        <v>0</v>
      </c>
      <c r="AW233">
        <v>0</v>
      </c>
      <c r="AX233">
        <v>0</v>
      </c>
      <c r="AY233">
        <v>0</v>
      </c>
      <c r="AZ233">
        <v>0</v>
      </c>
      <c r="BA233">
        <v>0</v>
      </c>
      <c r="BB233">
        <v>0</v>
      </c>
      <c r="BC233">
        <v>3.0135100000000001</v>
      </c>
      <c r="BD233">
        <v>42.621299999999998</v>
      </c>
      <c r="BE233">
        <v>84.460599999999999</v>
      </c>
      <c r="BF233">
        <v>0</v>
      </c>
      <c r="BG233">
        <v>0</v>
      </c>
      <c r="BH233">
        <v>5.0727500000000001</v>
      </c>
      <c r="BI233">
        <v>93.104600000000005</v>
      </c>
      <c r="BJ233">
        <v>228.273</v>
      </c>
      <c r="BK233">
        <v>93.9191</v>
      </c>
      <c r="BL233">
        <v>0</v>
      </c>
      <c r="BM233">
        <v>0.45815299999999998</v>
      </c>
      <c r="BN233">
        <v>0</v>
      </c>
      <c r="BO233">
        <v>0</v>
      </c>
      <c r="BP233">
        <v>0</v>
      </c>
      <c r="BQ233">
        <v>322.64999999999998</v>
      </c>
      <c r="BR233">
        <v>314.56400000000002</v>
      </c>
      <c r="BS233">
        <v>8.0862599999999993</v>
      </c>
      <c r="BT233">
        <v>0</v>
      </c>
      <c r="BU233">
        <v>0</v>
      </c>
      <c r="BW233">
        <v>0</v>
      </c>
      <c r="BX233">
        <v>0</v>
      </c>
      <c r="BZ233">
        <v>0</v>
      </c>
      <c r="CA233" t="s">
        <v>114</v>
      </c>
      <c r="CB233" t="s">
        <v>114</v>
      </c>
      <c r="CC233" t="s">
        <v>170</v>
      </c>
      <c r="CD233">
        <v>0</v>
      </c>
      <c r="CE233">
        <v>23315.5</v>
      </c>
      <c r="CF233">
        <v>31940.400000000001</v>
      </c>
      <c r="CG233">
        <v>0</v>
      </c>
      <c r="CH233">
        <v>0</v>
      </c>
      <c r="CI233">
        <v>13506.6</v>
      </c>
      <c r="CJ233">
        <v>77193.3</v>
      </c>
      <c r="CK233">
        <v>145956</v>
      </c>
      <c r="CL233">
        <v>77659.3</v>
      </c>
      <c r="CM233">
        <v>0</v>
      </c>
      <c r="CN233">
        <v>379.85599999999999</v>
      </c>
      <c r="CO233">
        <v>0</v>
      </c>
      <c r="CP233">
        <v>0</v>
      </c>
      <c r="CQ233">
        <v>0</v>
      </c>
      <c r="CR233">
        <v>223995</v>
      </c>
      <c r="CS233">
        <v>786.65700000000004</v>
      </c>
      <c r="CT233">
        <v>0</v>
      </c>
      <c r="CU233">
        <v>0</v>
      </c>
      <c r="CV233">
        <v>0</v>
      </c>
      <c r="CW233">
        <v>0</v>
      </c>
      <c r="CX233">
        <v>0</v>
      </c>
      <c r="CY233">
        <v>0</v>
      </c>
      <c r="CZ233">
        <v>786.65700000000004</v>
      </c>
      <c r="DA233">
        <v>0</v>
      </c>
      <c r="DB233">
        <v>0</v>
      </c>
      <c r="DC233">
        <v>0</v>
      </c>
      <c r="DD233">
        <v>0</v>
      </c>
      <c r="DE233">
        <v>786.65700000000004</v>
      </c>
      <c r="DF233">
        <v>0</v>
      </c>
      <c r="DG233">
        <v>0</v>
      </c>
      <c r="DH233">
        <v>0</v>
      </c>
      <c r="DI233">
        <v>0</v>
      </c>
      <c r="DJ233">
        <v>0</v>
      </c>
      <c r="DK233">
        <v>0</v>
      </c>
      <c r="DL233">
        <v>0</v>
      </c>
      <c r="DM233">
        <v>0</v>
      </c>
      <c r="DN233">
        <v>0</v>
      </c>
      <c r="DO233">
        <v>0</v>
      </c>
      <c r="DP233">
        <v>0</v>
      </c>
      <c r="DQ233">
        <v>0</v>
      </c>
      <c r="DR233">
        <v>0</v>
      </c>
      <c r="DS233">
        <v>6.6062099999999999</v>
      </c>
      <c r="DT233">
        <v>41.959099999999999</v>
      </c>
      <c r="DU233">
        <v>40.423299999999998</v>
      </c>
      <c r="DV233">
        <v>0</v>
      </c>
      <c r="DW233">
        <v>0</v>
      </c>
      <c r="DX233">
        <v>16.028400000000001</v>
      </c>
      <c r="DY233">
        <v>93.104600000000005</v>
      </c>
      <c r="DZ233">
        <v>198.12200000000001</v>
      </c>
      <c r="EA233">
        <v>93.9191</v>
      </c>
      <c r="EB233">
        <v>0</v>
      </c>
      <c r="EC233">
        <v>0.45815299999999998</v>
      </c>
      <c r="ED233">
        <v>0</v>
      </c>
      <c r="EE233">
        <v>0</v>
      </c>
      <c r="EF233">
        <v>0</v>
      </c>
      <c r="EG233">
        <v>292.49900000000002</v>
      </c>
      <c r="EH233">
        <v>285.89299999999997</v>
      </c>
      <c r="EI233">
        <v>6.6062099999999999</v>
      </c>
      <c r="EJ233">
        <v>0</v>
      </c>
      <c r="EK233">
        <v>0</v>
      </c>
      <c r="EM233">
        <v>0</v>
      </c>
      <c r="EN233">
        <v>0</v>
      </c>
      <c r="EP233">
        <v>0</v>
      </c>
      <c r="EQ233">
        <v>0</v>
      </c>
      <c r="ER233">
        <v>12.047700000000001</v>
      </c>
      <c r="ES233">
        <v>13.039199999999999</v>
      </c>
      <c r="ET233">
        <v>0</v>
      </c>
      <c r="EU233">
        <v>0</v>
      </c>
      <c r="EV233">
        <v>0</v>
      </c>
      <c r="EW233">
        <v>13.6607</v>
      </c>
      <c r="EX233">
        <v>38.747599999999998</v>
      </c>
      <c r="EY233">
        <v>14.089600000000001</v>
      </c>
      <c r="EZ233">
        <v>0</v>
      </c>
      <c r="FA233">
        <v>6.7222100000000007E-2</v>
      </c>
      <c r="FB233">
        <v>0</v>
      </c>
      <c r="FC233">
        <v>0</v>
      </c>
      <c r="FD233">
        <v>0</v>
      </c>
      <c r="FE233">
        <v>52.904400000000003</v>
      </c>
      <c r="FF233">
        <v>0</v>
      </c>
      <c r="FG233">
        <v>12.235099999999999</v>
      </c>
      <c r="FH233">
        <v>7.0991600000000004</v>
      </c>
      <c r="FI233">
        <v>0</v>
      </c>
      <c r="FJ233">
        <v>0</v>
      </c>
      <c r="FK233">
        <v>2.2768700000000002</v>
      </c>
      <c r="FL233">
        <v>13.6607</v>
      </c>
      <c r="FM233">
        <v>35.271799999999999</v>
      </c>
      <c r="FN233">
        <v>14.089600000000001</v>
      </c>
      <c r="FO233">
        <v>0</v>
      </c>
      <c r="FP233">
        <v>6.7222100000000007E-2</v>
      </c>
      <c r="FQ233">
        <v>0</v>
      </c>
      <c r="FR233">
        <v>0</v>
      </c>
      <c r="FS233">
        <v>0</v>
      </c>
      <c r="FT233">
        <v>49.428600000000003</v>
      </c>
      <c r="FU233" t="s">
        <v>642</v>
      </c>
      <c r="FV233" t="s">
        <v>622</v>
      </c>
      <c r="FW233" t="s">
        <v>528</v>
      </c>
      <c r="FX233" t="s">
        <v>115</v>
      </c>
      <c r="FY233" t="s">
        <v>530</v>
      </c>
      <c r="FZ233" t="s">
        <v>116</v>
      </c>
      <c r="GA233" t="s">
        <v>600</v>
      </c>
      <c r="GB233" t="s">
        <v>647</v>
      </c>
      <c r="GC233">
        <v>0</v>
      </c>
      <c r="GD233">
        <v>4.4851099999999997</v>
      </c>
      <c r="GE233">
        <v>12.781000000000001</v>
      </c>
      <c r="GF233">
        <v>0</v>
      </c>
      <c r="GG233">
        <v>0</v>
      </c>
      <c r="GH233">
        <v>0</v>
      </c>
      <c r="GI233">
        <v>13.536300000000001</v>
      </c>
      <c r="GJ233">
        <v>30.81</v>
      </c>
      <c r="GK233">
        <v>13.5961</v>
      </c>
      <c r="GL233">
        <v>0</v>
      </c>
      <c r="GM233">
        <v>6.6609799999999997E-2</v>
      </c>
      <c r="GN233">
        <v>0</v>
      </c>
      <c r="GO233">
        <v>0</v>
      </c>
      <c r="GP233">
        <v>0</v>
      </c>
      <c r="GQ233">
        <v>44.48</v>
      </c>
      <c r="GR233">
        <v>1.9568000000000001</v>
      </c>
      <c r="GS233">
        <v>0</v>
      </c>
      <c r="GT233">
        <v>0</v>
      </c>
      <c r="GU233">
        <v>0</v>
      </c>
      <c r="GV233">
        <v>0</v>
      </c>
      <c r="GW233">
        <v>3.6633800000000001</v>
      </c>
      <c r="GX233">
        <v>0</v>
      </c>
      <c r="GY233">
        <v>5.62</v>
      </c>
      <c r="GZ233">
        <v>0</v>
      </c>
      <c r="HA233">
        <v>0</v>
      </c>
      <c r="HB233">
        <v>0</v>
      </c>
      <c r="HC233">
        <v>0</v>
      </c>
      <c r="HD233">
        <v>5.62</v>
      </c>
      <c r="HE233">
        <v>0</v>
      </c>
      <c r="HF233">
        <v>4.4259500000000003</v>
      </c>
      <c r="HG233">
        <v>5.7903099999999998</v>
      </c>
      <c r="HH233">
        <v>0</v>
      </c>
      <c r="HI233">
        <v>0</v>
      </c>
      <c r="HJ233">
        <v>2.4600900000000001</v>
      </c>
      <c r="HK233">
        <v>13.536300000000001</v>
      </c>
      <c r="HL233">
        <v>26.22</v>
      </c>
      <c r="HM233">
        <v>13.5961</v>
      </c>
      <c r="HN233">
        <v>0</v>
      </c>
      <c r="HO233">
        <v>6.6609799999999997E-2</v>
      </c>
      <c r="HP233">
        <v>0</v>
      </c>
      <c r="HQ233">
        <v>0</v>
      </c>
      <c r="HR233">
        <v>0</v>
      </c>
      <c r="HS233">
        <v>39.89</v>
      </c>
      <c r="HT233">
        <v>4.1748099999999999</v>
      </c>
      <c r="HU233">
        <v>0</v>
      </c>
      <c r="HV233">
        <v>0</v>
      </c>
      <c r="HW233">
        <v>0</v>
      </c>
      <c r="HX233">
        <v>0</v>
      </c>
      <c r="HY233">
        <v>0</v>
      </c>
      <c r="HZ233">
        <v>0</v>
      </c>
      <c r="IA233">
        <v>4.17</v>
      </c>
      <c r="IB233">
        <v>0</v>
      </c>
      <c r="IC233">
        <v>0</v>
      </c>
      <c r="ID233">
        <v>0</v>
      </c>
      <c r="IE233">
        <v>0</v>
      </c>
      <c r="IF233">
        <v>4.17</v>
      </c>
    </row>
    <row r="234" spans="1:240" x14ac:dyDescent="0.3">
      <c r="A234" s="67">
        <v>43887.505671296298</v>
      </c>
      <c r="B234" t="s">
        <v>440</v>
      </c>
      <c r="C234" t="s">
        <v>440</v>
      </c>
      <c r="D234" t="s">
        <v>214</v>
      </c>
      <c r="E234">
        <v>24563.1</v>
      </c>
      <c r="F234">
        <v>24692.3</v>
      </c>
      <c r="G234" t="s">
        <v>112</v>
      </c>
      <c r="H234" s="68">
        <v>4.2361111111111106E-2</v>
      </c>
      <c r="I234" t="s">
        <v>113</v>
      </c>
      <c r="J234">
        <v>-39.979999999999997</v>
      </c>
      <c r="K234" t="s">
        <v>114</v>
      </c>
      <c r="L234" t="s">
        <v>114</v>
      </c>
      <c r="M234" t="s">
        <v>167</v>
      </c>
      <c r="N234">
        <v>0</v>
      </c>
      <c r="O234">
        <v>93455.7</v>
      </c>
      <c r="P234">
        <v>51381.599999999999</v>
      </c>
      <c r="Q234">
        <v>0</v>
      </c>
      <c r="R234">
        <v>0</v>
      </c>
      <c r="S234">
        <v>0</v>
      </c>
      <c r="T234">
        <v>77193.5</v>
      </c>
      <c r="U234">
        <v>222031</v>
      </c>
      <c r="V234">
        <v>77659.399999999994</v>
      </c>
      <c r="W234">
        <v>0</v>
      </c>
      <c r="X234">
        <v>379.815</v>
      </c>
      <c r="Y234">
        <v>0</v>
      </c>
      <c r="Z234">
        <v>0</v>
      </c>
      <c r="AA234">
        <v>0</v>
      </c>
      <c r="AB234">
        <v>300070</v>
      </c>
      <c r="AC234">
        <v>221.697</v>
      </c>
      <c r="AD234">
        <v>0</v>
      </c>
      <c r="AE234">
        <v>0</v>
      </c>
      <c r="AF234">
        <v>0</v>
      </c>
      <c r="AG234">
        <v>0</v>
      </c>
      <c r="AH234">
        <v>614.34500000000003</v>
      </c>
      <c r="AI234">
        <v>0</v>
      </c>
      <c r="AJ234">
        <v>836.04200000000003</v>
      </c>
      <c r="AK234">
        <v>0</v>
      </c>
      <c r="AL234">
        <v>0</v>
      </c>
      <c r="AM234">
        <v>0</v>
      </c>
      <c r="AN234">
        <v>0</v>
      </c>
      <c r="AO234">
        <v>836.04200000000003</v>
      </c>
      <c r="AP234">
        <v>0</v>
      </c>
      <c r="AQ234">
        <v>0</v>
      </c>
      <c r="AR234">
        <v>0</v>
      </c>
      <c r="AS234">
        <v>0</v>
      </c>
      <c r="AT234">
        <v>0</v>
      </c>
      <c r="AU234">
        <v>0</v>
      </c>
      <c r="AV234">
        <v>0</v>
      </c>
      <c r="AW234">
        <v>0</v>
      </c>
      <c r="AX234">
        <v>0</v>
      </c>
      <c r="AY234">
        <v>0</v>
      </c>
      <c r="AZ234">
        <v>0</v>
      </c>
      <c r="BA234">
        <v>0</v>
      </c>
      <c r="BB234">
        <v>0</v>
      </c>
      <c r="BC234">
        <v>1.8686100000000001</v>
      </c>
      <c r="BD234">
        <v>145.36500000000001</v>
      </c>
      <c r="BE234">
        <v>66.841099999999997</v>
      </c>
      <c r="BF234">
        <v>0</v>
      </c>
      <c r="BG234">
        <v>0</v>
      </c>
      <c r="BH234">
        <v>4.5360300000000002</v>
      </c>
      <c r="BI234">
        <v>94.307900000000004</v>
      </c>
      <c r="BJ234">
        <v>312.91899999999998</v>
      </c>
      <c r="BK234">
        <v>95.137</v>
      </c>
      <c r="BL234">
        <v>0</v>
      </c>
      <c r="BM234">
        <v>0.46402399999999999</v>
      </c>
      <c r="BN234">
        <v>0</v>
      </c>
      <c r="BO234">
        <v>0</v>
      </c>
      <c r="BP234">
        <v>0</v>
      </c>
      <c r="BQ234">
        <v>408.52</v>
      </c>
      <c r="BR234">
        <v>402.11500000000001</v>
      </c>
      <c r="BS234">
        <v>6.4046399999999997</v>
      </c>
      <c r="BT234">
        <v>0</v>
      </c>
      <c r="BU234">
        <v>0</v>
      </c>
      <c r="BW234">
        <v>0</v>
      </c>
      <c r="BX234">
        <v>0</v>
      </c>
      <c r="BZ234">
        <v>0</v>
      </c>
      <c r="CA234" t="s">
        <v>114</v>
      </c>
      <c r="CB234" t="s">
        <v>114</v>
      </c>
      <c r="CC234" t="s">
        <v>206</v>
      </c>
      <c r="CD234">
        <v>0</v>
      </c>
      <c r="CE234">
        <v>84410.4</v>
      </c>
      <c r="CF234">
        <v>23407.5</v>
      </c>
      <c r="CG234">
        <v>0</v>
      </c>
      <c r="CH234">
        <v>0</v>
      </c>
      <c r="CI234">
        <v>11659.1</v>
      </c>
      <c r="CJ234">
        <v>77193.5</v>
      </c>
      <c r="CK234">
        <v>196670</v>
      </c>
      <c r="CL234">
        <v>77659.399999999994</v>
      </c>
      <c r="CM234">
        <v>0</v>
      </c>
      <c r="CN234">
        <v>379.815</v>
      </c>
      <c r="CO234">
        <v>0</v>
      </c>
      <c r="CP234">
        <v>0</v>
      </c>
      <c r="CQ234">
        <v>0</v>
      </c>
      <c r="CR234">
        <v>274710</v>
      </c>
      <c r="CS234">
        <v>432.255</v>
      </c>
      <c r="CT234">
        <v>0</v>
      </c>
      <c r="CU234">
        <v>0</v>
      </c>
      <c r="CV234">
        <v>0</v>
      </c>
      <c r="CW234">
        <v>0</v>
      </c>
      <c r="CX234">
        <v>0</v>
      </c>
      <c r="CY234">
        <v>0</v>
      </c>
      <c r="CZ234">
        <v>432.255</v>
      </c>
      <c r="DA234">
        <v>0</v>
      </c>
      <c r="DB234">
        <v>0</v>
      </c>
      <c r="DC234">
        <v>0</v>
      </c>
      <c r="DD234">
        <v>0</v>
      </c>
      <c r="DE234">
        <v>432.255</v>
      </c>
      <c r="DF234">
        <v>0</v>
      </c>
      <c r="DG234">
        <v>0</v>
      </c>
      <c r="DH234">
        <v>0</v>
      </c>
      <c r="DI234">
        <v>0</v>
      </c>
      <c r="DJ234">
        <v>0</v>
      </c>
      <c r="DK234">
        <v>0</v>
      </c>
      <c r="DL234">
        <v>0</v>
      </c>
      <c r="DM234">
        <v>0</v>
      </c>
      <c r="DN234">
        <v>0</v>
      </c>
      <c r="DO234">
        <v>0</v>
      </c>
      <c r="DP234">
        <v>0</v>
      </c>
      <c r="DQ234">
        <v>0</v>
      </c>
      <c r="DR234">
        <v>0</v>
      </c>
      <c r="DS234">
        <v>3.6698599999999999</v>
      </c>
      <c r="DT234">
        <v>131.64400000000001</v>
      </c>
      <c r="DU234">
        <v>29.544599999999999</v>
      </c>
      <c r="DV234">
        <v>0</v>
      </c>
      <c r="DW234">
        <v>0</v>
      </c>
      <c r="DX234">
        <v>13.7811</v>
      </c>
      <c r="DY234">
        <v>94.307900000000004</v>
      </c>
      <c r="DZ234">
        <v>272.947</v>
      </c>
      <c r="EA234">
        <v>95.137</v>
      </c>
      <c r="EB234">
        <v>0</v>
      </c>
      <c r="EC234">
        <v>0.46402399999999999</v>
      </c>
      <c r="ED234">
        <v>0</v>
      </c>
      <c r="EE234">
        <v>0</v>
      </c>
      <c r="EF234">
        <v>0</v>
      </c>
      <c r="EG234">
        <v>368.548</v>
      </c>
      <c r="EH234">
        <v>364.87799999999999</v>
      </c>
      <c r="EI234">
        <v>3.6698599999999999</v>
      </c>
      <c r="EJ234">
        <v>0</v>
      </c>
      <c r="EK234">
        <v>0</v>
      </c>
      <c r="EM234">
        <v>0</v>
      </c>
      <c r="EN234">
        <v>0</v>
      </c>
      <c r="EP234">
        <v>0</v>
      </c>
      <c r="EQ234">
        <v>0</v>
      </c>
      <c r="ER234">
        <v>39.923299999999998</v>
      </c>
      <c r="ES234">
        <v>13.533200000000001</v>
      </c>
      <c r="ET234">
        <v>0</v>
      </c>
      <c r="EU234">
        <v>0</v>
      </c>
      <c r="EV234">
        <v>0</v>
      </c>
      <c r="EW234">
        <v>13.6607</v>
      </c>
      <c r="EX234">
        <v>67.117199999999997</v>
      </c>
      <c r="EY234">
        <v>14.089600000000001</v>
      </c>
      <c r="EZ234">
        <v>0</v>
      </c>
      <c r="FA234">
        <v>6.7214899999999994E-2</v>
      </c>
      <c r="FB234">
        <v>0</v>
      </c>
      <c r="FC234">
        <v>0</v>
      </c>
      <c r="FD234">
        <v>0</v>
      </c>
      <c r="FE234">
        <v>81.274000000000001</v>
      </c>
      <c r="FF234">
        <v>0</v>
      </c>
      <c r="FG234">
        <v>36.011800000000001</v>
      </c>
      <c r="FH234">
        <v>5.5668300000000004</v>
      </c>
      <c r="FI234">
        <v>0</v>
      </c>
      <c r="FJ234">
        <v>0</v>
      </c>
      <c r="FK234">
        <v>1.8198799999999999</v>
      </c>
      <c r="FL234">
        <v>13.6607</v>
      </c>
      <c r="FM234">
        <v>57.059199999999997</v>
      </c>
      <c r="FN234">
        <v>14.089600000000001</v>
      </c>
      <c r="FO234">
        <v>0</v>
      </c>
      <c r="FP234">
        <v>6.7214899999999994E-2</v>
      </c>
      <c r="FQ234">
        <v>0</v>
      </c>
      <c r="FR234">
        <v>0</v>
      </c>
      <c r="FS234">
        <v>0</v>
      </c>
      <c r="FT234">
        <v>71.216099999999997</v>
      </c>
      <c r="FU234" t="s">
        <v>642</v>
      </c>
      <c r="FV234" t="s">
        <v>622</v>
      </c>
      <c r="FW234" t="s">
        <v>528</v>
      </c>
      <c r="FX234" t="s">
        <v>115</v>
      </c>
      <c r="FY234" t="s">
        <v>530</v>
      </c>
      <c r="FZ234" t="s">
        <v>116</v>
      </c>
      <c r="GA234" t="s">
        <v>600</v>
      </c>
      <c r="GB234" t="s">
        <v>647</v>
      </c>
      <c r="GC234">
        <v>0</v>
      </c>
      <c r="GD234">
        <v>17.853400000000001</v>
      </c>
      <c r="GE234">
        <v>9.7143999999999995</v>
      </c>
      <c r="GF234">
        <v>0</v>
      </c>
      <c r="GG234">
        <v>0</v>
      </c>
      <c r="GH234">
        <v>0</v>
      </c>
      <c r="GI234">
        <v>13.536300000000001</v>
      </c>
      <c r="GJ234">
        <v>41.1</v>
      </c>
      <c r="GK234">
        <v>13.5962</v>
      </c>
      <c r="GL234">
        <v>0</v>
      </c>
      <c r="GM234">
        <v>6.6602700000000001E-2</v>
      </c>
      <c r="GN234">
        <v>0</v>
      </c>
      <c r="GO234">
        <v>0</v>
      </c>
      <c r="GP234">
        <v>0</v>
      </c>
      <c r="GQ234">
        <v>54.77</v>
      </c>
      <c r="GR234">
        <v>1.17655</v>
      </c>
      <c r="GS234">
        <v>0</v>
      </c>
      <c r="GT234">
        <v>0</v>
      </c>
      <c r="GU234">
        <v>0</v>
      </c>
      <c r="GV234">
        <v>0</v>
      </c>
      <c r="GW234">
        <v>3.2603499999999999</v>
      </c>
      <c r="GX234">
        <v>0</v>
      </c>
      <c r="GY234">
        <v>4.4400000000000004</v>
      </c>
      <c r="GZ234">
        <v>0</v>
      </c>
      <c r="HA234">
        <v>0</v>
      </c>
      <c r="HB234">
        <v>0</v>
      </c>
      <c r="HC234">
        <v>0</v>
      </c>
      <c r="HD234">
        <v>4.4400000000000004</v>
      </c>
      <c r="HE234">
        <v>0</v>
      </c>
      <c r="HF234">
        <v>16.2637</v>
      </c>
      <c r="HG234">
        <v>4.2725600000000004</v>
      </c>
      <c r="HH234">
        <v>0</v>
      </c>
      <c r="HI234">
        <v>0</v>
      </c>
      <c r="HJ234">
        <v>2.1112600000000001</v>
      </c>
      <c r="HK234">
        <v>13.536300000000001</v>
      </c>
      <c r="HL234">
        <v>36.18</v>
      </c>
      <c r="HM234">
        <v>13.5962</v>
      </c>
      <c r="HN234">
        <v>0</v>
      </c>
      <c r="HO234">
        <v>6.6602700000000001E-2</v>
      </c>
      <c r="HP234">
        <v>0</v>
      </c>
      <c r="HQ234">
        <v>0</v>
      </c>
      <c r="HR234">
        <v>0</v>
      </c>
      <c r="HS234">
        <v>49.85</v>
      </c>
      <c r="HT234">
        <v>2.29399</v>
      </c>
      <c r="HU234">
        <v>0</v>
      </c>
      <c r="HV234">
        <v>0</v>
      </c>
      <c r="HW234">
        <v>0</v>
      </c>
      <c r="HX234">
        <v>0</v>
      </c>
      <c r="HY234">
        <v>0</v>
      </c>
      <c r="HZ234">
        <v>0</v>
      </c>
      <c r="IA234">
        <v>2.29</v>
      </c>
      <c r="IB234">
        <v>0</v>
      </c>
      <c r="IC234">
        <v>0</v>
      </c>
      <c r="ID234">
        <v>0</v>
      </c>
      <c r="IE234">
        <v>0</v>
      </c>
      <c r="IF234">
        <v>2.29</v>
      </c>
    </row>
    <row r="235" spans="1:240" x14ac:dyDescent="0.3">
      <c r="A235" s="67">
        <v>43887.506192129629</v>
      </c>
      <c r="B235" t="s">
        <v>441</v>
      </c>
      <c r="C235" t="s">
        <v>441</v>
      </c>
      <c r="D235" t="s">
        <v>276</v>
      </c>
      <c r="E235">
        <v>24563.1</v>
      </c>
      <c r="F235">
        <v>24692.3</v>
      </c>
      <c r="G235" t="s">
        <v>112</v>
      </c>
      <c r="H235" s="68">
        <v>2.9166666666666664E-2</v>
      </c>
      <c r="I235" t="s">
        <v>118</v>
      </c>
      <c r="J235">
        <v>6.99</v>
      </c>
      <c r="K235" t="s">
        <v>114</v>
      </c>
      <c r="L235" t="s">
        <v>114</v>
      </c>
      <c r="M235" t="s">
        <v>443</v>
      </c>
      <c r="N235">
        <v>0</v>
      </c>
      <c r="O235">
        <v>29456.5</v>
      </c>
      <c r="P235">
        <v>27808.9</v>
      </c>
      <c r="Q235">
        <v>0</v>
      </c>
      <c r="R235">
        <v>0</v>
      </c>
      <c r="S235">
        <v>0</v>
      </c>
      <c r="T235">
        <v>77193.5</v>
      </c>
      <c r="U235">
        <v>134459</v>
      </c>
      <c r="V235">
        <v>77659.399999999994</v>
      </c>
      <c r="W235">
        <v>0</v>
      </c>
      <c r="X235">
        <v>379.815</v>
      </c>
      <c r="Y235">
        <v>0</v>
      </c>
      <c r="Z235">
        <v>0</v>
      </c>
      <c r="AA235">
        <v>0</v>
      </c>
      <c r="AB235">
        <v>212498</v>
      </c>
      <c r="AC235">
        <v>385.21699999999998</v>
      </c>
      <c r="AD235">
        <v>0</v>
      </c>
      <c r="AE235">
        <v>0</v>
      </c>
      <c r="AF235">
        <v>0</v>
      </c>
      <c r="AG235">
        <v>0</v>
      </c>
      <c r="AH235">
        <v>690.28700000000003</v>
      </c>
      <c r="AI235">
        <v>0</v>
      </c>
      <c r="AJ235">
        <v>1075.5</v>
      </c>
      <c r="AK235">
        <v>0</v>
      </c>
      <c r="AL235">
        <v>0</v>
      </c>
      <c r="AM235">
        <v>0</v>
      </c>
      <c r="AN235">
        <v>0</v>
      </c>
      <c r="AO235">
        <v>1075.5</v>
      </c>
      <c r="AP235">
        <v>0</v>
      </c>
      <c r="AQ235">
        <v>0</v>
      </c>
      <c r="AR235">
        <v>0</v>
      </c>
      <c r="AS235">
        <v>0</v>
      </c>
      <c r="AT235">
        <v>0</v>
      </c>
      <c r="AU235">
        <v>0</v>
      </c>
      <c r="AV235">
        <v>0</v>
      </c>
      <c r="AW235">
        <v>0</v>
      </c>
      <c r="AX235">
        <v>0</v>
      </c>
      <c r="AY235">
        <v>0</v>
      </c>
      <c r="AZ235">
        <v>0</v>
      </c>
      <c r="BA235">
        <v>0</v>
      </c>
      <c r="BB235">
        <v>0</v>
      </c>
      <c r="BC235">
        <v>3.1494200000000001</v>
      </c>
      <c r="BD235">
        <v>48.437899999999999</v>
      </c>
      <c r="BE235">
        <v>41.561999999999998</v>
      </c>
      <c r="BF235">
        <v>0</v>
      </c>
      <c r="BG235">
        <v>0</v>
      </c>
      <c r="BH235">
        <v>5.07273</v>
      </c>
      <c r="BI235">
        <v>93.104699999999994</v>
      </c>
      <c r="BJ235">
        <v>191.327</v>
      </c>
      <c r="BK235">
        <v>93.919200000000004</v>
      </c>
      <c r="BL235">
        <v>0</v>
      </c>
      <c r="BM235">
        <v>0.45810400000000001</v>
      </c>
      <c r="BN235">
        <v>0</v>
      </c>
      <c r="BO235">
        <v>0</v>
      </c>
      <c r="BP235">
        <v>0</v>
      </c>
      <c r="BQ235">
        <v>285.70400000000001</v>
      </c>
      <c r="BR235">
        <v>277.48200000000003</v>
      </c>
      <c r="BS235">
        <v>8.2221499999999992</v>
      </c>
      <c r="BT235">
        <v>0</v>
      </c>
      <c r="BU235">
        <v>0</v>
      </c>
      <c r="BW235">
        <v>0</v>
      </c>
      <c r="BX235">
        <v>0</v>
      </c>
      <c r="BZ235">
        <v>0</v>
      </c>
      <c r="CA235" t="s">
        <v>114</v>
      </c>
      <c r="CB235" t="s">
        <v>114</v>
      </c>
      <c r="CC235" t="s">
        <v>190</v>
      </c>
      <c r="CD235">
        <v>0</v>
      </c>
      <c r="CE235">
        <v>23344</v>
      </c>
      <c r="CF235">
        <v>32009</v>
      </c>
      <c r="CG235">
        <v>0</v>
      </c>
      <c r="CH235">
        <v>0</v>
      </c>
      <c r="CI235">
        <v>13506.5</v>
      </c>
      <c r="CJ235">
        <v>77193.5</v>
      </c>
      <c r="CK235">
        <v>146053</v>
      </c>
      <c r="CL235">
        <v>77659.399999999994</v>
      </c>
      <c r="CM235">
        <v>0</v>
      </c>
      <c r="CN235">
        <v>379.815</v>
      </c>
      <c r="CO235">
        <v>0</v>
      </c>
      <c r="CP235">
        <v>0</v>
      </c>
      <c r="CQ235">
        <v>0</v>
      </c>
      <c r="CR235">
        <v>224092</v>
      </c>
      <c r="CS235">
        <v>789.03599999999994</v>
      </c>
      <c r="CT235">
        <v>0</v>
      </c>
      <c r="CU235">
        <v>0</v>
      </c>
      <c r="CV235">
        <v>0</v>
      </c>
      <c r="CW235">
        <v>0</v>
      </c>
      <c r="CX235">
        <v>0</v>
      </c>
      <c r="CY235">
        <v>0</v>
      </c>
      <c r="CZ235">
        <v>789.03599999999994</v>
      </c>
      <c r="DA235">
        <v>0</v>
      </c>
      <c r="DB235">
        <v>0</v>
      </c>
      <c r="DC235">
        <v>0</v>
      </c>
      <c r="DD235">
        <v>0</v>
      </c>
      <c r="DE235">
        <v>789.03599999999994</v>
      </c>
      <c r="DF235">
        <v>0</v>
      </c>
      <c r="DG235">
        <v>0</v>
      </c>
      <c r="DH235">
        <v>0</v>
      </c>
      <c r="DI235">
        <v>0</v>
      </c>
      <c r="DJ235">
        <v>0</v>
      </c>
      <c r="DK235">
        <v>0</v>
      </c>
      <c r="DL235">
        <v>0</v>
      </c>
      <c r="DM235">
        <v>0</v>
      </c>
      <c r="DN235">
        <v>0</v>
      </c>
      <c r="DO235">
        <v>0</v>
      </c>
      <c r="DP235">
        <v>0</v>
      </c>
      <c r="DQ235">
        <v>0</v>
      </c>
      <c r="DR235">
        <v>0</v>
      </c>
      <c r="DS235">
        <v>6.6258400000000002</v>
      </c>
      <c r="DT235">
        <v>41.9846</v>
      </c>
      <c r="DU235">
        <v>40.570700000000002</v>
      </c>
      <c r="DV235">
        <v>0</v>
      </c>
      <c r="DW235">
        <v>0</v>
      </c>
      <c r="DX235">
        <v>16.028199999999998</v>
      </c>
      <c r="DY235">
        <v>93.104699999999994</v>
      </c>
      <c r="DZ235">
        <v>198.31399999999999</v>
      </c>
      <c r="EA235">
        <v>93.919200000000004</v>
      </c>
      <c r="EB235">
        <v>0</v>
      </c>
      <c r="EC235">
        <v>0.45810400000000001</v>
      </c>
      <c r="ED235">
        <v>0</v>
      </c>
      <c r="EE235">
        <v>0</v>
      </c>
      <c r="EF235">
        <v>0</v>
      </c>
      <c r="EG235">
        <v>292.69099999999997</v>
      </c>
      <c r="EH235">
        <v>286.06599999999997</v>
      </c>
      <c r="EI235">
        <v>6.6258400000000002</v>
      </c>
      <c r="EJ235">
        <v>0</v>
      </c>
      <c r="EK235">
        <v>0</v>
      </c>
      <c r="EM235">
        <v>0</v>
      </c>
      <c r="EN235">
        <v>0</v>
      </c>
      <c r="EP235">
        <v>0</v>
      </c>
      <c r="EQ235">
        <v>0</v>
      </c>
      <c r="ER235">
        <v>12.496499999999999</v>
      </c>
      <c r="ES235">
        <v>10.9483</v>
      </c>
      <c r="ET235">
        <v>0</v>
      </c>
      <c r="EU235">
        <v>0</v>
      </c>
      <c r="EV235">
        <v>0</v>
      </c>
      <c r="EW235">
        <v>13.6607</v>
      </c>
      <c r="EX235">
        <v>37.105600000000003</v>
      </c>
      <c r="EY235">
        <v>14.089600000000001</v>
      </c>
      <c r="EZ235">
        <v>0</v>
      </c>
      <c r="FA235">
        <v>6.7214899999999994E-2</v>
      </c>
      <c r="FB235">
        <v>0</v>
      </c>
      <c r="FC235">
        <v>0</v>
      </c>
      <c r="FD235">
        <v>0</v>
      </c>
      <c r="FE235">
        <v>51.2624</v>
      </c>
      <c r="FF235">
        <v>0</v>
      </c>
      <c r="FG235">
        <v>12.2113</v>
      </c>
      <c r="FH235">
        <v>7.1244300000000003</v>
      </c>
      <c r="FI235">
        <v>0</v>
      </c>
      <c r="FJ235">
        <v>0</v>
      </c>
      <c r="FK235">
        <v>2.27658</v>
      </c>
      <c r="FL235">
        <v>13.6607</v>
      </c>
      <c r="FM235">
        <v>35.273099999999999</v>
      </c>
      <c r="FN235">
        <v>14.089600000000001</v>
      </c>
      <c r="FO235">
        <v>0</v>
      </c>
      <c r="FP235">
        <v>6.7214899999999994E-2</v>
      </c>
      <c r="FQ235">
        <v>0</v>
      </c>
      <c r="FR235">
        <v>0</v>
      </c>
      <c r="FS235">
        <v>0</v>
      </c>
      <c r="FT235">
        <v>49.429900000000004</v>
      </c>
      <c r="FU235" t="s">
        <v>642</v>
      </c>
      <c r="FV235" t="s">
        <v>622</v>
      </c>
      <c r="FW235" t="s">
        <v>528</v>
      </c>
      <c r="FX235" t="s">
        <v>115</v>
      </c>
      <c r="FY235" t="s">
        <v>530</v>
      </c>
      <c r="FZ235" t="s">
        <v>116</v>
      </c>
      <c r="GA235" t="s">
        <v>600</v>
      </c>
      <c r="GB235" t="s">
        <v>647</v>
      </c>
      <c r="GC235">
        <v>0</v>
      </c>
      <c r="GD235">
        <v>5.2769899999999996</v>
      </c>
      <c r="GE235">
        <v>5.5890700000000004</v>
      </c>
      <c r="GF235">
        <v>0</v>
      </c>
      <c r="GG235">
        <v>0</v>
      </c>
      <c r="GH235">
        <v>0</v>
      </c>
      <c r="GI235">
        <v>13.536300000000001</v>
      </c>
      <c r="GJ235">
        <v>24.41</v>
      </c>
      <c r="GK235">
        <v>13.5962</v>
      </c>
      <c r="GL235">
        <v>0</v>
      </c>
      <c r="GM235">
        <v>6.6602700000000001E-2</v>
      </c>
      <c r="GN235">
        <v>0</v>
      </c>
      <c r="GO235">
        <v>0</v>
      </c>
      <c r="GP235">
        <v>0</v>
      </c>
      <c r="GQ235">
        <v>38.08</v>
      </c>
      <c r="GR235">
        <v>2.0443600000000002</v>
      </c>
      <c r="GS235">
        <v>0</v>
      </c>
      <c r="GT235">
        <v>0</v>
      </c>
      <c r="GU235">
        <v>0</v>
      </c>
      <c r="GV235">
        <v>0</v>
      </c>
      <c r="GW235">
        <v>3.66337</v>
      </c>
      <c r="GX235">
        <v>0</v>
      </c>
      <c r="GY235">
        <v>5.7</v>
      </c>
      <c r="GZ235">
        <v>0</v>
      </c>
      <c r="HA235">
        <v>0</v>
      </c>
      <c r="HB235">
        <v>0</v>
      </c>
      <c r="HC235">
        <v>0</v>
      </c>
      <c r="HD235">
        <v>5.7</v>
      </c>
      <c r="HE235">
        <v>0</v>
      </c>
      <c r="HF235">
        <v>4.4275599999999997</v>
      </c>
      <c r="HG235">
        <v>5.8044000000000002</v>
      </c>
      <c r="HH235">
        <v>0</v>
      </c>
      <c r="HI235">
        <v>0</v>
      </c>
      <c r="HJ235">
        <v>2.46008</v>
      </c>
      <c r="HK235">
        <v>13.536300000000001</v>
      </c>
      <c r="HL235">
        <v>26.23</v>
      </c>
      <c r="HM235">
        <v>13.5962</v>
      </c>
      <c r="HN235">
        <v>0</v>
      </c>
      <c r="HO235">
        <v>6.6602700000000001E-2</v>
      </c>
      <c r="HP235">
        <v>0</v>
      </c>
      <c r="HQ235">
        <v>0</v>
      </c>
      <c r="HR235">
        <v>0</v>
      </c>
      <c r="HS235">
        <v>39.9</v>
      </c>
      <c r="HT235">
        <v>4.1874399999999996</v>
      </c>
      <c r="HU235">
        <v>0</v>
      </c>
      <c r="HV235">
        <v>0</v>
      </c>
      <c r="HW235">
        <v>0</v>
      </c>
      <c r="HX235">
        <v>0</v>
      </c>
      <c r="HY235">
        <v>0</v>
      </c>
      <c r="HZ235">
        <v>0</v>
      </c>
      <c r="IA235">
        <v>4.1900000000000004</v>
      </c>
      <c r="IB235">
        <v>0</v>
      </c>
      <c r="IC235">
        <v>0</v>
      </c>
      <c r="ID235">
        <v>0</v>
      </c>
      <c r="IE235">
        <v>0</v>
      </c>
      <c r="IF235">
        <v>4.1900000000000004</v>
      </c>
    </row>
    <row r="236" spans="1:240" x14ac:dyDescent="0.3">
      <c r="A236" s="67">
        <v>43887.506863425922</v>
      </c>
      <c r="B236" t="s">
        <v>442</v>
      </c>
      <c r="C236" t="s">
        <v>442</v>
      </c>
      <c r="D236" t="s">
        <v>276</v>
      </c>
      <c r="E236">
        <v>22500</v>
      </c>
      <c r="F236">
        <v>22500</v>
      </c>
      <c r="G236" t="s">
        <v>112</v>
      </c>
      <c r="H236" s="68">
        <v>3.8194444444444441E-2</v>
      </c>
      <c r="I236" t="s">
        <v>118</v>
      </c>
      <c r="J236">
        <v>35.020000000000003</v>
      </c>
      <c r="K236" t="s">
        <v>114</v>
      </c>
      <c r="L236" t="s">
        <v>114</v>
      </c>
      <c r="M236" t="s">
        <v>123</v>
      </c>
      <c r="N236">
        <v>0</v>
      </c>
      <c r="O236">
        <v>21096.5</v>
      </c>
      <c r="P236">
        <v>64644.1</v>
      </c>
      <c r="Q236">
        <v>0</v>
      </c>
      <c r="R236">
        <v>0</v>
      </c>
      <c r="S236">
        <v>0</v>
      </c>
      <c r="T236">
        <v>77836.5</v>
      </c>
      <c r="U236">
        <v>163577</v>
      </c>
      <c r="V236">
        <v>81817.899999999994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245395</v>
      </c>
      <c r="AC236">
        <v>619.12099999999998</v>
      </c>
      <c r="AD236">
        <v>0</v>
      </c>
      <c r="AE236">
        <v>0</v>
      </c>
      <c r="AF236">
        <v>0</v>
      </c>
      <c r="AG236">
        <v>0</v>
      </c>
      <c r="AH236">
        <v>748.90899999999999</v>
      </c>
      <c r="AI236">
        <v>0</v>
      </c>
      <c r="AJ236">
        <v>1368.03</v>
      </c>
      <c r="AK236">
        <v>0</v>
      </c>
      <c r="AL236">
        <v>0</v>
      </c>
      <c r="AM236">
        <v>0</v>
      </c>
      <c r="AN236">
        <v>0</v>
      </c>
      <c r="AO236">
        <v>1368.03</v>
      </c>
      <c r="AP236">
        <v>0</v>
      </c>
      <c r="AQ236">
        <v>0</v>
      </c>
      <c r="AR236">
        <v>0</v>
      </c>
      <c r="AS236">
        <v>0</v>
      </c>
      <c r="AT236">
        <v>0</v>
      </c>
      <c r="AU236">
        <v>0</v>
      </c>
      <c r="AV236">
        <v>0</v>
      </c>
      <c r="AW236">
        <v>0</v>
      </c>
      <c r="AX236">
        <v>0</v>
      </c>
      <c r="AY236">
        <v>0</v>
      </c>
      <c r="AZ236">
        <v>0</v>
      </c>
      <c r="BA236">
        <v>0</v>
      </c>
      <c r="BB236">
        <v>0</v>
      </c>
      <c r="BC236">
        <v>5.5171799999999998</v>
      </c>
      <c r="BD236">
        <v>43.487900000000003</v>
      </c>
      <c r="BE236">
        <v>84.460599999999999</v>
      </c>
      <c r="BF236">
        <v>0</v>
      </c>
      <c r="BG236">
        <v>0</v>
      </c>
      <c r="BH236">
        <v>6.0084999999999997</v>
      </c>
      <c r="BI236">
        <v>102.489</v>
      </c>
      <c r="BJ236">
        <v>241.96299999999999</v>
      </c>
      <c r="BK236">
        <v>108.021</v>
      </c>
      <c r="BL236">
        <v>0</v>
      </c>
      <c r="BM236">
        <v>0</v>
      </c>
      <c r="BN236">
        <v>0</v>
      </c>
      <c r="BO236">
        <v>0</v>
      </c>
      <c r="BP236">
        <v>0</v>
      </c>
      <c r="BQ236">
        <v>349.98399999999998</v>
      </c>
      <c r="BR236">
        <v>338.459</v>
      </c>
      <c r="BS236">
        <v>11.525700000000001</v>
      </c>
      <c r="BT236">
        <v>0</v>
      </c>
      <c r="BU236">
        <v>0</v>
      </c>
      <c r="BW236">
        <v>0</v>
      </c>
      <c r="BX236">
        <v>0</v>
      </c>
      <c r="BZ236">
        <v>0</v>
      </c>
      <c r="CA236" t="s">
        <v>114</v>
      </c>
      <c r="CB236" t="s">
        <v>114</v>
      </c>
      <c r="CC236" t="s">
        <v>215</v>
      </c>
      <c r="CD236">
        <v>0</v>
      </c>
      <c r="CE236">
        <v>38063.9</v>
      </c>
      <c r="CF236">
        <v>68122.5</v>
      </c>
      <c r="CG236">
        <v>0</v>
      </c>
      <c r="CH236">
        <v>0</v>
      </c>
      <c r="CI236">
        <v>14304.3</v>
      </c>
      <c r="CJ236">
        <v>77836.5</v>
      </c>
      <c r="CK236">
        <v>198327</v>
      </c>
      <c r="CL236">
        <v>81817.899999999994</v>
      </c>
      <c r="CM236">
        <v>0</v>
      </c>
      <c r="CN236">
        <v>0</v>
      </c>
      <c r="CO236">
        <v>0</v>
      </c>
      <c r="CP236">
        <v>0</v>
      </c>
      <c r="CQ236">
        <v>0</v>
      </c>
      <c r="CR236">
        <v>280145</v>
      </c>
      <c r="CS236">
        <v>346.51299999999998</v>
      </c>
      <c r="CT236">
        <v>0</v>
      </c>
      <c r="CU236">
        <v>0</v>
      </c>
      <c r="CV236">
        <v>0</v>
      </c>
      <c r="CW236">
        <v>0</v>
      </c>
      <c r="CX236">
        <v>0</v>
      </c>
      <c r="CY236">
        <v>0</v>
      </c>
      <c r="CZ236">
        <v>346.51299999999998</v>
      </c>
      <c r="DA236">
        <v>0</v>
      </c>
      <c r="DB236">
        <v>0</v>
      </c>
      <c r="DC236">
        <v>0</v>
      </c>
      <c r="DD236">
        <v>0</v>
      </c>
      <c r="DE236">
        <v>346.51299999999998</v>
      </c>
      <c r="DF236">
        <v>0</v>
      </c>
      <c r="DG236">
        <v>0</v>
      </c>
      <c r="DH236">
        <v>0</v>
      </c>
      <c r="DI236">
        <v>0</v>
      </c>
      <c r="DJ236">
        <v>0</v>
      </c>
      <c r="DK236">
        <v>0</v>
      </c>
      <c r="DL236">
        <v>0</v>
      </c>
      <c r="DM236">
        <v>0</v>
      </c>
      <c r="DN236">
        <v>0</v>
      </c>
      <c r="DO236">
        <v>0</v>
      </c>
      <c r="DP236">
        <v>0</v>
      </c>
      <c r="DQ236">
        <v>0</v>
      </c>
      <c r="DR236">
        <v>0</v>
      </c>
      <c r="DS236">
        <v>3.1806999999999999</v>
      </c>
      <c r="DT236">
        <v>62.1248</v>
      </c>
      <c r="DU236">
        <v>90.665400000000005</v>
      </c>
      <c r="DV236">
        <v>0</v>
      </c>
      <c r="DW236">
        <v>0</v>
      </c>
      <c r="DX236">
        <v>18.529</v>
      </c>
      <c r="DY236">
        <v>102.489</v>
      </c>
      <c r="DZ236">
        <v>276.98899999999998</v>
      </c>
      <c r="EA236">
        <v>108.021</v>
      </c>
      <c r="EB236">
        <v>0</v>
      </c>
      <c r="EC236">
        <v>0</v>
      </c>
      <c r="ED236">
        <v>0</v>
      </c>
      <c r="EE236">
        <v>0</v>
      </c>
      <c r="EF236">
        <v>0</v>
      </c>
      <c r="EG236">
        <v>385.01</v>
      </c>
      <c r="EH236">
        <v>381.82900000000001</v>
      </c>
      <c r="EI236">
        <v>3.1806999999999999</v>
      </c>
      <c r="EJ236">
        <v>0</v>
      </c>
      <c r="EK236">
        <v>0</v>
      </c>
      <c r="EM236">
        <v>0</v>
      </c>
      <c r="EN236">
        <v>0</v>
      </c>
      <c r="EP236">
        <v>0</v>
      </c>
      <c r="EQ236">
        <v>0</v>
      </c>
      <c r="ER236">
        <v>11.215</v>
      </c>
      <c r="ES236">
        <v>11.944000000000001</v>
      </c>
      <c r="ET236">
        <v>0</v>
      </c>
      <c r="EU236">
        <v>0</v>
      </c>
      <c r="EV236">
        <v>0</v>
      </c>
      <c r="EW236">
        <v>13.7745</v>
      </c>
      <c r="EX236">
        <v>36.933599999999998</v>
      </c>
      <c r="EY236">
        <v>14.844099999999999</v>
      </c>
      <c r="EZ236">
        <v>0</v>
      </c>
      <c r="FA236">
        <v>0</v>
      </c>
      <c r="FB236">
        <v>0</v>
      </c>
      <c r="FC236">
        <v>0</v>
      </c>
      <c r="FD236">
        <v>0</v>
      </c>
      <c r="FE236">
        <v>51.777700000000003</v>
      </c>
      <c r="FF236">
        <v>0</v>
      </c>
      <c r="FG236">
        <v>13.8185</v>
      </c>
      <c r="FH236">
        <v>13.6998</v>
      </c>
      <c r="FI236">
        <v>0</v>
      </c>
      <c r="FJ236">
        <v>0</v>
      </c>
      <c r="FK236">
        <v>2.4229099999999999</v>
      </c>
      <c r="FL236">
        <v>13.7745</v>
      </c>
      <c r="FM236">
        <v>43.715699999999998</v>
      </c>
      <c r="FN236">
        <v>14.844099999999999</v>
      </c>
      <c r="FO236">
        <v>0</v>
      </c>
      <c r="FP236">
        <v>0</v>
      </c>
      <c r="FQ236">
        <v>0</v>
      </c>
      <c r="FR236">
        <v>0</v>
      </c>
      <c r="FS236">
        <v>0</v>
      </c>
      <c r="FT236">
        <v>58.559800000000003</v>
      </c>
      <c r="FU236" t="s">
        <v>642</v>
      </c>
      <c r="FV236" t="s">
        <v>622</v>
      </c>
      <c r="FW236" t="s">
        <v>528</v>
      </c>
      <c r="FX236" t="s">
        <v>115</v>
      </c>
      <c r="FY236" t="s">
        <v>530</v>
      </c>
      <c r="FZ236" t="s">
        <v>116</v>
      </c>
      <c r="GA236" t="s">
        <v>600</v>
      </c>
      <c r="GB236" t="s">
        <v>647</v>
      </c>
      <c r="GC236">
        <v>0</v>
      </c>
      <c r="GD236">
        <v>4.0531899999999998</v>
      </c>
      <c r="GE236">
        <v>11.7075</v>
      </c>
      <c r="GF236">
        <v>0</v>
      </c>
      <c r="GG236">
        <v>0</v>
      </c>
      <c r="GH236">
        <v>0</v>
      </c>
      <c r="GI236">
        <v>13.649100000000001</v>
      </c>
      <c r="GJ236">
        <v>29.41</v>
      </c>
      <c r="GK236">
        <v>14.324199999999999</v>
      </c>
      <c r="GL236">
        <v>0</v>
      </c>
      <c r="GM236">
        <v>0</v>
      </c>
      <c r="GN236">
        <v>0</v>
      </c>
      <c r="GO236">
        <v>0</v>
      </c>
      <c r="GP236">
        <v>0</v>
      </c>
      <c r="GQ236">
        <v>43.73</v>
      </c>
      <c r="GR236">
        <v>3.2856900000000002</v>
      </c>
      <c r="GS236">
        <v>0</v>
      </c>
      <c r="GT236">
        <v>0</v>
      </c>
      <c r="GU236">
        <v>0</v>
      </c>
      <c r="GV236">
        <v>0</v>
      </c>
      <c r="GW236">
        <v>3.9744799999999998</v>
      </c>
      <c r="GX236">
        <v>0</v>
      </c>
      <c r="GY236">
        <v>7.26</v>
      </c>
      <c r="GZ236">
        <v>0</v>
      </c>
      <c r="HA236">
        <v>0</v>
      </c>
      <c r="HB236">
        <v>0</v>
      </c>
      <c r="HC236">
        <v>0</v>
      </c>
      <c r="HD236">
        <v>7.26</v>
      </c>
      <c r="HE236">
        <v>0</v>
      </c>
      <c r="HF236">
        <v>6.7401200000000001</v>
      </c>
      <c r="HG236">
        <v>12.3666</v>
      </c>
      <c r="HH236">
        <v>0</v>
      </c>
      <c r="HI236">
        <v>0</v>
      </c>
      <c r="HJ236">
        <v>2.6044999999999998</v>
      </c>
      <c r="HK236">
        <v>13.649100000000001</v>
      </c>
      <c r="HL236">
        <v>35.36</v>
      </c>
      <c r="HM236">
        <v>14.324199999999999</v>
      </c>
      <c r="HN236">
        <v>0</v>
      </c>
      <c r="HO236">
        <v>0</v>
      </c>
      <c r="HP236">
        <v>0</v>
      </c>
      <c r="HQ236">
        <v>0</v>
      </c>
      <c r="HR236">
        <v>0</v>
      </c>
      <c r="HS236">
        <v>49.68</v>
      </c>
      <c r="HT236">
        <v>1.8389500000000001</v>
      </c>
      <c r="HU236">
        <v>0</v>
      </c>
      <c r="HV236">
        <v>0</v>
      </c>
      <c r="HW236">
        <v>0</v>
      </c>
      <c r="HX236">
        <v>0</v>
      </c>
      <c r="HY236">
        <v>0</v>
      </c>
      <c r="HZ236">
        <v>0</v>
      </c>
      <c r="IA236">
        <v>1.84</v>
      </c>
      <c r="IB236">
        <v>0</v>
      </c>
      <c r="IC236">
        <v>0</v>
      </c>
      <c r="ID236">
        <v>0</v>
      </c>
      <c r="IE236">
        <v>0</v>
      </c>
      <c r="IF236">
        <v>1.84</v>
      </c>
    </row>
    <row r="237" spans="1:240" x14ac:dyDescent="0.3">
      <c r="A237" s="67">
        <v>43887.507511574076</v>
      </c>
      <c r="B237" t="s">
        <v>444</v>
      </c>
      <c r="C237" t="s">
        <v>444</v>
      </c>
      <c r="D237" t="s">
        <v>276</v>
      </c>
      <c r="E237">
        <v>22500</v>
      </c>
      <c r="F237">
        <v>22500</v>
      </c>
      <c r="G237" t="s">
        <v>112</v>
      </c>
      <c r="H237" s="68">
        <v>3.6805555555555557E-2</v>
      </c>
      <c r="I237" t="s">
        <v>118</v>
      </c>
      <c r="J237">
        <v>60.65</v>
      </c>
      <c r="K237" t="s">
        <v>114</v>
      </c>
      <c r="L237" t="s">
        <v>114</v>
      </c>
      <c r="M237" t="s">
        <v>215</v>
      </c>
      <c r="N237">
        <v>20557.5</v>
      </c>
      <c r="O237">
        <v>17240.7</v>
      </c>
      <c r="P237">
        <v>36884.9</v>
      </c>
      <c r="Q237">
        <v>0</v>
      </c>
      <c r="R237">
        <v>0</v>
      </c>
      <c r="S237">
        <v>0</v>
      </c>
      <c r="T237">
        <v>77836.5</v>
      </c>
      <c r="U237">
        <v>152520</v>
      </c>
      <c r="V237">
        <v>81817.899999999994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234338</v>
      </c>
      <c r="AC237">
        <v>0</v>
      </c>
      <c r="AD237">
        <v>0</v>
      </c>
      <c r="AE237">
        <v>0</v>
      </c>
      <c r="AF237">
        <v>0</v>
      </c>
      <c r="AG237">
        <v>0</v>
      </c>
      <c r="AH237">
        <v>748.90800000000002</v>
      </c>
      <c r="AI237">
        <v>0</v>
      </c>
      <c r="AJ237">
        <v>748.90800000000002</v>
      </c>
      <c r="AK237">
        <v>0</v>
      </c>
      <c r="AL237">
        <v>0</v>
      </c>
      <c r="AM237">
        <v>0</v>
      </c>
      <c r="AN237">
        <v>0</v>
      </c>
      <c r="AO237">
        <v>748.90800000000002</v>
      </c>
      <c r="AP237">
        <v>0</v>
      </c>
      <c r="AQ237">
        <v>0</v>
      </c>
      <c r="AR237">
        <v>0</v>
      </c>
      <c r="AS237">
        <v>0</v>
      </c>
      <c r="AT237">
        <v>0</v>
      </c>
      <c r="AU237">
        <v>0</v>
      </c>
      <c r="AV237">
        <v>0</v>
      </c>
      <c r="AW237">
        <v>0</v>
      </c>
      <c r="AX237">
        <v>0</v>
      </c>
      <c r="AY237">
        <v>0</v>
      </c>
      <c r="AZ237">
        <v>0</v>
      </c>
      <c r="BA237">
        <v>0</v>
      </c>
      <c r="BB237">
        <v>0</v>
      </c>
      <c r="BC237">
        <v>22.346</v>
      </c>
      <c r="BD237">
        <v>37.318300000000001</v>
      </c>
      <c r="BE237">
        <v>48.173400000000001</v>
      </c>
      <c r="BF237">
        <v>0</v>
      </c>
      <c r="BG237">
        <v>0</v>
      </c>
      <c r="BH237">
        <v>6.0084900000000001</v>
      </c>
      <c r="BI237">
        <v>102.489</v>
      </c>
      <c r="BJ237">
        <v>216.33500000000001</v>
      </c>
      <c r="BK237">
        <v>108.021</v>
      </c>
      <c r="BL237">
        <v>0</v>
      </c>
      <c r="BM237">
        <v>0</v>
      </c>
      <c r="BN237">
        <v>0</v>
      </c>
      <c r="BO237">
        <v>0</v>
      </c>
      <c r="BP237">
        <v>0</v>
      </c>
      <c r="BQ237">
        <v>324.35599999999999</v>
      </c>
      <c r="BR237">
        <v>318.34800000000001</v>
      </c>
      <c r="BS237">
        <v>6.0084900000000001</v>
      </c>
      <c r="BT237">
        <v>0</v>
      </c>
      <c r="BU237">
        <v>0</v>
      </c>
      <c r="BW237">
        <v>0</v>
      </c>
      <c r="BX237">
        <v>0</v>
      </c>
      <c r="BZ237">
        <v>0</v>
      </c>
      <c r="CA237" t="s">
        <v>114</v>
      </c>
      <c r="CB237" t="s">
        <v>114</v>
      </c>
      <c r="CC237" t="s">
        <v>215</v>
      </c>
      <c r="CD237">
        <v>0</v>
      </c>
      <c r="CE237">
        <v>38063.9</v>
      </c>
      <c r="CF237">
        <v>68122.5</v>
      </c>
      <c r="CG237">
        <v>0</v>
      </c>
      <c r="CH237">
        <v>0</v>
      </c>
      <c r="CI237">
        <v>14304.3</v>
      </c>
      <c r="CJ237">
        <v>77836.5</v>
      </c>
      <c r="CK237">
        <v>198327</v>
      </c>
      <c r="CL237">
        <v>81817.899999999994</v>
      </c>
      <c r="CM237">
        <v>0</v>
      </c>
      <c r="CN237">
        <v>0</v>
      </c>
      <c r="CO237">
        <v>0</v>
      </c>
      <c r="CP237">
        <v>0</v>
      </c>
      <c r="CQ237">
        <v>0</v>
      </c>
      <c r="CR237">
        <v>280145</v>
      </c>
      <c r="CS237">
        <v>346.51299999999998</v>
      </c>
      <c r="CT237">
        <v>0</v>
      </c>
      <c r="CU237">
        <v>0</v>
      </c>
      <c r="CV237">
        <v>0</v>
      </c>
      <c r="CW237">
        <v>0</v>
      </c>
      <c r="CX237">
        <v>0</v>
      </c>
      <c r="CY237">
        <v>0</v>
      </c>
      <c r="CZ237">
        <v>346.51299999999998</v>
      </c>
      <c r="DA237">
        <v>0</v>
      </c>
      <c r="DB237">
        <v>0</v>
      </c>
      <c r="DC237">
        <v>0</v>
      </c>
      <c r="DD237">
        <v>0</v>
      </c>
      <c r="DE237">
        <v>346.51299999999998</v>
      </c>
      <c r="DF237">
        <v>0</v>
      </c>
      <c r="DG237">
        <v>0</v>
      </c>
      <c r="DH237">
        <v>0</v>
      </c>
      <c r="DI237">
        <v>0</v>
      </c>
      <c r="DJ237">
        <v>0</v>
      </c>
      <c r="DK237">
        <v>0</v>
      </c>
      <c r="DL237">
        <v>0</v>
      </c>
      <c r="DM237">
        <v>0</v>
      </c>
      <c r="DN237">
        <v>0</v>
      </c>
      <c r="DO237">
        <v>0</v>
      </c>
      <c r="DP237">
        <v>0</v>
      </c>
      <c r="DQ237">
        <v>0</v>
      </c>
      <c r="DR237">
        <v>0</v>
      </c>
      <c r="DS237">
        <v>3.1806999999999999</v>
      </c>
      <c r="DT237">
        <v>62.1248</v>
      </c>
      <c r="DU237">
        <v>90.665400000000005</v>
      </c>
      <c r="DV237">
        <v>0</v>
      </c>
      <c r="DW237">
        <v>0</v>
      </c>
      <c r="DX237">
        <v>18.529</v>
      </c>
      <c r="DY237">
        <v>102.489</v>
      </c>
      <c r="DZ237">
        <v>276.98899999999998</v>
      </c>
      <c r="EA237">
        <v>108.021</v>
      </c>
      <c r="EB237">
        <v>0</v>
      </c>
      <c r="EC237">
        <v>0</v>
      </c>
      <c r="ED237">
        <v>0</v>
      </c>
      <c r="EE237">
        <v>0</v>
      </c>
      <c r="EF237">
        <v>0</v>
      </c>
      <c r="EG237">
        <v>385.01</v>
      </c>
      <c r="EH237">
        <v>381.82900000000001</v>
      </c>
      <c r="EI237">
        <v>3.1806999999999999</v>
      </c>
      <c r="EJ237">
        <v>0</v>
      </c>
      <c r="EK237">
        <v>0</v>
      </c>
      <c r="EM237">
        <v>0</v>
      </c>
      <c r="EN237">
        <v>0</v>
      </c>
      <c r="EP237">
        <v>0</v>
      </c>
      <c r="EQ237">
        <v>0</v>
      </c>
      <c r="ER237">
        <v>9.6169700000000002</v>
      </c>
      <c r="ES237">
        <v>6.7964900000000004</v>
      </c>
      <c r="ET237">
        <v>0</v>
      </c>
      <c r="EU237">
        <v>0</v>
      </c>
      <c r="EV237">
        <v>0</v>
      </c>
      <c r="EW237">
        <v>13.7745</v>
      </c>
      <c r="EX237">
        <v>30.187999999999999</v>
      </c>
      <c r="EY237">
        <v>14.844099999999999</v>
      </c>
      <c r="EZ237">
        <v>0</v>
      </c>
      <c r="FA237">
        <v>0</v>
      </c>
      <c r="FB237">
        <v>0</v>
      </c>
      <c r="FC237">
        <v>0</v>
      </c>
      <c r="FD237">
        <v>0</v>
      </c>
      <c r="FE237">
        <v>45.0321</v>
      </c>
      <c r="FF237">
        <v>0</v>
      </c>
      <c r="FG237">
        <v>13.8185</v>
      </c>
      <c r="FH237">
        <v>13.6998</v>
      </c>
      <c r="FI237">
        <v>0</v>
      </c>
      <c r="FJ237">
        <v>0</v>
      </c>
      <c r="FK237">
        <v>2.4229099999999999</v>
      </c>
      <c r="FL237">
        <v>13.7745</v>
      </c>
      <c r="FM237">
        <v>43.715699999999998</v>
      </c>
      <c r="FN237">
        <v>14.844099999999999</v>
      </c>
      <c r="FO237">
        <v>0</v>
      </c>
      <c r="FP237">
        <v>0</v>
      </c>
      <c r="FQ237">
        <v>0</v>
      </c>
      <c r="FR237">
        <v>0</v>
      </c>
      <c r="FS237">
        <v>0</v>
      </c>
      <c r="FT237">
        <v>58.559800000000003</v>
      </c>
      <c r="FU237" t="s">
        <v>642</v>
      </c>
      <c r="FV237" t="s">
        <v>622</v>
      </c>
      <c r="FW237" t="s">
        <v>528</v>
      </c>
      <c r="FX237" t="s">
        <v>115</v>
      </c>
      <c r="FY237" t="s">
        <v>530</v>
      </c>
      <c r="FZ237" t="s">
        <v>116</v>
      </c>
      <c r="GA237" t="s">
        <v>600</v>
      </c>
      <c r="GB237" t="s">
        <v>647</v>
      </c>
      <c r="GC237">
        <v>4.43729</v>
      </c>
      <c r="GD237">
        <v>3.3726500000000001</v>
      </c>
      <c r="GE237">
        <v>6.6788100000000004</v>
      </c>
      <c r="GF237">
        <v>0</v>
      </c>
      <c r="GG237">
        <v>0</v>
      </c>
      <c r="GH237">
        <v>0</v>
      </c>
      <c r="GI237">
        <v>13.649100000000001</v>
      </c>
      <c r="GJ237">
        <v>28.14</v>
      </c>
      <c r="GK237">
        <v>14.324199999999999</v>
      </c>
      <c r="GL237">
        <v>0</v>
      </c>
      <c r="GM237">
        <v>0</v>
      </c>
      <c r="GN237">
        <v>0</v>
      </c>
      <c r="GO237">
        <v>0</v>
      </c>
      <c r="GP237">
        <v>0</v>
      </c>
      <c r="GQ237">
        <v>42.46</v>
      </c>
      <c r="GR237">
        <v>0</v>
      </c>
      <c r="GS237">
        <v>0</v>
      </c>
      <c r="GT237">
        <v>0</v>
      </c>
      <c r="GU237">
        <v>0</v>
      </c>
      <c r="GV237">
        <v>0</v>
      </c>
      <c r="GW237">
        <v>3.9744799999999998</v>
      </c>
      <c r="GX237">
        <v>0</v>
      </c>
      <c r="GY237">
        <v>3.97</v>
      </c>
      <c r="GZ237">
        <v>0</v>
      </c>
      <c r="HA237">
        <v>0</v>
      </c>
      <c r="HB237">
        <v>0</v>
      </c>
      <c r="HC237">
        <v>0</v>
      </c>
      <c r="HD237">
        <v>3.97</v>
      </c>
      <c r="HE237">
        <v>0</v>
      </c>
      <c r="HF237">
        <v>6.7401200000000001</v>
      </c>
      <c r="HG237">
        <v>12.3666</v>
      </c>
      <c r="HH237">
        <v>0</v>
      </c>
      <c r="HI237">
        <v>0</v>
      </c>
      <c r="HJ237">
        <v>2.6044999999999998</v>
      </c>
      <c r="HK237">
        <v>13.649100000000001</v>
      </c>
      <c r="HL237">
        <v>35.36</v>
      </c>
      <c r="HM237">
        <v>14.324199999999999</v>
      </c>
      <c r="HN237">
        <v>0</v>
      </c>
      <c r="HO237">
        <v>0</v>
      </c>
      <c r="HP237">
        <v>0</v>
      </c>
      <c r="HQ237">
        <v>0</v>
      </c>
      <c r="HR237">
        <v>0</v>
      </c>
      <c r="HS237">
        <v>49.68</v>
      </c>
      <c r="HT237">
        <v>1.8389500000000001</v>
      </c>
      <c r="HU237">
        <v>0</v>
      </c>
      <c r="HV237">
        <v>0</v>
      </c>
      <c r="HW237">
        <v>0</v>
      </c>
      <c r="HX237">
        <v>0</v>
      </c>
      <c r="HY237">
        <v>0</v>
      </c>
      <c r="HZ237">
        <v>0</v>
      </c>
      <c r="IA237">
        <v>1.84</v>
      </c>
      <c r="IB237">
        <v>0</v>
      </c>
      <c r="IC237">
        <v>0</v>
      </c>
      <c r="ID237">
        <v>0</v>
      </c>
      <c r="IE237">
        <v>0</v>
      </c>
      <c r="IF237">
        <v>1.84</v>
      </c>
    </row>
    <row r="238" spans="1:240" x14ac:dyDescent="0.3">
      <c r="A238" s="67">
        <v>43887.508252314816</v>
      </c>
      <c r="B238" t="s">
        <v>445</v>
      </c>
      <c r="C238" t="s">
        <v>445</v>
      </c>
      <c r="D238" t="s">
        <v>214</v>
      </c>
      <c r="E238">
        <v>22500</v>
      </c>
      <c r="F238">
        <v>22500</v>
      </c>
      <c r="G238" t="s">
        <v>112</v>
      </c>
      <c r="H238" s="68">
        <v>4.1666666666666664E-2</v>
      </c>
      <c r="I238" t="s">
        <v>113</v>
      </c>
      <c r="J238">
        <v>-16.8</v>
      </c>
      <c r="K238" t="s">
        <v>114</v>
      </c>
      <c r="L238" t="s">
        <v>114</v>
      </c>
      <c r="M238" t="s">
        <v>123</v>
      </c>
      <c r="N238">
        <v>0</v>
      </c>
      <c r="O238">
        <v>94567.9</v>
      </c>
      <c r="P238">
        <v>84040.6</v>
      </c>
      <c r="Q238">
        <v>0</v>
      </c>
      <c r="R238">
        <v>0</v>
      </c>
      <c r="S238">
        <v>0</v>
      </c>
      <c r="T238">
        <v>77836.5</v>
      </c>
      <c r="U238">
        <v>256445</v>
      </c>
      <c r="V238">
        <v>81817.899999999994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338263</v>
      </c>
      <c r="AC238">
        <v>258.69200000000001</v>
      </c>
      <c r="AD238">
        <v>0</v>
      </c>
      <c r="AE238">
        <v>0</v>
      </c>
      <c r="AF238">
        <v>0</v>
      </c>
      <c r="AG238">
        <v>0</v>
      </c>
      <c r="AH238">
        <v>663.22400000000005</v>
      </c>
      <c r="AI238">
        <v>0</v>
      </c>
      <c r="AJ238">
        <v>921.91600000000005</v>
      </c>
      <c r="AK238">
        <v>0</v>
      </c>
      <c r="AL238">
        <v>0</v>
      </c>
      <c r="AM238">
        <v>0</v>
      </c>
      <c r="AN238">
        <v>0</v>
      </c>
      <c r="AO238">
        <v>921.91600000000005</v>
      </c>
      <c r="AP238">
        <v>0</v>
      </c>
      <c r="AQ238">
        <v>0</v>
      </c>
      <c r="AR238">
        <v>0</v>
      </c>
      <c r="AS238">
        <v>0</v>
      </c>
      <c r="AT238">
        <v>0</v>
      </c>
      <c r="AU238">
        <v>0</v>
      </c>
      <c r="AV238">
        <v>0</v>
      </c>
      <c r="AW238">
        <v>0</v>
      </c>
      <c r="AX238">
        <v>0</v>
      </c>
      <c r="AY238">
        <v>0</v>
      </c>
      <c r="AZ238">
        <v>0</v>
      </c>
      <c r="BA238">
        <v>0</v>
      </c>
      <c r="BB238">
        <v>0</v>
      </c>
      <c r="BC238">
        <v>2.3556400000000002</v>
      </c>
      <c r="BD238">
        <v>160.78899999999999</v>
      </c>
      <c r="BE238">
        <v>110.36499999999999</v>
      </c>
      <c r="BF238">
        <v>0</v>
      </c>
      <c r="BG238">
        <v>0</v>
      </c>
      <c r="BH238">
        <v>5.34741</v>
      </c>
      <c r="BI238">
        <v>103.813</v>
      </c>
      <c r="BJ238">
        <v>382.67</v>
      </c>
      <c r="BK238">
        <v>109.422</v>
      </c>
      <c r="BL238">
        <v>0</v>
      </c>
      <c r="BM238">
        <v>0</v>
      </c>
      <c r="BN238">
        <v>0</v>
      </c>
      <c r="BO238">
        <v>0</v>
      </c>
      <c r="BP238">
        <v>0</v>
      </c>
      <c r="BQ238">
        <v>492.09199999999998</v>
      </c>
      <c r="BR238">
        <v>484.38900000000001</v>
      </c>
      <c r="BS238">
        <v>7.7030500000000002</v>
      </c>
      <c r="BT238">
        <v>0</v>
      </c>
      <c r="BU238">
        <v>0</v>
      </c>
      <c r="BW238">
        <v>0</v>
      </c>
      <c r="BX238">
        <v>0</v>
      </c>
      <c r="BZ238">
        <v>0</v>
      </c>
      <c r="CA238" t="s">
        <v>114</v>
      </c>
      <c r="CB238" t="s">
        <v>114</v>
      </c>
      <c r="CC238" t="s">
        <v>215</v>
      </c>
      <c r="CD238">
        <v>0</v>
      </c>
      <c r="CE238">
        <v>86898.3</v>
      </c>
      <c r="CF238">
        <v>72409.8</v>
      </c>
      <c r="CG238">
        <v>0</v>
      </c>
      <c r="CH238">
        <v>0</v>
      </c>
      <c r="CI238">
        <v>12345.8</v>
      </c>
      <c r="CJ238">
        <v>77836.5</v>
      </c>
      <c r="CK238">
        <v>249490</v>
      </c>
      <c r="CL238">
        <v>81817.899999999994</v>
      </c>
      <c r="CM238">
        <v>0</v>
      </c>
      <c r="CN238">
        <v>0</v>
      </c>
      <c r="CO238">
        <v>0</v>
      </c>
      <c r="CP238">
        <v>0</v>
      </c>
      <c r="CQ238">
        <v>0</v>
      </c>
      <c r="CR238">
        <v>331308</v>
      </c>
      <c r="CS238">
        <v>165.96600000000001</v>
      </c>
      <c r="CT238">
        <v>0</v>
      </c>
      <c r="CU238">
        <v>0</v>
      </c>
      <c r="CV238">
        <v>0</v>
      </c>
      <c r="CW238">
        <v>0</v>
      </c>
      <c r="CX238">
        <v>0</v>
      </c>
      <c r="CY238">
        <v>0</v>
      </c>
      <c r="CZ238">
        <v>165.96600000000001</v>
      </c>
      <c r="DA238">
        <v>0</v>
      </c>
      <c r="DB238">
        <v>0</v>
      </c>
      <c r="DC238">
        <v>0</v>
      </c>
      <c r="DD238">
        <v>0</v>
      </c>
      <c r="DE238">
        <v>165.96600000000001</v>
      </c>
      <c r="DF238">
        <v>0</v>
      </c>
      <c r="DG238">
        <v>0</v>
      </c>
      <c r="DH238">
        <v>0</v>
      </c>
      <c r="DI238">
        <v>0</v>
      </c>
      <c r="DJ238">
        <v>0</v>
      </c>
      <c r="DK238">
        <v>0</v>
      </c>
      <c r="DL238">
        <v>0</v>
      </c>
      <c r="DM238">
        <v>0</v>
      </c>
      <c r="DN238">
        <v>0</v>
      </c>
      <c r="DO238">
        <v>0</v>
      </c>
      <c r="DP238">
        <v>0</v>
      </c>
      <c r="DQ238">
        <v>0</v>
      </c>
      <c r="DR238">
        <v>0</v>
      </c>
      <c r="DS238">
        <v>1.5502899999999999</v>
      </c>
      <c r="DT238">
        <v>148.32400000000001</v>
      </c>
      <c r="DU238">
        <v>96.281899999999993</v>
      </c>
      <c r="DV238">
        <v>0</v>
      </c>
      <c r="DW238">
        <v>0</v>
      </c>
      <c r="DX238">
        <v>15.9068</v>
      </c>
      <c r="DY238">
        <v>103.813</v>
      </c>
      <c r="DZ238">
        <v>365.87599999999998</v>
      </c>
      <c r="EA238">
        <v>109.422</v>
      </c>
      <c r="EB238">
        <v>0</v>
      </c>
      <c r="EC238">
        <v>0</v>
      </c>
      <c r="ED238">
        <v>0</v>
      </c>
      <c r="EE238">
        <v>0</v>
      </c>
      <c r="EF238">
        <v>0</v>
      </c>
      <c r="EG238">
        <v>475.298</v>
      </c>
      <c r="EH238">
        <v>473.74700000000001</v>
      </c>
      <c r="EI238">
        <v>1.5502899999999999</v>
      </c>
      <c r="EJ238">
        <v>0</v>
      </c>
      <c r="EK238">
        <v>0</v>
      </c>
      <c r="EM238">
        <v>0</v>
      </c>
      <c r="EN238">
        <v>0</v>
      </c>
      <c r="EP238">
        <v>0</v>
      </c>
      <c r="EQ238">
        <v>0</v>
      </c>
      <c r="ER238">
        <v>40.5366</v>
      </c>
      <c r="ES238">
        <v>15.527200000000001</v>
      </c>
      <c r="ET238">
        <v>0</v>
      </c>
      <c r="EU238">
        <v>0</v>
      </c>
      <c r="EV238">
        <v>0</v>
      </c>
      <c r="EW238">
        <v>13.7745</v>
      </c>
      <c r="EX238">
        <v>69.838399999999993</v>
      </c>
      <c r="EY238">
        <v>14.844099999999999</v>
      </c>
      <c r="EZ238">
        <v>0</v>
      </c>
      <c r="FA238">
        <v>0</v>
      </c>
      <c r="FB238">
        <v>0</v>
      </c>
      <c r="FC238">
        <v>0</v>
      </c>
      <c r="FD238">
        <v>0</v>
      </c>
      <c r="FE238">
        <v>84.682500000000005</v>
      </c>
      <c r="FF238">
        <v>0</v>
      </c>
      <c r="FG238">
        <v>37.455800000000004</v>
      </c>
      <c r="FH238">
        <v>14.0999</v>
      </c>
      <c r="FI238">
        <v>0</v>
      </c>
      <c r="FJ238">
        <v>0</v>
      </c>
      <c r="FK238">
        <v>1.92882</v>
      </c>
      <c r="FL238">
        <v>13.7745</v>
      </c>
      <c r="FM238">
        <v>67.259100000000004</v>
      </c>
      <c r="FN238">
        <v>14.844099999999999</v>
      </c>
      <c r="FO238">
        <v>0</v>
      </c>
      <c r="FP238">
        <v>0</v>
      </c>
      <c r="FQ238">
        <v>0</v>
      </c>
      <c r="FR238">
        <v>0</v>
      </c>
      <c r="FS238">
        <v>0</v>
      </c>
      <c r="FT238">
        <v>82.103200000000001</v>
      </c>
      <c r="FU238" t="s">
        <v>642</v>
      </c>
      <c r="FV238" t="s">
        <v>622</v>
      </c>
      <c r="FW238" t="s">
        <v>528</v>
      </c>
      <c r="FX238" t="s">
        <v>115</v>
      </c>
      <c r="FY238" t="s">
        <v>530</v>
      </c>
      <c r="FZ238" t="s">
        <v>116</v>
      </c>
      <c r="GA238" t="s">
        <v>600</v>
      </c>
      <c r="GB238" t="s">
        <v>647</v>
      </c>
      <c r="GC238">
        <v>0</v>
      </c>
      <c r="GD238">
        <v>18.177299999999999</v>
      </c>
      <c r="GE238">
        <v>15.220499999999999</v>
      </c>
      <c r="GF238">
        <v>0</v>
      </c>
      <c r="GG238">
        <v>0</v>
      </c>
      <c r="GH238">
        <v>0</v>
      </c>
      <c r="GI238">
        <v>13.649100000000001</v>
      </c>
      <c r="GJ238">
        <v>47.05</v>
      </c>
      <c r="GK238">
        <v>14.324199999999999</v>
      </c>
      <c r="GL238">
        <v>0</v>
      </c>
      <c r="GM238">
        <v>0</v>
      </c>
      <c r="GN238">
        <v>0</v>
      </c>
      <c r="GO238">
        <v>0</v>
      </c>
      <c r="GP238">
        <v>0</v>
      </c>
      <c r="GQ238">
        <v>61.37</v>
      </c>
      <c r="GR238">
        <v>1.3728800000000001</v>
      </c>
      <c r="GS238">
        <v>0</v>
      </c>
      <c r="GT238">
        <v>0</v>
      </c>
      <c r="GU238">
        <v>0</v>
      </c>
      <c r="GV238">
        <v>0</v>
      </c>
      <c r="GW238">
        <v>3.5197500000000002</v>
      </c>
      <c r="GX238">
        <v>0</v>
      </c>
      <c r="GY238">
        <v>4.8899999999999997</v>
      </c>
      <c r="GZ238">
        <v>0</v>
      </c>
      <c r="HA238">
        <v>0</v>
      </c>
      <c r="HB238">
        <v>0</v>
      </c>
      <c r="HC238">
        <v>0</v>
      </c>
      <c r="HD238">
        <v>4.8899999999999997</v>
      </c>
      <c r="HE238">
        <v>0</v>
      </c>
      <c r="HF238">
        <v>16.748200000000001</v>
      </c>
      <c r="HG238">
        <v>13.141999999999999</v>
      </c>
      <c r="HH238">
        <v>0</v>
      </c>
      <c r="HI238">
        <v>0</v>
      </c>
      <c r="HJ238">
        <v>2.23448</v>
      </c>
      <c r="HK238">
        <v>13.649100000000001</v>
      </c>
      <c r="HL238">
        <v>45.77</v>
      </c>
      <c r="HM238">
        <v>14.324199999999999</v>
      </c>
      <c r="HN238">
        <v>0</v>
      </c>
      <c r="HO238">
        <v>0</v>
      </c>
      <c r="HP238">
        <v>0</v>
      </c>
      <c r="HQ238">
        <v>0</v>
      </c>
      <c r="HR238">
        <v>0</v>
      </c>
      <c r="HS238">
        <v>60.09</v>
      </c>
      <c r="HT238">
        <v>0.88078599999999996</v>
      </c>
      <c r="HU238">
        <v>0</v>
      </c>
      <c r="HV238">
        <v>0</v>
      </c>
      <c r="HW238">
        <v>0</v>
      </c>
      <c r="HX238">
        <v>0</v>
      </c>
      <c r="HY238">
        <v>0</v>
      </c>
      <c r="HZ238">
        <v>0</v>
      </c>
      <c r="IA238">
        <v>0.88</v>
      </c>
      <c r="IB238">
        <v>0</v>
      </c>
      <c r="IC238">
        <v>0</v>
      </c>
      <c r="ID238">
        <v>0</v>
      </c>
      <c r="IE238">
        <v>0</v>
      </c>
      <c r="IF238">
        <v>0.88</v>
      </c>
    </row>
    <row r="239" spans="1:240" x14ac:dyDescent="0.3">
      <c r="A239" s="67">
        <v>43887.508969907409</v>
      </c>
      <c r="B239" t="s">
        <v>447</v>
      </c>
      <c r="C239" t="s">
        <v>447</v>
      </c>
      <c r="D239" t="s">
        <v>214</v>
      </c>
      <c r="E239">
        <v>22500</v>
      </c>
      <c r="F239">
        <v>22500</v>
      </c>
      <c r="G239" t="s">
        <v>112</v>
      </c>
      <c r="H239" s="68">
        <v>4.027777777777778E-2</v>
      </c>
      <c r="I239" t="s">
        <v>118</v>
      </c>
      <c r="J239">
        <v>28.57</v>
      </c>
      <c r="K239" t="s">
        <v>114</v>
      </c>
      <c r="L239" t="s">
        <v>114</v>
      </c>
      <c r="M239" t="s">
        <v>215</v>
      </c>
      <c r="N239">
        <v>10530.2</v>
      </c>
      <c r="O239">
        <v>88701.2</v>
      </c>
      <c r="P239">
        <v>47925.8</v>
      </c>
      <c r="Q239">
        <v>0</v>
      </c>
      <c r="R239">
        <v>0</v>
      </c>
      <c r="S239">
        <v>0</v>
      </c>
      <c r="T239">
        <v>77836.5</v>
      </c>
      <c r="U239">
        <v>224994</v>
      </c>
      <c r="V239">
        <v>81817.899999999994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306812</v>
      </c>
      <c r="AC239">
        <v>0</v>
      </c>
      <c r="AD239">
        <v>0</v>
      </c>
      <c r="AE239">
        <v>0</v>
      </c>
      <c r="AF239">
        <v>0</v>
      </c>
      <c r="AG239">
        <v>0</v>
      </c>
      <c r="AH239">
        <v>663.22400000000005</v>
      </c>
      <c r="AI239">
        <v>0</v>
      </c>
      <c r="AJ239">
        <v>663.22400000000005</v>
      </c>
      <c r="AK239">
        <v>0</v>
      </c>
      <c r="AL239">
        <v>0</v>
      </c>
      <c r="AM239">
        <v>0</v>
      </c>
      <c r="AN239">
        <v>0</v>
      </c>
      <c r="AO239">
        <v>663.22400000000005</v>
      </c>
      <c r="AP239">
        <v>0</v>
      </c>
      <c r="AQ239">
        <v>0</v>
      </c>
      <c r="AR239">
        <v>0</v>
      </c>
      <c r="AS239">
        <v>0</v>
      </c>
      <c r="AT239">
        <v>0</v>
      </c>
      <c r="AU239">
        <v>0</v>
      </c>
      <c r="AV239">
        <v>0</v>
      </c>
      <c r="AW239">
        <v>0</v>
      </c>
      <c r="AX239">
        <v>0</v>
      </c>
      <c r="AY239">
        <v>0</v>
      </c>
      <c r="AZ239">
        <v>0</v>
      </c>
      <c r="BA239">
        <v>0</v>
      </c>
      <c r="BB239">
        <v>0</v>
      </c>
      <c r="BC239">
        <v>11.569100000000001</v>
      </c>
      <c r="BD239">
        <v>153.649</v>
      </c>
      <c r="BE239">
        <v>62.915199999999999</v>
      </c>
      <c r="BF239">
        <v>0</v>
      </c>
      <c r="BG239">
        <v>0</v>
      </c>
      <c r="BH239">
        <v>5.3474000000000004</v>
      </c>
      <c r="BI239">
        <v>103.813</v>
      </c>
      <c r="BJ239">
        <v>337.29399999999998</v>
      </c>
      <c r="BK239">
        <v>109.422</v>
      </c>
      <c r="BL239">
        <v>0</v>
      </c>
      <c r="BM239">
        <v>0</v>
      </c>
      <c r="BN239">
        <v>0</v>
      </c>
      <c r="BO239">
        <v>0</v>
      </c>
      <c r="BP239">
        <v>0</v>
      </c>
      <c r="BQ239">
        <v>446.71600000000001</v>
      </c>
      <c r="BR239">
        <v>441.36799999999999</v>
      </c>
      <c r="BS239">
        <v>5.3474000000000004</v>
      </c>
      <c r="BT239">
        <v>0</v>
      </c>
      <c r="BU239">
        <v>0</v>
      </c>
      <c r="BW239">
        <v>0</v>
      </c>
      <c r="BX239">
        <v>0</v>
      </c>
      <c r="BZ239">
        <v>0</v>
      </c>
      <c r="CA239" t="s">
        <v>114</v>
      </c>
      <c r="CB239" t="s">
        <v>114</v>
      </c>
      <c r="CC239" t="s">
        <v>215</v>
      </c>
      <c r="CD239">
        <v>0</v>
      </c>
      <c r="CE239">
        <v>86898.3</v>
      </c>
      <c r="CF239">
        <v>72409.8</v>
      </c>
      <c r="CG239">
        <v>0</v>
      </c>
      <c r="CH239">
        <v>0</v>
      </c>
      <c r="CI239">
        <v>12345.8</v>
      </c>
      <c r="CJ239">
        <v>77836.5</v>
      </c>
      <c r="CK239">
        <v>249490</v>
      </c>
      <c r="CL239">
        <v>81817.899999999994</v>
      </c>
      <c r="CM239">
        <v>0</v>
      </c>
      <c r="CN239">
        <v>0</v>
      </c>
      <c r="CO239">
        <v>0</v>
      </c>
      <c r="CP239">
        <v>0</v>
      </c>
      <c r="CQ239">
        <v>0</v>
      </c>
      <c r="CR239">
        <v>331308</v>
      </c>
      <c r="CS239">
        <v>165.96600000000001</v>
      </c>
      <c r="CT239">
        <v>0</v>
      </c>
      <c r="CU239">
        <v>0</v>
      </c>
      <c r="CV239">
        <v>0</v>
      </c>
      <c r="CW239">
        <v>0</v>
      </c>
      <c r="CX239">
        <v>0</v>
      </c>
      <c r="CY239">
        <v>0</v>
      </c>
      <c r="CZ239">
        <v>165.96600000000001</v>
      </c>
      <c r="DA239">
        <v>0</v>
      </c>
      <c r="DB239">
        <v>0</v>
      </c>
      <c r="DC239">
        <v>0</v>
      </c>
      <c r="DD239">
        <v>0</v>
      </c>
      <c r="DE239">
        <v>165.96600000000001</v>
      </c>
      <c r="DF239">
        <v>0</v>
      </c>
      <c r="DG239">
        <v>0</v>
      </c>
      <c r="DH239">
        <v>0</v>
      </c>
      <c r="DI239">
        <v>0</v>
      </c>
      <c r="DJ239">
        <v>0</v>
      </c>
      <c r="DK239">
        <v>0</v>
      </c>
      <c r="DL239">
        <v>0</v>
      </c>
      <c r="DM239">
        <v>0</v>
      </c>
      <c r="DN239">
        <v>0</v>
      </c>
      <c r="DO239">
        <v>0</v>
      </c>
      <c r="DP239">
        <v>0</v>
      </c>
      <c r="DQ239">
        <v>0</v>
      </c>
      <c r="DR239">
        <v>0</v>
      </c>
      <c r="DS239">
        <v>1.5502899999999999</v>
      </c>
      <c r="DT239">
        <v>148.32400000000001</v>
      </c>
      <c r="DU239">
        <v>96.281899999999993</v>
      </c>
      <c r="DV239">
        <v>0</v>
      </c>
      <c r="DW239">
        <v>0</v>
      </c>
      <c r="DX239">
        <v>15.9068</v>
      </c>
      <c r="DY239">
        <v>103.813</v>
      </c>
      <c r="DZ239">
        <v>365.87599999999998</v>
      </c>
      <c r="EA239">
        <v>109.422</v>
      </c>
      <c r="EB239">
        <v>0</v>
      </c>
      <c r="EC239">
        <v>0</v>
      </c>
      <c r="ED239">
        <v>0</v>
      </c>
      <c r="EE239">
        <v>0</v>
      </c>
      <c r="EF239">
        <v>0</v>
      </c>
      <c r="EG239">
        <v>475.298</v>
      </c>
      <c r="EH239">
        <v>473.74700000000001</v>
      </c>
      <c r="EI239">
        <v>1.5502899999999999</v>
      </c>
      <c r="EJ239">
        <v>0</v>
      </c>
      <c r="EK239">
        <v>0</v>
      </c>
      <c r="EM239">
        <v>0</v>
      </c>
      <c r="EN239">
        <v>0</v>
      </c>
      <c r="EP239">
        <v>0</v>
      </c>
      <c r="EQ239">
        <v>0</v>
      </c>
      <c r="ER239">
        <v>39.669400000000003</v>
      </c>
      <c r="ES239">
        <v>8.8369599999999995</v>
      </c>
      <c r="ET239">
        <v>0</v>
      </c>
      <c r="EU239">
        <v>0</v>
      </c>
      <c r="EV239">
        <v>0</v>
      </c>
      <c r="EW239">
        <v>13.7745</v>
      </c>
      <c r="EX239">
        <v>62.280900000000003</v>
      </c>
      <c r="EY239">
        <v>14.844099999999999</v>
      </c>
      <c r="EZ239">
        <v>0</v>
      </c>
      <c r="FA239">
        <v>0</v>
      </c>
      <c r="FB239">
        <v>0</v>
      </c>
      <c r="FC239">
        <v>0</v>
      </c>
      <c r="FD239">
        <v>0</v>
      </c>
      <c r="FE239">
        <v>77.125</v>
      </c>
      <c r="FF239">
        <v>0</v>
      </c>
      <c r="FG239">
        <v>37.455800000000004</v>
      </c>
      <c r="FH239">
        <v>14.0999</v>
      </c>
      <c r="FI239">
        <v>0</v>
      </c>
      <c r="FJ239">
        <v>0</v>
      </c>
      <c r="FK239">
        <v>1.92882</v>
      </c>
      <c r="FL239">
        <v>13.7745</v>
      </c>
      <c r="FM239">
        <v>67.259100000000004</v>
      </c>
      <c r="FN239">
        <v>14.844099999999999</v>
      </c>
      <c r="FO239">
        <v>0</v>
      </c>
      <c r="FP239">
        <v>0</v>
      </c>
      <c r="FQ239">
        <v>0</v>
      </c>
      <c r="FR239">
        <v>0</v>
      </c>
      <c r="FS239">
        <v>0</v>
      </c>
      <c r="FT239">
        <v>82.103200000000001</v>
      </c>
      <c r="FU239" t="s">
        <v>642</v>
      </c>
      <c r="FV239" t="s">
        <v>622</v>
      </c>
      <c r="FW239" t="s">
        <v>528</v>
      </c>
      <c r="FX239" t="s">
        <v>115</v>
      </c>
      <c r="FY239" t="s">
        <v>530</v>
      </c>
      <c r="FZ239" t="s">
        <v>116</v>
      </c>
      <c r="GA239" t="s">
        <v>600</v>
      </c>
      <c r="GB239" t="s">
        <v>647</v>
      </c>
      <c r="GC239">
        <v>2.3429099999999998</v>
      </c>
      <c r="GD239">
        <v>17.202000000000002</v>
      </c>
      <c r="GE239">
        <v>8.6756200000000003</v>
      </c>
      <c r="GF239">
        <v>0</v>
      </c>
      <c r="GG239">
        <v>0</v>
      </c>
      <c r="GH239">
        <v>0</v>
      </c>
      <c r="GI239">
        <v>13.649100000000001</v>
      </c>
      <c r="GJ239">
        <v>41.87</v>
      </c>
      <c r="GK239">
        <v>14.324199999999999</v>
      </c>
      <c r="GL239">
        <v>0</v>
      </c>
      <c r="GM239">
        <v>0</v>
      </c>
      <c r="GN239">
        <v>0</v>
      </c>
      <c r="GO239">
        <v>0</v>
      </c>
      <c r="GP239">
        <v>0</v>
      </c>
      <c r="GQ239">
        <v>56.19</v>
      </c>
      <c r="GR239">
        <v>0</v>
      </c>
      <c r="GS239">
        <v>0</v>
      </c>
      <c r="GT239">
        <v>0</v>
      </c>
      <c r="GU239">
        <v>0</v>
      </c>
      <c r="GV239">
        <v>0</v>
      </c>
      <c r="GW239">
        <v>3.5197500000000002</v>
      </c>
      <c r="GX239">
        <v>0</v>
      </c>
      <c r="GY239">
        <v>3.52</v>
      </c>
      <c r="GZ239">
        <v>0</v>
      </c>
      <c r="HA239">
        <v>0</v>
      </c>
      <c r="HB239">
        <v>0</v>
      </c>
      <c r="HC239">
        <v>0</v>
      </c>
      <c r="HD239">
        <v>3.52</v>
      </c>
      <c r="HE239">
        <v>0</v>
      </c>
      <c r="HF239">
        <v>16.748200000000001</v>
      </c>
      <c r="HG239">
        <v>13.141999999999999</v>
      </c>
      <c r="HH239">
        <v>0</v>
      </c>
      <c r="HI239">
        <v>0</v>
      </c>
      <c r="HJ239">
        <v>2.23448</v>
      </c>
      <c r="HK239">
        <v>13.649100000000001</v>
      </c>
      <c r="HL239">
        <v>45.77</v>
      </c>
      <c r="HM239">
        <v>14.324199999999999</v>
      </c>
      <c r="HN239">
        <v>0</v>
      </c>
      <c r="HO239">
        <v>0</v>
      </c>
      <c r="HP239">
        <v>0</v>
      </c>
      <c r="HQ239">
        <v>0</v>
      </c>
      <c r="HR239">
        <v>0</v>
      </c>
      <c r="HS239">
        <v>60.09</v>
      </c>
      <c r="HT239">
        <v>0.88078599999999996</v>
      </c>
      <c r="HU239">
        <v>0</v>
      </c>
      <c r="HV239">
        <v>0</v>
      </c>
      <c r="HW239">
        <v>0</v>
      </c>
      <c r="HX239">
        <v>0</v>
      </c>
      <c r="HY239">
        <v>0</v>
      </c>
      <c r="HZ239">
        <v>0</v>
      </c>
      <c r="IA239">
        <v>0.88</v>
      </c>
      <c r="IB239">
        <v>0</v>
      </c>
      <c r="IC239">
        <v>0</v>
      </c>
      <c r="ID239">
        <v>0</v>
      </c>
      <c r="IE239">
        <v>0</v>
      </c>
      <c r="IF239">
        <v>0.88</v>
      </c>
    </row>
    <row r="240" spans="1:240" x14ac:dyDescent="0.3">
      <c r="A240" s="67">
        <v>43887.509687500002</v>
      </c>
      <c r="B240" t="s">
        <v>448</v>
      </c>
      <c r="C240" t="s">
        <v>448</v>
      </c>
      <c r="D240" t="s">
        <v>214</v>
      </c>
      <c r="E240">
        <v>22500</v>
      </c>
      <c r="F240">
        <v>22500</v>
      </c>
      <c r="G240" t="s">
        <v>112</v>
      </c>
      <c r="H240" s="68">
        <v>4.0972222222222222E-2</v>
      </c>
      <c r="I240" t="s">
        <v>118</v>
      </c>
      <c r="J240">
        <v>9.15</v>
      </c>
      <c r="K240" t="s">
        <v>114</v>
      </c>
      <c r="L240" t="s">
        <v>114</v>
      </c>
      <c r="M240" t="s">
        <v>123</v>
      </c>
      <c r="N240">
        <v>0</v>
      </c>
      <c r="O240">
        <v>79303.5</v>
      </c>
      <c r="P240">
        <v>84040.6</v>
      </c>
      <c r="Q240">
        <v>0</v>
      </c>
      <c r="R240">
        <v>0</v>
      </c>
      <c r="S240">
        <v>0</v>
      </c>
      <c r="T240">
        <v>77836.5</v>
      </c>
      <c r="U240">
        <v>241181</v>
      </c>
      <c r="V240">
        <v>81817.899999999994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322999</v>
      </c>
      <c r="AC240">
        <v>258.69200000000001</v>
      </c>
      <c r="AD240">
        <v>0</v>
      </c>
      <c r="AE240">
        <v>0</v>
      </c>
      <c r="AF240">
        <v>0</v>
      </c>
      <c r="AG240">
        <v>0</v>
      </c>
      <c r="AH240">
        <v>663.22400000000005</v>
      </c>
      <c r="AI240">
        <v>0</v>
      </c>
      <c r="AJ240">
        <v>921.91600000000005</v>
      </c>
      <c r="AK240">
        <v>0</v>
      </c>
      <c r="AL240">
        <v>0</v>
      </c>
      <c r="AM240">
        <v>0</v>
      </c>
      <c r="AN240">
        <v>0</v>
      </c>
      <c r="AO240">
        <v>921.91600000000005</v>
      </c>
      <c r="AP240">
        <v>0</v>
      </c>
      <c r="AQ240">
        <v>0</v>
      </c>
      <c r="AR240">
        <v>0</v>
      </c>
      <c r="AS240">
        <v>0</v>
      </c>
      <c r="AT240">
        <v>0</v>
      </c>
      <c r="AU240">
        <v>0</v>
      </c>
      <c r="AV240">
        <v>0</v>
      </c>
      <c r="AW240">
        <v>0</v>
      </c>
      <c r="AX240">
        <v>0</v>
      </c>
      <c r="AY240">
        <v>0</v>
      </c>
      <c r="AZ240">
        <v>0</v>
      </c>
      <c r="BA240">
        <v>0</v>
      </c>
      <c r="BB240">
        <v>0</v>
      </c>
      <c r="BC240">
        <v>2.3556400000000002</v>
      </c>
      <c r="BD240">
        <v>134.83600000000001</v>
      </c>
      <c r="BE240">
        <v>110.36499999999999</v>
      </c>
      <c r="BF240">
        <v>0</v>
      </c>
      <c r="BG240">
        <v>0</v>
      </c>
      <c r="BH240">
        <v>5.34741</v>
      </c>
      <c r="BI240">
        <v>103.813</v>
      </c>
      <c r="BJ240">
        <v>356.71699999999998</v>
      </c>
      <c r="BK240">
        <v>109.422</v>
      </c>
      <c r="BL240">
        <v>0</v>
      </c>
      <c r="BM240">
        <v>0</v>
      </c>
      <c r="BN240">
        <v>0</v>
      </c>
      <c r="BO240">
        <v>0</v>
      </c>
      <c r="BP240">
        <v>0</v>
      </c>
      <c r="BQ240">
        <v>466.13900000000001</v>
      </c>
      <c r="BR240">
        <v>458.43599999999998</v>
      </c>
      <c r="BS240">
        <v>7.7030500000000002</v>
      </c>
      <c r="BT240">
        <v>0</v>
      </c>
      <c r="BU240">
        <v>0</v>
      </c>
      <c r="BW240">
        <v>0</v>
      </c>
      <c r="BX240">
        <v>0</v>
      </c>
      <c r="BZ240">
        <v>0</v>
      </c>
      <c r="CA240" t="s">
        <v>114</v>
      </c>
      <c r="CB240" t="s">
        <v>114</v>
      </c>
      <c r="CC240" t="s">
        <v>215</v>
      </c>
      <c r="CD240">
        <v>0</v>
      </c>
      <c r="CE240">
        <v>86898.3</v>
      </c>
      <c r="CF240">
        <v>72409.8</v>
      </c>
      <c r="CG240">
        <v>0</v>
      </c>
      <c r="CH240">
        <v>0</v>
      </c>
      <c r="CI240">
        <v>12345.8</v>
      </c>
      <c r="CJ240">
        <v>77836.5</v>
      </c>
      <c r="CK240">
        <v>249490</v>
      </c>
      <c r="CL240">
        <v>81817.899999999994</v>
      </c>
      <c r="CM240">
        <v>0</v>
      </c>
      <c r="CN240">
        <v>0</v>
      </c>
      <c r="CO240">
        <v>0</v>
      </c>
      <c r="CP240">
        <v>0</v>
      </c>
      <c r="CQ240">
        <v>0</v>
      </c>
      <c r="CR240">
        <v>331308</v>
      </c>
      <c r="CS240">
        <v>165.96600000000001</v>
      </c>
      <c r="CT240">
        <v>0</v>
      </c>
      <c r="CU240">
        <v>0</v>
      </c>
      <c r="CV240">
        <v>0</v>
      </c>
      <c r="CW240">
        <v>0</v>
      </c>
      <c r="CX240">
        <v>0</v>
      </c>
      <c r="CY240">
        <v>0</v>
      </c>
      <c r="CZ240">
        <v>165.96600000000001</v>
      </c>
      <c r="DA240">
        <v>0</v>
      </c>
      <c r="DB240">
        <v>0</v>
      </c>
      <c r="DC240">
        <v>0</v>
      </c>
      <c r="DD240">
        <v>0</v>
      </c>
      <c r="DE240">
        <v>165.96600000000001</v>
      </c>
      <c r="DF240">
        <v>0</v>
      </c>
      <c r="DG240">
        <v>0</v>
      </c>
      <c r="DH240">
        <v>0</v>
      </c>
      <c r="DI240">
        <v>0</v>
      </c>
      <c r="DJ240">
        <v>0</v>
      </c>
      <c r="DK240">
        <v>0</v>
      </c>
      <c r="DL240">
        <v>0</v>
      </c>
      <c r="DM240">
        <v>0</v>
      </c>
      <c r="DN240">
        <v>0</v>
      </c>
      <c r="DO240">
        <v>0</v>
      </c>
      <c r="DP240">
        <v>0</v>
      </c>
      <c r="DQ240">
        <v>0</v>
      </c>
      <c r="DR240">
        <v>0</v>
      </c>
      <c r="DS240">
        <v>1.5502899999999999</v>
      </c>
      <c r="DT240">
        <v>148.32400000000001</v>
      </c>
      <c r="DU240">
        <v>96.281899999999993</v>
      </c>
      <c r="DV240">
        <v>0</v>
      </c>
      <c r="DW240">
        <v>0</v>
      </c>
      <c r="DX240">
        <v>15.9068</v>
      </c>
      <c r="DY240">
        <v>103.813</v>
      </c>
      <c r="DZ240">
        <v>365.87599999999998</v>
      </c>
      <c r="EA240">
        <v>109.422</v>
      </c>
      <c r="EB240">
        <v>0</v>
      </c>
      <c r="EC240">
        <v>0</v>
      </c>
      <c r="ED240">
        <v>0</v>
      </c>
      <c r="EE240">
        <v>0</v>
      </c>
      <c r="EF240">
        <v>0</v>
      </c>
      <c r="EG240">
        <v>475.298</v>
      </c>
      <c r="EH240">
        <v>473.74700000000001</v>
      </c>
      <c r="EI240">
        <v>1.5502899999999999</v>
      </c>
      <c r="EJ240">
        <v>0</v>
      </c>
      <c r="EK240">
        <v>0</v>
      </c>
      <c r="EM240">
        <v>0</v>
      </c>
      <c r="EN240">
        <v>0</v>
      </c>
      <c r="EP240">
        <v>0</v>
      </c>
      <c r="EQ240">
        <v>0</v>
      </c>
      <c r="ER240">
        <v>33.993600000000001</v>
      </c>
      <c r="ES240">
        <v>15.527200000000001</v>
      </c>
      <c r="ET240">
        <v>0</v>
      </c>
      <c r="EU240">
        <v>0</v>
      </c>
      <c r="EV240">
        <v>0</v>
      </c>
      <c r="EW240">
        <v>13.7745</v>
      </c>
      <c r="EX240">
        <v>63.295299999999997</v>
      </c>
      <c r="EY240">
        <v>14.844099999999999</v>
      </c>
      <c r="EZ240">
        <v>0</v>
      </c>
      <c r="FA240">
        <v>0</v>
      </c>
      <c r="FB240">
        <v>0</v>
      </c>
      <c r="FC240">
        <v>0</v>
      </c>
      <c r="FD240">
        <v>0</v>
      </c>
      <c r="FE240">
        <v>78.139399999999995</v>
      </c>
      <c r="FF240">
        <v>0</v>
      </c>
      <c r="FG240">
        <v>37.455800000000004</v>
      </c>
      <c r="FH240">
        <v>14.0999</v>
      </c>
      <c r="FI240">
        <v>0</v>
      </c>
      <c r="FJ240">
        <v>0</v>
      </c>
      <c r="FK240">
        <v>1.92882</v>
      </c>
      <c r="FL240">
        <v>13.7745</v>
      </c>
      <c r="FM240">
        <v>67.259100000000004</v>
      </c>
      <c r="FN240">
        <v>14.844099999999999</v>
      </c>
      <c r="FO240">
        <v>0</v>
      </c>
      <c r="FP240">
        <v>0</v>
      </c>
      <c r="FQ240">
        <v>0</v>
      </c>
      <c r="FR240">
        <v>0</v>
      </c>
      <c r="FS240">
        <v>0</v>
      </c>
      <c r="FT240">
        <v>82.103200000000001</v>
      </c>
      <c r="FU240" t="s">
        <v>642</v>
      </c>
      <c r="FV240" t="s">
        <v>622</v>
      </c>
      <c r="FW240" t="s">
        <v>528</v>
      </c>
      <c r="FX240" t="s">
        <v>115</v>
      </c>
      <c r="FY240" t="s">
        <v>530</v>
      </c>
      <c r="FZ240" t="s">
        <v>116</v>
      </c>
      <c r="GA240" t="s">
        <v>600</v>
      </c>
      <c r="GB240" t="s">
        <v>647</v>
      </c>
      <c r="GC240">
        <v>0</v>
      </c>
      <c r="GD240">
        <v>15.2432</v>
      </c>
      <c r="GE240">
        <v>15.220499999999999</v>
      </c>
      <c r="GF240">
        <v>0</v>
      </c>
      <c r="GG240">
        <v>0</v>
      </c>
      <c r="GH240">
        <v>0</v>
      </c>
      <c r="GI240">
        <v>13.649100000000001</v>
      </c>
      <c r="GJ240">
        <v>44.11</v>
      </c>
      <c r="GK240">
        <v>14.324199999999999</v>
      </c>
      <c r="GL240">
        <v>0</v>
      </c>
      <c r="GM240">
        <v>0</v>
      </c>
      <c r="GN240">
        <v>0</v>
      </c>
      <c r="GO240">
        <v>0</v>
      </c>
      <c r="GP240">
        <v>0</v>
      </c>
      <c r="GQ240">
        <v>58.43</v>
      </c>
      <c r="GR240">
        <v>1.3728800000000001</v>
      </c>
      <c r="GS240">
        <v>0</v>
      </c>
      <c r="GT240">
        <v>0</v>
      </c>
      <c r="GU240">
        <v>0</v>
      </c>
      <c r="GV240">
        <v>0</v>
      </c>
      <c r="GW240">
        <v>3.5197500000000002</v>
      </c>
      <c r="GX240">
        <v>0</v>
      </c>
      <c r="GY240">
        <v>4.8899999999999997</v>
      </c>
      <c r="GZ240">
        <v>0</v>
      </c>
      <c r="HA240">
        <v>0</v>
      </c>
      <c r="HB240">
        <v>0</v>
      </c>
      <c r="HC240">
        <v>0</v>
      </c>
      <c r="HD240">
        <v>4.8899999999999997</v>
      </c>
      <c r="HE240">
        <v>0</v>
      </c>
      <c r="HF240">
        <v>16.748200000000001</v>
      </c>
      <c r="HG240">
        <v>13.141999999999999</v>
      </c>
      <c r="HH240">
        <v>0</v>
      </c>
      <c r="HI240">
        <v>0</v>
      </c>
      <c r="HJ240">
        <v>2.23448</v>
      </c>
      <c r="HK240">
        <v>13.649100000000001</v>
      </c>
      <c r="HL240">
        <v>45.77</v>
      </c>
      <c r="HM240">
        <v>14.324199999999999</v>
      </c>
      <c r="HN240">
        <v>0</v>
      </c>
      <c r="HO240">
        <v>0</v>
      </c>
      <c r="HP240">
        <v>0</v>
      </c>
      <c r="HQ240">
        <v>0</v>
      </c>
      <c r="HR240">
        <v>0</v>
      </c>
      <c r="HS240">
        <v>60.09</v>
      </c>
      <c r="HT240">
        <v>0.88078599999999996</v>
      </c>
      <c r="HU240">
        <v>0</v>
      </c>
      <c r="HV240">
        <v>0</v>
      </c>
      <c r="HW240">
        <v>0</v>
      </c>
      <c r="HX240">
        <v>0</v>
      </c>
      <c r="HY240">
        <v>0</v>
      </c>
      <c r="HZ240">
        <v>0</v>
      </c>
      <c r="IA240">
        <v>0.88</v>
      </c>
      <c r="IB240">
        <v>0</v>
      </c>
      <c r="IC240">
        <v>0</v>
      </c>
      <c r="ID240">
        <v>0</v>
      </c>
      <c r="IE240">
        <v>0</v>
      </c>
      <c r="IF240">
        <v>0.88</v>
      </c>
    </row>
    <row r="241" spans="1:240" x14ac:dyDescent="0.3">
      <c r="A241" s="67">
        <v>43887.510416666664</v>
      </c>
      <c r="B241" t="s">
        <v>449</v>
      </c>
      <c r="C241" t="s">
        <v>449</v>
      </c>
      <c r="D241" t="s">
        <v>214</v>
      </c>
      <c r="E241">
        <v>22500</v>
      </c>
      <c r="F241">
        <v>22500</v>
      </c>
      <c r="G241" t="s">
        <v>112</v>
      </c>
      <c r="H241" s="68">
        <v>4.0972222222222222E-2</v>
      </c>
      <c r="I241" t="s">
        <v>113</v>
      </c>
      <c r="J241">
        <v>-16.8</v>
      </c>
      <c r="K241" t="s">
        <v>114</v>
      </c>
      <c r="L241" t="s">
        <v>114</v>
      </c>
      <c r="M241" t="s">
        <v>123</v>
      </c>
      <c r="N241">
        <v>0</v>
      </c>
      <c r="O241">
        <v>94567.9</v>
      </c>
      <c r="P241">
        <v>84040.6</v>
      </c>
      <c r="Q241">
        <v>0</v>
      </c>
      <c r="R241">
        <v>0</v>
      </c>
      <c r="S241">
        <v>0</v>
      </c>
      <c r="T241">
        <v>77836.5</v>
      </c>
      <c r="U241">
        <v>256445</v>
      </c>
      <c r="V241">
        <v>81817.899999999994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338263</v>
      </c>
      <c r="AC241">
        <v>258.69200000000001</v>
      </c>
      <c r="AD241">
        <v>0</v>
      </c>
      <c r="AE241">
        <v>0</v>
      </c>
      <c r="AF241">
        <v>0</v>
      </c>
      <c r="AG241">
        <v>0</v>
      </c>
      <c r="AH241">
        <v>663.22400000000005</v>
      </c>
      <c r="AI241">
        <v>0</v>
      </c>
      <c r="AJ241">
        <v>921.91600000000005</v>
      </c>
      <c r="AK241">
        <v>0</v>
      </c>
      <c r="AL241">
        <v>0</v>
      </c>
      <c r="AM241">
        <v>0</v>
      </c>
      <c r="AN241">
        <v>0</v>
      </c>
      <c r="AO241">
        <v>921.91600000000005</v>
      </c>
      <c r="AP241">
        <v>0</v>
      </c>
      <c r="AQ241">
        <v>0</v>
      </c>
      <c r="AR241">
        <v>0</v>
      </c>
      <c r="AS241">
        <v>0</v>
      </c>
      <c r="AT241">
        <v>0</v>
      </c>
      <c r="AU241">
        <v>0</v>
      </c>
      <c r="AV241">
        <v>0</v>
      </c>
      <c r="AW241">
        <v>0</v>
      </c>
      <c r="AX241">
        <v>0</v>
      </c>
      <c r="AY241">
        <v>0</v>
      </c>
      <c r="AZ241">
        <v>0</v>
      </c>
      <c r="BA241">
        <v>0</v>
      </c>
      <c r="BB241">
        <v>0</v>
      </c>
      <c r="BC241">
        <v>2.3556400000000002</v>
      </c>
      <c r="BD241">
        <v>160.78899999999999</v>
      </c>
      <c r="BE241">
        <v>110.36499999999999</v>
      </c>
      <c r="BF241">
        <v>0</v>
      </c>
      <c r="BG241">
        <v>0</v>
      </c>
      <c r="BH241">
        <v>5.34741</v>
      </c>
      <c r="BI241">
        <v>103.813</v>
      </c>
      <c r="BJ241">
        <v>382.67</v>
      </c>
      <c r="BK241">
        <v>109.422</v>
      </c>
      <c r="BL241">
        <v>0</v>
      </c>
      <c r="BM241">
        <v>0</v>
      </c>
      <c r="BN241">
        <v>0</v>
      </c>
      <c r="BO241">
        <v>0</v>
      </c>
      <c r="BP241">
        <v>0</v>
      </c>
      <c r="BQ241">
        <v>492.09199999999998</v>
      </c>
      <c r="BR241">
        <v>484.38900000000001</v>
      </c>
      <c r="BS241">
        <v>7.7030500000000002</v>
      </c>
      <c r="BT241">
        <v>0</v>
      </c>
      <c r="BU241">
        <v>0</v>
      </c>
      <c r="BW241">
        <v>0</v>
      </c>
      <c r="BX241">
        <v>0</v>
      </c>
      <c r="BZ241">
        <v>0</v>
      </c>
      <c r="CA241" t="s">
        <v>114</v>
      </c>
      <c r="CB241" t="s">
        <v>114</v>
      </c>
      <c r="CC241" t="s">
        <v>215</v>
      </c>
      <c r="CD241">
        <v>0</v>
      </c>
      <c r="CE241">
        <v>86898.3</v>
      </c>
      <c r="CF241">
        <v>72409.8</v>
      </c>
      <c r="CG241">
        <v>0</v>
      </c>
      <c r="CH241">
        <v>0</v>
      </c>
      <c r="CI241">
        <v>12345.8</v>
      </c>
      <c r="CJ241">
        <v>77836.5</v>
      </c>
      <c r="CK241">
        <v>249490</v>
      </c>
      <c r="CL241">
        <v>81817.899999999994</v>
      </c>
      <c r="CM241">
        <v>0</v>
      </c>
      <c r="CN241">
        <v>0</v>
      </c>
      <c r="CO241">
        <v>0</v>
      </c>
      <c r="CP241">
        <v>0</v>
      </c>
      <c r="CQ241">
        <v>0</v>
      </c>
      <c r="CR241">
        <v>331308</v>
      </c>
      <c r="CS241">
        <v>165.96600000000001</v>
      </c>
      <c r="CT241">
        <v>0</v>
      </c>
      <c r="CU241">
        <v>0</v>
      </c>
      <c r="CV241">
        <v>0</v>
      </c>
      <c r="CW241">
        <v>0</v>
      </c>
      <c r="CX241">
        <v>0</v>
      </c>
      <c r="CY241">
        <v>0</v>
      </c>
      <c r="CZ241">
        <v>165.96600000000001</v>
      </c>
      <c r="DA241">
        <v>0</v>
      </c>
      <c r="DB241">
        <v>0</v>
      </c>
      <c r="DC241">
        <v>0</v>
      </c>
      <c r="DD241">
        <v>0</v>
      </c>
      <c r="DE241">
        <v>165.96600000000001</v>
      </c>
      <c r="DF241">
        <v>0</v>
      </c>
      <c r="DG241">
        <v>0</v>
      </c>
      <c r="DH241">
        <v>0</v>
      </c>
      <c r="DI241">
        <v>0</v>
      </c>
      <c r="DJ241">
        <v>0</v>
      </c>
      <c r="DK241">
        <v>0</v>
      </c>
      <c r="DL241">
        <v>0</v>
      </c>
      <c r="DM241">
        <v>0</v>
      </c>
      <c r="DN241">
        <v>0</v>
      </c>
      <c r="DO241">
        <v>0</v>
      </c>
      <c r="DP241">
        <v>0</v>
      </c>
      <c r="DQ241">
        <v>0</v>
      </c>
      <c r="DR241">
        <v>0</v>
      </c>
      <c r="DS241">
        <v>1.5502899999999999</v>
      </c>
      <c r="DT241">
        <v>148.32400000000001</v>
      </c>
      <c r="DU241">
        <v>96.281899999999993</v>
      </c>
      <c r="DV241">
        <v>0</v>
      </c>
      <c r="DW241">
        <v>0</v>
      </c>
      <c r="DX241">
        <v>15.9068</v>
      </c>
      <c r="DY241">
        <v>103.813</v>
      </c>
      <c r="DZ241">
        <v>365.87599999999998</v>
      </c>
      <c r="EA241">
        <v>109.422</v>
      </c>
      <c r="EB241">
        <v>0</v>
      </c>
      <c r="EC241">
        <v>0</v>
      </c>
      <c r="ED241">
        <v>0</v>
      </c>
      <c r="EE241">
        <v>0</v>
      </c>
      <c r="EF241">
        <v>0</v>
      </c>
      <c r="EG241">
        <v>475.298</v>
      </c>
      <c r="EH241">
        <v>473.74700000000001</v>
      </c>
      <c r="EI241">
        <v>1.5502899999999999</v>
      </c>
      <c r="EJ241">
        <v>0</v>
      </c>
      <c r="EK241">
        <v>0</v>
      </c>
      <c r="EM241">
        <v>0</v>
      </c>
      <c r="EN241">
        <v>0</v>
      </c>
      <c r="EP241">
        <v>0</v>
      </c>
      <c r="EQ241">
        <v>0</v>
      </c>
      <c r="ER241">
        <v>40.5366</v>
      </c>
      <c r="ES241">
        <v>15.527200000000001</v>
      </c>
      <c r="ET241">
        <v>0</v>
      </c>
      <c r="EU241">
        <v>0</v>
      </c>
      <c r="EV241">
        <v>0</v>
      </c>
      <c r="EW241">
        <v>13.7745</v>
      </c>
      <c r="EX241">
        <v>69.838399999999993</v>
      </c>
      <c r="EY241">
        <v>14.844099999999999</v>
      </c>
      <c r="EZ241">
        <v>0</v>
      </c>
      <c r="FA241">
        <v>0</v>
      </c>
      <c r="FB241">
        <v>0</v>
      </c>
      <c r="FC241">
        <v>0</v>
      </c>
      <c r="FD241">
        <v>0</v>
      </c>
      <c r="FE241">
        <v>84.682500000000005</v>
      </c>
      <c r="FF241">
        <v>0</v>
      </c>
      <c r="FG241">
        <v>37.455800000000004</v>
      </c>
      <c r="FH241">
        <v>14.0999</v>
      </c>
      <c r="FI241">
        <v>0</v>
      </c>
      <c r="FJ241">
        <v>0</v>
      </c>
      <c r="FK241">
        <v>1.92882</v>
      </c>
      <c r="FL241">
        <v>13.7745</v>
      </c>
      <c r="FM241">
        <v>67.259100000000004</v>
      </c>
      <c r="FN241">
        <v>14.844099999999999</v>
      </c>
      <c r="FO241">
        <v>0</v>
      </c>
      <c r="FP241">
        <v>0</v>
      </c>
      <c r="FQ241">
        <v>0</v>
      </c>
      <c r="FR241">
        <v>0</v>
      </c>
      <c r="FS241">
        <v>0</v>
      </c>
      <c r="FT241">
        <v>82.103200000000001</v>
      </c>
      <c r="FU241" t="s">
        <v>642</v>
      </c>
      <c r="FV241" t="s">
        <v>622</v>
      </c>
      <c r="FW241" t="s">
        <v>528</v>
      </c>
      <c r="FX241" t="s">
        <v>115</v>
      </c>
      <c r="FY241" t="s">
        <v>530</v>
      </c>
      <c r="FZ241" t="s">
        <v>116</v>
      </c>
      <c r="GA241" t="s">
        <v>600</v>
      </c>
      <c r="GB241" t="s">
        <v>647</v>
      </c>
      <c r="GC241">
        <v>0</v>
      </c>
      <c r="GD241">
        <v>18.177299999999999</v>
      </c>
      <c r="GE241">
        <v>15.220499999999999</v>
      </c>
      <c r="GF241">
        <v>0</v>
      </c>
      <c r="GG241">
        <v>0</v>
      </c>
      <c r="GH241">
        <v>0</v>
      </c>
      <c r="GI241">
        <v>13.649100000000001</v>
      </c>
      <c r="GJ241">
        <v>47.05</v>
      </c>
      <c r="GK241">
        <v>14.324199999999999</v>
      </c>
      <c r="GL241">
        <v>0</v>
      </c>
      <c r="GM241">
        <v>0</v>
      </c>
      <c r="GN241">
        <v>0</v>
      </c>
      <c r="GO241">
        <v>0</v>
      </c>
      <c r="GP241">
        <v>0</v>
      </c>
      <c r="GQ241">
        <v>61.37</v>
      </c>
      <c r="GR241">
        <v>1.3728800000000001</v>
      </c>
      <c r="GS241">
        <v>0</v>
      </c>
      <c r="GT241">
        <v>0</v>
      </c>
      <c r="GU241">
        <v>0</v>
      </c>
      <c r="GV241">
        <v>0</v>
      </c>
      <c r="GW241">
        <v>3.5197500000000002</v>
      </c>
      <c r="GX241">
        <v>0</v>
      </c>
      <c r="GY241">
        <v>4.8899999999999997</v>
      </c>
      <c r="GZ241">
        <v>0</v>
      </c>
      <c r="HA241">
        <v>0</v>
      </c>
      <c r="HB241">
        <v>0</v>
      </c>
      <c r="HC241">
        <v>0</v>
      </c>
      <c r="HD241">
        <v>4.8899999999999997</v>
      </c>
      <c r="HE241">
        <v>0</v>
      </c>
      <c r="HF241">
        <v>16.748200000000001</v>
      </c>
      <c r="HG241">
        <v>13.141999999999999</v>
      </c>
      <c r="HH241">
        <v>0</v>
      </c>
      <c r="HI241">
        <v>0</v>
      </c>
      <c r="HJ241">
        <v>2.23448</v>
      </c>
      <c r="HK241">
        <v>13.649100000000001</v>
      </c>
      <c r="HL241">
        <v>45.77</v>
      </c>
      <c r="HM241">
        <v>14.324199999999999</v>
      </c>
      <c r="HN241">
        <v>0</v>
      </c>
      <c r="HO241">
        <v>0</v>
      </c>
      <c r="HP241">
        <v>0</v>
      </c>
      <c r="HQ241">
        <v>0</v>
      </c>
      <c r="HR241">
        <v>0</v>
      </c>
      <c r="HS241">
        <v>60.09</v>
      </c>
      <c r="HT241">
        <v>0.88078599999999996</v>
      </c>
      <c r="HU241">
        <v>0</v>
      </c>
      <c r="HV241">
        <v>0</v>
      </c>
      <c r="HW241">
        <v>0</v>
      </c>
      <c r="HX241">
        <v>0</v>
      </c>
      <c r="HY241">
        <v>0</v>
      </c>
      <c r="HZ241">
        <v>0</v>
      </c>
      <c r="IA241">
        <v>0.88</v>
      </c>
      <c r="IB241">
        <v>0</v>
      </c>
      <c r="IC241">
        <v>0</v>
      </c>
      <c r="ID241">
        <v>0</v>
      </c>
      <c r="IE241">
        <v>0</v>
      </c>
      <c r="IF241">
        <v>0.88</v>
      </c>
    </row>
    <row r="242" spans="1:240" x14ac:dyDescent="0.3">
      <c r="A242" s="67">
        <v>43887.511145833334</v>
      </c>
      <c r="B242" t="s">
        <v>450</v>
      </c>
      <c r="C242" t="s">
        <v>450</v>
      </c>
      <c r="D242" t="s">
        <v>214</v>
      </c>
      <c r="E242">
        <v>22500</v>
      </c>
      <c r="F242">
        <v>22500</v>
      </c>
      <c r="G242" t="s">
        <v>112</v>
      </c>
      <c r="H242" s="68">
        <v>4.1666666666666664E-2</v>
      </c>
      <c r="I242" t="s">
        <v>113</v>
      </c>
      <c r="J242">
        <v>-24.97</v>
      </c>
      <c r="K242" t="s">
        <v>114</v>
      </c>
      <c r="L242" t="s">
        <v>114</v>
      </c>
      <c r="M242" t="s">
        <v>123</v>
      </c>
      <c r="N242">
        <v>0</v>
      </c>
      <c r="O242">
        <v>102665</v>
      </c>
      <c r="P242">
        <v>84040.6</v>
      </c>
      <c r="Q242">
        <v>0</v>
      </c>
      <c r="R242">
        <v>0</v>
      </c>
      <c r="S242">
        <v>0</v>
      </c>
      <c r="T242">
        <v>77836.5</v>
      </c>
      <c r="U242">
        <v>264542</v>
      </c>
      <c r="V242">
        <v>81817.899999999994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346360</v>
      </c>
      <c r="AC242">
        <v>227.16499999999999</v>
      </c>
      <c r="AD242">
        <v>0</v>
      </c>
      <c r="AE242">
        <v>0</v>
      </c>
      <c r="AF242">
        <v>0</v>
      </c>
      <c r="AG242">
        <v>0</v>
      </c>
      <c r="AH242">
        <v>663.22400000000005</v>
      </c>
      <c r="AI242">
        <v>0</v>
      </c>
      <c r="AJ242">
        <v>890.38800000000003</v>
      </c>
      <c r="AK242">
        <v>0</v>
      </c>
      <c r="AL242">
        <v>0</v>
      </c>
      <c r="AM242">
        <v>0</v>
      </c>
      <c r="AN242">
        <v>0</v>
      </c>
      <c r="AO242">
        <v>890.38800000000003</v>
      </c>
      <c r="AP242">
        <v>0</v>
      </c>
      <c r="AQ242">
        <v>0</v>
      </c>
      <c r="AR242">
        <v>0</v>
      </c>
      <c r="AS242">
        <v>0</v>
      </c>
      <c r="AT242">
        <v>0</v>
      </c>
      <c r="AU242">
        <v>0</v>
      </c>
      <c r="AV242">
        <v>0</v>
      </c>
      <c r="AW242">
        <v>0</v>
      </c>
      <c r="AX242">
        <v>0</v>
      </c>
      <c r="AY242">
        <v>0</v>
      </c>
      <c r="AZ242">
        <v>0</v>
      </c>
      <c r="BA242">
        <v>0</v>
      </c>
      <c r="BB242">
        <v>0</v>
      </c>
      <c r="BC242">
        <v>2.0483899999999999</v>
      </c>
      <c r="BD242">
        <v>169.26599999999999</v>
      </c>
      <c r="BE242">
        <v>110.36499999999999</v>
      </c>
      <c r="BF242">
        <v>0</v>
      </c>
      <c r="BG242">
        <v>0</v>
      </c>
      <c r="BH242">
        <v>5.3474000000000004</v>
      </c>
      <c r="BI242">
        <v>103.813</v>
      </c>
      <c r="BJ242">
        <v>390.839</v>
      </c>
      <c r="BK242">
        <v>109.422</v>
      </c>
      <c r="BL242">
        <v>0</v>
      </c>
      <c r="BM242">
        <v>0</v>
      </c>
      <c r="BN242">
        <v>0</v>
      </c>
      <c r="BO242">
        <v>0</v>
      </c>
      <c r="BP242">
        <v>0</v>
      </c>
      <c r="BQ242">
        <v>500.26100000000002</v>
      </c>
      <c r="BR242">
        <v>492.86599999999999</v>
      </c>
      <c r="BS242">
        <v>7.3957899999999999</v>
      </c>
      <c r="BT242">
        <v>0</v>
      </c>
      <c r="BU242">
        <v>0</v>
      </c>
      <c r="BW242">
        <v>0</v>
      </c>
      <c r="BX242">
        <v>0</v>
      </c>
      <c r="BZ242">
        <v>0</v>
      </c>
      <c r="CA242" t="s">
        <v>114</v>
      </c>
      <c r="CB242" t="s">
        <v>114</v>
      </c>
      <c r="CC242" t="s">
        <v>215</v>
      </c>
      <c r="CD242">
        <v>0</v>
      </c>
      <c r="CE242">
        <v>86898.3</v>
      </c>
      <c r="CF242">
        <v>72409.8</v>
      </c>
      <c r="CG242">
        <v>0</v>
      </c>
      <c r="CH242">
        <v>0</v>
      </c>
      <c r="CI242">
        <v>12345.8</v>
      </c>
      <c r="CJ242">
        <v>77836.5</v>
      </c>
      <c r="CK242">
        <v>249490</v>
      </c>
      <c r="CL242">
        <v>81817.899999999994</v>
      </c>
      <c r="CM242">
        <v>0</v>
      </c>
      <c r="CN242">
        <v>0</v>
      </c>
      <c r="CO242">
        <v>0</v>
      </c>
      <c r="CP242">
        <v>0</v>
      </c>
      <c r="CQ242">
        <v>0</v>
      </c>
      <c r="CR242">
        <v>331308</v>
      </c>
      <c r="CS242">
        <v>165.96600000000001</v>
      </c>
      <c r="CT242">
        <v>0</v>
      </c>
      <c r="CU242">
        <v>0</v>
      </c>
      <c r="CV242">
        <v>0</v>
      </c>
      <c r="CW242">
        <v>0</v>
      </c>
      <c r="CX242">
        <v>0</v>
      </c>
      <c r="CY242">
        <v>0</v>
      </c>
      <c r="CZ242">
        <v>165.96600000000001</v>
      </c>
      <c r="DA242">
        <v>0</v>
      </c>
      <c r="DB242">
        <v>0</v>
      </c>
      <c r="DC242">
        <v>0</v>
      </c>
      <c r="DD242">
        <v>0</v>
      </c>
      <c r="DE242">
        <v>165.96600000000001</v>
      </c>
      <c r="DF242">
        <v>0</v>
      </c>
      <c r="DG242">
        <v>0</v>
      </c>
      <c r="DH242">
        <v>0</v>
      </c>
      <c r="DI242">
        <v>0</v>
      </c>
      <c r="DJ242">
        <v>0</v>
      </c>
      <c r="DK242">
        <v>0</v>
      </c>
      <c r="DL242">
        <v>0</v>
      </c>
      <c r="DM242">
        <v>0</v>
      </c>
      <c r="DN242">
        <v>0</v>
      </c>
      <c r="DO242">
        <v>0</v>
      </c>
      <c r="DP242">
        <v>0</v>
      </c>
      <c r="DQ242">
        <v>0</v>
      </c>
      <c r="DR242">
        <v>0</v>
      </c>
      <c r="DS242">
        <v>1.5502899999999999</v>
      </c>
      <c r="DT242">
        <v>148.32400000000001</v>
      </c>
      <c r="DU242">
        <v>96.281899999999993</v>
      </c>
      <c r="DV242">
        <v>0</v>
      </c>
      <c r="DW242">
        <v>0</v>
      </c>
      <c r="DX242">
        <v>15.9068</v>
      </c>
      <c r="DY242">
        <v>103.813</v>
      </c>
      <c r="DZ242">
        <v>365.87599999999998</v>
      </c>
      <c r="EA242">
        <v>109.422</v>
      </c>
      <c r="EB242">
        <v>0</v>
      </c>
      <c r="EC242">
        <v>0</v>
      </c>
      <c r="ED242">
        <v>0</v>
      </c>
      <c r="EE242">
        <v>0</v>
      </c>
      <c r="EF242">
        <v>0</v>
      </c>
      <c r="EG242">
        <v>475.298</v>
      </c>
      <c r="EH242">
        <v>473.74700000000001</v>
      </c>
      <c r="EI242">
        <v>1.5502899999999999</v>
      </c>
      <c r="EJ242">
        <v>0</v>
      </c>
      <c r="EK242">
        <v>0</v>
      </c>
      <c r="EM242">
        <v>0</v>
      </c>
      <c r="EN242">
        <v>0</v>
      </c>
      <c r="EP242">
        <v>0</v>
      </c>
      <c r="EQ242">
        <v>0</v>
      </c>
      <c r="ER242">
        <v>40.537100000000002</v>
      </c>
      <c r="ES242">
        <v>15.527200000000001</v>
      </c>
      <c r="ET242">
        <v>0</v>
      </c>
      <c r="EU242">
        <v>0</v>
      </c>
      <c r="EV242">
        <v>0</v>
      </c>
      <c r="EW242">
        <v>13.7745</v>
      </c>
      <c r="EX242">
        <v>69.838899999999995</v>
      </c>
      <c r="EY242">
        <v>14.844099999999999</v>
      </c>
      <c r="EZ242">
        <v>0</v>
      </c>
      <c r="FA242">
        <v>0</v>
      </c>
      <c r="FB242">
        <v>0</v>
      </c>
      <c r="FC242">
        <v>0</v>
      </c>
      <c r="FD242">
        <v>0</v>
      </c>
      <c r="FE242">
        <v>84.683000000000007</v>
      </c>
      <c r="FF242">
        <v>0</v>
      </c>
      <c r="FG242">
        <v>37.455800000000004</v>
      </c>
      <c r="FH242">
        <v>14.0999</v>
      </c>
      <c r="FI242">
        <v>0</v>
      </c>
      <c r="FJ242">
        <v>0</v>
      </c>
      <c r="FK242">
        <v>1.92882</v>
      </c>
      <c r="FL242">
        <v>13.7745</v>
      </c>
      <c r="FM242">
        <v>67.259100000000004</v>
      </c>
      <c r="FN242">
        <v>14.844099999999999</v>
      </c>
      <c r="FO242">
        <v>0</v>
      </c>
      <c r="FP242">
        <v>0</v>
      </c>
      <c r="FQ242">
        <v>0</v>
      </c>
      <c r="FR242">
        <v>0</v>
      </c>
      <c r="FS242">
        <v>0</v>
      </c>
      <c r="FT242">
        <v>82.103200000000001</v>
      </c>
      <c r="FU242" t="s">
        <v>642</v>
      </c>
      <c r="FV242" t="s">
        <v>622</v>
      </c>
      <c r="FW242" t="s">
        <v>528</v>
      </c>
      <c r="FX242" t="s">
        <v>115</v>
      </c>
      <c r="FY242" t="s">
        <v>530</v>
      </c>
      <c r="FZ242" t="s">
        <v>116</v>
      </c>
      <c r="GA242" t="s">
        <v>600</v>
      </c>
      <c r="GB242" t="s">
        <v>647</v>
      </c>
      <c r="GC242">
        <v>0</v>
      </c>
      <c r="GD242">
        <v>19.345400000000001</v>
      </c>
      <c r="GE242">
        <v>15.220499999999999</v>
      </c>
      <c r="GF242">
        <v>0</v>
      </c>
      <c r="GG242">
        <v>0</v>
      </c>
      <c r="GH242">
        <v>0</v>
      </c>
      <c r="GI242">
        <v>13.649100000000001</v>
      </c>
      <c r="GJ242">
        <v>48.22</v>
      </c>
      <c r="GK242">
        <v>14.324199999999999</v>
      </c>
      <c r="GL242">
        <v>0</v>
      </c>
      <c r="GM242">
        <v>0</v>
      </c>
      <c r="GN242">
        <v>0</v>
      </c>
      <c r="GO242">
        <v>0</v>
      </c>
      <c r="GP242">
        <v>0</v>
      </c>
      <c r="GQ242">
        <v>62.54</v>
      </c>
      <c r="GR242">
        <v>1.20557</v>
      </c>
      <c r="GS242">
        <v>0</v>
      </c>
      <c r="GT242">
        <v>0</v>
      </c>
      <c r="GU242">
        <v>0</v>
      </c>
      <c r="GV242">
        <v>0</v>
      </c>
      <c r="GW242">
        <v>3.5197500000000002</v>
      </c>
      <c r="GX242">
        <v>0</v>
      </c>
      <c r="GY242">
        <v>4.7300000000000004</v>
      </c>
      <c r="GZ242">
        <v>0</v>
      </c>
      <c r="HA242">
        <v>0</v>
      </c>
      <c r="HB242">
        <v>0</v>
      </c>
      <c r="HC242">
        <v>0</v>
      </c>
      <c r="HD242">
        <v>4.7300000000000004</v>
      </c>
      <c r="HE242">
        <v>0</v>
      </c>
      <c r="HF242">
        <v>16.748200000000001</v>
      </c>
      <c r="HG242">
        <v>13.141999999999999</v>
      </c>
      <c r="HH242">
        <v>0</v>
      </c>
      <c r="HI242">
        <v>0</v>
      </c>
      <c r="HJ242">
        <v>2.23448</v>
      </c>
      <c r="HK242">
        <v>13.649100000000001</v>
      </c>
      <c r="HL242">
        <v>45.77</v>
      </c>
      <c r="HM242">
        <v>14.324199999999999</v>
      </c>
      <c r="HN242">
        <v>0</v>
      </c>
      <c r="HO242">
        <v>0</v>
      </c>
      <c r="HP242">
        <v>0</v>
      </c>
      <c r="HQ242">
        <v>0</v>
      </c>
      <c r="HR242">
        <v>0</v>
      </c>
      <c r="HS242">
        <v>60.09</v>
      </c>
      <c r="HT242">
        <v>0.88078599999999996</v>
      </c>
      <c r="HU242">
        <v>0</v>
      </c>
      <c r="HV242">
        <v>0</v>
      </c>
      <c r="HW242">
        <v>0</v>
      </c>
      <c r="HX242">
        <v>0</v>
      </c>
      <c r="HY242">
        <v>0</v>
      </c>
      <c r="HZ242">
        <v>0</v>
      </c>
      <c r="IA242">
        <v>0.88</v>
      </c>
      <c r="IB242">
        <v>0</v>
      </c>
      <c r="IC242">
        <v>0</v>
      </c>
      <c r="ID242">
        <v>0</v>
      </c>
      <c r="IE242">
        <v>0</v>
      </c>
      <c r="IF242">
        <v>0.88</v>
      </c>
    </row>
    <row r="243" spans="1:240" x14ac:dyDescent="0.3">
      <c r="A243" s="67">
        <v>43887.511817129627</v>
      </c>
      <c r="B243" t="s">
        <v>451</v>
      </c>
      <c r="C243" t="s">
        <v>451</v>
      </c>
      <c r="D243" t="s">
        <v>276</v>
      </c>
      <c r="E243">
        <v>22500</v>
      </c>
      <c r="F243">
        <v>22500</v>
      </c>
      <c r="G243" t="s">
        <v>112</v>
      </c>
      <c r="H243" s="68">
        <v>3.8194444444444441E-2</v>
      </c>
      <c r="I243" t="s">
        <v>118</v>
      </c>
      <c r="J243">
        <v>38.18</v>
      </c>
      <c r="K243" t="s">
        <v>114</v>
      </c>
      <c r="L243" t="s">
        <v>114</v>
      </c>
      <c r="M243" t="s">
        <v>123</v>
      </c>
      <c r="N243">
        <v>0</v>
      </c>
      <c r="O243">
        <v>19858.599999999999</v>
      </c>
      <c r="P243">
        <v>64644.1</v>
      </c>
      <c r="Q243">
        <v>0</v>
      </c>
      <c r="R243">
        <v>0</v>
      </c>
      <c r="S243">
        <v>0</v>
      </c>
      <c r="T243">
        <v>77836.5</v>
      </c>
      <c r="U243">
        <v>162339</v>
      </c>
      <c r="V243">
        <v>81817.899999999994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244157</v>
      </c>
      <c r="AC243">
        <v>619.12099999999998</v>
      </c>
      <c r="AD243">
        <v>0</v>
      </c>
      <c r="AE243">
        <v>0</v>
      </c>
      <c r="AF243">
        <v>0</v>
      </c>
      <c r="AG243">
        <v>0</v>
      </c>
      <c r="AH243">
        <v>748.90899999999999</v>
      </c>
      <c r="AI243">
        <v>0</v>
      </c>
      <c r="AJ243">
        <v>1368.03</v>
      </c>
      <c r="AK243">
        <v>0</v>
      </c>
      <c r="AL243">
        <v>0</v>
      </c>
      <c r="AM243">
        <v>0</v>
      </c>
      <c r="AN243">
        <v>0</v>
      </c>
      <c r="AO243">
        <v>1368.03</v>
      </c>
      <c r="AP243">
        <v>0</v>
      </c>
      <c r="AQ243">
        <v>0</v>
      </c>
      <c r="AR243">
        <v>0</v>
      </c>
      <c r="AS243">
        <v>0</v>
      </c>
      <c r="AT243">
        <v>0</v>
      </c>
      <c r="AU243">
        <v>0</v>
      </c>
      <c r="AV243">
        <v>0</v>
      </c>
      <c r="AW243">
        <v>0</v>
      </c>
      <c r="AX243">
        <v>0</v>
      </c>
      <c r="AY243">
        <v>0</v>
      </c>
      <c r="AZ243">
        <v>0</v>
      </c>
      <c r="BA243">
        <v>0</v>
      </c>
      <c r="BB243">
        <v>0</v>
      </c>
      <c r="BC243">
        <v>5.5171799999999998</v>
      </c>
      <c r="BD243">
        <v>40.334299999999999</v>
      </c>
      <c r="BE243">
        <v>84.460599999999999</v>
      </c>
      <c r="BF243">
        <v>0</v>
      </c>
      <c r="BG243">
        <v>0</v>
      </c>
      <c r="BH243">
        <v>6.0084999999999997</v>
      </c>
      <c r="BI243">
        <v>102.489</v>
      </c>
      <c r="BJ243">
        <v>238.809</v>
      </c>
      <c r="BK243">
        <v>108.021</v>
      </c>
      <c r="BL243">
        <v>0</v>
      </c>
      <c r="BM243">
        <v>0</v>
      </c>
      <c r="BN243">
        <v>0</v>
      </c>
      <c r="BO243">
        <v>0</v>
      </c>
      <c r="BP243">
        <v>0</v>
      </c>
      <c r="BQ243">
        <v>346.83100000000002</v>
      </c>
      <c r="BR243">
        <v>335.30500000000001</v>
      </c>
      <c r="BS243">
        <v>11.525700000000001</v>
      </c>
      <c r="BT243">
        <v>0</v>
      </c>
      <c r="BU243">
        <v>0</v>
      </c>
      <c r="BW243">
        <v>0</v>
      </c>
      <c r="BX243">
        <v>0</v>
      </c>
      <c r="BZ243">
        <v>0</v>
      </c>
      <c r="CA243" t="s">
        <v>114</v>
      </c>
      <c r="CB243" t="s">
        <v>114</v>
      </c>
      <c r="CC243" t="s">
        <v>215</v>
      </c>
      <c r="CD243">
        <v>0</v>
      </c>
      <c r="CE243">
        <v>38063.9</v>
      </c>
      <c r="CF243">
        <v>68122.5</v>
      </c>
      <c r="CG243">
        <v>0</v>
      </c>
      <c r="CH243">
        <v>0</v>
      </c>
      <c r="CI243">
        <v>14304.3</v>
      </c>
      <c r="CJ243">
        <v>77836.5</v>
      </c>
      <c r="CK243">
        <v>198327</v>
      </c>
      <c r="CL243">
        <v>81817.899999999994</v>
      </c>
      <c r="CM243">
        <v>0</v>
      </c>
      <c r="CN243">
        <v>0</v>
      </c>
      <c r="CO243">
        <v>0</v>
      </c>
      <c r="CP243">
        <v>0</v>
      </c>
      <c r="CQ243">
        <v>0</v>
      </c>
      <c r="CR243">
        <v>280145</v>
      </c>
      <c r="CS243">
        <v>346.51299999999998</v>
      </c>
      <c r="CT243">
        <v>0</v>
      </c>
      <c r="CU243">
        <v>0</v>
      </c>
      <c r="CV243">
        <v>0</v>
      </c>
      <c r="CW243">
        <v>0</v>
      </c>
      <c r="CX243">
        <v>0</v>
      </c>
      <c r="CY243">
        <v>0</v>
      </c>
      <c r="CZ243">
        <v>346.51299999999998</v>
      </c>
      <c r="DA243">
        <v>0</v>
      </c>
      <c r="DB243">
        <v>0</v>
      </c>
      <c r="DC243">
        <v>0</v>
      </c>
      <c r="DD243">
        <v>0</v>
      </c>
      <c r="DE243">
        <v>346.51299999999998</v>
      </c>
      <c r="DF243">
        <v>0</v>
      </c>
      <c r="DG243">
        <v>0</v>
      </c>
      <c r="DH243">
        <v>0</v>
      </c>
      <c r="DI243">
        <v>0</v>
      </c>
      <c r="DJ243">
        <v>0</v>
      </c>
      <c r="DK243">
        <v>0</v>
      </c>
      <c r="DL243">
        <v>0</v>
      </c>
      <c r="DM243">
        <v>0</v>
      </c>
      <c r="DN243">
        <v>0</v>
      </c>
      <c r="DO243">
        <v>0</v>
      </c>
      <c r="DP243">
        <v>0</v>
      </c>
      <c r="DQ243">
        <v>0</v>
      </c>
      <c r="DR243">
        <v>0</v>
      </c>
      <c r="DS243">
        <v>3.1806999999999999</v>
      </c>
      <c r="DT243">
        <v>62.1248</v>
      </c>
      <c r="DU243">
        <v>90.665400000000005</v>
      </c>
      <c r="DV243">
        <v>0</v>
      </c>
      <c r="DW243">
        <v>0</v>
      </c>
      <c r="DX243">
        <v>18.529</v>
      </c>
      <c r="DY243">
        <v>102.489</v>
      </c>
      <c r="DZ243">
        <v>276.98899999999998</v>
      </c>
      <c r="EA243">
        <v>108.021</v>
      </c>
      <c r="EB243">
        <v>0</v>
      </c>
      <c r="EC243">
        <v>0</v>
      </c>
      <c r="ED243">
        <v>0</v>
      </c>
      <c r="EE243">
        <v>0</v>
      </c>
      <c r="EF243">
        <v>0</v>
      </c>
      <c r="EG243">
        <v>385.01</v>
      </c>
      <c r="EH243">
        <v>381.82900000000001</v>
      </c>
      <c r="EI243">
        <v>3.1806999999999999</v>
      </c>
      <c r="EJ243">
        <v>0</v>
      </c>
      <c r="EK243">
        <v>0</v>
      </c>
      <c r="EM243">
        <v>0</v>
      </c>
      <c r="EN243">
        <v>0</v>
      </c>
      <c r="EP243">
        <v>0</v>
      </c>
      <c r="EQ243">
        <v>0</v>
      </c>
      <c r="ER243">
        <v>10.379799999999999</v>
      </c>
      <c r="ES243">
        <v>11.944000000000001</v>
      </c>
      <c r="ET243">
        <v>0</v>
      </c>
      <c r="EU243">
        <v>0</v>
      </c>
      <c r="EV243">
        <v>0</v>
      </c>
      <c r="EW243">
        <v>13.7745</v>
      </c>
      <c r="EX243">
        <v>36.098300000000002</v>
      </c>
      <c r="EY243">
        <v>14.844099999999999</v>
      </c>
      <c r="EZ243">
        <v>0</v>
      </c>
      <c r="FA243">
        <v>0</v>
      </c>
      <c r="FB243">
        <v>0</v>
      </c>
      <c r="FC243">
        <v>0</v>
      </c>
      <c r="FD243">
        <v>0</v>
      </c>
      <c r="FE243">
        <v>50.942399999999999</v>
      </c>
      <c r="FF243">
        <v>0</v>
      </c>
      <c r="FG243">
        <v>13.8185</v>
      </c>
      <c r="FH243">
        <v>13.6998</v>
      </c>
      <c r="FI243">
        <v>0</v>
      </c>
      <c r="FJ243">
        <v>0</v>
      </c>
      <c r="FK243">
        <v>2.4229099999999999</v>
      </c>
      <c r="FL243">
        <v>13.7745</v>
      </c>
      <c r="FM243">
        <v>43.715699999999998</v>
      </c>
      <c r="FN243">
        <v>14.844099999999999</v>
      </c>
      <c r="FO243">
        <v>0</v>
      </c>
      <c r="FP243">
        <v>0</v>
      </c>
      <c r="FQ243">
        <v>0</v>
      </c>
      <c r="FR243">
        <v>0</v>
      </c>
      <c r="FS243">
        <v>0</v>
      </c>
      <c r="FT243">
        <v>58.559800000000003</v>
      </c>
      <c r="FU243" t="s">
        <v>642</v>
      </c>
      <c r="FV243" t="s">
        <v>622</v>
      </c>
      <c r="FW243" t="s">
        <v>528</v>
      </c>
      <c r="FX243" t="s">
        <v>115</v>
      </c>
      <c r="FY243" t="s">
        <v>530</v>
      </c>
      <c r="FZ243" t="s">
        <v>116</v>
      </c>
      <c r="GA243" t="s">
        <v>600</v>
      </c>
      <c r="GB243" t="s">
        <v>647</v>
      </c>
      <c r="GC243">
        <v>0</v>
      </c>
      <c r="GD243">
        <v>3.8109299999999999</v>
      </c>
      <c r="GE243">
        <v>11.7075</v>
      </c>
      <c r="GF243">
        <v>0</v>
      </c>
      <c r="GG243">
        <v>0</v>
      </c>
      <c r="GH243">
        <v>0</v>
      </c>
      <c r="GI243">
        <v>13.649100000000001</v>
      </c>
      <c r="GJ243">
        <v>29.17</v>
      </c>
      <c r="GK243">
        <v>14.324199999999999</v>
      </c>
      <c r="GL243">
        <v>0</v>
      </c>
      <c r="GM243">
        <v>0</v>
      </c>
      <c r="GN243">
        <v>0</v>
      </c>
      <c r="GO243">
        <v>0</v>
      </c>
      <c r="GP243">
        <v>0</v>
      </c>
      <c r="GQ243">
        <v>43.49</v>
      </c>
      <c r="GR243">
        <v>3.2856900000000002</v>
      </c>
      <c r="GS243">
        <v>0</v>
      </c>
      <c r="GT243">
        <v>0</v>
      </c>
      <c r="GU243">
        <v>0</v>
      </c>
      <c r="GV243">
        <v>0</v>
      </c>
      <c r="GW243">
        <v>3.9744799999999998</v>
      </c>
      <c r="GX243">
        <v>0</v>
      </c>
      <c r="GY243">
        <v>7.26</v>
      </c>
      <c r="GZ243">
        <v>0</v>
      </c>
      <c r="HA243">
        <v>0</v>
      </c>
      <c r="HB243">
        <v>0</v>
      </c>
      <c r="HC243">
        <v>0</v>
      </c>
      <c r="HD243">
        <v>7.26</v>
      </c>
      <c r="HE243">
        <v>0</v>
      </c>
      <c r="HF243">
        <v>6.7401200000000001</v>
      </c>
      <c r="HG243">
        <v>12.3666</v>
      </c>
      <c r="HH243">
        <v>0</v>
      </c>
      <c r="HI243">
        <v>0</v>
      </c>
      <c r="HJ243">
        <v>2.6044999999999998</v>
      </c>
      <c r="HK243">
        <v>13.649100000000001</v>
      </c>
      <c r="HL243">
        <v>35.36</v>
      </c>
      <c r="HM243">
        <v>14.324199999999999</v>
      </c>
      <c r="HN243">
        <v>0</v>
      </c>
      <c r="HO243">
        <v>0</v>
      </c>
      <c r="HP243">
        <v>0</v>
      </c>
      <c r="HQ243">
        <v>0</v>
      </c>
      <c r="HR243">
        <v>0</v>
      </c>
      <c r="HS243">
        <v>49.68</v>
      </c>
      <c r="HT243">
        <v>1.8389500000000001</v>
      </c>
      <c r="HU243">
        <v>0</v>
      </c>
      <c r="HV243">
        <v>0</v>
      </c>
      <c r="HW243">
        <v>0</v>
      </c>
      <c r="HX243">
        <v>0</v>
      </c>
      <c r="HY243">
        <v>0</v>
      </c>
      <c r="HZ243">
        <v>0</v>
      </c>
      <c r="IA243">
        <v>1.84</v>
      </c>
      <c r="IB243">
        <v>0</v>
      </c>
      <c r="IC243">
        <v>0</v>
      </c>
      <c r="ID243">
        <v>0</v>
      </c>
      <c r="IE243">
        <v>0</v>
      </c>
      <c r="IF243">
        <v>1.84</v>
      </c>
    </row>
    <row r="244" spans="1:240" x14ac:dyDescent="0.3">
      <c r="A244" s="67">
        <v>43887.512499999997</v>
      </c>
      <c r="B244" t="s">
        <v>452</v>
      </c>
      <c r="C244" t="s">
        <v>452</v>
      </c>
      <c r="D244" t="s">
        <v>276</v>
      </c>
      <c r="E244">
        <v>22500</v>
      </c>
      <c r="F244">
        <v>22500</v>
      </c>
      <c r="G244" t="s">
        <v>112</v>
      </c>
      <c r="H244" s="68">
        <v>3.7499999999999999E-2</v>
      </c>
      <c r="I244" t="s">
        <v>118</v>
      </c>
      <c r="J244">
        <v>35.020000000000003</v>
      </c>
      <c r="K244" t="s">
        <v>114</v>
      </c>
      <c r="L244" t="s">
        <v>114</v>
      </c>
      <c r="M244" t="s">
        <v>123</v>
      </c>
      <c r="N244">
        <v>0</v>
      </c>
      <c r="O244">
        <v>21096.5</v>
      </c>
      <c r="P244">
        <v>64644.1</v>
      </c>
      <c r="Q244">
        <v>0</v>
      </c>
      <c r="R244">
        <v>0</v>
      </c>
      <c r="S244">
        <v>0</v>
      </c>
      <c r="T244">
        <v>77836.5</v>
      </c>
      <c r="U244">
        <v>163577</v>
      </c>
      <c r="V244">
        <v>81817.899999999994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245395</v>
      </c>
      <c r="AC244">
        <v>619.12099999999998</v>
      </c>
      <c r="AD244">
        <v>0</v>
      </c>
      <c r="AE244">
        <v>0</v>
      </c>
      <c r="AF244">
        <v>0</v>
      </c>
      <c r="AG244">
        <v>0</v>
      </c>
      <c r="AH244">
        <v>748.90899999999999</v>
      </c>
      <c r="AI244">
        <v>0</v>
      </c>
      <c r="AJ244">
        <v>1368.03</v>
      </c>
      <c r="AK244">
        <v>0</v>
      </c>
      <c r="AL244">
        <v>0</v>
      </c>
      <c r="AM244">
        <v>0</v>
      </c>
      <c r="AN244">
        <v>0</v>
      </c>
      <c r="AO244">
        <v>1368.03</v>
      </c>
      <c r="AP244">
        <v>0</v>
      </c>
      <c r="AQ244">
        <v>0</v>
      </c>
      <c r="AR244">
        <v>0</v>
      </c>
      <c r="AS244">
        <v>0</v>
      </c>
      <c r="AT244">
        <v>0</v>
      </c>
      <c r="AU244">
        <v>0</v>
      </c>
      <c r="AV244">
        <v>0</v>
      </c>
      <c r="AW244">
        <v>0</v>
      </c>
      <c r="AX244">
        <v>0</v>
      </c>
      <c r="AY244">
        <v>0</v>
      </c>
      <c r="AZ244">
        <v>0</v>
      </c>
      <c r="BA244">
        <v>0</v>
      </c>
      <c r="BB244">
        <v>0</v>
      </c>
      <c r="BC244">
        <v>5.5171799999999998</v>
      </c>
      <c r="BD244">
        <v>43.487900000000003</v>
      </c>
      <c r="BE244">
        <v>84.460599999999999</v>
      </c>
      <c r="BF244">
        <v>0</v>
      </c>
      <c r="BG244">
        <v>0</v>
      </c>
      <c r="BH244">
        <v>6.0084999999999997</v>
      </c>
      <c r="BI244">
        <v>102.489</v>
      </c>
      <c r="BJ244">
        <v>241.96299999999999</v>
      </c>
      <c r="BK244">
        <v>108.021</v>
      </c>
      <c r="BL244">
        <v>0</v>
      </c>
      <c r="BM244">
        <v>0</v>
      </c>
      <c r="BN244">
        <v>0</v>
      </c>
      <c r="BO244">
        <v>0</v>
      </c>
      <c r="BP244">
        <v>0</v>
      </c>
      <c r="BQ244">
        <v>349.98399999999998</v>
      </c>
      <c r="BR244">
        <v>338.459</v>
      </c>
      <c r="BS244">
        <v>11.525700000000001</v>
      </c>
      <c r="BT244">
        <v>0</v>
      </c>
      <c r="BU244">
        <v>0</v>
      </c>
      <c r="BW244">
        <v>0</v>
      </c>
      <c r="BX244">
        <v>0</v>
      </c>
      <c r="BZ244">
        <v>0</v>
      </c>
      <c r="CA244" t="s">
        <v>114</v>
      </c>
      <c r="CB244" t="s">
        <v>114</v>
      </c>
      <c r="CC244" t="s">
        <v>215</v>
      </c>
      <c r="CD244">
        <v>0</v>
      </c>
      <c r="CE244">
        <v>38063.9</v>
      </c>
      <c r="CF244">
        <v>68122.5</v>
      </c>
      <c r="CG244">
        <v>0</v>
      </c>
      <c r="CH244">
        <v>0</v>
      </c>
      <c r="CI244">
        <v>14304.3</v>
      </c>
      <c r="CJ244">
        <v>77836.5</v>
      </c>
      <c r="CK244">
        <v>198327</v>
      </c>
      <c r="CL244">
        <v>81817.899999999994</v>
      </c>
      <c r="CM244">
        <v>0</v>
      </c>
      <c r="CN244">
        <v>0</v>
      </c>
      <c r="CO244">
        <v>0</v>
      </c>
      <c r="CP244">
        <v>0</v>
      </c>
      <c r="CQ244">
        <v>0</v>
      </c>
      <c r="CR244">
        <v>280145</v>
      </c>
      <c r="CS244">
        <v>346.51299999999998</v>
      </c>
      <c r="CT244">
        <v>0</v>
      </c>
      <c r="CU244">
        <v>0</v>
      </c>
      <c r="CV244">
        <v>0</v>
      </c>
      <c r="CW244">
        <v>0</v>
      </c>
      <c r="CX244">
        <v>0</v>
      </c>
      <c r="CY244">
        <v>0</v>
      </c>
      <c r="CZ244">
        <v>346.51299999999998</v>
      </c>
      <c r="DA244">
        <v>0</v>
      </c>
      <c r="DB244">
        <v>0</v>
      </c>
      <c r="DC244">
        <v>0</v>
      </c>
      <c r="DD244">
        <v>0</v>
      </c>
      <c r="DE244">
        <v>346.51299999999998</v>
      </c>
      <c r="DF244">
        <v>0</v>
      </c>
      <c r="DG244">
        <v>0</v>
      </c>
      <c r="DH244">
        <v>0</v>
      </c>
      <c r="DI244">
        <v>0</v>
      </c>
      <c r="DJ244">
        <v>0</v>
      </c>
      <c r="DK244">
        <v>0</v>
      </c>
      <c r="DL244">
        <v>0</v>
      </c>
      <c r="DM244">
        <v>0</v>
      </c>
      <c r="DN244">
        <v>0</v>
      </c>
      <c r="DO244">
        <v>0</v>
      </c>
      <c r="DP244">
        <v>0</v>
      </c>
      <c r="DQ244">
        <v>0</v>
      </c>
      <c r="DR244">
        <v>0</v>
      </c>
      <c r="DS244">
        <v>3.1806999999999999</v>
      </c>
      <c r="DT244">
        <v>62.1248</v>
      </c>
      <c r="DU244">
        <v>90.665400000000005</v>
      </c>
      <c r="DV244">
        <v>0</v>
      </c>
      <c r="DW244">
        <v>0</v>
      </c>
      <c r="DX244">
        <v>18.529</v>
      </c>
      <c r="DY244">
        <v>102.489</v>
      </c>
      <c r="DZ244">
        <v>276.98899999999998</v>
      </c>
      <c r="EA244">
        <v>108.021</v>
      </c>
      <c r="EB244">
        <v>0</v>
      </c>
      <c r="EC244">
        <v>0</v>
      </c>
      <c r="ED244">
        <v>0</v>
      </c>
      <c r="EE244">
        <v>0</v>
      </c>
      <c r="EF244">
        <v>0</v>
      </c>
      <c r="EG244">
        <v>385.01</v>
      </c>
      <c r="EH244">
        <v>381.82900000000001</v>
      </c>
      <c r="EI244">
        <v>3.1806999999999999</v>
      </c>
      <c r="EJ244">
        <v>0</v>
      </c>
      <c r="EK244">
        <v>0</v>
      </c>
      <c r="EM244">
        <v>0</v>
      </c>
      <c r="EN244">
        <v>0</v>
      </c>
      <c r="EP244">
        <v>0</v>
      </c>
      <c r="EQ244">
        <v>0</v>
      </c>
      <c r="ER244">
        <v>11.215</v>
      </c>
      <c r="ES244">
        <v>11.944000000000001</v>
      </c>
      <c r="ET244">
        <v>0</v>
      </c>
      <c r="EU244">
        <v>0</v>
      </c>
      <c r="EV244">
        <v>0</v>
      </c>
      <c r="EW244">
        <v>13.7745</v>
      </c>
      <c r="EX244">
        <v>36.933599999999998</v>
      </c>
      <c r="EY244">
        <v>14.844099999999999</v>
      </c>
      <c r="EZ244">
        <v>0</v>
      </c>
      <c r="FA244">
        <v>0</v>
      </c>
      <c r="FB244">
        <v>0</v>
      </c>
      <c r="FC244">
        <v>0</v>
      </c>
      <c r="FD244">
        <v>0</v>
      </c>
      <c r="FE244">
        <v>51.777700000000003</v>
      </c>
      <c r="FF244">
        <v>0</v>
      </c>
      <c r="FG244">
        <v>13.8185</v>
      </c>
      <c r="FH244">
        <v>13.6998</v>
      </c>
      <c r="FI244">
        <v>0</v>
      </c>
      <c r="FJ244">
        <v>0</v>
      </c>
      <c r="FK244">
        <v>2.4229099999999999</v>
      </c>
      <c r="FL244">
        <v>13.7745</v>
      </c>
      <c r="FM244">
        <v>43.715699999999998</v>
      </c>
      <c r="FN244">
        <v>14.844099999999999</v>
      </c>
      <c r="FO244">
        <v>0</v>
      </c>
      <c r="FP244">
        <v>0</v>
      </c>
      <c r="FQ244">
        <v>0</v>
      </c>
      <c r="FR244">
        <v>0</v>
      </c>
      <c r="FS244">
        <v>0</v>
      </c>
      <c r="FT244">
        <v>58.559800000000003</v>
      </c>
      <c r="FU244" t="s">
        <v>642</v>
      </c>
      <c r="FV244" t="s">
        <v>622</v>
      </c>
      <c r="FW244" t="s">
        <v>528</v>
      </c>
      <c r="FX244" t="s">
        <v>115</v>
      </c>
      <c r="FY244" t="s">
        <v>530</v>
      </c>
      <c r="FZ244" t="s">
        <v>116</v>
      </c>
      <c r="GA244" t="s">
        <v>600</v>
      </c>
      <c r="GB244" t="s">
        <v>647</v>
      </c>
      <c r="GC244">
        <v>0</v>
      </c>
      <c r="GD244">
        <v>4.0531899999999998</v>
      </c>
      <c r="GE244">
        <v>11.7075</v>
      </c>
      <c r="GF244">
        <v>0</v>
      </c>
      <c r="GG244">
        <v>0</v>
      </c>
      <c r="GH244">
        <v>0</v>
      </c>
      <c r="GI244">
        <v>13.649100000000001</v>
      </c>
      <c r="GJ244">
        <v>29.41</v>
      </c>
      <c r="GK244">
        <v>14.324199999999999</v>
      </c>
      <c r="GL244">
        <v>0</v>
      </c>
      <c r="GM244">
        <v>0</v>
      </c>
      <c r="GN244">
        <v>0</v>
      </c>
      <c r="GO244">
        <v>0</v>
      </c>
      <c r="GP244">
        <v>0</v>
      </c>
      <c r="GQ244">
        <v>43.73</v>
      </c>
      <c r="GR244">
        <v>3.2856900000000002</v>
      </c>
      <c r="GS244">
        <v>0</v>
      </c>
      <c r="GT244">
        <v>0</v>
      </c>
      <c r="GU244">
        <v>0</v>
      </c>
      <c r="GV244">
        <v>0</v>
      </c>
      <c r="GW244">
        <v>3.9744799999999998</v>
      </c>
      <c r="GX244">
        <v>0</v>
      </c>
      <c r="GY244">
        <v>7.26</v>
      </c>
      <c r="GZ244">
        <v>0</v>
      </c>
      <c r="HA244">
        <v>0</v>
      </c>
      <c r="HB244">
        <v>0</v>
      </c>
      <c r="HC244">
        <v>0</v>
      </c>
      <c r="HD244">
        <v>7.26</v>
      </c>
      <c r="HE244">
        <v>0</v>
      </c>
      <c r="HF244">
        <v>6.7401200000000001</v>
      </c>
      <c r="HG244">
        <v>12.3666</v>
      </c>
      <c r="HH244">
        <v>0</v>
      </c>
      <c r="HI244">
        <v>0</v>
      </c>
      <c r="HJ244">
        <v>2.6044999999999998</v>
      </c>
      <c r="HK244">
        <v>13.649100000000001</v>
      </c>
      <c r="HL244">
        <v>35.36</v>
      </c>
      <c r="HM244">
        <v>14.324199999999999</v>
      </c>
      <c r="HN244">
        <v>0</v>
      </c>
      <c r="HO244">
        <v>0</v>
      </c>
      <c r="HP244">
        <v>0</v>
      </c>
      <c r="HQ244">
        <v>0</v>
      </c>
      <c r="HR244">
        <v>0</v>
      </c>
      <c r="HS244">
        <v>49.68</v>
      </c>
      <c r="HT244">
        <v>1.8389500000000001</v>
      </c>
      <c r="HU244">
        <v>0</v>
      </c>
      <c r="HV244">
        <v>0</v>
      </c>
      <c r="HW244">
        <v>0</v>
      </c>
      <c r="HX244">
        <v>0</v>
      </c>
      <c r="HY244">
        <v>0</v>
      </c>
      <c r="HZ244">
        <v>0</v>
      </c>
      <c r="IA244">
        <v>1.84</v>
      </c>
      <c r="IB244">
        <v>0</v>
      </c>
      <c r="IC244">
        <v>0</v>
      </c>
      <c r="ID244">
        <v>0</v>
      </c>
      <c r="IE244">
        <v>0</v>
      </c>
      <c r="IF244">
        <v>1.84</v>
      </c>
    </row>
    <row r="245" spans="1:240" x14ac:dyDescent="0.3">
      <c r="A245" s="67">
        <v>43887.513159722221</v>
      </c>
      <c r="B245" t="s">
        <v>453</v>
      </c>
      <c r="C245" t="s">
        <v>453</v>
      </c>
      <c r="D245" t="s">
        <v>276</v>
      </c>
      <c r="E245">
        <v>22500</v>
      </c>
      <c r="F245">
        <v>22500</v>
      </c>
      <c r="G245" t="s">
        <v>112</v>
      </c>
      <c r="H245" s="68">
        <v>3.7499999999999999E-2</v>
      </c>
      <c r="I245" t="s">
        <v>118</v>
      </c>
      <c r="J245">
        <v>17.52</v>
      </c>
      <c r="K245" t="s">
        <v>114</v>
      </c>
      <c r="L245" t="s">
        <v>114</v>
      </c>
      <c r="M245" t="s">
        <v>123</v>
      </c>
      <c r="N245">
        <v>0</v>
      </c>
      <c r="O245">
        <v>36349.1</v>
      </c>
      <c r="P245">
        <v>64644.1</v>
      </c>
      <c r="Q245">
        <v>0</v>
      </c>
      <c r="R245">
        <v>0</v>
      </c>
      <c r="S245">
        <v>0</v>
      </c>
      <c r="T245">
        <v>77836.5</v>
      </c>
      <c r="U245">
        <v>178830</v>
      </c>
      <c r="V245">
        <v>81817.899999999994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260648</v>
      </c>
      <c r="AC245">
        <v>510.995</v>
      </c>
      <c r="AD245">
        <v>0</v>
      </c>
      <c r="AE245">
        <v>0</v>
      </c>
      <c r="AF245">
        <v>0</v>
      </c>
      <c r="AG245">
        <v>0</v>
      </c>
      <c r="AH245">
        <v>748.90800000000002</v>
      </c>
      <c r="AI245">
        <v>0</v>
      </c>
      <c r="AJ245">
        <v>1259.9000000000001</v>
      </c>
      <c r="AK245">
        <v>0</v>
      </c>
      <c r="AL245">
        <v>0</v>
      </c>
      <c r="AM245">
        <v>0</v>
      </c>
      <c r="AN245">
        <v>0</v>
      </c>
      <c r="AO245">
        <v>1259.9000000000001</v>
      </c>
      <c r="AP245">
        <v>0</v>
      </c>
      <c r="AQ245">
        <v>0</v>
      </c>
      <c r="AR245">
        <v>0</v>
      </c>
      <c r="AS245">
        <v>0</v>
      </c>
      <c r="AT245">
        <v>0</v>
      </c>
      <c r="AU245">
        <v>0</v>
      </c>
      <c r="AV245">
        <v>0</v>
      </c>
      <c r="AW245">
        <v>0</v>
      </c>
      <c r="AX245">
        <v>0</v>
      </c>
      <c r="AY245">
        <v>0</v>
      </c>
      <c r="AZ245">
        <v>0</v>
      </c>
      <c r="BA245">
        <v>0</v>
      </c>
      <c r="BB245">
        <v>0</v>
      </c>
      <c r="BC245">
        <v>4.53362</v>
      </c>
      <c r="BD245">
        <v>61.982300000000002</v>
      </c>
      <c r="BE245">
        <v>84.460599999999999</v>
      </c>
      <c r="BF245">
        <v>0</v>
      </c>
      <c r="BG245">
        <v>0</v>
      </c>
      <c r="BH245">
        <v>6.0084900000000001</v>
      </c>
      <c r="BI245">
        <v>102.489</v>
      </c>
      <c r="BJ245">
        <v>259.47399999999999</v>
      </c>
      <c r="BK245">
        <v>108.021</v>
      </c>
      <c r="BL245">
        <v>0</v>
      </c>
      <c r="BM245">
        <v>0</v>
      </c>
      <c r="BN245">
        <v>0</v>
      </c>
      <c r="BO245">
        <v>0</v>
      </c>
      <c r="BP245">
        <v>0</v>
      </c>
      <c r="BQ245">
        <v>367.495</v>
      </c>
      <c r="BR245">
        <v>356.95299999999997</v>
      </c>
      <c r="BS245">
        <v>10.5421</v>
      </c>
      <c r="BT245">
        <v>0</v>
      </c>
      <c r="BU245">
        <v>0</v>
      </c>
      <c r="BW245">
        <v>0</v>
      </c>
      <c r="BX245">
        <v>0</v>
      </c>
      <c r="BZ245">
        <v>0</v>
      </c>
      <c r="CA245" t="s">
        <v>114</v>
      </c>
      <c r="CB245" t="s">
        <v>114</v>
      </c>
      <c r="CC245" t="s">
        <v>215</v>
      </c>
      <c r="CD245">
        <v>0</v>
      </c>
      <c r="CE245">
        <v>38063.9</v>
      </c>
      <c r="CF245">
        <v>68122.5</v>
      </c>
      <c r="CG245">
        <v>0</v>
      </c>
      <c r="CH245">
        <v>0</v>
      </c>
      <c r="CI245">
        <v>14304.3</v>
      </c>
      <c r="CJ245">
        <v>77836.5</v>
      </c>
      <c r="CK245">
        <v>198327</v>
      </c>
      <c r="CL245">
        <v>81817.899999999994</v>
      </c>
      <c r="CM245">
        <v>0</v>
      </c>
      <c r="CN245">
        <v>0</v>
      </c>
      <c r="CO245">
        <v>0</v>
      </c>
      <c r="CP245">
        <v>0</v>
      </c>
      <c r="CQ245">
        <v>0</v>
      </c>
      <c r="CR245">
        <v>280145</v>
      </c>
      <c r="CS245">
        <v>346.51299999999998</v>
      </c>
      <c r="CT245">
        <v>0</v>
      </c>
      <c r="CU245">
        <v>0</v>
      </c>
      <c r="CV245">
        <v>0</v>
      </c>
      <c r="CW245">
        <v>0</v>
      </c>
      <c r="CX245">
        <v>0</v>
      </c>
      <c r="CY245">
        <v>0</v>
      </c>
      <c r="CZ245">
        <v>346.51299999999998</v>
      </c>
      <c r="DA245">
        <v>0</v>
      </c>
      <c r="DB245">
        <v>0</v>
      </c>
      <c r="DC245">
        <v>0</v>
      </c>
      <c r="DD245">
        <v>0</v>
      </c>
      <c r="DE245">
        <v>346.51299999999998</v>
      </c>
      <c r="DF245">
        <v>0</v>
      </c>
      <c r="DG245">
        <v>0</v>
      </c>
      <c r="DH245">
        <v>0</v>
      </c>
      <c r="DI245">
        <v>0</v>
      </c>
      <c r="DJ245">
        <v>0</v>
      </c>
      <c r="DK245">
        <v>0</v>
      </c>
      <c r="DL245">
        <v>0</v>
      </c>
      <c r="DM245">
        <v>0</v>
      </c>
      <c r="DN245">
        <v>0</v>
      </c>
      <c r="DO245">
        <v>0</v>
      </c>
      <c r="DP245">
        <v>0</v>
      </c>
      <c r="DQ245">
        <v>0</v>
      </c>
      <c r="DR245">
        <v>0</v>
      </c>
      <c r="DS245">
        <v>3.1806999999999999</v>
      </c>
      <c r="DT245">
        <v>62.1248</v>
      </c>
      <c r="DU245">
        <v>90.665400000000005</v>
      </c>
      <c r="DV245">
        <v>0</v>
      </c>
      <c r="DW245">
        <v>0</v>
      </c>
      <c r="DX245">
        <v>18.529</v>
      </c>
      <c r="DY245">
        <v>102.489</v>
      </c>
      <c r="DZ245">
        <v>276.98899999999998</v>
      </c>
      <c r="EA245">
        <v>108.021</v>
      </c>
      <c r="EB245">
        <v>0</v>
      </c>
      <c r="EC245">
        <v>0</v>
      </c>
      <c r="ED245">
        <v>0</v>
      </c>
      <c r="EE245">
        <v>0</v>
      </c>
      <c r="EF245">
        <v>0</v>
      </c>
      <c r="EG245">
        <v>385.01</v>
      </c>
      <c r="EH245">
        <v>381.82900000000001</v>
      </c>
      <c r="EI245">
        <v>3.1806999999999999</v>
      </c>
      <c r="EJ245">
        <v>0</v>
      </c>
      <c r="EK245">
        <v>0</v>
      </c>
      <c r="EM245">
        <v>0</v>
      </c>
      <c r="EN245">
        <v>0</v>
      </c>
      <c r="EP245">
        <v>0</v>
      </c>
      <c r="EQ245">
        <v>0</v>
      </c>
      <c r="ER245">
        <v>14.6472</v>
      </c>
      <c r="ES245">
        <v>11.944000000000001</v>
      </c>
      <c r="ET245">
        <v>0</v>
      </c>
      <c r="EU245">
        <v>0</v>
      </c>
      <c r="EV245">
        <v>0</v>
      </c>
      <c r="EW245">
        <v>13.7745</v>
      </c>
      <c r="EX245">
        <v>40.3658</v>
      </c>
      <c r="EY245">
        <v>14.844099999999999</v>
      </c>
      <c r="EZ245">
        <v>0</v>
      </c>
      <c r="FA245">
        <v>0</v>
      </c>
      <c r="FB245">
        <v>0</v>
      </c>
      <c r="FC245">
        <v>0</v>
      </c>
      <c r="FD245">
        <v>0</v>
      </c>
      <c r="FE245">
        <v>55.209899999999998</v>
      </c>
      <c r="FF245">
        <v>0</v>
      </c>
      <c r="FG245">
        <v>13.8185</v>
      </c>
      <c r="FH245">
        <v>13.6998</v>
      </c>
      <c r="FI245">
        <v>0</v>
      </c>
      <c r="FJ245">
        <v>0</v>
      </c>
      <c r="FK245">
        <v>2.4229099999999999</v>
      </c>
      <c r="FL245">
        <v>13.7745</v>
      </c>
      <c r="FM245">
        <v>43.715699999999998</v>
      </c>
      <c r="FN245">
        <v>14.844099999999999</v>
      </c>
      <c r="FO245">
        <v>0</v>
      </c>
      <c r="FP245">
        <v>0</v>
      </c>
      <c r="FQ245">
        <v>0</v>
      </c>
      <c r="FR245">
        <v>0</v>
      </c>
      <c r="FS245">
        <v>0</v>
      </c>
      <c r="FT245">
        <v>58.559800000000003</v>
      </c>
      <c r="FU245" t="s">
        <v>642</v>
      </c>
      <c r="FV245" t="s">
        <v>622</v>
      </c>
      <c r="FW245" t="s">
        <v>528</v>
      </c>
      <c r="FX245" t="s">
        <v>115</v>
      </c>
      <c r="FY245" t="s">
        <v>530</v>
      </c>
      <c r="FZ245" t="s">
        <v>116</v>
      </c>
      <c r="GA245" t="s">
        <v>600</v>
      </c>
      <c r="GB245" t="s">
        <v>647</v>
      </c>
      <c r="GC245">
        <v>0</v>
      </c>
      <c r="GD245">
        <v>6.4893999999999998</v>
      </c>
      <c r="GE245">
        <v>11.7075</v>
      </c>
      <c r="GF245">
        <v>0</v>
      </c>
      <c r="GG245">
        <v>0</v>
      </c>
      <c r="GH245">
        <v>0</v>
      </c>
      <c r="GI245">
        <v>13.649100000000001</v>
      </c>
      <c r="GJ245">
        <v>31.85</v>
      </c>
      <c r="GK245">
        <v>14.324199999999999</v>
      </c>
      <c r="GL245">
        <v>0</v>
      </c>
      <c r="GM245">
        <v>0</v>
      </c>
      <c r="GN245">
        <v>0</v>
      </c>
      <c r="GO245">
        <v>0</v>
      </c>
      <c r="GP245">
        <v>0</v>
      </c>
      <c r="GQ245">
        <v>46.17</v>
      </c>
      <c r="GR245">
        <v>2.7118699999999998</v>
      </c>
      <c r="GS245">
        <v>0</v>
      </c>
      <c r="GT245">
        <v>0</v>
      </c>
      <c r="GU245">
        <v>0</v>
      </c>
      <c r="GV245">
        <v>0</v>
      </c>
      <c r="GW245">
        <v>3.9744799999999998</v>
      </c>
      <c r="GX245">
        <v>0</v>
      </c>
      <c r="GY245">
        <v>6.68</v>
      </c>
      <c r="GZ245">
        <v>0</v>
      </c>
      <c r="HA245">
        <v>0</v>
      </c>
      <c r="HB245">
        <v>0</v>
      </c>
      <c r="HC245">
        <v>0</v>
      </c>
      <c r="HD245">
        <v>6.68</v>
      </c>
      <c r="HE245">
        <v>0</v>
      </c>
      <c r="HF245">
        <v>6.7401200000000001</v>
      </c>
      <c r="HG245">
        <v>12.3666</v>
      </c>
      <c r="HH245">
        <v>0</v>
      </c>
      <c r="HI245">
        <v>0</v>
      </c>
      <c r="HJ245">
        <v>2.6044999999999998</v>
      </c>
      <c r="HK245">
        <v>13.649100000000001</v>
      </c>
      <c r="HL245">
        <v>35.36</v>
      </c>
      <c r="HM245">
        <v>14.324199999999999</v>
      </c>
      <c r="HN245">
        <v>0</v>
      </c>
      <c r="HO245">
        <v>0</v>
      </c>
      <c r="HP245">
        <v>0</v>
      </c>
      <c r="HQ245">
        <v>0</v>
      </c>
      <c r="HR245">
        <v>0</v>
      </c>
      <c r="HS245">
        <v>49.68</v>
      </c>
      <c r="HT245">
        <v>1.8389500000000001</v>
      </c>
      <c r="HU245">
        <v>0</v>
      </c>
      <c r="HV245">
        <v>0</v>
      </c>
      <c r="HW245">
        <v>0</v>
      </c>
      <c r="HX245">
        <v>0</v>
      </c>
      <c r="HY245">
        <v>0</v>
      </c>
      <c r="HZ245">
        <v>0</v>
      </c>
      <c r="IA245">
        <v>1.84</v>
      </c>
      <c r="IB245">
        <v>0</v>
      </c>
      <c r="IC245">
        <v>0</v>
      </c>
      <c r="ID245">
        <v>0</v>
      </c>
      <c r="IE245">
        <v>0</v>
      </c>
      <c r="IF245">
        <v>1.84</v>
      </c>
    </row>
    <row r="246" spans="1:240" x14ac:dyDescent="0.3">
      <c r="A246" s="67">
        <v>43887.513877314814</v>
      </c>
      <c r="B246" t="s">
        <v>454</v>
      </c>
      <c r="C246" t="s">
        <v>454</v>
      </c>
      <c r="D246" t="s">
        <v>214</v>
      </c>
      <c r="E246">
        <v>22500</v>
      </c>
      <c r="F246">
        <v>22500</v>
      </c>
      <c r="G246" t="s">
        <v>112</v>
      </c>
      <c r="H246" s="68">
        <v>4.027777777777778E-2</v>
      </c>
      <c r="I246" t="s">
        <v>118</v>
      </c>
      <c r="J246">
        <v>53.37</v>
      </c>
      <c r="K246" t="s">
        <v>114</v>
      </c>
      <c r="L246" t="s">
        <v>114</v>
      </c>
      <c r="M246" t="s">
        <v>215</v>
      </c>
      <c r="N246">
        <v>10530.2</v>
      </c>
      <c r="O246">
        <v>74383.8</v>
      </c>
      <c r="P246">
        <v>47925.8</v>
      </c>
      <c r="Q246">
        <v>0</v>
      </c>
      <c r="R246">
        <v>0</v>
      </c>
      <c r="S246">
        <v>0</v>
      </c>
      <c r="T246">
        <v>77836.5</v>
      </c>
      <c r="U246">
        <v>210676</v>
      </c>
      <c r="V246">
        <v>81817.899999999994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292494</v>
      </c>
      <c r="AC246">
        <v>0</v>
      </c>
      <c r="AD246">
        <v>0</v>
      </c>
      <c r="AE246">
        <v>0</v>
      </c>
      <c r="AF246">
        <v>0</v>
      </c>
      <c r="AG246">
        <v>0</v>
      </c>
      <c r="AH246">
        <v>663.22400000000005</v>
      </c>
      <c r="AI246">
        <v>0</v>
      </c>
      <c r="AJ246">
        <v>663.22400000000005</v>
      </c>
      <c r="AK246">
        <v>0</v>
      </c>
      <c r="AL246">
        <v>0</v>
      </c>
      <c r="AM246">
        <v>0</v>
      </c>
      <c r="AN246">
        <v>0</v>
      </c>
      <c r="AO246">
        <v>663.22400000000005</v>
      </c>
      <c r="AP246">
        <v>0</v>
      </c>
      <c r="AQ246">
        <v>0</v>
      </c>
      <c r="AR246">
        <v>0</v>
      </c>
      <c r="AS246">
        <v>0</v>
      </c>
      <c r="AT246">
        <v>0</v>
      </c>
      <c r="AU246">
        <v>0</v>
      </c>
      <c r="AV246">
        <v>0</v>
      </c>
      <c r="AW246">
        <v>0</v>
      </c>
      <c r="AX246">
        <v>0</v>
      </c>
      <c r="AY246">
        <v>0</v>
      </c>
      <c r="AZ246">
        <v>0</v>
      </c>
      <c r="BA246">
        <v>0</v>
      </c>
      <c r="BB246">
        <v>0</v>
      </c>
      <c r="BC246">
        <v>11.569100000000001</v>
      </c>
      <c r="BD246">
        <v>128.84800000000001</v>
      </c>
      <c r="BE246">
        <v>62.915199999999999</v>
      </c>
      <c r="BF246">
        <v>0</v>
      </c>
      <c r="BG246">
        <v>0</v>
      </c>
      <c r="BH246">
        <v>5.3474000000000004</v>
      </c>
      <c r="BI246">
        <v>103.813</v>
      </c>
      <c r="BJ246">
        <v>312.49299999999999</v>
      </c>
      <c r="BK246">
        <v>109.422</v>
      </c>
      <c r="BL246">
        <v>0</v>
      </c>
      <c r="BM246">
        <v>0</v>
      </c>
      <c r="BN246">
        <v>0</v>
      </c>
      <c r="BO246">
        <v>0</v>
      </c>
      <c r="BP246">
        <v>0</v>
      </c>
      <c r="BQ246">
        <v>421.91500000000002</v>
      </c>
      <c r="BR246">
        <v>416.56799999999998</v>
      </c>
      <c r="BS246">
        <v>5.3474000000000004</v>
      </c>
      <c r="BT246">
        <v>0</v>
      </c>
      <c r="BU246">
        <v>0</v>
      </c>
      <c r="BW246">
        <v>0</v>
      </c>
      <c r="BX246">
        <v>0</v>
      </c>
      <c r="BZ246">
        <v>0</v>
      </c>
      <c r="CA246" t="s">
        <v>114</v>
      </c>
      <c r="CB246" t="s">
        <v>114</v>
      </c>
      <c r="CC246" t="s">
        <v>215</v>
      </c>
      <c r="CD246">
        <v>0</v>
      </c>
      <c r="CE246">
        <v>86898.3</v>
      </c>
      <c r="CF246">
        <v>72409.8</v>
      </c>
      <c r="CG246">
        <v>0</v>
      </c>
      <c r="CH246">
        <v>0</v>
      </c>
      <c r="CI246">
        <v>12345.8</v>
      </c>
      <c r="CJ246">
        <v>77836.5</v>
      </c>
      <c r="CK246">
        <v>249490</v>
      </c>
      <c r="CL246">
        <v>81817.899999999994</v>
      </c>
      <c r="CM246">
        <v>0</v>
      </c>
      <c r="CN246">
        <v>0</v>
      </c>
      <c r="CO246">
        <v>0</v>
      </c>
      <c r="CP246">
        <v>0</v>
      </c>
      <c r="CQ246">
        <v>0</v>
      </c>
      <c r="CR246">
        <v>331308</v>
      </c>
      <c r="CS246">
        <v>165.96600000000001</v>
      </c>
      <c r="CT246">
        <v>0</v>
      </c>
      <c r="CU246">
        <v>0</v>
      </c>
      <c r="CV246">
        <v>0</v>
      </c>
      <c r="CW246">
        <v>0</v>
      </c>
      <c r="CX246">
        <v>0</v>
      </c>
      <c r="CY246">
        <v>0</v>
      </c>
      <c r="CZ246">
        <v>165.96600000000001</v>
      </c>
      <c r="DA246">
        <v>0</v>
      </c>
      <c r="DB246">
        <v>0</v>
      </c>
      <c r="DC246">
        <v>0</v>
      </c>
      <c r="DD246">
        <v>0</v>
      </c>
      <c r="DE246">
        <v>165.96600000000001</v>
      </c>
      <c r="DF246">
        <v>0</v>
      </c>
      <c r="DG246">
        <v>0</v>
      </c>
      <c r="DH246">
        <v>0</v>
      </c>
      <c r="DI246">
        <v>0</v>
      </c>
      <c r="DJ246">
        <v>0</v>
      </c>
      <c r="DK246">
        <v>0</v>
      </c>
      <c r="DL246">
        <v>0</v>
      </c>
      <c r="DM246">
        <v>0</v>
      </c>
      <c r="DN246">
        <v>0</v>
      </c>
      <c r="DO246">
        <v>0</v>
      </c>
      <c r="DP246">
        <v>0</v>
      </c>
      <c r="DQ246">
        <v>0</v>
      </c>
      <c r="DR246">
        <v>0</v>
      </c>
      <c r="DS246">
        <v>1.5502899999999999</v>
      </c>
      <c r="DT246">
        <v>148.32400000000001</v>
      </c>
      <c r="DU246">
        <v>96.281899999999993</v>
      </c>
      <c r="DV246">
        <v>0</v>
      </c>
      <c r="DW246">
        <v>0</v>
      </c>
      <c r="DX246">
        <v>15.9068</v>
      </c>
      <c r="DY246">
        <v>103.813</v>
      </c>
      <c r="DZ246">
        <v>365.87599999999998</v>
      </c>
      <c r="EA246">
        <v>109.422</v>
      </c>
      <c r="EB246">
        <v>0</v>
      </c>
      <c r="EC246">
        <v>0</v>
      </c>
      <c r="ED246">
        <v>0</v>
      </c>
      <c r="EE246">
        <v>0</v>
      </c>
      <c r="EF246">
        <v>0</v>
      </c>
      <c r="EG246">
        <v>475.298</v>
      </c>
      <c r="EH246">
        <v>473.74700000000001</v>
      </c>
      <c r="EI246">
        <v>1.5502899999999999</v>
      </c>
      <c r="EJ246">
        <v>0</v>
      </c>
      <c r="EK246">
        <v>0</v>
      </c>
      <c r="EM246">
        <v>0</v>
      </c>
      <c r="EN246">
        <v>0</v>
      </c>
      <c r="EP246">
        <v>0</v>
      </c>
      <c r="EQ246">
        <v>0</v>
      </c>
      <c r="ER246">
        <v>33.266300000000001</v>
      </c>
      <c r="ES246">
        <v>8.8369599999999995</v>
      </c>
      <c r="ET246">
        <v>0</v>
      </c>
      <c r="EU246">
        <v>0</v>
      </c>
      <c r="EV246">
        <v>0</v>
      </c>
      <c r="EW246">
        <v>13.7745</v>
      </c>
      <c r="EX246">
        <v>55.877800000000001</v>
      </c>
      <c r="EY246">
        <v>14.844099999999999</v>
      </c>
      <c r="EZ246">
        <v>0</v>
      </c>
      <c r="FA246">
        <v>0</v>
      </c>
      <c r="FB246">
        <v>0</v>
      </c>
      <c r="FC246">
        <v>0</v>
      </c>
      <c r="FD246">
        <v>0</v>
      </c>
      <c r="FE246">
        <v>70.721900000000005</v>
      </c>
      <c r="FF246">
        <v>0</v>
      </c>
      <c r="FG246">
        <v>37.455800000000004</v>
      </c>
      <c r="FH246">
        <v>14.0999</v>
      </c>
      <c r="FI246">
        <v>0</v>
      </c>
      <c r="FJ246">
        <v>0</v>
      </c>
      <c r="FK246">
        <v>1.92882</v>
      </c>
      <c r="FL246">
        <v>13.7745</v>
      </c>
      <c r="FM246">
        <v>67.259100000000004</v>
      </c>
      <c r="FN246">
        <v>14.844099999999999</v>
      </c>
      <c r="FO246">
        <v>0</v>
      </c>
      <c r="FP246">
        <v>0</v>
      </c>
      <c r="FQ246">
        <v>0</v>
      </c>
      <c r="FR246">
        <v>0</v>
      </c>
      <c r="FS246">
        <v>0</v>
      </c>
      <c r="FT246">
        <v>82.103200000000001</v>
      </c>
      <c r="FU246" t="s">
        <v>642</v>
      </c>
      <c r="FV246" t="s">
        <v>622</v>
      </c>
      <c r="FW246" t="s">
        <v>528</v>
      </c>
      <c r="FX246" t="s">
        <v>115</v>
      </c>
      <c r="FY246" t="s">
        <v>530</v>
      </c>
      <c r="FZ246" t="s">
        <v>116</v>
      </c>
      <c r="GA246" t="s">
        <v>600</v>
      </c>
      <c r="GB246" t="s">
        <v>647</v>
      </c>
      <c r="GC246">
        <v>2.3429099999999998</v>
      </c>
      <c r="GD246">
        <v>14.4254</v>
      </c>
      <c r="GE246">
        <v>8.6756200000000003</v>
      </c>
      <c r="GF246">
        <v>0</v>
      </c>
      <c r="GG246">
        <v>0</v>
      </c>
      <c r="GH246">
        <v>0</v>
      </c>
      <c r="GI246">
        <v>13.649100000000001</v>
      </c>
      <c r="GJ246">
        <v>39.1</v>
      </c>
      <c r="GK246">
        <v>14.324199999999999</v>
      </c>
      <c r="GL246">
        <v>0</v>
      </c>
      <c r="GM246">
        <v>0</v>
      </c>
      <c r="GN246">
        <v>0</v>
      </c>
      <c r="GO246">
        <v>0</v>
      </c>
      <c r="GP246">
        <v>0</v>
      </c>
      <c r="GQ246">
        <v>53.42</v>
      </c>
      <c r="GR246">
        <v>0</v>
      </c>
      <c r="GS246">
        <v>0</v>
      </c>
      <c r="GT246">
        <v>0</v>
      </c>
      <c r="GU246">
        <v>0</v>
      </c>
      <c r="GV246">
        <v>0</v>
      </c>
      <c r="GW246">
        <v>3.5197500000000002</v>
      </c>
      <c r="GX246">
        <v>0</v>
      </c>
      <c r="GY246">
        <v>3.52</v>
      </c>
      <c r="GZ246">
        <v>0</v>
      </c>
      <c r="HA246">
        <v>0</v>
      </c>
      <c r="HB246">
        <v>0</v>
      </c>
      <c r="HC246">
        <v>0</v>
      </c>
      <c r="HD246">
        <v>3.52</v>
      </c>
      <c r="HE246">
        <v>0</v>
      </c>
      <c r="HF246">
        <v>16.748200000000001</v>
      </c>
      <c r="HG246">
        <v>13.141999999999999</v>
      </c>
      <c r="HH246">
        <v>0</v>
      </c>
      <c r="HI246">
        <v>0</v>
      </c>
      <c r="HJ246">
        <v>2.23448</v>
      </c>
      <c r="HK246">
        <v>13.649100000000001</v>
      </c>
      <c r="HL246">
        <v>45.77</v>
      </c>
      <c r="HM246">
        <v>14.324199999999999</v>
      </c>
      <c r="HN246">
        <v>0</v>
      </c>
      <c r="HO246">
        <v>0</v>
      </c>
      <c r="HP246">
        <v>0</v>
      </c>
      <c r="HQ246">
        <v>0</v>
      </c>
      <c r="HR246">
        <v>0</v>
      </c>
      <c r="HS246">
        <v>60.09</v>
      </c>
      <c r="HT246">
        <v>0.88078599999999996</v>
      </c>
      <c r="HU246">
        <v>0</v>
      </c>
      <c r="HV246">
        <v>0</v>
      </c>
      <c r="HW246">
        <v>0</v>
      </c>
      <c r="HX246">
        <v>0</v>
      </c>
      <c r="HY246">
        <v>0</v>
      </c>
      <c r="HZ246">
        <v>0</v>
      </c>
      <c r="IA246">
        <v>0.88</v>
      </c>
      <c r="IB246">
        <v>0</v>
      </c>
      <c r="IC246">
        <v>0</v>
      </c>
      <c r="ID246">
        <v>0</v>
      </c>
      <c r="IE246">
        <v>0</v>
      </c>
      <c r="IF246">
        <v>0.88</v>
      </c>
    </row>
    <row r="247" spans="1:240" x14ac:dyDescent="0.3">
      <c r="A247" s="67">
        <v>43887.514537037037</v>
      </c>
      <c r="B247" t="s">
        <v>455</v>
      </c>
      <c r="C247" t="s">
        <v>455</v>
      </c>
      <c r="D247" t="s">
        <v>276</v>
      </c>
      <c r="E247">
        <v>22500</v>
      </c>
      <c r="F247">
        <v>22500</v>
      </c>
      <c r="G247" t="s">
        <v>112</v>
      </c>
      <c r="H247" s="68">
        <v>3.6805555555555557E-2</v>
      </c>
      <c r="I247" t="s">
        <v>118</v>
      </c>
      <c r="J247">
        <v>66.680000000000007</v>
      </c>
      <c r="K247" t="s">
        <v>114</v>
      </c>
      <c r="L247" t="s">
        <v>114</v>
      </c>
      <c r="M247" t="s">
        <v>215</v>
      </c>
      <c r="N247">
        <v>20557.5</v>
      </c>
      <c r="O247">
        <v>14457.9</v>
      </c>
      <c r="P247">
        <v>36884.9</v>
      </c>
      <c r="Q247">
        <v>0</v>
      </c>
      <c r="R247">
        <v>0</v>
      </c>
      <c r="S247">
        <v>0</v>
      </c>
      <c r="T247">
        <v>77836.5</v>
      </c>
      <c r="U247">
        <v>149737</v>
      </c>
      <c r="V247">
        <v>81817.899999999994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231555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748.90800000000002</v>
      </c>
      <c r="AI247">
        <v>0</v>
      </c>
      <c r="AJ247">
        <v>748.90800000000002</v>
      </c>
      <c r="AK247">
        <v>0</v>
      </c>
      <c r="AL247">
        <v>0</v>
      </c>
      <c r="AM247">
        <v>0</v>
      </c>
      <c r="AN247">
        <v>0</v>
      </c>
      <c r="AO247">
        <v>748.90800000000002</v>
      </c>
      <c r="AP247">
        <v>0</v>
      </c>
      <c r="AQ247">
        <v>0</v>
      </c>
      <c r="AR247">
        <v>0</v>
      </c>
      <c r="AS247">
        <v>0</v>
      </c>
      <c r="AT247">
        <v>0</v>
      </c>
      <c r="AU247">
        <v>0</v>
      </c>
      <c r="AV247">
        <v>0</v>
      </c>
      <c r="AW247">
        <v>0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22.346</v>
      </c>
      <c r="BD247">
        <v>31.294699999999999</v>
      </c>
      <c r="BE247">
        <v>48.173400000000001</v>
      </c>
      <c r="BF247">
        <v>0</v>
      </c>
      <c r="BG247">
        <v>0</v>
      </c>
      <c r="BH247">
        <v>6.0084900000000001</v>
      </c>
      <c r="BI247">
        <v>102.489</v>
      </c>
      <c r="BJ247">
        <v>210.31100000000001</v>
      </c>
      <c r="BK247">
        <v>108.021</v>
      </c>
      <c r="BL247">
        <v>0</v>
      </c>
      <c r="BM247">
        <v>0</v>
      </c>
      <c r="BN247">
        <v>0</v>
      </c>
      <c r="BO247">
        <v>0</v>
      </c>
      <c r="BP247">
        <v>0</v>
      </c>
      <c r="BQ247">
        <v>318.33300000000003</v>
      </c>
      <c r="BR247">
        <v>312.32400000000001</v>
      </c>
      <c r="BS247">
        <v>6.0084900000000001</v>
      </c>
      <c r="BT247">
        <v>0</v>
      </c>
      <c r="BU247">
        <v>0</v>
      </c>
      <c r="BW247">
        <v>0</v>
      </c>
      <c r="BX247">
        <v>0</v>
      </c>
      <c r="BZ247">
        <v>0</v>
      </c>
      <c r="CA247" t="s">
        <v>114</v>
      </c>
      <c r="CB247" t="s">
        <v>114</v>
      </c>
      <c r="CC247" t="s">
        <v>215</v>
      </c>
      <c r="CD247">
        <v>0</v>
      </c>
      <c r="CE247">
        <v>38063.9</v>
      </c>
      <c r="CF247">
        <v>68122.5</v>
      </c>
      <c r="CG247">
        <v>0</v>
      </c>
      <c r="CH247">
        <v>0</v>
      </c>
      <c r="CI247">
        <v>14304.3</v>
      </c>
      <c r="CJ247">
        <v>77836.5</v>
      </c>
      <c r="CK247">
        <v>198327</v>
      </c>
      <c r="CL247">
        <v>81817.899999999994</v>
      </c>
      <c r="CM247">
        <v>0</v>
      </c>
      <c r="CN247">
        <v>0</v>
      </c>
      <c r="CO247">
        <v>0</v>
      </c>
      <c r="CP247">
        <v>0</v>
      </c>
      <c r="CQ247">
        <v>0</v>
      </c>
      <c r="CR247">
        <v>280145</v>
      </c>
      <c r="CS247">
        <v>346.51299999999998</v>
      </c>
      <c r="CT247">
        <v>0</v>
      </c>
      <c r="CU247">
        <v>0</v>
      </c>
      <c r="CV247">
        <v>0</v>
      </c>
      <c r="CW247">
        <v>0</v>
      </c>
      <c r="CX247">
        <v>0</v>
      </c>
      <c r="CY247">
        <v>0</v>
      </c>
      <c r="CZ247">
        <v>346.51299999999998</v>
      </c>
      <c r="DA247">
        <v>0</v>
      </c>
      <c r="DB247">
        <v>0</v>
      </c>
      <c r="DC247">
        <v>0</v>
      </c>
      <c r="DD247">
        <v>0</v>
      </c>
      <c r="DE247">
        <v>346.51299999999998</v>
      </c>
      <c r="DF247">
        <v>0</v>
      </c>
      <c r="DG247">
        <v>0</v>
      </c>
      <c r="DH247">
        <v>0</v>
      </c>
      <c r="DI247">
        <v>0</v>
      </c>
      <c r="DJ247">
        <v>0</v>
      </c>
      <c r="DK247">
        <v>0</v>
      </c>
      <c r="DL247">
        <v>0</v>
      </c>
      <c r="DM247">
        <v>0</v>
      </c>
      <c r="DN247">
        <v>0</v>
      </c>
      <c r="DO247">
        <v>0</v>
      </c>
      <c r="DP247">
        <v>0</v>
      </c>
      <c r="DQ247">
        <v>0</v>
      </c>
      <c r="DR247">
        <v>0</v>
      </c>
      <c r="DS247">
        <v>3.1806999999999999</v>
      </c>
      <c r="DT247">
        <v>62.1248</v>
      </c>
      <c r="DU247">
        <v>90.665400000000005</v>
      </c>
      <c r="DV247">
        <v>0</v>
      </c>
      <c r="DW247">
        <v>0</v>
      </c>
      <c r="DX247">
        <v>18.529</v>
      </c>
      <c r="DY247">
        <v>102.489</v>
      </c>
      <c r="DZ247">
        <v>276.98899999999998</v>
      </c>
      <c r="EA247">
        <v>108.021</v>
      </c>
      <c r="EB247">
        <v>0</v>
      </c>
      <c r="EC247">
        <v>0</v>
      </c>
      <c r="ED247">
        <v>0</v>
      </c>
      <c r="EE247">
        <v>0</v>
      </c>
      <c r="EF247">
        <v>0</v>
      </c>
      <c r="EG247">
        <v>385.01</v>
      </c>
      <c r="EH247">
        <v>381.82900000000001</v>
      </c>
      <c r="EI247">
        <v>3.1806999999999999</v>
      </c>
      <c r="EJ247">
        <v>0</v>
      </c>
      <c r="EK247">
        <v>0</v>
      </c>
      <c r="EM247">
        <v>0</v>
      </c>
      <c r="EN247">
        <v>0</v>
      </c>
      <c r="EP247">
        <v>0</v>
      </c>
      <c r="EQ247">
        <v>0</v>
      </c>
      <c r="ER247">
        <v>8.0646799999999992</v>
      </c>
      <c r="ES247">
        <v>6.7964900000000004</v>
      </c>
      <c r="ET247">
        <v>0</v>
      </c>
      <c r="EU247">
        <v>0</v>
      </c>
      <c r="EV247">
        <v>0</v>
      </c>
      <c r="EW247">
        <v>13.7745</v>
      </c>
      <c r="EX247">
        <v>28.6357</v>
      </c>
      <c r="EY247">
        <v>14.844099999999999</v>
      </c>
      <c r="EZ247">
        <v>0</v>
      </c>
      <c r="FA247">
        <v>0</v>
      </c>
      <c r="FB247">
        <v>0</v>
      </c>
      <c r="FC247">
        <v>0</v>
      </c>
      <c r="FD247">
        <v>0</v>
      </c>
      <c r="FE247">
        <v>43.479799999999997</v>
      </c>
      <c r="FF247">
        <v>0</v>
      </c>
      <c r="FG247">
        <v>13.8185</v>
      </c>
      <c r="FH247">
        <v>13.6998</v>
      </c>
      <c r="FI247">
        <v>0</v>
      </c>
      <c r="FJ247">
        <v>0</v>
      </c>
      <c r="FK247">
        <v>2.4229099999999999</v>
      </c>
      <c r="FL247">
        <v>13.7745</v>
      </c>
      <c r="FM247">
        <v>43.715699999999998</v>
      </c>
      <c r="FN247">
        <v>14.844099999999999</v>
      </c>
      <c r="FO247">
        <v>0</v>
      </c>
      <c r="FP247">
        <v>0</v>
      </c>
      <c r="FQ247">
        <v>0</v>
      </c>
      <c r="FR247">
        <v>0</v>
      </c>
      <c r="FS247">
        <v>0</v>
      </c>
      <c r="FT247">
        <v>58.559800000000003</v>
      </c>
      <c r="FU247" t="s">
        <v>642</v>
      </c>
      <c r="FV247" t="s">
        <v>622</v>
      </c>
      <c r="FW247" t="s">
        <v>528</v>
      </c>
      <c r="FX247" t="s">
        <v>115</v>
      </c>
      <c r="FY247" t="s">
        <v>530</v>
      </c>
      <c r="FZ247" t="s">
        <v>116</v>
      </c>
      <c r="GA247" t="s">
        <v>600</v>
      </c>
      <c r="GB247" t="s">
        <v>647</v>
      </c>
      <c r="GC247">
        <v>4.43729</v>
      </c>
      <c r="GD247">
        <v>2.8282699999999998</v>
      </c>
      <c r="GE247">
        <v>6.6788100000000004</v>
      </c>
      <c r="GF247">
        <v>0</v>
      </c>
      <c r="GG247">
        <v>0</v>
      </c>
      <c r="GH247">
        <v>0</v>
      </c>
      <c r="GI247">
        <v>13.649100000000001</v>
      </c>
      <c r="GJ247">
        <v>27.6</v>
      </c>
      <c r="GK247">
        <v>14.324199999999999</v>
      </c>
      <c r="GL247">
        <v>0</v>
      </c>
      <c r="GM247">
        <v>0</v>
      </c>
      <c r="GN247">
        <v>0</v>
      </c>
      <c r="GO247">
        <v>0</v>
      </c>
      <c r="GP247">
        <v>0</v>
      </c>
      <c r="GQ247">
        <v>41.92</v>
      </c>
      <c r="GR247">
        <v>0</v>
      </c>
      <c r="GS247">
        <v>0</v>
      </c>
      <c r="GT247">
        <v>0</v>
      </c>
      <c r="GU247">
        <v>0</v>
      </c>
      <c r="GV247">
        <v>0</v>
      </c>
      <c r="GW247">
        <v>3.9744799999999998</v>
      </c>
      <c r="GX247">
        <v>0</v>
      </c>
      <c r="GY247">
        <v>3.97</v>
      </c>
      <c r="GZ247">
        <v>0</v>
      </c>
      <c r="HA247">
        <v>0</v>
      </c>
      <c r="HB247">
        <v>0</v>
      </c>
      <c r="HC247">
        <v>0</v>
      </c>
      <c r="HD247">
        <v>3.97</v>
      </c>
      <c r="HE247">
        <v>0</v>
      </c>
      <c r="HF247">
        <v>6.7401200000000001</v>
      </c>
      <c r="HG247">
        <v>12.3666</v>
      </c>
      <c r="HH247">
        <v>0</v>
      </c>
      <c r="HI247">
        <v>0</v>
      </c>
      <c r="HJ247">
        <v>2.6044999999999998</v>
      </c>
      <c r="HK247">
        <v>13.649100000000001</v>
      </c>
      <c r="HL247">
        <v>35.36</v>
      </c>
      <c r="HM247">
        <v>14.324199999999999</v>
      </c>
      <c r="HN247">
        <v>0</v>
      </c>
      <c r="HO247">
        <v>0</v>
      </c>
      <c r="HP247">
        <v>0</v>
      </c>
      <c r="HQ247">
        <v>0</v>
      </c>
      <c r="HR247">
        <v>0</v>
      </c>
      <c r="HS247">
        <v>49.68</v>
      </c>
      <c r="HT247">
        <v>1.8389500000000001</v>
      </c>
      <c r="HU247">
        <v>0</v>
      </c>
      <c r="HV247">
        <v>0</v>
      </c>
      <c r="HW247">
        <v>0</v>
      </c>
      <c r="HX247">
        <v>0</v>
      </c>
      <c r="HY247">
        <v>0</v>
      </c>
      <c r="HZ247">
        <v>0</v>
      </c>
      <c r="IA247">
        <v>1.84</v>
      </c>
      <c r="IB247">
        <v>0</v>
      </c>
      <c r="IC247">
        <v>0</v>
      </c>
      <c r="ID247">
        <v>0</v>
      </c>
      <c r="IE247">
        <v>0</v>
      </c>
      <c r="IF247">
        <v>1.84</v>
      </c>
    </row>
    <row r="248" spans="1:240" x14ac:dyDescent="0.3">
      <c r="A248" s="67">
        <v>43887.515798611108</v>
      </c>
      <c r="B248" t="s">
        <v>456</v>
      </c>
      <c r="C248" t="s">
        <v>456</v>
      </c>
      <c r="D248" t="s">
        <v>214</v>
      </c>
      <c r="E248">
        <v>22500</v>
      </c>
      <c r="F248">
        <v>22500</v>
      </c>
      <c r="G248" t="s">
        <v>112</v>
      </c>
      <c r="H248" s="68">
        <v>7.3611111111111113E-2</v>
      </c>
      <c r="I248" t="s">
        <v>118</v>
      </c>
      <c r="J248">
        <v>51.91</v>
      </c>
      <c r="K248" t="s">
        <v>114</v>
      </c>
      <c r="L248" t="s">
        <v>114</v>
      </c>
      <c r="M248" t="s">
        <v>394</v>
      </c>
      <c r="N248">
        <v>2.68621</v>
      </c>
      <c r="O248">
        <v>60802.3</v>
      </c>
      <c r="P248">
        <v>59825.9</v>
      </c>
      <c r="Q248">
        <v>786.43499999999995</v>
      </c>
      <c r="R248">
        <v>19007.7</v>
      </c>
      <c r="S248">
        <v>0</v>
      </c>
      <c r="T248">
        <v>77836.5</v>
      </c>
      <c r="U248">
        <v>218262</v>
      </c>
      <c r="V248">
        <v>81817.899999999994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300079</v>
      </c>
      <c r="AC248">
        <v>507.65300000000002</v>
      </c>
      <c r="AD248">
        <v>0</v>
      </c>
      <c r="AE248">
        <v>0</v>
      </c>
      <c r="AF248">
        <v>0</v>
      </c>
      <c r="AG248">
        <v>0</v>
      </c>
      <c r="AH248">
        <v>663.22400000000005</v>
      </c>
      <c r="AI248">
        <v>0</v>
      </c>
      <c r="AJ248">
        <v>1170.8800000000001</v>
      </c>
      <c r="AK248">
        <v>0</v>
      </c>
      <c r="AL248">
        <v>0</v>
      </c>
      <c r="AM248">
        <v>0</v>
      </c>
      <c r="AN248">
        <v>0</v>
      </c>
      <c r="AO248">
        <v>1170.8800000000001</v>
      </c>
      <c r="AP248">
        <v>0</v>
      </c>
      <c r="AQ248">
        <v>0</v>
      </c>
      <c r="AR248">
        <v>0</v>
      </c>
      <c r="AS248">
        <v>0</v>
      </c>
      <c r="AT248">
        <v>0</v>
      </c>
      <c r="AU248">
        <v>0</v>
      </c>
      <c r="AV248">
        <v>0</v>
      </c>
      <c r="AW248">
        <v>0</v>
      </c>
      <c r="AX248">
        <v>0</v>
      </c>
      <c r="AY248">
        <v>0</v>
      </c>
      <c r="AZ248">
        <v>0</v>
      </c>
      <c r="BA248">
        <v>0</v>
      </c>
      <c r="BB248">
        <v>0</v>
      </c>
      <c r="BC248">
        <v>4.6848799999999997</v>
      </c>
      <c r="BD248">
        <v>92.771199999999993</v>
      </c>
      <c r="BE248">
        <v>78.384399999999999</v>
      </c>
      <c r="BF248">
        <v>1.8125500000000001</v>
      </c>
      <c r="BG248">
        <v>27.162600000000001</v>
      </c>
      <c r="BH248">
        <v>5.3474000000000004</v>
      </c>
      <c r="BI248">
        <v>103.813</v>
      </c>
      <c r="BJ248">
        <v>313.976</v>
      </c>
      <c r="BK248">
        <v>109.422</v>
      </c>
      <c r="BL248">
        <v>0</v>
      </c>
      <c r="BM248">
        <v>0</v>
      </c>
      <c r="BN248">
        <v>0</v>
      </c>
      <c r="BO248">
        <v>0</v>
      </c>
      <c r="BP248">
        <v>0</v>
      </c>
      <c r="BQ248">
        <v>423.39800000000002</v>
      </c>
      <c r="BR248">
        <v>413.36900000000003</v>
      </c>
      <c r="BS248">
        <v>10.029299999999999</v>
      </c>
      <c r="BT248">
        <v>0</v>
      </c>
      <c r="BU248">
        <v>0</v>
      </c>
      <c r="BW248">
        <v>0</v>
      </c>
      <c r="BX248">
        <v>0</v>
      </c>
      <c r="BZ248">
        <v>0</v>
      </c>
      <c r="CA248" t="s">
        <v>114</v>
      </c>
      <c r="CB248" t="s">
        <v>114</v>
      </c>
      <c r="CC248" t="s">
        <v>215</v>
      </c>
      <c r="CD248">
        <v>0</v>
      </c>
      <c r="CE248">
        <v>86898.3</v>
      </c>
      <c r="CF248">
        <v>72409.8</v>
      </c>
      <c r="CG248">
        <v>0</v>
      </c>
      <c r="CH248">
        <v>0</v>
      </c>
      <c r="CI248">
        <v>12345.8</v>
      </c>
      <c r="CJ248">
        <v>77836.5</v>
      </c>
      <c r="CK248">
        <v>249490</v>
      </c>
      <c r="CL248">
        <v>81817.899999999994</v>
      </c>
      <c r="CM248">
        <v>0</v>
      </c>
      <c r="CN248">
        <v>0</v>
      </c>
      <c r="CO248">
        <v>0</v>
      </c>
      <c r="CP248">
        <v>0</v>
      </c>
      <c r="CQ248">
        <v>0</v>
      </c>
      <c r="CR248">
        <v>331308</v>
      </c>
      <c r="CS248">
        <v>165.96600000000001</v>
      </c>
      <c r="CT248">
        <v>0</v>
      </c>
      <c r="CU248">
        <v>0</v>
      </c>
      <c r="CV248">
        <v>0</v>
      </c>
      <c r="CW248">
        <v>0</v>
      </c>
      <c r="CX248">
        <v>0</v>
      </c>
      <c r="CY248">
        <v>0</v>
      </c>
      <c r="CZ248">
        <v>165.96600000000001</v>
      </c>
      <c r="DA248">
        <v>0</v>
      </c>
      <c r="DB248">
        <v>0</v>
      </c>
      <c r="DC248">
        <v>0</v>
      </c>
      <c r="DD248">
        <v>0</v>
      </c>
      <c r="DE248">
        <v>165.96600000000001</v>
      </c>
      <c r="DF248">
        <v>0</v>
      </c>
      <c r="DG248">
        <v>0</v>
      </c>
      <c r="DH248">
        <v>0</v>
      </c>
      <c r="DI248">
        <v>0</v>
      </c>
      <c r="DJ248">
        <v>0</v>
      </c>
      <c r="DK248">
        <v>0</v>
      </c>
      <c r="DL248">
        <v>0</v>
      </c>
      <c r="DM248">
        <v>0</v>
      </c>
      <c r="DN248">
        <v>0</v>
      </c>
      <c r="DO248">
        <v>0</v>
      </c>
      <c r="DP248">
        <v>0</v>
      </c>
      <c r="DQ248">
        <v>0</v>
      </c>
      <c r="DR248">
        <v>0</v>
      </c>
      <c r="DS248">
        <v>1.5502899999999999</v>
      </c>
      <c r="DT248">
        <v>148.32400000000001</v>
      </c>
      <c r="DU248">
        <v>96.281899999999993</v>
      </c>
      <c r="DV248">
        <v>0</v>
      </c>
      <c r="DW248">
        <v>0</v>
      </c>
      <c r="DX248">
        <v>15.9068</v>
      </c>
      <c r="DY248">
        <v>103.813</v>
      </c>
      <c r="DZ248">
        <v>365.87599999999998</v>
      </c>
      <c r="EA248">
        <v>109.422</v>
      </c>
      <c r="EB248">
        <v>0</v>
      </c>
      <c r="EC248">
        <v>0</v>
      </c>
      <c r="ED248">
        <v>0</v>
      </c>
      <c r="EE248">
        <v>0</v>
      </c>
      <c r="EF248">
        <v>0</v>
      </c>
      <c r="EG248">
        <v>475.298</v>
      </c>
      <c r="EH248">
        <v>473.74700000000001</v>
      </c>
      <c r="EI248">
        <v>1.5502899999999999</v>
      </c>
      <c r="EJ248">
        <v>0</v>
      </c>
      <c r="EK248">
        <v>0</v>
      </c>
      <c r="EM248">
        <v>0</v>
      </c>
      <c r="EN248">
        <v>0</v>
      </c>
      <c r="EP248">
        <v>0</v>
      </c>
      <c r="EQ248">
        <v>0</v>
      </c>
      <c r="ER248">
        <v>20.247800000000002</v>
      </c>
      <c r="ES248">
        <v>10.9259</v>
      </c>
      <c r="ET248">
        <v>0.55240500000000003</v>
      </c>
      <c r="EU248">
        <v>5.2499599999999997</v>
      </c>
      <c r="EV248">
        <v>0</v>
      </c>
      <c r="EW248">
        <v>13.7745</v>
      </c>
      <c r="EX248">
        <v>50.750599999999999</v>
      </c>
      <c r="EY248">
        <v>14.844099999999999</v>
      </c>
      <c r="EZ248">
        <v>0</v>
      </c>
      <c r="FA248">
        <v>0</v>
      </c>
      <c r="FB248">
        <v>0</v>
      </c>
      <c r="FC248">
        <v>0</v>
      </c>
      <c r="FD248">
        <v>0</v>
      </c>
      <c r="FE248">
        <v>65.594700000000003</v>
      </c>
      <c r="FF248">
        <v>0</v>
      </c>
      <c r="FG248">
        <v>37.455800000000004</v>
      </c>
      <c r="FH248">
        <v>14.0999</v>
      </c>
      <c r="FI248">
        <v>0</v>
      </c>
      <c r="FJ248">
        <v>0</v>
      </c>
      <c r="FK248">
        <v>1.92882</v>
      </c>
      <c r="FL248">
        <v>13.7745</v>
      </c>
      <c r="FM248">
        <v>67.259100000000004</v>
      </c>
      <c r="FN248">
        <v>14.844099999999999</v>
      </c>
      <c r="FO248">
        <v>0</v>
      </c>
      <c r="FP248">
        <v>0</v>
      </c>
      <c r="FQ248">
        <v>0</v>
      </c>
      <c r="FR248">
        <v>0</v>
      </c>
      <c r="FS248">
        <v>0</v>
      </c>
      <c r="FT248">
        <v>82.103200000000001</v>
      </c>
      <c r="FU248" t="s">
        <v>642</v>
      </c>
      <c r="FV248" t="s">
        <v>622</v>
      </c>
      <c r="FW248" t="s">
        <v>528</v>
      </c>
      <c r="FX248" t="s">
        <v>115</v>
      </c>
      <c r="FY248" t="s">
        <v>530</v>
      </c>
      <c r="FZ248" t="s">
        <v>116</v>
      </c>
      <c r="GA248" t="s">
        <v>600</v>
      </c>
      <c r="GB248" t="s">
        <v>647</v>
      </c>
      <c r="GC248">
        <v>6.0030000000000001E-4</v>
      </c>
      <c r="GD248">
        <v>11.287699999999999</v>
      </c>
      <c r="GE248">
        <v>10.789300000000001</v>
      </c>
      <c r="GF248">
        <v>0.17447099999999999</v>
      </c>
      <c r="GG248">
        <v>3.4092799999999999</v>
      </c>
      <c r="GH248">
        <v>0</v>
      </c>
      <c r="GI248">
        <v>13.649100000000001</v>
      </c>
      <c r="GJ248">
        <v>39.31</v>
      </c>
      <c r="GK248">
        <v>14.324199999999999</v>
      </c>
      <c r="GL248">
        <v>0</v>
      </c>
      <c r="GM248">
        <v>0</v>
      </c>
      <c r="GN248">
        <v>0</v>
      </c>
      <c r="GO248">
        <v>0</v>
      </c>
      <c r="GP248">
        <v>0</v>
      </c>
      <c r="GQ248">
        <v>53.63</v>
      </c>
      <c r="GR248">
        <v>2.6941299999999999</v>
      </c>
      <c r="GS248">
        <v>0</v>
      </c>
      <c r="GT248">
        <v>0</v>
      </c>
      <c r="GU248">
        <v>0</v>
      </c>
      <c r="GV248">
        <v>0</v>
      </c>
      <c r="GW248">
        <v>3.5197500000000002</v>
      </c>
      <c r="GX248">
        <v>0</v>
      </c>
      <c r="GY248">
        <v>6.21</v>
      </c>
      <c r="GZ248">
        <v>0</v>
      </c>
      <c r="HA248">
        <v>0</v>
      </c>
      <c r="HB248">
        <v>0</v>
      </c>
      <c r="HC248">
        <v>0</v>
      </c>
      <c r="HD248">
        <v>6.21</v>
      </c>
      <c r="HE248">
        <v>0</v>
      </c>
      <c r="HF248">
        <v>16.748200000000001</v>
      </c>
      <c r="HG248">
        <v>13.141999999999999</v>
      </c>
      <c r="HH248">
        <v>0</v>
      </c>
      <c r="HI248">
        <v>0</v>
      </c>
      <c r="HJ248">
        <v>2.23448</v>
      </c>
      <c r="HK248">
        <v>13.649100000000001</v>
      </c>
      <c r="HL248">
        <v>45.77</v>
      </c>
      <c r="HM248">
        <v>14.324199999999999</v>
      </c>
      <c r="HN248">
        <v>0</v>
      </c>
      <c r="HO248">
        <v>0</v>
      </c>
      <c r="HP248">
        <v>0</v>
      </c>
      <c r="HQ248">
        <v>0</v>
      </c>
      <c r="HR248">
        <v>0</v>
      </c>
      <c r="HS248">
        <v>60.09</v>
      </c>
      <c r="HT248">
        <v>0.88078599999999996</v>
      </c>
      <c r="HU248">
        <v>0</v>
      </c>
      <c r="HV248">
        <v>0</v>
      </c>
      <c r="HW248">
        <v>0</v>
      </c>
      <c r="HX248">
        <v>0</v>
      </c>
      <c r="HY248">
        <v>0</v>
      </c>
      <c r="HZ248">
        <v>0</v>
      </c>
      <c r="IA248">
        <v>0.88</v>
      </c>
      <c r="IB248">
        <v>0</v>
      </c>
      <c r="IC248">
        <v>0</v>
      </c>
      <c r="ID248">
        <v>0</v>
      </c>
      <c r="IE248">
        <v>0</v>
      </c>
      <c r="IF248">
        <v>0.88</v>
      </c>
    </row>
    <row r="249" spans="1:240" x14ac:dyDescent="0.3">
      <c r="A249" s="67">
        <v>43887.516701388886</v>
      </c>
      <c r="B249" t="s">
        <v>457</v>
      </c>
      <c r="C249" t="s">
        <v>457</v>
      </c>
      <c r="D249" t="s">
        <v>276</v>
      </c>
      <c r="E249">
        <v>22500</v>
      </c>
      <c r="F249">
        <v>22500</v>
      </c>
      <c r="G249" t="s">
        <v>112</v>
      </c>
      <c r="H249" s="68">
        <v>5.1388888888888894E-2</v>
      </c>
      <c r="I249" t="s">
        <v>118</v>
      </c>
      <c r="J249">
        <v>68.680000000000007</v>
      </c>
      <c r="K249" t="s">
        <v>114</v>
      </c>
      <c r="L249" t="s">
        <v>114</v>
      </c>
      <c r="M249" t="s">
        <v>162</v>
      </c>
      <c r="N249">
        <v>5.9075800000000003</v>
      </c>
      <c r="O249">
        <v>14544.1</v>
      </c>
      <c r="P249">
        <v>37384.5</v>
      </c>
      <c r="Q249">
        <v>55.025300000000001</v>
      </c>
      <c r="R249">
        <v>6926.66</v>
      </c>
      <c r="S249">
        <v>0</v>
      </c>
      <c r="T249">
        <v>77836.5</v>
      </c>
      <c r="U249">
        <v>136753</v>
      </c>
      <c r="V249">
        <v>81817.899999999994</v>
      </c>
      <c r="W249">
        <v>0</v>
      </c>
      <c r="X249">
        <v>0</v>
      </c>
      <c r="Y249">
        <v>0</v>
      </c>
      <c r="Z249">
        <v>0</v>
      </c>
      <c r="AA249">
        <v>0</v>
      </c>
      <c r="AB249">
        <v>218571</v>
      </c>
      <c r="AC249">
        <v>1110.73</v>
      </c>
      <c r="AD249">
        <v>0</v>
      </c>
      <c r="AE249">
        <v>0</v>
      </c>
      <c r="AF249">
        <v>0</v>
      </c>
      <c r="AG249">
        <v>0</v>
      </c>
      <c r="AH249">
        <v>748.90800000000002</v>
      </c>
      <c r="AI249">
        <v>0</v>
      </c>
      <c r="AJ249">
        <v>1859.64</v>
      </c>
      <c r="AK249">
        <v>0</v>
      </c>
      <c r="AL249">
        <v>0</v>
      </c>
      <c r="AM249">
        <v>0</v>
      </c>
      <c r="AN249">
        <v>0</v>
      </c>
      <c r="AO249">
        <v>1859.64</v>
      </c>
      <c r="AP249">
        <v>0</v>
      </c>
      <c r="AQ249">
        <v>0</v>
      </c>
      <c r="AR249">
        <v>0</v>
      </c>
      <c r="AS249">
        <v>0</v>
      </c>
      <c r="AT249">
        <v>0</v>
      </c>
      <c r="AU249">
        <v>0</v>
      </c>
      <c r="AV249">
        <v>0</v>
      </c>
      <c r="AW249">
        <v>0</v>
      </c>
      <c r="AX249">
        <v>0</v>
      </c>
      <c r="AY249">
        <v>0</v>
      </c>
      <c r="AZ249">
        <v>0</v>
      </c>
      <c r="BA249">
        <v>0</v>
      </c>
      <c r="BB249">
        <v>0</v>
      </c>
      <c r="BC249">
        <v>9.8832100000000001</v>
      </c>
      <c r="BD249">
        <v>29.418099999999999</v>
      </c>
      <c r="BE249">
        <v>48.795400000000001</v>
      </c>
      <c r="BF249">
        <v>0.149483</v>
      </c>
      <c r="BG249">
        <v>11.5594</v>
      </c>
      <c r="BH249">
        <v>6.0084900000000001</v>
      </c>
      <c r="BI249">
        <v>102.489</v>
      </c>
      <c r="BJ249">
        <v>208.303</v>
      </c>
      <c r="BK249">
        <v>108.021</v>
      </c>
      <c r="BL249">
        <v>0</v>
      </c>
      <c r="BM249">
        <v>0</v>
      </c>
      <c r="BN249">
        <v>0</v>
      </c>
      <c r="BO249">
        <v>0</v>
      </c>
      <c r="BP249">
        <v>0</v>
      </c>
      <c r="BQ249">
        <v>316.32400000000001</v>
      </c>
      <c r="BR249">
        <v>300.43900000000002</v>
      </c>
      <c r="BS249">
        <v>15.885300000000001</v>
      </c>
      <c r="BT249">
        <v>0</v>
      </c>
      <c r="BU249">
        <v>0</v>
      </c>
      <c r="BW249">
        <v>0</v>
      </c>
      <c r="BX249">
        <v>0</v>
      </c>
      <c r="BZ249">
        <v>0</v>
      </c>
      <c r="CA249" t="s">
        <v>114</v>
      </c>
      <c r="CB249" t="s">
        <v>114</v>
      </c>
      <c r="CC249" t="s">
        <v>215</v>
      </c>
      <c r="CD249">
        <v>0</v>
      </c>
      <c r="CE249">
        <v>38063.9</v>
      </c>
      <c r="CF249">
        <v>68122.5</v>
      </c>
      <c r="CG249">
        <v>0</v>
      </c>
      <c r="CH249">
        <v>0</v>
      </c>
      <c r="CI249">
        <v>14304.3</v>
      </c>
      <c r="CJ249">
        <v>77836.5</v>
      </c>
      <c r="CK249">
        <v>198327</v>
      </c>
      <c r="CL249">
        <v>81817.899999999994</v>
      </c>
      <c r="CM249">
        <v>0</v>
      </c>
      <c r="CN249">
        <v>0</v>
      </c>
      <c r="CO249">
        <v>0</v>
      </c>
      <c r="CP249">
        <v>0</v>
      </c>
      <c r="CQ249">
        <v>0</v>
      </c>
      <c r="CR249">
        <v>280145</v>
      </c>
      <c r="CS249">
        <v>346.51299999999998</v>
      </c>
      <c r="CT249">
        <v>0</v>
      </c>
      <c r="CU249">
        <v>0</v>
      </c>
      <c r="CV249">
        <v>0</v>
      </c>
      <c r="CW249">
        <v>0</v>
      </c>
      <c r="CX249">
        <v>0</v>
      </c>
      <c r="CY249">
        <v>0</v>
      </c>
      <c r="CZ249">
        <v>346.51299999999998</v>
      </c>
      <c r="DA249">
        <v>0</v>
      </c>
      <c r="DB249">
        <v>0</v>
      </c>
      <c r="DC249">
        <v>0</v>
      </c>
      <c r="DD249">
        <v>0</v>
      </c>
      <c r="DE249">
        <v>346.51299999999998</v>
      </c>
      <c r="DF249">
        <v>0</v>
      </c>
      <c r="DG249">
        <v>0</v>
      </c>
      <c r="DH249">
        <v>0</v>
      </c>
      <c r="DI249">
        <v>0</v>
      </c>
      <c r="DJ249">
        <v>0</v>
      </c>
      <c r="DK249">
        <v>0</v>
      </c>
      <c r="DL249">
        <v>0</v>
      </c>
      <c r="DM249">
        <v>0</v>
      </c>
      <c r="DN249">
        <v>0</v>
      </c>
      <c r="DO249">
        <v>0</v>
      </c>
      <c r="DP249">
        <v>0</v>
      </c>
      <c r="DQ249">
        <v>0</v>
      </c>
      <c r="DR249">
        <v>0</v>
      </c>
      <c r="DS249">
        <v>3.1806999999999999</v>
      </c>
      <c r="DT249">
        <v>62.1248</v>
      </c>
      <c r="DU249">
        <v>90.665400000000005</v>
      </c>
      <c r="DV249">
        <v>0</v>
      </c>
      <c r="DW249">
        <v>0</v>
      </c>
      <c r="DX249">
        <v>18.529</v>
      </c>
      <c r="DY249">
        <v>102.489</v>
      </c>
      <c r="DZ249">
        <v>276.98899999999998</v>
      </c>
      <c r="EA249">
        <v>108.021</v>
      </c>
      <c r="EB249">
        <v>0</v>
      </c>
      <c r="EC249">
        <v>0</v>
      </c>
      <c r="ED249">
        <v>0</v>
      </c>
      <c r="EE249">
        <v>0</v>
      </c>
      <c r="EF249">
        <v>0</v>
      </c>
      <c r="EG249">
        <v>385.01</v>
      </c>
      <c r="EH249">
        <v>381.82900000000001</v>
      </c>
      <c r="EI249">
        <v>3.1806999999999999</v>
      </c>
      <c r="EJ249">
        <v>0</v>
      </c>
      <c r="EK249">
        <v>0</v>
      </c>
      <c r="EM249">
        <v>0</v>
      </c>
      <c r="EN249">
        <v>0</v>
      </c>
      <c r="EP249">
        <v>0</v>
      </c>
      <c r="EQ249">
        <v>0</v>
      </c>
      <c r="ER249">
        <v>7.8391400000000004</v>
      </c>
      <c r="ES249">
        <v>6.8454199999999998</v>
      </c>
      <c r="ET249">
        <v>3.8334600000000003E-2</v>
      </c>
      <c r="EU249">
        <v>2.7370800000000002</v>
      </c>
      <c r="EV249">
        <v>0</v>
      </c>
      <c r="EW249">
        <v>13.7745</v>
      </c>
      <c r="EX249">
        <v>31.234500000000001</v>
      </c>
      <c r="EY249">
        <v>14.844099999999999</v>
      </c>
      <c r="EZ249">
        <v>0</v>
      </c>
      <c r="FA249">
        <v>0</v>
      </c>
      <c r="FB249">
        <v>0</v>
      </c>
      <c r="FC249">
        <v>0</v>
      </c>
      <c r="FD249">
        <v>0</v>
      </c>
      <c r="FE249">
        <v>46.078600000000002</v>
      </c>
      <c r="FF249">
        <v>0</v>
      </c>
      <c r="FG249">
        <v>13.8185</v>
      </c>
      <c r="FH249">
        <v>13.6998</v>
      </c>
      <c r="FI249">
        <v>0</v>
      </c>
      <c r="FJ249">
        <v>0</v>
      </c>
      <c r="FK249">
        <v>2.4229099999999999</v>
      </c>
      <c r="FL249">
        <v>13.7745</v>
      </c>
      <c r="FM249">
        <v>43.715699999999998</v>
      </c>
      <c r="FN249">
        <v>14.844099999999999</v>
      </c>
      <c r="FO249">
        <v>0</v>
      </c>
      <c r="FP249">
        <v>0</v>
      </c>
      <c r="FQ249">
        <v>0</v>
      </c>
      <c r="FR249">
        <v>0</v>
      </c>
      <c r="FS249">
        <v>0</v>
      </c>
      <c r="FT249">
        <v>58.559800000000003</v>
      </c>
      <c r="FU249" t="s">
        <v>642</v>
      </c>
      <c r="FV249" t="s">
        <v>622</v>
      </c>
      <c r="FW249" t="s">
        <v>528</v>
      </c>
      <c r="FX249" t="s">
        <v>115</v>
      </c>
      <c r="FY249" t="s">
        <v>530</v>
      </c>
      <c r="FZ249" t="s">
        <v>116</v>
      </c>
      <c r="GA249" t="s">
        <v>600</v>
      </c>
      <c r="GB249" t="s">
        <v>647</v>
      </c>
      <c r="GC249">
        <v>1.2714099999999999E-3</v>
      </c>
      <c r="GD249">
        <v>2.7806299999999999</v>
      </c>
      <c r="GE249">
        <v>6.7574300000000003</v>
      </c>
      <c r="GF249">
        <v>1.2175E-2</v>
      </c>
      <c r="GG249">
        <v>1.24176</v>
      </c>
      <c r="GH249">
        <v>0</v>
      </c>
      <c r="GI249">
        <v>13.649100000000001</v>
      </c>
      <c r="GJ249">
        <v>24.44</v>
      </c>
      <c r="GK249">
        <v>14.324199999999999</v>
      </c>
      <c r="GL249">
        <v>0</v>
      </c>
      <c r="GM249">
        <v>0</v>
      </c>
      <c r="GN249">
        <v>0</v>
      </c>
      <c r="GO249">
        <v>0</v>
      </c>
      <c r="GP249">
        <v>0</v>
      </c>
      <c r="GQ249">
        <v>38.76</v>
      </c>
      <c r="GR249">
        <v>5.8947000000000003</v>
      </c>
      <c r="GS249">
        <v>0</v>
      </c>
      <c r="GT249">
        <v>0</v>
      </c>
      <c r="GU249">
        <v>0</v>
      </c>
      <c r="GV249">
        <v>0</v>
      </c>
      <c r="GW249">
        <v>3.9744799999999998</v>
      </c>
      <c r="GX249">
        <v>0</v>
      </c>
      <c r="GY249">
        <v>9.86</v>
      </c>
      <c r="GZ249">
        <v>0</v>
      </c>
      <c r="HA249">
        <v>0</v>
      </c>
      <c r="HB249">
        <v>0</v>
      </c>
      <c r="HC249">
        <v>0</v>
      </c>
      <c r="HD249">
        <v>9.86</v>
      </c>
      <c r="HE249">
        <v>0</v>
      </c>
      <c r="HF249">
        <v>6.7401200000000001</v>
      </c>
      <c r="HG249">
        <v>12.3666</v>
      </c>
      <c r="HH249">
        <v>0</v>
      </c>
      <c r="HI249">
        <v>0</v>
      </c>
      <c r="HJ249">
        <v>2.6044999999999998</v>
      </c>
      <c r="HK249">
        <v>13.649100000000001</v>
      </c>
      <c r="HL249">
        <v>35.36</v>
      </c>
      <c r="HM249">
        <v>14.324199999999999</v>
      </c>
      <c r="HN249">
        <v>0</v>
      </c>
      <c r="HO249">
        <v>0</v>
      </c>
      <c r="HP249">
        <v>0</v>
      </c>
      <c r="HQ249">
        <v>0</v>
      </c>
      <c r="HR249">
        <v>0</v>
      </c>
      <c r="HS249">
        <v>49.68</v>
      </c>
      <c r="HT249">
        <v>1.8389500000000001</v>
      </c>
      <c r="HU249">
        <v>0</v>
      </c>
      <c r="HV249">
        <v>0</v>
      </c>
      <c r="HW249">
        <v>0</v>
      </c>
      <c r="HX249">
        <v>0</v>
      </c>
      <c r="HY249">
        <v>0</v>
      </c>
      <c r="HZ249">
        <v>0</v>
      </c>
      <c r="IA249">
        <v>1.84</v>
      </c>
      <c r="IB249">
        <v>0</v>
      </c>
      <c r="IC249">
        <v>0</v>
      </c>
      <c r="ID249">
        <v>0</v>
      </c>
      <c r="IE249">
        <v>0</v>
      </c>
      <c r="IF249">
        <v>1.84</v>
      </c>
    </row>
    <row r="250" spans="1:240" x14ac:dyDescent="0.3">
      <c r="A250" s="67">
        <v>43887.517430555556</v>
      </c>
      <c r="B250" t="s">
        <v>458</v>
      </c>
      <c r="C250" t="s">
        <v>458</v>
      </c>
      <c r="D250" t="s">
        <v>214</v>
      </c>
      <c r="E250">
        <v>22500</v>
      </c>
      <c r="F250">
        <v>22500</v>
      </c>
      <c r="G250" t="s">
        <v>112</v>
      </c>
      <c r="H250" s="68">
        <v>4.0972222222222222E-2</v>
      </c>
      <c r="I250" t="s">
        <v>118</v>
      </c>
      <c r="J250">
        <v>32.299999999999997</v>
      </c>
      <c r="K250" t="s">
        <v>114</v>
      </c>
      <c r="L250" t="s">
        <v>114</v>
      </c>
      <c r="M250" t="s">
        <v>344</v>
      </c>
      <c r="N250">
        <v>0</v>
      </c>
      <c r="O250">
        <v>57347.6</v>
      </c>
      <c r="P250">
        <v>84040.6</v>
      </c>
      <c r="Q250">
        <v>0</v>
      </c>
      <c r="R250">
        <v>0</v>
      </c>
      <c r="S250">
        <v>0</v>
      </c>
      <c r="T250">
        <v>77836.5</v>
      </c>
      <c r="U250">
        <v>219225</v>
      </c>
      <c r="V250">
        <v>81817.899999999994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301043</v>
      </c>
      <c r="AC250">
        <v>258.67</v>
      </c>
      <c r="AD250">
        <v>0</v>
      </c>
      <c r="AE250">
        <v>0</v>
      </c>
      <c r="AF250">
        <v>0</v>
      </c>
      <c r="AG250">
        <v>0</v>
      </c>
      <c r="AH250">
        <v>663.22400000000005</v>
      </c>
      <c r="AI250">
        <v>0</v>
      </c>
      <c r="AJ250">
        <v>921.89400000000001</v>
      </c>
      <c r="AK250">
        <v>0</v>
      </c>
      <c r="AL250">
        <v>0</v>
      </c>
      <c r="AM250">
        <v>0</v>
      </c>
      <c r="AN250">
        <v>0</v>
      </c>
      <c r="AO250">
        <v>921.89400000000001</v>
      </c>
      <c r="AP250">
        <v>0</v>
      </c>
      <c r="AQ250">
        <v>0</v>
      </c>
      <c r="AR250">
        <v>0</v>
      </c>
      <c r="AS250">
        <v>0</v>
      </c>
      <c r="AT250">
        <v>0</v>
      </c>
      <c r="AU250">
        <v>0</v>
      </c>
      <c r="AV250">
        <v>0</v>
      </c>
      <c r="AW250">
        <v>0</v>
      </c>
      <c r="AX250">
        <v>0</v>
      </c>
      <c r="AY250">
        <v>0</v>
      </c>
      <c r="AZ250">
        <v>0</v>
      </c>
      <c r="BA250">
        <v>0</v>
      </c>
      <c r="BB250">
        <v>0</v>
      </c>
      <c r="BC250">
        <v>2.3554900000000001</v>
      </c>
      <c r="BD250">
        <v>111.69</v>
      </c>
      <c r="BE250">
        <v>110.36499999999999</v>
      </c>
      <c r="BF250">
        <v>0</v>
      </c>
      <c r="BG250">
        <v>0</v>
      </c>
      <c r="BH250">
        <v>5.34741</v>
      </c>
      <c r="BI250">
        <v>103.813</v>
      </c>
      <c r="BJ250">
        <v>333.57100000000003</v>
      </c>
      <c r="BK250">
        <v>109.422</v>
      </c>
      <c r="BL250">
        <v>0</v>
      </c>
      <c r="BM250">
        <v>0</v>
      </c>
      <c r="BN250">
        <v>0</v>
      </c>
      <c r="BO250">
        <v>0</v>
      </c>
      <c r="BP250">
        <v>0</v>
      </c>
      <c r="BQ250">
        <v>442.99299999999999</v>
      </c>
      <c r="BR250">
        <v>435.29</v>
      </c>
      <c r="BS250">
        <v>7.7028999999999996</v>
      </c>
      <c r="BT250">
        <v>0</v>
      </c>
      <c r="BU250">
        <v>0</v>
      </c>
      <c r="BW250">
        <v>0</v>
      </c>
      <c r="BX250">
        <v>0</v>
      </c>
      <c r="BZ250">
        <v>0</v>
      </c>
      <c r="CA250" t="s">
        <v>114</v>
      </c>
      <c r="CB250" t="s">
        <v>114</v>
      </c>
      <c r="CC250" t="s">
        <v>215</v>
      </c>
      <c r="CD250">
        <v>0</v>
      </c>
      <c r="CE250">
        <v>86898.3</v>
      </c>
      <c r="CF250">
        <v>72409.8</v>
      </c>
      <c r="CG250">
        <v>0</v>
      </c>
      <c r="CH250">
        <v>0</v>
      </c>
      <c r="CI250">
        <v>12345.8</v>
      </c>
      <c r="CJ250">
        <v>77836.5</v>
      </c>
      <c r="CK250">
        <v>249490</v>
      </c>
      <c r="CL250">
        <v>81817.899999999994</v>
      </c>
      <c r="CM250">
        <v>0</v>
      </c>
      <c r="CN250">
        <v>0</v>
      </c>
      <c r="CO250">
        <v>0</v>
      </c>
      <c r="CP250">
        <v>0</v>
      </c>
      <c r="CQ250">
        <v>0</v>
      </c>
      <c r="CR250">
        <v>331308</v>
      </c>
      <c r="CS250">
        <v>165.96600000000001</v>
      </c>
      <c r="CT250">
        <v>0</v>
      </c>
      <c r="CU250">
        <v>0</v>
      </c>
      <c r="CV250">
        <v>0</v>
      </c>
      <c r="CW250">
        <v>0</v>
      </c>
      <c r="CX250">
        <v>0</v>
      </c>
      <c r="CY250">
        <v>0</v>
      </c>
      <c r="CZ250">
        <v>165.96600000000001</v>
      </c>
      <c r="DA250">
        <v>0</v>
      </c>
      <c r="DB250">
        <v>0</v>
      </c>
      <c r="DC250">
        <v>0</v>
      </c>
      <c r="DD250">
        <v>0</v>
      </c>
      <c r="DE250">
        <v>165.96600000000001</v>
      </c>
      <c r="DF250">
        <v>0</v>
      </c>
      <c r="DG250">
        <v>0</v>
      </c>
      <c r="DH250">
        <v>0</v>
      </c>
      <c r="DI250">
        <v>0</v>
      </c>
      <c r="DJ250">
        <v>0</v>
      </c>
      <c r="DK250">
        <v>0</v>
      </c>
      <c r="DL250">
        <v>0</v>
      </c>
      <c r="DM250">
        <v>0</v>
      </c>
      <c r="DN250">
        <v>0</v>
      </c>
      <c r="DO250">
        <v>0</v>
      </c>
      <c r="DP250">
        <v>0</v>
      </c>
      <c r="DQ250">
        <v>0</v>
      </c>
      <c r="DR250">
        <v>0</v>
      </c>
      <c r="DS250">
        <v>1.5502899999999999</v>
      </c>
      <c r="DT250">
        <v>148.32400000000001</v>
      </c>
      <c r="DU250">
        <v>96.281899999999993</v>
      </c>
      <c r="DV250">
        <v>0</v>
      </c>
      <c r="DW250">
        <v>0</v>
      </c>
      <c r="DX250">
        <v>15.9068</v>
      </c>
      <c r="DY250">
        <v>103.813</v>
      </c>
      <c r="DZ250">
        <v>365.87599999999998</v>
      </c>
      <c r="EA250">
        <v>109.422</v>
      </c>
      <c r="EB250">
        <v>0</v>
      </c>
      <c r="EC250">
        <v>0</v>
      </c>
      <c r="ED250">
        <v>0</v>
      </c>
      <c r="EE250">
        <v>0</v>
      </c>
      <c r="EF250">
        <v>0</v>
      </c>
      <c r="EG250">
        <v>475.298</v>
      </c>
      <c r="EH250">
        <v>473.74700000000001</v>
      </c>
      <c r="EI250">
        <v>1.5502899999999999</v>
      </c>
      <c r="EJ250">
        <v>0</v>
      </c>
      <c r="EK250">
        <v>0</v>
      </c>
      <c r="EM250">
        <v>0</v>
      </c>
      <c r="EN250">
        <v>0</v>
      </c>
      <c r="EP250">
        <v>0</v>
      </c>
      <c r="EQ250">
        <v>0</v>
      </c>
      <c r="ER250">
        <v>32.279499999999999</v>
      </c>
      <c r="ES250">
        <v>15.527200000000001</v>
      </c>
      <c r="ET250">
        <v>0</v>
      </c>
      <c r="EU250">
        <v>0</v>
      </c>
      <c r="EV250">
        <v>0</v>
      </c>
      <c r="EW250">
        <v>13.7745</v>
      </c>
      <c r="EX250">
        <v>61.581200000000003</v>
      </c>
      <c r="EY250">
        <v>14.844099999999999</v>
      </c>
      <c r="EZ250">
        <v>0</v>
      </c>
      <c r="FA250">
        <v>0</v>
      </c>
      <c r="FB250">
        <v>0</v>
      </c>
      <c r="FC250">
        <v>0</v>
      </c>
      <c r="FD250">
        <v>0</v>
      </c>
      <c r="FE250">
        <v>76.425299999999993</v>
      </c>
      <c r="FF250">
        <v>0</v>
      </c>
      <c r="FG250">
        <v>37.455800000000004</v>
      </c>
      <c r="FH250">
        <v>14.0999</v>
      </c>
      <c r="FI250">
        <v>0</v>
      </c>
      <c r="FJ250">
        <v>0</v>
      </c>
      <c r="FK250">
        <v>1.92882</v>
      </c>
      <c r="FL250">
        <v>13.7745</v>
      </c>
      <c r="FM250">
        <v>67.259100000000004</v>
      </c>
      <c r="FN250">
        <v>14.844099999999999</v>
      </c>
      <c r="FO250">
        <v>0</v>
      </c>
      <c r="FP250">
        <v>0</v>
      </c>
      <c r="FQ250">
        <v>0</v>
      </c>
      <c r="FR250">
        <v>0</v>
      </c>
      <c r="FS250">
        <v>0</v>
      </c>
      <c r="FT250">
        <v>82.103200000000001</v>
      </c>
      <c r="FU250" t="s">
        <v>642</v>
      </c>
      <c r="FV250" t="s">
        <v>622</v>
      </c>
      <c r="FW250" t="s">
        <v>528</v>
      </c>
      <c r="FX250" t="s">
        <v>115</v>
      </c>
      <c r="FY250" t="s">
        <v>530</v>
      </c>
      <c r="FZ250" t="s">
        <v>116</v>
      </c>
      <c r="GA250" t="s">
        <v>600</v>
      </c>
      <c r="GB250" t="s">
        <v>647</v>
      </c>
      <c r="GC250">
        <v>0</v>
      </c>
      <c r="GD250">
        <v>11.7178</v>
      </c>
      <c r="GE250">
        <v>15.220499999999999</v>
      </c>
      <c r="GF250">
        <v>0</v>
      </c>
      <c r="GG250">
        <v>0</v>
      </c>
      <c r="GH250">
        <v>0</v>
      </c>
      <c r="GI250">
        <v>13.649100000000001</v>
      </c>
      <c r="GJ250">
        <v>40.590000000000003</v>
      </c>
      <c r="GK250">
        <v>14.324199999999999</v>
      </c>
      <c r="GL250">
        <v>0</v>
      </c>
      <c r="GM250">
        <v>0</v>
      </c>
      <c r="GN250">
        <v>0</v>
      </c>
      <c r="GO250">
        <v>0</v>
      </c>
      <c r="GP250">
        <v>0</v>
      </c>
      <c r="GQ250">
        <v>54.91</v>
      </c>
      <c r="GR250">
        <v>1.37277</v>
      </c>
      <c r="GS250">
        <v>0</v>
      </c>
      <c r="GT250">
        <v>0</v>
      </c>
      <c r="GU250">
        <v>0</v>
      </c>
      <c r="GV250">
        <v>0</v>
      </c>
      <c r="GW250">
        <v>3.5197500000000002</v>
      </c>
      <c r="GX250">
        <v>0</v>
      </c>
      <c r="GY250">
        <v>4.8899999999999997</v>
      </c>
      <c r="GZ250">
        <v>0</v>
      </c>
      <c r="HA250">
        <v>0</v>
      </c>
      <c r="HB250">
        <v>0</v>
      </c>
      <c r="HC250">
        <v>0</v>
      </c>
      <c r="HD250">
        <v>4.8899999999999997</v>
      </c>
      <c r="HE250">
        <v>0</v>
      </c>
      <c r="HF250">
        <v>16.748200000000001</v>
      </c>
      <c r="HG250">
        <v>13.141999999999999</v>
      </c>
      <c r="HH250">
        <v>0</v>
      </c>
      <c r="HI250">
        <v>0</v>
      </c>
      <c r="HJ250">
        <v>2.23448</v>
      </c>
      <c r="HK250">
        <v>13.649100000000001</v>
      </c>
      <c r="HL250">
        <v>45.77</v>
      </c>
      <c r="HM250">
        <v>14.324199999999999</v>
      </c>
      <c r="HN250">
        <v>0</v>
      </c>
      <c r="HO250">
        <v>0</v>
      </c>
      <c r="HP250">
        <v>0</v>
      </c>
      <c r="HQ250">
        <v>0</v>
      </c>
      <c r="HR250">
        <v>0</v>
      </c>
      <c r="HS250">
        <v>60.09</v>
      </c>
      <c r="HT250">
        <v>0.88078599999999996</v>
      </c>
      <c r="HU250">
        <v>0</v>
      </c>
      <c r="HV250">
        <v>0</v>
      </c>
      <c r="HW250">
        <v>0</v>
      </c>
      <c r="HX250">
        <v>0</v>
      </c>
      <c r="HY250">
        <v>0</v>
      </c>
      <c r="HZ250">
        <v>0</v>
      </c>
      <c r="IA250">
        <v>0.88</v>
      </c>
      <c r="IB250">
        <v>0</v>
      </c>
      <c r="IC250">
        <v>0</v>
      </c>
      <c r="ID250">
        <v>0</v>
      </c>
      <c r="IE250">
        <v>0</v>
      </c>
      <c r="IF250">
        <v>0.88</v>
      </c>
    </row>
    <row r="251" spans="1:240" x14ac:dyDescent="0.3">
      <c r="A251" s="67">
        <v>43887.518101851849</v>
      </c>
      <c r="B251" t="s">
        <v>459</v>
      </c>
      <c r="C251" t="s">
        <v>459</v>
      </c>
      <c r="D251" t="s">
        <v>276</v>
      </c>
      <c r="E251">
        <v>22500</v>
      </c>
      <c r="F251">
        <v>22500</v>
      </c>
      <c r="G251" t="s">
        <v>112</v>
      </c>
      <c r="H251" s="68">
        <v>3.8194444444444441E-2</v>
      </c>
      <c r="I251" t="s">
        <v>118</v>
      </c>
      <c r="J251">
        <v>59.47</v>
      </c>
      <c r="K251" t="s">
        <v>114</v>
      </c>
      <c r="L251" t="s">
        <v>114</v>
      </c>
      <c r="M251" t="s">
        <v>123</v>
      </c>
      <c r="N251">
        <v>0</v>
      </c>
      <c r="O251">
        <v>8692.61</v>
      </c>
      <c r="P251">
        <v>64644.1</v>
      </c>
      <c r="Q251">
        <v>0</v>
      </c>
      <c r="R251">
        <v>0</v>
      </c>
      <c r="S251">
        <v>0</v>
      </c>
      <c r="T251">
        <v>77836.5</v>
      </c>
      <c r="U251">
        <v>151173</v>
      </c>
      <c r="V251">
        <v>81817.899999999994</v>
      </c>
      <c r="W251">
        <v>0</v>
      </c>
      <c r="X251">
        <v>0</v>
      </c>
      <c r="Y251">
        <v>0</v>
      </c>
      <c r="Z251">
        <v>0</v>
      </c>
      <c r="AA251">
        <v>0</v>
      </c>
      <c r="AB251">
        <v>232991</v>
      </c>
      <c r="AC251">
        <v>619.11500000000001</v>
      </c>
      <c r="AD251">
        <v>0</v>
      </c>
      <c r="AE251">
        <v>0</v>
      </c>
      <c r="AF251">
        <v>0</v>
      </c>
      <c r="AG251">
        <v>0</v>
      </c>
      <c r="AH251">
        <v>748.90899999999999</v>
      </c>
      <c r="AI251">
        <v>0</v>
      </c>
      <c r="AJ251">
        <v>1368.02</v>
      </c>
      <c r="AK251">
        <v>0</v>
      </c>
      <c r="AL251">
        <v>0</v>
      </c>
      <c r="AM251">
        <v>0</v>
      </c>
      <c r="AN251">
        <v>0</v>
      </c>
      <c r="AO251">
        <v>1368.02</v>
      </c>
      <c r="AP251">
        <v>0</v>
      </c>
      <c r="AQ251">
        <v>0</v>
      </c>
      <c r="AR251">
        <v>0</v>
      </c>
      <c r="AS251">
        <v>0</v>
      </c>
      <c r="AT251">
        <v>0</v>
      </c>
      <c r="AU251">
        <v>0</v>
      </c>
      <c r="AV251">
        <v>0</v>
      </c>
      <c r="AW251">
        <v>0</v>
      </c>
      <c r="AX251">
        <v>0</v>
      </c>
      <c r="AY251">
        <v>0</v>
      </c>
      <c r="AZ251">
        <v>0</v>
      </c>
      <c r="BA251">
        <v>0</v>
      </c>
      <c r="BB251">
        <v>0</v>
      </c>
      <c r="BC251">
        <v>5.5171299999999999</v>
      </c>
      <c r="BD251">
        <v>19.037199999999999</v>
      </c>
      <c r="BE251">
        <v>84.460599999999999</v>
      </c>
      <c r="BF251">
        <v>0</v>
      </c>
      <c r="BG251">
        <v>0</v>
      </c>
      <c r="BH251">
        <v>6.0084999999999997</v>
      </c>
      <c r="BI251">
        <v>102.489</v>
      </c>
      <c r="BJ251">
        <v>217.512</v>
      </c>
      <c r="BK251">
        <v>108.021</v>
      </c>
      <c r="BL251">
        <v>0</v>
      </c>
      <c r="BM251">
        <v>0</v>
      </c>
      <c r="BN251">
        <v>0</v>
      </c>
      <c r="BO251">
        <v>0</v>
      </c>
      <c r="BP251">
        <v>0</v>
      </c>
      <c r="BQ251">
        <v>325.53300000000002</v>
      </c>
      <c r="BR251">
        <v>314.00799999999998</v>
      </c>
      <c r="BS251">
        <v>11.525600000000001</v>
      </c>
      <c r="BT251">
        <v>0</v>
      </c>
      <c r="BU251">
        <v>0</v>
      </c>
      <c r="BW251">
        <v>0</v>
      </c>
      <c r="BX251">
        <v>0</v>
      </c>
      <c r="BZ251">
        <v>0</v>
      </c>
      <c r="CA251" t="s">
        <v>114</v>
      </c>
      <c r="CB251" t="s">
        <v>114</v>
      </c>
      <c r="CC251" t="s">
        <v>215</v>
      </c>
      <c r="CD251">
        <v>0</v>
      </c>
      <c r="CE251">
        <v>38063.9</v>
      </c>
      <c r="CF251">
        <v>68122.5</v>
      </c>
      <c r="CG251">
        <v>0</v>
      </c>
      <c r="CH251">
        <v>0</v>
      </c>
      <c r="CI251">
        <v>14304.3</v>
      </c>
      <c r="CJ251">
        <v>77836.5</v>
      </c>
      <c r="CK251">
        <v>198327</v>
      </c>
      <c r="CL251">
        <v>81817.899999999994</v>
      </c>
      <c r="CM251">
        <v>0</v>
      </c>
      <c r="CN251">
        <v>0</v>
      </c>
      <c r="CO251">
        <v>0</v>
      </c>
      <c r="CP251">
        <v>0</v>
      </c>
      <c r="CQ251">
        <v>0</v>
      </c>
      <c r="CR251">
        <v>280145</v>
      </c>
      <c r="CS251">
        <v>346.51299999999998</v>
      </c>
      <c r="CT251">
        <v>0</v>
      </c>
      <c r="CU251">
        <v>0</v>
      </c>
      <c r="CV251">
        <v>0</v>
      </c>
      <c r="CW251">
        <v>0</v>
      </c>
      <c r="CX251">
        <v>0</v>
      </c>
      <c r="CY251">
        <v>0</v>
      </c>
      <c r="CZ251">
        <v>346.51299999999998</v>
      </c>
      <c r="DA251">
        <v>0</v>
      </c>
      <c r="DB251">
        <v>0</v>
      </c>
      <c r="DC251">
        <v>0</v>
      </c>
      <c r="DD251">
        <v>0</v>
      </c>
      <c r="DE251">
        <v>346.51299999999998</v>
      </c>
      <c r="DF251">
        <v>0</v>
      </c>
      <c r="DG251">
        <v>0</v>
      </c>
      <c r="DH251">
        <v>0</v>
      </c>
      <c r="DI251">
        <v>0</v>
      </c>
      <c r="DJ251">
        <v>0</v>
      </c>
      <c r="DK251">
        <v>0</v>
      </c>
      <c r="DL251">
        <v>0</v>
      </c>
      <c r="DM251">
        <v>0</v>
      </c>
      <c r="DN251">
        <v>0</v>
      </c>
      <c r="DO251">
        <v>0</v>
      </c>
      <c r="DP251">
        <v>0</v>
      </c>
      <c r="DQ251">
        <v>0</v>
      </c>
      <c r="DR251">
        <v>0</v>
      </c>
      <c r="DS251">
        <v>3.1806999999999999</v>
      </c>
      <c r="DT251">
        <v>62.1248</v>
      </c>
      <c r="DU251">
        <v>90.665400000000005</v>
      </c>
      <c r="DV251">
        <v>0</v>
      </c>
      <c r="DW251">
        <v>0</v>
      </c>
      <c r="DX251">
        <v>18.529</v>
      </c>
      <c r="DY251">
        <v>102.489</v>
      </c>
      <c r="DZ251">
        <v>276.98899999999998</v>
      </c>
      <c r="EA251">
        <v>108.021</v>
      </c>
      <c r="EB251">
        <v>0</v>
      </c>
      <c r="EC251">
        <v>0</v>
      </c>
      <c r="ED251">
        <v>0</v>
      </c>
      <c r="EE251">
        <v>0</v>
      </c>
      <c r="EF251">
        <v>0</v>
      </c>
      <c r="EG251">
        <v>385.01</v>
      </c>
      <c r="EH251">
        <v>381.82900000000001</v>
      </c>
      <c r="EI251">
        <v>3.1806999999999999</v>
      </c>
      <c r="EJ251">
        <v>0</v>
      </c>
      <c r="EK251">
        <v>0</v>
      </c>
      <c r="EM251">
        <v>0</v>
      </c>
      <c r="EN251">
        <v>0</v>
      </c>
      <c r="EP251">
        <v>0</v>
      </c>
      <c r="EQ251">
        <v>0</v>
      </c>
      <c r="ER251">
        <v>4.8647</v>
      </c>
      <c r="ES251">
        <v>11.944000000000001</v>
      </c>
      <c r="ET251">
        <v>0</v>
      </c>
      <c r="EU251">
        <v>0</v>
      </c>
      <c r="EV251">
        <v>0</v>
      </c>
      <c r="EW251">
        <v>13.7745</v>
      </c>
      <c r="EX251">
        <v>30.583300000000001</v>
      </c>
      <c r="EY251">
        <v>14.844099999999999</v>
      </c>
      <c r="EZ251">
        <v>0</v>
      </c>
      <c r="FA251">
        <v>0</v>
      </c>
      <c r="FB251">
        <v>0</v>
      </c>
      <c r="FC251">
        <v>0</v>
      </c>
      <c r="FD251">
        <v>0</v>
      </c>
      <c r="FE251">
        <v>45.427300000000002</v>
      </c>
      <c r="FF251">
        <v>0</v>
      </c>
      <c r="FG251">
        <v>13.8185</v>
      </c>
      <c r="FH251">
        <v>13.6998</v>
      </c>
      <c r="FI251">
        <v>0</v>
      </c>
      <c r="FJ251">
        <v>0</v>
      </c>
      <c r="FK251">
        <v>2.4229099999999999</v>
      </c>
      <c r="FL251">
        <v>13.7745</v>
      </c>
      <c r="FM251">
        <v>43.715699999999998</v>
      </c>
      <c r="FN251">
        <v>14.844099999999999</v>
      </c>
      <c r="FO251">
        <v>0</v>
      </c>
      <c r="FP251">
        <v>0</v>
      </c>
      <c r="FQ251">
        <v>0</v>
      </c>
      <c r="FR251">
        <v>0</v>
      </c>
      <c r="FS251">
        <v>0</v>
      </c>
      <c r="FT251">
        <v>58.559800000000003</v>
      </c>
      <c r="FU251" t="s">
        <v>642</v>
      </c>
      <c r="FV251" t="s">
        <v>622</v>
      </c>
      <c r="FW251" t="s">
        <v>528</v>
      </c>
      <c r="FX251" t="s">
        <v>115</v>
      </c>
      <c r="FY251" t="s">
        <v>530</v>
      </c>
      <c r="FZ251" t="s">
        <v>116</v>
      </c>
      <c r="GA251" t="s">
        <v>600</v>
      </c>
      <c r="GB251" t="s">
        <v>647</v>
      </c>
      <c r="GC251">
        <v>0</v>
      </c>
      <c r="GD251">
        <v>1.77528</v>
      </c>
      <c r="GE251">
        <v>11.7075</v>
      </c>
      <c r="GF251">
        <v>0</v>
      </c>
      <c r="GG251">
        <v>0</v>
      </c>
      <c r="GH251">
        <v>0</v>
      </c>
      <c r="GI251">
        <v>13.649100000000001</v>
      </c>
      <c r="GJ251">
        <v>27.14</v>
      </c>
      <c r="GK251">
        <v>14.324199999999999</v>
      </c>
      <c r="GL251">
        <v>0</v>
      </c>
      <c r="GM251">
        <v>0</v>
      </c>
      <c r="GN251">
        <v>0</v>
      </c>
      <c r="GO251">
        <v>0</v>
      </c>
      <c r="GP251">
        <v>0</v>
      </c>
      <c r="GQ251">
        <v>41.46</v>
      </c>
      <c r="GR251">
        <v>3.2856700000000001</v>
      </c>
      <c r="GS251">
        <v>0</v>
      </c>
      <c r="GT251">
        <v>0</v>
      </c>
      <c r="GU251">
        <v>0</v>
      </c>
      <c r="GV251">
        <v>0</v>
      </c>
      <c r="GW251">
        <v>3.9744799999999998</v>
      </c>
      <c r="GX251">
        <v>0</v>
      </c>
      <c r="GY251">
        <v>7.26</v>
      </c>
      <c r="GZ251">
        <v>0</v>
      </c>
      <c r="HA251">
        <v>0</v>
      </c>
      <c r="HB251">
        <v>0</v>
      </c>
      <c r="HC251">
        <v>0</v>
      </c>
      <c r="HD251">
        <v>7.26</v>
      </c>
      <c r="HE251">
        <v>0</v>
      </c>
      <c r="HF251">
        <v>6.7401200000000001</v>
      </c>
      <c r="HG251">
        <v>12.3666</v>
      </c>
      <c r="HH251">
        <v>0</v>
      </c>
      <c r="HI251">
        <v>0</v>
      </c>
      <c r="HJ251">
        <v>2.6044999999999998</v>
      </c>
      <c r="HK251">
        <v>13.649100000000001</v>
      </c>
      <c r="HL251">
        <v>35.36</v>
      </c>
      <c r="HM251">
        <v>14.324199999999999</v>
      </c>
      <c r="HN251">
        <v>0</v>
      </c>
      <c r="HO251">
        <v>0</v>
      </c>
      <c r="HP251">
        <v>0</v>
      </c>
      <c r="HQ251">
        <v>0</v>
      </c>
      <c r="HR251">
        <v>0</v>
      </c>
      <c r="HS251">
        <v>49.68</v>
      </c>
      <c r="HT251">
        <v>1.8389500000000001</v>
      </c>
      <c r="HU251">
        <v>0</v>
      </c>
      <c r="HV251">
        <v>0</v>
      </c>
      <c r="HW251">
        <v>0</v>
      </c>
      <c r="HX251">
        <v>0</v>
      </c>
      <c r="HY251">
        <v>0</v>
      </c>
      <c r="HZ251">
        <v>0</v>
      </c>
      <c r="IA251">
        <v>1.84</v>
      </c>
      <c r="IB251">
        <v>0</v>
      </c>
      <c r="IC251">
        <v>0</v>
      </c>
      <c r="ID251">
        <v>0</v>
      </c>
      <c r="IE251">
        <v>0</v>
      </c>
      <c r="IF251">
        <v>1.84</v>
      </c>
    </row>
    <row r="252" spans="1:240" x14ac:dyDescent="0.3">
      <c r="A252" s="67">
        <v>43887.519849537035</v>
      </c>
      <c r="B252" t="s">
        <v>460</v>
      </c>
      <c r="C252" t="s">
        <v>460</v>
      </c>
      <c r="D252" t="s">
        <v>214</v>
      </c>
      <c r="E252">
        <v>22500</v>
      </c>
      <c r="F252">
        <v>22500</v>
      </c>
      <c r="G252" t="s">
        <v>112</v>
      </c>
      <c r="H252" s="68">
        <v>0.10277777777777779</v>
      </c>
      <c r="I252" t="s">
        <v>118</v>
      </c>
      <c r="J252">
        <v>36.020000000000003</v>
      </c>
      <c r="K252" t="s">
        <v>114</v>
      </c>
      <c r="L252" t="s">
        <v>114</v>
      </c>
      <c r="M252" t="s">
        <v>394</v>
      </c>
      <c r="N252">
        <v>440.28500000000003</v>
      </c>
      <c r="O252">
        <v>86289.2</v>
      </c>
      <c r="P252">
        <v>37032.199999999997</v>
      </c>
      <c r="Q252">
        <v>771.66600000000005</v>
      </c>
      <c r="R252">
        <v>12496.3</v>
      </c>
      <c r="S252">
        <v>0</v>
      </c>
      <c r="T252">
        <v>77836.5</v>
      </c>
      <c r="U252">
        <v>214866</v>
      </c>
      <c r="V252">
        <v>81817.899999999994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296684</v>
      </c>
      <c r="AC252">
        <v>567.21699999999998</v>
      </c>
      <c r="AD252">
        <v>0</v>
      </c>
      <c r="AE252">
        <v>0</v>
      </c>
      <c r="AF252">
        <v>0</v>
      </c>
      <c r="AG252">
        <v>0</v>
      </c>
      <c r="AH252">
        <v>663.22400000000005</v>
      </c>
      <c r="AI252">
        <v>0</v>
      </c>
      <c r="AJ252">
        <v>1230.44</v>
      </c>
      <c r="AK252">
        <v>0</v>
      </c>
      <c r="AL252">
        <v>0</v>
      </c>
      <c r="AM252">
        <v>0</v>
      </c>
      <c r="AN252">
        <v>0</v>
      </c>
      <c r="AO252">
        <v>1230.44</v>
      </c>
      <c r="AP252">
        <v>0</v>
      </c>
      <c r="AQ252">
        <v>0</v>
      </c>
      <c r="AR252">
        <v>0</v>
      </c>
      <c r="AS252">
        <v>0</v>
      </c>
      <c r="AT252">
        <v>0</v>
      </c>
      <c r="AU252">
        <v>0</v>
      </c>
      <c r="AV252">
        <v>0</v>
      </c>
      <c r="AW252">
        <v>0</v>
      </c>
      <c r="AX252">
        <v>0</v>
      </c>
      <c r="AY252">
        <v>0</v>
      </c>
      <c r="AZ252">
        <v>0</v>
      </c>
      <c r="BA252">
        <v>0</v>
      </c>
      <c r="BB252">
        <v>0</v>
      </c>
      <c r="BC252">
        <v>5.7152000000000003</v>
      </c>
      <c r="BD252">
        <v>148.00800000000001</v>
      </c>
      <c r="BE252">
        <v>48.7149</v>
      </c>
      <c r="BF252">
        <v>0.92331200000000002</v>
      </c>
      <c r="BG252">
        <v>17.332999999999998</v>
      </c>
      <c r="BH252">
        <v>5.3474000000000004</v>
      </c>
      <c r="BI252">
        <v>103.813</v>
      </c>
      <c r="BJ252">
        <v>329.85500000000002</v>
      </c>
      <c r="BK252">
        <v>109.422</v>
      </c>
      <c r="BL252">
        <v>0</v>
      </c>
      <c r="BM252">
        <v>0</v>
      </c>
      <c r="BN252">
        <v>0</v>
      </c>
      <c r="BO252">
        <v>0</v>
      </c>
      <c r="BP252">
        <v>0</v>
      </c>
      <c r="BQ252">
        <v>439.27699999999999</v>
      </c>
      <c r="BR252">
        <v>428.70100000000002</v>
      </c>
      <c r="BS252">
        <v>10.575799999999999</v>
      </c>
      <c r="BT252">
        <v>0</v>
      </c>
      <c r="BU252">
        <v>0</v>
      </c>
      <c r="BW252">
        <v>0</v>
      </c>
      <c r="BX252">
        <v>0</v>
      </c>
      <c r="BZ252">
        <v>0</v>
      </c>
      <c r="CA252" t="s">
        <v>114</v>
      </c>
      <c r="CB252" t="s">
        <v>114</v>
      </c>
      <c r="CC252" t="s">
        <v>215</v>
      </c>
      <c r="CD252">
        <v>0</v>
      </c>
      <c r="CE252">
        <v>86898.3</v>
      </c>
      <c r="CF252">
        <v>72409.8</v>
      </c>
      <c r="CG252">
        <v>0</v>
      </c>
      <c r="CH252">
        <v>0</v>
      </c>
      <c r="CI252">
        <v>12345.8</v>
      </c>
      <c r="CJ252">
        <v>77836.5</v>
      </c>
      <c r="CK252">
        <v>249490</v>
      </c>
      <c r="CL252">
        <v>81817.899999999994</v>
      </c>
      <c r="CM252">
        <v>0</v>
      </c>
      <c r="CN252">
        <v>0</v>
      </c>
      <c r="CO252">
        <v>0</v>
      </c>
      <c r="CP252">
        <v>0</v>
      </c>
      <c r="CQ252">
        <v>0</v>
      </c>
      <c r="CR252">
        <v>331308</v>
      </c>
      <c r="CS252">
        <v>165.96600000000001</v>
      </c>
      <c r="CT252">
        <v>0</v>
      </c>
      <c r="CU252">
        <v>0</v>
      </c>
      <c r="CV252">
        <v>0</v>
      </c>
      <c r="CW252">
        <v>0</v>
      </c>
      <c r="CX252">
        <v>0</v>
      </c>
      <c r="CY252">
        <v>0</v>
      </c>
      <c r="CZ252">
        <v>165.96600000000001</v>
      </c>
      <c r="DA252">
        <v>0</v>
      </c>
      <c r="DB252">
        <v>0</v>
      </c>
      <c r="DC252">
        <v>0</v>
      </c>
      <c r="DD252">
        <v>0</v>
      </c>
      <c r="DE252">
        <v>165.96600000000001</v>
      </c>
      <c r="DF252">
        <v>0</v>
      </c>
      <c r="DG252">
        <v>0</v>
      </c>
      <c r="DH252">
        <v>0</v>
      </c>
      <c r="DI252">
        <v>0</v>
      </c>
      <c r="DJ252">
        <v>0</v>
      </c>
      <c r="DK252">
        <v>0</v>
      </c>
      <c r="DL252">
        <v>0</v>
      </c>
      <c r="DM252">
        <v>0</v>
      </c>
      <c r="DN252">
        <v>0</v>
      </c>
      <c r="DO252">
        <v>0</v>
      </c>
      <c r="DP252">
        <v>0</v>
      </c>
      <c r="DQ252">
        <v>0</v>
      </c>
      <c r="DR252">
        <v>0</v>
      </c>
      <c r="DS252">
        <v>1.5502899999999999</v>
      </c>
      <c r="DT252">
        <v>148.32400000000001</v>
      </c>
      <c r="DU252">
        <v>96.281899999999993</v>
      </c>
      <c r="DV252">
        <v>0</v>
      </c>
      <c r="DW252">
        <v>0</v>
      </c>
      <c r="DX252">
        <v>15.9068</v>
      </c>
      <c r="DY252">
        <v>103.813</v>
      </c>
      <c r="DZ252">
        <v>365.87599999999998</v>
      </c>
      <c r="EA252">
        <v>109.422</v>
      </c>
      <c r="EB252">
        <v>0</v>
      </c>
      <c r="EC252">
        <v>0</v>
      </c>
      <c r="ED252">
        <v>0</v>
      </c>
      <c r="EE252">
        <v>0</v>
      </c>
      <c r="EF252">
        <v>0</v>
      </c>
      <c r="EG252">
        <v>475.298</v>
      </c>
      <c r="EH252">
        <v>473.74700000000001</v>
      </c>
      <c r="EI252">
        <v>1.5502899999999999</v>
      </c>
      <c r="EJ252">
        <v>0</v>
      </c>
      <c r="EK252">
        <v>0</v>
      </c>
      <c r="EM252">
        <v>0</v>
      </c>
      <c r="EN252">
        <v>0</v>
      </c>
      <c r="EP252">
        <v>0</v>
      </c>
      <c r="EQ252">
        <v>0</v>
      </c>
      <c r="ER252">
        <v>37.668900000000001</v>
      </c>
      <c r="ES252">
        <v>6.8860400000000004</v>
      </c>
      <c r="ET252">
        <v>9.8565899999999998E-2</v>
      </c>
      <c r="EU252">
        <v>3.0019300000000002</v>
      </c>
      <c r="EV252">
        <v>0</v>
      </c>
      <c r="EW252">
        <v>13.7745</v>
      </c>
      <c r="EX252">
        <v>61.429900000000004</v>
      </c>
      <c r="EY252">
        <v>14.844099999999999</v>
      </c>
      <c r="EZ252">
        <v>0</v>
      </c>
      <c r="FA252">
        <v>0</v>
      </c>
      <c r="FB252">
        <v>0</v>
      </c>
      <c r="FC252">
        <v>0</v>
      </c>
      <c r="FD252">
        <v>0</v>
      </c>
      <c r="FE252">
        <v>76.274000000000001</v>
      </c>
      <c r="FF252">
        <v>0</v>
      </c>
      <c r="FG252">
        <v>37.455800000000004</v>
      </c>
      <c r="FH252">
        <v>14.0999</v>
      </c>
      <c r="FI252">
        <v>0</v>
      </c>
      <c r="FJ252">
        <v>0</v>
      </c>
      <c r="FK252">
        <v>1.92882</v>
      </c>
      <c r="FL252">
        <v>13.7745</v>
      </c>
      <c r="FM252">
        <v>67.259100000000004</v>
      </c>
      <c r="FN252">
        <v>14.844099999999999</v>
      </c>
      <c r="FO252">
        <v>0</v>
      </c>
      <c r="FP252">
        <v>0</v>
      </c>
      <c r="FQ252">
        <v>0</v>
      </c>
      <c r="FR252">
        <v>0</v>
      </c>
      <c r="FS252">
        <v>0</v>
      </c>
      <c r="FT252">
        <v>82.103200000000001</v>
      </c>
      <c r="FU252" t="s">
        <v>642</v>
      </c>
      <c r="FV252" t="s">
        <v>622</v>
      </c>
      <c r="FW252" t="s">
        <v>528</v>
      </c>
      <c r="FX252" t="s">
        <v>115</v>
      </c>
      <c r="FY252" t="s">
        <v>530</v>
      </c>
      <c r="FZ252" t="s">
        <v>116</v>
      </c>
      <c r="GA252" t="s">
        <v>600</v>
      </c>
      <c r="GB252" t="s">
        <v>647</v>
      </c>
      <c r="GC252">
        <v>9.7871399999999997E-2</v>
      </c>
      <c r="GD252">
        <v>16.6403</v>
      </c>
      <c r="GE252">
        <v>6.7113300000000002</v>
      </c>
      <c r="GF252">
        <v>0.11615499999999999</v>
      </c>
      <c r="GG252">
        <v>2.3002400000000001</v>
      </c>
      <c r="GH252">
        <v>0</v>
      </c>
      <c r="GI252">
        <v>13.649100000000001</v>
      </c>
      <c r="GJ252">
        <v>39.520000000000003</v>
      </c>
      <c r="GK252">
        <v>14.324199999999999</v>
      </c>
      <c r="GL252">
        <v>0</v>
      </c>
      <c r="GM252">
        <v>0</v>
      </c>
      <c r="GN252">
        <v>0</v>
      </c>
      <c r="GO252">
        <v>0</v>
      </c>
      <c r="GP252">
        <v>0</v>
      </c>
      <c r="GQ252">
        <v>53.84</v>
      </c>
      <c r="GR252">
        <v>3.01024</v>
      </c>
      <c r="GS252">
        <v>0</v>
      </c>
      <c r="GT252">
        <v>0</v>
      </c>
      <c r="GU252">
        <v>0</v>
      </c>
      <c r="GV252">
        <v>0</v>
      </c>
      <c r="GW252">
        <v>3.5197500000000002</v>
      </c>
      <c r="GX252">
        <v>0</v>
      </c>
      <c r="GY252">
        <v>6.53</v>
      </c>
      <c r="GZ252">
        <v>0</v>
      </c>
      <c r="HA252">
        <v>0</v>
      </c>
      <c r="HB252">
        <v>0</v>
      </c>
      <c r="HC252">
        <v>0</v>
      </c>
      <c r="HD252">
        <v>6.53</v>
      </c>
      <c r="HE252">
        <v>0</v>
      </c>
      <c r="HF252">
        <v>16.748200000000001</v>
      </c>
      <c r="HG252">
        <v>13.141999999999999</v>
      </c>
      <c r="HH252">
        <v>0</v>
      </c>
      <c r="HI252">
        <v>0</v>
      </c>
      <c r="HJ252">
        <v>2.23448</v>
      </c>
      <c r="HK252">
        <v>13.649100000000001</v>
      </c>
      <c r="HL252">
        <v>45.77</v>
      </c>
      <c r="HM252">
        <v>14.324199999999999</v>
      </c>
      <c r="HN252">
        <v>0</v>
      </c>
      <c r="HO252">
        <v>0</v>
      </c>
      <c r="HP252">
        <v>0</v>
      </c>
      <c r="HQ252">
        <v>0</v>
      </c>
      <c r="HR252">
        <v>0</v>
      </c>
      <c r="HS252">
        <v>60.09</v>
      </c>
      <c r="HT252">
        <v>0.88078599999999996</v>
      </c>
      <c r="HU252">
        <v>0</v>
      </c>
      <c r="HV252">
        <v>0</v>
      </c>
      <c r="HW252">
        <v>0</v>
      </c>
      <c r="HX252">
        <v>0</v>
      </c>
      <c r="HY252">
        <v>0</v>
      </c>
      <c r="HZ252">
        <v>0</v>
      </c>
      <c r="IA252">
        <v>0.88</v>
      </c>
      <c r="IB252">
        <v>0</v>
      </c>
      <c r="IC252">
        <v>0</v>
      </c>
      <c r="ID252">
        <v>0</v>
      </c>
      <c r="IE252">
        <v>0</v>
      </c>
      <c r="IF252">
        <v>0.88</v>
      </c>
    </row>
    <row r="253" spans="1:240" x14ac:dyDescent="0.3">
      <c r="A253" s="67">
        <v>43887.52070601852</v>
      </c>
      <c r="B253" t="s">
        <v>461</v>
      </c>
      <c r="C253" t="s">
        <v>461</v>
      </c>
      <c r="D253" t="s">
        <v>276</v>
      </c>
      <c r="E253">
        <v>22500</v>
      </c>
      <c r="F253">
        <v>22500</v>
      </c>
      <c r="G253" t="s">
        <v>112</v>
      </c>
      <c r="H253" s="68">
        <v>4.8611111111111112E-2</v>
      </c>
      <c r="I253" t="s">
        <v>118</v>
      </c>
      <c r="J253">
        <v>59.86</v>
      </c>
      <c r="K253" t="s">
        <v>114</v>
      </c>
      <c r="L253" t="s">
        <v>114</v>
      </c>
      <c r="M253" t="s">
        <v>596</v>
      </c>
      <c r="N253">
        <v>921.1</v>
      </c>
      <c r="O253">
        <v>17507.8</v>
      </c>
      <c r="P253">
        <v>36842.1</v>
      </c>
      <c r="Q253">
        <v>170.672</v>
      </c>
      <c r="R253">
        <v>8642.34</v>
      </c>
      <c r="S253">
        <v>0</v>
      </c>
      <c r="T253">
        <v>77836.5</v>
      </c>
      <c r="U253">
        <v>141921</v>
      </c>
      <c r="V253">
        <v>81817.899999999994</v>
      </c>
      <c r="W253">
        <v>0</v>
      </c>
      <c r="X253">
        <v>0</v>
      </c>
      <c r="Y253">
        <v>0</v>
      </c>
      <c r="Z253">
        <v>0</v>
      </c>
      <c r="AA253">
        <v>0</v>
      </c>
      <c r="AB253">
        <v>223738</v>
      </c>
      <c r="AC253">
        <v>993.98299999999995</v>
      </c>
      <c r="AD253">
        <v>0</v>
      </c>
      <c r="AE253">
        <v>0</v>
      </c>
      <c r="AF253">
        <v>0</v>
      </c>
      <c r="AG253">
        <v>0</v>
      </c>
      <c r="AH253">
        <v>748.90800000000002</v>
      </c>
      <c r="AI253">
        <v>0</v>
      </c>
      <c r="AJ253">
        <v>1742.89</v>
      </c>
      <c r="AK253">
        <v>0</v>
      </c>
      <c r="AL253">
        <v>0</v>
      </c>
      <c r="AM253">
        <v>0</v>
      </c>
      <c r="AN253">
        <v>0</v>
      </c>
      <c r="AO253">
        <v>1742.89</v>
      </c>
      <c r="AP253">
        <v>0</v>
      </c>
      <c r="AQ253">
        <v>0</v>
      </c>
      <c r="AR253">
        <v>0</v>
      </c>
      <c r="AS253">
        <v>0</v>
      </c>
      <c r="AT253">
        <v>0</v>
      </c>
      <c r="AU253">
        <v>0</v>
      </c>
      <c r="AV253">
        <v>0</v>
      </c>
      <c r="AW253">
        <v>0</v>
      </c>
      <c r="AX253">
        <v>0</v>
      </c>
      <c r="AY253">
        <v>0</v>
      </c>
      <c r="AZ253">
        <v>0</v>
      </c>
      <c r="BA253">
        <v>0</v>
      </c>
      <c r="BB253">
        <v>0</v>
      </c>
      <c r="BC253">
        <v>9.84361</v>
      </c>
      <c r="BD253">
        <v>37.718600000000002</v>
      </c>
      <c r="BE253">
        <v>48.123199999999997</v>
      </c>
      <c r="BF253">
        <v>0.182922</v>
      </c>
      <c r="BG253">
        <v>12.7699</v>
      </c>
      <c r="BH253">
        <v>6.0084900000000001</v>
      </c>
      <c r="BI253">
        <v>102.489</v>
      </c>
      <c r="BJ253">
        <v>217.13499999999999</v>
      </c>
      <c r="BK253">
        <v>108.021</v>
      </c>
      <c r="BL253">
        <v>0</v>
      </c>
      <c r="BM253">
        <v>0</v>
      </c>
      <c r="BN253">
        <v>0</v>
      </c>
      <c r="BO253">
        <v>0</v>
      </c>
      <c r="BP253">
        <v>0</v>
      </c>
      <c r="BQ253">
        <v>325.15699999999998</v>
      </c>
      <c r="BR253">
        <v>310.32299999999998</v>
      </c>
      <c r="BS253">
        <v>14.833399999999999</v>
      </c>
      <c r="BT253">
        <v>0</v>
      </c>
      <c r="BU253">
        <v>0</v>
      </c>
      <c r="BW253">
        <v>0</v>
      </c>
      <c r="BX253">
        <v>0</v>
      </c>
      <c r="BZ253">
        <v>0</v>
      </c>
      <c r="CA253" t="s">
        <v>114</v>
      </c>
      <c r="CB253" t="s">
        <v>114</v>
      </c>
      <c r="CC253" t="s">
        <v>215</v>
      </c>
      <c r="CD253">
        <v>0</v>
      </c>
      <c r="CE253">
        <v>38063.9</v>
      </c>
      <c r="CF253">
        <v>68122.5</v>
      </c>
      <c r="CG253">
        <v>0</v>
      </c>
      <c r="CH253">
        <v>0</v>
      </c>
      <c r="CI253">
        <v>14304.3</v>
      </c>
      <c r="CJ253">
        <v>77836.5</v>
      </c>
      <c r="CK253">
        <v>198327</v>
      </c>
      <c r="CL253">
        <v>81817.899999999994</v>
      </c>
      <c r="CM253">
        <v>0</v>
      </c>
      <c r="CN253">
        <v>0</v>
      </c>
      <c r="CO253">
        <v>0</v>
      </c>
      <c r="CP253">
        <v>0</v>
      </c>
      <c r="CQ253">
        <v>0</v>
      </c>
      <c r="CR253">
        <v>280145</v>
      </c>
      <c r="CS253">
        <v>346.51299999999998</v>
      </c>
      <c r="CT253">
        <v>0</v>
      </c>
      <c r="CU253">
        <v>0</v>
      </c>
      <c r="CV253">
        <v>0</v>
      </c>
      <c r="CW253">
        <v>0</v>
      </c>
      <c r="CX253">
        <v>0</v>
      </c>
      <c r="CY253">
        <v>0</v>
      </c>
      <c r="CZ253">
        <v>346.51299999999998</v>
      </c>
      <c r="DA253">
        <v>0</v>
      </c>
      <c r="DB253">
        <v>0</v>
      </c>
      <c r="DC253">
        <v>0</v>
      </c>
      <c r="DD253">
        <v>0</v>
      </c>
      <c r="DE253">
        <v>346.51299999999998</v>
      </c>
      <c r="DF253">
        <v>0</v>
      </c>
      <c r="DG253">
        <v>0</v>
      </c>
      <c r="DH253">
        <v>0</v>
      </c>
      <c r="DI253">
        <v>0</v>
      </c>
      <c r="DJ253">
        <v>0</v>
      </c>
      <c r="DK253">
        <v>0</v>
      </c>
      <c r="DL253">
        <v>0</v>
      </c>
      <c r="DM253">
        <v>0</v>
      </c>
      <c r="DN253">
        <v>0</v>
      </c>
      <c r="DO253">
        <v>0</v>
      </c>
      <c r="DP253">
        <v>0</v>
      </c>
      <c r="DQ253">
        <v>0</v>
      </c>
      <c r="DR253">
        <v>0</v>
      </c>
      <c r="DS253">
        <v>3.1806999999999999</v>
      </c>
      <c r="DT253">
        <v>62.1248</v>
      </c>
      <c r="DU253">
        <v>90.665400000000005</v>
      </c>
      <c r="DV253">
        <v>0</v>
      </c>
      <c r="DW253">
        <v>0</v>
      </c>
      <c r="DX253">
        <v>18.529</v>
      </c>
      <c r="DY253">
        <v>102.489</v>
      </c>
      <c r="DZ253">
        <v>276.98899999999998</v>
      </c>
      <c r="EA253">
        <v>108.021</v>
      </c>
      <c r="EB253">
        <v>0</v>
      </c>
      <c r="EC253">
        <v>0</v>
      </c>
      <c r="ED253">
        <v>0</v>
      </c>
      <c r="EE253">
        <v>0</v>
      </c>
      <c r="EF253">
        <v>0</v>
      </c>
      <c r="EG253">
        <v>385.01</v>
      </c>
      <c r="EH253">
        <v>381.82900000000001</v>
      </c>
      <c r="EI253">
        <v>3.1806999999999999</v>
      </c>
      <c r="EJ253">
        <v>0</v>
      </c>
      <c r="EK253">
        <v>0</v>
      </c>
      <c r="EM253">
        <v>0</v>
      </c>
      <c r="EN253">
        <v>0</v>
      </c>
      <c r="EP253">
        <v>0</v>
      </c>
      <c r="EQ253">
        <v>0</v>
      </c>
      <c r="ER253">
        <v>9.6972699999999996</v>
      </c>
      <c r="ES253">
        <v>6.7934799999999997</v>
      </c>
      <c r="ET253">
        <v>0</v>
      </c>
      <c r="EU253">
        <v>2.2480600000000002</v>
      </c>
      <c r="EV253">
        <v>0</v>
      </c>
      <c r="EW253">
        <v>13.7745</v>
      </c>
      <c r="EX253">
        <v>32.513300000000001</v>
      </c>
      <c r="EY253">
        <v>14.844099999999999</v>
      </c>
      <c r="EZ253">
        <v>0</v>
      </c>
      <c r="FA253">
        <v>0</v>
      </c>
      <c r="FB253">
        <v>0</v>
      </c>
      <c r="FC253">
        <v>0</v>
      </c>
      <c r="FD253">
        <v>0</v>
      </c>
      <c r="FE253">
        <v>47.357399999999998</v>
      </c>
      <c r="FF253">
        <v>0</v>
      </c>
      <c r="FG253">
        <v>13.8185</v>
      </c>
      <c r="FH253">
        <v>13.6998</v>
      </c>
      <c r="FI253">
        <v>0</v>
      </c>
      <c r="FJ253">
        <v>0</v>
      </c>
      <c r="FK253">
        <v>2.4229099999999999</v>
      </c>
      <c r="FL253">
        <v>13.7745</v>
      </c>
      <c r="FM253">
        <v>43.715699999999998</v>
      </c>
      <c r="FN253">
        <v>14.844099999999999</v>
      </c>
      <c r="FO253">
        <v>0</v>
      </c>
      <c r="FP253">
        <v>0</v>
      </c>
      <c r="FQ253">
        <v>0</v>
      </c>
      <c r="FR253">
        <v>0</v>
      </c>
      <c r="FS253">
        <v>0</v>
      </c>
      <c r="FT253">
        <v>58.559800000000003</v>
      </c>
      <c r="FU253" t="s">
        <v>642</v>
      </c>
      <c r="FV253" t="s">
        <v>622</v>
      </c>
      <c r="FW253" t="s">
        <v>528</v>
      </c>
      <c r="FX253" t="s">
        <v>115</v>
      </c>
      <c r="FY253" t="s">
        <v>530</v>
      </c>
      <c r="FZ253" t="s">
        <v>116</v>
      </c>
      <c r="GA253" t="s">
        <v>600</v>
      </c>
      <c r="GB253" t="s">
        <v>647</v>
      </c>
      <c r="GC253">
        <v>0.21090500000000001</v>
      </c>
      <c r="GD253">
        <v>3.4197700000000002</v>
      </c>
      <c r="GE253">
        <v>6.6761600000000003</v>
      </c>
      <c r="GF253">
        <v>2.9118700000000001E-2</v>
      </c>
      <c r="GG253">
        <v>1.69503</v>
      </c>
      <c r="GH253">
        <v>0</v>
      </c>
      <c r="GI253">
        <v>13.649100000000001</v>
      </c>
      <c r="GJ253">
        <v>25.69</v>
      </c>
      <c r="GK253">
        <v>14.324199999999999</v>
      </c>
      <c r="GL253">
        <v>0</v>
      </c>
      <c r="GM253">
        <v>0</v>
      </c>
      <c r="GN253">
        <v>0</v>
      </c>
      <c r="GO253">
        <v>0</v>
      </c>
      <c r="GP253">
        <v>0</v>
      </c>
      <c r="GQ253">
        <v>40.01</v>
      </c>
      <c r="GR253">
        <v>5.2751000000000001</v>
      </c>
      <c r="GS253">
        <v>0</v>
      </c>
      <c r="GT253">
        <v>0</v>
      </c>
      <c r="GU253">
        <v>0</v>
      </c>
      <c r="GV253">
        <v>0</v>
      </c>
      <c r="GW253">
        <v>3.9744799999999998</v>
      </c>
      <c r="GX253">
        <v>0</v>
      </c>
      <c r="GY253">
        <v>9.25</v>
      </c>
      <c r="GZ253">
        <v>0</v>
      </c>
      <c r="HA253">
        <v>0</v>
      </c>
      <c r="HB253">
        <v>0</v>
      </c>
      <c r="HC253">
        <v>0</v>
      </c>
      <c r="HD253">
        <v>9.25</v>
      </c>
      <c r="HE253">
        <v>0</v>
      </c>
      <c r="HF253">
        <v>6.7401200000000001</v>
      </c>
      <c r="HG253">
        <v>12.3666</v>
      </c>
      <c r="HH253">
        <v>0</v>
      </c>
      <c r="HI253">
        <v>0</v>
      </c>
      <c r="HJ253">
        <v>2.6044999999999998</v>
      </c>
      <c r="HK253">
        <v>13.649100000000001</v>
      </c>
      <c r="HL253">
        <v>35.36</v>
      </c>
      <c r="HM253">
        <v>14.324199999999999</v>
      </c>
      <c r="HN253">
        <v>0</v>
      </c>
      <c r="HO253">
        <v>0</v>
      </c>
      <c r="HP253">
        <v>0</v>
      </c>
      <c r="HQ253">
        <v>0</v>
      </c>
      <c r="HR253">
        <v>0</v>
      </c>
      <c r="HS253">
        <v>49.68</v>
      </c>
      <c r="HT253">
        <v>1.8389500000000001</v>
      </c>
      <c r="HU253">
        <v>0</v>
      </c>
      <c r="HV253">
        <v>0</v>
      </c>
      <c r="HW253">
        <v>0</v>
      </c>
      <c r="HX253">
        <v>0</v>
      </c>
      <c r="HY253">
        <v>0</v>
      </c>
      <c r="HZ253">
        <v>0</v>
      </c>
      <c r="IA253">
        <v>1.84</v>
      </c>
      <c r="IB253">
        <v>0</v>
      </c>
      <c r="IC253">
        <v>0</v>
      </c>
      <c r="ID253">
        <v>0</v>
      </c>
      <c r="IE253">
        <v>0</v>
      </c>
      <c r="IF253">
        <v>1.84</v>
      </c>
    </row>
    <row r="254" spans="1:240" x14ac:dyDescent="0.3">
      <c r="A254" s="67">
        <v>43887.521550925929</v>
      </c>
      <c r="B254" t="s">
        <v>462</v>
      </c>
      <c r="C254" t="s">
        <v>462</v>
      </c>
      <c r="D254" t="s">
        <v>276</v>
      </c>
      <c r="E254">
        <v>53627.8</v>
      </c>
      <c r="F254">
        <v>53627.8</v>
      </c>
      <c r="G254" t="s">
        <v>112</v>
      </c>
      <c r="H254" s="68">
        <v>4.8611111111111112E-2</v>
      </c>
      <c r="I254" t="s">
        <v>118</v>
      </c>
      <c r="J254">
        <v>7.97</v>
      </c>
      <c r="K254" t="s">
        <v>114</v>
      </c>
      <c r="L254" t="s">
        <v>114</v>
      </c>
      <c r="M254" t="s">
        <v>149</v>
      </c>
      <c r="N254">
        <v>9.4553899999999995</v>
      </c>
      <c r="O254">
        <v>79122.8</v>
      </c>
      <c r="P254">
        <v>22325.8</v>
      </c>
      <c r="Q254">
        <v>0</v>
      </c>
      <c r="R254">
        <v>1662.88</v>
      </c>
      <c r="S254">
        <v>0</v>
      </c>
      <c r="T254">
        <v>72497.3</v>
      </c>
      <c r="U254">
        <v>175618</v>
      </c>
      <c r="V254">
        <v>229701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405320</v>
      </c>
      <c r="AC254">
        <v>1453.24</v>
      </c>
      <c r="AD254">
        <v>0</v>
      </c>
      <c r="AE254">
        <v>0</v>
      </c>
      <c r="AF254">
        <v>0</v>
      </c>
      <c r="AG254">
        <v>0</v>
      </c>
      <c r="AH254">
        <v>700.60799999999995</v>
      </c>
      <c r="AI254">
        <v>0</v>
      </c>
      <c r="AJ254">
        <v>2153.84</v>
      </c>
      <c r="AK254">
        <v>0</v>
      </c>
      <c r="AL254">
        <v>0</v>
      </c>
      <c r="AM254">
        <v>0</v>
      </c>
      <c r="AN254">
        <v>0</v>
      </c>
      <c r="AO254">
        <v>2153.84</v>
      </c>
      <c r="AP254">
        <v>0</v>
      </c>
      <c r="AQ254">
        <v>0</v>
      </c>
      <c r="AR254">
        <v>0</v>
      </c>
      <c r="AS254">
        <v>0</v>
      </c>
      <c r="AT254">
        <v>0</v>
      </c>
      <c r="AU254">
        <v>0</v>
      </c>
      <c r="AV254">
        <v>0</v>
      </c>
      <c r="AW254">
        <v>0</v>
      </c>
      <c r="AX254">
        <v>0</v>
      </c>
      <c r="AY254">
        <v>0</v>
      </c>
      <c r="AZ254">
        <v>0</v>
      </c>
      <c r="BA254">
        <v>0</v>
      </c>
      <c r="BB254">
        <v>0</v>
      </c>
      <c r="BC254">
        <v>5.48407</v>
      </c>
      <c r="BD254">
        <v>54.0124</v>
      </c>
      <c r="BE254">
        <v>12.177099999999999</v>
      </c>
      <c r="BF254">
        <v>0</v>
      </c>
      <c r="BG254">
        <v>0.761181</v>
      </c>
      <c r="BH254">
        <v>2.35643</v>
      </c>
      <c r="BI254">
        <v>39.262</v>
      </c>
      <c r="BJ254">
        <v>114.053</v>
      </c>
      <c r="BK254">
        <v>123.904</v>
      </c>
      <c r="BL254">
        <v>0</v>
      </c>
      <c r="BM254">
        <v>0</v>
      </c>
      <c r="BN254">
        <v>0</v>
      </c>
      <c r="BO254">
        <v>0</v>
      </c>
      <c r="BP254">
        <v>0</v>
      </c>
      <c r="BQ254">
        <v>237.95699999999999</v>
      </c>
      <c r="BR254">
        <v>230.12100000000001</v>
      </c>
      <c r="BS254">
        <v>7.8361599999999996</v>
      </c>
      <c r="BT254">
        <v>0</v>
      </c>
      <c r="BU254">
        <v>0</v>
      </c>
      <c r="BW254">
        <v>0</v>
      </c>
      <c r="BX254">
        <v>0</v>
      </c>
      <c r="BZ254">
        <v>0</v>
      </c>
      <c r="CA254" t="s">
        <v>114</v>
      </c>
      <c r="CB254" t="s">
        <v>114</v>
      </c>
      <c r="CC254" t="s">
        <v>556</v>
      </c>
      <c r="CD254">
        <v>11.0837</v>
      </c>
      <c r="CE254">
        <v>75499.199999999997</v>
      </c>
      <c r="CF254">
        <v>30654.9</v>
      </c>
      <c r="CG254">
        <v>0</v>
      </c>
      <c r="CH254">
        <v>44.474800000000002</v>
      </c>
      <c r="CI254">
        <v>13771.7</v>
      </c>
      <c r="CJ254">
        <v>72497.3</v>
      </c>
      <c r="CK254">
        <v>192479</v>
      </c>
      <c r="CL254">
        <v>229701</v>
      </c>
      <c r="CM254">
        <v>0</v>
      </c>
      <c r="CN254">
        <v>0</v>
      </c>
      <c r="CO254">
        <v>0</v>
      </c>
      <c r="CP254">
        <v>0</v>
      </c>
      <c r="CQ254">
        <v>0</v>
      </c>
      <c r="CR254">
        <v>422180</v>
      </c>
      <c r="CS254">
        <v>1905.7</v>
      </c>
      <c r="CT254">
        <v>0</v>
      </c>
      <c r="CU254">
        <v>0</v>
      </c>
      <c r="CV254">
        <v>0</v>
      </c>
      <c r="CW254">
        <v>0</v>
      </c>
      <c r="CX254">
        <v>0</v>
      </c>
      <c r="CY254">
        <v>0</v>
      </c>
      <c r="CZ254">
        <v>1905.7</v>
      </c>
      <c r="DA254">
        <v>0</v>
      </c>
      <c r="DB254">
        <v>0</v>
      </c>
      <c r="DC254">
        <v>0</v>
      </c>
      <c r="DD254">
        <v>0</v>
      </c>
      <c r="DE254">
        <v>1905.7</v>
      </c>
      <c r="DF254">
        <v>0</v>
      </c>
      <c r="DG254">
        <v>0</v>
      </c>
      <c r="DH254">
        <v>0</v>
      </c>
      <c r="DI254">
        <v>0</v>
      </c>
      <c r="DJ254">
        <v>0</v>
      </c>
      <c r="DK254">
        <v>0</v>
      </c>
      <c r="DL254">
        <v>0</v>
      </c>
      <c r="DM254">
        <v>0</v>
      </c>
      <c r="DN254">
        <v>0</v>
      </c>
      <c r="DO254">
        <v>0</v>
      </c>
      <c r="DP254">
        <v>0</v>
      </c>
      <c r="DQ254">
        <v>0</v>
      </c>
      <c r="DR254">
        <v>0</v>
      </c>
      <c r="DS254">
        <v>7.1556100000000002</v>
      </c>
      <c r="DT254">
        <v>51.180500000000002</v>
      </c>
      <c r="DU254">
        <v>17.083200000000001</v>
      </c>
      <c r="DV254">
        <v>0</v>
      </c>
      <c r="DW254">
        <v>2.0369700000000001E-2</v>
      </c>
      <c r="DX254">
        <v>7.31569</v>
      </c>
      <c r="DY254">
        <v>39.262</v>
      </c>
      <c r="DZ254">
        <v>122.017</v>
      </c>
      <c r="EA254">
        <v>123.904</v>
      </c>
      <c r="EB254">
        <v>0</v>
      </c>
      <c r="EC254">
        <v>0</v>
      </c>
      <c r="ED254">
        <v>0</v>
      </c>
      <c r="EE254">
        <v>0</v>
      </c>
      <c r="EF254">
        <v>0</v>
      </c>
      <c r="EG254">
        <v>245.92099999999999</v>
      </c>
      <c r="EH254">
        <v>238.77099999999999</v>
      </c>
      <c r="EI254">
        <v>7.1505200000000002</v>
      </c>
      <c r="EJ254">
        <v>0</v>
      </c>
      <c r="EK254">
        <v>0</v>
      </c>
      <c r="EM254">
        <v>0</v>
      </c>
      <c r="EN254">
        <v>0</v>
      </c>
      <c r="EP254">
        <v>0</v>
      </c>
      <c r="EQ254" s="69">
        <v>5.8089500000000003E-22</v>
      </c>
      <c r="ER254">
        <v>24.7667</v>
      </c>
      <c r="ES254">
        <v>2.94285</v>
      </c>
      <c r="ET254">
        <v>0</v>
      </c>
      <c r="EU254" s="69">
        <v>1.14592E-17</v>
      </c>
      <c r="EV254">
        <v>0</v>
      </c>
      <c r="EW254">
        <v>10.330399999999999</v>
      </c>
      <c r="EX254">
        <v>38.04</v>
      </c>
      <c r="EY254">
        <v>29.569400000000002</v>
      </c>
      <c r="EZ254">
        <v>0</v>
      </c>
      <c r="FA254">
        <v>0</v>
      </c>
      <c r="FB254">
        <v>0</v>
      </c>
      <c r="FC254">
        <v>0</v>
      </c>
      <c r="FD254">
        <v>0</v>
      </c>
      <c r="FE254">
        <v>67.609300000000005</v>
      </c>
      <c r="FF254" s="69">
        <v>3.8409199999999999E-21</v>
      </c>
      <c r="FG254">
        <v>24.170400000000001</v>
      </c>
      <c r="FH254">
        <v>3.7831600000000001</v>
      </c>
      <c r="FI254">
        <v>0</v>
      </c>
      <c r="FJ254" s="69">
        <v>7.0806299999999997E-19</v>
      </c>
      <c r="FK254">
        <v>1.7803500000000001</v>
      </c>
      <c r="FL254">
        <v>10.330399999999999</v>
      </c>
      <c r="FM254">
        <v>40.064300000000003</v>
      </c>
      <c r="FN254">
        <v>29.569400000000002</v>
      </c>
      <c r="FO254">
        <v>0</v>
      </c>
      <c r="FP254">
        <v>0</v>
      </c>
      <c r="FQ254">
        <v>0</v>
      </c>
      <c r="FR254">
        <v>0</v>
      </c>
      <c r="FS254">
        <v>0</v>
      </c>
      <c r="FT254">
        <v>69.633600000000001</v>
      </c>
      <c r="FU254" t="s">
        <v>642</v>
      </c>
      <c r="FV254" t="s">
        <v>622</v>
      </c>
      <c r="FW254" t="s">
        <v>528</v>
      </c>
      <c r="FX254" t="s">
        <v>115</v>
      </c>
      <c r="FY254" t="s">
        <v>530</v>
      </c>
      <c r="FZ254" t="s">
        <v>116</v>
      </c>
      <c r="GA254" t="s">
        <v>600</v>
      </c>
      <c r="GB254" t="s">
        <v>647</v>
      </c>
      <c r="GC254">
        <v>2.2052199999999999E-3</v>
      </c>
      <c r="GD254">
        <v>14.4681</v>
      </c>
      <c r="GE254">
        <v>4.0313100000000004</v>
      </c>
      <c r="GF254">
        <v>0</v>
      </c>
      <c r="GG254">
        <v>0.374948</v>
      </c>
      <c r="GH254">
        <v>0</v>
      </c>
      <c r="GI254">
        <v>12.7491</v>
      </c>
      <c r="GJ254">
        <v>31.62</v>
      </c>
      <c r="GK254">
        <v>39.3718</v>
      </c>
      <c r="GL254">
        <v>0</v>
      </c>
      <c r="GM254">
        <v>0</v>
      </c>
      <c r="GN254">
        <v>0</v>
      </c>
      <c r="GO254">
        <v>0</v>
      </c>
      <c r="GP254">
        <v>0</v>
      </c>
      <c r="GQ254">
        <v>70.989999999999995</v>
      </c>
      <c r="GR254">
        <v>7.7123699999999999</v>
      </c>
      <c r="GS254">
        <v>0</v>
      </c>
      <c r="GT254">
        <v>0</v>
      </c>
      <c r="GU254">
        <v>0</v>
      </c>
      <c r="GV254">
        <v>0</v>
      </c>
      <c r="GW254">
        <v>3.7181500000000001</v>
      </c>
      <c r="GX254">
        <v>0</v>
      </c>
      <c r="GY254">
        <v>11.43</v>
      </c>
      <c r="GZ254">
        <v>0</v>
      </c>
      <c r="HA254">
        <v>0</v>
      </c>
      <c r="HB254">
        <v>0</v>
      </c>
      <c r="HC254">
        <v>0</v>
      </c>
      <c r="HD254">
        <v>11.43</v>
      </c>
      <c r="HE254">
        <v>2.5765699999999998E-3</v>
      </c>
      <c r="HF254">
        <v>13.799300000000001</v>
      </c>
      <c r="HG254">
        <v>5.4190399999999999</v>
      </c>
      <c r="HH254">
        <v>0</v>
      </c>
      <c r="HI254">
        <v>1.0273900000000001E-2</v>
      </c>
      <c r="HJ254">
        <v>2.3964599999999998</v>
      </c>
      <c r="HK254">
        <v>12.7491</v>
      </c>
      <c r="HL254">
        <v>34.380000000000003</v>
      </c>
      <c r="HM254">
        <v>39.3718</v>
      </c>
      <c r="HN254">
        <v>0</v>
      </c>
      <c r="HO254">
        <v>0</v>
      </c>
      <c r="HP254">
        <v>0</v>
      </c>
      <c r="HQ254">
        <v>0</v>
      </c>
      <c r="HR254">
        <v>0</v>
      </c>
      <c r="HS254">
        <v>73.75</v>
      </c>
      <c r="HT254">
        <v>10.1136</v>
      </c>
      <c r="HU254">
        <v>0</v>
      </c>
      <c r="HV254">
        <v>0</v>
      </c>
      <c r="HW254">
        <v>0</v>
      </c>
      <c r="HX254">
        <v>0</v>
      </c>
      <c r="HY254">
        <v>0</v>
      </c>
      <c r="HZ254">
        <v>0</v>
      </c>
      <c r="IA254">
        <v>10.11</v>
      </c>
      <c r="IB254">
        <v>0</v>
      </c>
      <c r="IC254">
        <v>0</v>
      </c>
      <c r="ID254">
        <v>0</v>
      </c>
      <c r="IE254">
        <v>0</v>
      </c>
      <c r="IF254">
        <v>10.11</v>
      </c>
    </row>
    <row r="255" spans="1:240" x14ac:dyDescent="0.3">
      <c r="A255" s="67">
        <v>43887.52239583333</v>
      </c>
      <c r="B255" t="s">
        <v>463</v>
      </c>
      <c r="C255" t="s">
        <v>463</v>
      </c>
      <c r="D255" t="s">
        <v>276</v>
      </c>
      <c r="E255">
        <v>53627.8</v>
      </c>
      <c r="F255">
        <v>53627.8</v>
      </c>
      <c r="G255" t="s">
        <v>112</v>
      </c>
      <c r="H255" s="68">
        <v>4.8611111111111112E-2</v>
      </c>
      <c r="I255" t="s">
        <v>118</v>
      </c>
      <c r="J255">
        <v>6.56</v>
      </c>
      <c r="K255" t="s">
        <v>114</v>
      </c>
      <c r="L255" t="s">
        <v>114</v>
      </c>
      <c r="M255" t="s">
        <v>149</v>
      </c>
      <c r="N255">
        <v>11.2502</v>
      </c>
      <c r="O255">
        <v>78379.8</v>
      </c>
      <c r="P255">
        <v>22071.1</v>
      </c>
      <c r="Q255">
        <v>0</v>
      </c>
      <c r="R255">
        <v>2035.19</v>
      </c>
      <c r="S255">
        <v>0</v>
      </c>
      <c r="T255">
        <v>72497.3</v>
      </c>
      <c r="U255">
        <v>174995</v>
      </c>
      <c r="V255">
        <v>229701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404696</v>
      </c>
      <c r="AC255">
        <v>1729.09</v>
      </c>
      <c r="AD255">
        <v>0</v>
      </c>
      <c r="AE255">
        <v>0</v>
      </c>
      <c r="AF255">
        <v>0</v>
      </c>
      <c r="AG255">
        <v>0</v>
      </c>
      <c r="AH255">
        <v>700.60900000000004</v>
      </c>
      <c r="AI255">
        <v>0</v>
      </c>
      <c r="AJ255">
        <v>2429.6999999999998</v>
      </c>
      <c r="AK255">
        <v>0</v>
      </c>
      <c r="AL255">
        <v>0</v>
      </c>
      <c r="AM255">
        <v>0</v>
      </c>
      <c r="AN255">
        <v>0</v>
      </c>
      <c r="AO255">
        <v>2429.6999999999998</v>
      </c>
      <c r="AP255">
        <v>0</v>
      </c>
      <c r="AQ255">
        <v>0</v>
      </c>
      <c r="AR255">
        <v>0</v>
      </c>
      <c r="AS255">
        <v>0</v>
      </c>
      <c r="AT255">
        <v>0</v>
      </c>
      <c r="AU255">
        <v>0</v>
      </c>
      <c r="AV255">
        <v>0</v>
      </c>
      <c r="AW255">
        <v>0</v>
      </c>
      <c r="AX255">
        <v>0</v>
      </c>
      <c r="AY255">
        <v>0</v>
      </c>
      <c r="AZ255">
        <v>0</v>
      </c>
      <c r="BA255">
        <v>0</v>
      </c>
      <c r="BB255">
        <v>0</v>
      </c>
      <c r="BC255">
        <v>6.4923000000000002</v>
      </c>
      <c r="BD255">
        <v>53.800199999999997</v>
      </c>
      <c r="BE255">
        <v>12.081899999999999</v>
      </c>
      <c r="BF255">
        <v>0</v>
      </c>
      <c r="BG255">
        <v>0.93470900000000001</v>
      </c>
      <c r="BH255">
        <v>2.35643</v>
      </c>
      <c r="BI255">
        <v>39.262</v>
      </c>
      <c r="BJ255">
        <v>114.928</v>
      </c>
      <c r="BK255">
        <v>123.904</v>
      </c>
      <c r="BL255">
        <v>0</v>
      </c>
      <c r="BM255">
        <v>0</v>
      </c>
      <c r="BN255">
        <v>0</v>
      </c>
      <c r="BO255">
        <v>0</v>
      </c>
      <c r="BP255">
        <v>0</v>
      </c>
      <c r="BQ255">
        <v>238.83099999999999</v>
      </c>
      <c r="BR255">
        <v>229.988</v>
      </c>
      <c r="BS255">
        <v>8.8435699999999997</v>
      </c>
      <c r="BT255">
        <v>0</v>
      </c>
      <c r="BU255">
        <v>0</v>
      </c>
      <c r="BW255">
        <v>0</v>
      </c>
      <c r="BX255">
        <v>0</v>
      </c>
      <c r="BZ255">
        <v>0</v>
      </c>
      <c r="CA255" t="s">
        <v>114</v>
      </c>
      <c r="CB255" t="s">
        <v>114</v>
      </c>
      <c r="CC255" t="s">
        <v>556</v>
      </c>
      <c r="CD255">
        <v>11.5708</v>
      </c>
      <c r="CE255">
        <v>74649.3</v>
      </c>
      <c r="CF255">
        <v>30090.5</v>
      </c>
      <c r="CG255">
        <v>0</v>
      </c>
      <c r="CH255">
        <v>46.804299999999998</v>
      </c>
      <c r="CI255">
        <v>13771.7</v>
      </c>
      <c r="CJ255">
        <v>72497.3</v>
      </c>
      <c r="CK255">
        <v>191067</v>
      </c>
      <c r="CL255">
        <v>229701</v>
      </c>
      <c r="CM255">
        <v>0</v>
      </c>
      <c r="CN255">
        <v>0</v>
      </c>
      <c r="CO255">
        <v>0</v>
      </c>
      <c r="CP255">
        <v>0</v>
      </c>
      <c r="CQ255">
        <v>0</v>
      </c>
      <c r="CR255">
        <v>420769</v>
      </c>
      <c r="CS255">
        <v>1988</v>
      </c>
      <c r="CT255">
        <v>0</v>
      </c>
      <c r="CU255">
        <v>0</v>
      </c>
      <c r="CV255">
        <v>0</v>
      </c>
      <c r="CW255">
        <v>0</v>
      </c>
      <c r="CX255">
        <v>0</v>
      </c>
      <c r="CY255">
        <v>0</v>
      </c>
      <c r="CZ255">
        <v>1988</v>
      </c>
      <c r="DA255">
        <v>0</v>
      </c>
      <c r="DB255">
        <v>0</v>
      </c>
      <c r="DC255">
        <v>0</v>
      </c>
      <c r="DD255">
        <v>0</v>
      </c>
      <c r="DE255">
        <v>1988</v>
      </c>
      <c r="DF255">
        <v>0</v>
      </c>
      <c r="DG255">
        <v>0</v>
      </c>
      <c r="DH255">
        <v>0</v>
      </c>
      <c r="DI255">
        <v>0</v>
      </c>
      <c r="DJ255">
        <v>0</v>
      </c>
      <c r="DK255">
        <v>0</v>
      </c>
      <c r="DL255">
        <v>0</v>
      </c>
      <c r="DM255">
        <v>0</v>
      </c>
      <c r="DN255">
        <v>0</v>
      </c>
      <c r="DO255">
        <v>0</v>
      </c>
      <c r="DP255">
        <v>0</v>
      </c>
      <c r="DQ255">
        <v>0</v>
      </c>
      <c r="DR255">
        <v>0</v>
      </c>
      <c r="DS255">
        <v>7.4624899999999998</v>
      </c>
      <c r="DT255">
        <v>50.654400000000003</v>
      </c>
      <c r="DU255">
        <v>16.773499999999999</v>
      </c>
      <c r="DV255">
        <v>0</v>
      </c>
      <c r="DW255">
        <v>2.1433299999999999E-2</v>
      </c>
      <c r="DX255">
        <v>7.31569</v>
      </c>
      <c r="DY255">
        <v>39.262</v>
      </c>
      <c r="DZ255">
        <v>121.489</v>
      </c>
      <c r="EA255">
        <v>123.904</v>
      </c>
      <c r="EB255">
        <v>0</v>
      </c>
      <c r="EC255">
        <v>0</v>
      </c>
      <c r="ED255">
        <v>0</v>
      </c>
      <c r="EE255">
        <v>0</v>
      </c>
      <c r="EF255">
        <v>0</v>
      </c>
      <c r="EG255">
        <v>245.393</v>
      </c>
      <c r="EH255">
        <v>237.93600000000001</v>
      </c>
      <c r="EI255">
        <v>7.4571800000000001</v>
      </c>
      <c r="EJ255">
        <v>0</v>
      </c>
      <c r="EK255">
        <v>0</v>
      </c>
      <c r="EM255">
        <v>0</v>
      </c>
      <c r="EN255">
        <v>0</v>
      </c>
      <c r="EP255">
        <v>0</v>
      </c>
      <c r="EQ255" s="69">
        <v>1.19944E-21</v>
      </c>
      <c r="ER255">
        <v>24.801500000000001</v>
      </c>
      <c r="ES255">
        <v>2.9418899999999999</v>
      </c>
      <c r="ET255">
        <v>0</v>
      </c>
      <c r="EU255" s="69">
        <v>1.7188799999999999E-17</v>
      </c>
      <c r="EV255">
        <v>0</v>
      </c>
      <c r="EW255">
        <v>10.330399999999999</v>
      </c>
      <c r="EX255">
        <v>38.073700000000002</v>
      </c>
      <c r="EY255">
        <v>29.569400000000002</v>
      </c>
      <c r="EZ255">
        <v>0</v>
      </c>
      <c r="FA255">
        <v>0</v>
      </c>
      <c r="FB255">
        <v>0</v>
      </c>
      <c r="FC255">
        <v>0</v>
      </c>
      <c r="FD255">
        <v>0</v>
      </c>
      <c r="FE255">
        <v>67.643100000000004</v>
      </c>
      <c r="FF255" s="69">
        <v>4.0027199999999997E-21</v>
      </c>
      <c r="FG255">
        <v>23.9115</v>
      </c>
      <c r="FH255">
        <v>3.73001</v>
      </c>
      <c r="FI255">
        <v>0</v>
      </c>
      <c r="FJ255" s="69">
        <v>7.2398199999999999E-19</v>
      </c>
      <c r="FK255">
        <v>1.7803599999999999</v>
      </c>
      <c r="FL255">
        <v>10.330399999999999</v>
      </c>
      <c r="FM255">
        <v>39.752299999999998</v>
      </c>
      <c r="FN255">
        <v>29.569400000000002</v>
      </c>
      <c r="FO255">
        <v>0</v>
      </c>
      <c r="FP255">
        <v>0</v>
      </c>
      <c r="FQ255">
        <v>0</v>
      </c>
      <c r="FR255">
        <v>0</v>
      </c>
      <c r="FS255">
        <v>0</v>
      </c>
      <c r="FT255">
        <v>69.321600000000004</v>
      </c>
      <c r="FU255" t="s">
        <v>642</v>
      </c>
      <c r="FV255" t="s">
        <v>622</v>
      </c>
      <c r="FW255" t="s">
        <v>528</v>
      </c>
      <c r="FX255" t="s">
        <v>115</v>
      </c>
      <c r="FY255" t="s">
        <v>530</v>
      </c>
      <c r="FZ255" t="s">
        <v>116</v>
      </c>
      <c r="GA255" t="s">
        <v>600</v>
      </c>
      <c r="GB255" t="s">
        <v>647</v>
      </c>
      <c r="GC255">
        <v>2.6248299999999999E-3</v>
      </c>
      <c r="GD255">
        <v>14.373200000000001</v>
      </c>
      <c r="GE255">
        <v>3.9997600000000002</v>
      </c>
      <c r="GF255">
        <v>0</v>
      </c>
      <c r="GG255">
        <v>0.45669900000000002</v>
      </c>
      <c r="GH255">
        <v>0</v>
      </c>
      <c r="GI255">
        <v>12.7491</v>
      </c>
      <c r="GJ255">
        <v>31.58</v>
      </c>
      <c r="GK255">
        <v>39.3718</v>
      </c>
      <c r="GL255">
        <v>0</v>
      </c>
      <c r="GM255">
        <v>0</v>
      </c>
      <c r="GN255">
        <v>0</v>
      </c>
      <c r="GO255">
        <v>0</v>
      </c>
      <c r="GP255">
        <v>0</v>
      </c>
      <c r="GQ255">
        <v>70.95</v>
      </c>
      <c r="GR255">
        <v>9.1763600000000007</v>
      </c>
      <c r="GS255">
        <v>0</v>
      </c>
      <c r="GT255">
        <v>0</v>
      </c>
      <c r="GU255">
        <v>0</v>
      </c>
      <c r="GV255">
        <v>0</v>
      </c>
      <c r="GW255">
        <v>3.7181500000000001</v>
      </c>
      <c r="GX255">
        <v>0</v>
      </c>
      <c r="GY255">
        <v>12.9</v>
      </c>
      <c r="GZ255">
        <v>0</v>
      </c>
      <c r="HA255">
        <v>0</v>
      </c>
      <c r="HB255">
        <v>0</v>
      </c>
      <c r="HC255">
        <v>0</v>
      </c>
      <c r="HD255">
        <v>12.9</v>
      </c>
      <c r="HE255">
        <v>2.6899200000000002E-3</v>
      </c>
      <c r="HF255">
        <v>13.6532</v>
      </c>
      <c r="HG255">
        <v>5.3320100000000004</v>
      </c>
      <c r="HH255">
        <v>0</v>
      </c>
      <c r="HI255">
        <v>1.07939E-2</v>
      </c>
      <c r="HJ255">
        <v>2.3964599999999998</v>
      </c>
      <c r="HK255">
        <v>12.7491</v>
      </c>
      <c r="HL255">
        <v>34.14</v>
      </c>
      <c r="HM255">
        <v>39.3718</v>
      </c>
      <c r="HN255">
        <v>0</v>
      </c>
      <c r="HO255">
        <v>0</v>
      </c>
      <c r="HP255">
        <v>0</v>
      </c>
      <c r="HQ255">
        <v>0</v>
      </c>
      <c r="HR255">
        <v>0</v>
      </c>
      <c r="HS255">
        <v>73.510000000000005</v>
      </c>
      <c r="HT255">
        <v>10.5504</v>
      </c>
      <c r="HU255">
        <v>0</v>
      </c>
      <c r="HV255">
        <v>0</v>
      </c>
      <c r="HW255">
        <v>0</v>
      </c>
      <c r="HX255">
        <v>0</v>
      </c>
      <c r="HY255">
        <v>0</v>
      </c>
      <c r="HZ255">
        <v>0</v>
      </c>
      <c r="IA255">
        <v>10.55</v>
      </c>
      <c r="IB255">
        <v>0</v>
      </c>
      <c r="IC255">
        <v>0</v>
      </c>
      <c r="ID255">
        <v>0</v>
      </c>
      <c r="IE255">
        <v>0</v>
      </c>
      <c r="IF255">
        <v>10.55</v>
      </c>
    </row>
    <row r="256" spans="1:240" x14ac:dyDescent="0.3">
      <c r="A256" s="67">
        <v>43887.523252314815</v>
      </c>
      <c r="B256" t="s">
        <v>464</v>
      </c>
      <c r="C256" t="s">
        <v>464</v>
      </c>
      <c r="D256" t="s">
        <v>276</v>
      </c>
      <c r="E256">
        <v>53627.8</v>
      </c>
      <c r="F256">
        <v>53627.8</v>
      </c>
      <c r="G256" t="s">
        <v>112</v>
      </c>
      <c r="H256" s="68">
        <v>4.9305555555555554E-2</v>
      </c>
      <c r="I256" t="s">
        <v>118</v>
      </c>
      <c r="J256">
        <v>5.14</v>
      </c>
      <c r="K256" t="s">
        <v>114</v>
      </c>
      <c r="L256" t="s">
        <v>114</v>
      </c>
      <c r="M256" t="s">
        <v>149</v>
      </c>
      <c r="N256">
        <v>13.275399999999999</v>
      </c>
      <c r="O256">
        <v>77716.800000000003</v>
      </c>
      <c r="P256">
        <v>21700.7</v>
      </c>
      <c r="Q256">
        <v>0</v>
      </c>
      <c r="R256">
        <v>2107.16</v>
      </c>
      <c r="S256">
        <v>0</v>
      </c>
      <c r="T256">
        <v>72497.3</v>
      </c>
      <c r="U256">
        <v>174035</v>
      </c>
      <c r="V256">
        <v>229701</v>
      </c>
      <c r="W256">
        <v>0</v>
      </c>
      <c r="X256">
        <v>0</v>
      </c>
      <c r="Y256">
        <v>0</v>
      </c>
      <c r="Z256">
        <v>0</v>
      </c>
      <c r="AA256">
        <v>0</v>
      </c>
      <c r="AB256">
        <v>403737</v>
      </c>
      <c r="AC256">
        <v>2040.34</v>
      </c>
      <c r="AD256">
        <v>0</v>
      </c>
      <c r="AE256">
        <v>0</v>
      </c>
      <c r="AF256">
        <v>0</v>
      </c>
      <c r="AG256">
        <v>0</v>
      </c>
      <c r="AH256">
        <v>700.60900000000004</v>
      </c>
      <c r="AI256">
        <v>0</v>
      </c>
      <c r="AJ256">
        <v>2740.95</v>
      </c>
      <c r="AK256">
        <v>0</v>
      </c>
      <c r="AL256">
        <v>0</v>
      </c>
      <c r="AM256">
        <v>0</v>
      </c>
      <c r="AN256">
        <v>0</v>
      </c>
      <c r="AO256">
        <v>2740.95</v>
      </c>
      <c r="AP256">
        <v>0</v>
      </c>
      <c r="AQ256">
        <v>0</v>
      </c>
      <c r="AR256">
        <v>0</v>
      </c>
      <c r="AS256">
        <v>0</v>
      </c>
      <c r="AT256">
        <v>0</v>
      </c>
      <c r="AU256">
        <v>0</v>
      </c>
      <c r="AV256">
        <v>0</v>
      </c>
      <c r="AW256">
        <v>0</v>
      </c>
      <c r="AX256">
        <v>0</v>
      </c>
      <c r="AY256">
        <v>0</v>
      </c>
      <c r="AZ256">
        <v>0</v>
      </c>
      <c r="BA256">
        <v>0</v>
      </c>
      <c r="BB256">
        <v>0</v>
      </c>
      <c r="BC256">
        <v>7.6067</v>
      </c>
      <c r="BD256">
        <v>53.6571</v>
      </c>
      <c r="BE256">
        <v>11.9323</v>
      </c>
      <c r="BF256">
        <v>0</v>
      </c>
      <c r="BG256">
        <v>0.968607</v>
      </c>
      <c r="BH256">
        <v>2.35643</v>
      </c>
      <c r="BI256">
        <v>39.262</v>
      </c>
      <c r="BJ256">
        <v>115.783</v>
      </c>
      <c r="BK256">
        <v>123.904</v>
      </c>
      <c r="BL256">
        <v>0</v>
      </c>
      <c r="BM256">
        <v>0</v>
      </c>
      <c r="BN256">
        <v>0</v>
      </c>
      <c r="BO256">
        <v>0</v>
      </c>
      <c r="BP256">
        <v>0</v>
      </c>
      <c r="BQ256">
        <v>239.68700000000001</v>
      </c>
      <c r="BR256">
        <v>229.73</v>
      </c>
      <c r="BS256">
        <v>9.9570299999999996</v>
      </c>
      <c r="BT256">
        <v>0</v>
      </c>
      <c r="BU256">
        <v>0</v>
      </c>
      <c r="BW256">
        <v>0</v>
      </c>
      <c r="BX256">
        <v>0</v>
      </c>
      <c r="BZ256">
        <v>0</v>
      </c>
      <c r="CA256" t="s">
        <v>114</v>
      </c>
      <c r="CB256" t="s">
        <v>114</v>
      </c>
      <c r="CC256" t="s">
        <v>556</v>
      </c>
      <c r="CD256">
        <v>12.1768</v>
      </c>
      <c r="CE256">
        <v>73701.7</v>
      </c>
      <c r="CF256">
        <v>29352.1</v>
      </c>
      <c r="CG256">
        <v>0</v>
      </c>
      <c r="CH256">
        <v>50.292299999999997</v>
      </c>
      <c r="CI256">
        <v>13771.7</v>
      </c>
      <c r="CJ256">
        <v>72497.3</v>
      </c>
      <c r="CK256">
        <v>189385</v>
      </c>
      <c r="CL256">
        <v>229701</v>
      </c>
      <c r="CM256">
        <v>0</v>
      </c>
      <c r="CN256">
        <v>0</v>
      </c>
      <c r="CO256">
        <v>0</v>
      </c>
      <c r="CP256">
        <v>0</v>
      </c>
      <c r="CQ256">
        <v>0</v>
      </c>
      <c r="CR256">
        <v>419087</v>
      </c>
      <c r="CS256">
        <v>2091.17</v>
      </c>
      <c r="CT256">
        <v>0</v>
      </c>
      <c r="CU256">
        <v>0</v>
      </c>
      <c r="CV256">
        <v>0</v>
      </c>
      <c r="CW256">
        <v>0</v>
      </c>
      <c r="CX256">
        <v>0</v>
      </c>
      <c r="CY256">
        <v>0</v>
      </c>
      <c r="CZ256">
        <v>2091.17</v>
      </c>
      <c r="DA256">
        <v>0</v>
      </c>
      <c r="DB256">
        <v>0</v>
      </c>
      <c r="DC256">
        <v>0</v>
      </c>
      <c r="DD256">
        <v>0</v>
      </c>
      <c r="DE256">
        <v>2091.17</v>
      </c>
      <c r="DF256">
        <v>0</v>
      </c>
      <c r="DG256">
        <v>0</v>
      </c>
      <c r="DH256">
        <v>0</v>
      </c>
      <c r="DI256">
        <v>0</v>
      </c>
      <c r="DJ256">
        <v>0</v>
      </c>
      <c r="DK256">
        <v>0</v>
      </c>
      <c r="DL256">
        <v>0</v>
      </c>
      <c r="DM256">
        <v>0</v>
      </c>
      <c r="DN256">
        <v>0</v>
      </c>
      <c r="DO256">
        <v>0</v>
      </c>
      <c r="DP256">
        <v>0</v>
      </c>
      <c r="DQ256">
        <v>0</v>
      </c>
      <c r="DR256">
        <v>0</v>
      </c>
      <c r="DS256">
        <v>7.8402599999999998</v>
      </c>
      <c r="DT256">
        <v>50.100999999999999</v>
      </c>
      <c r="DU256">
        <v>16.388200000000001</v>
      </c>
      <c r="DV256">
        <v>0</v>
      </c>
      <c r="DW256">
        <v>2.3025799999999999E-2</v>
      </c>
      <c r="DX256">
        <v>7.3156800000000004</v>
      </c>
      <c r="DY256">
        <v>39.262</v>
      </c>
      <c r="DZ256">
        <v>120.93</v>
      </c>
      <c r="EA256">
        <v>123.904</v>
      </c>
      <c r="EB256">
        <v>0</v>
      </c>
      <c r="EC256">
        <v>0</v>
      </c>
      <c r="ED256">
        <v>0</v>
      </c>
      <c r="EE256">
        <v>0</v>
      </c>
      <c r="EF256">
        <v>0</v>
      </c>
      <c r="EG256">
        <v>244.834</v>
      </c>
      <c r="EH256">
        <v>236.999</v>
      </c>
      <c r="EI256">
        <v>7.83467</v>
      </c>
      <c r="EJ256">
        <v>0</v>
      </c>
      <c r="EK256">
        <v>0</v>
      </c>
      <c r="EM256">
        <v>0</v>
      </c>
      <c r="EN256">
        <v>0</v>
      </c>
      <c r="EP256">
        <v>0</v>
      </c>
      <c r="EQ256" s="69">
        <v>3.2681100000000001E-21</v>
      </c>
      <c r="ER256">
        <v>24.854700000000001</v>
      </c>
      <c r="ES256">
        <v>2.9414400000000001</v>
      </c>
      <c r="ET256">
        <v>0</v>
      </c>
      <c r="EU256" s="69">
        <v>2.2918299999999999E-17</v>
      </c>
      <c r="EV256">
        <v>0</v>
      </c>
      <c r="EW256">
        <v>10.330399999999999</v>
      </c>
      <c r="EX256">
        <v>38.126600000000003</v>
      </c>
      <c r="EY256">
        <v>29.569400000000002</v>
      </c>
      <c r="EZ256">
        <v>0</v>
      </c>
      <c r="FA256">
        <v>0</v>
      </c>
      <c r="FB256">
        <v>0</v>
      </c>
      <c r="FC256">
        <v>0</v>
      </c>
      <c r="FD256">
        <v>0</v>
      </c>
      <c r="FE256">
        <v>67.695899999999995</v>
      </c>
      <c r="FF256" s="69">
        <v>4.4454499999999998E-21</v>
      </c>
      <c r="FG256">
        <v>23.694500000000001</v>
      </c>
      <c r="FH256">
        <v>3.6808800000000002</v>
      </c>
      <c r="FI256">
        <v>0</v>
      </c>
      <c r="FJ256" s="69">
        <v>7.40031E-19</v>
      </c>
      <c r="FK256">
        <v>1.7803599999999999</v>
      </c>
      <c r="FL256">
        <v>10.330399999999999</v>
      </c>
      <c r="FM256">
        <v>39.4861</v>
      </c>
      <c r="FN256">
        <v>29.569400000000002</v>
      </c>
      <c r="FO256">
        <v>0</v>
      </c>
      <c r="FP256">
        <v>0</v>
      </c>
      <c r="FQ256">
        <v>0</v>
      </c>
      <c r="FR256">
        <v>0</v>
      </c>
      <c r="FS256">
        <v>0</v>
      </c>
      <c r="FT256">
        <v>69.055499999999995</v>
      </c>
      <c r="FU256" t="s">
        <v>642</v>
      </c>
      <c r="FV256" t="s">
        <v>622</v>
      </c>
      <c r="FW256" t="s">
        <v>528</v>
      </c>
      <c r="FX256" t="s">
        <v>115</v>
      </c>
      <c r="FY256" t="s">
        <v>530</v>
      </c>
      <c r="FZ256" t="s">
        <v>116</v>
      </c>
      <c r="GA256" t="s">
        <v>600</v>
      </c>
      <c r="GB256" t="s">
        <v>647</v>
      </c>
      <c r="GC256">
        <v>3.10487E-3</v>
      </c>
      <c r="GD256">
        <v>14.2943</v>
      </c>
      <c r="GE256">
        <v>3.9543599999999999</v>
      </c>
      <c r="GF256">
        <v>0</v>
      </c>
      <c r="GG256">
        <v>0.47420899999999999</v>
      </c>
      <c r="GH256">
        <v>0</v>
      </c>
      <c r="GI256">
        <v>12.7491</v>
      </c>
      <c r="GJ256">
        <v>31.46</v>
      </c>
      <c r="GK256">
        <v>39.3718</v>
      </c>
      <c r="GL256">
        <v>0</v>
      </c>
      <c r="GM256">
        <v>0</v>
      </c>
      <c r="GN256">
        <v>0</v>
      </c>
      <c r="GO256">
        <v>0</v>
      </c>
      <c r="GP256">
        <v>0</v>
      </c>
      <c r="GQ256">
        <v>70.83</v>
      </c>
      <c r="GR256">
        <v>10.828200000000001</v>
      </c>
      <c r="GS256">
        <v>0</v>
      </c>
      <c r="GT256">
        <v>0</v>
      </c>
      <c r="GU256">
        <v>0</v>
      </c>
      <c r="GV256">
        <v>0</v>
      </c>
      <c r="GW256">
        <v>3.7181500000000001</v>
      </c>
      <c r="GX256">
        <v>0</v>
      </c>
      <c r="GY256">
        <v>14.55</v>
      </c>
      <c r="GZ256">
        <v>0</v>
      </c>
      <c r="HA256">
        <v>0</v>
      </c>
      <c r="HB256">
        <v>0</v>
      </c>
      <c r="HC256">
        <v>0</v>
      </c>
      <c r="HD256">
        <v>14.55</v>
      </c>
      <c r="HE256">
        <v>2.8301899999999998E-3</v>
      </c>
      <c r="HF256">
        <v>13.4953</v>
      </c>
      <c r="HG256">
        <v>5.2207800000000004</v>
      </c>
      <c r="HH256">
        <v>0</v>
      </c>
      <c r="HI256">
        <v>1.1597700000000001E-2</v>
      </c>
      <c r="HJ256">
        <v>2.3964599999999998</v>
      </c>
      <c r="HK256">
        <v>12.7491</v>
      </c>
      <c r="HL256">
        <v>33.880000000000003</v>
      </c>
      <c r="HM256">
        <v>39.3718</v>
      </c>
      <c r="HN256">
        <v>0</v>
      </c>
      <c r="HO256">
        <v>0</v>
      </c>
      <c r="HP256">
        <v>0</v>
      </c>
      <c r="HQ256">
        <v>0</v>
      </c>
      <c r="HR256">
        <v>0</v>
      </c>
      <c r="HS256">
        <v>73.25</v>
      </c>
      <c r="HT256">
        <v>11.097899999999999</v>
      </c>
      <c r="HU256">
        <v>0</v>
      </c>
      <c r="HV256">
        <v>0</v>
      </c>
      <c r="HW256">
        <v>0</v>
      </c>
      <c r="HX256">
        <v>0</v>
      </c>
      <c r="HY256">
        <v>0</v>
      </c>
      <c r="HZ256">
        <v>0</v>
      </c>
      <c r="IA256">
        <v>11.1</v>
      </c>
      <c r="IB256">
        <v>0</v>
      </c>
      <c r="IC256">
        <v>0</v>
      </c>
      <c r="ID256">
        <v>0</v>
      </c>
      <c r="IE256">
        <v>0</v>
      </c>
      <c r="IF256">
        <v>11.1</v>
      </c>
    </row>
    <row r="257" spans="1:240" x14ac:dyDescent="0.3">
      <c r="A257" s="67">
        <v>43887.52412037037</v>
      </c>
      <c r="B257" t="s">
        <v>465</v>
      </c>
      <c r="C257" t="s">
        <v>465</v>
      </c>
      <c r="D257" t="s">
        <v>276</v>
      </c>
      <c r="E257">
        <v>53627.8</v>
      </c>
      <c r="F257">
        <v>53627.8</v>
      </c>
      <c r="G257" t="s">
        <v>112</v>
      </c>
      <c r="H257" s="68">
        <v>4.9999999999999996E-2</v>
      </c>
      <c r="I257" t="s">
        <v>118</v>
      </c>
      <c r="J257">
        <v>3.78</v>
      </c>
      <c r="K257" t="s">
        <v>114</v>
      </c>
      <c r="L257" t="s">
        <v>114</v>
      </c>
      <c r="M257" t="s">
        <v>149</v>
      </c>
      <c r="N257">
        <v>15.366300000000001</v>
      </c>
      <c r="O257">
        <v>77053</v>
      </c>
      <c r="P257">
        <v>21283.599999999999</v>
      </c>
      <c r="Q257">
        <v>0</v>
      </c>
      <c r="R257">
        <v>2186.1999999999998</v>
      </c>
      <c r="S257">
        <v>0</v>
      </c>
      <c r="T257">
        <v>72497.3</v>
      </c>
      <c r="U257">
        <v>173035</v>
      </c>
      <c r="V257">
        <v>229701</v>
      </c>
      <c r="W257">
        <v>0</v>
      </c>
      <c r="X257">
        <v>0</v>
      </c>
      <c r="Y257">
        <v>0</v>
      </c>
      <c r="Z257">
        <v>0</v>
      </c>
      <c r="AA257">
        <v>0</v>
      </c>
      <c r="AB257">
        <v>402737</v>
      </c>
      <c r="AC257">
        <v>2361.6999999999998</v>
      </c>
      <c r="AD257">
        <v>0</v>
      </c>
      <c r="AE257">
        <v>0</v>
      </c>
      <c r="AF257">
        <v>0</v>
      </c>
      <c r="AG257">
        <v>0</v>
      </c>
      <c r="AH257">
        <v>700.60799999999995</v>
      </c>
      <c r="AI257">
        <v>0</v>
      </c>
      <c r="AJ257">
        <v>3062.31</v>
      </c>
      <c r="AK257">
        <v>0</v>
      </c>
      <c r="AL257">
        <v>0</v>
      </c>
      <c r="AM257">
        <v>0</v>
      </c>
      <c r="AN257">
        <v>0</v>
      </c>
      <c r="AO257">
        <v>3062.31</v>
      </c>
      <c r="AP257">
        <v>0</v>
      </c>
      <c r="AQ257">
        <v>0</v>
      </c>
      <c r="AR257">
        <v>0</v>
      </c>
      <c r="AS257">
        <v>0</v>
      </c>
      <c r="AT257">
        <v>0</v>
      </c>
      <c r="AU257">
        <v>0</v>
      </c>
      <c r="AV257">
        <v>0</v>
      </c>
      <c r="AW257">
        <v>0</v>
      </c>
      <c r="AX257">
        <v>0</v>
      </c>
      <c r="AY257">
        <v>0</v>
      </c>
      <c r="AZ257">
        <v>0</v>
      </c>
      <c r="BA257">
        <v>0</v>
      </c>
      <c r="BB257">
        <v>0</v>
      </c>
      <c r="BC257">
        <v>8.7472999999999992</v>
      </c>
      <c r="BD257">
        <v>53.539499999999997</v>
      </c>
      <c r="BE257">
        <v>11.7544</v>
      </c>
      <c r="BF257">
        <v>0</v>
      </c>
      <c r="BG257">
        <v>1.00417</v>
      </c>
      <c r="BH257">
        <v>2.35643</v>
      </c>
      <c r="BI257">
        <v>39.262</v>
      </c>
      <c r="BJ257">
        <v>116.664</v>
      </c>
      <c r="BK257">
        <v>123.904</v>
      </c>
      <c r="BL257">
        <v>0</v>
      </c>
      <c r="BM257">
        <v>0</v>
      </c>
      <c r="BN257">
        <v>0</v>
      </c>
      <c r="BO257">
        <v>0</v>
      </c>
      <c r="BP257">
        <v>0</v>
      </c>
      <c r="BQ257">
        <v>240.56800000000001</v>
      </c>
      <c r="BR257">
        <v>229.471</v>
      </c>
      <c r="BS257">
        <v>11.0967</v>
      </c>
      <c r="BT257">
        <v>0</v>
      </c>
      <c r="BU257">
        <v>0</v>
      </c>
      <c r="BW257">
        <v>0</v>
      </c>
      <c r="BX257">
        <v>0</v>
      </c>
      <c r="BZ257">
        <v>0</v>
      </c>
      <c r="CA257" t="s">
        <v>114</v>
      </c>
      <c r="CB257" t="s">
        <v>114</v>
      </c>
      <c r="CC257" t="s">
        <v>556</v>
      </c>
      <c r="CD257">
        <v>12.8308</v>
      </c>
      <c r="CE257">
        <v>72729.7</v>
      </c>
      <c r="CF257">
        <v>28714.799999999999</v>
      </c>
      <c r="CG257">
        <v>0</v>
      </c>
      <c r="CH257">
        <v>55.378399999999999</v>
      </c>
      <c r="CI257">
        <v>13771.7</v>
      </c>
      <c r="CJ257">
        <v>72497.3</v>
      </c>
      <c r="CK257">
        <v>187782</v>
      </c>
      <c r="CL257">
        <v>229701</v>
      </c>
      <c r="CM257">
        <v>0</v>
      </c>
      <c r="CN257">
        <v>0</v>
      </c>
      <c r="CO257">
        <v>0</v>
      </c>
      <c r="CP257">
        <v>0</v>
      </c>
      <c r="CQ257">
        <v>0</v>
      </c>
      <c r="CR257">
        <v>417483</v>
      </c>
      <c r="CS257">
        <v>2200.96</v>
      </c>
      <c r="CT257">
        <v>0</v>
      </c>
      <c r="CU257">
        <v>0</v>
      </c>
      <c r="CV257">
        <v>0</v>
      </c>
      <c r="CW257">
        <v>0</v>
      </c>
      <c r="CX257">
        <v>0</v>
      </c>
      <c r="CY257">
        <v>0</v>
      </c>
      <c r="CZ257">
        <v>2200.96</v>
      </c>
      <c r="DA257">
        <v>0</v>
      </c>
      <c r="DB257">
        <v>0</v>
      </c>
      <c r="DC257">
        <v>0</v>
      </c>
      <c r="DD257">
        <v>0</v>
      </c>
      <c r="DE257">
        <v>2200.96</v>
      </c>
      <c r="DF257">
        <v>0</v>
      </c>
      <c r="DG257">
        <v>0</v>
      </c>
      <c r="DH257">
        <v>0</v>
      </c>
      <c r="DI257">
        <v>0</v>
      </c>
      <c r="DJ257">
        <v>0</v>
      </c>
      <c r="DK257">
        <v>0</v>
      </c>
      <c r="DL257">
        <v>0</v>
      </c>
      <c r="DM257">
        <v>0</v>
      </c>
      <c r="DN257">
        <v>0</v>
      </c>
      <c r="DO257">
        <v>0</v>
      </c>
      <c r="DP257">
        <v>0</v>
      </c>
      <c r="DQ257">
        <v>0</v>
      </c>
      <c r="DR257">
        <v>0</v>
      </c>
      <c r="DS257">
        <v>8.2386300000000006</v>
      </c>
      <c r="DT257">
        <v>49.530999999999999</v>
      </c>
      <c r="DU257">
        <v>16.064699999999998</v>
      </c>
      <c r="DV257">
        <v>0</v>
      </c>
      <c r="DW257">
        <v>2.53466E-2</v>
      </c>
      <c r="DX257">
        <v>7.3156800000000004</v>
      </c>
      <c r="DY257">
        <v>39.262</v>
      </c>
      <c r="DZ257">
        <v>120.437</v>
      </c>
      <c r="EA257">
        <v>123.904</v>
      </c>
      <c r="EB257">
        <v>0</v>
      </c>
      <c r="EC257">
        <v>0</v>
      </c>
      <c r="ED257">
        <v>0</v>
      </c>
      <c r="EE257">
        <v>0</v>
      </c>
      <c r="EF257">
        <v>0</v>
      </c>
      <c r="EG257">
        <v>244.34100000000001</v>
      </c>
      <c r="EH257">
        <v>236.108</v>
      </c>
      <c r="EI257">
        <v>8.2327499999999993</v>
      </c>
      <c r="EJ257">
        <v>0</v>
      </c>
      <c r="EK257">
        <v>0</v>
      </c>
      <c r="EM257">
        <v>0</v>
      </c>
      <c r="EN257">
        <v>0</v>
      </c>
      <c r="EP257">
        <v>0</v>
      </c>
      <c r="EQ257" s="69">
        <v>1.7673200000000001E-20</v>
      </c>
      <c r="ER257">
        <v>24.923500000000001</v>
      </c>
      <c r="ES257">
        <v>2.9426800000000002</v>
      </c>
      <c r="ET257">
        <v>0</v>
      </c>
      <c r="EU257" s="69">
        <v>1.1459199999999999E-16</v>
      </c>
      <c r="EV257">
        <v>0</v>
      </c>
      <c r="EW257">
        <v>10.330399999999999</v>
      </c>
      <c r="EX257">
        <v>38.196599999999997</v>
      </c>
      <c r="EY257">
        <v>29.569400000000002</v>
      </c>
      <c r="EZ257">
        <v>0</v>
      </c>
      <c r="FA257">
        <v>0</v>
      </c>
      <c r="FB257">
        <v>0</v>
      </c>
      <c r="FC257">
        <v>0</v>
      </c>
      <c r="FD257">
        <v>0</v>
      </c>
      <c r="FE257">
        <v>67.765900000000002</v>
      </c>
      <c r="FF257" s="69">
        <v>7.3449899999999999E-16</v>
      </c>
      <c r="FG257">
        <v>23.479900000000001</v>
      </c>
      <c r="FH257">
        <v>3.6367500000000001</v>
      </c>
      <c r="FI257">
        <v>0</v>
      </c>
      <c r="FJ257" s="69">
        <v>3.50181E-12</v>
      </c>
      <c r="FK257">
        <v>1.7803899999999999</v>
      </c>
      <c r="FL257">
        <v>10.330399999999999</v>
      </c>
      <c r="FM257">
        <v>39.227400000000003</v>
      </c>
      <c r="FN257">
        <v>29.569400000000002</v>
      </c>
      <c r="FO257">
        <v>0</v>
      </c>
      <c r="FP257">
        <v>0</v>
      </c>
      <c r="FQ257">
        <v>0</v>
      </c>
      <c r="FR257">
        <v>0</v>
      </c>
      <c r="FS257">
        <v>0</v>
      </c>
      <c r="FT257">
        <v>68.796800000000005</v>
      </c>
      <c r="FU257" t="s">
        <v>642</v>
      </c>
      <c r="FV257" t="s">
        <v>622</v>
      </c>
      <c r="FW257" t="s">
        <v>528</v>
      </c>
      <c r="FX257" t="s">
        <v>115</v>
      </c>
      <c r="FY257" t="s">
        <v>530</v>
      </c>
      <c r="FZ257" t="s">
        <v>116</v>
      </c>
      <c r="GA257" t="s">
        <v>600</v>
      </c>
      <c r="GB257" t="s">
        <v>647</v>
      </c>
      <c r="GC257">
        <v>3.59677E-3</v>
      </c>
      <c r="GD257">
        <v>14.2187</v>
      </c>
      <c r="GE257">
        <v>3.9026100000000001</v>
      </c>
      <c r="GF257">
        <v>0</v>
      </c>
      <c r="GG257">
        <v>0.490593</v>
      </c>
      <c r="GH257">
        <v>0</v>
      </c>
      <c r="GI257">
        <v>12.7491</v>
      </c>
      <c r="GJ257">
        <v>31.36</v>
      </c>
      <c r="GK257">
        <v>39.3718</v>
      </c>
      <c r="GL257">
        <v>0</v>
      </c>
      <c r="GM257">
        <v>0</v>
      </c>
      <c r="GN257">
        <v>0</v>
      </c>
      <c r="GO257">
        <v>0</v>
      </c>
      <c r="GP257">
        <v>0</v>
      </c>
      <c r="GQ257">
        <v>70.73</v>
      </c>
      <c r="GR257">
        <v>12.5336</v>
      </c>
      <c r="GS257">
        <v>0</v>
      </c>
      <c r="GT257">
        <v>0</v>
      </c>
      <c r="GU257">
        <v>0</v>
      </c>
      <c r="GV257">
        <v>0</v>
      </c>
      <c r="GW257">
        <v>3.7181500000000001</v>
      </c>
      <c r="GX257">
        <v>0</v>
      </c>
      <c r="GY257">
        <v>16.25</v>
      </c>
      <c r="GZ257">
        <v>0</v>
      </c>
      <c r="HA257">
        <v>0</v>
      </c>
      <c r="HB257">
        <v>0</v>
      </c>
      <c r="HC257">
        <v>0</v>
      </c>
      <c r="HD257">
        <v>16.25</v>
      </c>
      <c r="HE257">
        <v>2.9805000000000001E-3</v>
      </c>
      <c r="HF257">
        <v>13.3316</v>
      </c>
      <c r="HG257">
        <v>5.1255199999999999</v>
      </c>
      <c r="HH257">
        <v>0</v>
      </c>
      <c r="HI257">
        <v>1.2763200000000001E-2</v>
      </c>
      <c r="HJ257">
        <v>2.3964699999999999</v>
      </c>
      <c r="HK257">
        <v>12.7491</v>
      </c>
      <c r="HL257">
        <v>33.619999999999997</v>
      </c>
      <c r="HM257">
        <v>39.3718</v>
      </c>
      <c r="HN257">
        <v>0</v>
      </c>
      <c r="HO257">
        <v>0</v>
      </c>
      <c r="HP257">
        <v>0</v>
      </c>
      <c r="HQ257">
        <v>0</v>
      </c>
      <c r="HR257">
        <v>0</v>
      </c>
      <c r="HS257">
        <v>72.989999999999995</v>
      </c>
      <c r="HT257">
        <v>11.6806</v>
      </c>
      <c r="HU257">
        <v>0</v>
      </c>
      <c r="HV257">
        <v>0</v>
      </c>
      <c r="HW257">
        <v>0</v>
      </c>
      <c r="HX257">
        <v>0</v>
      </c>
      <c r="HY257">
        <v>0</v>
      </c>
      <c r="HZ257">
        <v>0</v>
      </c>
      <c r="IA257">
        <v>11.68</v>
      </c>
      <c r="IB257">
        <v>0</v>
      </c>
      <c r="IC257">
        <v>0</v>
      </c>
      <c r="ID257">
        <v>0</v>
      </c>
      <c r="IE257">
        <v>0</v>
      </c>
      <c r="IF257">
        <v>11.68</v>
      </c>
    </row>
    <row r="258" spans="1:240" x14ac:dyDescent="0.3">
      <c r="A258" s="67">
        <v>43887.524976851855</v>
      </c>
      <c r="B258" t="s">
        <v>466</v>
      </c>
      <c r="C258" t="s">
        <v>466</v>
      </c>
      <c r="D258" t="s">
        <v>276</v>
      </c>
      <c r="E258">
        <v>53627.8</v>
      </c>
      <c r="F258">
        <v>53627.8</v>
      </c>
      <c r="G258" t="s">
        <v>112</v>
      </c>
      <c r="H258" s="68">
        <v>4.9305555555555554E-2</v>
      </c>
      <c r="I258" t="s">
        <v>118</v>
      </c>
      <c r="J258">
        <v>4.6500000000000004</v>
      </c>
      <c r="K258" t="s">
        <v>114</v>
      </c>
      <c r="L258" t="s">
        <v>114</v>
      </c>
      <c r="M258" t="s">
        <v>149</v>
      </c>
      <c r="N258">
        <v>13.275399999999999</v>
      </c>
      <c r="O258">
        <v>77716.800000000003</v>
      </c>
      <c r="P258">
        <v>21700.7</v>
      </c>
      <c r="Q258">
        <v>0</v>
      </c>
      <c r="R258">
        <v>2107.16</v>
      </c>
      <c r="S258">
        <v>0</v>
      </c>
      <c r="T258">
        <v>72497.3</v>
      </c>
      <c r="U258">
        <v>174035</v>
      </c>
      <c r="V258">
        <v>229701</v>
      </c>
      <c r="W258">
        <v>0</v>
      </c>
      <c r="X258">
        <v>0</v>
      </c>
      <c r="Y258">
        <v>0</v>
      </c>
      <c r="Z258">
        <v>0</v>
      </c>
      <c r="AA258">
        <v>0</v>
      </c>
      <c r="AB258">
        <v>403737</v>
      </c>
      <c r="AC258">
        <v>2040.34</v>
      </c>
      <c r="AD258">
        <v>0</v>
      </c>
      <c r="AE258">
        <v>0</v>
      </c>
      <c r="AF258">
        <v>0</v>
      </c>
      <c r="AG258">
        <v>0</v>
      </c>
      <c r="AH258">
        <v>700.60900000000004</v>
      </c>
      <c r="AI258">
        <v>0</v>
      </c>
      <c r="AJ258">
        <v>2740.95</v>
      </c>
      <c r="AK258">
        <v>0</v>
      </c>
      <c r="AL258">
        <v>0</v>
      </c>
      <c r="AM258">
        <v>0</v>
      </c>
      <c r="AN258">
        <v>0</v>
      </c>
      <c r="AO258">
        <v>2740.95</v>
      </c>
      <c r="AP258">
        <v>0</v>
      </c>
      <c r="AQ258">
        <v>0</v>
      </c>
      <c r="AR258">
        <v>0</v>
      </c>
      <c r="AS258">
        <v>0</v>
      </c>
      <c r="AT258">
        <v>0</v>
      </c>
      <c r="AU258">
        <v>0</v>
      </c>
      <c r="AV258">
        <v>0</v>
      </c>
      <c r="AW258">
        <v>0</v>
      </c>
      <c r="AX258">
        <v>0</v>
      </c>
      <c r="AY258">
        <v>0</v>
      </c>
      <c r="AZ258">
        <v>0</v>
      </c>
      <c r="BA258">
        <v>0</v>
      </c>
      <c r="BB258">
        <v>0</v>
      </c>
      <c r="BC258">
        <v>7.6067</v>
      </c>
      <c r="BD258">
        <v>53.6571</v>
      </c>
      <c r="BE258">
        <v>11.9323</v>
      </c>
      <c r="BF258">
        <v>0</v>
      </c>
      <c r="BG258">
        <v>0.968607</v>
      </c>
      <c r="BH258">
        <v>2.35643</v>
      </c>
      <c r="BI258">
        <v>39.262</v>
      </c>
      <c r="BJ258">
        <v>115.783</v>
      </c>
      <c r="BK258">
        <v>123.904</v>
      </c>
      <c r="BL258">
        <v>0</v>
      </c>
      <c r="BM258">
        <v>0</v>
      </c>
      <c r="BN258">
        <v>0</v>
      </c>
      <c r="BO258">
        <v>0</v>
      </c>
      <c r="BP258">
        <v>0</v>
      </c>
      <c r="BQ258">
        <v>239.68700000000001</v>
      </c>
      <c r="BR258">
        <v>229.73</v>
      </c>
      <c r="BS258">
        <v>9.9570299999999996</v>
      </c>
      <c r="BT258">
        <v>0</v>
      </c>
      <c r="BU258">
        <v>0</v>
      </c>
      <c r="BW258">
        <v>0</v>
      </c>
      <c r="BX258">
        <v>0</v>
      </c>
      <c r="BZ258">
        <v>0</v>
      </c>
      <c r="CA258" t="s">
        <v>114</v>
      </c>
      <c r="CB258" t="s">
        <v>114</v>
      </c>
      <c r="CC258" t="s">
        <v>556</v>
      </c>
      <c r="CD258">
        <v>12.8308</v>
      </c>
      <c r="CE258">
        <v>72729.7</v>
      </c>
      <c r="CF258">
        <v>28714.799999999999</v>
      </c>
      <c r="CG258">
        <v>0</v>
      </c>
      <c r="CH258">
        <v>55.378399999999999</v>
      </c>
      <c r="CI258">
        <v>13771.7</v>
      </c>
      <c r="CJ258">
        <v>72497.3</v>
      </c>
      <c r="CK258">
        <v>187782</v>
      </c>
      <c r="CL258">
        <v>229701</v>
      </c>
      <c r="CM258">
        <v>0</v>
      </c>
      <c r="CN258">
        <v>0</v>
      </c>
      <c r="CO258">
        <v>0</v>
      </c>
      <c r="CP258">
        <v>0</v>
      </c>
      <c r="CQ258">
        <v>0</v>
      </c>
      <c r="CR258">
        <v>417483</v>
      </c>
      <c r="CS258">
        <v>2200.96</v>
      </c>
      <c r="CT258">
        <v>0</v>
      </c>
      <c r="CU258">
        <v>0</v>
      </c>
      <c r="CV258">
        <v>0</v>
      </c>
      <c r="CW258">
        <v>0</v>
      </c>
      <c r="CX258">
        <v>0</v>
      </c>
      <c r="CY258">
        <v>0</v>
      </c>
      <c r="CZ258">
        <v>2200.96</v>
      </c>
      <c r="DA258">
        <v>0</v>
      </c>
      <c r="DB258">
        <v>0</v>
      </c>
      <c r="DC258">
        <v>0</v>
      </c>
      <c r="DD258">
        <v>0</v>
      </c>
      <c r="DE258">
        <v>2200.96</v>
      </c>
      <c r="DF258">
        <v>0</v>
      </c>
      <c r="DG258">
        <v>0</v>
      </c>
      <c r="DH258">
        <v>0</v>
      </c>
      <c r="DI258">
        <v>0</v>
      </c>
      <c r="DJ258">
        <v>0</v>
      </c>
      <c r="DK258">
        <v>0</v>
      </c>
      <c r="DL258">
        <v>0</v>
      </c>
      <c r="DM258">
        <v>0</v>
      </c>
      <c r="DN258">
        <v>0</v>
      </c>
      <c r="DO258">
        <v>0</v>
      </c>
      <c r="DP258">
        <v>0</v>
      </c>
      <c r="DQ258">
        <v>0</v>
      </c>
      <c r="DR258">
        <v>0</v>
      </c>
      <c r="DS258">
        <v>8.2386300000000006</v>
      </c>
      <c r="DT258">
        <v>49.530999999999999</v>
      </c>
      <c r="DU258">
        <v>16.064699999999998</v>
      </c>
      <c r="DV258">
        <v>0</v>
      </c>
      <c r="DW258">
        <v>2.53466E-2</v>
      </c>
      <c r="DX258">
        <v>7.3156800000000004</v>
      </c>
      <c r="DY258">
        <v>39.262</v>
      </c>
      <c r="DZ258">
        <v>120.437</v>
      </c>
      <c r="EA258">
        <v>123.904</v>
      </c>
      <c r="EB258">
        <v>0</v>
      </c>
      <c r="EC258">
        <v>0</v>
      </c>
      <c r="ED258">
        <v>0</v>
      </c>
      <c r="EE258">
        <v>0</v>
      </c>
      <c r="EF258">
        <v>0</v>
      </c>
      <c r="EG258">
        <v>244.34100000000001</v>
      </c>
      <c r="EH258">
        <v>236.108</v>
      </c>
      <c r="EI258">
        <v>8.2327499999999993</v>
      </c>
      <c r="EJ258">
        <v>0</v>
      </c>
      <c r="EK258">
        <v>0</v>
      </c>
      <c r="EM258">
        <v>0</v>
      </c>
      <c r="EN258">
        <v>0</v>
      </c>
      <c r="EP258">
        <v>0</v>
      </c>
      <c r="EQ258" s="69">
        <v>3.2681100000000001E-21</v>
      </c>
      <c r="ER258">
        <v>24.854700000000001</v>
      </c>
      <c r="ES258">
        <v>2.9414400000000001</v>
      </c>
      <c r="ET258">
        <v>0</v>
      </c>
      <c r="EU258" s="69">
        <v>2.2918299999999999E-17</v>
      </c>
      <c r="EV258">
        <v>0</v>
      </c>
      <c r="EW258">
        <v>10.330399999999999</v>
      </c>
      <c r="EX258">
        <v>38.126600000000003</v>
      </c>
      <c r="EY258">
        <v>29.569400000000002</v>
      </c>
      <c r="EZ258">
        <v>0</v>
      </c>
      <c r="FA258">
        <v>0</v>
      </c>
      <c r="FB258">
        <v>0</v>
      </c>
      <c r="FC258">
        <v>0</v>
      </c>
      <c r="FD258">
        <v>0</v>
      </c>
      <c r="FE258">
        <v>67.695899999999995</v>
      </c>
      <c r="FF258" s="69">
        <v>7.3449899999999999E-16</v>
      </c>
      <c r="FG258">
        <v>23.479900000000001</v>
      </c>
      <c r="FH258">
        <v>3.6367500000000001</v>
      </c>
      <c r="FI258">
        <v>0</v>
      </c>
      <c r="FJ258" s="69">
        <v>3.50181E-12</v>
      </c>
      <c r="FK258">
        <v>1.7803899999999999</v>
      </c>
      <c r="FL258">
        <v>10.330399999999999</v>
      </c>
      <c r="FM258">
        <v>39.227400000000003</v>
      </c>
      <c r="FN258">
        <v>29.569400000000002</v>
      </c>
      <c r="FO258">
        <v>0</v>
      </c>
      <c r="FP258">
        <v>0</v>
      </c>
      <c r="FQ258">
        <v>0</v>
      </c>
      <c r="FR258">
        <v>0</v>
      </c>
      <c r="FS258">
        <v>0</v>
      </c>
      <c r="FT258">
        <v>68.796800000000005</v>
      </c>
      <c r="FU258" t="s">
        <v>642</v>
      </c>
      <c r="FV258" t="s">
        <v>622</v>
      </c>
      <c r="FW258" t="s">
        <v>528</v>
      </c>
      <c r="FX258" t="s">
        <v>115</v>
      </c>
      <c r="FY258" t="s">
        <v>530</v>
      </c>
      <c r="FZ258" t="s">
        <v>116</v>
      </c>
      <c r="GA258" t="s">
        <v>600</v>
      </c>
      <c r="GB258" t="s">
        <v>647</v>
      </c>
      <c r="GC258">
        <v>3.10487E-3</v>
      </c>
      <c r="GD258">
        <v>14.2943</v>
      </c>
      <c r="GE258">
        <v>3.9543599999999999</v>
      </c>
      <c r="GF258">
        <v>0</v>
      </c>
      <c r="GG258">
        <v>0.47420899999999999</v>
      </c>
      <c r="GH258">
        <v>0</v>
      </c>
      <c r="GI258">
        <v>12.7491</v>
      </c>
      <c r="GJ258">
        <v>31.46</v>
      </c>
      <c r="GK258">
        <v>39.3718</v>
      </c>
      <c r="GL258">
        <v>0</v>
      </c>
      <c r="GM258">
        <v>0</v>
      </c>
      <c r="GN258">
        <v>0</v>
      </c>
      <c r="GO258">
        <v>0</v>
      </c>
      <c r="GP258">
        <v>0</v>
      </c>
      <c r="GQ258">
        <v>70.83</v>
      </c>
      <c r="GR258">
        <v>10.828200000000001</v>
      </c>
      <c r="GS258">
        <v>0</v>
      </c>
      <c r="GT258">
        <v>0</v>
      </c>
      <c r="GU258">
        <v>0</v>
      </c>
      <c r="GV258">
        <v>0</v>
      </c>
      <c r="GW258">
        <v>3.7181500000000001</v>
      </c>
      <c r="GX258">
        <v>0</v>
      </c>
      <c r="GY258">
        <v>14.55</v>
      </c>
      <c r="GZ258">
        <v>0</v>
      </c>
      <c r="HA258">
        <v>0</v>
      </c>
      <c r="HB258">
        <v>0</v>
      </c>
      <c r="HC258">
        <v>0</v>
      </c>
      <c r="HD258">
        <v>14.55</v>
      </c>
      <c r="HE258">
        <v>2.9805000000000001E-3</v>
      </c>
      <c r="HF258">
        <v>13.3316</v>
      </c>
      <c r="HG258">
        <v>5.1255199999999999</v>
      </c>
      <c r="HH258">
        <v>0</v>
      </c>
      <c r="HI258">
        <v>1.2763200000000001E-2</v>
      </c>
      <c r="HJ258">
        <v>2.3964699999999999</v>
      </c>
      <c r="HK258">
        <v>12.7491</v>
      </c>
      <c r="HL258">
        <v>33.619999999999997</v>
      </c>
      <c r="HM258">
        <v>39.3718</v>
      </c>
      <c r="HN258">
        <v>0</v>
      </c>
      <c r="HO258">
        <v>0</v>
      </c>
      <c r="HP258">
        <v>0</v>
      </c>
      <c r="HQ258">
        <v>0</v>
      </c>
      <c r="HR258">
        <v>0</v>
      </c>
      <c r="HS258">
        <v>72.989999999999995</v>
      </c>
      <c r="HT258">
        <v>11.6806</v>
      </c>
      <c r="HU258">
        <v>0</v>
      </c>
      <c r="HV258">
        <v>0</v>
      </c>
      <c r="HW258">
        <v>0</v>
      </c>
      <c r="HX258">
        <v>0</v>
      </c>
      <c r="HY258">
        <v>0</v>
      </c>
      <c r="HZ258">
        <v>0</v>
      </c>
      <c r="IA258">
        <v>11.68</v>
      </c>
      <c r="IB258">
        <v>0</v>
      </c>
      <c r="IC258">
        <v>0</v>
      </c>
      <c r="ID258">
        <v>0</v>
      </c>
      <c r="IE258">
        <v>0</v>
      </c>
      <c r="IF258">
        <v>11.68</v>
      </c>
    </row>
    <row r="259" spans="1:240" x14ac:dyDescent="0.3">
      <c r="A259" s="67">
        <v>43887.52752314815</v>
      </c>
      <c r="B259" t="s">
        <v>467</v>
      </c>
      <c r="C259" t="s">
        <v>467</v>
      </c>
      <c r="D259" t="s">
        <v>276</v>
      </c>
      <c r="E259">
        <v>498589</v>
      </c>
      <c r="F259">
        <v>498589</v>
      </c>
      <c r="G259" t="s">
        <v>112</v>
      </c>
      <c r="H259" s="68">
        <v>0.15069444444444444</v>
      </c>
      <c r="I259" t="s">
        <v>118</v>
      </c>
      <c r="J259">
        <v>0.35</v>
      </c>
      <c r="K259" t="s">
        <v>114</v>
      </c>
      <c r="L259" t="s">
        <v>114</v>
      </c>
      <c r="M259" t="s">
        <v>569</v>
      </c>
      <c r="N259">
        <v>121.474</v>
      </c>
      <c r="O259">
        <v>357174</v>
      </c>
      <c r="P259">
        <v>247577</v>
      </c>
      <c r="Q259">
        <v>2523.66</v>
      </c>
      <c r="R259">
        <v>261484</v>
      </c>
      <c r="S259">
        <v>0</v>
      </c>
      <c r="T259">
        <v>674022</v>
      </c>
      <c r="U259" s="69">
        <v>1542900</v>
      </c>
      <c r="V259" s="69">
        <v>2135580</v>
      </c>
      <c r="W259">
        <v>0</v>
      </c>
      <c r="X259">
        <v>0</v>
      </c>
      <c r="Y259">
        <v>0</v>
      </c>
      <c r="Z259">
        <v>0</v>
      </c>
      <c r="AA259">
        <v>0</v>
      </c>
      <c r="AB259" s="69">
        <v>3678480</v>
      </c>
      <c r="AC259">
        <v>18669.7</v>
      </c>
      <c r="AD259">
        <v>0</v>
      </c>
      <c r="AE259">
        <v>0</v>
      </c>
      <c r="AF259">
        <v>0</v>
      </c>
      <c r="AG259">
        <v>0</v>
      </c>
      <c r="AH259">
        <v>5548.13</v>
      </c>
      <c r="AI259">
        <v>0</v>
      </c>
      <c r="AJ259">
        <v>24217.8</v>
      </c>
      <c r="AK259">
        <v>0</v>
      </c>
      <c r="AL259">
        <v>0</v>
      </c>
      <c r="AM259">
        <v>0</v>
      </c>
      <c r="AN259">
        <v>0</v>
      </c>
      <c r="AO259">
        <v>24217.8</v>
      </c>
      <c r="AP259">
        <v>0</v>
      </c>
      <c r="AQ259">
        <v>0</v>
      </c>
      <c r="AR259">
        <v>0</v>
      </c>
      <c r="AS259">
        <v>0</v>
      </c>
      <c r="AT259">
        <v>0</v>
      </c>
      <c r="AU259">
        <v>0</v>
      </c>
      <c r="AV259">
        <v>0</v>
      </c>
      <c r="AW259">
        <v>0</v>
      </c>
      <c r="AX259">
        <v>0</v>
      </c>
      <c r="AY259">
        <v>0</v>
      </c>
      <c r="AZ259">
        <v>0</v>
      </c>
      <c r="BA259">
        <v>0</v>
      </c>
      <c r="BB259">
        <v>0</v>
      </c>
      <c r="BC259">
        <v>7.2447299999999997</v>
      </c>
      <c r="BD259">
        <v>26.085599999999999</v>
      </c>
      <c r="BE259">
        <v>14.4153</v>
      </c>
      <c r="BF259">
        <v>0.22419800000000001</v>
      </c>
      <c r="BG259">
        <v>16.028300000000002</v>
      </c>
      <c r="BH259">
        <v>2.0074200000000002</v>
      </c>
      <c r="BI259">
        <v>39.261899999999997</v>
      </c>
      <c r="BJ259">
        <v>105.267</v>
      </c>
      <c r="BK259">
        <v>123.904</v>
      </c>
      <c r="BL259">
        <v>0</v>
      </c>
      <c r="BM259">
        <v>0</v>
      </c>
      <c r="BN259">
        <v>0</v>
      </c>
      <c r="BO259">
        <v>0</v>
      </c>
      <c r="BP259">
        <v>0</v>
      </c>
      <c r="BQ259">
        <v>229.17099999999999</v>
      </c>
      <c r="BR259">
        <v>219.92500000000001</v>
      </c>
      <c r="BS259">
        <v>9.2462</v>
      </c>
      <c r="BT259">
        <v>0</v>
      </c>
      <c r="BU259">
        <v>0</v>
      </c>
      <c r="BW259">
        <v>0</v>
      </c>
      <c r="BX259">
        <v>0</v>
      </c>
      <c r="BZ259">
        <v>0</v>
      </c>
      <c r="CA259" t="s">
        <v>114</v>
      </c>
      <c r="CB259" t="s">
        <v>114</v>
      </c>
      <c r="CC259" t="s">
        <v>558</v>
      </c>
      <c r="CD259">
        <v>109.553</v>
      </c>
      <c r="CE259">
        <v>289261</v>
      </c>
      <c r="CF259">
        <v>309666</v>
      </c>
      <c r="CG259">
        <v>42813.4</v>
      </c>
      <c r="CH259">
        <v>129466</v>
      </c>
      <c r="CI259">
        <v>127031</v>
      </c>
      <c r="CJ259">
        <v>674022</v>
      </c>
      <c r="CK259" s="69">
        <v>1572370</v>
      </c>
      <c r="CL259" s="69">
        <v>2135580</v>
      </c>
      <c r="CM259">
        <v>0</v>
      </c>
      <c r="CN259">
        <v>0</v>
      </c>
      <c r="CO259">
        <v>0</v>
      </c>
      <c r="CP259">
        <v>0</v>
      </c>
      <c r="CQ259">
        <v>0</v>
      </c>
      <c r="CR259" s="69">
        <v>3707950</v>
      </c>
      <c r="CS259">
        <v>18147.2</v>
      </c>
      <c r="CT259">
        <v>0</v>
      </c>
      <c r="CU259">
        <v>0</v>
      </c>
      <c r="CV259">
        <v>0</v>
      </c>
      <c r="CW259">
        <v>0</v>
      </c>
      <c r="CX259">
        <v>0</v>
      </c>
      <c r="CY259">
        <v>0</v>
      </c>
      <c r="CZ259">
        <v>18147.2</v>
      </c>
      <c r="DA259">
        <v>0</v>
      </c>
      <c r="DB259">
        <v>0</v>
      </c>
      <c r="DC259">
        <v>0</v>
      </c>
      <c r="DD259">
        <v>0</v>
      </c>
      <c r="DE259">
        <v>18147.2</v>
      </c>
      <c r="DF259">
        <v>0</v>
      </c>
      <c r="DG259">
        <v>0</v>
      </c>
      <c r="DH259">
        <v>0</v>
      </c>
      <c r="DI259">
        <v>0</v>
      </c>
      <c r="DJ259">
        <v>0</v>
      </c>
      <c r="DK259">
        <v>0</v>
      </c>
      <c r="DL259">
        <v>0</v>
      </c>
      <c r="DM259">
        <v>0</v>
      </c>
      <c r="DN259">
        <v>0</v>
      </c>
      <c r="DO259">
        <v>0</v>
      </c>
      <c r="DP259">
        <v>0</v>
      </c>
      <c r="DQ259">
        <v>0</v>
      </c>
      <c r="DR259">
        <v>0</v>
      </c>
      <c r="DS259">
        <v>7.15693</v>
      </c>
      <c r="DT259">
        <v>21.9938</v>
      </c>
      <c r="DU259">
        <v>18.389399999999998</v>
      </c>
      <c r="DV259">
        <v>3.2913600000000001</v>
      </c>
      <c r="DW259">
        <v>8.2726000000000006</v>
      </c>
      <c r="DX259">
        <v>7.2618299999999998</v>
      </c>
      <c r="DY259">
        <v>39.261899999999997</v>
      </c>
      <c r="DZ259">
        <v>105.628</v>
      </c>
      <c r="EA259">
        <v>123.904</v>
      </c>
      <c r="EB259">
        <v>0</v>
      </c>
      <c r="EC259">
        <v>0</v>
      </c>
      <c r="ED259">
        <v>0</v>
      </c>
      <c r="EE259">
        <v>0</v>
      </c>
      <c r="EF259">
        <v>0</v>
      </c>
      <c r="EG259">
        <v>229.53200000000001</v>
      </c>
      <c r="EH259">
        <v>222.38</v>
      </c>
      <c r="EI259">
        <v>7.1515500000000003</v>
      </c>
      <c r="EJ259">
        <v>0</v>
      </c>
      <c r="EK259">
        <v>0</v>
      </c>
      <c r="EM259">
        <v>0</v>
      </c>
      <c r="EN259">
        <v>0</v>
      </c>
      <c r="EP259">
        <v>0</v>
      </c>
      <c r="EQ259" s="69">
        <v>2.2556599999999999E-17</v>
      </c>
      <c r="ER259">
        <v>110.46899999999999</v>
      </c>
      <c r="ES259">
        <v>33.623399999999997</v>
      </c>
      <c r="ET259">
        <v>1.16953</v>
      </c>
      <c r="EU259">
        <v>58.1479</v>
      </c>
      <c r="EV259">
        <v>0</v>
      </c>
      <c r="EW259">
        <v>96.043599999999998</v>
      </c>
      <c r="EX259">
        <v>299.45299999999997</v>
      </c>
      <c r="EY259">
        <v>274.91199999999998</v>
      </c>
      <c r="EZ259">
        <v>0</v>
      </c>
      <c r="FA259">
        <v>0</v>
      </c>
      <c r="FB259">
        <v>0</v>
      </c>
      <c r="FC259">
        <v>0</v>
      </c>
      <c r="FD259">
        <v>0</v>
      </c>
      <c r="FE259">
        <v>574.36500000000001</v>
      </c>
      <c r="FF259" s="69">
        <v>4.7657499999999998E-14</v>
      </c>
      <c r="FG259">
        <v>92.833399999999997</v>
      </c>
      <c r="FH259">
        <v>37.524000000000001</v>
      </c>
      <c r="FI259">
        <v>19.468900000000001</v>
      </c>
      <c r="FJ259">
        <v>32.110999999999997</v>
      </c>
      <c r="FK259">
        <v>16.4803</v>
      </c>
      <c r="FL259">
        <v>96.043599999999998</v>
      </c>
      <c r="FM259">
        <v>294.46100000000001</v>
      </c>
      <c r="FN259">
        <v>274.91199999999998</v>
      </c>
      <c r="FO259">
        <v>0</v>
      </c>
      <c r="FP259">
        <v>0</v>
      </c>
      <c r="FQ259">
        <v>0</v>
      </c>
      <c r="FR259">
        <v>0</v>
      </c>
      <c r="FS259">
        <v>0</v>
      </c>
      <c r="FT259">
        <v>569.37300000000005</v>
      </c>
      <c r="FU259" t="s">
        <v>642</v>
      </c>
      <c r="FV259" t="s">
        <v>622</v>
      </c>
      <c r="FW259" t="s">
        <v>528</v>
      </c>
      <c r="FX259" t="s">
        <v>115</v>
      </c>
      <c r="FY259" t="s">
        <v>530</v>
      </c>
      <c r="FZ259" t="s">
        <v>116</v>
      </c>
      <c r="GA259" t="s">
        <v>600</v>
      </c>
      <c r="GB259" t="s">
        <v>647</v>
      </c>
      <c r="GC259">
        <v>2.75567E-2</v>
      </c>
      <c r="GD259">
        <v>67.302000000000007</v>
      </c>
      <c r="GE259">
        <v>45.3583</v>
      </c>
      <c r="GF259">
        <v>0.51206799999999997</v>
      </c>
      <c r="GG259">
        <v>48.195999999999998</v>
      </c>
      <c r="GH259">
        <v>0</v>
      </c>
      <c r="GI259">
        <v>118.53100000000001</v>
      </c>
      <c r="GJ259">
        <v>279.93</v>
      </c>
      <c r="GK259">
        <v>366.048</v>
      </c>
      <c r="GL259">
        <v>0</v>
      </c>
      <c r="GM259">
        <v>0</v>
      </c>
      <c r="GN259">
        <v>0</v>
      </c>
      <c r="GO259">
        <v>0</v>
      </c>
      <c r="GP259">
        <v>0</v>
      </c>
      <c r="GQ259">
        <v>645.98</v>
      </c>
      <c r="GR259">
        <v>99.080600000000004</v>
      </c>
      <c r="GS259">
        <v>0</v>
      </c>
      <c r="GT259">
        <v>0</v>
      </c>
      <c r="GU259">
        <v>0</v>
      </c>
      <c r="GV259">
        <v>0</v>
      </c>
      <c r="GW259">
        <v>29.444099999999999</v>
      </c>
      <c r="GX259">
        <v>0</v>
      </c>
      <c r="GY259">
        <v>128.52000000000001</v>
      </c>
      <c r="GZ259">
        <v>0</v>
      </c>
      <c r="HA259">
        <v>0</v>
      </c>
      <c r="HB259">
        <v>0</v>
      </c>
      <c r="HC259">
        <v>0</v>
      </c>
      <c r="HD259">
        <v>128.52000000000001</v>
      </c>
      <c r="HE259">
        <v>2.5112700000000002E-2</v>
      </c>
      <c r="HF259">
        <v>54.560099999999998</v>
      </c>
      <c r="HG259">
        <v>54.911299999999997</v>
      </c>
      <c r="HH259">
        <v>8.3302600000000009</v>
      </c>
      <c r="HI259">
        <v>23.484500000000001</v>
      </c>
      <c r="HJ259">
        <v>22.072600000000001</v>
      </c>
      <c r="HK259">
        <v>118.53100000000001</v>
      </c>
      <c r="HL259">
        <v>281.91000000000003</v>
      </c>
      <c r="HM259">
        <v>366.048</v>
      </c>
      <c r="HN259">
        <v>0</v>
      </c>
      <c r="HO259">
        <v>0</v>
      </c>
      <c r="HP259">
        <v>0</v>
      </c>
      <c r="HQ259">
        <v>0</v>
      </c>
      <c r="HR259">
        <v>0</v>
      </c>
      <c r="HS259">
        <v>647.96</v>
      </c>
      <c r="HT259">
        <v>96.307699999999997</v>
      </c>
      <c r="HU259">
        <v>0</v>
      </c>
      <c r="HV259">
        <v>0</v>
      </c>
      <c r="HW259">
        <v>0</v>
      </c>
      <c r="HX259">
        <v>0</v>
      </c>
      <c r="HY259">
        <v>0</v>
      </c>
      <c r="HZ259">
        <v>0</v>
      </c>
      <c r="IA259">
        <v>96.31</v>
      </c>
      <c r="IB259">
        <v>0</v>
      </c>
      <c r="IC259">
        <v>0</v>
      </c>
      <c r="ID259">
        <v>0</v>
      </c>
      <c r="IE259">
        <v>0</v>
      </c>
      <c r="IF259">
        <v>96.31</v>
      </c>
    </row>
    <row r="260" spans="1:240" x14ac:dyDescent="0.3">
      <c r="A260" s="67">
        <v>43887.531898148147</v>
      </c>
      <c r="B260" t="s">
        <v>468</v>
      </c>
      <c r="C260" t="s">
        <v>468</v>
      </c>
      <c r="D260" t="s">
        <v>276</v>
      </c>
      <c r="E260">
        <v>498589</v>
      </c>
      <c r="F260">
        <v>498589</v>
      </c>
      <c r="G260" t="s">
        <v>112</v>
      </c>
      <c r="H260" s="68">
        <v>0.25972222222222224</v>
      </c>
      <c r="I260" t="s">
        <v>118</v>
      </c>
      <c r="J260">
        <v>0.63</v>
      </c>
      <c r="K260" t="s">
        <v>114</v>
      </c>
      <c r="L260" t="s">
        <v>114</v>
      </c>
      <c r="M260" t="s">
        <v>561</v>
      </c>
      <c r="N260">
        <v>123.595</v>
      </c>
      <c r="O260">
        <v>365096</v>
      </c>
      <c r="P260">
        <v>246719</v>
      </c>
      <c r="Q260">
        <v>2578.15</v>
      </c>
      <c r="R260">
        <v>264787</v>
      </c>
      <c r="S260">
        <v>0</v>
      </c>
      <c r="T260">
        <v>674022</v>
      </c>
      <c r="U260" s="69">
        <v>1553330</v>
      </c>
      <c r="V260" s="69">
        <v>2135580</v>
      </c>
      <c r="W260">
        <v>0</v>
      </c>
      <c r="X260">
        <v>0</v>
      </c>
      <c r="Y260">
        <v>0</v>
      </c>
      <c r="Z260">
        <v>0</v>
      </c>
      <c r="AA260">
        <v>0</v>
      </c>
      <c r="AB260" s="69">
        <v>3688910</v>
      </c>
      <c r="AC260">
        <v>18995.8</v>
      </c>
      <c r="AD260">
        <v>0</v>
      </c>
      <c r="AE260">
        <v>0</v>
      </c>
      <c r="AF260">
        <v>0</v>
      </c>
      <c r="AG260">
        <v>0</v>
      </c>
      <c r="AH260">
        <v>5548.13</v>
      </c>
      <c r="AI260">
        <v>0</v>
      </c>
      <c r="AJ260">
        <v>24543.9</v>
      </c>
      <c r="AK260">
        <v>0</v>
      </c>
      <c r="AL260">
        <v>0</v>
      </c>
      <c r="AM260">
        <v>0</v>
      </c>
      <c r="AN260">
        <v>0</v>
      </c>
      <c r="AO260">
        <v>24543.9</v>
      </c>
      <c r="AP260">
        <v>0</v>
      </c>
      <c r="AQ260">
        <v>0</v>
      </c>
      <c r="AR260">
        <v>0</v>
      </c>
      <c r="AS260">
        <v>0</v>
      </c>
      <c r="AT260">
        <v>0</v>
      </c>
      <c r="AU260">
        <v>0</v>
      </c>
      <c r="AV260">
        <v>0</v>
      </c>
      <c r="AW260">
        <v>0</v>
      </c>
      <c r="AX260">
        <v>0</v>
      </c>
      <c r="AY260">
        <v>0</v>
      </c>
      <c r="AZ260">
        <v>0</v>
      </c>
      <c r="BA260">
        <v>0</v>
      </c>
      <c r="BB260">
        <v>0</v>
      </c>
      <c r="BC260">
        <v>7.3646799999999999</v>
      </c>
      <c r="BD260">
        <v>26.258700000000001</v>
      </c>
      <c r="BE260">
        <v>14.3695</v>
      </c>
      <c r="BF260">
        <v>0.22708100000000001</v>
      </c>
      <c r="BG260">
        <v>15.5044</v>
      </c>
      <c r="BH260">
        <v>2.0074200000000002</v>
      </c>
      <c r="BI260">
        <v>39.261899999999997</v>
      </c>
      <c r="BJ260">
        <v>104.994</v>
      </c>
      <c r="BK260">
        <v>123.904</v>
      </c>
      <c r="BL260">
        <v>0</v>
      </c>
      <c r="BM260">
        <v>0</v>
      </c>
      <c r="BN260">
        <v>0</v>
      </c>
      <c r="BO260">
        <v>0</v>
      </c>
      <c r="BP260">
        <v>0</v>
      </c>
      <c r="BQ260">
        <v>228.89699999999999</v>
      </c>
      <c r="BR260">
        <v>219.53100000000001</v>
      </c>
      <c r="BS260">
        <v>9.3660499999999995</v>
      </c>
      <c r="BT260">
        <v>0</v>
      </c>
      <c r="BU260">
        <v>0.25</v>
      </c>
      <c r="BV260" t="s">
        <v>599</v>
      </c>
      <c r="BW260">
        <v>0</v>
      </c>
      <c r="BX260">
        <v>0</v>
      </c>
      <c r="BZ260">
        <v>0</v>
      </c>
      <c r="CA260" t="s">
        <v>114</v>
      </c>
      <c r="CB260" t="s">
        <v>114</v>
      </c>
      <c r="CC260" t="s">
        <v>558</v>
      </c>
      <c r="CD260">
        <v>109.553</v>
      </c>
      <c r="CE260">
        <v>289261</v>
      </c>
      <c r="CF260">
        <v>309666</v>
      </c>
      <c r="CG260">
        <v>42813.4</v>
      </c>
      <c r="CH260">
        <v>129466</v>
      </c>
      <c r="CI260">
        <v>127031</v>
      </c>
      <c r="CJ260">
        <v>674022</v>
      </c>
      <c r="CK260" s="69">
        <v>1572370</v>
      </c>
      <c r="CL260" s="69">
        <v>2135580</v>
      </c>
      <c r="CM260">
        <v>0</v>
      </c>
      <c r="CN260">
        <v>0</v>
      </c>
      <c r="CO260">
        <v>0</v>
      </c>
      <c r="CP260">
        <v>0</v>
      </c>
      <c r="CQ260">
        <v>0</v>
      </c>
      <c r="CR260" s="69">
        <v>3707950</v>
      </c>
      <c r="CS260">
        <v>18147.2</v>
      </c>
      <c r="CT260">
        <v>0</v>
      </c>
      <c r="CU260">
        <v>0</v>
      </c>
      <c r="CV260">
        <v>0</v>
      </c>
      <c r="CW260">
        <v>0</v>
      </c>
      <c r="CX260">
        <v>0</v>
      </c>
      <c r="CY260">
        <v>0</v>
      </c>
      <c r="CZ260">
        <v>18147.2</v>
      </c>
      <c r="DA260">
        <v>0</v>
      </c>
      <c r="DB260">
        <v>0</v>
      </c>
      <c r="DC260">
        <v>0</v>
      </c>
      <c r="DD260">
        <v>0</v>
      </c>
      <c r="DE260">
        <v>18147.2</v>
      </c>
      <c r="DF260">
        <v>0</v>
      </c>
      <c r="DG260">
        <v>0</v>
      </c>
      <c r="DH260">
        <v>0</v>
      </c>
      <c r="DI260">
        <v>0</v>
      </c>
      <c r="DJ260">
        <v>0</v>
      </c>
      <c r="DK260">
        <v>0</v>
      </c>
      <c r="DL260">
        <v>0</v>
      </c>
      <c r="DM260">
        <v>0</v>
      </c>
      <c r="DN260">
        <v>0</v>
      </c>
      <c r="DO260">
        <v>0</v>
      </c>
      <c r="DP260">
        <v>0</v>
      </c>
      <c r="DQ260">
        <v>0</v>
      </c>
      <c r="DR260">
        <v>0</v>
      </c>
      <c r="DS260">
        <v>7.15693</v>
      </c>
      <c r="DT260">
        <v>21.9938</v>
      </c>
      <c r="DU260">
        <v>18.389399999999998</v>
      </c>
      <c r="DV260">
        <v>3.2913600000000001</v>
      </c>
      <c r="DW260">
        <v>8.2726000000000006</v>
      </c>
      <c r="DX260">
        <v>7.2618299999999998</v>
      </c>
      <c r="DY260">
        <v>39.261899999999997</v>
      </c>
      <c r="DZ260">
        <v>105.628</v>
      </c>
      <c r="EA260">
        <v>123.904</v>
      </c>
      <c r="EB260">
        <v>0</v>
      </c>
      <c r="EC260">
        <v>0</v>
      </c>
      <c r="ED260">
        <v>0</v>
      </c>
      <c r="EE260">
        <v>0</v>
      </c>
      <c r="EF260">
        <v>0</v>
      </c>
      <c r="EG260">
        <v>229.53200000000001</v>
      </c>
      <c r="EH260">
        <v>222.38</v>
      </c>
      <c r="EI260">
        <v>7.1515500000000003</v>
      </c>
      <c r="EJ260">
        <v>0</v>
      </c>
      <c r="EK260">
        <v>0</v>
      </c>
      <c r="EM260">
        <v>0</v>
      </c>
      <c r="EN260">
        <v>0</v>
      </c>
      <c r="EP260">
        <v>0</v>
      </c>
      <c r="EQ260" s="69">
        <v>1.91633E-17</v>
      </c>
      <c r="ER260">
        <v>107.991</v>
      </c>
      <c r="ES260">
        <v>33.634799999999998</v>
      </c>
      <c r="ET260">
        <v>1.2785899999999999</v>
      </c>
      <c r="EU260">
        <v>46.023899999999998</v>
      </c>
      <c r="EV260">
        <v>0</v>
      </c>
      <c r="EW260">
        <v>96.043599999999998</v>
      </c>
      <c r="EX260">
        <v>284.971</v>
      </c>
      <c r="EY260">
        <v>274.91199999999998</v>
      </c>
      <c r="EZ260">
        <v>0</v>
      </c>
      <c r="FA260">
        <v>0</v>
      </c>
      <c r="FB260">
        <v>0</v>
      </c>
      <c r="FC260">
        <v>0</v>
      </c>
      <c r="FD260">
        <v>0</v>
      </c>
      <c r="FE260">
        <v>559.88400000000001</v>
      </c>
      <c r="FF260" s="69">
        <v>4.7657499999999998E-14</v>
      </c>
      <c r="FG260">
        <v>92.833399999999997</v>
      </c>
      <c r="FH260">
        <v>37.524000000000001</v>
      </c>
      <c r="FI260">
        <v>19.468900000000001</v>
      </c>
      <c r="FJ260">
        <v>32.110999999999997</v>
      </c>
      <c r="FK260">
        <v>16.4803</v>
      </c>
      <c r="FL260">
        <v>96.043599999999998</v>
      </c>
      <c r="FM260">
        <v>294.46100000000001</v>
      </c>
      <c r="FN260">
        <v>274.91199999999998</v>
      </c>
      <c r="FO260">
        <v>0</v>
      </c>
      <c r="FP260">
        <v>0</v>
      </c>
      <c r="FQ260">
        <v>0</v>
      </c>
      <c r="FR260">
        <v>0</v>
      </c>
      <c r="FS260">
        <v>0</v>
      </c>
      <c r="FT260">
        <v>569.37300000000005</v>
      </c>
      <c r="FU260" t="s">
        <v>642</v>
      </c>
      <c r="FV260" t="s">
        <v>622</v>
      </c>
      <c r="FW260" t="s">
        <v>528</v>
      </c>
      <c r="FX260" t="s">
        <v>115</v>
      </c>
      <c r="FY260" t="s">
        <v>530</v>
      </c>
      <c r="FZ260" t="s">
        <v>116</v>
      </c>
      <c r="GA260" t="s">
        <v>600</v>
      </c>
      <c r="GB260" t="s">
        <v>647</v>
      </c>
      <c r="GC260">
        <v>2.8039700000000001E-2</v>
      </c>
      <c r="GD260">
        <v>70.085599999999999</v>
      </c>
      <c r="GE260">
        <v>45.2502</v>
      </c>
      <c r="GF260">
        <v>0.53252100000000002</v>
      </c>
      <c r="GG260">
        <v>49.7166</v>
      </c>
      <c r="GH260">
        <v>0</v>
      </c>
      <c r="GI260">
        <v>118.53100000000001</v>
      </c>
      <c r="GJ260">
        <v>284.14999999999998</v>
      </c>
      <c r="GK260">
        <v>366.048</v>
      </c>
      <c r="GL260">
        <v>0</v>
      </c>
      <c r="GM260">
        <v>0</v>
      </c>
      <c r="GN260">
        <v>0</v>
      </c>
      <c r="GO260">
        <v>0</v>
      </c>
      <c r="GP260">
        <v>0</v>
      </c>
      <c r="GQ260">
        <v>650.20000000000005</v>
      </c>
      <c r="GR260">
        <v>100.81100000000001</v>
      </c>
      <c r="GS260">
        <v>0</v>
      </c>
      <c r="GT260">
        <v>0</v>
      </c>
      <c r="GU260">
        <v>0</v>
      </c>
      <c r="GV260">
        <v>0</v>
      </c>
      <c r="GW260">
        <v>29.444099999999999</v>
      </c>
      <c r="GX260">
        <v>0</v>
      </c>
      <c r="GY260">
        <v>130.25</v>
      </c>
      <c r="GZ260">
        <v>0</v>
      </c>
      <c r="HA260">
        <v>0</v>
      </c>
      <c r="HB260">
        <v>0</v>
      </c>
      <c r="HC260">
        <v>0</v>
      </c>
      <c r="HD260">
        <v>130.25</v>
      </c>
      <c r="HE260">
        <v>2.5112700000000002E-2</v>
      </c>
      <c r="HF260">
        <v>54.560099999999998</v>
      </c>
      <c r="HG260">
        <v>54.911299999999997</v>
      </c>
      <c r="HH260">
        <v>8.3302600000000009</v>
      </c>
      <c r="HI260">
        <v>23.484500000000001</v>
      </c>
      <c r="HJ260">
        <v>22.072600000000001</v>
      </c>
      <c r="HK260">
        <v>118.53100000000001</v>
      </c>
      <c r="HL260">
        <v>281.91000000000003</v>
      </c>
      <c r="HM260">
        <v>366.048</v>
      </c>
      <c r="HN260">
        <v>0</v>
      </c>
      <c r="HO260">
        <v>0</v>
      </c>
      <c r="HP260">
        <v>0</v>
      </c>
      <c r="HQ260">
        <v>0</v>
      </c>
      <c r="HR260">
        <v>0</v>
      </c>
      <c r="HS260">
        <v>647.96</v>
      </c>
      <c r="HT260">
        <v>96.307699999999997</v>
      </c>
      <c r="HU260">
        <v>0</v>
      </c>
      <c r="HV260">
        <v>0</v>
      </c>
      <c r="HW260">
        <v>0</v>
      </c>
      <c r="HX260">
        <v>0</v>
      </c>
      <c r="HY260">
        <v>0</v>
      </c>
      <c r="HZ260">
        <v>0</v>
      </c>
      <c r="IA260">
        <v>96.31</v>
      </c>
      <c r="IB260">
        <v>0</v>
      </c>
      <c r="IC260">
        <v>0</v>
      </c>
      <c r="ID260">
        <v>0</v>
      </c>
      <c r="IE260">
        <v>0</v>
      </c>
      <c r="IF260">
        <v>96.31</v>
      </c>
    </row>
    <row r="261" spans="1:240" x14ac:dyDescent="0.3">
      <c r="A261" s="67">
        <v>43887.536215277774</v>
      </c>
      <c r="B261" t="s">
        <v>469</v>
      </c>
      <c r="C261" t="s">
        <v>469</v>
      </c>
      <c r="D261" t="s">
        <v>276</v>
      </c>
      <c r="E261">
        <v>498589</v>
      </c>
      <c r="F261">
        <v>498589</v>
      </c>
      <c r="G261" t="s">
        <v>112</v>
      </c>
      <c r="H261" s="68">
        <v>0.25625000000000003</v>
      </c>
      <c r="I261" t="s">
        <v>118</v>
      </c>
      <c r="J261">
        <v>3.98</v>
      </c>
      <c r="K261" t="s">
        <v>114</v>
      </c>
      <c r="L261" t="s">
        <v>114</v>
      </c>
      <c r="M261" t="s">
        <v>561</v>
      </c>
      <c r="N261">
        <v>125.68899999999999</v>
      </c>
      <c r="O261">
        <v>377497</v>
      </c>
      <c r="P261">
        <v>245482</v>
      </c>
      <c r="Q261">
        <v>2728.18</v>
      </c>
      <c r="R261">
        <v>258691</v>
      </c>
      <c r="S261">
        <v>0</v>
      </c>
      <c r="T261">
        <v>674022</v>
      </c>
      <c r="U261" s="69">
        <v>1558550</v>
      </c>
      <c r="V261" s="69">
        <v>2135580</v>
      </c>
      <c r="W261">
        <v>0</v>
      </c>
      <c r="X261">
        <v>0</v>
      </c>
      <c r="Y261">
        <v>0</v>
      </c>
      <c r="Z261">
        <v>0</v>
      </c>
      <c r="AA261">
        <v>0</v>
      </c>
      <c r="AB261" s="69">
        <v>3694130</v>
      </c>
      <c r="AC261">
        <v>19317.5</v>
      </c>
      <c r="AD261">
        <v>0</v>
      </c>
      <c r="AE261">
        <v>0</v>
      </c>
      <c r="AF261">
        <v>0</v>
      </c>
      <c r="AG261">
        <v>0</v>
      </c>
      <c r="AH261">
        <v>5548.13</v>
      </c>
      <c r="AI261">
        <v>0</v>
      </c>
      <c r="AJ261">
        <v>24865.7</v>
      </c>
      <c r="AK261">
        <v>0</v>
      </c>
      <c r="AL261">
        <v>0</v>
      </c>
      <c r="AM261">
        <v>0</v>
      </c>
      <c r="AN261">
        <v>0</v>
      </c>
      <c r="AO261">
        <v>24865.7</v>
      </c>
      <c r="AP261">
        <v>0</v>
      </c>
      <c r="AQ261">
        <v>0</v>
      </c>
      <c r="AR261">
        <v>0</v>
      </c>
      <c r="AS261">
        <v>0</v>
      </c>
      <c r="AT261">
        <v>0</v>
      </c>
      <c r="AU261">
        <v>0</v>
      </c>
      <c r="AV261">
        <v>0</v>
      </c>
      <c r="AW261">
        <v>0</v>
      </c>
      <c r="AX261">
        <v>0</v>
      </c>
      <c r="AY261">
        <v>0</v>
      </c>
      <c r="AZ261">
        <v>0</v>
      </c>
      <c r="BA261">
        <v>0</v>
      </c>
      <c r="BB261">
        <v>0</v>
      </c>
      <c r="BC261">
        <v>7.4828700000000001</v>
      </c>
      <c r="BD261">
        <v>23.777799999999999</v>
      </c>
      <c r="BE261">
        <v>14.290900000000001</v>
      </c>
      <c r="BF261">
        <v>0.19062899999999999</v>
      </c>
      <c r="BG261">
        <v>14.6318</v>
      </c>
      <c r="BH261">
        <v>2.0074200000000002</v>
      </c>
      <c r="BI261">
        <v>39.261899999999997</v>
      </c>
      <c r="BJ261">
        <v>101.643</v>
      </c>
      <c r="BK261">
        <v>123.904</v>
      </c>
      <c r="BL261">
        <v>0</v>
      </c>
      <c r="BM261">
        <v>0</v>
      </c>
      <c r="BN261">
        <v>0</v>
      </c>
      <c r="BO261">
        <v>0</v>
      </c>
      <c r="BP261">
        <v>0</v>
      </c>
      <c r="BQ261">
        <v>225.547</v>
      </c>
      <c r="BR261">
        <v>216.06299999999999</v>
      </c>
      <c r="BS261">
        <v>9.4841300000000004</v>
      </c>
      <c r="BT261">
        <v>0</v>
      </c>
      <c r="BU261">
        <v>0</v>
      </c>
      <c r="BW261">
        <v>0</v>
      </c>
      <c r="BX261">
        <v>0</v>
      </c>
      <c r="BZ261">
        <v>0</v>
      </c>
      <c r="CA261" t="s">
        <v>114</v>
      </c>
      <c r="CB261" t="s">
        <v>114</v>
      </c>
      <c r="CC261" t="s">
        <v>558</v>
      </c>
      <c r="CD261">
        <v>109.553</v>
      </c>
      <c r="CE261">
        <v>289261</v>
      </c>
      <c r="CF261">
        <v>309666</v>
      </c>
      <c r="CG261">
        <v>42813.4</v>
      </c>
      <c r="CH261">
        <v>129466</v>
      </c>
      <c r="CI261">
        <v>127031</v>
      </c>
      <c r="CJ261">
        <v>674022</v>
      </c>
      <c r="CK261" s="69">
        <v>1572370</v>
      </c>
      <c r="CL261" s="69">
        <v>2135580</v>
      </c>
      <c r="CM261">
        <v>0</v>
      </c>
      <c r="CN261">
        <v>0</v>
      </c>
      <c r="CO261">
        <v>0</v>
      </c>
      <c r="CP261">
        <v>0</v>
      </c>
      <c r="CQ261">
        <v>0</v>
      </c>
      <c r="CR261" s="69">
        <v>3707950</v>
      </c>
      <c r="CS261">
        <v>18147.2</v>
      </c>
      <c r="CT261">
        <v>0</v>
      </c>
      <c r="CU261">
        <v>0</v>
      </c>
      <c r="CV261">
        <v>0</v>
      </c>
      <c r="CW261">
        <v>0</v>
      </c>
      <c r="CX261">
        <v>0</v>
      </c>
      <c r="CY261">
        <v>0</v>
      </c>
      <c r="CZ261">
        <v>18147.2</v>
      </c>
      <c r="DA261">
        <v>0</v>
      </c>
      <c r="DB261">
        <v>0</v>
      </c>
      <c r="DC261">
        <v>0</v>
      </c>
      <c r="DD261">
        <v>0</v>
      </c>
      <c r="DE261">
        <v>18147.2</v>
      </c>
      <c r="DF261">
        <v>0</v>
      </c>
      <c r="DG261">
        <v>0</v>
      </c>
      <c r="DH261">
        <v>0</v>
      </c>
      <c r="DI261">
        <v>0</v>
      </c>
      <c r="DJ261">
        <v>0</v>
      </c>
      <c r="DK261">
        <v>0</v>
      </c>
      <c r="DL261">
        <v>0</v>
      </c>
      <c r="DM261">
        <v>0</v>
      </c>
      <c r="DN261">
        <v>0</v>
      </c>
      <c r="DO261">
        <v>0</v>
      </c>
      <c r="DP261">
        <v>0</v>
      </c>
      <c r="DQ261">
        <v>0</v>
      </c>
      <c r="DR261">
        <v>0</v>
      </c>
      <c r="DS261">
        <v>7.15693</v>
      </c>
      <c r="DT261">
        <v>21.9938</v>
      </c>
      <c r="DU261">
        <v>18.389399999999998</v>
      </c>
      <c r="DV261">
        <v>3.2913600000000001</v>
      </c>
      <c r="DW261">
        <v>8.2726000000000006</v>
      </c>
      <c r="DX261">
        <v>7.2618299999999998</v>
      </c>
      <c r="DY261">
        <v>39.261899999999997</v>
      </c>
      <c r="DZ261">
        <v>105.628</v>
      </c>
      <c r="EA261">
        <v>123.904</v>
      </c>
      <c r="EB261">
        <v>0</v>
      </c>
      <c r="EC261">
        <v>0</v>
      </c>
      <c r="ED261">
        <v>0</v>
      </c>
      <c r="EE261">
        <v>0</v>
      </c>
      <c r="EF261">
        <v>0</v>
      </c>
      <c r="EG261">
        <v>229.53200000000001</v>
      </c>
      <c r="EH261">
        <v>222.38</v>
      </c>
      <c r="EI261">
        <v>7.1515500000000003</v>
      </c>
      <c r="EJ261">
        <v>0</v>
      </c>
      <c r="EK261">
        <v>0</v>
      </c>
      <c r="EM261">
        <v>0</v>
      </c>
      <c r="EN261">
        <v>0</v>
      </c>
      <c r="EP261">
        <v>0</v>
      </c>
      <c r="EQ261" s="69">
        <v>9.3100299999999996E-8</v>
      </c>
      <c r="ER261">
        <v>92.561000000000007</v>
      </c>
      <c r="ES261">
        <v>33.5383</v>
      </c>
      <c r="ET261">
        <v>1.08867</v>
      </c>
      <c r="EU261">
        <v>43.360799999999998</v>
      </c>
      <c r="EV261">
        <v>0</v>
      </c>
      <c r="EW261">
        <v>96.043599999999998</v>
      </c>
      <c r="EX261">
        <v>266.59199999999998</v>
      </c>
      <c r="EY261">
        <v>274.91199999999998</v>
      </c>
      <c r="EZ261">
        <v>0</v>
      </c>
      <c r="FA261">
        <v>0</v>
      </c>
      <c r="FB261">
        <v>0</v>
      </c>
      <c r="FC261">
        <v>0</v>
      </c>
      <c r="FD261">
        <v>0</v>
      </c>
      <c r="FE261">
        <v>541.505</v>
      </c>
      <c r="FF261" s="69">
        <v>4.7657499999999998E-14</v>
      </c>
      <c r="FG261">
        <v>92.833399999999997</v>
      </c>
      <c r="FH261">
        <v>37.524000000000001</v>
      </c>
      <c r="FI261">
        <v>19.468900000000001</v>
      </c>
      <c r="FJ261">
        <v>32.110999999999997</v>
      </c>
      <c r="FK261">
        <v>16.4803</v>
      </c>
      <c r="FL261">
        <v>96.043599999999998</v>
      </c>
      <c r="FM261">
        <v>294.46100000000001</v>
      </c>
      <c r="FN261">
        <v>274.91199999999998</v>
      </c>
      <c r="FO261">
        <v>0</v>
      </c>
      <c r="FP261">
        <v>0</v>
      </c>
      <c r="FQ261">
        <v>0</v>
      </c>
      <c r="FR261">
        <v>0</v>
      </c>
      <c r="FS261">
        <v>0</v>
      </c>
      <c r="FT261">
        <v>569.37300000000005</v>
      </c>
      <c r="FU261" t="s">
        <v>642</v>
      </c>
      <c r="FV261" t="s">
        <v>622</v>
      </c>
      <c r="FW261" t="s">
        <v>528</v>
      </c>
      <c r="FX261" t="s">
        <v>115</v>
      </c>
      <c r="FY261" t="s">
        <v>530</v>
      </c>
      <c r="FZ261" t="s">
        <v>116</v>
      </c>
      <c r="GA261" t="s">
        <v>600</v>
      </c>
      <c r="GB261" t="s">
        <v>647</v>
      </c>
      <c r="GC261">
        <v>2.85101E-2</v>
      </c>
      <c r="GD261">
        <v>75.382599999999996</v>
      </c>
      <c r="GE261">
        <v>45.043799999999997</v>
      </c>
      <c r="GF261">
        <v>0.59414999999999996</v>
      </c>
      <c r="GG261">
        <v>48.641399999999997</v>
      </c>
      <c r="GH261">
        <v>0</v>
      </c>
      <c r="GI261">
        <v>118.53100000000001</v>
      </c>
      <c r="GJ261">
        <v>288.20999999999998</v>
      </c>
      <c r="GK261">
        <v>366.048</v>
      </c>
      <c r="GL261">
        <v>0</v>
      </c>
      <c r="GM261">
        <v>0</v>
      </c>
      <c r="GN261">
        <v>0</v>
      </c>
      <c r="GO261">
        <v>0</v>
      </c>
      <c r="GP261">
        <v>0</v>
      </c>
      <c r="GQ261">
        <v>654.26</v>
      </c>
      <c r="GR261">
        <v>102.51900000000001</v>
      </c>
      <c r="GS261">
        <v>0</v>
      </c>
      <c r="GT261">
        <v>0</v>
      </c>
      <c r="GU261">
        <v>0</v>
      </c>
      <c r="GV261">
        <v>0</v>
      </c>
      <c r="GW261">
        <v>29.444099999999999</v>
      </c>
      <c r="GX261">
        <v>0</v>
      </c>
      <c r="GY261">
        <v>131.96</v>
      </c>
      <c r="GZ261">
        <v>0</v>
      </c>
      <c r="HA261">
        <v>0</v>
      </c>
      <c r="HB261">
        <v>0</v>
      </c>
      <c r="HC261">
        <v>0</v>
      </c>
      <c r="HD261">
        <v>131.96</v>
      </c>
      <c r="HE261">
        <v>2.5112700000000002E-2</v>
      </c>
      <c r="HF261">
        <v>54.560099999999998</v>
      </c>
      <c r="HG261">
        <v>54.911299999999997</v>
      </c>
      <c r="HH261">
        <v>8.3302600000000009</v>
      </c>
      <c r="HI261">
        <v>23.484500000000001</v>
      </c>
      <c r="HJ261">
        <v>22.072600000000001</v>
      </c>
      <c r="HK261">
        <v>118.53100000000001</v>
      </c>
      <c r="HL261">
        <v>281.91000000000003</v>
      </c>
      <c r="HM261">
        <v>366.048</v>
      </c>
      <c r="HN261">
        <v>0</v>
      </c>
      <c r="HO261">
        <v>0</v>
      </c>
      <c r="HP261">
        <v>0</v>
      </c>
      <c r="HQ261">
        <v>0</v>
      </c>
      <c r="HR261">
        <v>0</v>
      </c>
      <c r="HS261">
        <v>647.96</v>
      </c>
      <c r="HT261">
        <v>96.307699999999997</v>
      </c>
      <c r="HU261">
        <v>0</v>
      </c>
      <c r="HV261">
        <v>0</v>
      </c>
      <c r="HW261">
        <v>0</v>
      </c>
      <c r="HX261">
        <v>0</v>
      </c>
      <c r="HY261">
        <v>0</v>
      </c>
      <c r="HZ261">
        <v>0</v>
      </c>
      <c r="IA261">
        <v>96.31</v>
      </c>
      <c r="IB261">
        <v>0</v>
      </c>
      <c r="IC261">
        <v>0</v>
      </c>
      <c r="ID261">
        <v>0</v>
      </c>
      <c r="IE261">
        <v>0</v>
      </c>
      <c r="IF261">
        <v>96.31</v>
      </c>
    </row>
    <row r="262" spans="1:240" x14ac:dyDescent="0.3">
      <c r="A262" s="67">
        <v>43887.540416666663</v>
      </c>
      <c r="B262" t="s">
        <v>470</v>
      </c>
      <c r="C262" t="s">
        <v>470</v>
      </c>
      <c r="D262" t="s">
        <v>276</v>
      </c>
      <c r="E262">
        <v>498589</v>
      </c>
      <c r="F262">
        <v>498589</v>
      </c>
      <c r="G262" t="s">
        <v>112</v>
      </c>
      <c r="H262" s="68">
        <v>0.24930555555555556</v>
      </c>
      <c r="I262" t="s">
        <v>118</v>
      </c>
      <c r="J262">
        <v>3.99</v>
      </c>
      <c r="K262" t="s">
        <v>114</v>
      </c>
      <c r="L262" t="s">
        <v>114</v>
      </c>
      <c r="M262" t="s">
        <v>561</v>
      </c>
      <c r="N262">
        <v>125.55500000000001</v>
      </c>
      <c r="O262">
        <v>377365</v>
      </c>
      <c r="P262">
        <v>245540</v>
      </c>
      <c r="Q262">
        <v>2728.51</v>
      </c>
      <c r="R262">
        <v>258668</v>
      </c>
      <c r="S262">
        <v>0</v>
      </c>
      <c r="T262">
        <v>674022</v>
      </c>
      <c r="U262" s="69">
        <v>1558450</v>
      </c>
      <c r="V262" s="69">
        <v>2135580</v>
      </c>
      <c r="W262">
        <v>0</v>
      </c>
      <c r="X262">
        <v>0</v>
      </c>
      <c r="Y262">
        <v>0</v>
      </c>
      <c r="Z262">
        <v>0</v>
      </c>
      <c r="AA262">
        <v>0</v>
      </c>
      <c r="AB262" s="69">
        <v>3694030</v>
      </c>
      <c r="AC262">
        <v>19296.900000000001</v>
      </c>
      <c r="AD262">
        <v>0</v>
      </c>
      <c r="AE262">
        <v>0</v>
      </c>
      <c r="AF262">
        <v>0</v>
      </c>
      <c r="AG262">
        <v>0</v>
      </c>
      <c r="AH262">
        <v>5548.13</v>
      </c>
      <c r="AI262">
        <v>0</v>
      </c>
      <c r="AJ262">
        <v>24845</v>
      </c>
      <c r="AK262">
        <v>0</v>
      </c>
      <c r="AL262">
        <v>0</v>
      </c>
      <c r="AM262">
        <v>0</v>
      </c>
      <c r="AN262">
        <v>0</v>
      </c>
      <c r="AO262">
        <v>24845</v>
      </c>
      <c r="AP262">
        <v>0</v>
      </c>
      <c r="AQ262">
        <v>0</v>
      </c>
      <c r="AR262">
        <v>0</v>
      </c>
      <c r="AS262">
        <v>0</v>
      </c>
      <c r="AT262">
        <v>0</v>
      </c>
      <c r="AU262">
        <v>0</v>
      </c>
      <c r="AV262">
        <v>0</v>
      </c>
      <c r="AW262">
        <v>0</v>
      </c>
      <c r="AX262">
        <v>0</v>
      </c>
      <c r="AY262">
        <v>0</v>
      </c>
      <c r="AZ262">
        <v>0</v>
      </c>
      <c r="BA262">
        <v>0</v>
      </c>
      <c r="BB262">
        <v>0</v>
      </c>
      <c r="BC262">
        <v>7.4756400000000003</v>
      </c>
      <c r="BD262">
        <v>23.7714</v>
      </c>
      <c r="BE262">
        <v>14.2942</v>
      </c>
      <c r="BF262">
        <v>0.19064400000000001</v>
      </c>
      <c r="BG262">
        <v>14.629799999999999</v>
      </c>
      <c r="BH262">
        <v>2.0074200000000002</v>
      </c>
      <c r="BI262">
        <v>39.261899999999997</v>
      </c>
      <c r="BJ262">
        <v>101.631</v>
      </c>
      <c r="BK262">
        <v>123.904</v>
      </c>
      <c r="BL262">
        <v>0</v>
      </c>
      <c r="BM262">
        <v>0</v>
      </c>
      <c r="BN262">
        <v>0</v>
      </c>
      <c r="BO262">
        <v>0</v>
      </c>
      <c r="BP262">
        <v>0</v>
      </c>
      <c r="BQ262">
        <v>225.535</v>
      </c>
      <c r="BR262">
        <v>216.05799999999999</v>
      </c>
      <c r="BS262">
        <v>9.4769000000000005</v>
      </c>
      <c r="BT262">
        <v>0</v>
      </c>
      <c r="BU262">
        <v>0</v>
      </c>
      <c r="BW262">
        <v>0</v>
      </c>
      <c r="BX262">
        <v>0</v>
      </c>
      <c r="BZ262">
        <v>0</v>
      </c>
      <c r="CA262" t="s">
        <v>114</v>
      </c>
      <c r="CB262" t="s">
        <v>114</v>
      </c>
      <c r="CC262" t="s">
        <v>558</v>
      </c>
      <c r="CD262">
        <v>109.553</v>
      </c>
      <c r="CE262">
        <v>289261</v>
      </c>
      <c r="CF262">
        <v>309666</v>
      </c>
      <c r="CG262">
        <v>42813.4</v>
      </c>
      <c r="CH262">
        <v>129466</v>
      </c>
      <c r="CI262">
        <v>127031</v>
      </c>
      <c r="CJ262">
        <v>674022</v>
      </c>
      <c r="CK262" s="69">
        <v>1572370</v>
      </c>
      <c r="CL262" s="69">
        <v>2135580</v>
      </c>
      <c r="CM262">
        <v>0</v>
      </c>
      <c r="CN262">
        <v>0</v>
      </c>
      <c r="CO262">
        <v>0</v>
      </c>
      <c r="CP262">
        <v>0</v>
      </c>
      <c r="CQ262">
        <v>0</v>
      </c>
      <c r="CR262" s="69">
        <v>3707950</v>
      </c>
      <c r="CS262">
        <v>18147.2</v>
      </c>
      <c r="CT262">
        <v>0</v>
      </c>
      <c r="CU262">
        <v>0</v>
      </c>
      <c r="CV262">
        <v>0</v>
      </c>
      <c r="CW262">
        <v>0</v>
      </c>
      <c r="CX262">
        <v>0</v>
      </c>
      <c r="CY262">
        <v>0</v>
      </c>
      <c r="CZ262">
        <v>18147.2</v>
      </c>
      <c r="DA262">
        <v>0</v>
      </c>
      <c r="DB262">
        <v>0</v>
      </c>
      <c r="DC262">
        <v>0</v>
      </c>
      <c r="DD262">
        <v>0</v>
      </c>
      <c r="DE262">
        <v>18147.2</v>
      </c>
      <c r="DF262">
        <v>0</v>
      </c>
      <c r="DG262">
        <v>0</v>
      </c>
      <c r="DH262">
        <v>0</v>
      </c>
      <c r="DI262">
        <v>0</v>
      </c>
      <c r="DJ262">
        <v>0</v>
      </c>
      <c r="DK262">
        <v>0</v>
      </c>
      <c r="DL262">
        <v>0</v>
      </c>
      <c r="DM262">
        <v>0</v>
      </c>
      <c r="DN262">
        <v>0</v>
      </c>
      <c r="DO262">
        <v>0</v>
      </c>
      <c r="DP262">
        <v>0</v>
      </c>
      <c r="DQ262">
        <v>0</v>
      </c>
      <c r="DR262">
        <v>0</v>
      </c>
      <c r="DS262">
        <v>7.15693</v>
      </c>
      <c r="DT262">
        <v>21.9938</v>
      </c>
      <c r="DU262">
        <v>18.389399999999998</v>
      </c>
      <c r="DV262">
        <v>3.2913600000000001</v>
      </c>
      <c r="DW262">
        <v>8.2726000000000006</v>
      </c>
      <c r="DX262">
        <v>7.2618299999999998</v>
      </c>
      <c r="DY262">
        <v>39.261899999999997</v>
      </c>
      <c r="DZ262">
        <v>105.628</v>
      </c>
      <c r="EA262">
        <v>123.904</v>
      </c>
      <c r="EB262">
        <v>0</v>
      </c>
      <c r="EC262">
        <v>0</v>
      </c>
      <c r="ED262">
        <v>0</v>
      </c>
      <c r="EE262">
        <v>0</v>
      </c>
      <c r="EF262">
        <v>0</v>
      </c>
      <c r="EG262">
        <v>229.53200000000001</v>
      </c>
      <c r="EH262">
        <v>222.38</v>
      </c>
      <c r="EI262">
        <v>7.1515500000000003</v>
      </c>
      <c r="EJ262">
        <v>0</v>
      </c>
      <c r="EK262">
        <v>0</v>
      </c>
      <c r="EM262">
        <v>0</v>
      </c>
      <c r="EN262">
        <v>0</v>
      </c>
      <c r="EP262">
        <v>0</v>
      </c>
      <c r="EQ262" s="69">
        <v>5.9683799999999996E-8</v>
      </c>
      <c r="ER262">
        <v>92.554900000000004</v>
      </c>
      <c r="ES262">
        <v>33.540999999999997</v>
      </c>
      <c r="ET262">
        <v>1.0885499999999999</v>
      </c>
      <c r="EU262">
        <v>43.360500000000002</v>
      </c>
      <c r="EV262">
        <v>0</v>
      </c>
      <c r="EW262">
        <v>96.043599999999998</v>
      </c>
      <c r="EX262">
        <v>266.589</v>
      </c>
      <c r="EY262">
        <v>274.91199999999998</v>
      </c>
      <c r="EZ262">
        <v>0</v>
      </c>
      <c r="FA262">
        <v>0</v>
      </c>
      <c r="FB262">
        <v>0</v>
      </c>
      <c r="FC262">
        <v>0</v>
      </c>
      <c r="FD262">
        <v>0</v>
      </c>
      <c r="FE262">
        <v>541.50099999999998</v>
      </c>
      <c r="FF262" s="69">
        <v>4.7657499999999998E-14</v>
      </c>
      <c r="FG262">
        <v>92.833399999999997</v>
      </c>
      <c r="FH262">
        <v>37.524000000000001</v>
      </c>
      <c r="FI262">
        <v>19.468900000000001</v>
      </c>
      <c r="FJ262">
        <v>32.110999999999997</v>
      </c>
      <c r="FK262">
        <v>16.4803</v>
      </c>
      <c r="FL262">
        <v>96.043599999999998</v>
      </c>
      <c r="FM262">
        <v>294.46100000000001</v>
      </c>
      <c r="FN262">
        <v>274.91199999999998</v>
      </c>
      <c r="FO262">
        <v>0</v>
      </c>
      <c r="FP262">
        <v>0</v>
      </c>
      <c r="FQ262">
        <v>0</v>
      </c>
      <c r="FR262">
        <v>0</v>
      </c>
      <c r="FS262">
        <v>0</v>
      </c>
      <c r="FT262">
        <v>569.37300000000005</v>
      </c>
      <c r="FU262" t="s">
        <v>642</v>
      </c>
      <c r="FV262" t="s">
        <v>622</v>
      </c>
      <c r="FW262" t="s">
        <v>528</v>
      </c>
      <c r="FX262" t="s">
        <v>115</v>
      </c>
      <c r="FY262" t="s">
        <v>530</v>
      </c>
      <c r="FZ262" t="s">
        <v>116</v>
      </c>
      <c r="GA262" t="s">
        <v>600</v>
      </c>
      <c r="GB262" t="s">
        <v>647</v>
      </c>
      <c r="GC262">
        <v>2.8479999999999998E-2</v>
      </c>
      <c r="GD262">
        <v>75.356800000000007</v>
      </c>
      <c r="GE262">
        <v>45.054200000000002</v>
      </c>
      <c r="GF262">
        <v>0.59418599999999999</v>
      </c>
      <c r="GG262">
        <v>48.634399999999999</v>
      </c>
      <c r="GH262">
        <v>0</v>
      </c>
      <c r="GI262">
        <v>118.53100000000001</v>
      </c>
      <c r="GJ262">
        <v>288.19</v>
      </c>
      <c r="GK262">
        <v>366.048</v>
      </c>
      <c r="GL262">
        <v>0</v>
      </c>
      <c r="GM262">
        <v>0</v>
      </c>
      <c r="GN262">
        <v>0</v>
      </c>
      <c r="GO262">
        <v>0</v>
      </c>
      <c r="GP262">
        <v>0</v>
      </c>
      <c r="GQ262">
        <v>654.24</v>
      </c>
      <c r="GR262">
        <v>102.40900000000001</v>
      </c>
      <c r="GS262">
        <v>0</v>
      </c>
      <c r="GT262">
        <v>0</v>
      </c>
      <c r="GU262">
        <v>0</v>
      </c>
      <c r="GV262">
        <v>0</v>
      </c>
      <c r="GW262">
        <v>29.444099999999999</v>
      </c>
      <c r="GX262">
        <v>0</v>
      </c>
      <c r="GY262">
        <v>131.85</v>
      </c>
      <c r="GZ262">
        <v>0</v>
      </c>
      <c r="HA262">
        <v>0</v>
      </c>
      <c r="HB262">
        <v>0</v>
      </c>
      <c r="HC262">
        <v>0</v>
      </c>
      <c r="HD262">
        <v>131.85</v>
      </c>
      <c r="HE262">
        <v>2.5112700000000002E-2</v>
      </c>
      <c r="HF262">
        <v>54.560099999999998</v>
      </c>
      <c r="HG262">
        <v>54.911299999999997</v>
      </c>
      <c r="HH262">
        <v>8.3302600000000009</v>
      </c>
      <c r="HI262">
        <v>23.484500000000001</v>
      </c>
      <c r="HJ262">
        <v>22.072600000000001</v>
      </c>
      <c r="HK262">
        <v>118.53100000000001</v>
      </c>
      <c r="HL262">
        <v>281.91000000000003</v>
      </c>
      <c r="HM262">
        <v>366.048</v>
      </c>
      <c r="HN262">
        <v>0</v>
      </c>
      <c r="HO262">
        <v>0</v>
      </c>
      <c r="HP262">
        <v>0</v>
      </c>
      <c r="HQ262">
        <v>0</v>
      </c>
      <c r="HR262">
        <v>0</v>
      </c>
      <c r="HS262">
        <v>647.96</v>
      </c>
      <c r="HT262">
        <v>96.307699999999997</v>
      </c>
      <c r="HU262">
        <v>0</v>
      </c>
      <c r="HV262">
        <v>0</v>
      </c>
      <c r="HW262">
        <v>0</v>
      </c>
      <c r="HX262">
        <v>0</v>
      </c>
      <c r="HY262">
        <v>0</v>
      </c>
      <c r="HZ262">
        <v>0</v>
      </c>
      <c r="IA262">
        <v>96.31</v>
      </c>
      <c r="IB262">
        <v>0</v>
      </c>
      <c r="IC262">
        <v>0</v>
      </c>
      <c r="ID262">
        <v>0</v>
      </c>
      <c r="IE262">
        <v>0</v>
      </c>
      <c r="IF262">
        <v>96.31</v>
      </c>
    </row>
    <row r="263" spans="1:240" x14ac:dyDescent="0.3">
      <c r="A263" s="67">
        <v>43887.544606481482</v>
      </c>
      <c r="B263" t="s">
        <v>471</v>
      </c>
      <c r="C263" t="s">
        <v>471</v>
      </c>
      <c r="D263" t="s">
        <v>276</v>
      </c>
      <c r="E263">
        <v>498589</v>
      </c>
      <c r="F263">
        <v>498589</v>
      </c>
      <c r="G263" t="s">
        <v>112</v>
      </c>
      <c r="H263" s="68">
        <v>0.24930555555555556</v>
      </c>
      <c r="I263" t="s">
        <v>118</v>
      </c>
      <c r="J263">
        <v>4.0599999999999996</v>
      </c>
      <c r="K263" t="s">
        <v>114</v>
      </c>
      <c r="L263" t="s">
        <v>114</v>
      </c>
      <c r="M263" t="s">
        <v>561</v>
      </c>
      <c r="N263">
        <v>121.46599999999999</v>
      </c>
      <c r="O263">
        <v>378090</v>
      </c>
      <c r="P263">
        <v>247862</v>
      </c>
      <c r="Q263">
        <v>2762.03</v>
      </c>
      <c r="R263">
        <v>258010</v>
      </c>
      <c r="S263">
        <v>0</v>
      </c>
      <c r="T263">
        <v>674022</v>
      </c>
      <c r="U263" s="69">
        <v>1560870</v>
      </c>
      <c r="V263" s="69">
        <v>2135580</v>
      </c>
      <c r="W263">
        <v>0</v>
      </c>
      <c r="X263">
        <v>0</v>
      </c>
      <c r="Y263">
        <v>0</v>
      </c>
      <c r="Z263">
        <v>0</v>
      </c>
      <c r="AA263">
        <v>0</v>
      </c>
      <c r="AB263" s="69">
        <v>3696450</v>
      </c>
      <c r="AC263">
        <v>18668.400000000001</v>
      </c>
      <c r="AD263">
        <v>0</v>
      </c>
      <c r="AE263">
        <v>0</v>
      </c>
      <c r="AF263">
        <v>0</v>
      </c>
      <c r="AG263">
        <v>0</v>
      </c>
      <c r="AH263">
        <v>5548.13</v>
      </c>
      <c r="AI263">
        <v>0</v>
      </c>
      <c r="AJ263">
        <v>24216.6</v>
      </c>
      <c r="AK263">
        <v>0</v>
      </c>
      <c r="AL263">
        <v>0</v>
      </c>
      <c r="AM263">
        <v>0</v>
      </c>
      <c r="AN263">
        <v>0</v>
      </c>
      <c r="AO263">
        <v>24216.6</v>
      </c>
      <c r="AP263">
        <v>0</v>
      </c>
      <c r="AQ263">
        <v>0</v>
      </c>
      <c r="AR263">
        <v>0</v>
      </c>
      <c r="AS263">
        <v>0</v>
      </c>
      <c r="AT263">
        <v>0</v>
      </c>
      <c r="AU263">
        <v>0</v>
      </c>
      <c r="AV263">
        <v>0</v>
      </c>
      <c r="AW263">
        <v>0</v>
      </c>
      <c r="AX263">
        <v>0</v>
      </c>
      <c r="AY263">
        <v>0</v>
      </c>
      <c r="AZ263">
        <v>0</v>
      </c>
      <c r="BA263">
        <v>0</v>
      </c>
      <c r="BB263">
        <v>0</v>
      </c>
      <c r="BC263">
        <v>7.2443299999999997</v>
      </c>
      <c r="BD263">
        <v>23.841000000000001</v>
      </c>
      <c r="BE263">
        <v>14.428599999999999</v>
      </c>
      <c r="BF263">
        <v>0.192999</v>
      </c>
      <c r="BG263">
        <v>14.5884</v>
      </c>
      <c r="BH263">
        <v>2.0074200000000002</v>
      </c>
      <c r="BI263">
        <v>39.261899999999997</v>
      </c>
      <c r="BJ263">
        <v>101.565</v>
      </c>
      <c r="BK263">
        <v>123.904</v>
      </c>
      <c r="BL263">
        <v>0</v>
      </c>
      <c r="BM263">
        <v>0</v>
      </c>
      <c r="BN263">
        <v>0</v>
      </c>
      <c r="BO263">
        <v>0</v>
      </c>
      <c r="BP263">
        <v>0</v>
      </c>
      <c r="BQ263">
        <v>225.46799999999999</v>
      </c>
      <c r="BR263">
        <v>216.22300000000001</v>
      </c>
      <c r="BS263">
        <v>9.2457999999999991</v>
      </c>
      <c r="BT263">
        <v>0</v>
      </c>
      <c r="BU263">
        <v>0</v>
      </c>
      <c r="BW263">
        <v>0</v>
      </c>
      <c r="BX263">
        <v>0</v>
      </c>
      <c r="BZ263">
        <v>0</v>
      </c>
      <c r="CA263" t="s">
        <v>114</v>
      </c>
      <c r="CB263" t="s">
        <v>114</v>
      </c>
      <c r="CC263" t="s">
        <v>558</v>
      </c>
      <c r="CD263">
        <v>109.553</v>
      </c>
      <c r="CE263">
        <v>289261</v>
      </c>
      <c r="CF263">
        <v>309666</v>
      </c>
      <c r="CG263">
        <v>42813.4</v>
      </c>
      <c r="CH263">
        <v>129466</v>
      </c>
      <c r="CI263">
        <v>127031</v>
      </c>
      <c r="CJ263">
        <v>674022</v>
      </c>
      <c r="CK263" s="69">
        <v>1572370</v>
      </c>
      <c r="CL263" s="69">
        <v>2135580</v>
      </c>
      <c r="CM263">
        <v>0</v>
      </c>
      <c r="CN263">
        <v>0</v>
      </c>
      <c r="CO263">
        <v>0</v>
      </c>
      <c r="CP263">
        <v>0</v>
      </c>
      <c r="CQ263">
        <v>0</v>
      </c>
      <c r="CR263" s="69">
        <v>3707950</v>
      </c>
      <c r="CS263">
        <v>18147.2</v>
      </c>
      <c r="CT263">
        <v>0</v>
      </c>
      <c r="CU263">
        <v>0</v>
      </c>
      <c r="CV263">
        <v>0</v>
      </c>
      <c r="CW263">
        <v>0</v>
      </c>
      <c r="CX263">
        <v>0</v>
      </c>
      <c r="CY263">
        <v>0</v>
      </c>
      <c r="CZ263">
        <v>18147.2</v>
      </c>
      <c r="DA263">
        <v>0</v>
      </c>
      <c r="DB263">
        <v>0</v>
      </c>
      <c r="DC263">
        <v>0</v>
      </c>
      <c r="DD263">
        <v>0</v>
      </c>
      <c r="DE263">
        <v>18147.2</v>
      </c>
      <c r="DF263">
        <v>0</v>
      </c>
      <c r="DG263">
        <v>0</v>
      </c>
      <c r="DH263">
        <v>0</v>
      </c>
      <c r="DI263">
        <v>0</v>
      </c>
      <c r="DJ263">
        <v>0</v>
      </c>
      <c r="DK263">
        <v>0</v>
      </c>
      <c r="DL263">
        <v>0</v>
      </c>
      <c r="DM263">
        <v>0</v>
      </c>
      <c r="DN263">
        <v>0</v>
      </c>
      <c r="DO263">
        <v>0</v>
      </c>
      <c r="DP263">
        <v>0</v>
      </c>
      <c r="DQ263">
        <v>0</v>
      </c>
      <c r="DR263">
        <v>0</v>
      </c>
      <c r="DS263">
        <v>7.15693</v>
      </c>
      <c r="DT263">
        <v>21.9938</v>
      </c>
      <c r="DU263">
        <v>18.389399999999998</v>
      </c>
      <c r="DV263">
        <v>3.2913600000000001</v>
      </c>
      <c r="DW263">
        <v>8.2726000000000006</v>
      </c>
      <c r="DX263">
        <v>7.2618299999999998</v>
      </c>
      <c r="DY263">
        <v>39.261899999999997</v>
      </c>
      <c r="DZ263">
        <v>105.628</v>
      </c>
      <c r="EA263">
        <v>123.904</v>
      </c>
      <c r="EB263">
        <v>0</v>
      </c>
      <c r="EC263">
        <v>0</v>
      </c>
      <c r="ED263">
        <v>0</v>
      </c>
      <c r="EE263">
        <v>0</v>
      </c>
      <c r="EF263">
        <v>0</v>
      </c>
      <c r="EG263">
        <v>229.53200000000001</v>
      </c>
      <c r="EH263">
        <v>222.38</v>
      </c>
      <c r="EI263">
        <v>7.1515500000000003</v>
      </c>
      <c r="EJ263">
        <v>0</v>
      </c>
      <c r="EK263">
        <v>0</v>
      </c>
      <c r="EM263">
        <v>0</v>
      </c>
      <c r="EN263">
        <v>0</v>
      </c>
      <c r="EP263">
        <v>0</v>
      </c>
      <c r="EQ263" s="69">
        <v>2.29865E-17</v>
      </c>
      <c r="ER263">
        <v>93.019099999999995</v>
      </c>
      <c r="ES263">
        <v>33.633899999999997</v>
      </c>
      <c r="ET263">
        <v>1.1018399999999999</v>
      </c>
      <c r="EU263">
        <v>43.365699999999997</v>
      </c>
      <c r="EV263">
        <v>0</v>
      </c>
      <c r="EW263">
        <v>96.043599999999998</v>
      </c>
      <c r="EX263">
        <v>267.16399999999999</v>
      </c>
      <c r="EY263">
        <v>274.91199999999998</v>
      </c>
      <c r="EZ263">
        <v>0</v>
      </c>
      <c r="FA263">
        <v>0</v>
      </c>
      <c r="FB263">
        <v>0</v>
      </c>
      <c r="FC263">
        <v>0</v>
      </c>
      <c r="FD263">
        <v>0</v>
      </c>
      <c r="FE263">
        <v>542.07600000000002</v>
      </c>
      <c r="FF263" s="69">
        <v>4.7657499999999998E-14</v>
      </c>
      <c r="FG263">
        <v>92.833399999999997</v>
      </c>
      <c r="FH263">
        <v>37.524000000000001</v>
      </c>
      <c r="FI263">
        <v>19.468900000000001</v>
      </c>
      <c r="FJ263">
        <v>32.110999999999997</v>
      </c>
      <c r="FK263">
        <v>16.4803</v>
      </c>
      <c r="FL263">
        <v>96.043599999999998</v>
      </c>
      <c r="FM263">
        <v>294.46100000000001</v>
      </c>
      <c r="FN263">
        <v>274.91199999999998</v>
      </c>
      <c r="FO263">
        <v>0</v>
      </c>
      <c r="FP263">
        <v>0</v>
      </c>
      <c r="FQ263">
        <v>0</v>
      </c>
      <c r="FR263">
        <v>0</v>
      </c>
      <c r="FS263">
        <v>0</v>
      </c>
      <c r="FT263">
        <v>569.37300000000005</v>
      </c>
      <c r="FU263" t="s">
        <v>642</v>
      </c>
      <c r="FV263" t="s">
        <v>622</v>
      </c>
      <c r="FW263" t="s">
        <v>528</v>
      </c>
      <c r="FX263" t="s">
        <v>115</v>
      </c>
      <c r="FY263" t="s">
        <v>530</v>
      </c>
      <c r="FZ263" t="s">
        <v>116</v>
      </c>
      <c r="GA263" t="s">
        <v>600</v>
      </c>
      <c r="GB263" t="s">
        <v>647</v>
      </c>
      <c r="GC263">
        <v>2.7555099999999999E-2</v>
      </c>
      <c r="GD263">
        <v>75.588099999999997</v>
      </c>
      <c r="GE263">
        <v>45.408499999999997</v>
      </c>
      <c r="GF263">
        <v>0.60076799999999997</v>
      </c>
      <c r="GG263">
        <v>48.456400000000002</v>
      </c>
      <c r="GH263">
        <v>0</v>
      </c>
      <c r="GI263">
        <v>118.53100000000001</v>
      </c>
      <c r="GJ263">
        <v>288.62</v>
      </c>
      <c r="GK263">
        <v>366.048</v>
      </c>
      <c r="GL263">
        <v>0</v>
      </c>
      <c r="GM263">
        <v>0</v>
      </c>
      <c r="GN263">
        <v>0</v>
      </c>
      <c r="GO263">
        <v>0</v>
      </c>
      <c r="GP263">
        <v>0</v>
      </c>
      <c r="GQ263">
        <v>654.66999999999996</v>
      </c>
      <c r="GR263">
        <v>99.073999999999998</v>
      </c>
      <c r="GS263">
        <v>0</v>
      </c>
      <c r="GT263">
        <v>0</v>
      </c>
      <c r="GU263">
        <v>0</v>
      </c>
      <c r="GV263">
        <v>0</v>
      </c>
      <c r="GW263">
        <v>29.444099999999999</v>
      </c>
      <c r="GX263">
        <v>0</v>
      </c>
      <c r="GY263">
        <v>128.51</v>
      </c>
      <c r="GZ263">
        <v>0</v>
      </c>
      <c r="HA263">
        <v>0</v>
      </c>
      <c r="HB263">
        <v>0</v>
      </c>
      <c r="HC263">
        <v>0</v>
      </c>
      <c r="HD263">
        <v>128.51</v>
      </c>
      <c r="HE263">
        <v>2.5112700000000002E-2</v>
      </c>
      <c r="HF263">
        <v>54.560099999999998</v>
      </c>
      <c r="HG263">
        <v>54.911299999999997</v>
      </c>
      <c r="HH263">
        <v>8.3302600000000009</v>
      </c>
      <c r="HI263">
        <v>23.484500000000001</v>
      </c>
      <c r="HJ263">
        <v>22.072600000000001</v>
      </c>
      <c r="HK263">
        <v>118.53100000000001</v>
      </c>
      <c r="HL263">
        <v>281.91000000000003</v>
      </c>
      <c r="HM263">
        <v>366.048</v>
      </c>
      <c r="HN263">
        <v>0</v>
      </c>
      <c r="HO263">
        <v>0</v>
      </c>
      <c r="HP263">
        <v>0</v>
      </c>
      <c r="HQ263">
        <v>0</v>
      </c>
      <c r="HR263">
        <v>0</v>
      </c>
      <c r="HS263">
        <v>647.96</v>
      </c>
      <c r="HT263">
        <v>96.307699999999997</v>
      </c>
      <c r="HU263">
        <v>0</v>
      </c>
      <c r="HV263">
        <v>0</v>
      </c>
      <c r="HW263">
        <v>0</v>
      </c>
      <c r="HX263">
        <v>0</v>
      </c>
      <c r="HY263">
        <v>0</v>
      </c>
      <c r="HZ263">
        <v>0</v>
      </c>
      <c r="IA263">
        <v>96.31</v>
      </c>
      <c r="IB263">
        <v>0</v>
      </c>
      <c r="IC263">
        <v>0</v>
      </c>
      <c r="ID263">
        <v>0</v>
      </c>
      <c r="IE263">
        <v>0</v>
      </c>
      <c r="IF263">
        <v>96.31</v>
      </c>
    </row>
    <row r="264" spans="1:240" x14ac:dyDescent="0.3">
      <c r="A264" s="67">
        <v>43887.548900462964</v>
      </c>
      <c r="B264" t="s">
        <v>472</v>
      </c>
      <c r="C264" t="s">
        <v>472</v>
      </c>
      <c r="D264" t="s">
        <v>276</v>
      </c>
      <c r="E264">
        <v>498589</v>
      </c>
      <c r="F264">
        <v>498589</v>
      </c>
      <c r="G264" t="s">
        <v>112</v>
      </c>
      <c r="H264" s="68">
        <v>0.25486111111111109</v>
      </c>
      <c r="I264" t="s">
        <v>118</v>
      </c>
      <c r="J264">
        <v>3.43</v>
      </c>
      <c r="K264" t="s">
        <v>114</v>
      </c>
      <c r="L264" t="s">
        <v>114</v>
      </c>
      <c r="M264" t="s">
        <v>561</v>
      </c>
      <c r="N264">
        <v>130.315</v>
      </c>
      <c r="O264">
        <v>382430</v>
      </c>
      <c r="P264">
        <v>244622</v>
      </c>
      <c r="Q264">
        <v>2735.43</v>
      </c>
      <c r="R264">
        <v>260132</v>
      </c>
      <c r="S264">
        <v>0</v>
      </c>
      <c r="T264">
        <v>674022</v>
      </c>
      <c r="U264" s="69">
        <v>1564070</v>
      </c>
      <c r="V264" s="69">
        <v>2135580</v>
      </c>
      <c r="W264">
        <v>0</v>
      </c>
      <c r="X264">
        <v>0</v>
      </c>
      <c r="Y264">
        <v>0</v>
      </c>
      <c r="Z264">
        <v>0</v>
      </c>
      <c r="AA264">
        <v>0</v>
      </c>
      <c r="AB264" s="69">
        <v>3699650</v>
      </c>
      <c r="AC264">
        <v>20028.5</v>
      </c>
      <c r="AD264">
        <v>0</v>
      </c>
      <c r="AE264">
        <v>0</v>
      </c>
      <c r="AF264">
        <v>0</v>
      </c>
      <c r="AG264">
        <v>0</v>
      </c>
      <c r="AH264">
        <v>5548.13</v>
      </c>
      <c r="AI264">
        <v>0</v>
      </c>
      <c r="AJ264">
        <v>25576.6</v>
      </c>
      <c r="AK264">
        <v>0</v>
      </c>
      <c r="AL264">
        <v>0</v>
      </c>
      <c r="AM264">
        <v>0</v>
      </c>
      <c r="AN264">
        <v>0</v>
      </c>
      <c r="AO264">
        <v>25576.6</v>
      </c>
      <c r="AP264">
        <v>0</v>
      </c>
      <c r="AQ264">
        <v>0</v>
      </c>
      <c r="AR264">
        <v>0</v>
      </c>
      <c r="AS264">
        <v>0</v>
      </c>
      <c r="AT264">
        <v>0</v>
      </c>
      <c r="AU264">
        <v>0</v>
      </c>
      <c r="AV264">
        <v>0</v>
      </c>
      <c r="AW264">
        <v>0</v>
      </c>
      <c r="AX264">
        <v>0</v>
      </c>
      <c r="AY264">
        <v>0</v>
      </c>
      <c r="AZ264">
        <v>0</v>
      </c>
      <c r="BA264">
        <v>0</v>
      </c>
      <c r="BB264">
        <v>0</v>
      </c>
      <c r="BC264">
        <v>7.7384000000000004</v>
      </c>
      <c r="BD264">
        <v>24.010300000000001</v>
      </c>
      <c r="BE264">
        <v>14.2354</v>
      </c>
      <c r="BF264">
        <v>0.190944</v>
      </c>
      <c r="BG264">
        <v>14.736499999999999</v>
      </c>
      <c r="BH264">
        <v>2.0074200000000002</v>
      </c>
      <c r="BI264">
        <v>39.261899999999997</v>
      </c>
      <c r="BJ264">
        <v>102.181</v>
      </c>
      <c r="BK264">
        <v>123.904</v>
      </c>
      <c r="BL264">
        <v>0</v>
      </c>
      <c r="BM264">
        <v>0</v>
      </c>
      <c r="BN264">
        <v>0</v>
      </c>
      <c r="BO264">
        <v>0</v>
      </c>
      <c r="BP264">
        <v>0</v>
      </c>
      <c r="BQ264">
        <v>226.08500000000001</v>
      </c>
      <c r="BR264">
        <v>216.345</v>
      </c>
      <c r="BS264">
        <v>9.7394300000000005</v>
      </c>
      <c r="BT264">
        <v>0</v>
      </c>
      <c r="BU264">
        <v>0</v>
      </c>
      <c r="BW264">
        <v>0</v>
      </c>
      <c r="BX264">
        <v>1.25</v>
      </c>
      <c r="BY264" t="s">
        <v>252</v>
      </c>
      <c r="BZ264">
        <v>0</v>
      </c>
      <c r="CA264" t="s">
        <v>114</v>
      </c>
      <c r="CB264" t="s">
        <v>114</v>
      </c>
      <c r="CC264" t="s">
        <v>558</v>
      </c>
      <c r="CD264">
        <v>109.553</v>
      </c>
      <c r="CE264">
        <v>289261</v>
      </c>
      <c r="CF264">
        <v>309666</v>
      </c>
      <c r="CG264">
        <v>42813.4</v>
      </c>
      <c r="CH264">
        <v>129466</v>
      </c>
      <c r="CI264">
        <v>127031</v>
      </c>
      <c r="CJ264">
        <v>674022</v>
      </c>
      <c r="CK264" s="69">
        <v>1572370</v>
      </c>
      <c r="CL264" s="69">
        <v>2135580</v>
      </c>
      <c r="CM264">
        <v>0</v>
      </c>
      <c r="CN264">
        <v>0</v>
      </c>
      <c r="CO264">
        <v>0</v>
      </c>
      <c r="CP264">
        <v>0</v>
      </c>
      <c r="CQ264">
        <v>0</v>
      </c>
      <c r="CR264" s="69">
        <v>3707950</v>
      </c>
      <c r="CS264">
        <v>18147.2</v>
      </c>
      <c r="CT264">
        <v>0</v>
      </c>
      <c r="CU264">
        <v>0</v>
      </c>
      <c r="CV264">
        <v>0</v>
      </c>
      <c r="CW264">
        <v>0</v>
      </c>
      <c r="CX264">
        <v>0</v>
      </c>
      <c r="CY264">
        <v>0</v>
      </c>
      <c r="CZ264">
        <v>18147.2</v>
      </c>
      <c r="DA264">
        <v>0</v>
      </c>
      <c r="DB264">
        <v>0</v>
      </c>
      <c r="DC264">
        <v>0</v>
      </c>
      <c r="DD264">
        <v>0</v>
      </c>
      <c r="DE264">
        <v>18147.2</v>
      </c>
      <c r="DF264">
        <v>0</v>
      </c>
      <c r="DG264">
        <v>0</v>
      </c>
      <c r="DH264">
        <v>0</v>
      </c>
      <c r="DI264">
        <v>0</v>
      </c>
      <c r="DJ264">
        <v>0</v>
      </c>
      <c r="DK264">
        <v>0</v>
      </c>
      <c r="DL264">
        <v>0</v>
      </c>
      <c r="DM264">
        <v>0</v>
      </c>
      <c r="DN264">
        <v>0</v>
      </c>
      <c r="DO264">
        <v>0</v>
      </c>
      <c r="DP264">
        <v>0</v>
      </c>
      <c r="DQ264">
        <v>0</v>
      </c>
      <c r="DR264">
        <v>0</v>
      </c>
      <c r="DS264">
        <v>7.15693</v>
      </c>
      <c r="DT264">
        <v>21.9938</v>
      </c>
      <c r="DU264">
        <v>18.389399999999998</v>
      </c>
      <c r="DV264">
        <v>3.2913600000000001</v>
      </c>
      <c r="DW264">
        <v>8.2726000000000006</v>
      </c>
      <c r="DX264">
        <v>7.2618299999999998</v>
      </c>
      <c r="DY264">
        <v>39.261899999999997</v>
      </c>
      <c r="DZ264">
        <v>105.628</v>
      </c>
      <c r="EA264">
        <v>123.904</v>
      </c>
      <c r="EB264">
        <v>0</v>
      </c>
      <c r="EC264">
        <v>0</v>
      </c>
      <c r="ED264">
        <v>0</v>
      </c>
      <c r="EE264">
        <v>0</v>
      </c>
      <c r="EF264">
        <v>0</v>
      </c>
      <c r="EG264">
        <v>229.53200000000001</v>
      </c>
      <c r="EH264">
        <v>222.38</v>
      </c>
      <c r="EI264">
        <v>7.1515500000000003</v>
      </c>
      <c r="EJ264">
        <v>0</v>
      </c>
      <c r="EK264">
        <v>0</v>
      </c>
      <c r="EM264">
        <v>0</v>
      </c>
      <c r="EN264">
        <v>0</v>
      </c>
      <c r="EP264">
        <v>0</v>
      </c>
      <c r="EQ264" s="69">
        <v>4.0710000000000002E-5</v>
      </c>
      <c r="ER264">
        <v>92.510999999999996</v>
      </c>
      <c r="ES264">
        <v>33.465499999999999</v>
      </c>
      <c r="ET264">
        <v>1.0908800000000001</v>
      </c>
      <c r="EU264">
        <v>43.896099999999997</v>
      </c>
      <c r="EV264">
        <v>0</v>
      </c>
      <c r="EW264">
        <v>96.043599999999998</v>
      </c>
      <c r="EX264">
        <v>267.00700000000001</v>
      </c>
      <c r="EY264">
        <v>274.91199999999998</v>
      </c>
      <c r="EZ264">
        <v>0</v>
      </c>
      <c r="FA264">
        <v>0</v>
      </c>
      <c r="FB264">
        <v>0</v>
      </c>
      <c r="FC264">
        <v>0</v>
      </c>
      <c r="FD264">
        <v>0</v>
      </c>
      <c r="FE264">
        <v>541.91899999999998</v>
      </c>
      <c r="FF264" s="69">
        <v>4.7657499999999998E-14</v>
      </c>
      <c r="FG264">
        <v>92.833399999999997</v>
      </c>
      <c r="FH264">
        <v>37.524000000000001</v>
      </c>
      <c r="FI264">
        <v>19.468900000000001</v>
      </c>
      <c r="FJ264">
        <v>32.110999999999997</v>
      </c>
      <c r="FK264">
        <v>16.4803</v>
      </c>
      <c r="FL264">
        <v>96.043599999999998</v>
      </c>
      <c r="FM264">
        <v>294.46100000000001</v>
      </c>
      <c r="FN264">
        <v>274.91199999999998</v>
      </c>
      <c r="FO264">
        <v>0</v>
      </c>
      <c r="FP264">
        <v>0</v>
      </c>
      <c r="FQ264">
        <v>0</v>
      </c>
      <c r="FR264">
        <v>0</v>
      </c>
      <c r="FS264">
        <v>0</v>
      </c>
      <c r="FT264">
        <v>569.37300000000005</v>
      </c>
      <c r="FU264" t="s">
        <v>642</v>
      </c>
      <c r="FV264" t="s">
        <v>622</v>
      </c>
      <c r="FW264" t="s">
        <v>528</v>
      </c>
      <c r="FX264" t="s">
        <v>115</v>
      </c>
      <c r="FY264" t="s">
        <v>530</v>
      </c>
      <c r="FZ264" t="s">
        <v>116</v>
      </c>
      <c r="GA264" t="s">
        <v>600</v>
      </c>
      <c r="GB264" t="s">
        <v>647</v>
      </c>
      <c r="GC264">
        <v>2.9561500000000001E-2</v>
      </c>
      <c r="GD264">
        <v>76.327399999999997</v>
      </c>
      <c r="GE264">
        <v>44.905999999999999</v>
      </c>
      <c r="GF264">
        <v>0.59625700000000004</v>
      </c>
      <c r="GG264">
        <v>48.992899999999999</v>
      </c>
      <c r="GH264">
        <v>0</v>
      </c>
      <c r="GI264">
        <v>118.53100000000001</v>
      </c>
      <c r="GJ264">
        <v>289.39</v>
      </c>
      <c r="GK264">
        <v>366.048</v>
      </c>
      <c r="GL264">
        <v>0</v>
      </c>
      <c r="GM264">
        <v>0</v>
      </c>
      <c r="GN264">
        <v>0</v>
      </c>
      <c r="GO264">
        <v>0</v>
      </c>
      <c r="GP264">
        <v>0</v>
      </c>
      <c r="GQ264">
        <v>655.44</v>
      </c>
      <c r="GR264">
        <v>106.292</v>
      </c>
      <c r="GS264">
        <v>0</v>
      </c>
      <c r="GT264">
        <v>0</v>
      </c>
      <c r="GU264">
        <v>0</v>
      </c>
      <c r="GV264">
        <v>0</v>
      </c>
      <c r="GW264">
        <v>29.444099999999999</v>
      </c>
      <c r="GX264">
        <v>0</v>
      </c>
      <c r="GY264">
        <v>135.72999999999999</v>
      </c>
      <c r="GZ264">
        <v>0</v>
      </c>
      <c r="HA264">
        <v>0</v>
      </c>
      <c r="HB264">
        <v>0</v>
      </c>
      <c r="HC264">
        <v>0</v>
      </c>
      <c r="HD264">
        <v>135.72999999999999</v>
      </c>
      <c r="HE264">
        <v>2.5112700000000002E-2</v>
      </c>
      <c r="HF264">
        <v>54.560099999999998</v>
      </c>
      <c r="HG264">
        <v>54.911299999999997</v>
      </c>
      <c r="HH264">
        <v>8.3302600000000009</v>
      </c>
      <c r="HI264">
        <v>23.484500000000001</v>
      </c>
      <c r="HJ264">
        <v>22.072600000000001</v>
      </c>
      <c r="HK264">
        <v>118.53100000000001</v>
      </c>
      <c r="HL264">
        <v>281.91000000000003</v>
      </c>
      <c r="HM264">
        <v>366.048</v>
      </c>
      <c r="HN264">
        <v>0</v>
      </c>
      <c r="HO264">
        <v>0</v>
      </c>
      <c r="HP264">
        <v>0</v>
      </c>
      <c r="HQ264">
        <v>0</v>
      </c>
      <c r="HR264">
        <v>0</v>
      </c>
      <c r="HS264">
        <v>647.96</v>
      </c>
      <c r="HT264">
        <v>96.307699999999997</v>
      </c>
      <c r="HU264">
        <v>0</v>
      </c>
      <c r="HV264">
        <v>0</v>
      </c>
      <c r="HW264">
        <v>0</v>
      </c>
      <c r="HX264">
        <v>0</v>
      </c>
      <c r="HY264">
        <v>0</v>
      </c>
      <c r="HZ264">
        <v>0</v>
      </c>
      <c r="IA264">
        <v>96.31</v>
      </c>
      <c r="IB264">
        <v>0</v>
      </c>
      <c r="IC264">
        <v>0</v>
      </c>
      <c r="ID264">
        <v>0</v>
      </c>
      <c r="IE264">
        <v>0</v>
      </c>
      <c r="IF264">
        <v>96.31</v>
      </c>
    </row>
    <row r="265" spans="1:240" x14ac:dyDescent="0.3">
      <c r="A265" s="67">
        <v>43887.553206018521</v>
      </c>
      <c r="B265" t="s">
        <v>473</v>
      </c>
      <c r="C265" t="s">
        <v>473</v>
      </c>
      <c r="D265" t="s">
        <v>276</v>
      </c>
      <c r="E265">
        <v>498589</v>
      </c>
      <c r="F265">
        <v>498589</v>
      </c>
      <c r="G265" t="s">
        <v>112</v>
      </c>
      <c r="H265" s="68">
        <v>0.25555555555555559</v>
      </c>
      <c r="I265" t="s">
        <v>118</v>
      </c>
      <c r="J265">
        <v>4</v>
      </c>
      <c r="K265" t="s">
        <v>114</v>
      </c>
      <c r="L265" t="s">
        <v>114</v>
      </c>
      <c r="M265" t="s">
        <v>561</v>
      </c>
      <c r="N265">
        <v>124.764</v>
      </c>
      <c r="O265">
        <v>377985</v>
      </c>
      <c r="P265">
        <v>245857</v>
      </c>
      <c r="Q265">
        <v>2763.38</v>
      </c>
      <c r="R265">
        <v>258453</v>
      </c>
      <c r="S265">
        <v>0</v>
      </c>
      <c r="T265">
        <v>674022</v>
      </c>
      <c r="U265" s="69">
        <v>1559210</v>
      </c>
      <c r="V265" s="69">
        <v>2135580</v>
      </c>
      <c r="W265">
        <v>0</v>
      </c>
      <c r="X265">
        <v>0</v>
      </c>
      <c r="Y265">
        <v>0</v>
      </c>
      <c r="Z265">
        <v>0</v>
      </c>
      <c r="AA265">
        <v>0</v>
      </c>
      <c r="AB265" s="69">
        <v>3694790</v>
      </c>
      <c r="AC265">
        <v>19175.3</v>
      </c>
      <c r="AD265">
        <v>0</v>
      </c>
      <c r="AE265">
        <v>0</v>
      </c>
      <c r="AF265">
        <v>0</v>
      </c>
      <c r="AG265">
        <v>0</v>
      </c>
      <c r="AH265">
        <v>5548.13</v>
      </c>
      <c r="AI265">
        <v>0</v>
      </c>
      <c r="AJ265">
        <v>24723.4</v>
      </c>
      <c r="AK265">
        <v>0</v>
      </c>
      <c r="AL265">
        <v>0</v>
      </c>
      <c r="AM265">
        <v>0</v>
      </c>
      <c r="AN265">
        <v>0</v>
      </c>
      <c r="AO265">
        <v>24723.4</v>
      </c>
      <c r="AP265">
        <v>0</v>
      </c>
      <c r="AQ265">
        <v>0</v>
      </c>
      <c r="AR265">
        <v>0</v>
      </c>
      <c r="AS265">
        <v>0</v>
      </c>
      <c r="AT265">
        <v>0</v>
      </c>
      <c r="AU265">
        <v>0</v>
      </c>
      <c r="AV265">
        <v>0</v>
      </c>
      <c r="AW265">
        <v>0</v>
      </c>
      <c r="AX265">
        <v>0</v>
      </c>
      <c r="AY265">
        <v>0</v>
      </c>
      <c r="AZ265">
        <v>0</v>
      </c>
      <c r="BA265">
        <v>0</v>
      </c>
      <c r="BB265">
        <v>0</v>
      </c>
      <c r="BC265">
        <v>7.4312100000000001</v>
      </c>
      <c r="BD265">
        <v>23.814699999999998</v>
      </c>
      <c r="BE265">
        <v>14.3133</v>
      </c>
      <c r="BF265">
        <v>0.19257099999999999</v>
      </c>
      <c r="BG265">
        <v>14.6144</v>
      </c>
      <c r="BH265">
        <v>2.0074200000000002</v>
      </c>
      <c r="BI265">
        <v>39.261899999999997</v>
      </c>
      <c r="BJ265">
        <v>101.63500000000001</v>
      </c>
      <c r="BK265">
        <v>123.904</v>
      </c>
      <c r="BL265">
        <v>0</v>
      </c>
      <c r="BM265">
        <v>0</v>
      </c>
      <c r="BN265">
        <v>0</v>
      </c>
      <c r="BO265">
        <v>0</v>
      </c>
      <c r="BP265">
        <v>0</v>
      </c>
      <c r="BQ265">
        <v>225.53899999999999</v>
      </c>
      <c r="BR265">
        <v>216.107</v>
      </c>
      <c r="BS265">
        <v>9.4325100000000006</v>
      </c>
      <c r="BT265">
        <v>0</v>
      </c>
      <c r="BU265">
        <v>0</v>
      </c>
      <c r="BW265">
        <v>0</v>
      </c>
      <c r="BX265">
        <v>0</v>
      </c>
      <c r="BZ265">
        <v>0</v>
      </c>
      <c r="CA265" t="s">
        <v>114</v>
      </c>
      <c r="CB265" t="s">
        <v>114</v>
      </c>
      <c r="CC265" t="s">
        <v>558</v>
      </c>
      <c r="CD265">
        <v>109.553</v>
      </c>
      <c r="CE265">
        <v>289261</v>
      </c>
      <c r="CF265">
        <v>309666</v>
      </c>
      <c r="CG265">
        <v>42813.4</v>
      </c>
      <c r="CH265">
        <v>129466</v>
      </c>
      <c r="CI265">
        <v>127031</v>
      </c>
      <c r="CJ265">
        <v>674022</v>
      </c>
      <c r="CK265" s="69">
        <v>1572370</v>
      </c>
      <c r="CL265" s="69">
        <v>2135580</v>
      </c>
      <c r="CM265">
        <v>0</v>
      </c>
      <c r="CN265">
        <v>0</v>
      </c>
      <c r="CO265">
        <v>0</v>
      </c>
      <c r="CP265">
        <v>0</v>
      </c>
      <c r="CQ265">
        <v>0</v>
      </c>
      <c r="CR265" s="69">
        <v>3707950</v>
      </c>
      <c r="CS265">
        <v>18147.2</v>
      </c>
      <c r="CT265">
        <v>0</v>
      </c>
      <c r="CU265">
        <v>0</v>
      </c>
      <c r="CV265">
        <v>0</v>
      </c>
      <c r="CW265">
        <v>0</v>
      </c>
      <c r="CX265">
        <v>0</v>
      </c>
      <c r="CY265">
        <v>0</v>
      </c>
      <c r="CZ265">
        <v>18147.2</v>
      </c>
      <c r="DA265">
        <v>0</v>
      </c>
      <c r="DB265">
        <v>0</v>
      </c>
      <c r="DC265">
        <v>0</v>
      </c>
      <c r="DD265">
        <v>0</v>
      </c>
      <c r="DE265">
        <v>18147.2</v>
      </c>
      <c r="DF265">
        <v>0</v>
      </c>
      <c r="DG265">
        <v>0</v>
      </c>
      <c r="DH265">
        <v>0</v>
      </c>
      <c r="DI265">
        <v>0</v>
      </c>
      <c r="DJ265">
        <v>0</v>
      </c>
      <c r="DK265">
        <v>0</v>
      </c>
      <c r="DL265">
        <v>0</v>
      </c>
      <c r="DM265">
        <v>0</v>
      </c>
      <c r="DN265">
        <v>0</v>
      </c>
      <c r="DO265">
        <v>0</v>
      </c>
      <c r="DP265">
        <v>0</v>
      </c>
      <c r="DQ265">
        <v>0</v>
      </c>
      <c r="DR265">
        <v>0</v>
      </c>
      <c r="DS265">
        <v>7.15693</v>
      </c>
      <c r="DT265">
        <v>21.9938</v>
      </c>
      <c r="DU265">
        <v>18.389399999999998</v>
      </c>
      <c r="DV265">
        <v>3.2913600000000001</v>
      </c>
      <c r="DW265">
        <v>8.2726000000000006</v>
      </c>
      <c r="DX265">
        <v>7.2618299999999998</v>
      </c>
      <c r="DY265">
        <v>39.261899999999997</v>
      </c>
      <c r="DZ265">
        <v>105.628</v>
      </c>
      <c r="EA265">
        <v>123.904</v>
      </c>
      <c r="EB265">
        <v>0</v>
      </c>
      <c r="EC265">
        <v>0</v>
      </c>
      <c r="ED265">
        <v>0</v>
      </c>
      <c r="EE265">
        <v>0</v>
      </c>
      <c r="EF265">
        <v>0</v>
      </c>
      <c r="EG265">
        <v>229.53200000000001</v>
      </c>
      <c r="EH265">
        <v>222.38</v>
      </c>
      <c r="EI265">
        <v>7.1515500000000003</v>
      </c>
      <c r="EJ265">
        <v>0</v>
      </c>
      <c r="EK265">
        <v>0</v>
      </c>
      <c r="EM265">
        <v>0</v>
      </c>
      <c r="EN265">
        <v>0</v>
      </c>
      <c r="EP265">
        <v>0</v>
      </c>
      <c r="EQ265" s="69">
        <v>2.38141E-17</v>
      </c>
      <c r="ER265">
        <v>92.651799999999994</v>
      </c>
      <c r="ES265">
        <v>33.5578</v>
      </c>
      <c r="ET265">
        <v>1.09114</v>
      </c>
      <c r="EU265">
        <v>43.360500000000002</v>
      </c>
      <c r="EV265">
        <v>0</v>
      </c>
      <c r="EW265">
        <v>96.043599999999998</v>
      </c>
      <c r="EX265">
        <v>266.70499999999998</v>
      </c>
      <c r="EY265">
        <v>274.91199999999998</v>
      </c>
      <c r="EZ265">
        <v>0</v>
      </c>
      <c r="FA265">
        <v>0</v>
      </c>
      <c r="FB265">
        <v>0</v>
      </c>
      <c r="FC265">
        <v>0</v>
      </c>
      <c r="FD265">
        <v>0</v>
      </c>
      <c r="FE265">
        <v>541.61699999999996</v>
      </c>
      <c r="FF265" s="69">
        <v>4.7657499999999998E-14</v>
      </c>
      <c r="FG265">
        <v>92.833399999999997</v>
      </c>
      <c r="FH265">
        <v>37.524000000000001</v>
      </c>
      <c r="FI265">
        <v>19.468900000000001</v>
      </c>
      <c r="FJ265">
        <v>32.110999999999997</v>
      </c>
      <c r="FK265">
        <v>16.4803</v>
      </c>
      <c r="FL265">
        <v>96.043599999999998</v>
      </c>
      <c r="FM265">
        <v>294.46100000000001</v>
      </c>
      <c r="FN265">
        <v>274.91199999999998</v>
      </c>
      <c r="FO265">
        <v>0</v>
      </c>
      <c r="FP265">
        <v>0</v>
      </c>
      <c r="FQ265">
        <v>0</v>
      </c>
      <c r="FR265">
        <v>0</v>
      </c>
      <c r="FS265">
        <v>0</v>
      </c>
      <c r="FT265">
        <v>569.37300000000005</v>
      </c>
      <c r="FU265" t="s">
        <v>642</v>
      </c>
      <c r="FV265" t="s">
        <v>622</v>
      </c>
      <c r="FW265" t="s">
        <v>528</v>
      </c>
      <c r="FX265" t="s">
        <v>115</v>
      </c>
      <c r="FY265" t="s">
        <v>530</v>
      </c>
      <c r="FZ265" t="s">
        <v>116</v>
      </c>
      <c r="GA265" t="s">
        <v>600</v>
      </c>
      <c r="GB265" t="s">
        <v>647</v>
      </c>
      <c r="GC265">
        <v>2.8302799999999999E-2</v>
      </c>
      <c r="GD265">
        <v>75.579899999999995</v>
      </c>
      <c r="GE265">
        <v>45.104399999999998</v>
      </c>
      <c r="GF265">
        <v>0.60339399999999999</v>
      </c>
      <c r="GG265">
        <v>48.577100000000002</v>
      </c>
      <c r="GH265">
        <v>0</v>
      </c>
      <c r="GI265">
        <v>118.53100000000001</v>
      </c>
      <c r="GJ265">
        <v>288.42</v>
      </c>
      <c r="GK265">
        <v>366.048</v>
      </c>
      <c r="GL265">
        <v>0</v>
      </c>
      <c r="GM265">
        <v>0</v>
      </c>
      <c r="GN265">
        <v>0</v>
      </c>
      <c r="GO265">
        <v>0</v>
      </c>
      <c r="GP265">
        <v>0</v>
      </c>
      <c r="GQ265">
        <v>654.47</v>
      </c>
      <c r="GR265">
        <v>101.764</v>
      </c>
      <c r="GS265">
        <v>0</v>
      </c>
      <c r="GT265">
        <v>0</v>
      </c>
      <c r="GU265">
        <v>0</v>
      </c>
      <c r="GV265">
        <v>0</v>
      </c>
      <c r="GW265">
        <v>29.444099999999999</v>
      </c>
      <c r="GX265">
        <v>0</v>
      </c>
      <c r="GY265">
        <v>131.19999999999999</v>
      </c>
      <c r="GZ265">
        <v>0</v>
      </c>
      <c r="HA265">
        <v>0</v>
      </c>
      <c r="HB265">
        <v>0</v>
      </c>
      <c r="HC265">
        <v>0</v>
      </c>
      <c r="HD265">
        <v>131.19999999999999</v>
      </c>
      <c r="HE265">
        <v>2.5112700000000002E-2</v>
      </c>
      <c r="HF265">
        <v>54.560099999999998</v>
      </c>
      <c r="HG265">
        <v>54.911299999999997</v>
      </c>
      <c r="HH265">
        <v>8.3302600000000009</v>
      </c>
      <c r="HI265">
        <v>23.484500000000001</v>
      </c>
      <c r="HJ265">
        <v>22.072600000000001</v>
      </c>
      <c r="HK265">
        <v>118.53100000000001</v>
      </c>
      <c r="HL265">
        <v>281.91000000000003</v>
      </c>
      <c r="HM265">
        <v>366.048</v>
      </c>
      <c r="HN265">
        <v>0</v>
      </c>
      <c r="HO265">
        <v>0</v>
      </c>
      <c r="HP265">
        <v>0</v>
      </c>
      <c r="HQ265">
        <v>0</v>
      </c>
      <c r="HR265">
        <v>0</v>
      </c>
      <c r="HS265">
        <v>647.96</v>
      </c>
      <c r="HT265">
        <v>96.307699999999997</v>
      </c>
      <c r="HU265">
        <v>0</v>
      </c>
      <c r="HV265">
        <v>0</v>
      </c>
      <c r="HW265">
        <v>0</v>
      </c>
      <c r="HX265">
        <v>0</v>
      </c>
      <c r="HY265">
        <v>0</v>
      </c>
      <c r="HZ265">
        <v>0</v>
      </c>
      <c r="IA265">
        <v>96.31</v>
      </c>
      <c r="IB265">
        <v>0</v>
      </c>
      <c r="IC265">
        <v>0</v>
      </c>
      <c r="ID265">
        <v>0</v>
      </c>
      <c r="IE265">
        <v>0</v>
      </c>
      <c r="IF265">
        <v>96.31</v>
      </c>
    </row>
    <row r="266" spans="1:240" x14ac:dyDescent="0.3">
      <c r="A266" s="67">
        <v>43887.558136574073</v>
      </c>
      <c r="B266" t="s">
        <v>474</v>
      </c>
      <c r="C266" t="s">
        <v>474</v>
      </c>
      <c r="D266" t="s">
        <v>276</v>
      </c>
      <c r="E266">
        <v>498589</v>
      </c>
      <c r="F266">
        <v>498589</v>
      </c>
      <c r="G266" t="s">
        <v>112</v>
      </c>
      <c r="H266" s="68">
        <v>0.29375000000000001</v>
      </c>
      <c r="I266" t="s">
        <v>113</v>
      </c>
      <c r="J266">
        <v>-9.93</v>
      </c>
      <c r="K266" t="s">
        <v>114</v>
      </c>
      <c r="L266" t="s">
        <v>114</v>
      </c>
      <c r="M266" t="s">
        <v>601</v>
      </c>
      <c r="N266">
        <v>167.71799999999999</v>
      </c>
      <c r="O266">
        <v>469301</v>
      </c>
      <c r="P266">
        <v>300869</v>
      </c>
      <c r="Q266">
        <v>3898.78</v>
      </c>
      <c r="R266">
        <v>231881</v>
      </c>
      <c r="S266">
        <v>0</v>
      </c>
      <c r="T266">
        <v>674022</v>
      </c>
      <c r="U266" s="69">
        <v>1680140</v>
      </c>
      <c r="V266" s="69">
        <v>2135580</v>
      </c>
      <c r="W266">
        <v>0</v>
      </c>
      <c r="X266">
        <v>0</v>
      </c>
      <c r="Y266">
        <v>0</v>
      </c>
      <c r="Z266">
        <v>0</v>
      </c>
      <c r="AA266">
        <v>0</v>
      </c>
      <c r="AB266" s="69">
        <v>3815720</v>
      </c>
      <c r="AC266">
        <v>25586.2</v>
      </c>
      <c r="AD266">
        <v>0</v>
      </c>
      <c r="AE266">
        <v>0</v>
      </c>
      <c r="AF266">
        <v>0</v>
      </c>
      <c r="AG266">
        <v>0</v>
      </c>
      <c r="AH266">
        <v>5548.14</v>
      </c>
      <c r="AI266">
        <v>0</v>
      </c>
      <c r="AJ266">
        <v>31134.3</v>
      </c>
      <c r="AK266">
        <v>0</v>
      </c>
      <c r="AL266">
        <v>0</v>
      </c>
      <c r="AM266">
        <v>0</v>
      </c>
      <c r="AN266">
        <v>0</v>
      </c>
      <c r="AO266">
        <v>31134.3</v>
      </c>
      <c r="AP266">
        <v>0</v>
      </c>
      <c r="AQ266">
        <v>0</v>
      </c>
      <c r="AR266">
        <v>0</v>
      </c>
      <c r="AS266">
        <v>0</v>
      </c>
      <c r="AT266">
        <v>0</v>
      </c>
      <c r="AU266">
        <v>0</v>
      </c>
      <c r="AV266">
        <v>0</v>
      </c>
      <c r="AW266">
        <v>0</v>
      </c>
      <c r="AX266">
        <v>0</v>
      </c>
      <c r="AY266">
        <v>0</v>
      </c>
      <c r="AZ266">
        <v>0</v>
      </c>
      <c r="BA266">
        <v>0</v>
      </c>
      <c r="BB266">
        <v>0</v>
      </c>
      <c r="BC266">
        <v>9.7595299999999998</v>
      </c>
      <c r="BD266">
        <v>33.120199999999997</v>
      </c>
      <c r="BE266">
        <v>17.385999999999999</v>
      </c>
      <c r="BF266">
        <v>0.31899</v>
      </c>
      <c r="BG266">
        <v>13.686199999999999</v>
      </c>
      <c r="BH266">
        <v>2.0074299999999998</v>
      </c>
      <c r="BI266">
        <v>39.261899999999997</v>
      </c>
      <c r="BJ266">
        <v>115.54</v>
      </c>
      <c r="BK266">
        <v>123.904</v>
      </c>
      <c r="BL266">
        <v>0</v>
      </c>
      <c r="BM266">
        <v>0</v>
      </c>
      <c r="BN266">
        <v>0</v>
      </c>
      <c r="BO266">
        <v>0</v>
      </c>
      <c r="BP266">
        <v>0</v>
      </c>
      <c r="BQ266">
        <v>239.44399999999999</v>
      </c>
      <c r="BR266">
        <v>227.68600000000001</v>
      </c>
      <c r="BS266">
        <v>11.7584</v>
      </c>
      <c r="BT266">
        <v>0</v>
      </c>
      <c r="BU266">
        <v>634</v>
      </c>
      <c r="BV266" t="s">
        <v>230</v>
      </c>
      <c r="BW266">
        <v>3</v>
      </c>
      <c r="BX266">
        <v>0.5</v>
      </c>
      <c r="BY266" t="s">
        <v>305</v>
      </c>
      <c r="BZ266">
        <v>0</v>
      </c>
      <c r="CA266" t="s">
        <v>114</v>
      </c>
      <c r="CB266" t="s">
        <v>114</v>
      </c>
      <c r="CC266" t="s">
        <v>558</v>
      </c>
      <c r="CD266">
        <v>109.553</v>
      </c>
      <c r="CE266">
        <v>289261</v>
      </c>
      <c r="CF266">
        <v>309666</v>
      </c>
      <c r="CG266">
        <v>42813.4</v>
      </c>
      <c r="CH266">
        <v>129466</v>
      </c>
      <c r="CI266">
        <v>127031</v>
      </c>
      <c r="CJ266">
        <v>674022</v>
      </c>
      <c r="CK266" s="69">
        <v>1572370</v>
      </c>
      <c r="CL266" s="69">
        <v>2135580</v>
      </c>
      <c r="CM266">
        <v>0</v>
      </c>
      <c r="CN266">
        <v>0</v>
      </c>
      <c r="CO266">
        <v>0</v>
      </c>
      <c r="CP266">
        <v>0</v>
      </c>
      <c r="CQ266">
        <v>0</v>
      </c>
      <c r="CR266" s="69">
        <v>3707950</v>
      </c>
      <c r="CS266">
        <v>18147.2</v>
      </c>
      <c r="CT266">
        <v>0</v>
      </c>
      <c r="CU266">
        <v>0</v>
      </c>
      <c r="CV266">
        <v>0</v>
      </c>
      <c r="CW266">
        <v>0</v>
      </c>
      <c r="CX266">
        <v>0</v>
      </c>
      <c r="CY266">
        <v>0</v>
      </c>
      <c r="CZ266">
        <v>18147.2</v>
      </c>
      <c r="DA266">
        <v>0</v>
      </c>
      <c r="DB266">
        <v>0</v>
      </c>
      <c r="DC266">
        <v>0</v>
      </c>
      <c r="DD266">
        <v>0</v>
      </c>
      <c r="DE266">
        <v>18147.2</v>
      </c>
      <c r="DF266">
        <v>0</v>
      </c>
      <c r="DG266">
        <v>0</v>
      </c>
      <c r="DH266">
        <v>0</v>
      </c>
      <c r="DI266">
        <v>0</v>
      </c>
      <c r="DJ266">
        <v>0</v>
      </c>
      <c r="DK266">
        <v>0</v>
      </c>
      <c r="DL266">
        <v>0</v>
      </c>
      <c r="DM266">
        <v>0</v>
      </c>
      <c r="DN266">
        <v>0</v>
      </c>
      <c r="DO266">
        <v>0</v>
      </c>
      <c r="DP266">
        <v>0</v>
      </c>
      <c r="DQ266">
        <v>0</v>
      </c>
      <c r="DR266">
        <v>0</v>
      </c>
      <c r="DS266">
        <v>7.15693</v>
      </c>
      <c r="DT266">
        <v>21.9938</v>
      </c>
      <c r="DU266">
        <v>18.389399999999998</v>
      </c>
      <c r="DV266">
        <v>3.2913600000000001</v>
      </c>
      <c r="DW266">
        <v>8.2726000000000006</v>
      </c>
      <c r="DX266">
        <v>7.2618299999999998</v>
      </c>
      <c r="DY266">
        <v>39.261899999999997</v>
      </c>
      <c r="DZ266">
        <v>105.628</v>
      </c>
      <c r="EA266">
        <v>123.904</v>
      </c>
      <c r="EB266">
        <v>0</v>
      </c>
      <c r="EC266">
        <v>0</v>
      </c>
      <c r="ED266">
        <v>0</v>
      </c>
      <c r="EE266">
        <v>0</v>
      </c>
      <c r="EF266">
        <v>0</v>
      </c>
      <c r="EG266">
        <v>229.53200000000001</v>
      </c>
      <c r="EH266">
        <v>222.38</v>
      </c>
      <c r="EI266">
        <v>7.1515500000000003</v>
      </c>
      <c r="EJ266">
        <v>0</v>
      </c>
      <c r="EK266">
        <v>0</v>
      </c>
      <c r="EM266">
        <v>0</v>
      </c>
      <c r="EN266">
        <v>0</v>
      </c>
      <c r="EP266">
        <v>0</v>
      </c>
      <c r="EQ266">
        <v>5.9732099999999996E-3</v>
      </c>
      <c r="ER266">
        <v>133.86799999999999</v>
      </c>
      <c r="ES266">
        <v>43.282400000000003</v>
      </c>
      <c r="ET266">
        <v>1.6941999999999999</v>
      </c>
      <c r="EU266">
        <v>43.103200000000001</v>
      </c>
      <c r="EV266">
        <v>0</v>
      </c>
      <c r="EW266">
        <v>96.043599999999998</v>
      </c>
      <c r="EX266">
        <v>317.99799999999999</v>
      </c>
      <c r="EY266">
        <v>274.91199999999998</v>
      </c>
      <c r="EZ266">
        <v>0</v>
      </c>
      <c r="FA266">
        <v>0</v>
      </c>
      <c r="FB266">
        <v>0</v>
      </c>
      <c r="FC266">
        <v>0</v>
      </c>
      <c r="FD266">
        <v>0</v>
      </c>
      <c r="FE266">
        <v>592.91</v>
      </c>
      <c r="FF266" s="69">
        <v>4.7657499999999998E-14</v>
      </c>
      <c r="FG266">
        <v>92.833399999999997</v>
      </c>
      <c r="FH266">
        <v>37.524000000000001</v>
      </c>
      <c r="FI266">
        <v>19.468900000000001</v>
      </c>
      <c r="FJ266">
        <v>32.110999999999997</v>
      </c>
      <c r="FK266">
        <v>16.4803</v>
      </c>
      <c r="FL266">
        <v>96.043599999999998</v>
      </c>
      <c r="FM266">
        <v>294.46100000000001</v>
      </c>
      <c r="FN266">
        <v>274.91199999999998</v>
      </c>
      <c r="FO266">
        <v>0</v>
      </c>
      <c r="FP266">
        <v>0</v>
      </c>
      <c r="FQ266">
        <v>0</v>
      </c>
      <c r="FR266">
        <v>0</v>
      </c>
      <c r="FS266">
        <v>0</v>
      </c>
      <c r="FT266">
        <v>569.37300000000005</v>
      </c>
      <c r="FU266" t="s">
        <v>642</v>
      </c>
      <c r="FV266" t="s">
        <v>622</v>
      </c>
      <c r="FW266" t="s">
        <v>528</v>
      </c>
      <c r="FX266" t="s">
        <v>115</v>
      </c>
      <c r="FY266" t="s">
        <v>530</v>
      </c>
      <c r="FZ266" t="s">
        <v>116</v>
      </c>
      <c r="GA266" t="s">
        <v>600</v>
      </c>
      <c r="GB266" t="s">
        <v>647</v>
      </c>
      <c r="GC266">
        <v>3.5271900000000002E-2</v>
      </c>
      <c r="GD266">
        <v>86.281199999999998</v>
      </c>
      <c r="GE266">
        <v>55.983400000000003</v>
      </c>
      <c r="GF266">
        <v>0.75527299999999997</v>
      </c>
      <c r="GG266">
        <v>43.003599999999999</v>
      </c>
      <c r="GH266">
        <v>0</v>
      </c>
      <c r="GI266">
        <v>118.53100000000001</v>
      </c>
      <c r="GJ266">
        <v>304.58999999999997</v>
      </c>
      <c r="GK266">
        <v>366.048</v>
      </c>
      <c r="GL266">
        <v>0</v>
      </c>
      <c r="GM266">
        <v>0</v>
      </c>
      <c r="GN266">
        <v>0</v>
      </c>
      <c r="GO266">
        <v>0</v>
      </c>
      <c r="GP266">
        <v>0</v>
      </c>
      <c r="GQ266">
        <v>670.64</v>
      </c>
      <c r="GR266">
        <v>135.78700000000001</v>
      </c>
      <c r="GS266">
        <v>0</v>
      </c>
      <c r="GT266">
        <v>0</v>
      </c>
      <c r="GU266">
        <v>0</v>
      </c>
      <c r="GV266">
        <v>0</v>
      </c>
      <c r="GW266">
        <v>29.444199999999999</v>
      </c>
      <c r="GX266">
        <v>0</v>
      </c>
      <c r="GY266">
        <v>165.23</v>
      </c>
      <c r="GZ266">
        <v>0</v>
      </c>
      <c r="HA266">
        <v>0</v>
      </c>
      <c r="HB266">
        <v>0</v>
      </c>
      <c r="HC266">
        <v>0</v>
      </c>
      <c r="HD266">
        <v>165.23</v>
      </c>
      <c r="HE266">
        <v>2.5112700000000002E-2</v>
      </c>
      <c r="HF266">
        <v>54.560099999999998</v>
      </c>
      <c r="HG266">
        <v>54.911299999999997</v>
      </c>
      <c r="HH266">
        <v>8.3302600000000009</v>
      </c>
      <c r="HI266">
        <v>23.484500000000001</v>
      </c>
      <c r="HJ266">
        <v>22.072600000000001</v>
      </c>
      <c r="HK266">
        <v>118.53100000000001</v>
      </c>
      <c r="HL266">
        <v>281.91000000000003</v>
      </c>
      <c r="HM266">
        <v>366.048</v>
      </c>
      <c r="HN266">
        <v>0</v>
      </c>
      <c r="HO266">
        <v>0</v>
      </c>
      <c r="HP266">
        <v>0</v>
      </c>
      <c r="HQ266">
        <v>0</v>
      </c>
      <c r="HR266">
        <v>0</v>
      </c>
      <c r="HS266">
        <v>647.96</v>
      </c>
      <c r="HT266">
        <v>96.307699999999997</v>
      </c>
      <c r="HU266">
        <v>0</v>
      </c>
      <c r="HV266">
        <v>0</v>
      </c>
      <c r="HW266">
        <v>0</v>
      </c>
      <c r="HX266">
        <v>0</v>
      </c>
      <c r="HY266">
        <v>0</v>
      </c>
      <c r="HZ266">
        <v>0</v>
      </c>
      <c r="IA266">
        <v>96.31</v>
      </c>
      <c r="IB266">
        <v>0</v>
      </c>
      <c r="IC266">
        <v>0</v>
      </c>
      <c r="ID266">
        <v>0</v>
      </c>
      <c r="IE266">
        <v>0</v>
      </c>
      <c r="IF266">
        <v>96.31</v>
      </c>
    </row>
    <row r="267" spans="1:240" x14ac:dyDescent="0.3">
      <c r="A267" s="67">
        <v>43887.5625</v>
      </c>
      <c r="B267" t="s">
        <v>475</v>
      </c>
      <c r="C267" t="s">
        <v>475</v>
      </c>
      <c r="D267" t="s">
        <v>276</v>
      </c>
      <c r="E267">
        <v>498589</v>
      </c>
      <c r="F267">
        <v>498589</v>
      </c>
      <c r="G267" t="s">
        <v>112</v>
      </c>
      <c r="H267" s="68">
        <v>0.2590277777777778</v>
      </c>
      <c r="I267" t="s">
        <v>113</v>
      </c>
      <c r="J267">
        <v>-12.4</v>
      </c>
      <c r="K267" t="s">
        <v>114</v>
      </c>
      <c r="L267" t="s">
        <v>114</v>
      </c>
      <c r="M267" t="s">
        <v>603</v>
      </c>
      <c r="N267">
        <v>177.524</v>
      </c>
      <c r="O267">
        <v>473281</v>
      </c>
      <c r="P267">
        <v>300844</v>
      </c>
      <c r="Q267">
        <v>3740.92</v>
      </c>
      <c r="R267">
        <v>258895</v>
      </c>
      <c r="S267">
        <v>0</v>
      </c>
      <c r="T267">
        <v>674022</v>
      </c>
      <c r="U267" s="69">
        <v>1710960</v>
      </c>
      <c r="V267" s="69">
        <v>2135580</v>
      </c>
      <c r="W267">
        <v>0</v>
      </c>
      <c r="X267">
        <v>0</v>
      </c>
      <c r="Y267">
        <v>0</v>
      </c>
      <c r="Z267">
        <v>0</v>
      </c>
      <c r="AA267">
        <v>0</v>
      </c>
      <c r="AB267" s="69">
        <v>3846540</v>
      </c>
      <c r="AC267">
        <v>27088.799999999999</v>
      </c>
      <c r="AD267">
        <v>0</v>
      </c>
      <c r="AE267">
        <v>0</v>
      </c>
      <c r="AF267">
        <v>0</v>
      </c>
      <c r="AG267">
        <v>0</v>
      </c>
      <c r="AH267">
        <v>5548.14</v>
      </c>
      <c r="AI267">
        <v>0</v>
      </c>
      <c r="AJ267">
        <v>32637</v>
      </c>
      <c r="AK267">
        <v>0</v>
      </c>
      <c r="AL267">
        <v>0</v>
      </c>
      <c r="AM267">
        <v>0</v>
      </c>
      <c r="AN267">
        <v>0</v>
      </c>
      <c r="AO267">
        <v>32637</v>
      </c>
      <c r="AP267">
        <v>0</v>
      </c>
      <c r="AQ267">
        <v>0</v>
      </c>
      <c r="AR267">
        <v>0</v>
      </c>
      <c r="AS267">
        <v>0</v>
      </c>
      <c r="AT267">
        <v>0</v>
      </c>
      <c r="AU267">
        <v>0</v>
      </c>
      <c r="AV267">
        <v>0</v>
      </c>
      <c r="AW267">
        <v>0</v>
      </c>
      <c r="AX267">
        <v>0</v>
      </c>
      <c r="AY267">
        <v>0</v>
      </c>
      <c r="AZ267">
        <v>0</v>
      </c>
      <c r="BA267">
        <v>0</v>
      </c>
      <c r="BB267">
        <v>0</v>
      </c>
      <c r="BC267">
        <v>10.2315</v>
      </c>
      <c r="BD267">
        <v>33.480499999999999</v>
      </c>
      <c r="BE267">
        <v>17.383400000000002</v>
      </c>
      <c r="BF267">
        <v>0.30951200000000001</v>
      </c>
      <c r="BG267">
        <v>15.353</v>
      </c>
      <c r="BH267">
        <v>2.0074200000000002</v>
      </c>
      <c r="BI267">
        <v>39.261899999999997</v>
      </c>
      <c r="BJ267">
        <v>118.027</v>
      </c>
      <c r="BK267">
        <v>123.904</v>
      </c>
      <c r="BL267">
        <v>0</v>
      </c>
      <c r="BM267">
        <v>0</v>
      </c>
      <c r="BN267">
        <v>0</v>
      </c>
      <c r="BO267">
        <v>0</v>
      </c>
      <c r="BP267">
        <v>0</v>
      </c>
      <c r="BQ267">
        <v>241.93100000000001</v>
      </c>
      <c r="BR267">
        <v>229.70099999999999</v>
      </c>
      <c r="BS267">
        <v>12.2296</v>
      </c>
      <c r="BT267">
        <v>0</v>
      </c>
      <c r="BU267">
        <v>304</v>
      </c>
      <c r="BV267" t="s">
        <v>152</v>
      </c>
      <c r="BW267">
        <v>3</v>
      </c>
      <c r="BX267">
        <v>3.75</v>
      </c>
      <c r="BY267" t="s">
        <v>305</v>
      </c>
      <c r="BZ267">
        <v>0</v>
      </c>
      <c r="CA267" t="s">
        <v>114</v>
      </c>
      <c r="CB267" t="s">
        <v>114</v>
      </c>
      <c r="CC267" t="s">
        <v>558</v>
      </c>
      <c r="CD267">
        <v>109.554</v>
      </c>
      <c r="CE267">
        <v>289261</v>
      </c>
      <c r="CF267">
        <v>309668</v>
      </c>
      <c r="CG267">
        <v>42813.4</v>
      </c>
      <c r="CH267">
        <v>129466</v>
      </c>
      <c r="CI267">
        <v>127031</v>
      </c>
      <c r="CJ267">
        <v>674022</v>
      </c>
      <c r="CK267" s="69">
        <v>1572370</v>
      </c>
      <c r="CL267" s="69">
        <v>2135580</v>
      </c>
      <c r="CM267">
        <v>0</v>
      </c>
      <c r="CN267">
        <v>0</v>
      </c>
      <c r="CO267">
        <v>0</v>
      </c>
      <c r="CP267">
        <v>0</v>
      </c>
      <c r="CQ267">
        <v>0</v>
      </c>
      <c r="CR267" s="69">
        <v>3707950</v>
      </c>
      <c r="CS267">
        <v>18147.3</v>
      </c>
      <c r="CT267">
        <v>0</v>
      </c>
      <c r="CU267">
        <v>0</v>
      </c>
      <c r="CV267">
        <v>0</v>
      </c>
      <c r="CW267">
        <v>0</v>
      </c>
      <c r="CX267">
        <v>0</v>
      </c>
      <c r="CY267">
        <v>0</v>
      </c>
      <c r="CZ267">
        <v>18147.3</v>
      </c>
      <c r="DA267">
        <v>0</v>
      </c>
      <c r="DB267">
        <v>0</v>
      </c>
      <c r="DC267">
        <v>0</v>
      </c>
      <c r="DD267">
        <v>0</v>
      </c>
      <c r="DE267">
        <v>18147.3</v>
      </c>
      <c r="DF267">
        <v>0</v>
      </c>
      <c r="DG267">
        <v>0</v>
      </c>
      <c r="DH267">
        <v>0</v>
      </c>
      <c r="DI267">
        <v>0</v>
      </c>
      <c r="DJ267">
        <v>0</v>
      </c>
      <c r="DK267">
        <v>0</v>
      </c>
      <c r="DL267">
        <v>0</v>
      </c>
      <c r="DM267">
        <v>0</v>
      </c>
      <c r="DN267">
        <v>0</v>
      </c>
      <c r="DO267">
        <v>0</v>
      </c>
      <c r="DP267">
        <v>0</v>
      </c>
      <c r="DQ267">
        <v>0</v>
      </c>
      <c r="DR267">
        <v>0</v>
      </c>
      <c r="DS267">
        <v>7.1569900000000004</v>
      </c>
      <c r="DT267">
        <v>21.9938</v>
      </c>
      <c r="DU267">
        <v>18.389500000000002</v>
      </c>
      <c r="DV267">
        <v>3.2913600000000001</v>
      </c>
      <c r="DW267">
        <v>8.2726000000000006</v>
      </c>
      <c r="DX267">
        <v>7.2618299999999998</v>
      </c>
      <c r="DY267">
        <v>39.261899999999997</v>
      </c>
      <c r="DZ267">
        <v>105.628</v>
      </c>
      <c r="EA267">
        <v>123.904</v>
      </c>
      <c r="EB267">
        <v>0</v>
      </c>
      <c r="EC267">
        <v>0</v>
      </c>
      <c r="ED267">
        <v>0</v>
      </c>
      <c r="EE267">
        <v>0</v>
      </c>
      <c r="EF267">
        <v>0</v>
      </c>
      <c r="EG267">
        <v>229.53200000000001</v>
      </c>
      <c r="EH267">
        <v>222.38</v>
      </c>
      <c r="EI267">
        <v>7.1516099999999998</v>
      </c>
      <c r="EJ267">
        <v>0</v>
      </c>
      <c r="EK267">
        <v>0</v>
      </c>
      <c r="EM267">
        <v>0</v>
      </c>
      <c r="EN267">
        <v>0</v>
      </c>
      <c r="EP267">
        <v>0</v>
      </c>
      <c r="EQ267">
        <v>1.21914E-2</v>
      </c>
      <c r="ER267">
        <v>137.172</v>
      </c>
      <c r="ES267">
        <v>43.277500000000003</v>
      </c>
      <c r="ET267">
        <v>1.69546</v>
      </c>
      <c r="EU267">
        <v>48.9377</v>
      </c>
      <c r="EV267">
        <v>0</v>
      </c>
      <c r="EW267">
        <v>96.043599999999998</v>
      </c>
      <c r="EX267">
        <v>327.13799999999998</v>
      </c>
      <c r="EY267">
        <v>274.91199999999998</v>
      </c>
      <c r="EZ267">
        <v>0</v>
      </c>
      <c r="FA267">
        <v>0</v>
      </c>
      <c r="FB267">
        <v>0</v>
      </c>
      <c r="FC267">
        <v>0</v>
      </c>
      <c r="FD267">
        <v>0</v>
      </c>
      <c r="FE267">
        <v>602.04999999999995</v>
      </c>
      <c r="FF267" s="69">
        <v>4.7657499999999998E-14</v>
      </c>
      <c r="FG267">
        <v>92.833399999999997</v>
      </c>
      <c r="FH267">
        <v>37.524000000000001</v>
      </c>
      <c r="FI267">
        <v>19.468900000000001</v>
      </c>
      <c r="FJ267">
        <v>32.110999999999997</v>
      </c>
      <c r="FK267">
        <v>16.4803</v>
      </c>
      <c r="FL267">
        <v>96.043599999999998</v>
      </c>
      <c r="FM267">
        <v>294.46100000000001</v>
      </c>
      <c r="FN267">
        <v>274.91199999999998</v>
      </c>
      <c r="FO267">
        <v>0</v>
      </c>
      <c r="FP267">
        <v>0</v>
      </c>
      <c r="FQ267">
        <v>0</v>
      </c>
      <c r="FR267">
        <v>0</v>
      </c>
      <c r="FS267">
        <v>0</v>
      </c>
      <c r="FT267">
        <v>569.37300000000005</v>
      </c>
      <c r="FU267" t="s">
        <v>642</v>
      </c>
      <c r="FV267" t="s">
        <v>622</v>
      </c>
      <c r="FW267" t="s">
        <v>528</v>
      </c>
      <c r="FX267" t="s">
        <v>115</v>
      </c>
      <c r="FY267" t="s">
        <v>530</v>
      </c>
      <c r="FZ267" t="s">
        <v>116</v>
      </c>
      <c r="GA267" t="s">
        <v>600</v>
      </c>
      <c r="GB267" t="s">
        <v>647</v>
      </c>
      <c r="GC267">
        <v>3.7348699999999999E-2</v>
      </c>
      <c r="GD267">
        <v>87.409300000000002</v>
      </c>
      <c r="GE267">
        <v>55.975200000000001</v>
      </c>
      <c r="GF267">
        <v>0.73222900000000002</v>
      </c>
      <c r="GG267">
        <v>48.081099999999999</v>
      </c>
      <c r="GH267">
        <v>0</v>
      </c>
      <c r="GI267">
        <v>118.53100000000001</v>
      </c>
      <c r="GJ267">
        <v>310.77</v>
      </c>
      <c r="GK267">
        <v>366.048</v>
      </c>
      <c r="GL267">
        <v>0</v>
      </c>
      <c r="GM267">
        <v>0</v>
      </c>
      <c r="GN267">
        <v>0</v>
      </c>
      <c r="GO267">
        <v>0</v>
      </c>
      <c r="GP267">
        <v>0</v>
      </c>
      <c r="GQ267">
        <v>676.82</v>
      </c>
      <c r="GR267">
        <v>143.761</v>
      </c>
      <c r="GS267">
        <v>0</v>
      </c>
      <c r="GT267">
        <v>0</v>
      </c>
      <c r="GU267">
        <v>0</v>
      </c>
      <c r="GV267">
        <v>0</v>
      </c>
      <c r="GW267">
        <v>29.444199999999999</v>
      </c>
      <c r="GX267">
        <v>0</v>
      </c>
      <c r="GY267">
        <v>173.2</v>
      </c>
      <c r="GZ267">
        <v>0</v>
      </c>
      <c r="HA267">
        <v>0</v>
      </c>
      <c r="HB267">
        <v>0</v>
      </c>
      <c r="HC267">
        <v>0</v>
      </c>
      <c r="HD267">
        <v>173.2</v>
      </c>
      <c r="HE267">
        <v>2.51129E-2</v>
      </c>
      <c r="HF267">
        <v>54.560099999999998</v>
      </c>
      <c r="HG267">
        <v>54.911700000000003</v>
      </c>
      <c r="HH267">
        <v>8.3302600000000009</v>
      </c>
      <c r="HI267">
        <v>23.484500000000001</v>
      </c>
      <c r="HJ267">
        <v>22.072600000000001</v>
      </c>
      <c r="HK267">
        <v>118.53100000000001</v>
      </c>
      <c r="HL267">
        <v>281.91000000000003</v>
      </c>
      <c r="HM267">
        <v>366.048</v>
      </c>
      <c r="HN267">
        <v>0</v>
      </c>
      <c r="HO267">
        <v>0</v>
      </c>
      <c r="HP267">
        <v>0</v>
      </c>
      <c r="HQ267">
        <v>0</v>
      </c>
      <c r="HR267">
        <v>0</v>
      </c>
      <c r="HS267">
        <v>647.96</v>
      </c>
      <c r="HT267">
        <v>96.308499999999995</v>
      </c>
      <c r="HU267">
        <v>0</v>
      </c>
      <c r="HV267">
        <v>0</v>
      </c>
      <c r="HW267">
        <v>0</v>
      </c>
      <c r="HX267">
        <v>0</v>
      </c>
      <c r="HY267">
        <v>0</v>
      </c>
      <c r="HZ267">
        <v>0</v>
      </c>
      <c r="IA267">
        <v>96.31</v>
      </c>
      <c r="IB267">
        <v>0</v>
      </c>
      <c r="IC267">
        <v>0</v>
      </c>
      <c r="ID267">
        <v>0</v>
      </c>
      <c r="IE267">
        <v>0</v>
      </c>
      <c r="IF267">
        <v>96.31</v>
      </c>
    </row>
    <row r="268" spans="1:240" x14ac:dyDescent="0.3">
      <c r="A268" s="67">
        <v>43887.563194444447</v>
      </c>
      <c r="B268" t="s">
        <v>476</v>
      </c>
      <c r="C268" t="s">
        <v>476</v>
      </c>
      <c r="D268" t="s">
        <v>214</v>
      </c>
      <c r="E268">
        <v>24563.1</v>
      </c>
      <c r="F268">
        <v>24692.3</v>
      </c>
      <c r="G268" t="s">
        <v>112</v>
      </c>
      <c r="H268" s="68">
        <v>3.888888888888889E-2</v>
      </c>
      <c r="I268" t="s">
        <v>113</v>
      </c>
      <c r="J268">
        <v>-106.55</v>
      </c>
      <c r="K268" t="s">
        <v>114</v>
      </c>
      <c r="L268" t="s">
        <v>114</v>
      </c>
      <c r="M268" t="s">
        <v>184</v>
      </c>
      <c r="N268">
        <v>0</v>
      </c>
      <c r="O268">
        <v>96817.2</v>
      </c>
      <c r="P268">
        <v>105862</v>
      </c>
      <c r="Q268">
        <v>0</v>
      </c>
      <c r="R268">
        <v>0</v>
      </c>
      <c r="S268">
        <v>0</v>
      </c>
      <c r="T268">
        <v>77193.3</v>
      </c>
      <c r="U268">
        <v>279872</v>
      </c>
      <c r="V268">
        <v>77659.3</v>
      </c>
      <c r="W268">
        <v>0</v>
      </c>
      <c r="X268">
        <v>379.85599999999999</v>
      </c>
      <c r="Y268">
        <v>0</v>
      </c>
      <c r="Z268">
        <v>0</v>
      </c>
      <c r="AA268">
        <v>0</v>
      </c>
      <c r="AB268">
        <v>357911</v>
      </c>
      <c r="AC268">
        <v>120.61199999999999</v>
      </c>
      <c r="AD268">
        <v>0</v>
      </c>
      <c r="AE268">
        <v>0</v>
      </c>
      <c r="AF268">
        <v>0</v>
      </c>
      <c r="AG268">
        <v>0</v>
      </c>
      <c r="AH268">
        <v>614.34</v>
      </c>
      <c r="AI268">
        <v>0</v>
      </c>
      <c r="AJ268">
        <v>734.952</v>
      </c>
      <c r="AK268">
        <v>0</v>
      </c>
      <c r="AL268">
        <v>0</v>
      </c>
      <c r="AM268">
        <v>0</v>
      </c>
      <c r="AN268">
        <v>0</v>
      </c>
      <c r="AO268">
        <v>734.952</v>
      </c>
      <c r="AP268">
        <v>0</v>
      </c>
      <c r="AQ268">
        <v>0</v>
      </c>
      <c r="AR268">
        <v>0</v>
      </c>
      <c r="AS268">
        <v>0</v>
      </c>
      <c r="AT268">
        <v>0</v>
      </c>
      <c r="AU268">
        <v>0</v>
      </c>
      <c r="AV268">
        <v>0</v>
      </c>
      <c r="AW268">
        <v>0</v>
      </c>
      <c r="AX268">
        <v>0</v>
      </c>
      <c r="AY268">
        <v>0</v>
      </c>
      <c r="AZ268">
        <v>0</v>
      </c>
      <c r="BA268">
        <v>0</v>
      </c>
      <c r="BB268">
        <v>0</v>
      </c>
      <c r="BC268">
        <v>1.0207299999999999</v>
      </c>
      <c r="BD268">
        <v>152.196</v>
      </c>
      <c r="BE268">
        <v>127.345</v>
      </c>
      <c r="BF268">
        <v>0</v>
      </c>
      <c r="BG268">
        <v>0</v>
      </c>
      <c r="BH268">
        <v>4.53599</v>
      </c>
      <c r="BI268">
        <v>94.3078</v>
      </c>
      <c r="BJ268">
        <v>379.40499999999997</v>
      </c>
      <c r="BK268">
        <v>95.136899999999997</v>
      </c>
      <c r="BL268">
        <v>0</v>
      </c>
      <c r="BM268">
        <v>0.46407399999999999</v>
      </c>
      <c r="BN268">
        <v>0</v>
      </c>
      <c r="BO268">
        <v>0</v>
      </c>
      <c r="BP268">
        <v>0</v>
      </c>
      <c r="BQ268">
        <v>475.00599999999997</v>
      </c>
      <c r="BR268">
        <v>469.44900000000001</v>
      </c>
      <c r="BS268">
        <v>5.5567200000000003</v>
      </c>
      <c r="BT268">
        <v>0</v>
      </c>
      <c r="BU268">
        <v>0</v>
      </c>
      <c r="BW268">
        <v>0</v>
      </c>
      <c r="BX268">
        <v>0</v>
      </c>
      <c r="BZ268">
        <v>0</v>
      </c>
      <c r="CA268" t="s">
        <v>114</v>
      </c>
      <c r="CB268" t="s">
        <v>114</v>
      </c>
      <c r="CC268" t="s">
        <v>218</v>
      </c>
      <c r="CD268">
        <v>0</v>
      </c>
      <c r="CE268">
        <v>84353.5</v>
      </c>
      <c r="CF268">
        <v>23483.599999999999</v>
      </c>
      <c r="CG268">
        <v>0</v>
      </c>
      <c r="CH268">
        <v>0</v>
      </c>
      <c r="CI268">
        <v>11659.1</v>
      </c>
      <c r="CJ268">
        <v>77193.3</v>
      </c>
      <c r="CK268">
        <v>196689</v>
      </c>
      <c r="CL268">
        <v>77659.3</v>
      </c>
      <c r="CM268">
        <v>0</v>
      </c>
      <c r="CN268">
        <v>379.85599999999999</v>
      </c>
      <c r="CO268">
        <v>0</v>
      </c>
      <c r="CP268">
        <v>0</v>
      </c>
      <c r="CQ268">
        <v>0</v>
      </c>
      <c r="CR268">
        <v>274729</v>
      </c>
      <c r="CS268">
        <v>431.31200000000001</v>
      </c>
      <c r="CT268">
        <v>0</v>
      </c>
      <c r="CU268">
        <v>0</v>
      </c>
      <c r="CV268">
        <v>0</v>
      </c>
      <c r="CW268">
        <v>0</v>
      </c>
      <c r="CX268">
        <v>0</v>
      </c>
      <c r="CY268">
        <v>0</v>
      </c>
      <c r="CZ268">
        <v>431.31200000000001</v>
      </c>
      <c r="DA268">
        <v>0</v>
      </c>
      <c r="DB268">
        <v>0</v>
      </c>
      <c r="DC268">
        <v>0</v>
      </c>
      <c r="DD268">
        <v>0</v>
      </c>
      <c r="DE268">
        <v>431.31200000000001</v>
      </c>
      <c r="DF268">
        <v>0</v>
      </c>
      <c r="DG268">
        <v>0</v>
      </c>
      <c r="DH268">
        <v>0</v>
      </c>
      <c r="DI268">
        <v>0</v>
      </c>
      <c r="DJ268">
        <v>0</v>
      </c>
      <c r="DK268">
        <v>0</v>
      </c>
      <c r="DL268">
        <v>0</v>
      </c>
      <c r="DM268">
        <v>0</v>
      </c>
      <c r="DN268">
        <v>0</v>
      </c>
      <c r="DO268">
        <v>0</v>
      </c>
      <c r="DP268">
        <v>0</v>
      </c>
      <c r="DQ268">
        <v>0</v>
      </c>
      <c r="DR268">
        <v>0</v>
      </c>
      <c r="DS268">
        <v>3.6617600000000001</v>
      </c>
      <c r="DT268">
        <v>131.535</v>
      </c>
      <c r="DU268">
        <v>29.575500000000002</v>
      </c>
      <c r="DV268">
        <v>0</v>
      </c>
      <c r="DW268">
        <v>0</v>
      </c>
      <c r="DX268">
        <v>13.779500000000001</v>
      </c>
      <c r="DY268">
        <v>94.3078</v>
      </c>
      <c r="DZ268">
        <v>272.85899999999998</v>
      </c>
      <c r="EA268">
        <v>95.136899999999997</v>
      </c>
      <c r="EB268">
        <v>0</v>
      </c>
      <c r="EC268">
        <v>0.46407399999999999</v>
      </c>
      <c r="ED268">
        <v>0</v>
      </c>
      <c r="EE268">
        <v>0</v>
      </c>
      <c r="EF268">
        <v>0</v>
      </c>
      <c r="EG268">
        <v>368.46</v>
      </c>
      <c r="EH268">
        <v>364.79899999999998</v>
      </c>
      <c r="EI268">
        <v>3.6617600000000001</v>
      </c>
      <c r="EJ268">
        <v>0</v>
      </c>
      <c r="EK268">
        <v>0</v>
      </c>
      <c r="EM268">
        <v>0</v>
      </c>
      <c r="EN268">
        <v>0</v>
      </c>
      <c r="EP268">
        <v>0</v>
      </c>
      <c r="EQ268">
        <v>0</v>
      </c>
      <c r="ER268">
        <v>42.647599999999997</v>
      </c>
      <c r="ES268">
        <v>19.558800000000002</v>
      </c>
      <c r="ET268">
        <v>0</v>
      </c>
      <c r="EU268">
        <v>0</v>
      </c>
      <c r="EV268">
        <v>0</v>
      </c>
      <c r="EW268">
        <v>13.6607</v>
      </c>
      <c r="EX268">
        <v>75.867199999999997</v>
      </c>
      <c r="EY268">
        <v>14.089600000000001</v>
      </c>
      <c r="EZ268">
        <v>0</v>
      </c>
      <c r="FA268">
        <v>6.7222100000000007E-2</v>
      </c>
      <c r="FB268">
        <v>0</v>
      </c>
      <c r="FC268">
        <v>0</v>
      </c>
      <c r="FD268">
        <v>0</v>
      </c>
      <c r="FE268">
        <v>90.024000000000001</v>
      </c>
      <c r="FF268">
        <v>0</v>
      </c>
      <c r="FG268">
        <v>35.991700000000002</v>
      </c>
      <c r="FH268">
        <v>5.5</v>
      </c>
      <c r="FI268">
        <v>0</v>
      </c>
      <c r="FJ268">
        <v>0</v>
      </c>
      <c r="FK268">
        <v>1.8224899999999999</v>
      </c>
      <c r="FL268">
        <v>13.6607</v>
      </c>
      <c r="FM268">
        <v>56.974899999999998</v>
      </c>
      <c r="FN268">
        <v>14.089600000000001</v>
      </c>
      <c r="FO268">
        <v>0</v>
      </c>
      <c r="FP268">
        <v>6.7222100000000007E-2</v>
      </c>
      <c r="FQ268">
        <v>0</v>
      </c>
      <c r="FR268">
        <v>0</v>
      </c>
      <c r="FS268">
        <v>0</v>
      </c>
      <c r="FT268">
        <v>71.131699999999995</v>
      </c>
      <c r="FU268" t="s">
        <v>642</v>
      </c>
      <c r="FV268" t="s">
        <v>622</v>
      </c>
      <c r="FW268" t="s">
        <v>528</v>
      </c>
      <c r="FX268" t="s">
        <v>115</v>
      </c>
      <c r="FY268" t="s">
        <v>530</v>
      </c>
      <c r="FZ268" t="s">
        <v>116</v>
      </c>
      <c r="GA268" t="s">
        <v>600</v>
      </c>
      <c r="GB268" t="s">
        <v>647</v>
      </c>
      <c r="GC268">
        <v>0</v>
      </c>
      <c r="GD268">
        <v>18.738700000000001</v>
      </c>
      <c r="GE268">
        <v>19.172599999999999</v>
      </c>
      <c r="GF268">
        <v>0</v>
      </c>
      <c r="GG268">
        <v>0</v>
      </c>
      <c r="GH268">
        <v>0</v>
      </c>
      <c r="GI268">
        <v>13.536300000000001</v>
      </c>
      <c r="GJ268">
        <v>51.45</v>
      </c>
      <c r="GK268">
        <v>13.5961</v>
      </c>
      <c r="GL268">
        <v>0</v>
      </c>
      <c r="GM268">
        <v>6.6609799999999997E-2</v>
      </c>
      <c r="GN268">
        <v>0</v>
      </c>
      <c r="GO268">
        <v>0</v>
      </c>
      <c r="GP268">
        <v>0</v>
      </c>
      <c r="GQ268">
        <v>65.12</v>
      </c>
      <c r="GR268">
        <v>0.64009199999999999</v>
      </c>
      <c r="GS268">
        <v>0</v>
      </c>
      <c r="GT268">
        <v>0</v>
      </c>
      <c r="GU268">
        <v>0</v>
      </c>
      <c r="GV268">
        <v>0</v>
      </c>
      <c r="GW268">
        <v>3.2603200000000001</v>
      </c>
      <c r="GX268">
        <v>0</v>
      </c>
      <c r="GY268">
        <v>3.9</v>
      </c>
      <c r="GZ268">
        <v>0</v>
      </c>
      <c r="HA268">
        <v>0</v>
      </c>
      <c r="HB268">
        <v>0</v>
      </c>
      <c r="HC268">
        <v>0</v>
      </c>
      <c r="HD268">
        <v>3.9</v>
      </c>
      <c r="HE268">
        <v>0</v>
      </c>
      <c r="HF268">
        <v>16.253</v>
      </c>
      <c r="HG268">
        <v>4.2747400000000004</v>
      </c>
      <c r="HH268">
        <v>0</v>
      </c>
      <c r="HI268">
        <v>0</v>
      </c>
      <c r="HJ268">
        <v>2.1113300000000002</v>
      </c>
      <c r="HK268">
        <v>13.536300000000001</v>
      </c>
      <c r="HL268">
        <v>36.17</v>
      </c>
      <c r="HM268">
        <v>13.5961</v>
      </c>
      <c r="HN268">
        <v>0</v>
      </c>
      <c r="HO268">
        <v>6.6609799999999997E-2</v>
      </c>
      <c r="HP268">
        <v>0</v>
      </c>
      <c r="HQ268">
        <v>0</v>
      </c>
      <c r="HR268">
        <v>0</v>
      </c>
      <c r="HS268">
        <v>49.84</v>
      </c>
      <c r="HT268">
        <v>2.2889900000000001</v>
      </c>
      <c r="HU268">
        <v>0</v>
      </c>
      <c r="HV268">
        <v>0</v>
      </c>
      <c r="HW268">
        <v>0</v>
      </c>
      <c r="HX268">
        <v>0</v>
      </c>
      <c r="HY268">
        <v>0</v>
      </c>
      <c r="HZ268">
        <v>0</v>
      </c>
      <c r="IA268">
        <v>2.29</v>
      </c>
      <c r="IB268">
        <v>0</v>
      </c>
      <c r="IC268">
        <v>0</v>
      </c>
      <c r="ID268">
        <v>0</v>
      </c>
      <c r="IE268">
        <v>0</v>
      </c>
      <c r="IF268">
        <v>2.29</v>
      </c>
    </row>
    <row r="269" spans="1:240" x14ac:dyDescent="0.3">
      <c r="A269" s="67">
        <v>43887.56391203704</v>
      </c>
      <c r="B269" t="s">
        <v>477</v>
      </c>
      <c r="C269" t="s">
        <v>477</v>
      </c>
      <c r="D269" t="s">
        <v>214</v>
      </c>
      <c r="E269">
        <v>24563.1</v>
      </c>
      <c r="F269">
        <v>24692.3</v>
      </c>
      <c r="G269" t="s">
        <v>112</v>
      </c>
      <c r="H269" s="68">
        <v>4.1666666666666664E-2</v>
      </c>
      <c r="I269" t="s">
        <v>113</v>
      </c>
      <c r="J269">
        <v>-109.28</v>
      </c>
      <c r="K269" t="s">
        <v>114</v>
      </c>
      <c r="L269" t="s">
        <v>114</v>
      </c>
      <c r="M269" t="s">
        <v>180</v>
      </c>
      <c r="N269">
        <v>0</v>
      </c>
      <c r="O269">
        <v>96817.2</v>
      </c>
      <c r="P269">
        <v>106280</v>
      </c>
      <c r="Q269">
        <v>0</v>
      </c>
      <c r="R269">
        <v>0</v>
      </c>
      <c r="S269">
        <v>6089.58</v>
      </c>
      <c r="T269">
        <v>77193.3</v>
      </c>
      <c r="U269">
        <v>286380</v>
      </c>
      <c r="V269">
        <v>77659.3</v>
      </c>
      <c r="W269">
        <v>0</v>
      </c>
      <c r="X269">
        <v>379.85599999999999</v>
      </c>
      <c r="Y269">
        <v>0</v>
      </c>
      <c r="Z269">
        <v>0</v>
      </c>
      <c r="AA269">
        <v>0</v>
      </c>
      <c r="AB269">
        <v>364419</v>
      </c>
      <c r="AC269">
        <v>120.61199999999999</v>
      </c>
      <c r="AD269">
        <v>0</v>
      </c>
      <c r="AE269">
        <v>0</v>
      </c>
      <c r="AF269">
        <v>0</v>
      </c>
      <c r="AG269">
        <v>0</v>
      </c>
      <c r="AH269">
        <v>0</v>
      </c>
      <c r="AI269">
        <v>0</v>
      </c>
      <c r="AJ269">
        <v>120.61199999999999</v>
      </c>
      <c r="AK269">
        <v>0</v>
      </c>
      <c r="AL269">
        <v>0</v>
      </c>
      <c r="AM269">
        <v>0</v>
      </c>
      <c r="AN269">
        <v>0</v>
      </c>
      <c r="AO269">
        <v>120.61199999999999</v>
      </c>
      <c r="AP269">
        <v>0</v>
      </c>
      <c r="AQ269">
        <v>0</v>
      </c>
      <c r="AR269">
        <v>0</v>
      </c>
      <c r="AS269">
        <v>0</v>
      </c>
      <c r="AT269">
        <v>0</v>
      </c>
      <c r="AU269">
        <v>0</v>
      </c>
      <c r="AV269">
        <v>0</v>
      </c>
      <c r="AW269">
        <v>0</v>
      </c>
      <c r="AX269">
        <v>0</v>
      </c>
      <c r="AY269">
        <v>0</v>
      </c>
      <c r="AZ269">
        <v>0</v>
      </c>
      <c r="BA269">
        <v>0</v>
      </c>
      <c r="BB269">
        <v>0</v>
      </c>
      <c r="BC269">
        <v>1.0207299999999999</v>
      </c>
      <c r="BD269">
        <v>152.196</v>
      </c>
      <c r="BE269">
        <v>127.8</v>
      </c>
      <c r="BF269">
        <v>0</v>
      </c>
      <c r="BG269">
        <v>0</v>
      </c>
      <c r="BH269">
        <v>6.8055199999999996</v>
      </c>
      <c r="BI269">
        <v>94.3078</v>
      </c>
      <c r="BJ269">
        <v>382.12900000000002</v>
      </c>
      <c r="BK269">
        <v>95.136899999999997</v>
      </c>
      <c r="BL269">
        <v>0</v>
      </c>
      <c r="BM269">
        <v>0.46407399999999999</v>
      </c>
      <c r="BN269">
        <v>0</v>
      </c>
      <c r="BO269">
        <v>0</v>
      </c>
      <c r="BP269">
        <v>0</v>
      </c>
      <c r="BQ269">
        <v>477.73</v>
      </c>
      <c r="BR269">
        <v>476.71</v>
      </c>
      <c r="BS269">
        <v>1.0207299999999999</v>
      </c>
      <c r="BT269">
        <v>0</v>
      </c>
      <c r="BU269">
        <v>0</v>
      </c>
      <c r="BW269">
        <v>0</v>
      </c>
      <c r="BX269">
        <v>0</v>
      </c>
      <c r="BZ269">
        <v>0</v>
      </c>
      <c r="CA269" t="s">
        <v>114</v>
      </c>
      <c r="CB269" t="s">
        <v>114</v>
      </c>
      <c r="CC269" t="s">
        <v>218</v>
      </c>
      <c r="CD269">
        <v>0</v>
      </c>
      <c r="CE269">
        <v>84353.5</v>
      </c>
      <c r="CF269">
        <v>23483.599999999999</v>
      </c>
      <c r="CG269">
        <v>0</v>
      </c>
      <c r="CH269">
        <v>0</v>
      </c>
      <c r="CI269">
        <v>11659.1</v>
      </c>
      <c r="CJ269">
        <v>77193.3</v>
      </c>
      <c r="CK269">
        <v>196689</v>
      </c>
      <c r="CL269">
        <v>77659.3</v>
      </c>
      <c r="CM269">
        <v>0</v>
      </c>
      <c r="CN269">
        <v>379.85599999999999</v>
      </c>
      <c r="CO269">
        <v>0</v>
      </c>
      <c r="CP269">
        <v>0</v>
      </c>
      <c r="CQ269">
        <v>0</v>
      </c>
      <c r="CR269">
        <v>274729</v>
      </c>
      <c r="CS269">
        <v>431.31200000000001</v>
      </c>
      <c r="CT269">
        <v>0</v>
      </c>
      <c r="CU269">
        <v>0</v>
      </c>
      <c r="CV269">
        <v>0</v>
      </c>
      <c r="CW269">
        <v>0</v>
      </c>
      <c r="CX269">
        <v>0</v>
      </c>
      <c r="CY269">
        <v>0</v>
      </c>
      <c r="CZ269">
        <v>431.31200000000001</v>
      </c>
      <c r="DA269">
        <v>0</v>
      </c>
      <c r="DB269">
        <v>0</v>
      </c>
      <c r="DC269">
        <v>0</v>
      </c>
      <c r="DD269">
        <v>0</v>
      </c>
      <c r="DE269">
        <v>431.31200000000001</v>
      </c>
      <c r="DF269">
        <v>0</v>
      </c>
      <c r="DG269">
        <v>0</v>
      </c>
      <c r="DH269">
        <v>0</v>
      </c>
      <c r="DI269">
        <v>0</v>
      </c>
      <c r="DJ269">
        <v>0</v>
      </c>
      <c r="DK269">
        <v>0</v>
      </c>
      <c r="DL269">
        <v>0</v>
      </c>
      <c r="DM269">
        <v>0</v>
      </c>
      <c r="DN269">
        <v>0</v>
      </c>
      <c r="DO269">
        <v>0</v>
      </c>
      <c r="DP269">
        <v>0</v>
      </c>
      <c r="DQ269">
        <v>0</v>
      </c>
      <c r="DR269">
        <v>0</v>
      </c>
      <c r="DS269">
        <v>3.6617600000000001</v>
      </c>
      <c r="DT269">
        <v>131.535</v>
      </c>
      <c r="DU269">
        <v>29.575500000000002</v>
      </c>
      <c r="DV269">
        <v>0</v>
      </c>
      <c r="DW269">
        <v>0</v>
      </c>
      <c r="DX269">
        <v>13.779500000000001</v>
      </c>
      <c r="DY269">
        <v>94.3078</v>
      </c>
      <c r="DZ269">
        <v>272.85899999999998</v>
      </c>
      <c r="EA269">
        <v>95.136899999999997</v>
      </c>
      <c r="EB269">
        <v>0</v>
      </c>
      <c r="EC269">
        <v>0.46407399999999999</v>
      </c>
      <c r="ED269">
        <v>0</v>
      </c>
      <c r="EE269">
        <v>0</v>
      </c>
      <c r="EF269">
        <v>0</v>
      </c>
      <c r="EG269">
        <v>368.46</v>
      </c>
      <c r="EH269">
        <v>364.79899999999998</v>
      </c>
      <c r="EI269">
        <v>3.6617600000000001</v>
      </c>
      <c r="EJ269">
        <v>0</v>
      </c>
      <c r="EK269">
        <v>0</v>
      </c>
      <c r="EM269">
        <v>0</v>
      </c>
      <c r="EN269">
        <v>0</v>
      </c>
      <c r="EP269">
        <v>0</v>
      </c>
      <c r="EQ269">
        <v>0</v>
      </c>
      <c r="ER269">
        <v>42.647599999999997</v>
      </c>
      <c r="ES269">
        <v>19.5947</v>
      </c>
      <c r="ET269">
        <v>0</v>
      </c>
      <c r="EU269">
        <v>0</v>
      </c>
      <c r="EV269">
        <v>0.65887899999999999</v>
      </c>
      <c r="EW269">
        <v>13.6607</v>
      </c>
      <c r="EX269">
        <v>76.561899999999994</v>
      </c>
      <c r="EY269">
        <v>14.089600000000001</v>
      </c>
      <c r="EZ269">
        <v>0</v>
      </c>
      <c r="FA269">
        <v>6.7222100000000007E-2</v>
      </c>
      <c r="FB269">
        <v>0</v>
      </c>
      <c r="FC269">
        <v>0</v>
      </c>
      <c r="FD269">
        <v>0</v>
      </c>
      <c r="FE269">
        <v>90.718699999999998</v>
      </c>
      <c r="FF269">
        <v>0</v>
      </c>
      <c r="FG269">
        <v>35.991700000000002</v>
      </c>
      <c r="FH269">
        <v>5.5</v>
      </c>
      <c r="FI269">
        <v>0</v>
      </c>
      <c r="FJ269">
        <v>0</v>
      </c>
      <c r="FK269">
        <v>1.8224899999999999</v>
      </c>
      <c r="FL269">
        <v>13.6607</v>
      </c>
      <c r="FM269">
        <v>56.974899999999998</v>
      </c>
      <c r="FN269">
        <v>14.089600000000001</v>
      </c>
      <c r="FO269">
        <v>0</v>
      </c>
      <c r="FP269">
        <v>6.7222100000000007E-2</v>
      </c>
      <c r="FQ269">
        <v>0</v>
      </c>
      <c r="FR269">
        <v>0</v>
      </c>
      <c r="FS269">
        <v>0</v>
      </c>
      <c r="FT269">
        <v>71.131699999999995</v>
      </c>
      <c r="FU269" t="s">
        <v>642</v>
      </c>
      <c r="FV269" t="s">
        <v>622</v>
      </c>
      <c r="FW269" t="s">
        <v>528</v>
      </c>
      <c r="FX269" t="s">
        <v>115</v>
      </c>
      <c r="FY269" t="s">
        <v>530</v>
      </c>
      <c r="FZ269" t="s">
        <v>116</v>
      </c>
      <c r="GA269" t="s">
        <v>600</v>
      </c>
      <c r="GB269" t="s">
        <v>647</v>
      </c>
      <c r="GC269">
        <v>0</v>
      </c>
      <c r="GD269">
        <v>18.738700000000001</v>
      </c>
      <c r="GE269">
        <v>19.249199999999998</v>
      </c>
      <c r="GF269">
        <v>0</v>
      </c>
      <c r="GG269">
        <v>0</v>
      </c>
      <c r="GH269">
        <v>1.1170599999999999</v>
      </c>
      <c r="GI269">
        <v>13.536300000000001</v>
      </c>
      <c r="GJ269">
        <v>52.65</v>
      </c>
      <c r="GK269">
        <v>13.5961</v>
      </c>
      <c r="GL269">
        <v>0</v>
      </c>
      <c r="GM269">
        <v>6.6609799999999997E-2</v>
      </c>
      <c r="GN269">
        <v>0</v>
      </c>
      <c r="GO269">
        <v>0</v>
      </c>
      <c r="GP269">
        <v>0</v>
      </c>
      <c r="GQ269">
        <v>66.319999999999993</v>
      </c>
      <c r="GR269">
        <v>0.64009199999999999</v>
      </c>
      <c r="GS269">
        <v>0</v>
      </c>
      <c r="GT269">
        <v>0</v>
      </c>
      <c r="GU269">
        <v>0</v>
      </c>
      <c r="GV269">
        <v>0</v>
      </c>
      <c r="GW269">
        <v>0</v>
      </c>
      <c r="GX269">
        <v>0</v>
      </c>
      <c r="GY269">
        <v>0.64</v>
      </c>
      <c r="GZ269">
        <v>0</v>
      </c>
      <c r="HA269">
        <v>0</v>
      </c>
      <c r="HB269">
        <v>0</v>
      </c>
      <c r="HC269">
        <v>0</v>
      </c>
      <c r="HD269">
        <v>0.64</v>
      </c>
      <c r="HE269">
        <v>0</v>
      </c>
      <c r="HF269">
        <v>16.253</v>
      </c>
      <c r="HG269">
        <v>4.2747400000000004</v>
      </c>
      <c r="HH269">
        <v>0</v>
      </c>
      <c r="HI269">
        <v>0</v>
      </c>
      <c r="HJ269">
        <v>2.1113300000000002</v>
      </c>
      <c r="HK269">
        <v>13.536300000000001</v>
      </c>
      <c r="HL269">
        <v>36.17</v>
      </c>
      <c r="HM269">
        <v>13.5961</v>
      </c>
      <c r="HN269">
        <v>0</v>
      </c>
      <c r="HO269">
        <v>6.6609799999999997E-2</v>
      </c>
      <c r="HP269">
        <v>0</v>
      </c>
      <c r="HQ269">
        <v>0</v>
      </c>
      <c r="HR269">
        <v>0</v>
      </c>
      <c r="HS269">
        <v>49.84</v>
      </c>
      <c r="HT269">
        <v>2.2889900000000001</v>
      </c>
      <c r="HU269">
        <v>0</v>
      </c>
      <c r="HV269">
        <v>0</v>
      </c>
      <c r="HW269">
        <v>0</v>
      </c>
      <c r="HX269">
        <v>0</v>
      </c>
      <c r="HY269">
        <v>0</v>
      </c>
      <c r="HZ269">
        <v>0</v>
      </c>
      <c r="IA269">
        <v>2.29</v>
      </c>
      <c r="IB269">
        <v>0</v>
      </c>
      <c r="IC269">
        <v>0</v>
      </c>
      <c r="ID269">
        <v>0</v>
      </c>
      <c r="IE269">
        <v>0</v>
      </c>
      <c r="IF269">
        <v>2.29</v>
      </c>
    </row>
    <row r="270" spans="1:240" x14ac:dyDescent="0.3">
      <c r="A270" s="67">
        <v>43887.564664351848</v>
      </c>
      <c r="B270" t="s">
        <v>478</v>
      </c>
      <c r="C270" t="s">
        <v>478</v>
      </c>
      <c r="D270" t="s">
        <v>214</v>
      </c>
      <c r="E270">
        <v>24563.1</v>
      </c>
      <c r="F270">
        <v>24692.3</v>
      </c>
      <c r="G270" t="s">
        <v>112</v>
      </c>
      <c r="H270" s="68">
        <v>4.2361111111111106E-2</v>
      </c>
      <c r="I270" t="s">
        <v>113</v>
      </c>
      <c r="J270">
        <v>-107.08</v>
      </c>
      <c r="K270" t="s">
        <v>114</v>
      </c>
      <c r="L270" t="s">
        <v>114</v>
      </c>
      <c r="M270" t="s">
        <v>180</v>
      </c>
      <c r="N270">
        <v>0</v>
      </c>
      <c r="O270">
        <v>96817.2</v>
      </c>
      <c r="P270">
        <v>106152</v>
      </c>
      <c r="Q270">
        <v>0</v>
      </c>
      <c r="R270">
        <v>0</v>
      </c>
      <c r="S270">
        <v>4233.91</v>
      </c>
      <c r="T270">
        <v>77193.3</v>
      </c>
      <c r="U270">
        <v>284396</v>
      </c>
      <c r="V270">
        <v>77659.3</v>
      </c>
      <c r="W270">
        <v>0</v>
      </c>
      <c r="X270">
        <v>379.85599999999999</v>
      </c>
      <c r="Y270">
        <v>0</v>
      </c>
      <c r="Z270">
        <v>0</v>
      </c>
      <c r="AA270">
        <v>0</v>
      </c>
      <c r="AB270">
        <v>362435</v>
      </c>
      <c r="AC270">
        <v>120.61199999999999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120.61199999999999</v>
      </c>
      <c r="AK270">
        <v>0</v>
      </c>
      <c r="AL270">
        <v>0</v>
      </c>
      <c r="AM270">
        <v>0</v>
      </c>
      <c r="AN270">
        <v>0</v>
      </c>
      <c r="AO270">
        <v>120.61199999999999</v>
      </c>
      <c r="AP270">
        <v>0</v>
      </c>
      <c r="AQ270">
        <v>0</v>
      </c>
      <c r="AR270">
        <v>0</v>
      </c>
      <c r="AS270">
        <v>0</v>
      </c>
      <c r="AT270">
        <v>0</v>
      </c>
      <c r="AU270">
        <v>0</v>
      </c>
      <c r="AV270">
        <v>0</v>
      </c>
      <c r="AW270">
        <v>0</v>
      </c>
      <c r="AX270">
        <v>0</v>
      </c>
      <c r="AY270">
        <v>0</v>
      </c>
      <c r="AZ270">
        <v>0</v>
      </c>
      <c r="BA270">
        <v>0</v>
      </c>
      <c r="BB270">
        <v>0</v>
      </c>
      <c r="BC270">
        <v>1.0207299999999999</v>
      </c>
      <c r="BD270">
        <v>152.196</v>
      </c>
      <c r="BE270">
        <v>127.661</v>
      </c>
      <c r="BF270">
        <v>0</v>
      </c>
      <c r="BG270">
        <v>0</v>
      </c>
      <c r="BH270">
        <v>4.7465599999999997</v>
      </c>
      <c r="BI270">
        <v>94.3078</v>
      </c>
      <c r="BJ270">
        <v>379.93200000000002</v>
      </c>
      <c r="BK270">
        <v>95.136899999999997</v>
      </c>
      <c r="BL270">
        <v>0</v>
      </c>
      <c r="BM270">
        <v>0.46407399999999999</v>
      </c>
      <c r="BN270">
        <v>0</v>
      </c>
      <c r="BO270">
        <v>0</v>
      </c>
      <c r="BP270">
        <v>0</v>
      </c>
      <c r="BQ270">
        <v>475.53300000000002</v>
      </c>
      <c r="BR270">
        <v>474.512</v>
      </c>
      <c r="BS270">
        <v>1.0207299999999999</v>
      </c>
      <c r="BT270">
        <v>0</v>
      </c>
      <c r="BU270">
        <v>0</v>
      </c>
      <c r="BW270">
        <v>0</v>
      </c>
      <c r="BX270">
        <v>0</v>
      </c>
      <c r="BZ270">
        <v>0</v>
      </c>
      <c r="CA270" t="s">
        <v>114</v>
      </c>
      <c r="CB270" t="s">
        <v>114</v>
      </c>
      <c r="CC270" t="s">
        <v>218</v>
      </c>
      <c r="CD270">
        <v>0</v>
      </c>
      <c r="CE270">
        <v>84353.5</v>
      </c>
      <c r="CF270">
        <v>23483.599999999999</v>
      </c>
      <c r="CG270">
        <v>0</v>
      </c>
      <c r="CH270">
        <v>0</v>
      </c>
      <c r="CI270">
        <v>11659.1</v>
      </c>
      <c r="CJ270">
        <v>77193.3</v>
      </c>
      <c r="CK270">
        <v>196689</v>
      </c>
      <c r="CL270">
        <v>77659.3</v>
      </c>
      <c r="CM270">
        <v>0</v>
      </c>
      <c r="CN270">
        <v>379.85599999999999</v>
      </c>
      <c r="CO270">
        <v>0</v>
      </c>
      <c r="CP270">
        <v>0</v>
      </c>
      <c r="CQ270">
        <v>0</v>
      </c>
      <c r="CR270">
        <v>274729</v>
      </c>
      <c r="CS270">
        <v>431.31200000000001</v>
      </c>
      <c r="CT270">
        <v>0</v>
      </c>
      <c r="CU270">
        <v>0</v>
      </c>
      <c r="CV270">
        <v>0</v>
      </c>
      <c r="CW270">
        <v>0</v>
      </c>
      <c r="CX270">
        <v>0</v>
      </c>
      <c r="CY270">
        <v>0</v>
      </c>
      <c r="CZ270">
        <v>431.31200000000001</v>
      </c>
      <c r="DA270">
        <v>0</v>
      </c>
      <c r="DB270">
        <v>0</v>
      </c>
      <c r="DC270">
        <v>0</v>
      </c>
      <c r="DD270">
        <v>0</v>
      </c>
      <c r="DE270">
        <v>431.31200000000001</v>
      </c>
      <c r="DF270">
        <v>0</v>
      </c>
      <c r="DG270">
        <v>0</v>
      </c>
      <c r="DH270">
        <v>0</v>
      </c>
      <c r="DI270">
        <v>0</v>
      </c>
      <c r="DJ270">
        <v>0</v>
      </c>
      <c r="DK270">
        <v>0</v>
      </c>
      <c r="DL270">
        <v>0</v>
      </c>
      <c r="DM270">
        <v>0</v>
      </c>
      <c r="DN270">
        <v>0</v>
      </c>
      <c r="DO270">
        <v>0</v>
      </c>
      <c r="DP270">
        <v>0</v>
      </c>
      <c r="DQ270">
        <v>0</v>
      </c>
      <c r="DR270">
        <v>0</v>
      </c>
      <c r="DS270">
        <v>3.6617600000000001</v>
      </c>
      <c r="DT270">
        <v>131.535</v>
      </c>
      <c r="DU270">
        <v>29.575500000000002</v>
      </c>
      <c r="DV270">
        <v>0</v>
      </c>
      <c r="DW270">
        <v>0</v>
      </c>
      <c r="DX270">
        <v>13.779500000000001</v>
      </c>
      <c r="DY270">
        <v>94.3078</v>
      </c>
      <c r="DZ270">
        <v>272.85899999999998</v>
      </c>
      <c r="EA270">
        <v>95.136899999999997</v>
      </c>
      <c r="EB270">
        <v>0</v>
      </c>
      <c r="EC270">
        <v>0.46407399999999999</v>
      </c>
      <c r="ED270">
        <v>0</v>
      </c>
      <c r="EE270">
        <v>0</v>
      </c>
      <c r="EF270">
        <v>0</v>
      </c>
      <c r="EG270">
        <v>368.46</v>
      </c>
      <c r="EH270">
        <v>364.79899999999998</v>
      </c>
      <c r="EI270">
        <v>3.6617600000000001</v>
      </c>
      <c r="EJ270">
        <v>0</v>
      </c>
      <c r="EK270">
        <v>0</v>
      </c>
      <c r="EM270">
        <v>0</v>
      </c>
      <c r="EN270">
        <v>0</v>
      </c>
      <c r="EP270">
        <v>0</v>
      </c>
      <c r="EQ270">
        <v>0</v>
      </c>
      <c r="ER270">
        <v>42.647599999999997</v>
      </c>
      <c r="ES270">
        <v>19.584399999999999</v>
      </c>
      <c r="ET270">
        <v>0</v>
      </c>
      <c r="EU270">
        <v>0</v>
      </c>
      <c r="EV270">
        <v>0.46948899999999999</v>
      </c>
      <c r="EW270">
        <v>13.6607</v>
      </c>
      <c r="EX270">
        <v>76.362200000000001</v>
      </c>
      <c r="EY270">
        <v>14.089600000000001</v>
      </c>
      <c r="EZ270">
        <v>0</v>
      </c>
      <c r="FA270">
        <v>6.7222100000000007E-2</v>
      </c>
      <c r="FB270">
        <v>0</v>
      </c>
      <c r="FC270">
        <v>0</v>
      </c>
      <c r="FD270">
        <v>0</v>
      </c>
      <c r="FE270">
        <v>90.519000000000005</v>
      </c>
      <c r="FF270">
        <v>0</v>
      </c>
      <c r="FG270">
        <v>35.991700000000002</v>
      </c>
      <c r="FH270">
        <v>5.5</v>
      </c>
      <c r="FI270">
        <v>0</v>
      </c>
      <c r="FJ270">
        <v>0</v>
      </c>
      <c r="FK270">
        <v>1.8224899999999999</v>
      </c>
      <c r="FL270">
        <v>13.6607</v>
      </c>
      <c r="FM270">
        <v>56.974899999999998</v>
      </c>
      <c r="FN270">
        <v>14.089600000000001</v>
      </c>
      <c r="FO270">
        <v>0</v>
      </c>
      <c r="FP270">
        <v>6.7222100000000007E-2</v>
      </c>
      <c r="FQ270">
        <v>0</v>
      </c>
      <c r="FR270">
        <v>0</v>
      </c>
      <c r="FS270">
        <v>0</v>
      </c>
      <c r="FT270">
        <v>71.131699999999995</v>
      </c>
      <c r="FU270" t="s">
        <v>642</v>
      </c>
      <c r="FV270" t="s">
        <v>622</v>
      </c>
      <c r="FW270" t="s">
        <v>528</v>
      </c>
      <c r="FX270" t="s">
        <v>115</v>
      </c>
      <c r="FY270" t="s">
        <v>530</v>
      </c>
      <c r="FZ270" t="s">
        <v>116</v>
      </c>
      <c r="GA270" t="s">
        <v>600</v>
      </c>
      <c r="GB270" t="s">
        <v>647</v>
      </c>
      <c r="GC270">
        <v>0</v>
      </c>
      <c r="GD270">
        <v>18.738700000000001</v>
      </c>
      <c r="GE270">
        <v>19.2255</v>
      </c>
      <c r="GF270">
        <v>0</v>
      </c>
      <c r="GG270">
        <v>0</v>
      </c>
      <c r="GH270">
        <v>0.77359500000000003</v>
      </c>
      <c r="GI270">
        <v>13.536300000000001</v>
      </c>
      <c r="GJ270">
        <v>52.28</v>
      </c>
      <c r="GK270">
        <v>13.5961</v>
      </c>
      <c r="GL270">
        <v>0</v>
      </c>
      <c r="GM270">
        <v>6.6609799999999997E-2</v>
      </c>
      <c r="GN270">
        <v>0</v>
      </c>
      <c r="GO270">
        <v>0</v>
      </c>
      <c r="GP270">
        <v>0</v>
      </c>
      <c r="GQ270">
        <v>65.95</v>
      </c>
      <c r="GR270">
        <v>0.64009199999999999</v>
      </c>
      <c r="GS270">
        <v>0</v>
      </c>
      <c r="GT270">
        <v>0</v>
      </c>
      <c r="GU270">
        <v>0</v>
      </c>
      <c r="GV270">
        <v>0</v>
      </c>
      <c r="GW270">
        <v>0</v>
      </c>
      <c r="GX270">
        <v>0</v>
      </c>
      <c r="GY270">
        <v>0.64</v>
      </c>
      <c r="GZ270">
        <v>0</v>
      </c>
      <c r="HA270">
        <v>0</v>
      </c>
      <c r="HB270">
        <v>0</v>
      </c>
      <c r="HC270">
        <v>0</v>
      </c>
      <c r="HD270">
        <v>0.64</v>
      </c>
      <c r="HE270">
        <v>0</v>
      </c>
      <c r="HF270">
        <v>16.253</v>
      </c>
      <c r="HG270">
        <v>4.2747400000000004</v>
      </c>
      <c r="HH270">
        <v>0</v>
      </c>
      <c r="HI270">
        <v>0</v>
      </c>
      <c r="HJ270">
        <v>2.1113300000000002</v>
      </c>
      <c r="HK270">
        <v>13.536300000000001</v>
      </c>
      <c r="HL270">
        <v>36.17</v>
      </c>
      <c r="HM270">
        <v>13.5961</v>
      </c>
      <c r="HN270">
        <v>0</v>
      </c>
      <c r="HO270">
        <v>6.6609799999999997E-2</v>
      </c>
      <c r="HP270">
        <v>0</v>
      </c>
      <c r="HQ270">
        <v>0</v>
      </c>
      <c r="HR270">
        <v>0</v>
      </c>
      <c r="HS270">
        <v>49.84</v>
      </c>
      <c r="HT270">
        <v>2.2889900000000001</v>
      </c>
      <c r="HU270">
        <v>0</v>
      </c>
      <c r="HV270">
        <v>0</v>
      </c>
      <c r="HW270">
        <v>0</v>
      </c>
      <c r="HX270">
        <v>0</v>
      </c>
      <c r="HY270">
        <v>0</v>
      </c>
      <c r="HZ270">
        <v>0</v>
      </c>
      <c r="IA270">
        <v>2.29</v>
      </c>
      <c r="IB270">
        <v>0</v>
      </c>
      <c r="IC270">
        <v>0</v>
      </c>
      <c r="ID270">
        <v>0</v>
      </c>
      <c r="IE270">
        <v>0</v>
      </c>
      <c r="IF270">
        <v>2.29</v>
      </c>
    </row>
    <row r="271" spans="1:240" x14ac:dyDescent="0.3">
      <c r="A271" s="67">
        <v>43887.565451388888</v>
      </c>
      <c r="B271" t="s">
        <v>479</v>
      </c>
      <c r="C271" t="s">
        <v>479</v>
      </c>
      <c r="D271" t="s">
        <v>214</v>
      </c>
      <c r="E271">
        <v>24563.1</v>
      </c>
      <c r="F271">
        <v>24692.3</v>
      </c>
      <c r="G271" t="s">
        <v>112</v>
      </c>
      <c r="H271" s="68">
        <v>4.5833333333333337E-2</v>
      </c>
      <c r="I271" t="s">
        <v>113</v>
      </c>
      <c r="J271">
        <v>-106.74</v>
      </c>
      <c r="K271" t="s">
        <v>114</v>
      </c>
      <c r="L271" t="s">
        <v>114</v>
      </c>
      <c r="M271" t="s">
        <v>180</v>
      </c>
      <c r="N271">
        <v>0</v>
      </c>
      <c r="O271">
        <v>96817.2</v>
      </c>
      <c r="P271">
        <v>106152</v>
      </c>
      <c r="Q271">
        <v>0</v>
      </c>
      <c r="R271">
        <v>0</v>
      </c>
      <c r="S271">
        <v>3935.64</v>
      </c>
      <c r="T271">
        <v>77193.3</v>
      </c>
      <c r="U271">
        <v>284098</v>
      </c>
      <c r="V271">
        <v>77659.3</v>
      </c>
      <c r="W271">
        <v>0</v>
      </c>
      <c r="X271">
        <v>379.85599999999999</v>
      </c>
      <c r="Y271">
        <v>0</v>
      </c>
      <c r="Z271">
        <v>0</v>
      </c>
      <c r="AA271">
        <v>0</v>
      </c>
      <c r="AB271">
        <v>362137</v>
      </c>
      <c r="AC271">
        <v>120.61199999999999</v>
      </c>
      <c r="AD271">
        <v>0</v>
      </c>
      <c r="AE271">
        <v>0</v>
      </c>
      <c r="AF271">
        <v>0</v>
      </c>
      <c r="AG271">
        <v>0</v>
      </c>
      <c r="AH271">
        <v>0</v>
      </c>
      <c r="AI271">
        <v>0</v>
      </c>
      <c r="AJ271">
        <v>120.61199999999999</v>
      </c>
      <c r="AK271">
        <v>0</v>
      </c>
      <c r="AL271">
        <v>0</v>
      </c>
      <c r="AM271">
        <v>0</v>
      </c>
      <c r="AN271">
        <v>0</v>
      </c>
      <c r="AO271">
        <v>120.61199999999999</v>
      </c>
      <c r="AP271">
        <v>0</v>
      </c>
      <c r="AQ271">
        <v>0</v>
      </c>
      <c r="AR271">
        <v>0</v>
      </c>
      <c r="AS271">
        <v>0</v>
      </c>
      <c r="AT271">
        <v>0</v>
      </c>
      <c r="AU271">
        <v>0</v>
      </c>
      <c r="AV271">
        <v>0</v>
      </c>
      <c r="AW271">
        <v>0</v>
      </c>
      <c r="AX271">
        <v>0</v>
      </c>
      <c r="AY271">
        <v>0</v>
      </c>
      <c r="AZ271">
        <v>0</v>
      </c>
      <c r="BA271">
        <v>0</v>
      </c>
      <c r="BB271">
        <v>0</v>
      </c>
      <c r="BC271">
        <v>1.0207299999999999</v>
      </c>
      <c r="BD271">
        <v>152.196</v>
      </c>
      <c r="BE271">
        <v>127.661</v>
      </c>
      <c r="BF271">
        <v>0</v>
      </c>
      <c r="BG271">
        <v>0</v>
      </c>
      <c r="BH271">
        <v>4.4127400000000003</v>
      </c>
      <c r="BI271">
        <v>94.3078</v>
      </c>
      <c r="BJ271">
        <v>379.59800000000001</v>
      </c>
      <c r="BK271">
        <v>95.136899999999997</v>
      </c>
      <c r="BL271">
        <v>0</v>
      </c>
      <c r="BM271">
        <v>0.46407399999999999</v>
      </c>
      <c r="BN271">
        <v>0</v>
      </c>
      <c r="BO271">
        <v>0</v>
      </c>
      <c r="BP271">
        <v>0</v>
      </c>
      <c r="BQ271">
        <v>475.19900000000001</v>
      </c>
      <c r="BR271">
        <v>474.178</v>
      </c>
      <c r="BS271">
        <v>1.0207299999999999</v>
      </c>
      <c r="BT271">
        <v>0</v>
      </c>
      <c r="BU271">
        <v>0</v>
      </c>
      <c r="BW271">
        <v>0</v>
      </c>
      <c r="BX271">
        <v>0</v>
      </c>
      <c r="BZ271">
        <v>0</v>
      </c>
      <c r="CA271" t="s">
        <v>114</v>
      </c>
      <c r="CB271" t="s">
        <v>114</v>
      </c>
      <c r="CC271" t="s">
        <v>218</v>
      </c>
      <c r="CD271">
        <v>0</v>
      </c>
      <c r="CE271">
        <v>84353.5</v>
      </c>
      <c r="CF271">
        <v>23483.599999999999</v>
      </c>
      <c r="CG271">
        <v>0</v>
      </c>
      <c r="CH271">
        <v>0</v>
      </c>
      <c r="CI271">
        <v>11659.1</v>
      </c>
      <c r="CJ271">
        <v>77193.3</v>
      </c>
      <c r="CK271">
        <v>196689</v>
      </c>
      <c r="CL271">
        <v>77659.3</v>
      </c>
      <c r="CM271">
        <v>0</v>
      </c>
      <c r="CN271">
        <v>379.85599999999999</v>
      </c>
      <c r="CO271">
        <v>0</v>
      </c>
      <c r="CP271">
        <v>0</v>
      </c>
      <c r="CQ271">
        <v>0</v>
      </c>
      <c r="CR271">
        <v>274729</v>
      </c>
      <c r="CS271">
        <v>431.31200000000001</v>
      </c>
      <c r="CT271">
        <v>0</v>
      </c>
      <c r="CU271">
        <v>0</v>
      </c>
      <c r="CV271">
        <v>0</v>
      </c>
      <c r="CW271">
        <v>0</v>
      </c>
      <c r="CX271">
        <v>0</v>
      </c>
      <c r="CY271">
        <v>0</v>
      </c>
      <c r="CZ271">
        <v>431.31200000000001</v>
      </c>
      <c r="DA271">
        <v>0</v>
      </c>
      <c r="DB271">
        <v>0</v>
      </c>
      <c r="DC271">
        <v>0</v>
      </c>
      <c r="DD271">
        <v>0</v>
      </c>
      <c r="DE271">
        <v>431.31200000000001</v>
      </c>
      <c r="DF271">
        <v>0</v>
      </c>
      <c r="DG271">
        <v>0</v>
      </c>
      <c r="DH271">
        <v>0</v>
      </c>
      <c r="DI271">
        <v>0</v>
      </c>
      <c r="DJ271">
        <v>0</v>
      </c>
      <c r="DK271">
        <v>0</v>
      </c>
      <c r="DL271">
        <v>0</v>
      </c>
      <c r="DM271">
        <v>0</v>
      </c>
      <c r="DN271">
        <v>0</v>
      </c>
      <c r="DO271">
        <v>0</v>
      </c>
      <c r="DP271">
        <v>0</v>
      </c>
      <c r="DQ271">
        <v>0</v>
      </c>
      <c r="DR271">
        <v>0</v>
      </c>
      <c r="DS271">
        <v>3.6617600000000001</v>
      </c>
      <c r="DT271">
        <v>131.535</v>
      </c>
      <c r="DU271">
        <v>29.575500000000002</v>
      </c>
      <c r="DV271">
        <v>0</v>
      </c>
      <c r="DW271">
        <v>0</v>
      </c>
      <c r="DX271">
        <v>13.779500000000001</v>
      </c>
      <c r="DY271">
        <v>94.3078</v>
      </c>
      <c r="DZ271">
        <v>272.85899999999998</v>
      </c>
      <c r="EA271">
        <v>95.136899999999997</v>
      </c>
      <c r="EB271">
        <v>0</v>
      </c>
      <c r="EC271">
        <v>0.46407399999999999</v>
      </c>
      <c r="ED271">
        <v>0</v>
      </c>
      <c r="EE271">
        <v>0</v>
      </c>
      <c r="EF271">
        <v>0</v>
      </c>
      <c r="EG271">
        <v>368.46</v>
      </c>
      <c r="EH271">
        <v>364.79899999999998</v>
      </c>
      <c r="EI271">
        <v>3.6617600000000001</v>
      </c>
      <c r="EJ271">
        <v>0</v>
      </c>
      <c r="EK271">
        <v>0</v>
      </c>
      <c r="EM271">
        <v>0</v>
      </c>
      <c r="EN271">
        <v>0</v>
      </c>
      <c r="EP271">
        <v>0</v>
      </c>
      <c r="EQ271">
        <v>0</v>
      </c>
      <c r="ER271">
        <v>42.647599999999997</v>
      </c>
      <c r="ES271">
        <v>19.584399999999999</v>
      </c>
      <c r="ET271">
        <v>0</v>
      </c>
      <c r="EU271">
        <v>0</v>
      </c>
      <c r="EV271">
        <v>0.43684899999999999</v>
      </c>
      <c r="EW271">
        <v>13.6607</v>
      </c>
      <c r="EX271">
        <v>76.329599999999999</v>
      </c>
      <c r="EY271">
        <v>14.089600000000001</v>
      </c>
      <c r="EZ271">
        <v>0</v>
      </c>
      <c r="FA271">
        <v>6.7222100000000007E-2</v>
      </c>
      <c r="FB271">
        <v>0</v>
      </c>
      <c r="FC271">
        <v>0</v>
      </c>
      <c r="FD271">
        <v>0</v>
      </c>
      <c r="FE271">
        <v>90.486400000000003</v>
      </c>
      <c r="FF271">
        <v>0</v>
      </c>
      <c r="FG271">
        <v>35.991700000000002</v>
      </c>
      <c r="FH271">
        <v>5.5</v>
      </c>
      <c r="FI271">
        <v>0</v>
      </c>
      <c r="FJ271">
        <v>0</v>
      </c>
      <c r="FK271">
        <v>1.8224899999999999</v>
      </c>
      <c r="FL271">
        <v>13.6607</v>
      </c>
      <c r="FM271">
        <v>56.974899999999998</v>
      </c>
      <c r="FN271">
        <v>14.089600000000001</v>
      </c>
      <c r="FO271">
        <v>0</v>
      </c>
      <c r="FP271">
        <v>6.7222100000000007E-2</v>
      </c>
      <c r="FQ271">
        <v>0</v>
      </c>
      <c r="FR271">
        <v>0</v>
      </c>
      <c r="FS271">
        <v>0</v>
      </c>
      <c r="FT271">
        <v>71.131699999999995</v>
      </c>
      <c r="FU271" t="s">
        <v>642</v>
      </c>
      <c r="FV271" t="s">
        <v>622</v>
      </c>
      <c r="FW271" t="s">
        <v>528</v>
      </c>
      <c r="FX271" t="s">
        <v>115</v>
      </c>
      <c r="FY271" t="s">
        <v>530</v>
      </c>
      <c r="FZ271" t="s">
        <v>116</v>
      </c>
      <c r="GA271" t="s">
        <v>600</v>
      </c>
      <c r="GB271" t="s">
        <v>647</v>
      </c>
      <c r="GC271">
        <v>0</v>
      </c>
      <c r="GD271">
        <v>18.738700000000001</v>
      </c>
      <c r="GE271">
        <v>19.2255</v>
      </c>
      <c r="GF271">
        <v>0</v>
      </c>
      <c r="GG271">
        <v>0</v>
      </c>
      <c r="GH271">
        <v>0.71910399999999997</v>
      </c>
      <c r="GI271">
        <v>13.536300000000001</v>
      </c>
      <c r="GJ271">
        <v>52.23</v>
      </c>
      <c r="GK271">
        <v>13.5961</v>
      </c>
      <c r="GL271">
        <v>0</v>
      </c>
      <c r="GM271">
        <v>6.6609799999999997E-2</v>
      </c>
      <c r="GN271">
        <v>0</v>
      </c>
      <c r="GO271">
        <v>0</v>
      </c>
      <c r="GP271">
        <v>0</v>
      </c>
      <c r="GQ271">
        <v>65.900000000000006</v>
      </c>
      <c r="GR271">
        <v>0.64009199999999999</v>
      </c>
      <c r="GS271">
        <v>0</v>
      </c>
      <c r="GT271">
        <v>0</v>
      </c>
      <c r="GU271">
        <v>0</v>
      </c>
      <c r="GV271">
        <v>0</v>
      </c>
      <c r="GW271">
        <v>0</v>
      </c>
      <c r="GX271">
        <v>0</v>
      </c>
      <c r="GY271">
        <v>0.64</v>
      </c>
      <c r="GZ271">
        <v>0</v>
      </c>
      <c r="HA271">
        <v>0</v>
      </c>
      <c r="HB271">
        <v>0</v>
      </c>
      <c r="HC271">
        <v>0</v>
      </c>
      <c r="HD271">
        <v>0.64</v>
      </c>
      <c r="HE271">
        <v>0</v>
      </c>
      <c r="HF271">
        <v>16.253</v>
      </c>
      <c r="HG271">
        <v>4.2747400000000004</v>
      </c>
      <c r="HH271">
        <v>0</v>
      </c>
      <c r="HI271">
        <v>0</v>
      </c>
      <c r="HJ271">
        <v>2.1113300000000002</v>
      </c>
      <c r="HK271">
        <v>13.536300000000001</v>
      </c>
      <c r="HL271">
        <v>36.17</v>
      </c>
      <c r="HM271">
        <v>13.5961</v>
      </c>
      <c r="HN271">
        <v>0</v>
      </c>
      <c r="HO271">
        <v>6.6609799999999997E-2</v>
      </c>
      <c r="HP271">
        <v>0</v>
      </c>
      <c r="HQ271">
        <v>0</v>
      </c>
      <c r="HR271">
        <v>0</v>
      </c>
      <c r="HS271">
        <v>49.84</v>
      </c>
      <c r="HT271">
        <v>2.2889900000000001</v>
      </c>
      <c r="HU271">
        <v>0</v>
      </c>
      <c r="HV271">
        <v>0</v>
      </c>
      <c r="HW271">
        <v>0</v>
      </c>
      <c r="HX271">
        <v>0</v>
      </c>
      <c r="HY271">
        <v>0</v>
      </c>
      <c r="HZ271">
        <v>0</v>
      </c>
      <c r="IA271">
        <v>2.29</v>
      </c>
      <c r="IB271">
        <v>0</v>
      </c>
      <c r="IC271">
        <v>0</v>
      </c>
      <c r="ID271">
        <v>0</v>
      </c>
      <c r="IE271">
        <v>0</v>
      </c>
      <c r="IF271">
        <v>2.29</v>
      </c>
    </row>
    <row r="272" spans="1:240" x14ac:dyDescent="0.3">
      <c r="A272" s="67">
        <v>43887.566203703704</v>
      </c>
      <c r="B272" t="s">
        <v>480</v>
      </c>
      <c r="C272" t="s">
        <v>480</v>
      </c>
      <c r="D272" t="s">
        <v>214</v>
      </c>
      <c r="E272">
        <v>24563.1</v>
      </c>
      <c r="F272">
        <v>24692.3</v>
      </c>
      <c r="G272" t="s">
        <v>112</v>
      </c>
      <c r="H272" s="68">
        <v>4.3055555555555562E-2</v>
      </c>
      <c r="I272" t="s">
        <v>113</v>
      </c>
      <c r="J272">
        <v>-105.56</v>
      </c>
      <c r="K272" t="s">
        <v>114</v>
      </c>
      <c r="L272" t="s">
        <v>114</v>
      </c>
      <c r="M272" t="s">
        <v>201</v>
      </c>
      <c r="N272">
        <v>0</v>
      </c>
      <c r="O272">
        <v>95473.4</v>
      </c>
      <c r="P272">
        <v>106150</v>
      </c>
      <c r="Q272">
        <v>0</v>
      </c>
      <c r="R272">
        <v>0</v>
      </c>
      <c r="S272">
        <v>3963.8</v>
      </c>
      <c r="T272">
        <v>77193.3</v>
      </c>
      <c r="U272">
        <v>282780</v>
      </c>
      <c r="V272">
        <v>77659.3</v>
      </c>
      <c r="W272">
        <v>0</v>
      </c>
      <c r="X272">
        <v>379.85599999999999</v>
      </c>
      <c r="Y272">
        <v>0</v>
      </c>
      <c r="Z272">
        <v>0</v>
      </c>
      <c r="AA272">
        <v>0</v>
      </c>
      <c r="AB272">
        <v>360819</v>
      </c>
      <c r="AC272">
        <v>174.58099999999999</v>
      </c>
      <c r="AD272">
        <v>0</v>
      </c>
      <c r="AE272">
        <v>0</v>
      </c>
      <c r="AF272">
        <v>0</v>
      </c>
      <c r="AG272">
        <v>0</v>
      </c>
      <c r="AH272">
        <v>0</v>
      </c>
      <c r="AI272">
        <v>0</v>
      </c>
      <c r="AJ272">
        <v>174.58099999999999</v>
      </c>
      <c r="AK272">
        <v>0</v>
      </c>
      <c r="AL272">
        <v>0</v>
      </c>
      <c r="AM272">
        <v>0</v>
      </c>
      <c r="AN272">
        <v>0</v>
      </c>
      <c r="AO272">
        <v>174.58099999999999</v>
      </c>
      <c r="AP272">
        <v>0</v>
      </c>
      <c r="AQ272">
        <v>0</v>
      </c>
      <c r="AR272">
        <v>0</v>
      </c>
      <c r="AS272">
        <v>0</v>
      </c>
      <c r="AT272">
        <v>0</v>
      </c>
      <c r="AU272">
        <v>0</v>
      </c>
      <c r="AV272">
        <v>0</v>
      </c>
      <c r="AW272">
        <v>0</v>
      </c>
      <c r="AX272">
        <v>0</v>
      </c>
      <c r="AY272">
        <v>0</v>
      </c>
      <c r="AZ272">
        <v>0</v>
      </c>
      <c r="BA272">
        <v>0</v>
      </c>
      <c r="BB272">
        <v>0</v>
      </c>
      <c r="BC272">
        <v>1.4850399999999999</v>
      </c>
      <c r="BD272">
        <v>150.34899999999999</v>
      </c>
      <c r="BE272">
        <v>127.67700000000001</v>
      </c>
      <c r="BF272">
        <v>0</v>
      </c>
      <c r="BG272">
        <v>0</v>
      </c>
      <c r="BH272">
        <v>4.5903600000000004</v>
      </c>
      <c r="BI272">
        <v>94.3078</v>
      </c>
      <c r="BJ272">
        <v>378.40899999999999</v>
      </c>
      <c r="BK272">
        <v>95.136899999999997</v>
      </c>
      <c r="BL272">
        <v>0</v>
      </c>
      <c r="BM272">
        <v>0.46407399999999999</v>
      </c>
      <c r="BN272">
        <v>0</v>
      </c>
      <c r="BO272">
        <v>0</v>
      </c>
      <c r="BP272">
        <v>0</v>
      </c>
      <c r="BQ272">
        <v>474.01</v>
      </c>
      <c r="BR272">
        <v>472.52499999999998</v>
      </c>
      <c r="BS272">
        <v>1.4850399999999999</v>
      </c>
      <c r="BT272">
        <v>0</v>
      </c>
      <c r="BU272">
        <v>0</v>
      </c>
      <c r="BW272">
        <v>0</v>
      </c>
      <c r="BX272">
        <v>0</v>
      </c>
      <c r="BZ272">
        <v>0</v>
      </c>
      <c r="CA272" t="s">
        <v>114</v>
      </c>
      <c r="CB272" t="s">
        <v>114</v>
      </c>
      <c r="CC272" t="s">
        <v>218</v>
      </c>
      <c r="CD272">
        <v>0</v>
      </c>
      <c r="CE272">
        <v>84353.5</v>
      </c>
      <c r="CF272">
        <v>23483.599999999999</v>
      </c>
      <c r="CG272">
        <v>0</v>
      </c>
      <c r="CH272">
        <v>0</v>
      </c>
      <c r="CI272">
        <v>11659.1</v>
      </c>
      <c r="CJ272">
        <v>77193.3</v>
      </c>
      <c r="CK272">
        <v>196689</v>
      </c>
      <c r="CL272">
        <v>77659.3</v>
      </c>
      <c r="CM272">
        <v>0</v>
      </c>
      <c r="CN272">
        <v>379.85599999999999</v>
      </c>
      <c r="CO272">
        <v>0</v>
      </c>
      <c r="CP272">
        <v>0</v>
      </c>
      <c r="CQ272">
        <v>0</v>
      </c>
      <c r="CR272">
        <v>274729</v>
      </c>
      <c r="CS272">
        <v>431.31200000000001</v>
      </c>
      <c r="CT272">
        <v>0</v>
      </c>
      <c r="CU272">
        <v>0</v>
      </c>
      <c r="CV272">
        <v>0</v>
      </c>
      <c r="CW272">
        <v>0</v>
      </c>
      <c r="CX272">
        <v>0</v>
      </c>
      <c r="CY272">
        <v>0</v>
      </c>
      <c r="CZ272">
        <v>431.31200000000001</v>
      </c>
      <c r="DA272">
        <v>0</v>
      </c>
      <c r="DB272">
        <v>0</v>
      </c>
      <c r="DC272">
        <v>0</v>
      </c>
      <c r="DD272">
        <v>0</v>
      </c>
      <c r="DE272">
        <v>431.31200000000001</v>
      </c>
      <c r="DF272">
        <v>0</v>
      </c>
      <c r="DG272">
        <v>0</v>
      </c>
      <c r="DH272">
        <v>0</v>
      </c>
      <c r="DI272">
        <v>0</v>
      </c>
      <c r="DJ272">
        <v>0</v>
      </c>
      <c r="DK272">
        <v>0</v>
      </c>
      <c r="DL272">
        <v>0</v>
      </c>
      <c r="DM272">
        <v>0</v>
      </c>
      <c r="DN272">
        <v>0</v>
      </c>
      <c r="DO272">
        <v>0</v>
      </c>
      <c r="DP272">
        <v>0</v>
      </c>
      <c r="DQ272">
        <v>0</v>
      </c>
      <c r="DR272">
        <v>0</v>
      </c>
      <c r="DS272">
        <v>3.6617600000000001</v>
      </c>
      <c r="DT272">
        <v>131.535</v>
      </c>
      <c r="DU272">
        <v>29.575500000000002</v>
      </c>
      <c r="DV272">
        <v>0</v>
      </c>
      <c r="DW272">
        <v>0</v>
      </c>
      <c r="DX272">
        <v>13.779500000000001</v>
      </c>
      <c r="DY272">
        <v>94.3078</v>
      </c>
      <c r="DZ272">
        <v>272.85899999999998</v>
      </c>
      <c r="EA272">
        <v>95.136899999999997</v>
      </c>
      <c r="EB272">
        <v>0</v>
      </c>
      <c r="EC272">
        <v>0.46407399999999999</v>
      </c>
      <c r="ED272">
        <v>0</v>
      </c>
      <c r="EE272">
        <v>0</v>
      </c>
      <c r="EF272">
        <v>0</v>
      </c>
      <c r="EG272">
        <v>368.46</v>
      </c>
      <c r="EH272">
        <v>364.79899999999998</v>
      </c>
      <c r="EI272">
        <v>3.6617600000000001</v>
      </c>
      <c r="EJ272">
        <v>0</v>
      </c>
      <c r="EK272">
        <v>0</v>
      </c>
      <c r="EM272">
        <v>0</v>
      </c>
      <c r="EN272">
        <v>0</v>
      </c>
      <c r="EP272">
        <v>0</v>
      </c>
      <c r="EQ272">
        <v>0</v>
      </c>
      <c r="ER272">
        <v>42.227400000000003</v>
      </c>
      <c r="ES272">
        <v>19.598099999999999</v>
      </c>
      <c r="ET272">
        <v>0</v>
      </c>
      <c r="EU272">
        <v>0</v>
      </c>
      <c r="EV272">
        <v>0.54882600000000004</v>
      </c>
      <c r="EW272">
        <v>13.6607</v>
      </c>
      <c r="EX272">
        <v>76.034999999999997</v>
      </c>
      <c r="EY272">
        <v>14.089600000000001</v>
      </c>
      <c r="EZ272">
        <v>0</v>
      </c>
      <c r="FA272">
        <v>6.7222100000000007E-2</v>
      </c>
      <c r="FB272">
        <v>0</v>
      </c>
      <c r="FC272">
        <v>0</v>
      </c>
      <c r="FD272">
        <v>0</v>
      </c>
      <c r="FE272">
        <v>90.191800000000001</v>
      </c>
      <c r="FF272">
        <v>0</v>
      </c>
      <c r="FG272">
        <v>35.991700000000002</v>
      </c>
      <c r="FH272">
        <v>5.5</v>
      </c>
      <c r="FI272">
        <v>0</v>
      </c>
      <c r="FJ272">
        <v>0</v>
      </c>
      <c r="FK272">
        <v>1.8224899999999999</v>
      </c>
      <c r="FL272">
        <v>13.6607</v>
      </c>
      <c r="FM272">
        <v>56.974899999999998</v>
      </c>
      <c r="FN272">
        <v>14.089600000000001</v>
      </c>
      <c r="FO272">
        <v>0</v>
      </c>
      <c r="FP272">
        <v>6.7222100000000007E-2</v>
      </c>
      <c r="FQ272">
        <v>0</v>
      </c>
      <c r="FR272">
        <v>0</v>
      </c>
      <c r="FS272">
        <v>0</v>
      </c>
      <c r="FT272">
        <v>71.131699999999995</v>
      </c>
      <c r="FU272" t="s">
        <v>642</v>
      </c>
      <c r="FV272" t="s">
        <v>622</v>
      </c>
      <c r="FW272" t="s">
        <v>528</v>
      </c>
      <c r="FX272" t="s">
        <v>115</v>
      </c>
      <c r="FY272" t="s">
        <v>530</v>
      </c>
      <c r="FZ272" t="s">
        <v>116</v>
      </c>
      <c r="GA272" t="s">
        <v>600</v>
      </c>
      <c r="GB272" t="s">
        <v>647</v>
      </c>
      <c r="GC272">
        <v>0</v>
      </c>
      <c r="GD272">
        <v>18.493600000000001</v>
      </c>
      <c r="GE272">
        <v>19.2255</v>
      </c>
      <c r="GF272">
        <v>0</v>
      </c>
      <c r="GG272">
        <v>0</v>
      </c>
      <c r="GH272">
        <v>0.72815799999999997</v>
      </c>
      <c r="GI272">
        <v>13.536300000000001</v>
      </c>
      <c r="GJ272">
        <v>51.99</v>
      </c>
      <c r="GK272">
        <v>13.5961</v>
      </c>
      <c r="GL272">
        <v>0</v>
      </c>
      <c r="GM272">
        <v>6.6609799999999997E-2</v>
      </c>
      <c r="GN272">
        <v>0</v>
      </c>
      <c r="GO272">
        <v>0</v>
      </c>
      <c r="GP272">
        <v>0</v>
      </c>
      <c r="GQ272">
        <v>65.66</v>
      </c>
      <c r="GR272">
        <v>0.92650699999999997</v>
      </c>
      <c r="GS272">
        <v>0</v>
      </c>
      <c r="GT272">
        <v>0</v>
      </c>
      <c r="GU272">
        <v>0</v>
      </c>
      <c r="GV272">
        <v>0</v>
      </c>
      <c r="GW272">
        <v>0</v>
      </c>
      <c r="GX272">
        <v>0</v>
      </c>
      <c r="GY272">
        <v>0.93</v>
      </c>
      <c r="GZ272">
        <v>0</v>
      </c>
      <c r="HA272">
        <v>0</v>
      </c>
      <c r="HB272">
        <v>0</v>
      </c>
      <c r="HC272">
        <v>0</v>
      </c>
      <c r="HD272">
        <v>0.93</v>
      </c>
      <c r="HE272">
        <v>0</v>
      </c>
      <c r="HF272">
        <v>16.253</v>
      </c>
      <c r="HG272">
        <v>4.2747400000000004</v>
      </c>
      <c r="HH272">
        <v>0</v>
      </c>
      <c r="HI272">
        <v>0</v>
      </c>
      <c r="HJ272">
        <v>2.1113300000000002</v>
      </c>
      <c r="HK272">
        <v>13.536300000000001</v>
      </c>
      <c r="HL272">
        <v>36.17</v>
      </c>
      <c r="HM272">
        <v>13.5961</v>
      </c>
      <c r="HN272">
        <v>0</v>
      </c>
      <c r="HO272">
        <v>6.6609799999999997E-2</v>
      </c>
      <c r="HP272">
        <v>0</v>
      </c>
      <c r="HQ272">
        <v>0</v>
      </c>
      <c r="HR272">
        <v>0</v>
      </c>
      <c r="HS272">
        <v>49.84</v>
      </c>
      <c r="HT272">
        <v>2.2889900000000001</v>
      </c>
      <c r="HU272">
        <v>0</v>
      </c>
      <c r="HV272">
        <v>0</v>
      </c>
      <c r="HW272">
        <v>0</v>
      </c>
      <c r="HX272">
        <v>0</v>
      </c>
      <c r="HY272">
        <v>0</v>
      </c>
      <c r="HZ272">
        <v>0</v>
      </c>
      <c r="IA272">
        <v>2.29</v>
      </c>
      <c r="IB272">
        <v>0</v>
      </c>
      <c r="IC272">
        <v>0</v>
      </c>
      <c r="ID272">
        <v>0</v>
      </c>
      <c r="IE272">
        <v>0</v>
      </c>
      <c r="IF272">
        <v>2.29</v>
      </c>
    </row>
    <row r="273" spans="1:240" x14ac:dyDescent="0.3">
      <c r="A273" s="67">
        <v>43887.56690972222</v>
      </c>
      <c r="B273" t="s">
        <v>481</v>
      </c>
      <c r="C273" t="s">
        <v>481</v>
      </c>
      <c r="D273" t="s">
        <v>214</v>
      </c>
      <c r="E273">
        <v>24563.1</v>
      </c>
      <c r="F273">
        <v>24692.3</v>
      </c>
      <c r="G273" t="s">
        <v>112</v>
      </c>
      <c r="H273" s="68">
        <v>4.0972222222222222E-2</v>
      </c>
      <c r="I273" t="s">
        <v>113</v>
      </c>
      <c r="J273">
        <v>-106.48</v>
      </c>
      <c r="K273" t="s">
        <v>114</v>
      </c>
      <c r="L273" t="s">
        <v>114</v>
      </c>
      <c r="M273" t="s">
        <v>184</v>
      </c>
      <c r="N273">
        <v>0</v>
      </c>
      <c r="O273">
        <v>96817.2</v>
      </c>
      <c r="P273">
        <v>105862</v>
      </c>
      <c r="Q273">
        <v>0</v>
      </c>
      <c r="R273">
        <v>0</v>
      </c>
      <c r="S273">
        <v>0</v>
      </c>
      <c r="T273">
        <v>77193.3</v>
      </c>
      <c r="U273">
        <v>279872</v>
      </c>
      <c r="V273">
        <v>77659.3</v>
      </c>
      <c r="W273">
        <v>0</v>
      </c>
      <c r="X273">
        <v>379.85599999999999</v>
      </c>
      <c r="Y273">
        <v>0</v>
      </c>
      <c r="Z273">
        <v>0</v>
      </c>
      <c r="AA273">
        <v>0</v>
      </c>
      <c r="AB273">
        <v>357911</v>
      </c>
      <c r="AC273">
        <v>120.61199999999999</v>
      </c>
      <c r="AD273">
        <v>0</v>
      </c>
      <c r="AE273">
        <v>0</v>
      </c>
      <c r="AF273">
        <v>0</v>
      </c>
      <c r="AG273">
        <v>0</v>
      </c>
      <c r="AH273">
        <v>605.33799999999997</v>
      </c>
      <c r="AI273">
        <v>0</v>
      </c>
      <c r="AJ273">
        <v>725.95</v>
      </c>
      <c r="AK273">
        <v>0</v>
      </c>
      <c r="AL273">
        <v>0</v>
      </c>
      <c r="AM273">
        <v>0</v>
      </c>
      <c r="AN273">
        <v>0</v>
      </c>
      <c r="AO273">
        <v>725.95</v>
      </c>
      <c r="AP273">
        <v>0</v>
      </c>
      <c r="AQ273">
        <v>0</v>
      </c>
      <c r="AR273">
        <v>0</v>
      </c>
      <c r="AS273">
        <v>0</v>
      </c>
      <c r="AT273">
        <v>0</v>
      </c>
      <c r="AU273">
        <v>0</v>
      </c>
      <c r="AV273">
        <v>0</v>
      </c>
      <c r="AW273">
        <v>0</v>
      </c>
      <c r="AX273">
        <v>0</v>
      </c>
      <c r="AY273">
        <v>0</v>
      </c>
      <c r="AZ273">
        <v>0</v>
      </c>
      <c r="BA273">
        <v>0</v>
      </c>
      <c r="BB273">
        <v>0</v>
      </c>
      <c r="BC273">
        <v>1.0207299999999999</v>
      </c>
      <c r="BD273">
        <v>152.196</v>
      </c>
      <c r="BE273">
        <v>127.345</v>
      </c>
      <c r="BF273">
        <v>0</v>
      </c>
      <c r="BG273">
        <v>0</v>
      </c>
      <c r="BH273">
        <v>4.4692699999999999</v>
      </c>
      <c r="BI273">
        <v>94.3078</v>
      </c>
      <c r="BJ273">
        <v>379.33800000000002</v>
      </c>
      <c r="BK273">
        <v>95.136899999999997</v>
      </c>
      <c r="BL273">
        <v>0</v>
      </c>
      <c r="BM273">
        <v>0.46407399999999999</v>
      </c>
      <c r="BN273">
        <v>0</v>
      </c>
      <c r="BO273">
        <v>0</v>
      </c>
      <c r="BP273">
        <v>0</v>
      </c>
      <c r="BQ273">
        <v>474.93900000000002</v>
      </c>
      <c r="BR273">
        <v>469.44900000000001</v>
      </c>
      <c r="BS273">
        <v>5.49</v>
      </c>
      <c r="BT273">
        <v>0</v>
      </c>
      <c r="BU273">
        <v>0</v>
      </c>
      <c r="BW273">
        <v>0</v>
      </c>
      <c r="BX273">
        <v>0</v>
      </c>
      <c r="BZ273">
        <v>0</v>
      </c>
      <c r="CA273" t="s">
        <v>114</v>
      </c>
      <c r="CB273" t="s">
        <v>114</v>
      </c>
      <c r="CC273" t="s">
        <v>218</v>
      </c>
      <c r="CD273">
        <v>0</v>
      </c>
      <c r="CE273">
        <v>84353.5</v>
      </c>
      <c r="CF273">
        <v>23483.599999999999</v>
      </c>
      <c r="CG273">
        <v>0</v>
      </c>
      <c r="CH273">
        <v>0</v>
      </c>
      <c r="CI273">
        <v>11659.1</v>
      </c>
      <c r="CJ273">
        <v>77193.3</v>
      </c>
      <c r="CK273">
        <v>196689</v>
      </c>
      <c r="CL273">
        <v>77659.3</v>
      </c>
      <c r="CM273">
        <v>0</v>
      </c>
      <c r="CN273">
        <v>379.85599999999999</v>
      </c>
      <c r="CO273">
        <v>0</v>
      </c>
      <c r="CP273">
        <v>0</v>
      </c>
      <c r="CQ273">
        <v>0</v>
      </c>
      <c r="CR273">
        <v>274729</v>
      </c>
      <c r="CS273">
        <v>431.31200000000001</v>
      </c>
      <c r="CT273">
        <v>0</v>
      </c>
      <c r="CU273">
        <v>0</v>
      </c>
      <c r="CV273">
        <v>0</v>
      </c>
      <c r="CW273">
        <v>0</v>
      </c>
      <c r="CX273">
        <v>0</v>
      </c>
      <c r="CY273">
        <v>0</v>
      </c>
      <c r="CZ273">
        <v>431.31200000000001</v>
      </c>
      <c r="DA273">
        <v>0</v>
      </c>
      <c r="DB273">
        <v>0</v>
      </c>
      <c r="DC273">
        <v>0</v>
      </c>
      <c r="DD273">
        <v>0</v>
      </c>
      <c r="DE273">
        <v>431.31200000000001</v>
      </c>
      <c r="DF273">
        <v>0</v>
      </c>
      <c r="DG273">
        <v>0</v>
      </c>
      <c r="DH273">
        <v>0</v>
      </c>
      <c r="DI273">
        <v>0</v>
      </c>
      <c r="DJ273">
        <v>0</v>
      </c>
      <c r="DK273">
        <v>0</v>
      </c>
      <c r="DL273">
        <v>0</v>
      </c>
      <c r="DM273">
        <v>0</v>
      </c>
      <c r="DN273">
        <v>0</v>
      </c>
      <c r="DO273">
        <v>0</v>
      </c>
      <c r="DP273">
        <v>0</v>
      </c>
      <c r="DQ273">
        <v>0</v>
      </c>
      <c r="DR273">
        <v>0</v>
      </c>
      <c r="DS273">
        <v>3.6617600000000001</v>
      </c>
      <c r="DT273">
        <v>131.535</v>
      </c>
      <c r="DU273">
        <v>29.575500000000002</v>
      </c>
      <c r="DV273">
        <v>0</v>
      </c>
      <c r="DW273">
        <v>0</v>
      </c>
      <c r="DX273">
        <v>13.779500000000001</v>
      </c>
      <c r="DY273">
        <v>94.3078</v>
      </c>
      <c r="DZ273">
        <v>272.85899999999998</v>
      </c>
      <c r="EA273">
        <v>95.136899999999997</v>
      </c>
      <c r="EB273">
        <v>0</v>
      </c>
      <c r="EC273">
        <v>0.46407399999999999</v>
      </c>
      <c r="ED273">
        <v>0</v>
      </c>
      <c r="EE273">
        <v>0</v>
      </c>
      <c r="EF273">
        <v>0</v>
      </c>
      <c r="EG273">
        <v>368.46</v>
      </c>
      <c r="EH273">
        <v>364.79899999999998</v>
      </c>
      <c r="EI273">
        <v>3.6617600000000001</v>
      </c>
      <c r="EJ273">
        <v>0</v>
      </c>
      <c r="EK273">
        <v>0</v>
      </c>
      <c r="EM273">
        <v>0</v>
      </c>
      <c r="EN273">
        <v>0</v>
      </c>
      <c r="EP273">
        <v>0</v>
      </c>
      <c r="EQ273">
        <v>0</v>
      </c>
      <c r="ER273">
        <v>42.647599999999997</v>
      </c>
      <c r="ES273">
        <v>19.558800000000002</v>
      </c>
      <c r="ET273">
        <v>0</v>
      </c>
      <c r="EU273">
        <v>0</v>
      </c>
      <c r="EV273">
        <v>0</v>
      </c>
      <c r="EW273">
        <v>13.6607</v>
      </c>
      <c r="EX273">
        <v>75.867199999999997</v>
      </c>
      <c r="EY273">
        <v>14.089600000000001</v>
      </c>
      <c r="EZ273">
        <v>0</v>
      </c>
      <c r="FA273">
        <v>6.7222100000000007E-2</v>
      </c>
      <c r="FB273">
        <v>0</v>
      </c>
      <c r="FC273">
        <v>0</v>
      </c>
      <c r="FD273">
        <v>0</v>
      </c>
      <c r="FE273">
        <v>90.024000000000001</v>
      </c>
      <c r="FF273">
        <v>0</v>
      </c>
      <c r="FG273">
        <v>35.991700000000002</v>
      </c>
      <c r="FH273">
        <v>5.5</v>
      </c>
      <c r="FI273">
        <v>0</v>
      </c>
      <c r="FJ273">
        <v>0</v>
      </c>
      <c r="FK273">
        <v>1.8224899999999999</v>
      </c>
      <c r="FL273">
        <v>13.6607</v>
      </c>
      <c r="FM273">
        <v>56.974899999999998</v>
      </c>
      <c r="FN273">
        <v>14.089600000000001</v>
      </c>
      <c r="FO273">
        <v>0</v>
      </c>
      <c r="FP273">
        <v>6.7222100000000007E-2</v>
      </c>
      <c r="FQ273">
        <v>0</v>
      </c>
      <c r="FR273">
        <v>0</v>
      </c>
      <c r="FS273">
        <v>0</v>
      </c>
      <c r="FT273">
        <v>71.131699999999995</v>
      </c>
      <c r="FU273" t="s">
        <v>642</v>
      </c>
      <c r="FV273" t="s">
        <v>622</v>
      </c>
      <c r="FW273" t="s">
        <v>528</v>
      </c>
      <c r="FX273" t="s">
        <v>115</v>
      </c>
      <c r="FY273" t="s">
        <v>530</v>
      </c>
      <c r="FZ273" t="s">
        <v>116</v>
      </c>
      <c r="GA273" t="s">
        <v>600</v>
      </c>
      <c r="GB273" t="s">
        <v>647</v>
      </c>
      <c r="GC273">
        <v>0</v>
      </c>
      <c r="GD273">
        <v>18.738700000000001</v>
      </c>
      <c r="GE273">
        <v>19.172599999999999</v>
      </c>
      <c r="GF273">
        <v>0</v>
      </c>
      <c r="GG273">
        <v>0</v>
      </c>
      <c r="GH273">
        <v>0</v>
      </c>
      <c r="GI273">
        <v>13.536300000000001</v>
      </c>
      <c r="GJ273">
        <v>51.45</v>
      </c>
      <c r="GK273">
        <v>13.5961</v>
      </c>
      <c r="GL273">
        <v>0</v>
      </c>
      <c r="GM273">
        <v>6.6609799999999997E-2</v>
      </c>
      <c r="GN273">
        <v>0</v>
      </c>
      <c r="GO273">
        <v>0</v>
      </c>
      <c r="GP273">
        <v>0</v>
      </c>
      <c r="GQ273">
        <v>65.12</v>
      </c>
      <c r="GR273">
        <v>0.64009199999999999</v>
      </c>
      <c r="GS273">
        <v>0</v>
      </c>
      <c r="GT273">
        <v>0</v>
      </c>
      <c r="GU273">
        <v>0</v>
      </c>
      <c r="GV273">
        <v>0</v>
      </c>
      <c r="GW273">
        <v>3.2125499999999998</v>
      </c>
      <c r="GX273">
        <v>0</v>
      </c>
      <c r="GY273">
        <v>3.85</v>
      </c>
      <c r="GZ273">
        <v>0</v>
      </c>
      <c r="HA273">
        <v>0</v>
      </c>
      <c r="HB273">
        <v>0</v>
      </c>
      <c r="HC273">
        <v>0</v>
      </c>
      <c r="HD273">
        <v>3.85</v>
      </c>
      <c r="HE273">
        <v>0</v>
      </c>
      <c r="HF273">
        <v>16.253</v>
      </c>
      <c r="HG273">
        <v>4.2747400000000004</v>
      </c>
      <c r="HH273">
        <v>0</v>
      </c>
      <c r="HI273">
        <v>0</v>
      </c>
      <c r="HJ273">
        <v>2.1113300000000002</v>
      </c>
      <c r="HK273">
        <v>13.536300000000001</v>
      </c>
      <c r="HL273">
        <v>36.17</v>
      </c>
      <c r="HM273">
        <v>13.5961</v>
      </c>
      <c r="HN273">
        <v>0</v>
      </c>
      <c r="HO273">
        <v>6.6609799999999997E-2</v>
      </c>
      <c r="HP273">
        <v>0</v>
      </c>
      <c r="HQ273">
        <v>0</v>
      </c>
      <c r="HR273">
        <v>0</v>
      </c>
      <c r="HS273">
        <v>49.84</v>
      </c>
      <c r="HT273">
        <v>2.2889900000000001</v>
      </c>
      <c r="HU273">
        <v>0</v>
      </c>
      <c r="HV273">
        <v>0</v>
      </c>
      <c r="HW273">
        <v>0</v>
      </c>
      <c r="HX273">
        <v>0</v>
      </c>
      <c r="HY273">
        <v>0</v>
      </c>
      <c r="HZ273">
        <v>0</v>
      </c>
      <c r="IA273">
        <v>2.29</v>
      </c>
      <c r="IB273">
        <v>0</v>
      </c>
      <c r="IC273">
        <v>0</v>
      </c>
      <c r="ID273">
        <v>0</v>
      </c>
      <c r="IE273">
        <v>0</v>
      </c>
      <c r="IF273">
        <v>2.29</v>
      </c>
    </row>
    <row r="274" spans="1:240" x14ac:dyDescent="0.3">
      <c r="A274" s="67">
        <v>43887.567627314813</v>
      </c>
      <c r="B274" t="s">
        <v>482</v>
      </c>
      <c r="C274" t="s">
        <v>482</v>
      </c>
      <c r="D274" t="s">
        <v>214</v>
      </c>
      <c r="E274">
        <v>24563.1</v>
      </c>
      <c r="F274">
        <v>24692.3</v>
      </c>
      <c r="G274" t="s">
        <v>112</v>
      </c>
      <c r="H274" s="68">
        <v>4.0972222222222222E-2</v>
      </c>
      <c r="I274" t="s">
        <v>113</v>
      </c>
      <c r="J274">
        <v>-105.35</v>
      </c>
      <c r="K274" t="s">
        <v>114</v>
      </c>
      <c r="L274" t="s">
        <v>114</v>
      </c>
      <c r="M274" t="s">
        <v>184</v>
      </c>
      <c r="N274">
        <v>0</v>
      </c>
      <c r="O274">
        <v>96817.2</v>
      </c>
      <c r="P274">
        <v>105862</v>
      </c>
      <c r="Q274">
        <v>0</v>
      </c>
      <c r="R274">
        <v>0</v>
      </c>
      <c r="S274">
        <v>0</v>
      </c>
      <c r="T274">
        <v>77193.3</v>
      </c>
      <c r="U274">
        <v>279872</v>
      </c>
      <c r="V274">
        <v>77659.3</v>
      </c>
      <c r="W274">
        <v>0</v>
      </c>
      <c r="X274">
        <v>379.85599999999999</v>
      </c>
      <c r="Y274">
        <v>0</v>
      </c>
      <c r="Z274">
        <v>0</v>
      </c>
      <c r="AA274">
        <v>0</v>
      </c>
      <c r="AB274">
        <v>357911</v>
      </c>
      <c r="AC274">
        <v>120.61199999999999</v>
      </c>
      <c r="AD274">
        <v>0</v>
      </c>
      <c r="AE274">
        <v>0</v>
      </c>
      <c r="AF274">
        <v>0</v>
      </c>
      <c r="AG274">
        <v>0</v>
      </c>
      <c r="AH274">
        <v>451.01299999999998</v>
      </c>
      <c r="AI274">
        <v>0</v>
      </c>
      <c r="AJ274">
        <v>571.625</v>
      </c>
      <c r="AK274">
        <v>0</v>
      </c>
      <c r="AL274">
        <v>0</v>
      </c>
      <c r="AM274">
        <v>0</v>
      </c>
      <c r="AN274">
        <v>0</v>
      </c>
      <c r="AO274">
        <v>571.625</v>
      </c>
      <c r="AP274">
        <v>0</v>
      </c>
      <c r="AQ274">
        <v>0</v>
      </c>
      <c r="AR274">
        <v>0</v>
      </c>
      <c r="AS274">
        <v>0</v>
      </c>
      <c r="AT274">
        <v>0</v>
      </c>
      <c r="AU274">
        <v>0</v>
      </c>
      <c r="AV274">
        <v>0</v>
      </c>
      <c r="AW274">
        <v>0</v>
      </c>
      <c r="AX274">
        <v>0</v>
      </c>
      <c r="AY274">
        <v>0</v>
      </c>
      <c r="AZ274">
        <v>0</v>
      </c>
      <c r="BA274">
        <v>0</v>
      </c>
      <c r="BB274">
        <v>0</v>
      </c>
      <c r="BC274">
        <v>1.0207299999999999</v>
      </c>
      <c r="BD274">
        <v>152.196</v>
      </c>
      <c r="BE274">
        <v>127.345</v>
      </c>
      <c r="BF274">
        <v>0</v>
      </c>
      <c r="BG274">
        <v>0</v>
      </c>
      <c r="BH274">
        <v>3.3360699999999999</v>
      </c>
      <c r="BI274">
        <v>94.3078</v>
      </c>
      <c r="BJ274">
        <v>378.20499999999998</v>
      </c>
      <c r="BK274">
        <v>95.136899999999997</v>
      </c>
      <c r="BL274">
        <v>0</v>
      </c>
      <c r="BM274">
        <v>0.46407399999999999</v>
      </c>
      <c r="BN274">
        <v>0</v>
      </c>
      <c r="BO274">
        <v>0</v>
      </c>
      <c r="BP274">
        <v>0</v>
      </c>
      <c r="BQ274">
        <v>473.80599999999998</v>
      </c>
      <c r="BR274">
        <v>469.44900000000001</v>
      </c>
      <c r="BS274">
        <v>4.3567999999999998</v>
      </c>
      <c r="BT274">
        <v>0</v>
      </c>
      <c r="BU274">
        <v>0</v>
      </c>
      <c r="BW274">
        <v>0</v>
      </c>
      <c r="BX274">
        <v>0</v>
      </c>
      <c r="BZ274">
        <v>0</v>
      </c>
      <c r="CA274" t="s">
        <v>114</v>
      </c>
      <c r="CB274" t="s">
        <v>114</v>
      </c>
      <c r="CC274" t="s">
        <v>218</v>
      </c>
      <c r="CD274">
        <v>0</v>
      </c>
      <c r="CE274">
        <v>84353.5</v>
      </c>
      <c r="CF274">
        <v>23483.599999999999</v>
      </c>
      <c r="CG274">
        <v>0</v>
      </c>
      <c r="CH274">
        <v>0</v>
      </c>
      <c r="CI274">
        <v>11659.1</v>
      </c>
      <c r="CJ274">
        <v>77193.3</v>
      </c>
      <c r="CK274">
        <v>196689</v>
      </c>
      <c r="CL274">
        <v>77659.3</v>
      </c>
      <c r="CM274">
        <v>0</v>
      </c>
      <c r="CN274">
        <v>379.85599999999999</v>
      </c>
      <c r="CO274">
        <v>0</v>
      </c>
      <c r="CP274">
        <v>0</v>
      </c>
      <c r="CQ274">
        <v>0</v>
      </c>
      <c r="CR274">
        <v>274729</v>
      </c>
      <c r="CS274">
        <v>431.31200000000001</v>
      </c>
      <c r="CT274">
        <v>0</v>
      </c>
      <c r="CU274">
        <v>0</v>
      </c>
      <c r="CV274">
        <v>0</v>
      </c>
      <c r="CW274">
        <v>0</v>
      </c>
      <c r="CX274">
        <v>0</v>
      </c>
      <c r="CY274">
        <v>0</v>
      </c>
      <c r="CZ274">
        <v>431.31200000000001</v>
      </c>
      <c r="DA274">
        <v>0</v>
      </c>
      <c r="DB274">
        <v>0</v>
      </c>
      <c r="DC274">
        <v>0</v>
      </c>
      <c r="DD274">
        <v>0</v>
      </c>
      <c r="DE274">
        <v>431.31200000000001</v>
      </c>
      <c r="DF274">
        <v>0</v>
      </c>
      <c r="DG274">
        <v>0</v>
      </c>
      <c r="DH274">
        <v>0</v>
      </c>
      <c r="DI274">
        <v>0</v>
      </c>
      <c r="DJ274">
        <v>0</v>
      </c>
      <c r="DK274">
        <v>0</v>
      </c>
      <c r="DL274">
        <v>0</v>
      </c>
      <c r="DM274">
        <v>0</v>
      </c>
      <c r="DN274">
        <v>0</v>
      </c>
      <c r="DO274">
        <v>0</v>
      </c>
      <c r="DP274">
        <v>0</v>
      </c>
      <c r="DQ274">
        <v>0</v>
      </c>
      <c r="DR274">
        <v>0</v>
      </c>
      <c r="DS274">
        <v>3.6617600000000001</v>
      </c>
      <c r="DT274">
        <v>131.535</v>
      </c>
      <c r="DU274">
        <v>29.575500000000002</v>
      </c>
      <c r="DV274">
        <v>0</v>
      </c>
      <c r="DW274">
        <v>0</v>
      </c>
      <c r="DX274">
        <v>13.779500000000001</v>
      </c>
      <c r="DY274">
        <v>94.3078</v>
      </c>
      <c r="DZ274">
        <v>272.85899999999998</v>
      </c>
      <c r="EA274">
        <v>95.136899999999997</v>
      </c>
      <c r="EB274">
        <v>0</v>
      </c>
      <c r="EC274">
        <v>0.46407399999999999</v>
      </c>
      <c r="ED274">
        <v>0</v>
      </c>
      <c r="EE274">
        <v>0</v>
      </c>
      <c r="EF274">
        <v>0</v>
      </c>
      <c r="EG274">
        <v>368.46</v>
      </c>
      <c r="EH274">
        <v>364.79899999999998</v>
      </c>
      <c r="EI274">
        <v>3.6617600000000001</v>
      </c>
      <c r="EJ274">
        <v>0</v>
      </c>
      <c r="EK274">
        <v>0</v>
      </c>
      <c r="EM274">
        <v>0</v>
      </c>
      <c r="EN274">
        <v>0</v>
      </c>
      <c r="EP274">
        <v>0</v>
      </c>
      <c r="EQ274">
        <v>0</v>
      </c>
      <c r="ER274">
        <v>42.647599999999997</v>
      </c>
      <c r="ES274">
        <v>19.558800000000002</v>
      </c>
      <c r="ET274">
        <v>0</v>
      </c>
      <c r="EU274">
        <v>0</v>
      </c>
      <c r="EV274">
        <v>0</v>
      </c>
      <c r="EW274">
        <v>13.6607</v>
      </c>
      <c r="EX274">
        <v>75.867199999999997</v>
      </c>
      <c r="EY274">
        <v>14.089600000000001</v>
      </c>
      <c r="EZ274">
        <v>0</v>
      </c>
      <c r="FA274">
        <v>6.7222100000000007E-2</v>
      </c>
      <c r="FB274">
        <v>0</v>
      </c>
      <c r="FC274">
        <v>0</v>
      </c>
      <c r="FD274">
        <v>0</v>
      </c>
      <c r="FE274">
        <v>90.024000000000001</v>
      </c>
      <c r="FF274">
        <v>0</v>
      </c>
      <c r="FG274">
        <v>35.991700000000002</v>
      </c>
      <c r="FH274">
        <v>5.5</v>
      </c>
      <c r="FI274">
        <v>0</v>
      </c>
      <c r="FJ274">
        <v>0</v>
      </c>
      <c r="FK274">
        <v>1.8224899999999999</v>
      </c>
      <c r="FL274">
        <v>13.6607</v>
      </c>
      <c r="FM274">
        <v>56.974899999999998</v>
      </c>
      <c r="FN274">
        <v>14.089600000000001</v>
      </c>
      <c r="FO274">
        <v>0</v>
      </c>
      <c r="FP274">
        <v>6.7222100000000007E-2</v>
      </c>
      <c r="FQ274">
        <v>0</v>
      </c>
      <c r="FR274">
        <v>0</v>
      </c>
      <c r="FS274">
        <v>0</v>
      </c>
      <c r="FT274">
        <v>71.131699999999995</v>
      </c>
      <c r="FU274" t="s">
        <v>642</v>
      </c>
      <c r="FV274" t="s">
        <v>622</v>
      </c>
      <c r="FW274" t="s">
        <v>528</v>
      </c>
      <c r="FX274" t="s">
        <v>115</v>
      </c>
      <c r="FY274" t="s">
        <v>530</v>
      </c>
      <c r="FZ274" t="s">
        <v>116</v>
      </c>
      <c r="GA274" t="s">
        <v>600</v>
      </c>
      <c r="GB274" t="s">
        <v>647</v>
      </c>
      <c r="GC274">
        <v>0</v>
      </c>
      <c r="GD274">
        <v>18.738700000000001</v>
      </c>
      <c r="GE274">
        <v>19.172599999999999</v>
      </c>
      <c r="GF274">
        <v>0</v>
      </c>
      <c r="GG274">
        <v>0</v>
      </c>
      <c r="GH274">
        <v>0</v>
      </c>
      <c r="GI274">
        <v>13.536300000000001</v>
      </c>
      <c r="GJ274">
        <v>51.45</v>
      </c>
      <c r="GK274">
        <v>13.5961</v>
      </c>
      <c r="GL274">
        <v>0</v>
      </c>
      <c r="GM274">
        <v>6.6609799999999997E-2</v>
      </c>
      <c r="GN274">
        <v>0</v>
      </c>
      <c r="GO274">
        <v>0</v>
      </c>
      <c r="GP274">
        <v>0</v>
      </c>
      <c r="GQ274">
        <v>65.12</v>
      </c>
      <c r="GR274">
        <v>0.64009199999999999</v>
      </c>
      <c r="GS274">
        <v>0</v>
      </c>
      <c r="GT274">
        <v>0</v>
      </c>
      <c r="GU274">
        <v>0</v>
      </c>
      <c r="GV274">
        <v>0</v>
      </c>
      <c r="GW274">
        <v>2.3935399999999998</v>
      </c>
      <c r="GX274">
        <v>0</v>
      </c>
      <c r="GY274">
        <v>3.03</v>
      </c>
      <c r="GZ274">
        <v>0</v>
      </c>
      <c r="HA274">
        <v>0</v>
      </c>
      <c r="HB274">
        <v>0</v>
      </c>
      <c r="HC274">
        <v>0</v>
      </c>
      <c r="HD274">
        <v>3.03</v>
      </c>
      <c r="HE274">
        <v>0</v>
      </c>
      <c r="HF274">
        <v>16.253</v>
      </c>
      <c r="HG274">
        <v>4.2747400000000004</v>
      </c>
      <c r="HH274">
        <v>0</v>
      </c>
      <c r="HI274">
        <v>0</v>
      </c>
      <c r="HJ274">
        <v>2.1113300000000002</v>
      </c>
      <c r="HK274">
        <v>13.536300000000001</v>
      </c>
      <c r="HL274">
        <v>36.17</v>
      </c>
      <c r="HM274">
        <v>13.5961</v>
      </c>
      <c r="HN274">
        <v>0</v>
      </c>
      <c r="HO274">
        <v>6.6609799999999997E-2</v>
      </c>
      <c r="HP274">
        <v>0</v>
      </c>
      <c r="HQ274">
        <v>0</v>
      </c>
      <c r="HR274">
        <v>0</v>
      </c>
      <c r="HS274">
        <v>49.84</v>
      </c>
      <c r="HT274">
        <v>2.2889900000000001</v>
      </c>
      <c r="HU274">
        <v>0</v>
      </c>
      <c r="HV274">
        <v>0</v>
      </c>
      <c r="HW274">
        <v>0</v>
      </c>
      <c r="HX274">
        <v>0</v>
      </c>
      <c r="HY274">
        <v>0</v>
      </c>
      <c r="HZ274">
        <v>0</v>
      </c>
      <c r="IA274">
        <v>2.29</v>
      </c>
      <c r="IB274">
        <v>0</v>
      </c>
      <c r="IC274">
        <v>0</v>
      </c>
      <c r="ID274">
        <v>0</v>
      </c>
      <c r="IE274">
        <v>0</v>
      </c>
      <c r="IF274">
        <v>2.29</v>
      </c>
    </row>
    <row r="275" spans="1:240" x14ac:dyDescent="0.3">
      <c r="A275" s="67">
        <v>43887.568356481483</v>
      </c>
      <c r="B275" t="s">
        <v>483</v>
      </c>
      <c r="C275" t="s">
        <v>483</v>
      </c>
      <c r="D275" t="s">
        <v>214</v>
      </c>
      <c r="E275">
        <v>24563.1</v>
      </c>
      <c r="F275">
        <v>24692.3</v>
      </c>
      <c r="G275" t="s">
        <v>112</v>
      </c>
      <c r="H275" s="68">
        <v>4.1666666666666664E-2</v>
      </c>
      <c r="I275" t="s">
        <v>113</v>
      </c>
      <c r="J275">
        <v>-115.94</v>
      </c>
      <c r="K275" t="s">
        <v>114</v>
      </c>
      <c r="L275" t="s">
        <v>114</v>
      </c>
      <c r="M275" t="s">
        <v>184</v>
      </c>
      <c r="N275">
        <v>0</v>
      </c>
      <c r="O275">
        <v>96817.2</v>
      </c>
      <c r="P275">
        <v>105862</v>
      </c>
      <c r="Q275">
        <v>0</v>
      </c>
      <c r="R275">
        <v>0</v>
      </c>
      <c r="S275">
        <v>11782.3</v>
      </c>
      <c r="T275">
        <v>77193.3</v>
      </c>
      <c r="U275">
        <v>291655</v>
      </c>
      <c r="V275">
        <v>77659.3</v>
      </c>
      <c r="W275">
        <v>0</v>
      </c>
      <c r="X275">
        <v>379.85599999999999</v>
      </c>
      <c r="Y275">
        <v>0</v>
      </c>
      <c r="Z275">
        <v>0</v>
      </c>
      <c r="AA275">
        <v>0</v>
      </c>
      <c r="AB275">
        <v>369694</v>
      </c>
      <c r="AC275">
        <v>120.61199999999999</v>
      </c>
      <c r="AD275">
        <v>0</v>
      </c>
      <c r="AE275">
        <v>0</v>
      </c>
      <c r="AF275">
        <v>0</v>
      </c>
      <c r="AG275">
        <v>0</v>
      </c>
      <c r="AH275">
        <v>0</v>
      </c>
      <c r="AI275">
        <v>0</v>
      </c>
      <c r="AJ275">
        <v>120.61199999999999</v>
      </c>
      <c r="AK275">
        <v>0</v>
      </c>
      <c r="AL275">
        <v>0</v>
      </c>
      <c r="AM275">
        <v>0</v>
      </c>
      <c r="AN275">
        <v>0</v>
      </c>
      <c r="AO275">
        <v>120.61199999999999</v>
      </c>
      <c r="AP275">
        <v>0</v>
      </c>
      <c r="AQ275">
        <v>0</v>
      </c>
      <c r="AR275">
        <v>0</v>
      </c>
      <c r="AS275">
        <v>0</v>
      </c>
      <c r="AT275">
        <v>0</v>
      </c>
      <c r="AU275">
        <v>0</v>
      </c>
      <c r="AV275">
        <v>0</v>
      </c>
      <c r="AW275">
        <v>0</v>
      </c>
      <c r="AX275">
        <v>0</v>
      </c>
      <c r="AY275">
        <v>0</v>
      </c>
      <c r="AZ275">
        <v>0</v>
      </c>
      <c r="BA275">
        <v>0</v>
      </c>
      <c r="BB275">
        <v>0</v>
      </c>
      <c r="BC275">
        <v>1.0207299999999999</v>
      </c>
      <c r="BD275">
        <v>152.196</v>
      </c>
      <c r="BE275">
        <v>127.345</v>
      </c>
      <c r="BF275">
        <v>0</v>
      </c>
      <c r="BG275">
        <v>0</v>
      </c>
      <c r="BH275">
        <v>13.929600000000001</v>
      </c>
      <c r="BI275">
        <v>94.3078</v>
      </c>
      <c r="BJ275">
        <v>388.798</v>
      </c>
      <c r="BK275">
        <v>95.136899999999997</v>
      </c>
      <c r="BL275">
        <v>0</v>
      </c>
      <c r="BM275">
        <v>0.46407399999999999</v>
      </c>
      <c r="BN275">
        <v>0</v>
      </c>
      <c r="BO275">
        <v>0</v>
      </c>
      <c r="BP275">
        <v>0</v>
      </c>
      <c r="BQ275">
        <v>484.399</v>
      </c>
      <c r="BR275">
        <v>483.37900000000002</v>
      </c>
      <c r="BS275">
        <v>1.0207299999999999</v>
      </c>
      <c r="BT275">
        <v>0</v>
      </c>
      <c r="BU275">
        <v>0</v>
      </c>
      <c r="BW275">
        <v>0</v>
      </c>
      <c r="BX275">
        <v>0</v>
      </c>
      <c r="BZ275">
        <v>0</v>
      </c>
      <c r="CA275" t="s">
        <v>114</v>
      </c>
      <c r="CB275" t="s">
        <v>114</v>
      </c>
      <c r="CC275" t="s">
        <v>218</v>
      </c>
      <c r="CD275">
        <v>0</v>
      </c>
      <c r="CE275">
        <v>84353.5</v>
      </c>
      <c r="CF275">
        <v>23483.599999999999</v>
      </c>
      <c r="CG275">
        <v>0</v>
      </c>
      <c r="CH275">
        <v>0</v>
      </c>
      <c r="CI275">
        <v>11659.1</v>
      </c>
      <c r="CJ275">
        <v>77193.3</v>
      </c>
      <c r="CK275">
        <v>196689</v>
      </c>
      <c r="CL275">
        <v>77659.3</v>
      </c>
      <c r="CM275">
        <v>0</v>
      </c>
      <c r="CN275">
        <v>379.85599999999999</v>
      </c>
      <c r="CO275">
        <v>0</v>
      </c>
      <c r="CP275">
        <v>0</v>
      </c>
      <c r="CQ275">
        <v>0</v>
      </c>
      <c r="CR275">
        <v>274729</v>
      </c>
      <c r="CS275">
        <v>431.31200000000001</v>
      </c>
      <c r="CT275">
        <v>0</v>
      </c>
      <c r="CU275">
        <v>0</v>
      </c>
      <c r="CV275">
        <v>0</v>
      </c>
      <c r="CW275">
        <v>0</v>
      </c>
      <c r="CX275">
        <v>0</v>
      </c>
      <c r="CY275">
        <v>0</v>
      </c>
      <c r="CZ275">
        <v>431.31200000000001</v>
      </c>
      <c r="DA275">
        <v>0</v>
      </c>
      <c r="DB275">
        <v>0</v>
      </c>
      <c r="DC275">
        <v>0</v>
      </c>
      <c r="DD275">
        <v>0</v>
      </c>
      <c r="DE275">
        <v>431.31200000000001</v>
      </c>
      <c r="DF275">
        <v>0</v>
      </c>
      <c r="DG275">
        <v>0</v>
      </c>
      <c r="DH275">
        <v>0</v>
      </c>
      <c r="DI275">
        <v>0</v>
      </c>
      <c r="DJ275">
        <v>0</v>
      </c>
      <c r="DK275">
        <v>0</v>
      </c>
      <c r="DL275">
        <v>0</v>
      </c>
      <c r="DM275">
        <v>0</v>
      </c>
      <c r="DN275">
        <v>0</v>
      </c>
      <c r="DO275">
        <v>0</v>
      </c>
      <c r="DP275">
        <v>0</v>
      </c>
      <c r="DQ275">
        <v>0</v>
      </c>
      <c r="DR275">
        <v>0</v>
      </c>
      <c r="DS275">
        <v>3.6617600000000001</v>
      </c>
      <c r="DT275">
        <v>131.535</v>
      </c>
      <c r="DU275">
        <v>29.575500000000002</v>
      </c>
      <c r="DV275">
        <v>0</v>
      </c>
      <c r="DW275">
        <v>0</v>
      </c>
      <c r="DX275">
        <v>13.779500000000001</v>
      </c>
      <c r="DY275">
        <v>94.3078</v>
      </c>
      <c r="DZ275">
        <v>272.85899999999998</v>
      </c>
      <c r="EA275">
        <v>95.136899999999997</v>
      </c>
      <c r="EB275">
        <v>0</v>
      </c>
      <c r="EC275">
        <v>0.46407399999999999</v>
      </c>
      <c r="ED275">
        <v>0</v>
      </c>
      <c r="EE275">
        <v>0</v>
      </c>
      <c r="EF275">
        <v>0</v>
      </c>
      <c r="EG275">
        <v>368.46</v>
      </c>
      <c r="EH275">
        <v>364.79899999999998</v>
      </c>
      <c r="EI275">
        <v>3.6617600000000001</v>
      </c>
      <c r="EJ275">
        <v>0</v>
      </c>
      <c r="EK275">
        <v>0</v>
      </c>
      <c r="EM275">
        <v>0</v>
      </c>
      <c r="EN275">
        <v>0</v>
      </c>
      <c r="EP275">
        <v>0</v>
      </c>
      <c r="EQ275">
        <v>0</v>
      </c>
      <c r="ER275">
        <v>42.647599999999997</v>
      </c>
      <c r="ES275">
        <v>19.558800000000002</v>
      </c>
      <c r="ET275">
        <v>0</v>
      </c>
      <c r="EU275">
        <v>0</v>
      </c>
      <c r="EV275">
        <v>1.8534900000000001</v>
      </c>
      <c r="EW275">
        <v>13.6607</v>
      </c>
      <c r="EX275">
        <v>77.720600000000005</v>
      </c>
      <c r="EY275">
        <v>14.089600000000001</v>
      </c>
      <c r="EZ275">
        <v>0</v>
      </c>
      <c r="FA275">
        <v>6.7222100000000007E-2</v>
      </c>
      <c r="FB275">
        <v>0</v>
      </c>
      <c r="FC275">
        <v>0</v>
      </c>
      <c r="FD275">
        <v>0</v>
      </c>
      <c r="FE275">
        <v>91.877499999999998</v>
      </c>
      <c r="FF275">
        <v>0</v>
      </c>
      <c r="FG275">
        <v>35.991700000000002</v>
      </c>
      <c r="FH275">
        <v>5.5</v>
      </c>
      <c r="FI275">
        <v>0</v>
      </c>
      <c r="FJ275">
        <v>0</v>
      </c>
      <c r="FK275">
        <v>1.8224899999999999</v>
      </c>
      <c r="FL275">
        <v>13.6607</v>
      </c>
      <c r="FM275">
        <v>56.974899999999998</v>
      </c>
      <c r="FN275">
        <v>14.089600000000001</v>
      </c>
      <c r="FO275">
        <v>0</v>
      </c>
      <c r="FP275">
        <v>6.7222100000000007E-2</v>
      </c>
      <c r="FQ275">
        <v>0</v>
      </c>
      <c r="FR275">
        <v>0</v>
      </c>
      <c r="FS275">
        <v>0</v>
      </c>
      <c r="FT275">
        <v>71.131699999999995</v>
      </c>
      <c r="FU275" t="s">
        <v>642</v>
      </c>
      <c r="FV275" t="s">
        <v>622</v>
      </c>
      <c r="FW275" t="s">
        <v>528</v>
      </c>
      <c r="FX275" t="s">
        <v>115</v>
      </c>
      <c r="FY275" t="s">
        <v>530</v>
      </c>
      <c r="FZ275" t="s">
        <v>116</v>
      </c>
      <c r="GA275" t="s">
        <v>600</v>
      </c>
      <c r="GB275" t="s">
        <v>647</v>
      </c>
      <c r="GC275">
        <v>0</v>
      </c>
      <c r="GD275">
        <v>18.738700000000001</v>
      </c>
      <c r="GE275">
        <v>19.172599999999999</v>
      </c>
      <c r="GF275">
        <v>0</v>
      </c>
      <c r="GG275">
        <v>0</v>
      </c>
      <c r="GH275">
        <v>2.13531</v>
      </c>
      <c r="GI275">
        <v>13.536300000000001</v>
      </c>
      <c r="GJ275">
        <v>53.59</v>
      </c>
      <c r="GK275">
        <v>13.5961</v>
      </c>
      <c r="GL275">
        <v>0</v>
      </c>
      <c r="GM275">
        <v>6.6609799999999997E-2</v>
      </c>
      <c r="GN275">
        <v>0</v>
      </c>
      <c r="GO275">
        <v>0</v>
      </c>
      <c r="GP275">
        <v>0</v>
      </c>
      <c r="GQ275">
        <v>67.260000000000005</v>
      </c>
      <c r="GR275">
        <v>0.64009199999999999</v>
      </c>
      <c r="GS275">
        <v>0</v>
      </c>
      <c r="GT275">
        <v>0</v>
      </c>
      <c r="GU275">
        <v>0</v>
      </c>
      <c r="GV275">
        <v>0</v>
      </c>
      <c r="GW275">
        <v>0</v>
      </c>
      <c r="GX275">
        <v>0</v>
      </c>
      <c r="GY275">
        <v>0.64</v>
      </c>
      <c r="GZ275">
        <v>0</v>
      </c>
      <c r="HA275">
        <v>0</v>
      </c>
      <c r="HB275">
        <v>0</v>
      </c>
      <c r="HC275">
        <v>0</v>
      </c>
      <c r="HD275">
        <v>0.64</v>
      </c>
      <c r="HE275">
        <v>0</v>
      </c>
      <c r="HF275">
        <v>16.253</v>
      </c>
      <c r="HG275">
        <v>4.2747400000000004</v>
      </c>
      <c r="HH275">
        <v>0</v>
      </c>
      <c r="HI275">
        <v>0</v>
      </c>
      <c r="HJ275">
        <v>2.1113300000000002</v>
      </c>
      <c r="HK275">
        <v>13.536300000000001</v>
      </c>
      <c r="HL275">
        <v>36.17</v>
      </c>
      <c r="HM275">
        <v>13.5961</v>
      </c>
      <c r="HN275">
        <v>0</v>
      </c>
      <c r="HO275">
        <v>6.6609799999999997E-2</v>
      </c>
      <c r="HP275">
        <v>0</v>
      </c>
      <c r="HQ275">
        <v>0</v>
      </c>
      <c r="HR275">
        <v>0</v>
      </c>
      <c r="HS275">
        <v>49.84</v>
      </c>
      <c r="HT275">
        <v>2.2889900000000001</v>
      </c>
      <c r="HU275">
        <v>0</v>
      </c>
      <c r="HV275">
        <v>0</v>
      </c>
      <c r="HW275">
        <v>0</v>
      </c>
      <c r="HX275">
        <v>0</v>
      </c>
      <c r="HY275">
        <v>0</v>
      </c>
      <c r="HZ275">
        <v>0</v>
      </c>
      <c r="IA275">
        <v>2.29</v>
      </c>
      <c r="IB275">
        <v>0</v>
      </c>
      <c r="IC275">
        <v>0</v>
      </c>
      <c r="ID275">
        <v>0</v>
      </c>
      <c r="IE275">
        <v>0</v>
      </c>
      <c r="IF275">
        <v>2.29</v>
      </c>
    </row>
    <row r="276" spans="1:240" x14ac:dyDescent="0.3">
      <c r="A276" s="67">
        <v>43887.569062499999</v>
      </c>
      <c r="B276" t="s">
        <v>484</v>
      </c>
      <c r="C276" t="s">
        <v>484</v>
      </c>
      <c r="D276" t="s">
        <v>214</v>
      </c>
      <c r="E276">
        <v>24563.1</v>
      </c>
      <c r="F276">
        <v>24692.3</v>
      </c>
      <c r="G276" t="s">
        <v>112</v>
      </c>
      <c r="H276" s="68">
        <v>4.027777777777778E-2</v>
      </c>
      <c r="I276" t="s">
        <v>113</v>
      </c>
      <c r="J276">
        <v>-116.54</v>
      </c>
      <c r="K276" t="s">
        <v>114</v>
      </c>
      <c r="L276" t="s">
        <v>114</v>
      </c>
      <c r="M276" t="s">
        <v>184</v>
      </c>
      <c r="N276">
        <v>0</v>
      </c>
      <c r="O276">
        <v>96817.2</v>
      </c>
      <c r="P276">
        <v>105862</v>
      </c>
      <c r="Q276">
        <v>0</v>
      </c>
      <c r="R276">
        <v>0</v>
      </c>
      <c r="S276">
        <v>12283.1</v>
      </c>
      <c r="T276">
        <v>77193.3</v>
      </c>
      <c r="U276">
        <v>292155</v>
      </c>
      <c r="V276">
        <v>77659.3</v>
      </c>
      <c r="W276">
        <v>0</v>
      </c>
      <c r="X276">
        <v>379.85599999999999</v>
      </c>
      <c r="Y276">
        <v>0</v>
      </c>
      <c r="Z276">
        <v>0</v>
      </c>
      <c r="AA276">
        <v>0</v>
      </c>
      <c r="AB276">
        <v>370195</v>
      </c>
      <c r="AC276">
        <v>120.61199999999999</v>
      </c>
      <c r="AD276">
        <v>0</v>
      </c>
      <c r="AE276">
        <v>0</v>
      </c>
      <c r="AF276">
        <v>0</v>
      </c>
      <c r="AG276">
        <v>0</v>
      </c>
      <c r="AH276">
        <v>0</v>
      </c>
      <c r="AI276">
        <v>0</v>
      </c>
      <c r="AJ276">
        <v>120.61199999999999</v>
      </c>
      <c r="AK276">
        <v>0</v>
      </c>
      <c r="AL276">
        <v>0</v>
      </c>
      <c r="AM276">
        <v>0</v>
      </c>
      <c r="AN276">
        <v>0</v>
      </c>
      <c r="AO276">
        <v>120.61199999999999</v>
      </c>
      <c r="AP276">
        <v>0</v>
      </c>
      <c r="AQ276">
        <v>0</v>
      </c>
      <c r="AR276">
        <v>0</v>
      </c>
      <c r="AS276">
        <v>0</v>
      </c>
      <c r="AT276">
        <v>0</v>
      </c>
      <c r="AU276">
        <v>0</v>
      </c>
      <c r="AV276">
        <v>0</v>
      </c>
      <c r="AW276">
        <v>0</v>
      </c>
      <c r="AX276">
        <v>0</v>
      </c>
      <c r="AY276">
        <v>0</v>
      </c>
      <c r="AZ276">
        <v>0</v>
      </c>
      <c r="BA276">
        <v>0</v>
      </c>
      <c r="BB276">
        <v>0</v>
      </c>
      <c r="BC276">
        <v>1.0207299999999999</v>
      </c>
      <c r="BD276">
        <v>152.196</v>
      </c>
      <c r="BE276">
        <v>127.345</v>
      </c>
      <c r="BF276">
        <v>0</v>
      </c>
      <c r="BG276">
        <v>0</v>
      </c>
      <c r="BH276">
        <v>14.526199999999999</v>
      </c>
      <c r="BI276">
        <v>94.3078</v>
      </c>
      <c r="BJ276">
        <v>389.39499999999998</v>
      </c>
      <c r="BK276">
        <v>95.136899999999997</v>
      </c>
      <c r="BL276">
        <v>0</v>
      </c>
      <c r="BM276">
        <v>0.46407399999999999</v>
      </c>
      <c r="BN276">
        <v>0</v>
      </c>
      <c r="BO276">
        <v>0</v>
      </c>
      <c r="BP276">
        <v>0</v>
      </c>
      <c r="BQ276">
        <v>484.99599999999998</v>
      </c>
      <c r="BR276">
        <v>483.97500000000002</v>
      </c>
      <c r="BS276">
        <v>1.0207299999999999</v>
      </c>
      <c r="BT276">
        <v>0</v>
      </c>
      <c r="BU276">
        <v>0</v>
      </c>
      <c r="BW276">
        <v>0</v>
      </c>
      <c r="BX276">
        <v>0</v>
      </c>
      <c r="BZ276">
        <v>0</v>
      </c>
      <c r="CA276" t="s">
        <v>114</v>
      </c>
      <c r="CB276" t="s">
        <v>114</v>
      </c>
      <c r="CC276" t="s">
        <v>218</v>
      </c>
      <c r="CD276">
        <v>0</v>
      </c>
      <c r="CE276">
        <v>84353.5</v>
      </c>
      <c r="CF276">
        <v>23483.599999999999</v>
      </c>
      <c r="CG276">
        <v>0</v>
      </c>
      <c r="CH276">
        <v>0</v>
      </c>
      <c r="CI276">
        <v>11651.1</v>
      </c>
      <c r="CJ276">
        <v>77193.3</v>
      </c>
      <c r="CK276">
        <v>196681</v>
      </c>
      <c r="CL276">
        <v>77659.3</v>
      </c>
      <c r="CM276">
        <v>0</v>
      </c>
      <c r="CN276">
        <v>379.85599999999999</v>
      </c>
      <c r="CO276">
        <v>0</v>
      </c>
      <c r="CP276">
        <v>0</v>
      </c>
      <c r="CQ276">
        <v>0</v>
      </c>
      <c r="CR276">
        <v>274721</v>
      </c>
      <c r="CS276">
        <v>431.31200000000001</v>
      </c>
      <c r="CT276">
        <v>0</v>
      </c>
      <c r="CU276">
        <v>0</v>
      </c>
      <c r="CV276">
        <v>0</v>
      </c>
      <c r="CW276">
        <v>0</v>
      </c>
      <c r="CX276">
        <v>0</v>
      </c>
      <c r="CY276">
        <v>0</v>
      </c>
      <c r="CZ276">
        <v>431.31200000000001</v>
      </c>
      <c r="DA276">
        <v>0</v>
      </c>
      <c r="DB276">
        <v>0</v>
      </c>
      <c r="DC276">
        <v>0</v>
      </c>
      <c r="DD276">
        <v>0</v>
      </c>
      <c r="DE276">
        <v>431.31200000000001</v>
      </c>
      <c r="DF276">
        <v>0</v>
      </c>
      <c r="DG276">
        <v>0</v>
      </c>
      <c r="DH276">
        <v>0</v>
      </c>
      <c r="DI276">
        <v>0</v>
      </c>
      <c r="DJ276">
        <v>0</v>
      </c>
      <c r="DK276">
        <v>0</v>
      </c>
      <c r="DL276">
        <v>0</v>
      </c>
      <c r="DM276">
        <v>0</v>
      </c>
      <c r="DN276">
        <v>0</v>
      </c>
      <c r="DO276">
        <v>0</v>
      </c>
      <c r="DP276">
        <v>0</v>
      </c>
      <c r="DQ276">
        <v>0</v>
      </c>
      <c r="DR276">
        <v>0</v>
      </c>
      <c r="DS276">
        <v>3.6617600000000001</v>
      </c>
      <c r="DT276">
        <v>131.535</v>
      </c>
      <c r="DU276">
        <v>29.575500000000002</v>
      </c>
      <c r="DV276">
        <v>0</v>
      </c>
      <c r="DW276">
        <v>0</v>
      </c>
      <c r="DX276">
        <v>13.7767</v>
      </c>
      <c r="DY276">
        <v>94.3078</v>
      </c>
      <c r="DZ276">
        <v>272.85700000000003</v>
      </c>
      <c r="EA276">
        <v>95.136899999999997</v>
      </c>
      <c r="EB276">
        <v>0</v>
      </c>
      <c r="EC276">
        <v>0.46407399999999999</v>
      </c>
      <c r="ED276">
        <v>0</v>
      </c>
      <c r="EE276">
        <v>0</v>
      </c>
      <c r="EF276">
        <v>0</v>
      </c>
      <c r="EG276">
        <v>368.45800000000003</v>
      </c>
      <c r="EH276">
        <v>364.79599999999999</v>
      </c>
      <c r="EI276">
        <v>3.6617600000000001</v>
      </c>
      <c r="EJ276">
        <v>0</v>
      </c>
      <c r="EK276">
        <v>0</v>
      </c>
      <c r="EM276">
        <v>0</v>
      </c>
      <c r="EN276">
        <v>0</v>
      </c>
      <c r="EP276">
        <v>0</v>
      </c>
      <c r="EQ276">
        <v>0</v>
      </c>
      <c r="ER276">
        <v>42.647599999999997</v>
      </c>
      <c r="ES276">
        <v>19.558800000000002</v>
      </c>
      <c r="ET276">
        <v>0</v>
      </c>
      <c r="EU276">
        <v>0</v>
      </c>
      <c r="EV276">
        <v>1.9302999999999999</v>
      </c>
      <c r="EW276">
        <v>13.6607</v>
      </c>
      <c r="EX276">
        <v>77.797499999999999</v>
      </c>
      <c r="EY276">
        <v>14.089600000000001</v>
      </c>
      <c r="EZ276">
        <v>0</v>
      </c>
      <c r="FA276">
        <v>6.7222100000000007E-2</v>
      </c>
      <c r="FB276">
        <v>0</v>
      </c>
      <c r="FC276">
        <v>0</v>
      </c>
      <c r="FD276">
        <v>0</v>
      </c>
      <c r="FE276">
        <v>91.954300000000003</v>
      </c>
      <c r="FF276">
        <v>0</v>
      </c>
      <c r="FG276">
        <v>35.991700000000002</v>
      </c>
      <c r="FH276">
        <v>5.5</v>
      </c>
      <c r="FI276">
        <v>0</v>
      </c>
      <c r="FJ276">
        <v>0</v>
      </c>
      <c r="FK276">
        <v>1.8264899999999999</v>
      </c>
      <c r="FL276">
        <v>13.6607</v>
      </c>
      <c r="FM276">
        <v>56.978900000000003</v>
      </c>
      <c r="FN276">
        <v>14.089600000000001</v>
      </c>
      <c r="FO276">
        <v>0</v>
      </c>
      <c r="FP276">
        <v>6.7222100000000007E-2</v>
      </c>
      <c r="FQ276">
        <v>0</v>
      </c>
      <c r="FR276">
        <v>0</v>
      </c>
      <c r="FS276">
        <v>0</v>
      </c>
      <c r="FT276">
        <v>71.1357</v>
      </c>
      <c r="FU276" t="s">
        <v>642</v>
      </c>
      <c r="FV276" t="s">
        <v>622</v>
      </c>
      <c r="FW276" t="s">
        <v>528</v>
      </c>
      <c r="FX276" t="s">
        <v>115</v>
      </c>
      <c r="FY276" t="s">
        <v>530</v>
      </c>
      <c r="FZ276" t="s">
        <v>116</v>
      </c>
      <c r="GA276" t="s">
        <v>600</v>
      </c>
      <c r="GB276" t="s">
        <v>647</v>
      </c>
      <c r="GC276">
        <v>0</v>
      </c>
      <c r="GD276">
        <v>18.738700000000001</v>
      </c>
      <c r="GE276">
        <v>19.172599999999999</v>
      </c>
      <c r="GF276">
        <v>0</v>
      </c>
      <c r="GG276">
        <v>0</v>
      </c>
      <c r="GH276">
        <v>2.2209699999999999</v>
      </c>
      <c r="GI276">
        <v>13.536300000000001</v>
      </c>
      <c r="GJ276">
        <v>53.67</v>
      </c>
      <c r="GK276">
        <v>13.5961</v>
      </c>
      <c r="GL276">
        <v>0</v>
      </c>
      <c r="GM276">
        <v>6.6609799999999997E-2</v>
      </c>
      <c r="GN276">
        <v>0</v>
      </c>
      <c r="GO276">
        <v>0</v>
      </c>
      <c r="GP276">
        <v>0</v>
      </c>
      <c r="GQ276">
        <v>67.34</v>
      </c>
      <c r="GR276">
        <v>0.64009199999999999</v>
      </c>
      <c r="GS276">
        <v>0</v>
      </c>
      <c r="GT276">
        <v>0</v>
      </c>
      <c r="GU276">
        <v>0</v>
      </c>
      <c r="GV276">
        <v>0</v>
      </c>
      <c r="GW276">
        <v>0</v>
      </c>
      <c r="GX276">
        <v>0</v>
      </c>
      <c r="GY276">
        <v>0.64</v>
      </c>
      <c r="GZ276">
        <v>0</v>
      </c>
      <c r="HA276">
        <v>0</v>
      </c>
      <c r="HB276">
        <v>0</v>
      </c>
      <c r="HC276">
        <v>0</v>
      </c>
      <c r="HD276">
        <v>0.64</v>
      </c>
      <c r="HE276">
        <v>0</v>
      </c>
      <c r="HF276">
        <v>16.253</v>
      </c>
      <c r="HG276">
        <v>4.2747400000000004</v>
      </c>
      <c r="HH276">
        <v>0</v>
      </c>
      <c r="HI276">
        <v>0</v>
      </c>
      <c r="HJ276">
        <v>2.1095799999999998</v>
      </c>
      <c r="HK276">
        <v>13.536300000000001</v>
      </c>
      <c r="HL276">
        <v>36.17</v>
      </c>
      <c r="HM276">
        <v>13.5961</v>
      </c>
      <c r="HN276">
        <v>0</v>
      </c>
      <c r="HO276">
        <v>6.6609799999999997E-2</v>
      </c>
      <c r="HP276">
        <v>0</v>
      </c>
      <c r="HQ276">
        <v>0</v>
      </c>
      <c r="HR276">
        <v>0</v>
      </c>
      <c r="HS276">
        <v>49.84</v>
      </c>
      <c r="HT276">
        <v>2.2889900000000001</v>
      </c>
      <c r="HU276">
        <v>0</v>
      </c>
      <c r="HV276">
        <v>0</v>
      </c>
      <c r="HW276">
        <v>0</v>
      </c>
      <c r="HX276">
        <v>0</v>
      </c>
      <c r="HY276">
        <v>0</v>
      </c>
      <c r="HZ276">
        <v>0</v>
      </c>
      <c r="IA276">
        <v>2.29</v>
      </c>
      <c r="IB276">
        <v>0</v>
      </c>
      <c r="IC276">
        <v>0</v>
      </c>
      <c r="ID276">
        <v>0</v>
      </c>
      <c r="IE276">
        <v>0</v>
      </c>
      <c r="IF276">
        <v>2.29</v>
      </c>
    </row>
    <row r="277" spans="1:240" x14ac:dyDescent="0.3">
      <c r="A277" s="67">
        <v>43887.569803240738</v>
      </c>
      <c r="B277" t="s">
        <v>485</v>
      </c>
      <c r="C277" t="s">
        <v>485</v>
      </c>
      <c r="D277" t="s">
        <v>214</v>
      </c>
      <c r="E277">
        <v>24563.1</v>
      </c>
      <c r="F277">
        <v>24692.3</v>
      </c>
      <c r="G277" t="s">
        <v>112</v>
      </c>
      <c r="H277" s="68">
        <v>4.2361111111111106E-2</v>
      </c>
      <c r="I277" t="s">
        <v>113</v>
      </c>
      <c r="J277">
        <v>-106.55</v>
      </c>
      <c r="K277" t="s">
        <v>114</v>
      </c>
      <c r="L277" t="s">
        <v>114</v>
      </c>
      <c r="M277" t="s">
        <v>184</v>
      </c>
      <c r="N277">
        <v>0</v>
      </c>
      <c r="O277">
        <v>96819.6</v>
      </c>
      <c r="P277">
        <v>105862</v>
      </c>
      <c r="Q277">
        <v>0</v>
      </c>
      <c r="R277">
        <v>0</v>
      </c>
      <c r="S277">
        <v>0</v>
      </c>
      <c r="T277">
        <v>77193.3</v>
      </c>
      <c r="U277">
        <v>279875</v>
      </c>
      <c r="V277">
        <v>77659.3</v>
      </c>
      <c r="W277">
        <v>0</v>
      </c>
      <c r="X277">
        <v>379.85599999999999</v>
      </c>
      <c r="Y277">
        <v>0</v>
      </c>
      <c r="Z277">
        <v>0</v>
      </c>
      <c r="AA277">
        <v>0</v>
      </c>
      <c r="AB277">
        <v>357914</v>
      </c>
      <c r="AC277">
        <v>120.661</v>
      </c>
      <c r="AD277">
        <v>0</v>
      </c>
      <c r="AE277">
        <v>0</v>
      </c>
      <c r="AF277">
        <v>0</v>
      </c>
      <c r="AG277">
        <v>0</v>
      </c>
      <c r="AH277">
        <v>614.34</v>
      </c>
      <c r="AI277">
        <v>0</v>
      </c>
      <c r="AJ277">
        <v>735.00099999999998</v>
      </c>
      <c r="AK277">
        <v>0</v>
      </c>
      <c r="AL277">
        <v>0</v>
      </c>
      <c r="AM277">
        <v>0</v>
      </c>
      <c r="AN277">
        <v>0</v>
      </c>
      <c r="AO277">
        <v>735.00099999999998</v>
      </c>
      <c r="AP277">
        <v>0</v>
      </c>
      <c r="AQ277">
        <v>0</v>
      </c>
      <c r="AR277">
        <v>0</v>
      </c>
      <c r="AS277">
        <v>0</v>
      </c>
      <c r="AT277">
        <v>0</v>
      </c>
      <c r="AU277">
        <v>0</v>
      </c>
      <c r="AV277">
        <v>0</v>
      </c>
      <c r="AW277">
        <v>0</v>
      </c>
      <c r="AX277">
        <v>0</v>
      </c>
      <c r="AY277">
        <v>0</v>
      </c>
      <c r="AZ277">
        <v>0</v>
      </c>
      <c r="BA277">
        <v>0</v>
      </c>
      <c r="BB277">
        <v>0</v>
      </c>
      <c r="BC277">
        <v>1.0211600000000001</v>
      </c>
      <c r="BD277">
        <v>152.196</v>
      </c>
      <c r="BE277">
        <v>127.345</v>
      </c>
      <c r="BF277">
        <v>0</v>
      </c>
      <c r="BG277">
        <v>0</v>
      </c>
      <c r="BH277">
        <v>4.53599</v>
      </c>
      <c r="BI277">
        <v>94.3078</v>
      </c>
      <c r="BJ277">
        <v>379.40499999999997</v>
      </c>
      <c r="BK277">
        <v>95.136899999999997</v>
      </c>
      <c r="BL277">
        <v>0</v>
      </c>
      <c r="BM277">
        <v>0.46407399999999999</v>
      </c>
      <c r="BN277">
        <v>0</v>
      </c>
      <c r="BO277">
        <v>0</v>
      </c>
      <c r="BP277">
        <v>0</v>
      </c>
      <c r="BQ277">
        <v>475.00599999999997</v>
      </c>
      <c r="BR277">
        <v>469.44900000000001</v>
      </c>
      <c r="BS277">
        <v>5.55715</v>
      </c>
      <c r="BT277">
        <v>0</v>
      </c>
      <c r="BU277">
        <v>0</v>
      </c>
      <c r="BW277">
        <v>0</v>
      </c>
      <c r="BX277">
        <v>0</v>
      </c>
      <c r="BZ277">
        <v>0</v>
      </c>
      <c r="CA277" t="s">
        <v>114</v>
      </c>
      <c r="CB277" t="s">
        <v>114</v>
      </c>
      <c r="CC277" t="s">
        <v>218</v>
      </c>
      <c r="CD277">
        <v>0</v>
      </c>
      <c r="CE277">
        <v>84353.5</v>
      </c>
      <c r="CF277">
        <v>23483.599999999999</v>
      </c>
      <c r="CG277">
        <v>0</v>
      </c>
      <c r="CH277">
        <v>0</v>
      </c>
      <c r="CI277">
        <v>11659.1</v>
      </c>
      <c r="CJ277">
        <v>77193.3</v>
      </c>
      <c r="CK277">
        <v>196689</v>
      </c>
      <c r="CL277">
        <v>77659.3</v>
      </c>
      <c r="CM277">
        <v>0</v>
      </c>
      <c r="CN277">
        <v>379.85599999999999</v>
      </c>
      <c r="CO277">
        <v>0</v>
      </c>
      <c r="CP277">
        <v>0</v>
      </c>
      <c r="CQ277">
        <v>0</v>
      </c>
      <c r="CR277">
        <v>274729</v>
      </c>
      <c r="CS277">
        <v>431.31200000000001</v>
      </c>
      <c r="CT277">
        <v>0</v>
      </c>
      <c r="CU277">
        <v>0</v>
      </c>
      <c r="CV277">
        <v>0</v>
      </c>
      <c r="CW277">
        <v>0</v>
      </c>
      <c r="CX277">
        <v>0</v>
      </c>
      <c r="CY277">
        <v>0</v>
      </c>
      <c r="CZ277">
        <v>431.31200000000001</v>
      </c>
      <c r="DA277">
        <v>0</v>
      </c>
      <c r="DB277">
        <v>0</v>
      </c>
      <c r="DC277">
        <v>0</v>
      </c>
      <c r="DD277">
        <v>0</v>
      </c>
      <c r="DE277">
        <v>431.31200000000001</v>
      </c>
      <c r="DF277">
        <v>0</v>
      </c>
      <c r="DG277">
        <v>0</v>
      </c>
      <c r="DH277">
        <v>0</v>
      </c>
      <c r="DI277">
        <v>0</v>
      </c>
      <c r="DJ277">
        <v>0</v>
      </c>
      <c r="DK277">
        <v>0</v>
      </c>
      <c r="DL277">
        <v>0</v>
      </c>
      <c r="DM277">
        <v>0</v>
      </c>
      <c r="DN277">
        <v>0</v>
      </c>
      <c r="DO277">
        <v>0</v>
      </c>
      <c r="DP277">
        <v>0</v>
      </c>
      <c r="DQ277">
        <v>0</v>
      </c>
      <c r="DR277">
        <v>0</v>
      </c>
      <c r="DS277">
        <v>3.6617600000000001</v>
      </c>
      <c r="DT277">
        <v>131.535</v>
      </c>
      <c r="DU277">
        <v>29.575500000000002</v>
      </c>
      <c r="DV277">
        <v>0</v>
      </c>
      <c r="DW277">
        <v>0</v>
      </c>
      <c r="DX277">
        <v>13.779500000000001</v>
      </c>
      <c r="DY277">
        <v>94.3078</v>
      </c>
      <c r="DZ277">
        <v>272.85899999999998</v>
      </c>
      <c r="EA277">
        <v>95.136899999999997</v>
      </c>
      <c r="EB277">
        <v>0</v>
      </c>
      <c r="EC277">
        <v>0.46407399999999999</v>
      </c>
      <c r="ED277">
        <v>0</v>
      </c>
      <c r="EE277">
        <v>0</v>
      </c>
      <c r="EF277">
        <v>0</v>
      </c>
      <c r="EG277">
        <v>368.46</v>
      </c>
      <c r="EH277">
        <v>364.79899999999998</v>
      </c>
      <c r="EI277">
        <v>3.6617600000000001</v>
      </c>
      <c r="EJ277">
        <v>0</v>
      </c>
      <c r="EK277">
        <v>0</v>
      </c>
      <c r="EM277">
        <v>0</v>
      </c>
      <c r="EN277">
        <v>0</v>
      </c>
      <c r="EP277">
        <v>0</v>
      </c>
      <c r="EQ277">
        <v>0</v>
      </c>
      <c r="ER277">
        <v>42.644399999999997</v>
      </c>
      <c r="ES277">
        <v>19.558800000000002</v>
      </c>
      <c r="ET277">
        <v>0</v>
      </c>
      <c r="EU277">
        <v>0</v>
      </c>
      <c r="EV277">
        <v>0</v>
      </c>
      <c r="EW277">
        <v>13.6607</v>
      </c>
      <c r="EX277">
        <v>75.863900000000001</v>
      </c>
      <c r="EY277">
        <v>14.089600000000001</v>
      </c>
      <c r="EZ277">
        <v>0</v>
      </c>
      <c r="FA277">
        <v>6.7222100000000007E-2</v>
      </c>
      <c r="FB277">
        <v>0</v>
      </c>
      <c r="FC277">
        <v>0</v>
      </c>
      <c r="FD277">
        <v>0</v>
      </c>
      <c r="FE277">
        <v>90.020700000000005</v>
      </c>
      <c r="FF277">
        <v>0</v>
      </c>
      <c r="FG277">
        <v>35.991700000000002</v>
      </c>
      <c r="FH277">
        <v>5.5</v>
      </c>
      <c r="FI277">
        <v>0</v>
      </c>
      <c r="FJ277">
        <v>0</v>
      </c>
      <c r="FK277">
        <v>1.8224899999999999</v>
      </c>
      <c r="FL277">
        <v>13.6607</v>
      </c>
      <c r="FM277">
        <v>56.974899999999998</v>
      </c>
      <c r="FN277">
        <v>14.089600000000001</v>
      </c>
      <c r="FO277">
        <v>0</v>
      </c>
      <c r="FP277">
        <v>6.7222100000000007E-2</v>
      </c>
      <c r="FQ277">
        <v>0</v>
      </c>
      <c r="FR277">
        <v>0</v>
      </c>
      <c r="FS277">
        <v>0</v>
      </c>
      <c r="FT277">
        <v>71.131699999999995</v>
      </c>
      <c r="FU277" t="s">
        <v>642</v>
      </c>
      <c r="FV277" t="s">
        <v>622</v>
      </c>
      <c r="FW277" t="s">
        <v>528</v>
      </c>
      <c r="FX277" t="s">
        <v>115</v>
      </c>
      <c r="FY277" t="s">
        <v>530</v>
      </c>
      <c r="FZ277" t="s">
        <v>116</v>
      </c>
      <c r="GA277" t="s">
        <v>600</v>
      </c>
      <c r="GB277" t="s">
        <v>647</v>
      </c>
      <c r="GC277">
        <v>0</v>
      </c>
      <c r="GD277">
        <v>18.738399999999999</v>
      </c>
      <c r="GE277">
        <v>19.172599999999999</v>
      </c>
      <c r="GF277">
        <v>0</v>
      </c>
      <c r="GG277">
        <v>0</v>
      </c>
      <c r="GH277">
        <v>0</v>
      </c>
      <c r="GI277">
        <v>13.536300000000001</v>
      </c>
      <c r="GJ277">
        <v>51.45</v>
      </c>
      <c r="GK277">
        <v>13.5961</v>
      </c>
      <c r="GL277">
        <v>0</v>
      </c>
      <c r="GM277">
        <v>6.6609799999999997E-2</v>
      </c>
      <c r="GN277">
        <v>0</v>
      </c>
      <c r="GO277">
        <v>0</v>
      </c>
      <c r="GP277">
        <v>0</v>
      </c>
      <c r="GQ277">
        <v>65.12</v>
      </c>
      <c r="GR277">
        <v>0.640351</v>
      </c>
      <c r="GS277">
        <v>0</v>
      </c>
      <c r="GT277">
        <v>0</v>
      </c>
      <c r="GU277">
        <v>0</v>
      </c>
      <c r="GV277">
        <v>0</v>
      </c>
      <c r="GW277">
        <v>3.2603200000000001</v>
      </c>
      <c r="GX277">
        <v>0</v>
      </c>
      <c r="GY277">
        <v>3.9</v>
      </c>
      <c r="GZ277">
        <v>0</v>
      </c>
      <c r="HA277">
        <v>0</v>
      </c>
      <c r="HB277">
        <v>0</v>
      </c>
      <c r="HC277">
        <v>0</v>
      </c>
      <c r="HD277">
        <v>3.9</v>
      </c>
      <c r="HE277">
        <v>0</v>
      </c>
      <c r="HF277">
        <v>16.253</v>
      </c>
      <c r="HG277">
        <v>4.2747400000000004</v>
      </c>
      <c r="HH277">
        <v>0</v>
      </c>
      <c r="HI277">
        <v>0</v>
      </c>
      <c r="HJ277">
        <v>2.1113300000000002</v>
      </c>
      <c r="HK277">
        <v>13.536300000000001</v>
      </c>
      <c r="HL277">
        <v>36.17</v>
      </c>
      <c r="HM277">
        <v>13.5961</v>
      </c>
      <c r="HN277">
        <v>0</v>
      </c>
      <c r="HO277">
        <v>6.6609799999999997E-2</v>
      </c>
      <c r="HP277">
        <v>0</v>
      </c>
      <c r="HQ277">
        <v>0</v>
      </c>
      <c r="HR277">
        <v>0</v>
      </c>
      <c r="HS277">
        <v>49.84</v>
      </c>
      <c r="HT277">
        <v>2.2889900000000001</v>
      </c>
      <c r="HU277">
        <v>0</v>
      </c>
      <c r="HV277">
        <v>0</v>
      </c>
      <c r="HW277">
        <v>0</v>
      </c>
      <c r="HX277">
        <v>0</v>
      </c>
      <c r="HY277">
        <v>0</v>
      </c>
      <c r="HZ277">
        <v>0</v>
      </c>
      <c r="IA277">
        <v>2.29</v>
      </c>
      <c r="IB277">
        <v>0</v>
      </c>
      <c r="IC277">
        <v>0</v>
      </c>
      <c r="ID277">
        <v>0</v>
      </c>
      <c r="IE277">
        <v>0</v>
      </c>
      <c r="IF277">
        <v>2.29</v>
      </c>
    </row>
    <row r="278" spans="1:240" x14ac:dyDescent="0.3">
      <c r="A278" s="67">
        <v>43887.570520833331</v>
      </c>
      <c r="B278" t="s">
        <v>486</v>
      </c>
      <c r="C278" t="s">
        <v>486</v>
      </c>
      <c r="D278" t="s">
        <v>214</v>
      </c>
      <c r="E278">
        <v>24563.1</v>
      </c>
      <c r="F278">
        <v>24692.3</v>
      </c>
      <c r="G278" t="s">
        <v>112</v>
      </c>
      <c r="H278" s="68">
        <v>4.0972222222222222E-2</v>
      </c>
      <c r="I278" t="s">
        <v>113</v>
      </c>
      <c r="J278">
        <v>-106.44</v>
      </c>
      <c r="K278" t="s">
        <v>114</v>
      </c>
      <c r="L278" t="s">
        <v>114</v>
      </c>
      <c r="M278" t="s">
        <v>184</v>
      </c>
      <c r="N278">
        <v>0</v>
      </c>
      <c r="O278">
        <v>96762.9</v>
      </c>
      <c r="P278">
        <v>105862</v>
      </c>
      <c r="Q278">
        <v>0</v>
      </c>
      <c r="R278">
        <v>0</v>
      </c>
      <c r="S278">
        <v>0</v>
      </c>
      <c r="T278">
        <v>77193.3</v>
      </c>
      <c r="U278">
        <v>279818</v>
      </c>
      <c r="V278">
        <v>77659.3</v>
      </c>
      <c r="W278">
        <v>0</v>
      </c>
      <c r="X278">
        <v>379.85599999999999</v>
      </c>
      <c r="Y278">
        <v>0</v>
      </c>
      <c r="Z278">
        <v>0</v>
      </c>
      <c r="AA278">
        <v>0</v>
      </c>
      <c r="AB278">
        <v>357857</v>
      </c>
      <c r="AC278">
        <v>119.551</v>
      </c>
      <c r="AD278">
        <v>0</v>
      </c>
      <c r="AE278">
        <v>0</v>
      </c>
      <c r="AF278">
        <v>0</v>
      </c>
      <c r="AG278">
        <v>0</v>
      </c>
      <c r="AH278">
        <v>614.34</v>
      </c>
      <c r="AI278">
        <v>0</v>
      </c>
      <c r="AJ278">
        <v>733.89099999999996</v>
      </c>
      <c r="AK278">
        <v>0</v>
      </c>
      <c r="AL278">
        <v>0</v>
      </c>
      <c r="AM278">
        <v>0</v>
      </c>
      <c r="AN278">
        <v>0</v>
      </c>
      <c r="AO278">
        <v>733.89099999999996</v>
      </c>
      <c r="AP278">
        <v>0</v>
      </c>
      <c r="AQ278">
        <v>0</v>
      </c>
      <c r="AR278">
        <v>0</v>
      </c>
      <c r="AS278">
        <v>0</v>
      </c>
      <c r="AT278">
        <v>0</v>
      </c>
      <c r="AU278">
        <v>0</v>
      </c>
      <c r="AV278">
        <v>0</v>
      </c>
      <c r="AW278">
        <v>0</v>
      </c>
      <c r="AX278">
        <v>0</v>
      </c>
      <c r="AY278">
        <v>0</v>
      </c>
      <c r="AZ278">
        <v>0</v>
      </c>
      <c r="BA278">
        <v>0</v>
      </c>
      <c r="BB278">
        <v>0</v>
      </c>
      <c r="BC278">
        <v>1.01172</v>
      </c>
      <c r="BD278">
        <v>152.101</v>
      </c>
      <c r="BE278">
        <v>127.345</v>
      </c>
      <c r="BF278">
        <v>0</v>
      </c>
      <c r="BG278">
        <v>0</v>
      </c>
      <c r="BH278">
        <v>4.53599</v>
      </c>
      <c r="BI278">
        <v>94.3078</v>
      </c>
      <c r="BJ278">
        <v>379.30099999999999</v>
      </c>
      <c r="BK278">
        <v>95.136899999999997</v>
      </c>
      <c r="BL278">
        <v>0</v>
      </c>
      <c r="BM278">
        <v>0.46407399999999999</v>
      </c>
      <c r="BN278">
        <v>0</v>
      </c>
      <c r="BO278">
        <v>0</v>
      </c>
      <c r="BP278">
        <v>0</v>
      </c>
      <c r="BQ278">
        <v>474.90199999999999</v>
      </c>
      <c r="BR278">
        <v>469.35500000000002</v>
      </c>
      <c r="BS278">
        <v>5.5477100000000004</v>
      </c>
      <c r="BT278">
        <v>0</v>
      </c>
      <c r="BU278">
        <v>0</v>
      </c>
      <c r="BW278">
        <v>0</v>
      </c>
      <c r="BX278">
        <v>0</v>
      </c>
      <c r="BZ278">
        <v>0</v>
      </c>
      <c r="CA278" t="s">
        <v>114</v>
      </c>
      <c r="CB278" t="s">
        <v>114</v>
      </c>
      <c r="CC278" t="s">
        <v>218</v>
      </c>
      <c r="CD278">
        <v>0</v>
      </c>
      <c r="CE278">
        <v>84353.5</v>
      </c>
      <c r="CF278">
        <v>23483.599999999999</v>
      </c>
      <c r="CG278">
        <v>0</v>
      </c>
      <c r="CH278">
        <v>0</v>
      </c>
      <c r="CI278">
        <v>11659.1</v>
      </c>
      <c r="CJ278">
        <v>77193.3</v>
      </c>
      <c r="CK278">
        <v>196689</v>
      </c>
      <c r="CL278">
        <v>77659.3</v>
      </c>
      <c r="CM278">
        <v>0</v>
      </c>
      <c r="CN278">
        <v>379.85599999999999</v>
      </c>
      <c r="CO278">
        <v>0</v>
      </c>
      <c r="CP278">
        <v>0</v>
      </c>
      <c r="CQ278">
        <v>0</v>
      </c>
      <c r="CR278">
        <v>274729</v>
      </c>
      <c r="CS278">
        <v>431.31200000000001</v>
      </c>
      <c r="CT278">
        <v>0</v>
      </c>
      <c r="CU278">
        <v>0</v>
      </c>
      <c r="CV278">
        <v>0</v>
      </c>
      <c r="CW278">
        <v>0</v>
      </c>
      <c r="CX278">
        <v>0</v>
      </c>
      <c r="CY278">
        <v>0</v>
      </c>
      <c r="CZ278">
        <v>431.31200000000001</v>
      </c>
      <c r="DA278">
        <v>0</v>
      </c>
      <c r="DB278">
        <v>0</v>
      </c>
      <c r="DC278">
        <v>0</v>
      </c>
      <c r="DD278">
        <v>0</v>
      </c>
      <c r="DE278">
        <v>431.31200000000001</v>
      </c>
      <c r="DF278">
        <v>0</v>
      </c>
      <c r="DG278">
        <v>0</v>
      </c>
      <c r="DH278">
        <v>0</v>
      </c>
      <c r="DI278">
        <v>0</v>
      </c>
      <c r="DJ278">
        <v>0</v>
      </c>
      <c r="DK278">
        <v>0</v>
      </c>
      <c r="DL278">
        <v>0</v>
      </c>
      <c r="DM278">
        <v>0</v>
      </c>
      <c r="DN278">
        <v>0</v>
      </c>
      <c r="DO278">
        <v>0</v>
      </c>
      <c r="DP278">
        <v>0</v>
      </c>
      <c r="DQ278">
        <v>0</v>
      </c>
      <c r="DR278">
        <v>0</v>
      </c>
      <c r="DS278">
        <v>3.6617600000000001</v>
      </c>
      <c r="DT278">
        <v>131.535</v>
      </c>
      <c r="DU278">
        <v>29.575500000000002</v>
      </c>
      <c r="DV278">
        <v>0</v>
      </c>
      <c r="DW278">
        <v>0</v>
      </c>
      <c r="DX278">
        <v>13.779500000000001</v>
      </c>
      <c r="DY278">
        <v>94.3078</v>
      </c>
      <c r="DZ278">
        <v>272.85899999999998</v>
      </c>
      <c r="EA278">
        <v>95.136899999999997</v>
      </c>
      <c r="EB278">
        <v>0</v>
      </c>
      <c r="EC278">
        <v>0.46407399999999999</v>
      </c>
      <c r="ED278">
        <v>0</v>
      </c>
      <c r="EE278">
        <v>0</v>
      </c>
      <c r="EF278">
        <v>0</v>
      </c>
      <c r="EG278">
        <v>368.46</v>
      </c>
      <c r="EH278">
        <v>364.79899999999998</v>
      </c>
      <c r="EI278">
        <v>3.6617600000000001</v>
      </c>
      <c r="EJ278">
        <v>0</v>
      </c>
      <c r="EK278">
        <v>0</v>
      </c>
      <c r="EM278">
        <v>0</v>
      </c>
      <c r="EN278">
        <v>0</v>
      </c>
      <c r="EP278">
        <v>0</v>
      </c>
      <c r="EQ278">
        <v>0</v>
      </c>
      <c r="ER278">
        <v>42.616199999999999</v>
      </c>
      <c r="ES278">
        <v>19.558800000000002</v>
      </c>
      <c r="ET278">
        <v>0</v>
      </c>
      <c r="EU278">
        <v>0</v>
      </c>
      <c r="EV278">
        <v>0</v>
      </c>
      <c r="EW278">
        <v>13.6607</v>
      </c>
      <c r="EX278">
        <v>75.835700000000003</v>
      </c>
      <c r="EY278">
        <v>14.089600000000001</v>
      </c>
      <c r="EZ278">
        <v>0</v>
      </c>
      <c r="FA278">
        <v>6.7222100000000007E-2</v>
      </c>
      <c r="FB278">
        <v>0</v>
      </c>
      <c r="FC278">
        <v>0</v>
      </c>
      <c r="FD278">
        <v>0</v>
      </c>
      <c r="FE278">
        <v>89.992500000000007</v>
      </c>
      <c r="FF278">
        <v>0</v>
      </c>
      <c r="FG278">
        <v>35.991700000000002</v>
      </c>
      <c r="FH278">
        <v>5.5</v>
      </c>
      <c r="FI278">
        <v>0</v>
      </c>
      <c r="FJ278">
        <v>0</v>
      </c>
      <c r="FK278">
        <v>1.8224899999999999</v>
      </c>
      <c r="FL278">
        <v>13.6607</v>
      </c>
      <c r="FM278">
        <v>56.974899999999998</v>
      </c>
      <c r="FN278">
        <v>14.089600000000001</v>
      </c>
      <c r="FO278">
        <v>0</v>
      </c>
      <c r="FP278">
        <v>6.7222100000000007E-2</v>
      </c>
      <c r="FQ278">
        <v>0</v>
      </c>
      <c r="FR278">
        <v>0</v>
      </c>
      <c r="FS278">
        <v>0</v>
      </c>
      <c r="FT278">
        <v>71.131699999999995</v>
      </c>
      <c r="FU278" t="s">
        <v>642</v>
      </c>
      <c r="FV278" t="s">
        <v>622</v>
      </c>
      <c r="FW278" t="s">
        <v>528</v>
      </c>
      <c r="FX278" t="s">
        <v>115</v>
      </c>
      <c r="FY278" t="s">
        <v>530</v>
      </c>
      <c r="FZ278" t="s">
        <v>116</v>
      </c>
      <c r="GA278" t="s">
        <v>600</v>
      </c>
      <c r="GB278" t="s">
        <v>647</v>
      </c>
      <c r="GC278">
        <v>0</v>
      </c>
      <c r="GD278">
        <v>18.7273</v>
      </c>
      <c r="GE278">
        <v>19.172599999999999</v>
      </c>
      <c r="GF278">
        <v>0</v>
      </c>
      <c r="GG278">
        <v>0</v>
      </c>
      <c r="GH278">
        <v>0</v>
      </c>
      <c r="GI278">
        <v>13.536300000000001</v>
      </c>
      <c r="GJ278">
        <v>51.44</v>
      </c>
      <c r="GK278">
        <v>13.5961</v>
      </c>
      <c r="GL278">
        <v>0</v>
      </c>
      <c r="GM278">
        <v>6.6609799999999997E-2</v>
      </c>
      <c r="GN278">
        <v>0</v>
      </c>
      <c r="GO278">
        <v>0</v>
      </c>
      <c r="GP278">
        <v>0</v>
      </c>
      <c r="GQ278">
        <v>65.11</v>
      </c>
      <c r="GR278">
        <v>0.63446199999999997</v>
      </c>
      <c r="GS278">
        <v>0</v>
      </c>
      <c r="GT278">
        <v>0</v>
      </c>
      <c r="GU278">
        <v>0</v>
      </c>
      <c r="GV278">
        <v>0</v>
      </c>
      <c r="GW278">
        <v>3.2603200000000001</v>
      </c>
      <c r="GX278">
        <v>0</v>
      </c>
      <c r="GY278">
        <v>3.89</v>
      </c>
      <c r="GZ278">
        <v>0</v>
      </c>
      <c r="HA278">
        <v>0</v>
      </c>
      <c r="HB278">
        <v>0</v>
      </c>
      <c r="HC278">
        <v>0</v>
      </c>
      <c r="HD278">
        <v>3.89</v>
      </c>
      <c r="HE278">
        <v>0</v>
      </c>
      <c r="HF278">
        <v>16.253</v>
      </c>
      <c r="HG278">
        <v>4.2747400000000004</v>
      </c>
      <c r="HH278">
        <v>0</v>
      </c>
      <c r="HI278">
        <v>0</v>
      </c>
      <c r="HJ278">
        <v>2.1113300000000002</v>
      </c>
      <c r="HK278">
        <v>13.536300000000001</v>
      </c>
      <c r="HL278">
        <v>36.17</v>
      </c>
      <c r="HM278">
        <v>13.5961</v>
      </c>
      <c r="HN278">
        <v>0</v>
      </c>
      <c r="HO278">
        <v>6.6609799999999997E-2</v>
      </c>
      <c r="HP278">
        <v>0</v>
      </c>
      <c r="HQ278">
        <v>0</v>
      </c>
      <c r="HR278">
        <v>0</v>
      </c>
      <c r="HS278">
        <v>49.84</v>
      </c>
      <c r="HT278">
        <v>2.2889900000000001</v>
      </c>
      <c r="HU278">
        <v>0</v>
      </c>
      <c r="HV278">
        <v>0</v>
      </c>
      <c r="HW278">
        <v>0</v>
      </c>
      <c r="HX278">
        <v>0</v>
      </c>
      <c r="HY278">
        <v>0</v>
      </c>
      <c r="HZ278">
        <v>0</v>
      </c>
      <c r="IA278">
        <v>2.29</v>
      </c>
      <c r="IB278">
        <v>0</v>
      </c>
      <c r="IC278">
        <v>0</v>
      </c>
      <c r="ID278">
        <v>0</v>
      </c>
      <c r="IE278">
        <v>0</v>
      </c>
      <c r="IF278">
        <v>2.29</v>
      </c>
    </row>
    <row r="279" spans="1:240" x14ac:dyDescent="0.3">
      <c r="A279" s="67">
        <v>43887.571238425924</v>
      </c>
      <c r="B279" t="s">
        <v>487</v>
      </c>
      <c r="C279" t="s">
        <v>487</v>
      </c>
      <c r="D279" t="s">
        <v>214</v>
      </c>
      <c r="E279">
        <v>24563.1</v>
      </c>
      <c r="F279">
        <v>24692.3</v>
      </c>
      <c r="G279" t="s">
        <v>112</v>
      </c>
      <c r="H279" s="68">
        <v>4.0972222222222222E-2</v>
      </c>
      <c r="I279" t="s">
        <v>113</v>
      </c>
      <c r="J279">
        <v>-104.34</v>
      </c>
      <c r="K279" t="s">
        <v>114</v>
      </c>
      <c r="L279" t="s">
        <v>114</v>
      </c>
      <c r="M279" t="s">
        <v>184</v>
      </c>
      <c r="N279">
        <v>0</v>
      </c>
      <c r="O279">
        <v>95601.3</v>
      </c>
      <c r="P279">
        <v>105861</v>
      </c>
      <c r="Q279">
        <v>0</v>
      </c>
      <c r="R279">
        <v>0</v>
      </c>
      <c r="S279">
        <v>0</v>
      </c>
      <c r="T279">
        <v>77193.3</v>
      </c>
      <c r="U279">
        <v>278656</v>
      </c>
      <c r="V279">
        <v>77659.3</v>
      </c>
      <c r="W279">
        <v>0</v>
      </c>
      <c r="X279">
        <v>379.85599999999999</v>
      </c>
      <c r="Y279">
        <v>0</v>
      </c>
      <c r="Z279">
        <v>0</v>
      </c>
      <c r="AA279">
        <v>0</v>
      </c>
      <c r="AB279">
        <v>356695</v>
      </c>
      <c r="AC279">
        <v>99.317499999999995</v>
      </c>
      <c r="AD279">
        <v>0</v>
      </c>
      <c r="AE279">
        <v>0</v>
      </c>
      <c r="AF279">
        <v>0</v>
      </c>
      <c r="AG279">
        <v>0</v>
      </c>
      <c r="AH279">
        <v>614.33900000000006</v>
      </c>
      <c r="AI279">
        <v>0</v>
      </c>
      <c r="AJ279">
        <v>713.65700000000004</v>
      </c>
      <c r="AK279">
        <v>0</v>
      </c>
      <c r="AL279">
        <v>0</v>
      </c>
      <c r="AM279">
        <v>0</v>
      </c>
      <c r="AN279">
        <v>0</v>
      </c>
      <c r="AO279">
        <v>713.65700000000004</v>
      </c>
      <c r="AP279">
        <v>0</v>
      </c>
      <c r="AQ279">
        <v>0</v>
      </c>
      <c r="AR279">
        <v>0</v>
      </c>
      <c r="AS279">
        <v>0</v>
      </c>
      <c r="AT279">
        <v>0</v>
      </c>
      <c r="AU279">
        <v>0</v>
      </c>
      <c r="AV279">
        <v>0</v>
      </c>
      <c r="AW279">
        <v>0</v>
      </c>
      <c r="AX279">
        <v>0</v>
      </c>
      <c r="AY279">
        <v>0</v>
      </c>
      <c r="AZ279">
        <v>0</v>
      </c>
      <c r="BA279">
        <v>0</v>
      </c>
      <c r="BB279">
        <v>0</v>
      </c>
      <c r="BC279">
        <v>0.83860699999999999</v>
      </c>
      <c r="BD279">
        <v>150.16900000000001</v>
      </c>
      <c r="BE279">
        <v>127.34399999999999</v>
      </c>
      <c r="BF279">
        <v>0</v>
      </c>
      <c r="BG279">
        <v>0</v>
      </c>
      <c r="BH279">
        <v>4.53599</v>
      </c>
      <c r="BI279">
        <v>94.3078</v>
      </c>
      <c r="BJ279">
        <v>377.19499999999999</v>
      </c>
      <c r="BK279">
        <v>95.136899999999997</v>
      </c>
      <c r="BL279">
        <v>0</v>
      </c>
      <c r="BM279">
        <v>0.46407399999999999</v>
      </c>
      <c r="BN279">
        <v>0</v>
      </c>
      <c r="BO279">
        <v>0</v>
      </c>
      <c r="BP279">
        <v>0</v>
      </c>
      <c r="BQ279">
        <v>472.79599999999999</v>
      </c>
      <c r="BR279">
        <v>467.42099999999999</v>
      </c>
      <c r="BS279">
        <v>5.3745900000000004</v>
      </c>
      <c r="BT279">
        <v>0</v>
      </c>
      <c r="BU279">
        <v>0</v>
      </c>
      <c r="BW279">
        <v>0</v>
      </c>
      <c r="BX279">
        <v>0</v>
      </c>
      <c r="BZ279">
        <v>0</v>
      </c>
      <c r="CA279" t="s">
        <v>114</v>
      </c>
      <c r="CB279" t="s">
        <v>114</v>
      </c>
      <c r="CC279" t="s">
        <v>218</v>
      </c>
      <c r="CD279">
        <v>0</v>
      </c>
      <c r="CE279">
        <v>84353.5</v>
      </c>
      <c r="CF279">
        <v>23483.599999999999</v>
      </c>
      <c r="CG279">
        <v>0</v>
      </c>
      <c r="CH279">
        <v>0</v>
      </c>
      <c r="CI279">
        <v>11659.1</v>
      </c>
      <c r="CJ279">
        <v>77193.3</v>
      </c>
      <c r="CK279">
        <v>196689</v>
      </c>
      <c r="CL279">
        <v>77659.3</v>
      </c>
      <c r="CM279">
        <v>0</v>
      </c>
      <c r="CN279">
        <v>379.85599999999999</v>
      </c>
      <c r="CO279">
        <v>0</v>
      </c>
      <c r="CP279">
        <v>0</v>
      </c>
      <c r="CQ279">
        <v>0</v>
      </c>
      <c r="CR279">
        <v>274729</v>
      </c>
      <c r="CS279">
        <v>431.31200000000001</v>
      </c>
      <c r="CT279">
        <v>0</v>
      </c>
      <c r="CU279">
        <v>0</v>
      </c>
      <c r="CV279">
        <v>0</v>
      </c>
      <c r="CW279">
        <v>0</v>
      </c>
      <c r="CX279">
        <v>0</v>
      </c>
      <c r="CY279">
        <v>0</v>
      </c>
      <c r="CZ279">
        <v>431.31200000000001</v>
      </c>
      <c r="DA279">
        <v>0</v>
      </c>
      <c r="DB279">
        <v>0</v>
      </c>
      <c r="DC279">
        <v>0</v>
      </c>
      <c r="DD279">
        <v>0</v>
      </c>
      <c r="DE279">
        <v>431.31200000000001</v>
      </c>
      <c r="DF279">
        <v>0</v>
      </c>
      <c r="DG279">
        <v>0</v>
      </c>
      <c r="DH279">
        <v>0</v>
      </c>
      <c r="DI279">
        <v>0</v>
      </c>
      <c r="DJ279">
        <v>0</v>
      </c>
      <c r="DK279">
        <v>0</v>
      </c>
      <c r="DL279">
        <v>0</v>
      </c>
      <c r="DM279">
        <v>0</v>
      </c>
      <c r="DN279">
        <v>0</v>
      </c>
      <c r="DO279">
        <v>0</v>
      </c>
      <c r="DP279">
        <v>0</v>
      </c>
      <c r="DQ279">
        <v>0</v>
      </c>
      <c r="DR279">
        <v>0</v>
      </c>
      <c r="DS279">
        <v>3.6617600000000001</v>
      </c>
      <c r="DT279">
        <v>131.535</v>
      </c>
      <c r="DU279">
        <v>29.575500000000002</v>
      </c>
      <c r="DV279">
        <v>0</v>
      </c>
      <c r="DW279">
        <v>0</v>
      </c>
      <c r="DX279">
        <v>13.779500000000001</v>
      </c>
      <c r="DY279">
        <v>94.3078</v>
      </c>
      <c r="DZ279">
        <v>272.85899999999998</v>
      </c>
      <c r="EA279">
        <v>95.136899999999997</v>
      </c>
      <c r="EB279">
        <v>0</v>
      </c>
      <c r="EC279">
        <v>0.46407399999999999</v>
      </c>
      <c r="ED279">
        <v>0</v>
      </c>
      <c r="EE279">
        <v>0</v>
      </c>
      <c r="EF279">
        <v>0</v>
      </c>
      <c r="EG279">
        <v>368.46</v>
      </c>
      <c r="EH279">
        <v>364.79899999999998</v>
      </c>
      <c r="EI279">
        <v>3.6617600000000001</v>
      </c>
      <c r="EJ279">
        <v>0</v>
      </c>
      <c r="EK279">
        <v>0</v>
      </c>
      <c r="EM279">
        <v>0</v>
      </c>
      <c r="EN279">
        <v>0</v>
      </c>
      <c r="EP279">
        <v>0</v>
      </c>
      <c r="EQ279">
        <v>0</v>
      </c>
      <c r="ER279">
        <v>42.048999999999999</v>
      </c>
      <c r="ES279">
        <v>19.558800000000002</v>
      </c>
      <c r="ET279">
        <v>0</v>
      </c>
      <c r="EU279">
        <v>0</v>
      </c>
      <c r="EV279">
        <v>0</v>
      </c>
      <c r="EW279">
        <v>13.6607</v>
      </c>
      <c r="EX279">
        <v>75.268500000000003</v>
      </c>
      <c r="EY279">
        <v>14.089600000000001</v>
      </c>
      <c r="EZ279">
        <v>0</v>
      </c>
      <c r="FA279">
        <v>6.7222100000000007E-2</v>
      </c>
      <c r="FB279">
        <v>0</v>
      </c>
      <c r="FC279">
        <v>0</v>
      </c>
      <c r="FD279">
        <v>0</v>
      </c>
      <c r="FE279">
        <v>89.425299999999993</v>
      </c>
      <c r="FF279">
        <v>0</v>
      </c>
      <c r="FG279">
        <v>35.991700000000002</v>
      </c>
      <c r="FH279">
        <v>5.5</v>
      </c>
      <c r="FI279">
        <v>0</v>
      </c>
      <c r="FJ279">
        <v>0</v>
      </c>
      <c r="FK279">
        <v>1.8224899999999999</v>
      </c>
      <c r="FL279">
        <v>13.6607</v>
      </c>
      <c r="FM279">
        <v>56.974899999999998</v>
      </c>
      <c r="FN279">
        <v>14.089600000000001</v>
      </c>
      <c r="FO279">
        <v>0</v>
      </c>
      <c r="FP279">
        <v>6.7222100000000007E-2</v>
      </c>
      <c r="FQ279">
        <v>0</v>
      </c>
      <c r="FR279">
        <v>0</v>
      </c>
      <c r="FS279">
        <v>0</v>
      </c>
      <c r="FT279">
        <v>71.131699999999995</v>
      </c>
      <c r="FU279" t="s">
        <v>642</v>
      </c>
      <c r="FV279" t="s">
        <v>622</v>
      </c>
      <c r="FW279" t="s">
        <v>528</v>
      </c>
      <c r="FX279" t="s">
        <v>115</v>
      </c>
      <c r="FY279" t="s">
        <v>530</v>
      </c>
      <c r="FZ279" t="s">
        <v>116</v>
      </c>
      <c r="GA279" t="s">
        <v>600</v>
      </c>
      <c r="GB279" t="s">
        <v>647</v>
      </c>
      <c r="GC279">
        <v>0</v>
      </c>
      <c r="GD279">
        <v>18.498999999999999</v>
      </c>
      <c r="GE279">
        <v>19.172499999999999</v>
      </c>
      <c r="GF279">
        <v>0</v>
      </c>
      <c r="GG279">
        <v>0</v>
      </c>
      <c r="GH279">
        <v>0</v>
      </c>
      <c r="GI279">
        <v>13.536300000000001</v>
      </c>
      <c r="GJ279">
        <v>51.21</v>
      </c>
      <c r="GK279">
        <v>13.5961</v>
      </c>
      <c r="GL279">
        <v>0</v>
      </c>
      <c r="GM279">
        <v>6.6609799999999997E-2</v>
      </c>
      <c r="GN279">
        <v>0</v>
      </c>
      <c r="GO279">
        <v>0</v>
      </c>
      <c r="GP279">
        <v>0</v>
      </c>
      <c r="GQ279">
        <v>64.88</v>
      </c>
      <c r="GR279">
        <v>0.52708100000000002</v>
      </c>
      <c r="GS279">
        <v>0</v>
      </c>
      <c r="GT279">
        <v>0</v>
      </c>
      <c r="GU279">
        <v>0</v>
      </c>
      <c r="GV279">
        <v>0</v>
      </c>
      <c r="GW279">
        <v>3.2603200000000001</v>
      </c>
      <c r="GX279">
        <v>0</v>
      </c>
      <c r="GY279">
        <v>3.79</v>
      </c>
      <c r="GZ279">
        <v>0</v>
      </c>
      <c r="HA279">
        <v>0</v>
      </c>
      <c r="HB279">
        <v>0</v>
      </c>
      <c r="HC279">
        <v>0</v>
      </c>
      <c r="HD279">
        <v>3.79</v>
      </c>
      <c r="HE279">
        <v>0</v>
      </c>
      <c r="HF279">
        <v>16.253</v>
      </c>
      <c r="HG279">
        <v>4.2747400000000004</v>
      </c>
      <c r="HH279">
        <v>0</v>
      </c>
      <c r="HI279">
        <v>0</v>
      </c>
      <c r="HJ279">
        <v>2.1113300000000002</v>
      </c>
      <c r="HK279">
        <v>13.536300000000001</v>
      </c>
      <c r="HL279">
        <v>36.17</v>
      </c>
      <c r="HM279">
        <v>13.5961</v>
      </c>
      <c r="HN279">
        <v>0</v>
      </c>
      <c r="HO279">
        <v>6.6609799999999997E-2</v>
      </c>
      <c r="HP279">
        <v>0</v>
      </c>
      <c r="HQ279">
        <v>0</v>
      </c>
      <c r="HR279">
        <v>0</v>
      </c>
      <c r="HS279">
        <v>49.84</v>
      </c>
      <c r="HT279">
        <v>2.2889900000000001</v>
      </c>
      <c r="HU279">
        <v>0</v>
      </c>
      <c r="HV279">
        <v>0</v>
      </c>
      <c r="HW279">
        <v>0</v>
      </c>
      <c r="HX279">
        <v>0</v>
      </c>
      <c r="HY279">
        <v>0</v>
      </c>
      <c r="HZ279">
        <v>0</v>
      </c>
      <c r="IA279">
        <v>2.29</v>
      </c>
      <c r="IB279">
        <v>0</v>
      </c>
      <c r="IC279">
        <v>0</v>
      </c>
      <c r="ID279">
        <v>0</v>
      </c>
      <c r="IE279">
        <v>0</v>
      </c>
      <c r="IF279">
        <v>2.29</v>
      </c>
    </row>
    <row r="280" spans="1:240" x14ac:dyDescent="0.3">
      <c r="A280" s="67">
        <v>43887.571932870371</v>
      </c>
      <c r="B280" t="s">
        <v>488</v>
      </c>
      <c r="C280" t="s">
        <v>488</v>
      </c>
      <c r="D280" t="s">
        <v>214</v>
      </c>
      <c r="E280">
        <v>24563.1</v>
      </c>
      <c r="F280">
        <v>24692.3</v>
      </c>
      <c r="G280" t="s">
        <v>112</v>
      </c>
      <c r="H280" s="68">
        <v>3.9583333333333331E-2</v>
      </c>
      <c r="I280" t="s">
        <v>113</v>
      </c>
      <c r="J280">
        <v>-102.43</v>
      </c>
      <c r="K280" t="s">
        <v>114</v>
      </c>
      <c r="L280" t="s">
        <v>114</v>
      </c>
      <c r="M280" t="s">
        <v>184</v>
      </c>
      <c r="N280">
        <v>0</v>
      </c>
      <c r="O280">
        <v>94549.9</v>
      </c>
      <c r="P280">
        <v>105859</v>
      </c>
      <c r="Q280">
        <v>0</v>
      </c>
      <c r="R280">
        <v>0</v>
      </c>
      <c r="S280">
        <v>0</v>
      </c>
      <c r="T280">
        <v>77193.3</v>
      </c>
      <c r="U280">
        <v>277602</v>
      </c>
      <c r="V280">
        <v>77659.3</v>
      </c>
      <c r="W280">
        <v>0</v>
      </c>
      <c r="X280">
        <v>379.85599999999999</v>
      </c>
      <c r="Y280">
        <v>0</v>
      </c>
      <c r="Z280">
        <v>0</v>
      </c>
      <c r="AA280">
        <v>0</v>
      </c>
      <c r="AB280">
        <v>355642</v>
      </c>
      <c r="AC280">
        <v>82.333799999999997</v>
      </c>
      <c r="AD280">
        <v>0</v>
      </c>
      <c r="AE280">
        <v>0</v>
      </c>
      <c r="AF280">
        <v>0</v>
      </c>
      <c r="AG280">
        <v>0</v>
      </c>
      <c r="AH280">
        <v>614.33900000000006</v>
      </c>
      <c r="AI280">
        <v>0</v>
      </c>
      <c r="AJ280">
        <v>696.673</v>
      </c>
      <c r="AK280">
        <v>0</v>
      </c>
      <c r="AL280">
        <v>0</v>
      </c>
      <c r="AM280">
        <v>0</v>
      </c>
      <c r="AN280">
        <v>0</v>
      </c>
      <c r="AO280">
        <v>696.673</v>
      </c>
      <c r="AP280">
        <v>0</v>
      </c>
      <c r="AQ280">
        <v>0</v>
      </c>
      <c r="AR280">
        <v>0</v>
      </c>
      <c r="AS280">
        <v>0</v>
      </c>
      <c r="AT280">
        <v>0</v>
      </c>
      <c r="AU280">
        <v>0</v>
      </c>
      <c r="AV280">
        <v>0</v>
      </c>
      <c r="AW280">
        <v>0</v>
      </c>
      <c r="AX280">
        <v>0</v>
      </c>
      <c r="AY280">
        <v>0</v>
      </c>
      <c r="AZ280">
        <v>0</v>
      </c>
      <c r="BA280">
        <v>0</v>
      </c>
      <c r="BB280">
        <v>0</v>
      </c>
      <c r="BC280">
        <v>0.69326600000000005</v>
      </c>
      <c r="BD280">
        <v>148.41399999999999</v>
      </c>
      <c r="BE280">
        <v>127.342</v>
      </c>
      <c r="BF280">
        <v>0</v>
      </c>
      <c r="BG280">
        <v>0</v>
      </c>
      <c r="BH280">
        <v>4.5359800000000003</v>
      </c>
      <c r="BI280">
        <v>94.3078</v>
      </c>
      <c r="BJ280">
        <v>375.29300000000001</v>
      </c>
      <c r="BK280">
        <v>95.136899999999997</v>
      </c>
      <c r="BL280">
        <v>0</v>
      </c>
      <c r="BM280">
        <v>0.46407399999999999</v>
      </c>
      <c r="BN280">
        <v>0</v>
      </c>
      <c r="BO280">
        <v>0</v>
      </c>
      <c r="BP280">
        <v>0</v>
      </c>
      <c r="BQ280">
        <v>470.89400000000001</v>
      </c>
      <c r="BR280">
        <v>465.66399999999999</v>
      </c>
      <c r="BS280">
        <v>5.2292500000000004</v>
      </c>
      <c r="BT280">
        <v>0</v>
      </c>
      <c r="BU280">
        <v>0</v>
      </c>
      <c r="BW280">
        <v>0</v>
      </c>
      <c r="BX280">
        <v>0</v>
      </c>
      <c r="BZ280">
        <v>0</v>
      </c>
      <c r="CA280" t="s">
        <v>114</v>
      </c>
      <c r="CB280" t="s">
        <v>114</v>
      </c>
      <c r="CC280" t="s">
        <v>218</v>
      </c>
      <c r="CD280">
        <v>0</v>
      </c>
      <c r="CE280">
        <v>84353.5</v>
      </c>
      <c r="CF280">
        <v>23483.599999999999</v>
      </c>
      <c r="CG280">
        <v>0</v>
      </c>
      <c r="CH280">
        <v>0</v>
      </c>
      <c r="CI280">
        <v>11659.1</v>
      </c>
      <c r="CJ280">
        <v>77193.3</v>
      </c>
      <c r="CK280">
        <v>196689</v>
      </c>
      <c r="CL280">
        <v>77659.3</v>
      </c>
      <c r="CM280">
        <v>0</v>
      </c>
      <c r="CN280">
        <v>379.85599999999999</v>
      </c>
      <c r="CO280">
        <v>0</v>
      </c>
      <c r="CP280">
        <v>0</v>
      </c>
      <c r="CQ280">
        <v>0</v>
      </c>
      <c r="CR280">
        <v>274729</v>
      </c>
      <c r="CS280">
        <v>431.31200000000001</v>
      </c>
      <c r="CT280">
        <v>0</v>
      </c>
      <c r="CU280">
        <v>0</v>
      </c>
      <c r="CV280">
        <v>0</v>
      </c>
      <c r="CW280">
        <v>0</v>
      </c>
      <c r="CX280">
        <v>0</v>
      </c>
      <c r="CY280">
        <v>0</v>
      </c>
      <c r="CZ280">
        <v>431.31200000000001</v>
      </c>
      <c r="DA280">
        <v>0</v>
      </c>
      <c r="DB280">
        <v>0</v>
      </c>
      <c r="DC280">
        <v>0</v>
      </c>
      <c r="DD280">
        <v>0</v>
      </c>
      <c r="DE280">
        <v>431.31200000000001</v>
      </c>
      <c r="DF280">
        <v>0</v>
      </c>
      <c r="DG280">
        <v>0</v>
      </c>
      <c r="DH280">
        <v>0</v>
      </c>
      <c r="DI280">
        <v>0</v>
      </c>
      <c r="DJ280">
        <v>0</v>
      </c>
      <c r="DK280">
        <v>0</v>
      </c>
      <c r="DL280">
        <v>0</v>
      </c>
      <c r="DM280">
        <v>0</v>
      </c>
      <c r="DN280">
        <v>0</v>
      </c>
      <c r="DO280">
        <v>0</v>
      </c>
      <c r="DP280">
        <v>0</v>
      </c>
      <c r="DQ280">
        <v>0</v>
      </c>
      <c r="DR280">
        <v>0</v>
      </c>
      <c r="DS280">
        <v>3.6617600000000001</v>
      </c>
      <c r="DT280">
        <v>131.535</v>
      </c>
      <c r="DU280">
        <v>29.575500000000002</v>
      </c>
      <c r="DV280">
        <v>0</v>
      </c>
      <c r="DW280">
        <v>0</v>
      </c>
      <c r="DX280">
        <v>13.779500000000001</v>
      </c>
      <c r="DY280">
        <v>94.3078</v>
      </c>
      <c r="DZ280">
        <v>272.85899999999998</v>
      </c>
      <c r="EA280">
        <v>95.136899999999997</v>
      </c>
      <c r="EB280">
        <v>0</v>
      </c>
      <c r="EC280">
        <v>0.46407399999999999</v>
      </c>
      <c r="ED280">
        <v>0</v>
      </c>
      <c r="EE280">
        <v>0</v>
      </c>
      <c r="EF280">
        <v>0</v>
      </c>
      <c r="EG280">
        <v>368.46</v>
      </c>
      <c r="EH280">
        <v>364.79899999999998</v>
      </c>
      <c r="EI280">
        <v>3.6617600000000001</v>
      </c>
      <c r="EJ280">
        <v>0</v>
      </c>
      <c r="EK280">
        <v>0</v>
      </c>
      <c r="EM280">
        <v>0</v>
      </c>
      <c r="EN280">
        <v>0</v>
      </c>
      <c r="EP280">
        <v>0</v>
      </c>
      <c r="EQ280">
        <v>0</v>
      </c>
      <c r="ER280">
        <v>41.525500000000001</v>
      </c>
      <c r="ES280">
        <v>19.558800000000002</v>
      </c>
      <c r="ET280">
        <v>0</v>
      </c>
      <c r="EU280">
        <v>0</v>
      </c>
      <c r="EV280">
        <v>0</v>
      </c>
      <c r="EW280">
        <v>13.6607</v>
      </c>
      <c r="EX280">
        <v>74.745000000000005</v>
      </c>
      <c r="EY280">
        <v>14.089600000000001</v>
      </c>
      <c r="EZ280">
        <v>0</v>
      </c>
      <c r="FA280">
        <v>6.7222100000000007E-2</v>
      </c>
      <c r="FB280">
        <v>0</v>
      </c>
      <c r="FC280">
        <v>0</v>
      </c>
      <c r="FD280">
        <v>0</v>
      </c>
      <c r="FE280">
        <v>88.901899999999998</v>
      </c>
      <c r="FF280">
        <v>0</v>
      </c>
      <c r="FG280">
        <v>35.991700000000002</v>
      </c>
      <c r="FH280">
        <v>5.5</v>
      </c>
      <c r="FI280">
        <v>0</v>
      </c>
      <c r="FJ280">
        <v>0</v>
      </c>
      <c r="FK280">
        <v>1.8224899999999999</v>
      </c>
      <c r="FL280">
        <v>13.6607</v>
      </c>
      <c r="FM280">
        <v>56.974899999999998</v>
      </c>
      <c r="FN280">
        <v>14.089600000000001</v>
      </c>
      <c r="FO280">
        <v>0</v>
      </c>
      <c r="FP280">
        <v>6.7222100000000007E-2</v>
      </c>
      <c r="FQ280">
        <v>0</v>
      </c>
      <c r="FR280">
        <v>0</v>
      </c>
      <c r="FS280">
        <v>0</v>
      </c>
      <c r="FT280">
        <v>71.131699999999995</v>
      </c>
      <c r="FU280" t="s">
        <v>642</v>
      </c>
      <c r="FV280" t="s">
        <v>622</v>
      </c>
      <c r="FW280" t="s">
        <v>528</v>
      </c>
      <c r="FX280" t="s">
        <v>115</v>
      </c>
      <c r="FY280" t="s">
        <v>530</v>
      </c>
      <c r="FZ280" t="s">
        <v>116</v>
      </c>
      <c r="GA280" t="s">
        <v>600</v>
      </c>
      <c r="GB280" t="s">
        <v>647</v>
      </c>
      <c r="GC280">
        <v>0</v>
      </c>
      <c r="GD280">
        <v>18.290900000000001</v>
      </c>
      <c r="GE280">
        <v>19.172000000000001</v>
      </c>
      <c r="GF280">
        <v>0</v>
      </c>
      <c r="GG280">
        <v>0</v>
      </c>
      <c r="GH280">
        <v>0</v>
      </c>
      <c r="GI280">
        <v>13.536300000000001</v>
      </c>
      <c r="GJ280">
        <v>51</v>
      </c>
      <c r="GK280">
        <v>13.5961</v>
      </c>
      <c r="GL280">
        <v>0</v>
      </c>
      <c r="GM280">
        <v>6.6609799999999997E-2</v>
      </c>
      <c r="GN280">
        <v>0</v>
      </c>
      <c r="GO280">
        <v>0</v>
      </c>
      <c r="GP280">
        <v>0</v>
      </c>
      <c r="GQ280">
        <v>64.67</v>
      </c>
      <c r="GR280">
        <v>0.436948</v>
      </c>
      <c r="GS280">
        <v>0</v>
      </c>
      <c r="GT280">
        <v>0</v>
      </c>
      <c r="GU280">
        <v>0</v>
      </c>
      <c r="GV280">
        <v>0</v>
      </c>
      <c r="GW280">
        <v>3.2603200000000001</v>
      </c>
      <c r="GX280">
        <v>0</v>
      </c>
      <c r="GY280">
        <v>3.7</v>
      </c>
      <c r="GZ280">
        <v>0</v>
      </c>
      <c r="HA280">
        <v>0</v>
      </c>
      <c r="HB280">
        <v>0</v>
      </c>
      <c r="HC280">
        <v>0</v>
      </c>
      <c r="HD280">
        <v>3.7</v>
      </c>
      <c r="HE280">
        <v>0</v>
      </c>
      <c r="HF280">
        <v>16.253</v>
      </c>
      <c r="HG280">
        <v>4.2747400000000004</v>
      </c>
      <c r="HH280">
        <v>0</v>
      </c>
      <c r="HI280">
        <v>0</v>
      </c>
      <c r="HJ280">
        <v>2.1113300000000002</v>
      </c>
      <c r="HK280">
        <v>13.536300000000001</v>
      </c>
      <c r="HL280">
        <v>36.17</v>
      </c>
      <c r="HM280">
        <v>13.5961</v>
      </c>
      <c r="HN280">
        <v>0</v>
      </c>
      <c r="HO280">
        <v>6.6609799999999997E-2</v>
      </c>
      <c r="HP280">
        <v>0</v>
      </c>
      <c r="HQ280">
        <v>0</v>
      </c>
      <c r="HR280">
        <v>0</v>
      </c>
      <c r="HS280">
        <v>49.84</v>
      </c>
      <c r="HT280">
        <v>2.2889900000000001</v>
      </c>
      <c r="HU280">
        <v>0</v>
      </c>
      <c r="HV280">
        <v>0</v>
      </c>
      <c r="HW280">
        <v>0</v>
      </c>
      <c r="HX280">
        <v>0</v>
      </c>
      <c r="HY280">
        <v>0</v>
      </c>
      <c r="HZ280">
        <v>0</v>
      </c>
      <c r="IA280">
        <v>2.29</v>
      </c>
      <c r="IB280">
        <v>0</v>
      </c>
      <c r="IC280">
        <v>0</v>
      </c>
      <c r="ID280">
        <v>0</v>
      </c>
      <c r="IE280">
        <v>0</v>
      </c>
      <c r="IF280">
        <v>2.29</v>
      </c>
    </row>
    <row r="281" spans="1:240" x14ac:dyDescent="0.3">
      <c r="A281" s="67">
        <v>43887.572893518518</v>
      </c>
      <c r="B281" t="s">
        <v>489</v>
      </c>
      <c r="C281" t="s">
        <v>489</v>
      </c>
      <c r="D281" t="s">
        <v>214</v>
      </c>
      <c r="E281">
        <v>24563.1</v>
      </c>
      <c r="F281">
        <v>24692.3</v>
      </c>
      <c r="G281" t="s">
        <v>112</v>
      </c>
      <c r="H281" s="68">
        <v>5.5555555555555552E-2</v>
      </c>
      <c r="I281" t="s">
        <v>113</v>
      </c>
      <c r="J281">
        <v>-66.41</v>
      </c>
      <c r="K281" t="s">
        <v>114</v>
      </c>
      <c r="L281" t="s">
        <v>114</v>
      </c>
      <c r="M281" t="s">
        <v>511</v>
      </c>
      <c r="N281">
        <v>43.066800000000001</v>
      </c>
      <c r="O281">
        <v>94895.3</v>
      </c>
      <c r="P281">
        <v>95945.9</v>
      </c>
      <c r="Q281">
        <v>0</v>
      </c>
      <c r="R281">
        <v>0</v>
      </c>
      <c r="S281">
        <v>0</v>
      </c>
      <c r="T281">
        <v>77193.3</v>
      </c>
      <c r="U281">
        <v>268078</v>
      </c>
      <c r="V281">
        <v>77659.3</v>
      </c>
      <c r="W281">
        <v>0</v>
      </c>
      <c r="X281">
        <v>379.85599999999999</v>
      </c>
      <c r="Y281">
        <v>0</v>
      </c>
      <c r="Z281">
        <v>0</v>
      </c>
      <c r="AA281">
        <v>0</v>
      </c>
      <c r="AB281">
        <v>346117</v>
      </c>
      <c r="AC281">
        <v>95.557000000000002</v>
      </c>
      <c r="AD281">
        <v>0</v>
      </c>
      <c r="AE281">
        <v>0</v>
      </c>
      <c r="AF281">
        <v>0</v>
      </c>
      <c r="AG281">
        <v>0</v>
      </c>
      <c r="AH281">
        <v>614.34</v>
      </c>
      <c r="AI281">
        <v>0</v>
      </c>
      <c r="AJ281">
        <v>709.89700000000005</v>
      </c>
      <c r="AK281">
        <v>0</v>
      </c>
      <c r="AL281">
        <v>0</v>
      </c>
      <c r="AM281">
        <v>0</v>
      </c>
      <c r="AN281">
        <v>0</v>
      </c>
      <c r="AO281">
        <v>709.89700000000005</v>
      </c>
      <c r="AP281">
        <v>0</v>
      </c>
      <c r="AQ281">
        <v>0</v>
      </c>
      <c r="AR281">
        <v>0</v>
      </c>
      <c r="AS281">
        <v>0</v>
      </c>
      <c r="AT281">
        <v>0</v>
      </c>
      <c r="AU281">
        <v>0</v>
      </c>
      <c r="AV281">
        <v>0</v>
      </c>
      <c r="AW281">
        <v>0</v>
      </c>
      <c r="AX281">
        <v>0</v>
      </c>
      <c r="AY281">
        <v>0</v>
      </c>
      <c r="AZ281">
        <v>0</v>
      </c>
      <c r="BA281">
        <v>0</v>
      </c>
      <c r="BB281">
        <v>0</v>
      </c>
      <c r="BC281">
        <v>0.85936500000000005</v>
      </c>
      <c r="BD281">
        <v>146.99</v>
      </c>
      <c r="BE281">
        <v>115.935</v>
      </c>
      <c r="BF281">
        <v>0</v>
      </c>
      <c r="BG281">
        <v>0</v>
      </c>
      <c r="BH281">
        <v>4.53599</v>
      </c>
      <c r="BI281">
        <v>94.3078</v>
      </c>
      <c r="BJ281">
        <v>362.62900000000002</v>
      </c>
      <c r="BK281">
        <v>95.136899999999997</v>
      </c>
      <c r="BL281">
        <v>0</v>
      </c>
      <c r="BM281">
        <v>0.46407399999999999</v>
      </c>
      <c r="BN281">
        <v>0</v>
      </c>
      <c r="BO281">
        <v>0</v>
      </c>
      <c r="BP281">
        <v>0</v>
      </c>
      <c r="BQ281">
        <v>458.23</v>
      </c>
      <c r="BR281">
        <v>452.87799999999999</v>
      </c>
      <c r="BS281">
        <v>5.3520799999999999</v>
      </c>
      <c r="BT281">
        <v>0</v>
      </c>
      <c r="BU281">
        <v>0</v>
      </c>
      <c r="BW281">
        <v>0</v>
      </c>
      <c r="BX281">
        <v>0</v>
      </c>
      <c r="BZ281">
        <v>0</v>
      </c>
      <c r="CA281" t="s">
        <v>114</v>
      </c>
      <c r="CB281" t="s">
        <v>114</v>
      </c>
      <c r="CC281" t="s">
        <v>331</v>
      </c>
      <c r="CD281">
        <v>0</v>
      </c>
      <c r="CE281">
        <v>87615.9</v>
      </c>
      <c r="CF281">
        <v>37695</v>
      </c>
      <c r="CG281">
        <v>0</v>
      </c>
      <c r="CH281">
        <v>0</v>
      </c>
      <c r="CI281">
        <v>11660</v>
      </c>
      <c r="CJ281">
        <v>77193.3</v>
      </c>
      <c r="CK281">
        <v>214164</v>
      </c>
      <c r="CL281">
        <v>77659.3</v>
      </c>
      <c r="CM281">
        <v>0</v>
      </c>
      <c r="CN281">
        <v>379.85599999999999</v>
      </c>
      <c r="CO281">
        <v>0</v>
      </c>
      <c r="CP281">
        <v>0</v>
      </c>
      <c r="CQ281">
        <v>0</v>
      </c>
      <c r="CR281">
        <v>292203</v>
      </c>
      <c r="CS281">
        <v>552.31200000000001</v>
      </c>
      <c r="CT281">
        <v>0</v>
      </c>
      <c r="CU281">
        <v>0</v>
      </c>
      <c r="CV281">
        <v>0</v>
      </c>
      <c r="CW281">
        <v>0</v>
      </c>
      <c r="CX281">
        <v>0</v>
      </c>
      <c r="CY281">
        <v>0</v>
      </c>
      <c r="CZ281">
        <v>552.31200000000001</v>
      </c>
      <c r="DA281">
        <v>0</v>
      </c>
      <c r="DB281">
        <v>0</v>
      </c>
      <c r="DC281">
        <v>0</v>
      </c>
      <c r="DD281">
        <v>0</v>
      </c>
      <c r="DE281">
        <v>552.31200000000001</v>
      </c>
      <c r="DF281">
        <v>0</v>
      </c>
      <c r="DG281">
        <v>0</v>
      </c>
      <c r="DH281">
        <v>0</v>
      </c>
      <c r="DI281">
        <v>0</v>
      </c>
      <c r="DJ281">
        <v>0</v>
      </c>
      <c r="DK281">
        <v>0</v>
      </c>
      <c r="DL281">
        <v>0</v>
      </c>
      <c r="DM281">
        <v>0</v>
      </c>
      <c r="DN281">
        <v>0</v>
      </c>
      <c r="DO281">
        <v>0</v>
      </c>
      <c r="DP281">
        <v>0</v>
      </c>
      <c r="DQ281">
        <v>0</v>
      </c>
      <c r="DR281">
        <v>0</v>
      </c>
      <c r="DS281">
        <v>4.7121300000000002</v>
      </c>
      <c r="DT281">
        <v>136.215</v>
      </c>
      <c r="DU281">
        <v>47.2074</v>
      </c>
      <c r="DV281">
        <v>0</v>
      </c>
      <c r="DW281">
        <v>0</v>
      </c>
      <c r="DX281">
        <v>13.7789</v>
      </c>
      <c r="DY281">
        <v>94.3078</v>
      </c>
      <c r="DZ281">
        <v>296.221</v>
      </c>
      <c r="EA281">
        <v>95.136899999999997</v>
      </c>
      <c r="EB281">
        <v>0</v>
      </c>
      <c r="EC281">
        <v>0.46407399999999999</v>
      </c>
      <c r="ED281">
        <v>0</v>
      </c>
      <c r="EE281">
        <v>0</v>
      </c>
      <c r="EF281">
        <v>0</v>
      </c>
      <c r="EG281">
        <v>391.822</v>
      </c>
      <c r="EH281">
        <v>387.11</v>
      </c>
      <c r="EI281">
        <v>4.7121300000000002</v>
      </c>
      <c r="EJ281">
        <v>0</v>
      </c>
      <c r="EK281">
        <v>0</v>
      </c>
      <c r="EM281">
        <v>0</v>
      </c>
      <c r="EN281">
        <v>0</v>
      </c>
      <c r="EP281">
        <v>0</v>
      </c>
      <c r="EQ281">
        <v>0</v>
      </c>
      <c r="ER281">
        <v>40.084299999999999</v>
      </c>
      <c r="ES281">
        <v>18.036000000000001</v>
      </c>
      <c r="ET281">
        <v>0</v>
      </c>
      <c r="EU281">
        <v>0</v>
      </c>
      <c r="EV281">
        <v>0</v>
      </c>
      <c r="EW281">
        <v>13.6607</v>
      </c>
      <c r="EX281">
        <v>71.781000000000006</v>
      </c>
      <c r="EY281">
        <v>14.089600000000001</v>
      </c>
      <c r="EZ281">
        <v>0</v>
      </c>
      <c r="FA281">
        <v>6.7222100000000007E-2</v>
      </c>
      <c r="FB281">
        <v>0</v>
      </c>
      <c r="FC281">
        <v>0</v>
      </c>
      <c r="FD281">
        <v>0</v>
      </c>
      <c r="FE281">
        <v>85.937799999999996</v>
      </c>
      <c r="FF281">
        <v>0</v>
      </c>
      <c r="FG281">
        <v>36.8795</v>
      </c>
      <c r="FH281">
        <v>7.6148199999999999</v>
      </c>
      <c r="FI281">
        <v>0</v>
      </c>
      <c r="FJ281">
        <v>0</v>
      </c>
      <c r="FK281">
        <v>1.82734</v>
      </c>
      <c r="FL281">
        <v>13.6607</v>
      </c>
      <c r="FM281">
        <v>59.982399999999998</v>
      </c>
      <c r="FN281">
        <v>14.089600000000001</v>
      </c>
      <c r="FO281">
        <v>0</v>
      </c>
      <c r="FP281">
        <v>6.7222100000000007E-2</v>
      </c>
      <c r="FQ281">
        <v>0</v>
      </c>
      <c r="FR281">
        <v>0</v>
      </c>
      <c r="FS281">
        <v>0</v>
      </c>
      <c r="FT281">
        <v>74.139200000000002</v>
      </c>
      <c r="FU281" t="s">
        <v>642</v>
      </c>
      <c r="FV281" t="s">
        <v>622</v>
      </c>
      <c r="FW281" t="s">
        <v>528</v>
      </c>
      <c r="FX281" t="s">
        <v>115</v>
      </c>
      <c r="FY281" t="s">
        <v>530</v>
      </c>
      <c r="FZ281" t="s">
        <v>116</v>
      </c>
      <c r="GA281" t="s">
        <v>600</v>
      </c>
      <c r="GB281" t="s">
        <v>647</v>
      </c>
      <c r="GC281">
        <v>1.01405E-2</v>
      </c>
      <c r="GD281">
        <v>18.171700000000001</v>
      </c>
      <c r="GE281">
        <v>17.338999999999999</v>
      </c>
      <c r="GF281">
        <v>0</v>
      </c>
      <c r="GG281">
        <v>0</v>
      </c>
      <c r="GH281">
        <v>0</v>
      </c>
      <c r="GI281">
        <v>13.536300000000001</v>
      </c>
      <c r="GJ281">
        <v>49.06</v>
      </c>
      <c r="GK281">
        <v>13.5961</v>
      </c>
      <c r="GL281">
        <v>0</v>
      </c>
      <c r="GM281">
        <v>6.6609799999999997E-2</v>
      </c>
      <c r="GN281">
        <v>0</v>
      </c>
      <c r="GO281">
        <v>0</v>
      </c>
      <c r="GP281">
        <v>0</v>
      </c>
      <c r="GQ281">
        <v>62.73</v>
      </c>
      <c r="GR281">
        <v>0.50712400000000002</v>
      </c>
      <c r="GS281">
        <v>0</v>
      </c>
      <c r="GT281">
        <v>0</v>
      </c>
      <c r="GU281">
        <v>0</v>
      </c>
      <c r="GV281">
        <v>0</v>
      </c>
      <c r="GW281">
        <v>3.2603200000000001</v>
      </c>
      <c r="GX281">
        <v>0</v>
      </c>
      <c r="GY281">
        <v>3.77</v>
      </c>
      <c r="GZ281">
        <v>0</v>
      </c>
      <c r="HA281">
        <v>0</v>
      </c>
      <c r="HB281">
        <v>0</v>
      </c>
      <c r="HC281">
        <v>0</v>
      </c>
      <c r="HD281">
        <v>3.77</v>
      </c>
      <c r="HE281">
        <v>0</v>
      </c>
      <c r="HF281">
        <v>16.876100000000001</v>
      </c>
      <c r="HG281">
        <v>6.9255399999999998</v>
      </c>
      <c r="HH281">
        <v>0</v>
      </c>
      <c r="HI281">
        <v>0</v>
      </c>
      <c r="HJ281">
        <v>2.11131</v>
      </c>
      <c r="HK281">
        <v>13.536300000000001</v>
      </c>
      <c r="HL281">
        <v>39.46</v>
      </c>
      <c r="HM281">
        <v>13.5961</v>
      </c>
      <c r="HN281">
        <v>0</v>
      </c>
      <c r="HO281">
        <v>6.6609799999999997E-2</v>
      </c>
      <c r="HP281">
        <v>0</v>
      </c>
      <c r="HQ281">
        <v>0</v>
      </c>
      <c r="HR281">
        <v>0</v>
      </c>
      <c r="HS281">
        <v>53.13</v>
      </c>
      <c r="HT281">
        <v>2.9311400000000001</v>
      </c>
      <c r="HU281">
        <v>0</v>
      </c>
      <c r="HV281">
        <v>0</v>
      </c>
      <c r="HW281">
        <v>0</v>
      </c>
      <c r="HX281">
        <v>0</v>
      </c>
      <c r="HY281">
        <v>0</v>
      </c>
      <c r="HZ281">
        <v>0</v>
      </c>
      <c r="IA281">
        <v>2.93</v>
      </c>
      <c r="IB281">
        <v>0</v>
      </c>
      <c r="IC281">
        <v>0</v>
      </c>
      <c r="ID281">
        <v>0</v>
      </c>
      <c r="IE281">
        <v>0</v>
      </c>
      <c r="IF281">
        <v>2.93</v>
      </c>
    </row>
    <row r="282" spans="1:240" x14ac:dyDescent="0.3">
      <c r="A282" s="67">
        <v>43887.573831018519</v>
      </c>
      <c r="B282" t="s">
        <v>490</v>
      </c>
      <c r="C282" t="s">
        <v>490</v>
      </c>
      <c r="D282" t="s">
        <v>214</v>
      </c>
      <c r="E282">
        <v>24563.1</v>
      </c>
      <c r="F282">
        <v>24692.3</v>
      </c>
      <c r="G282" t="s">
        <v>112</v>
      </c>
      <c r="H282" s="68">
        <v>5.4166666666666669E-2</v>
      </c>
      <c r="I282" t="s">
        <v>113</v>
      </c>
      <c r="J282">
        <v>-66.84</v>
      </c>
      <c r="K282" t="s">
        <v>114</v>
      </c>
      <c r="L282" t="s">
        <v>114</v>
      </c>
      <c r="M282" t="s">
        <v>180</v>
      </c>
      <c r="N282">
        <v>20.366399999999999</v>
      </c>
      <c r="O282">
        <v>95222.399999999994</v>
      </c>
      <c r="P282">
        <v>95945.600000000006</v>
      </c>
      <c r="Q282">
        <v>0</v>
      </c>
      <c r="R282">
        <v>0</v>
      </c>
      <c r="S282">
        <v>0</v>
      </c>
      <c r="T282">
        <v>77193.3</v>
      </c>
      <c r="U282">
        <v>268382</v>
      </c>
      <c r="V282">
        <v>77659.3</v>
      </c>
      <c r="W282">
        <v>0</v>
      </c>
      <c r="X282">
        <v>379.85599999999999</v>
      </c>
      <c r="Y282">
        <v>0</v>
      </c>
      <c r="Z282">
        <v>0</v>
      </c>
      <c r="AA282">
        <v>0</v>
      </c>
      <c r="AB282">
        <v>346421</v>
      </c>
      <c r="AC282">
        <v>95.557000000000002</v>
      </c>
      <c r="AD282">
        <v>0</v>
      </c>
      <c r="AE282">
        <v>0</v>
      </c>
      <c r="AF282">
        <v>0</v>
      </c>
      <c r="AG282">
        <v>0</v>
      </c>
      <c r="AH282">
        <v>614.34</v>
      </c>
      <c r="AI282">
        <v>0</v>
      </c>
      <c r="AJ282">
        <v>709.89700000000005</v>
      </c>
      <c r="AK282">
        <v>0</v>
      </c>
      <c r="AL282">
        <v>0</v>
      </c>
      <c r="AM282">
        <v>0</v>
      </c>
      <c r="AN282">
        <v>0</v>
      </c>
      <c r="AO282">
        <v>709.89700000000005</v>
      </c>
      <c r="AP282">
        <v>0</v>
      </c>
      <c r="AQ282">
        <v>0</v>
      </c>
      <c r="AR282">
        <v>0</v>
      </c>
      <c r="AS282">
        <v>0</v>
      </c>
      <c r="AT282">
        <v>0</v>
      </c>
      <c r="AU282">
        <v>0</v>
      </c>
      <c r="AV282">
        <v>0</v>
      </c>
      <c r="AW282">
        <v>0</v>
      </c>
      <c r="AX282">
        <v>0</v>
      </c>
      <c r="AY282">
        <v>0</v>
      </c>
      <c r="AZ282">
        <v>0</v>
      </c>
      <c r="BA282">
        <v>0</v>
      </c>
      <c r="BB282">
        <v>0</v>
      </c>
      <c r="BC282">
        <v>0.83655500000000005</v>
      </c>
      <c r="BD282">
        <v>147.44200000000001</v>
      </c>
      <c r="BE282">
        <v>115.935</v>
      </c>
      <c r="BF282">
        <v>0</v>
      </c>
      <c r="BG282">
        <v>0</v>
      </c>
      <c r="BH282">
        <v>4.53599</v>
      </c>
      <c r="BI282">
        <v>94.3078</v>
      </c>
      <c r="BJ282">
        <v>363.05700000000002</v>
      </c>
      <c r="BK282">
        <v>95.136899999999997</v>
      </c>
      <c r="BL282">
        <v>0</v>
      </c>
      <c r="BM282">
        <v>0.46407399999999999</v>
      </c>
      <c r="BN282">
        <v>0</v>
      </c>
      <c r="BO282">
        <v>0</v>
      </c>
      <c r="BP282">
        <v>0</v>
      </c>
      <c r="BQ282">
        <v>458.65800000000002</v>
      </c>
      <c r="BR282">
        <v>453.30599999999998</v>
      </c>
      <c r="BS282">
        <v>5.3520799999999999</v>
      </c>
      <c r="BT282">
        <v>0</v>
      </c>
      <c r="BU282">
        <v>0</v>
      </c>
      <c r="BW282">
        <v>0</v>
      </c>
      <c r="BX282">
        <v>0</v>
      </c>
      <c r="BZ282">
        <v>0</v>
      </c>
      <c r="CA282" t="s">
        <v>114</v>
      </c>
      <c r="CB282" t="s">
        <v>114</v>
      </c>
      <c r="CC282" t="s">
        <v>331</v>
      </c>
      <c r="CD282">
        <v>0</v>
      </c>
      <c r="CE282">
        <v>87615.9</v>
      </c>
      <c r="CF282">
        <v>37695</v>
      </c>
      <c r="CG282">
        <v>0</v>
      </c>
      <c r="CH282">
        <v>0</v>
      </c>
      <c r="CI282">
        <v>11660</v>
      </c>
      <c r="CJ282">
        <v>77193.3</v>
      </c>
      <c r="CK282">
        <v>214164</v>
      </c>
      <c r="CL282">
        <v>77659.3</v>
      </c>
      <c r="CM282">
        <v>0</v>
      </c>
      <c r="CN282">
        <v>379.85599999999999</v>
      </c>
      <c r="CO282">
        <v>0</v>
      </c>
      <c r="CP282">
        <v>0</v>
      </c>
      <c r="CQ282">
        <v>0</v>
      </c>
      <c r="CR282">
        <v>292203</v>
      </c>
      <c r="CS282">
        <v>552.31200000000001</v>
      </c>
      <c r="CT282">
        <v>0</v>
      </c>
      <c r="CU282">
        <v>0</v>
      </c>
      <c r="CV282">
        <v>0</v>
      </c>
      <c r="CW282">
        <v>0</v>
      </c>
      <c r="CX282">
        <v>0</v>
      </c>
      <c r="CY282">
        <v>0</v>
      </c>
      <c r="CZ282">
        <v>552.31200000000001</v>
      </c>
      <c r="DA282">
        <v>0</v>
      </c>
      <c r="DB282">
        <v>0</v>
      </c>
      <c r="DC282">
        <v>0</v>
      </c>
      <c r="DD282">
        <v>0</v>
      </c>
      <c r="DE282">
        <v>552.31200000000001</v>
      </c>
      <c r="DF282">
        <v>0</v>
      </c>
      <c r="DG282">
        <v>0</v>
      </c>
      <c r="DH282">
        <v>0</v>
      </c>
      <c r="DI282">
        <v>0</v>
      </c>
      <c r="DJ282">
        <v>0</v>
      </c>
      <c r="DK282">
        <v>0</v>
      </c>
      <c r="DL282">
        <v>0</v>
      </c>
      <c r="DM282">
        <v>0</v>
      </c>
      <c r="DN282">
        <v>0</v>
      </c>
      <c r="DO282">
        <v>0</v>
      </c>
      <c r="DP282">
        <v>0</v>
      </c>
      <c r="DQ282">
        <v>0</v>
      </c>
      <c r="DR282">
        <v>0</v>
      </c>
      <c r="DS282">
        <v>4.7121300000000002</v>
      </c>
      <c r="DT282">
        <v>136.215</v>
      </c>
      <c r="DU282">
        <v>47.2074</v>
      </c>
      <c r="DV282">
        <v>0</v>
      </c>
      <c r="DW282">
        <v>0</v>
      </c>
      <c r="DX282">
        <v>13.7789</v>
      </c>
      <c r="DY282">
        <v>94.3078</v>
      </c>
      <c r="DZ282">
        <v>296.221</v>
      </c>
      <c r="EA282">
        <v>95.136899999999997</v>
      </c>
      <c r="EB282">
        <v>0</v>
      </c>
      <c r="EC282">
        <v>0.46407399999999999</v>
      </c>
      <c r="ED282">
        <v>0</v>
      </c>
      <c r="EE282">
        <v>0</v>
      </c>
      <c r="EF282">
        <v>0</v>
      </c>
      <c r="EG282">
        <v>391.822</v>
      </c>
      <c r="EH282">
        <v>387.11</v>
      </c>
      <c r="EI282">
        <v>4.7121300000000002</v>
      </c>
      <c r="EJ282">
        <v>0</v>
      </c>
      <c r="EK282">
        <v>0</v>
      </c>
      <c r="EM282">
        <v>0</v>
      </c>
      <c r="EN282">
        <v>0</v>
      </c>
      <c r="EP282">
        <v>0</v>
      </c>
      <c r="EQ282">
        <v>0</v>
      </c>
      <c r="ER282">
        <v>40.18</v>
      </c>
      <c r="ES282">
        <v>18.036000000000001</v>
      </c>
      <c r="ET282">
        <v>0</v>
      </c>
      <c r="EU282">
        <v>0</v>
      </c>
      <c r="EV282">
        <v>0</v>
      </c>
      <c r="EW282">
        <v>13.6607</v>
      </c>
      <c r="EX282">
        <v>71.8767</v>
      </c>
      <c r="EY282">
        <v>14.089600000000001</v>
      </c>
      <c r="EZ282">
        <v>0</v>
      </c>
      <c r="FA282">
        <v>6.7222100000000007E-2</v>
      </c>
      <c r="FB282">
        <v>0</v>
      </c>
      <c r="FC282">
        <v>0</v>
      </c>
      <c r="FD282">
        <v>0</v>
      </c>
      <c r="FE282">
        <v>86.033600000000007</v>
      </c>
      <c r="FF282">
        <v>0</v>
      </c>
      <c r="FG282">
        <v>36.8795</v>
      </c>
      <c r="FH282">
        <v>7.6148199999999999</v>
      </c>
      <c r="FI282">
        <v>0</v>
      </c>
      <c r="FJ282">
        <v>0</v>
      </c>
      <c r="FK282">
        <v>1.82734</v>
      </c>
      <c r="FL282">
        <v>13.6607</v>
      </c>
      <c r="FM282">
        <v>59.982399999999998</v>
      </c>
      <c r="FN282">
        <v>14.089600000000001</v>
      </c>
      <c r="FO282">
        <v>0</v>
      </c>
      <c r="FP282">
        <v>6.7222100000000007E-2</v>
      </c>
      <c r="FQ282">
        <v>0</v>
      </c>
      <c r="FR282">
        <v>0</v>
      </c>
      <c r="FS282">
        <v>0</v>
      </c>
      <c r="FT282">
        <v>74.139200000000002</v>
      </c>
      <c r="FU282" t="s">
        <v>642</v>
      </c>
      <c r="FV282" t="s">
        <v>622</v>
      </c>
      <c r="FW282" t="s">
        <v>528</v>
      </c>
      <c r="FX282" t="s">
        <v>115</v>
      </c>
      <c r="FY282" t="s">
        <v>530</v>
      </c>
      <c r="FZ282" t="s">
        <v>116</v>
      </c>
      <c r="GA282" t="s">
        <v>600</v>
      </c>
      <c r="GB282" t="s">
        <v>647</v>
      </c>
      <c r="GC282">
        <v>4.8023099999999997E-3</v>
      </c>
      <c r="GD282">
        <v>18.229199999999999</v>
      </c>
      <c r="GE282">
        <v>17.338999999999999</v>
      </c>
      <c r="GF282">
        <v>0</v>
      </c>
      <c r="GG282">
        <v>0</v>
      </c>
      <c r="GH282">
        <v>0</v>
      </c>
      <c r="GI282">
        <v>13.536300000000001</v>
      </c>
      <c r="GJ282">
        <v>49.11</v>
      </c>
      <c r="GK282">
        <v>13.5961</v>
      </c>
      <c r="GL282">
        <v>0</v>
      </c>
      <c r="GM282">
        <v>6.6609799999999997E-2</v>
      </c>
      <c r="GN282">
        <v>0</v>
      </c>
      <c r="GO282">
        <v>0</v>
      </c>
      <c r="GP282">
        <v>0</v>
      </c>
      <c r="GQ282">
        <v>62.78</v>
      </c>
      <c r="GR282">
        <v>0.50712400000000002</v>
      </c>
      <c r="GS282">
        <v>0</v>
      </c>
      <c r="GT282">
        <v>0</v>
      </c>
      <c r="GU282">
        <v>0</v>
      </c>
      <c r="GV282">
        <v>0</v>
      </c>
      <c r="GW282">
        <v>3.2603200000000001</v>
      </c>
      <c r="GX282">
        <v>0</v>
      </c>
      <c r="GY282">
        <v>3.77</v>
      </c>
      <c r="GZ282">
        <v>0</v>
      </c>
      <c r="HA282">
        <v>0</v>
      </c>
      <c r="HB282">
        <v>0</v>
      </c>
      <c r="HC282">
        <v>0</v>
      </c>
      <c r="HD282">
        <v>3.77</v>
      </c>
      <c r="HE282">
        <v>0</v>
      </c>
      <c r="HF282">
        <v>16.876100000000001</v>
      </c>
      <c r="HG282">
        <v>6.9255399999999998</v>
      </c>
      <c r="HH282">
        <v>0</v>
      </c>
      <c r="HI282">
        <v>0</v>
      </c>
      <c r="HJ282">
        <v>2.11131</v>
      </c>
      <c r="HK282">
        <v>13.536300000000001</v>
      </c>
      <c r="HL282">
        <v>39.46</v>
      </c>
      <c r="HM282">
        <v>13.5961</v>
      </c>
      <c r="HN282">
        <v>0</v>
      </c>
      <c r="HO282">
        <v>6.6609799999999997E-2</v>
      </c>
      <c r="HP282">
        <v>0</v>
      </c>
      <c r="HQ282">
        <v>0</v>
      </c>
      <c r="HR282">
        <v>0</v>
      </c>
      <c r="HS282">
        <v>53.13</v>
      </c>
      <c r="HT282">
        <v>2.9311400000000001</v>
      </c>
      <c r="HU282">
        <v>0</v>
      </c>
      <c r="HV282">
        <v>0</v>
      </c>
      <c r="HW282">
        <v>0</v>
      </c>
      <c r="HX282">
        <v>0</v>
      </c>
      <c r="HY282">
        <v>0</v>
      </c>
      <c r="HZ282">
        <v>0</v>
      </c>
      <c r="IA282">
        <v>2.93</v>
      </c>
      <c r="IB282">
        <v>0</v>
      </c>
      <c r="IC282">
        <v>0</v>
      </c>
      <c r="ID282">
        <v>0</v>
      </c>
      <c r="IE282">
        <v>0</v>
      </c>
      <c r="IF282">
        <v>2.93</v>
      </c>
    </row>
    <row r="283" spans="1:240" s="65" customFormat="1" x14ac:dyDescent="0.3">
      <c r="A283" s="70">
        <v>43887.448113425926</v>
      </c>
      <c r="B283" s="65" t="s">
        <v>491</v>
      </c>
      <c r="C283" s="65" t="s">
        <v>491</v>
      </c>
      <c r="D283" s="65" t="s">
        <v>111</v>
      </c>
      <c r="E283" s="65">
        <v>22008.2</v>
      </c>
      <c r="F283" s="65">
        <v>22008.2</v>
      </c>
      <c r="G283" s="65" t="s">
        <v>112</v>
      </c>
      <c r="H283" s="66">
        <v>2.1527777777777781E-2</v>
      </c>
      <c r="I283" s="65" t="s">
        <v>113</v>
      </c>
      <c r="J283" s="65">
        <v>-32.979999999999997</v>
      </c>
      <c r="K283" s="65" t="s">
        <v>114</v>
      </c>
      <c r="L283" s="65" t="s">
        <v>114</v>
      </c>
      <c r="M283" s="65" t="s">
        <v>527</v>
      </c>
      <c r="N283" s="65">
        <v>61922</v>
      </c>
      <c r="O283" s="65">
        <v>11463.1</v>
      </c>
      <c r="P283" s="65">
        <v>18956.900000000001</v>
      </c>
      <c r="Q283" s="65">
        <v>0</v>
      </c>
      <c r="R283" s="65">
        <v>0</v>
      </c>
      <c r="S283" s="65">
        <v>0</v>
      </c>
      <c r="T283" s="65">
        <v>0</v>
      </c>
      <c r="U283" s="65">
        <v>92342.1</v>
      </c>
      <c r="V283" s="65">
        <v>36148.5</v>
      </c>
      <c r="W283" s="65">
        <v>0</v>
      </c>
      <c r="X283" s="65">
        <v>36148.5</v>
      </c>
      <c r="Y283" s="65">
        <v>0</v>
      </c>
      <c r="Z283" s="65">
        <v>0</v>
      </c>
      <c r="AA283" s="65">
        <v>0</v>
      </c>
      <c r="AB283" s="65">
        <v>164639</v>
      </c>
      <c r="AC283" s="65">
        <v>0</v>
      </c>
      <c r="AD283" s="65">
        <v>0</v>
      </c>
      <c r="AE283" s="65">
        <v>0</v>
      </c>
      <c r="AF283" s="65">
        <v>0</v>
      </c>
      <c r="AG283" s="65">
        <v>0</v>
      </c>
      <c r="AH283" s="65">
        <v>1453.5</v>
      </c>
      <c r="AI283" s="65">
        <v>0</v>
      </c>
      <c r="AJ283" s="65">
        <v>1453.5</v>
      </c>
      <c r="AK283" s="65">
        <v>0</v>
      </c>
      <c r="AL283" s="65">
        <v>0</v>
      </c>
      <c r="AM283" s="65">
        <v>0</v>
      </c>
      <c r="AN283" s="65">
        <v>0</v>
      </c>
      <c r="AO283" s="65">
        <v>1453.5</v>
      </c>
      <c r="AP283" s="65">
        <v>0</v>
      </c>
      <c r="AQ283" s="65">
        <v>0</v>
      </c>
      <c r="AR283" s="65">
        <v>0</v>
      </c>
      <c r="AS283" s="65">
        <v>0</v>
      </c>
      <c r="AT283" s="65">
        <v>0</v>
      </c>
      <c r="AU283" s="65">
        <v>0</v>
      </c>
      <c r="AV283" s="65">
        <v>0</v>
      </c>
      <c r="AW283" s="65">
        <v>0</v>
      </c>
      <c r="AX283" s="65">
        <v>0</v>
      </c>
      <c r="AY283" s="65">
        <v>0</v>
      </c>
      <c r="AZ283" s="65">
        <v>0</v>
      </c>
      <c r="BA283" s="65">
        <v>0</v>
      </c>
      <c r="BB283" s="65">
        <v>0</v>
      </c>
      <c r="BC283" s="65">
        <v>68.695400000000006</v>
      </c>
      <c r="BD283" s="65">
        <v>35.390700000000002</v>
      </c>
      <c r="BE283" s="65">
        <v>27.310700000000001</v>
      </c>
      <c r="BF283" s="65">
        <v>0</v>
      </c>
      <c r="BG283" s="65">
        <v>0</v>
      </c>
      <c r="BH283" s="65">
        <v>11.992599999999999</v>
      </c>
      <c r="BI283" s="65">
        <v>0</v>
      </c>
      <c r="BJ283" s="65">
        <v>143.38900000000001</v>
      </c>
      <c r="BK283" s="65">
        <v>46.999600000000001</v>
      </c>
      <c r="BL283" s="65">
        <v>0</v>
      </c>
      <c r="BM283" s="65">
        <v>46.999600000000001</v>
      </c>
      <c r="BN283" s="65">
        <v>0</v>
      </c>
      <c r="BO283" s="65">
        <v>0</v>
      </c>
      <c r="BP283" s="65">
        <v>0</v>
      </c>
      <c r="BQ283" s="65">
        <v>237.38900000000001</v>
      </c>
      <c r="BR283" s="65">
        <v>225.39599999999999</v>
      </c>
      <c r="BS283" s="65">
        <v>11.992599999999999</v>
      </c>
      <c r="BT283" s="65">
        <v>0</v>
      </c>
      <c r="BU283" s="65">
        <v>0</v>
      </c>
      <c r="BW283" s="65">
        <v>0</v>
      </c>
      <c r="BX283" s="65">
        <v>0</v>
      </c>
      <c r="BZ283" s="65">
        <v>0</v>
      </c>
      <c r="CA283" s="65" t="s">
        <v>114</v>
      </c>
      <c r="CB283" s="65" t="s">
        <v>114</v>
      </c>
      <c r="CC283" s="65" t="s">
        <v>495</v>
      </c>
      <c r="CD283" s="65">
        <v>0</v>
      </c>
      <c r="CE283" s="65">
        <v>11462.8</v>
      </c>
      <c r="CF283" s="65">
        <v>22330.2</v>
      </c>
      <c r="CG283" s="65">
        <v>0</v>
      </c>
      <c r="CH283" s="65">
        <v>0</v>
      </c>
      <c r="CI283" s="65">
        <v>0</v>
      </c>
      <c r="CJ283" s="65">
        <v>0</v>
      </c>
      <c r="CK283" s="65">
        <v>33793</v>
      </c>
      <c r="CL283" s="65">
        <v>36148.5</v>
      </c>
      <c r="CM283" s="65">
        <v>0</v>
      </c>
      <c r="CN283" s="65">
        <v>36148.5</v>
      </c>
      <c r="CO283" s="65">
        <v>0</v>
      </c>
      <c r="CP283" s="65">
        <v>0</v>
      </c>
      <c r="CQ283" s="65">
        <v>0</v>
      </c>
      <c r="CR283" s="65">
        <v>106090</v>
      </c>
      <c r="CS283" s="65">
        <v>3423.35</v>
      </c>
      <c r="CT283" s="65">
        <v>0</v>
      </c>
      <c r="CU283" s="65">
        <v>0</v>
      </c>
      <c r="CV283" s="65">
        <v>0</v>
      </c>
      <c r="CW283" s="65">
        <v>0</v>
      </c>
      <c r="CX283" s="65">
        <v>1453.5</v>
      </c>
      <c r="CY283" s="65">
        <v>0</v>
      </c>
      <c r="CZ283" s="65">
        <v>4876.8599999999997</v>
      </c>
      <c r="DA283" s="65">
        <v>0</v>
      </c>
      <c r="DB283" s="65">
        <v>0</v>
      </c>
      <c r="DC283" s="65">
        <v>0</v>
      </c>
      <c r="DD283" s="65">
        <v>0</v>
      </c>
      <c r="DE283" s="65">
        <v>4876.8599999999997</v>
      </c>
      <c r="DF283" s="65">
        <v>0</v>
      </c>
      <c r="DG283" s="65">
        <v>0</v>
      </c>
      <c r="DH283" s="65">
        <v>0</v>
      </c>
      <c r="DI283" s="65">
        <v>0</v>
      </c>
      <c r="DJ283" s="65">
        <v>0</v>
      </c>
      <c r="DK283" s="65">
        <v>0</v>
      </c>
      <c r="DL283" s="65">
        <v>0</v>
      </c>
      <c r="DM283" s="65">
        <v>0</v>
      </c>
      <c r="DN283" s="65">
        <v>0</v>
      </c>
      <c r="DO283" s="65">
        <v>0</v>
      </c>
      <c r="DP283" s="65">
        <v>0</v>
      </c>
      <c r="DQ283" s="65">
        <v>0</v>
      </c>
      <c r="DR283" s="65">
        <v>0</v>
      </c>
      <c r="DS283" s="65">
        <v>31.9848</v>
      </c>
      <c r="DT283" s="65">
        <v>35.3904</v>
      </c>
      <c r="DU283" s="65">
        <v>31.0532</v>
      </c>
      <c r="DV283" s="65">
        <v>0</v>
      </c>
      <c r="DW283" s="65">
        <v>0</v>
      </c>
      <c r="DX283" s="65">
        <v>11.992599999999999</v>
      </c>
      <c r="DY283" s="65">
        <v>0</v>
      </c>
      <c r="DZ283" s="65">
        <v>110.42100000000001</v>
      </c>
      <c r="EA283" s="65">
        <v>46.999600000000001</v>
      </c>
      <c r="EB283" s="65">
        <v>0</v>
      </c>
      <c r="EC283" s="65">
        <v>46.999600000000001</v>
      </c>
      <c r="ED283" s="65">
        <v>0</v>
      </c>
      <c r="EE283" s="65">
        <v>0</v>
      </c>
      <c r="EF283" s="65">
        <v>0</v>
      </c>
      <c r="EG283" s="65">
        <v>204.42</v>
      </c>
      <c r="EH283" s="65">
        <v>160.44300000000001</v>
      </c>
      <c r="EI283" s="65">
        <v>43.977400000000003</v>
      </c>
      <c r="EJ283" s="65">
        <v>0</v>
      </c>
      <c r="EK283" s="65">
        <v>0</v>
      </c>
      <c r="EM283" s="65">
        <v>0</v>
      </c>
      <c r="EN283" s="65">
        <v>0</v>
      </c>
      <c r="EP283" s="65">
        <v>0</v>
      </c>
      <c r="EQ283" s="65">
        <v>0</v>
      </c>
      <c r="ER283" s="65">
        <v>13.1189</v>
      </c>
      <c r="ES283" s="65">
        <v>4.2594399999999997</v>
      </c>
      <c r="ET283" s="65">
        <v>0</v>
      </c>
      <c r="EU283" s="65">
        <v>0</v>
      </c>
      <c r="EV283" s="65">
        <v>0</v>
      </c>
      <c r="EW283" s="65">
        <v>0</v>
      </c>
      <c r="EX283" s="65">
        <v>17.378299999999999</v>
      </c>
      <c r="EY283" s="65">
        <v>6.3731499999999999</v>
      </c>
      <c r="EZ283" s="65">
        <v>0</v>
      </c>
      <c r="FA283" s="65">
        <v>6.3731499999999999</v>
      </c>
      <c r="FB283" s="65">
        <v>0</v>
      </c>
      <c r="FC283" s="65">
        <v>0</v>
      </c>
      <c r="FD283" s="65">
        <v>0</v>
      </c>
      <c r="FE283" s="65">
        <v>30.124600000000001</v>
      </c>
      <c r="FF283" s="65">
        <v>0</v>
      </c>
      <c r="FG283" s="65">
        <v>13.1189</v>
      </c>
      <c r="FH283" s="65">
        <v>4.2594399999999997</v>
      </c>
      <c r="FI283" s="65">
        <v>0</v>
      </c>
      <c r="FJ283" s="65">
        <v>0</v>
      </c>
      <c r="FK283" s="65">
        <v>0</v>
      </c>
      <c r="FL283" s="65">
        <v>0</v>
      </c>
      <c r="FM283" s="65">
        <v>17.378299999999999</v>
      </c>
      <c r="FN283" s="65">
        <v>6.3731499999999999</v>
      </c>
      <c r="FO283" s="65">
        <v>0</v>
      </c>
      <c r="FP283" s="65">
        <v>6.3731499999999999</v>
      </c>
      <c r="FQ283" s="65">
        <v>0</v>
      </c>
      <c r="FR283" s="65">
        <v>0</v>
      </c>
      <c r="FS283" s="65">
        <v>0</v>
      </c>
      <c r="FT283" s="65">
        <v>30.124600000000001</v>
      </c>
      <c r="FU283" s="65" t="s">
        <v>642</v>
      </c>
      <c r="FV283" s="65" t="s">
        <v>622</v>
      </c>
      <c r="FW283" s="65" t="s">
        <v>528</v>
      </c>
      <c r="FX283" s="65" t="s">
        <v>115</v>
      </c>
      <c r="FY283" s="65" t="s">
        <v>530</v>
      </c>
      <c r="FZ283" s="65" t="s">
        <v>644</v>
      </c>
      <c r="GA283" s="65" t="s">
        <v>635</v>
      </c>
      <c r="GB283" s="65" t="s">
        <v>649</v>
      </c>
      <c r="GC283" s="65">
        <v>12.94</v>
      </c>
      <c r="GD283" s="65">
        <v>2.7740200000000002</v>
      </c>
      <c r="GE283" s="65">
        <v>4.1005200000000004</v>
      </c>
      <c r="GF283" s="65">
        <v>0</v>
      </c>
      <c r="GG283" s="65">
        <v>0</v>
      </c>
      <c r="GH283" s="65">
        <v>0</v>
      </c>
      <c r="GI283" s="65">
        <v>0</v>
      </c>
      <c r="GJ283" s="65">
        <v>19.809999999999999</v>
      </c>
      <c r="GK283" s="65">
        <v>8.0151699999999995</v>
      </c>
      <c r="GL283" s="65">
        <v>0</v>
      </c>
      <c r="GM283" s="65">
        <v>8.0151699999999995</v>
      </c>
      <c r="GN283" s="65">
        <v>0</v>
      </c>
      <c r="GO283" s="65">
        <v>0</v>
      </c>
      <c r="GP283" s="65">
        <v>0</v>
      </c>
      <c r="GQ283" s="65">
        <v>35.85</v>
      </c>
      <c r="GR283" s="65">
        <v>0</v>
      </c>
      <c r="GS283" s="65">
        <v>0</v>
      </c>
      <c r="GT283" s="65">
        <v>0</v>
      </c>
      <c r="GU283" s="65">
        <v>0</v>
      </c>
      <c r="GV283" s="65">
        <v>0</v>
      </c>
      <c r="GW283" s="65">
        <v>7.7137799999999999</v>
      </c>
      <c r="GX283" s="65">
        <v>0</v>
      </c>
      <c r="GY283" s="65">
        <v>7.71</v>
      </c>
      <c r="GZ283" s="65">
        <v>0</v>
      </c>
      <c r="HA283" s="65">
        <v>0</v>
      </c>
      <c r="HB283" s="65">
        <v>0</v>
      </c>
      <c r="HC283" s="65">
        <v>0</v>
      </c>
      <c r="HD283" s="65">
        <v>7.71</v>
      </c>
      <c r="HE283" s="65">
        <v>0</v>
      </c>
      <c r="HF283" s="65">
        <v>2.7739600000000002</v>
      </c>
      <c r="HG283" s="65">
        <v>4.8064299999999998</v>
      </c>
      <c r="HH283" s="65">
        <v>0</v>
      </c>
      <c r="HI283" s="65">
        <v>0</v>
      </c>
      <c r="HJ283" s="65">
        <v>0</v>
      </c>
      <c r="HK283" s="65">
        <v>0</v>
      </c>
      <c r="HL283" s="65">
        <v>7.58</v>
      </c>
      <c r="HM283" s="65">
        <v>8.0151699999999995</v>
      </c>
      <c r="HN283" s="65">
        <v>0</v>
      </c>
      <c r="HO283" s="65">
        <v>8.0151699999999995</v>
      </c>
      <c r="HP283" s="65">
        <v>0</v>
      </c>
      <c r="HQ283" s="65">
        <v>0</v>
      </c>
      <c r="HR283" s="65">
        <v>0</v>
      </c>
      <c r="HS283" s="65">
        <v>23.62</v>
      </c>
      <c r="HT283" s="65">
        <v>18.1678</v>
      </c>
      <c r="HU283" s="65">
        <v>0</v>
      </c>
      <c r="HV283" s="65">
        <v>0</v>
      </c>
      <c r="HW283" s="65">
        <v>0</v>
      </c>
      <c r="HX283" s="65">
        <v>0</v>
      </c>
      <c r="HY283" s="65">
        <v>7.7137799999999999</v>
      </c>
      <c r="HZ283" s="65">
        <v>0</v>
      </c>
      <c r="IA283" s="65">
        <v>25.88</v>
      </c>
      <c r="IB283" s="65">
        <v>0</v>
      </c>
      <c r="IC283" s="65">
        <v>0</v>
      </c>
      <c r="ID283" s="65">
        <v>0</v>
      </c>
      <c r="IE283" s="65">
        <v>0</v>
      </c>
      <c r="IF283" s="65">
        <v>25.88</v>
      </c>
    </row>
    <row r="284" spans="1:240" x14ac:dyDescent="0.3">
      <c r="A284" s="67">
        <v>43887.448518518519</v>
      </c>
      <c r="B284" t="s">
        <v>493</v>
      </c>
      <c r="C284" t="s">
        <v>493</v>
      </c>
      <c r="D284" t="s">
        <v>111</v>
      </c>
      <c r="E284">
        <v>22008.2</v>
      </c>
      <c r="F284">
        <v>22008.2</v>
      </c>
      <c r="G284" t="s">
        <v>112</v>
      </c>
      <c r="H284" s="68">
        <v>2.2222222222222223E-2</v>
      </c>
      <c r="I284" t="s">
        <v>113</v>
      </c>
      <c r="J284">
        <v>-10.51</v>
      </c>
      <c r="K284" t="s">
        <v>114</v>
      </c>
      <c r="L284" t="s">
        <v>114</v>
      </c>
      <c r="M284" t="s">
        <v>492</v>
      </c>
      <c r="N284">
        <v>20272.599999999999</v>
      </c>
      <c r="O284">
        <v>12584.9</v>
      </c>
      <c r="P284">
        <v>7280.34</v>
      </c>
      <c r="Q284">
        <v>0</v>
      </c>
      <c r="R284">
        <v>0</v>
      </c>
      <c r="S284">
        <v>0</v>
      </c>
      <c r="T284">
        <v>0</v>
      </c>
      <c r="U284">
        <v>40137.9</v>
      </c>
      <c r="V284">
        <v>36148.5</v>
      </c>
      <c r="W284">
        <v>0</v>
      </c>
      <c r="X284">
        <v>36148.5</v>
      </c>
      <c r="Y284">
        <v>0</v>
      </c>
      <c r="Z284">
        <v>0</v>
      </c>
      <c r="AA284">
        <v>0</v>
      </c>
      <c r="AB284">
        <v>112435</v>
      </c>
      <c r="AC284">
        <v>0</v>
      </c>
      <c r="AD284">
        <v>0</v>
      </c>
      <c r="AE284">
        <v>0</v>
      </c>
      <c r="AF284">
        <v>0</v>
      </c>
      <c r="AG284">
        <v>0</v>
      </c>
      <c r="AH284">
        <v>1453.5</v>
      </c>
      <c r="AI284">
        <v>0</v>
      </c>
      <c r="AJ284">
        <v>1453.5</v>
      </c>
      <c r="AK284">
        <v>158.97</v>
      </c>
      <c r="AL284">
        <v>0</v>
      </c>
      <c r="AM284">
        <v>0</v>
      </c>
      <c r="AN284">
        <v>0</v>
      </c>
      <c r="AO284">
        <v>1612.47</v>
      </c>
      <c r="AP284">
        <v>0</v>
      </c>
      <c r="AQ284">
        <v>0</v>
      </c>
      <c r="AR284">
        <v>0</v>
      </c>
      <c r="AS284">
        <v>0</v>
      </c>
      <c r="AT284">
        <v>0</v>
      </c>
      <c r="AU284">
        <v>0</v>
      </c>
      <c r="AV284">
        <v>0</v>
      </c>
      <c r="AW284">
        <v>0</v>
      </c>
      <c r="AX284">
        <v>0</v>
      </c>
      <c r="AY284">
        <v>0</v>
      </c>
      <c r="AZ284">
        <v>0</v>
      </c>
      <c r="BA284">
        <v>0</v>
      </c>
      <c r="BB284">
        <v>0</v>
      </c>
      <c r="BC284">
        <v>22.5976</v>
      </c>
      <c r="BD284">
        <v>30.286899999999999</v>
      </c>
      <c r="BE284">
        <v>11.5876</v>
      </c>
      <c r="BF284">
        <v>0</v>
      </c>
      <c r="BG284">
        <v>0</v>
      </c>
      <c r="BH284">
        <v>11.992599999999999</v>
      </c>
      <c r="BI284">
        <v>0</v>
      </c>
      <c r="BJ284">
        <v>76.464699999999993</v>
      </c>
      <c r="BK284">
        <v>48.293500000000002</v>
      </c>
      <c r="BL284">
        <v>0</v>
      </c>
      <c r="BM284">
        <v>46.999600000000001</v>
      </c>
      <c r="BN284">
        <v>0</v>
      </c>
      <c r="BO284">
        <v>0</v>
      </c>
      <c r="BP284">
        <v>0</v>
      </c>
      <c r="BQ284">
        <v>171.75800000000001</v>
      </c>
      <c r="BR284">
        <v>158.471</v>
      </c>
      <c r="BS284">
        <v>13.2866</v>
      </c>
      <c r="BT284">
        <v>0</v>
      </c>
      <c r="BU284">
        <v>0</v>
      </c>
      <c r="BW284">
        <v>0</v>
      </c>
      <c r="BX284">
        <v>0</v>
      </c>
      <c r="BZ284">
        <v>0</v>
      </c>
      <c r="CA284" t="s">
        <v>114</v>
      </c>
      <c r="CB284" t="s">
        <v>114</v>
      </c>
      <c r="CC284" t="s">
        <v>637</v>
      </c>
      <c r="CD284">
        <v>0</v>
      </c>
      <c r="CE284">
        <v>12584.8</v>
      </c>
      <c r="CF284">
        <v>8499.2099999999991</v>
      </c>
      <c r="CG284">
        <v>0</v>
      </c>
      <c r="CH284">
        <v>0</v>
      </c>
      <c r="CI284">
        <v>0</v>
      </c>
      <c r="CJ284">
        <v>0</v>
      </c>
      <c r="CK284">
        <v>21084</v>
      </c>
      <c r="CL284">
        <v>36148.5</v>
      </c>
      <c r="CM284">
        <v>0</v>
      </c>
      <c r="CN284">
        <v>36148.5</v>
      </c>
      <c r="CO284">
        <v>0</v>
      </c>
      <c r="CP284">
        <v>0</v>
      </c>
      <c r="CQ284">
        <v>0</v>
      </c>
      <c r="CR284">
        <v>93381</v>
      </c>
      <c r="CS284">
        <v>1130.8900000000001</v>
      </c>
      <c r="CT284">
        <v>0</v>
      </c>
      <c r="CU284">
        <v>0</v>
      </c>
      <c r="CV284">
        <v>0</v>
      </c>
      <c r="CW284">
        <v>0</v>
      </c>
      <c r="CX284">
        <v>1453.5</v>
      </c>
      <c r="CY284">
        <v>0</v>
      </c>
      <c r="CZ284">
        <v>2584.39</v>
      </c>
      <c r="DA284">
        <v>158.97</v>
      </c>
      <c r="DB284">
        <v>0</v>
      </c>
      <c r="DC284">
        <v>0</v>
      </c>
      <c r="DD284">
        <v>0</v>
      </c>
      <c r="DE284">
        <v>2743.36</v>
      </c>
      <c r="DF284">
        <v>0</v>
      </c>
      <c r="DG284">
        <v>0</v>
      </c>
      <c r="DH284">
        <v>0</v>
      </c>
      <c r="DI284">
        <v>0</v>
      </c>
      <c r="DJ284">
        <v>0</v>
      </c>
      <c r="DK284">
        <v>0</v>
      </c>
      <c r="DL284">
        <v>0</v>
      </c>
      <c r="DM284">
        <v>0</v>
      </c>
      <c r="DN284">
        <v>0</v>
      </c>
      <c r="DO284">
        <v>0</v>
      </c>
      <c r="DP284">
        <v>0</v>
      </c>
      <c r="DQ284">
        <v>0</v>
      </c>
      <c r="DR284">
        <v>0</v>
      </c>
      <c r="DS284">
        <v>10.7273</v>
      </c>
      <c r="DT284">
        <v>30.286799999999999</v>
      </c>
      <c r="DU284">
        <v>12.9466</v>
      </c>
      <c r="DV284">
        <v>0</v>
      </c>
      <c r="DW284">
        <v>0</v>
      </c>
      <c r="DX284">
        <v>11.992599999999999</v>
      </c>
      <c r="DY284">
        <v>0</v>
      </c>
      <c r="DZ284">
        <v>65.953299999999999</v>
      </c>
      <c r="EA284">
        <v>48.293500000000002</v>
      </c>
      <c r="EB284">
        <v>0</v>
      </c>
      <c r="EC284">
        <v>46.999600000000001</v>
      </c>
      <c r="ED284">
        <v>0</v>
      </c>
      <c r="EE284">
        <v>0</v>
      </c>
      <c r="EF284">
        <v>0</v>
      </c>
      <c r="EG284">
        <v>161.24600000000001</v>
      </c>
      <c r="EH284">
        <v>137.232</v>
      </c>
      <c r="EI284">
        <v>24.0138</v>
      </c>
      <c r="EJ284">
        <v>0</v>
      </c>
      <c r="EK284">
        <v>0</v>
      </c>
      <c r="EM284">
        <v>0</v>
      </c>
      <c r="EN284">
        <v>0</v>
      </c>
      <c r="EP284">
        <v>0</v>
      </c>
      <c r="EQ284">
        <v>0</v>
      </c>
      <c r="ER284">
        <v>9.8521300000000007</v>
      </c>
      <c r="ES284">
        <v>2.3208000000000002</v>
      </c>
      <c r="ET284">
        <v>0</v>
      </c>
      <c r="EU284">
        <v>0</v>
      </c>
      <c r="EV284">
        <v>0</v>
      </c>
      <c r="EW284">
        <v>0</v>
      </c>
      <c r="EX284">
        <v>12.1729</v>
      </c>
      <c r="EY284">
        <v>6.3731499999999999</v>
      </c>
      <c r="EZ284">
        <v>0</v>
      </c>
      <c r="FA284">
        <v>6.3731499999999999</v>
      </c>
      <c r="FB284">
        <v>0</v>
      </c>
      <c r="FC284">
        <v>0</v>
      </c>
      <c r="FD284">
        <v>0</v>
      </c>
      <c r="FE284">
        <v>24.9192</v>
      </c>
      <c r="FF284">
        <v>0</v>
      </c>
      <c r="FG284">
        <v>9.8521300000000007</v>
      </c>
      <c r="FH284">
        <v>2.3208000000000002</v>
      </c>
      <c r="FI284">
        <v>0</v>
      </c>
      <c r="FJ284">
        <v>0</v>
      </c>
      <c r="FK284">
        <v>0</v>
      </c>
      <c r="FL284">
        <v>0</v>
      </c>
      <c r="FM284">
        <v>12.1729</v>
      </c>
      <c r="FN284">
        <v>6.3731499999999999</v>
      </c>
      <c r="FO284">
        <v>0</v>
      </c>
      <c r="FP284">
        <v>6.3731499999999999</v>
      </c>
      <c r="FQ284">
        <v>0</v>
      </c>
      <c r="FR284">
        <v>0</v>
      </c>
      <c r="FS284">
        <v>0</v>
      </c>
      <c r="FT284">
        <v>24.9192</v>
      </c>
      <c r="FU284" t="s">
        <v>642</v>
      </c>
      <c r="FV284" t="s">
        <v>622</v>
      </c>
      <c r="FW284" t="s">
        <v>528</v>
      </c>
      <c r="FX284" t="s">
        <v>115</v>
      </c>
      <c r="FY284" t="s">
        <v>530</v>
      </c>
      <c r="FZ284" t="s">
        <v>644</v>
      </c>
      <c r="GA284" t="s">
        <v>635</v>
      </c>
      <c r="GB284" t="s">
        <v>649</v>
      </c>
      <c r="GC284">
        <v>4.2813800000000004</v>
      </c>
      <c r="GD284">
        <v>2.9499</v>
      </c>
      <c r="GE284">
        <v>1.60138</v>
      </c>
      <c r="GF284">
        <v>0</v>
      </c>
      <c r="GG284">
        <v>0</v>
      </c>
      <c r="GH284">
        <v>0</v>
      </c>
      <c r="GI284">
        <v>0</v>
      </c>
      <c r="GJ284">
        <v>8.83</v>
      </c>
      <c r="GK284">
        <v>8.0151699999999995</v>
      </c>
      <c r="GL284">
        <v>0</v>
      </c>
      <c r="GM284">
        <v>8.0151699999999995</v>
      </c>
      <c r="GN284">
        <v>0</v>
      </c>
      <c r="GO284">
        <v>0</v>
      </c>
      <c r="GP284">
        <v>0</v>
      </c>
      <c r="GQ284">
        <v>24.87</v>
      </c>
      <c r="GR284">
        <v>0</v>
      </c>
      <c r="GS284">
        <v>0</v>
      </c>
      <c r="GT284">
        <v>0</v>
      </c>
      <c r="GU284">
        <v>0</v>
      </c>
      <c r="GV284">
        <v>0</v>
      </c>
      <c r="GW284">
        <v>7.7137799999999999</v>
      </c>
      <c r="GX284">
        <v>0</v>
      </c>
      <c r="GY284">
        <v>7.71</v>
      </c>
      <c r="GZ284">
        <v>0.84365800000000002</v>
      </c>
      <c r="HA284">
        <v>0</v>
      </c>
      <c r="HB284">
        <v>0</v>
      </c>
      <c r="HC284">
        <v>0</v>
      </c>
      <c r="HD284">
        <v>8.5500000000000007</v>
      </c>
      <c r="HE284">
        <v>0</v>
      </c>
      <c r="HF284">
        <v>2.9498799999999998</v>
      </c>
      <c r="HG284">
        <v>1.8595200000000001</v>
      </c>
      <c r="HH284">
        <v>0</v>
      </c>
      <c r="HI284">
        <v>0</v>
      </c>
      <c r="HJ284">
        <v>0</v>
      </c>
      <c r="HK284">
        <v>0</v>
      </c>
      <c r="HL284">
        <v>4.8099999999999996</v>
      </c>
      <c r="HM284">
        <v>8.0151699999999995</v>
      </c>
      <c r="HN284">
        <v>0</v>
      </c>
      <c r="HO284">
        <v>8.0151699999999995</v>
      </c>
      <c r="HP284">
        <v>0</v>
      </c>
      <c r="HQ284">
        <v>0</v>
      </c>
      <c r="HR284">
        <v>0</v>
      </c>
      <c r="HS284">
        <v>20.85</v>
      </c>
      <c r="HT284">
        <v>6.0016699999999998</v>
      </c>
      <c r="HU284">
        <v>0</v>
      </c>
      <c r="HV284">
        <v>0</v>
      </c>
      <c r="HW284">
        <v>0</v>
      </c>
      <c r="HX284">
        <v>0</v>
      </c>
      <c r="HY284">
        <v>7.7137799999999999</v>
      </c>
      <c r="HZ284">
        <v>0</v>
      </c>
      <c r="IA284">
        <v>13.71</v>
      </c>
      <c r="IB284">
        <v>0.84365800000000002</v>
      </c>
      <c r="IC284">
        <v>0</v>
      </c>
      <c r="ID284">
        <v>0</v>
      </c>
      <c r="IE284">
        <v>0</v>
      </c>
      <c r="IF284">
        <v>14.55</v>
      </c>
    </row>
    <row r="285" spans="1:240" x14ac:dyDescent="0.3">
      <c r="A285" s="67">
        <v>43887.448888888888</v>
      </c>
      <c r="B285" t="s">
        <v>494</v>
      </c>
      <c r="C285" t="s">
        <v>494</v>
      </c>
      <c r="D285" t="s">
        <v>111</v>
      </c>
      <c r="E285">
        <v>22008.2</v>
      </c>
      <c r="F285">
        <v>22008.2</v>
      </c>
      <c r="G285" t="s">
        <v>112</v>
      </c>
      <c r="H285" s="68">
        <v>2.013888888888889E-2</v>
      </c>
      <c r="I285" t="s">
        <v>118</v>
      </c>
      <c r="J285">
        <v>11.85</v>
      </c>
      <c r="K285" t="s">
        <v>114</v>
      </c>
      <c r="L285" t="s">
        <v>114</v>
      </c>
      <c r="M285" t="s">
        <v>525</v>
      </c>
      <c r="N285">
        <v>23126.400000000001</v>
      </c>
      <c r="O285">
        <v>9684.85</v>
      </c>
      <c r="P285">
        <v>22349.9</v>
      </c>
      <c r="Q285">
        <v>0</v>
      </c>
      <c r="R285">
        <v>0</v>
      </c>
      <c r="S285">
        <v>0</v>
      </c>
      <c r="T285">
        <v>0</v>
      </c>
      <c r="U285">
        <v>55161.1</v>
      </c>
      <c r="V285">
        <v>36148.5</v>
      </c>
      <c r="W285">
        <v>0</v>
      </c>
      <c r="X285">
        <v>36148.5</v>
      </c>
      <c r="Y285">
        <v>0</v>
      </c>
      <c r="Z285">
        <v>0</v>
      </c>
      <c r="AA285">
        <v>0</v>
      </c>
      <c r="AB285">
        <v>127458</v>
      </c>
      <c r="AC285">
        <v>0</v>
      </c>
      <c r="AD285">
        <v>0</v>
      </c>
      <c r="AE285">
        <v>0</v>
      </c>
      <c r="AF285">
        <v>0</v>
      </c>
      <c r="AG285">
        <v>0</v>
      </c>
      <c r="AH285">
        <v>1453.5</v>
      </c>
      <c r="AI285">
        <v>0</v>
      </c>
      <c r="AJ285">
        <v>1453.5</v>
      </c>
      <c r="AK285">
        <v>0</v>
      </c>
      <c r="AL285">
        <v>0</v>
      </c>
      <c r="AM285">
        <v>0</v>
      </c>
      <c r="AN285">
        <v>0</v>
      </c>
      <c r="AO285">
        <v>1453.5</v>
      </c>
      <c r="AP285">
        <v>0</v>
      </c>
      <c r="AQ285">
        <v>0</v>
      </c>
      <c r="AR285">
        <v>0</v>
      </c>
      <c r="AS285">
        <v>0</v>
      </c>
      <c r="AT285">
        <v>0</v>
      </c>
      <c r="AU285">
        <v>0</v>
      </c>
      <c r="AV285">
        <v>0</v>
      </c>
      <c r="AW285">
        <v>0</v>
      </c>
      <c r="AX285">
        <v>0</v>
      </c>
      <c r="AY285">
        <v>0</v>
      </c>
      <c r="AZ285">
        <v>0</v>
      </c>
      <c r="BA285">
        <v>0</v>
      </c>
      <c r="BB285">
        <v>0</v>
      </c>
      <c r="BC285">
        <v>25.6828</v>
      </c>
      <c r="BD285">
        <v>29.845099999999999</v>
      </c>
      <c r="BE285">
        <v>31.037700000000001</v>
      </c>
      <c r="BF285">
        <v>0</v>
      </c>
      <c r="BG285">
        <v>0</v>
      </c>
      <c r="BH285">
        <v>11.992599999999999</v>
      </c>
      <c r="BI285">
        <v>0</v>
      </c>
      <c r="BJ285">
        <v>98.558199999999999</v>
      </c>
      <c r="BK285">
        <v>46.999600000000001</v>
      </c>
      <c r="BL285">
        <v>0</v>
      </c>
      <c r="BM285">
        <v>46.999600000000001</v>
      </c>
      <c r="BN285">
        <v>0</v>
      </c>
      <c r="BO285">
        <v>0</v>
      </c>
      <c r="BP285">
        <v>0</v>
      </c>
      <c r="BQ285">
        <v>192.55699999999999</v>
      </c>
      <c r="BR285">
        <v>180.565</v>
      </c>
      <c r="BS285">
        <v>11.992599999999999</v>
      </c>
      <c r="BT285">
        <v>0</v>
      </c>
      <c r="BU285">
        <v>0</v>
      </c>
      <c r="BW285">
        <v>0</v>
      </c>
      <c r="BX285">
        <v>35.75</v>
      </c>
      <c r="BY285" t="s">
        <v>164</v>
      </c>
      <c r="BZ285">
        <v>0</v>
      </c>
      <c r="CA285" t="s">
        <v>114</v>
      </c>
      <c r="CB285" t="s">
        <v>114</v>
      </c>
      <c r="CC285" t="s">
        <v>495</v>
      </c>
      <c r="CD285">
        <v>0</v>
      </c>
      <c r="CE285">
        <v>11462.8</v>
      </c>
      <c r="CF285">
        <v>22330.2</v>
      </c>
      <c r="CG285">
        <v>0</v>
      </c>
      <c r="CH285">
        <v>0</v>
      </c>
      <c r="CI285">
        <v>0</v>
      </c>
      <c r="CJ285">
        <v>0</v>
      </c>
      <c r="CK285">
        <v>33793</v>
      </c>
      <c r="CL285">
        <v>36148.5</v>
      </c>
      <c r="CM285">
        <v>0</v>
      </c>
      <c r="CN285">
        <v>36148.5</v>
      </c>
      <c r="CO285">
        <v>0</v>
      </c>
      <c r="CP285">
        <v>0</v>
      </c>
      <c r="CQ285">
        <v>0</v>
      </c>
      <c r="CR285">
        <v>106090</v>
      </c>
      <c r="CS285">
        <v>3423.35</v>
      </c>
      <c r="CT285">
        <v>0</v>
      </c>
      <c r="CU285">
        <v>0</v>
      </c>
      <c r="CV285">
        <v>0</v>
      </c>
      <c r="CW285">
        <v>0</v>
      </c>
      <c r="CX285">
        <v>1453.5</v>
      </c>
      <c r="CY285">
        <v>0</v>
      </c>
      <c r="CZ285">
        <v>4876.8599999999997</v>
      </c>
      <c r="DA285">
        <v>0</v>
      </c>
      <c r="DB285">
        <v>0</v>
      </c>
      <c r="DC285">
        <v>0</v>
      </c>
      <c r="DD285">
        <v>0</v>
      </c>
      <c r="DE285">
        <v>4876.8599999999997</v>
      </c>
      <c r="DF285">
        <v>0</v>
      </c>
      <c r="DG285">
        <v>0</v>
      </c>
      <c r="DH285">
        <v>0</v>
      </c>
      <c r="DI285">
        <v>0</v>
      </c>
      <c r="DJ285">
        <v>0</v>
      </c>
      <c r="DK285">
        <v>0</v>
      </c>
      <c r="DL285">
        <v>0</v>
      </c>
      <c r="DM285">
        <v>0</v>
      </c>
      <c r="DN285">
        <v>0</v>
      </c>
      <c r="DO285">
        <v>0</v>
      </c>
      <c r="DP285">
        <v>0</v>
      </c>
      <c r="DQ285">
        <v>0</v>
      </c>
      <c r="DR285">
        <v>0</v>
      </c>
      <c r="DS285">
        <v>31.9848</v>
      </c>
      <c r="DT285">
        <v>35.3904</v>
      </c>
      <c r="DU285">
        <v>31.0532</v>
      </c>
      <c r="DV285">
        <v>0</v>
      </c>
      <c r="DW285">
        <v>0</v>
      </c>
      <c r="DX285">
        <v>11.992599999999999</v>
      </c>
      <c r="DY285">
        <v>0</v>
      </c>
      <c r="DZ285">
        <v>110.42100000000001</v>
      </c>
      <c r="EA285">
        <v>46.999600000000001</v>
      </c>
      <c r="EB285">
        <v>0</v>
      </c>
      <c r="EC285">
        <v>46.999600000000001</v>
      </c>
      <c r="ED285">
        <v>0</v>
      </c>
      <c r="EE285">
        <v>0</v>
      </c>
      <c r="EF285">
        <v>0</v>
      </c>
      <c r="EG285">
        <v>204.42</v>
      </c>
      <c r="EH285">
        <v>160.44300000000001</v>
      </c>
      <c r="EI285">
        <v>43.977400000000003</v>
      </c>
      <c r="EJ285">
        <v>0</v>
      </c>
      <c r="EK285">
        <v>0</v>
      </c>
      <c r="EM285">
        <v>0</v>
      </c>
      <c r="EN285">
        <v>0</v>
      </c>
      <c r="EP285">
        <v>0</v>
      </c>
      <c r="EQ285">
        <v>0</v>
      </c>
      <c r="ER285">
        <v>11.0152</v>
      </c>
      <c r="ES285">
        <v>4.2343900000000003</v>
      </c>
      <c r="ET285">
        <v>0</v>
      </c>
      <c r="EU285">
        <v>0</v>
      </c>
      <c r="EV285">
        <v>0</v>
      </c>
      <c r="EW285">
        <v>0</v>
      </c>
      <c r="EX285">
        <v>15.249599999999999</v>
      </c>
      <c r="EY285">
        <v>6.3731499999999999</v>
      </c>
      <c r="EZ285">
        <v>0</v>
      </c>
      <c r="FA285">
        <v>6.3731499999999999</v>
      </c>
      <c r="FB285">
        <v>0</v>
      </c>
      <c r="FC285">
        <v>0</v>
      </c>
      <c r="FD285">
        <v>0</v>
      </c>
      <c r="FE285">
        <v>27.995899999999999</v>
      </c>
      <c r="FF285">
        <v>0</v>
      </c>
      <c r="FG285">
        <v>13.1189</v>
      </c>
      <c r="FH285">
        <v>4.2594399999999997</v>
      </c>
      <c r="FI285">
        <v>0</v>
      </c>
      <c r="FJ285">
        <v>0</v>
      </c>
      <c r="FK285">
        <v>0</v>
      </c>
      <c r="FL285">
        <v>0</v>
      </c>
      <c r="FM285">
        <v>17.378299999999999</v>
      </c>
      <c r="FN285">
        <v>6.3731499999999999</v>
      </c>
      <c r="FO285">
        <v>0</v>
      </c>
      <c r="FP285">
        <v>6.3731499999999999</v>
      </c>
      <c r="FQ285">
        <v>0</v>
      </c>
      <c r="FR285">
        <v>0</v>
      </c>
      <c r="FS285">
        <v>0</v>
      </c>
      <c r="FT285">
        <v>30.124600000000001</v>
      </c>
      <c r="FU285" t="s">
        <v>642</v>
      </c>
      <c r="FV285" t="s">
        <v>622</v>
      </c>
      <c r="FW285" t="s">
        <v>528</v>
      </c>
      <c r="FX285" t="s">
        <v>115</v>
      </c>
      <c r="FY285" t="s">
        <v>530</v>
      </c>
      <c r="FZ285" t="s">
        <v>644</v>
      </c>
      <c r="GA285" t="s">
        <v>635</v>
      </c>
      <c r="GB285" t="s">
        <v>649</v>
      </c>
      <c r="GC285">
        <v>4.8973100000000001</v>
      </c>
      <c r="GD285">
        <v>2.3431600000000001</v>
      </c>
      <c r="GE285">
        <v>4.8194999999999997</v>
      </c>
      <c r="GF285">
        <v>0</v>
      </c>
      <c r="GG285">
        <v>0</v>
      </c>
      <c r="GH285">
        <v>0</v>
      </c>
      <c r="GI285">
        <v>0</v>
      </c>
      <c r="GJ285">
        <v>12.06</v>
      </c>
      <c r="GK285">
        <v>8.0151699999999995</v>
      </c>
      <c r="GL285">
        <v>0</v>
      </c>
      <c r="GM285">
        <v>8.0151699999999995</v>
      </c>
      <c r="GN285">
        <v>0</v>
      </c>
      <c r="GO285">
        <v>0</v>
      </c>
      <c r="GP285">
        <v>0</v>
      </c>
      <c r="GQ285">
        <v>28.1</v>
      </c>
      <c r="GR285">
        <v>0</v>
      </c>
      <c r="GS285">
        <v>0</v>
      </c>
      <c r="GT285">
        <v>0</v>
      </c>
      <c r="GU285">
        <v>0</v>
      </c>
      <c r="GV285">
        <v>0</v>
      </c>
      <c r="GW285">
        <v>7.7137799999999999</v>
      </c>
      <c r="GX285">
        <v>0</v>
      </c>
      <c r="GY285">
        <v>7.71</v>
      </c>
      <c r="GZ285">
        <v>0</v>
      </c>
      <c r="HA285">
        <v>0</v>
      </c>
      <c r="HB285">
        <v>0</v>
      </c>
      <c r="HC285">
        <v>0</v>
      </c>
      <c r="HD285">
        <v>7.71</v>
      </c>
      <c r="HE285">
        <v>0</v>
      </c>
      <c r="HF285">
        <v>2.7739600000000002</v>
      </c>
      <c r="HG285">
        <v>4.8064299999999998</v>
      </c>
      <c r="HH285">
        <v>0</v>
      </c>
      <c r="HI285">
        <v>0</v>
      </c>
      <c r="HJ285">
        <v>0</v>
      </c>
      <c r="HK285">
        <v>0</v>
      </c>
      <c r="HL285">
        <v>7.58</v>
      </c>
      <c r="HM285">
        <v>8.0151699999999995</v>
      </c>
      <c r="HN285">
        <v>0</v>
      </c>
      <c r="HO285">
        <v>8.0151699999999995</v>
      </c>
      <c r="HP285">
        <v>0</v>
      </c>
      <c r="HQ285">
        <v>0</v>
      </c>
      <c r="HR285">
        <v>0</v>
      </c>
      <c r="HS285">
        <v>23.62</v>
      </c>
      <c r="HT285">
        <v>18.1678</v>
      </c>
      <c r="HU285">
        <v>0</v>
      </c>
      <c r="HV285">
        <v>0</v>
      </c>
      <c r="HW285">
        <v>0</v>
      </c>
      <c r="HX285">
        <v>0</v>
      </c>
      <c r="HY285">
        <v>7.7137799999999999</v>
      </c>
      <c r="HZ285">
        <v>0</v>
      </c>
      <c r="IA285">
        <v>25.88</v>
      </c>
      <c r="IB285">
        <v>0</v>
      </c>
      <c r="IC285">
        <v>0</v>
      </c>
      <c r="ID285">
        <v>0</v>
      </c>
      <c r="IE285">
        <v>0</v>
      </c>
      <c r="IF285">
        <v>25.88</v>
      </c>
    </row>
    <row r="286" spans="1:240" x14ac:dyDescent="0.3">
      <c r="A286" s="67">
        <v>43887.449270833335</v>
      </c>
      <c r="B286" t="s">
        <v>496</v>
      </c>
      <c r="C286" t="s">
        <v>496</v>
      </c>
      <c r="D286" t="s">
        <v>111</v>
      </c>
      <c r="E286">
        <v>22008.2</v>
      </c>
      <c r="F286">
        <v>22008.2</v>
      </c>
      <c r="G286" t="s">
        <v>112</v>
      </c>
      <c r="H286" s="68">
        <v>2.0833333333333332E-2</v>
      </c>
      <c r="I286" t="s">
        <v>113</v>
      </c>
      <c r="J286">
        <v>-10.51</v>
      </c>
      <c r="K286" t="s">
        <v>114</v>
      </c>
      <c r="L286" t="s">
        <v>114</v>
      </c>
      <c r="M286" t="s">
        <v>492</v>
      </c>
      <c r="N286">
        <v>20272.599999999999</v>
      </c>
      <c r="O286">
        <v>12584.9</v>
      </c>
      <c r="P286">
        <v>5344.7</v>
      </c>
      <c r="Q286">
        <v>0</v>
      </c>
      <c r="R286">
        <v>0</v>
      </c>
      <c r="S286">
        <v>0</v>
      </c>
      <c r="T286">
        <v>0</v>
      </c>
      <c r="U286">
        <v>38202.199999999997</v>
      </c>
      <c r="V286">
        <v>36148.5</v>
      </c>
      <c r="W286">
        <v>0</v>
      </c>
      <c r="X286">
        <v>36148.5</v>
      </c>
      <c r="Y286">
        <v>0</v>
      </c>
      <c r="Z286">
        <v>0</v>
      </c>
      <c r="AA286">
        <v>0</v>
      </c>
      <c r="AB286">
        <v>110499</v>
      </c>
      <c r="AC286">
        <v>0</v>
      </c>
      <c r="AD286">
        <v>0</v>
      </c>
      <c r="AE286">
        <v>0</v>
      </c>
      <c r="AF286">
        <v>0</v>
      </c>
      <c r="AG286">
        <v>0</v>
      </c>
      <c r="AH286">
        <v>1453.5</v>
      </c>
      <c r="AI286">
        <v>0</v>
      </c>
      <c r="AJ286">
        <v>1453.5</v>
      </c>
      <c r="AK286">
        <v>158.97</v>
      </c>
      <c r="AL286">
        <v>0</v>
      </c>
      <c r="AM286">
        <v>0</v>
      </c>
      <c r="AN286">
        <v>0</v>
      </c>
      <c r="AO286">
        <v>1612.47</v>
      </c>
      <c r="AP286">
        <v>0</v>
      </c>
      <c r="AQ286">
        <v>0</v>
      </c>
      <c r="AR286">
        <v>0</v>
      </c>
      <c r="AS286">
        <v>0</v>
      </c>
      <c r="AT286">
        <v>0</v>
      </c>
      <c r="AU286">
        <v>0</v>
      </c>
      <c r="AV286">
        <v>0</v>
      </c>
      <c r="AW286">
        <v>0</v>
      </c>
      <c r="AX286">
        <v>0</v>
      </c>
      <c r="AY286">
        <v>0</v>
      </c>
      <c r="AZ286">
        <v>0</v>
      </c>
      <c r="BA286">
        <v>0</v>
      </c>
      <c r="BB286">
        <v>0</v>
      </c>
      <c r="BC286">
        <v>22.5976</v>
      </c>
      <c r="BD286">
        <v>30.286899999999999</v>
      </c>
      <c r="BE286">
        <v>9.1669999999999998</v>
      </c>
      <c r="BF286">
        <v>0</v>
      </c>
      <c r="BG286">
        <v>0</v>
      </c>
      <c r="BH286">
        <v>11.992599999999999</v>
      </c>
      <c r="BI286">
        <v>0</v>
      </c>
      <c r="BJ286">
        <v>74.044200000000004</v>
      </c>
      <c r="BK286">
        <v>48.293500000000002</v>
      </c>
      <c r="BL286">
        <v>0</v>
      </c>
      <c r="BM286">
        <v>46.999600000000001</v>
      </c>
      <c r="BN286">
        <v>0</v>
      </c>
      <c r="BO286">
        <v>0</v>
      </c>
      <c r="BP286">
        <v>0</v>
      </c>
      <c r="BQ286">
        <v>169.33699999999999</v>
      </c>
      <c r="BR286">
        <v>156.05099999999999</v>
      </c>
      <c r="BS286">
        <v>13.2866</v>
      </c>
      <c r="BT286">
        <v>0</v>
      </c>
      <c r="BU286">
        <v>0</v>
      </c>
      <c r="BW286">
        <v>0</v>
      </c>
      <c r="BX286">
        <v>0</v>
      </c>
      <c r="BZ286">
        <v>0</v>
      </c>
      <c r="CA286" t="s">
        <v>114</v>
      </c>
      <c r="CB286" t="s">
        <v>114</v>
      </c>
      <c r="CC286" t="s">
        <v>637</v>
      </c>
      <c r="CD286">
        <v>0</v>
      </c>
      <c r="CE286">
        <v>12584.8</v>
      </c>
      <c r="CF286">
        <v>6563.57</v>
      </c>
      <c r="CG286">
        <v>0</v>
      </c>
      <c r="CH286">
        <v>0</v>
      </c>
      <c r="CI286">
        <v>0</v>
      </c>
      <c r="CJ286">
        <v>0</v>
      </c>
      <c r="CK286">
        <v>19148.400000000001</v>
      </c>
      <c r="CL286">
        <v>36148.5</v>
      </c>
      <c r="CM286">
        <v>0</v>
      </c>
      <c r="CN286">
        <v>36148.5</v>
      </c>
      <c r="CO286">
        <v>0</v>
      </c>
      <c r="CP286">
        <v>0</v>
      </c>
      <c r="CQ286">
        <v>0</v>
      </c>
      <c r="CR286">
        <v>91445.4</v>
      </c>
      <c r="CS286">
        <v>1130.8900000000001</v>
      </c>
      <c r="CT286">
        <v>0</v>
      </c>
      <c r="CU286">
        <v>0</v>
      </c>
      <c r="CV286">
        <v>0</v>
      </c>
      <c r="CW286">
        <v>0</v>
      </c>
      <c r="CX286">
        <v>1453.5</v>
      </c>
      <c r="CY286">
        <v>0</v>
      </c>
      <c r="CZ286">
        <v>2584.39</v>
      </c>
      <c r="DA286">
        <v>158.97</v>
      </c>
      <c r="DB286">
        <v>0</v>
      </c>
      <c r="DC286">
        <v>0</v>
      </c>
      <c r="DD286">
        <v>0</v>
      </c>
      <c r="DE286">
        <v>2743.36</v>
      </c>
      <c r="DF286">
        <v>0</v>
      </c>
      <c r="DG286">
        <v>0</v>
      </c>
      <c r="DH286">
        <v>0</v>
      </c>
      <c r="DI286">
        <v>0</v>
      </c>
      <c r="DJ286">
        <v>0</v>
      </c>
      <c r="DK286">
        <v>0</v>
      </c>
      <c r="DL286">
        <v>0</v>
      </c>
      <c r="DM286">
        <v>0</v>
      </c>
      <c r="DN286">
        <v>0</v>
      </c>
      <c r="DO286">
        <v>0</v>
      </c>
      <c r="DP286">
        <v>0</v>
      </c>
      <c r="DQ286">
        <v>0</v>
      </c>
      <c r="DR286">
        <v>0</v>
      </c>
      <c r="DS286">
        <v>10.7273</v>
      </c>
      <c r="DT286">
        <v>30.286799999999999</v>
      </c>
      <c r="DU286">
        <v>10.5261</v>
      </c>
      <c r="DV286">
        <v>0</v>
      </c>
      <c r="DW286">
        <v>0</v>
      </c>
      <c r="DX286">
        <v>11.992599999999999</v>
      </c>
      <c r="DY286">
        <v>0</v>
      </c>
      <c r="DZ286">
        <v>63.532800000000002</v>
      </c>
      <c r="EA286">
        <v>48.293500000000002</v>
      </c>
      <c r="EB286">
        <v>0</v>
      </c>
      <c r="EC286">
        <v>46.999600000000001</v>
      </c>
      <c r="ED286">
        <v>0</v>
      </c>
      <c r="EE286">
        <v>0</v>
      </c>
      <c r="EF286">
        <v>0</v>
      </c>
      <c r="EG286">
        <v>158.82599999999999</v>
      </c>
      <c r="EH286">
        <v>134.81200000000001</v>
      </c>
      <c r="EI286">
        <v>24.0138</v>
      </c>
      <c r="EJ286">
        <v>0</v>
      </c>
      <c r="EK286">
        <v>0</v>
      </c>
      <c r="EM286">
        <v>0</v>
      </c>
      <c r="EN286">
        <v>0</v>
      </c>
      <c r="EP286">
        <v>0</v>
      </c>
      <c r="EQ286">
        <v>0</v>
      </c>
      <c r="ER286">
        <v>9.8521300000000007</v>
      </c>
      <c r="ES286">
        <v>2.0998399999999999</v>
      </c>
      <c r="ET286">
        <v>0</v>
      </c>
      <c r="EU286">
        <v>0</v>
      </c>
      <c r="EV286">
        <v>0</v>
      </c>
      <c r="EW286">
        <v>0</v>
      </c>
      <c r="EX286">
        <v>11.952</v>
      </c>
      <c r="EY286">
        <v>6.3731499999999999</v>
      </c>
      <c r="EZ286">
        <v>0</v>
      </c>
      <c r="FA286">
        <v>6.3731499999999999</v>
      </c>
      <c r="FB286">
        <v>0</v>
      </c>
      <c r="FC286">
        <v>0</v>
      </c>
      <c r="FD286">
        <v>0</v>
      </c>
      <c r="FE286">
        <v>24.6983</v>
      </c>
      <c r="FF286">
        <v>0</v>
      </c>
      <c r="FG286">
        <v>9.8521300000000007</v>
      </c>
      <c r="FH286">
        <v>2.0998399999999999</v>
      </c>
      <c r="FI286">
        <v>0</v>
      </c>
      <c r="FJ286">
        <v>0</v>
      </c>
      <c r="FK286">
        <v>0</v>
      </c>
      <c r="FL286">
        <v>0</v>
      </c>
      <c r="FM286">
        <v>11.952</v>
      </c>
      <c r="FN286">
        <v>6.3731499999999999</v>
      </c>
      <c r="FO286">
        <v>0</v>
      </c>
      <c r="FP286">
        <v>6.3731499999999999</v>
      </c>
      <c r="FQ286">
        <v>0</v>
      </c>
      <c r="FR286">
        <v>0</v>
      </c>
      <c r="FS286">
        <v>0</v>
      </c>
      <c r="FT286">
        <v>24.6983</v>
      </c>
      <c r="FU286" t="s">
        <v>642</v>
      </c>
      <c r="FV286" t="s">
        <v>622</v>
      </c>
      <c r="FW286" t="s">
        <v>528</v>
      </c>
      <c r="FX286" t="s">
        <v>115</v>
      </c>
      <c r="FY286" t="s">
        <v>530</v>
      </c>
      <c r="FZ286" t="s">
        <v>644</v>
      </c>
      <c r="GA286" t="s">
        <v>635</v>
      </c>
      <c r="GB286" t="s">
        <v>649</v>
      </c>
      <c r="GC286">
        <v>4.2813800000000004</v>
      </c>
      <c r="GD286">
        <v>2.9499</v>
      </c>
      <c r="GE286">
        <v>1.18906</v>
      </c>
      <c r="GF286">
        <v>0</v>
      </c>
      <c r="GG286">
        <v>0</v>
      </c>
      <c r="GH286">
        <v>0</v>
      </c>
      <c r="GI286">
        <v>0</v>
      </c>
      <c r="GJ286">
        <v>8.42</v>
      </c>
      <c r="GK286">
        <v>8.0151699999999995</v>
      </c>
      <c r="GL286">
        <v>0</v>
      </c>
      <c r="GM286">
        <v>8.0151699999999995</v>
      </c>
      <c r="GN286">
        <v>0</v>
      </c>
      <c r="GO286">
        <v>0</v>
      </c>
      <c r="GP286">
        <v>0</v>
      </c>
      <c r="GQ286">
        <v>24.46</v>
      </c>
      <c r="GR286">
        <v>0</v>
      </c>
      <c r="GS286">
        <v>0</v>
      </c>
      <c r="GT286">
        <v>0</v>
      </c>
      <c r="GU286">
        <v>0</v>
      </c>
      <c r="GV286">
        <v>0</v>
      </c>
      <c r="GW286">
        <v>7.7137799999999999</v>
      </c>
      <c r="GX286">
        <v>0</v>
      </c>
      <c r="GY286">
        <v>7.71</v>
      </c>
      <c r="GZ286">
        <v>0.84365800000000002</v>
      </c>
      <c r="HA286">
        <v>0</v>
      </c>
      <c r="HB286">
        <v>0</v>
      </c>
      <c r="HC286">
        <v>0</v>
      </c>
      <c r="HD286">
        <v>8.5500000000000007</v>
      </c>
      <c r="HE286">
        <v>0</v>
      </c>
      <c r="HF286">
        <v>2.9498799999999998</v>
      </c>
      <c r="HG286">
        <v>1.4472</v>
      </c>
      <c r="HH286">
        <v>0</v>
      </c>
      <c r="HI286">
        <v>0</v>
      </c>
      <c r="HJ286">
        <v>0</v>
      </c>
      <c r="HK286">
        <v>0</v>
      </c>
      <c r="HL286">
        <v>4.4000000000000004</v>
      </c>
      <c r="HM286">
        <v>8.0151699999999995</v>
      </c>
      <c r="HN286">
        <v>0</v>
      </c>
      <c r="HO286">
        <v>8.0151699999999995</v>
      </c>
      <c r="HP286">
        <v>0</v>
      </c>
      <c r="HQ286">
        <v>0</v>
      </c>
      <c r="HR286">
        <v>0</v>
      </c>
      <c r="HS286">
        <v>20.440000000000001</v>
      </c>
      <c r="HT286">
        <v>6.0016699999999998</v>
      </c>
      <c r="HU286">
        <v>0</v>
      </c>
      <c r="HV286">
        <v>0</v>
      </c>
      <c r="HW286">
        <v>0</v>
      </c>
      <c r="HX286">
        <v>0</v>
      </c>
      <c r="HY286">
        <v>7.7137799999999999</v>
      </c>
      <c r="HZ286">
        <v>0</v>
      </c>
      <c r="IA286">
        <v>13.71</v>
      </c>
      <c r="IB286">
        <v>0.84365800000000002</v>
      </c>
      <c r="IC286">
        <v>0</v>
      </c>
      <c r="ID286">
        <v>0</v>
      </c>
      <c r="IE286">
        <v>0</v>
      </c>
      <c r="IF286">
        <v>14.55</v>
      </c>
    </row>
    <row r="287" spans="1:240" x14ac:dyDescent="0.3">
      <c r="A287" s="67">
        <v>43887.449641203704</v>
      </c>
      <c r="B287" t="s">
        <v>497</v>
      </c>
      <c r="C287" t="s">
        <v>497</v>
      </c>
      <c r="D287" t="s">
        <v>111</v>
      </c>
      <c r="E287">
        <v>22008.2</v>
      </c>
      <c r="F287">
        <v>22008.2</v>
      </c>
      <c r="G287" t="s">
        <v>112</v>
      </c>
      <c r="H287" s="68">
        <v>2.013888888888889E-2</v>
      </c>
      <c r="I287" t="s">
        <v>118</v>
      </c>
      <c r="J287">
        <v>11.85</v>
      </c>
      <c r="K287" t="s">
        <v>114</v>
      </c>
      <c r="L287" t="s">
        <v>114</v>
      </c>
      <c r="M287" t="s">
        <v>525</v>
      </c>
      <c r="N287">
        <v>23126.400000000001</v>
      </c>
      <c r="O287">
        <v>9684.85</v>
      </c>
      <c r="P287">
        <v>22349.9</v>
      </c>
      <c r="Q287">
        <v>0</v>
      </c>
      <c r="R287">
        <v>0</v>
      </c>
      <c r="S287">
        <v>0</v>
      </c>
      <c r="T287">
        <v>0</v>
      </c>
      <c r="U287">
        <v>55161.1</v>
      </c>
      <c r="V287">
        <v>36148.5</v>
      </c>
      <c r="W287">
        <v>0</v>
      </c>
      <c r="X287">
        <v>36148.5</v>
      </c>
      <c r="Y287">
        <v>0</v>
      </c>
      <c r="Z287">
        <v>0</v>
      </c>
      <c r="AA287">
        <v>0</v>
      </c>
      <c r="AB287">
        <v>127458</v>
      </c>
      <c r="AC287">
        <v>0</v>
      </c>
      <c r="AD287">
        <v>0</v>
      </c>
      <c r="AE287">
        <v>0</v>
      </c>
      <c r="AF287">
        <v>0</v>
      </c>
      <c r="AG287">
        <v>0</v>
      </c>
      <c r="AH287">
        <v>1453.5</v>
      </c>
      <c r="AI287">
        <v>0</v>
      </c>
      <c r="AJ287">
        <v>1453.5</v>
      </c>
      <c r="AK287">
        <v>0</v>
      </c>
      <c r="AL287">
        <v>0</v>
      </c>
      <c r="AM287">
        <v>0</v>
      </c>
      <c r="AN287">
        <v>0</v>
      </c>
      <c r="AO287">
        <v>1453.5</v>
      </c>
      <c r="AP287">
        <v>0</v>
      </c>
      <c r="AQ287">
        <v>0</v>
      </c>
      <c r="AR287">
        <v>0</v>
      </c>
      <c r="AS287">
        <v>0</v>
      </c>
      <c r="AT287">
        <v>0</v>
      </c>
      <c r="AU287">
        <v>0</v>
      </c>
      <c r="AV287">
        <v>0</v>
      </c>
      <c r="AW287">
        <v>0</v>
      </c>
      <c r="AX287">
        <v>0</v>
      </c>
      <c r="AY287">
        <v>0</v>
      </c>
      <c r="AZ287">
        <v>0</v>
      </c>
      <c r="BA287">
        <v>0</v>
      </c>
      <c r="BB287">
        <v>0</v>
      </c>
      <c r="BC287">
        <v>25.6828</v>
      </c>
      <c r="BD287">
        <v>29.845099999999999</v>
      </c>
      <c r="BE287">
        <v>31.037700000000001</v>
      </c>
      <c r="BF287">
        <v>0</v>
      </c>
      <c r="BG287">
        <v>0</v>
      </c>
      <c r="BH287">
        <v>11.992599999999999</v>
      </c>
      <c r="BI287">
        <v>0</v>
      </c>
      <c r="BJ287">
        <v>98.558199999999999</v>
      </c>
      <c r="BK287">
        <v>46.999600000000001</v>
      </c>
      <c r="BL287">
        <v>0</v>
      </c>
      <c r="BM287">
        <v>46.999600000000001</v>
      </c>
      <c r="BN287">
        <v>0</v>
      </c>
      <c r="BO287">
        <v>0</v>
      </c>
      <c r="BP287">
        <v>0</v>
      </c>
      <c r="BQ287">
        <v>192.55699999999999</v>
      </c>
      <c r="BR287">
        <v>180.565</v>
      </c>
      <c r="BS287">
        <v>11.992599999999999</v>
      </c>
      <c r="BT287">
        <v>0</v>
      </c>
      <c r="BU287">
        <v>0</v>
      </c>
      <c r="BW287">
        <v>0</v>
      </c>
      <c r="BX287">
        <v>35.75</v>
      </c>
      <c r="BY287" t="s">
        <v>164</v>
      </c>
      <c r="BZ287">
        <v>0</v>
      </c>
      <c r="CA287" t="s">
        <v>114</v>
      </c>
      <c r="CB287" t="s">
        <v>114</v>
      </c>
      <c r="CC287" t="s">
        <v>495</v>
      </c>
      <c r="CD287">
        <v>0</v>
      </c>
      <c r="CE287">
        <v>11462.8</v>
      </c>
      <c r="CF287">
        <v>22330.2</v>
      </c>
      <c r="CG287">
        <v>0</v>
      </c>
      <c r="CH287">
        <v>0</v>
      </c>
      <c r="CI287">
        <v>0</v>
      </c>
      <c r="CJ287">
        <v>0</v>
      </c>
      <c r="CK287">
        <v>33793</v>
      </c>
      <c r="CL287">
        <v>36148.5</v>
      </c>
      <c r="CM287">
        <v>0</v>
      </c>
      <c r="CN287">
        <v>36148.5</v>
      </c>
      <c r="CO287">
        <v>0</v>
      </c>
      <c r="CP287">
        <v>0</v>
      </c>
      <c r="CQ287">
        <v>0</v>
      </c>
      <c r="CR287">
        <v>106090</v>
      </c>
      <c r="CS287">
        <v>3423.35</v>
      </c>
      <c r="CT287">
        <v>0</v>
      </c>
      <c r="CU287">
        <v>0</v>
      </c>
      <c r="CV287">
        <v>0</v>
      </c>
      <c r="CW287">
        <v>0</v>
      </c>
      <c r="CX287">
        <v>1453.5</v>
      </c>
      <c r="CY287">
        <v>0</v>
      </c>
      <c r="CZ287">
        <v>4876.8599999999997</v>
      </c>
      <c r="DA287">
        <v>0</v>
      </c>
      <c r="DB287">
        <v>0</v>
      </c>
      <c r="DC287">
        <v>0</v>
      </c>
      <c r="DD287">
        <v>0</v>
      </c>
      <c r="DE287">
        <v>4876.8599999999997</v>
      </c>
      <c r="DF287">
        <v>0</v>
      </c>
      <c r="DG287">
        <v>0</v>
      </c>
      <c r="DH287">
        <v>0</v>
      </c>
      <c r="DI287">
        <v>0</v>
      </c>
      <c r="DJ287">
        <v>0</v>
      </c>
      <c r="DK287">
        <v>0</v>
      </c>
      <c r="DL287">
        <v>0</v>
      </c>
      <c r="DM287">
        <v>0</v>
      </c>
      <c r="DN287">
        <v>0</v>
      </c>
      <c r="DO287">
        <v>0</v>
      </c>
      <c r="DP287">
        <v>0</v>
      </c>
      <c r="DQ287">
        <v>0</v>
      </c>
      <c r="DR287">
        <v>0</v>
      </c>
      <c r="DS287">
        <v>31.9848</v>
      </c>
      <c r="DT287">
        <v>35.3904</v>
      </c>
      <c r="DU287">
        <v>31.0532</v>
      </c>
      <c r="DV287">
        <v>0</v>
      </c>
      <c r="DW287">
        <v>0</v>
      </c>
      <c r="DX287">
        <v>11.992599999999999</v>
      </c>
      <c r="DY287">
        <v>0</v>
      </c>
      <c r="DZ287">
        <v>110.42100000000001</v>
      </c>
      <c r="EA287">
        <v>46.999600000000001</v>
      </c>
      <c r="EB287">
        <v>0</v>
      </c>
      <c r="EC287">
        <v>46.999600000000001</v>
      </c>
      <c r="ED287">
        <v>0</v>
      </c>
      <c r="EE287">
        <v>0</v>
      </c>
      <c r="EF287">
        <v>0</v>
      </c>
      <c r="EG287">
        <v>204.42</v>
      </c>
      <c r="EH287">
        <v>160.44300000000001</v>
      </c>
      <c r="EI287">
        <v>43.977400000000003</v>
      </c>
      <c r="EJ287">
        <v>0</v>
      </c>
      <c r="EK287">
        <v>0</v>
      </c>
      <c r="EM287">
        <v>0</v>
      </c>
      <c r="EN287">
        <v>0</v>
      </c>
      <c r="EP287">
        <v>0</v>
      </c>
      <c r="EQ287">
        <v>0</v>
      </c>
      <c r="ER287">
        <v>11.0152</v>
      </c>
      <c r="ES287">
        <v>4.2343900000000003</v>
      </c>
      <c r="ET287">
        <v>0</v>
      </c>
      <c r="EU287">
        <v>0</v>
      </c>
      <c r="EV287">
        <v>0</v>
      </c>
      <c r="EW287">
        <v>0</v>
      </c>
      <c r="EX287">
        <v>15.249599999999999</v>
      </c>
      <c r="EY287">
        <v>6.3731499999999999</v>
      </c>
      <c r="EZ287">
        <v>0</v>
      </c>
      <c r="FA287">
        <v>6.3731499999999999</v>
      </c>
      <c r="FB287">
        <v>0</v>
      </c>
      <c r="FC287">
        <v>0</v>
      </c>
      <c r="FD287">
        <v>0</v>
      </c>
      <c r="FE287">
        <v>27.995899999999999</v>
      </c>
      <c r="FF287">
        <v>0</v>
      </c>
      <c r="FG287">
        <v>13.1189</v>
      </c>
      <c r="FH287">
        <v>4.2594399999999997</v>
      </c>
      <c r="FI287">
        <v>0</v>
      </c>
      <c r="FJ287">
        <v>0</v>
      </c>
      <c r="FK287">
        <v>0</v>
      </c>
      <c r="FL287">
        <v>0</v>
      </c>
      <c r="FM287">
        <v>17.378299999999999</v>
      </c>
      <c r="FN287">
        <v>6.3731499999999999</v>
      </c>
      <c r="FO287">
        <v>0</v>
      </c>
      <c r="FP287">
        <v>6.3731499999999999</v>
      </c>
      <c r="FQ287">
        <v>0</v>
      </c>
      <c r="FR287">
        <v>0</v>
      </c>
      <c r="FS287">
        <v>0</v>
      </c>
      <c r="FT287">
        <v>30.124600000000001</v>
      </c>
      <c r="FU287" t="s">
        <v>642</v>
      </c>
      <c r="FV287" t="s">
        <v>622</v>
      </c>
      <c r="FW287" t="s">
        <v>528</v>
      </c>
      <c r="FX287" t="s">
        <v>115</v>
      </c>
      <c r="FY287" t="s">
        <v>530</v>
      </c>
      <c r="FZ287" t="s">
        <v>644</v>
      </c>
      <c r="GA287" t="s">
        <v>635</v>
      </c>
      <c r="GB287" t="s">
        <v>649</v>
      </c>
      <c r="GC287">
        <v>4.8973100000000001</v>
      </c>
      <c r="GD287">
        <v>2.3431600000000001</v>
      </c>
      <c r="GE287">
        <v>4.8194999999999997</v>
      </c>
      <c r="GF287">
        <v>0</v>
      </c>
      <c r="GG287">
        <v>0</v>
      </c>
      <c r="GH287">
        <v>0</v>
      </c>
      <c r="GI287">
        <v>0</v>
      </c>
      <c r="GJ287">
        <v>12.06</v>
      </c>
      <c r="GK287">
        <v>8.0151699999999995</v>
      </c>
      <c r="GL287">
        <v>0</v>
      </c>
      <c r="GM287">
        <v>8.0151699999999995</v>
      </c>
      <c r="GN287">
        <v>0</v>
      </c>
      <c r="GO287">
        <v>0</v>
      </c>
      <c r="GP287">
        <v>0</v>
      </c>
      <c r="GQ287">
        <v>28.1</v>
      </c>
      <c r="GR287">
        <v>0</v>
      </c>
      <c r="GS287">
        <v>0</v>
      </c>
      <c r="GT287">
        <v>0</v>
      </c>
      <c r="GU287">
        <v>0</v>
      </c>
      <c r="GV287">
        <v>0</v>
      </c>
      <c r="GW287">
        <v>7.7137799999999999</v>
      </c>
      <c r="GX287">
        <v>0</v>
      </c>
      <c r="GY287">
        <v>7.71</v>
      </c>
      <c r="GZ287">
        <v>0</v>
      </c>
      <c r="HA287">
        <v>0</v>
      </c>
      <c r="HB287">
        <v>0</v>
      </c>
      <c r="HC287">
        <v>0</v>
      </c>
      <c r="HD287">
        <v>7.71</v>
      </c>
      <c r="HE287">
        <v>0</v>
      </c>
      <c r="HF287">
        <v>2.7739600000000002</v>
      </c>
      <c r="HG287">
        <v>4.8064299999999998</v>
      </c>
      <c r="HH287">
        <v>0</v>
      </c>
      <c r="HI287">
        <v>0</v>
      </c>
      <c r="HJ287">
        <v>0</v>
      </c>
      <c r="HK287">
        <v>0</v>
      </c>
      <c r="HL287">
        <v>7.58</v>
      </c>
      <c r="HM287">
        <v>8.0151699999999995</v>
      </c>
      <c r="HN287">
        <v>0</v>
      </c>
      <c r="HO287">
        <v>8.0151699999999995</v>
      </c>
      <c r="HP287">
        <v>0</v>
      </c>
      <c r="HQ287">
        <v>0</v>
      </c>
      <c r="HR287">
        <v>0</v>
      </c>
      <c r="HS287">
        <v>23.62</v>
      </c>
      <c r="HT287">
        <v>18.1678</v>
      </c>
      <c r="HU287">
        <v>0</v>
      </c>
      <c r="HV287">
        <v>0</v>
      </c>
      <c r="HW287">
        <v>0</v>
      </c>
      <c r="HX287">
        <v>0</v>
      </c>
      <c r="HY287">
        <v>7.7137799999999999</v>
      </c>
      <c r="HZ287">
        <v>0</v>
      </c>
      <c r="IA287">
        <v>25.88</v>
      </c>
      <c r="IB287">
        <v>0</v>
      </c>
      <c r="IC287">
        <v>0</v>
      </c>
      <c r="ID287">
        <v>0</v>
      </c>
      <c r="IE287">
        <v>0</v>
      </c>
      <c r="IF287">
        <v>25.88</v>
      </c>
    </row>
    <row r="288" spans="1:240" x14ac:dyDescent="0.3">
      <c r="A288" s="67">
        <v>43887.450011574074</v>
      </c>
      <c r="B288" t="s">
        <v>498</v>
      </c>
      <c r="C288" t="s">
        <v>498</v>
      </c>
      <c r="D288" t="s">
        <v>111</v>
      </c>
      <c r="E288">
        <v>22008.2</v>
      </c>
      <c r="F288">
        <v>22008.2</v>
      </c>
      <c r="G288" t="s">
        <v>112</v>
      </c>
      <c r="H288" s="68">
        <v>2.013888888888889E-2</v>
      </c>
      <c r="I288" t="s">
        <v>118</v>
      </c>
      <c r="J288">
        <v>6.73</v>
      </c>
      <c r="K288" t="s">
        <v>114</v>
      </c>
      <c r="L288" t="s">
        <v>114</v>
      </c>
      <c r="M288" t="s">
        <v>495</v>
      </c>
      <c r="N288">
        <v>8075.02</v>
      </c>
      <c r="O288">
        <v>10464.5</v>
      </c>
      <c r="P288">
        <v>8455.81</v>
      </c>
      <c r="Q288">
        <v>0</v>
      </c>
      <c r="R288">
        <v>0</v>
      </c>
      <c r="S288">
        <v>0</v>
      </c>
      <c r="T288">
        <v>0</v>
      </c>
      <c r="U288">
        <v>26995.3</v>
      </c>
      <c r="V288">
        <v>36148.5</v>
      </c>
      <c r="W288">
        <v>0</v>
      </c>
      <c r="X288">
        <v>36148.5</v>
      </c>
      <c r="Y288">
        <v>0</v>
      </c>
      <c r="Z288">
        <v>0</v>
      </c>
      <c r="AA288">
        <v>0</v>
      </c>
      <c r="AB288">
        <v>99292.4</v>
      </c>
      <c r="AC288">
        <v>0</v>
      </c>
      <c r="AD288">
        <v>0</v>
      </c>
      <c r="AE288">
        <v>0</v>
      </c>
      <c r="AF288">
        <v>0</v>
      </c>
      <c r="AG288">
        <v>0</v>
      </c>
      <c r="AH288">
        <v>1453.5</v>
      </c>
      <c r="AI288">
        <v>0</v>
      </c>
      <c r="AJ288">
        <v>1453.5</v>
      </c>
      <c r="AK288">
        <v>158.97</v>
      </c>
      <c r="AL288">
        <v>0</v>
      </c>
      <c r="AM288">
        <v>0</v>
      </c>
      <c r="AN288">
        <v>0</v>
      </c>
      <c r="AO288">
        <v>1612.47</v>
      </c>
      <c r="AP288">
        <v>0</v>
      </c>
      <c r="AQ288">
        <v>0</v>
      </c>
      <c r="AR288">
        <v>0</v>
      </c>
      <c r="AS288">
        <v>0</v>
      </c>
      <c r="AT288">
        <v>0</v>
      </c>
      <c r="AU288">
        <v>0</v>
      </c>
      <c r="AV288">
        <v>0</v>
      </c>
      <c r="AW288">
        <v>0</v>
      </c>
      <c r="AX288">
        <v>0</v>
      </c>
      <c r="AY288">
        <v>0</v>
      </c>
      <c r="AZ288">
        <v>0</v>
      </c>
      <c r="BA288">
        <v>0</v>
      </c>
      <c r="BB288">
        <v>0</v>
      </c>
      <c r="BC288">
        <v>9.0132499999999993</v>
      </c>
      <c r="BD288">
        <v>25.361699999999999</v>
      </c>
      <c r="BE288">
        <v>12.869899999999999</v>
      </c>
      <c r="BF288">
        <v>0</v>
      </c>
      <c r="BG288">
        <v>0</v>
      </c>
      <c r="BH288">
        <v>11.992599999999999</v>
      </c>
      <c r="BI288">
        <v>0</v>
      </c>
      <c r="BJ288">
        <v>59.237499999999997</v>
      </c>
      <c r="BK288">
        <v>48.293500000000002</v>
      </c>
      <c r="BL288">
        <v>0</v>
      </c>
      <c r="BM288">
        <v>46.999600000000001</v>
      </c>
      <c r="BN288">
        <v>0</v>
      </c>
      <c r="BO288">
        <v>0</v>
      </c>
      <c r="BP288">
        <v>0</v>
      </c>
      <c r="BQ288">
        <v>154.53</v>
      </c>
      <c r="BR288">
        <v>141.244</v>
      </c>
      <c r="BS288">
        <v>13.2866</v>
      </c>
      <c r="BT288">
        <v>0</v>
      </c>
      <c r="BU288">
        <v>0</v>
      </c>
      <c r="BW288">
        <v>0</v>
      </c>
      <c r="BX288">
        <v>10.5</v>
      </c>
      <c r="BY288" t="s">
        <v>164</v>
      </c>
      <c r="BZ288">
        <v>0</v>
      </c>
      <c r="CA288" t="s">
        <v>114</v>
      </c>
      <c r="CB288" t="s">
        <v>114</v>
      </c>
      <c r="CC288" t="s">
        <v>637</v>
      </c>
      <c r="CD288">
        <v>0</v>
      </c>
      <c r="CE288">
        <v>12584.8</v>
      </c>
      <c r="CF288">
        <v>8499.2099999999991</v>
      </c>
      <c r="CG288">
        <v>0</v>
      </c>
      <c r="CH288">
        <v>0</v>
      </c>
      <c r="CI288">
        <v>0</v>
      </c>
      <c r="CJ288">
        <v>0</v>
      </c>
      <c r="CK288">
        <v>21084</v>
      </c>
      <c r="CL288">
        <v>36148.5</v>
      </c>
      <c r="CM288">
        <v>0</v>
      </c>
      <c r="CN288">
        <v>36148.5</v>
      </c>
      <c r="CO288">
        <v>0</v>
      </c>
      <c r="CP288">
        <v>0</v>
      </c>
      <c r="CQ288">
        <v>0</v>
      </c>
      <c r="CR288">
        <v>93381</v>
      </c>
      <c r="CS288">
        <v>1130.8900000000001</v>
      </c>
      <c r="CT288">
        <v>0</v>
      </c>
      <c r="CU288">
        <v>0</v>
      </c>
      <c r="CV288">
        <v>0</v>
      </c>
      <c r="CW288">
        <v>0</v>
      </c>
      <c r="CX288">
        <v>1453.5</v>
      </c>
      <c r="CY288">
        <v>0</v>
      </c>
      <c r="CZ288">
        <v>2584.39</v>
      </c>
      <c r="DA288">
        <v>158.97</v>
      </c>
      <c r="DB288">
        <v>0</v>
      </c>
      <c r="DC288">
        <v>0</v>
      </c>
      <c r="DD288">
        <v>0</v>
      </c>
      <c r="DE288">
        <v>2743.36</v>
      </c>
      <c r="DF288">
        <v>0</v>
      </c>
      <c r="DG288">
        <v>0</v>
      </c>
      <c r="DH288">
        <v>0</v>
      </c>
      <c r="DI288">
        <v>0</v>
      </c>
      <c r="DJ288">
        <v>0</v>
      </c>
      <c r="DK288">
        <v>0</v>
      </c>
      <c r="DL288">
        <v>0</v>
      </c>
      <c r="DM288">
        <v>0</v>
      </c>
      <c r="DN288">
        <v>0</v>
      </c>
      <c r="DO288">
        <v>0</v>
      </c>
      <c r="DP288">
        <v>0</v>
      </c>
      <c r="DQ288">
        <v>0</v>
      </c>
      <c r="DR288">
        <v>0</v>
      </c>
      <c r="DS288">
        <v>10.7273</v>
      </c>
      <c r="DT288">
        <v>30.286799999999999</v>
      </c>
      <c r="DU288">
        <v>12.9466</v>
      </c>
      <c r="DV288">
        <v>0</v>
      </c>
      <c r="DW288">
        <v>0</v>
      </c>
      <c r="DX288">
        <v>11.992599999999999</v>
      </c>
      <c r="DY288">
        <v>0</v>
      </c>
      <c r="DZ288">
        <v>65.953299999999999</v>
      </c>
      <c r="EA288">
        <v>48.293500000000002</v>
      </c>
      <c r="EB288">
        <v>0</v>
      </c>
      <c r="EC288">
        <v>46.999600000000001</v>
      </c>
      <c r="ED288">
        <v>0</v>
      </c>
      <c r="EE288">
        <v>0</v>
      </c>
      <c r="EF288">
        <v>0</v>
      </c>
      <c r="EG288">
        <v>161.24600000000001</v>
      </c>
      <c r="EH288">
        <v>137.232</v>
      </c>
      <c r="EI288">
        <v>24.0138</v>
      </c>
      <c r="EJ288">
        <v>0</v>
      </c>
      <c r="EK288">
        <v>0</v>
      </c>
      <c r="EM288">
        <v>0</v>
      </c>
      <c r="EN288">
        <v>0</v>
      </c>
      <c r="EP288">
        <v>0</v>
      </c>
      <c r="EQ288">
        <v>0</v>
      </c>
      <c r="ER288">
        <v>8.2921099999999992</v>
      </c>
      <c r="ES288">
        <v>2.30193</v>
      </c>
      <c r="ET288">
        <v>0</v>
      </c>
      <c r="EU288">
        <v>0</v>
      </c>
      <c r="EV288">
        <v>0</v>
      </c>
      <c r="EW288">
        <v>0</v>
      </c>
      <c r="EX288">
        <v>10.593999999999999</v>
      </c>
      <c r="EY288">
        <v>6.3731499999999999</v>
      </c>
      <c r="EZ288">
        <v>0</v>
      </c>
      <c r="FA288">
        <v>6.3731499999999999</v>
      </c>
      <c r="FB288">
        <v>0</v>
      </c>
      <c r="FC288">
        <v>0</v>
      </c>
      <c r="FD288">
        <v>0</v>
      </c>
      <c r="FE288">
        <v>23.340299999999999</v>
      </c>
      <c r="FF288">
        <v>0</v>
      </c>
      <c r="FG288">
        <v>9.8521300000000007</v>
      </c>
      <c r="FH288">
        <v>2.3208000000000002</v>
      </c>
      <c r="FI288">
        <v>0</v>
      </c>
      <c r="FJ288">
        <v>0</v>
      </c>
      <c r="FK288">
        <v>0</v>
      </c>
      <c r="FL288">
        <v>0</v>
      </c>
      <c r="FM288">
        <v>12.1729</v>
      </c>
      <c r="FN288">
        <v>6.3731499999999999</v>
      </c>
      <c r="FO288">
        <v>0</v>
      </c>
      <c r="FP288">
        <v>6.3731499999999999</v>
      </c>
      <c r="FQ288">
        <v>0</v>
      </c>
      <c r="FR288">
        <v>0</v>
      </c>
      <c r="FS288">
        <v>0</v>
      </c>
      <c r="FT288">
        <v>24.9192</v>
      </c>
      <c r="FU288" t="s">
        <v>642</v>
      </c>
      <c r="FV288" t="s">
        <v>622</v>
      </c>
      <c r="FW288" t="s">
        <v>528</v>
      </c>
      <c r="FX288" t="s">
        <v>115</v>
      </c>
      <c r="FY288" t="s">
        <v>530</v>
      </c>
      <c r="FZ288" t="s">
        <v>644</v>
      </c>
      <c r="GA288" t="s">
        <v>635</v>
      </c>
      <c r="GB288" t="s">
        <v>649</v>
      </c>
      <c r="GC288">
        <v>1.73343</v>
      </c>
      <c r="GD288">
        <v>2.45574</v>
      </c>
      <c r="GE288">
        <v>1.8536699999999999</v>
      </c>
      <c r="GF288">
        <v>0</v>
      </c>
      <c r="GG288">
        <v>0</v>
      </c>
      <c r="GH288">
        <v>0</v>
      </c>
      <c r="GI288">
        <v>0</v>
      </c>
      <c r="GJ288">
        <v>6.04</v>
      </c>
      <c r="GK288">
        <v>8.0151699999999995</v>
      </c>
      <c r="GL288">
        <v>0</v>
      </c>
      <c r="GM288">
        <v>8.0151699999999995</v>
      </c>
      <c r="GN288">
        <v>0</v>
      </c>
      <c r="GO288">
        <v>0</v>
      </c>
      <c r="GP288">
        <v>0</v>
      </c>
      <c r="GQ288">
        <v>22.08</v>
      </c>
      <c r="GR288">
        <v>0</v>
      </c>
      <c r="GS288">
        <v>0</v>
      </c>
      <c r="GT288">
        <v>0</v>
      </c>
      <c r="GU288">
        <v>0</v>
      </c>
      <c r="GV288">
        <v>0</v>
      </c>
      <c r="GW288">
        <v>7.7137799999999999</v>
      </c>
      <c r="GX288">
        <v>0</v>
      </c>
      <c r="GY288">
        <v>7.71</v>
      </c>
      <c r="GZ288">
        <v>0.84365800000000002</v>
      </c>
      <c r="HA288">
        <v>0</v>
      </c>
      <c r="HB288">
        <v>0</v>
      </c>
      <c r="HC288">
        <v>0</v>
      </c>
      <c r="HD288">
        <v>8.5500000000000007</v>
      </c>
      <c r="HE288">
        <v>0</v>
      </c>
      <c r="HF288">
        <v>2.9498799999999998</v>
      </c>
      <c r="HG288">
        <v>1.8595200000000001</v>
      </c>
      <c r="HH288">
        <v>0</v>
      </c>
      <c r="HI288">
        <v>0</v>
      </c>
      <c r="HJ288">
        <v>0</v>
      </c>
      <c r="HK288">
        <v>0</v>
      </c>
      <c r="HL288">
        <v>4.8099999999999996</v>
      </c>
      <c r="HM288">
        <v>8.0151699999999995</v>
      </c>
      <c r="HN288">
        <v>0</v>
      </c>
      <c r="HO288">
        <v>8.0151699999999995</v>
      </c>
      <c r="HP288">
        <v>0</v>
      </c>
      <c r="HQ288">
        <v>0</v>
      </c>
      <c r="HR288">
        <v>0</v>
      </c>
      <c r="HS288">
        <v>20.85</v>
      </c>
      <c r="HT288">
        <v>6.0016699999999998</v>
      </c>
      <c r="HU288">
        <v>0</v>
      </c>
      <c r="HV288">
        <v>0</v>
      </c>
      <c r="HW288">
        <v>0</v>
      </c>
      <c r="HX288">
        <v>0</v>
      </c>
      <c r="HY288">
        <v>7.7137799999999999</v>
      </c>
      <c r="HZ288">
        <v>0</v>
      </c>
      <c r="IA288">
        <v>13.71</v>
      </c>
      <c r="IB288">
        <v>0.84365800000000002</v>
      </c>
      <c r="IC288">
        <v>0</v>
      </c>
      <c r="ID288">
        <v>0</v>
      </c>
      <c r="IE288">
        <v>0</v>
      </c>
      <c r="IF288">
        <v>14.55</v>
      </c>
    </row>
    <row r="289" spans="1:240" x14ac:dyDescent="0.3">
      <c r="A289" s="67">
        <v>43887.450370370374</v>
      </c>
      <c r="B289" t="s">
        <v>499</v>
      </c>
      <c r="C289" t="s">
        <v>499</v>
      </c>
      <c r="D289" t="s">
        <v>111</v>
      </c>
      <c r="E289">
        <v>22008.2</v>
      </c>
      <c r="F289">
        <v>22008.2</v>
      </c>
      <c r="G289" t="s">
        <v>112</v>
      </c>
      <c r="H289" s="68">
        <v>1.9444444444444445E-2</v>
      </c>
      <c r="I289" t="s">
        <v>118</v>
      </c>
      <c r="J289">
        <v>7.51</v>
      </c>
      <c r="K289" t="s">
        <v>114</v>
      </c>
      <c r="L289" t="s">
        <v>114</v>
      </c>
      <c r="M289" t="s">
        <v>525</v>
      </c>
      <c r="N289">
        <v>23126.400000000001</v>
      </c>
      <c r="O289">
        <v>9684.85</v>
      </c>
      <c r="P289">
        <v>25821.8</v>
      </c>
      <c r="Q289">
        <v>0</v>
      </c>
      <c r="R289">
        <v>0</v>
      </c>
      <c r="S289">
        <v>0</v>
      </c>
      <c r="T289">
        <v>0</v>
      </c>
      <c r="U289">
        <v>58633</v>
      </c>
      <c r="V289">
        <v>36148.5</v>
      </c>
      <c r="W289">
        <v>0</v>
      </c>
      <c r="X289">
        <v>36148.5</v>
      </c>
      <c r="Y289">
        <v>0</v>
      </c>
      <c r="Z289">
        <v>0</v>
      </c>
      <c r="AA289">
        <v>0</v>
      </c>
      <c r="AB289">
        <v>130930</v>
      </c>
      <c r="AC289">
        <v>0</v>
      </c>
      <c r="AD289">
        <v>0</v>
      </c>
      <c r="AE289">
        <v>0</v>
      </c>
      <c r="AF289">
        <v>0</v>
      </c>
      <c r="AG289">
        <v>0</v>
      </c>
      <c r="AH289">
        <v>1453.5</v>
      </c>
      <c r="AI289">
        <v>0</v>
      </c>
      <c r="AJ289">
        <v>1453.5</v>
      </c>
      <c r="AK289">
        <v>0</v>
      </c>
      <c r="AL289">
        <v>0</v>
      </c>
      <c r="AM289">
        <v>0</v>
      </c>
      <c r="AN289">
        <v>0</v>
      </c>
      <c r="AO289">
        <v>1453.5</v>
      </c>
      <c r="AP289">
        <v>0</v>
      </c>
      <c r="AQ289">
        <v>0</v>
      </c>
      <c r="AR289">
        <v>0</v>
      </c>
      <c r="AS289">
        <v>0</v>
      </c>
      <c r="AT289">
        <v>0</v>
      </c>
      <c r="AU289">
        <v>0</v>
      </c>
      <c r="AV289">
        <v>0</v>
      </c>
      <c r="AW289">
        <v>0</v>
      </c>
      <c r="AX289">
        <v>0</v>
      </c>
      <c r="AY289">
        <v>0</v>
      </c>
      <c r="AZ289">
        <v>0</v>
      </c>
      <c r="BA289">
        <v>0</v>
      </c>
      <c r="BB289">
        <v>0</v>
      </c>
      <c r="BC289">
        <v>25.6828</v>
      </c>
      <c r="BD289">
        <v>29.845099999999999</v>
      </c>
      <c r="BE289">
        <v>35.379399999999997</v>
      </c>
      <c r="BF289">
        <v>0</v>
      </c>
      <c r="BG289">
        <v>0</v>
      </c>
      <c r="BH289">
        <v>11.992599999999999</v>
      </c>
      <c r="BI289">
        <v>0</v>
      </c>
      <c r="BJ289">
        <v>102.9</v>
      </c>
      <c r="BK289">
        <v>46.999600000000001</v>
      </c>
      <c r="BL289">
        <v>0</v>
      </c>
      <c r="BM289">
        <v>46.999600000000001</v>
      </c>
      <c r="BN289">
        <v>0</v>
      </c>
      <c r="BO289">
        <v>0</v>
      </c>
      <c r="BP289">
        <v>0</v>
      </c>
      <c r="BQ289">
        <v>196.899</v>
      </c>
      <c r="BR289">
        <v>184.90600000000001</v>
      </c>
      <c r="BS289">
        <v>11.992599999999999</v>
      </c>
      <c r="BT289">
        <v>0</v>
      </c>
      <c r="BU289">
        <v>0</v>
      </c>
      <c r="BW289">
        <v>0</v>
      </c>
      <c r="BX289">
        <v>35.75</v>
      </c>
      <c r="BY289" t="s">
        <v>164</v>
      </c>
      <c r="BZ289">
        <v>0</v>
      </c>
      <c r="CA289" t="s">
        <v>114</v>
      </c>
      <c r="CB289" t="s">
        <v>114</v>
      </c>
      <c r="CC289" t="s">
        <v>495</v>
      </c>
      <c r="CD289">
        <v>0</v>
      </c>
      <c r="CE289">
        <v>11462.8</v>
      </c>
      <c r="CF289">
        <v>22330.2</v>
      </c>
      <c r="CG289">
        <v>0</v>
      </c>
      <c r="CH289">
        <v>0</v>
      </c>
      <c r="CI289">
        <v>0</v>
      </c>
      <c r="CJ289">
        <v>0</v>
      </c>
      <c r="CK289">
        <v>33793</v>
      </c>
      <c r="CL289">
        <v>36148.5</v>
      </c>
      <c r="CM289">
        <v>0</v>
      </c>
      <c r="CN289">
        <v>36148.5</v>
      </c>
      <c r="CO289">
        <v>0</v>
      </c>
      <c r="CP289">
        <v>0</v>
      </c>
      <c r="CQ289">
        <v>0</v>
      </c>
      <c r="CR289">
        <v>106090</v>
      </c>
      <c r="CS289">
        <v>3423.35</v>
      </c>
      <c r="CT289">
        <v>0</v>
      </c>
      <c r="CU289">
        <v>0</v>
      </c>
      <c r="CV289">
        <v>0</v>
      </c>
      <c r="CW289">
        <v>0</v>
      </c>
      <c r="CX289">
        <v>1453.5</v>
      </c>
      <c r="CY289">
        <v>0</v>
      </c>
      <c r="CZ289">
        <v>4876.8599999999997</v>
      </c>
      <c r="DA289">
        <v>0</v>
      </c>
      <c r="DB289">
        <v>0</v>
      </c>
      <c r="DC289">
        <v>0</v>
      </c>
      <c r="DD289">
        <v>0</v>
      </c>
      <c r="DE289">
        <v>4876.8599999999997</v>
      </c>
      <c r="DF289">
        <v>0</v>
      </c>
      <c r="DG289">
        <v>0</v>
      </c>
      <c r="DH289">
        <v>0</v>
      </c>
      <c r="DI289">
        <v>0</v>
      </c>
      <c r="DJ289">
        <v>0</v>
      </c>
      <c r="DK289">
        <v>0</v>
      </c>
      <c r="DL289">
        <v>0</v>
      </c>
      <c r="DM289">
        <v>0</v>
      </c>
      <c r="DN289">
        <v>0</v>
      </c>
      <c r="DO289">
        <v>0</v>
      </c>
      <c r="DP289">
        <v>0</v>
      </c>
      <c r="DQ289">
        <v>0</v>
      </c>
      <c r="DR289">
        <v>0</v>
      </c>
      <c r="DS289">
        <v>31.9848</v>
      </c>
      <c r="DT289">
        <v>35.3904</v>
      </c>
      <c r="DU289">
        <v>31.0532</v>
      </c>
      <c r="DV289">
        <v>0</v>
      </c>
      <c r="DW289">
        <v>0</v>
      </c>
      <c r="DX289">
        <v>11.992599999999999</v>
      </c>
      <c r="DY289">
        <v>0</v>
      </c>
      <c r="DZ289">
        <v>110.42100000000001</v>
      </c>
      <c r="EA289">
        <v>46.999600000000001</v>
      </c>
      <c r="EB289">
        <v>0</v>
      </c>
      <c r="EC289">
        <v>46.999600000000001</v>
      </c>
      <c r="ED289">
        <v>0</v>
      </c>
      <c r="EE289">
        <v>0</v>
      </c>
      <c r="EF289">
        <v>0</v>
      </c>
      <c r="EG289">
        <v>204.42</v>
      </c>
      <c r="EH289">
        <v>160.44300000000001</v>
      </c>
      <c r="EI289">
        <v>43.977400000000003</v>
      </c>
      <c r="EJ289">
        <v>0</v>
      </c>
      <c r="EK289">
        <v>0</v>
      </c>
      <c r="EM289">
        <v>0</v>
      </c>
      <c r="EN289">
        <v>0</v>
      </c>
      <c r="EP289">
        <v>0</v>
      </c>
      <c r="EQ289">
        <v>0</v>
      </c>
      <c r="ER289">
        <v>11.0152</v>
      </c>
      <c r="ES289">
        <v>4.6307299999999998</v>
      </c>
      <c r="ET289">
        <v>0</v>
      </c>
      <c r="EU289">
        <v>0</v>
      </c>
      <c r="EV289">
        <v>0</v>
      </c>
      <c r="EW289">
        <v>0</v>
      </c>
      <c r="EX289">
        <v>15.646000000000001</v>
      </c>
      <c r="EY289">
        <v>6.3731499999999999</v>
      </c>
      <c r="EZ289">
        <v>0</v>
      </c>
      <c r="FA289">
        <v>6.3731499999999999</v>
      </c>
      <c r="FB289">
        <v>0</v>
      </c>
      <c r="FC289">
        <v>0</v>
      </c>
      <c r="FD289">
        <v>0</v>
      </c>
      <c r="FE289">
        <v>28.392199999999999</v>
      </c>
      <c r="FF289">
        <v>0</v>
      </c>
      <c r="FG289">
        <v>13.1189</v>
      </c>
      <c r="FH289">
        <v>4.2594399999999997</v>
      </c>
      <c r="FI289">
        <v>0</v>
      </c>
      <c r="FJ289">
        <v>0</v>
      </c>
      <c r="FK289">
        <v>0</v>
      </c>
      <c r="FL289">
        <v>0</v>
      </c>
      <c r="FM289">
        <v>17.378299999999999</v>
      </c>
      <c r="FN289">
        <v>6.3731499999999999</v>
      </c>
      <c r="FO289">
        <v>0</v>
      </c>
      <c r="FP289">
        <v>6.3731499999999999</v>
      </c>
      <c r="FQ289">
        <v>0</v>
      </c>
      <c r="FR289">
        <v>0</v>
      </c>
      <c r="FS289">
        <v>0</v>
      </c>
      <c r="FT289">
        <v>30.124600000000001</v>
      </c>
      <c r="FU289" t="s">
        <v>642</v>
      </c>
      <c r="FV289" t="s">
        <v>622</v>
      </c>
      <c r="FW289" t="s">
        <v>528</v>
      </c>
      <c r="FX289" t="s">
        <v>115</v>
      </c>
      <c r="FY289" t="s">
        <v>530</v>
      </c>
      <c r="FZ289" t="s">
        <v>644</v>
      </c>
      <c r="GA289" t="s">
        <v>635</v>
      </c>
      <c r="GB289" t="s">
        <v>649</v>
      </c>
      <c r="GC289">
        <v>4.8973100000000001</v>
      </c>
      <c r="GD289">
        <v>2.3431600000000001</v>
      </c>
      <c r="GE289">
        <v>5.5590599999999997</v>
      </c>
      <c r="GF289">
        <v>0</v>
      </c>
      <c r="GG289">
        <v>0</v>
      </c>
      <c r="GH289">
        <v>0</v>
      </c>
      <c r="GI289">
        <v>0</v>
      </c>
      <c r="GJ289">
        <v>12.8</v>
      </c>
      <c r="GK289">
        <v>8.0151699999999995</v>
      </c>
      <c r="GL289">
        <v>0</v>
      </c>
      <c r="GM289">
        <v>8.0151699999999995</v>
      </c>
      <c r="GN289">
        <v>0</v>
      </c>
      <c r="GO289">
        <v>0</v>
      </c>
      <c r="GP289">
        <v>0</v>
      </c>
      <c r="GQ289">
        <v>28.84</v>
      </c>
      <c r="GR289">
        <v>0</v>
      </c>
      <c r="GS289">
        <v>0</v>
      </c>
      <c r="GT289">
        <v>0</v>
      </c>
      <c r="GU289">
        <v>0</v>
      </c>
      <c r="GV289">
        <v>0</v>
      </c>
      <c r="GW289">
        <v>7.7137799999999999</v>
      </c>
      <c r="GX289">
        <v>0</v>
      </c>
      <c r="GY289">
        <v>7.71</v>
      </c>
      <c r="GZ289">
        <v>0</v>
      </c>
      <c r="HA289">
        <v>0</v>
      </c>
      <c r="HB289">
        <v>0</v>
      </c>
      <c r="HC289">
        <v>0</v>
      </c>
      <c r="HD289">
        <v>7.71</v>
      </c>
      <c r="HE289">
        <v>0</v>
      </c>
      <c r="HF289">
        <v>2.7739600000000002</v>
      </c>
      <c r="HG289">
        <v>4.8064299999999998</v>
      </c>
      <c r="HH289">
        <v>0</v>
      </c>
      <c r="HI289">
        <v>0</v>
      </c>
      <c r="HJ289">
        <v>0</v>
      </c>
      <c r="HK289">
        <v>0</v>
      </c>
      <c r="HL289">
        <v>7.58</v>
      </c>
      <c r="HM289">
        <v>8.0151699999999995</v>
      </c>
      <c r="HN289">
        <v>0</v>
      </c>
      <c r="HO289">
        <v>8.0151699999999995</v>
      </c>
      <c r="HP289">
        <v>0</v>
      </c>
      <c r="HQ289">
        <v>0</v>
      </c>
      <c r="HR289">
        <v>0</v>
      </c>
      <c r="HS289">
        <v>23.62</v>
      </c>
      <c r="HT289">
        <v>18.1678</v>
      </c>
      <c r="HU289">
        <v>0</v>
      </c>
      <c r="HV289">
        <v>0</v>
      </c>
      <c r="HW289">
        <v>0</v>
      </c>
      <c r="HX289">
        <v>0</v>
      </c>
      <c r="HY289">
        <v>7.7137799999999999</v>
      </c>
      <c r="HZ289">
        <v>0</v>
      </c>
      <c r="IA289">
        <v>25.88</v>
      </c>
      <c r="IB289">
        <v>0</v>
      </c>
      <c r="IC289">
        <v>0</v>
      </c>
      <c r="ID289">
        <v>0</v>
      </c>
      <c r="IE289">
        <v>0</v>
      </c>
      <c r="IF289">
        <v>25.88</v>
      </c>
    </row>
    <row r="290" spans="1:240" x14ac:dyDescent="0.3">
      <c r="A290" s="67">
        <v>43887.450752314813</v>
      </c>
      <c r="B290" t="s">
        <v>500</v>
      </c>
      <c r="C290" t="s">
        <v>500</v>
      </c>
      <c r="D290" t="s">
        <v>111</v>
      </c>
      <c r="E290">
        <v>22008.2</v>
      </c>
      <c r="F290">
        <v>22008.2</v>
      </c>
      <c r="G290" t="s">
        <v>112</v>
      </c>
      <c r="H290" s="68">
        <v>2.013888888888889E-2</v>
      </c>
      <c r="I290" t="s">
        <v>118</v>
      </c>
      <c r="J290">
        <v>6.73</v>
      </c>
      <c r="K290" t="s">
        <v>114</v>
      </c>
      <c r="L290" t="s">
        <v>114</v>
      </c>
      <c r="M290" t="s">
        <v>495</v>
      </c>
      <c r="N290">
        <v>8075.02</v>
      </c>
      <c r="O290">
        <v>10464.5</v>
      </c>
      <c r="P290">
        <v>6520.17</v>
      </c>
      <c r="Q290">
        <v>0</v>
      </c>
      <c r="R290">
        <v>0</v>
      </c>
      <c r="S290">
        <v>0</v>
      </c>
      <c r="T290">
        <v>0</v>
      </c>
      <c r="U290">
        <v>25059.7</v>
      </c>
      <c r="V290">
        <v>36148.5</v>
      </c>
      <c r="W290">
        <v>0</v>
      </c>
      <c r="X290">
        <v>36148.5</v>
      </c>
      <c r="Y290">
        <v>0</v>
      </c>
      <c r="Z290">
        <v>0</v>
      </c>
      <c r="AA290">
        <v>0</v>
      </c>
      <c r="AB290">
        <v>97356.7</v>
      </c>
      <c r="AC290">
        <v>0</v>
      </c>
      <c r="AD290">
        <v>0</v>
      </c>
      <c r="AE290">
        <v>0</v>
      </c>
      <c r="AF290">
        <v>0</v>
      </c>
      <c r="AG290">
        <v>0</v>
      </c>
      <c r="AH290">
        <v>1453.5</v>
      </c>
      <c r="AI290">
        <v>0</v>
      </c>
      <c r="AJ290">
        <v>1453.5</v>
      </c>
      <c r="AK290">
        <v>158.97</v>
      </c>
      <c r="AL290">
        <v>0</v>
      </c>
      <c r="AM290">
        <v>0</v>
      </c>
      <c r="AN290">
        <v>0</v>
      </c>
      <c r="AO290">
        <v>1612.47</v>
      </c>
      <c r="AP290">
        <v>0</v>
      </c>
      <c r="AQ290">
        <v>0</v>
      </c>
      <c r="AR290">
        <v>0</v>
      </c>
      <c r="AS290">
        <v>0</v>
      </c>
      <c r="AT290">
        <v>0</v>
      </c>
      <c r="AU290">
        <v>0</v>
      </c>
      <c r="AV290">
        <v>0</v>
      </c>
      <c r="AW290">
        <v>0</v>
      </c>
      <c r="AX290">
        <v>0</v>
      </c>
      <c r="AY290">
        <v>0</v>
      </c>
      <c r="AZ290">
        <v>0</v>
      </c>
      <c r="BA290">
        <v>0</v>
      </c>
      <c r="BB290">
        <v>0</v>
      </c>
      <c r="BC290">
        <v>9.0132499999999993</v>
      </c>
      <c r="BD290">
        <v>25.361699999999999</v>
      </c>
      <c r="BE290">
        <v>10.449400000000001</v>
      </c>
      <c r="BF290">
        <v>0</v>
      </c>
      <c r="BG290">
        <v>0</v>
      </c>
      <c r="BH290">
        <v>11.992599999999999</v>
      </c>
      <c r="BI290">
        <v>0</v>
      </c>
      <c r="BJ290">
        <v>56.816899999999997</v>
      </c>
      <c r="BK290">
        <v>48.293500000000002</v>
      </c>
      <c r="BL290">
        <v>0</v>
      </c>
      <c r="BM290">
        <v>46.999600000000001</v>
      </c>
      <c r="BN290">
        <v>0</v>
      </c>
      <c r="BO290">
        <v>0</v>
      </c>
      <c r="BP290">
        <v>0</v>
      </c>
      <c r="BQ290">
        <v>152.11000000000001</v>
      </c>
      <c r="BR290">
        <v>138.82300000000001</v>
      </c>
      <c r="BS290">
        <v>13.2866</v>
      </c>
      <c r="BT290">
        <v>0</v>
      </c>
      <c r="BU290">
        <v>0</v>
      </c>
      <c r="BW290">
        <v>0</v>
      </c>
      <c r="BX290">
        <v>10.5</v>
      </c>
      <c r="BY290" t="s">
        <v>164</v>
      </c>
      <c r="BZ290">
        <v>0</v>
      </c>
      <c r="CA290" t="s">
        <v>114</v>
      </c>
      <c r="CB290" t="s">
        <v>114</v>
      </c>
      <c r="CC290" t="s">
        <v>637</v>
      </c>
      <c r="CD290">
        <v>0</v>
      </c>
      <c r="CE290">
        <v>12584.8</v>
      </c>
      <c r="CF290">
        <v>6563.57</v>
      </c>
      <c r="CG290">
        <v>0</v>
      </c>
      <c r="CH290">
        <v>0</v>
      </c>
      <c r="CI290">
        <v>0</v>
      </c>
      <c r="CJ290">
        <v>0</v>
      </c>
      <c r="CK290">
        <v>19148.400000000001</v>
      </c>
      <c r="CL290">
        <v>36148.5</v>
      </c>
      <c r="CM290">
        <v>0</v>
      </c>
      <c r="CN290">
        <v>36148.5</v>
      </c>
      <c r="CO290">
        <v>0</v>
      </c>
      <c r="CP290">
        <v>0</v>
      </c>
      <c r="CQ290">
        <v>0</v>
      </c>
      <c r="CR290">
        <v>91445.4</v>
      </c>
      <c r="CS290">
        <v>1130.8900000000001</v>
      </c>
      <c r="CT290">
        <v>0</v>
      </c>
      <c r="CU290">
        <v>0</v>
      </c>
      <c r="CV290">
        <v>0</v>
      </c>
      <c r="CW290">
        <v>0</v>
      </c>
      <c r="CX290">
        <v>1453.5</v>
      </c>
      <c r="CY290">
        <v>0</v>
      </c>
      <c r="CZ290">
        <v>2584.39</v>
      </c>
      <c r="DA290">
        <v>158.97</v>
      </c>
      <c r="DB290">
        <v>0</v>
      </c>
      <c r="DC290">
        <v>0</v>
      </c>
      <c r="DD290">
        <v>0</v>
      </c>
      <c r="DE290">
        <v>2743.36</v>
      </c>
      <c r="DF290">
        <v>0</v>
      </c>
      <c r="DG290">
        <v>0</v>
      </c>
      <c r="DH290">
        <v>0</v>
      </c>
      <c r="DI290">
        <v>0</v>
      </c>
      <c r="DJ290">
        <v>0</v>
      </c>
      <c r="DK290">
        <v>0</v>
      </c>
      <c r="DL290">
        <v>0</v>
      </c>
      <c r="DM290">
        <v>0</v>
      </c>
      <c r="DN290">
        <v>0</v>
      </c>
      <c r="DO290">
        <v>0</v>
      </c>
      <c r="DP290">
        <v>0</v>
      </c>
      <c r="DQ290">
        <v>0</v>
      </c>
      <c r="DR290">
        <v>0</v>
      </c>
      <c r="DS290">
        <v>10.7273</v>
      </c>
      <c r="DT290">
        <v>30.286799999999999</v>
      </c>
      <c r="DU290">
        <v>10.5261</v>
      </c>
      <c r="DV290">
        <v>0</v>
      </c>
      <c r="DW290">
        <v>0</v>
      </c>
      <c r="DX290">
        <v>11.992599999999999</v>
      </c>
      <c r="DY290">
        <v>0</v>
      </c>
      <c r="DZ290">
        <v>63.532800000000002</v>
      </c>
      <c r="EA290">
        <v>48.293500000000002</v>
      </c>
      <c r="EB290">
        <v>0</v>
      </c>
      <c r="EC290">
        <v>46.999600000000001</v>
      </c>
      <c r="ED290">
        <v>0</v>
      </c>
      <c r="EE290">
        <v>0</v>
      </c>
      <c r="EF290">
        <v>0</v>
      </c>
      <c r="EG290">
        <v>158.82599999999999</v>
      </c>
      <c r="EH290">
        <v>134.81200000000001</v>
      </c>
      <c r="EI290">
        <v>24.0138</v>
      </c>
      <c r="EJ290">
        <v>0</v>
      </c>
      <c r="EK290">
        <v>0</v>
      </c>
      <c r="EM290">
        <v>0</v>
      </c>
      <c r="EN290">
        <v>0</v>
      </c>
      <c r="EP290">
        <v>0</v>
      </c>
      <c r="EQ290">
        <v>0</v>
      </c>
      <c r="ER290">
        <v>8.2921099999999992</v>
      </c>
      <c r="ES290">
        <v>2.0809600000000001</v>
      </c>
      <c r="ET290">
        <v>0</v>
      </c>
      <c r="EU290">
        <v>0</v>
      </c>
      <c r="EV290">
        <v>0</v>
      </c>
      <c r="EW290">
        <v>0</v>
      </c>
      <c r="EX290">
        <v>10.373100000000001</v>
      </c>
      <c r="EY290">
        <v>6.3731499999999999</v>
      </c>
      <c r="EZ290">
        <v>0</v>
      </c>
      <c r="FA290">
        <v>6.3731499999999999</v>
      </c>
      <c r="FB290">
        <v>0</v>
      </c>
      <c r="FC290">
        <v>0</v>
      </c>
      <c r="FD290">
        <v>0</v>
      </c>
      <c r="FE290">
        <v>23.119399999999999</v>
      </c>
      <c r="FF290">
        <v>0</v>
      </c>
      <c r="FG290">
        <v>9.8521300000000007</v>
      </c>
      <c r="FH290">
        <v>2.0998399999999999</v>
      </c>
      <c r="FI290">
        <v>0</v>
      </c>
      <c r="FJ290">
        <v>0</v>
      </c>
      <c r="FK290">
        <v>0</v>
      </c>
      <c r="FL290">
        <v>0</v>
      </c>
      <c r="FM290">
        <v>11.952</v>
      </c>
      <c r="FN290">
        <v>6.3731499999999999</v>
      </c>
      <c r="FO290">
        <v>0</v>
      </c>
      <c r="FP290">
        <v>6.3731499999999999</v>
      </c>
      <c r="FQ290">
        <v>0</v>
      </c>
      <c r="FR290">
        <v>0</v>
      </c>
      <c r="FS290">
        <v>0</v>
      </c>
      <c r="FT290">
        <v>24.6983</v>
      </c>
      <c r="FU290" t="s">
        <v>642</v>
      </c>
      <c r="FV290" t="s">
        <v>622</v>
      </c>
      <c r="FW290" t="s">
        <v>528</v>
      </c>
      <c r="FX290" t="s">
        <v>115</v>
      </c>
      <c r="FY290" t="s">
        <v>530</v>
      </c>
      <c r="FZ290" t="s">
        <v>644</v>
      </c>
      <c r="GA290" t="s">
        <v>635</v>
      </c>
      <c r="GB290" t="s">
        <v>649</v>
      </c>
      <c r="GC290">
        <v>1.73343</v>
      </c>
      <c r="GD290">
        <v>2.45574</v>
      </c>
      <c r="GE290">
        <v>1.44136</v>
      </c>
      <c r="GF290">
        <v>0</v>
      </c>
      <c r="GG290">
        <v>0</v>
      </c>
      <c r="GH290">
        <v>0</v>
      </c>
      <c r="GI290">
        <v>0</v>
      </c>
      <c r="GJ290">
        <v>5.63</v>
      </c>
      <c r="GK290">
        <v>8.0151699999999995</v>
      </c>
      <c r="GL290">
        <v>0</v>
      </c>
      <c r="GM290">
        <v>8.0151699999999995</v>
      </c>
      <c r="GN290">
        <v>0</v>
      </c>
      <c r="GO290">
        <v>0</v>
      </c>
      <c r="GP290">
        <v>0</v>
      </c>
      <c r="GQ290">
        <v>21.67</v>
      </c>
      <c r="GR290">
        <v>0</v>
      </c>
      <c r="GS290">
        <v>0</v>
      </c>
      <c r="GT290">
        <v>0</v>
      </c>
      <c r="GU290">
        <v>0</v>
      </c>
      <c r="GV290">
        <v>0</v>
      </c>
      <c r="GW290">
        <v>7.7137799999999999</v>
      </c>
      <c r="GX290">
        <v>0</v>
      </c>
      <c r="GY290">
        <v>7.71</v>
      </c>
      <c r="GZ290">
        <v>0.84365800000000002</v>
      </c>
      <c r="HA290">
        <v>0</v>
      </c>
      <c r="HB290">
        <v>0</v>
      </c>
      <c r="HC290">
        <v>0</v>
      </c>
      <c r="HD290">
        <v>8.5500000000000007</v>
      </c>
      <c r="HE290">
        <v>0</v>
      </c>
      <c r="HF290">
        <v>2.9498799999999998</v>
      </c>
      <c r="HG290">
        <v>1.4472</v>
      </c>
      <c r="HH290">
        <v>0</v>
      </c>
      <c r="HI290">
        <v>0</v>
      </c>
      <c r="HJ290">
        <v>0</v>
      </c>
      <c r="HK290">
        <v>0</v>
      </c>
      <c r="HL290">
        <v>4.4000000000000004</v>
      </c>
      <c r="HM290">
        <v>8.0151699999999995</v>
      </c>
      <c r="HN290">
        <v>0</v>
      </c>
      <c r="HO290">
        <v>8.0151699999999995</v>
      </c>
      <c r="HP290">
        <v>0</v>
      </c>
      <c r="HQ290">
        <v>0</v>
      </c>
      <c r="HR290">
        <v>0</v>
      </c>
      <c r="HS290">
        <v>20.440000000000001</v>
      </c>
      <c r="HT290">
        <v>6.0016699999999998</v>
      </c>
      <c r="HU290">
        <v>0</v>
      </c>
      <c r="HV290">
        <v>0</v>
      </c>
      <c r="HW290">
        <v>0</v>
      </c>
      <c r="HX290">
        <v>0</v>
      </c>
      <c r="HY290">
        <v>7.7137799999999999</v>
      </c>
      <c r="HZ290">
        <v>0</v>
      </c>
      <c r="IA290">
        <v>13.71</v>
      </c>
      <c r="IB290">
        <v>0.84365800000000002</v>
      </c>
      <c r="IC290">
        <v>0</v>
      </c>
      <c r="ID290">
        <v>0</v>
      </c>
      <c r="IE290">
        <v>0</v>
      </c>
      <c r="IF290">
        <v>14.55</v>
      </c>
    </row>
    <row r="291" spans="1:240" x14ac:dyDescent="0.3">
      <c r="A291" s="67">
        <v>43887.451111111113</v>
      </c>
      <c r="B291" t="s">
        <v>502</v>
      </c>
      <c r="C291" t="s">
        <v>502</v>
      </c>
      <c r="D291" t="s">
        <v>111</v>
      </c>
      <c r="E291">
        <v>22008.2</v>
      </c>
      <c r="F291">
        <v>22008.2</v>
      </c>
      <c r="G291" t="s">
        <v>112</v>
      </c>
      <c r="H291" s="68">
        <v>1.9444444444444445E-2</v>
      </c>
      <c r="I291" t="s">
        <v>118</v>
      </c>
      <c r="J291">
        <v>27.18</v>
      </c>
      <c r="K291" t="s">
        <v>114</v>
      </c>
      <c r="L291" t="s">
        <v>114</v>
      </c>
      <c r="M291" t="s">
        <v>525</v>
      </c>
      <c r="N291">
        <v>8181.47</v>
      </c>
      <c r="O291">
        <v>10828.2</v>
      </c>
      <c r="P291">
        <v>26815.7</v>
      </c>
      <c r="Q291">
        <v>0</v>
      </c>
      <c r="R291">
        <v>0</v>
      </c>
      <c r="S291">
        <v>0</v>
      </c>
      <c r="T291">
        <v>0</v>
      </c>
      <c r="U291">
        <v>45825.4</v>
      </c>
      <c r="V291">
        <v>36148.5</v>
      </c>
      <c r="W291">
        <v>0</v>
      </c>
      <c r="X291">
        <v>36148.5</v>
      </c>
      <c r="Y291">
        <v>0</v>
      </c>
      <c r="Z291">
        <v>0</v>
      </c>
      <c r="AA291">
        <v>0</v>
      </c>
      <c r="AB291">
        <v>118122</v>
      </c>
      <c r="AC291">
        <v>0</v>
      </c>
      <c r="AD291">
        <v>0</v>
      </c>
      <c r="AE291">
        <v>0</v>
      </c>
      <c r="AF291">
        <v>0</v>
      </c>
      <c r="AG291">
        <v>0</v>
      </c>
      <c r="AH291">
        <v>1453.5</v>
      </c>
      <c r="AI291">
        <v>0</v>
      </c>
      <c r="AJ291">
        <v>1453.5</v>
      </c>
      <c r="AK291">
        <v>0</v>
      </c>
      <c r="AL291">
        <v>0</v>
      </c>
      <c r="AM291">
        <v>0</v>
      </c>
      <c r="AN291">
        <v>0</v>
      </c>
      <c r="AO291">
        <v>1453.5</v>
      </c>
      <c r="AP291">
        <v>0</v>
      </c>
      <c r="AQ291">
        <v>0</v>
      </c>
      <c r="AR291">
        <v>0</v>
      </c>
      <c r="AS291">
        <v>0</v>
      </c>
      <c r="AT291">
        <v>0</v>
      </c>
      <c r="AU291">
        <v>0</v>
      </c>
      <c r="AV291">
        <v>0</v>
      </c>
      <c r="AW291">
        <v>0</v>
      </c>
      <c r="AX291">
        <v>0</v>
      </c>
      <c r="AY291">
        <v>0</v>
      </c>
      <c r="AZ291">
        <v>0</v>
      </c>
      <c r="BA291">
        <v>0</v>
      </c>
      <c r="BB291">
        <v>0</v>
      </c>
      <c r="BC291">
        <v>9.1295999999999999</v>
      </c>
      <c r="BD291">
        <v>26.206499999999998</v>
      </c>
      <c r="BE291">
        <v>35.902900000000002</v>
      </c>
      <c r="BF291">
        <v>0</v>
      </c>
      <c r="BG291">
        <v>0</v>
      </c>
      <c r="BH291">
        <v>11.992599999999999</v>
      </c>
      <c r="BI291">
        <v>0</v>
      </c>
      <c r="BJ291">
        <v>83.2316</v>
      </c>
      <c r="BK291">
        <v>46.999600000000001</v>
      </c>
      <c r="BL291">
        <v>0</v>
      </c>
      <c r="BM291">
        <v>46.999600000000001</v>
      </c>
      <c r="BN291">
        <v>0</v>
      </c>
      <c r="BO291">
        <v>0</v>
      </c>
      <c r="BP291">
        <v>0</v>
      </c>
      <c r="BQ291">
        <v>177.23099999999999</v>
      </c>
      <c r="BR291">
        <v>165.238</v>
      </c>
      <c r="BS291">
        <v>11.992599999999999</v>
      </c>
      <c r="BT291">
        <v>0</v>
      </c>
      <c r="BU291">
        <v>0</v>
      </c>
      <c r="BW291">
        <v>0</v>
      </c>
      <c r="BX291">
        <v>10.5</v>
      </c>
      <c r="BY291" t="s">
        <v>164</v>
      </c>
      <c r="BZ291">
        <v>0</v>
      </c>
      <c r="CA291" t="s">
        <v>114</v>
      </c>
      <c r="CB291" t="s">
        <v>114</v>
      </c>
      <c r="CC291" t="s">
        <v>495</v>
      </c>
      <c r="CD291">
        <v>0</v>
      </c>
      <c r="CE291">
        <v>11462.8</v>
      </c>
      <c r="CF291">
        <v>22330.2</v>
      </c>
      <c r="CG291">
        <v>0</v>
      </c>
      <c r="CH291">
        <v>0</v>
      </c>
      <c r="CI291">
        <v>0</v>
      </c>
      <c r="CJ291">
        <v>0</v>
      </c>
      <c r="CK291">
        <v>33793</v>
      </c>
      <c r="CL291">
        <v>36148.5</v>
      </c>
      <c r="CM291">
        <v>0</v>
      </c>
      <c r="CN291">
        <v>36148.5</v>
      </c>
      <c r="CO291">
        <v>0</v>
      </c>
      <c r="CP291">
        <v>0</v>
      </c>
      <c r="CQ291">
        <v>0</v>
      </c>
      <c r="CR291">
        <v>106090</v>
      </c>
      <c r="CS291">
        <v>3423.35</v>
      </c>
      <c r="CT291">
        <v>0</v>
      </c>
      <c r="CU291">
        <v>0</v>
      </c>
      <c r="CV291">
        <v>0</v>
      </c>
      <c r="CW291">
        <v>0</v>
      </c>
      <c r="CX291">
        <v>1453.5</v>
      </c>
      <c r="CY291">
        <v>0</v>
      </c>
      <c r="CZ291">
        <v>4876.8599999999997</v>
      </c>
      <c r="DA291">
        <v>0</v>
      </c>
      <c r="DB291">
        <v>0</v>
      </c>
      <c r="DC291">
        <v>0</v>
      </c>
      <c r="DD291">
        <v>0</v>
      </c>
      <c r="DE291">
        <v>4876.8599999999997</v>
      </c>
      <c r="DF291">
        <v>0</v>
      </c>
      <c r="DG291">
        <v>0</v>
      </c>
      <c r="DH291">
        <v>0</v>
      </c>
      <c r="DI291">
        <v>0</v>
      </c>
      <c r="DJ291">
        <v>0</v>
      </c>
      <c r="DK291">
        <v>0</v>
      </c>
      <c r="DL291">
        <v>0</v>
      </c>
      <c r="DM291">
        <v>0</v>
      </c>
      <c r="DN291">
        <v>0</v>
      </c>
      <c r="DO291">
        <v>0</v>
      </c>
      <c r="DP291">
        <v>0</v>
      </c>
      <c r="DQ291">
        <v>0</v>
      </c>
      <c r="DR291">
        <v>0</v>
      </c>
      <c r="DS291">
        <v>31.9848</v>
      </c>
      <c r="DT291">
        <v>35.3904</v>
      </c>
      <c r="DU291">
        <v>31.0532</v>
      </c>
      <c r="DV291">
        <v>0</v>
      </c>
      <c r="DW291">
        <v>0</v>
      </c>
      <c r="DX291">
        <v>11.992599999999999</v>
      </c>
      <c r="DY291">
        <v>0</v>
      </c>
      <c r="DZ291">
        <v>110.42100000000001</v>
      </c>
      <c r="EA291">
        <v>46.999600000000001</v>
      </c>
      <c r="EB291">
        <v>0</v>
      </c>
      <c r="EC291">
        <v>46.999600000000001</v>
      </c>
      <c r="ED291">
        <v>0</v>
      </c>
      <c r="EE291">
        <v>0</v>
      </c>
      <c r="EF291">
        <v>0</v>
      </c>
      <c r="EG291">
        <v>204.42</v>
      </c>
      <c r="EH291">
        <v>160.44300000000001</v>
      </c>
      <c r="EI291">
        <v>43.977400000000003</v>
      </c>
      <c r="EJ291">
        <v>0</v>
      </c>
      <c r="EK291">
        <v>0</v>
      </c>
      <c r="EM291">
        <v>0</v>
      </c>
      <c r="EN291">
        <v>0</v>
      </c>
      <c r="EP291">
        <v>0</v>
      </c>
      <c r="EQ291">
        <v>0</v>
      </c>
      <c r="ER291">
        <v>8.56142</v>
      </c>
      <c r="ES291">
        <v>4.4421299999999997</v>
      </c>
      <c r="ET291">
        <v>0</v>
      </c>
      <c r="EU291">
        <v>0</v>
      </c>
      <c r="EV291">
        <v>0</v>
      </c>
      <c r="EW291">
        <v>0</v>
      </c>
      <c r="EX291">
        <v>13.003500000000001</v>
      </c>
      <c r="EY291">
        <v>6.3731499999999999</v>
      </c>
      <c r="EZ291">
        <v>0</v>
      </c>
      <c r="FA291">
        <v>6.3731499999999999</v>
      </c>
      <c r="FB291">
        <v>0</v>
      </c>
      <c r="FC291">
        <v>0</v>
      </c>
      <c r="FD291">
        <v>0</v>
      </c>
      <c r="FE291">
        <v>25.7498</v>
      </c>
      <c r="FF291">
        <v>0</v>
      </c>
      <c r="FG291">
        <v>13.1189</v>
      </c>
      <c r="FH291">
        <v>4.2594399999999997</v>
      </c>
      <c r="FI291">
        <v>0</v>
      </c>
      <c r="FJ291">
        <v>0</v>
      </c>
      <c r="FK291">
        <v>0</v>
      </c>
      <c r="FL291">
        <v>0</v>
      </c>
      <c r="FM291">
        <v>17.378299999999999</v>
      </c>
      <c r="FN291">
        <v>6.3731499999999999</v>
      </c>
      <c r="FO291">
        <v>0</v>
      </c>
      <c r="FP291">
        <v>6.3731499999999999</v>
      </c>
      <c r="FQ291">
        <v>0</v>
      </c>
      <c r="FR291">
        <v>0</v>
      </c>
      <c r="FS291">
        <v>0</v>
      </c>
      <c r="FT291">
        <v>30.124600000000001</v>
      </c>
      <c r="FU291" t="s">
        <v>642</v>
      </c>
      <c r="FV291" t="s">
        <v>622</v>
      </c>
      <c r="FW291" t="s">
        <v>528</v>
      </c>
      <c r="FX291" t="s">
        <v>115</v>
      </c>
      <c r="FY291" t="s">
        <v>530</v>
      </c>
      <c r="FZ291" t="s">
        <v>644</v>
      </c>
      <c r="GA291" t="s">
        <v>635</v>
      </c>
      <c r="GB291" t="s">
        <v>649</v>
      </c>
      <c r="GC291">
        <v>1.75248</v>
      </c>
      <c r="GD291">
        <v>2.5430999999999999</v>
      </c>
      <c r="GE291">
        <v>5.7661899999999999</v>
      </c>
      <c r="GF291">
        <v>0</v>
      </c>
      <c r="GG291">
        <v>0</v>
      </c>
      <c r="GH291">
        <v>0</v>
      </c>
      <c r="GI291">
        <v>0</v>
      </c>
      <c r="GJ291">
        <v>10.06</v>
      </c>
      <c r="GK291">
        <v>8.0151699999999995</v>
      </c>
      <c r="GL291">
        <v>0</v>
      </c>
      <c r="GM291">
        <v>8.0151699999999995</v>
      </c>
      <c r="GN291">
        <v>0</v>
      </c>
      <c r="GO291">
        <v>0</v>
      </c>
      <c r="GP291">
        <v>0</v>
      </c>
      <c r="GQ291">
        <v>26.1</v>
      </c>
      <c r="GR291">
        <v>0</v>
      </c>
      <c r="GS291">
        <v>0</v>
      </c>
      <c r="GT291">
        <v>0</v>
      </c>
      <c r="GU291">
        <v>0</v>
      </c>
      <c r="GV291">
        <v>0</v>
      </c>
      <c r="GW291">
        <v>7.7137799999999999</v>
      </c>
      <c r="GX291">
        <v>0</v>
      </c>
      <c r="GY291">
        <v>7.71</v>
      </c>
      <c r="GZ291">
        <v>0</v>
      </c>
      <c r="HA291">
        <v>0</v>
      </c>
      <c r="HB291">
        <v>0</v>
      </c>
      <c r="HC291">
        <v>0</v>
      </c>
      <c r="HD291">
        <v>7.71</v>
      </c>
      <c r="HE291">
        <v>0</v>
      </c>
      <c r="HF291">
        <v>2.7739600000000002</v>
      </c>
      <c r="HG291">
        <v>4.8064299999999998</v>
      </c>
      <c r="HH291">
        <v>0</v>
      </c>
      <c r="HI291">
        <v>0</v>
      </c>
      <c r="HJ291">
        <v>0</v>
      </c>
      <c r="HK291">
        <v>0</v>
      </c>
      <c r="HL291">
        <v>7.58</v>
      </c>
      <c r="HM291">
        <v>8.0151699999999995</v>
      </c>
      <c r="HN291">
        <v>0</v>
      </c>
      <c r="HO291">
        <v>8.0151699999999995</v>
      </c>
      <c r="HP291">
        <v>0</v>
      </c>
      <c r="HQ291">
        <v>0</v>
      </c>
      <c r="HR291">
        <v>0</v>
      </c>
      <c r="HS291">
        <v>23.62</v>
      </c>
      <c r="HT291">
        <v>18.1678</v>
      </c>
      <c r="HU291">
        <v>0</v>
      </c>
      <c r="HV291">
        <v>0</v>
      </c>
      <c r="HW291">
        <v>0</v>
      </c>
      <c r="HX291">
        <v>0</v>
      </c>
      <c r="HY291">
        <v>7.7137799999999999</v>
      </c>
      <c r="HZ291">
        <v>0</v>
      </c>
      <c r="IA291">
        <v>25.88</v>
      </c>
      <c r="IB291">
        <v>0</v>
      </c>
      <c r="IC291">
        <v>0</v>
      </c>
      <c r="ID291">
        <v>0</v>
      </c>
      <c r="IE291">
        <v>0</v>
      </c>
      <c r="IF291">
        <v>25.88</v>
      </c>
    </row>
    <row r="292" spans="1:240" x14ac:dyDescent="0.3">
      <c r="A292" s="67">
        <v>43887.451481481483</v>
      </c>
      <c r="B292" t="s">
        <v>503</v>
      </c>
      <c r="C292" t="s">
        <v>503</v>
      </c>
      <c r="D292" t="s">
        <v>111</v>
      </c>
      <c r="E292">
        <v>22008.2</v>
      </c>
      <c r="F292">
        <v>22008.2</v>
      </c>
      <c r="G292" t="s">
        <v>112</v>
      </c>
      <c r="H292" s="68">
        <v>2.013888888888889E-2</v>
      </c>
      <c r="I292" t="s">
        <v>118</v>
      </c>
      <c r="J292">
        <v>6.73</v>
      </c>
      <c r="K292" t="s">
        <v>114</v>
      </c>
      <c r="L292" t="s">
        <v>114</v>
      </c>
      <c r="M292" t="s">
        <v>495</v>
      </c>
      <c r="N292">
        <v>8075.02</v>
      </c>
      <c r="O292">
        <v>10464.5</v>
      </c>
      <c r="P292">
        <v>8455.81</v>
      </c>
      <c r="Q292">
        <v>0</v>
      </c>
      <c r="R292">
        <v>0</v>
      </c>
      <c r="S292">
        <v>0</v>
      </c>
      <c r="T292">
        <v>0</v>
      </c>
      <c r="U292">
        <v>26995.3</v>
      </c>
      <c r="V292">
        <v>36148.5</v>
      </c>
      <c r="W292">
        <v>0</v>
      </c>
      <c r="X292">
        <v>36148.5</v>
      </c>
      <c r="Y292">
        <v>0</v>
      </c>
      <c r="Z292">
        <v>0</v>
      </c>
      <c r="AA292">
        <v>0</v>
      </c>
      <c r="AB292">
        <v>99292.4</v>
      </c>
      <c r="AC292">
        <v>0</v>
      </c>
      <c r="AD292">
        <v>0</v>
      </c>
      <c r="AE292">
        <v>0</v>
      </c>
      <c r="AF292">
        <v>0</v>
      </c>
      <c r="AG292">
        <v>0</v>
      </c>
      <c r="AH292">
        <v>1453.5</v>
      </c>
      <c r="AI292">
        <v>0</v>
      </c>
      <c r="AJ292">
        <v>1453.5</v>
      </c>
      <c r="AK292">
        <v>158.97</v>
      </c>
      <c r="AL292">
        <v>0</v>
      </c>
      <c r="AM292">
        <v>0</v>
      </c>
      <c r="AN292">
        <v>0</v>
      </c>
      <c r="AO292">
        <v>1612.47</v>
      </c>
      <c r="AP292">
        <v>0</v>
      </c>
      <c r="AQ292">
        <v>0</v>
      </c>
      <c r="AR292">
        <v>0</v>
      </c>
      <c r="AS292">
        <v>0</v>
      </c>
      <c r="AT292">
        <v>0</v>
      </c>
      <c r="AU292">
        <v>0</v>
      </c>
      <c r="AV292">
        <v>0</v>
      </c>
      <c r="AW292">
        <v>0</v>
      </c>
      <c r="AX292">
        <v>0</v>
      </c>
      <c r="AY292">
        <v>0</v>
      </c>
      <c r="AZ292">
        <v>0</v>
      </c>
      <c r="BA292">
        <v>0</v>
      </c>
      <c r="BB292">
        <v>0</v>
      </c>
      <c r="BC292">
        <v>9.0132499999999993</v>
      </c>
      <c r="BD292">
        <v>25.361699999999999</v>
      </c>
      <c r="BE292">
        <v>12.869899999999999</v>
      </c>
      <c r="BF292">
        <v>0</v>
      </c>
      <c r="BG292">
        <v>0</v>
      </c>
      <c r="BH292">
        <v>11.992599999999999</v>
      </c>
      <c r="BI292">
        <v>0</v>
      </c>
      <c r="BJ292">
        <v>59.237499999999997</v>
      </c>
      <c r="BK292">
        <v>48.293500000000002</v>
      </c>
      <c r="BL292">
        <v>0</v>
      </c>
      <c r="BM292">
        <v>46.999600000000001</v>
      </c>
      <c r="BN292">
        <v>0</v>
      </c>
      <c r="BO292">
        <v>0</v>
      </c>
      <c r="BP292">
        <v>0</v>
      </c>
      <c r="BQ292">
        <v>154.53</v>
      </c>
      <c r="BR292">
        <v>141.244</v>
      </c>
      <c r="BS292">
        <v>13.2866</v>
      </c>
      <c r="BT292">
        <v>0</v>
      </c>
      <c r="BU292">
        <v>0</v>
      </c>
      <c r="BW292">
        <v>0</v>
      </c>
      <c r="BX292">
        <v>10.5</v>
      </c>
      <c r="BY292" t="s">
        <v>164</v>
      </c>
      <c r="BZ292">
        <v>0</v>
      </c>
      <c r="CA292" t="s">
        <v>114</v>
      </c>
      <c r="CB292" t="s">
        <v>114</v>
      </c>
      <c r="CC292" t="s">
        <v>637</v>
      </c>
      <c r="CD292">
        <v>0</v>
      </c>
      <c r="CE292">
        <v>12584.8</v>
      </c>
      <c r="CF292">
        <v>8499.2099999999991</v>
      </c>
      <c r="CG292">
        <v>0</v>
      </c>
      <c r="CH292">
        <v>0</v>
      </c>
      <c r="CI292">
        <v>0</v>
      </c>
      <c r="CJ292">
        <v>0</v>
      </c>
      <c r="CK292">
        <v>21084</v>
      </c>
      <c r="CL292">
        <v>36148.5</v>
      </c>
      <c r="CM292">
        <v>0</v>
      </c>
      <c r="CN292">
        <v>36148.5</v>
      </c>
      <c r="CO292">
        <v>0</v>
      </c>
      <c r="CP292">
        <v>0</v>
      </c>
      <c r="CQ292">
        <v>0</v>
      </c>
      <c r="CR292">
        <v>93381</v>
      </c>
      <c r="CS292">
        <v>1130.8900000000001</v>
      </c>
      <c r="CT292">
        <v>0</v>
      </c>
      <c r="CU292">
        <v>0</v>
      </c>
      <c r="CV292">
        <v>0</v>
      </c>
      <c r="CW292">
        <v>0</v>
      </c>
      <c r="CX292">
        <v>1453.5</v>
      </c>
      <c r="CY292">
        <v>0</v>
      </c>
      <c r="CZ292">
        <v>2584.39</v>
      </c>
      <c r="DA292">
        <v>158.97</v>
      </c>
      <c r="DB292">
        <v>0</v>
      </c>
      <c r="DC292">
        <v>0</v>
      </c>
      <c r="DD292">
        <v>0</v>
      </c>
      <c r="DE292">
        <v>2743.36</v>
      </c>
      <c r="DF292">
        <v>0</v>
      </c>
      <c r="DG292">
        <v>0</v>
      </c>
      <c r="DH292">
        <v>0</v>
      </c>
      <c r="DI292">
        <v>0</v>
      </c>
      <c r="DJ292">
        <v>0</v>
      </c>
      <c r="DK292">
        <v>0</v>
      </c>
      <c r="DL292">
        <v>0</v>
      </c>
      <c r="DM292">
        <v>0</v>
      </c>
      <c r="DN292">
        <v>0</v>
      </c>
      <c r="DO292">
        <v>0</v>
      </c>
      <c r="DP292">
        <v>0</v>
      </c>
      <c r="DQ292">
        <v>0</v>
      </c>
      <c r="DR292">
        <v>0</v>
      </c>
      <c r="DS292">
        <v>10.7273</v>
      </c>
      <c r="DT292">
        <v>30.286799999999999</v>
      </c>
      <c r="DU292">
        <v>12.9466</v>
      </c>
      <c r="DV292">
        <v>0</v>
      </c>
      <c r="DW292">
        <v>0</v>
      </c>
      <c r="DX292">
        <v>11.992599999999999</v>
      </c>
      <c r="DY292">
        <v>0</v>
      </c>
      <c r="DZ292">
        <v>65.953299999999999</v>
      </c>
      <c r="EA292">
        <v>48.293500000000002</v>
      </c>
      <c r="EB292">
        <v>0</v>
      </c>
      <c r="EC292">
        <v>46.999600000000001</v>
      </c>
      <c r="ED292">
        <v>0</v>
      </c>
      <c r="EE292">
        <v>0</v>
      </c>
      <c r="EF292">
        <v>0</v>
      </c>
      <c r="EG292">
        <v>161.24600000000001</v>
      </c>
      <c r="EH292">
        <v>137.232</v>
      </c>
      <c r="EI292">
        <v>24.0138</v>
      </c>
      <c r="EJ292">
        <v>0</v>
      </c>
      <c r="EK292">
        <v>0</v>
      </c>
      <c r="EM292">
        <v>0</v>
      </c>
      <c r="EN292">
        <v>0</v>
      </c>
      <c r="EP292">
        <v>0</v>
      </c>
      <c r="EQ292">
        <v>0</v>
      </c>
      <c r="ER292">
        <v>8.2921099999999992</v>
      </c>
      <c r="ES292">
        <v>2.30193</v>
      </c>
      <c r="ET292">
        <v>0</v>
      </c>
      <c r="EU292">
        <v>0</v>
      </c>
      <c r="EV292">
        <v>0</v>
      </c>
      <c r="EW292">
        <v>0</v>
      </c>
      <c r="EX292">
        <v>10.593999999999999</v>
      </c>
      <c r="EY292">
        <v>6.3731499999999999</v>
      </c>
      <c r="EZ292">
        <v>0</v>
      </c>
      <c r="FA292">
        <v>6.3731499999999999</v>
      </c>
      <c r="FB292">
        <v>0</v>
      </c>
      <c r="FC292">
        <v>0</v>
      </c>
      <c r="FD292">
        <v>0</v>
      </c>
      <c r="FE292">
        <v>23.340299999999999</v>
      </c>
      <c r="FF292">
        <v>0</v>
      </c>
      <c r="FG292">
        <v>9.8521300000000007</v>
      </c>
      <c r="FH292">
        <v>2.3208000000000002</v>
      </c>
      <c r="FI292">
        <v>0</v>
      </c>
      <c r="FJ292">
        <v>0</v>
      </c>
      <c r="FK292">
        <v>0</v>
      </c>
      <c r="FL292">
        <v>0</v>
      </c>
      <c r="FM292">
        <v>12.1729</v>
      </c>
      <c r="FN292">
        <v>6.3731499999999999</v>
      </c>
      <c r="FO292">
        <v>0</v>
      </c>
      <c r="FP292">
        <v>6.3731499999999999</v>
      </c>
      <c r="FQ292">
        <v>0</v>
      </c>
      <c r="FR292">
        <v>0</v>
      </c>
      <c r="FS292">
        <v>0</v>
      </c>
      <c r="FT292">
        <v>24.9192</v>
      </c>
      <c r="FU292" t="s">
        <v>642</v>
      </c>
      <c r="FV292" t="s">
        <v>622</v>
      </c>
      <c r="FW292" t="s">
        <v>528</v>
      </c>
      <c r="FX292" t="s">
        <v>115</v>
      </c>
      <c r="FY292" t="s">
        <v>530</v>
      </c>
      <c r="FZ292" t="s">
        <v>644</v>
      </c>
      <c r="GA292" t="s">
        <v>635</v>
      </c>
      <c r="GB292" t="s">
        <v>649</v>
      </c>
      <c r="GC292">
        <v>1.73343</v>
      </c>
      <c r="GD292">
        <v>2.45574</v>
      </c>
      <c r="GE292">
        <v>1.8536699999999999</v>
      </c>
      <c r="GF292">
        <v>0</v>
      </c>
      <c r="GG292">
        <v>0</v>
      </c>
      <c r="GH292">
        <v>0</v>
      </c>
      <c r="GI292">
        <v>0</v>
      </c>
      <c r="GJ292">
        <v>6.04</v>
      </c>
      <c r="GK292">
        <v>8.0151699999999995</v>
      </c>
      <c r="GL292">
        <v>0</v>
      </c>
      <c r="GM292">
        <v>8.0151699999999995</v>
      </c>
      <c r="GN292">
        <v>0</v>
      </c>
      <c r="GO292">
        <v>0</v>
      </c>
      <c r="GP292">
        <v>0</v>
      </c>
      <c r="GQ292">
        <v>22.08</v>
      </c>
      <c r="GR292">
        <v>0</v>
      </c>
      <c r="GS292">
        <v>0</v>
      </c>
      <c r="GT292">
        <v>0</v>
      </c>
      <c r="GU292">
        <v>0</v>
      </c>
      <c r="GV292">
        <v>0</v>
      </c>
      <c r="GW292">
        <v>7.7137799999999999</v>
      </c>
      <c r="GX292">
        <v>0</v>
      </c>
      <c r="GY292">
        <v>7.71</v>
      </c>
      <c r="GZ292">
        <v>0.84365800000000002</v>
      </c>
      <c r="HA292">
        <v>0</v>
      </c>
      <c r="HB292">
        <v>0</v>
      </c>
      <c r="HC292">
        <v>0</v>
      </c>
      <c r="HD292">
        <v>8.5500000000000007</v>
      </c>
      <c r="HE292">
        <v>0</v>
      </c>
      <c r="HF292">
        <v>2.9498799999999998</v>
      </c>
      <c r="HG292">
        <v>1.8595200000000001</v>
      </c>
      <c r="HH292">
        <v>0</v>
      </c>
      <c r="HI292">
        <v>0</v>
      </c>
      <c r="HJ292">
        <v>0</v>
      </c>
      <c r="HK292">
        <v>0</v>
      </c>
      <c r="HL292">
        <v>4.8099999999999996</v>
      </c>
      <c r="HM292">
        <v>8.0151699999999995</v>
      </c>
      <c r="HN292">
        <v>0</v>
      </c>
      <c r="HO292">
        <v>8.0151699999999995</v>
      </c>
      <c r="HP292">
        <v>0</v>
      </c>
      <c r="HQ292">
        <v>0</v>
      </c>
      <c r="HR292">
        <v>0</v>
      </c>
      <c r="HS292">
        <v>20.85</v>
      </c>
      <c r="HT292">
        <v>6.0016699999999998</v>
      </c>
      <c r="HU292">
        <v>0</v>
      </c>
      <c r="HV292">
        <v>0</v>
      </c>
      <c r="HW292">
        <v>0</v>
      </c>
      <c r="HX292">
        <v>0</v>
      </c>
      <c r="HY292">
        <v>7.7137799999999999</v>
      </c>
      <c r="HZ292">
        <v>0</v>
      </c>
      <c r="IA292">
        <v>13.71</v>
      </c>
      <c r="IB292">
        <v>0.84365800000000002</v>
      </c>
      <c r="IC292">
        <v>0</v>
      </c>
      <c r="ID292">
        <v>0</v>
      </c>
      <c r="IE292">
        <v>0</v>
      </c>
      <c r="IF292">
        <v>14.55</v>
      </c>
    </row>
    <row r="293" spans="1:240" x14ac:dyDescent="0.3">
      <c r="A293" s="67">
        <v>43887.451851851853</v>
      </c>
      <c r="B293" t="s">
        <v>526</v>
      </c>
      <c r="C293" t="s">
        <v>526</v>
      </c>
      <c r="D293" t="s">
        <v>111</v>
      </c>
      <c r="E293">
        <v>22008.2</v>
      </c>
      <c r="F293">
        <v>22008.2</v>
      </c>
      <c r="G293" t="s">
        <v>112</v>
      </c>
      <c r="H293" s="68">
        <v>2.013888888888889E-2</v>
      </c>
      <c r="I293" t="s">
        <v>113</v>
      </c>
      <c r="J293">
        <v>-57.41</v>
      </c>
      <c r="K293" t="s">
        <v>114</v>
      </c>
      <c r="L293" t="s">
        <v>114</v>
      </c>
      <c r="M293" t="s">
        <v>501</v>
      </c>
      <c r="N293">
        <v>86535</v>
      </c>
      <c r="O293">
        <v>10428.799999999999</v>
      </c>
      <c r="P293">
        <v>1980.95</v>
      </c>
      <c r="Q293">
        <v>0</v>
      </c>
      <c r="R293">
        <v>0</v>
      </c>
      <c r="S293">
        <v>0</v>
      </c>
      <c r="T293">
        <v>0</v>
      </c>
      <c r="U293">
        <v>98944.8</v>
      </c>
      <c r="V293">
        <v>36148.5</v>
      </c>
      <c r="W293">
        <v>0</v>
      </c>
      <c r="X293">
        <v>36148.5</v>
      </c>
      <c r="Y293">
        <v>0</v>
      </c>
      <c r="Z293">
        <v>0</v>
      </c>
      <c r="AA293">
        <v>0</v>
      </c>
      <c r="AB293">
        <v>171242</v>
      </c>
      <c r="AC293">
        <v>0</v>
      </c>
      <c r="AD293">
        <v>0</v>
      </c>
      <c r="AE293">
        <v>0</v>
      </c>
      <c r="AF293">
        <v>0</v>
      </c>
      <c r="AG293">
        <v>0</v>
      </c>
      <c r="AH293">
        <v>1453.5</v>
      </c>
      <c r="AI293">
        <v>0</v>
      </c>
      <c r="AJ293">
        <v>1453.5</v>
      </c>
      <c r="AK293">
        <v>0</v>
      </c>
      <c r="AL293">
        <v>0</v>
      </c>
      <c r="AM293">
        <v>0</v>
      </c>
      <c r="AN293">
        <v>0</v>
      </c>
      <c r="AO293">
        <v>1453.5</v>
      </c>
      <c r="AP293">
        <v>0</v>
      </c>
      <c r="AQ293">
        <v>0</v>
      </c>
      <c r="AR293">
        <v>0</v>
      </c>
      <c r="AS293">
        <v>0</v>
      </c>
      <c r="AT293">
        <v>0</v>
      </c>
      <c r="AU293">
        <v>0</v>
      </c>
      <c r="AV293">
        <v>0</v>
      </c>
      <c r="AW293">
        <v>0</v>
      </c>
      <c r="AX293">
        <v>0</v>
      </c>
      <c r="AY293">
        <v>0</v>
      </c>
      <c r="AZ293">
        <v>0</v>
      </c>
      <c r="BA293">
        <v>0</v>
      </c>
      <c r="BB293">
        <v>0</v>
      </c>
      <c r="BC293">
        <v>95.668300000000002</v>
      </c>
      <c r="BD293">
        <v>33.241399999999999</v>
      </c>
      <c r="BE293">
        <v>5.93851</v>
      </c>
      <c r="BF293">
        <v>0</v>
      </c>
      <c r="BG293">
        <v>0</v>
      </c>
      <c r="BH293">
        <v>11.992599999999999</v>
      </c>
      <c r="BI293">
        <v>0</v>
      </c>
      <c r="BJ293">
        <v>146.84100000000001</v>
      </c>
      <c r="BK293">
        <v>46.999600000000001</v>
      </c>
      <c r="BL293">
        <v>0</v>
      </c>
      <c r="BM293">
        <v>46.999600000000001</v>
      </c>
      <c r="BN293">
        <v>0</v>
      </c>
      <c r="BO293">
        <v>0</v>
      </c>
      <c r="BP293">
        <v>0</v>
      </c>
      <c r="BQ293">
        <v>240.84</v>
      </c>
      <c r="BR293">
        <v>228.84700000000001</v>
      </c>
      <c r="BS293">
        <v>11.992599999999999</v>
      </c>
      <c r="BT293">
        <v>0</v>
      </c>
      <c r="BU293">
        <v>0</v>
      </c>
      <c r="BW293">
        <v>0</v>
      </c>
      <c r="BX293">
        <v>0</v>
      </c>
      <c r="BZ293">
        <v>0</v>
      </c>
      <c r="CA293" t="s">
        <v>114</v>
      </c>
      <c r="CB293" t="s">
        <v>114</v>
      </c>
      <c r="CC293" t="s">
        <v>492</v>
      </c>
      <c r="CD293">
        <v>0</v>
      </c>
      <c r="CE293">
        <v>11462.8</v>
      </c>
      <c r="CF293">
        <v>5549.15</v>
      </c>
      <c r="CG293">
        <v>0</v>
      </c>
      <c r="CH293">
        <v>0</v>
      </c>
      <c r="CI293">
        <v>0</v>
      </c>
      <c r="CJ293">
        <v>0</v>
      </c>
      <c r="CK293">
        <v>17012</v>
      </c>
      <c r="CL293">
        <v>36148.5</v>
      </c>
      <c r="CM293">
        <v>0</v>
      </c>
      <c r="CN293">
        <v>36148.5</v>
      </c>
      <c r="CO293">
        <v>0</v>
      </c>
      <c r="CP293">
        <v>0</v>
      </c>
      <c r="CQ293">
        <v>0</v>
      </c>
      <c r="CR293">
        <v>89309</v>
      </c>
      <c r="CS293">
        <v>3423.35</v>
      </c>
      <c r="CT293">
        <v>0</v>
      </c>
      <c r="CU293">
        <v>0</v>
      </c>
      <c r="CV293">
        <v>0</v>
      </c>
      <c r="CW293">
        <v>0</v>
      </c>
      <c r="CX293">
        <v>1453.5</v>
      </c>
      <c r="CY293">
        <v>0</v>
      </c>
      <c r="CZ293">
        <v>4876.8599999999997</v>
      </c>
      <c r="DA293">
        <v>0</v>
      </c>
      <c r="DB293">
        <v>0</v>
      </c>
      <c r="DC293">
        <v>0</v>
      </c>
      <c r="DD293">
        <v>0</v>
      </c>
      <c r="DE293">
        <v>4876.8599999999997</v>
      </c>
      <c r="DF293">
        <v>0</v>
      </c>
      <c r="DG293">
        <v>0</v>
      </c>
      <c r="DH293">
        <v>0</v>
      </c>
      <c r="DI293">
        <v>0</v>
      </c>
      <c r="DJ293">
        <v>0</v>
      </c>
      <c r="DK293">
        <v>0</v>
      </c>
      <c r="DL293">
        <v>0</v>
      </c>
      <c r="DM293">
        <v>0</v>
      </c>
      <c r="DN293">
        <v>0</v>
      </c>
      <c r="DO293">
        <v>0</v>
      </c>
      <c r="DP293">
        <v>0</v>
      </c>
      <c r="DQ293">
        <v>0</v>
      </c>
      <c r="DR293">
        <v>0</v>
      </c>
      <c r="DS293">
        <v>31.9848</v>
      </c>
      <c r="DT293">
        <v>35.3904</v>
      </c>
      <c r="DU293">
        <v>10.068199999999999</v>
      </c>
      <c r="DV293">
        <v>0</v>
      </c>
      <c r="DW293">
        <v>0</v>
      </c>
      <c r="DX293">
        <v>11.992599999999999</v>
      </c>
      <c r="DY293">
        <v>0</v>
      </c>
      <c r="DZ293">
        <v>89.436000000000007</v>
      </c>
      <c r="EA293">
        <v>46.999600000000001</v>
      </c>
      <c r="EB293">
        <v>0</v>
      </c>
      <c r="EC293">
        <v>46.999600000000001</v>
      </c>
      <c r="ED293">
        <v>0</v>
      </c>
      <c r="EE293">
        <v>0</v>
      </c>
      <c r="EF293">
        <v>0</v>
      </c>
      <c r="EG293">
        <v>183.435</v>
      </c>
      <c r="EH293">
        <v>139.458</v>
      </c>
      <c r="EI293">
        <v>43.977400000000003</v>
      </c>
      <c r="EJ293">
        <v>0</v>
      </c>
      <c r="EK293">
        <v>0</v>
      </c>
      <c r="EM293">
        <v>0</v>
      </c>
      <c r="EN293">
        <v>0</v>
      </c>
      <c r="EP293">
        <v>0</v>
      </c>
      <c r="EQ293">
        <v>0</v>
      </c>
      <c r="ER293">
        <v>12.4701</v>
      </c>
      <c r="ES293">
        <v>2.2312400000000001</v>
      </c>
      <c r="ET293">
        <v>0</v>
      </c>
      <c r="EU293">
        <v>0</v>
      </c>
      <c r="EV293">
        <v>0</v>
      </c>
      <c r="EW293">
        <v>0</v>
      </c>
      <c r="EX293">
        <v>14.7014</v>
      </c>
      <c r="EY293">
        <v>6.3731499999999999</v>
      </c>
      <c r="EZ293">
        <v>0</v>
      </c>
      <c r="FA293">
        <v>6.3731499999999999</v>
      </c>
      <c r="FB293">
        <v>0</v>
      </c>
      <c r="FC293">
        <v>0</v>
      </c>
      <c r="FD293">
        <v>0</v>
      </c>
      <c r="FE293">
        <v>27.447700000000001</v>
      </c>
      <c r="FF293">
        <v>0</v>
      </c>
      <c r="FG293">
        <v>13.1189</v>
      </c>
      <c r="FH293">
        <v>2.3437999999999999</v>
      </c>
      <c r="FI293">
        <v>0</v>
      </c>
      <c r="FJ293">
        <v>0</v>
      </c>
      <c r="FK293">
        <v>0</v>
      </c>
      <c r="FL293">
        <v>0</v>
      </c>
      <c r="FM293">
        <v>15.4627</v>
      </c>
      <c r="FN293">
        <v>6.3731499999999999</v>
      </c>
      <c r="FO293">
        <v>0</v>
      </c>
      <c r="FP293">
        <v>6.3731499999999999</v>
      </c>
      <c r="FQ293">
        <v>0</v>
      </c>
      <c r="FR293">
        <v>0</v>
      </c>
      <c r="FS293">
        <v>0</v>
      </c>
      <c r="FT293">
        <v>28.2089</v>
      </c>
      <c r="FU293" t="s">
        <v>642</v>
      </c>
      <c r="FV293" t="s">
        <v>622</v>
      </c>
      <c r="FW293" t="s">
        <v>528</v>
      </c>
      <c r="FX293" t="s">
        <v>115</v>
      </c>
      <c r="FY293" t="s">
        <v>530</v>
      </c>
      <c r="FZ293" t="s">
        <v>644</v>
      </c>
      <c r="GA293" t="s">
        <v>635</v>
      </c>
      <c r="GB293" t="s">
        <v>649</v>
      </c>
      <c r="GC293">
        <v>17.7118</v>
      </c>
      <c r="GD293">
        <v>2.5414699999999999</v>
      </c>
      <c r="GE293">
        <v>0.48227100000000001</v>
      </c>
      <c r="GF293">
        <v>0</v>
      </c>
      <c r="GG293">
        <v>0</v>
      </c>
      <c r="GH293">
        <v>0</v>
      </c>
      <c r="GI293">
        <v>0</v>
      </c>
      <c r="GJ293">
        <v>20.73</v>
      </c>
      <c r="GK293">
        <v>8.0151699999999995</v>
      </c>
      <c r="GL293">
        <v>0</v>
      </c>
      <c r="GM293">
        <v>8.0151699999999995</v>
      </c>
      <c r="GN293">
        <v>0</v>
      </c>
      <c r="GO293">
        <v>0</v>
      </c>
      <c r="GP293">
        <v>0</v>
      </c>
      <c r="GQ293">
        <v>36.770000000000003</v>
      </c>
      <c r="GR293">
        <v>0</v>
      </c>
      <c r="GS293">
        <v>0</v>
      </c>
      <c r="GT293">
        <v>0</v>
      </c>
      <c r="GU293">
        <v>0</v>
      </c>
      <c r="GV293">
        <v>0</v>
      </c>
      <c r="GW293">
        <v>7.7137799999999999</v>
      </c>
      <c r="GX293">
        <v>0</v>
      </c>
      <c r="GY293">
        <v>7.71</v>
      </c>
      <c r="GZ293">
        <v>0</v>
      </c>
      <c r="HA293">
        <v>0</v>
      </c>
      <c r="HB293">
        <v>0</v>
      </c>
      <c r="HC293">
        <v>0</v>
      </c>
      <c r="HD293">
        <v>7.71</v>
      </c>
      <c r="HE293">
        <v>0</v>
      </c>
      <c r="HF293">
        <v>2.7739600000000002</v>
      </c>
      <c r="HG293">
        <v>1.2318499999999999</v>
      </c>
      <c r="HH293">
        <v>0</v>
      </c>
      <c r="HI293">
        <v>0</v>
      </c>
      <c r="HJ293">
        <v>0</v>
      </c>
      <c r="HK293">
        <v>0</v>
      </c>
      <c r="HL293">
        <v>4</v>
      </c>
      <c r="HM293">
        <v>8.0151699999999995</v>
      </c>
      <c r="HN293">
        <v>0</v>
      </c>
      <c r="HO293">
        <v>8.0151699999999995</v>
      </c>
      <c r="HP293">
        <v>0</v>
      </c>
      <c r="HQ293">
        <v>0</v>
      </c>
      <c r="HR293">
        <v>0</v>
      </c>
      <c r="HS293">
        <v>20.04</v>
      </c>
      <c r="HT293">
        <v>18.1678</v>
      </c>
      <c r="HU293">
        <v>0</v>
      </c>
      <c r="HV293">
        <v>0</v>
      </c>
      <c r="HW293">
        <v>0</v>
      </c>
      <c r="HX293">
        <v>0</v>
      </c>
      <c r="HY293">
        <v>7.7137799999999999</v>
      </c>
      <c r="HZ293">
        <v>0</v>
      </c>
      <c r="IA293">
        <v>25.88</v>
      </c>
      <c r="IB293">
        <v>0</v>
      </c>
      <c r="IC293">
        <v>0</v>
      </c>
      <c r="ID293">
        <v>0</v>
      </c>
      <c r="IE293">
        <v>0</v>
      </c>
      <c r="IF293">
        <v>25.88</v>
      </c>
    </row>
    <row r="294" spans="1:240" x14ac:dyDescent="0.3">
      <c r="A294" s="67">
        <v>43887.452210648145</v>
      </c>
      <c r="B294" t="s">
        <v>504</v>
      </c>
      <c r="C294" t="s">
        <v>504</v>
      </c>
      <c r="D294" t="s">
        <v>111</v>
      </c>
      <c r="E294">
        <v>22008.2</v>
      </c>
      <c r="F294">
        <v>22008.2</v>
      </c>
      <c r="G294" t="s">
        <v>112</v>
      </c>
      <c r="H294" s="68">
        <v>2.013888888888889E-2</v>
      </c>
      <c r="I294" t="s">
        <v>118</v>
      </c>
      <c r="J294">
        <v>6.73</v>
      </c>
      <c r="K294" t="s">
        <v>114</v>
      </c>
      <c r="L294" t="s">
        <v>114</v>
      </c>
      <c r="M294" t="s">
        <v>495</v>
      </c>
      <c r="N294">
        <v>8075.02</v>
      </c>
      <c r="O294">
        <v>10464.5</v>
      </c>
      <c r="P294">
        <v>9465.7000000000007</v>
      </c>
      <c r="Q294">
        <v>0</v>
      </c>
      <c r="R294">
        <v>0</v>
      </c>
      <c r="S294">
        <v>0</v>
      </c>
      <c r="T294">
        <v>0</v>
      </c>
      <c r="U294">
        <v>28005.200000000001</v>
      </c>
      <c r="V294">
        <v>36148.5</v>
      </c>
      <c r="W294">
        <v>0</v>
      </c>
      <c r="X294">
        <v>36148.5</v>
      </c>
      <c r="Y294">
        <v>0</v>
      </c>
      <c r="Z294">
        <v>0</v>
      </c>
      <c r="AA294">
        <v>0</v>
      </c>
      <c r="AB294">
        <v>100302</v>
      </c>
      <c r="AC294">
        <v>0</v>
      </c>
      <c r="AD294">
        <v>0</v>
      </c>
      <c r="AE294">
        <v>0</v>
      </c>
      <c r="AF294">
        <v>0</v>
      </c>
      <c r="AG294">
        <v>0</v>
      </c>
      <c r="AH294">
        <v>1453.5</v>
      </c>
      <c r="AI294">
        <v>0</v>
      </c>
      <c r="AJ294">
        <v>1453.5</v>
      </c>
      <c r="AK294">
        <v>158.97</v>
      </c>
      <c r="AL294">
        <v>0</v>
      </c>
      <c r="AM294">
        <v>0</v>
      </c>
      <c r="AN294">
        <v>0</v>
      </c>
      <c r="AO294">
        <v>1612.47</v>
      </c>
      <c r="AP294">
        <v>0</v>
      </c>
      <c r="AQ294">
        <v>0</v>
      </c>
      <c r="AR294">
        <v>0</v>
      </c>
      <c r="AS294">
        <v>0</v>
      </c>
      <c r="AT294">
        <v>0</v>
      </c>
      <c r="AU294">
        <v>0</v>
      </c>
      <c r="AV294">
        <v>0</v>
      </c>
      <c r="AW294">
        <v>0</v>
      </c>
      <c r="AX294">
        <v>0</v>
      </c>
      <c r="AY294">
        <v>0</v>
      </c>
      <c r="AZ294">
        <v>0</v>
      </c>
      <c r="BA294">
        <v>0</v>
      </c>
      <c r="BB294">
        <v>0</v>
      </c>
      <c r="BC294">
        <v>9.0132499999999993</v>
      </c>
      <c r="BD294">
        <v>25.361699999999999</v>
      </c>
      <c r="BE294">
        <v>14.1328</v>
      </c>
      <c r="BF294">
        <v>0</v>
      </c>
      <c r="BG294">
        <v>0</v>
      </c>
      <c r="BH294">
        <v>11.992599999999999</v>
      </c>
      <c r="BI294">
        <v>0</v>
      </c>
      <c r="BJ294">
        <v>60.500300000000003</v>
      </c>
      <c r="BK294">
        <v>48.293500000000002</v>
      </c>
      <c r="BL294">
        <v>0</v>
      </c>
      <c r="BM294">
        <v>46.999600000000001</v>
      </c>
      <c r="BN294">
        <v>0</v>
      </c>
      <c r="BO294">
        <v>0</v>
      </c>
      <c r="BP294">
        <v>0</v>
      </c>
      <c r="BQ294">
        <v>155.79300000000001</v>
      </c>
      <c r="BR294">
        <v>142.50700000000001</v>
      </c>
      <c r="BS294">
        <v>13.2866</v>
      </c>
      <c r="BT294">
        <v>0</v>
      </c>
      <c r="BU294">
        <v>0</v>
      </c>
      <c r="BW294">
        <v>0</v>
      </c>
      <c r="BX294">
        <v>10.5</v>
      </c>
      <c r="BY294" t="s">
        <v>164</v>
      </c>
      <c r="BZ294">
        <v>0</v>
      </c>
      <c r="CA294" t="s">
        <v>114</v>
      </c>
      <c r="CB294" t="s">
        <v>114</v>
      </c>
      <c r="CC294" t="s">
        <v>637</v>
      </c>
      <c r="CD294">
        <v>0</v>
      </c>
      <c r="CE294">
        <v>12584.8</v>
      </c>
      <c r="CF294">
        <v>9509.1</v>
      </c>
      <c r="CG294">
        <v>0</v>
      </c>
      <c r="CH294">
        <v>0</v>
      </c>
      <c r="CI294">
        <v>0</v>
      </c>
      <c r="CJ294">
        <v>0</v>
      </c>
      <c r="CK294">
        <v>22093.9</v>
      </c>
      <c r="CL294">
        <v>36148.5</v>
      </c>
      <c r="CM294">
        <v>0</v>
      </c>
      <c r="CN294">
        <v>36148.5</v>
      </c>
      <c r="CO294">
        <v>0</v>
      </c>
      <c r="CP294">
        <v>0</v>
      </c>
      <c r="CQ294">
        <v>0</v>
      </c>
      <c r="CR294">
        <v>94390.9</v>
      </c>
      <c r="CS294">
        <v>1130.8900000000001</v>
      </c>
      <c r="CT294">
        <v>0</v>
      </c>
      <c r="CU294">
        <v>0</v>
      </c>
      <c r="CV294">
        <v>0</v>
      </c>
      <c r="CW294">
        <v>0</v>
      </c>
      <c r="CX294">
        <v>1453.5</v>
      </c>
      <c r="CY294">
        <v>0</v>
      </c>
      <c r="CZ294">
        <v>2584.39</v>
      </c>
      <c r="DA294">
        <v>158.97</v>
      </c>
      <c r="DB294">
        <v>0</v>
      </c>
      <c r="DC294">
        <v>0</v>
      </c>
      <c r="DD294">
        <v>0</v>
      </c>
      <c r="DE294">
        <v>2743.36</v>
      </c>
      <c r="DF294">
        <v>0</v>
      </c>
      <c r="DG294">
        <v>0</v>
      </c>
      <c r="DH294">
        <v>0</v>
      </c>
      <c r="DI294">
        <v>0</v>
      </c>
      <c r="DJ294">
        <v>0</v>
      </c>
      <c r="DK294">
        <v>0</v>
      </c>
      <c r="DL294">
        <v>0</v>
      </c>
      <c r="DM294">
        <v>0</v>
      </c>
      <c r="DN294">
        <v>0</v>
      </c>
      <c r="DO294">
        <v>0</v>
      </c>
      <c r="DP294">
        <v>0</v>
      </c>
      <c r="DQ294">
        <v>0</v>
      </c>
      <c r="DR294">
        <v>0</v>
      </c>
      <c r="DS294">
        <v>10.7273</v>
      </c>
      <c r="DT294">
        <v>30.286799999999999</v>
      </c>
      <c r="DU294">
        <v>14.2095</v>
      </c>
      <c r="DV294">
        <v>0</v>
      </c>
      <c r="DW294">
        <v>0</v>
      </c>
      <c r="DX294">
        <v>11.992599999999999</v>
      </c>
      <c r="DY294">
        <v>0</v>
      </c>
      <c r="DZ294">
        <v>67.216200000000001</v>
      </c>
      <c r="EA294">
        <v>48.293500000000002</v>
      </c>
      <c r="EB294">
        <v>0</v>
      </c>
      <c r="EC294">
        <v>46.999600000000001</v>
      </c>
      <c r="ED294">
        <v>0</v>
      </c>
      <c r="EE294">
        <v>0</v>
      </c>
      <c r="EF294">
        <v>0</v>
      </c>
      <c r="EG294">
        <v>162.50899999999999</v>
      </c>
      <c r="EH294">
        <v>138.495</v>
      </c>
      <c r="EI294">
        <v>24.0138</v>
      </c>
      <c r="EJ294">
        <v>0</v>
      </c>
      <c r="EK294">
        <v>0</v>
      </c>
      <c r="EM294">
        <v>0</v>
      </c>
      <c r="EN294">
        <v>0</v>
      </c>
      <c r="EP294">
        <v>0</v>
      </c>
      <c r="EQ294">
        <v>0</v>
      </c>
      <c r="ER294">
        <v>8.2921099999999992</v>
      </c>
      <c r="ES294">
        <v>2.4172099999999999</v>
      </c>
      <c r="ET294">
        <v>0</v>
      </c>
      <c r="EU294">
        <v>0</v>
      </c>
      <c r="EV294">
        <v>0</v>
      </c>
      <c r="EW294">
        <v>0</v>
      </c>
      <c r="EX294">
        <v>10.709300000000001</v>
      </c>
      <c r="EY294">
        <v>6.3731499999999999</v>
      </c>
      <c r="EZ294">
        <v>0</v>
      </c>
      <c r="FA294">
        <v>6.3731499999999999</v>
      </c>
      <c r="FB294">
        <v>0</v>
      </c>
      <c r="FC294">
        <v>0</v>
      </c>
      <c r="FD294">
        <v>0</v>
      </c>
      <c r="FE294">
        <v>23.4556</v>
      </c>
      <c r="FF294">
        <v>0</v>
      </c>
      <c r="FG294">
        <v>9.8521300000000007</v>
      </c>
      <c r="FH294">
        <v>2.4360900000000001</v>
      </c>
      <c r="FI294">
        <v>0</v>
      </c>
      <c r="FJ294">
        <v>0</v>
      </c>
      <c r="FK294">
        <v>0</v>
      </c>
      <c r="FL294">
        <v>0</v>
      </c>
      <c r="FM294">
        <v>12.2882</v>
      </c>
      <c r="FN294">
        <v>6.3731499999999999</v>
      </c>
      <c r="FO294">
        <v>0</v>
      </c>
      <c r="FP294">
        <v>6.3731499999999999</v>
      </c>
      <c r="FQ294">
        <v>0</v>
      </c>
      <c r="FR294">
        <v>0</v>
      </c>
      <c r="FS294">
        <v>0</v>
      </c>
      <c r="FT294">
        <v>25.034500000000001</v>
      </c>
      <c r="FU294" t="s">
        <v>642</v>
      </c>
      <c r="FV294" t="s">
        <v>622</v>
      </c>
      <c r="FW294" t="s">
        <v>528</v>
      </c>
      <c r="FX294" t="s">
        <v>115</v>
      </c>
      <c r="FY294" t="s">
        <v>530</v>
      </c>
      <c r="FZ294" t="s">
        <v>644</v>
      </c>
      <c r="GA294" t="s">
        <v>635</v>
      </c>
      <c r="GB294" t="s">
        <v>649</v>
      </c>
      <c r="GC294">
        <v>1.73343</v>
      </c>
      <c r="GD294">
        <v>2.45574</v>
      </c>
      <c r="GE294">
        <v>2.0687899999999999</v>
      </c>
      <c r="GF294">
        <v>0</v>
      </c>
      <c r="GG294">
        <v>0</v>
      </c>
      <c r="GH294">
        <v>0</v>
      </c>
      <c r="GI294">
        <v>0</v>
      </c>
      <c r="GJ294">
        <v>6.26</v>
      </c>
      <c r="GK294">
        <v>8.0151699999999995</v>
      </c>
      <c r="GL294">
        <v>0</v>
      </c>
      <c r="GM294">
        <v>8.0151699999999995</v>
      </c>
      <c r="GN294">
        <v>0</v>
      </c>
      <c r="GO294">
        <v>0</v>
      </c>
      <c r="GP294">
        <v>0</v>
      </c>
      <c r="GQ294">
        <v>22.3</v>
      </c>
      <c r="GR294">
        <v>0</v>
      </c>
      <c r="GS294">
        <v>0</v>
      </c>
      <c r="GT294">
        <v>0</v>
      </c>
      <c r="GU294">
        <v>0</v>
      </c>
      <c r="GV294">
        <v>0</v>
      </c>
      <c r="GW294">
        <v>7.7137799999999999</v>
      </c>
      <c r="GX294">
        <v>0</v>
      </c>
      <c r="GY294">
        <v>7.71</v>
      </c>
      <c r="GZ294">
        <v>0.84365800000000002</v>
      </c>
      <c r="HA294">
        <v>0</v>
      </c>
      <c r="HB294">
        <v>0</v>
      </c>
      <c r="HC294">
        <v>0</v>
      </c>
      <c r="HD294">
        <v>8.5500000000000007</v>
      </c>
      <c r="HE294">
        <v>0</v>
      </c>
      <c r="HF294">
        <v>2.9498799999999998</v>
      </c>
      <c r="HG294">
        <v>2.07464</v>
      </c>
      <c r="HH294">
        <v>0</v>
      </c>
      <c r="HI294">
        <v>0</v>
      </c>
      <c r="HJ294">
        <v>0</v>
      </c>
      <c r="HK294">
        <v>0</v>
      </c>
      <c r="HL294">
        <v>5.0199999999999996</v>
      </c>
      <c r="HM294">
        <v>8.0151699999999995</v>
      </c>
      <c r="HN294">
        <v>0</v>
      </c>
      <c r="HO294">
        <v>8.0151699999999995</v>
      </c>
      <c r="HP294">
        <v>0</v>
      </c>
      <c r="HQ294">
        <v>0</v>
      </c>
      <c r="HR294">
        <v>0</v>
      </c>
      <c r="HS294">
        <v>21.06</v>
      </c>
      <c r="HT294">
        <v>6.0016699999999998</v>
      </c>
      <c r="HU294">
        <v>0</v>
      </c>
      <c r="HV294">
        <v>0</v>
      </c>
      <c r="HW294">
        <v>0</v>
      </c>
      <c r="HX294">
        <v>0</v>
      </c>
      <c r="HY294">
        <v>7.7137799999999999</v>
      </c>
      <c r="HZ294">
        <v>0</v>
      </c>
      <c r="IA294">
        <v>13.71</v>
      </c>
      <c r="IB294">
        <v>0.84365800000000002</v>
      </c>
      <c r="IC294">
        <v>0</v>
      </c>
      <c r="ID294">
        <v>0</v>
      </c>
      <c r="IE294">
        <v>0</v>
      </c>
      <c r="IF294">
        <v>14.55</v>
      </c>
    </row>
    <row r="295" spans="1:240" x14ac:dyDescent="0.3">
      <c r="A295" s="67">
        <v>43887.452581018515</v>
      </c>
      <c r="B295" t="s">
        <v>505</v>
      </c>
      <c r="C295" t="s">
        <v>505</v>
      </c>
      <c r="D295" t="s">
        <v>111</v>
      </c>
      <c r="E295">
        <v>22008.2</v>
      </c>
      <c r="F295">
        <v>22008.2</v>
      </c>
      <c r="G295" t="s">
        <v>112</v>
      </c>
      <c r="H295" s="68">
        <v>2.013888888888889E-2</v>
      </c>
      <c r="I295" t="s">
        <v>118</v>
      </c>
      <c r="J295">
        <v>11.99</v>
      </c>
      <c r="K295" t="s">
        <v>114</v>
      </c>
      <c r="L295" t="s">
        <v>114</v>
      </c>
      <c r="M295" t="s">
        <v>495</v>
      </c>
      <c r="N295">
        <v>4491.3</v>
      </c>
      <c r="O295">
        <v>11449.6</v>
      </c>
      <c r="P295">
        <v>10163.700000000001</v>
      </c>
      <c r="Q295">
        <v>0</v>
      </c>
      <c r="R295">
        <v>0</v>
      </c>
      <c r="S295">
        <v>0</v>
      </c>
      <c r="T295">
        <v>0</v>
      </c>
      <c r="U295">
        <v>26104.6</v>
      </c>
      <c r="V295">
        <v>36148.5</v>
      </c>
      <c r="W295">
        <v>0</v>
      </c>
      <c r="X295">
        <v>36148.5</v>
      </c>
      <c r="Y295">
        <v>0</v>
      </c>
      <c r="Z295">
        <v>0</v>
      </c>
      <c r="AA295">
        <v>0</v>
      </c>
      <c r="AB295">
        <v>98401.600000000006</v>
      </c>
      <c r="AC295">
        <v>0</v>
      </c>
      <c r="AD295">
        <v>0</v>
      </c>
      <c r="AE295">
        <v>0</v>
      </c>
      <c r="AF295">
        <v>0</v>
      </c>
      <c r="AG295">
        <v>0</v>
      </c>
      <c r="AH295">
        <v>1453.5</v>
      </c>
      <c r="AI295">
        <v>0</v>
      </c>
      <c r="AJ295">
        <v>1453.5</v>
      </c>
      <c r="AK295">
        <v>158.97</v>
      </c>
      <c r="AL295">
        <v>0</v>
      </c>
      <c r="AM295">
        <v>0</v>
      </c>
      <c r="AN295">
        <v>0</v>
      </c>
      <c r="AO295">
        <v>1612.47</v>
      </c>
      <c r="AP295">
        <v>0</v>
      </c>
      <c r="AQ295">
        <v>0</v>
      </c>
      <c r="AR295">
        <v>0</v>
      </c>
      <c r="AS295">
        <v>0</v>
      </c>
      <c r="AT295">
        <v>0</v>
      </c>
      <c r="AU295">
        <v>0</v>
      </c>
      <c r="AV295">
        <v>0</v>
      </c>
      <c r="AW295">
        <v>0</v>
      </c>
      <c r="AX295">
        <v>0</v>
      </c>
      <c r="AY295">
        <v>0</v>
      </c>
      <c r="AZ295">
        <v>0</v>
      </c>
      <c r="BA295">
        <v>0</v>
      </c>
      <c r="BB295">
        <v>0</v>
      </c>
      <c r="BC295">
        <v>5.0225200000000001</v>
      </c>
      <c r="BD295">
        <v>24.9161</v>
      </c>
      <c r="BE295">
        <v>14.730600000000001</v>
      </c>
      <c r="BF295">
        <v>0</v>
      </c>
      <c r="BG295">
        <v>0</v>
      </c>
      <c r="BH295">
        <v>11.992599999999999</v>
      </c>
      <c r="BI295">
        <v>0</v>
      </c>
      <c r="BJ295">
        <v>56.661900000000003</v>
      </c>
      <c r="BK295">
        <v>48.293500000000002</v>
      </c>
      <c r="BL295">
        <v>0</v>
      </c>
      <c r="BM295">
        <v>46.999600000000001</v>
      </c>
      <c r="BN295">
        <v>0</v>
      </c>
      <c r="BO295">
        <v>0</v>
      </c>
      <c r="BP295">
        <v>0</v>
      </c>
      <c r="BQ295">
        <v>151.95500000000001</v>
      </c>
      <c r="BR295">
        <v>138.66800000000001</v>
      </c>
      <c r="BS295">
        <v>13.2866</v>
      </c>
      <c r="BT295">
        <v>0</v>
      </c>
      <c r="BU295">
        <v>0</v>
      </c>
      <c r="BW295">
        <v>0</v>
      </c>
      <c r="BX295">
        <v>5.5</v>
      </c>
      <c r="BY295" t="s">
        <v>164</v>
      </c>
      <c r="BZ295">
        <v>0</v>
      </c>
      <c r="CA295" t="s">
        <v>114</v>
      </c>
      <c r="CB295" t="s">
        <v>114</v>
      </c>
      <c r="CC295" t="s">
        <v>637</v>
      </c>
      <c r="CD295">
        <v>0</v>
      </c>
      <c r="CE295">
        <v>12555.2</v>
      </c>
      <c r="CF295">
        <v>10504.4</v>
      </c>
      <c r="CG295">
        <v>0</v>
      </c>
      <c r="CH295">
        <v>0</v>
      </c>
      <c r="CI295">
        <v>0</v>
      </c>
      <c r="CJ295">
        <v>0</v>
      </c>
      <c r="CK295">
        <v>23059.599999999999</v>
      </c>
      <c r="CL295">
        <v>36148.5</v>
      </c>
      <c r="CM295">
        <v>0</v>
      </c>
      <c r="CN295">
        <v>36148.5</v>
      </c>
      <c r="CO295">
        <v>0</v>
      </c>
      <c r="CP295">
        <v>0</v>
      </c>
      <c r="CQ295">
        <v>0</v>
      </c>
      <c r="CR295">
        <v>95356.6</v>
      </c>
      <c r="CS295">
        <v>1148.69</v>
      </c>
      <c r="CT295">
        <v>0</v>
      </c>
      <c r="CU295">
        <v>0</v>
      </c>
      <c r="CV295">
        <v>0</v>
      </c>
      <c r="CW295">
        <v>0</v>
      </c>
      <c r="CX295">
        <v>1453.5</v>
      </c>
      <c r="CY295">
        <v>0</v>
      </c>
      <c r="CZ295">
        <v>2602.19</v>
      </c>
      <c r="DA295">
        <v>158.97</v>
      </c>
      <c r="DB295">
        <v>0</v>
      </c>
      <c r="DC295">
        <v>0</v>
      </c>
      <c r="DD295">
        <v>0</v>
      </c>
      <c r="DE295">
        <v>2761.16</v>
      </c>
      <c r="DF295">
        <v>0</v>
      </c>
      <c r="DG295">
        <v>0</v>
      </c>
      <c r="DH295">
        <v>0</v>
      </c>
      <c r="DI295">
        <v>0</v>
      </c>
      <c r="DJ295">
        <v>0</v>
      </c>
      <c r="DK295">
        <v>0</v>
      </c>
      <c r="DL295">
        <v>0</v>
      </c>
      <c r="DM295">
        <v>0</v>
      </c>
      <c r="DN295">
        <v>0</v>
      </c>
      <c r="DO295">
        <v>0</v>
      </c>
      <c r="DP295">
        <v>0</v>
      </c>
      <c r="DQ295">
        <v>0</v>
      </c>
      <c r="DR295">
        <v>0</v>
      </c>
      <c r="DS295">
        <v>10.894500000000001</v>
      </c>
      <c r="DT295">
        <v>30.309799999999999</v>
      </c>
      <c r="DU295">
        <v>15.4618</v>
      </c>
      <c r="DV295">
        <v>0</v>
      </c>
      <c r="DW295">
        <v>0</v>
      </c>
      <c r="DX295">
        <v>11.992599999999999</v>
      </c>
      <c r="DY295">
        <v>0</v>
      </c>
      <c r="DZ295">
        <v>68.658699999999996</v>
      </c>
      <c r="EA295">
        <v>48.293500000000002</v>
      </c>
      <c r="EB295">
        <v>0</v>
      </c>
      <c r="EC295">
        <v>46.999600000000001</v>
      </c>
      <c r="ED295">
        <v>0</v>
      </c>
      <c r="EE295">
        <v>0</v>
      </c>
      <c r="EF295">
        <v>0</v>
      </c>
      <c r="EG295">
        <v>163.952</v>
      </c>
      <c r="EH295">
        <v>139.77099999999999</v>
      </c>
      <c r="EI295">
        <v>24.181000000000001</v>
      </c>
      <c r="EJ295">
        <v>0</v>
      </c>
      <c r="EK295">
        <v>0</v>
      </c>
      <c r="EM295">
        <v>0</v>
      </c>
      <c r="EN295">
        <v>0</v>
      </c>
      <c r="EP295">
        <v>0</v>
      </c>
      <c r="EQ295">
        <v>0</v>
      </c>
      <c r="ER295">
        <v>7.5189199999999996</v>
      </c>
      <c r="ES295">
        <v>2.3626900000000002</v>
      </c>
      <c r="ET295">
        <v>0</v>
      </c>
      <c r="EU295">
        <v>0</v>
      </c>
      <c r="EV295">
        <v>0</v>
      </c>
      <c r="EW295">
        <v>0</v>
      </c>
      <c r="EX295">
        <v>9.8816100000000002</v>
      </c>
      <c r="EY295">
        <v>6.3731499999999999</v>
      </c>
      <c r="EZ295">
        <v>0</v>
      </c>
      <c r="FA295">
        <v>6.3731499999999999</v>
      </c>
      <c r="FB295">
        <v>0</v>
      </c>
      <c r="FC295">
        <v>0</v>
      </c>
      <c r="FD295">
        <v>0</v>
      </c>
      <c r="FE295">
        <v>22.6279</v>
      </c>
      <c r="FF295">
        <v>0</v>
      </c>
      <c r="FG295">
        <v>9.8807200000000002</v>
      </c>
      <c r="FH295">
        <v>2.5532400000000002</v>
      </c>
      <c r="FI295">
        <v>0</v>
      </c>
      <c r="FJ295">
        <v>0</v>
      </c>
      <c r="FK295">
        <v>0</v>
      </c>
      <c r="FL295">
        <v>0</v>
      </c>
      <c r="FM295">
        <v>12.433999999999999</v>
      </c>
      <c r="FN295">
        <v>6.3731499999999999</v>
      </c>
      <c r="FO295">
        <v>0</v>
      </c>
      <c r="FP295">
        <v>6.3731499999999999</v>
      </c>
      <c r="FQ295">
        <v>0</v>
      </c>
      <c r="FR295">
        <v>0</v>
      </c>
      <c r="FS295">
        <v>0</v>
      </c>
      <c r="FT295">
        <v>25.180299999999999</v>
      </c>
      <c r="FU295" t="s">
        <v>642</v>
      </c>
      <c r="FV295" t="s">
        <v>622</v>
      </c>
      <c r="FW295" t="s">
        <v>528</v>
      </c>
      <c r="FX295" t="s">
        <v>115</v>
      </c>
      <c r="FY295" t="s">
        <v>530</v>
      </c>
      <c r="FZ295" t="s">
        <v>644</v>
      </c>
      <c r="GA295" t="s">
        <v>635</v>
      </c>
      <c r="GB295" t="s">
        <v>649</v>
      </c>
      <c r="GC295">
        <v>0.96933899999999995</v>
      </c>
      <c r="GD295">
        <v>2.6351200000000001</v>
      </c>
      <c r="GE295">
        <v>2.2102499999999998</v>
      </c>
      <c r="GF295">
        <v>0</v>
      </c>
      <c r="GG295">
        <v>0</v>
      </c>
      <c r="GH295">
        <v>0</v>
      </c>
      <c r="GI295">
        <v>0</v>
      </c>
      <c r="GJ295">
        <v>5.82</v>
      </c>
      <c r="GK295">
        <v>8.0151699999999995</v>
      </c>
      <c r="GL295">
        <v>0</v>
      </c>
      <c r="GM295">
        <v>8.0151699999999995</v>
      </c>
      <c r="GN295">
        <v>0</v>
      </c>
      <c r="GO295">
        <v>0</v>
      </c>
      <c r="GP295">
        <v>0</v>
      </c>
      <c r="GQ295">
        <v>21.86</v>
      </c>
      <c r="GR295">
        <v>0</v>
      </c>
      <c r="GS295">
        <v>0</v>
      </c>
      <c r="GT295">
        <v>0</v>
      </c>
      <c r="GU295">
        <v>0</v>
      </c>
      <c r="GV295">
        <v>0</v>
      </c>
      <c r="GW295">
        <v>7.7137799999999999</v>
      </c>
      <c r="GX295">
        <v>0</v>
      </c>
      <c r="GY295">
        <v>7.71</v>
      </c>
      <c r="GZ295">
        <v>0.84365800000000002</v>
      </c>
      <c r="HA295">
        <v>0</v>
      </c>
      <c r="HB295">
        <v>0</v>
      </c>
      <c r="HC295">
        <v>0</v>
      </c>
      <c r="HD295">
        <v>8.5500000000000007</v>
      </c>
      <c r="HE295">
        <v>0</v>
      </c>
      <c r="HF295">
        <v>2.9444400000000002</v>
      </c>
      <c r="HG295">
        <v>2.2867600000000001</v>
      </c>
      <c r="HH295">
        <v>0</v>
      </c>
      <c r="HI295">
        <v>0</v>
      </c>
      <c r="HJ295">
        <v>0</v>
      </c>
      <c r="HK295">
        <v>0</v>
      </c>
      <c r="HL295">
        <v>5.23</v>
      </c>
      <c r="HM295">
        <v>8.0151699999999995</v>
      </c>
      <c r="HN295">
        <v>0</v>
      </c>
      <c r="HO295">
        <v>8.0151699999999995</v>
      </c>
      <c r="HP295">
        <v>0</v>
      </c>
      <c r="HQ295">
        <v>0</v>
      </c>
      <c r="HR295">
        <v>0</v>
      </c>
      <c r="HS295">
        <v>21.27</v>
      </c>
      <c r="HT295">
        <v>6.0961499999999997</v>
      </c>
      <c r="HU295">
        <v>0</v>
      </c>
      <c r="HV295">
        <v>0</v>
      </c>
      <c r="HW295">
        <v>0</v>
      </c>
      <c r="HX295">
        <v>0</v>
      </c>
      <c r="HY295">
        <v>7.7137799999999999</v>
      </c>
      <c r="HZ295">
        <v>0</v>
      </c>
      <c r="IA295">
        <v>13.81</v>
      </c>
      <c r="IB295">
        <v>0.84365800000000002</v>
      </c>
      <c r="IC295">
        <v>0</v>
      </c>
      <c r="ID295">
        <v>0</v>
      </c>
      <c r="IE295">
        <v>0</v>
      </c>
      <c r="IF295">
        <v>14.65</v>
      </c>
    </row>
    <row r="296" spans="1:240" x14ac:dyDescent="0.3">
      <c r="A296" s="67">
        <v>43887.466365740744</v>
      </c>
      <c r="B296" t="s">
        <v>506</v>
      </c>
      <c r="C296" t="s">
        <v>506</v>
      </c>
      <c r="D296" t="s">
        <v>507</v>
      </c>
      <c r="E296">
        <v>94088</v>
      </c>
      <c r="F296">
        <v>94088</v>
      </c>
      <c r="G296" t="s">
        <v>112</v>
      </c>
      <c r="H296" s="68">
        <v>0.82500000000000007</v>
      </c>
      <c r="I296" t="s">
        <v>113</v>
      </c>
      <c r="J296">
        <v>-2.19</v>
      </c>
      <c r="K296" t="s">
        <v>114</v>
      </c>
      <c r="L296" t="s">
        <v>114</v>
      </c>
      <c r="M296" t="s">
        <v>616</v>
      </c>
      <c r="N296">
        <v>12.352</v>
      </c>
      <c r="O296">
        <v>28475.8</v>
      </c>
      <c r="P296">
        <v>59144.1</v>
      </c>
      <c r="Q296">
        <v>289.95</v>
      </c>
      <c r="R296">
        <v>34104.5</v>
      </c>
      <c r="S296">
        <v>1056.81</v>
      </c>
      <c r="T296">
        <v>23870.400000000001</v>
      </c>
      <c r="U296">
        <v>146954</v>
      </c>
      <c r="V296">
        <v>184222</v>
      </c>
      <c r="W296">
        <v>1757</v>
      </c>
      <c r="X296">
        <v>124143</v>
      </c>
      <c r="Y296">
        <v>0</v>
      </c>
      <c r="Z296">
        <v>0</v>
      </c>
      <c r="AA296">
        <v>0</v>
      </c>
      <c r="AB296">
        <v>457077</v>
      </c>
      <c r="AC296">
        <v>2191.98</v>
      </c>
      <c r="AD296">
        <v>0</v>
      </c>
      <c r="AE296">
        <v>0</v>
      </c>
      <c r="AF296">
        <v>0</v>
      </c>
      <c r="AG296">
        <v>0</v>
      </c>
      <c r="AH296">
        <v>10973.6</v>
      </c>
      <c r="AI296">
        <v>0</v>
      </c>
      <c r="AJ296">
        <v>13165.6</v>
      </c>
      <c r="AK296">
        <v>558.90700000000004</v>
      </c>
      <c r="AL296">
        <v>0</v>
      </c>
      <c r="AM296">
        <v>0</v>
      </c>
      <c r="AN296">
        <v>0</v>
      </c>
      <c r="AO296">
        <v>13724.5</v>
      </c>
      <c r="AP296">
        <v>0</v>
      </c>
      <c r="AQ296">
        <v>0</v>
      </c>
      <c r="AR296">
        <v>0</v>
      </c>
      <c r="AS296">
        <v>0</v>
      </c>
      <c r="AT296">
        <v>0</v>
      </c>
      <c r="AU296">
        <v>0</v>
      </c>
      <c r="AV296">
        <v>0</v>
      </c>
      <c r="AW296">
        <v>0</v>
      </c>
      <c r="AX296">
        <v>0</v>
      </c>
      <c r="AY296">
        <v>0</v>
      </c>
      <c r="AZ296">
        <v>0</v>
      </c>
      <c r="BA296">
        <v>0</v>
      </c>
      <c r="BB296">
        <v>0</v>
      </c>
      <c r="BC296">
        <v>4.72621</v>
      </c>
      <c r="BD296">
        <v>13.2781</v>
      </c>
      <c r="BE296">
        <v>20.1724</v>
      </c>
      <c r="BF296">
        <v>0.19644500000000001</v>
      </c>
      <c r="BG296">
        <v>10.7547</v>
      </c>
      <c r="BH296">
        <v>21.336200000000002</v>
      </c>
      <c r="BI296">
        <v>7.2499000000000002</v>
      </c>
      <c r="BJ296">
        <v>77.713899999999995</v>
      </c>
      <c r="BK296">
        <v>56.843400000000003</v>
      </c>
      <c r="BL296">
        <v>0.46762500000000001</v>
      </c>
      <c r="BM296">
        <v>38.089700000000001</v>
      </c>
      <c r="BN296">
        <v>0</v>
      </c>
      <c r="BO296">
        <v>0</v>
      </c>
      <c r="BP296">
        <v>0</v>
      </c>
      <c r="BQ296">
        <v>173.11500000000001</v>
      </c>
      <c r="BR296">
        <v>146.29</v>
      </c>
      <c r="BS296">
        <v>26.8248</v>
      </c>
      <c r="BT296">
        <v>0</v>
      </c>
      <c r="BU296">
        <v>0</v>
      </c>
      <c r="BW296">
        <v>0</v>
      </c>
      <c r="BX296">
        <v>28.25</v>
      </c>
      <c r="BY296" t="s">
        <v>617</v>
      </c>
      <c r="BZ296">
        <v>0</v>
      </c>
      <c r="CA296" t="s">
        <v>114</v>
      </c>
      <c r="CB296" t="s">
        <v>114</v>
      </c>
      <c r="CC296" t="s">
        <v>618</v>
      </c>
      <c r="CD296">
        <v>12.843400000000001</v>
      </c>
      <c r="CE296">
        <v>29444.1</v>
      </c>
      <c r="CF296">
        <v>50376.5</v>
      </c>
      <c r="CG296">
        <v>5741.62</v>
      </c>
      <c r="CH296">
        <v>25342</v>
      </c>
      <c r="CI296">
        <v>1056.81</v>
      </c>
      <c r="CJ296">
        <v>23870.400000000001</v>
      </c>
      <c r="CK296">
        <v>135844</v>
      </c>
      <c r="CL296">
        <v>184222</v>
      </c>
      <c r="CM296">
        <v>1757</v>
      </c>
      <c r="CN296">
        <v>124143</v>
      </c>
      <c r="CO296">
        <v>0</v>
      </c>
      <c r="CP296">
        <v>0</v>
      </c>
      <c r="CQ296">
        <v>0</v>
      </c>
      <c r="CR296">
        <v>445967</v>
      </c>
      <c r="CS296">
        <v>2255.54</v>
      </c>
      <c r="CT296">
        <v>0</v>
      </c>
      <c r="CU296">
        <v>0</v>
      </c>
      <c r="CV296">
        <v>0</v>
      </c>
      <c r="CW296">
        <v>0</v>
      </c>
      <c r="CX296">
        <v>10973.6</v>
      </c>
      <c r="CY296">
        <v>0</v>
      </c>
      <c r="CZ296">
        <v>13229.1</v>
      </c>
      <c r="DA296">
        <v>558.90700000000004</v>
      </c>
      <c r="DB296">
        <v>0</v>
      </c>
      <c r="DC296">
        <v>0</v>
      </c>
      <c r="DD296">
        <v>0</v>
      </c>
      <c r="DE296">
        <v>13788</v>
      </c>
      <c r="DF296">
        <v>0</v>
      </c>
      <c r="DG296">
        <v>0</v>
      </c>
      <c r="DH296">
        <v>0</v>
      </c>
      <c r="DI296">
        <v>0</v>
      </c>
      <c r="DJ296">
        <v>0</v>
      </c>
      <c r="DK296">
        <v>0</v>
      </c>
      <c r="DL296">
        <v>0</v>
      </c>
      <c r="DM296">
        <v>0</v>
      </c>
      <c r="DN296">
        <v>0</v>
      </c>
      <c r="DO296">
        <v>0</v>
      </c>
      <c r="DP296">
        <v>0</v>
      </c>
      <c r="DQ296">
        <v>0</v>
      </c>
      <c r="DR296">
        <v>0</v>
      </c>
      <c r="DS296">
        <v>4.8593200000000003</v>
      </c>
      <c r="DT296">
        <v>13.9162</v>
      </c>
      <c r="DU296">
        <v>16.864799999999999</v>
      </c>
      <c r="DV296">
        <v>3.21956</v>
      </c>
      <c r="DW296">
        <v>8.0767500000000005</v>
      </c>
      <c r="DX296">
        <v>21.336099999999998</v>
      </c>
      <c r="DY296">
        <v>7.2499000000000002</v>
      </c>
      <c r="DZ296">
        <v>75.522599999999997</v>
      </c>
      <c r="EA296">
        <v>56.843400000000003</v>
      </c>
      <c r="EB296">
        <v>0.46762500000000001</v>
      </c>
      <c r="EC296">
        <v>38.089700000000001</v>
      </c>
      <c r="ED296">
        <v>0</v>
      </c>
      <c r="EE296">
        <v>0</v>
      </c>
      <c r="EF296">
        <v>0</v>
      </c>
      <c r="EG296">
        <v>170.923</v>
      </c>
      <c r="EH296">
        <v>143.96600000000001</v>
      </c>
      <c r="EI296">
        <v>26.957799999999999</v>
      </c>
      <c r="EJ296">
        <v>0</v>
      </c>
      <c r="EK296">
        <v>0</v>
      </c>
      <c r="EM296">
        <v>0</v>
      </c>
      <c r="EN296">
        <v>0</v>
      </c>
      <c r="EP296">
        <v>0</v>
      </c>
      <c r="EQ296">
        <v>2.2045400000000001E-6</v>
      </c>
      <c r="ER296">
        <v>16.389800000000001</v>
      </c>
      <c r="ES296">
        <v>14.602399999999999</v>
      </c>
      <c r="ET296">
        <v>0.31868800000000003</v>
      </c>
      <c r="EU296">
        <v>6.2937399999999997</v>
      </c>
      <c r="EV296">
        <v>8.0795400000000003E-2</v>
      </c>
      <c r="EW296">
        <v>3.5833300000000001</v>
      </c>
      <c r="EX296">
        <v>41.268799999999999</v>
      </c>
      <c r="EY296">
        <v>28.866900000000001</v>
      </c>
      <c r="EZ296">
        <v>9.5904799999999998E-2</v>
      </c>
      <c r="FA296">
        <v>21.8871</v>
      </c>
      <c r="FB296">
        <v>0</v>
      </c>
      <c r="FC296">
        <v>0</v>
      </c>
      <c r="FD296">
        <v>0</v>
      </c>
      <c r="FE296">
        <v>92.118600000000001</v>
      </c>
      <c r="FF296">
        <v>2.2286799999999998E-6</v>
      </c>
      <c r="FG296">
        <v>17.130299999999998</v>
      </c>
      <c r="FH296">
        <v>11.4069</v>
      </c>
      <c r="FI296">
        <v>5.1194800000000003</v>
      </c>
      <c r="FJ296">
        <v>4.9018199999999998</v>
      </c>
      <c r="FK296">
        <v>8.0665799999999996E-2</v>
      </c>
      <c r="FL296">
        <v>3.5833300000000001</v>
      </c>
      <c r="FM296">
        <v>42.222499999999997</v>
      </c>
      <c r="FN296">
        <v>28.866900000000001</v>
      </c>
      <c r="FO296">
        <v>9.5904799999999998E-2</v>
      </c>
      <c r="FP296">
        <v>21.8871</v>
      </c>
      <c r="FQ296">
        <v>0</v>
      </c>
      <c r="FR296">
        <v>0</v>
      </c>
      <c r="FS296">
        <v>0</v>
      </c>
      <c r="FT296">
        <v>93.072299999999998</v>
      </c>
      <c r="FU296" t="s">
        <v>642</v>
      </c>
      <c r="FV296" t="s">
        <v>622</v>
      </c>
      <c r="FW296" t="s">
        <v>528</v>
      </c>
      <c r="FX296" t="s">
        <v>115</v>
      </c>
      <c r="FY296" t="s">
        <v>530</v>
      </c>
      <c r="FZ296" t="s">
        <v>644</v>
      </c>
      <c r="GA296" t="s">
        <v>635</v>
      </c>
      <c r="GB296" t="s">
        <v>649</v>
      </c>
      <c r="GC296">
        <v>2.7325600000000002E-3</v>
      </c>
      <c r="GD296">
        <v>6.1872299999999996</v>
      </c>
      <c r="GE296">
        <v>12.529199999999999</v>
      </c>
      <c r="GF296">
        <v>6.7230100000000001E-2</v>
      </c>
      <c r="GG296">
        <v>7.1218899999999996</v>
      </c>
      <c r="GH296">
        <v>0.210003</v>
      </c>
      <c r="GI296">
        <v>4.8704200000000002</v>
      </c>
      <c r="GJ296">
        <v>30.99</v>
      </c>
      <c r="GK296">
        <v>39.573</v>
      </c>
      <c r="GL296">
        <v>0.34662799999999999</v>
      </c>
      <c r="GM296">
        <v>27.526199999999999</v>
      </c>
      <c r="GN296">
        <v>0</v>
      </c>
      <c r="GO296">
        <v>0</v>
      </c>
      <c r="GP296">
        <v>0</v>
      </c>
      <c r="GQ296">
        <v>98.44</v>
      </c>
      <c r="GR296">
        <v>11.632899999999999</v>
      </c>
      <c r="GS296">
        <v>0</v>
      </c>
      <c r="GT296">
        <v>0</v>
      </c>
      <c r="GU296">
        <v>0</v>
      </c>
      <c r="GV296">
        <v>0</v>
      </c>
      <c r="GW296">
        <v>58.237299999999998</v>
      </c>
      <c r="GX296">
        <v>0</v>
      </c>
      <c r="GY296">
        <v>69.87</v>
      </c>
      <c r="GZ296">
        <v>2.9661400000000002</v>
      </c>
      <c r="HA296">
        <v>0</v>
      </c>
      <c r="HB296">
        <v>0</v>
      </c>
      <c r="HC296">
        <v>0</v>
      </c>
      <c r="HD296">
        <v>72.84</v>
      </c>
      <c r="HE296">
        <v>2.8449E-3</v>
      </c>
      <c r="HF296">
        <v>6.36768</v>
      </c>
      <c r="HG296">
        <v>10.6113</v>
      </c>
      <c r="HH296">
        <v>1.32141</v>
      </c>
      <c r="HI296">
        <v>5.23726</v>
      </c>
      <c r="HJ296">
        <v>0.210005</v>
      </c>
      <c r="HK296">
        <v>4.8704200000000002</v>
      </c>
      <c r="HL296">
        <v>28.62</v>
      </c>
      <c r="HM296">
        <v>39.573</v>
      </c>
      <c r="HN296">
        <v>0.34662799999999999</v>
      </c>
      <c r="HO296">
        <v>27.526199999999999</v>
      </c>
      <c r="HP296">
        <v>0</v>
      </c>
      <c r="HQ296">
        <v>0</v>
      </c>
      <c r="HR296">
        <v>0</v>
      </c>
      <c r="HS296">
        <v>96.07</v>
      </c>
      <c r="HT296">
        <v>11.9702</v>
      </c>
      <c r="HU296">
        <v>0</v>
      </c>
      <c r="HV296">
        <v>0</v>
      </c>
      <c r="HW296">
        <v>0</v>
      </c>
      <c r="HX296">
        <v>0</v>
      </c>
      <c r="HY296">
        <v>58.237299999999998</v>
      </c>
      <c r="HZ296">
        <v>0</v>
      </c>
      <c r="IA296">
        <v>70.209999999999994</v>
      </c>
      <c r="IB296">
        <v>2.9661400000000002</v>
      </c>
      <c r="IC296">
        <v>0</v>
      </c>
      <c r="ID296">
        <v>0</v>
      </c>
      <c r="IE296">
        <v>0</v>
      </c>
      <c r="IF296">
        <v>73.180000000000007</v>
      </c>
    </row>
    <row r="297" spans="1:240" x14ac:dyDescent="0.3">
      <c r="A297" s="67">
        <v>43887.470451388886</v>
      </c>
      <c r="B297" t="s">
        <v>508</v>
      </c>
      <c r="C297" t="s">
        <v>508</v>
      </c>
      <c r="D297" t="s">
        <v>507</v>
      </c>
      <c r="E297">
        <v>85120</v>
      </c>
      <c r="F297">
        <v>85120</v>
      </c>
      <c r="G297" t="s">
        <v>112</v>
      </c>
      <c r="H297" s="68">
        <v>0.24166666666666667</v>
      </c>
      <c r="I297" t="s">
        <v>118</v>
      </c>
      <c r="J297">
        <v>0.19</v>
      </c>
      <c r="K297" t="s">
        <v>114</v>
      </c>
      <c r="L297" t="s">
        <v>114</v>
      </c>
      <c r="M297" t="s">
        <v>593</v>
      </c>
      <c r="N297">
        <v>6.4804000000000004</v>
      </c>
      <c r="O297">
        <v>54108.4</v>
      </c>
      <c r="P297">
        <v>36193.5</v>
      </c>
      <c r="Q297">
        <v>0</v>
      </c>
      <c r="R297">
        <v>1129.28</v>
      </c>
      <c r="S297">
        <v>2267.81</v>
      </c>
      <c r="T297">
        <v>14279.9</v>
      </c>
      <c r="U297">
        <v>107985</v>
      </c>
      <c r="V297">
        <v>137933</v>
      </c>
      <c r="W297">
        <v>0</v>
      </c>
      <c r="X297">
        <v>119650</v>
      </c>
      <c r="Y297">
        <v>0</v>
      </c>
      <c r="Z297">
        <v>0</v>
      </c>
      <c r="AA297">
        <v>0</v>
      </c>
      <c r="AB297">
        <v>365568</v>
      </c>
      <c r="AC297">
        <v>2331.13</v>
      </c>
      <c r="AD297">
        <v>0</v>
      </c>
      <c r="AE297">
        <v>0</v>
      </c>
      <c r="AF297">
        <v>0</v>
      </c>
      <c r="AG297">
        <v>0</v>
      </c>
      <c r="AH297">
        <v>11423.8</v>
      </c>
      <c r="AI297">
        <v>0</v>
      </c>
      <c r="AJ297">
        <v>13754.9</v>
      </c>
      <c r="AK297">
        <v>543.22</v>
      </c>
      <c r="AL297">
        <v>0</v>
      </c>
      <c r="AM297">
        <v>0</v>
      </c>
      <c r="AN297">
        <v>0</v>
      </c>
      <c r="AO297">
        <v>14298.1</v>
      </c>
      <c r="AP297">
        <v>0</v>
      </c>
      <c r="AQ297">
        <v>0</v>
      </c>
      <c r="AR297">
        <v>0</v>
      </c>
      <c r="AS297">
        <v>0</v>
      </c>
      <c r="AT297">
        <v>0</v>
      </c>
      <c r="AU297">
        <v>0</v>
      </c>
      <c r="AV297">
        <v>0</v>
      </c>
      <c r="AW297">
        <v>0</v>
      </c>
      <c r="AX297">
        <v>0</v>
      </c>
      <c r="AY297">
        <v>0</v>
      </c>
      <c r="AZ297">
        <v>0</v>
      </c>
      <c r="BA297">
        <v>0</v>
      </c>
      <c r="BB297">
        <v>0</v>
      </c>
      <c r="BC297">
        <v>5.5061200000000001</v>
      </c>
      <c r="BD297">
        <v>27.558399999999999</v>
      </c>
      <c r="BE297">
        <v>13.074999999999999</v>
      </c>
      <c r="BF297">
        <v>0</v>
      </c>
      <c r="BG297">
        <v>0.353852</v>
      </c>
      <c r="BH297">
        <v>24.9451</v>
      </c>
      <c r="BI297">
        <v>4.7505699999999997</v>
      </c>
      <c r="BJ297">
        <v>76.188999999999993</v>
      </c>
      <c r="BK297">
        <v>47.709899999999998</v>
      </c>
      <c r="BL297">
        <v>0</v>
      </c>
      <c r="BM297">
        <v>40.578600000000002</v>
      </c>
      <c r="BN297">
        <v>0</v>
      </c>
      <c r="BO297">
        <v>0</v>
      </c>
      <c r="BP297">
        <v>0</v>
      </c>
      <c r="BQ297">
        <v>164.47800000000001</v>
      </c>
      <c r="BR297">
        <v>133.62799999999999</v>
      </c>
      <c r="BS297">
        <v>30.85</v>
      </c>
      <c r="BT297">
        <v>0</v>
      </c>
      <c r="BU297">
        <v>0</v>
      </c>
      <c r="BW297">
        <v>0</v>
      </c>
      <c r="BX297">
        <v>28.75</v>
      </c>
      <c r="BY297" t="s">
        <v>509</v>
      </c>
      <c r="BZ297">
        <v>0</v>
      </c>
      <c r="CA297" t="s">
        <v>114</v>
      </c>
      <c r="CB297" t="s">
        <v>114</v>
      </c>
      <c r="CC297" t="s">
        <v>593</v>
      </c>
      <c r="CD297">
        <v>7.2311199999999998</v>
      </c>
      <c r="CE297">
        <v>53382.8</v>
      </c>
      <c r="CF297">
        <v>37290.5</v>
      </c>
      <c r="CG297">
        <v>0</v>
      </c>
      <c r="CH297">
        <v>35.956899999999997</v>
      </c>
      <c r="CI297">
        <v>2267.81</v>
      </c>
      <c r="CJ297">
        <v>14279.9</v>
      </c>
      <c r="CK297">
        <v>107264</v>
      </c>
      <c r="CL297">
        <v>137933</v>
      </c>
      <c r="CM297">
        <v>0</v>
      </c>
      <c r="CN297">
        <v>119650</v>
      </c>
      <c r="CO297">
        <v>0</v>
      </c>
      <c r="CP297">
        <v>0</v>
      </c>
      <c r="CQ297">
        <v>0</v>
      </c>
      <c r="CR297">
        <v>364847</v>
      </c>
      <c r="CS297">
        <v>2446.66</v>
      </c>
      <c r="CT297">
        <v>0</v>
      </c>
      <c r="CU297">
        <v>0</v>
      </c>
      <c r="CV297">
        <v>0</v>
      </c>
      <c r="CW297">
        <v>0</v>
      </c>
      <c r="CX297">
        <v>11423.8</v>
      </c>
      <c r="CY297">
        <v>0</v>
      </c>
      <c r="CZ297">
        <v>13870.4</v>
      </c>
      <c r="DA297">
        <v>543.22</v>
      </c>
      <c r="DB297">
        <v>0</v>
      </c>
      <c r="DC297">
        <v>0</v>
      </c>
      <c r="DD297">
        <v>0</v>
      </c>
      <c r="DE297">
        <v>14413.7</v>
      </c>
      <c r="DF297">
        <v>0</v>
      </c>
      <c r="DG297">
        <v>0</v>
      </c>
      <c r="DH297">
        <v>0</v>
      </c>
      <c r="DI297">
        <v>0</v>
      </c>
      <c r="DJ297">
        <v>0</v>
      </c>
      <c r="DK297">
        <v>0</v>
      </c>
      <c r="DL297">
        <v>0</v>
      </c>
      <c r="DM297">
        <v>0</v>
      </c>
      <c r="DN297">
        <v>0</v>
      </c>
      <c r="DO297">
        <v>0</v>
      </c>
      <c r="DP297">
        <v>0</v>
      </c>
      <c r="DQ297">
        <v>0</v>
      </c>
      <c r="DR297">
        <v>0</v>
      </c>
      <c r="DS297">
        <v>5.7610700000000001</v>
      </c>
      <c r="DT297">
        <v>27.272600000000001</v>
      </c>
      <c r="DU297">
        <v>13.6442</v>
      </c>
      <c r="DV297">
        <v>0</v>
      </c>
      <c r="DW297">
        <v>1.08748E-2</v>
      </c>
      <c r="DX297">
        <v>24.9451</v>
      </c>
      <c r="DY297">
        <v>4.7505699999999997</v>
      </c>
      <c r="DZ297">
        <v>76.384500000000003</v>
      </c>
      <c r="EA297">
        <v>47.709899999999998</v>
      </c>
      <c r="EB297">
        <v>0</v>
      </c>
      <c r="EC297">
        <v>40.578600000000002</v>
      </c>
      <c r="ED297">
        <v>0</v>
      </c>
      <c r="EE297">
        <v>0</v>
      </c>
      <c r="EF297">
        <v>0</v>
      </c>
      <c r="EG297">
        <v>164.673</v>
      </c>
      <c r="EH297">
        <v>133.56800000000001</v>
      </c>
      <c r="EI297">
        <v>31.104700000000001</v>
      </c>
      <c r="EJ297">
        <v>0</v>
      </c>
      <c r="EK297">
        <v>0</v>
      </c>
      <c r="EM297">
        <v>0</v>
      </c>
      <c r="EN297">
        <v>0</v>
      </c>
      <c r="EP297">
        <v>0</v>
      </c>
      <c r="EQ297" s="69">
        <v>1.1234600000000001E-5</v>
      </c>
      <c r="ER297">
        <v>30.660799999999998</v>
      </c>
      <c r="ES297">
        <v>7.4376499999999997</v>
      </c>
      <c r="ET297">
        <v>0</v>
      </c>
      <c r="EU297">
        <v>0.123927</v>
      </c>
      <c r="EV297">
        <v>0.28803899999999999</v>
      </c>
      <c r="EW297">
        <v>2.2166899999999998</v>
      </c>
      <c r="EX297">
        <v>40.7271</v>
      </c>
      <c r="EY297">
        <v>23.448399999999999</v>
      </c>
      <c r="EZ297">
        <v>0</v>
      </c>
      <c r="FA297">
        <v>21.094799999999999</v>
      </c>
      <c r="FB297">
        <v>0</v>
      </c>
      <c r="FC297">
        <v>0</v>
      </c>
      <c r="FD297">
        <v>0</v>
      </c>
      <c r="FE297">
        <v>85.270300000000006</v>
      </c>
      <c r="FF297" s="69">
        <v>3.5207899999999999E-5</v>
      </c>
      <c r="FG297">
        <v>30.462</v>
      </c>
      <c r="FH297">
        <v>8.0770400000000002</v>
      </c>
      <c r="FI297">
        <v>0</v>
      </c>
      <c r="FJ297">
        <v>2.1374900000000001E-3</v>
      </c>
      <c r="FK297">
        <v>0.287991</v>
      </c>
      <c r="FL297">
        <v>2.2166899999999998</v>
      </c>
      <c r="FM297">
        <v>41.045900000000003</v>
      </c>
      <c r="FN297">
        <v>23.448399999999999</v>
      </c>
      <c r="FO297">
        <v>0</v>
      </c>
      <c r="FP297">
        <v>21.094799999999999</v>
      </c>
      <c r="FQ297">
        <v>0</v>
      </c>
      <c r="FR297">
        <v>0</v>
      </c>
      <c r="FS297">
        <v>0</v>
      </c>
      <c r="FT297">
        <v>85.589100000000002</v>
      </c>
      <c r="FU297" t="s">
        <v>642</v>
      </c>
      <c r="FV297" t="s">
        <v>622</v>
      </c>
      <c r="FW297" t="s">
        <v>528</v>
      </c>
      <c r="FX297" t="s">
        <v>115</v>
      </c>
      <c r="FY297" t="s">
        <v>530</v>
      </c>
      <c r="FZ297" t="s">
        <v>644</v>
      </c>
      <c r="GA297" t="s">
        <v>635</v>
      </c>
      <c r="GB297" t="s">
        <v>649</v>
      </c>
      <c r="GC297">
        <v>1.4362299999999999E-3</v>
      </c>
      <c r="GD297">
        <v>11.599</v>
      </c>
      <c r="GE297">
        <v>7.6681699999999999</v>
      </c>
      <c r="GF297">
        <v>0</v>
      </c>
      <c r="GG297">
        <v>0.23783799999999999</v>
      </c>
      <c r="GH297">
        <v>0.45523799999999998</v>
      </c>
      <c r="GI297">
        <v>2.9219499999999998</v>
      </c>
      <c r="GJ297">
        <v>22.89</v>
      </c>
      <c r="GK297">
        <v>30.183599999999998</v>
      </c>
      <c r="GL297">
        <v>0</v>
      </c>
      <c r="GM297">
        <v>26.529800000000002</v>
      </c>
      <c r="GN297">
        <v>0</v>
      </c>
      <c r="GO297">
        <v>0</v>
      </c>
      <c r="GP297">
        <v>0</v>
      </c>
      <c r="GQ297">
        <v>79.599999999999994</v>
      </c>
      <c r="GR297">
        <v>12.3714</v>
      </c>
      <c r="GS297">
        <v>0</v>
      </c>
      <c r="GT297">
        <v>0</v>
      </c>
      <c r="GU297">
        <v>0</v>
      </c>
      <c r="GV297">
        <v>0</v>
      </c>
      <c r="GW297">
        <v>60.626300000000001</v>
      </c>
      <c r="GX297">
        <v>0</v>
      </c>
      <c r="GY297">
        <v>73</v>
      </c>
      <c r="GZ297">
        <v>2.8828800000000001</v>
      </c>
      <c r="HA297">
        <v>0</v>
      </c>
      <c r="HB297">
        <v>0</v>
      </c>
      <c r="HC297">
        <v>0</v>
      </c>
      <c r="HD297">
        <v>75.88</v>
      </c>
      <c r="HE297">
        <v>1.60114E-3</v>
      </c>
      <c r="HF297">
        <v>11.4559</v>
      </c>
      <c r="HG297">
        <v>7.9016299999999999</v>
      </c>
      <c r="HH297">
        <v>0</v>
      </c>
      <c r="HI297">
        <v>8.0550099999999996E-3</v>
      </c>
      <c r="HJ297">
        <v>0.455235</v>
      </c>
      <c r="HK297">
        <v>2.9219499999999998</v>
      </c>
      <c r="HL297">
        <v>22.75</v>
      </c>
      <c r="HM297">
        <v>30.183599999999998</v>
      </c>
      <c r="HN297">
        <v>0</v>
      </c>
      <c r="HO297">
        <v>26.529800000000002</v>
      </c>
      <c r="HP297">
        <v>0</v>
      </c>
      <c r="HQ297">
        <v>0</v>
      </c>
      <c r="HR297">
        <v>0</v>
      </c>
      <c r="HS297">
        <v>79.459999999999994</v>
      </c>
      <c r="HT297">
        <v>12.984500000000001</v>
      </c>
      <c r="HU297">
        <v>0</v>
      </c>
      <c r="HV297">
        <v>0</v>
      </c>
      <c r="HW297">
        <v>0</v>
      </c>
      <c r="HX297">
        <v>0</v>
      </c>
      <c r="HY297">
        <v>60.626300000000001</v>
      </c>
      <c r="HZ297">
        <v>0</v>
      </c>
      <c r="IA297">
        <v>73.61</v>
      </c>
      <c r="IB297">
        <v>2.8828800000000001</v>
      </c>
      <c r="IC297">
        <v>0</v>
      </c>
      <c r="ID297">
        <v>0</v>
      </c>
      <c r="IE297">
        <v>0</v>
      </c>
      <c r="IF297">
        <v>76.489999999999995</v>
      </c>
    </row>
    <row r="298" spans="1:240" s="65" customFormat="1" x14ac:dyDescent="0.3">
      <c r="A298" s="70">
        <v>43887.448194444441</v>
      </c>
      <c r="B298" s="65" t="s">
        <v>513</v>
      </c>
      <c r="C298" s="65" t="s">
        <v>513</v>
      </c>
      <c r="D298" s="65" t="s">
        <v>514</v>
      </c>
      <c r="E298" s="65">
        <v>5502.05</v>
      </c>
      <c r="F298" s="65">
        <v>5502.05</v>
      </c>
      <c r="G298" s="65" t="s">
        <v>112</v>
      </c>
      <c r="H298" s="66">
        <v>3.7499999999999999E-2</v>
      </c>
      <c r="I298" s="65" t="s">
        <v>118</v>
      </c>
      <c r="J298" s="65">
        <v>20.48</v>
      </c>
      <c r="K298" s="65" t="s">
        <v>114</v>
      </c>
      <c r="L298" s="65" t="s">
        <v>114</v>
      </c>
      <c r="M298" s="65" t="s">
        <v>560</v>
      </c>
      <c r="N298" s="65">
        <v>1132.96</v>
      </c>
      <c r="O298" s="65">
        <v>9907.07</v>
      </c>
      <c r="P298" s="65">
        <v>33131.699999999997</v>
      </c>
      <c r="Q298" s="65">
        <v>0</v>
      </c>
      <c r="R298" s="65">
        <v>0</v>
      </c>
      <c r="S298" s="65">
        <v>1641.93</v>
      </c>
      <c r="T298" s="65">
        <v>5490.56</v>
      </c>
      <c r="U298" s="65">
        <v>51304.2</v>
      </c>
      <c r="V298" s="65">
        <v>23566.7</v>
      </c>
      <c r="W298" s="65">
        <v>11499.8</v>
      </c>
      <c r="X298" s="65">
        <v>0</v>
      </c>
      <c r="Y298" s="65">
        <v>0</v>
      </c>
      <c r="Z298" s="65">
        <v>0</v>
      </c>
      <c r="AA298" s="65">
        <v>0</v>
      </c>
      <c r="AB298" s="65">
        <v>86370.7</v>
      </c>
      <c r="AC298" s="65">
        <v>0</v>
      </c>
      <c r="AD298" s="65">
        <v>0</v>
      </c>
      <c r="AE298" s="65">
        <v>0</v>
      </c>
      <c r="AF298" s="65">
        <v>0</v>
      </c>
      <c r="AG298" s="65">
        <v>0</v>
      </c>
      <c r="AH298" s="65">
        <v>0</v>
      </c>
      <c r="AI298" s="65">
        <v>0</v>
      </c>
      <c r="AJ298" s="65">
        <v>0</v>
      </c>
      <c r="AK298" s="65">
        <v>0</v>
      </c>
      <c r="AL298" s="65">
        <v>0</v>
      </c>
      <c r="AM298" s="65">
        <v>0</v>
      </c>
      <c r="AN298" s="65">
        <v>0</v>
      </c>
      <c r="AO298" s="65">
        <v>0</v>
      </c>
      <c r="AP298" s="65">
        <v>0</v>
      </c>
      <c r="AQ298" s="65">
        <v>0</v>
      </c>
      <c r="AR298" s="65">
        <v>0</v>
      </c>
      <c r="AS298" s="65">
        <v>0</v>
      </c>
      <c r="AT298" s="65">
        <v>0</v>
      </c>
      <c r="AU298" s="65">
        <v>0</v>
      </c>
      <c r="AV298" s="65">
        <v>0</v>
      </c>
      <c r="AW298" s="65">
        <v>0</v>
      </c>
      <c r="AX298" s="65">
        <v>0</v>
      </c>
      <c r="AY298" s="65">
        <v>0</v>
      </c>
      <c r="AZ298" s="65">
        <v>0</v>
      </c>
      <c r="BA298" s="65">
        <v>0</v>
      </c>
      <c r="BB298" s="65">
        <v>0</v>
      </c>
      <c r="BC298" s="65">
        <v>5.1487600000000002</v>
      </c>
      <c r="BD298" s="65">
        <v>64.637500000000003</v>
      </c>
      <c r="BE298" s="65">
        <v>167.476</v>
      </c>
      <c r="BF298" s="65">
        <v>0</v>
      </c>
      <c r="BG298" s="65">
        <v>0</v>
      </c>
      <c r="BH298" s="65">
        <v>8.2247400000000006</v>
      </c>
      <c r="BI298" s="65">
        <v>27.993099999999998</v>
      </c>
      <c r="BJ298" s="65">
        <v>273.48</v>
      </c>
      <c r="BK298" s="65">
        <v>116.51300000000001</v>
      </c>
      <c r="BL298" s="65">
        <v>56.854799999999997</v>
      </c>
      <c r="BM298" s="65">
        <v>0</v>
      </c>
      <c r="BN298" s="65">
        <v>0</v>
      </c>
      <c r="BO298" s="65">
        <v>0</v>
      </c>
      <c r="BP298" s="65">
        <v>0</v>
      </c>
      <c r="BQ298" s="65">
        <v>446.84800000000001</v>
      </c>
      <c r="BR298" s="65">
        <v>446.84800000000001</v>
      </c>
      <c r="BS298" s="65">
        <v>0</v>
      </c>
      <c r="BT298" s="65">
        <v>0</v>
      </c>
      <c r="BU298" s="65">
        <v>7</v>
      </c>
      <c r="BV298" s="65" t="s">
        <v>164</v>
      </c>
      <c r="BW298" s="65">
        <v>0</v>
      </c>
      <c r="BX298" s="65">
        <v>85.5</v>
      </c>
      <c r="BY298" s="65" t="s">
        <v>194</v>
      </c>
      <c r="BZ298" s="65">
        <v>0</v>
      </c>
      <c r="CA298" s="65" t="s">
        <v>114</v>
      </c>
      <c r="CB298" s="65" t="s">
        <v>114</v>
      </c>
      <c r="CC298" s="65" t="s">
        <v>215</v>
      </c>
      <c r="CD298" s="65">
        <v>0</v>
      </c>
      <c r="CE298" s="65">
        <v>15904.3</v>
      </c>
      <c r="CF298" s="65">
        <v>27656.2</v>
      </c>
      <c r="CG298" s="65">
        <v>0</v>
      </c>
      <c r="CH298" s="65">
        <v>0</v>
      </c>
      <c r="CI298" s="65">
        <v>1641.93</v>
      </c>
      <c r="CJ298" s="65">
        <v>5490.56</v>
      </c>
      <c r="CK298" s="65">
        <v>50692.9</v>
      </c>
      <c r="CL298" s="65">
        <v>23566.7</v>
      </c>
      <c r="CM298" s="65">
        <v>11499.8</v>
      </c>
      <c r="CN298" s="65">
        <v>0</v>
      </c>
      <c r="CO298" s="65">
        <v>0</v>
      </c>
      <c r="CP298" s="65">
        <v>0</v>
      </c>
      <c r="CQ298" s="65">
        <v>0</v>
      </c>
      <c r="CR298" s="65">
        <v>85759.4</v>
      </c>
      <c r="CS298" s="65">
        <v>192.36699999999999</v>
      </c>
      <c r="CT298" s="65">
        <v>0</v>
      </c>
      <c r="CU298" s="65">
        <v>0</v>
      </c>
      <c r="CV298" s="65">
        <v>0</v>
      </c>
      <c r="CW298" s="65">
        <v>0</v>
      </c>
      <c r="CX298" s="65">
        <v>0</v>
      </c>
      <c r="CY298" s="65">
        <v>0</v>
      </c>
      <c r="CZ298" s="65">
        <v>192.36699999999999</v>
      </c>
      <c r="DA298" s="65">
        <v>0</v>
      </c>
      <c r="DB298" s="65">
        <v>0</v>
      </c>
      <c r="DC298" s="65">
        <v>0</v>
      </c>
      <c r="DD298" s="65">
        <v>0</v>
      </c>
      <c r="DE298" s="65">
        <v>192.36699999999999</v>
      </c>
      <c r="DF298" s="65">
        <v>0</v>
      </c>
      <c r="DG298" s="65">
        <v>0</v>
      </c>
      <c r="DH298" s="65">
        <v>0</v>
      </c>
      <c r="DI298" s="65">
        <v>0</v>
      </c>
      <c r="DJ298" s="65">
        <v>0</v>
      </c>
      <c r="DK298" s="65">
        <v>0</v>
      </c>
      <c r="DL298" s="65">
        <v>0</v>
      </c>
      <c r="DM298" s="65">
        <v>0</v>
      </c>
      <c r="DN298" s="65">
        <v>0</v>
      </c>
      <c r="DO298" s="65">
        <v>0</v>
      </c>
      <c r="DP298" s="65">
        <v>0</v>
      </c>
      <c r="DQ298" s="65">
        <v>0</v>
      </c>
      <c r="DR298" s="65">
        <v>0</v>
      </c>
      <c r="DS298" s="65">
        <v>7.2622999999999998</v>
      </c>
      <c r="DT298" s="65">
        <v>105.077</v>
      </c>
      <c r="DU298" s="65">
        <v>145.40899999999999</v>
      </c>
      <c r="DV298" s="65">
        <v>0</v>
      </c>
      <c r="DW298" s="65">
        <v>0</v>
      </c>
      <c r="DX298" s="65">
        <v>8.2246199999999998</v>
      </c>
      <c r="DY298" s="65">
        <v>27.993099999999998</v>
      </c>
      <c r="DZ298" s="65">
        <v>293.96600000000001</v>
      </c>
      <c r="EA298" s="65">
        <v>116.51300000000001</v>
      </c>
      <c r="EB298" s="65">
        <v>56.854799999999997</v>
      </c>
      <c r="EC298" s="65">
        <v>0</v>
      </c>
      <c r="ED298" s="65">
        <v>0</v>
      </c>
      <c r="EE298" s="65">
        <v>0</v>
      </c>
      <c r="EF298" s="65">
        <v>0</v>
      </c>
      <c r="EG298" s="65">
        <v>467.334</v>
      </c>
      <c r="EH298" s="65">
        <v>460.072</v>
      </c>
      <c r="EI298" s="65">
        <v>7.2622999999999998</v>
      </c>
      <c r="EJ298" s="65">
        <v>0</v>
      </c>
      <c r="EK298" s="65">
        <v>0</v>
      </c>
      <c r="EM298" s="65">
        <v>0</v>
      </c>
      <c r="EN298" s="65">
        <v>0</v>
      </c>
      <c r="EP298" s="65">
        <v>0</v>
      </c>
      <c r="EQ298" s="65">
        <v>0</v>
      </c>
      <c r="ER298" s="65">
        <v>3.7828300000000001</v>
      </c>
      <c r="ES298" s="65">
        <v>3.7821600000000002</v>
      </c>
      <c r="ET298" s="65">
        <v>0</v>
      </c>
      <c r="EU298" s="65">
        <v>0</v>
      </c>
      <c r="EV298" s="65">
        <v>0.20579700000000001</v>
      </c>
      <c r="EW298" s="65">
        <v>0.93947899999999995</v>
      </c>
      <c r="EX298" s="65">
        <v>8.7102699999999995</v>
      </c>
      <c r="EY298" s="65">
        <v>3.0337299999999998</v>
      </c>
      <c r="EZ298" s="65">
        <v>1.48037</v>
      </c>
      <c r="FA298" s="65">
        <v>0</v>
      </c>
      <c r="FB298" s="65">
        <v>0</v>
      </c>
      <c r="FC298" s="65">
        <v>0</v>
      </c>
      <c r="FD298" s="65">
        <v>0</v>
      </c>
      <c r="FE298" s="65">
        <v>13.224399999999999</v>
      </c>
      <c r="FF298" s="65">
        <v>0</v>
      </c>
      <c r="FG298" s="65">
        <v>6.81778</v>
      </c>
      <c r="FH298" s="65">
        <v>4.3552299999999997</v>
      </c>
      <c r="FI298" s="65">
        <v>0</v>
      </c>
      <c r="FJ298" s="65">
        <v>0</v>
      </c>
      <c r="FK298" s="65">
        <v>0.20576</v>
      </c>
      <c r="FL298" s="65">
        <v>0.93947899999999995</v>
      </c>
      <c r="FM298" s="65">
        <v>12.318300000000001</v>
      </c>
      <c r="FN298" s="65">
        <v>3.0337299999999998</v>
      </c>
      <c r="FO298" s="65">
        <v>1.48037</v>
      </c>
      <c r="FP298" s="65">
        <v>0</v>
      </c>
      <c r="FQ298" s="65">
        <v>0</v>
      </c>
      <c r="FR298" s="65">
        <v>0</v>
      </c>
      <c r="FS298" s="65">
        <v>0</v>
      </c>
      <c r="FT298" s="65">
        <v>16.8323</v>
      </c>
      <c r="FU298" s="65" t="s">
        <v>642</v>
      </c>
      <c r="FV298" s="65" t="s">
        <v>622</v>
      </c>
      <c r="FW298" s="65" t="s">
        <v>528</v>
      </c>
      <c r="FX298" s="65" t="s">
        <v>115</v>
      </c>
      <c r="FY298" s="65" t="s">
        <v>530</v>
      </c>
      <c r="FZ298" s="65" t="s">
        <v>116</v>
      </c>
      <c r="GA298" s="65" t="s">
        <v>638</v>
      </c>
      <c r="GB298" s="65" t="s">
        <v>648</v>
      </c>
      <c r="GC298" s="65">
        <v>0.26565299999999997</v>
      </c>
      <c r="GD298" s="65">
        <v>2.1345700000000001</v>
      </c>
      <c r="GE298" s="65">
        <v>7.0574700000000004</v>
      </c>
      <c r="GF298" s="65">
        <v>0</v>
      </c>
      <c r="GG298" s="65">
        <v>0</v>
      </c>
      <c r="GH298" s="65">
        <v>0.32967400000000002</v>
      </c>
      <c r="GI298" s="65">
        <v>1.1396299999999999</v>
      </c>
      <c r="GJ298" s="65">
        <v>10.93</v>
      </c>
      <c r="GK298" s="65">
        <v>4.7096</v>
      </c>
      <c r="GL298" s="65">
        <v>2.2981400000000001</v>
      </c>
      <c r="GM298" s="65">
        <v>0</v>
      </c>
      <c r="GN298" s="65">
        <v>0</v>
      </c>
      <c r="GO298" s="65">
        <v>0</v>
      </c>
      <c r="GP298" s="65">
        <v>0</v>
      </c>
      <c r="GQ298" s="65">
        <v>17.940000000000001</v>
      </c>
      <c r="GR298" s="65">
        <v>0</v>
      </c>
      <c r="GS298" s="65">
        <v>0</v>
      </c>
      <c r="GT298" s="65">
        <v>0</v>
      </c>
      <c r="GU298" s="65">
        <v>0</v>
      </c>
      <c r="GV298" s="65">
        <v>0</v>
      </c>
      <c r="GW298" s="65">
        <v>0</v>
      </c>
      <c r="GX298" s="65">
        <v>0</v>
      </c>
      <c r="GY298" s="65">
        <v>0</v>
      </c>
      <c r="GZ298" s="65">
        <v>0</v>
      </c>
      <c r="HA298" s="65">
        <v>0</v>
      </c>
      <c r="HB298" s="65">
        <v>0</v>
      </c>
      <c r="HC298" s="65">
        <v>0</v>
      </c>
      <c r="HD298" s="65">
        <v>0</v>
      </c>
      <c r="HE298" s="65">
        <v>0</v>
      </c>
      <c r="HF298" s="65">
        <v>3.42665</v>
      </c>
      <c r="HG298" s="65">
        <v>5.7064000000000004</v>
      </c>
      <c r="HH298" s="65">
        <v>0</v>
      </c>
      <c r="HI298" s="65">
        <v>0</v>
      </c>
      <c r="HJ298" s="65">
        <v>0.32967400000000002</v>
      </c>
      <c r="HK298" s="65">
        <v>1.1396299999999999</v>
      </c>
      <c r="HL298" s="65">
        <v>10.61</v>
      </c>
      <c r="HM298" s="65">
        <v>4.7096</v>
      </c>
      <c r="HN298" s="65">
        <v>2.2981400000000001</v>
      </c>
      <c r="HO298" s="65">
        <v>0</v>
      </c>
      <c r="HP298" s="65">
        <v>0</v>
      </c>
      <c r="HQ298" s="65">
        <v>0</v>
      </c>
      <c r="HR298" s="65">
        <v>0</v>
      </c>
      <c r="HS298" s="65">
        <v>17.62</v>
      </c>
      <c r="HT298" s="65">
        <v>1.0208999999999999</v>
      </c>
      <c r="HU298" s="65">
        <v>0</v>
      </c>
      <c r="HV298" s="65">
        <v>0</v>
      </c>
      <c r="HW298" s="65">
        <v>0</v>
      </c>
      <c r="HX298" s="65">
        <v>0</v>
      </c>
      <c r="HY298" s="65">
        <v>0</v>
      </c>
      <c r="HZ298" s="65">
        <v>0</v>
      </c>
      <c r="IA298" s="65">
        <v>1.02</v>
      </c>
      <c r="IB298" s="65">
        <v>0</v>
      </c>
      <c r="IC298" s="65">
        <v>0</v>
      </c>
      <c r="ID298" s="65">
        <v>0</v>
      </c>
      <c r="IE298" s="65">
        <v>0</v>
      </c>
      <c r="IF298" s="65">
        <v>1.02</v>
      </c>
    </row>
    <row r="299" spans="1:240" x14ac:dyDescent="0.3">
      <c r="A299" s="67">
        <v>43887.448958333334</v>
      </c>
      <c r="B299" t="s">
        <v>515</v>
      </c>
      <c r="C299" t="s">
        <v>515</v>
      </c>
      <c r="D299" t="s">
        <v>214</v>
      </c>
      <c r="E299">
        <v>5502.05</v>
      </c>
      <c r="F299">
        <v>5502.05</v>
      </c>
      <c r="G299" t="s">
        <v>112</v>
      </c>
      <c r="H299" s="68">
        <v>4.3055555555555562E-2</v>
      </c>
      <c r="I299" t="s">
        <v>118</v>
      </c>
      <c r="J299">
        <v>38.11</v>
      </c>
      <c r="K299" t="s">
        <v>114</v>
      </c>
      <c r="L299" t="s">
        <v>114</v>
      </c>
      <c r="M299" t="s">
        <v>560</v>
      </c>
      <c r="N299">
        <v>137.42099999999999</v>
      </c>
      <c r="O299">
        <v>18545.2</v>
      </c>
      <c r="P299">
        <v>33131.699999999997</v>
      </c>
      <c r="Q299">
        <v>0</v>
      </c>
      <c r="R299">
        <v>0</v>
      </c>
      <c r="S299">
        <v>1427.69</v>
      </c>
      <c r="T299">
        <v>5436.59</v>
      </c>
      <c r="U299">
        <v>58678.6</v>
      </c>
      <c r="V299">
        <v>23566.7</v>
      </c>
      <c r="W299">
        <v>11499.8</v>
      </c>
      <c r="X299">
        <v>0</v>
      </c>
      <c r="Y299">
        <v>0</v>
      </c>
      <c r="Z299">
        <v>0</v>
      </c>
      <c r="AA299">
        <v>0</v>
      </c>
      <c r="AB299">
        <v>93745.1</v>
      </c>
      <c r="AC299">
        <v>0</v>
      </c>
      <c r="AD299">
        <v>0</v>
      </c>
      <c r="AE299">
        <v>0</v>
      </c>
      <c r="AF299">
        <v>0</v>
      </c>
      <c r="AG299">
        <v>0</v>
      </c>
      <c r="AH299">
        <v>0</v>
      </c>
      <c r="AI299">
        <v>0</v>
      </c>
      <c r="AJ299">
        <v>0</v>
      </c>
      <c r="AK299">
        <v>0</v>
      </c>
      <c r="AL299">
        <v>0</v>
      </c>
      <c r="AM299">
        <v>0</v>
      </c>
      <c r="AN299">
        <v>0</v>
      </c>
      <c r="AO299">
        <v>0</v>
      </c>
      <c r="AP299">
        <v>0</v>
      </c>
      <c r="AQ299">
        <v>0</v>
      </c>
      <c r="AR299">
        <v>0</v>
      </c>
      <c r="AS299">
        <v>0</v>
      </c>
      <c r="AT299">
        <v>0</v>
      </c>
      <c r="AU299">
        <v>0</v>
      </c>
      <c r="AV299">
        <v>0</v>
      </c>
      <c r="AW299">
        <v>0</v>
      </c>
      <c r="AX299">
        <v>0</v>
      </c>
      <c r="AY299">
        <v>0</v>
      </c>
      <c r="AZ299">
        <v>0</v>
      </c>
      <c r="BA299">
        <v>0</v>
      </c>
      <c r="BB299">
        <v>0</v>
      </c>
      <c r="BC299">
        <v>0.61698799999999998</v>
      </c>
      <c r="BD299">
        <v>114.379</v>
      </c>
      <c r="BE299">
        <v>165.91399999999999</v>
      </c>
      <c r="BF299">
        <v>0</v>
      </c>
      <c r="BG299">
        <v>0</v>
      </c>
      <c r="BH299">
        <v>7.2898699999999996</v>
      </c>
      <c r="BI299">
        <v>28.9939</v>
      </c>
      <c r="BJ299">
        <v>317.19400000000002</v>
      </c>
      <c r="BK299">
        <v>123.93899999999999</v>
      </c>
      <c r="BL299">
        <v>60.478299999999997</v>
      </c>
      <c r="BM299">
        <v>0</v>
      </c>
      <c r="BN299">
        <v>0</v>
      </c>
      <c r="BO299">
        <v>0</v>
      </c>
      <c r="BP299">
        <v>0</v>
      </c>
      <c r="BQ299">
        <v>501.61200000000002</v>
      </c>
      <c r="BR299">
        <v>501.61200000000002</v>
      </c>
      <c r="BS299">
        <v>0</v>
      </c>
      <c r="BT299">
        <v>0</v>
      </c>
      <c r="BU299">
        <v>0</v>
      </c>
      <c r="BW299">
        <v>0</v>
      </c>
      <c r="BX299">
        <v>1</v>
      </c>
      <c r="BY299" t="s">
        <v>195</v>
      </c>
      <c r="BZ299">
        <v>0</v>
      </c>
      <c r="CA299" t="s">
        <v>114</v>
      </c>
      <c r="CB299" t="s">
        <v>114</v>
      </c>
      <c r="CC299" t="s">
        <v>123</v>
      </c>
      <c r="CD299">
        <v>0</v>
      </c>
      <c r="CE299">
        <v>24964.7</v>
      </c>
      <c r="CF299">
        <v>29655.3</v>
      </c>
      <c r="CG299">
        <v>0</v>
      </c>
      <c r="CH299">
        <v>0</v>
      </c>
      <c r="CI299">
        <v>1427.69</v>
      </c>
      <c r="CJ299">
        <v>5436.59</v>
      </c>
      <c r="CK299">
        <v>61484.2</v>
      </c>
      <c r="CL299">
        <v>23566.7</v>
      </c>
      <c r="CM299">
        <v>11499.8</v>
      </c>
      <c r="CN299">
        <v>0</v>
      </c>
      <c r="CO299">
        <v>0</v>
      </c>
      <c r="CP299">
        <v>0</v>
      </c>
      <c r="CQ299">
        <v>0</v>
      </c>
      <c r="CR299">
        <v>96550.7</v>
      </c>
      <c r="CS299">
        <v>18.647099999999998</v>
      </c>
      <c r="CT299">
        <v>0</v>
      </c>
      <c r="CU299">
        <v>0</v>
      </c>
      <c r="CV299">
        <v>0</v>
      </c>
      <c r="CW299">
        <v>0</v>
      </c>
      <c r="CX299">
        <v>0</v>
      </c>
      <c r="CY299">
        <v>0</v>
      </c>
      <c r="CZ299">
        <v>18.647099999999998</v>
      </c>
      <c r="DA299">
        <v>0</v>
      </c>
      <c r="DB299">
        <v>0</v>
      </c>
      <c r="DC299">
        <v>0</v>
      </c>
      <c r="DD299">
        <v>0</v>
      </c>
      <c r="DE299">
        <v>18.647099999999998</v>
      </c>
      <c r="DF299">
        <v>0</v>
      </c>
      <c r="DG299">
        <v>0</v>
      </c>
      <c r="DH299">
        <v>0</v>
      </c>
      <c r="DI299">
        <v>0</v>
      </c>
      <c r="DJ299">
        <v>0</v>
      </c>
      <c r="DK299">
        <v>0</v>
      </c>
      <c r="DL299">
        <v>0</v>
      </c>
      <c r="DM299">
        <v>0</v>
      </c>
      <c r="DN299">
        <v>0</v>
      </c>
      <c r="DO299">
        <v>0</v>
      </c>
      <c r="DP299">
        <v>0</v>
      </c>
      <c r="DQ299">
        <v>0</v>
      </c>
      <c r="DR299">
        <v>0</v>
      </c>
      <c r="DS299">
        <v>0.71272999999999997</v>
      </c>
      <c r="DT299">
        <v>163.542</v>
      </c>
      <c r="DU299">
        <v>154.77099999999999</v>
      </c>
      <c r="DV299">
        <v>0</v>
      </c>
      <c r="DW299">
        <v>0</v>
      </c>
      <c r="DX299">
        <v>7.2898800000000001</v>
      </c>
      <c r="DY299">
        <v>28.9939</v>
      </c>
      <c r="DZ299">
        <v>355.30900000000003</v>
      </c>
      <c r="EA299">
        <v>123.93899999999999</v>
      </c>
      <c r="EB299">
        <v>60.478299999999997</v>
      </c>
      <c r="EC299">
        <v>0</v>
      </c>
      <c r="ED299">
        <v>0</v>
      </c>
      <c r="EE299">
        <v>0</v>
      </c>
      <c r="EF299">
        <v>0</v>
      </c>
      <c r="EG299">
        <v>539.726</v>
      </c>
      <c r="EH299">
        <v>539.01400000000001</v>
      </c>
      <c r="EI299">
        <v>0.71272999999999997</v>
      </c>
      <c r="EJ299">
        <v>0</v>
      </c>
      <c r="EK299">
        <v>0</v>
      </c>
      <c r="EM299">
        <v>0</v>
      </c>
      <c r="EN299">
        <v>0</v>
      </c>
      <c r="EP299">
        <v>0</v>
      </c>
      <c r="EQ299">
        <v>0</v>
      </c>
      <c r="ER299">
        <v>5.1197600000000003</v>
      </c>
      <c r="ES299">
        <v>3.7821600000000002</v>
      </c>
      <c r="ET299">
        <v>0</v>
      </c>
      <c r="EU299">
        <v>0</v>
      </c>
      <c r="EV299">
        <v>0.163802</v>
      </c>
      <c r="EW299">
        <v>0.97638400000000003</v>
      </c>
      <c r="EX299">
        <v>10.0421</v>
      </c>
      <c r="EY299">
        <v>3.0337299999999998</v>
      </c>
      <c r="EZ299">
        <v>1.48037</v>
      </c>
      <c r="FA299">
        <v>0</v>
      </c>
      <c r="FB299">
        <v>0</v>
      </c>
      <c r="FC299">
        <v>0</v>
      </c>
      <c r="FD299">
        <v>0</v>
      </c>
      <c r="FE299">
        <v>14.5562</v>
      </c>
      <c r="FF299">
        <v>0</v>
      </c>
      <c r="FG299">
        <v>8.8214600000000001</v>
      </c>
      <c r="FH299">
        <v>4.6275500000000003</v>
      </c>
      <c r="FI299">
        <v>0</v>
      </c>
      <c r="FJ299">
        <v>0</v>
      </c>
      <c r="FK299">
        <v>0.163798</v>
      </c>
      <c r="FL299">
        <v>0.97638400000000003</v>
      </c>
      <c r="FM299">
        <v>14.5892</v>
      </c>
      <c r="FN299">
        <v>3.0337299999999998</v>
      </c>
      <c r="FO299">
        <v>1.48037</v>
      </c>
      <c r="FP299">
        <v>0</v>
      </c>
      <c r="FQ299">
        <v>0</v>
      </c>
      <c r="FR299">
        <v>0</v>
      </c>
      <c r="FS299">
        <v>0</v>
      </c>
      <c r="FT299">
        <v>19.103300000000001</v>
      </c>
      <c r="FU299" t="s">
        <v>642</v>
      </c>
      <c r="FV299" t="s">
        <v>622</v>
      </c>
      <c r="FW299" t="s">
        <v>528</v>
      </c>
      <c r="FX299" t="s">
        <v>115</v>
      </c>
      <c r="FY299" t="s">
        <v>530</v>
      </c>
      <c r="FZ299" t="s">
        <v>116</v>
      </c>
      <c r="GA299" t="s">
        <v>638</v>
      </c>
      <c r="GB299" t="s">
        <v>648</v>
      </c>
      <c r="GC299">
        <v>3.1972899999999999E-2</v>
      </c>
      <c r="GD299">
        <v>3.61802</v>
      </c>
      <c r="GE299">
        <v>6.59192</v>
      </c>
      <c r="GF299">
        <v>0</v>
      </c>
      <c r="GG299">
        <v>0</v>
      </c>
      <c r="GH299">
        <v>0.25198700000000002</v>
      </c>
      <c r="GI299">
        <v>1.0178799999999999</v>
      </c>
      <c r="GJ299">
        <v>11.51</v>
      </c>
      <c r="GK299">
        <v>4.0394300000000003</v>
      </c>
      <c r="GL299">
        <v>1.97112</v>
      </c>
      <c r="GM299">
        <v>0</v>
      </c>
      <c r="GN299">
        <v>0</v>
      </c>
      <c r="GO299">
        <v>0</v>
      </c>
      <c r="GP299">
        <v>0</v>
      </c>
      <c r="GQ299">
        <v>17.52</v>
      </c>
      <c r="GR299">
        <v>0</v>
      </c>
      <c r="GS299">
        <v>0</v>
      </c>
      <c r="GT299">
        <v>0</v>
      </c>
      <c r="GU299">
        <v>0</v>
      </c>
      <c r="GV299">
        <v>0</v>
      </c>
      <c r="GW299">
        <v>0</v>
      </c>
      <c r="GX299">
        <v>0</v>
      </c>
      <c r="GY299">
        <v>0</v>
      </c>
      <c r="GZ299">
        <v>0</v>
      </c>
      <c r="HA299">
        <v>0</v>
      </c>
      <c r="HB299">
        <v>0</v>
      </c>
      <c r="HC299">
        <v>0</v>
      </c>
      <c r="HD299">
        <v>0</v>
      </c>
      <c r="HE299">
        <v>0</v>
      </c>
      <c r="HF299">
        <v>4.8771500000000003</v>
      </c>
      <c r="HG299">
        <v>5.6399299999999997</v>
      </c>
      <c r="HH299">
        <v>0</v>
      </c>
      <c r="HI299">
        <v>0</v>
      </c>
      <c r="HJ299">
        <v>0.25199199999999999</v>
      </c>
      <c r="HK299">
        <v>1.0178799999999999</v>
      </c>
      <c r="HL299">
        <v>11.79</v>
      </c>
      <c r="HM299">
        <v>4.0394300000000003</v>
      </c>
      <c r="HN299">
        <v>1.97112</v>
      </c>
      <c r="HO299">
        <v>0</v>
      </c>
      <c r="HP299">
        <v>0</v>
      </c>
      <c r="HQ299">
        <v>0</v>
      </c>
      <c r="HR299">
        <v>0</v>
      </c>
      <c r="HS299">
        <v>17.8</v>
      </c>
      <c r="HT299">
        <v>9.8960900000000004E-2</v>
      </c>
      <c r="HU299">
        <v>0</v>
      </c>
      <c r="HV299">
        <v>0</v>
      </c>
      <c r="HW299">
        <v>0</v>
      </c>
      <c r="HX299">
        <v>0</v>
      </c>
      <c r="HY299">
        <v>0</v>
      </c>
      <c r="HZ299">
        <v>0</v>
      </c>
      <c r="IA299">
        <v>0.1</v>
      </c>
      <c r="IB299">
        <v>0</v>
      </c>
      <c r="IC299">
        <v>0</v>
      </c>
      <c r="ID299">
        <v>0</v>
      </c>
      <c r="IE299">
        <v>0</v>
      </c>
      <c r="IF299">
        <v>0.1</v>
      </c>
    </row>
    <row r="300" spans="1:240" x14ac:dyDescent="0.3">
      <c r="A300" s="67">
        <v>43887.449664351851</v>
      </c>
      <c r="B300" t="s">
        <v>516</v>
      </c>
      <c r="C300" t="s">
        <v>516</v>
      </c>
      <c r="D300" t="s">
        <v>517</v>
      </c>
      <c r="E300">
        <v>5502.05</v>
      </c>
      <c r="F300">
        <v>5502.05</v>
      </c>
      <c r="G300" t="s">
        <v>112</v>
      </c>
      <c r="H300" s="68">
        <v>4.0972222222222222E-2</v>
      </c>
      <c r="I300" t="s">
        <v>113</v>
      </c>
      <c r="J300">
        <v>-4.95</v>
      </c>
      <c r="K300" t="s">
        <v>114</v>
      </c>
      <c r="L300" t="s">
        <v>114</v>
      </c>
      <c r="M300" t="s">
        <v>555</v>
      </c>
      <c r="N300">
        <v>3043.67</v>
      </c>
      <c r="O300">
        <v>10451.4</v>
      </c>
      <c r="P300">
        <v>33132.1</v>
      </c>
      <c r="Q300">
        <v>0</v>
      </c>
      <c r="R300">
        <v>0</v>
      </c>
      <c r="S300">
        <v>1862.72</v>
      </c>
      <c r="T300">
        <v>5525.47</v>
      </c>
      <c r="U300">
        <v>54015.4</v>
      </c>
      <c r="V300">
        <v>23566.7</v>
      </c>
      <c r="W300">
        <v>11499.8</v>
      </c>
      <c r="X300">
        <v>0</v>
      </c>
      <c r="Y300">
        <v>0</v>
      </c>
      <c r="Z300">
        <v>0</v>
      </c>
      <c r="AA300">
        <v>0</v>
      </c>
      <c r="AB300">
        <v>89081.9</v>
      </c>
      <c r="AC300">
        <v>0</v>
      </c>
      <c r="AD300">
        <v>0</v>
      </c>
      <c r="AE300">
        <v>0</v>
      </c>
      <c r="AF300">
        <v>0</v>
      </c>
      <c r="AG300">
        <v>0</v>
      </c>
      <c r="AH300">
        <v>0</v>
      </c>
      <c r="AI300">
        <v>0</v>
      </c>
      <c r="AJ300">
        <v>0</v>
      </c>
      <c r="AK300">
        <v>0</v>
      </c>
      <c r="AL300">
        <v>0</v>
      </c>
      <c r="AM300">
        <v>0</v>
      </c>
      <c r="AN300">
        <v>0</v>
      </c>
      <c r="AO300">
        <v>0</v>
      </c>
      <c r="AP300">
        <v>0</v>
      </c>
      <c r="AQ300">
        <v>0</v>
      </c>
      <c r="AR300">
        <v>0</v>
      </c>
      <c r="AS300">
        <v>0</v>
      </c>
      <c r="AT300">
        <v>0</v>
      </c>
      <c r="AU300">
        <v>0</v>
      </c>
      <c r="AV300">
        <v>0</v>
      </c>
      <c r="AW300">
        <v>0</v>
      </c>
      <c r="AX300">
        <v>0</v>
      </c>
      <c r="AY300">
        <v>0</v>
      </c>
      <c r="AZ300">
        <v>0</v>
      </c>
      <c r="BA300">
        <v>0</v>
      </c>
      <c r="BB300">
        <v>0</v>
      </c>
      <c r="BC300">
        <v>16.109300000000001</v>
      </c>
      <c r="BD300">
        <v>55.6753</v>
      </c>
      <c r="BE300">
        <v>169.35599999999999</v>
      </c>
      <c r="BF300">
        <v>0</v>
      </c>
      <c r="BG300">
        <v>0</v>
      </c>
      <c r="BH300">
        <v>9.2128399999999999</v>
      </c>
      <c r="BI300">
        <v>28.255099999999999</v>
      </c>
      <c r="BJ300">
        <v>278.608</v>
      </c>
      <c r="BK300">
        <v>114.872</v>
      </c>
      <c r="BL300">
        <v>56.054000000000002</v>
      </c>
      <c r="BM300">
        <v>0</v>
      </c>
      <c r="BN300">
        <v>0</v>
      </c>
      <c r="BO300">
        <v>0</v>
      </c>
      <c r="BP300">
        <v>0</v>
      </c>
      <c r="BQ300">
        <v>449.53399999999999</v>
      </c>
      <c r="BR300">
        <v>449.53399999999999</v>
      </c>
      <c r="BS300">
        <v>0</v>
      </c>
      <c r="BT300">
        <v>0</v>
      </c>
      <c r="BU300">
        <v>13</v>
      </c>
      <c r="BV300" t="s">
        <v>164</v>
      </c>
      <c r="BW300">
        <v>0</v>
      </c>
      <c r="BX300">
        <v>274.5</v>
      </c>
      <c r="BY300" t="s">
        <v>195</v>
      </c>
      <c r="BZ300">
        <v>4</v>
      </c>
      <c r="CA300" t="s">
        <v>114</v>
      </c>
      <c r="CB300" t="s">
        <v>114</v>
      </c>
      <c r="CC300" t="s">
        <v>446</v>
      </c>
      <c r="CD300">
        <v>0</v>
      </c>
      <c r="CE300">
        <v>12122.3</v>
      </c>
      <c r="CF300">
        <v>29826.400000000001</v>
      </c>
      <c r="CG300">
        <v>0</v>
      </c>
      <c r="CH300">
        <v>0</v>
      </c>
      <c r="CI300">
        <v>1862.72</v>
      </c>
      <c r="CJ300">
        <v>5525.47</v>
      </c>
      <c r="CK300">
        <v>49336.9</v>
      </c>
      <c r="CL300">
        <v>23566.7</v>
      </c>
      <c r="CM300">
        <v>11499.8</v>
      </c>
      <c r="CN300">
        <v>0</v>
      </c>
      <c r="CO300">
        <v>0</v>
      </c>
      <c r="CP300">
        <v>0</v>
      </c>
      <c r="CQ300">
        <v>0</v>
      </c>
      <c r="CR300">
        <v>84403.4</v>
      </c>
      <c r="CS300">
        <v>447.33</v>
      </c>
      <c r="CT300">
        <v>0</v>
      </c>
      <c r="CU300">
        <v>0</v>
      </c>
      <c r="CV300">
        <v>0</v>
      </c>
      <c r="CW300">
        <v>0</v>
      </c>
      <c r="CX300">
        <v>0</v>
      </c>
      <c r="CY300">
        <v>0</v>
      </c>
      <c r="CZ300">
        <v>447.33</v>
      </c>
      <c r="DA300">
        <v>0</v>
      </c>
      <c r="DB300">
        <v>0</v>
      </c>
      <c r="DC300">
        <v>0</v>
      </c>
      <c r="DD300">
        <v>0</v>
      </c>
      <c r="DE300">
        <v>447.33</v>
      </c>
      <c r="DF300">
        <v>0</v>
      </c>
      <c r="DG300">
        <v>0</v>
      </c>
      <c r="DH300">
        <v>0</v>
      </c>
      <c r="DI300">
        <v>0</v>
      </c>
      <c r="DJ300">
        <v>0</v>
      </c>
      <c r="DK300">
        <v>0</v>
      </c>
      <c r="DL300">
        <v>0</v>
      </c>
      <c r="DM300">
        <v>0</v>
      </c>
      <c r="DN300">
        <v>0</v>
      </c>
      <c r="DO300">
        <v>0</v>
      </c>
      <c r="DP300">
        <v>0</v>
      </c>
      <c r="DQ300">
        <v>0</v>
      </c>
      <c r="DR300">
        <v>0</v>
      </c>
      <c r="DS300">
        <v>16.8659</v>
      </c>
      <c r="DT300">
        <v>67.320700000000002</v>
      </c>
      <c r="DU300">
        <v>152.011</v>
      </c>
      <c r="DV300">
        <v>0</v>
      </c>
      <c r="DW300">
        <v>0</v>
      </c>
      <c r="DX300">
        <v>9.2133699999999994</v>
      </c>
      <c r="DY300">
        <v>28.255099999999999</v>
      </c>
      <c r="DZ300">
        <v>273.666</v>
      </c>
      <c r="EA300">
        <v>114.872</v>
      </c>
      <c r="EB300">
        <v>56.054000000000002</v>
      </c>
      <c r="EC300">
        <v>0</v>
      </c>
      <c r="ED300">
        <v>0</v>
      </c>
      <c r="EE300">
        <v>0</v>
      </c>
      <c r="EF300">
        <v>0</v>
      </c>
      <c r="EG300">
        <v>444.59199999999998</v>
      </c>
      <c r="EH300">
        <v>427.726</v>
      </c>
      <c r="EI300">
        <v>16.8659</v>
      </c>
      <c r="EJ300">
        <v>0</v>
      </c>
      <c r="EK300">
        <v>0</v>
      </c>
      <c r="EM300">
        <v>0</v>
      </c>
      <c r="EN300">
        <v>0</v>
      </c>
      <c r="EP300">
        <v>0</v>
      </c>
      <c r="EQ300">
        <v>0</v>
      </c>
      <c r="ER300">
        <v>3.79691</v>
      </c>
      <c r="ES300">
        <v>3.7822100000000001</v>
      </c>
      <c r="ET300">
        <v>0</v>
      </c>
      <c r="EU300">
        <v>0</v>
      </c>
      <c r="EV300">
        <v>0.22620699999999999</v>
      </c>
      <c r="EW300">
        <v>0.95836900000000003</v>
      </c>
      <c r="EX300">
        <v>8.7636900000000004</v>
      </c>
      <c r="EY300">
        <v>3.0337299999999998</v>
      </c>
      <c r="EZ300">
        <v>1.48037</v>
      </c>
      <c r="FA300">
        <v>0</v>
      </c>
      <c r="FB300">
        <v>0</v>
      </c>
      <c r="FC300">
        <v>0</v>
      </c>
      <c r="FD300">
        <v>0</v>
      </c>
      <c r="FE300">
        <v>13.277799999999999</v>
      </c>
      <c r="FF300">
        <v>0</v>
      </c>
      <c r="FG300">
        <v>5.6014299999999997</v>
      </c>
      <c r="FH300">
        <v>4.5135500000000004</v>
      </c>
      <c r="FI300">
        <v>0</v>
      </c>
      <c r="FJ300">
        <v>0</v>
      </c>
      <c r="FK300">
        <v>0.22645799999999999</v>
      </c>
      <c r="FL300">
        <v>0.95836900000000003</v>
      </c>
      <c r="FM300">
        <v>11.299799999999999</v>
      </c>
      <c r="FN300">
        <v>3.0337299999999998</v>
      </c>
      <c r="FO300">
        <v>1.48037</v>
      </c>
      <c r="FP300">
        <v>0</v>
      </c>
      <c r="FQ300">
        <v>0</v>
      </c>
      <c r="FR300">
        <v>0</v>
      </c>
      <c r="FS300">
        <v>0</v>
      </c>
      <c r="FT300">
        <v>15.8139</v>
      </c>
      <c r="FU300" t="s">
        <v>642</v>
      </c>
      <c r="FV300" t="s">
        <v>622</v>
      </c>
      <c r="FW300" t="s">
        <v>528</v>
      </c>
      <c r="FX300" t="s">
        <v>115</v>
      </c>
      <c r="FY300" t="s">
        <v>530</v>
      </c>
      <c r="FZ300" t="s">
        <v>116</v>
      </c>
      <c r="GA300" t="s">
        <v>638</v>
      </c>
      <c r="GB300" t="s">
        <v>648</v>
      </c>
      <c r="GC300">
        <v>0.69843100000000002</v>
      </c>
      <c r="GD300">
        <v>2.0310600000000001</v>
      </c>
      <c r="GE300">
        <v>6.5920199999999998</v>
      </c>
      <c r="GF300">
        <v>0</v>
      </c>
      <c r="GG300">
        <v>0</v>
      </c>
      <c r="GH300">
        <v>0.32866800000000002</v>
      </c>
      <c r="GI300">
        <v>1.0318700000000001</v>
      </c>
      <c r="GJ300">
        <v>10.68</v>
      </c>
      <c r="GK300">
        <v>4.0394300000000003</v>
      </c>
      <c r="GL300">
        <v>1.97112</v>
      </c>
      <c r="GM300">
        <v>0</v>
      </c>
      <c r="GN300">
        <v>0</v>
      </c>
      <c r="GO300">
        <v>0</v>
      </c>
      <c r="GP300">
        <v>0</v>
      </c>
      <c r="GQ300">
        <v>16.690000000000001</v>
      </c>
      <c r="GR300">
        <v>0</v>
      </c>
      <c r="GS300">
        <v>0</v>
      </c>
      <c r="GT300">
        <v>0</v>
      </c>
      <c r="GU300">
        <v>0</v>
      </c>
      <c r="GV300">
        <v>0</v>
      </c>
      <c r="GW300">
        <v>0</v>
      </c>
      <c r="GX300">
        <v>0</v>
      </c>
      <c r="GY300">
        <v>0</v>
      </c>
      <c r="GZ300">
        <v>0</v>
      </c>
      <c r="HA300">
        <v>0</v>
      </c>
      <c r="HB300">
        <v>0</v>
      </c>
      <c r="HC300">
        <v>0</v>
      </c>
      <c r="HD300">
        <v>0</v>
      </c>
      <c r="HE300">
        <v>0</v>
      </c>
      <c r="HF300">
        <v>2.43533</v>
      </c>
      <c r="HG300">
        <v>5.6480899999999998</v>
      </c>
      <c r="HH300">
        <v>0</v>
      </c>
      <c r="HI300">
        <v>0</v>
      </c>
      <c r="HJ300">
        <v>0.32866499999999998</v>
      </c>
      <c r="HK300">
        <v>1.0318700000000001</v>
      </c>
      <c r="HL300">
        <v>9.4499999999999993</v>
      </c>
      <c r="HM300">
        <v>4.0394300000000003</v>
      </c>
      <c r="HN300">
        <v>1.97112</v>
      </c>
      <c r="HO300">
        <v>0</v>
      </c>
      <c r="HP300">
        <v>0</v>
      </c>
      <c r="HQ300">
        <v>0</v>
      </c>
      <c r="HR300">
        <v>0</v>
      </c>
      <c r="HS300">
        <v>15.46</v>
      </c>
      <c r="HT300">
        <v>2.37399</v>
      </c>
      <c r="HU300">
        <v>0</v>
      </c>
      <c r="HV300">
        <v>0</v>
      </c>
      <c r="HW300">
        <v>0</v>
      </c>
      <c r="HX300">
        <v>0</v>
      </c>
      <c r="HY300">
        <v>0</v>
      </c>
      <c r="HZ300">
        <v>0</v>
      </c>
      <c r="IA300">
        <v>2.37</v>
      </c>
      <c r="IB300">
        <v>0</v>
      </c>
      <c r="IC300">
        <v>0</v>
      </c>
      <c r="ID300">
        <v>0</v>
      </c>
      <c r="IE300">
        <v>0</v>
      </c>
      <c r="IF300">
        <v>2.37</v>
      </c>
    </row>
    <row r="301" spans="1:240" x14ac:dyDescent="0.3">
      <c r="A301" s="67">
        <v>43887.450300925928</v>
      </c>
      <c r="B301" t="s">
        <v>518</v>
      </c>
      <c r="C301" t="s">
        <v>518</v>
      </c>
      <c r="D301" t="s">
        <v>514</v>
      </c>
      <c r="E301">
        <v>5502.05</v>
      </c>
      <c r="F301">
        <v>5502.05</v>
      </c>
      <c r="G301" t="s">
        <v>112</v>
      </c>
      <c r="H301" s="68">
        <v>3.5416666666666666E-2</v>
      </c>
      <c r="I301" t="s">
        <v>118</v>
      </c>
      <c r="J301">
        <v>20.309999999999999</v>
      </c>
      <c r="K301" t="s">
        <v>114</v>
      </c>
      <c r="L301" t="s">
        <v>114</v>
      </c>
      <c r="M301" t="s">
        <v>560</v>
      </c>
      <c r="N301">
        <v>1186.21</v>
      </c>
      <c r="O301">
        <v>9895.35</v>
      </c>
      <c r="P301">
        <v>33130.400000000001</v>
      </c>
      <c r="Q301">
        <v>0</v>
      </c>
      <c r="R301">
        <v>0</v>
      </c>
      <c r="S301">
        <v>1641.93</v>
      </c>
      <c r="T301">
        <v>5490.56</v>
      </c>
      <c r="U301">
        <v>51344.5</v>
      </c>
      <c r="V301">
        <v>23566.7</v>
      </c>
      <c r="W301">
        <v>11499.8</v>
      </c>
      <c r="X301">
        <v>0</v>
      </c>
      <c r="Y301">
        <v>0</v>
      </c>
      <c r="Z301">
        <v>0</v>
      </c>
      <c r="AA301">
        <v>0</v>
      </c>
      <c r="AB301">
        <v>86411</v>
      </c>
      <c r="AC301">
        <v>0</v>
      </c>
      <c r="AD301">
        <v>0</v>
      </c>
      <c r="AE301">
        <v>0</v>
      </c>
      <c r="AF301">
        <v>0</v>
      </c>
      <c r="AG301">
        <v>0</v>
      </c>
      <c r="AH301">
        <v>0</v>
      </c>
      <c r="AI301">
        <v>0</v>
      </c>
      <c r="AJ301">
        <v>0</v>
      </c>
      <c r="AK301">
        <v>0</v>
      </c>
      <c r="AL301">
        <v>0</v>
      </c>
      <c r="AM301">
        <v>0</v>
      </c>
      <c r="AN301">
        <v>0</v>
      </c>
      <c r="AO301">
        <v>0</v>
      </c>
      <c r="AP301">
        <v>0</v>
      </c>
      <c r="AQ301">
        <v>0</v>
      </c>
      <c r="AR301">
        <v>0</v>
      </c>
      <c r="AS301">
        <v>0</v>
      </c>
      <c r="AT301">
        <v>0</v>
      </c>
      <c r="AU301">
        <v>0</v>
      </c>
      <c r="AV301">
        <v>0</v>
      </c>
      <c r="AW301">
        <v>0</v>
      </c>
      <c r="AX301">
        <v>0</v>
      </c>
      <c r="AY301">
        <v>0</v>
      </c>
      <c r="AZ301">
        <v>0</v>
      </c>
      <c r="BA301">
        <v>0</v>
      </c>
      <c r="BB301">
        <v>0</v>
      </c>
      <c r="BC301">
        <v>5.39262</v>
      </c>
      <c r="BD301">
        <v>64.584900000000005</v>
      </c>
      <c r="BE301">
        <v>167.47</v>
      </c>
      <c r="BF301">
        <v>0</v>
      </c>
      <c r="BG301">
        <v>0</v>
      </c>
      <c r="BH301">
        <v>8.2247199999999996</v>
      </c>
      <c r="BI301">
        <v>27.993099999999998</v>
      </c>
      <c r="BJ301">
        <v>273.66500000000002</v>
      </c>
      <c r="BK301">
        <v>116.51300000000001</v>
      </c>
      <c r="BL301">
        <v>56.854799999999997</v>
      </c>
      <c r="BM301">
        <v>0</v>
      </c>
      <c r="BN301">
        <v>0</v>
      </c>
      <c r="BO301">
        <v>0</v>
      </c>
      <c r="BP301">
        <v>0</v>
      </c>
      <c r="BQ301">
        <v>447.03300000000002</v>
      </c>
      <c r="BR301">
        <v>447.03300000000002</v>
      </c>
      <c r="BS301">
        <v>0</v>
      </c>
      <c r="BT301">
        <v>0</v>
      </c>
      <c r="BU301">
        <v>1.5</v>
      </c>
      <c r="BV301" t="s">
        <v>164</v>
      </c>
      <c r="BW301">
        <v>0</v>
      </c>
      <c r="BX301">
        <v>0</v>
      </c>
      <c r="BZ301">
        <v>0</v>
      </c>
      <c r="CA301" t="s">
        <v>114</v>
      </c>
      <c r="CB301" t="s">
        <v>114</v>
      </c>
      <c r="CC301" t="s">
        <v>215</v>
      </c>
      <c r="CD301">
        <v>0</v>
      </c>
      <c r="CE301">
        <v>15904.3</v>
      </c>
      <c r="CF301">
        <v>27656.2</v>
      </c>
      <c r="CG301">
        <v>0</v>
      </c>
      <c r="CH301">
        <v>0</v>
      </c>
      <c r="CI301">
        <v>1641.93</v>
      </c>
      <c r="CJ301">
        <v>5490.56</v>
      </c>
      <c r="CK301">
        <v>50692.9</v>
      </c>
      <c r="CL301">
        <v>23566.7</v>
      </c>
      <c r="CM301">
        <v>11499.8</v>
      </c>
      <c r="CN301">
        <v>0</v>
      </c>
      <c r="CO301">
        <v>0</v>
      </c>
      <c r="CP301">
        <v>0</v>
      </c>
      <c r="CQ301">
        <v>0</v>
      </c>
      <c r="CR301">
        <v>85759.4</v>
      </c>
      <c r="CS301">
        <v>192.36699999999999</v>
      </c>
      <c r="CT301">
        <v>0</v>
      </c>
      <c r="CU301">
        <v>0</v>
      </c>
      <c r="CV301">
        <v>0</v>
      </c>
      <c r="CW301">
        <v>0</v>
      </c>
      <c r="CX301">
        <v>0</v>
      </c>
      <c r="CY301">
        <v>0</v>
      </c>
      <c r="CZ301">
        <v>192.36699999999999</v>
      </c>
      <c r="DA301">
        <v>0</v>
      </c>
      <c r="DB301">
        <v>0</v>
      </c>
      <c r="DC301">
        <v>0</v>
      </c>
      <c r="DD301">
        <v>0</v>
      </c>
      <c r="DE301">
        <v>192.36699999999999</v>
      </c>
      <c r="DF301">
        <v>0</v>
      </c>
      <c r="DG301">
        <v>0</v>
      </c>
      <c r="DH301">
        <v>0</v>
      </c>
      <c r="DI301">
        <v>0</v>
      </c>
      <c r="DJ301">
        <v>0</v>
      </c>
      <c r="DK301">
        <v>0</v>
      </c>
      <c r="DL301">
        <v>0</v>
      </c>
      <c r="DM301">
        <v>0</v>
      </c>
      <c r="DN301">
        <v>0</v>
      </c>
      <c r="DO301">
        <v>0</v>
      </c>
      <c r="DP301">
        <v>0</v>
      </c>
      <c r="DQ301">
        <v>0</v>
      </c>
      <c r="DR301">
        <v>0</v>
      </c>
      <c r="DS301">
        <v>7.2622999999999998</v>
      </c>
      <c r="DT301">
        <v>105.077</v>
      </c>
      <c r="DU301">
        <v>145.40899999999999</v>
      </c>
      <c r="DV301">
        <v>0</v>
      </c>
      <c r="DW301">
        <v>0</v>
      </c>
      <c r="DX301">
        <v>8.2246199999999998</v>
      </c>
      <c r="DY301">
        <v>27.993099999999998</v>
      </c>
      <c r="DZ301">
        <v>293.96600000000001</v>
      </c>
      <c r="EA301">
        <v>116.51300000000001</v>
      </c>
      <c r="EB301">
        <v>56.854799999999997</v>
      </c>
      <c r="EC301">
        <v>0</v>
      </c>
      <c r="ED301">
        <v>0</v>
      </c>
      <c r="EE301">
        <v>0</v>
      </c>
      <c r="EF301">
        <v>0</v>
      </c>
      <c r="EG301">
        <v>467.334</v>
      </c>
      <c r="EH301">
        <v>460.072</v>
      </c>
      <c r="EI301">
        <v>7.2622999999999998</v>
      </c>
      <c r="EJ301">
        <v>0</v>
      </c>
      <c r="EK301">
        <v>0</v>
      </c>
      <c r="EM301">
        <v>0</v>
      </c>
      <c r="EN301">
        <v>0</v>
      </c>
      <c r="EP301">
        <v>0</v>
      </c>
      <c r="EQ301">
        <v>0</v>
      </c>
      <c r="ER301">
        <v>3.78281</v>
      </c>
      <c r="ES301">
        <v>3.7820100000000001</v>
      </c>
      <c r="ET301">
        <v>0</v>
      </c>
      <c r="EU301">
        <v>0</v>
      </c>
      <c r="EV301">
        <v>0.205792</v>
      </c>
      <c r="EW301">
        <v>0.93947899999999995</v>
      </c>
      <c r="EX301">
        <v>8.7100899999999992</v>
      </c>
      <c r="EY301">
        <v>3.0337299999999998</v>
      </c>
      <c r="EZ301">
        <v>1.48037</v>
      </c>
      <c r="FA301">
        <v>0</v>
      </c>
      <c r="FB301">
        <v>0</v>
      </c>
      <c r="FC301">
        <v>0</v>
      </c>
      <c r="FD301">
        <v>0</v>
      </c>
      <c r="FE301">
        <v>13.2242</v>
      </c>
      <c r="FF301">
        <v>0</v>
      </c>
      <c r="FG301">
        <v>6.81778</v>
      </c>
      <c r="FH301">
        <v>4.3552299999999997</v>
      </c>
      <c r="FI301">
        <v>0</v>
      </c>
      <c r="FJ301">
        <v>0</v>
      </c>
      <c r="FK301">
        <v>0.20576</v>
      </c>
      <c r="FL301">
        <v>0.93947899999999995</v>
      </c>
      <c r="FM301">
        <v>12.318300000000001</v>
      </c>
      <c r="FN301">
        <v>3.0337299999999998</v>
      </c>
      <c r="FO301">
        <v>1.48037</v>
      </c>
      <c r="FP301">
        <v>0</v>
      </c>
      <c r="FQ301">
        <v>0</v>
      </c>
      <c r="FR301">
        <v>0</v>
      </c>
      <c r="FS301">
        <v>0</v>
      </c>
      <c r="FT301">
        <v>16.8323</v>
      </c>
      <c r="FU301" t="s">
        <v>642</v>
      </c>
      <c r="FV301" t="s">
        <v>622</v>
      </c>
      <c r="FW301" t="s">
        <v>528</v>
      </c>
      <c r="FX301" t="s">
        <v>115</v>
      </c>
      <c r="FY301" t="s">
        <v>530</v>
      </c>
      <c r="FZ301" t="s">
        <v>116</v>
      </c>
      <c r="GA301" t="s">
        <v>638</v>
      </c>
      <c r="GB301" t="s">
        <v>648</v>
      </c>
      <c r="GC301">
        <v>0.27835100000000002</v>
      </c>
      <c r="GD301">
        <v>2.13226</v>
      </c>
      <c r="GE301">
        <v>7.0571999999999999</v>
      </c>
      <c r="GF301">
        <v>0</v>
      </c>
      <c r="GG301">
        <v>0</v>
      </c>
      <c r="GH301">
        <v>0.32967400000000002</v>
      </c>
      <c r="GI301">
        <v>1.1396299999999999</v>
      </c>
      <c r="GJ301">
        <v>10.94</v>
      </c>
      <c r="GK301">
        <v>4.7096</v>
      </c>
      <c r="GL301">
        <v>2.2981400000000001</v>
      </c>
      <c r="GM301">
        <v>0</v>
      </c>
      <c r="GN301">
        <v>0</v>
      </c>
      <c r="GO301">
        <v>0</v>
      </c>
      <c r="GP301">
        <v>0</v>
      </c>
      <c r="GQ301">
        <v>17.95</v>
      </c>
      <c r="GR301">
        <v>0</v>
      </c>
      <c r="GS301">
        <v>0</v>
      </c>
      <c r="GT301">
        <v>0</v>
      </c>
      <c r="GU301">
        <v>0</v>
      </c>
      <c r="GV301">
        <v>0</v>
      </c>
      <c r="GW301">
        <v>0</v>
      </c>
      <c r="GX301">
        <v>0</v>
      </c>
      <c r="GY301">
        <v>0</v>
      </c>
      <c r="GZ301">
        <v>0</v>
      </c>
      <c r="HA301">
        <v>0</v>
      </c>
      <c r="HB301">
        <v>0</v>
      </c>
      <c r="HC301">
        <v>0</v>
      </c>
      <c r="HD301">
        <v>0</v>
      </c>
      <c r="HE301">
        <v>0</v>
      </c>
      <c r="HF301">
        <v>3.42665</v>
      </c>
      <c r="HG301">
        <v>5.7064000000000004</v>
      </c>
      <c r="HH301">
        <v>0</v>
      </c>
      <c r="HI301">
        <v>0</v>
      </c>
      <c r="HJ301">
        <v>0.32967400000000002</v>
      </c>
      <c r="HK301">
        <v>1.1396299999999999</v>
      </c>
      <c r="HL301">
        <v>10.61</v>
      </c>
      <c r="HM301">
        <v>4.7096</v>
      </c>
      <c r="HN301">
        <v>2.2981400000000001</v>
      </c>
      <c r="HO301">
        <v>0</v>
      </c>
      <c r="HP301">
        <v>0</v>
      </c>
      <c r="HQ301">
        <v>0</v>
      </c>
      <c r="HR301">
        <v>0</v>
      </c>
      <c r="HS301">
        <v>17.62</v>
      </c>
      <c r="HT301">
        <v>1.0208999999999999</v>
      </c>
      <c r="HU301">
        <v>0</v>
      </c>
      <c r="HV301">
        <v>0</v>
      </c>
      <c r="HW301">
        <v>0</v>
      </c>
      <c r="HX301">
        <v>0</v>
      </c>
      <c r="HY301">
        <v>0</v>
      </c>
      <c r="HZ301">
        <v>0</v>
      </c>
      <c r="IA301">
        <v>1.02</v>
      </c>
      <c r="IB301">
        <v>0</v>
      </c>
      <c r="IC301">
        <v>0</v>
      </c>
      <c r="ID301">
        <v>0</v>
      </c>
      <c r="IE301">
        <v>0</v>
      </c>
      <c r="IF301">
        <v>1.02</v>
      </c>
    </row>
    <row r="302" spans="1:240" x14ac:dyDescent="0.3">
      <c r="A302" s="67">
        <v>43887.45108796296</v>
      </c>
      <c r="B302" t="s">
        <v>519</v>
      </c>
      <c r="C302" t="s">
        <v>519</v>
      </c>
      <c r="D302" t="s">
        <v>214</v>
      </c>
      <c r="E302">
        <v>5502.05</v>
      </c>
      <c r="F302">
        <v>5502.05</v>
      </c>
      <c r="G302" t="s">
        <v>112</v>
      </c>
      <c r="H302" s="68">
        <v>4.5138888888888888E-2</v>
      </c>
      <c r="I302" t="s">
        <v>118</v>
      </c>
      <c r="J302">
        <v>38.1</v>
      </c>
      <c r="K302" t="s">
        <v>114</v>
      </c>
      <c r="L302" t="s">
        <v>114</v>
      </c>
      <c r="M302" t="s">
        <v>596</v>
      </c>
      <c r="N302">
        <v>137.876</v>
      </c>
      <c r="O302">
        <v>18545.099999999999</v>
      </c>
      <c r="P302">
        <v>33132.1</v>
      </c>
      <c r="Q302">
        <v>0</v>
      </c>
      <c r="R302">
        <v>0</v>
      </c>
      <c r="S302">
        <v>1427.69</v>
      </c>
      <c r="T302">
        <v>5436.59</v>
      </c>
      <c r="U302">
        <v>58679.4</v>
      </c>
      <c r="V302">
        <v>23566.7</v>
      </c>
      <c r="W302">
        <v>11499.8</v>
      </c>
      <c r="X302">
        <v>0</v>
      </c>
      <c r="Y302">
        <v>0</v>
      </c>
      <c r="Z302">
        <v>0</v>
      </c>
      <c r="AA302">
        <v>0</v>
      </c>
      <c r="AB302">
        <v>93745.9</v>
      </c>
      <c r="AC302">
        <v>0</v>
      </c>
      <c r="AD302">
        <v>0</v>
      </c>
      <c r="AE302">
        <v>0</v>
      </c>
      <c r="AF302">
        <v>0</v>
      </c>
      <c r="AG302">
        <v>0</v>
      </c>
      <c r="AH302">
        <v>0</v>
      </c>
      <c r="AI302">
        <v>0</v>
      </c>
      <c r="AJ302">
        <v>0</v>
      </c>
      <c r="AK302">
        <v>0</v>
      </c>
      <c r="AL302">
        <v>0</v>
      </c>
      <c r="AM302">
        <v>0</v>
      </c>
      <c r="AN302">
        <v>0</v>
      </c>
      <c r="AO302">
        <v>0</v>
      </c>
      <c r="AP302">
        <v>0</v>
      </c>
      <c r="AQ302">
        <v>0</v>
      </c>
      <c r="AR302">
        <v>0</v>
      </c>
      <c r="AS302">
        <v>0</v>
      </c>
      <c r="AT302">
        <v>0</v>
      </c>
      <c r="AU302">
        <v>0</v>
      </c>
      <c r="AV302">
        <v>0</v>
      </c>
      <c r="AW302">
        <v>0</v>
      </c>
      <c r="AX302">
        <v>0</v>
      </c>
      <c r="AY302">
        <v>0</v>
      </c>
      <c r="AZ302">
        <v>0</v>
      </c>
      <c r="BA302">
        <v>0</v>
      </c>
      <c r="BB302">
        <v>0</v>
      </c>
      <c r="BC302">
        <v>0.61885100000000004</v>
      </c>
      <c r="BD302">
        <v>114.379</v>
      </c>
      <c r="BE302">
        <v>165.917</v>
      </c>
      <c r="BF302">
        <v>0</v>
      </c>
      <c r="BG302">
        <v>0</v>
      </c>
      <c r="BH302">
        <v>7.2898699999999996</v>
      </c>
      <c r="BI302">
        <v>28.9939</v>
      </c>
      <c r="BJ302">
        <v>317.19799999999998</v>
      </c>
      <c r="BK302">
        <v>123.93899999999999</v>
      </c>
      <c r="BL302">
        <v>60.478299999999997</v>
      </c>
      <c r="BM302">
        <v>0</v>
      </c>
      <c r="BN302">
        <v>0</v>
      </c>
      <c r="BO302">
        <v>0</v>
      </c>
      <c r="BP302">
        <v>0</v>
      </c>
      <c r="BQ302">
        <v>501.61500000000001</v>
      </c>
      <c r="BR302">
        <v>501.61500000000001</v>
      </c>
      <c r="BS302">
        <v>0</v>
      </c>
      <c r="BT302">
        <v>0</v>
      </c>
      <c r="BU302">
        <v>0</v>
      </c>
      <c r="BW302">
        <v>0</v>
      </c>
      <c r="BX302">
        <v>0</v>
      </c>
      <c r="BZ302">
        <v>0</v>
      </c>
      <c r="CA302" t="s">
        <v>114</v>
      </c>
      <c r="CB302" t="s">
        <v>114</v>
      </c>
      <c r="CC302" t="s">
        <v>123</v>
      </c>
      <c r="CD302">
        <v>0</v>
      </c>
      <c r="CE302">
        <v>24964.7</v>
      </c>
      <c r="CF302">
        <v>29655.3</v>
      </c>
      <c r="CG302">
        <v>0</v>
      </c>
      <c r="CH302">
        <v>0</v>
      </c>
      <c r="CI302">
        <v>1427.69</v>
      </c>
      <c r="CJ302">
        <v>5436.59</v>
      </c>
      <c r="CK302">
        <v>61484.2</v>
      </c>
      <c r="CL302">
        <v>23566.7</v>
      </c>
      <c r="CM302">
        <v>11499.8</v>
      </c>
      <c r="CN302">
        <v>0</v>
      </c>
      <c r="CO302">
        <v>0</v>
      </c>
      <c r="CP302">
        <v>0</v>
      </c>
      <c r="CQ302">
        <v>0</v>
      </c>
      <c r="CR302">
        <v>96550.7</v>
      </c>
      <c r="CS302">
        <v>18.647099999999998</v>
      </c>
      <c r="CT302">
        <v>0</v>
      </c>
      <c r="CU302">
        <v>0</v>
      </c>
      <c r="CV302">
        <v>0</v>
      </c>
      <c r="CW302">
        <v>0</v>
      </c>
      <c r="CX302">
        <v>0</v>
      </c>
      <c r="CY302">
        <v>0</v>
      </c>
      <c r="CZ302">
        <v>18.647099999999998</v>
      </c>
      <c r="DA302">
        <v>0</v>
      </c>
      <c r="DB302">
        <v>0</v>
      </c>
      <c r="DC302">
        <v>0</v>
      </c>
      <c r="DD302">
        <v>0</v>
      </c>
      <c r="DE302">
        <v>18.647099999999998</v>
      </c>
      <c r="DF302">
        <v>0</v>
      </c>
      <c r="DG302">
        <v>0</v>
      </c>
      <c r="DH302">
        <v>0</v>
      </c>
      <c r="DI302">
        <v>0</v>
      </c>
      <c r="DJ302">
        <v>0</v>
      </c>
      <c r="DK302">
        <v>0</v>
      </c>
      <c r="DL302">
        <v>0</v>
      </c>
      <c r="DM302">
        <v>0</v>
      </c>
      <c r="DN302">
        <v>0</v>
      </c>
      <c r="DO302">
        <v>0</v>
      </c>
      <c r="DP302">
        <v>0</v>
      </c>
      <c r="DQ302">
        <v>0</v>
      </c>
      <c r="DR302">
        <v>0</v>
      </c>
      <c r="DS302">
        <v>0.71272999999999997</v>
      </c>
      <c r="DT302">
        <v>163.542</v>
      </c>
      <c r="DU302">
        <v>154.77099999999999</v>
      </c>
      <c r="DV302">
        <v>0</v>
      </c>
      <c r="DW302">
        <v>0</v>
      </c>
      <c r="DX302">
        <v>7.2898800000000001</v>
      </c>
      <c r="DY302">
        <v>28.9939</v>
      </c>
      <c r="DZ302">
        <v>355.30900000000003</v>
      </c>
      <c r="EA302">
        <v>123.93899999999999</v>
      </c>
      <c r="EB302">
        <v>60.478299999999997</v>
      </c>
      <c r="EC302">
        <v>0</v>
      </c>
      <c r="ED302">
        <v>0</v>
      </c>
      <c r="EE302">
        <v>0</v>
      </c>
      <c r="EF302">
        <v>0</v>
      </c>
      <c r="EG302">
        <v>539.726</v>
      </c>
      <c r="EH302">
        <v>539.01400000000001</v>
      </c>
      <c r="EI302">
        <v>0.71272999999999997</v>
      </c>
      <c r="EJ302">
        <v>0</v>
      </c>
      <c r="EK302">
        <v>0</v>
      </c>
      <c r="EM302">
        <v>0</v>
      </c>
      <c r="EN302">
        <v>0</v>
      </c>
      <c r="EP302">
        <v>0</v>
      </c>
      <c r="EQ302">
        <v>0</v>
      </c>
      <c r="ER302">
        <v>5.1197699999999999</v>
      </c>
      <c r="ES302">
        <v>3.7822100000000001</v>
      </c>
      <c r="ET302">
        <v>0</v>
      </c>
      <c r="EU302">
        <v>0</v>
      </c>
      <c r="EV302">
        <v>0.163803</v>
      </c>
      <c r="EW302">
        <v>0.97638400000000003</v>
      </c>
      <c r="EX302">
        <v>10.042199999999999</v>
      </c>
      <c r="EY302">
        <v>3.0337299999999998</v>
      </c>
      <c r="EZ302">
        <v>1.48037</v>
      </c>
      <c r="FA302">
        <v>0</v>
      </c>
      <c r="FB302">
        <v>0</v>
      </c>
      <c r="FC302">
        <v>0</v>
      </c>
      <c r="FD302">
        <v>0</v>
      </c>
      <c r="FE302">
        <v>14.5563</v>
      </c>
      <c r="FF302">
        <v>0</v>
      </c>
      <c r="FG302">
        <v>8.8214600000000001</v>
      </c>
      <c r="FH302">
        <v>4.6275500000000003</v>
      </c>
      <c r="FI302">
        <v>0</v>
      </c>
      <c r="FJ302">
        <v>0</v>
      </c>
      <c r="FK302">
        <v>0.163798</v>
      </c>
      <c r="FL302">
        <v>0.97638400000000003</v>
      </c>
      <c r="FM302">
        <v>14.5892</v>
      </c>
      <c r="FN302">
        <v>3.0337299999999998</v>
      </c>
      <c r="FO302">
        <v>1.48037</v>
      </c>
      <c r="FP302">
        <v>0</v>
      </c>
      <c r="FQ302">
        <v>0</v>
      </c>
      <c r="FR302">
        <v>0</v>
      </c>
      <c r="FS302">
        <v>0</v>
      </c>
      <c r="FT302">
        <v>19.103300000000001</v>
      </c>
      <c r="FU302" t="s">
        <v>642</v>
      </c>
      <c r="FV302" t="s">
        <v>622</v>
      </c>
      <c r="FW302" t="s">
        <v>528</v>
      </c>
      <c r="FX302" t="s">
        <v>115</v>
      </c>
      <c r="FY302" t="s">
        <v>530</v>
      </c>
      <c r="FZ302" t="s">
        <v>116</v>
      </c>
      <c r="GA302" t="s">
        <v>638</v>
      </c>
      <c r="GB302" t="s">
        <v>648</v>
      </c>
      <c r="GC302">
        <v>3.2024499999999997E-2</v>
      </c>
      <c r="GD302">
        <v>3.6179999999999999</v>
      </c>
      <c r="GE302">
        <v>6.5920199999999998</v>
      </c>
      <c r="GF302">
        <v>0</v>
      </c>
      <c r="GG302">
        <v>0</v>
      </c>
      <c r="GH302">
        <v>0.25198599999999999</v>
      </c>
      <c r="GI302">
        <v>1.0178799999999999</v>
      </c>
      <c r="GJ302">
        <v>11.51</v>
      </c>
      <c r="GK302">
        <v>4.0394300000000003</v>
      </c>
      <c r="GL302">
        <v>1.97112</v>
      </c>
      <c r="GM302">
        <v>0</v>
      </c>
      <c r="GN302">
        <v>0</v>
      </c>
      <c r="GO302">
        <v>0</v>
      </c>
      <c r="GP302">
        <v>0</v>
      </c>
      <c r="GQ302">
        <v>17.52</v>
      </c>
      <c r="GR302">
        <v>0</v>
      </c>
      <c r="GS302">
        <v>0</v>
      </c>
      <c r="GT302">
        <v>0</v>
      </c>
      <c r="GU302">
        <v>0</v>
      </c>
      <c r="GV302">
        <v>0</v>
      </c>
      <c r="GW302">
        <v>0</v>
      </c>
      <c r="GX302">
        <v>0</v>
      </c>
      <c r="GY302">
        <v>0</v>
      </c>
      <c r="GZ302">
        <v>0</v>
      </c>
      <c r="HA302">
        <v>0</v>
      </c>
      <c r="HB302">
        <v>0</v>
      </c>
      <c r="HC302">
        <v>0</v>
      </c>
      <c r="HD302">
        <v>0</v>
      </c>
      <c r="HE302">
        <v>0</v>
      </c>
      <c r="HF302">
        <v>4.8771500000000003</v>
      </c>
      <c r="HG302">
        <v>5.6399299999999997</v>
      </c>
      <c r="HH302">
        <v>0</v>
      </c>
      <c r="HI302">
        <v>0</v>
      </c>
      <c r="HJ302">
        <v>0.25199199999999999</v>
      </c>
      <c r="HK302">
        <v>1.0178799999999999</v>
      </c>
      <c r="HL302">
        <v>11.79</v>
      </c>
      <c r="HM302">
        <v>4.0394300000000003</v>
      </c>
      <c r="HN302">
        <v>1.97112</v>
      </c>
      <c r="HO302">
        <v>0</v>
      </c>
      <c r="HP302">
        <v>0</v>
      </c>
      <c r="HQ302">
        <v>0</v>
      </c>
      <c r="HR302">
        <v>0</v>
      </c>
      <c r="HS302">
        <v>17.8</v>
      </c>
      <c r="HT302">
        <v>9.8960900000000004E-2</v>
      </c>
      <c r="HU302">
        <v>0</v>
      </c>
      <c r="HV302">
        <v>0</v>
      </c>
      <c r="HW302">
        <v>0</v>
      </c>
      <c r="HX302">
        <v>0</v>
      </c>
      <c r="HY302">
        <v>0</v>
      </c>
      <c r="HZ302">
        <v>0</v>
      </c>
      <c r="IA302">
        <v>0.1</v>
      </c>
      <c r="IB302">
        <v>0</v>
      </c>
      <c r="IC302">
        <v>0</v>
      </c>
      <c r="ID302">
        <v>0</v>
      </c>
      <c r="IE302">
        <v>0</v>
      </c>
      <c r="IF302">
        <v>0.1</v>
      </c>
    </row>
    <row r="303" spans="1:240" x14ac:dyDescent="0.3">
      <c r="A303" s="67">
        <v>43887.451805555553</v>
      </c>
      <c r="B303" t="s">
        <v>520</v>
      </c>
      <c r="C303" t="s">
        <v>520</v>
      </c>
      <c r="D303" t="s">
        <v>517</v>
      </c>
      <c r="E303">
        <v>5502.05</v>
      </c>
      <c r="F303">
        <v>5502.05</v>
      </c>
      <c r="G303" t="s">
        <v>112</v>
      </c>
      <c r="H303" s="68">
        <v>4.0972222222222222E-2</v>
      </c>
      <c r="I303" t="s">
        <v>113</v>
      </c>
      <c r="J303">
        <v>-6.21</v>
      </c>
      <c r="K303" t="s">
        <v>114</v>
      </c>
      <c r="L303" t="s">
        <v>114</v>
      </c>
      <c r="M303" t="s">
        <v>344</v>
      </c>
      <c r="N303">
        <v>3229.8</v>
      </c>
      <c r="O303">
        <v>10434</v>
      </c>
      <c r="P303">
        <v>33134.6</v>
      </c>
      <c r="Q303">
        <v>0</v>
      </c>
      <c r="R303">
        <v>0</v>
      </c>
      <c r="S303">
        <v>1862.72</v>
      </c>
      <c r="T303">
        <v>5525.47</v>
      </c>
      <c r="U303">
        <v>54186.6</v>
      </c>
      <c r="V303">
        <v>23566.7</v>
      </c>
      <c r="W303">
        <v>11499.8</v>
      </c>
      <c r="X303">
        <v>0</v>
      </c>
      <c r="Y303">
        <v>0</v>
      </c>
      <c r="Z303">
        <v>0</v>
      </c>
      <c r="AA303">
        <v>0</v>
      </c>
      <c r="AB303">
        <v>89253.1</v>
      </c>
      <c r="AC303">
        <v>0</v>
      </c>
      <c r="AD303">
        <v>0</v>
      </c>
      <c r="AE303">
        <v>0</v>
      </c>
      <c r="AF303">
        <v>0</v>
      </c>
      <c r="AG303">
        <v>0</v>
      </c>
      <c r="AH303">
        <v>0</v>
      </c>
      <c r="AI303">
        <v>0</v>
      </c>
      <c r="AJ303">
        <v>0</v>
      </c>
      <c r="AK303">
        <v>0</v>
      </c>
      <c r="AL303">
        <v>0</v>
      </c>
      <c r="AM303">
        <v>0</v>
      </c>
      <c r="AN303">
        <v>0</v>
      </c>
      <c r="AO303">
        <v>0</v>
      </c>
      <c r="AP303">
        <v>0</v>
      </c>
      <c r="AQ303">
        <v>0</v>
      </c>
      <c r="AR303">
        <v>0</v>
      </c>
      <c r="AS303">
        <v>0</v>
      </c>
      <c r="AT303">
        <v>0</v>
      </c>
      <c r="AU303">
        <v>0</v>
      </c>
      <c r="AV303">
        <v>0</v>
      </c>
      <c r="AW303">
        <v>0</v>
      </c>
      <c r="AX303">
        <v>0</v>
      </c>
      <c r="AY303">
        <v>0</v>
      </c>
      <c r="AZ303">
        <v>0</v>
      </c>
      <c r="BA303">
        <v>0</v>
      </c>
      <c r="BB303">
        <v>0</v>
      </c>
      <c r="BC303">
        <v>17.442499999999999</v>
      </c>
      <c r="BD303">
        <v>55.599699999999999</v>
      </c>
      <c r="BE303">
        <v>169.36799999999999</v>
      </c>
      <c r="BF303">
        <v>0</v>
      </c>
      <c r="BG303">
        <v>0</v>
      </c>
      <c r="BH303">
        <v>9.2128399999999999</v>
      </c>
      <c r="BI303">
        <v>28.255099999999999</v>
      </c>
      <c r="BJ303">
        <v>279.87799999999999</v>
      </c>
      <c r="BK303">
        <v>114.872</v>
      </c>
      <c r="BL303">
        <v>56.054000000000002</v>
      </c>
      <c r="BM303">
        <v>0</v>
      </c>
      <c r="BN303">
        <v>0</v>
      </c>
      <c r="BO303">
        <v>0</v>
      </c>
      <c r="BP303">
        <v>0</v>
      </c>
      <c r="BQ303">
        <v>450.80399999999997</v>
      </c>
      <c r="BR303">
        <v>450.80399999999997</v>
      </c>
      <c r="BS303">
        <v>0</v>
      </c>
      <c r="BT303">
        <v>0</v>
      </c>
      <c r="BU303">
        <v>0</v>
      </c>
      <c r="BW303">
        <v>0</v>
      </c>
      <c r="BX303">
        <v>0</v>
      </c>
      <c r="BZ303">
        <v>0</v>
      </c>
      <c r="CA303" t="s">
        <v>114</v>
      </c>
      <c r="CB303" t="s">
        <v>114</v>
      </c>
      <c r="CC303" t="s">
        <v>446</v>
      </c>
      <c r="CD303">
        <v>0</v>
      </c>
      <c r="CE303">
        <v>12122.3</v>
      </c>
      <c r="CF303">
        <v>29826.400000000001</v>
      </c>
      <c r="CG303">
        <v>0</v>
      </c>
      <c r="CH303">
        <v>0</v>
      </c>
      <c r="CI303">
        <v>1862.72</v>
      </c>
      <c r="CJ303">
        <v>5525.47</v>
      </c>
      <c r="CK303">
        <v>49336.9</v>
      </c>
      <c r="CL303">
        <v>23566.7</v>
      </c>
      <c r="CM303">
        <v>11499.8</v>
      </c>
      <c r="CN303">
        <v>0</v>
      </c>
      <c r="CO303">
        <v>0</v>
      </c>
      <c r="CP303">
        <v>0</v>
      </c>
      <c r="CQ303">
        <v>0</v>
      </c>
      <c r="CR303">
        <v>84403.4</v>
      </c>
      <c r="CS303">
        <v>447.33</v>
      </c>
      <c r="CT303">
        <v>0</v>
      </c>
      <c r="CU303">
        <v>0</v>
      </c>
      <c r="CV303">
        <v>0</v>
      </c>
      <c r="CW303">
        <v>0</v>
      </c>
      <c r="CX303">
        <v>0</v>
      </c>
      <c r="CY303">
        <v>0</v>
      </c>
      <c r="CZ303">
        <v>447.33</v>
      </c>
      <c r="DA303">
        <v>0</v>
      </c>
      <c r="DB303">
        <v>0</v>
      </c>
      <c r="DC303">
        <v>0</v>
      </c>
      <c r="DD303">
        <v>0</v>
      </c>
      <c r="DE303">
        <v>447.33</v>
      </c>
      <c r="DF303">
        <v>0</v>
      </c>
      <c r="DG303">
        <v>0</v>
      </c>
      <c r="DH303">
        <v>0</v>
      </c>
      <c r="DI303">
        <v>0</v>
      </c>
      <c r="DJ303">
        <v>0</v>
      </c>
      <c r="DK303">
        <v>0</v>
      </c>
      <c r="DL303">
        <v>0</v>
      </c>
      <c r="DM303">
        <v>0</v>
      </c>
      <c r="DN303">
        <v>0</v>
      </c>
      <c r="DO303">
        <v>0</v>
      </c>
      <c r="DP303">
        <v>0</v>
      </c>
      <c r="DQ303">
        <v>0</v>
      </c>
      <c r="DR303">
        <v>0</v>
      </c>
      <c r="DS303">
        <v>16.8659</v>
      </c>
      <c r="DT303">
        <v>67.320700000000002</v>
      </c>
      <c r="DU303">
        <v>152.011</v>
      </c>
      <c r="DV303">
        <v>0</v>
      </c>
      <c r="DW303">
        <v>0</v>
      </c>
      <c r="DX303">
        <v>9.2133699999999994</v>
      </c>
      <c r="DY303">
        <v>28.255099999999999</v>
      </c>
      <c r="DZ303">
        <v>273.666</v>
      </c>
      <c r="EA303">
        <v>114.872</v>
      </c>
      <c r="EB303">
        <v>56.054000000000002</v>
      </c>
      <c r="EC303">
        <v>0</v>
      </c>
      <c r="ED303">
        <v>0</v>
      </c>
      <c r="EE303">
        <v>0</v>
      </c>
      <c r="EF303">
        <v>0</v>
      </c>
      <c r="EG303">
        <v>444.59199999999998</v>
      </c>
      <c r="EH303">
        <v>427.726</v>
      </c>
      <c r="EI303">
        <v>16.8659</v>
      </c>
      <c r="EJ303">
        <v>0</v>
      </c>
      <c r="EK303">
        <v>0</v>
      </c>
      <c r="EM303">
        <v>0</v>
      </c>
      <c r="EN303">
        <v>0</v>
      </c>
      <c r="EP303">
        <v>0</v>
      </c>
      <c r="EQ303">
        <v>0</v>
      </c>
      <c r="ER303">
        <v>3.7969499999999998</v>
      </c>
      <c r="ES303">
        <v>3.7824900000000001</v>
      </c>
      <c r="ET303">
        <v>0</v>
      </c>
      <c r="EU303">
        <v>0</v>
      </c>
      <c r="EV303">
        <v>0.22620699999999999</v>
      </c>
      <c r="EW303">
        <v>0.95836900000000003</v>
      </c>
      <c r="EX303">
        <v>8.7640100000000007</v>
      </c>
      <c r="EY303">
        <v>3.0337299999999998</v>
      </c>
      <c r="EZ303">
        <v>1.48037</v>
      </c>
      <c r="FA303">
        <v>0</v>
      </c>
      <c r="FB303">
        <v>0</v>
      </c>
      <c r="FC303">
        <v>0</v>
      </c>
      <c r="FD303">
        <v>0</v>
      </c>
      <c r="FE303">
        <v>13.2781</v>
      </c>
      <c r="FF303">
        <v>0</v>
      </c>
      <c r="FG303">
        <v>5.6014299999999997</v>
      </c>
      <c r="FH303">
        <v>4.5135500000000004</v>
      </c>
      <c r="FI303">
        <v>0</v>
      </c>
      <c r="FJ303">
        <v>0</v>
      </c>
      <c r="FK303">
        <v>0.22645799999999999</v>
      </c>
      <c r="FL303">
        <v>0.95836900000000003</v>
      </c>
      <c r="FM303">
        <v>11.299799999999999</v>
      </c>
      <c r="FN303">
        <v>3.0337299999999998</v>
      </c>
      <c r="FO303">
        <v>1.48037</v>
      </c>
      <c r="FP303">
        <v>0</v>
      </c>
      <c r="FQ303">
        <v>0</v>
      </c>
      <c r="FR303">
        <v>0</v>
      </c>
      <c r="FS303">
        <v>0</v>
      </c>
      <c r="FT303">
        <v>15.8139</v>
      </c>
      <c r="FU303" t="s">
        <v>642</v>
      </c>
      <c r="FV303" t="s">
        <v>622</v>
      </c>
      <c r="FW303" t="s">
        <v>528</v>
      </c>
      <c r="FX303" t="s">
        <v>115</v>
      </c>
      <c r="FY303" t="s">
        <v>530</v>
      </c>
      <c r="FZ303" t="s">
        <v>116</v>
      </c>
      <c r="GA303" t="s">
        <v>638</v>
      </c>
      <c r="GB303" t="s">
        <v>648</v>
      </c>
      <c r="GC303">
        <v>0.74043400000000004</v>
      </c>
      <c r="GD303">
        <v>2.0286</v>
      </c>
      <c r="GE303">
        <v>6.5925000000000002</v>
      </c>
      <c r="GF303">
        <v>0</v>
      </c>
      <c r="GG303">
        <v>0</v>
      </c>
      <c r="GH303">
        <v>0.32866400000000001</v>
      </c>
      <c r="GI303">
        <v>1.0318700000000001</v>
      </c>
      <c r="GJ303">
        <v>10.72</v>
      </c>
      <c r="GK303">
        <v>4.0394300000000003</v>
      </c>
      <c r="GL303">
        <v>1.97112</v>
      </c>
      <c r="GM303">
        <v>0</v>
      </c>
      <c r="GN303">
        <v>0</v>
      </c>
      <c r="GO303">
        <v>0</v>
      </c>
      <c r="GP303">
        <v>0</v>
      </c>
      <c r="GQ303">
        <v>16.73</v>
      </c>
      <c r="GR303">
        <v>0</v>
      </c>
      <c r="GS303">
        <v>0</v>
      </c>
      <c r="GT303">
        <v>0</v>
      </c>
      <c r="GU303">
        <v>0</v>
      </c>
      <c r="GV303">
        <v>0</v>
      </c>
      <c r="GW303">
        <v>0</v>
      </c>
      <c r="GX303">
        <v>0</v>
      </c>
      <c r="GY303">
        <v>0</v>
      </c>
      <c r="GZ303">
        <v>0</v>
      </c>
      <c r="HA303">
        <v>0</v>
      </c>
      <c r="HB303">
        <v>0</v>
      </c>
      <c r="HC303">
        <v>0</v>
      </c>
      <c r="HD303">
        <v>0</v>
      </c>
      <c r="HE303">
        <v>0</v>
      </c>
      <c r="HF303">
        <v>2.43533</v>
      </c>
      <c r="HG303">
        <v>5.6480899999999998</v>
      </c>
      <c r="HH303">
        <v>0</v>
      </c>
      <c r="HI303">
        <v>0</v>
      </c>
      <c r="HJ303">
        <v>0.32866499999999998</v>
      </c>
      <c r="HK303">
        <v>1.0318700000000001</v>
      </c>
      <c r="HL303">
        <v>9.4499999999999993</v>
      </c>
      <c r="HM303">
        <v>4.0394300000000003</v>
      </c>
      <c r="HN303">
        <v>1.97112</v>
      </c>
      <c r="HO303">
        <v>0</v>
      </c>
      <c r="HP303">
        <v>0</v>
      </c>
      <c r="HQ303">
        <v>0</v>
      </c>
      <c r="HR303">
        <v>0</v>
      </c>
      <c r="HS303">
        <v>15.46</v>
      </c>
      <c r="HT303">
        <v>2.37399</v>
      </c>
      <c r="HU303">
        <v>0</v>
      </c>
      <c r="HV303">
        <v>0</v>
      </c>
      <c r="HW303">
        <v>0</v>
      </c>
      <c r="HX303">
        <v>0</v>
      </c>
      <c r="HY303">
        <v>0</v>
      </c>
      <c r="HZ303">
        <v>0</v>
      </c>
      <c r="IA303">
        <v>2.37</v>
      </c>
      <c r="IB303">
        <v>0</v>
      </c>
      <c r="IC303">
        <v>0</v>
      </c>
      <c r="ID303">
        <v>0</v>
      </c>
      <c r="IE303">
        <v>0</v>
      </c>
      <c r="IF303">
        <v>2.37</v>
      </c>
    </row>
    <row r="304" spans="1:240" x14ac:dyDescent="0.3">
      <c r="A304" s="67">
        <v>43887.452256944445</v>
      </c>
      <c r="B304" t="s">
        <v>521</v>
      </c>
      <c r="C304" t="s">
        <v>521</v>
      </c>
      <c r="D304" t="s">
        <v>514</v>
      </c>
      <c r="E304">
        <v>5502.05</v>
      </c>
      <c r="F304">
        <v>5502.05</v>
      </c>
      <c r="G304" t="s">
        <v>112</v>
      </c>
      <c r="H304" s="68">
        <v>2.4999999999999998E-2</v>
      </c>
      <c r="I304" t="s">
        <v>118</v>
      </c>
      <c r="J304">
        <v>40.81</v>
      </c>
      <c r="K304" t="s">
        <v>114</v>
      </c>
      <c r="L304" t="s">
        <v>114</v>
      </c>
      <c r="M304" t="s">
        <v>331</v>
      </c>
      <c r="N304">
        <v>1633.41</v>
      </c>
      <c r="O304">
        <v>13634.5</v>
      </c>
      <c r="P304">
        <v>23847.200000000001</v>
      </c>
      <c r="Q304">
        <v>0</v>
      </c>
      <c r="R304">
        <v>0</v>
      </c>
      <c r="S304">
        <v>1641.93</v>
      </c>
      <c r="T304">
        <v>5490.56</v>
      </c>
      <c r="U304">
        <v>46247.6</v>
      </c>
      <c r="V304">
        <v>23566.7</v>
      </c>
      <c r="W304">
        <v>11499.8</v>
      </c>
      <c r="X304">
        <v>0</v>
      </c>
      <c r="Y304">
        <v>0</v>
      </c>
      <c r="Z304">
        <v>0</v>
      </c>
      <c r="AA304">
        <v>0</v>
      </c>
      <c r="AB304">
        <v>81314.100000000006</v>
      </c>
      <c r="AC304">
        <v>0</v>
      </c>
      <c r="AD304">
        <v>0</v>
      </c>
      <c r="AE304">
        <v>0</v>
      </c>
      <c r="AF304">
        <v>0</v>
      </c>
      <c r="AG304">
        <v>0</v>
      </c>
      <c r="AH304">
        <v>0</v>
      </c>
      <c r="AI304">
        <v>0</v>
      </c>
      <c r="AJ304">
        <v>0</v>
      </c>
      <c r="AK304">
        <v>0</v>
      </c>
      <c r="AL304">
        <v>0</v>
      </c>
      <c r="AM304">
        <v>0</v>
      </c>
      <c r="AN304">
        <v>0</v>
      </c>
      <c r="AO304">
        <v>0</v>
      </c>
      <c r="AP304">
        <v>0</v>
      </c>
      <c r="AQ304">
        <v>0</v>
      </c>
      <c r="AR304">
        <v>0</v>
      </c>
      <c r="AS304">
        <v>0</v>
      </c>
      <c r="AT304">
        <v>0</v>
      </c>
      <c r="AU304">
        <v>0</v>
      </c>
      <c r="AV304">
        <v>0</v>
      </c>
      <c r="AW304">
        <v>0</v>
      </c>
      <c r="AX304">
        <v>0</v>
      </c>
      <c r="AY304">
        <v>0</v>
      </c>
      <c r="AZ304">
        <v>0</v>
      </c>
      <c r="BA304">
        <v>0</v>
      </c>
      <c r="BB304">
        <v>0</v>
      </c>
      <c r="BC304">
        <v>7.4262100000000002</v>
      </c>
      <c r="BD304">
        <v>86.053100000000001</v>
      </c>
      <c r="BE304">
        <v>123.459</v>
      </c>
      <c r="BF304">
        <v>0</v>
      </c>
      <c r="BG304">
        <v>0</v>
      </c>
      <c r="BH304">
        <v>8.2246000000000006</v>
      </c>
      <c r="BI304">
        <v>27.993099999999998</v>
      </c>
      <c r="BJ304">
        <v>253.15600000000001</v>
      </c>
      <c r="BK304">
        <v>116.51300000000001</v>
      </c>
      <c r="BL304">
        <v>56.854799999999997</v>
      </c>
      <c r="BM304">
        <v>0</v>
      </c>
      <c r="BN304">
        <v>0</v>
      </c>
      <c r="BO304">
        <v>0</v>
      </c>
      <c r="BP304">
        <v>0</v>
      </c>
      <c r="BQ304">
        <v>426.524</v>
      </c>
      <c r="BR304">
        <v>426.524</v>
      </c>
      <c r="BS304">
        <v>0</v>
      </c>
      <c r="BT304">
        <v>0</v>
      </c>
      <c r="BU304">
        <v>0</v>
      </c>
      <c r="BW304">
        <v>0</v>
      </c>
      <c r="BX304">
        <v>0</v>
      </c>
      <c r="BZ304">
        <v>0</v>
      </c>
      <c r="CA304" t="s">
        <v>114</v>
      </c>
      <c r="CB304" t="s">
        <v>114</v>
      </c>
      <c r="CC304" t="s">
        <v>215</v>
      </c>
      <c r="CD304">
        <v>0</v>
      </c>
      <c r="CE304">
        <v>15904.3</v>
      </c>
      <c r="CF304">
        <v>27656.2</v>
      </c>
      <c r="CG304">
        <v>0</v>
      </c>
      <c r="CH304">
        <v>0</v>
      </c>
      <c r="CI304">
        <v>1641.93</v>
      </c>
      <c r="CJ304">
        <v>5490.56</v>
      </c>
      <c r="CK304">
        <v>50692.9</v>
      </c>
      <c r="CL304">
        <v>23566.7</v>
      </c>
      <c r="CM304">
        <v>11499.8</v>
      </c>
      <c r="CN304">
        <v>0</v>
      </c>
      <c r="CO304">
        <v>0</v>
      </c>
      <c r="CP304">
        <v>0</v>
      </c>
      <c r="CQ304">
        <v>0</v>
      </c>
      <c r="CR304">
        <v>85759.4</v>
      </c>
      <c r="CS304">
        <v>192.36699999999999</v>
      </c>
      <c r="CT304">
        <v>0</v>
      </c>
      <c r="CU304">
        <v>0</v>
      </c>
      <c r="CV304">
        <v>0</v>
      </c>
      <c r="CW304">
        <v>0</v>
      </c>
      <c r="CX304">
        <v>0</v>
      </c>
      <c r="CY304">
        <v>0</v>
      </c>
      <c r="CZ304">
        <v>192.36699999999999</v>
      </c>
      <c r="DA304">
        <v>0</v>
      </c>
      <c r="DB304">
        <v>0</v>
      </c>
      <c r="DC304">
        <v>0</v>
      </c>
      <c r="DD304">
        <v>0</v>
      </c>
      <c r="DE304">
        <v>192.36699999999999</v>
      </c>
      <c r="DF304">
        <v>0</v>
      </c>
      <c r="DG304">
        <v>0</v>
      </c>
      <c r="DH304">
        <v>0</v>
      </c>
      <c r="DI304">
        <v>0</v>
      </c>
      <c r="DJ304">
        <v>0</v>
      </c>
      <c r="DK304">
        <v>0</v>
      </c>
      <c r="DL304">
        <v>0</v>
      </c>
      <c r="DM304">
        <v>0</v>
      </c>
      <c r="DN304">
        <v>0</v>
      </c>
      <c r="DO304">
        <v>0</v>
      </c>
      <c r="DP304">
        <v>0</v>
      </c>
      <c r="DQ304">
        <v>0</v>
      </c>
      <c r="DR304">
        <v>0</v>
      </c>
      <c r="DS304">
        <v>7.2622999999999998</v>
      </c>
      <c r="DT304">
        <v>105.077</v>
      </c>
      <c r="DU304">
        <v>145.40899999999999</v>
      </c>
      <c r="DV304">
        <v>0</v>
      </c>
      <c r="DW304">
        <v>0</v>
      </c>
      <c r="DX304">
        <v>8.2246199999999998</v>
      </c>
      <c r="DY304">
        <v>27.993099999999998</v>
      </c>
      <c r="DZ304">
        <v>293.96600000000001</v>
      </c>
      <c r="EA304">
        <v>116.51300000000001</v>
      </c>
      <c r="EB304">
        <v>56.854799999999997</v>
      </c>
      <c r="EC304">
        <v>0</v>
      </c>
      <c r="ED304">
        <v>0</v>
      </c>
      <c r="EE304">
        <v>0</v>
      </c>
      <c r="EF304">
        <v>0</v>
      </c>
      <c r="EG304">
        <v>467.334</v>
      </c>
      <c r="EH304">
        <v>460.072</v>
      </c>
      <c r="EI304">
        <v>7.2622999999999998</v>
      </c>
      <c r="EJ304">
        <v>0</v>
      </c>
      <c r="EK304">
        <v>0</v>
      </c>
      <c r="EM304">
        <v>0</v>
      </c>
      <c r="EN304">
        <v>0</v>
      </c>
      <c r="EP304">
        <v>0</v>
      </c>
      <c r="EQ304">
        <v>0</v>
      </c>
      <c r="ER304">
        <v>5.17889</v>
      </c>
      <c r="ES304">
        <v>3.6371199999999999</v>
      </c>
      <c r="ET304">
        <v>0</v>
      </c>
      <c r="EU304">
        <v>0</v>
      </c>
      <c r="EV304">
        <v>0.20574500000000001</v>
      </c>
      <c r="EW304">
        <v>0.93947899999999995</v>
      </c>
      <c r="EX304">
        <v>9.9612300000000005</v>
      </c>
      <c r="EY304">
        <v>3.0337299999999998</v>
      </c>
      <c r="EZ304">
        <v>1.48037</v>
      </c>
      <c r="FA304">
        <v>0</v>
      </c>
      <c r="FB304">
        <v>0</v>
      </c>
      <c r="FC304">
        <v>0</v>
      </c>
      <c r="FD304">
        <v>0</v>
      </c>
      <c r="FE304">
        <v>14.475300000000001</v>
      </c>
      <c r="FF304">
        <v>0</v>
      </c>
      <c r="FG304">
        <v>6.81778</v>
      </c>
      <c r="FH304">
        <v>4.3552299999999997</v>
      </c>
      <c r="FI304">
        <v>0</v>
      </c>
      <c r="FJ304">
        <v>0</v>
      </c>
      <c r="FK304">
        <v>0.20576</v>
      </c>
      <c r="FL304">
        <v>0.93947899999999995</v>
      </c>
      <c r="FM304">
        <v>12.318300000000001</v>
      </c>
      <c r="FN304">
        <v>3.0337299999999998</v>
      </c>
      <c r="FO304">
        <v>1.48037</v>
      </c>
      <c r="FP304">
        <v>0</v>
      </c>
      <c r="FQ304">
        <v>0</v>
      </c>
      <c r="FR304">
        <v>0</v>
      </c>
      <c r="FS304">
        <v>0</v>
      </c>
      <c r="FT304">
        <v>16.8323</v>
      </c>
      <c r="FU304" t="s">
        <v>642</v>
      </c>
      <c r="FV304" t="s">
        <v>622</v>
      </c>
      <c r="FW304" t="s">
        <v>528</v>
      </c>
      <c r="FX304" t="s">
        <v>115</v>
      </c>
      <c r="FY304" t="s">
        <v>530</v>
      </c>
      <c r="FZ304" t="s">
        <v>116</v>
      </c>
      <c r="GA304" t="s">
        <v>638</v>
      </c>
      <c r="GB304" t="s">
        <v>648</v>
      </c>
      <c r="GC304">
        <v>0.383685</v>
      </c>
      <c r="GD304">
        <v>2.9165800000000002</v>
      </c>
      <c r="GE304">
        <v>4.9167800000000002</v>
      </c>
      <c r="GF304">
        <v>0</v>
      </c>
      <c r="GG304">
        <v>0</v>
      </c>
      <c r="GH304">
        <v>0.32967400000000002</v>
      </c>
      <c r="GI304">
        <v>1.1396299999999999</v>
      </c>
      <c r="GJ304">
        <v>9.69</v>
      </c>
      <c r="GK304">
        <v>4.7096</v>
      </c>
      <c r="GL304">
        <v>2.2981400000000001</v>
      </c>
      <c r="GM304">
        <v>0</v>
      </c>
      <c r="GN304">
        <v>0</v>
      </c>
      <c r="GO304">
        <v>0</v>
      </c>
      <c r="GP304">
        <v>0</v>
      </c>
      <c r="GQ304">
        <v>16.7</v>
      </c>
      <c r="GR304">
        <v>0</v>
      </c>
      <c r="GS304">
        <v>0</v>
      </c>
      <c r="GT304">
        <v>0</v>
      </c>
      <c r="GU304">
        <v>0</v>
      </c>
      <c r="GV304">
        <v>0</v>
      </c>
      <c r="GW304">
        <v>0</v>
      </c>
      <c r="GX304">
        <v>0</v>
      </c>
      <c r="GY304">
        <v>0</v>
      </c>
      <c r="GZ304">
        <v>0</v>
      </c>
      <c r="HA304">
        <v>0</v>
      </c>
      <c r="HB304">
        <v>0</v>
      </c>
      <c r="HC304">
        <v>0</v>
      </c>
      <c r="HD304">
        <v>0</v>
      </c>
      <c r="HE304">
        <v>0</v>
      </c>
      <c r="HF304">
        <v>3.42665</v>
      </c>
      <c r="HG304">
        <v>5.7064000000000004</v>
      </c>
      <c r="HH304">
        <v>0</v>
      </c>
      <c r="HI304">
        <v>0</v>
      </c>
      <c r="HJ304">
        <v>0.32967400000000002</v>
      </c>
      <c r="HK304">
        <v>1.1396299999999999</v>
      </c>
      <c r="HL304">
        <v>10.61</v>
      </c>
      <c r="HM304">
        <v>4.7096</v>
      </c>
      <c r="HN304">
        <v>2.2981400000000001</v>
      </c>
      <c r="HO304">
        <v>0</v>
      </c>
      <c r="HP304">
        <v>0</v>
      </c>
      <c r="HQ304">
        <v>0</v>
      </c>
      <c r="HR304">
        <v>0</v>
      </c>
      <c r="HS304">
        <v>17.62</v>
      </c>
      <c r="HT304">
        <v>1.0208999999999999</v>
      </c>
      <c r="HU304">
        <v>0</v>
      </c>
      <c r="HV304">
        <v>0</v>
      </c>
      <c r="HW304">
        <v>0</v>
      </c>
      <c r="HX304">
        <v>0</v>
      </c>
      <c r="HY304">
        <v>0</v>
      </c>
      <c r="HZ304">
        <v>0</v>
      </c>
      <c r="IA304">
        <v>1.02</v>
      </c>
      <c r="IB304">
        <v>0</v>
      </c>
      <c r="IC304">
        <v>0</v>
      </c>
      <c r="ID304">
        <v>0</v>
      </c>
      <c r="IE304">
        <v>0</v>
      </c>
      <c r="IF304">
        <v>1.02</v>
      </c>
    </row>
    <row r="305" spans="1:240" x14ac:dyDescent="0.3">
      <c r="A305" s="67">
        <v>43887.452731481484</v>
      </c>
      <c r="B305" t="s">
        <v>522</v>
      </c>
      <c r="C305" t="s">
        <v>522</v>
      </c>
      <c r="D305" t="s">
        <v>214</v>
      </c>
      <c r="E305">
        <v>5502.05</v>
      </c>
      <c r="F305">
        <v>5502.05</v>
      </c>
      <c r="G305" t="s">
        <v>112</v>
      </c>
      <c r="H305" s="68">
        <v>2.6388888888888889E-2</v>
      </c>
      <c r="I305" t="s">
        <v>118</v>
      </c>
      <c r="J305">
        <v>58.61</v>
      </c>
      <c r="K305" t="s">
        <v>114</v>
      </c>
      <c r="L305" t="s">
        <v>114</v>
      </c>
      <c r="M305" t="s">
        <v>575</v>
      </c>
      <c r="N305">
        <v>139.928</v>
      </c>
      <c r="O305">
        <v>21683.8</v>
      </c>
      <c r="P305">
        <v>23858.6</v>
      </c>
      <c r="Q305">
        <v>0</v>
      </c>
      <c r="R305">
        <v>0</v>
      </c>
      <c r="S305">
        <v>1427.69</v>
      </c>
      <c r="T305">
        <v>5436.59</v>
      </c>
      <c r="U305">
        <v>52546.6</v>
      </c>
      <c r="V305">
        <v>23566.7</v>
      </c>
      <c r="W305">
        <v>11499.8</v>
      </c>
      <c r="X305">
        <v>0</v>
      </c>
      <c r="Y305">
        <v>0</v>
      </c>
      <c r="Z305">
        <v>0</v>
      </c>
      <c r="AA305">
        <v>0</v>
      </c>
      <c r="AB305">
        <v>87613.1</v>
      </c>
      <c r="AC305">
        <v>0</v>
      </c>
      <c r="AD305">
        <v>0</v>
      </c>
      <c r="AE305">
        <v>0</v>
      </c>
      <c r="AF305">
        <v>0</v>
      </c>
      <c r="AG305">
        <v>0</v>
      </c>
      <c r="AH305">
        <v>0</v>
      </c>
      <c r="AI305">
        <v>0</v>
      </c>
      <c r="AJ305">
        <v>0</v>
      </c>
      <c r="AK305">
        <v>0</v>
      </c>
      <c r="AL305">
        <v>0</v>
      </c>
      <c r="AM305">
        <v>0</v>
      </c>
      <c r="AN305">
        <v>0</v>
      </c>
      <c r="AO305">
        <v>0</v>
      </c>
      <c r="AP305">
        <v>0</v>
      </c>
      <c r="AQ305">
        <v>0</v>
      </c>
      <c r="AR305">
        <v>0</v>
      </c>
      <c r="AS305">
        <v>0</v>
      </c>
      <c r="AT305">
        <v>0</v>
      </c>
      <c r="AU305">
        <v>0</v>
      </c>
      <c r="AV305">
        <v>0</v>
      </c>
      <c r="AW305">
        <v>0</v>
      </c>
      <c r="AX305">
        <v>0</v>
      </c>
      <c r="AY305">
        <v>0</v>
      </c>
      <c r="AZ305">
        <v>0</v>
      </c>
      <c r="BA305">
        <v>0</v>
      </c>
      <c r="BB305">
        <v>0</v>
      </c>
      <c r="BC305">
        <v>0.62737900000000002</v>
      </c>
      <c r="BD305">
        <v>135.39500000000001</v>
      </c>
      <c r="BE305">
        <v>124.386</v>
      </c>
      <c r="BF305">
        <v>0</v>
      </c>
      <c r="BG305">
        <v>0</v>
      </c>
      <c r="BH305">
        <v>7.2899000000000003</v>
      </c>
      <c r="BI305">
        <v>28.9939</v>
      </c>
      <c r="BJ305">
        <v>296.69200000000001</v>
      </c>
      <c r="BK305">
        <v>123.93899999999999</v>
      </c>
      <c r="BL305">
        <v>60.478299999999997</v>
      </c>
      <c r="BM305">
        <v>0</v>
      </c>
      <c r="BN305">
        <v>0</v>
      </c>
      <c r="BO305">
        <v>0</v>
      </c>
      <c r="BP305">
        <v>0</v>
      </c>
      <c r="BQ305">
        <v>481.10899999999998</v>
      </c>
      <c r="BR305">
        <v>481.10899999999998</v>
      </c>
      <c r="BS305">
        <v>0</v>
      </c>
      <c r="BT305">
        <v>0</v>
      </c>
      <c r="BU305">
        <v>0</v>
      </c>
      <c r="BW305">
        <v>0</v>
      </c>
      <c r="BX305">
        <v>0</v>
      </c>
      <c r="BZ305">
        <v>0</v>
      </c>
      <c r="CA305" t="s">
        <v>114</v>
      </c>
      <c r="CB305" t="s">
        <v>114</v>
      </c>
      <c r="CC305" t="s">
        <v>123</v>
      </c>
      <c r="CD305">
        <v>0</v>
      </c>
      <c r="CE305">
        <v>24964.7</v>
      </c>
      <c r="CF305">
        <v>29655.3</v>
      </c>
      <c r="CG305">
        <v>0</v>
      </c>
      <c r="CH305">
        <v>0</v>
      </c>
      <c r="CI305">
        <v>1427.69</v>
      </c>
      <c r="CJ305">
        <v>5436.59</v>
      </c>
      <c r="CK305">
        <v>61484.2</v>
      </c>
      <c r="CL305">
        <v>23566.7</v>
      </c>
      <c r="CM305">
        <v>11499.8</v>
      </c>
      <c r="CN305">
        <v>0</v>
      </c>
      <c r="CO305">
        <v>0</v>
      </c>
      <c r="CP305">
        <v>0</v>
      </c>
      <c r="CQ305">
        <v>0</v>
      </c>
      <c r="CR305">
        <v>96550.7</v>
      </c>
      <c r="CS305">
        <v>18.647099999999998</v>
      </c>
      <c r="CT305">
        <v>0</v>
      </c>
      <c r="CU305">
        <v>0</v>
      </c>
      <c r="CV305">
        <v>0</v>
      </c>
      <c r="CW305">
        <v>0</v>
      </c>
      <c r="CX305">
        <v>0</v>
      </c>
      <c r="CY305">
        <v>0</v>
      </c>
      <c r="CZ305">
        <v>18.647099999999998</v>
      </c>
      <c r="DA305">
        <v>0</v>
      </c>
      <c r="DB305">
        <v>0</v>
      </c>
      <c r="DC305">
        <v>0</v>
      </c>
      <c r="DD305">
        <v>0</v>
      </c>
      <c r="DE305">
        <v>18.647099999999998</v>
      </c>
      <c r="DF305">
        <v>0</v>
      </c>
      <c r="DG305">
        <v>0</v>
      </c>
      <c r="DH305">
        <v>0</v>
      </c>
      <c r="DI305">
        <v>0</v>
      </c>
      <c r="DJ305">
        <v>0</v>
      </c>
      <c r="DK305">
        <v>0</v>
      </c>
      <c r="DL305">
        <v>0</v>
      </c>
      <c r="DM305">
        <v>0</v>
      </c>
      <c r="DN305">
        <v>0</v>
      </c>
      <c r="DO305">
        <v>0</v>
      </c>
      <c r="DP305">
        <v>0</v>
      </c>
      <c r="DQ305">
        <v>0</v>
      </c>
      <c r="DR305">
        <v>0</v>
      </c>
      <c r="DS305">
        <v>0.71272999999999997</v>
      </c>
      <c r="DT305">
        <v>163.542</v>
      </c>
      <c r="DU305">
        <v>154.77099999999999</v>
      </c>
      <c r="DV305">
        <v>0</v>
      </c>
      <c r="DW305">
        <v>0</v>
      </c>
      <c r="DX305">
        <v>7.2898800000000001</v>
      </c>
      <c r="DY305">
        <v>28.9939</v>
      </c>
      <c r="DZ305">
        <v>355.30900000000003</v>
      </c>
      <c r="EA305">
        <v>123.93899999999999</v>
      </c>
      <c r="EB305">
        <v>60.478299999999997</v>
      </c>
      <c r="EC305">
        <v>0</v>
      </c>
      <c r="ED305">
        <v>0</v>
      </c>
      <c r="EE305">
        <v>0</v>
      </c>
      <c r="EF305">
        <v>0</v>
      </c>
      <c r="EG305">
        <v>539.726</v>
      </c>
      <c r="EH305">
        <v>539.01400000000001</v>
      </c>
      <c r="EI305">
        <v>0.71272999999999997</v>
      </c>
      <c r="EJ305">
        <v>0</v>
      </c>
      <c r="EK305">
        <v>0</v>
      </c>
      <c r="EM305">
        <v>0</v>
      </c>
      <c r="EN305">
        <v>0</v>
      </c>
      <c r="EP305">
        <v>0</v>
      </c>
      <c r="EQ305">
        <v>0</v>
      </c>
      <c r="ER305">
        <v>6.5720499999999999</v>
      </c>
      <c r="ES305">
        <v>3.6451199999999999</v>
      </c>
      <c r="ET305">
        <v>0</v>
      </c>
      <c r="EU305">
        <v>0</v>
      </c>
      <c r="EV305">
        <v>0.163794</v>
      </c>
      <c r="EW305">
        <v>0.97638400000000003</v>
      </c>
      <c r="EX305">
        <v>11.3574</v>
      </c>
      <c r="EY305">
        <v>3.0337299999999998</v>
      </c>
      <c r="EZ305">
        <v>1.48037</v>
      </c>
      <c r="FA305">
        <v>0</v>
      </c>
      <c r="FB305">
        <v>0</v>
      </c>
      <c r="FC305">
        <v>0</v>
      </c>
      <c r="FD305">
        <v>0</v>
      </c>
      <c r="FE305">
        <v>15.8714</v>
      </c>
      <c r="FF305">
        <v>0</v>
      </c>
      <c r="FG305">
        <v>8.8214600000000001</v>
      </c>
      <c r="FH305">
        <v>4.6275500000000003</v>
      </c>
      <c r="FI305">
        <v>0</v>
      </c>
      <c r="FJ305">
        <v>0</v>
      </c>
      <c r="FK305">
        <v>0.163798</v>
      </c>
      <c r="FL305">
        <v>0.97638400000000003</v>
      </c>
      <c r="FM305">
        <v>14.5892</v>
      </c>
      <c r="FN305">
        <v>3.0337299999999998</v>
      </c>
      <c r="FO305">
        <v>1.48037</v>
      </c>
      <c r="FP305">
        <v>0</v>
      </c>
      <c r="FQ305">
        <v>0</v>
      </c>
      <c r="FR305">
        <v>0</v>
      </c>
      <c r="FS305">
        <v>0</v>
      </c>
      <c r="FT305">
        <v>19.103300000000001</v>
      </c>
      <c r="FU305" t="s">
        <v>642</v>
      </c>
      <c r="FV305" t="s">
        <v>622</v>
      </c>
      <c r="FW305" t="s">
        <v>528</v>
      </c>
      <c r="FX305" t="s">
        <v>115</v>
      </c>
      <c r="FY305" t="s">
        <v>530</v>
      </c>
      <c r="FZ305" t="s">
        <v>116</v>
      </c>
      <c r="GA305" t="s">
        <v>638</v>
      </c>
      <c r="GB305" t="s">
        <v>648</v>
      </c>
      <c r="GC305">
        <v>3.2475299999999999E-2</v>
      </c>
      <c r="GD305">
        <v>4.1189999999999998</v>
      </c>
      <c r="GE305">
        <v>4.5123300000000004</v>
      </c>
      <c r="GF305">
        <v>0</v>
      </c>
      <c r="GG305">
        <v>0</v>
      </c>
      <c r="GH305">
        <v>0.25197900000000001</v>
      </c>
      <c r="GI305">
        <v>1.0178799999999999</v>
      </c>
      <c r="GJ305">
        <v>9.93</v>
      </c>
      <c r="GK305">
        <v>4.0394300000000003</v>
      </c>
      <c r="GL305">
        <v>1.97112</v>
      </c>
      <c r="GM305">
        <v>0</v>
      </c>
      <c r="GN305">
        <v>0</v>
      </c>
      <c r="GO305">
        <v>0</v>
      </c>
      <c r="GP305">
        <v>0</v>
      </c>
      <c r="GQ305">
        <v>15.94</v>
      </c>
      <c r="GR305">
        <v>0</v>
      </c>
      <c r="GS305">
        <v>0</v>
      </c>
      <c r="GT305">
        <v>0</v>
      </c>
      <c r="GU305">
        <v>0</v>
      </c>
      <c r="GV305">
        <v>0</v>
      </c>
      <c r="GW305">
        <v>0</v>
      </c>
      <c r="GX305">
        <v>0</v>
      </c>
      <c r="GY305">
        <v>0</v>
      </c>
      <c r="GZ305">
        <v>0</v>
      </c>
      <c r="HA305">
        <v>0</v>
      </c>
      <c r="HB305">
        <v>0</v>
      </c>
      <c r="HC305">
        <v>0</v>
      </c>
      <c r="HD305">
        <v>0</v>
      </c>
      <c r="HE305">
        <v>0</v>
      </c>
      <c r="HF305">
        <v>4.8771500000000003</v>
      </c>
      <c r="HG305">
        <v>5.6399299999999997</v>
      </c>
      <c r="HH305">
        <v>0</v>
      </c>
      <c r="HI305">
        <v>0</v>
      </c>
      <c r="HJ305">
        <v>0.25199199999999999</v>
      </c>
      <c r="HK305">
        <v>1.0178799999999999</v>
      </c>
      <c r="HL305">
        <v>11.79</v>
      </c>
      <c r="HM305">
        <v>4.0394300000000003</v>
      </c>
      <c r="HN305">
        <v>1.97112</v>
      </c>
      <c r="HO305">
        <v>0</v>
      </c>
      <c r="HP305">
        <v>0</v>
      </c>
      <c r="HQ305">
        <v>0</v>
      </c>
      <c r="HR305">
        <v>0</v>
      </c>
      <c r="HS305">
        <v>17.8</v>
      </c>
      <c r="HT305">
        <v>9.8960900000000004E-2</v>
      </c>
      <c r="HU305">
        <v>0</v>
      </c>
      <c r="HV305">
        <v>0</v>
      </c>
      <c r="HW305">
        <v>0</v>
      </c>
      <c r="HX305">
        <v>0</v>
      </c>
      <c r="HY305">
        <v>0</v>
      </c>
      <c r="HZ305">
        <v>0</v>
      </c>
      <c r="IA305">
        <v>0.1</v>
      </c>
      <c r="IB305">
        <v>0</v>
      </c>
      <c r="IC305">
        <v>0</v>
      </c>
      <c r="ID305">
        <v>0</v>
      </c>
      <c r="IE305">
        <v>0</v>
      </c>
      <c r="IF305">
        <v>0.1</v>
      </c>
    </row>
    <row r="306" spans="1:240" x14ac:dyDescent="0.3">
      <c r="A306" s="67">
        <v>43887.453240740739</v>
      </c>
      <c r="B306" t="s">
        <v>523</v>
      </c>
      <c r="C306" t="s">
        <v>523</v>
      </c>
      <c r="D306" t="s">
        <v>517</v>
      </c>
      <c r="E306">
        <v>5502.05</v>
      </c>
      <c r="F306">
        <v>5502.05</v>
      </c>
      <c r="G306" t="s">
        <v>112</v>
      </c>
      <c r="H306" s="68">
        <v>2.8472222222222222E-2</v>
      </c>
      <c r="I306" t="s">
        <v>118</v>
      </c>
      <c r="J306">
        <v>30.74</v>
      </c>
      <c r="K306" t="s">
        <v>114</v>
      </c>
      <c r="L306" t="s">
        <v>114</v>
      </c>
      <c r="M306" t="s">
        <v>443</v>
      </c>
      <c r="N306">
        <v>4477.75</v>
      </c>
      <c r="O306">
        <v>11206.4</v>
      </c>
      <c r="P306">
        <v>23915.3</v>
      </c>
      <c r="Q306">
        <v>0</v>
      </c>
      <c r="R306">
        <v>0</v>
      </c>
      <c r="S306">
        <v>1862.72</v>
      </c>
      <c r="T306">
        <v>5525.47</v>
      </c>
      <c r="U306">
        <v>46987.7</v>
      </c>
      <c r="V306">
        <v>23566.7</v>
      </c>
      <c r="W306">
        <v>11499.8</v>
      </c>
      <c r="X306">
        <v>0</v>
      </c>
      <c r="Y306">
        <v>0</v>
      </c>
      <c r="Z306">
        <v>0</v>
      </c>
      <c r="AA306">
        <v>0</v>
      </c>
      <c r="AB306">
        <v>82054.2</v>
      </c>
      <c r="AC306">
        <v>0</v>
      </c>
      <c r="AD306">
        <v>0</v>
      </c>
      <c r="AE306">
        <v>0</v>
      </c>
      <c r="AF306">
        <v>0</v>
      </c>
      <c r="AG306">
        <v>0</v>
      </c>
      <c r="AH306">
        <v>0</v>
      </c>
      <c r="AI306">
        <v>0</v>
      </c>
      <c r="AJ306">
        <v>0</v>
      </c>
      <c r="AK306">
        <v>0</v>
      </c>
      <c r="AL306">
        <v>0</v>
      </c>
      <c r="AM306">
        <v>0</v>
      </c>
      <c r="AN306">
        <v>0</v>
      </c>
      <c r="AO306">
        <v>0</v>
      </c>
      <c r="AP306">
        <v>0</v>
      </c>
      <c r="AQ306">
        <v>0</v>
      </c>
      <c r="AR306">
        <v>0</v>
      </c>
      <c r="AS306">
        <v>0</v>
      </c>
      <c r="AT306">
        <v>0</v>
      </c>
      <c r="AU306">
        <v>0</v>
      </c>
      <c r="AV306">
        <v>0</v>
      </c>
      <c r="AW306">
        <v>0</v>
      </c>
      <c r="AX306">
        <v>0</v>
      </c>
      <c r="AY306">
        <v>0</v>
      </c>
      <c r="AZ306">
        <v>0</v>
      </c>
      <c r="BA306">
        <v>0</v>
      </c>
      <c r="BB306">
        <v>0</v>
      </c>
      <c r="BC306">
        <v>23.482099999999999</v>
      </c>
      <c r="BD306">
        <v>60.344999999999999</v>
      </c>
      <c r="BE306">
        <v>121.639</v>
      </c>
      <c r="BF306">
        <v>0</v>
      </c>
      <c r="BG306">
        <v>0</v>
      </c>
      <c r="BH306">
        <v>9.2128499999999995</v>
      </c>
      <c r="BI306">
        <v>28.255099999999999</v>
      </c>
      <c r="BJ306">
        <v>242.934</v>
      </c>
      <c r="BK306">
        <v>114.872</v>
      </c>
      <c r="BL306">
        <v>56.054000000000002</v>
      </c>
      <c r="BM306">
        <v>0</v>
      </c>
      <c r="BN306">
        <v>0</v>
      </c>
      <c r="BO306">
        <v>0</v>
      </c>
      <c r="BP306">
        <v>0</v>
      </c>
      <c r="BQ306">
        <v>413.86</v>
      </c>
      <c r="BR306">
        <v>413.86</v>
      </c>
      <c r="BS306">
        <v>0</v>
      </c>
      <c r="BT306">
        <v>0</v>
      </c>
      <c r="BU306">
        <v>0</v>
      </c>
      <c r="BW306">
        <v>0</v>
      </c>
      <c r="BX306">
        <v>22</v>
      </c>
      <c r="BY306" t="s">
        <v>195</v>
      </c>
      <c r="BZ306">
        <v>0</v>
      </c>
      <c r="CA306" t="s">
        <v>114</v>
      </c>
      <c r="CB306" t="s">
        <v>114</v>
      </c>
      <c r="CC306" t="s">
        <v>446</v>
      </c>
      <c r="CD306">
        <v>0</v>
      </c>
      <c r="CE306">
        <v>12122.3</v>
      </c>
      <c r="CF306">
        <v>29826.400000000001</v>
      </c>
      <c r="CG306">
        <v>0</v>
      </c>
      <c r="CH306">
        <v>0</v>
      </c>
      <c r="CI306">
        <v>1862.72</v>
      </c>
      <c r="CJ306">
        <v>5525.47</v>
      </c>
      <c r="CK306">
        <v>49336.9</v>
      </c>
      <c r="CL306">
        <v>23566.7</v>
      </c>
      <c r="CM306">
        <v>11499.8</v>
      </c>
      <c r="CN306">
        <v>0</v>
      </c>
      <c r="CO306">
        <v>0</v>
      </c>
      <c r="CP306">
        <v>0</v>
      </c>
      <c r="CQ306">
        <v>0</v>
      </c>
      <c r="CR306">
        <v>84403.4</v>
      </c>
      <c r="CS306">
        <v>447.33</v>
      </c>
      <c r="CT306">
        <v>0</v>
      </c>
      <c r="CU306">
        <v>0</v>
      </c>
      <c r="CV306">
        <v>0</v>
      </c>
      <c r="CW306">
        <v>0</v>
      </c>
      <c r="CX306">
        <v>0</v>
      </c>
      <c r="CY306">
        <v>0</v>
      </c>
      <c r="CZ306">
        <v>447.33</v>
      </c>
      <c r="DA306">
        <v>0</v>
      </c>
      <c r="DB306">
        <v>0</v>
      </c>
      <c r="DC306">
        <v>0</v>
      </c>
      <c r="DD306">
        <v>0</v>
      </c>
      <c r="DE306">
        <v>447.33</v>
      </c>
      <c r="DF306">
        <v>0</v>
      </c>
      <c r="DG306">
        <v>0</v>
      </c>
      <c r="DH306">
        <v>0</v>
      </c>
      <c r="DI306">
        <v>0</v>
      </c>
      <c r="DJ306">
        <v>0</v>
      </c>
      <c r="DK306">
        <v>0</v>
      </c>
      <c r="DL306">
        <v>0</v>
      </c>
      <c r="DM306">
        <v>0</v>
      </c>
      <c r="DN306">
        <v>0</v>
      </c>
      <c r="DO306">
        <v>0</v>
      </c>
      <c r="DP306">
        <v>0</v>
      </c>
      <c r="DQ306">
        <v>0</v>
      </c>
      <c r="DR306">
        <v>0</v>
      </c>
      <c r="DS306">
        <v>16.8659</v>
      </c>
      <c r="DT306">
        <v>67.320700000000002</v>
      </c>
      <c r="DU306">
        <v>152.011</v>
      </c>
      <c r="DV306">
        <v>0</v>
      </c>
      <c r="DW306">
        <v>0</v>
      </c>
      <c r="DX306">
        <v>9.2133699999999994</v>
      </c>
      <c r="DY306">
        <v>28.255099999999999</v>
      </c>
      <c r="DZ306">
        <v>273.666</v>
      </c>
      <c r="EA306">
        <v>114.872</v>
      </c>
      <c r="EB306">
        <v>56.054000000000002</v>
      </c>
      <c r="EC306">
        <v>0</v>
      </c>
      <c r="ED306">
        <v>0</v>
      </c>
      <c r="EE306">
        <v>0</v>
      </c>
      <c r="EF306">
        <v>0</v>
      </c>
      <c r="EG306">
        <v>444.59199999999998</v>
      </c>
      <c r="EH306">
        <v>427.726</v>
      </c>
      <c r="EI306">
        <v>16.8659</v>
      </c>
      <c r="EJ306">
        <v>0</v>
      </c>
      <c r="EK306">
        <v>0</v>
      </c>
      <c r="EM306">
        <v>0</v>
      </c>
      <c r="EN306">
        <v>0</v>
      </c>
      <c r="EP306">
        <v>0</v>
      </c>
      <c r="EQ306">
        <v>0</v>
      </c>
      <c r="ER306">
        <v>4.4085000000000001</v>
      </c>
      <c r="ES306">
        <v>3.6284100000000001</v>
      </c>
      <c r="ET306">
        <v>0</v>
      </c>
      <c r="EU306">
        <v>0</v>
      </c>
      <c r="EV306">
        <v>0.22620199999999999</v>
      </c>
      <c r="EW306">
        <v>0.95836900000000003</v>
      </c>
      <c r="EX306">
        <v>9.2214799999999997</v>
      </c>
      <c r="EY306">
        <v>3.0337299999999998</v>
      </c>
      <c r="EZ306">
        <v>1.48037</v>
      </c>
      <c r="FA306">
        <v>0</v>
      </c>
      <c r="FB306">
        <v>0</v>
      </c>
      <c r="FC306">
        <v>0</v>
      </c>
      <c r="FD306">
        <v>0</v>
      </c>
      <c r="FE306">
        <v>13.7356</v>
      </c>
      <c r="FF306">
        <v>0</v>
      </c>
      <c r="FG306">
        <v>5.6014299999999997</v>
      </c>
      <c r="FH306">
        <v>4.5135500000000004</v>
      </c>
      <c r="FI306">
        <v>0</v>
      </c>
      <c r="FJ306">
        <v>0</v>
      </c>
      <c r="FK306">
        <v>0.22645799999999999</v>
      </c>
      <c r="FL306">
        <v>0.95836900000000003</v>
      </c>
      <c r="FM306">
        <v>11.299799999999999</v>
      </c>
      <c r="FN306">
        <v>3.0337299999999998</v>
      </c>
      <c r="FO306">
        <v>1.48037</v>
      </c>
      <c r="FP306">
        <v>0</v>
      </c>
      <c r="FQ306">
        <v>0</v>
      </c>
      <c r="FR306">
        <v>0</v>
      </c>
      <c r="FS306">
        <v>0</v>
      </c>
      <c r="FT306">
        <v>15.8139</v>
      </c>
      <c r="FU306" t="s">
        <v>642</v>
      </c>
      <c r="FV306" t="s">
        <v>622</v>
      </c>
      <c r="FW306" t="s">
        <v>528</v>
      </c>
      <c r="FX306" t="s">
        <v>115</v>
      </c>
      <c r="FY306" t="s">
        <v>530</v>
      </c>
      <c r="FZ306" t="s">
        <v>116</v>
      </c>
      <c r="GA306" t="s">
        <v>638</v>
      </c>
      <c r="GB306" t="s">
        <v>648</v>
      </c>
      <c r="GC306">
        <v>1.02887</v>
      </c>
      <c r="GD306">
        <v>2.16805</v>
      </c>
      <c r="GE306">
        <v>4.5240499999999999</v>
      </c>
      <c r="GF306">
        <v>0</v>
      </c>
      <c r="GG306">
        <v>0</v>
      </c>
      <c r="GH306">
        <v>0.32866699999999999</v>
      </c>
      <c r="GI306">
        <v>1.0318700000000001</v>
      </c>
      <c r="GJ306">
        <v>9.08</v>
      </c>
      <c r="GK306">
        <v>4.0394300000000003</v>
      </c>
      <c r="GL306">
        <v>1.97112</v>
      </c>
      <c r="GM306">
        <v>0</v>
      </c>
      <c r="GN306">
        <v>0</v>
      </c>
      <c r="GO306">
        <v>0</v>
      </c>
      <c r="GP306">
        <v>0</v>
      </c>
      <c r="GQ306">
        <v>15.09</v>
      </c>
      <c r="GR306">
        <v>0</v>
      </c>
      <c r="GS306">
        <v>0</v>
      </c>
      <c r="GT306">
        <v>0</v>
      </c>
      <c r="GU306">
        <v>0</v>
      </c>
      <c r="GV306">
        <v>0</v>
      </c>
      <c r="GW306">
        <v>0</v>
      </c>
      <c r="GX306">
        <v>0</v>
      </c>
      <c r="GY306">
        <v>0</v>
      </c>
      <c r="GZ306">
        <v>0</v>
      </c>
      <c r="HA306">
        <v>0</v>
      </c>
      <c r="HB306">
        <v>0</v>
      </c>
      <c r="HC306">
        <v>0</v>
      </c>
      <c r="HD306">
        <v>0</v>
      </c>
      <c r="HE306">
        <v>0</v>
      </c>
      <c r="HF306">
        <v>2.43533</v>
      </c>
      <c r="HG306">
        <v>5.6480899999999998</v>
      </c>
      <c r="HH306">
        <v>0</v>
      </c>
      <c r="HI306">
        <v>0</v>
      </c>
      <c r="HJ306">
        <v>0.32866499999999998</v>
      </c>
      <c r="HK306">
        <v>1.0318700000000001</v>
      </c>
      <c r="HL306">
        <v>9.4499999999999993</v>
      </c>
      <c r="HM306">
        <v>4.0394300000000003</v>
      </c>
      <c r="HN306">
        <v>1.97112</v>
      </c>
      <c r="HO306">
        <v>0</v>
      </c>
      <c r="HP306">
        <v>0</v>
      </c>
      <c r="HQ306">
        <v>0</v>
      </c>
      <c r="HR306">
        <v>0</v>
      </c>
      <c r="HS306">
        <v>15.46</v>
      </c>
      <c r="HT306">
        <v>2.37399</v>
      </c>
      <c r="HU306">
        <v>0</v>
      </c>
      <c r="HV306">
        <v>0</v>
      </c>
      <c r="HW306">
        <v>0</v>
      </c>
      <c r="HX306">
        <v>0</v>
      </c>
      <c r="HY306">
        <v>0</v>
      </c>
      <c r="HZ306">
        <v>0</v>
      </c>
      <c r="IA306">
        <v>2.37</v>
      </c>
      <c r="IB306">
        <v>0</v>
      </c>
      <c r="IC306">
        <v>0</v>
      </c>
      <c r="ID306">
        <v>0</v>
      </c>
      <c r="IE306">
        <v>0</v>
      </c>
      <c r="IF306">
        <v>2.37</v>
      </c>
    </row>
    <row r="307" spans="1:240" x14ac:dyDescent="0.3">
      <c r="A307" s="67"/>
      <c r="C307"/>
      <c r="H307" s="68"/>
      <c r="EQ307" s="69"/>
      <c r="FF307" s="69"/>
    </row>
    <row r="310" spans="1:240" x14ac:dyDescent="0.3">
      <c r="A310" s="67"/>
      <c r="C310"/>
      <c r="H310" s="68"/>
    </row>
    <row r="311" spans="1:240" x14ac:dyDescent="0.3">
      <c r="A311" s="67"/>
      <c r="C311"/>
      <c r="H311" s="68"/>
    </row>
    <row r="312" spans="1:240" x14ac:dyDescent="0.3">
      <c r="A312" s="67"/>
      <c r="C312"/>
      <c r="H312" s="68"/>
    </row>
    <row r="313" spans="1:240" x14ac:dyDescent="0.3">
      <c r="A313" s="67"/>
      <c r="C313"/>
      <c r="H313" s="68"/>
    </row>
    <row r="314" spans="1:240" x14ac:dyDescent="0.3">
      <c r="A314" s="67"/>
      <c r="C314"/>
      <c r="H314" s="68"/>
    </row>
    <row r="315" spans="1:240" x14ac:dyDescent="0.3">
      <c r="A315" s="67"/>
      <c r="C315"/>
      <c r="H315" s="68"/>
    </row>
    <row r="316" spans="1:240" x14ac:dyDescent="0.3">
      <c r="A316" s="67"/>
      <c r="C316"/>
      <c r="H316" s="68"/>
    </row>
    <row r="317" spans="1:240" x14ac:dyDescent="0.3">
      <c r="A317" s="67"/>
      <c r="C317"/>
      <c r="H317" s="68"/>
    </row>
    <row r="318" spans="1:240" x14ac:dyDescent="0.3">
      <c r="A318" s="67"/>
      <c r="C318"/>
      <c r="H318" s="68"/>
    </row>
  </sheetData>
  <conditionalFormatting sqref="B7:B51">
    <cfRule type="expression" dxfId="16" priority="3">
      <formula>"And($B$6='Old Results'!$B$6)"</formula>
    </cfRule>
  </conditionalFormatting>
  <pageMargins left="0.7" right="0.7" top="0.75" bottom="0.75" header="0.3" footer="0.3"/>
  <pageSetup orientation="portrait" horizontalDpi="1200" verticalDpi="1200" r:id="rId1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expression" priority="4" id="{FB5173A4-4A8B-45E4-9D83-E311DB9410AC}">
            <xm:f>AND($B6='Old Results'!$B6)</xm:f>
            <x14:dxf>
              <fill>
                <patternFill>
                  <bgColor theme="9" tint="0.59996337778862885"/>
                </patternFill>
              </fill>
            </x14:dxf>
          </x14:cfRule>
          <xm:sqref>B319:B500 B6:B297 B307:B309</xm:sqref>
        </x14:conditionalFormatting>
        <x14:conditionalFormatting xmlns:xm="http://schemas.microsoft.com/office/excel/2006/main">
          <x14:cfRule type="expression" priority="2" id="{25572EB7-9EED-4401-98BC-434E5CBF9AD8}">
            <xm:f>AND($B310='Old Results'!$B310)</xm:f>
            <x14:dxf>
              <fill>
                <patternFill>
                  <bgColor theme="9" tint="0.59996337778862885"/>
                </patternFill>
              </fill>
            </x14:dxf>
          </x14:cfRule>
          <xm:sqref>B310:B318</xm:sqref>
        </x14:conditionalFormatting>
        <x14:conditionalFormatting xmlns:xm="http://schemas.microsoft.com/office/excel/2006/main">
          <x14:cfRule type="expression" priority="1" id="{C511D0C7-636B-4F16-BE1C-19AFC3EF4EF3}">
            <xm:f>AND($B298='Old Results'!$B298)</xm:f>
            <x14:dxf>
              <fill>
                <patternFill>
                  <bgColor theme="9" tint="0.59996337778862885"/>
                </patternFill>
              </fill>
            </x14:dxf>
          </x14:cfRule>
          <xm:sqref>B298:B306</xm:sqref>
        </x14:conditionalFormatting>
      </x14:conditionalFormattings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5:LN328"/>
  <sheetViews>
    <sheetView tabSelected="1" topLeftCell="D1" zoomScale="55" zoomScaleNormal="55" workbookViewId="0">
      <selection activeCell="AU328" sqref="AU328"/>
    </sheetView>
  </sheetViews>
  <sheetFormatPr defaultColWidth="9.109375" defaultRowHeight="14.4" outlineLevelRow="1" outlineLevelCol="1" x14ac:dyDescent="0.3"/>
  <cols>
    <col min="1" max="1" width="15.6640625" style="1" bestFit="1" customWidth="1"/>
    <col min="2" max="2" width="12.109375" style="1" customWidth="1"/>
    <col min="3" max="3" width="12.109375" style="27" customWidth="1"/>
    <col min="4" max="5" width="48.6640625" style="41" customWidth="1"/>
    <col min="6" max="6" width="13" style="1" customWidth="1"/>
    <col min="7" max="7" width="10.44140625" style="1" hidden="1" customWidth="1" outlineLevel="1"/>
    <col min="8" max="8" width="15.5546875" style="1" hidden="1" customWidth="1" outlineLevel="1"/>
    <col min="9" max="9" width="21.109375" style="1" hidden="1" customWidth="1" outlineLevel="1"/>
    <col min="10" max="13" width="10.44140625" style="1" hidden="1" customWidth="1" outlineLevel="1"/>
    <col min="14" max="14" width="12.33203125" style="1" hidden="1" customWidth="1" outlineLevel="1"/>
    <col min="15" max="20" width="10.44140625" style="1" hidden="1" customWidth="1" outlineLevel="1"/>
    <col min="21" max="21" width="13" style="1" customWidth="1" collapsed="1"/>
    <col min="22" max="33" width="10.44140625" style="1" hidden="1" customWidth="1" outlineLevel="1"/>
    <col min="34" max="34" width="10.44140625" style="1" customWidth="1" collapsed="1"/>
    <col min="35" max="41" width="10.44140625" style="1" hidden="1" customWidth="1" outlineLevel="1"/>
    <col min="42" max="42" width="8.33203125" style="1" customWidth="1" collapsed="1"/>
    <col min="43" max="43" width="8.33203125" style="1" customWidth="1"/>
    <col min="44" max="44" width="10.5546875" style="1" customWidth="1"/>
    <col min="45" max="50" width="10.109375" style="1" customWidth="1"/>
    <col min="51" max="51" width="49.5546875" style="1" customWidth="1"/>
    <col min="52" max="52" width="11.44140625" style="1" customWidth="1"/>
    <col min="53" max="61" width="10.44140625" style="1" hidden="1" customWidth="1" outlineLevel="1"/>
    <col min="62" max="66" width="10.5546875" style="1" hidden="1" customWidth="1" outlineLevel="1"/>
    <col min="67" max="67" width="11.44140625" style="1" customWidth="1" collapsed="1"/>
    <col min="68" max="79" width="10.44140625" style="5" hidden="1" customWidth="1" outlineLevel="1"/>
    <col min="80" max="80" width="11.44140625" style="1" customWidth="1" collapsed="1"/>
    <col min="81" max="87" width="14.109375" style="1" hidden="1" customWidth="1" outlineLevel="1"/>
    <col min="88" max="88" width="10.5546875" style="1" customWidth="1" collapsed="1"/>
    <col min="89" max="89" width="9.6640625" style="1" customWidth="1"/>
    <col min="90" max="90" width="7.44140625" style="1" customWidth="1"/>
    <col min="91" max="91" width="9.88671875" style="1" customWidth="1"/>
    <col min="92" max="92" width="10.44140625" style="1" customWidth="1"/>
    <col min="93" max="93" width="10.88671875" style="1" customWidth="1"/>
    <col min="94" max="94" width="45.109375" style="1" customWidth="1"/>
    <col min="95" max="95" width="26.5546875" style="1" customWidth="1"/>
    <col min="96" max="97" width="12.44140625" style="1" customWidth="1"/>
    <col min="98" max="98" width="13.88671875" style="1" customWidth="1"/>
    <col min="99" max="99" width="4.33203125" style="1" customWidth="1"/>
    <col min="100" max="100" width="6.5546875" style="1" customWidth="1"/>
    <col min="101" max="101" width="14.5546875" style="1" hidden="1" customWidth="1" outlineLevel="1"/>
    <col min="102" max="108" width="12.44140625" style="1" hidden="1" customWidth="1" outlineLevel="1"/>
    <col min="109" max="109" width="16.88671875" style="1" hidden="1" customWidth="1" outlineLevel="1"/>
    <col min="110" max="115" width="12.44140625" style="1" hidden="1" customWidth="1" outlineLevel="1"/>
    <col min="116" max="116" width="6.5546875" style="1" customWidth="1" collapsed="1"/>
    <col min="117" max="117" width="14.33203125" style="1" hidden="1" customWidth="1" outlineLevel="1"/>
    <col min="118" max="129" width="12.44140625" style="1" hidden="1" customWidth="1" outlineLevel="1"/>
    <col min="130" max="130" width="6.5546875" style="1" customWidth="1" collapsed="1"/>
    <col min="131" max="131" width="14.33203125" style="1" hidden="1" customWidth="1" outlineLevel="1"/>
    <col min="132" max="138" width="12.44140625" style="1" hidden="1" customWidth="1" outlineLevel="1"/>
    <col min="139" max="139" width="6.5546875" style="1" customWidth="1" collapsed="1"/>
    <col min="140" max="140" width="14.33203125" style="1" hidden="1" customWidth="1" outlineLevel="1"/>
    <col min="141" max="154" width="12.44140625" style="1" hidden="1" customWidth="1" outlineLevel="1"/>
    <col min="155" max="155" width="4.109375" style="1" customWidth="1" collapsed="1"/>
    <col min="156" max="156" width="5" style="1" customWidth="1"/>
    <col min="157" max="157" width="6.5546875" style="1" customWidth="1"/>
    <col min="158" max="158" width="13.88671875" style="1" hidden="1" customWidth="1" outlineLevel="1"/>
    <col min="159" max="172" width="12.44140625" style="1" hidden="1" customWidth="1" outlineLevel="1"/>
    <col min="173" max="173" width="6.5546875" style="1" customWidth="1" collapsed="1"/>
    <col min="174" max="186" width="11.44140625" style="1" hidden="1" customWidth="1" outlineLevel="1"/>
    <col min="187" max="187" width="6.5546875" style="1" customWidth="1" collapsed="1"/>
    <col min="188" max="188" width="14.33203125" style="1" hidden="1" customWidth="1" outlineLevel="1"/>
    <col min="189" max="195" width="12.44140625" style="1" hidden="1" customWidth="1" outlineLevel="1"/>
    <col min="196" max="196" width="6.5546875" style="1" customWidth="1" collapsed="1"/>
    <col min="197" max="197" width="14.33203125" style="1" hidden="1" customWidth="1" outlineLevel="1"/>
    <col min="198" max="211" width="12.44140625" style="1" hidden="1" customWidth="1" outlineLevel="1"/>
    <col min="212" max="212" width="4.6640625" style="1" customWidth="1" collapsed="1"/>
    <col min="213" max="213" width="4.6640625" style="1" customWidth="1"/>
    <col min="214" max="214" width="6.5546875" style="1" customWidth="1"/>
    <col min="215" max="215" width="11.5546875" style="1" hidden="1" customWidth="1" outlineLevel="1"/>
    <col min="216" max="229" width="12.33203125" style="1" hidden="1" customWidth="1" outlineLevel="1"/>
    <col min="230" max="230" width="6.5546875" style="1" customWidth="1" collapsed="1"/>
    <col min="231" max="243" width="10.44140625" style="1" hidden="1" customWidth="1" outlineLevel="1"/>
    <col min="244" max="244" width="6.5546875" style="1" customWidth="1" collapsed="1"/>
    <col min="245" max="245" width="14.33203125" style="1" hidden="1" customWidth="1" outlineLevel="1"/>
    <col min="246" max="252" width="12.44140625" style="1" hidden="1" customWidth="1" outlineLevel="1"/>
    <col min="253" max="253" width="6.5546875" style="1" customWidth="1" collapsed="1"/>
    <col min="254" max="254" width="14.33203125" style="1" hidden="1" customWidth="1" outlineLevel="1"/>
    <col min="255" max="268" width="12.44140625" style="1" hidden="1" customWidth="1" outlineLevel="1"/>
    <col min="269" max="269" width="7.5546875" style="1" customWidth="1" collapsed="1"/>
    <col min="270" max="270" width="4.109375" style="1" customWidth="1"/>
    <col min="271" max="271" width="6.5546875" style="1" customWidth="1"/>
    <col min="272" max="286" width="12.109375" style="1" hidden="1" customWidth="1" outlineLevel="1"/>
    <col min="287" max="287" width="6.5546875" style="1" customWidth="1" collapsed="1"/>
    <col min="288" max="288" width="9.5546875" style="1" hidden="1" customWidth="1" outlineLevel="1"/>
    <col min="289" max="295" width="9.33203125" style="1" hidden="1" customWidth="1" outlineLevel="1"/>
    <col min="296" max="296" width="9.5546875" style="1" hidden="1" customWidth="1" outlineLevel="1"/>
    <col min="297" max="300" width="9.33203125" style="1" hidden="1" customWidth="1" outlineLevel="1"/>
    <col min="301" max="301" width="6.5546875" style="1" customWidth="1" collapsed="1"/>
    <col min="302" max="302" width="14.33203125" style="1" hidden="1" customWidth="1" outlineLevel="1"/>
    <col min="303" max="308" width="12.44140625" style="1" hidden="1" customWidth="1" outlineLevel="1"/>
    <col min="309" max="309" width="17.88671875" style="1" hidden="1" customWidth="1" outlineLevel="1"/>
    <col min="310" max="310" width="11.5546875" style="1" customWidth="1" collapsed="1"/>
    <col min="311" max="311" width="14.33203125" style="1" hidden="1" customWidth="1" outlineLevel="1"/>
    <col min="312" max="325" width="12.44140625" style="1" hidden="1" customWidth="1" outlineLevel="1"/>
    <col min="326" max="326" width="11.44140625" style="1" customWidth="1" collapsed="1"/>
    <col min="327" max="16384" width="9.109375" style="1"/>
  </cols>
  <sheetData>
    <row r="5" spans="3:325" x14ac:dyDescent="0.3">
      <c r="C5" s="1"/>
      <c r="D5" s="1"/>
      <c r="E5" s="1"/>
    </row>
    <row r="6" spans="3:325" x14ac:dyDescent="0.3">
      <c r="C6" s="1"/>
      <c r="D6" s="1"/>
      <c r="E6" s="1"/>
      <c r="F6" s="2"/>
      <c r="G6" s="2"/>
      <c r="H6" s="2"/>
      <c r="I6" s="2"/>
      <c r="J6" s="2"/>
      <c r="K6" s="2"/>
      <c r="L6" s="2"/>
      <c r="M6" s="2"/>
      <c r="N6" s="2"/>
      <c r="O6" s="2"/>
      <c r="P6" s="2"/>
      <c r="Q6" s="2"/>
      <c r="R6" s="2"/>
      <c r="S6" s="2"/>
      <c r="T6" s="2"/>
      <c r="U6" s="2"/>
      <c r="V6" s="2"/>
      <c r="W6" s="2"/>
      <c r="X6" s="2"/>
      <c r="Y6" s="2"/>
      <c r="Z6" s="2"/>
      <c r="AA6" s="2"/>
      <c r="AB6" s="2"/>
      <c r="AC6" s="2"/>
      <c r="AD6" s="2"/>
      <c r="AE6" s="2"/>
      <c r="AF6" s="2"/>
      <c r="AG6" s="2"/>
      <c r="AH6" s="2"/>
      <c r="AI6" s="2"/>
      <c r="AJ6" s="2"/>
      <c r="AK6" s="2"/>
      <c r="AL6" s="2"/>
      <c r="AM6" s="2"/>
      <c r="AN6" s="2"/>
      <c r="AO6" s="2"/>
      <c r="AP6" s="2"/>
      <c r="AQ6" s="2"/>
      <c r="AR6" s="2"/>
      <c r="AS6" s="2"/>
      <c r="AT6" s="2"/>
      <c r="AU6" s="2"/>
      <c r="AV6" s="2"/>
      <c r="AW6" s="2"/>
      <c r="AX6" s="2"/>
      <c r="AY6" s="2"/>
      <c r="AZ6" s="2"/>
      <c r="BA6" s="2"/>
      <c r="BB6" s="2"/>
      <c r="BC6" s="2"/>
      <c r="BD6" s="2"/>
      <c r="BE6" s="2"/>
      <c r="BF6" s="2"/>
      <c r="BG6" s="2"/>
      <c r="BH6" s="2"/>
      <c r="BI6" s="2"/>
      <c r="BJ6" s="2"/>
      <c r="BK6" s="2"/>
      <c r="BL6" s="2"/>
      <c r="BM6" s="2"/>
      <c r="BN6" s="2"/>
      <c r="BO6" s="2"/>
      <c r="BP6" s="48"/>
      <c r="BQ6" s="48"/>
      <c r="BR6" s="48"/>
      <c r="BS6" s="48"/>
      <c r="BT6" s="48"/>
      <c r="BU6" s="48"/>
      <c r="BV6" s="48"/>
      <c r="BW6" s="48"/>
      <c r="BX6" s="48"/>
      <c r="BY6" s="48"/>
      <c r="BZ6" s="48"/>
      <c r="CA6" s="48"/>
      <c r="CB6" s="2"/>
      <c r="CC6" s="2"/>
      <c r="CD6" s="2"/>
      <c r="CE6" s="2"/>
      <c r="CF6" s="2"/>
      <c r="CG6" s="2"/>
      <c r="CH6" s="2"/>
      <c r="CI6" s="2"/>
      <c r="CJ6" s="2"/>
      <c r="CK6" s="2"/>
      <c r="CL6" s="2"/>
      <c r="CM6" s="2"/>
      <c r="CN6" s="2"/>
      <c r="CO6" s="2"/>
      <c r="CP6" s="2"/>
      <c r="CQ6" s="2"/>
      <c r="CR6" s="2"/>
      <c r="CS6" s="2"/>
      <c r="CT6" s="2"/>
      <c r="CU6" s="2"/>
      <c r="CV6" s="2"/>
      <c r="CW6" s="2"/>
      <c r="CX6" s="2"/>
      <c r="CY6" s="2"/>
      <c r="CZ6" s="2"/>
      <c r="DA6" s="2"/>
      <c r="DB6" s="2"/>
      <c r="DC6" s="2"/>
      <c r="DD6" s="2"/>
      <c r="DE6" s="2"/>
      <c r="DF6" s="2"/>
      <c r="DG6" s="2"/>
      <c r="DH6" s="2"/>
      <c r="DI6" s="2"/>
      <c r="DJ6" s="2"/>
      <c r="DK6" s="2"/>
      <c r="DL6" s="2"/>
      <c r="DM6" s="2"/>
      <c r="DN6" s="2"/>
      <c r="DO6" s="2"/>
      <c r="DP6" s="2"/>
      <c r="DQ6" s="2"/>
      <c r="DR6" s="2"/>
      <c r="DS6" s="2"/>
      <c r="DT6" s="2"/>
      <c r="DU6" s="2"/>
      <c r="DV6" s="2"/>
      <c r="DW6" s="2"/>
      <c r="DX6" s="2"/>
      <c r="DY6" s="2"/>
      <c r="DZ6" s="2"/>
      <c r="EA6" s="2"/>
      <c r="EB6" s="2"/>
      <c r="EC6" s="2"/>
      <c r="ED6" s="2"/>
      <c r="EE6" s="2"/>
      <c r="EF6" s="2"/>
      <c r="EG6" s="2"/>
      <c r="EH6" s="2"/>
      <c r="EI6" s="2"/>
      <c r="EJ6" s="2"/>
      <c r="EK6" s="2"/>
      <c r="EL6" s="2"/>
      <c r="EM6" s="2"/>
      <c r="EN6" s="2"/>
      <c r="EO6" s="2"/>
      <c r="EP6" s="2"/>
      <c r="EQ6" s="2"/>
      <c r="ER6" s="2"/>
      <c r="ES6" s="2"/>
      <c r="ET6" s="2"/>
      <c r="EU6" s="2"/>
      <c r="EV6" s="2"/>
      <c r="EW6" s="2"/>
      <c r="EX6" s="2"/>
      <c r="EY6" s="2"/>
      <c r="EZ6" s="2"/>
      <c r="FA6" s="2"/>
      <c r="FB6" s="2"/>
      <c r="FC6" s="2"/>
      <c r="FD6" s="2"/>
      <c r="FE6" s="2"/>
      <c r="FF6" s="2"/>
      <c r="FG6" s="2"/>
      <c r="FH6" s="2"/>
      <c r="FI6" s="2"/>
      <c r="FJ6" s="2"/>
      <c r="FK6" s="2"/>
      <c r="FL6" s="2"/>
      <c r="FM6" s="2"/>
      <c r="FN6" s="2"/>
      <c r="FO6" s="2"/>
      <c r="FP6" s="2"/>
      <c r="FQ6" s="2"/>
      <c r="FR6" s="2"/>
      <c r="FS6" s="2"/>
      <c r="FT6" s="2"/>
      <c r="FU6" s="2"/>
      <c r="FV6" s="2"/>
      <c r="FW6" s="2"/>
      <c r="FX6" s="2"/>
      <c r="FY6" s="2"/>
      <c r="FZ6" s="2"/>
      <c r="GA6" s="2"/>
      <c r="GB6" s="2"/>
      <c r="GC6" s="2"/>
      <c r="GD6" s="2"/>
      <c r="GE6" s="2"/>
      <c r="GF6" s="2"/>
      <c r="GG6" s="2"/>
      <c r="GH6" s="2"/>
      <c r="GI6" s="2"/>
      <c r="GJ6" s="2"/>
      <c r="GK6" s="2"/>
      <c r="GL6" s="2"/>
      <c r="GM6" s="2"/>
      <c r="GN6" s="2"/>
      <c r="GO6" s="2"/>
      <c r="GP6" s="2"/>
      <c r="GQ6" s="2"/>
      <c r="GR6" s="2"/>
      <c r="GS6" s="2"/>
      <c r="GT6" s="2"/>
      <c r="GU6" s="2"/>
      <c r="GV6" s="2"/>
      <c r="GW6" s="2"/>
      <c r="GX6" s="2"/>
      <c r="GY6" s="2"/>
      <c r="GZ6" s="2"/>
      <c r="HA6" s="2"/>
      <c r="HB6" s="2"/>
      <c r="HC6" s="2"/>
      <c r="IJ6" s="2"/>
      <c r="IK6" s="2"/>
      <c r="IL6" s="2"/>
      <c r="IM6" s="2"/>
      <c r="IN6" s="2"/>
      <c r="IO6" s="2"/>
      <c r="IP6" s="2"/>
      <c r="IQ6" s="2"/>
      <c r="IR6" s="2"/>
      <c r="IS6" s="2"/>
      <c r="IT6" s="2"/>
      <c r="IU6" s="2"/>
      <c r="IV6" s="2"/>
      <c r="IW6" s="2"/>
      <c r="IX6" s="2"/>
      <c r="IY6" s="2"/>
      <c r="IZ6" s="2"/>
      <c r="JA6" s="2"/>
      <c r="JB6" s="2"/>
      <c r="JC6" s="2"/>
      <c r="JD6" s="2"/>
      <c r="JE6" s="2"/>
      <c r="JF6" s="2"/>
      <c r="JG6" s="2"/>
      <c r="JH6" s="2"/>
      <c r="KO6" s="2"/>
      <c r="KP6" s="2"/>
      <c r="KQ6" s="2"/>
      <c r="KR6" s="2"/>
      <c r="KS6" s="2"/>
      <c r="KT6" s="2"/>
      <c r="KU6" s="2"/>
      <c r="KV6" s="2"/>
      <c r="KW6" s="2"/>
      <c r="KX6" s="2"/>
      <c r="KY6" s="2"/>
      <c r="KZ6" s="2"/>
      <c r="LA6" s="2"/>
      <c r="LB6" s="2"/>
      <c r="LC6" s="2"/>
      <c r="LD6" s="2"/>
      <c r="LE6" s="2"/>
      <c r="LF6" s="2"/>
      <c r="LG6" s="2"/>
      <c r="LH6" s="2"/>
      <c r="LI6" s="2"/>
      <c r="LJ6" s="2"/>
      <c r="LK6" s="2"/>
      <c r="LL6" s="2"/>
      <c r="LM6" s="2"/>
    </row>
    <row r="7" spans="3:325" x14ac:dyDescent="0.3">
      <c r="C7" s="1"/>
      <c r="D7" s="1"/>
      <c r="E7" s="1"/>
      <c r="F7" s="2"/>
      <c r="G7" s="2"/>
      <c r="H7" s="2"/>
      <c r="I7" s="2"/>
      <c r="J7" s="2"/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  <c r="AA7" s="2"/>
      <c r="AB7" s="2"/>
      <c r="AC7" s="2"/>
      <c r="AD7" s="2"/>
      <c r="AE7" s="2"/>
      <c r="AF7" s="2"/>
      <c r="AG7" s="2"/>
      <c r="AH7" s="2"/>
      <c r="AI7" s="2"/>
      <c r="AJ7" s="2"/>
      <c r="AK7" s="2"/>
      <c r="AL7" s="2"/>
      <c r="AM7" s="2"/>
      <c r="AN7" s="2"/>
      <c r="AO7" s="2"/>
      <c r="AP7" s="2"/>
      <c r="AQ7" s="2"/>
      <c r="AR7" s="2"/>
      <c r="AS7" s="2"/>
      <c r="AT7" s="2"/>
      <c r="AU7" s="2"/>
      <c r="AV7" s="2"/>
      <c r="AW7" s="2"/>
      <c r="AX7" s="2"/>
      <c r="AY7" s="2"/>
      <c r="AZ7" s="2"/>
      <c r="BA7" s="2"/>
      <c r="BB7" s="2"/>
      <c r="BC7" s="2"/>
      <c r="BD7" s="2"/>
      <c r="BE7" s="2"/>
      <c r="BF7" s="2"/>
      <c r="BG7" s="2"/>
      <c r="BH7" s="2"/>
      <c r="BI7" s="2"/>
      <c r="BJ7" s="2"/>
      <c r="BK7" s="2"/>
      <c r="BL7" s="2"/>
      <c r="BM7" s="2"/>
      <c r="BN7" s="2"/>
      <c r="BO7" s="2"/>
      <c r="BP7" s="48"/>
      <c r="BQ7" s="48"/>
      <c r="BR7" s="48"/>
      <c r="BS7" s="48"/>
      <c r="BT7" s="48"/>
      <c r="BU7" s="48"/>
      <c r="BV7" s="48"/>
      <c r="BW7" s="48"/>
      <c r="BX7" s="48"/>
      <c r="BY7" s="48"/>
      <c r="BZ7" s="48"/>
      <c r="CA7" s="48"/>
      <c r="CB7" s="2"/>
      <c r="CC7" s="2"/>
      <c r="CD7" s="2"/>
      <c r="CE7" s="2"/>
      <c r="CF7" s="2"/>
      <c r="CG7" s="2"/>
      <c r="CH7" s="2"/>
      <c r="CI7" s="2"/>
      <c r="CJ7" s="2"/>
      <c r="CK7" s="2"/>
      <c r="CL7" s="2"/>
      <c r="CM7" s="2"/>
      <c r="CN7" s="2"/>
      <c r="CO7" s="2"/>
      <c r="CP7" s="2"/>
      <c r="CQ7" s="2"/>
      <c r="CR7" s="2"/>
      <c r="CS7" s="2"/>
      <c r="CT7" s="2"/>
      <c r="CU7" s="2"/>
      <c r="CV7" s="2"/>
      <c r="CW7" s="2"/>
      <c r="CX7" s="2"/>
      <c r="CY7" s="2"/>
      <c r="CZ7" s="2"/>
      <c r="DA7" s="2"/>
      <c r="DB7" s="2"/>
      <c r="DC7" s="2"/>
      <c r="DD7" s="2"/>
      <c r="DE7" s="2"/>
      <c r="DF7" s="2"/>
      <c r="DG7" s="2"/>
      <c r="DH7" s="2"/>
      <c r="DI7" s="2"/>
      <c r="DJ7" s="2"/>
      <c r="DK7" s="2"/>
      <c r="DL7" s="2"/>
      <c r="DM7" s="2"/>
      <c r="DN7" s="2"/>
      <c r="DO7" s="2"/>
      <c r="DP7" s="2"/>
      <c r="DQ7" s="2"/>
      <c r="DR7" s="2"/>
      <c r="DS7" s="2"/>
      <c r="DT7" s="2"/>
      <c r="DU7" s="2"/>
      <c r="DV7" s="2"/>
      <c r="DW7" s="2"/>
      <c r="DX7" s="2"/>
      <c r="DY7" s="2"/>
      <c r="DZ7" s="2"/>
      <c r="EA7" s="2"/>
      <c r="EB7" s="2"/>
      <c r="EC7" s="2"/>
      <c r="ED7" s="2"/>
      <c r="EE7" s="2"/>
      <c r="EF7" s="2"/>
      <c r="EG7" s="2"/>
      <c r="EH7" s="2"/>
      <c r="EI7" s="2"/>
      <c r="EJ7" s="2"/>
      <c r="EK7" s="2"/>
      <c r="EL7" s="2"/>
      <c r="EM7" s="2"/>
      <c r="EN7" s="2"/>
      <c r="EO7" s="2"/>
      <c r="EP7" s="2"/>
      <c r="EQ7" s="2"/>
      <c r="ER7" s="2"/>
      <c r="ES7" s="2"/>
      <c r="ET7" s="2"/>
      <c r="EU7" s="2"/>
      <c r="EV7" s="2"/>
      <c r="EW7" s="2"/>
      <c r="EX7" s="2"/>
      <c r="EY7" s="2"/>
      <c r="EZ7" s="2"/>
      <c r="FA7" s="2"/>
      <c r="FB7" s="2"/>
      <c r="FC7" s="2"/>
      <c r="FD7" s="2"/>
      <c r="FE7" s="2"/>
      <c r="FF7" s="2"/>
      <c r="FG7" s="2"/>
      <c r="FH7" s="2"/>
      <c r="FI7" s="2"/>
      <c r="FJ7" s="2"/>
      <c r="FK7" s="2"/>
      <c r="FL7" s="2"/>
      <c r="FM7" s="2"/>
      <c r="FN7" s="2"/>
      <c r="FO7" s="2"/>
      <c r="FP7" s="2"/>
      <c r="FQ7" s="2"/>
      <c r="FR7" s="2"/>
      <c r="FS7" s="2"/>
      <c r="FT7" s="2"/>
      <c r="FU7" s="2"/>
      <c r="FV7" s="2"/>
      <c r="FW7" s="2"/>
      <c r="FX7" s="2"/>
      <c r="FY7" s="2"/>
      <c r="FZ7" s="2"/>
      <c r="GA7" s="2"/>
      <c r="GB7" s="2"/>
      <c r="GC7" s="2"/>
      <c r="GD7" s="2"/>
      <c r="GE7" s="2"/>
      <c r="GF7" s="2"/>
      <c r="GG7" s="2"/>
      <c r="GH7" s="2"/>
      <c r="GI7" s="2"/>
      <c r="GJ7" s="2"/>
      <c r="GK7" s="2"/>
      <c r="GL7" s="2"/>
      <c r="GM7" s="2"/>
      <c r="GN7" s="2"/>
      <c r="GO7" s="2"/>
      <c r="GP7" s="2"/>
      <c r="GQ7" s="2"/>
      <c r="GR7" s="2"/>
      <c r="GS7" s="2"/>
      <c r="GT7" s="2"/>
      <c r="GU7" s="2"/>
      <c r="GV7" s="2"/>
      <c r="GW7" s="2"/>
      <c r="GX7" s="2"/>
      <c r="GY7" s="2"/>
      <c r="GZ7" s="2"/>
      <c r="HA7" s="2"/>
      <c r="HB7" s="2"/>
      <c r="HC7" s="2"/>
      <c r="IJ7" s="2"/>
      <c r="IK7" s="2"/>
      <c r="IL7" s="2"/>
      <c r="IM7" s="2"/>
      <c r="IN7" s="2"/>
      <c r="IO7" s="2"/>
      <c r="IP7" s="2"/>
      <c r="IQ7" s="2"/>
      <c r="IR7" s="2"/>
      <c r="IS7" s="2"/>
      <c r="IT7" s="2"/>
      <c r="IU7" s="2"/>
      <c r="IV7" s="2"/>
      <c r="IW7" s="2"/>
      <c r="IX7" s="2"/>
      <c r="IY7" s="2"/>
      <c r="IZ7" s="2"/>
      <c r="JA7" s="2"/>
      <c r="JB7" s="2"/>
      <c r="JC7" s="2"/>
      <c r="JD7" s="2"/>
      <c r="JE7" s="2"/>
      <c r="JF7" s="2"/>
      <c r="JG7" s="2"/>
      <c r="JH7" s="2"/>
      <c r="KO7" s="2"/>
      <c r="KP7" s="2"/>
      <c r="KQ7" s="2"/>
      <c r="KR7" s="2"/>
      <c r="KS7" s="2"/>
      <c r="KT7" s="2"/>
      <c r="KU7" s="2"/>
      <c r="KV7" s="2"/>
      <c r="KW7" s="2"/>
      <c r="KX7" s="2"/>
      <c r="KY7" s="2"/>
      <c r="KZ7" s="2"/>
      <c r="LA7" s="2"/>
      <c r="LB7" s="2"/>
      <c r="LC7" s="2"/>
      <c r="LD7" s="2"/>
      <c r="LE7" s="2"/>
      <c r="LF7" s="2"/>
      <c r="LG7" s="2"/>
      <c r="LH7" s="2"/>
      <c r="LI7" s="2"/>
      <c r="LJ7" s="2"/>
      <c r="LK7" s="2"/>
      <c r="LL7" s="2"/>
      <c r="LM7" s="2"/>
    </row>
    <row r="8" spans="3:325" x14ac:dyDescent="0.3">
      <c r="C8" s="1"/>
      <c r="D8" s="1"/>
      <c r="E8" s="1"/>
      <c r="F8" s="2"/>
      <c r="G8" s="2"/>
      <c r="H8" s="2"/>
      <c r="I8" s="2"/>
      <c r="J8" s="2"/>
      <c r="K8" s="2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  <c r="AA8" s="2"/>
      <c r="AB8" s="2"/>
      <c r="AC8" s="2"/>
      <c r="AD8" s="2"/>
      <c r="AE8" s="2"/>
      <c r="AF8" s="2"/>
      <c r="AG8" s="2"/>
      <c r="AH8" s="2"/>
      <c r="AI8" s="2"/>
      <c r="AJ8" s="2"/>
      <c r="AK8" s="2"/>
      <c r="AL8" s="2"/>
      <c r="AM8" s="2"/>
      <c r="AN8" s="2"/>
      <c r="AO8" s="2"/>
      <c r="AP8" s="2"/>
      <c r="AQ8" s="2"/>
      <c r="AR8" s="2"/>
      <c r="AS8" s="2"/>
      <c r="AT8" s="2"/>
      <c r="AU8" s="2"/>
      <c r="AV8" s="2"/>
      <c r="AW8" s="2"/>
      <c r="AX8" s="2"/>
      <c r="AY8" s="2"/>
      <c r="AZ8" s="2"/>
      <c r="BA8" s="2"/>
      <c r="BB8" s="2"/>
      <c r="BC8" s="2"/>
      <c r="BD8" s="2"/>
      <c r="BE8" s="2"/>
      <c r="BF8" s="2"/>
      <c r="BG8" s="2"/>
      <c r="BH8" s="2"/>
      <c r="BI8" s="2"/>
      <c r="BJ8" s="2"/>
      <c r="BK8" s="2"/>
      <c r="BL8" s="2"/>
      <c r="BM8" s="2"/>
      <c r="BN8" s="2"/>
      <c r="BO8" s="2"/>
      <c r="BP8" s="48"/>
      <c r="BQ8" s="48"/>
      <c r="BR8" s="48"/>
      <c r="BS8" s="48"/>
      <c r="BT8" s="48"/>
      <c r="BU8" s="48"/>
      <c r="BV8" s="48"/>
      <c r="BW8" s="48"/>
      <c r="BX8" s="48"/>
      <c r="BY8" s="48"/>
      <c r="BZ8" s="48"/>
      <c r="CA8" s="48"/>
      <c r="CB8" s="2"/>
      <c r="CC8" s="2"/>
      <c r="CD8" s="2"/>
      <c r="CE8" s="2"/>
      <c r="CF8" s="2"/>
      <c r="CG8" s="2"/>
      <c r="CH8" s="2"/>
      <c r="CI8" s="2"/>
      <c r="CJ8" s="2"/>
      <c r="CK8" s="2"/>
      <c r="CL8" s="2"/>
      <c r="CM8" s="2"/>
      <c r="CN8" s="2"/>
      <c r="CO8" s="2"/>
      <c r="CP8" s="2"/>
      <c r="CQ8" s="2"/>
      <c r="CR8" s="2"/>
      <c r="CS8" s="2"/>
      <c r="CT8" s="2"/>
      <c r="CU8" s="2"/>
      <c r="CV8" s="2"/>
      <c r="CW8" s="2"/>
      <c r="CX8" s="2"/>
      <c r="CY8" s="2"/>
      <c r="CZ8" s="2"/>
      <c r="DA8" s="2"/>
      <c r="DB8" s="2"/>
      <c r="DC8" s="2"/>
      <c r="DD8" s="2"/>
      <c r="DE8" s="2"/>
      <c r="DF8" s="2"/>
      <c r="DG8" s="2"/>
      <c r="DH8" s="2"/>
      <c r="DI8" s="2"/>
      <c r="DJ8" s="2"/>
      <c r="DK8" s="2"/>
      <c r="DL8" s="2"/>
      <c r="DM8" s="2"/>
      <c r="DN8" s="2"/>
      <c r="DO8" s="2"/>
      <c r="DP8" s="2"/>
      <c r="DQ8" s="2"/>
      <c r="DR8" s="2"/>
      <c r="DS8" s="2"/>
      <c r="DT8" s="2"/>
      <c r="DU8" s="2"/>
      <c r="DV8" s="2"/>
      <c r="DW8" s="2"/>
      <c r="DX8" s="2"/>
      <c r="DY8" s="2"/>
      <c r="DZ8" s="2"/>
      <c r="EA8" s="2"/>
      <c r="EB8" s="2"/>
      <c r="EC8" s="2"/>
      <c r="ED8" s="2"/>
      <c r="EE8" s="2"/>
      <c r="EF8" s="2"/>
      <c r="EG8" s="2"/>
      <c r="EH8" s="2"/>
      <c r="EI8" s="2"/>
      <c r="EJ8" s="2"/>
      <c r="EK8" s="2"/>
      <c r="EL8" s="2"/>
      <c r="EM8" s="2"/>
      <c r="EN8" s="2"/>
      <c r="EO8" s="2"/>
      <c r="EP8" s="2"/>
      <c r="EQ8" s="2"/>
      <c r="ER8" s="2"/>
      <c r="ES8" s="2"/>
      <c r="ET8" s="2"/>
      <c r="EU8" s="2"/>
      <c r="EV8" s="2"/>
      <c r="EW8" s="2"/>
      <c r="EX8" s="2"/>
      <c r="EY8" s="2"/>
      <c r="EZ8" s="2"/>
      <c r="FA8" s="2"/>
      <c r="FB8" s="2"/>
      <c r="FC8" s="2"/>
      <c r="FD8" s="2"/>
      <c r="FE8" s="2"/>
      <c r="FF8" s="2"/>
      <c r="FG8" s="2"/>
      <c r="FH8" s="2"/>
      <c r="FI8" s="2"/>
      <c r="FJ8" s="2"/>
      <c r="FK8" s="2"/>
      <c r="FL8" s="2"/>
      <c r="FM8" s="2"/>
      <c r="FN8" s="2"/>
      <c r="FO8" s="2"/>
      <c r="FP8" s="2"/>
      <c r="FQ8" s="2"/>
      <c r="FR8" s="2"/>
      <c r="FS8" s="2"/>
      <c r="FT8" s="2"/>
      <c r="FU8" s="2"/>
      <c r="FV8" s="2"/>
      <c r="FW8" s="2"/>
      <c r="FX8" s="2"/>
      <c r="FY8" s="2"/>
      <c r="FZ8" s="2"/>
      <c r="GA8" s="2"/>
      <c r="GB8" s="2"/>
      <c r="GC8" s="2"/>
      <c r="GD8" s="2"/>
      <c r="GE8" s="2"/>
      <c r="GF8" s="2"/>
      <c r="GG8" s="2"/>
      <c r="GH8" s="2"/>
      <c r="GI8" s="2"/>
      <c r="GJ8" s="2"/>
      <c r="GK8" s="2"/>
      <c r="GL8" s="2"/>
      <c r="GM8" s="2"/>
      <c r="GN8" s="2"/>
      <c r="GO8" s="2"/>
      <c r="GP8" s="2"/>
      <c r="GQ8" s="2"/>
      <c r="GR8" s="2"/>
      <c r="GS8" s="2"/>
      <c r="GT8" s="2"/>
      <c r="GU8" s="2"/>
      <c r="GV8" s="2"/>
      <c r="GW8" s="2"/>
      <c r="GX8" s="2"/>
      <c r="GY8" s="2"/>
      <c r="GZ8" s="2"/>
      <c r="HA8" s="2"/>
      <c r="HB8" s="2"/>
      <c r="HC8" s="2"/>
      <c r="IJ8" s="2"/>
      <c r="IK8" s="2"/>
      <c r="IL8" s="2"/>
      <c r="IM8" s="2"/>
      <c r="IN8" s="2"/>
      <c r="IO8" s="2"/>
      <c r="IP8" s="2"/>
      <c r="IQ8" s="2"/>
      <c r="IR8" s="2"/>
      <c r="IS8" s="2"/>
      <c r="IT8" s="2"/>
      <c r="IU8" s="2"/>
      <c r="IV8" s="2"/>
      <c r="IW8" s="2"/>
      <c r="IX8" s="2"/>
      <c r="IY8" s="2"/>
      <c r="IZ8" s="2"/>
      <c r="JA8" s="2"/>
      <c r="JB8" s="2"/>
      <c r="JC8" s="2"/>
      <c r="JD8" s="2"/>
      <c r="JE8" s="2"/>
      <c r="JF8" s="2"/>
      <c r="JG8" s="2"/>
      <c r="JH8" s="2"/>
      <c r="KO8" s="2"/>
      <c r="KP8" s="2"/>
      <c r="KQ8" s="2"/>
      <c r="KR8" s="2"/>
      <c r="KS8" s="2"/>
      <c r="KT8" s="2"/>
      <c r="KU8" s="2"/>
      <c r="KV8" s="2"/>
      <c r="KW8" s="2"/>
      <c r="KX8" s="2"/>
      <c r="KY8" s="2"/>
      <c r="KZ8" s="2"/>
      <c r="LA8" s="2"/>
      <c r="LB8" s="2"/>
      <c r="LC8" s="2"/>
      <c r="LD8" s="2"/>
      <c r="LE8" s="2"/>
      <c r="LF8" s="2"/>
      <c r="LG8" s="2"/>
      <c r="LH8" s="2"/>
      <c r="LI8" s="2"/>
      <c r="LJ8" s="2"/>
      <c r="LK8" s="2"/>
      <c r="LL8" s="2"/>
      <c r="LM8" s="2"/>
    </row>
    <row r="9" spans="3:325" x14ac:dyDescent="0.3">
      <c r="C9" s="1"/>
      <c r="D9" s="1"/>
      <c r="E9" s="1"/>
      <c r="F9" s="2"/>
      <c r="G9" s="2"/>
      <c r="H9" s="2"/>
      <c r="I9" s="2"/>
      <c r="J9" s="2"/>
      <c r="K9" s="2"/>
      <c r="L9" s="2"/>
      <c r="M9" s="2"/>
      <c r="N9" s="2"/>
      <c r="O9" s="2"/>
      <c r="P9" s="2"/>
      <c r="Q9" s="2"/>
      <c r="R9" s="2"/>
      <c r="S9" s="2"/>
      <c r="T9" s="2"/>
      <c r="U9" s="2"/>
      <c r="V9" s="2"/>
      <c r="W9" s="2"/>
      <c r="X9" s="2"/>
      <c r="Y9" s="2"/>
      <c r="Z9" s="2"/>
      <c r="AA9" s="2"/>
      <c r="AB9" s="2"/>
      <c r="AC9" s="2"/>
      <c r="AD9" s="2"/>
      <c r="AE9" s="2"/>
      <c r="AF9" s="2"/>
      <c r="AG9" s="2"/>
      <c r="AH9" s="2"/>
      <c r="AI9" s="2"/>
      <c r="AJ9" s="2"/>
      <c r="AK9" s="2"/>
      <c r="AL9" s="2"/>
      <c r="AM9" s="2"/>
      <c r="AN9" s="2"/>
      <c r="AO9" s="2"/>
      <c r="AP9" s="2"/>
      <c r="AQ9" s="2"/>
      <c r="AR9" s="2"/>
      <c r="AS9" s="2"/>
      <c r="AT9" s="2"/>
      <c r="AU9" s="2"/>
      <c r="AV9" s="2"/>
      <c r="AW9" s="2"/>
      <c r="AX9" s="2"/>
      <c r="AY9" s="2"/>
      <c r="AZ9" s="2"/>
      <c r="BA9" s="2"/>
      <c r="BB9" s="2"/>
      <c r="BC9" s="2"/>
      <c r="BD9" s="2"/>
      <c r="BE9" s="2"/>
      <c r="BF9" s="2"/>
      <c r="BG9" s="2"/>
      <c r="BH9" s="2"/>
      <c r="BI9" s="2"/>
      <c r="BJ9" s="2"/>
      <c r="BK9" s="2"/>
      <c r="BL9" s="2"/>
      <c r="BM9" s="2"/>
      <c r="BN9" s="2"/>
      <c r="BO9" s="2"/>
      <c r="BP9" s="48"/>
      <c r="BQ9" s="48"/>
      <c r="BR9" s="48"/>
      <c r="BS9" s="48"/>
      <c r="BT9" s="48"/>
      <c r="BU9" s="48"/>
      <c r="BV9" s="48"/>
      <c r="BW9" s="48"/>
      <c r="BX9" s="48"/>
      <c r="BY9" s="48"/>
      <c r="BZ9" s="48"/>
      <c r="CA9" s="48"/>
      <c r="CB9" s="2"/>
      <c r="CC9" s="2"/>
      <c r="CD9" s="2"/>
      <c r="CE9" s="2"/>
      <c r="CF9" s="2"/>
      <c r="CG9" s="2"/>
      <c r="CH9" s="2"/>
      <c r="CI9" s="2"/>
      <c r="CJ9" s="2"/>
      <c r="CK9" s="2"/>
      <c r="CL9" s="2"/>
      <c r="CM9" s="2"/>
      <c r="CN9" s="2"/>
      <c r="CO9" s="2"/>
      <c r="CP9" s="2"/>
      <c r="CQ9" s="2"/>
      <c r="CR9" s="2"/>
      <c r="CS9" s="2"/>
      <c r="CT9" s="2"/>
      <c r="CU9" s="2"/>
      <c r="CV9" s="2"/>
      <c r="CW9" s="2"/>
      <c r="CX9" s="2"/>
      <c r="CY9" s="2"/>
      <c r="CZ9" s="2"/>
      <c r="DA9" s="2"/>
      <c r="DB9" s="2"/>
      <c r="DC9" s="2"/>
      <c r="DD9" s="2"/>
      <c r="DE9" s="2"/>
      <c r="DF9" s="2"/>
      <c r="DG9" s="2"/>
      <c r="DH9" s="2"/>
      <c r="DI9" s="2"/>
      <c r="DJ9" s="2"/>
      <c r="DK9" s="2"/>
      <c r="DL9" s="2"/>
      <c r="DM9" s="2"/>
      <c r="DN9" s="2"/>
      <c r="DO9" s="2"/>
      <c r="DP9" s="2"/>
      <c r="DQ9" s="2"/>
      <c r="DR9" s="2"/>
      <c r="DS9" s="2"/>
      <c r="DT9" s="2"/>
      <c r="DU9" s="2"/>
      <c r="DV9" s="2"/>
      <c r="DW9" s="2"/>
      <c r="DX9" s="2"/>
      <c r="DY9" s="2"/>
      <c r="DZ9" s="2"/>
      <c r="EA9" s="2"/>
      <c r="EB9" s="2"/>
      <c r="EC9" s="2"/>
      <c r="ED9" s="2"/>
      <c r="EE9" s="2"/>
      <c r="EF9" s="2"/>
      <c r="EG9" s="2"/>
      <c r="EH9" s="2"/>
      <c r="EI9" s="2"/>
      <c r="EJ9" s="2"/>
      <c r="EK9" s="2"/>
      <c r="EL9" s="2"/>
      <c r="EM9" s="2"/>
      <c r="EN9" s="2"/>
      <c r="EO9" s="2"/>
      <c r="EP9" s="2"/>
      <c r="EQ9" s="2"/>
      <c r="ER9" s="2"/>
      <c r="ES9" s="2"/>
      <c r="ET9" s="2"/>
      <c r="EU9" s="2"/>
      <c r="EV9" s="2"/>
      <c r="EW9" s="2"/>
      <c r="EX9" s="2"/>
      <c r="EY9" s="2"/>
      <c r="EZ9" s="2"/>
      <c r="FA9" s="2"/>
      <c r="FB9" s="2"/>
      <c r="FC9" s="2"/>
      <c r="FD9" s="2"/>
      <c r="FE9" s="2"/>
      <c r="FF9" s="2"/>
      <c r="FG9" s="2"/>
      <c r="FH9" s="2"/>
      <c r="FI9" s="2"/>
      <c r="FJ9" s="2"/>
      <c r="FK9" s="2"/>
      <c r="FL9" s="2"/>
      <c r="FM9" s="2"/>
      <c r="FN9" s="2"/>
      <c r="FO9" s="2"/>
      <c r="FP9" s="2"/>
      <c r="FQ9" s="2"/>
      <c r="FR9" s="2"/>
      <c r="FS9" s="2"/>
      <c r="FT9" s="2"/>
      <c r="FU9" s="2"/>
      <c r="FV9" s="2"/>
      <c r="FW9" s="2"/>
      <c r="FX9" s="2"/>
      <c r="FY9" s="2"/>
      <c r="FZ9" s="2"/>
      <c r="GA9" s="2"/>
      <c r="GB9" s="2"/>
      <c r="GC9" s="2"/>
      <c r="GD9" s="2"/>
      <c r="GE9" s="2"/>
      <c r="GF9" s="2"/>
      <c r="GG9" s="2"/>
      <c r="GH9" s="2"/>
      <c r="GI9" s="2"/>
      <c r="GJ9" s="2"/>
      <c r="GK9" s="2"/>
      <c r="GL9" s="2"/>
      <c r="GM9" s="2"/>
      <c r="GN9" s="2"/>
      <c r="GO9" s="2"/>
      <c r="GP9" s="2"/>
      <c r="GQ9" s="2"/>
      <c r="GR9" s="2"/>
      <c r="GS9" s="2"/>
      <c r="GT9" s="2"/>
      <c r="GU9" s="2"/>
      <c r="GV9" s="2"/>
      <c r="GW9" s="2"/>
      <c r="GX9" s="2"/>
      <c r="GY9" s="2"/>
      <c r="GZ9" s="2"/>
      <c r="HA9" s="2"/>
      <c r="HB9" s="2"/>
      <c r="HC9" s="2"/>
      <c r="IJ9" s="2"/>
      <c r="IK9" s="2"/>
      <c r="IL9" s="2"/>
      <c r="IM9" s="2"/>
      <c r="IN9" s="2"/>
      <c r="IO9" s="2"/>
      <c r="IP9" s="2"/>
      <c r="IQ9" s="2"/>
      <c r="IR9" s="2"/>
      <c r="IS9" s="2"/>
      <c r="IT9" s="2"/>
      <c r="IU9" s="2"/>
      <c r="IV9" s="2"/>
      <c r="IW9" s="2"/>
      <c r="IX9" s="2"/>
      <c r="IY9" s="2"/>
      <c r="IZ9" s="2"/>
      <c r="JA9" s="2"/>
      <c r="JB9" s="2"/>
      <c r="JC9" s="2"/>
      <c r="JD9" s="2"/>
      <c r="JE9" s="2"/>
      <c r="JF9" s="2"/>
      <c r="JG9" s="2"/>
      <c r="JH9" s="2"/>
      <c r="KO9" s="2"/>
      <c r="KP9" s="2"/>
      <c r="KQ9" s="2"/>
      <c r="KR9" s="2"/>
      <c r="KS9" s="2"/>
      <c r="KT9" s="2"/>
      <c r="KU9" s="2"/>
      <c r="KV9" s="2"/>
      <c r="KW9" s="2"/>
      <c r="KX9" s="2"/>
      <c r="KY9" s="2"/>
      <c r="KZ9" s="2"/>
      <c r="LA9" s="2"/>
      <c r="LB9" s="2"/>
      <c r="LC9" s="2"/>
      <c r="LD9" s="2"/>
      <c r="LE9" s="2"/>
      <c r="LF9" s="2"/>
      <c r="LG9" s="2"/>
      <c r="LH9" s="2"/>
      <c r="LI9" s="2"/>
      <c r="LJ9" s="2"/>
      <c r="LK9" s="2"/>
      <c r="LL9" s="2"/>
      <c r="LM9" s="2"/>
    </row>
    <row r="10" spans="3:325" x14ac:dyDescent="0.3">
      <c r="C10" s="1"/>
      <c r="D10" s="1"/>
      <c r="E10" s="1"/>
      <c r="F10" s="2"/>
      <c r="G10" s="2"/>
      <c r="H10" s="2"/>
      <c r="I10" s="2"/>
      <c r="J10" s="2"/>
      <c r="K10" s="2"/>
      <c r="L10" s="2"/>
      <c r="M10" s="2"/>
      <c r="N10" s="2"/>
      <c r="O10" s="2"/>
      <c r="P10" s="2"/>
      <c r="Q10" s="2"/>
      <c r="R10" s="2"/>
      <c r="S10" s="2"/>
      <c r="T10" s="2"/>
      <c r="U10" s="2"/>
      <c r="V10" s="2"/>
      <c r="W10" s="2"/>
      <c r="X10" s="2"/>
      <c r="Y10" s="2"/>
      <c r="Z10" s="2"/>
      <c r="AA10" s="2"/>
      <c r="AB10" s="2"/>
      <c r="AC10" s="2"/>
      <c r="AD10" s="2"/>
      <c r="AE10" s="2"/>
      <c r="AF10" s="2"/>
      <c r="AG10" s="2"/>
      <c r="AH10" s="2"/>
      <c r="AI10" s="2"/>
      <c r="AJ10" s="2"/>
      <c r="AK10" s="2"/>
      <c r="AL10" s="2"/>
      <c r="AM10" s="2"/>
      <c r="AN10" s="2"/>
      <c r="AO10" s="2"/>
      <c r="AP10" s="2"/>
      <c r="AQ10" s="2"/>
      <c r="AR10" s="2"/>
      <c r="AS10" s="2"/>
      <c r="AT10" s="2"/>
      <c r="AU10" s="2"/>
      <c r="AV10" s="2"/>
      <c r="AW10" s="2"/>
      <c r="AX10" s="2"/>
      <c r="AY10" s="2"/>
      <c r="AZ10" s="2"/>
      <c r="BA10" s="2"/>
      <c r="BB10" s="2"/>
      <c r="BC10" s="2"/>
      <c r="BD10" s="2"/>
      <c r="BE10" s="2"/>
      <c r="BF10" s="2"/>
      <c r="BG10" s="2"/>
      <c r="BH10" s="2"/>
      <c r="BI10" s="2"/>
      <c r="BJ10" s="2"/>
      <c r="BK10" s="2"/>
      <c r="BL10" s="2"/>
      <c r="BM10" s="2"/>
      <c r="BN10" s="2"/>
      <c r="BO10" s="2"/>
      <c r="BP10" s="48"/>
      <c r="BQ10" s="48"/>
      <c r="BR10" s="48"/>
      <c r="BS10" s="48"/>
      <c r="BT10" s="48"/>
      <c r="BU10" s="48"/>
      <c r="BV10" s="48"/>
      <c r="BW10" s="48"/>
      <c r="BX10" s="48"/>
      <c r="BY10" s="48"/>
      <c r="BZ10" s="48"/>
      <c r="CA10" s="48"/>
      <c r="CB10" s="2"/>
      <c r="CC10" s="2"/>
      <c r="CD10" s="2"/>
      <c r="CE10" s="2"/>
      <c r="CF10" s="2"/>
      <c r="CG10" s="2"/>
      <c r="CH10" s="2"/>
      <c r="CI10" s="2"/>
      <c r="CJ10" s="2"/>
      <c r="CK10" s="2"/>
      <c r="CL10" s="2"/>
      <c r="CM10" s="2"/>
      <c r="CN10" s="2"/>
      <c r="CO10" s="2"/>
      <c r="CP10" s="2"/>
      <c r="CQ10" s="2"/>
      <c r="CR10" s="2"/>
      <c r="CS10" s="2"/>
      <c r="CT10" s="2"/>
      <c r="CU10" s="2"/>
      <c r="CV10" s="2"/>
      <c r="CW10" s="2"/>
      <c r="CX10" s="2"/>
      <c r="CY10" s="2"/>
      <c r="CZ10" s="2"/>
      <c r="DA10" s="2"/>
      <c r="DB10" s="2"/>
      <c r="DC10" s="2"/>
      <c r="DD10" s="2"/>
      <c r="DE10" s="2"/>
      <c r="DF10" s="2"/>
      <c r="DG10" s="2"/>
      <c r="DH10" s="2"/>
      <c r="DI10" s="2"/>
      <c r="DJ10" s="2"/>
      <c r="DK10" s="2"/>
      <c r="DL10" s="2"/>
      <c r="DM10" s="2"/>
      <c r="DN10" s="2"/>
      <c r="DO10" s="2"/>
      <c r="DP10" s="2"/>
      <c r="DQ10" s="2"/>
      <c r="DR10" s="2"/>
      <c r="DS10" s="2"/>
      <c r="DT10" s="2"/>
      <c r="DU10" s="2"/>
      <c r="DV10" s="2"/>
      <c r="DW10" s="2"/>
      <c r="DX10" s="2"/>
      <c r="DY10" s="2"/>
      <c r="DZ10" s="2"/>
      <c r="EA10" s="2"/>
      <c r="EB10" s="2"/>
      <c r="EC10" s="2"/>
      <c r="ED10" s="2"/>
      <c r="EE10" s="2"/>
      <c r="EF10" s="2"/>
      <c r="EG10" s="2"/>
      <c r="EH10" s="2"/>
      <c r="EI10" s="2"/>
      <c r="EJ10" s="2"/>
      <c r="EK10" s="2"/>
      <c r="EL10" s="2"/>
      <c r="EM10" s="2"/>
      <c r="EN10" s="2"/>
      <c r="EO10" s="2"/>
      <c r="EP10" s="2"/>
      <c r="EQ10" s="2"/>
      <c r="ER10" s="2"/>
      <c r="ES10" s="2"/>
      <c r="ET10" s="2"/>
      <c r="EU10" s="2"/>
      <c r="EV10" s="2"/>
      <c r="EW10" s="2"/>
      <c r="EX10" s="2"/>
      <c r="EY10" s="2"/>
      <c r="EZ10" s="2"/>
      <c r="FA10" s="2"/>
      <c r="FB10" s="2"/>
      <c r="FC10" s="2"/>
      <c r="FD10" s="2"/>
      <c r="FE10" s="2"/>
      <c r="FF10" s="2"/>
      <c r="FG10" s="2"/>
      <c r="FH10" s="2"/>
      <c r="FI10" s="2"/>
      <c r="FJ10" s="2"/>
      <c r="FK10" s="2"/>
      <c r="FL10" s="2"/>
      <c r="FM10" s="2"/>
      <c r="FN10" s="2"/>
      <c r="FO10" s="2"/>
      <c r="FP10" s="2"/>
      <c r="FQ10" s="2"/>
      <c r="FR10" s="2"/>
      <c r="FS10" s="2"/>
      <c r="FT10" s="2"/>
      <c r="FU10" s="2"/>
      <c r="FV10" s="2"/>
      <c r="FW10" s="2"/>
      <c r="FX10" s="2"/>
      <c r="FY10" s="2"/>
      <c r="FZ10" s="2"/>
      <c r="GA10" s="2"/>
      <c r="GB10" s="2"/>
      <c r="GC10" s="2"/>
      <c r="GD10" s="2"/>
      <c r="GE10" s="2"/>
      <c r="GF10" s="2"/>
      <c r="GG10" s="2"/>
      <c r="GH10" s="2"/>
      <c r="GI10" s="2"/>
      <c r="GJ10" s="2"/>
      <c r="GK10" s="2"/>
      <c r="GL10" s="2"/>
      <c r="GM10" s="2"/>
      <c r="GN10" s="2"/>
      <c r="GO10" s="2"/>
      <c r="GP10" s="2"/>
      <c r="GQ10" s="2"/>
      <c r="GR10" s="2"/>
      <c r="GS10" s="2"/>
      <c r="GT10" s="2"/>
      <c r="GU10" s="2"/>
      <c r="GV10" s="2"/>
      <c r="GW10" s="2"/>
      <c r="GX10" s="2"/>
      <c r="GY10" s="2"/>
      <c r="GZ10" s="2"/>
      <c r="HA10" s="2"/>
      <c r="HB10" s="2"/>
      <c r="HC10" s="2"/>
      <c r="IJ10" s="2"/>
      <c r="IK10" s="2"/>
      <c r="IL10" s="2"/>
      <c r="IM10" s="2"/>
      <c r="IN10" s="2"/>
      <c r="IO10" s="2"/>
      <c r="IP10" s="2"/>
      <c r="IQ10" s="2"/>
      <c r="IR10" s="2"/>
      <c r="IS10" s="2"/>
      <c r="IT10" s="2"/>
      <c r="IU10" s="2"/>
      <c r="IV10" s="2"/>
      <c r="IW10" s="2"/>
      <c r="IX10" s="2"/>
      <c r="IY10" s="2"/>
      <c r="IZ10" s="2"/>
      <c r="JA10" s="2"/>
      <c r="JB10" s="2"/>
      <c r="JC10" s="2"/>
      <c r="JD10" s="2"/>
      <c r="JE10" s="2"/>
      <c r="JF10" s="2"/>
      <c r="JG10" s="2"/>
      <c r="JH10" s="2"/>
      <c r="KO10" s="2"/>
      <c r="KP10" s="2"/>
      <c r="KQ10" s="2"/>
      <c r="KR10" s="2"/>
      <c r="KS10" s="2"/>
      <c r="KT10" s="2"/>
      <c r="KU10" s="2"/>
      <c r="KV10" s="2"/>
      <c r="KW10" s="2"/>
      <c r="KX10" s="2"/>
      <c r="KY10" s="2"/>
      <c r="KZ10" s="2"/>
      <c r="LA10" s="2"/>
      <c r="LB10" s="2"/>
      <c r="LC10" s="2"/>
      <c r="LD10" s="2"/>
      <c r="LE10" s="2"/>
      <c r="LF10" s="2"/>
      <c r="LG10" s="2"/>
      <c r="LH10" s="2"/>
      <c r="LI10" s="2"/>
      <c r="LJ10" s="2"/>
      <c r="LK10" s="2"/>
      <c r="LL10" s="2"/>
      <c r="LM10" s="2"/>
    </row>
    <row r="11" spans="3:325" x14ac:dyDescent="0.3">
      <c r="C11" s="1"/>
      <c r="D11" s="1"/>
      <c r="E11" s="1"/>
      <c r="F11" s="2"/>
      <c r="G11" s="2"/>
      <c r="H11" s="2"/>
      <c r="I11" s="2"/>
      <c r="J11" s="2"/>
      <c r="K11" s="2"/>
      <c r="L11" s="2"/>
      <c r="M11" s="2"/>
      <c r="N11" s="2"/>
      <c r="O11" s="2"/>
      <c r="P11" s="2"/>
      <c r="Q11" s="2"/>
      <c r="R11" s="2"/>
      <c r="S11" s="2"/>
      <c r="T11" s="2"/>
      <c r="U11" s="2"/>
      <c r="V11" s="2"/>
      <c r="W11" s="2"/>
      <c r="X11" s="2"/>
      <c r="Y11" s="2"/>
      <c r="Z11" s="2"/>
      <c r="AA11" s="2"/>
      <c r="AB11" s="2"/>
      <c r="AC11" s="2"/>
      <c r="AD11" s="2"/>
      <c r="AE11" s="2"/>
      <c r="AF11" s="2"/>
      <c r="AG11" s="2"/>
      <c r="AH11" s="2"/>
      <c r="AI11" s="2"/>
      <c r="AJ11" s="2"/>
      <c r="AK11" s="2"/>
      <c r="AL11" s="2"/>
      <c r="AM11" s="2"/>
      <c r="AN11" s="2"/>
      <c r="AO11" s="2"/>
      <c r="AP11" s="2"/>
      <c r="AQ11" s="2"/>
      <c r="AR11" s="2"/>
      <c r="AS11" s="2"/>
      <c r="AT11" s="2"/>
      <c r="AU11" s="2"/>
      <c r="AV11" s="2"/>
      <c r="AW11" s="2"/>
      <c r="AX11" s="2"/>
      <c r="AY11" s="2"/>
      <c r="AZ11" s="2"/>
      <c r="BA11" s="2"/>
      <c r="BB11" s="2"/>
      <c r="BC11" s="2"/>
      <c r="BD11" s="2"/>
      <c r="BE11" s="2"/>
      <c r="BF11" s="2"/>
      <c r="BG11" s="2"/>
      <c r="BH11" s="2"/>
      <c r="BI11" s="2"/>
      <c r="BJ11" s="2"/>
      <c r="BK11" s="2"/>
      <c r="BL11" s="2"/>
      <c r="BM11" s="2"/>
      <c r="BN11" s="2"/>
      <c r="BO11" s="2"/>
      <c r="BP11" s="48"/>
      <c r="BQ11" s="48"/>
      <c r="BR11" s="48"/>
      <c r="BS11" s="48"/>
      <c r="BT11" s="48"/>
      <c r="BU11" s="48"/>
      <c r="BV11" s="48"/>
      <c r="BW11" s="48"/>
      <c r="BX11" s="48"/>
      <c r="BY11" s="48"/>
      <c r="BZ11" s="48"/>
      <c r="CA11" s="48"/>
      <c r="CB11" s="2"/>
      <c r="CC11" s="2"/>
      <c r="CD11" s="2"/>
      <c r="CE11" s="2"/>
      <c r="CF11" s="2"/>
      <c r="CG11" s="2"/>
      <c r="CH11" s="2"/>
      <c r="CI11" s="2"/>
      <c r="CJ11" s="2"/>
      <c r="CK11" s="2"/>
      <c r="CL11" s="2"/>
      <c r="CM11" s="2"/>
      <c r="CN11" s="2"/>
      <c r="CO11" s="2"/>
      <c r="CP11" s="2"/>
      <c r="CQ11" s="2"/>
      <c r="CR11" s="2"/>
      <c r="CS11" s="2"/>
      <c r="CT11" s="2"/>
      <c r="CU11" s="2"/>
      <c r="CV11" s="2"/>
      <c r="CW11" s="2"/>
      <c r="CX11" s="2"/>
      <c r="CY11" s="2"/>
      <c r="CZ11" s="2"/>
      <c r="DA11" s="2"/>
      <c r="DB11" s="2"/>
      <c r="DC11" s="2"/>
      <c r="DD11" s="2"/>
      <c r="DE11" s="2"/>
      <c r="DF11" s="2"/>
      <c r="DG11" s="2"/>
      <c r="DH11" s="2"/>
      <c r="DI11" s="2"/>
      <c r="DJ11" s="2"/>
      <c r="DK11" s="2"/>
      <c r="DL11" s="2"/>
      <c r="DM11" s="2"/>
      <c r="DN11" s="2"/>
      <c r="DO11" s="2"/>
      <c r="DP11" s="2"/>
      <c r="DQ11" s="2"/>
      <c r="DR11" s="2"/>
      <c r="DS11" s="2"/>
      <c r="DT11" s="2"/>
      <c r="DU11" s="2"/>
      <c r="DV11" s="2"/>
      <c r="DW11" s="2"/>
      <c r="DX11" s="2"/>
      <c r="DY11" s="2"/>
      <c r="DZ11" s="2"/>
      <c r="EA11" s="2"/>
      <c r="EB11" s="2"/>
      <c r="EC11" s="2"/>
      <c r="ED11" s="2"/>
      <c r="EE11" s="2"/>
      <c r="EF11" s="2"/>
      <c r="EG11" s="2"/>
      <c r="EH11" s="2"/>
      <c r="EI11" s="2"/>
      <c r="EJ11" s="2"/>
      <c r="EK11" s="2"/>
      <c r="EL11" s="2"/>
      <c r="EM11" s="2"/>
      <c r="EN11" s="2"/>
      <c r="EO11" s="2"/>
      <c r="EP11" s="2"/>
      <c r="EQ11" s="2"/>
      <c r="ER11" s="2"/>
      <c r="ES11" s="2"/>
      <c r="ET11" s="2"/>
      <c r="EU11" s="2"/>
      <c r="EV11" s="2"/>
      <c r="EW11" s="2"/>
      <c r="EX11" s="2"/>
      <c r="EY11" s="2"/>
      <c r="EZ11" s="2"/>
      <c r="FA11" s="2"/>
      <c r="FB11" s="2"/>
      <c r="FC11" s="2"/>
      <c r="FD11" s="2"/>
      <c r="FE11" s="2"/>
      <c r="FF11" s="2"/>
      <c r="FG11" s="2"/>
      <c r="FH11" s="2"/>
      <c r="FI11" s="2"/>
      <c r="FJ11" s="2"/>
      <c r="FK11" s="2"/>
      <c r="FL11" s="2"/>
      <c r="FM11" s="2"/>
      <c r="FN11" s="2"/>
      <c r="FO11" s="2"/>
      <c r="FP11" s="2"/>
      <c r="FQ11" s="2"/>
      <c r="FR11" s="2"/>
      <c r="FS11" s="2"/>
      <c r="FT11" s="2"/>
      <c r="FU11" s="2"/>
      <c r="FV11" s="2"/>
      <c r="FW11" s="2"/>
      <c r="FX11" s="2"/>
      <c r="FY11" s="2"/>
      <c r="FZ11" s="2"/>
      <c r="GA11" s="2"/>
      <c r="GB11" s="2"/>
      <c r="GC11" s="2"/>
      <c r="GD11" s="2"/>
      <c r="GE11" s="2"/>
      <c r="GF11" s="2"/>
      <c r="GG11" s="2"/>
      <c r="GH11" s="2"/>
      <c r="GI11" s="2"/>
      <c r="GJ11" s="2"/>
      <c r="GK11" s="2"/>
      <c r="GL11" s="2"/>
      <c r="GM11" s="2"/>
      <c r="GN11" s="2"/>
      <c r="GO11" s="2"/>
      <c r="GP11" s="2"/>
      <c r="GQ11" s="2"/>
      <c r="GR11" s="2"/>
      <c r="GS11" s="2"/>
      <c r="GT11" s="2"/>
      <c r="GU11" s="2"/>
      <c r="GV11" s="2"/>
      <c r="GW11" s="2"/>
      <c r="GX11" s="2"/>
      <c r="GY11" s="2"/>
      <c r="GZ11" s="2"/>
      <c r="HA11" s="2"/>
      <c r="HB11" s="2"/>
      <c r="HC11" s="2"/>
      <c r="IJ11" s="2"/>
      <c r="IK11" s="2"/>
      <c r="IL11" s="2"/>
      <c r="IM11" s="2"/>
      <c r="IN11" s="2"/>
      <c r="IO11" s="2"/>
      <c r="IP11" s="2"/>
      <c r="IQ11" s="2"/>
      <c r="IR11" s="2"/>
      <c r="IS11" s="2"/>
      <c r="IT11" s="2"/>
      <c r="IU11" s="2"/>
      <c r="IV11" s="2"/>
      <c r="IW11" s="2"/>
      <c r="IX11" s="2"/>
      <c r="IY11" s="2"/>
      <c r="IZ11" s="2"/>
      <c r="JA11" s="2"/>
      <c r="JB11" s="2"/>
      <c r="JC11" s="2"/>
      <c r="JD11" s="2"/>
      <c r="JE11" s="2"/>
      <c r="JF11" s="2"/>
      <c r="JG11" s="2"/>
      <c r="JH11" s="2"/>
      <c r="KO11" s="2"/>
      <c r="KP11" s="2"/>
      <c r="KQ11" s="2"/>
      <c r="KR11" s="2"/>
      <c r="KS11" s="2"/>
      <c r="KT11" s="2"/>
      <c r="KU11" s="2"/>
      <c r="KV11" s="2"/>
      <c r="KW11" s="2"/>
      <c r="KX11" s="2"/>
      <c r="KY11" s="2"/>
      <c r="KZ11" s="2"/>
      <c r="LA11" s="2"/>
      <c r="LB11" s="2"/>
      <c r="LC11" s="2"/>
      <c r="LD11" s="2"/>
      <c r="LE11" s="2"/>
      <c r="LF11" s="2"/>
      <c r="LG11" s="2"/>
      <c r="LH11" s="2"/>
      <c r="LI11" s="2"/>
      <c r="LJ11" s="2"/>
      <c r="LK11" s="2"/>
      <c r="LL11" s="2"/>
      <c r="LM11" s="2"/>
    </row>
    <row r="12" spans="3:325" x14ac:dyDescent="0.3">
      <c r="C12" s="1"/>
      <c r="D12" s="1"/>
      <c r="E12" s="1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  <c r="AA12" s="2"/>
      <c r="AB12" s="2"/>
      <c r="AC12" s="2"/>
      <c r="AD12" s="2"/>
      <c r="AE12" s="2"/>
      <c r="AF12" s="2"/>
      <c r="AG12" s="2"/>
      <c r="AH12" s="2"/>
      <c r="AI12" s="2"/>
      <c r="AJ12" s="2"/>
      <c r="AK12" s="2"/>
      <c r="AL12" s="2"/>
      <c r="AM12" s="2"/>
      <c r="AN12" s="2"/>
      <c r="AO12" s="2"/>
      <c r="AP12" s="2"/>
      <c r="AQ12" s="2"/>
      <c r="AR12" s="2"/>
      <c r="AS12" s="2"/>
      <c r="AT12" s="2"/>
      <c r="AU12" s="2"/>
      <c r="AV12" s="2"/>
      <c r="AW12" s="2"/>
      <c r="AX12" s="2"/>
      <c r="AY12" s="2"/>
      <c r="AZ12" s="2"/>
      <c r="BA12" s="2"/>
      <c r="BB12" s="2"/>
      <c r="BC12" s="2"/>
      <c r="BD12" s="2"/>
      <c r="BE12" s="2"/>
      <c r="BF12" s="2"/>
      <c r="BG12" s="2"/>
      <c r="BH12" s="2"/>
      <c r="BI12" s="2"/>
      <c r="BJ12" s="2"/>
      <c r="BK12" s="2"/>
      <c r="BL12" s="2"/>
      <c r="BM12" s="2"/>
      <c r="BN12" s="2"/>
      <c r="BO12" s="2"/>
      <c r="BP12" s="48"/>
      <c r="BQ12" s="48"/>
      <c r="BR12" s="48"/>
      <c r="BS12" s="48"/>
      <c r="BT12" s="48"/>
      <c r="BU12" s="48"/>
      <c r="BV12" s="48"/>
      <c r="BW12" s="48"/>
      <c r="BX12" s="48"/>
      <c r="BY12" s="48"/>
      <c r="BZ12" s="48"/>
      <c r="CA12" s="48"/>
      <c r="CB12" s="2"/>
      <c r="CC12" s="2"/>
      <c r="CD12" s="2"/>
      <c r="CE12" s="2"/>
      <c r="CF12" s="2"/>
      <c r="CG12" s="2"/>
      <c r="CH12" s="2"/>
      <c r="CI12" s="2"/>
      <c r="CJ12" s="2"/>
      <c r="CK12" s="2"/>
      <c r="CL12" s="2"/>
      <c r="CM12" s="2"/>
      <c r="CN12" s="2"/>
      <c r="CO12" s="2"/>
      <c r="CP12" s="2"/>
      <c r="CQ12" s="2"/>
      <c r="CR12" s="2"/>
      <c r="CS12" s="2"/>
      <c r="CT12" s="2"/>
      <c r="CU12" s="2"/>
      <c r="CV12" s="2"/>
      <c r="CW12" s="2"/>
      <c r="CX12" s="2"/>
      <c r="CY12" s="2"/>
      <c r="CZ12" s="2"/>
      <c r="DA12" s="2"/>
      <c r="DB12" s="2"/>
      <c r="DC12" s="2"/>
      <c r="DD12" s="2"/>
      <c r="DE12" s="2"/>
      <c r="DF12" s="2"/>
      <c r="DG12" s="2"/>
      <c r="DH12" s="2"/>
      <c r="DI12" s="2"/>
      <c r="DJ12" s="2"/>
      <c r="DK12" s="2"/>
      <c r="DL12" s="2"/>
      <c r="DM12" s="2"/>
      <c r="DN12" s="2"/>
      <c r="DO12" s="2"/>
      <c r="DP12" s="2"/>
      <c r="DQ12" s="2"/>
      <c r="DR12" s="2"/>
      <c r="DS12" s="2"/>
      <c r="DT12" s="2"/>
      <c r="DU12" s="2"/>
      <c r="DV12" s="2"/>
      <c r="DW12" s="2"/>
      <c r="DX12" s="2"/>
      <c r="DY12" s="2"/>
      <c r="DZ12" s="2"/>
      <c r="EA12" s="2"/>
      <c r="EB12" s="2"/>
      <c r="EC12" s="2"/>
      <c r="ED12" s="2"/>
      <c r="EE12" s="2"/>
      <c r="EF12" s="2"/>
      <c r="EG12" s="2"/>
      <c r="EH12" s="2"/>
      <c r="EI12" s="2"/>
      <c r="EJ12" s="2"/>
      <c r="EK12" s="2"/>
      <c r="EL12" s="2"/>
      <c r="EM12" s="2"/>
      <c r="EN12" s="2"/>
      <c r="EO12" s="2"/>
      <c r="EP12" s="2"/>
      <c r="EQ12" s="2"/>
      <c r="ER12" s="2"/>
      <c r="ES12" s="2"/>
      <c r="ET12" s="2"/>
      <c r="EU12" s="2"/>
      <c r="EV12" s="2"/>
      <c r="EW12" s="2"/>
      <c r="EX12" s="2"/>
      <c r="EY12" s="2"/>
      <c r="EZ12" s="2"/>
      <c r="FA12" s="2"/>
      <c r="FB12" s="2"/>
      <c r="FC12" s="2"/>
      <c r="FD12" s="2"/>
      <c r="FE12" s="2"/>
      <c r="FF12" s="2"/>
      <c r="FG12" s="2"/>
      <c r="FH12" s="2"/>
      <c r="FI12" s="2"/>
      <c r="FJ12" s="2"/>
      <c r="FK12" s="2"/>
      <c r="FL12" s="2"/>
      <c r="FM12" s="2"/>
      <c r="FN12" s="2"/>
      <c r="FO12" s="2"/>
      <c r="FP12" s="2"/>
      <c r="FQ12" s="2"/>
      <c r="FR12" s="2"/>
      <c r="FS12" s="2"/>
      <c r="FT12" s="2"/>
      <c r="FU12" s="2"/>
      <c r="FV12" s="2"/>
      <c r="FW12" s="2"/>
      <c r="FX12" s="2"/>
      <c r="FY12" s="2"/>
      <c r="FZ12" s="2"/>
      <c r="GA12" s="2"/>
      <c r="GB12" s="2"/>
      <c r="GC12" s="2"/>
      <c r="GD12" s="2"/>
      <c r="GE12" s="2"/>
      <c r="GF12" s="2"/>
      <c r="GG12" s="2"/>
      <c r="GH12" s="2"/>
      <c r="GI12" s="2"/>
      <c r="GJ12" s="2"/>
      <c r="GK12" s="2"/>
      <c r="GL12" s="2"/>
      <c r="GM12" s="2"/>
      <c r="GN12" s="2"/>
      <c r="GO12" s="2"/>
      <c r="GP12" s="2"/>
      <c r="GQ12" s="2"/>
      <c r="GR12" s="2"/>
      <c r="GS12" s="2"/>
      <c r="GT12" s="2"/>
      <c r="GU12" s="2"/>
      <c r="GV12" s="2"/>
      <c r="GW12" s="2"/>
      <c r="GX12" s="2"/>
      <c r="GY12" s="2"/>
      <c r="GZ12" s="2"/>
      <c r="HA12" s="2"/>
      <c r="HB12" s="2"/>
      <c r="HC12" s="2"/>
      <c r="IJ12" s="2"/>
      <c r="IK12" s="2"/>
      <c r="IL12" s="2"/>
      <c r="IM12" s="2"/>
      <c r="IN12" s="2"/>
      <c r="IO12" s="2"/>
      <c r="IP12" s="2"/>
      <c r="IQ12" s="2"/>
      <c r="IR12" s="2"/>
      <c r="IS12" s="2"/>
      <c r="IT12" s="2"/>
      <c r="IU12" s="2"/>
      <c r="IV12" s="2"/>
      <c r="IW12" s="2"/>
      <c r="IX12" s="2"/>
      <c r="IY12" s="2"/>
      <c r="IZ12" s="2"/>
      <c r="JA12" s="2"/>
      <c r="JB12" s="2"/>
      <c r="JC12" s="2"/>
      <c r="JD12" s="2"/>
      <c r="JE12" s="2"/>
      <c r="JF12" s="2"/>
      <c r="JG12" s="2"/>
      <c r="JH12" s="2"/>
      <c r="KO12" s="2"/>
      <c r="KP12" s="2"/>
      <c r="KQ12" s="2"/>
      <c r="KR12" s="2"/>
      <c r="KS12" s="2"/>
      <c r="KT12" s="2"/>
      <c r="KU12" s="2"/>
      <c r="KV12" s="2"/>
      <c r="KW12" s="2"/>
      <c r="KX12" s="2"/>
      <c r="KY12" s="2"/>
      <c r="KZ12" s="2"/>
      <c r="LA12" s="2"/>
      <c r="LB12" s="2"/>
      <c r="LC12" s="2"/>
      <c r="LD12" s="2"/>
      <c r="LE12" s="2"/>
      <c r="LF12" s="2"/>
      <c r="LG12" s="2"/>
      <c r="LH12" s="2"/>
      <c r="LI12" s="2"/>
      <c r="LJ12" s="2"/>
      <c r="LK12" s="2"/>
      <c r="LL12" s="2"/>
      <c r="LM12" s="2"/>
    </row>
    <row r="13" spans="3:325" x14ac:dyDescent="0.3">
      <c r="C13" s="1"/>
      <c r="D13" s="1"/>
      <c r="E13" s="1"/>
      <c r="F13" s="2"/>
      <c r="G13" s="2"/>
      <c r="H13" s="2"/>
      <c r="I13" s="2"/>
      <c r="J13" s="2"/>
      <c r="K13" s="2"/>
      <c r="L13" s="2"/>
      <c r="M13" s="2"/>
      <c r="N13" s="2"/>
      <c r="O13" s="2"/>
      <c r="P13" s="2"/>
      <c r="Q13" s="2"/>
      <c r="R13" s="2"/>
      <c r="S13" s="2"/>
      <c r="T13" s="2"/>
      <c r="U13" s="2"/>
      <c r="V13" s="2"/>
      <c r="W13" s="2"/>
      <c r="X13" s="2"/>
      <c r="Y13" s="2"/>
      <c r="Z13" s="2"/>
      <c r="AA13" s="2"/>
      <c r="AB13" s="2"/>
      <c r="AC13" s="2"/>
      <c r="AD13" s="2"/>
      <c r="AE13" s="2"/>
      <c r="AF13" s="2"/>
      <c r="AG13" s="2"/>
      <c r="AH13" s="2"/>
      <c r="AI13" s="2"/>
      <c r="AJ13" s="2"/>
      <c r="AK13" s="2"/>
      <c r="AL13" s="2"/>
      <c r="AM13" s="2"/>
      <c r="AN13" s="2"/>
      <c r="AO13" s="2"/>
      <c r="AP13" s="2"/>
      <c r="AQ13" s="2"/>
      <c r="AR13" s="2"/>
      <c r="AS13" s="2"/>
      <c r="AT13" s="2"/>
      <c r="AU13" s="2"/>
      <c r="AV13" s="2"/>
      <c r="AW13" s="2"/>
      <c r="AX13" s="2"/>
      <c r="AY13" s="2"/>
      <c r="AZ13" s="2"/>
      <c r="BA13" s="2"/>
      <c r="BB13" s="2"/>
      <c r="BC13" s="2"/>
      <c r="BD13" s="2"/>
      <c r="BE13" s="2"/>
      <c r="BF13" s="2"/>
      <c r="BG13" s="2"/>
      <c r="BH13" s="2"/>
      <c r="BI13" s="2"/>
      <c r="BJ13" s="2"/>
      <c r="BK13" s="2"/>
      <c r="BL13" s="2"/>
      <c r="BM13" s="2"/>
      <c r="BN13" s="2"/>
      <c r="BO13" s="2"/>
      <c r="BP13" s="48"/>
      <c r="BQ13" s="48"/>
      <c r="BR13" s="48"/>
      <c r="BS13" s="48"/>
      <c r="BT13" s="48"/>
      <c r="BU13" s="48"/>
      <c r="BV13" s="48"/>
      <c r="BW13" s="48"/>
      <c r="BX13" s="48"/>
      <c r="BY13" s="48"/>
      <c r="BZ13" s="48"/>
      <c r="CA13" s="48"/>
      <c r="CB13" s="2"/>
      <c r="CC13" s="2"/>
      <c r="CD13" s="2"/>
      <c r="CE13" s="2"/>
      <c r="CF13" s="2"/>
      <c r="CG13" s="2"/>
      <c r="CH13" s="2"/>
      <c r="CI13" s="2"/>
      <c r="CJ13" s="2"/>
      <c r="CK13" s="2"/>
      <c r="CL13" s="2"/>
      <c r="CM13" s="2"/>
      <c r="CN13" s="2"/>
      <c r="CO13" s="2"/>
      <c r="CP13" s="2"/>
      <c r="CQ13" s="2"/>
      <c r="CR13" s="2"/>
      <c r="CS13" s="2"/>
      <c r="CT13" s="2"/>
      <c r="CU13" s="2"/>
      <c r="CV13" s="2"/>
      <c r="CW13" s="2"/>
      <c r="CX13" s="2"/>
      <c r="CY13" s="2"/>
      <c r="CZ13" s="2"/>
      <c r="DA13" s="2"/>
      <c r="DB13" s="2"/>
      <c r="DC13" s="2"/>
      <c r="DD13" s="2"/>
      <c r="DE13" s="2"/>
      <c r="DF13" s="2"/>
      <c r="DG13" s="2"/>
      <c r="DH13" s="2"/>
      <c r="DI13" s="2"/>
      <c r="DJ13" s="2"/>
      <c r="DK13" s="2"/>
      <c r="DL13" s="2"/>
      <c r="DM13" s="2"/>
      <c r="DN13" s="2"/>
      <c r="DO13" s="2"/>
      <c r="DP13" s="2"/>
      <c r="DQ13" s="2"/>
      <c r="DR13" s="2"/>
      <c r="DS13" s="2"/>
      <c r="DT13" s="2"/>
      <c r="DU13" s="2"/>
      <c r="DV13" s="2"/>
      <c r="DW13" s="2"/>
      <c r="DX13" s="2"/>
      <c r="DY13" s="2"/>
      <c r="DZ13" s="2"/>
      <c r="EA13" s="2"/>
      <c r="EB13" s="2"/>
      <c r="EC13" s="2"/>
      <c r="ED13" s="2"/>
      <c r="EE13" s="2"/>
      <c r="EF13" s="2"/>
      <c r="EG13" s="2"/>
      <c r="EH13" s="2"/>
      <c r="EI13" s="2"/>
      <c r="EJ13" s="2"/>
      <c r="EK13" s="2"/>
      <c r="EL13" s="2"/>
      <c r="EM13" s="2"/>
      <c r="EN13" s="2"/>
      <c r="EO13" s="2"/>
      <c r="EP13" s="2"/>
      <c r="EQ13" s="2"/>
      <c r="ER13" s="2"/>
      <c r="ES13" s="2"/>
      <c r="ET13" s="2"/>
      <c r="EU13" s="2"/>
      <c r="EV13" s="2"/>
      <c r="EW13" s="2"/>
      <c r="EX13" s="2"/>
      <c r="EY13" s="2"/>
      <c r="EZ13" s="2"/>
      <c r="FA13" s="2"/>
      <c r="FB13" s="2"/>
      <c r="FC13" s="2"/>
      <c r="FD13" s="2"/>
      <c r="FE13" s="2"/>
      <c r="FF13" s="2"/>
      <c r="FG13" s="2"/>
      <c r="FH13" s="2"/>
      <c r="FI13" s="2"/>
      <c r="FJ13" s="2"/>
      <c r="FK13" s="2"/>
      <c r="FL13" s="2"/>
      <c r="FM13" s="2"/>
      <c r="FN13" s="2"/>
      <c r="FO13" s="2"/>
      <c r="FP13" s="2"/>
      <c r="FQ13" s="2"/>
      <c r="FR13" s="2"/>
      <c r="FS13" s="2"/>
      <c r="FT13" s="2"/>
      <c r="FU13" s="2"/>
      <c r="FV13" s="2"/>
      <c r="FW13" s="2"/>
      <c r="FX13" s="2"/>
      <c r="FY13" s="2"/>
      <c r="FZ13" s="2"/>
      <c r="GA13" s="2"/>
      <c r="GB13" s="2"/>
      <c r="GC13" s="2"/>
      <c r="GD13" s="2"/>
      <c r="GE13" s="2"/>
      <c r="GF13" s="2"/>
      <c r="GG13" s="2"/>
      <c r="GH13" s="2"/>
      <c r="GI13" s="2"/>
      <c r="GJ13" s="2"/>
      <c r="GK13" s="2"/>
      <c r="GL13" s="2"/>
      <c r="GM13" s="2"/>
      <c r="GN13" s="2"/>
      <c r="GO13" s="2"/>
      <c r="GP13" s="2"/>
      <c r="GQ13" s="2"/>
      <c r="GR13" s="2"/>
      <c r="GS13" s="2"/>
      <c r="GT13" s="2"/>
      <c r="GU13" s="2"/>
      <c r="GV13" s="2"/>
      <c r="GW13" s="2"/>
      <c r="GX13" s="2"/>
      <c r="GY13" s="2"/>
      <c r="GZ13" s="2"/>
      <c r="HA13" s="2"/>
      <c r="HB13" s="2"/>
      <c r="HC13" s="2"/>
      <c r="IJ13" s="2"/>
      <c r="IK13" s="2"/>
      <c r="IL13" s="2"/>
      <c r="IM13" s="2"/>
      <c r="IN13" s="2"/>
      <c r="IO13" s="2"/>
      <c r="IP13" s="2"/>
      <c r="IQ13" s="2"/>
      <c r="IR13" s="2"/>
      <c r="IS13" s="2"/>
      <c r="IT13" s="2"/>
      <c r="IU13" s="2"/>
      <c r="IV13" s="2"/>
      <c r="IW13" s="2"/>
      <c r="IX13" s="2"/>
      <c r="IY13" s="2"/>
      <c r="IZ13" s="2"/>
      <c r="JA13" s="2"/>
      <c r="JB13" s="2"/>
      <c r="JC13" s="2"/>
      <c r="JD13" s="2"/>
      <c r="JE13" s="2"/>
      <c r="JF13" s="2"/>
      <c r="JG13" s="2"/>
      <c r="JH13" s="2"/>
      <c r="KO13" s="2"/>
      <c r="KP13" s="2"/>
      <c r="KQ13" s="2"/>
      <c r="KR13" s="2"/>
      <c r="KS13" s="2"/>
      <c r="KT13" s="2"/>
      <c r="KU13" s="2"/>
      <c r="KV13" s="2"/>
      <c r="KW13" s="2"/>
      <c r="KX13" s="2"/>
      <c r="KY13" s="2"/>
      <c r="KZ13" s="2"/>
      <c r="LA13" s="2"/>
      <c r="LB13" s="2"/>
      <c r="LC13" s="2"/>
      <c r="LD13" s="2"/>
      <c r="LE13" s="2"/>
      <c r="LF13" s="2"/>
      <c r="LG13" s="2"/>
      <c r="LH13" s="2"/>
      <c r="LI13" s="2"/>
      <c r="LJ13" s="2"/>
      <c r="LK13" s="2"/>
      <c r="LL13" s="2"/>
      <c r="LM13" s="2"/>
    </row>
    <row r="14" spans="3:325" x14ac:dyDescent="0.3">
      <c r="C14" s="1"/>
      <c r="D14" s="1"/>
      <c r="E14" s="1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  <c r="AA14" s="2"/>
      <c r="AB14" s="2"/>
      <c r="AC14" s="2"/>
      <c r="AD14" s="2"/>
      <c r="AE14" s="2"/>
      <c r="AF14" s="2"/>
      <c r="AG14" s="2"/>
      <c r="AH14" s="2"/>
      <c r="AI14" s="2"/>
      <c r="AJ14" s="2"/>
      <c r="AK14" s="2"/>
      <c r="AL14" s="2"/>
      <c r="AM14" s="2"/>
      <c r="AN14" s="2"/>
      <c r="AO14" s="2"/>
      <c r="AP14" s="2"/>
      <c r="AQ14" s="2"/>
      <c r="AR14" s="2"/>
      <c r="AS14" s="2"/>
      <c r="AT14" s="2"/>
      <c r="AU14" s="2"/>
      <c r="AV14" s="2"/>
      <c r="AW14" s="2"/>
      <c r="AX14" s="2"/>
      <c r="AY14" s="2"/>
      <c r="AZ14" s="2"/>
      <c r="BA14" s="2"/>
      <c r="BB14" s="2"/>
      <c r="BC14" s="2"/>
      <c r="BD14" s="2"/>
      <c r="BE14" s="2"/>
      <c r="BF14" s="2"/>
      <c r="BG14" s="2"/>
      <c r="BH14" s="2"/>
      <c r="BI14" s="2"/>
      <c r="BJ14" s="2"/>
      <c r="BK14" s="2"/>
      <c r="BL14" s="2"/>
      <c r="BM14" s="2"/>
      <c r="BN14" s="2"/>
      <c r="BO14" s="2"/>
      <c r="BP14" s="48"/>
      <c r="BQ14" s="48"/>
      <c r="BR14" s="48"/>
      <c r="BS14" s="48"/>
      <c r="BT14" s="48"/>
      <c r="BU14" s="48"/>
      <c r="BV14" s="48"/>
      <c r="BW14" s="48"/>
      <c r="BX14" s="48"/>
      <c r="BY14" s="48"/>
      <c r="BZ14" s="48"/>
      <c r="CA14" s="48"/>
      <c r="CB14" s="2"/>
      <c r="CC14" s="2"/>
      <c r="CD14" s="2"/>
      <c r="CE14" s="2"/>
      <c r="CF14" s="2"/>
      <c r="CG14" s="2"/>
      <c r="CH14" s="2"/>
      <c r="CI14" s="2"/>
      <c r="CJ14" s="2"/>
      <c r="CK14" s="2"/>
      <c r="CL14" s="2"/>
      <c r="CM14" s="2"/>
      <c r="CN14" s="2"/>
      <c r="CO14" s="2"/>
      <c r="CP14" s="2"/>
      <c r="CQ14" s="2"/>
      <c r="CR14" s="2"/>
      <c r="CS14" s="2"/>
      <c r="CT14" s="2"/>
      <c r="CU14" s="2"/>
      <c r="CV14" s="2"/>
      <c r="CW14" s="2"/>
      <c r="CX14" s="2"/>
      <c r="CY14" s="2"/>
      <c r="CZ14" s="2"/>
      <c r="DA14" s="2"/>
      <c r="DB14" s="2"/>
      <c r="DC14" s="2"/>
      <c r="DD14" s="2"/>
      <c r="DE14" s="2"/>
      <c r="DF14" s="2"/>
      <c r="DG14" s="2"/>
      <c r="DH14" s="2"/>
      <c r="DI14" s="2"/>
      <c r="DJ14" s="2"/>
      <c r="DK14" s="2"/>
      <c r="DL14" s="2"/>
      <c r="DM14" s="2"/>
      <c r="DN14" s="2"/>
      <c r="DO14" s="2"/>
      <c r="DP14" s="2"/>
      <c r="DQ14" s="2"/>
      <c r="DR14" s="2"/>
      <c r="DS14" s="2"/>
      <c r="DT14" s="2"/>
      <c r="DU14" s="2"/>
      <c r="DV14" s="2"/>
      <c r="DW14" s="2"/>
      <c r="DX14" s="2"/>
      <c r="DY14" s="2"/>
      <c r="DZ14" s="2"/>
      <c r="EA14" s="2"/>
      <c r="EB14" s="2"/>
      <c r="EC14" s="2"/>
      <c r="ED14" s="2"/>
      <c r="EE14" s="2"/>
      <c r="EF14" s="2"/>
      <c r="EG14" s="2"/>
      <c r="EH14" s="2"/>
      <c r="EI14" s="2"/>
      <c r="EJ14" s="2"/>
      <c r="EK14" s="2"/>
      <c r="EL14" s="2"/>
      <c r="EM14" s="2"/>
      <c r="EN14" s="2"/>
      <c r="EO14" s="2"/>
      <c r="EP14" s="2"/>
      <c r="EQ14" s="2"/>
      <c r="ER14" s="2"/>
      <c r="ES14" s="2"/>
      <c r="ET14" s="2"/>
      <c r="EU14" s="2"/>
      <c r="EV14" s="2"/>
      <c r="EW14" s="2"/>
      <c r="EX14" s="2"/>
      <c r="EY14" s="2"/>
      <c r="EZ14" s="2"/>
      <c r="FA14" s="2"/>
      <c r="FB14" s="2"/>
      <c r="FC14" s="2"/>
      <c r="FD14" s="2"/>
      <c r="FE14" s="2"/>
      <c r="FF14" s="2"/>
      <c r="FG14" s="2"/>
      <c r="FH14" s="2"/>
      <c r="FI14" s="2"/>
      <c r="FJ14" s="2"/>
      <c r="FK14" s="2"/>
      <c r="FL14" s="2"/>
      <c r="FM14" s="2"/>
      <c r="FN14" s="2"/>
      <c r="FO14" s="2"/>
      <c r="FP14" s="2"/>
      <c r="FQ14" s="2"/>
      <c r="FR14" s="2"/>
      <c r="FS14" s="2"/>
      <c r="FT14" s="2"/>
      <c r="FU14" s="2"/>
      <c r="FV14" s="2"/>
      <c r="FW14" s="2"/>
      <c r="FX14" s="2"/>
      <c r="FY14" s="2"/>
      <c r="FZ14" s="2"/>
      <c r="GA14" s="2"/>
      <c r="GB14" s="2"/>
      <c r="GC14" s="2"/>
      <c r="GD14" s="2"/>
      <c r="GE14" s="2"/>
      <c r="GF14" s="2"/>
      <c r="GG14" s="2"/>
      <c r="GH14" s="2"/>
      <c r="GI14" s="2"/>
      <c r="GJ14" s="2"/>
      <c r="GK14" s="2"/>
      <c r="GL14" s="2"/>
      <c r="GM14" s="2"/>
      <c r="GN14" s="2"/>
      <c r="GO14" s="2"/>
      <c r="GP14" s="2"/>
      <c r="GQ14" s="2"/>
      <c r="GR14" s="2"/>
      <c r="GS14" s="2"/>
      <c r="GT14" s="2"/>
      <c r="GU14" s="2"/>
      <c r="GV14" s="2"/>
      <c r="GW14" s="2"/>
      <c r="GX14" s="2"/>
      <c r="GY14" s="2"/>
      <c r="GZ14" s="2"/>
      <c r="HA14" s="2"/>
      <c r="HB14" s="2"/>
      <c r="HC14" s="2"/>
      <c r="IJ14" s="2"/>
      <c r="IK14" s="2"/>
      <c r="IL14" s="2"/>
      <c r="IM14" s="2"/>
      <c r="IN14" s="2"/>
      <c r="IO14" s="2"/>
      <c r="IP14" s="2"/>
      <c r="IQ14" s="2"/>
      <c r="IR14" s="2"/>
      <c r="IS14" s="2"/>
      <c r="IT14" s="2"/>
      <c r="IU14" s="2"/>
      <c r="IV14" s="2"/>
      <c r="IW14" s="2"/>
      <c r="IX14" s="2"/>
      <c r="IY14" s="2"/>
      <c r="IZ14" s="2"/>
      <c r="JA14" s="2"/>
      <c r="JB14" s="2"/>
      <c r="JC14" s="2"/>
      <c r="JD14" s="2"/>
      <c r="JE14" s="2"/>
      <c r="JF14" s="2"/>
      <c r="JG14" s="2"/>
      <c r="JH14" s="2"/>
      <c r="KO14" s="2"/>
      <c r="KP14" s="2"/>
      <c r="KQ14" s="2"/>
      <c r="KR14" s="2"/>
      <c r="KS14" s="2"/>
      <c r="KT14" s="2"/>
      <c r="KU14" s="2"/>
      <c r="KV14" s="2"/>
      <c r="KW14" s="2"/>
      <c r="KX14" s="2"/>
      <c r="KY14" s="2"/>
      <c r="KZ14" s="2"/>
      <c r="LA14" s="2"/>
      <c r="LB14" s="2"/>
      <c r="LC14" s="2"/>
      <c r="LD14" s="2"/>
      <c r="LE14" s="2"/>
      <c r="LF14" s="2"/>
      <c r="LG14" s="2"/>
      <c r="LH14" s="2"/>
      <c r="LI14" s="2"/>
      <c r="LJ14" s="2"/>
      <c r="LK14" s="2"/>
      <c r="LL14" s="2"/>
      <c r="LM14" s="2"/>
    </row>
    <row r="15" spans="3:325" x14ac:dyDescent="0.3">
      <c r="C15" s="1"/>
      <c r="D15" s="1"/>
      <c r="E15" s="1"/>
      <c r="F15" s="2"/>
      <c r="G15" s="2"/>
      <c r="H15" s="2"/>
      <c r="I15" s="2"/>
      <c r="J15" s="2"/>
      <c r="K15" s="2"/>
      <c r="L15" s="2"/>
      <c r="M15" s="2"/>
      <c r="N15" s="2"/>
      <c r="O15" s="2"/>
      <c r="P15" s="2"/>
      <c r="Q15" s="2"/>
      <c r="R15" s="2"/>
      <c r="S15" s="2"/>
      <c r="T15" s="2"/>
      <c r="U15" s="2"/>
      <c r="V15" s="2"/>
      <c r="W15" s="2"/>
      <c r="X15" s="2"/>
      <c r="Y15" s="2"/>
      <c r="Z15" s="2"/>
      <c r="AA15" s="2"/>
      <c r="AB15" s="2"/>
      <c r="AC15" s="2"/>
      <c r="AD15" s="2"/>
      <c r="AE15" s="2"/>
      <c r="AF15" s="2"/>
      <c r="AG15" s="2"/>
      <c r="AH15" s="2"/>
      <c r="AI15" s="2"/>
      <c r="AJ15" s="2"/>
      <c r="AK15" s="2"/>
      <c r="AL15" s="2"/>
      <c r="AM15" s="2"/>
      <c r="AN15" s="2"/>
      <c r="AO15" s="2"/>
      <c r="AP15" s="2"/>
      <c r="AQ15" s="2"/>
      <c r="AR15" s="2"/>
      <c r="AS15" s="2"/>
      <c r="AT15" s="2"/>
      <c r="AU15" s="2"/>
      <c r="AV15" s="2"/>
      <c r="AW15" s="2"/>
      <c r="AX15" s="2"/>
      <c r="AY15" s="2"/>
      <c r="AZ15" s="2"/>
      <c r="BA15" s="2"/>
      <c r="BB15" s="2"/>
      <c r="BC15" s="2"/>
      <c r="BD15" s="2"/>
      <c r="BE15" s="2"/>
      <c r="BF15" s="2"/>
      <c r="BG15" s="2"/>
      <c r="BH15" s="2"/>
      <c r="BI15" s="2"/>
      <c r="BJ15" s="2"/>
      <c r="BK15" s="2"/>
      <c r="BL15" s="2"/>
      <c r="BM15" s="2"/>
      <c r="BN15" s="2"/>
      <c r="BO15" s="2"/>
      <c r="BP15" s="48"/>
      <c r="BQ15" s="48"/>
      <c r="BR15" s="48"/>
      <c r="BS15" s="48"/>
      <c r="BT15" s="48"/>
      <c r="BU15" s="48"/>
      <c r="BV15" s="48"/>
      <c r="BW15" s="48"/>
      <c r="BX15" s="48"/>
      <c r="BY15" s="48"/>
      <c r="BZ15" s="48"/>
      <c r="CA15" s="48"/>
      <c r="CB15" s="2"/>
      <c r="CC15" s="2"/>
      <c r="CD15" s="2"/>
      <c r="CE15" s="2"/>
      <c r="CF15" s="2"/>
      <c r="CG15" s="2"/>
      <c r="CH15" s="2"/>
      <c r="CI15" s="2"/>
      <c r="CJ15" s="2"/>
      <c r="CK15" s="2"/>
      <c r="CL15" s="2"/>
      <c r="CM15" s="2"/>
      <c r="CN15" s="2"/>
      <c r="CO15" s="2"/>
      <c r="CP15" s="2"/>
      <c r="CQ15" s="2"/>
      <c r="CR15" s="2"/>
      <c r="CS15" s="2"/>
      <c r="CT15" s="2"/>
      <c r="CU15" s="2"/>
      <c r="CV15" s="2"/>
      <c r="CW15" s="2"/>
      <c r="CX15" s="2"/>
      <c r="CY15" s="2"/>
      <c r="CZ15" s="2"/>
      <c r="DA15" s="2"/>
      <c r="DB15" s="2"/>
      <c r="DC15" s="2"/>
      <c r="DD15" s="2"/>
      <c r="DE15" s="2"/>
      <c r="DF15" s="2"/>
      <c r="DG15" s="2"/>
      <c r="DH15" s="2"/>
      <c r="DI15" s="2"/>
      <c r="DJ15" s="2"/>
      <c r="DK15" s="2"/>
      <c r="DL15" s="2"/>
      <c r="DM15" s="2"/>
      <c r="DN15" s="2"/>
      <c r="DO15" s="2"/>
      <c r="DP15" s="2"/>
      <c r="DQ15" s="2"/>
      <c r="DR15" s="2"/>
      <c r="DS15" s="2"/>
      <c r="DT15" s="2"/>
      <c r="DU15" s="2"/>
      <c r="DV15" s="2"/>
      <c r="DW15" s="2"/>
      <c r="DX15" s="2"/>
      <c r="DY15" s="2"/>
      <c r="DZ15" s="2"/>
      <c r="EA15" s="2"/>
      <c r="EB15" s="2"/>
      <c r="EC15" s="2"/>
      <c r="ED15" s="2"/>
      <c r="EE15" s="2"/>
      <c r="EF15" s="2"/>
      <c r="EG15" s="2"/>
      <c r="EH15" s="2"/>
      <c r="EI15" s="2"/>
      <c r="EJ15" s="2"/>
      <c r="EK15" s="2"/>
      <c r="EL15" s="2"/>
      <c r="EM15" s="2"/>
      <c r="EN15" s="2"/>
      <c r="EO15" s="2"/>
      <c r="EP15" s="2"/>
      <c r="EQ15" s="2"/>
      <c r="ER15" s="2"/>
      <c r="ES15" s="2"/>
      <c r="ET15" s="2"/>
      <c r="EU15" s="2"/>
      <c r="EV15" s="2"/>
      <c r="EW15" s="2"/>
      <c r="EX15" s="2"/>
      <c r="EY15" s="2"/>
      <c r="EZ15" s="2"/>
      <c r="FA15" s="2"/>
      <c r="FB15" s="2"/>
      <c r="FC15" s="2"/>
      <c r="FD15" s="2"/>
      <c r="FE15" s="2"/>
      <c r="FF15" s="2"/>
      <c r="FG15" s="2"/>
      <c r="FH15" s="2"/>
      <c r="FI15" s="2"/>
      <c r="FJ15" s="2"/>
      <c r="FK15" s="2"/>
      <c r="FL15" s="2"/>
      <c r="FM15" s="2"/>
      <c r="FN15" s="2"/>
      <c r="FO15" s="2"/>
      <c r="FP15" s="2"/>
      <c r="FQ15" s="2"/>
      <c r="FR15" s="2"/>
      <c r="FS15" s="2"/>
      <c r="FT15" s="2"/>
      <c r="FU15" s="2"/>
      <c r="FV15" s="2"/>
      <c r="FW15" s="2"/>
      <c r="FX15" s="2"/>
      <c r="FY15" s="2"/>
      <c r="FZ15" s="2"/>
      <c r="GA15" s="2"/>
      <c r="GB15" s="2"/>
      <c r="GC15" s="2"/>
      <c r="GD15" s="2"/>
      <c r="GE15" s="2"/>
      <c r="GF15" s="2"/>
      <c r="GG15" s="2"/>
      <c r="GH15" s="2"/>
      <c r="GI15" s="2"/>
      <c r="GJ15" s="2"/>
      <c r="GK15" s="2"/>
      <c r="GL15" s="2"/>
      <c r="GM15" s="2"/>
      <c r="GN15" s="2"/>
      <c r="GO15" s="2"/>
      <c r="GP15" s="2"/>
      <c r="GQ15" s="2"/>
      <c r="GR15" s="2"/>
      <c r="GS15" s="2"/>
      <c r="GT15" s="2"/>
      <c r="GU15" s="2"/>
      <c r="GV15" s="2"/>
      <c r="GW15" s="2"/>
      <c r="GX15" s="2"/>
      <c r="GY15" s="2"/>
      <c r="GZ15" s="2"/>
      <c r="HA15" s="2"/>
      <c r="HB15" s="2"/>
      <c r="HC15" s="2"/>
      <c r="IJ15" s="2"/>
      <c r="IK15" s="2"/>
      <c r="IL15" s="2"/>
      <c r="IM15" s="2"/>
      <c r="IN15" s="2"/>
      <c r="IO15" s="2"/>
      <c r="IP15" s="2"/>
      <c r="IQ15" s="2"/>
      <c r="IR15" s="2"/>
      <c r="IS15" s="2"/>
      <c r="IT15" s="2"/>
      <c r="IU15" s="2"/>
      <c r="IV15" s="2"/>
      <c r="IW15" s="2"/>
      <c r="IX15" s="2"/>
      <c r="IY15" s="2"/>
      <c r="IZ15" s="2"/>
      <c r="JA15" s="2"/>
      <c r="JB15" s="2"/>
      <c r="JC15" s="2"/>
      <c r="JD15" s="2"/>
      <c r="JE15" s="2"/>
      <c r="JF15" s="2"/>
      <c r="JG15" s="2"/>
      <c r="JH15" s="2"/>
      <c r="KO15" s="2"/>
      <c r="KP15" s="2"/>
      <c r="KQ15" s="2"/>
      <c r="KR15" s="2"/>
      <c r="KS15" s="2"/>
      <c r="KT15" s="2"/>
      <c r="KU15" s="2"/>
      <c r="KV15" s="2"/>
      <c r="KW15" s="2"/>
      <c r="KX15" s="2"/>
      <c r="KY15" s="2"/>
      <c r="KZ15" s="2"/>
      <c r="LA15" s="2"/>
      <c r="LB15" s="2"/>
      <c r="LC15" s="2"/>
      <c r="LD15" s="2"/>
      <c r="LE15" s="2"/>
      <c r="LF15" s="2"/>
      <c r="LG15" s="2"/>
      <c r="LH15" s="2"/>
      <c r="LI15" s="2"/>
      <c r="LJ15" s="2"/>
      <c r="LK15" s="2"/>
      <c r="LL15" s="2"/>
      <c r="LM15" s="2"/>
    </row>
    <row r="16" spans="3:325" x14ac:dyDescent="0.3">
      <c r="C16" s="1"/>
      <c r="D16" s="1"/>
      <c r="E16" s="1"/>
      <c r="F16" s="2"/>
      <c r="G16" s="2"/>
      <c r="H16" s="2"/>
      <c r="I16" s="2"/>
      <c r="J16" s="2"/>
      <c r="K16" s="2"/>
      <c r="L16" s="2"/>
      <c r="M16" s="2"/>
      <c r="N16" s="2"/>
      <c r="O16" s="2"/>
      <c r="P16" s="2"/>
      <c r="Q16" s="2"/>
      <c r="R16" s="2"/>
      <c r="S16" s="2"/>
      <c r="T16" s="2"/>
      <c r="U16" s="2"/>
      <c r="V16" s="2"/>
      <c r="W16" s="2"/>
      <c r="X16" s="2"/>
      <c r="Y16" s="2"/>
      <c r="Z16" s="2"/>
      <c r="AA16" s="2"/>
      <c r="AB16" s="2"/>
      <c r="AC16" s="2"/>
      <c r="AD16" s="2"/>
      <c r="AE16" s="2"/>
      <c r="AF16" s="2"/>
      <c r="AG16" s="2"/>
      <c r="AH16" s="2"/>
      <c r="AI16" s="2"/>
      <c r="AJ16" s="2"/>
      <c r="AK16" s="2"/>
      <c r="AL16" s="2"/>
      <c r="AM16" s="2"/>
      <c r="AN16" s="2"/>
      <c r="AO16" s="2"/>
      <c r="AP16" s="2"/>
      <c r="AQ16" s="2"/>
      <c r="AR16" s="2"/>
      <c r="AS16" s="2"/>
      <c r="AT16" s="2"/>
      <c r="AU16" s="2"/>
      <c r="AV16" s="2"/>
      <c r="AW16" s="2"/>
      <c r="AX16" s="2"/>
      <c r="AY16" s="2"/>
      <c r="AZ16" s="2"/>
      <c r="BA16" s="2"/>
      <c r="BB16" s="2"/>
      <c r="BC16" s="2"/>
      <c r="BD16" s="2"/>
      <c r="BE16" s="2"/>
      <c r="BF16" s="2"/>
      <c r="BG16" s="2"/>
      <c r="BH16" s="2"/>
      <c r="BI16" s="2"/>
      <c r="BJ16" s="2"/>
      <c r="BK16" s="2"/>
      <c r="BL16" s="2"/>
      <c r="BM16" s="2"/>
      <c r="BN16" s="2"/>
      <c r="BO16" s="2"/>
      <c r="BP16" s="48"/>
      <c r="BQ16" s="48"/>
      <c r="BR16" s="48"/>
      <c r="BS16" s="48"/>
      <c r="BT16" s="48"/>
      <c r="BU16" s="48"/>
      <c r="BV16" s="48"/>
      <c r="BW16" s="48"/>
      <c r="BX16" s="48"/>
      <c r="BY16" s="48"/>
      <c r="BZ16" s="48"/>
      <c r="CA16" s="48"/>
      <c r="CB16" s="2"/>
      <c r="CC16" s="2"/>
      <c r="CD16" s="2"/>
      <c r="CE16" s="2"/>
      <c r="CF16" s="2"/>
      <c r="CG16" s="2"/>
      <c r="CH16" s="2"/>
      <c r="CI16" s="2"/>
      <c r="CJ16" s="2"/>
      <c r="CK16" s="2"/>
      <c r="CL16" s="2"/>
      <c r="CM16" s="2"/>
      <c r="CN16" s="2"/>
      <c r="CO16" s="2"/>
      <c r="CP16" s="2"/>
      <c r="CQ16" s="2"/>
      <c r="CR16" s="2"/>
      <c r="CS16" s="2"/>
      <c r="CT16" s="2"/>
      <c r="CU16" s="2"/>
      <c r="CV16" s="2"/>
      <c r="CW16" s="2"/>
      <c r="CX16" s="2"/>
      <c r="CY16" s="2"/>
      <c r="CZ16" s="2"/>
      <c r="DA16" s="2"/>
      <c r="DB16" s="2"/>
      <c r="DC16" s="2"/>
      <c r="DD16" s="2"/>
      <c r="DE16" s="2"/>
      <c r="DF16" s="2"/>
      <c r="DG16" s="2"/>
      <c r="DH16" s="2"/>
      <c r="DI16" s="2"/>
      <c r="DJ16" s="2"/>
      <c r="DK16" s="2"/>
      <c r="DL16" s="2"/>
      <c r="DM16" s="2"/>
      <c r="DN16" s="2"/>
      <c r="DO16" s="2"/>
      <c r="DP16" s="2"/>
      <c r="DQ16" s="2"/>
      <c r="DR16" s="2"/>
      <c r="DS16" s="2"/>
      <c r="DT16" s="2"/>
      <c r="DU16" s="2"/>
      <c r="DV16" s="2"/>
      <c r="DW16" s="2"/>
      <c r="DX16" s="2"/>
      <c r="DY16" s="2"/>
      <c r="DZ16" s="2"/>
      <c r="EA16" s="2"/>
      <c r="EB16" s="2"/>
      <c r="EC16" s="2"/>
      <c r="ED16" s="2"/>
      <c r="EE16" s="2"/>
      <c r="EF16" s="2"/>
      <c r="EG16" s="2"/>
      <c r="EH16" s="2"/>
      <c r="EI16" s="2"/>
      <c r="EJ16" s="2"/>
      <c r="EK16" s="2"/>
      <c r="EL16" s="2"/>
      <c r="EM16" s="2"/>
      <c r="EN16" s="2"/>
      <c r="EO16" s="2"/>
      <c r="EP16" s="2"/>
      <c r="EQ16" s="2"/>
      <c r="ER16" s="2"/>
      <c r="ES16" s="2"/>
      <c r="ET16" s="2"/>
      <c r="EU16" s="2"/>
      <c r="EV16" s="2"/>
      <c r="EW16" s="2"/>
      <c r="EX16" s="2"/>
      <c r="EY16" s="2"/>
      <c r="EZ16" s="2"/>
      <c r="FA16" s="2"/>
      <c r="FB16" s="2"/>
      <c r="FC16" s="2"/>
      <c r="FD16" s="2"/>
      <c r="FE16" s="2"/>
      <c r="FF16" s="2"/>
      <c r="FG16" s="2"/>
      <c r="FH16" s="2"/>
      <c r="FI16" s="2"/>
      <c r="FJ16" s="2"/>
      <c r="FK16" s="2"/>
      <c r="FL16" s="2"/>
      <c r="FM16" s="2"/>
      <c r="FN16" s="2"/>
      <c r="FO16" s="2"/>
      <c r="FP16" s="2"/>
      <c r="FQ16" s="2"/>
      <c r="FR16" s="2"/>
      <c r="FS16" s="2"/>
      <c r="FT16" s="2"/>
      <c r="FU16" s="2"/>
      <c r="FV16" s="2"/>
      <c r="FW16" s="2"/>
      <c r="FX16" s="2"/>
      <c r="FY16" s="2"/>
      <c r="FZ16" s="2"/>
      <c r="GA16" s="2"/>
      <c r="GB16" s="2"/>
      <c r="GC16" s="2"/>
      <c r="GD16" s="2"/>
      <c r="GE16" s="2"/>
      <c r="GF16" s="2"/>
      <c r="GG16" s="2"/>
      <c r="GH16" s="2"/>
      <c r="GI16" s="2"/>
      <c r="GJ16" s="2"/>
      <c r="GK16" s="2"/>
      <c r="GL16" s="2"/>
      <c r="GM16" s="2"/>
      <c r="GN16" s="2"/>
      <c r="GO16" s="2"/>
      <c r="GP16" s="2"/>
      <c r="GQ16" s="2"/>
      <c r="GR16" s="2"/>
      <c r="GS16" s="2"/>
      <c r="GT16" s="2"/>
      <c r="GU16" s="2"/>
      <c r="GV16" s="2"/>
      <c r="GW16" s="2"/>
      <c r="GX16" s="2"/>
      <c r="GY16" s="2"/>
      <c r="GZ16" s="2"/>
      <c r="HA16" s="2"/>
      <c r="HB16" s="2"/>
      <c r="HC16" s="2"/>
      <c r="IJ16" s="2"/>
      <c r="IK16" s="2"/>
      <c r="IL16" s="2"/>
      <c r="IM16" s="2"/>
      <c r="IN16" s="2"/>
      <c r="IO16" s="2"/>
      <c r="IP16" s="2"/>
      <c r="IQ16" s="2"/>
      <c r="IR16" s="2"/>
      <c r="IS16" s="2"/>
      <c r="IT16" s="2"/>
      <c r="IU16" s="2"/>
      <c r="IV16" s="2"/>
      <c r="IW16" s="2"/>
      <c r="IX16" s="2"/>
      <c r="IY16" s="2"/>
      <c r="IZ16" s="2"/>
      <c r="JA16" s="2"/>
      <c r="JB16" s="2"/>
      <c r="JC16" s="2"/>
      <c r="JD16" s="2"/>
      <c r="JE16" s="2"/>
      <c r="JF16" s="2"/>
      <c r="JG16" s="2"/>
      <c r="JH16" s="2"/>
      <c r="KO16" s="2"/>
      <c r="KP16" s="2"/>
      <c r="KQ16" s="2"/>
      <c r="KR16" s="2"/>
      <c r="KS16" s="2"/>
      <c r="KT16" s="2"/>
      <c r="KU16" s="2"/>
      <c r="KV16" s="2"/>
      <c r="KW16" s="2"/>
      <c r="KX16" s="2"/>
      <c r="KY16" s="2"/>
      <c r="KZ16" s="2"/>
      <c r="LA16" s="2"/>
      <c r="LB16" s="2"/>
      <c r="LC16" s="2"/>
      <c r="LD16" s="2"/>
      <c r="LE16" s="2"/>
      <c r="LF16" s="2"/>
      <c r="LG16" s="2"/>
      <c r="LH16" s="2"/>
      <c r="LI16" s="2"/>
      <c r="LJ16" s="2"/>
      <c r="LK16" s="2"/>
      <c r="LL16" s="2"/>
      <c r="LM16" s="2"/>
    </row>
    <row r="17" spans="1:325" x14ac:dyDescent="0.3">
      <c r="C17" s="1"/>
      <c r="D17" s="1"/>
      <c r="E17" s="59"/>
      <c r="F17" s="2"/>
      <c r="G17" s="2"/>
      <c r="H17" s="2"/>
      <c r="I17" s="2"/>
      <c r="J17" s="2"/>
      <c r="K17" s="2"/>
      <c r="L17" s="2"/>
      <c r="M17" s="2"/>
      <c r="N17" s="2"/>
      <c r="O17" s="2"/>
      <c r="P17" s="2"/>
      <c r="Q17" s="2"/>
      <c r="R17" s="2"/>
      <c r="S17" s="2"/>
      <c r="T17" s="2"/>
      <c r="U17" s="2"/>
      <c r="V17" s="2"/>
      <c r="W17" s="2"/>
      <c r="X17" s="2"/>
      <c r="Y17" s="2"/>
      <c r="Z17" s="2"/>
      <c r="AA17" s="2"/>
      <c r="AB17" s="2"/>
      <c r="AC17" s="2"/>
      <c r="AD17" s="2"/>
      <c r="AE17" s="2"/>
      <c r="AF17" s="2"/>
      <c r="AG17" s="2"/>
      <c r="AH17" s="2"/>
      <c r="AI17" s="2"/>
      <c r="AJ17" s="2"/>
      <c r="AK17" s="2"/>
      <c r="AL17" s="2"/>
      <c r="AM17" s="2"/>
      <c r="AN17" s="2"/>
      <c r="AO17" s="2"/>
      <c r="AP17" s="2"/>
      <c r="AQ17" s="2"/>
      <c r="AR17" s="2"/>
      <c r="AS17" s="2"/>
      <c r="AT17" s="2"/>
      <c r="AU17" s="2"/>
      <c r="AV17" s="2"/>
      <c r="AW17" s="2"/>
      <c r="AX17" s="2"/>
      <c r="AY17" s="2"/>
      <c r="AZ17" s="2"/>
      <c r="BA17" s="2"/>
      <c r="BB17" s="2"/>
      <c r="BC17" s="2"/>
      <c r="BD17" s="2"/>
      <c r="BE17" s="2"/>
      <c r="BF17" s="2"/>
      <c r="BG17" s="2"/>
      <c r="BH17" s="2"/>
      <c r="BI17" s="2"/>
      <c r="BJ17" s="2"/>
      <c r="BK17" s="2"/>
      <c r="BL17" s="2"/>
      <c r="BM17" s="2"/>
      <c r="BN17" s="2"/>
      <c r="BO17" s="2"/>
      <c r="BP17" s="48"/>
      <c r="BQ17" s="48"/>
      <c r="BR17" s="48"/>
      <c r="BS17" s="48"/>
      <c r="BT17" s="48"/>
      <c r="BU17" s="48"/>
      <c r="BV17" s="48"/>
      <c r="BW17" s="48"/>
      <c r="BX17" s="48"/>
      <c r="BY17" s="48"/>
      <c r="BZ17" s="48"/>
      <c r="CA17" s="48"/>
      <c r="CB17" s="2"/>
      <c r="CC17" s="2"/>
      <c r="CD17" s="2"/>
      <c r="CE17" s="2"/>
      <c r="CF17" s="2"/>
      <c r="CG17" s="2"/>
      <c r="CH17" s="2"/>
      <c r="CI17" s="2"/>
      <c r="CJ17" s="2"/>
      <c r="CK17" s="2"/>
      <c r="CL17" s="2"/>
      <c r="CM17" s="2"/>
      <c r="CN17" s="2"/>
      <c r="CO17" s="2"/>
      <c r="CP17" s="2"/>
      <c r="CQ17" s="2"/>
      <c r="CR17" s="2"/>
      <c r="CS17" s="2"/>
      <c r="CT17" s="2"/>
      <c r="CU17" s="2"/>
      <c r="CV17" s="2"/>
      <c r="CW17" s="2"/>
      <c r="CX17" s="2"/>
      <c r="CY17" s="2"/>
      <c r="CZ17" s="2"/>
      <c r="DA17" s="2"/>
      <c r="DB17" s="2"/>
      <c r="DC17" s="2"/>
      <c r="DD17" s="2"/>
      <c r="DE17" s="2"/>
      <c r="DF17" s="2"/>
      <c r="DG17" s="2"/>
      <c r="DH17" s="2"/>
      <c r="DI17" s="2"/>
      <c r="DJ17" s="2"/>
      <c r="DK17" s="2"/>
      <c r="DL17" s="2"/>
      <c r="DM17" s="2"/>
      <c r="DN17" s="2"/>
      <c r="DO17" s="2"/>
      <c r="DP17" s="2"/>
      <c r="DQ17" s="2"/>
      <c r="DR17" s="2"/>
      <c r="DS17" s="2"/>
      <c r="DT17" s="2"/>
      <c r="DU17" s="2"/>
      <c r="DV17" s="2"/>
      <c r="DW17" s="2"/>
      <c r="DX17" s="2"/>
      <c r="DY17" s="2"/>
      <c r="DZ17" s="2"/>
      <c r="EA17" s="2"/>
      <c r="EB17" s="2"/>
      <c r="EC17" s="2"/>
      <c r="ED17" s="2"/>
      <c r="EE17" s="2"/>
      <c r="EF17" s="2"/>
      <c r="EG17" s="2"/>
      <c r="EH17" s="2"/>
      <c r="EI17" s="2"/>
      <c r="EJ17" s="2"/>
      <c r="EK17" s="2"/>
      <c r="EL17" s="2"/>
      <c r="EM17" s="2"/>
      <c r="EN17" s="2"/>
      <c r="EO17" s="2"/>
      <c r="EP17" s="2"/>
      <c r="EQ17" s="2"/>
      <c r="ER17" s="2"/>
      <c r="ES17" s="2"/>
      <c r="ET17" s="2"/>
      <c r="EU17" s="2"/>
      <c r="EV17" s="2"/>
      <c r="EW17" s="2"/>
      <c r="EX17" s="2"/>
      <c r="EY17" s="2"/>
      <c r="EZ17" s="2"/>
      <c r="FA17" s="2"/>
      <c r="FB17" s="2"/>
      <c r="FC17" s="2"/>
      <c r="FD17" s="2"/>
      <c r="FE17" s="2"/>
      <c r="FF17" s="2"/>
      <c r="FG17" s="2"/>
      <c r="FH17" s="2"/>
      <c r="FI17" s="2"/>
      <c r="FJ17" s="2"/>
      <c r="FK17" s="2"/>
      <c r="FL17" s="2"/>
      <c r="FM17" s="2"/>
      <c r="FN17" s="2"/>
      <c r="FO17" s="2"/>
      <c r="FP17" s="2"/>
      <c r="FQ17" s="2"/>
      <c r="FR17" s="2"/>
      <c r="FS17" s="2"/>
      <c r="FT17" s="2"/>
      <c r="FU17" s="2"/>
      <c r="FV17" s="2"/>
      <c r="FW17" s="2"/>
      <c r="FX17" s="2"/>
      <c r="FY17" s="2"/>
      <c r="FZ17" s="2"/>
      <c r="GA17" s="2"/>
      <c r="GB17" s="2"/>
      <c r="GC17" s="2"/>
      <c r="GD17" s="2"/>
      <c r="GE17" s="2"/>
      <c r="GF17" s="2"/>
      <c r="GG17" s="2"/>
      <c r="GH17" s="2"/>
      <c r="GI17" s="2"/>
      <c r="GJ17" s="2"/>
      <c r="GK17" s="2"/>
      <c r="GL17" s="2"/>
      <c r="GM17" s="2"/>
      <c r="GN17" s="2"/>
      <c r="GO17" s="2"/>
      <c r="GP17" s="2"/>
      <c r="GQ17" s="2"/>
      <c r="GR17" s="2"/>
      <c r="GS17" s="2"/>
      <c r="GT17" s="2"/>
      <c r="GU17" s="2"/>
      <c r="GV17" s="2"/>
      <c r="GW17" s="2"/>
      <c r="GX17" s="2"/>
      <c r="GY17" s="2"/>
      <c r="GZ17" s="2"/>
      <c r="HA17" s="2"/>
      <c r="HB17" s="2"/>
      <c r="HC17" s="2"/>
      <c r="IJ17" s="2"/>
      <c r="IK17" s="2"/>
      <c r="IL17" s="2"/>
      <c r="IM17" s="2"/>
      <c r="IN17" s="2"/>
      <c r="IO17" s="2"/>
      <c r="IP17" s="2"/>
      <c r="IQ17" s="2"/>
      <c r="IR17" s="2"/>
      <c r="IS17" s="2"/>
      <c r="IT17" s="2"/>
      <c r="IU17" s="2"/>
      <c r="IV17" s="2"/>
      <c r="IW17" s="2"/>
      <c r="IX17" s="2"/>
      <c r="IY17" s="2"/>
      <c r="IZ17" s="2"/>
      <c r="JA17" s="2"/>
      <c r="JB17" s="2"/>
      <c r="JC17" s="2"/>
      <c r="JD17" s="2"/>
      <c r="JE17" s="2"/>
      <c r="JF17" s="2"/>
      <c r="JG17" s="2"/>
      <c r="JH17" s="2"/>
      <c r="KO17" s="2"/>
      <c r="KP17" s="2"/>
      <c r="KQ17" s="2"/>
      <c r="KR17" s="2"/>
      <c r="KS17" s="2"/>
      <c r="KT17" s="2"/>
      <c r="KU17" s="2"/>
      <c r="KV17" s="2"/>
      <c r="KW17" s="2"/>
      <c r="KX17" s="2"/>
      <c r="KY17" s="2"/>
      <c r="KZ17" s="2"/>
      <c r="LA17" s="2"/>
      <c r="LB17" s="2"/>
      <c r="LC17" s="2"/>
      <c r="LD17" s="2"/>
      <c r="LE17" s="2"/>
      <c r="LF17" s="2"/>
      <c r="LG17" s="2"/>
      <c r="LH17" s="2"/>
      <c r="LI17" s="2"/>
      <c r="LJ17" s="2"/>
      <c r="LK17" s="2"/>
      <c r="LL17" s="2"/>
      <c r="LM17" s="2"/>
    </row>
    <row r="18" spans="1:325" x14ac:dyDescent="0.3">
      <c r="C18" s="1"/>
      <c r="D18" s="1"/>
      <c r="E18" s="60"/>
      <c r="F18" s="2"/>
      <c r="G18" s="2"/>
      <c r="H18" s="2"/>
      <c r="I18" s="2"/>
      <c r="J18" s="2"/>
      <c r="K18" s="2"/>
      <c r="L18" s="2"/>
      <c r="M18" s="2"/>
      <c r="N18" s="2"/>
      <c r="O18" s="2"/>
      <c r="P18" s="2"/>
      <c r="Q18" s="2"/>
      <c r="R18" s="2"/>
      <c r="S18" s="2"/>
      <c r="T18" s="2"/>
      <c r="U18" s="2"/>
      <c r="V18" s="2"/>
      <c r="W18" s="2"/>
      <c r="X18" s="2"/>
      <c r="Y18" s="2"/>
      <c r="Z18" s="2"/>
      <c r="AA18" s="2"/>
      <c r="AB18" s="2"/>
      <c r="AC18" s="2"/>
      <c r="AD18" s="2"/>
      <c r="AE18" s="2"/>
      <c r="AF18" s="2"/>
      <c r="AG18" s="2"/>
      <c r="AH18" s="2"/>
      <c r="AI18" s="2"/>
      <c r="AJ18" s="2"/>
      <c r="AK18" s="2"/>
      <c r="AL18" s="2"/>
      <c r="AM18" s="2"/>
      <c r="AN18" s="2"/>
      <c r="AO18" s="2"/>
      <c r="AP18" s="2"/>
      <c r="AQ18" s="2"/>
      <c r="AR18" s="2"/>
      <c r="AS18" s="2"/>
      <c r="AT18" s="2"/>
      <c r="AU18" s="2"/>
      <c r="AV18" s="2"/>
      <c r="AW18" s="2"/>
      <c r="AX18" s="2"/>
      <c r="AY18" s="2"/>
      <c r="AZ18" s="2"/>
      <c r="BA18" s="2"/>
      <c r="BB18" s="2"/>
      <c r="BC18" s="2"/>
      <c r="BD18" s="2"/>
      <c r="BE18" s="2"/>
      <c r="BF18" s="2"/>
      <c r="BG18" s="2"/>
      <c r="BH18" s="2"/>
      <c r="BI18" s="2"/>
      <c r="BJ18" s="2"/>
      <c r="BK18" s="2"/>
      <c r="BL18" s="2"/>
      <c r="BM18" s="2"/>
      <c r="BN18" s="2"/>
      <c r="BO18" s="2"/>
      <c r="BP18" s="48"/>
      <c r="BQ18" s="48"/>
      <c r="BR18" s="48"/>
      <c r="BS18" s="48"/>
      <c r="BT18" s="48"/>
      <c r="BU18" s="48"/>
      <c r="BV18" s="48"/>
      <c r="BW18" s="48"/>
      <c r="BX18" s="48"/>
      <c r="BY18" s="48"/>
      <c r="BZ18" s="48"/>
      <c r="CA18" s="48"/>
      <c r="CB18" s="2"/>
      <c r="CC18" s="2"/>
      <c r="CD18" s="2"/>
      <c r="CE18" s="2"/>
      <c r="CF18" s="2"/>
      <c r="CG18" s="2"/>
      <c r="CH18" s="2"/>
      <c r="CI18" s="2"/>
      <c r="CJ18" s="2"/>
      <c r="CK18" s="2"/>
      <c r="CL18" s="2"/>
      <c r="CM18" s="2"/>
      <c r="CN18" s="2"/>
      <c r="CO18" s="2"/>
      <c r="CP18" s="2"/>
      <c r="CQ18" s="2"/>
      <c r="CR18" s="2"/>
      <c r="CS18" s="2"/>
      <c r="CT18" s="2"/>
      <c r="CU18" s="2"/>
      <c r="CV18" s="2"/>
      <c r="CW18" s="2"/>
      <c r="CX18" s="2"/>
      <c r="CY18" s="2"/>
      <c r="CZ18" s="2"/>
      <c r="DA18" s="2"/>
      <c r="DB18" s="2"/>
      <c r="DC18" s="2"/>
      <c r="DD18" s="2"/>
      <c r="DE18" s="2"/>
      <c r="DF18" s="2"/>
      <c r="DG18" s="2"/>
      <c r="DH18" s="2"/>
      <c r="DI18" s="2"/>
      <c r="DJ18" s="2"/>
      <c r="DK18" s="2"/>
      <c r="DL18" s="2"/>
      <c r="DM18" s="2"/>
      <c r="DN18" s="2"/>
      <c r="DO18" s="2"/>
      <c r="DP18" s="2"/>
      <c r="DQ18" s="2"/>
      <c r="DR18" s="2"/>
      <c r="DS18" s="2"/>
      <c r="DT18" s="2"/>
      <c r="DU18" s="2"/>
      <c r="DV18" s="2"/>
      <c r="DW18" s="2"/>
      <c r="DX18" s="2"/>
      <c r="DY18" s="2"/>
      <c r="DZ18" s="2"/>
      <c r="EA18" s="2"/>
      <c r="EB18" s="2"/>
      <c r="EC18" s="2"/>
      <c r="ED18" s="2"/>
      <c r="EE18" s="2"/>
      <c r="EF18" s="2"/>
      <c r="EG18" s="2"/>
      <c r="EH18" s="2"/>
      <c r="EI18" s="2"/>
      <c r="EJ18" s="2"/>
      <c r="EK18" s="2"/>
      <c r="EL18" s="2"/>
      <c r="EM18" s="2"/>
      <c r="EN18" s="2"/>
      <c r="EO18" s="2"/>
      <c r="EP18" s="2"/>
      <c r="EQ18" s="2"/>
      <c r="ER18" s="2"/>
      <c r="ES18" s="2"/>
      <c r="ET18" s="2"/>
      <c r="EU18" s="2"/>
      <c r="EV18" s="2"/>
      <c r="EW18" s="2"/>
      <c r="EX18" s="2"/>
      <c r="EY18" s="2"/>
      <c r="EZ18" s="2"/>
      <c r="FA18" s="2"/>
      <c r="FB18" s="2"/>
      <c r="FC18" s="2"/>
      <c r="FD18" s="2"/>
      <c r="FE18" s="2"/>
      <c r="FF18" s="2"/>
      <c r="FG18" s="2"/>
      <c r="FH18" s="2"/>
      <c r="FI18" s="2"/>
      <c r="FJ18" s="2"/>
      <c r="FK18" s="2"/>
      <c r="FL18" s="2"/>
      <c r="FM18" s="2"/>
      <c r="FN18" s="2"/>
      <c r="FO18" s="2"/>
      <c r="FP18" s="2"/>
      <c r="FQ18" s="2"/>
      <c r="FR18" s="2"/>
      <c r="FS18" s="2"/>
      <c r="FT18" s="2"/>
      <c r="FU18" s="2"/>
      <c r="FV18" s="2"/>
      <c r="FW18" s="2"/>
      <c r="FX18" s="2"/>
      <c r="FY18" s="2"/>
      <c r="FZ18" s="2"/>
      <c r="GA18" s="2"/>
      <c r="GB18" s="2"/>
      <c r="GC18" s="2"/>
      <c r="GD18" s="2"/>
      <c r="GE18" s="2"/>
      <c r="GF18" s="2"/>
      <c r="GG18" s="2"/>
      <c r="GH18" s="2"/>
      <c r="GI18" s="2"/>
      <c r="GJ18" s="2"/>
      <c r="GK18" s="2"/>
      <c r="GL18" s="2"/>
      <c r="GM18" s="2"/>
      <c r="GN18" s="2"/>
      <c r="GO18" s="2"/>
      <c r="GP18" s="2"/>
      <c r="GQ18" s="2"/>
      <c r="GR18" s="2"/>
      <c r="GS18" s="2"/>
      <c r="GT18" s="2"/>
      <c r="GU18" s="2"/>
      <c r="GV18" s="2"/>
      <c r="GW18" s="2"/>
      <c r="GX18" s="2"/>
      <c r="GY18" s="2"/>
      <c r="GZ18" s="2"/>
      <c r="HA18" s="2"/>
      <c r="HB18" s="2"/>
      <c r="HC18" s="2"/>
      <c r="IJ18" s="2"/>
      <c r="IK18" s="2"/>
      <c r="IL18" s="2"/>
      <c r="IM18" s="2"/>
      <c r="IN18" s="2"/>
      <c r="IO18" s="2"/>
      <c r="IP18" s="2"/>
      <c r="IQ18" s="2"/>
      <c r="IR18" s="2"/>
      <c r="IS18" s="2"/>
      <c r="IT18" s="2"/>
      <c r="IU18" s="2"/>
      <c r="IV18" s="2"/>
      <c r="IW18" s="2"/>
      <c r="IX18" s="2"/>
      <c r="IY18" s="2"/>
      <c r="IZ18" s="2"/>
      <c r="JA18" s="2"/>
      <c r="JB18" s="2"/>
      <c r="JC18" s="2"/>
      <c r="JD18" s="2"/>
      <c r="JE18" s="2"/>
      <c r="JF18" s="2"/>
      <c r="JG18" s="2"/>
      <c r="JH18" s="2"/>
      <c r="KO18" s="2"/>
      <c r="KP18" s="2"/>
      <c r="KQ18" s="2"/>
      <c r="KR18" s="2"/>
      <c r="KS18" s="2"/>
      <c r="KT18" s="2"/>
      <c r="KU18" s="2"/>
      <c r="KV18" s="2"/>
      <c r="KW18" s="2"/>
      <c r="KX18" s="2"/>
      <c r="KY18" s="2"/>
      <c r="KZ18" s="2"/>
      <c r="LA18" s="2"/>
      <c r="LB18" s="2"/>
      <c r="LC18" s="2"/>
      <c r="LD18" s="2"/>
      <c r="LE18" s="2"/>
      <c r="LF18" s="2"/>
      <c r="LG18" s="2"/>
      <c r="LH18" s="2"/>
      <c r="LI18" s="2"/>
      <c r="LJ18" s="2"/>
      <c r="LK18" s="2"/>
      <c r="LL18" s="2"/>
      <c r="LM18" s="2"/>
    </row>
    <row r="19" spans="1:325" s="7" customFormat="1" x14ac:dyDescent="0.3">
      <c r="C19" s="29"/>
      <c r="D19" s="58"/>
      <c r="E19" s="58"/>
      <c r="AV19" s="56">
        <f ca="1">CM60-AS60</f>
        <v>135.536</v>
      </c>
      <c r="AW19" s="56">
        <f ca="1">CN60-AT60</f>
        <v>135.536</v>
      </c>
      <c r="BP19" s="49"/>
      <c r="BQ19" s="49"/>
      <c r="BR19" s="49"/>
      <c r="BS19" s="49"/>
      <c r="BT19" s="49"/>
      <c r="BU19" s="49"/>
      <c r="BV19" s="49"/>
      <c r="BW19" s="49"/>
      <c r="BX19" s="49"/>
      <c r="BY19" s="49"/>
      <c r="BZ19" s="49"/>
      <c r="CA19" s="49"/>
      <c r="CR19" s="7">
        <v>7</v>
      </c>
      <c r="CS19" s="7">
        <v>7</v>
      </c>
      <c r="CW19" s="7">
        <v>27</v>
      </c>
      <c r="CX19" s="7">
        <v>13</v>
      </c>
      <c r="CY19" s="7">
        <v>14</v>
      </c>
      <c r="CZ19" s="7">
        <v>15</v>
      </c>
      <c r="DA19" s="7">
        <v>16</v>
      </c>
      <c r="DB19" s="7">
        <v>17</v>
      </c>
      <c r="DC19" s="7">
        <v>18</v>
      </c>
      <c r="DD19" s="7">
        <v>19</v>
      </c>
      <c r="DE19" s="7">
        <v>20</v>
      </c>
      <c r="DF19" s="7">
        <v>21</v>
      </c>
      <c r="DG19" s="7">
        <v>22</v>
      </c>
      <c r="DH19" s="7">
        <v>23</v>
      </c>
      <c r="DI19" s="7">
        <v>24</v>
      </c>
      <c r="DJ19" s="7">
        <v>25</v>
      </c>
      <c r="DK19" s="7">
        <v>26</v>
      </c>
      <c r="DM19" s="7">
        <f>CW19+13</f>
        <v>40</v>
      </c>
      <c r="DN19" s="7">
        <v>28</v>
      </c>
      <c r="DO19" s="7">
        <f>DN19+1</f>
        <v>29</v>
      </c>
      <c r="DP19" s="7">
        <f t="shared" ref="DP19:DY19" si="0">DO19+1</f>
        <v>30</v>
      </c>
      <c r="DQ19" s="7">
        <f t="shared" si="0"/>
        <v>31</v>
      </c>
      <c r="DR19" s="7">
        <f t="shared" si="0"/>
        <v>32</v>
      </c>
      <c r="DS19" s="7">
        <f t="shared" si="0"/>
        <v>33</v>
      </c>
      <c r="DT19" s="7">
        <f t="shared" si="0"/>
        <v>34</v>
      </c>
      <c r="DU19" s="7">
        <f t="shared" si="0"/>
        <v>35</v>
      </c>
      <c r="DV19" s="7">
        <f t="shared" si="0"/>
        <v>36</v>
      </c>
      <c r="DW19" s="7">
        <f t="shared" si="0"/>
        <v>37</v>
      </c>
      <c r="DX19" s="7">
        <f t="shared" si="0"/>
        <v>38</v>
      </c>
      <c r="DY19" s="7">
        <f t="shared" si="0"/>
        <v>39</v>
      </c>
      <c r="EA19" s="7">
        <v>61</v>
      </c>
      <c r="EB19" s="7">
        <v>54</v>
      </c>
      <c r="EC19" s="7">
        <f t="shared" ref="EC19:EH19" si="1">EB19+1</f>
        <v>55</v>
      </c>
      <c r="ED19" s="7">
        <f t="shared" si="1"/>
        <v>56</v>
      </c>
      <c r="EE19" s="7">
        <f t="shared" si="1"/>
        <v>57</v>
      </c>
      <c r="EF19" s="7">
        <f t="shared" si="1"/>
        <v>58</v>
      </c>
      <c r="EG19" s="7">
        <f t="shared" si="1"/>
        <v>59</v>
      </c>
      <c r="EH19" s="7">
        <f t="shared" si="1"/>
        <v>60</v>
      </c>
      <c r="FB19" s="7">
        <f>CW19</f>
        <v>27</v>
      </c>
      <c r="FC19" s="7">
        <f t="shared" ref="FC19:FP19" si="2">CX19</f>
        <v>13</v>
      </c>
      <c r="FD19" s="7">
        <f t="shared" si="2"/>
        <v>14</v>
      </c>
      <c r="FE19" s="7">
        <f t="shared" si="2"/>
        <v>15</v>
      </c>
      <c r="FF19" s="7">
        <f t="shared" si="2"/>
        <v>16</v>
      </c>
      <c r="FG19" s="7">
        <f t="shared" si="2"/>
        <v>17</v>
      </c>
      <c r="FH19" s="7">
        <f t="shared" si="2"/>
        <v>18</v>
      </c>
      <c r="FI19" s="7">
        <f t="shared" si="2"/>
        <v>19</v>
      </c>
      <c r="FJ19" s="7">
        <f t="shared" si="2"/>
        <v>20</v>
      </c>
      <c r="FK19" s="7">
        <f t="shared" si="2"/>
        <v>21</v>
      </c>
      <c r="FL19" s="7">
        <f t="shared" si="2"/>
        <v>22</v>
      </c>
      <c r="FM19" s="7">
        <f t="shared" si="2"/>
        <v>23</v>
      </c>
      <c r="FN19" s="7">
        <f t="shared" si="2"/>
        <v>24</v>
      </c>
      <c r="FO19" s="7">
        <f t="shared" si="2"/>
        <v>25</v>
      </c>
      <c r="FP19" s="7">
        <f t="shared" si="2"/>
        <v>26</v>
      </c>
      <c r="FR19" s="7">
        <f>DM19</f>
        <v>40</v>
      </c>
      <c r="FS19" s="7">
        <f t="shared" ref="FS19:GD19" si="3">DN19</f>
        <v>28</v>
      </c>
      <c r="FT19" s="7">
        <f t="shared" si="3"/>
        <v>29</v>
      </c>
      <c r="FU19" s="7">
        <f t="shared" si="3"/>
        <v>30</v>
      </c>
      <c r="FV19" s="7">
        <f t="shared" si="3"/>
        <v>31</v>
      </c>
      <c r="FW19" s="7">
        <f t="shared" si="3"/>
        <v>32</v>
      </c>
      <c r="FX19" s="7">
        <f t="shared" si="3"/>
        <v>33</v>
      </c>
      <c r="FY19" s="7">
        <f t="shared" si="3"/>
        <v>34</v>
      </c>
      <c r="FZ19" s="7">
        <f t="shared" si="3"/>
        <v>35</v>
      </c>
      <c r="GA19" s="7">
        <f t="shared" si="3"/>
        <v>36</v>
      </c>
      <c r="GB19" s="7">
        <f t="shared" si="3"/>
        <v>37</v>
      </c>
      <c r="GC19" s="7">
        <f t="shared" si="3"/>
        <v>38</v>
      </c>
      <c r="GD19" s="7">
        <f t="shared" si="3"/>
        <v>39</v>
      </c>
      <c r="GF19" s="7">
        <f>EA19</f>
        <v>61</v>
      </c>
      <c r="GG19" s="7">
        <f t="shared" ref="GG19:GM19" si="4">EB19</f>
        <v>54</v>
      </c>
      <c r="GH19" s="7">
        <f t="shared" si="4"/>
        <v>55</v>
      </c>
      <c r="GI19" s="7">
        <f t="shared" si="4"/>
        <v>56</v>
      </c>
      <c r="GJ19" s="7">
        <f t="shared" si="4"/>
        <v>57</v>
      </c>
      <c r="GK19" s="7">
        <f t="shared" si="4"/>
        <v>58</v>
      </c>
      <c r="GL19" s="7">
        <f t="shared" si="4"/>
        <v>59</v>
      </c>
      <c r="GM19" s="7">
        <f t="shared" si="4"/>
        <v>60</v>
      </c>
      <c r="HG19" s="7">
        <v>95</v>
      </c>
      <c r="HH19" s="7">
        <v>81</v>
      </c>
      <c r="HI19" s="7">
        <f>HH19+1</f>
        <v>82</v>
      </c>
      <c r="HJ19" s="7">
        <f t="shared" ref="HJ19:HU19" si="5">HI19+1</f>
        <v>83</v>
      </c>
      <c r="HK19" s="7">
        <f t="shared" si="5"/>
        <v>84</v>
      </c>
      <c r="HL19" s="7">
        <f t="shared" si="5"/>
        <v>85</v>
      </c>
      <c r="HM19" s="7">
        <f t="shared" si="5"/>
        <v>86</v>
      </c>
      <c r="HN19" s="7">
        <f t="shared" si="5"/>
        <v>87</v>
      </c>
      <c r="HO19" s="7">
        <f t="shared" si="5"/>
        <v>88</v>
      </c>
      <c r="HP19" s="7">
        <f t="shared" si="5"/>
        <v>89</v>
      </c>
      <c r="HQ19" s="7">
        <f t="shared" si="5"/>
        <v>90</v>
      </c>
      <c r="HR19" s="7">
        <f t="shared" si="5"/>
        <v>91</v>
      </c>
      <c r="HS19" s="7">
        <f t="shared" si="5"/>
        <v>92</v>
      </c>
      <c r="HT19" s="7">
        <f t="shared" si="5"/>
        <v>93</v>
      </c>
      <c r="HU19" s="7">
        <f t="shared" si="5"/>
        <v>94</v>
      </c>
      <c r="HW19" s="7">
        <f>HG19+13</f>
        <v>108</v>
      </c>
      <c r="HX19" s="7">
        <v>96</v>
      </c>
      <c r="HY19" s="7">
        <f>HX19+1</f>
        <v>97</v>
      </c>
      <c r="HZ19" s="7">
        <f t="shared" ref="HZ19:II19" si="6">HY19+1</f>
        <v>98</v>
      </c>
      <c r="IA19" s="7">
        <f t="shared" si="6"/>
        <v>99</v>
      </c>
      <c r="IB19" s="7">
        <f t="shared" si="6"/>
        <v>100</v>
      </c>
      <c r="IC19" s="7">
        <f t="shared" si="6"/>
        <v>101</v>
      </c>
      <c r="ID19" s="7">
        <f t="shared" si="6"/>
        <v>102</v>
      </c>
      <c r="IE19" s="7">
        <f t="shared" si="6"/>
        <v>103</v>
      </c>
      <c r="IF19" s="7">
        <f t="shared" si="6"/>
        <v>104</v>
      </c>
      <c r="IG19" s="7">
        <f t="shared" si="6"/>
        <v>105</v>
      </c>
      <c r="IH19" s="7">
        <f t="shared" si="6"/>
        <v>106</v>
      </c>
      <c r="II19" s="7">
        <f t="shared" si="6"/>
        <v>107</v>
      </c>
      <c r="IK19" s="7">
        <v>129</v>
      </c>
      <c r="IL19" s="7">
        <f>IK19-7</f>
        <v>122</v>
      </c>
      <c r="IM19" s="7">
        <f t="shared" ref="IM19:IR19" si="7">IL19+1</f>
        <v>123</v>
      </c>
      <c r="IN19" s="7">
        <f t="shared" si="7"/>
        <v>124</v>
      </c>
      <c r="IO19" s="7">
        <f t="shared" si="7"/>
        <v>125</v>
      </c>
      <c r="IP19" s="7">
        <f t="shared" si="7"/>
        <v>126</v>
      </c>
      <c r="IQ19" s="7">
        <f t="shared" si="7"/>
        <v>127</v>
      </c>
      <c r="IR19" s="7">
        <f t="shared" si="7"/>
        <v>128</v>
      </c>
      <c r="JL19" s="7">
        <f>HG19</f>
        <v>95</v>
      </c>
      <c r="JM19" s="7">
        <f t="shared" ref="JM19:JZ19" si="8">HH19</f>
        <v>81</v>
      </c>
      <c r="JN19" s="7">
        <f t="shared" si="8"/>
        <v>82</v>
      </c>
      <c r="JO19" s="7">
        <f t="shared" si="8"/>
        <v>83</v>
      </c>
      <c r="JP19" s="7">
        <f t="shared" si="8"/>
        <v>84</v>
      </c>
      <c r="JQ19" s="7">
        <f t="shared" si="8"/>
        <v>85</v>
      </c>
      <c r="JR19" s="7">
        <f t="shared" si="8"/>
        <v>86</v>
      </c>
      <c r="JS19" s="7">
        <f t="shared" si="8"/>
        <v>87</v>
      </c>
      <c r="JT19" s="7">
        <f t="shared" si="8"/>
        <v>88</v>
      </c>
      <c r="JU19" s="7">
        <f t="shared" si="8"/>
        <v>89</v>
      </c>
      <c r="JV19" s="7">
        <f t="shared" si="8"/>
        <v>90</v>
      </c>
      <c r="JW19" s="7">
        <f t="shared" si="8"/>
        <v>91</v>
      </c>
      <c r="JX19" s="7">
        <f t="shared" si="8"/>
        <v>92</v>
      </c>
      <c r="JY19" s="7">
        <f t="shared" si="8"/>
        <v>93</v>
      </c>
      <c r="JZ19" s="7">
        <f t="shared" si="8"/>
        <v>94</v>
      </c>
      <c r="KB19" s="7">
        <f t="shared" ref="KB19:KM19" si="9">HW19</f>
        <v>108</v>
      </c>
      <c r="KC19" s="7">
        <f t="shared" si="9"/>
        <v>96</v>
      </c>
      <c r="KD19" s="7">
        <f t="shared" si="9"/>
        <v>97</v>
      </c>
      <c r="KE19" s="7">
        <f t="shared" si="9"/>
        <v>98</v>
      </c>
      <c r="KF19" s="7">
        <f t="shared" si="9"/>
        <v>99</v>
      </c>
      <c r="KG19" s="7">
        <f t="shared" si="9"/>
        <v>100</v>
      </c>
      <c r="KH19" s="7">
        <f t="shared" si="9"/>
        <v>101</v>
      </c>
      <c r="KI19" s="7">
        <f t="shared" si="9"/>
        <v>102</v>
      </c>
      <c r="KJ19" s="7">
        <f t="shared" si="9"/>
        <v>103</v>
      </c>
      <c r="KK19" s="7">
        <f t="shared" si="9"/>
        <v>104</v>
      </c>
      <c r="KL19" s="7">
        <f t="shared" si="9"/>
        <v>105</v>
      </c>
      <c r="KM19" s="7">
        <f t="shared" si="9"/>
        <v>106</v>
      </c>
      <c r="KN19" s="7">
        <f t="shared" ref="KN19" si="10">II19</f>
        <v>107</v>
      </c>
      <c r="KP19" s="7">
        <f t="shared" ref="KP19:KW19" si="11">IK19</f>
        <v>129</v>
      </c>
      <c r="KQ19" s="7">
        <f t="shared" si="11"/>
        <v>122</v>
      </c>
      <c r="KR19" s="7">
        <f t="shared" si="11"/>
        <v>123</v>
      </c>
      <c r="KS19" s="7">
        <f t="shared" si="11"/>
        <v>124</v>
      </c>
      <c r="KT19" s="7">
        <f t="shared" si="11"/>
        <v>125</v>
      </c>
      <c r="KU19" s="7">
        <f t="shared" si="11"/>
        <v>126</v>
      </c>
      <c r="KV19" s="7">
        <f t="shared" si="11"/>
        <v>127</v>
      </c>
      <c r="KW19" s="7">
        <f t="shared" si="11"/>
        <v>128</v>
      </c>
    </row>
    <row r="20" spans="1:325" s="3" customFormat="1" x14ac:dyDescent="0.3">
      <c r="C20" s="27" t="s">
        <v>58</v>
      </c>
      <c r="D20" s="38">
        <v>1</v>
      </c>
      <c r="E20" s="38">
        <v>1</v>
      </c>
      <c r="BP20" s="50"/>
      <c r="BQ20" s="50"/>
      <c r="BR20" s="50"/>
      <c r="BS20" s="50"/>
      <c r="BT20" s="50"/>
      <c r="BU20" s="50"/>
      <c r="BV20" s="50"/>
      <c r="BW20" s="50"/>
      <c r="BX20" s="50"/>
      <c r="BY20" s="50"/>
      <c r="BZ20" s="50"/>
      <c r="CA20" s="50"/>
    </row>
    <row r="21" spans="1:325" s="16" customFormat="1" ht="25.8" x14ac:dyDescent="0.3">
      <c r="C21" s="28" t="s">
        <v>59</v>
      </c>
      <c r="D21" s="39" t="s">
        <v>42</v>
      </c>
      <c r="E21" s="39" t="s">
        <v>43</v>
      </c>
      <c r="F21" s="64">
        <f ca="1">SUM(F26:F158)</f>
        <v>-848090</v>
      </c>
      <c r="U21" s="64">
        <f ca="1">SUM(U26:U158)</f>
        <v>-12400.33</v>
      </c>
      <c r="AZ21" s="64">
        <f ca="1">SUM(AZ26:AZ158)</f>
        <v>121.79999999999563</v>
      </c>
      <c r="BO21" s="64">
        <f ca="1">SUM(BO26:BO158)</f>
        <v>-62.329999999999018</v>
      </c>
      <c r="BP21" s="51"/>
      <c r="BQ21" s="51"/>
      <c r="BR21" s="51"/>
      <c r="BS21" s="51"/>
      <c r="BT21" s="51"/>
      <c r="BU21" s="51"/>
      <c r="BV21" s="51"/>
      <c r="BW21" s="51"/>
      <c r="BX21" s="51"/>
      <c r="BY21" s="51"/>
      <c r="BZ21" s="51"/>
      <c r="CA21" s="51"/>
      <c r="CS21" s="62">
        <f ca="1">(CS22-CR22)/CS22</f>
        <v>-2.1474136297606188E-2</v>
      </c>
      <c r="CU21" s="17" t="s">
        <v>77</v>
      </c>
      <c r="CV21" s="17"/>
      <c r="CW21" s="17"/>
      <c r="CX21" s="17"/>
      <c r="CY21" s="17"/>
      <c r="CZ21" s="17"/>
      <c r="DA21" s="17"/>
      <c r="DB21" s="17"/>
      <c r="DC21" s="17"/>
      <c r="DD21" s="17"/>
      <c r="DE21" s="17"/>
      <c r="DF21" s="17"/>
      <c r="DG21" s="17"/>
      <c r="DH21" s="17"/>
      <c r="DI21" s="17"/>
      <c r="DJ21" s="17"/>
      <c r="DK21" s="17"/>
      <c r="DL21" s="17"/>
      <c r="DM21" s="17"/>
      <c r="DN21" s="17"/>
      <c r="DO21" s="17"/>
      <c r="DP21" s="17"/>
      <c r="DQ21" s="17"/>
      <c r="DR21" s="17"/>
      <c r="DS21" s="17"/>
      <c r="DT21" s="17"/>
      <c r="DU21" s="17"/>
      <c r="DV21" s="17"/>
      <c r="DW21" s="17"/>
      <c r="DX21" s="17"/>
      <c r="DY21" s="17"/>
      <c r="DZ21" s="17"/>
      <c r="EA21" s="17"/>
      <c r="EB21" s="17"/>
      <c r="EC21" s="17"/>
      <c r="ED21" s="17"/>
      <c r="EE21" s="17"/>
      <c r="EF21" s="17"/>
      <c r="EG21" s="17"/>
      <c r="EH21" s="17"/>
      <c r="EI21" s="17"/>
      <c r="EJ21" s="17"/>
      <c r="EK21" s="17"/>
      <c r="EL21" s="17"/>
      <c r="EM21" s="17"/>
      <c r="EN21" s="17"/>
      <c r="EO21" s="17"/>
      <c r="EP21" s="17"/>
      <c r="EQ21" s="17"/>
      <c r="ER21" s="17"/>
      <c r="ES21" s="17"/>
      <c r="ET21" s="17"/>
      <c r="EU21" s="17"/>
      <c r="EV21" s="17"/>
      <c r="EW21" s="17"/>
      <c r="EX21" s="17"/>
      <c r="EY21" s="17"/>
      <c r="EZ21" s="17" t="s">
        <v>77</v>
      </c>
      <c r="FA21" s="17"/>
      <c r="FB21" s="17"/>
      <c r="FC21" s="17"/>
      <c r="FD21" s="17"/>
      <c r="FE21" s="17"/>
      <c r="FF21" s="17"/>
      <c r="FG21" s="17"/>
      <c r="FH21" s="17"/>
      <c r="FI21" s="17"/>
      <c r="FJ21" s="17"/>
      <c r="FK21" s="17"/>
      <c r="FL21" s="17"/>
      <c r="FM21" s="17"/>
      <c r="FN21" s="17"/>
      <c r="FO21" s="17"/>
      <c r="FP21" s="17"/>
      <c r="FQ21" s="17"/>
      <c r="FR21" s="17"/>
      <c r="FS21" s="17"/>
      <c r="FT21" s="17"/>
      <c r="FU21" s="17"/>
      <c r="FV21" s="17"/>
      <c r="FW21" s="17"/>
      <c r="FX21" s="17"/>
      <c r="FY21" s="17"/>
      <c r="FZ21" s="17"/>
      <c r="GA21" s="17"/>
      <c r="GB21" s="17"/>
      <c r="GC21" s="17"/>
      <c r="GD21" s="17"/>
      <c r="GE21" s="17"/>
      <c r="GF21" s="17"/>
      <c r="GG21" s="17"/>
      <c r="GH21" s="17"/>
      <c r="GI21" s="17"/>
      <c r="GJ21" s="17"/>
      <c r="GK21" s="17"/>
      <c r="GL21" s="17"/>
      <c r="GM21" s="17"/>
      <c r="GN21" s="17"/>
      <c r="GO21" s="17"/>
      <c r="GP21" s="17"/>
      <c r="GQ21" s="17"/>
      <c r="GR21" s="17"/>
      <c r="GS21" s="17"/>
      <c r="GT21" s="17"/>
      <c r="GU21" s="17"/>
      <c r="GV21" s="17"/>
      <c r="GW21" s="17"/>
      <c r="GX21" s="17"/>
      <c r="GY21" s="17"/>
      <c r="GZ21" s="17"/>
      <c r="HA21" s="17"/>
      <c r="HB21" s="17"/>
      <c r="HC21" s="17"/>
      <c r="HE21" s="18" t="s">
        <v>76</v>
      </c>
      <c r="HF21" s="18"/>
      <c r="HG21" s="18"/>
      <c r="HH21" s="18"/>
      <c r="HI21" s="18"/>
      <c r="HJ21" s="18"/>
      <c r="HK21" s="18"/>
      <c r="HL21" s="18"/>
      <c r="HM21" s="18"/>
      <c r="HN21" s="18"/>
      <c r="HO21" s="18"/>
      <c r="HP21" s="18"/>
      <c r="HQ21" s="18"/>
      <c r="HR21" s="18"/>
      <c r="HS21" s="18"/>
      <c r="HT21" s="18"/>
      <c r="HU21" s="18"/>
      <c r="HV21" s="18"/>
      <c r="HW21" s="18"/>
      <c r="HX21" s="18"/>
      <c r="HY21" s="18"/>
      <c r="HZ21" s="18"/>
      <c r="IA21" s="18"/>
      <c r="IB21" s="18"/>
      <c r="IC21" s="18"/>
      <c r="ID21" s="18"/>
      <c r="IE21" s="18"/>
      <c r="IF21" s="18"/>
      <c r="IG21" s="18"/>
      <c r="IH21" s="18"/>
      <c r="II21" s="18"/>
      <c r="IJ21" s="18"/>
      <c r="IK21" s="18"/>
      <c r="IL21" s="18"/>
      <c r="IM21" s="18"/>
      <c r="IN21" s="18"/>
      <c r="IO21" s="18"/>
      <c r="IP21" s="18"/>
      <c r="IQ21" s="18"/>
      <c r="IR21" s="18"/>
      <c r="IS21" s="17"/>
      <c r="IT21" s="17"/>
      <c r="IU21" s="17"/>
      <c r="IV21" s="17"/>
      <c r="IW21" s="17"/>
      <c r="IX21" s="17"/>
      <c r="IY21" s="17"/>
      <c r="IZ21" s="17"/>
      <c r="JA21" s="17"/>
      <c r="JB21" s="17"/>
      <c r="JC21" s="17"/>
      <c r="JD21" s="17"/>
      <c r="JE21" s="17"/>
      <c r="JF21" s="17"/>
      <c r="JG21" s="17"/>
      <c r="JH21" s="17"/>
      <c r="JI21" s="18"/>
      <c r="JJ21" s="18" t="s">
        <v>76</v>
      </c>
      <c r="JK21" s="18"/>
      <c r="JL21" s="18"/>
      <c r="JM21" s="18"/>
      <c r="JN21" s="18"/>
      <c r="JO21" s="18"/>
      <c r="JP21" s="18"/>
      <c r="JQ21" s="18"/>
      <c r="JR21" s="18"/>
      <c r="JS21" s="18"/>
      <c r="JT21" s="18"/>
      <c r="JU21" s="18"/>
      <c r="JV21" s="18"/>
      <c r="JW21" s="18"/>
      <c r="JX21" s="18"/>
      <c r="JY21" s="18"/>
      <c r="JZ21" s="18"/>
      <c r="KA21" s="18"/>
      <c r="KB21" s="18"/>
      <c r="KC21" s="18"/>
      <c r="KD21" s="18"/>
      <c r="KE21" s="18"/>
      <c r="KF21" s="18"/>
      <c r="KG21" s="18"/>
      <c r="KH21" s="18"/>
      <c r="KI21" s="18"/>
      <c r="KJ21" s="18"/>
      <c r="KK21" s="18"/>
      <c r="KL21" s="18"/>
      <c r="KM21" s="18"/>
      <c r="KN21" s="18"/>
      <c r="KO21" s="18"/>
      <c r="KP21" s="18"/>
      <c r="KQ21" s="18"/>
      <c r="KR21" s="18"/>
      <c r="KS21" s="18"/>
      <c r="KT21" s="18"/>
      <c r="KU21" s="18"/>
      <c r="KV21" s="18"/>
      <c r="KW21" s="18"/>
      <c r="KX21" s="18"/>
      <c r="KY21" s="18"/>
      <c r="KZ21" s="18"/>
      <c r="LA21" s="18"/>
      <c r="LB21" s="18"/>
      <c r="LC21" s="18"/>
      <c r="LD21" s="18"/>
      <c r="LE21" s="18"/>
      <c r="LF21" s="18"/>
      <c r="LG21" s="18"/>
      <c r="LH21" s="18"/>
      <c r="LI21" s="18"/>
      <c r="LJ21" s="18"/>
      <c r="LK21" s="18"/>
      <c r="LL21" s="18"/>
      <c r="LM21" s="18"/>
    </row>
    <row r="22" spans="1:325" s="12" customFormat="1" ht="23.4" x14ac:dyDescent="0.3">
      <c r="C22" s="30"/>
      <c r="D22" s="40"/>
      <c r="E22" s="40"/>
      <c r="F22" s="35" t="s">
        <v>66</v>
      </c>
      <c r="BP22" s="52"/>
      <c r="BQ22" s="52"/>
      <c r="BR22" s="52"/>
      <c r="BS22" s="52"/>
      <c r="BT22" s="52"/>
      <c r="BU22" s="52"/>
      <c r="BV22" s="52"/>
      <c r="BW22" s="52"/>
      <c r="BX22" s="52"/>
      <c r="BY22" s="52"/>
      <c r="BZ22" s="52"/>
      <c r="CA22" s="52"/>
      <c r="CR22" s="61">
        <f ca="1">SUM(CR26:CR145)/3600</f>
        <v>4.4924999999999997</v>
      </c>
      <c r="CS22" s="61">
        <f ca="1">SUM(CS26:CS145)/3600</f>
        <v>4.3980555555555556</v>
      </c>
      <c r="CU22" s="12" t="s">
        <v>44</v>
      </c>
      <c r="EZ22" s="12" t="s">
        <v>45</v>
      </c>
      <c r="HE22" s="12" t="s">
        <v>44</v>
      </c>
      <c r="JJ22" s="12" t="s">
        <v>45</v>
      </c>
    </row>
    <row r="23" spans="1:325" s="3" customFormat="1" ht="25.8" x14ac:dyDescent="0.3">
      <c r="C23" s="28"/>
      <c r="D23" s="100" t="s">
        <v>60</v>
      </c>
      <c r="E23" s="100"/>
      <c r="F23" s="36" t="s">
        <v>47</v>
      </c>
      <c r="G23" s="10"/>
      <c r="H23" s="10"/>
      <c r="I23" s="10"/>
      <c r="J23" s="10"/>
      <c r="K23" s="10"/>
      <c r="L23" s="10"/>
      <c r="M23" s="10"/>
      <c r="N23" s="10"/>
      <c r="O23" s="10"/>
      <c r="P23" s="10"/>
      <c r="Q23" s="10"/>
      <c r="R23" s="10"/>
      <c r="S23" s="10"/>
      <c r="T23" s="10"/>
      <c r="U23" s="11"/>
      <c r="V23" s="11"/>
      <c r="W23" s="11"/>
      <c r="X23" s="11"/>
      <c r="Y23" s="11"/>
      <c r="Z23" s="11"/>
      <c r="AA23" s="11"/>
      <c r="AB23" s="11"/>
      <c r="AC23" s="11"/>
      <c r="AD23" s="11"/>
      <c r="AE23" s="11"/>
      <c r="AF23" s="11"/>
      <c r="AG23" s="11"/>
      <c r="AH23" s="11"/>
      <c r="AI23" s="11"/>
      <c r="AJ23" s="11"/>
      <c r="AK23" s="11"/>
      <c r="AL23" s="11"/>
      <c r="AM23" s="11"/>
      <c r="AN23" s="11"/>
      <c r="AO23" s="11"/>
      <c r="AP23" s="11"/>
      <c r="AQ23" s="11"/>
      <c r="AR23" s="11"/>
      <c r="AS23" s="11"/>
      <c r="AT23" s="11"/>
      <c r="AU23" s="11"/>
      <c r="AV23" s="11"/>
      <c r="AW23" s="11"/>
      <c r="AX23" s="11"/>
      <c r="AY23" s="11"/>
      <c r="AZ23" s="18" t="s">
        <v>52</v>
      </c>
      <c r="BA23" s="26"/>
      <c r="BB23" s="26"/>
      <c r="BC23" s="26"/>
      <c r="BD23" s="26"/>
      <c r="BE23" s="26"/>
      <c r="BF23" s="26"/>
      <c r="BG23" s="26"/>
      <c r="BH23" s="26"/>
      <c r="BI23" s="26"/>
      <c r="BJ23" s="26"/>
      <c r="BK23" s="26"/>
      <c r="BL23" s="26"/>
      <c r="BM23" s="26"/>
      <c r="BN23" s="26"/>
      <c r="BO23" s="26"/>
      <c r="BP23" s="53"/>
      <c r="BQ23" s="53"/>
      <c r="BR23" s="53"/>
      <c r="BS23" s="53"/>
      <c r="BT23" s="53"/>
      <c r="BU23" s="53"/>
      <c r="BV23" s="53"/>
      <c r="BW23" s="53"/>
      <c r="BX23" s="53"/>
      <c r="BY23" s="53"/>
      <c r="BZ23" s="53"/>
      <c r="CA23" s="53"/>
      <c r="CB23" s="26"/>
      <c r="CC23" s="26"/>
      <c r="CD23" s="26"/>
      <c r="CE23" s="26"/>
      <c r="CF23" s="26"/>
      <c r="CG23" s="26"/>
      <c r="CH23" s="26"/>
      <c r="CI23" s="26"/>
      <c r="CJ23" s="26"/>
      <c r="CK23" s="26"/>
      <c r="CL23" s="26"/>
      <c r="CM23" s="26"/>
      <c r="CN23" s="26"/>
      <c r="CO23" s="26"/>
      <c r="CP23" s="26"/>
      <c r="CQ23" s="26"/>
      <c r="CR23" s="63" t="s">
        <v>92</v>
      </c>
      <c r="CS23" s="63"/>
      <c r="CT23" s="4"/>
      <c r="CV23" s="3" t="s">
        <v>48</v>
      </c>
      <c r="CW23" s="3" t="s">
        <v>50</v>
      </c>
      <c r="DL23" s="3" t="s">
        <v>49</v>
      </c>
      <c r="DM23" s="3" t="s">
        <v>51</v>
      </c>
      <c r="DZ23" s="3" t="s">
        <v>73</v>
      </c>
      <c r="EA23" s="3" t="s">
        <v>74</v>
      </c>
      <c r="EI23" s="3" t="s">
        <v>84</v>
      </c>
      <c r="EJ23" s="3" t="s">
        <v>79</v>
      </c>
      <c r="FA23" s="3" t="s">
        <v>48</v>
      </c>
      <c r="FB23" s="3" t="s">
        <v>50</v>
      </c>
      <c r="FQ23" s="3" t="s">
        <v>49</v>
      </c>
      <c r="FR23" s="3" t="s">
        <v>51</v>
      </c>
      <c r="GE23" s="3" t="s">
        <v>73</v>
      </c>
      <c r="GF23" s="3" t="s">
        <v>74</v>
      </c>
      <c r="GN23" s="3" t="s">
        <v>84</v>
      </c>
      <c r="GO23" s="3" t="s">
        <v>79</v>
      </c>
      <c r="HF23" s="3" t="s">
        <v>48</v>
      </c>
      <c r="HG23" s="3" t="s">
        <v>50</v>
      </c>
      <c r="HV23" s="3" t="s">
        <v>49</v>
      </c>
      <c r="HW23" s="3" t="s">
        <v>51</v>
      </c>
      <c r="IJ23" s="3" t="s">
        <v>73</v>
      </c>
      <c r="IK23" s="3" t="s">
        <v>74</v>
      </c>
      <c r="IS23" s="3" t="s">
        <v>84</v>
      </c>
      <c r="IT23" s="3" t="s">
        <v>79</v>
      </c>
      <c r="JK23" s="3" t="s">
        <v>48</v>
      </c>
      <c r="JL23" s="3" t="s">
        <v>50</v>
      </c>
      <c r="KA23" s="3" t="s">
        <v>49</v>
      </c>
      <c r="KB23" s="3" t="s">
        <v>51</v>
      </c>
      <c r="KO23" s="3" t="s">
        <v>73</v>
      </c>
      <c r="KP23" s="3" t="s">
        <v>74</v>
      </c>
      <c r="KX23" s="3" t="s">
        <v>84</v>
      </c>
      <c r="KY23" s="3" t="s">
        <v>79</v>
      </c>
    </row>
    <row r="24" spans="1:325" s="8" customFormat="1" ht="28.8" x14ac:dyDescent="0.3">
      <c r="A24" s="13" t="s">
        <v>70</v>
      </c>
      <c r="B24" s="13"/>
      <c r="C24" s="31" t="s">
        <v>57</v>
      </c>
      <c r="D24" s="76" t="s">
        <v>620</v>
      </c>
      <c r="E24" s="76" t="s">
        <v>641</v>
      </c>
      <c r="F24" s="9" t="s">
        <v>53</v>
      </c>
      <c r="G24" s="9"/>
      <c r="H24" s="9"/>
      <c r="I24" s="9"/>
      <c r="J24" s="9"/>
      <c r="K24" s="9"/>
      <c r="L24" s="9"/>
      <c r="M24" s="9"/>
      <c r="N24" s="9"/>
      <c r="O24" s="9"/>
      <c r="P24" s="9"/>
      <c r="Q24" s="9"/>
      <c r="R24" s="9"/>
      <c r="S24" s="9"/>
      <c r="T24" s="9"/>
      <c r="U24" s="9" t="s">
        <v>46</v>
      </c>
      <c r="V24" s="9"/>
      <c r="W24" s="9"/>
      <c r="X24" s="9"/>
      <c r="Y24" s="9"/>
      <c r="Z24" s="9"/>
      <c r="AA24" s="9"/>
      <c r="AB24" s="9"/>
      <c r="AC24" s="9"/>
      <c r="AD24" s="9"/>
      <c r="AE24" s="9"/>
      <c r="AF24" s="9"/>
      <c r="AG24" s="9"/>
      <c r="AH24" s="9" t="s">
        <v>75</v>
      </c>
      <c r="AI24" s="9"/>
      <c r="AJ24" s="9"/>
      <c r="AK24" s="9"/>
      <c r="AL24" s="9"/>
      <c r="AM24" s="9"/>
      <c r="AN24" s="9"/>
      <c r="AO24" s="9"/>
      <c r="AP24" s="22" t="s">
        <v>80</v>
      </c>
      <c r="AQ24" s="22" t="s">
        <v>78</v>
      </c>
      <c r="AR24" s="22" t="s">
        <v>72</v>
      </c>
      <c r="AS24" s="20" t="s">
        <v>82</v>
      </c>
      <c r="AT24" s="20" t="s">
        <v>81</v>
      </c>
      <c r="AU24" s="20" t="s">
        <v>85</v>
      </c>
      <c r="AV24" s="20" t="s">
        <v>83</v>
      </c>
      <c r="AW24" s="20" t="s">
        <v>86</v>
      </c>
      <c r="AX24" s="101" t="s">
        <v>93</v>
      </c>
      <c r="AY24" s="9" t="s">
        <v>88</v>
      </c>
      <c r="AZ24" s="9" t="s">
        <v>53</v>
      </c>
      <c r="BA24" s="9"/>
      <c r="BB24" s="9"/>
      <c r="BC24" s="9"/>
      <c r="BD24" s="9"/>
      <c r="BE24" s="9"/>
      <c r="BF24" s="9"/>
      <c r="BG24" s="9"/>
      <c r="BH24" s="9"/>
      <c r="BI24" s="9"/>
      <c r="BJ24" s="9"/>
      <c r="BK24" s="9"/>
      <c r="BL24" s="9"/>
      <c r="BM24" s="9"/>
      <c r="BN24" s="9"/>
      <c r="BO24" s="9" t="s">
        <v>46</v>
      </c>
      <c r="BP24" s="54"/>
      <c r="BQ24" s="54"/>
      <c r="BR24" s="54"/>
      <c r="BS24" s="54"/>
      <c r="BT24" s="54"/>
      <c r="BU24" s="54"/>
      <c r="BV24" s="54"/>
      <c r="BW24" s="54"/>
      <c r="BX24" s="54"/>
      <c r="BY24" s="54"/>
      <c r="BZ24" s="54"/>
      <c r="CA24" s="54"/>
      <c r="CB24" s="9" t="s">
        <v>75</v>
      </c>
      <c r="CC24" s="9"/>
      <c r="CD24" s="9"/>
      <c r="CE24" s="9"/>
      <c r="CF24" s="9"/>
      <c r="CG24" s="9"/>
      <c r="CH24" s="9"/>
      <c r="CI24" s="9"/>
      <c r="CJ24" s="22" t="s">
        <v>80</v>
      </c>
      <c r="CK24" s="22" t="s">
        <v>78</v>
      </c>
      <c r="CL24" s="22" t="s">
        <v>72</v>
      </c>
      <c r="CM24" s="20" t="s">
        <v>82</v>
      </c>
      <c r="CN24" s="20" t="s">
        <v>81</v>
      </c>
      <c r="CO24" s="57" t="s">
        <v>85</v>
      </c>
      <c r="CP24" s="9" t="s">
        <v>87</v>
      </c>
      <c r="CQ24" s="9" t="s">
        <v>54</v>
      </c>
      <c r="CR24" s="13" t="s">
        <v>89</v>
      </c>
      <c r="CS24" s="13" t="s">
        <v>90</v>
      </c>
    </row>
    <row r="25" spans="1:325" s="6" customFormat="1" ht="43.2" x14ac:dyDescent="0.3">
      <c r="C25" s="32">
        <v>4</v>
      </c>
      <c r="D25" s="13" t="s">
        <v>56</v>
      </c>
      <c r="E25" s="13" t="s">
        <v>55</v>
      </c>
      <c r="F25" s="6" t="str">
        <f ca="1">CW25</f>
        <v>TOTAL</v>
      </c>
      <c r="G25" s="6" t="str">
        <f t="shared" ref="G25:M25" ca="1" si="12">CX25</f>
        <v>Spc Heating</v>
      </c>
      <c r="H25" s="6" t="str">
        <f t="shared" ca="1" si="12"/>
        <v>Spc Cooling</v>
      </c>
      <c r="I25" s="6" t="str">
        <f t="shared" ca="1" si="12"/>
        <v>Indoor Fans</v>
      </c>
      <c r="J25" s="6" t="str">
        <f t="shared" ca="1" si="12"/>
        <v>Ht Reject</v>
      </c>
      <c r="K25" s="6" t="str">
        <f t="shared" ca="1" si="12"/>
        <v>Pumps &amp; Misc</v>
      </c>
      <c r="L25" s="6" t="str">
        <f t="shared" ca="1" si="12"/>
        <v>Domestic Hot Water</v>
      </c>
      <c r="M25" s="6" t="str">
        <f t="shared" ca="1" si="12"/>
        <v>Indoor Lighting</v>
      </c>
      <c r="N25" s="6" t="str">
        <f ca="1">DE25</f>
        <v>Comp Total</v>
      </c>
      <c r="O25" s="6" t="str">
        <f ca="1">DF25</f>
        <v>Receptacle</v>
      </c>
      <c r="P25" s="6" t="str">
        <f ca="1">DG25</f>
        <v>Process</v>
      </c>
      <c r="Q25" s="6" t="str">
        <f ca="1">DH25</f>
        <v>Other Ltg</v>
      </c>
      <c r="R25" s="6" t="str">
        <f t="shared" ref="R25:T25" ca="1" si="13">DI25</f>
        <v>Proc Mtrs</v>
      </c>
      <c r="S25" s="6" t="str">
        <f t="shared" ca="1" si="13"/>
        <v>PV</v>
      </c>
      <c r="T25" s="6" t="str">
        <f t="shared" ca="1" si="13"/>
        <v>Battery</v>
      </c>
      <c r="U25" s="6" t="str">
        <f ca="1">DM25</f>
        <v>TOTAL</v>
      </c>
      <c r="V25" s="6" t="str">
        <f t="shared" ref="V25:AG25" ca="1" si="14">DN25</f>
        <v>Spc Heating</v>
      </c>
      <c r="W25" s="6" t="str">
        <f t="shared" ca="1" si="14"/>
        <v>Spc Cooling</v>
      </c>
      <c r="X25" s="6" t="str">
        <f t="shared" ca="1" si="14"/>
        <v>Indoor Fans</v>
      </c>
      <c r="Y25" s="6" t="str">
        <f t="shared" ca="1" si="14"/>
        <v>Ht Reject</v>
      </c>
      <c r="Z25" s="6" t="str">
        <f t="shared" ca="1" si="14"/>
        <v>Pumps &amp; Misc</v>
      </c>
      <c r="AA25" s="6" t="str">
        <f t="shared" ca="1" si="14"/>
        <v>Domestic Hot Water</v>
      </c>
      <c r="AB25" s="6" t="str">
        <f t="shared" ca="1" si="14"/>
        <v>Indoor Lighting</v>
      </c>
      <c r="AC25" s="6" t="str">
        <f t="shared" ca="1" si="14"/>
        <v>Comp Total</v>
      </c>
      <c r="AD25" s="6" t="str">
        <f t="shared" ca="1" si="14"/>
        <v>Receptacle</v>
      </c>
      <c r="AE25" s="6" t="str">
        <f t="shared" ca="1" si="14"/>
        <v>Process</v>
      </c>
      <c r="AF25" s="6" t="str">
        <f t="shared" ca="1" si="14"/>
        <v>Other Ltg</v>
      </c>
      <c r="AG25" s="6" t="str">
        <f t="shared" ca="1" si="14"/>
        <v>Proc Mtrs</v>
      </c>
      <c r="AH25" s="6" t="str">
        <f ca="1">EA25</f>
        <v>Comp Total</v>
      </c>
      <c r="AI25" s="6" t="str">
        <f t="shared" ref="AI25:AO25" ca="1" si="15">EB25</f>
        <v>Spc Heating</v>
      </c>
      <c r="AJ25" s="6" t="str">
        <f t="shared" ca="1" si="15"/>
        <v>Spc Cooling</v>
      </c>
      <c r="AK25" s="6" t="str">
        <f t="shared" ca="1" si="15"/>
        <v>Indoor Fans</v>
      </c>
      <c r="AL25" s="6" t="str">
        <f t="shared" ca="1" si="15"/>
        <v>Ht Reject</v>
      </c>
      <c r="AM25" s="6" t="str">
        <f t="shared" ca="1" si="15"/>
        <v>Pumps &amp; Misc</v>
      </c>
      <c r="AN25" s="6" t="str">
        <f t="shared" ca="1" si="15"/>
        <v>Domestic Hot Water</v>
      </c>
      <c r="AO25" s="6" t="str">
        <f t="shared" ca="1" si="15"/>
        <v>Indoor Lighting</v>
      </c>
      <c r="AP25" s="23" t="s">
        <v>79</v>
      </c>
      <c r="AQ25" s="23" t="s">
        <v>79</v>
      </c>
      <c r="AR25" s="23"/>
      <c r="AS25" s="21" t="s">
        <v>74</v>
      </c>
      <c r="AT25" s="21" t="s">
        <v>74</v>
      </c>
      <c r="AU25" s="21"/>
      <c r="AV25" s="21"/>
      <c r="AW25" s="21"/>
      <c r="AX25" s="101"/>
      <c r="AZ25" s="6" t="str">
        <f t="shared" ref="AZ25:BK25" ca="1" si="16">HG25</f>
        <v>TOTAL</v>
      </c>
      <c r="BA25" s="6" t="str">
        <f t="shared" ca="1" si="16"/>
        <v>Spc Heating</v>
      </c>
      <c r="BB25" s="6" t="str">
        <f t="shared" ca="1" si="16"/>
        <v>Spc Cooling</v>
      </c>
      <c r="BC25" s="6" t="str">
        <f t="shared" ca="1" si="16"/>
        <v>Indoor Fans</v>
      </c>
      <c r="BD25" s="6" t="str">
        <f t="shared" ca="1" si="16"/>
        <v>Ht Reject</v>
      </c>
      <c r="BE25" s="6" t="str">
        <f t="shared" ca="1" si="16"/>
        <v>Pumps &amp; Misc</v>
      </c>
      <c r="BF25" s="6" t="str">
        <f t="shared" ca="1" si="16"/>
        <v>Domestic Hot Water</v>
      </c>
      <c r="BG25" s="6" t="str">
        <f t="shared" ca="1" si="16"/>
        <v>Lighting</v>
      </c>
      <c r="BH25" s="6" t="str">
        <f t="shared" ca="1" si="16"/>
        <v>Comp Total</v>
      </c>
      <c r="BI25" s="6" t="str">
        <f t="shared" ca="1" si="16"/>
        <v>Receptacle</v>
      </c>
      <c r="BJ25" s="6" t="str">
        <f t="shared" ca="1" si="16"/>
        <v>Process</v>
      </c>
      <c r="BK25" s="6" t="str">
        <f t="shared" ca="1" si="16"/>
        <v>Other Ltg</v>
      </c>
      <c r="BL25" s="6" t="str">
        <f t="shared" ref="BL25" ca="1" si="17">HS25</f>
        <v>Proc Mtrs</v>
      </c>
      <c r="BM25" s="6" t="str">
        <f t="shared" ref="BM25:BN25" ca="1" si="18">HT25</f>
        <v>PV</v>
      </c>
      <c r="BN25" s="6" t="str">
        <f t="shared" ca="1" si="18"/>
        <v>Battery</v>
      </c>
      <c r="BO25" s="6" t="str">
        <f t="shared" ref="BO25:CA25" ca="1" si="19">HW25</f>
        <v>TOTAL</v>
      </c>
      <c r="BP25" s="55" t="str">
        <f t="shared" ca="1" si="19"/>
        <v>Spc Heating</v>
      </c>
      <c r="BQ25" s="55" t="str">
        <f t="shared" ca="1" si="19"/>
        <v>Spc Cooling</v>
      </c>
      <c r="BR25" s="55" t="str">
        <f t="shared" ca="1" si="19"/>
        <v>Indoor Fans</v>
      </c>
      <c r="BS25" s="55" t="str">
        <f t="shared" ca="1" si="19"/>
        <v>Ht Reject</v>
      </c>
      <c r="BT25" s="55" t="str">
        <f t="shared" ca="1" si="19"/>
        <v>Pumps &amp; Misc</v>
      </c>
      <c r="BU25" s="55" t="str">
        <f t="shared" ca="1" si="19"/>
        <v>Domestic Hot Water</v>
      </c>
      <c r="BV25" s="55" t="str">
        <f t="shared" ca="1" si="19"/>
        <v>Indoor Lighting</v>
      </c>
      <c r="BW25" s="55" t="str">
        <f t="shared" ca="1" si="19"/>
        <v>Comp Total</v>
      </c>
      <c r="BX25" s="55" t="str">
        <f t="shared" ca="1" si="19"/>
        <v>Receptacle</v>
      </c>
      <c r="BY25" s="55" t="str">
        <f t="shared" ca="1" si="19"/>
        <v>Process</v>
      </c>
      <c r="BZ25" s="55" t="str">
        <f t="shared" ca="1" si="19"/>
        <v>Other Ltg</v>
      </c>
      <c r="CA25" s="55" t="str">
        <f t="shared" ca="1" si="19"/>
        <v>Proc Mtrs</v>
      </c>
      <c r="CB25" s="6" t="str">
        <f ca="1">IK25</f>
        <v>Comp Total</v>
      </c>
      <c r="CC25" s="6" t="str">
        <f t="shared" ref="CC25:CI25" ca="1" si="20">IL25</f>
        <v>Spc Heating</v>
      </c>
      <c r="CD25" s="6" t="str">
        <f t="shared" ca="1" si="20"/>
        <v>Spc Cooling</v>
      </c>
      <c r="CE25" s="6" t="str">
        <f t="shared" ca="1" si="20"/>
        <v>Indoor Fans</v>
      </c>
      <c r="CF25" s="6" t="str">
        <f t="shared" ca="1" si="20"/>
        <v>Ht Reject</v>
      </c>
      <c r="CG25" s="6" t="str">
        <f t="shared" ca="1" si="20"/>
        <v>Pumps &amp; Misc</v>
      </c>
      <c r="CH25" s="6" t="str">
        <f t="shared" ca="1" si="20"/>
        <v>Domestic Hot Water</v>
      </c>
      <c r="CI25" s="6" t="str">
        <f t="shared" ca="1" si="20"/>
        <v>Indoor Lighting</v>
      </c>
      <c r="CJ25" s="23" t="s">
        <v>79</v>
      </c>
      <c r="CK25" s="23" t="s">
        <v>79</v>
      </c>
      <c r="CL25" s="23"/>
      <c r="CM25" s="21" t="s">
        <v>74</v>
      </c>
      <c r="CN25" s="21" t="s">
        <v>74</v>
      </c>
      <c r="CO25" s="21"/>
      <c r="CR25" s="6" t="s">
        <v>91</v>
      </c>
      <c r="CS25" s="6" t="s">
        <v>91</v>
      </c>
      <c r="CW25" s="6" t="str">
        <f t="shared" ref="CW25:DK34" ca="1" si="21">OFFSET(INDIRECT($E$21),$C25,CW$19)</f>
        <v>TOTAL</v>
      </c>
      <c r="CX25" s="6" t="str">
        <f t="shared" ca="1" si="21"/>
        <v>Spc Heating</v>
      </c>
      <c r="CY25" s="6" t="str">
        <f t="shared" ca="1" si="21"/>
        <v>Spc Cooling</v>
      </c>
      <c r="CZ25" s="6" t="str">
        <f t="shared" ca="1" si="21"/>
        <v>Indoor Fans</v>
      </c>
      <c r="DA25" s="6" t="str">
        <f t="shared" ca="1" si="21"/>
        <v>Ht Reject</v>
      </c>
      <c r="DB25" s="6" t="str">
        <f t="shared" ca="1" si="21"/>
        <v>Pumps &amp; Misc</v>
      </c>
      <c r="DC25" s="6" t="str">
        <f t="shared" ca="1" si="21"/>
        <v>Domestic Hot Water</v>
      </c>
      <c r="DD25" s="6" t="str">
        <f t="shared" ca="1" si="21"/>
        <v>Indoor Lighting</v>
      </c>
      <c r="DE25" s="6" t="str">
        <f t="shared" ca="1" si="21"/>
        <v>Comp Total</v>
      </c>
      <c r="DF25" s="6" t="str">
        <f t="shared" ca="1" si="21"/>
        <v>Receptacle</v>
      </c>
      <c r="DG25" s="6" t="str">
        <f t="shared" ca="1" si="21"/>
        <v>Process</v>
      </c>
      <c r="DH25" s="6" t="str">
        <f t="shared" ca="1" si="21"/>
        <v>Other Ltg</v>
      </c>
      <c r="DI25" s="6" t="str">
        <f t="shared" ca="1" si="21"/>
        <v>Proc Mtrs</v>
      </c>
      <c r="DJ25" s="6" t="str">
        <f t="shared" ca="1" si="21"/>
        <v>PV</v>
      </c>
      <c r="DK25" s="6" t="str">
        <f t="shared" ca="1" si="21"/>
        <v>Battery</v>
      </c>
      <c r="DM25" s="6" t="str">
        <f t="shared" ref="DM25:DY34" ca="1" si="22">OFFSET(INDIRECT($E$21),$C25,DM$19)</f>
        <v>TOTAL</v>
      </c>
      <c r="DN25" s="6" t="str">
        <f t="shared" ca="1" si="22"/>
        <v>Spc Heating</v>
      </c>
      <c r="DO25" s="6" t="str">
        <f t="shared" ca="1" si="22"/>
        <v>Spc Cooling</v>
      </c>
      <c r="DP25" s="6" t="str">
        <f t="shared" ca="1" si="22"/>
        <v>Indoor Fans</v>
      </c>
      <c r="DQ25" s="6" t="str">
        <f t="shared" ca="1" si="22"/>
        <v>Ht Reject</v>
      </c>
      <c r="DR25" s="6" t="str">
        <f t="shared" ca="1" si="22"/>
        <v>Pumps &amp; Misc</v>
      </c>
      <c r="DS25" s="6" t="str">
        <f t="shared" ca="1" si="22"/>
        <v>Domestic Hot Water</v>
      </c>
      <c r="DT25" s="6" t="str">
        <f t="shared" ca="1" si="22"/>
        <v>Indoor Lighting</v>
      </c>
      <c r="DU25" s="6" t="str">
        <f t="shared" ca="1" si="22"/>
        <v>Comp Total</v>
      </c>
      <c r="DV25" s="6" t="str">
        <f t="shared" ca="1" si="22"/>
        <v>Receptacle</v>
      </c>
      <c r="DW25" s="6" t="str">
        <f t="shared" ca="1" si="22"/>
        <v>Process</v>
      </c>
      <c r="DX25" s="6" t="str">
        <f t="shared" ca="1" si="22"/>
        <v>Other Ltg</v>
      </c>
      <c r="DY25" s="6" t="str">
        <f t="shared" ca="1" si="22"/>
        <v>Proc Mtrs</v>
      </c>
      <c r="EA25" s="6" t="str">
        <f t="shared" ref="EA25:EH34" ca="1" si="23">OFFSET(INDIRECT($E$21),$C25,EA$19)</f>
        <v>Comp Total</v>
      </c>
      <c r="EB25" s="6" t="str">
        <f t="shared" ca="1" si="23"/>
        <v>Spc Heating</v>
      </c>
      <c r="EC25" s="6" t="str">
        <f ca="1">OFFSET(INDIRECT($E$21),$C25,EC$19)</f>
        <v>Spc Cooling</v>
      </c>
      <c r="ED25" s="6" t="str">
        <f t="shared" ca="1" si="23"/>
        <v>Indoor Fans</v>
      </c>
      <c r="EE25" s="6" t="str">
        <f t="shared" ca="1" si="23"/>
        <v>Ht Reject</v>
      </c>
      <c r="EF25" s="6" t="str">
        <f t="shared" ca="1" si="23"/>
        <v>Pumps &amp; Misc</v>
      </c>
      <c r="EG25" s="6" t="str">
        <f t="shared" ca="1" si="23"/>
        <v>Domestic Hot Water</v>
      </c>
      <c r="EH25" s="6" t="str">
        <f t="shared" ca="1" si="23"/>
        <v>Indoor Lighting</v>
      </c>
      <c r="EJ25" s="6" t="str">
        <f t="shared" ref="EJ25:ET25" ca="1" si="24">CW25</f>
        <v>TOTAL</v>
      </c>
      <c r="EK25" s="6" t="str">
        <f t="shared" ca="1" si="24"/>
        <v>Spc Heating</v>
      </c>
      <c r="EL25" s="6" t="str">
        <f t="shared" ca="1" si="24"/>
        <v>Spc Cooling</v>
      </c>
      <c r="EM25" s="6" t="str">
        <f t="shared" ca="1" si="24"/>
        <v>Indoor Fans</v>
      </c>
      <c r="EN25" s="6" t="str">
        <f t="shared" ca="1" si="24"/>
        <v>Ht Reject</v>
      </c>
      <c r="EO25" s="6" t="str">
        <f t="shared" ca="1" si="24"/>
        <v>Pumps &amp; Misc</v>
      </c>
      <c r="EP25" s="6" t="str">
        <f t="shared" ca="1" si="24"/>
        <v>Domestic Hot Water</v>
      </c>
      <c r="EQ25" s="6" t="str">
        <f t="shared" ca="1" si="24"/>
        <v>Indoor Lighting</v>
      </c>
      <c r="ER25" s="6" t="str">
        <f t="shared" ca="1" si="24"/>
        <v>Comp Total</v>
      </c>
      <c r="ES25" s="6" t="str">
        <f t="shared" ca="1" si="24"/>
        <v>Receptacle</v>
      </c>
      <c r="ET25" s="6" t="str">
        <f t="shared" ca="1" si="24"/>
        <v>Process</v>
      </c>
      <c r="EU25" s="6" t="str">
        <f t="shared" ref="EU25:EV25" ca="1" si="25">DH25</f>
        <v>Other Ltg</v>
      </c>
      <c r="EV25" s="6" t="str">
        <f t="shared" ca="1" si="25"/>
        <v>Proc Mtrs</v>
      </c>
      <c r="EW25" s="6" t="str">
        <f t="shared" ref="EW25" ca="1" si="26">DJ25</f>
        <v>PV</v>
      </c>
      <c r="EX25" s="6" t="str">
        <f t="shared" ref="EX25" ca="1" si="27">DK25</f>
        <v>Battery</v>
      </c>
      <c r="FB25" s="6" t="str">
        <f t="shared" ref="FB25:FP25" ca="1" si="28">OFFSET(INDIRECT($E$21),$C25,FB$19)</f>
        <v>TOTAL</v>
      </c>
      <c r="FC25" s="6" t="str">
        <f t="shared" ca="1" si="28"/>
        <v>Spc Heating</v>
      </c>
      <c r="FD25" s="6" t="str">
        <f t="shared" ca="1" si="28"/>
        <v>Spc Cooling</v>
      </c>
      <c r="FE25" s="6" t="str">
        <f t="shared" ca="1" si="28"/>
        <v>Indoor Fans</v>
      </c>
      <c r="FF25" s="6" t="str">
        <f t="shared" ca="1" si="28"/>
        <v>Ht Reject</v>
      </c>
      <c r="FG25" s="6" t="str">
        <f t="shared" ca="1" si="28"/>
        <v>Pumps &amp; Misc</v>
      </c>
      <c r="FH25" s="6" t="str">
        <f t="shared" ca="1" si="28"/>
        <v>Domestic Hot Water</v>
      </c>
      <c r="FI25" s="6" t="str">
        <f t="shared" ca="1" si="28"/>
        <v>Indoor Lighting</v>
      </c>
      <c r="FJ25" s="6" t="str">
        <f t="shared" ca="1" si="28"/>
        <v>Comp Total</v>
      </c>
      <c r="FK25" s="6" t="str">
        <f t="shared" ca="1" si="28"/>
        <v>Receptacle</v>
      </c>
      <c r="FL25" s="6" t="str">
        <f t="shared" ca="1" si="28"/>
        <v>Process</v>
      </c>
      <c r="FM25" s="6" t="str">
        <f t="shared" ca="1" si="28"/>
        <v>Other Ltg</v>
      </c>
      <c r="FN25" s="6" t="str">
        <f t="shared" ca="1" si="28"/>
        <v>Proc Mtrs</v>
      </c>
      <c r="FO25" s="6" t="str">
        <f t="shared" ca="1" si="28"/>
        <v>PV</v>
      </c>
      <c r="FP25" s="6" t="str">
        <f t="shared" ca="1" si="28"/>
        <v>Battery</v>
      </c>
      <c r="FR25" s="6" t="str">
        <f t="shared" ref="FR25:GD25" ca="1" si="29">OFFSET(INDIRECT($E$21),$C25,FR$19)</f>
        <v>TOTAL</v>
      </c>
      <c r="FS25" s="6" t="str">
        <f t="shared" ca="1" si="29"/>
        <v>Spc Heating</v>
      </c>
      <c r="FT25" s="6" t="str">
        <f t="shared" ca="1" si="29"/>
        <v>Spc Cooling</v>
      </c>
      <c r="FU25" s="6" t="str">
        <f t="shared" ca="1" si="29"/>
        <v>Indoor Fans</v>
      </c>
      <c r="FV25" s="6" t="str">
        <f t="shared" ca="1" si="29"/>
        <v>Ht Reject</v>
      </c>
      <c r="FW25" s="6" t="str">
        <f t="shared" ca="1" si="29"/>
        <v>Pumps &amp; Misc</v>
      </c>
      <c r="FX25" s="6" t="str">
        <f t="shared" ca="1" si="29"/>
        <v>Domestic Hot Water</v>
      </c>
      <c r="FY25" s="6" t="str">
        <f t="shared" ca="1" si="29"/>
        <v>Indoor Lighting</v>
      </c>
      <c r="FZ25" s="6" t="str">
        <f t="shared" ca="1" si="29"/>
        <v>Comp Total</v>
      </c>
      <c r="GA25" s="6" t="str">
        <f t="shared" ca="1" si="29"/>
        <v>Receptacle</v>
      </c>
      <c r="GB25" s="6" t="str">
        <f t="shared" ca="1" si="29"/>
        <v>Process</v>
      </c>
      <c r="GC25" s="6" t="str">
        <f t="shared" ca="1" si="29"/>
        <v>Other Ltg</v>
      </c>
      <c r="GD25" s="6" t="str">
        <f t="shared" ca="1" si="29"/>
        <v>Proc Mtrs</v>
      </c>
      <c r="GF25" s="6" t="str">
        <f t="shared" ref="GF25:GM25" ca="1" si="30">OFFSET(INDIRECT($E$21),$C25,GF$19)</f>
        <v>Comp Total</v>
      </c>
      <c r="GG25" s="6" t="str">
        <f t="shared" ca="1" si="30"/>
        <v>Spc Heating</v>
      </c>
      <c r="GH25" s="6" t="str">
        <f t="shared" ca="1" si="30"/>
        <v>Spc Cooling</v>
      </c>
      <c r="GI25" s="6" t="str">
        <f t="shared" ca="1" si="30"/>
        <v>Indoor Fans</v>
      </c>
      <c r="GJ25" s="6" t="str">
        <f t="shared" ca="1" si="30"/>
        <v>Ht Reject</v>
      </c>
      <c r="GK25" s="6" t="str">
        <f t="shared" ca="1" si="30"/>
        <v>Pumps &amp; Misc</v>
      </c>
      <c r="GL25" s="6" t="str">
        <f t="shared" ca="1" si="30"/>
        <v>Domestic Hot Water</v>
      </c>
      <c r="GM25" s="6" t="str">
        <f t="shared" ca="1" si="30"/>
        <v>Indoor Lighting</v>
      </c>
      <c r="GO25" s="6" t="str">
        <f t="shared" ref="GO25:GY25" ca="1" si="31">FB25</f>
        <v>TOTAL</v>
      </c>
      <c r="GP25" s="6" t="str">
        <f t="shared" ca="1" si="31"/>
        <v>Spc Heating</v>
      </c>
      <c r="GQ25" s="6" t="str">
        <f t="shared" ca="1" si="31"/>
        <v>Spc Cooling</v>
      </c>
      <c r="GR25" s="6" t="str">
        <f t="shared" ca="1" si="31"/>
        <v>Indoor Fans</v>
      </c>
      <c r="GS25" s="6" t="str">
        <f t="shared" ca="1" si="31"/>
        <v>Ht Reject</v>
      </c>
      <c r="GT25" s="6" t="str">
        <f t="shared" ca="1" si="31"/>
        <v>Pumps &amp; Misc</v>
      </c>
      <c r="GU25" s="6" t="str">
        <f t="shared" ca="1" si="31"/>
        <v>Domestic Hot Water</v>
      </c>
      <c r="GV25" s="6" t="str">
        <f t="shared" ca="1" si="31"/>
        <v>Indoor Lighting</v>
      </c>
      <c r="GW25" s="6" t="str">
        <f t="shared" ca="1" si="31"/>
        <v>Comp Total</v>
      </c>
      <c r="GX25" s="6" t="str">
        <f t="shared" ca="1" si="31"/>
        <v>Receptacle</v>
      </c>
      <c r="GY25" s="6" t="str">
        <f t="shared" ca="1" si="31"/>
        <v>Process</v>
      </c>
      <c r="GZ25" s="6" t="str">
        <f t="shared" ref="GZ25:HC25" ca="1" si="32">FM25</f>
        <v>Other Ltg</v>
      </c>
      <c r="HA25" s="6" t="str">
        <f t="shared" ca="1" si="32"/>
        <v>Proc Mtrs</v>
      </c>
      <c r="HB25" s="6" t="str">
        <f t="shared" ca="1" si="32"/>
        <v>PV</v>
      </c>
      <c r="HC25" s="6" t="str">
        <f t="shared" ca="1" si="32"/>
        <v>Battery</v>
      </c>
      <c r="HG25" s="6" t="str">
        <f t="shared" ref="HG25:HU34" ca="1" si="33">OFFSET(INDIRECT($E$21),$C25,HG$19)</f>
        <v>TOTAL</v>
      </c>
      <c r="HH25" s="6" t="str">
        <f t="shared" ca="1" si="33"/>
        <v>Spc Heating</v>
      </c>
      <c r="HI25" s="6" t="str">
        <f t="shared" ca="1" si="33"/>
        <v>Spc Cooling</v>
      </c>
      <c r="HJ25" s="6" t="str">
        <f t="shared" ca="1" si="33"/>
        <v>Indoor Fans</v>
      </c>
      <c r="HK25" s="6" t="str">
        <f t="shared" ca="1" si="33"/>
        <v>Ht Reject</v>
      </c>
      <c r="HL25" s="6" t="str">
        <f t="shared" ca="1" si="33"/>
        <v>Pumps &amp; Misc</v>
      </c>
      <c r="HM25" s="6" t="str">
        <f t="shared" ca="1" si="33"/>
        <v>Domestic Hot Water</v>
      </c>
      <c r="HN25" s="6" t="str">
        <f t="shared" ca="1" si="33"/>
        <v>Lighting</v>
      </c>
      <c r="HO25" s="6" t="str">
        <f t="shared" ca="1" si="33"/>
        <v>Comp Total</v>
      </c>
      <c r="HP25" s="6" t="str">
        <f t="shared" ca="1" si="33"/>
        <v>Receptacle</v>
      </c>
      <c r="HQ25" s="6" t="str">
        <f t="shared" ca="1" si="33"/>
        <v>Process</v>
      </c>
      <c r="HR25" s="6" t="str">
        <f t="shared" ca="1" si="33"/>
        <v>Other Ltg</v>
      </c>
      <c r="HS25" s="6" t="str">
        <f t="shared" ca="1" si="33"/>
        <v>Proc Mtrs</v>
      </c>
      <c r="HT25" s="6" t="str">
        <f t="shared" ca="1" si="33"/>
        <v>PV</v>
      </c>
      <c r="HU25" s="6" t="str">
        <f t="shared" ca="1" si="33"/>
        <v>Battery</v>
      </c>
      <c r="HW25" s="6" t="str">
        <f t="shared" ref="HW25:II40" ca="1" si="34">OFFSET(INDIRECT($E$21),$C25,HW$19)</f>
        <v>TOTAL</v>
      </c>
      <c r="HX25" s="6" t="str">
        <f t="shared" ca="1" si="34"/>
        <v>Spc Heating</v>
      </c>
      <c r="HY25" s="6" t="str">
        <f t="shared" ca="1" si="34"/>
        <v>Spc Cooling</v>
      </c>
      <c r="HZ25" s="6" t="str">
        <f t="shared" ca="1" si="34"/>
        <v>Indoor Fans</v>
      </c>
      <c r="IA25" s="6" t="str">
        <f t="shared" ca="1" si="34"/>
        <v>Ht Reject</v>
      </c>
      <c r="IB25" s="6" t="str">
        <f t="shared" ca="1" si="34"/>
        <v>Pumps &amp; Misc</v>
      </c>
      <c r="IC25" s="6" t="str">
        <f t="shared" ca="1" si="34"/>
        <v>Domestic Hot Water</v>
      </c>
      <c r="ID25" s="6" t="str">
        <f t="shared" ca="1" si="34"/>
        <v>Indoor Lighting</v>
      </c>
      <c r="IE25" s="6" t="str">
        <f t="shared" ca="1" si="34"/>
        <v>Comp Total</v>
      </c>
      <c r="IF25" s="6" t="str">
        <f t="shared" ca="1" si="34"/>
        <v>Receptacle</v>
      </c>
      <c r="IG25" s="6" t="str">
        <f t="shared" ca="1" si="34"/>
        <v>Process</v>
      </c>
      <c r="IH25" s="6" t="str">
        <f t="shared" ca="1" si="34"/>
        <v>Other Ltg</v>
      </c>
      <c r="II25" s="6" t="str">
        <f t="shared" ca="1" si="34"/>
        <v>Proc Mtrs</v>
      </c>
      <c r="IK25" s="6" t="str">
        <f t="shared" ref="IK25:IR34" ca="1" si="35">OFFSET(INDIRECT($E$21),$C25,IK$19)</f>
        <v>Comp Total</v>
      </c>
      <c r="IL25" s="6" t="str">
        <f t="shared" ca="1" si="35"/>
        <v>Spc Heating</v>
      </c>
      <c r="IM25" s="6" t="str">
        <f t="shared" ca="1" si="35"/>
        <v>Spc Cooling</v>
      </c>
      <c r="IN25" s="6" t="str">
        <f t="shared" ca="1" si="35"/>
        <v>Indoor Fans</v>
      </c>
      <c r="IO25" s="6" t="str">
        <f t="shared" ca="1" si="35"/>
        <v>Ht Reject</v>
      </c>
      <c r="IP25" s="6" t="str">
        <f t="shared" ca="1" si="35"/>
        <v>Pumps &amp; Misc</v>
      </c>
      <c r="IQ25" s="6" t="str">
        <f t="shared" ca="1" si="35"/>
        <v>Domestic Hot Water</v>
      </c>
      <c r="IR25" s="6" t="str">
        <f t="shared" ca="1" si="35"/>
        <v>Indoor Lighting</v>
      </c>
      <c r="IT25" s="6" t="str">
        <f t="shared" ref="IT25:JD25" ca="1" si="36">HG25</f>
        <v>TOTAL</v>
      </c>
      <c r="IU25" s="6" t="str">
        <f t="shared" ca="1" si="36"/>
        <v>Spc Heating</v>
      </c>
      <c r="IV25" s="6" t="str">
        <f t="shared" ca="1" si="36"/>
        <v>Spc Cooling</v>
      </c>
      <c r="IW25" s="6" t="str">
        <f t="shared" ca="1" si="36"/>
        <v>Indoor Fans</v>
      </c>
      <c r="IX25" s="6" t="str">
        <f t="shared" ca="1" si="36"/>
        <v>Ht Reject</v>
      </c>
      <c r="IY25" s="6" t="str">
        <f t="shared" ca="1" si="36"/>
        <v>Pumps &amp; Misc</v>
      </c>
      <c r="IZ25" s="6" t="str">
        <f t="shared" ca="1" si="36"/>
        <v>Domestic Hot Water</v>
      </c>
      <c r="JA25" s="6" t="str">
        <f t="shared" ca="1" si="36"/>
        <v>Lighting</v>
      </c>
      <c r="JB25" s="6" t="str">
        <f t="shared" ca="1" si="36"/>
        <v>Comp Total</v>
      </c>
      <c r="JC25" s="6" t="str">
        <f t="shared" ca="1" si="36"/>
        <v>Receptacle</v>
      </c>
      <c r="JD25" s="6" t="str">
        <f t="shared" ca="1" si="36"/>
        <v>Process</v>
      </c>
      <c r="JE25" s="6" t="str">
        <f t="shared" ref="JE25:JH25" ca="1" si="37">HR25</f>
        <v>Other Ltg</v>
      </c>
      <c r="JF25" s="6" t="str">
        <f t="shared" ca="1" si="37"/>
        <v>Proc Mtrs</v>
      </c>
      <c r="JG25" s="6" t="str">
        <f t="shared" ca="1" si="37"/>
        <v>PV</v>
      </c>
      <c r="JH25" s="6" t="str">
        <f t="shared" ca="1" si="37"/>
        <v>Battery</v>
      </c>
      <c r="JL25" s="6" t="str">
        <f t="shared" ref="JL25:JZ25" ca="1" si="38">OFFSET(INDIRECT($E$21),$C25,JL$19)</f>
        <v>TOTAL</v>
      </c>
      <c r="JM25" s="6" t="str">
        <f t="shared" ca="1" si="38"/>
        <v>Spc Heating</v>
      </c>
      <c r="JN25" s="6" t="str">
        <f t="shared" ca="1" si="38"/>
        <v>Spc Cooling</v>
      </c>
      <c r="JO25" s="6" t="str">
        <f t="shared" ca="1" si="38"/>
        <v>Indoor Fans</v>
      </c>
      <c r="JP25" s="6" t="str">
        <f t="shared" ca="1" si="38"/>
        <v>Ht Reject</v>
      </c>
      <c r="JQ25" s="6" t="str">
        <f t="shared" ca="1" si="38"/>
        <v>Pumps &amp; Misc</v>
      </c>
      <c r="JR25" s="6" t="str">
        <f t="shared" ca="1" si="38"/>
        <v>Domestic Hot Water</v>
      </c>
      <c r="JS25" s="6" t="str">
        <f t="shared" ca="1" si="38"/>
        <v>Lighting</v>
      </c>
      <c r="JT25" s="6" t="str">
        <f t="shared" ca="1" si="38"/>
        <v>Comp Total</v>
      </c>
      <c r="JU25" s="6" t="str">
        <f t="shared" ca="1" si="38"/>
        <v>Receptacle</v>
      </c>
      <c r="JV25" s="6" t="str">
        <f t="shared" ca="1" si="38"/>
        <v>Process</v>
      </c>
      <c r="JW25" s="6" t="str">
        <f t="shared" ca="1" si="38"/>
        <v>Other Ltg</v>
      </c>
      <c r="JX25" s="6" t="str">
        <f t="shared" ca="1" si="38"/>
        <v>Proc Mtrs</v>
      </c>
      <c r="JY25" s="6" t="str">
        <f t="shared" ca="1" si="38"/>
        <v>PV</v>
      </c>
      <c r="JZ25" s="6" t="str">
        <f t="shared" ca="1" si="38"/>
        <v>Battery</v>
      </c>
      <c r="KB25" s="6" t="str">
        <f t="shared" ref="KB25:KN25" ca="1" si="39">OFFSET(INDIRECT($E$21),$C25,KB$19)</f>
        <v>TOTAL</v>
      </c>
      <c r="KC25" s="6" t="str">
        <f t="shared" ca="1" si="39"/>
        <v>Spc Heating</v>
      </c>
      <c r="KD25" s="6" t="str">
        <f t="shared" ca="1" si="39"/>
        <v>Spc Cooling</v>
      </c>
      <c r="KE25" s="6" t="str">
        <f t="shared" ca="1" si="39"/>
        <v>Indoor Fans</v>
      </c>
      <c r="KF25" s="6" t="str">
        <f t="shared" ca="1" si="39"/>
        <v>Ht Reject</v>
      </c>
      <c r="KG25" s="6" t="str">
        <f t="shared" ca="1" si="39"/>
        <v>Pumps &amp; Misc</v>
      </c>
      <c r="KH25" s="6" t="str">
        <f t="shared" ca="1" si="39"/>
        <v>Domestic Hot Water</v>
      </c>
      <c r="KI25" s="6" t="str">
        <f t="shared" ca="1" si="39"/>
        <v>Indoor Lighting</v>
      </c>
      <c r="KJ25" s="6" t="str">
        <f t="shared" ca="1" si="39"/>
        <v>Comp Total</v>
      </c>
      <c r="KK25" s="6" t="str">
        <f t="shared" ca="1" si="39"/>
        <v>Receptacle</v>
      </c>
      <c r="KL25" s="6" t="str">
        <f t="shared" ca="1" si="39"/>
        <v>Process</v>
      </c>
      <c r="KM25" s="6" t="str">
        <f t="shared" ca="1" si="39"/>
        <v>Other Ltg</v>
      </c>
      <c r="KN25" s="6" t="str">
        <f t="shared" ca="1" si="39"/>
        <v>Proc Mtrs</v>
      </c>
      <c r="KP25" s="6" t="str">
        <f ca="1">OFFSET(INDIRECT($E$21),$C25,KP$19)</f>
        <v>Comp Total</v>
      </c>
      <c r="KQ25" s="6" t="str">
        <f t="shared" ref="KQ25:KW25" ca="1" si="40">OFFSET(INDIRECT($E$21),$C25,KQ$19)</f>
        <v>Spc Heating</v>
      </c>
      <c r="KR25" s="6" t="str">
        <f t="shared" ca="1" si="40"/>
        <v>Spc Cooling</v>
      </c>
      <c r="KS25" s="6" t="str">
        <f t="shared" ca="1" si="40"/>
        <v>Indoor Fans</v>
      </c>
      <c r="KT25" s="6" t="str">
        <f t="shared" ca="1" si="40"/>
        <v>Ht Reject</v>
      </c>
      <c r="KU25" s="6" t="str">
        <f t="shared" ca="1" si="40"/>
        <v>Pumps &amp; Misc</v>
      </c>
      <c r="KV25" s="6" t="str">
        <f t="shared" ca="1" si="40"/>
        <v>Domestic Hot Water</v>
      </c>
      <c r="KW25" s="6" t="str">
        <f t="shared" ca="1" si="40"/>
        <v>Indoor Lighting</v>
      </c>
      <c r="KY25" s="6" t="str">
        <f t="shared" ref="KY25:LI25" ca="1" si="41">JL25</f>
        <v>TOTAL</v>
      </c>
      <c r="KZ25" s="6" t="str">
        <f t="shared" ca="1" si="41"/>
        <v>Spc Heating</v>
      </c>
      <c r="LA25" s="6" t="str">
        <f t="shared" ca="1" si="41"/>
        <v>Spc Cooling</v>
      </c>
      <c r="LB25" s="6" t="str">
        <f t="shared" ca="1" si="41"/>
        <v>Indoor Fans</v>
      </c>
      <c r="LC25" s="6" t="str">
        <f t="shared" ca="1" si="41"/>
        <v>Ht Reject</v>
      </c>
      <c r="LD25" s="6" t="str">
        <f t="shared" ca="1" si="41"/>
        <v>Pumps &amp; Misc</v>
      </c>
      <c r="LE25" s="6" t="str">
        <f t="shared" ca="1" si="41"/>
        <v>Domestic Hot Water</v>
      </c>
      <c r="LF25" s="6" t="str">
        <f t="shared" ca="1" si="41"/>
        <v>Lighting</v>
      </c>
      <c r="LG25" s="6" t="str">
        <f t="shared" ca="1" si="41"/>
        <v>Comp Total</v>
      </c>
      <c r="LH25" s="6" t="str">
        <f t="shared" ca="1" si="41"/>
        <v>Receptacle</v>
      </c>
      <c r="LI25" s="6" t="str">
        <f t="shared" ca="1" si="41"/>
        <v>Process</v>
      </c>
      <c r="LJ25" s="6" t="str">
        <f t="shared" ref="LJ25:LM25" ca="1" si="42">JW25</f>
        <v>Other Ltg</v>
      </c>
      <c r="LK25" s="6" t="str">
        <f t="shared" ca="1" si="42"/>
        <v>Proc Mtrs</v>
      </c>
      <c r="LL25" s="6" t="str">
        <f t="shared" ca="1" si="42"/>
        <v>PV</v>
      </c>
      <c r="LM25" s="6" t="str">
        <f t="shared" ca="1" si="42"/>
        <v>Battery</v>
      </c>
    </row>
    <row r="26" spans="1:325" x14ac:dyDescent="0.3">
      <c r="A26" s="5">
        <f>IF('Old Results'!E6='New Results'!E6,'New Results'!E6,"0")</f>
        <v>24412.7</v>
      </c>
      <c r="B26" s="5">
        <v>100</v>
      </c>
      <c r="C26" s="27">
        <f>C25+1</f>
        <v>5</v>
      </c>
      <c r="D26" s="41" t="str">
        <f>'Old Results'!C6</f>
        <v>010012-SchSml-CECStd</v>
      </c>
      <c r="E26" s="41" t="str">
        <f>'New Results'!C6</f>
        <v>010012-SchSml-CECStd</v>
      </c>
      <c r="F26" s="5">
        <f t="shared" ref="F26:F36" ca="1" si="43">IF(AND($CW26&gt;0,$FB26&gt;0),CW26-FB26,0)</f>
        <v>0</v>
      </c>
      <c r="G26" s="5">
        <f t="shared" ref="G26:G36" ca="1" si="44">IF(AND($CW26&gt;0,$FB26&gt;0),CX26-FC26,0)</f>
        <v>0</v>
      </c>
      <c r="H26" s="5">
        <f t="shared" ref="H26:H36" ca="1" si="45">IF(AND($CW26&gt;0,$FB26&gt;0),CY26-FD26,0)</f>
        <v>0</v>
      </c>
      <c r="I26" s="5">
        <f t="shared" ref="I26:I36" ca="1" si="46">IF(AND($CW26&gt;0,$FB26&gt;0),CZ26-FE26,0)</f>
        <v>0</v>
      </c>
      <c r="J26" s="5">
        <f t="shared" ref="J26:J36" ca="1" si="47">IF(AND($CW26&gt;0,$FB26&gt;0),DA26-FF26,0)</f>
        <v>0</v>
      </c>
      <c r="K26" s="5">
        <f t="shared" ref="K26:K36" ca="1" si="48">IF(AND($CW26&gt;0,$FB26&gt;0),DB26-FG26,0)</f>
        <v>0</v>
      </c>
      <c r="L26" s="5">
        <f t="shared" ref="L26:L36" ca="1" si="49">IF(AND($CW26&gt;0,$FB26&gt;0),DC26-FH26,0)</f>
        <v>0</v>
      </c>
      <c r="M26" s="5">
        <f t="shared" ref="M26:M36" ca="1" si="50">IF(AND($CW26&gt;0,$FB26&gt;0),DD26-FI26,0)</f>
        <v>0</v>
      </c>
      <c r="N26" s="5">
        <f t="shared" ref="N26:N36" ca="1" si="51">IF(AND($CW26&gt;0,$FB26&gt;0),DE26-FJ26,0)</f>
        <v>0</v>
      </c>
      <c r="O26" s="5">
        <f t="shared" ref="O26:O36" ca="1" si="52">IF(AND($CW26&gt;0,$FB26&gt;0),DF26-FK26,0)</f>
        <v>0</v>
      </c>
      <c r="P26" s="5">
        <f t="shared" ref="P26:P89" ca="1" si="53">IF(AND($CW26&gt;0,$FB26&gt;0),DG26-FL26,0)</f>
        <v>0</v>
      </c>
      <c r="Q26" s="5">
        <f t="shared" ref="Q26:Q89" ca="1" si="54">IF(AND($CW26&gt;0,$FB26&gt;0),DH26-FM26,0)</f>
        <v>0</v>
      </c>
      <c r="R26" s="5">
        <f t="shared" ref="R26" ca="1" si="55">IF(AND($CW26&gt;0,$FB26&gt;0),DI26-FN26,0)</f>
        <v>0</v>
      </c>
      <c r="S26" s="5">
        <f t="shared" ref="S26" ca="1" si="56">IF(AND($CW26&gt;0,$FB26&gt;0),DJ26-FO26,0)</f>
        <v>0</v>
      </c>
      <c r="T26" s="5">
        <f t="shared" ref="T26" ca="1" si="57">IF(AND($CW26&gt;0,$FB26&gt;0),DK26-FP26,0)</f>
        <v>0</v>
      </c>
      <c r="U26" s="5">
        <f t="shared" ref="U26:U36" ca="1" si="58">IF(AND($DM26&gt;0,$FR26&gt;0),DM26-FR26,0)</f>
        <v>0</v>
      </c>
      <c r="V26" s="5">
        <f t="shared" ref="V26:V36" ca="1" si="59">IF(AND($DM26&gt;0,$FR26&gt;0),DN26-FS26,0)</f>
        <v>0</v>
      </c>
      <c r="W26" s="5">
        <f t="shared" ref="W26:W36" ca="1" si="60">IF(AND($DM26&gt;0,$FR26&gt;0),DO26-FT26,0)</f>
        <v>0</v>
      </c>
      <c r="X26" s="5">
        <f t="shared" ref="X26:X36" ca="1" si="61">IF(AND($DM26&gt;0,$FR26&gt;0),DP26-FU26,0)</f>
        <v>0</v>
      </c>
      <c r="Y26" s="5">
        <f t="shared" ref="Y26:Y36" ca="1" si="62">IF(AND($DM26&gt;0,$FR26&gt;0),DQ26-FV26,0)</f>
        <v>0</v>
      </c>
      <c r="Z26" s="5">
        <f t="shared" ref="Z26:Z36" ca="1" si="63">IF(AND($DM26&gt;0,$FR26&gt;0),DR26-FW26,0)</f>
        <v>0</v>
      </c>
      <c r="AA26" s="5">
        <f t="shared" ref="AA26:AA36" ca="1" si="64">IF(AND($DM26&gt;0,$FR26&gt;0),DS26-FX26,0)</f>
        <v>0</v>
      </c>
      <c r="AB26" s="5">
        <f t="shared" ref="AB26:AB36" ca="1" si="65">IF(AND($DM26&gt;0,$FR26&gt;0),DT26-FY26,0)</f>
        <v>0</v>
      </c>
      <c r="AC26" s="5">
        <f t="shared" ref="AC26:AC36" ca="1" si="66">IF(AND($DM26&gt;0,$FR26&gt;0),DU26-FZ26,0)</f>
        <v>0</v>
      </c>
      <c r="AD26" s="5">
        <f t="shared" ref="AD26:AD36" ca="1" si="67">IF(AND($DM26&gt;0,$FR26&gt;0),DV26-GA26,0)</f>
        <v>0</v>
      </c>
      <c r="AE26" s="5">
        <f t="shared" ref="AE26:AE89" ca="1" si="68">IF(AND($DM26&gt;0,$FR26&gt;0),DW26-GB26,0)</f>
        <v>0</v>
      </c>
      <c r="AF26" s="5">
        <f t="shared" ref="AF26:AG89" ca="1" si="69">IF(AND($DM26&gt;0,$FR26&gt;0),DX26-GC26,0)</f>
        <v>0</v>
      </c>
      <c r="AG26" s="5">
        <f t="shared" ca="1" si="69"/>
        <v>0</v>
      </c>
      <c r="AH26" s="37">
        <f t="shared" ref="AH26:AH36" ca="1" si="70">IF(AND($EA26&gt;0,$GF26&gt;0),EA26-GF26,0)</f>
        <v>0</v>
      </c>
      <c r="AI26" s="37">
        <f t="shared" ref="AI26:AI36" ca="1" si="71">IF(AND($EA26&gt;0,$GF26&gt;0),EB26-GG26,0)</f>
        <v>0</v>
      </c>
      <c r="AJ26" s="37">
        <f t="shared" ref="AJ26:AJ36" ca="1" si="72">IF(AND($EA26&gt;0,$GF26&gt;0),EC26-GH26,0)</f>
        <v>0</v>
      </c>
      <c r="AK26" s="37">
        <f t="shared" ref="AK26:AK36" ca="1" si="73">IF(AND($EA26&gt;0,$GF26&gt;0),ED26-GI26,0)</f>
        <v>0</v>
      </c>
      <c r="AL26" s="37">
        <f t="shared" ref="AL26:AL36" ca="1" si="74">IF(AND($EA26&gt;0,$GF26&gt;0),EE26-GJ26,0)</f>
        <v>0</v>
      </c>
      <c r="AM26" s="37">
        <f t="shared" ref="AM26:AM36" ca="1" si="75">IF(AND($EA26&gt;0,$GF26&gt;0),EF26-GK26,0)</f>
        <v>0</v>
      </c>
      <c r="AN26" s="37">
        <f t="shared" ref="AN26:AN36" ca="1" si="76">IF(AND($EA26&gt;0,$GF26&gt;0),EG26-GL26,0)</f>
        <v>0</v>
      </c>
      <c r="AO26" s="37">
        <f t="shared" ref="AO26:AO36" ca="1" si="77">IF(AND($EA26&gt;0,$GF26&gt;0),EH26-GM26,0)</f>
        <v>0</v>
      </c>
      <c r="AP26" s="33">
        <f t="shared" ref="AP26:AP57" ca="1" si="78">IFERROR(((CW26*3.412)+(DM26*100))/$A26,0)</f>
        <v>42.644263027031009</v>
      </c>
      <c r="AQ26" s="33">
        <f t="shared" ref="AQ26:AQ57" ca="1" si="79">IFERROR(((FB26*3.412)+(FR26*100))/$A26,0)</f>
        <v>42.644263027031009</v>
      </c>
      <c r="AR26" s="24">
        <f ca="1">IF(AND(AQ26&gt;0,AP26&gt;0),ABS(AP26-AQ26)/AVERAGE(AQ26:AQ26),0)</f>
        <v>0</v>
      </c>
      <c r="AS26" s="34">
        <f ca="1">EA26</f>
        <v>223.78100000000001</v>
      </c>
      <c r="AT26" s="34">
        <f ca="1">GF26</f>
        <v>223.78100000000001</v>
      </c>
      <c r="AU26" s="45">
        <f ca="1">IF(AND(AT26&gt;0,AS26&gt;0),(AS26-AT26)/AVERAGE(AT26:AT26),0)</f>
        <v>0</v>
      </c>
      <c r="AV26" s="34">
        <f t="shared" ref="AV26:AV89" ca="1" si="80">ROUND(CM26-AS26,1)</f>
        <v>0</v>
      </c>
      <c r="AW26" s="34">
        <f t="shared" ref="AW26:AW89" ca="1" si="81">ROUND(CN26-AT26,1)</f>
        <v>0</v>
      </c>
      <c r="AX26" s="46">
        <f ca="1">IFERROR((AV26-AW26)/AW26,0)</f>
        <v>0</v>
      </c>
      <c r="AY26" s="5"/>
      <c r="AZ26" s="5">
        <f t="shared" ref="AZ26:AZ89" ca="1" si="82">IF(AND($HG26&gt;0,$JL26&gt;0),HG26-JL26,0)</f>
        <v>0</v>
      </c>
      <c r="BA26" s="5">
        <f t="shared" ref="BA26:BA89" ca="1" si="83">IF(AND($HG26&gt;0,$JL26&gt;0),HH26-JM26,0)</f>
        <v>0</v>
      </c>
      <c r="BB26" s="5">
        <f t="shared" ref="BB26:BB89" ca="1" si="84">IF(AND($HG26&gt;0,$JL26&gt;0),HI26-JN26,0)</f>
        <v>0</v>
      </c>
      <c r="BC26" s="5">
        <f t="shared" ref="BC26:BC89" ca="1" si="85">IF(AND($HG26&gt;0,$JL26&gt;0),HJ26-JO26,0)</f>
        <v>0</v>
      </c>
      <c r="BD26" s="5">
        <f t="shared" ref="BD26:BD89" ca="1" si="86">IF(AND($HG26&gt;0,$JL26&gt;0),HK26-JP26,0)</f>
        <v>0</v>
      </c>
      <c r="BE26" s="5">
        <f t="shared" ref="BE26:BE89" ca="1" si="87">IF(AND($HG26&gt;0,$JL26&gt;0),HL26-JQ26,0)</f>
        <v>0</v>
      </c>
      <c r="BF26" s="5">
        <f t="shared" ref="BF26:BF89" ca="1" si="88">IF(AND($HG26&gt;0,$JL26&gt;0),HM26-JR26,0)</f>
        <v>0</v>
      </c>
      <c r="BG26" s="5">
        <f t="shared" ref="BG26:BG89" ca="1" si="89">IF(AND($HG26&gt;0,$JL26&gt;0),HN26-JS26,0)</f>
        <v>0</v>
      </c>
      <c r="BH26" s="5">
        <f t="shared" ref="BH26:BH89" ca="1" si="90">IF(AND($HG26&gt;0,$JL26&gt;0),HO26-JT26,0)</f>
        <v>0</v>
      </c>
      <c r="BI26" s="5">
        <f t="shared" ref="BI26:BI89" ca="1" si="91">IF(AND($HG26&gt;0,$JL26&gt;0),HP26-JU26,0)</f>
        <v>0</v>
      </c>
      <c r="BJ26" s="5">
        <f t="shared" ref="BJ26:BJ89" ca="1" si="92">IF(AND($HG26&gt;0,$JL26&gt;0),HQ26-JV26,0)</f>
        <v>0</v>
      </c>
      <c r="BK26" s="5">
        <f t="shared" ref="BK26:BK89" ca="1" si="93">IF(AND($HG26&gt;0,$JL26&gt;0),HR26-JW26,0)</f>
        <v>0</v>
      </c>
      <c r="BL26" s="5">
        <f t="shared" ref="BL26:BN26" ca="1" si="94">IF(AND($HG26&gt;0,$JL26&gt;0),HS26-JX26,0)</f>
        <v>0</v>
      </c>
      <c r="BM26" s="5">
        <f t="shared" ca="1" si="94"/>
        <v>0</v>
      </c>
      <c r="BN26" s="5">
        <f t="shared" ca="1" si="94"/>
        <v>0</v>
      </c>
      <c r="BO26" s="5">
        <f t="shared" ref="BO26:CA26" ca="1" si="95">IF(AND($HW26&gt;0,$KB26&gt;0),HW26-KB26,0)</f>
        <v>0</v>
      </c>
      <c r="BP26" s="5">
        <f t="shared" ca="1" si="95"/>
        <v>0</v>
      </c>
      <c r="BQ26" s="5">
        <f t="shared" ca="1" si="95"/>
        <v>0</v>
      </c>
      <c r="BR26" s="5">
        <f t="shared" ca="1" si="95"/>
        <v>0</v>
      </c>
      <c r="BS26" s="5">
        <f t="shared" ca="1" si="95"/>
        <v>0</v>
      </c>
      <c r="BT26" s="5">
        <f t="shared" ca="1" si="95"/>
        <v>0</v>
      </c>
      <c r="BU26" s="5">
        <f t="shared" ca="1" si="95"/>
        <v>0</v>
      </c>
      <c r="BV26" s="5">
        <f t="shared" ca="1" si="95"/>
        <v>0</v>
      </c>
      <c r="BW26" s="5">
        <f t="shared" ca="1" si="95"/>
        <v>0</v>
      </c>
      <c r="BX26" s="5">
        <f t="shared" ca="1" si="95"/>
        <v>0</v>
      </c>
      <c r="BY26" s="5">
        <f t="shared" ca="1" si="95"/>
        <v>0</v>
      </c>
      <c r="BZ26" s="5">
        <f t="shared" ca="1" si="95"/>
        <v>0</v>
      </c>
      <c r="CA26" s="5">
        <f t="shared" ca="1" si="95"/>
        <v>0</v>
      </c>
      <c r="CB26" s="37">
        <f t="shared" ref="CB26:CI26" ca="1" si="96">IF(AND($IK26&gt;0,$KP26&gt;0),IK26-KP26,0)</f>
        <v>0</v>
      </c>
      <c r="CC26" s="37">
        <f t="shared" ca="1" si="96"/>
        <v>0</v>
      </c>
      <c r="CD26" s="37">
        <f t="shared" ca="1" si="96"/>
        <v>0</v>
      </c>
      <c r="CE26" s="37">
        <f t="shared" ca="1" si="96"/>
        <v>0</v>
      </c>
      <c r="CF26" s="37">
        <f t="shared" ca="1" si="96"/>
        <v>0</v>
      </c>
      <c r="CG26" s="37">
        <f t="shared" ca="1" si="96"/>
        <v>0</v>
      </c>
      <c r="CH26" s="37">
        <f t="shared" ca="1" si="96"/>
        <v>0</v>
      </c>
      <c r="CI26" s="19">
        <f t="shared" ca="1" si="96"/>
        <v>0</v>
      </c>
      <c r="CJ26" s="33">
        <f t="shared" ref="CJ26:CJ89" ca="1" si="97">IFERROR(((HG26*3.412)+(HW26*100))/$A26,0)</f>
        <v>42.670181995436799</v>
      </c>
      <c r="CK26" s="33">
        <f t="shared" ref="CK26:CK89" ca="1" si="98">IFERROR(((JL26*3.412)+(KB26*100))/$A26,0)</f>
        <v>42.670181995436799</v>
      </c>
      <c r="CL26" s="24">
        <f ca="1">IF(AND(CK26&gt;0,CJ26&gt;0),ABS(CJ26-CK26)/AVERAGE(CK26:CK26),0)</f>
        <v>0</v>
      </c>
      <c r="CM26" s="34">
        <f ca="1">IK26</f>
        <v>223.779</v>
      </c>
      <c r="CN26" s="34">
        <f ca="1">KP26</f>
        <v>223.779</v>
      </c>
      <c r="CO26" s="45">
        <f t="shared" ref="CO26:CO57" ca="1" si="99">IF(AND(CN26&gt;0,CM26&gt;0),(CM26-CN26)/AVERAGE(CN26:CN26),0)</f>
        <v>0</v>
      </c>
      <c r="CP26" s="5"/>
      <c r="CQ26" s="5"/>
      <c r="CR26" s="5">
        <f ca="1">HOUR(OFFSET(INDIRECT($E$21),$C26,CR$19))*60+MINUTE(OFFSET(INDIRECT($E$21),$C26,CR$19))</f>
        <v>77</v>
      </c>
      <c r="CS26" s="5">
        <f ca="1">HOUR(OFFSET(INDIRECT($D$21),$C26,CS$19))*60+MINUTE(OFFSET(INDIRECT($D$21),$C26,CS$19))</f>
        <v>77</v>
      </c>
      <c r="CT26" s="62">
        <f ca="1">1-(CS26/CR26)</f>
        <v>0</v>
      </c>
      <c r="CW26" s="5">
        <f t="shared" ca="1" si="21"/>
        <v>187800</v>
      </c>
      <c r="CX26" s="5">
        <f t="shared" ca="1" si="21"/>
        <v>0</v>
      </c>
      <c r="CY26" s="5">
        <f t="shared" ca="1" si="21"/>
        <v>33241.9</v>
      </c>
      <c r="CZ26" s="5">
        <f t="shared" ca="1" si="21"/>
        <v>79080.600000000006</v>
      </c>
      <c r="DA26" s="5">
        <f t="shared" ca="1" si="21"/>
        <v>0</v>
      </c>
      <c r="DB26" s="5">
        <f t="shared" ca="1" si="21"/>
        <v>0</v>
      </c>
      <c r="DC26" s="5">
        <f t="shared" ca="1" si="21"/>
        <v>595.18399999999997</v>
      </c>
      <c r="DD26" s="5">
        <f t="shared" ca="1" si="21"/>
        <v>20817.599999999999</v>
      </c>
      <c r="DE26" s="5">
        <f t="shared" ca="1" si="21"/>
        <v>133735</v>
      </c>
      <c r="DF26" s="5">
        <f t="shared" ca="1" si="21"/>
        <v>47994.8</v>
      </c>
      <c r="DG26" s="5">
        <f t="shared" ca="1" si="21"/>
        <v>5636.54</v>
      </c>
      <c r="DH26" s="5">
        <f t="shared" ca="1" si="21"/>
        <v>0</v>
      </c>
      <c r="DI26" s="5">
        <f t="shared" ca="1" si="21"/>
        <v>433.00900000000001</v>
      </c>
      <c r="DJ26" s="5">
        <f t="shared" ca="1" si="21"/>
        <v>0</v>
      </c>
      <c r="DK26" s="5">
        <f t="shared" ca="1" si="21"/>
        <v>0</v>
      </c>
      <c r="DL26" s="5"/>
      <c r="DM26" s="5">
        <f t="shared" ca="1" si="22"/>
        <v>4002.88</v>
      </c>
      <c r="DN26" s="5">
        <f t="shared" ca="1" si="22"/>
        <v>2356.1799999999998</v>
      </c>
      <c r="DO26" s="5">
        <f t="shared" ca="1" si="22"/>
        <v>0</v>
      </c>
      <c r="DP26" s="5">
        <f t="shared" ca="1" si="22"/>
        <v>0</v>
      </c>
      <c r="DQ26" s="5">
        <f t="shared" ca="1" si="22"/>
        <v>0</v>
      </c>
      <c r="DR26" s="5">
        <f t="shared" ca="1" si="22"/>
        <v>0</v>
      </c>
      <c r="DS26" s="5">
        <f t="shared" ca="1" si="22"/>
        <v>1646.7</v>
      </c>
      <c r="DT26" s="5">
        <f t="shared" ca="1" si="22"/>
        <v>0</v>
      </c>
      <c r="DU26" s="5">
        <f t="shared" ca="1" si="22"/>
        <v>4002.88</v>
      </c>
      <c r="DV26" s="5">
        <f t="shared" ca="1" si="22"/>
        <v>0</v>
      </c>
      <c r="DW26" s="5">
        <f t="shared" ca="1" si="22"/>
        <v>0</v>
      </c>
      <c r="DX26" s="5">
        <f t="shared" ca="1" si="22"/>
        <v>0</v>
      </c>
      <c r="DY26" s="5">
        <f t="shared" ca="1" si="22"/>
        <v>0</v>
      </c>
      <c r="DZ26" s="5"/>
      <c r="EA26" s="5">
        <f t="shared" ca="1" si="23"/>
        <v>223.78100000000001</v>
      </c>
      <c r="EB26" s="5">
        <f t="shared" ca="1" si="23"/>
        <v>19.728000000000002</v>
      </c>
      <c r="EC26" s="5">
        <f t="shared" ca="1" si="23"/>
        <v>67.929299999999998</v>
      </c>
      <c r="ED26" s="5">
        <f t="shared" ca="1" si="23"/>
        <v>98.485600000000005</v>
      </c>
      <c r="EE26" s="5">
        <f t="shared" ca="1" si="23"/>
        <v>0</v>
      </c>
      <c r="EF26" s="5">
        <f t="shared" ca="1" si="23"/>
        <v>0</v>
      </c>
      <c r="EG26" s="5">
        <f t="shared" ca="1" si="23"/>
        <v>12.7736</v>
      </c>
      <c r="EH26" s="5">
        <f t="shared" ca="1" si="23"/>
        <v>24.8642</v>
      </c>
      <c r="EI26" s="5"/>
      <c r="EJ26" s="19">
        <f t="shared" ref="EJ26:EV26" ca="1" si="100">((CW26*3.412)+(DM26*100))/$A26</f>
        <v>42.644263027031009</v>
      </c>
      <c r="EK26" s="19">
        <f t="shared" ca="1" si="100"/>
        <v>9.6514519082280934</v>
      </c>
      <c r="EL26" s="19">
        <f t="shared" ca="1" si="100"/>
        <v>4.6459983041613588</v>
      </c>
      <c r="EM26" s="19">
        <f t="shared" ca="1" si="100"/>
        <v>11.052567196582107</v>
      </c>
      <c r="EN26" s="19">
        <f t="shared" ca="1" si="100"/>
        <v>0</v>
      </c>
      <c r="EO26" s="19">
        <f t="shared" ca="1" si="100"/>
        <v>0</v>
      </c>
      <c r="EP26" s="19">
        <f t="shared" ca="1" si="100"/>
        <v>6.8284445312480795</v>
      </c>
      <c r="EQ26" s="19">
        <f t="shared" ca="1" si="100"/>
        <v>2.9095368885866777</v>
      </c>
      <c r="ER26" s="19">
        <f t="shared" ca="1" si="100"/>
        <v>35.087959136023464</v>
      </c>
      <c r="ES26" s="19">
        <f t="shared" ca="1" si="100"/>
        <v>6.7079125864816262</v>
      </c>
      <c r="ET26" s="19">
        <f t="shared" ca="1" si="100"/>
        <v>0.78778154321316352</v>
      </c>
      <c r="EU26" s="19">
        <f t="shared" ca="1" si="100"/>
        <v>0</v>
      </c>
      <c r="EV26" s="19">
        <f t="shared" ca="1" si="100"/>
        <v>6.0518775391497047E-2</v>
      </c>
      <c r="EW26" s="72">
        <f ca="1">((DJ26*3.412))/$A26</f>
        <v>0</v>
      </c>
      <c r="EX26" s="72">
        <f ca="1">((DK26*3.412))/$A26</f>
        <v>0</v>
      </c>
      <c r="EY26" s="5"/>
      <c r="EZ26" s="5"/>
      <c r="FA26" s="5"/>
      <c r="FB26" s="5">
        <f t="shared" ref="FB26:FP41" ca="1" si="101">OFFSET(INDIRECT($D$21),$C26,FB$19)</f>
        <v>187800</v>
      </c>
      <c r="FC26" s="5">
        <f t="shared" ca="1" si="101"/>
        <v>0</v>
      </c>
      <c r="FD26" s="5">
        <f t="shared" ca="1" si="101"/>
        <v>33241.9</v>
      </c>
      <c r="FE26" s="5">
        <f t="shared" ca="1" si="101"/>
        <v>79080.600000000006</v>
      </c>
      <c r="FF26" s="5">
        <f t="shared" ca="1" si="101"/>
        <v>0</v>
      </c>
      <c r="FG26" s="5">
        <f t="shared" ca="1" si="101"/>
        <v>0</v>
      </c>
      <c r="FH26" s="5">
        <f t="shared" ca="1" si="101"/>
        <v>595.18399999999997</v>
      </c>
      <c r="FI26" s="5">
        <f t="shared" ca="1" si="101"/>
        <v>20817.599999999999</v>
      </c>
      <c r="FJ26" s="5">
        <f t="shared" ca="1" si="101"/>
        <v>133735</v>
      </c>
      <c r="FK26" s="5">
        <f t="shared" ca="1" si="101"/>
        <v>47994.8</v>
      </c>
      <c r="FL26" s="5">
        <f t="shared" ca="1" si="101"/>
        <v>5636.54</v>
      </c>
      <c r="FM26" s="5">
        <f t="shared" ca="1" si="101"/>
        <v>0</v>
      </c>
      <c r="FN26" s="5">
        <f t="shared" ca="1" si="101"/>
        <v>433.00900000000001</v>
      </c>
      <c r="FO26" s="5">
        <f t="shared" ca="1" si="101"/>
        <v>0</v>
      </c>
      <c r="FP26" s="5">
        <f t="shared" ca="1" si="101"/>
        <v>0</v>
      </c>
      <c r="FQ26" s="5"/>
      <c r="FR26" s="5">
        <f t="shared" ref="FR26:GD41" ca="1" si="102">OFFSET(INDIRECT($D$21),$C26,FR$19)</f>
        <v>4002.88</v>
      </c>
      <c r="FS26" s="5">
        <f t="shared" ca="1" si="102"/>
        <v>2356.1799999999998</v>
      </c>
      <c r="FT26" s="5">
        <f t="shared" ca="1" si="102"/>
        <v>0</v>
      </c>
      <c r="FU26" s="5">
        <f t="shared" ca="1" si="102"/>
        <v>0</v>
      </c>
      <c r="FV26" s="5">
        <f t="shared" ca="1" si="102"/>
        <v>0</v>
      </c>
      <c r="FW26" s="5">
        <f t="shared" ca="1" si="102"/>
        <v>0</v>
      </c>
      <c r="FX26" s="5">
        <f t="shared" ca="1" si="102"/>
        <v>1646.7</v>
      </c>
      <c r="FY26" s="5">
        <f t="shared" ca="1" si="102"/>
        <v>0</v>
      </c>
      <c r="FZ26" s="5">
        <f t="shared" ca="1" si="102"/>
        <v>4002.88</v>
      </c>
      <c r="GA26" s="5">
        <f t="shared" ca="1" si="102"/>
        <v>0</v>
      </c>
      <c r="GB26" s="5">
        <f t="shared" ca="1" si="102"/>
        <v>0</v>
      </c>
      <c r="GC26" s="5">
        <f t="shared" ca="1" si="102"/>
        <v>0</v>
      </c>
      <c r="GD26" s="5">
        <f t="shared" ca="1" si="102"/>
        <v>0</v>
      </c>
      <c r="GE26" s="5"/>
      <c r="GF26" s="5">
        <f t="shared" ref="GF26:GM35" ca="1" si="103">OFFSET(INDIRECT($D$21),$C26,GF$19)</f>
        <v>223.78100000000001</v>
      </c>
      <c r="GG26" s="5">
        <f t="shared" ca="1" si="103"/>
        <v>19.728000000000002</v>
      </c>
      <c r="GH26" s="5">
        <f t="shared" ca="1" si="103"/>
        <v>67.929299999999998</v>
      </c>
      <c r="GI26" s="5">
        <f t="shared" ca="1" si="103"/>
        <v>98.485600000000005</v>
      </c>
      <c r="GJ26" s="5">
        <f t="shared" ca="1" si="103"/>
        <v>0</v>
      </c>
      <c r="GK26" s="5">
        <f t="shared" ca="1" si="103"/>
        <v>0</v>
      </c>
      <c r="GL26" s="5">
        <f t="shared" ca="1" si="103"/>
        <v>12.7736</v>
      </c>
      <c r="GM26" s="5">
        <f t="shared" ca="1" si="103"/>
        <v>24.8642</v>
      </c>
      <c r="GN26" s="5"/>
      <c r="GO26" s="19">
        <f ca="1">((FB26*3.412)+(FR26*100))/$A26</f>
        <v>42.644263027031009</v>
      </c>
      <c r="GP26" s="19">
        <f t="shared" ref="GP26:GP36" ca="1" si="104">((FC26*3.412)+(FS26*100))/$A26</f>
        <v>9.6514519082280934</v>
      </c>
      <c r="GQ26" s="19">
        <f t="shared" ref="GQ26:GQ36" ca="1" si="105">((FD26*3.412)+(FT26*100))/$A26</f>
        <v>4.6459983041613588</v>
      </c>
      <c r="GR26" s="19">
        <f t="shared" ref="GR26:GR36" ca="1" si="106">((FE26*3.412)+(FU26*100))/$A26</f>
        <v>11.052567196582107</v>
      </c>
      <c r="GS26" s="19">
        <f t="shared" ref="GS26:GS36" ca="1" si="107">((FF26*3.412)+(FV26*100))/$A26</f>
        <v>0</v>
      </c>
      <c r="GT26" s="19">
        <f t="shared" ref="GT26:GT36" ca="1" si="108">((FG26*3.412)+(FW26*100))/$A26</f>
        <v>0</v>
      </c>
      <c r="GU26" s="19">
        <f t="shared" ref="GU26:GU36" ca="1" si="109">((FH26*3.412)+(FX26*100))/$A26</f>
        <v>6.8284445312480795</v>
      </c>
      <c r="GV26" s="19">
        <f t="shared" ref="GV26:GV36" ca="1" si="110">((FI26*3.412)+(FY26*100))/$A26</f>
        <v>2.9095368885866777</v>
      </c>
      <c r="GW26" s="19">
        <f t="shared" ref="GW26:GW36" ca="1" si="111">((FJ26*3.412)+(FZ26*100))/$A26</f>
        <v>35.087959136023464</v>
      </c>
      <c r="GX26" s="19">
        <f t="shared" ref="GX26:GX36" ca="1" si="112">((FK26*3.412)+(GA26*100))/$A26</f>
        <v>6.7079125864816262</v>
      </c>
      <c r="GY26" s="19">
        <f t="shared" ref="GY26:HA36" ca="1" si="113">((FL26*3.412)+(GB26*100))/$A26</f>
        <v>0.78778154321316352</v>
      </c>
      <c r="GZ26" s="19">
        <f t="shared" ca="1" si="113"/>
        <v>0</v>
      </c>
      <c r="HA26" s="19">
        <f t="shared" ca="1" si="113"/>
        <v>6.0518775391497047E-2</v>
      </c>
      <c r="HB26" s="72">
        <f ca="1">((FO26*3.412))/$A26</f>
        <v>0</v>
      </c>
      <c r="HC26" s="72">
        <f ca="1">((FP26*3.412))/$A26</f>
        <v>0</v>
      </c>
      <c r="HD26" s="5"/>
      <c r="HE26" s="5"/>
      <c r="HF26" s="5"/>
      <c r="HG26" s="5">
        <f t="shared" ca="1" si="33"/>
        <v>187746</v>
      </c>
      <c r="HH26" s="5">
        <f t="shared" ca="1" si="33"/>
        <v>0</v>
      </c>
      <c r="HI26" s="5">
        <f t="shared" ca="1" si="33"/>
        <v>33241.599999999999</v>
      </c>
      <c r="HJ26" s="5">
        <f t="shared" ca="1" si="33"/>
        <v>79080.5</v>
      </c>
      <c r="HK26" s="5">
        <f t="shared" ca="1" si="33"/>
        <v>0</v>
      </c>
      <c r="HL26" s="5">
        <f t="shared" ca="1" si="33"/>
        <v>0</v>
      </c>
      <c r="HM26" s="5">
        <f t="shared" ca="1" si="33"/>
        <v>541.61199999999997</v>
      </c>
      <c r="HN26" s="5">
        <f t="shared" ca="1" si="33"/>
        <v>20817.599999999999</v>
      </c>
      <c r="HO26" s="5">
        <f t="shared" ca="1" si="33"/>
        <v>133681</v>
      </c>
      <c r="HP26" s="5">
        <f t="shared" ca="1" si="33"/>
        <v>47994.8</v>
      </c>
      <c r="HQ26" s="5">
        <f t="shared" ca="1" si="33"/>
        <v>5636.54</v>
      </c>
      <c r="HR26" s="5">
        <f t="shared" ca="1" si="33"/>
        <v>0</v>
      </c>
      <c r="HS26" s="5">
        <f t="shared" ca="1" si="33"/>
        <v>433.00900000000001</v>
      </c>
      <c r="HT26" s="5">
        <f t="shared" ca="1" si="33"/>
        <v>0</v>
      </c>
      <c r="HU26" s="5">
        <f t="shared" ca="1" si="33"/>
        <v>0</v>
      </c>
      <c r="HV26" s="5"/>
      <c r="HW26" s="5">
        <f t="shared" ca="1" si="34"/>
        <v>4011.05</v>
      </c>
      <c r="HX26" s="5">
        <f t="shared" ca="1" si="34"/>
        <v>2356.1799999999998</v>
      </c>
      <c r="HY26" s="5">
        <f t="shared" ca="1" si="34"/>
        <v>0</v>
      </c>
      <c r="HZ26" s="5">
        <f t="shared" ca="1" si="34"/>
        <v>0</v>
      </c>
      <c r="IA26" s="5">
        <f t="shared" ca="1" si="34"/>
        <v>0</v>
      </c>
      <c r="IB26" s="5">
        <f t="shared" ca="1" si="34"/>
        <v>0</v>
      </c>
      <c r="IC26" s="5">
        <f t="shared" ca="1" si="34"/>
        <v>1654.87</v>
      </c>
      <c r="ID26" s="5">
        <f t="shared" ca="1" si="34"/>
        <v>0</v>
      </c>
      <c r="IE26" s="5">
        <f t="shared" ca="1" si="34"/>
        <v>4011.05</v>
      </c>
      <c r="IF26" s="5">
        <f t="shared" ca="1" si="34"/>
        <v>0</v>
      </c>
      <c r="IG26" s="5">
        <f t="shared" ca="1" si="34"/>
        <v>0</v>
      </c>
      <c r="IH26" s="5">
        <f t="shared" ca="1" si="34"/>
        <v>0</v>
      </c>
      <c r="II26" s="5">
        <f t="shared" ca="1" si="34"/>
        <v>0</v>
      </c>
      <c r="IJ26" s="5"/>
      <c r="IK26" s="5">
        <f t="shared" ca="1" si="35"/>
        <v>223.779</v>
      </c>
      <c r="IL26" s="5">
        <f t="shared" ca="1" si="35"/>
        <v>19.728000000000002</v>
      </c>
      <c r="IM26" s="5">
        <f t="shared" ca="1" si="35"/>
        <v>67.928600000000003</v>
      </c>
      <c r="IN26" s="5">
        <f t="shared" ca="1" si="35"/>
        <v>98.485500000000002</v>
      </c>
      <c r="IO26" s="5">
        <f t="shared" ca="1" si="35"/>
        <v>0</v>
      </c>
      <c r="IP26" s="5">
        <f t="shared" ca="1" si="35"/>
        <v>0</v>
      </c>
      <c r="IQ26" s="5">
        <f t="shared" ca="1" si="35"/>
        <v>12.773</v>
      </c>
      <c r="IR26" s="5">
        <f t="shared" ca="1" si="35"/>
        <v>24.8642</v>
      </c>
      <c r="IS26" s="5"/>
      <c r="IT26" s="19">
        <f t="shared" ref="IT26:IT89" ca="1" si="114">((HG26*3.412)+(HW26*100))/$A26</f>
        <v>42.670181995436799</v>
      </c>
      <c r="IU26" s="19">
        <f t="shared" ref="IU26:IU89" ca="1" si="115">((HH26*3.412)+(HX26*100))/$A26</f>
        <v>9.6514519082280934</v>
      </c>
      <c r="IV26" s="19">
        <f t="shared" ref="IV26:IV89" ca="1" si="116">((HI26*3.412)+(HY26*100))/$A26</f>
        <v>4.645956375165385</v>
      </c>
      <c r="IW26" s="19">
        <f t="shared" ref="IW26:IW89" ca="1" si="117">((HJ26*3.412)+(HZ26*100))/$A26</f>
        <v>11.052553220250115</v>
      </c>
      <c r="IX26" s="19">
        <f t="shared" ref="IX26:IX89" ca="1" si="118">((HK26*3.412)+(IA26*100))/$A26</f>
        <v>0</v>
      </c>
      <c r="IY26" s="19">
        <f t="shared" ref="IY26:IY89" ca="1" si="119">((HL26*3.412)+(IB26*100))/$A26</f>
        <v>0</v>
      </c>
      <c r="IZ26" s="19">
        <f t="shared" ref="IZ26:IZ89" ca="1" si="120">((HM26*3.412)+(IC26*100))/$A26</f>
        <v>6.8544233183547902</v>
      </c>
      <c r="JA26" s="19">
        <f t="shared" ref="JA26:JA89" ca="1" si="121">((HN26*3.412)+(ID26*100))/$A26</f>
        <v>2.9095368885866777</v>
      </c>
      <c r="JB26" s="19">
        <f t="shared" ref="JB26:JB89" ca="1" si="122">((HO26*3.412)+(IE26*100))/$A26</f>
        <v>35.113878104429247</v>
      </c>
      <c r="JC26" s="19">
        <f t="shared" ref="JC26:JC89" ca="1" si="123">((HP26*3.412)+(IF26*100))/$A26</f>
        <v>6.7079125864816262</v>
      </c>
      <c r="JD26" s="19">
        <f t="shared" ref="JD26:JD89" ca="1" si="124">((HQ26*3.412)+(IG26*100))/$A26</f>
        <v>0.78778154321316352</v>
      </c>
      <c r="JE26" s="19">
        <f t="shared" ref="JE26:JF41" ca="1" si="125">((HR26*3.412)+(IH26*100))/$A26</f>
        <v>0</v>
      </c>
      <c r="JF26" s="19">
        <f t="shared" ca="1" si="125"/>
        <v>6.0518775391497047E-2</v>
      </c>
      <c r="JG26" s="72">
        <f ca="1">((HT26*3.412))/$A26</f>
        <v>0</v>
      </c>
      <c r="JH26" s="72">
        <f ca="1">((HU26*3.412))/$A26</f>
        <v>0</v>
      </c>
      <c r="JI26" s="5"/>
      <c r="JJ26" s="5"/>
      <c r="JK26" s="5"/>
      <c r="JL26" s="5">
        <f t="shared" ref="JL26:JZ41" ca="1" si="126">OFFSET(INDIRECT($D$21),$C26,JL$19)</f>
        <v>187746</v>
      </c>
      <c r="JM26" s="5">
        <f t="shared" ca="1" si="126"/>
        <v>0</v>
      </c>
      <c r="JN26" s="5">
        <f t="shared" ca="1" si="126"/>
        <v>33241.599999999999</v>
      </c>
      <c r="JO26" s="5">
        <f t="shared" ca="1" si="126"/>
        <v>79080.5</v>
      </c>
      <c r="JP26" s="5">
        <f t="shared" ca="1" si="126"/>
        <v>0</v>
      </c>
      <c r="JQ26" s="5">
        <f t="shared" ca="1" si="126"/>
        <v>0</v>
      </c>
      <c r="JR26" s="5">
        <f t="shared" ca="1" si="126"/>
        <v>541.61199999999997</v>
      </c>
      <c r="JS26" s="5">
        <f t="shared" ca="1" si="126"/>
        <v>20817.599999999999</v>
      </c>
      <c r="JT26" s="5">
        <f t="shared" ca="1" si="126"/>
        <v>133681</v>
      </c>
      <c r="JU26" s="5">
        <f t="shared" ca="1" si="126"/>
        <v>47994.8</v>
      </c>
      <c r="JV26" s="5">
        <f t="shared" ca="1" si="126"/>
        <v>5636.54</v>
      </c>
      <c r="JW26" s="5">
        <f t="shared" ca="1" si="126"/>
        <v>0</v>
      </c>
      <c r="JX26" s="5">
        <f t="shared" ca="1" si="126"/>
        <v>433.00900000000001</v>
      </c>
      <c r="JY26" s="5">
        <f t="shared" ca="1" si="126"/>
        <v>0</v>
      </c>
      <c r="JZ26" s="5">
        <f t="shared" ca="1" si="126"/>
        <v>0</v>
      </c>
      <c r="KA26" s="5"/>
      <c r="KB26" s="5">
        <f t="shared" ref="KB26:KN41" ca="1" si="127">OFFSET(INDIRECT($D$21),$C26,KB$19)</f>
        <v>4011.05</v>
      </c>
      <c r="KC26" s="5">
        <f t="shared" ca="1" si="127"/>
        <v>2356.1799999999998</v>
      </c>
      <c r="KD26" s="5">
        <f t="shared" ca="1" si="127"/>
        <v>0</v>
      </c>
      <c r="KE26" s="5">
        <f t="shared" ca="1" si="127"/>
        <v>0</v>
      </c>
      <c r="KF26" s="5">
        <f t="shared" ca="1" si="127"/>
        <v>0</v>
      </c>
      <c r="KG26" s="5">
        <f t="shared" ca="1" si="127"/>
        <v>0</v>
      </c>
      <c r="KH26" s="5">
        <f t="shared" ca="1" si="127"/>
        <v>1654.87</v>
      </c>
      <c r="KI26" s="5">
        <f t="shared" ca="1" si="127"/>
        <v>0</v>
      </c>
      <c r="KJ26" s="5">
        <f t="shared" ca="1" si="127"/>
        <v>4011.05</v>
      </c>
      <c r="KK26" s="5">
        <f t="shared" ca="1" si="127"/>
        <v>0</v>
      </c>
      <c r="KL26" s="5">
        <f t="shared" ca="1" si="127"/>
        <v>0</v>
      </c>
      <c r="KM26" s="5">
        <f t="shared" ca="1" si="127"/>
        <v>0</v>
      </c>
      <c r="KN26" s="5">
        <f t="shared" ca="1" si="127"/>
        <v>0</v>
      </c>
      <c r="KO26" s="5"/>
      <c r="KP26" s="5">
        <f ca="1">OFFSET(INDIRECT($D$21),$C26,KP$19)</f>
        <v>223.779</v>
      </c>
      <c r="KQ26" s="5">
        <f t="shared" ref="KP26:KW35" ca="1" si="128">OFFSET(INDIRECT($D$21),$C26,KQ$19)</f>
        <v>19.728000000000002</v>
      </c>
      <c r="KR26" s="5">
        <f t="shared" ca="1" si="128"/>
        <v>67.928600000000003</v>
      </c>
      <c r="KS26" s="5">
        <f t="shared" ca="1" si="128"/>
        <v>98.485500000000002</v>
      </c>
      <c r="KT26" s="5">
        <f t="shared" ca="1" si="128"/>
        <v>0</v>
      </c>
      <c r="KU26" s="5">
        <f t="shared" ca="1" si="128"/>
        <v>0</v>
      </c>
      <c r="KV26" s="5">
        <f t="shared" ca="1" si="128"/>
        <v>12.773</v>
      </c>
      <c r="KW26" s="5">
        <f t="shared" ca="1" si="128"/>
        <v>24.8642</v>
      </c>
      <c r="KX26" s="5"/>
      <c r="KY26" s="19">
        <f ca="1">((JL26*3.412)+(KB26*100))/$A26</f>
        <v>42.670181995436799</v>
      </c>
      <c r="KZ26" s="19">
        <f t="shared" ref="KZ26:KZ36" ca="1" si="129">((JM26*3.412)+(KC26*100))/$A26</f>
        <v>9.6514519082280934</v>
      </c>
      <c r="LA26" s="19">
        <f t="shared" ref="LA26:LA36" ca="1" si="130">((JN26*3.412)+(KD26*100))/$A26</f>
        <v>4.645956375165385</v>
      </c>
      <c r="LB26" s="19">
        <f t="shared" ref="LB26:LB36" ca="1" si="131">((JO26*3.412)+(KE26*100))/$A26</f>
        <v>11.052553220250115</v>
      </c>
      <c r="LC26" s="19">
        <f t="shared" ref="LC26:LC36" ca="1" si="132">((JP26*3.412)+(KF26*100))/$A26</f>
        <v>0</v>
      </c>
      <c r="LD26" s="19">
        <f t="shared" ref="LD26:LD36" ca="1" si="133">((JQ26*3.412)+(KG26*100))/$A26</f>
        <v>0</v>
      </c>
      <c r="LE26" s="19">
        <f t="shared" ref="LE26:LE36" ca="1" si="134">((JR26*3.412)+(KH26*100))/$A26</f>
        <v>6.8544233183547902</v>
      </c>
      <c r="LF26" s="19">
        <f t="shared" ref="LF26:LF36" ca="1" si="135">((JS26*3.412)+(KI26*100))/$A26</f>
        <v>2.9095368885866777</v>
      </c>
      <c r="LG26" s="19">
        <f t="shared" ref="LG26:LG36" ca="1" si="136">((JT26*3.412)+(KJ26*100))/$A26</f>
        <v>35.113878104429247</v>
      </c>
      <c r="LH26" s="19">
        <f t="shared" ref="LH26:LH36" ca="1" si="137">((JU26*3.412)+(KK26*100))/$A26</f>
        <v>6.7079125864816262</v>
      </c>
      <c r="LI26" s="19">
        <f t="shared" ref="LI26:LI36" ca="1" si="138">((JV26*3.412)+(KL26*100))/$A26</f>
        <v>0.78778154321316352</v>
      </c>
      <c r="LJ26" s="19">
        <f t="shared" ref="LJ26:LJ89" ca="1" si="139">((JW26*3.412)+(KM26*100))/$A26</f>
        <v>0</v>
      </c>
      <c r="LK26" s="19">
        <f t="shared" ref="LK26:LK89" ca="1" si="140">((JX26*3.412)+(KN26*100))/$A26</f>
        <v>6.0518775391497047E-2</v>
      </c>
      <c r="LL26" s="72">
        <f ca="1">((JY26*3.412))/$A26</f>
        <v>0</v>
      </c>
      <c r="LM26" s="72">
        <f ca="1">((JZ26*3.412))/$A26</f>
        <v>0</v>
      </c>
    </row>
    <row r="27" spans="1:325" x14ac:dyDescent="0.3">
      <c r="A27" s="5">
        <f>IF('Old Results'!E7='New Results'!E7,'New Results'!E7,"0")</f>
        <v>5502.05</v>
      </c>
      <c r="B27" s="5">
        <v>200</v>
      </c>
      <c r="C27" s="27">
        <f t="shared" ref="C27:C42" si="141">C26+1</f>
        <v>6</v>
      </c>
      <c r="D27" s="41" t="str">
        <f>'Old Results'!C7</f>
        <v>020012-OffSml-CECStd</v>
      </c>
      <c r="E27" s="41" t="str">
        <f>'New Results'!C7</f>
        <v>020012-OffSml-CECStd</v>
      </c>
      <c r="F27" s="5">
        <f t="shared" ca="1" si="43"/>
        <v>0</v>
      </c>
      <c r="G27" s="5">
        <f t="shared" ca="1" si="44"/>
        <v>0</v>
      </c>
      <c r="H27" s="5">
        <f t="shared" ca="1" si="45"/>
        <v>-1.0000000000218279E-2</v>
      </c>
      <c r="I27" s="5">
        <f t="shared" ca="1" si="46"/>
        <v>0</v>
      </c>
      <c r="J27" s="5">
        <f t="shared" ca="1" si="47"/>
        <v>0</v>
      </c>
      <c r="K27" s="5">
        <f t="shared" ca="1" si="48"/>
        <v>0</v>
      </c>
      <c r="L27" s="5">
        <f t="shared" ca="1" si="49"/>
        <v>2.9999999999972715E-2</v>
      </c>
      <c r="M27" s="5">
        <f t="shared" ca="1" si="50"/>
        <v>0</v>
      </c>
      <c r="N27" s="5">
        <f t="shared" ca="1" si="51"/>
        <v>0.10000000000582077</v>
      </c>
      <c r="O27" s="5">
        <f t="shared" ca="1" si="52"/>
        <v>0</v>
      </c>
      <c r="P27" s="5">
        <f t="shared" ca="1" si="53"/>
        <v>0</v>
      </c>
      <c r="Q27" s="5">
        <f t="shared" ca="1" si="54"/>
        <v>0</v>
      </c>
      <c r="R27" s="5">
        <f t="shared" ref="R27:R90" ca="1" si="142">IF(AND($CW27&gt;0,$FB27&gt;0),DI27-FN27,0)</f>
        <v>0</v>
      </c>
      <c r="S27" s="5">
        <f t="shared" ref="S27:S90" ca="1" si="143">IF(AND($CW27&gt;0,$FB27&gt;0),DJ27-FO27,0)</f>
        <v>0</v>
      </c>
      <c r="T27" s="5">
        <f t="shared" ref="T27:T90" ca="1" si="144">IF(AND($CW27&gt;0,$FB27&gt;0),DK27-FP27,0)</f>
        <v>0</v>
      </c>
      <c r="U27" s="5">
        <f t="shared" ca="1" si="58"/>
        <v>0</v>
      </c>
      <c r="V27" s="5">
        <f t="shared" ca="1" si="59"/>
        <v>0</v>
      </c>
      <c r="W27" s="5">
        <f t="shared" ca="1" si="60"/>
        <v>0</v>
      </c>
      <c r="X27" s="5">
        <f t="shared" ca="1" si="61"/>
        <v>0</v>
      </c>
      <c r="Y27" s="5">
        <f t="shared" ca="1" si="62"/>
        <v>0</v>
      </c>
      <c r="Z27" s="5">
        <f t="shared" ca="1" si="63"/>
        <v>0</v>
      </c>
      <c r="AA27" s="5">
        <f t="shared" ca="1" si="64"/>
        <v>0</v>
      </c>
      <c r="AB27" s="5">
        <f t="shared" ca="1" si="65"/>
        <v>0</v>
      </c>
      <c r="AC27" s="5">
        <f t="shared" ca="1" si="66"/>
        <v>0</v>
      </c>
      <c r="AD27" s="5">
        <f t="shared" ca="1" si="67"/>
        <v>0</v>
      </c>
      <c r="AE27" s="5">
        <f t="shared" ca="1" si="68"/>
        <v>0</v>
      </c>
      <c r="AF27" s="5">
        <f t="shared" ca="1" si="69"/>
        <v>0</v>
      </c>
      <c r="AG27" s="5">
        <f t="shared" ca="1" si="69"/>
        <v>0</v>
      </c>
      <c r="AH27" s="37">
        <f t="shared" ca="1" si="70"/>
        <v>-1.099999999999568E-2</v>
      </c>
      <c r="AI27" s="37">
        <f t="shared" ca="1" si="71"/>
        <v>0</v>
      </c>
      <c r="AJ27" s="37">
        <f t="shared" ca="1" si="72"/>
        <v>-1.0000000000331966E-4</v>
      </c>
      <c r="AK27" s="37">
        <f t="shared" ca="1" si="73"/>
        <v>0</v>
      </c>
      <c r="AL27" s="37">
        <f t="shared" ca="1" si="74"/>
        <v>0</v>
      </c>
      <c r="AM27" s="37">
        <f t="shared" ca="1" si="75"/>
        <v>0</v>
      </c>
      <c r="AN27" s="37">
        <f t="shared" ca="1" si="76"/>
        <v>-1.1510000000001241E-2</v>
      </c>
      <c r="AO27" s="37">
        <f t="shared" ca="1" si="77"/>
        <v>0</v>
      </c>
      <c r="AP27" s="33">
        <f t="shared" ca="1" si="78"/>
        <v>44.019016693777772</v>
      </c>
      <c r="AQ27" s="33">
        <f t="shared" ca="1" si="79"/>
        <v>44.019016693777772</v>
      </c>
      <c r="AR27" s="24">
        <f t="shared" ref="AR27:AR36" ca="1" si="145">IF(AND(AQ27&gt;0,AP27&gt;0),ABS(AP27-AQ27)/AVERAGE(AQ27:AQ27),0)</f>
        <v>0</v>
      </c>
      <c r="AS27" s="34">
        <f t="shared" ref="AS27:AS36" ca="1" si="146">EA27</f>
        <v>242.517</v>
      </c>
      <c r="AT27" s="34">
        <f t="shared" ref="AT27:AT36" ca="1" si="147">GF27</f>
        <v>242.52799999999999</v>
      </c>
      <c r="AU27" s="45">
        <f t="shared" ref="AU27:AU90" ca="1" si="148">IF(AND(AT27&gt;0,AS27&gt;0),(AS27-AT27)/AVERAGE(AT27:AT27),0)</f>
        <v>-4.5355587808400189E-5</v>
      </c>
      <c r="AV27" s="34">
        <f t="shared" ca="1" si="80"/>
        <v>0</v>
      </c>
      <c r="AW27" s="34">
        <f t="shared" ca="1" si="81"/>
        <v>0</v>
      </c>
      <c r="AX27" s="46">
        <f t="shared" ref="AX27:AX90" ca="1" si="149">IFERROR((AV27-AW27)/AW27,0)</f>
        <v>0</v>
      </c>
      <c r="AY27" s="5"/>
      <c r="AZ27" s="5">
        <f t="shared" ca="1" si="82"/>
        <v>-9.9999999998544808E-2</v>
      </c>
      <c r="BA27" s="5">
        <f t="shared" ca="1" si="83"/>
        <v>0</v>
      </c>
      <c r="BB27" s="5">
        <f t="shared" ca="1" si="84"/>
        <v>0</v>
      </c>
      <c r="BC27" s="5">
        <f t="shared" ca="1" si="85"/>
        <v>0</v>
      </c>
      <c r="BD27" s="5">
        <f t="shared" ca="1" si="86"/>
        <v>0</v>
      </c>
      <c r="BE27" s="5">
        <f t="shared" ca="1" si="87"/>
        <v>0</v>
      </c>
      <c r="BF27" s="5">
        <f t="shared" ca="1" si="88"/>
        <v>-8.9999999999918145E-2</v>
      </c>
      <c r="BG27" s="5">
        <f t="shared" ca="1" si="89"/>
        <v>0</v>
      </c>
      <c r="BH27" s="5">
        <f t="shared" ca="1" si="90"/>
        <v>-9.9999999998544808E-2</v>
      </c>
      <c r="BI27" s="5">
        <f t="shared" ca="1" si="91"/>
        <v>0</v>
      </c>
      <c r="BJ27" s="5">
        <f t="shared" ca="1" si="92"/>
        <v>0</v>
      </c>
      <c r="BK27" s="5">
        <f t="shared" ca="1" si="93"/>
        <v>0</v>
      </c>
      <c r="BL27" s="5">
        <f t="shared" ref="BL27:BL90" ca="1" si="150">IF(AND($HG27&gt;0,$JL27&gt;0),HS27-JX27,0)</f>
        <v>0</v>
      </c>
      <c r="BM27" s="5">
        <f t="shared" ref="BM27:BM90" ca="1" si="151">IF(AND($HG27&gt;0,$JL27&gt;0),HT27-JY27,0)</f>
        <v>0</v>
      </c>
      <c r="BN27" s="5">
        <f t="shared" ref="BN27:BN90" ca="1" si="152">IF(AND($HG27&gt;0,$JL27&gt;0),HU27-JZ27,0)</f>
        <v>0</v>
      </c>
      <c r="BO27" s="5">
        <f t="shared" ref="BO27:BO90" ca="1" si="153">IF(AND($HW27&gt;0,$KB27&gt;0),HW27-KB27,0)</f>
        <v>0</v>
      </c>
      <c r="BP27" s="5">
        <f t="shared" ref="BP27:BP90" ca="1" si="154">IF(AND($HW27&gt;0,$KB27&gt;0),HX27-KC27,0)</f>
        <v>0</v>
      </c>
      <c r="BQ27" s="5">
        <f t="shared" ref="BQ27:BQ90" ca="1" si="155">IF(AND($HW27&gt;0,$KB27&gt;0),HY27-KD27,0)</f>
        <v>0</v>
      </c>
      <c r="BR27" s="5">
        <f t="shared" ref="BR27:BR90" ca="1" si="156">IF(AND($HW27&gt;0,$KB27&gt;0),HZ27-KE27,0)</f>
        <v>0</v>
      </c>
      <c r="BS27" s="5">
        <f t="shared" ref="BS27:BS90" ca="1" si="157">IF(AND($HW27&gt;0,$KB27&gt;0),IA27-KF27,0)</f>
        <v>0</v>
      </c>
      <c r="BT27" s="5">
        <f t="shared" ref="BT27:BT90" ca="1" si="158">IF(AND($HW27&gt;0,$KB27&gt;0),IB27-KG27,0)</f>
        <v>0</v>
      </c>
      <c r="BU27" s="5">
        <f t="shared" ref="BU27:BU90" ca="1" si="159">IF(AND($HW27&gt;0,$KB27&gt;0),IC27-KH27,0)</f>
        <v>0</v>
      </c>
      <c r="BV27" s="5">
        <f t="shared" ref="BV27:BV90" ca="1" si="160">IF(AND($HW27&gt;0,$KB27&gt;0),ID27-KI27,0)</f>
        <v>0</v>
      </c>
      <c r="BW27" s="5">
        <f t="shared" ref="BW27:BW90" ca="1" si="161">IF(AND($HW27&gt;0,$KB27&gt;0),IE27-KJ27,0)</f>
        <v>0</v>
      </c>
      <c r="BX27" s="5">
        <f t="shared" ref="BX27:BX90" ca="1" si="162">IF(AND($HW27&gt;0,$KB27&gt;0),IF27-KK27,0)</f>
        <v>0</v>
      </c>
      <c r="BY27" s="5">
        <f t="shared" ref="BY27:BY90" ca="1" si="163">IF(AND($HW27&gt;0,$KB27&gt;0),IG27-KL27,0)</f>
        <v>0</v>
      </c>
      <c r="BZ27" s="5">
        <f t="shared" ref="BZ27:BZ90" ca="1" si="164">IF(AND($HW27&gt;0,$KB27&gt;0),IH27-KM27,0)</f>
        <v>0</v>
      </c>
      <c r="CA27" s="5">
        <f t="shared" ref="CA27:CA90" ca="1" si="165">IF(AND($HW27&gt;0,$KB27&gt;0),II27-KN27,0)</f>
        <v>0</v>
      </c>
      <c r="CB27" s="37">
        <f t="shared" ref="CB27:CB36" ca="1" si="166">IF(AND($IK27&gt;0,$KP27&gt;0),IK27-KP27,0)</f>
        <v>1.099999999999568E-2</v>
      </c>
      <c r="CC27" s="37">
        <f t="shared" ref="CC27:CC36" ca="1" si="167">IF(AND($IK27&gt;0,$KP27&gt;0),IL27-KQ27,0)</f>
        <v>0</v>
      </c>
      <c r="CD27" s="37">
        <f t="shared" ref="CD27:CD36" ca="1" si="168">IF(AND($IK27&gt;0,$KP27&gt;0),IM27-KR27,0)</f>
        <v>0</v>
      </c>
      <c r="CE27" s="37">
        <f t="shared" ref="CE27:CE36" ca="1" si="169">IF(AND($IK27&gt;0,$KP27&gt;0),IN27-KS27,0)</f>
        <v>0</v>
      </c>
      <c r="CF27" s="37">
        <f t="shared" ref="CF27:CF36" ca="1" si="170">IF(AND($IK27&gt;0,$KP27&gt;0),IO27-KT27,0)</f>
        <v>0</v>
      </c>
      <c r="CG27" s="37">
        <f t="shared" ref="CG27:CG36" ca="1" si="171">IF(AND($IK27&gt;0,$KP27&gt;0),IP27-KU27,0)</f>
        <v>0</v>
      </c>
      <c r="CH27" s="37">
        <f t="shared" ref="CH27:CH36" ca="1" si="172">IF(AND($IK27&gt;0,$KP27&gt;0),IQ27-KV27,0)</f>
        <v>1.097999999999999E-2</v>
      </c>
      <c r="CI27" s="19">
        <f t="shared" ref="CI27:CI36" ca="1" si="173">IF(AND($IK27&gt;0,$KP27&gt;0),IR27-KW27,0)</f>
        <v>0</v>
      </c>
      <c r="CJ27" s="33">
        <f t="shared" ca="1" si="97"/>
        <v>44.017404349287993</v>
      </c>
      <c r="CK27" s="33">
        <f t="shared" ca="1" si="98"/>
        <v>44.017466362537597</v>
      </c>
      <c r="CL27" s="24">
        <f t="shared" ref="CL27:CL36" ca="1" si="174">IF(AND(CK27&gt;0,CJ27&gt;0),ABS(CJ27-CK27)/AVERAGE(CK27:CK27),0)</f>
        <v>1.4088327822667064E-6</v>
      </c>
      <c r="CM27" s="34">
        <f t="shared" ref="CM27:CM36" ca="1" si="175">IK27</f>
        <v>242.54499999999999</v>
      </c>
      <c r="CN27" s="34">
        <f t="shared" ref="CN27:CN36" ca="1" si="176">KP27</f>
        <v>242.53399999999999</v>
      </c>
      <c r="CO27" s="45">
        <f t="shared" ca="1" si="99"/>
        <v>4.5354465765606801E-5</v>
      </c>
      <c r="CP27" s="5"/>
      <c r="CQ27" s="5"/>
      <c r="CR27" s="5">
        <f t="shared" ref="CR27:CR90" ca="1" si="177">HOUR(OFFSET(INDIRECT($E$21),$C27,CR$19))*60+MINUTE(OFFSET(INDIRECT($E$21),$C27,CR$19))</f>
        <v>34</v>
      </c>
      <c r="CS27" s="5">
        <f t="shared" ref="CS27:CS90" ca="1" si="178">HOUR(OFFSET(INDIRECT($D$21),$C27,CS$19))*60+MINUTE(OFFSET(INDIRECT($D$21),$C27,CS$19))</f>
        <v>34</v>
      </c>
      <c r="CT27" s="62">
        <f t="shared" ref="CT27:CT90" ca="1" si="179">1-(CS27/CR27)</f>
        <v>0</v>
      </c>
      <c r="CW27" s="5">
        <f t="shared" ca="1" si="21"/>
        <v>63105.9</v>
      </c>
      <c r="CX27" s="5">
        <f t="shared" ca="1" si="21"/>
        <v>0</v>
      </c>
      <c r="CY27" s="5">
        <f t="shared" ca="1" si="21"/>
        <v>9349.64</v>
      </c>
      <c r="CZ27" s="5">
        <f t="shared" ca="1" si="21"/>
        <v>22975.4</v>
      </c>
      <c r="DA27" s="5">
        <f t="shared" ca="1" si="21"/>
        <v>0</v>
      </c>
      <c r="DB27" s="5">
        <f t="shared" ca="1" si="21"/>
        <v>0</v>
      </c>
      <c r="DC27" s="5">
        <f t="shared" ca="1" si="21"/>
        <v>1676.83</v>
      </c>
      <c r="DD27" s="5">
        <f t="shared" ca="1" si="21"/>
        <v>5537.36</v>
      </c>
      <c r="DE27" s="5">
        <f t="shared" ca="1" si="21"/>
        <v>39539.300000000003</v>
      </c>
      <c r="DF27" s="5">
        <f t="shared" ca="1" si="21"/>
        <v>23566.7</v>
      </c>
      <c r="DG27" s="5">
        <f t="shared" ca="1" si="21"/>
        <v>0</v>
      </c>
      <c r="DH27" s="5">
        <f t="shared" ca="1" si="21"/>
        <v>0</v>
      </c>
      <c r="DI27" s="5">
        <f t="shared" ca="1" si="21"/>
        <v>0</v>
      </c>
      <c r="DJ27" s="5">
        <f t="shared" ca="1" si="21"/>
        <v>0</v>
      </c>
      <c r="DK27" s="5">
        <f t="shared" ca="1" si="21"/>
        <v>0</v>
      </c>
      <c r="DL27" s="5"/>
      <c r="DM27" s="5">
        <f t="shared" ca="1" si="22"/>
        <v>268.77499999999998</v>
      </c>
      <c r="DN27" s="5">
        <f t="shared" ca="1" si="22"/>
        <v>268.77499999999998</v>
      </c>
      <c r="DO27" s="5">
        <f t="shared" ca="1" si="22"/>
        <v>0</v>
      </c>
      <c r="DP27" s="5">
        <f t="shared" ca="1" si="22"/>
        <v>0</v>
      </c>
      <c r="DQ27" s="5">
        <f t="shared" ca="1" si="22"/>
        <v>0</v>
      </c>
      <c r="DR27" s="5">
        <f t="shared" ca="1" si="22"/>
        <v>0</v>
      </c>
      <c r="DS27" s="5">
        <f t="shared" ca="1" si="22"/>
        <v>0</v>
      </c>
      <c r="DT27" s="5">
        <f t="shared" ca="1" si="22"/>
        <v>0</v>
      </c>
      <c r="DU27" s="5">
        <f t="shared" ca="1" si="22"/>
        <v>268.77499999999998</v>
      </c>
      <c r="DV27" s="5">
        <f t="shared" ca="1" si="22"/>
        <v>0</v>
      </c>
      <c r="DW27" s="5">
        <f t="shared" ca="1" si="22"/>
        <v>0</v>
      </c>
      <c r="DX27" s="5">
        <f t="shared" ca="1" si="22"/>
        <v>0</v>
      </c>
      <c r="DY27" s="5">
        <f t="shared" ca="1" si="22"/>
        <v>0</v>
      </c>
      <c r="DZ27" s="5"/>
      <c r="EA27" s="5">
        <f t="shared" ca="1" si="23"/>
        <v>242.517</v>
      </c>
      <c r="EB27" s="5">
        <f t="shared" ca="1" si="23"/>
        <v>10.089</v>
      </c>
      <c r="EC27" s="5">
        <f t="shared" ca="1" si="23"/>
        <v>75.292000000000002</v>
      </c>
      <c r="ED27" s="5">
        <f t="shared" ca="1" si="23"/>
        <v>119.95099999999999</v>
      </c>
      <c r="EE27" s="5">
        <f t="shared" ca="1" si="23"/>
        <v>0</v>
      </c>
      <c r="EF27" s="5">
        <f t="shared" ca="1" si="23"/>
        <v>0</v>
      </c>
      <c r="EG27" s="5">
        <f t="shared" ca="1" si="23"/>
        <v>8.5040999999999993</v>
      </c>
      <c r="EH27" s="5">
        <f t="shared" ca="1" si="23"/>
        <v>28.680399999999999</v>
      </c>
      <c r="EI27" s="5"/>
      <c r="EJ27" s="19">
        <f t="shared" ref="EJ27:EJ36" ca="1" si="180">((CW27*3.412)+(DM27*100))/$A27</f>
        <v>44.019016693777772</v>
      </c>
      <c r="EK27" s="19">
        <f t="shared" ref="EK27:EK36" ca="1" si="181">((CX27*3.412)+(DN27*100))/$A27</f>
        <v>4.8849974100562505</v>
      </c>
      <c r="EL27" s="19">
        <f t="shared" ref="EL27:EL36" ca="1" si="182">((CY27*3.412)+(DO27*100))/$A27</f>
        <v>5.7980155905526116</v>
      </c>
      <c r="EM27" s="19">
        <f t="shared" ref="EM27:EM36" ca="1" si="183">((CZ27*3.412)+(DP27*100))/$A27</f>
        <v>14.247792150198563</v>
      </c>
      <c r="EN27" s="19">
        <f t="shared" ref="EN27:EN36" ca="1" si="184">((DA27*3.412)+(DQ27*100))/$A27</f>
        <v>0</v>
      </c>
      <c r="EO27" s="19">
        <f t="shared" ref="EO27:EO36" ca="1" si="185">((DB27*3.412)+(DR27*100))/$A27</f>
        <v>0</v>
      </c>
      <c r="EP27" s="19">
        <f t="shared" ref="EP27:EP36" ca="1" si="186">((DC27*3.412)+(DS27*100))/$A27</f>
        <v>1.0398567733844657</v>
      </c>
      <c r="EQ27" s="19">
        <f t="shared" ref="EQ27:EQ36" ca="1" si="187">((DD27*3.412)+(DT27*100))/$A27</f>
        <v>3.4338968784362187</v>
      </c>
      <c r="ER27" s="19">
        <f t="shared" ref="ER27:ER36" ca="1" si="188">((DE27*3.412)+(DU27*100))/$A27</f>
        <v>29.404602211902837</v>
      </c>
      <c r="ES27" s="19">
        <f t="shared" ref="ES27:ES36" ca="1" si="189">((DF27*3.412)+(DV27*100))/$A27</f>
        <v>14.614476495124546</v>
      </c>
      <c r="ET27" s="19">
        <f t="shared" ref="ET27:ET36" ca="1" si="190">((DG27*3.412)+(DW27*100))/$A27</f>
        <v>0</v>
      </c>
      <c r="EU27" s="19">
        <f t="shared" ref="EU27:EU90" ca="1" si="191">((DH27*3.412)+(DX27*100))/$A27</f>
        <v>0</v>
      </c>
      <c r="EV27" s="19">
        <f t="shared" ref="EV27:EV90" ca="1" si="192">((DI27*3.412)+(DY27*100))/$A27</f>
        <v>0</v>
      </c>
      <c r="EW27" s="72">
        <f t="shared" ref="EW27:EW90" ca="1" si="193">((DJ27*3.412))/$A27</f>
        <v>0</v>
      </c>
      <c r="EX27" s="72">
        <f t="shared" ref="EX27:EX90" ca="1" si="194">((DK27*3.412))/$A27</f>
        <v>0</v>
      </c>
      <c r="EY27" s="5"/>
      <c r="EZ27" s="5"/>
      <c r="FA27" s="5"/>
      <c r="FB27" s="5">
        <f t="shared" ca="1" si="101"/>
        <v>63105.9</v>
      </c>
      <c r="FC27" s="5">
        <f t="shared" ca="1" si="101"/>
        <v>0</v>
      </c>
      <c r="FD27" s="5">
        <f t="shared" ca="1" si="101"/>
        <v>9349.65</v>
      </c>
      <c r="FE27" s="5">
        <f t="shared" ca="1" si="101"/>
        <v>22975.4</v>
      </c>
      <c r="FF27" s="5">
        <f t="shared" ca="1" si="101"/>
        <v>0</v>
      </c>
      <c r="FG27" s="5">
        <f t="shared" ca="1" si="101"/>
        <v>0</v>
      </c>
      <c r="FH27" s="5">
        <f t="shared" ca="1" si="101"/>
        <v>1676.8</v>
      </c>
      <c r="FI27" s="5">
        <f t="shared" ca="1" si="101"/>
        <v>5537.36</v>
      </c>
      <c r="FJ27" s="5">
        <f t="shared" ca="1" si="101"/>
        <v>39539.199999999997</v>
      </c>
      <c r="FK27" s="5">
        <f t="shared" ca="1" si="101"/>
        <v>23566.7</v>
      </c>
      <c r="FL27" s="5">
        <f t="shared" ca="1" si="101"/>
        <v>0</v>
      </c>
      <c r="FM27" s="5">
        <f t="shared" ca="1" si="101"/>
        <v>0</v>
      </c>
      <c r="FN27" s="5">
        <f t="shared" ca="1" si="101"/>
        <v>0</v>
      </c>
      <c r="FO27" s="5">
        <f t="shared" ca="1" si="101"/>
        <v>0</v>
      </c>
      <c r="FP27" s="5">
        <f t="shared" ca="1" si="101"/>
        <v>0</v>
      </c>
      <c r="FQ27" s="5"/>
      <c r="FR27" s="5">
        <f t="shared" ca="1" si="102"/>
        <v>268.77499999999998</v>
      </c>
      <c r="FS27" s="5">
        <f t="shared" ca="1" si="102"/>
        <v>268.77499999999998</v>
      </c>
      <c r="FT27" s="5">
        <f t="shared" ca="1" si="102"/>
        <v>0</v>
      </c>
      <c r="FU27" s="5">
        <f t="shared" ca="1" si="102"/>
        <v>0</v>
      </c>
      <c r="FV27" s="5">
        <f t="shared" ca="1" si="102"/>
        <v>0</v>
      </c>
      <c r="FW27" s="5">
        <f t="shared" ca="1" si="102"/>
        <v>0</v>
      </c>
      <c r="FX27" s="5">
        <f t="shared" ca="1" si="102"/>
        <v>0</v>
      </c>
      <c r="FY27" s="5">
        <f t="shared" ca="1" si="102"/>
        <v>0</v>
      </c>
      <c r="FZ27" s="5">
        <f t="shared" ca="1" si="102"/>
        <v>268.77499999999998</v>
      </c>
      <c r="GA27" s="5">
        <f t="shared" ca="1" si="102"/>
        <v>0</v>
      </c>
      <c r="GB27" s="5">
        <f t="shared" ca="1" si="102"/>
        <v>0</v>
      </c>
      <c r="GC27" s="5">
        <f t="shared" ca="1" si="102"/>
        <v>0</v>
      </c>
      <c r="GD27" s="5">
        <f t="shared" ca="1" si="102"/>
        <v>0</v>
      </c>
      <c r="GE27" s="5"/>
      <c r="GF27" s="5">
        <f t="shared" ca="1" si="103"/>
        <v>242.52799999999999</v>
      </c>
      <c r="GG27" s="5">
        <f t="shared" ca="1" si="103"/>
        <v>10.089</v>
      </c>
      <c r="GH27" s="5">
        <f t="shared" ca="1" si="103"/>
        <v>75.292100000000005</v>
      </c>
      <c r="GI27" s="5">
        <f t="shared" ca="1" si="103"/>
        <v>119.95099999999999</v>
      </c>
      <c r="GJ27" s="5">
        <f t="shared" ca="1" si="103"/>
        <v>0</v>
      </c>
      <c r="GK27" s="5">
        <f t="shared" ca="1" si="103"/>
        <v>0</v>
      </c>
      <c r="GL27" s="5">
        <f t="shared" ca="1" si="103"/>
        <v>8.5156100000000006</v>
      </c>
      <c r="GM27" s="5">
        <f t="shared" ca="1" si="103"/>
        <v>28.680399999999999</v>
      </c>
      <c r="GN27" s="5"/>
      <c r="GO27" s="19">
        <f t="shared" ref="GO27:GO36" ca="1" si="195">((FB27*3.412)+(FR27*100))/$A27</f>
        <v>44.019016693777772</v>
      </c>
      <c r="GP27" s="19">
        <f t="shared" ca="1" si="104"/>
        <v>4.8849974100562505</v>
      </c>
      <c r="GQ27" s="19">
        <f t="shared" ca="1" si="105"/>
        <v>5.7980217918775727</v>
      </c>
      <c r="GR27" s="19">
        <f t="shared" ca="1" si="106"/>
        <v>14.247792150198563</v>
      </c>
      <c r="GS27" s="19">
        <f t="shared" ca="1" si="107"/>
        <v>0</v>
      </c>
      <c r="GT27" s="19">
        <f t="shared" ca="1" si="108"/>
        <v>0</v>
      </c>
      <c r="GU27" s="19">
        <f t="shared" ca="1" si="109"/>
        <v>1.0398381694095835</v>
      </c>
      <c r="GV27" s="19">
        <f t="shared" ca="1" si="110"/>
        <v>3.4338968784362187</v>
      </c>
      <c r="GW27" s="19">
        <f t="shared" ca="1" si="111"/>
        <v>29.404540198653226</v>
      </c>
      <c r="GX27" s="19">
        <f t="shared" ca="1" si="112"/>
        <v>14.614476495124546</v>
      </c>
      <c r="GY27" s="19">
        <f t="shared" ca="1" si="113"/>
        <v>0</v>
      </c>
      <c r="GZ27" s="19">
        <f t="shared" ca="1" si="113"/>
        <v>0</v>
      </c>
      <c r="HA27" s="19">
        <f t="shared" ca="1" si="113"/>
        <v>0</v>
      </c>
      <c r="HB27" s="72">
        <f t="shared" ref="HB27:HB90" ca="1" si="196">((FO27*3.412))/$A27</f>
        <v>0</v>
      </c>
      <c r="HC27" s="72">
        <f t="shared" ref="HC27:HC90" ca="1" si="197">((FP27*3.412))/$A27</f>
        <v>0</v>
      </c>
      <c r="HD27" s="5"/>
      <c r="HE27" s="5"/>
      <c r="HF27" s="5"/>
      <c r="HG27" s="5">
        <f t="shared" ca="1" si="33"/>
        <v>63103.3</v>
      </c>
      <c r="HH27" s="5">
        <f t="shared" ca="1" si="33"/>
        <v>0</v>
      </c>
      <c r="HI27" s="5">
        <f t="shared" ca="1" si="33"/>
        <v>9349.56</v>
      </c>
      <c r="HJ27" s="5">
        <f t="shared" ca="1" si="33"/>
        <v>22975.4</v>
      </c>
      <c r="HK27" s="5">
        <f t="shared" ca="1" si="33"/>
        <v>0</v>
      </c>
      <c r="HL27" s="5">
        <f t="shared" ca="1" si="33"/>
        <v>0</v>
      </c>
      <c r="HM27" s="5">
        <f t="shared" ca="1" si="33"/>
        <v>1674.27</v>
      </c>
      <c r="HN27" s="5">
        <f t="shared" ca="1" si="33"/>
        <v>5537.36</v>
      </c>
      <c r="HO27" s="5">
        <f t="shared" ca="1" si="33"/>
        <v>39536.6</v>
      </c>
      <c r="HP27" s="5">
        <f t="shared" ca="1" si="33"/>
        <v>23566.7</v>
      </c>
      <c r="HQ27" s="5">
        <f t="shared" ca="1" si="33"/>
        <v>0</v>
      </c>
      <c r="HR27" s="5">
        <f t="shared" ca="1" si="33"/>
        <v>0</v>
      </c>
      <c r="HS27" s="5">
        <f t="shared" ca="1" si="33"/>
        <v>0</v>
      </c>
      <c r="HT27" s="5">
        <f t="shared" ca="1" si="33"/>
        <v>0</v>
      </c>
      <c r="HU27" s="5">
        <f t="shared" ca="1" si="33"/>
        <v>0</v>
      </c>
      <c r="HV27" s="5"/>
      <c r="HW27" s="5">
        <f t="shared" ca="1" si="34"/>
        <v>268.77499999999998</v>
      </c>
      <c r="HX27" s="5">
        <f t="shared" ca="1" si="34"/>
        <v>268.77499999999998</v>
      </c>
      <c r="HY27" s="5">
        <f t="shared" ca="1" si="34"/>
        <v>0</v>
      </c>
      <c r="HZ27" s="5">
        <f t="shared" ca="1" si="34"/>
        <v>0</v>
      </c>
      <c r="IA27" s="5">
        <f t="shared" ca="1" si="34"/>
        <v>0</v>
      </c>
      <c r="IB27" s="5">
        <f t="shared" ca="1" si="34"/>
        <v>0</v>
      </c>
      <c r="IC27" s="5">
        <f t="shared" ca="1" si="34"/>
        <v>0</v>
      </c>
      <c r="ID27" s="5">
        <f t="shared" ca="1" si="34"/>
        <v>0</v>
      </c>
      <c r="IE27" s="5">
        <f t="shared" ca="1" si="34"/>
        <v>268.77499999999998</v>
      </c>
      <c r="IF27" s="5">
        <f t="shared" ca="1" si="34"/>
        <v>0</v>
      </c>
      <c r="IG27" s="5">
        <f t="shared" ca="1" si="34"/>
        <v>0</v>
      </c>
      <c r="IH27" s="5">
        <f t="shared" ca="1" si="34"/>
        <v>0</v>
      </c>
      <c r="II27" s="5">
        <f t="shared" ca="1" si="34"/>
        <v>0</v>
      </c>
      <c r="IJ27" s="5"/>
      <c r="IK27" s="5">
        <f t="shared" ca="1" si="35"/>
        <v>242.54499999999999</v>
      </c>
      <c r="IL27" s="5">
        <f t="shared" ca="1" si="35"/>
        <v>10.089</v>
      </c>
      <c r="IM27" s="5">
        <f t="shared" ca="1" si="35"/>
        <v>75.291200000000003</v>
      </c>
      <c r="IN27" s="5">
        <f t="shared" ca="1" si="35"/>
        <v>119.95099999999999</v>
      </c>
      <c r="IO27" s="5">
        <f t="shared" ca="1" si="35"/>
        <v>0</v>
      </c>
      <c r="IP27" s="5">
        <f t="shared" ca="1" si="35"/>
        <v>0</v>
      </c>
      <c r="IQ27" s="5">
        <f t="shared" ca="1" si="35"/>
        <v>8.5327300000000008</v>
      </c>
      <c r="IR27" s="5">
        <f t="shared" ca="1" si="35"/>
        <v>28.680399999999999</v>
      </c>
      <c r="IS27" s="5"/>
      <c r="IT27" s="19">
        <f t="shared" ca="1" si="114"/>
        <v>44.017404349287993</v>
      </c>
      <c r="IU27" s="19">
        <f t="shared" ca="1" si="115"/>
        <v>4.8849974100562505</v>
      </c>
      <c r="IV27" s="19">
        <f t="shared" ca="1" si="116"/>
        <v>5.7979659799529255</v>
      </c>
      <c r="IW27" s="19">
        <f t="shared" ca="1" si="117"/>
        <v>14.247792150198563</v>
      </c>
      <c r="IX27" s="19">
        <f t="shared" ca="1" si="118"/>
        <v>0</v>
      </c>
      <c r="IY27" s="19">
        <f t="shared" ca="1" si="119"/>
        <v>0</v>
      </c>
      <c r="IZ27" s="19">
        <f t="shared" ca="1" si="120"/>
        <v>1.0382692341945274</v>
      </c>
      <c r="JA27" s="19">
        <f t="shared" ca="1" si="121"/>
        <v>3.4338968784362187</v>
      </c>
      <c r="JB27" s="19">
        <f t="shared" ca="1" si="122"/>
        <v>29.402927854163448</v>
      </c>
      <c r="JC27" s="19">
        <f t="shared" ca="1" si="123"/>
        <v>14.614476495124546</v>
      </c>
      <c r="JD27" s="19">
        <f t="shared" ca="1" si="124"/>
        <v>0</v>
      </c>
      <c r="JE27" s="19">
        <f t="shared" ca="1" si="125"/>
        <v>0</v>
      </c>
      <c r="JF27" s="19">
        <f t="shared" ca="1" si="125"/>
        <v>0</v>
      </c>
      <c r="JG27" s="72">
        <f t="shared" ref="JG27:JG90" ca="1" si="198">((HT27*3.412))/$A27</f>
        <v>0</v>
      </c>
      <c r="JH27" s="72">
        <f t="shared" ref="JH27:JH90" ca="1" si="199">((HU27*3.412))/$A27</f>
        <v>0</v>
      </c>
      <c r="JI27" s="5"/>
      <c r="JJ27" s="5"/>
      <c r="JK27" s="5"/>
      <c r="JL27" s="5">
        <f t="shared" ca="1" si="126"/>
        <v>63103.4</v>
      </c>
      <c r="JM27" s="5">
        <f t="shared" ca="1" si="126"/>
        <v>0</v>
      </c>
      <c r="JN27" s="5">
        <f t="shared" ca="1" si="126"/>
        <v>9349.56</v>
      </c>
      <c r="JO27" s="5">
        <f t="shared" ca="1" si="126"/>
        <v>22975.4</v>
      </c>
      <c r="JP27" s="5">
        <f t="shared" ca="1" si="126"/>
        <v>0</v>
      </c>
      <c r="JQ27" s="5">
        <f t="shared" ca="1" si="126"/>
        <v>0</v>
      </c>
      <c r="JR27" s="5">
        <f t="shared" ca="1" si="126"/>
        <v>1674.36</v>
      </c>
      <c r="JS27" s="5">
        <f t="shared" ca="1" si="126"/>
        <v>5537.36</v>
      </c>
      <c r="JT27" s="5">
        <f t="shared" ca="1" si="126"/>
        <v>39536.699999999997</v>
      </c>
      <c r="JU27" s="5">
        <f t="shared" ca="1" si="126"/>
        <v>23566.7</v>
      </c>
      <c r="JV27" s="5">
        <f t="shared" ca="1" si="126"/>
        <v>0</v>
      </c>
      <c r="JW27" s="5">
        <f t="shared" ca="1" si="126"/>
        <v>0</v>
      </c>
      <c r="JX27" s="5">
        <f t="shared" ca="1" si="126"/>
        <v>0</v>
      </c>
      <c r="JY27" s="5">
        <f t="shared" ca="1" si="126"/>
        <v>0</v>
      </c>
      <c r="JZ27" s="5">
        <f t="shared" ca="1" si="126"/>
        <v>0</v>
      </c>
      <c r="KA27" s="5"/>
      <c r="KB27" s="5">
        <f t="shared" ca="1" si="127"/>
        <v>268.77499999999998</v>
      </c>
      <c r="KC27" s="5">
        <f t="shared" ca="1" si="127"/>
        <v>268.77499999999998</v>
      </c>
      <c r="KD27" s="5">
        <f t="shared" ca="1" si="127"/>
        <v>0</v>
      </c>
      <c r="KE27" s="5">
        <f t="shared" ca="1" si="127"/>
        <v>0</v>
      </c>
      <c r="KF27" s="5">
        <f t="shared" ca="1" si="127"/>
        <v>0</v>
      </c>
      <c r="KG27" s="5">
        <f t="shared" ca="1" si="127"/>
        <v>0</v>
      </c>
      <c r="KH27" s="5">
        <f t="shared" ca="1" si="127"/>
        <v>0</v>
      </c>
      <c r="KI27" s="5">
        <f t="shared" ca="1" si="127"/>
        <v>0</v>
      </c>
      <c r="KJ27" s="5">
        <f t="shared" ca="1" si="127"/>
        <v>268.77499999999998</v>
      </c>
      <c r="KK27" s="5">
        <f t="shared" ca="1" si="127"/>
        <v>0</v>
      </c>
      <c r="KL27" s="5">
        <f t="shared" ca="1" si="127"/>
        <v>0</v>
      </c>
      <c r="KM27" s="5">
        <f t="shared" ca="1" si="127"/>
        <v>0</v>
      </c>
      <c r="KN27" s="5">
        <f t="shared" ca="1" si="127"/>
        <v>0</v>
      </c>
      <c r="KO27" s="5"/>
      <c r="KP27" s="5">
        <f t="shared" ca="1" si="128"/>
        <v>242.53399999999999</v>
      </c>
      <c r="KQ27" s="5">
        <f t="shared" ca="1" si="128"/>
        <v>10.089</v>
      </c>
      <c r="KR27" s="5">
        <f t="shared" ca="1" si="128"/>
        <v>75.291200000000003</v>
      </c>
      <c r="KS27" s="5">
        <f t="shared" ca="1" si="128"/>
        <v>119.95099999999999</v>
      </c>
      <c r="KT27" s="5">
        <f t="shared" ca="1" si="128"/>
        <v>0</v>
      </c>
      <c r="KU27" s="5">
        <f t="shared" ca="1" si="128"/>
        <v>0</v>
      </c>
      <c r="KV27" s="5">
        <f t="shared" ca="1" si="128"/>
        <v>8.5217500000000008</v>
      </c>
      <c r="KW27" s="5">
        <f t="shared" ca="1" si="128"/>
        <v>28.680399999999999</v>
      </c>
      <c r="KX27" s="5"/>
      <c r="KY27" s="19">
        <f t="shared" ref="KY27:KY36" ca="1" si="200">((JL27*3.412)+(KB27*100))/$A27</f>
        <v>44.017466362537597</v>
      </c>
      <c r="KZ27" s="19">
        <f t="shared" ca="1" si="129"/>
        <v>4.8849974100562505</v>
      </c>
      <c r="LA27" s="19">
        <f t="shared" ca="1" si="130"/>
        <v>5.7979659799529255</v>
      </c>
      <c r="LB27" s="19">
        <f t="shared" ca="1" si="131"/>
        <v>14.247792150198563</v>
      </c>
      <c r="LC27" s="19">
        <f t="shared" ca="1" si="132"/>
        <v>0</v>
      </c>
      <c r="LD27" s="19">
        <f t="shared" ca="1" si="133"/>
        <v>0</v>
      </c>
      <c r="LE27" s="19">
        <f t="shared" ca="1" si="134"/>
        <v>1.0383250461191735</v>
      </c>
      <c r="LF27" s="19">
        <f t="shared" ca="1" si="135"/>
        <v>3.4338968784362187</v>
      </c>
      <c r="LG27" s="19">
        <f t="shared" ca="1" si="136"/>
        <v>29.402989867413051</v>
      </c>
      <c r="LH27" s="19">
        <f t="shared" ca="1" si="137"/>
        <v>14.614476495124546</v>
      </c>
      <c r="LI27" s="19">
        <f t="shared" ca="1" si="138"/>
        <v>0</v>
      </c>
      <c r="LJ27" s="19">
        <f t="shared" ca="1" si="139"/>
        <v>0</v>
      </c>
      <c r="LK27" s="19">
        <f t="shared" ca="1" si="140"/>
        <v>0</v>
      </c>
      <c r="LL27" s="72">
        <f t="shared" ref="LL27:LL90" ca="1" si="201">((JY27*3.412))/$A27</f>
        <v>0</v>
      </c>
      <c r="LM27" s="72">
        <f t="shared" ref="LM27:LM90" ca="1" si="202">((JZ27*3.412))/$A27</f>
        <v>0</v>
      </c>
    </row>
    <row r="28" spans="1:325" outlineLevel="1" x14ac:dyDescent="0.3">
      <c r="A28" s="5">
        <f>IF('Old Results'!E8='New Results'!E8,'New Results'!E8,"0")</f>
        <v>53627.8</v>
      </c>
      <c r="B28" s="5">
        <v>300</v>
      </c>
      <c r="C28" s="27">
        <f t="shared" si="141"/>
        <v>7</v>
      </c>
      <c r="D28" s="41" t="str">
        <f>'Old Results'!C8</f>
        <v>030012-OffMed-CECStd</v>
      </c>
      <c r="E28" s="41" t="str">
        <f>'New Results'!C8</f>
        <v>030012-OffMed-CECStd</v>
      </c>
      <c r="F28" s="5">
        <f t="shared" ca="1" si="43"/>
        <v>0</v>
      </c>
      <c r="G28" s="5">
        <f t="shared" ca="1" si="44"/>
        <v>0</v>
      </c>
      <c r="H28" s="5">
        <f t="shared" ca="1" si="45"/>
        <v>0</v>
      </c>
      <c r="I28" s="5">
        <f t="shared" ca="1" si="46"/>
        <v>0</v>
      </c>
      <c r="J28" s="5">
        <f t="shared" ca="1" si="47"/>
        <v>0</v>
      </c>
      <c r="K28" s="5">
        <f t="shared" ca="1" si="48"/>
        <v>0</v>
      </c>
      <c r="L28" s="5">
        <f t="shared" ca="1" si="49"/>
        <v>0</v>
      </c>
      <c r="M28" s="5">
        <f t="shared" ca="1" si="50"/>
        <v>0</v>
      </c>
      <c r="N28" s="5">
        <f t="shared" ca="1" si="51"/>
        <v>0</v>
      </c>
      <c r="O28" s="5">
        <f t="shared" ca="1" si="52"/>
        <v>0</v>
      </c>
      <c r="P28" s="5">
        <f t="shared" ca="1" si="53"/>
        <v>0</v>
      </c>
      <c r="Q28" s="5">
        <f t="shared" ca="1" si="54"/>
        <v>0</v>
      </c>
      <c r="R28" s="5">
        <f t="shared" ca="1" si="142"/>
        <v>0</v>
      </c>
      <c r="S28" s="5">
        <f t="shared" ca="1" si="143"/>
        <v>0</v>
      </c>
      <c r="T28" s="5">
        <f t="shared" ca="1" si="144"/>
        <v>0</v>
      </c>
      <c r="U28" s="5">
        <f t="shared" ca="1" si="58"/>
        <v>0</v>
      </c>
      <c r="V28" s="5">
        <f t="shared" ca="1" si="59"/>
        <v>0</v>
      </c>
      <c r="W28" s="5">
        <f t="shared" ca="1" si="60"/>
        <v>0</v>
      </c>
      <c r="X28" s="5">
        <f t="shared" ca="1" si="61"/>
        <v>0</v>
      </c>
      <c r="Y28" s="5">
        <f t="shared" ca="1" si="62"/>
        <v>0</v>
      </c>
      <c r="Z28" s="5">
        <f t="shared" ca="1" si="63"/>
        <v>0</v>
      </c>
      <c r="AA28" s="5">
        <f t="shared" ca="1" si="64"/>
        <v>0</v>
      </c>
      <c r="AB28" s="5">
        <f t="shared" ca="1" si="65"/>
        <v>0</v>
      </c>
      <c r="AC28" s="5">
        <f t="shared" ca="1" si="66"/>
        <v>0</v>
      </c>
      <c r="AD28" s="5">
        <f t="shared" ca="1" si="67"/>
        <v>0</v>
      </c>
      <c r="AE28" s="5">
        <f t="shared" ca="1" si="68"/>
        <v>0</v>
      </c>
      <c r="AF28" s="5">
        <f t="shared" ca="1" si="69"/>
        <v>0</v>
      </c>
      <c r="AG28" s="5">
        <f t="shared" ca="1" si="69"/>
        <v>0</v>
      </c>
      <c r="AH28" s="37">
        <f t="shared" ca="1" si="70"/>
        <v>0</v>
      </c>
      <c r="AI28" s="37">
        <f t="shared" ca="1" si="71"/>
        <v>0</v>
      </c>
      <c r="AJ28" s="37">
        <f t="shared" ca="1" si="72"/>
        <v>0</v>
      </c>
      <c r="AK28" s="37">
        <f t="shared" ca="1" si="73"/>
        <v>0</v>
      </c>
      <c r="AL28" s="37">
        <f t="shared" ca="1" si="74"/>
        <v>0</v>
      </c>
      <c r="AM28" s="37">
        <f t="shared" ca="1" si="75"/>
        <v>0</v>
      </c>
      <c r="AN28" s="37">
        <f t="shared" ca="1" si="76"/>
        <v>0</v>
      </c>
      <c r="AO28" s="37">
        <f t="shared" ca="1" si="77"/>
        <v>0</v>
      </c>
      <c r="AP28" s="33">
        <f t="shared" ca="1" si="78"/>
        <v>36.304813548197018</v>
      </c>
      <c r="AQ28" s="33">
        <f t="shared" ca="1" si="79"/>
        <v>36.304813548197018</v>
      </c>
      <c r="AR28" s="24">
        <f t="shared" ca="1" si="145"/>
        <v>0</v>
      </c>
      <c r="AS28" s="34">
        <f t="shared" ca="1" si="146"/>
        <v>139.64099999999999</v>
      </c>
      <c r="AT28" s="34">
        <f t="shared" ca="1" si="147"/>
        <v>139.64099999999999</v>
      </c>
      <c r="AU28" s="45">
        <f t="shared" ca="1" si="148"/>
        <v>0</v>
      </c>
      <c r="AV28" s="34">
        <f t="shared" ca="1" si="80"/>
        <v>0</v>
      </c>
      <c r="AW28" s="34">
        <f t="shared" ca="1" si="81"/>
        <v>0</v>
      </c>
      <c r="AX28" s="46">
        <f t="shared" ca="1" si="149"/>
        <v>0</v>
      </c>
      <c r="AY28" s="5"/>
      <c r="AZ28" s="5">
        <f t="shared" ca="1" si="82"/>
        <v>0</v>
      </c>
      <c r="BA28" s="5">
        <f t="shared" ca="1" si="83"/>
        <v>0</v>
      </c>
      <c r="BB28" s="5">
        <f t="shared" ca="1" si="84"/>
        <v>0</v>
      </c>
      <c r="BC28" s="5">
        <f t="shared" ca="1" si="85"/>
        <v>0</v>
      </c>
      <c r="BD28" s="5">
        <f t="shared" ca="1" si="86"/>
        <v>0</v>
      </c>
      <c r="BE28" s="5">
        <f t="shared" ca="1" si="87"/>
        <v>0</v>
      </c>
      <c r="BF28" s="5">
        <f t="shared" ca="1" si="88"/>
        <v>0</v>
      </c>
      <c r="BG28" s="5">
        <f t="shared" ca="1" si="89"/>
        <v>0</v>
      </c>
      <c r="BH28" s="5">
        <f t="shared" ca="1" si="90"/>
        <v>0</v>
      </c>
      <c r="BI28" s="5">
        <f t="shared" ca="1" si="91"/>
        <v>0</v>
      </c>
      <c r="BJ28" s="5">
        <f t="shared" ca="1" si="92"/>
        <v>0</v>
      </c>
      <c r="BK28" s="5">
        <f t="shared" ca="1" si="93"/>
        <v>0</v>
      </c>
      <c r="BL28" s="5">
        <f t="shared" ca="1" si="150"/>
        <v>0</v>
      </c>
      <c r="BM28" s="5">
        <f t="shared" ca="1" si="151"/>
        <v>0</v>
      </c>
      <c r="BN28" s="5">
        <f t="shared" ca="1" si="152"/>
        <v>0</v>
      </c>
      <c r="BO28" s="5">
        <f t="shared" ca="1" si="153"/>
        <v>0</v>
      </c>
      <c r="BP28" s="5">
        <f t="shared" ca="1" si="154"/>
        <v>0</v>
      </c>
      <c r="BQ28" s="5">
        <f t="shared" ca="1" si="155"/>
        <v>0</v>
      </c>
      <c r="BR28" s="5">
        <f t="shared" ca="1" si="156"/>
        <v>0</v>
      </c>
      <c r="BS28" s="5">
        <f t="shared" ca="1" si="157"/>
        <v>0</v>
      </c>
      <c r="BT28" s="5">
        <f t="shared" ca="1" si="158"/>
        <v>0</v>
      </c>
      <c r="BU28" s="5">
        <f t="shared" ca="1" si="159"/>
        <v>0</v>
      </c>
      <c r="BV28" s="5">
        <f t="shared" ca="1" si="160"/>
        <v>0</v>
      </c>
      <c r="BW28" s="5">
        <f t="shared" ca="1" si="161"/>
        <v>0</v>
      </c>
      <c r="BX28" s="5">
        <f t="shared" ca="1" si="162"/>
        <v>0</v>
      </c>
      <c r="BY28" s="5">
        <f t="shared" ca="1" si="163"/>
        <v>0</v>
      </c>
      <c r="BZ28" s="5">
        <f t="shared" ca="1" si="164"/>
        <v>0</v>
      </c>
      <c r="CA28" s="5">
        <f t="shared" ca="1" si="165"/>
        <v>0</v>
      </c>
      <c r="CB28" s="37">
        <f t="shared" ca="1" si="166"/>
        <v>0</v>
      </c>
      <c r="CC28" s="37">
        <f t="shared" ca="1" si="167"/>
        <v>0</v>
      </c>
      <c r="CD28" s="37">
        <f t="shared" ca="1" si="168"/>
        <v>0</v>
      </c>
      <c r="CE28" s="37">
        <f t="shared" ca="1" si="169"/>
        <v>0</v>
      </c>
      <c r="CF28" s="37">
        <f t="shared" ca="1" si="170"/>
        <v>0</v>
      </c>
      <c r="CG28" s="37">
        <f t="shared" ca="1" si="171"/>
        <v>0</v>
      </c>
      <c r="CH28" s="37">
        <f t="shared" ca="1" si="172"/>
        <v>0</v>
      </c>
      <c r="CI28" s="19">
        <f t="shared" ca="1" si="173"/>
        <v>0</v>
      </c>
      <c r="CJ28" s="33">
        <f t="shared" ca="1" si="97"/>
        <v>36.304813548197018</v>
      </c>
      <c r="CK28" s="33">
        <f t="shared" ca="1" si="98"/>
        <v>36.304813548197018</v>
      </c>
      <c r="CL28" s="24">
        <f t="shared" ca="1" si="174"/>
        <v>0</v>
      </c>
      <c r="CM28" s="34">
        <f t="shared" ca="1" si="175"/>
        <v>139.642</v>
      </c>
      <c r="CN28" s="34">
        <f t="shared" ca="1" si="176"/>
        <v>139.642</v>
      </c>
      <c r="CO28" s="45">
        <f t="shared" ca="1" si="99"/>
        <v>0</v>
      </c>
      <c r="CP28" s="5"/>
      <c r="CQ28" s="5"/>
      <c r="CR28" s="5">
        <f t="shared" ca="1" si="177"/>
        <v>75</v>
      </c>
      <c r="CS28" s="5">
        <f t="shared" ca="1" si="178"/>
        <v>75</v>
      </c>
      <c r="CT28" s="62">
        <f t="shared" ca="1" si="179"/>
        <v>0</v>
      </c>
      <c r="CW28" s="5">
        <f t="shared" ca="1" si="21"/>
        <v>453940</v>
      </c>
      <c r="CX28" s="5">
        <f t="shared" ca="1" si="21"/>
        <v>23.683299999999999</v>
      </c>
      <c r="CY28" s="5">
        <f t="shared" ca="1" si="21"/>
        <v>81630.5</v>
      </c>
      <c r="CZ28" s="5">
        <f t="shared" ca="1" si="21"/>
        <v>30131.200000000001</v>
      </c>
      <c r="DA28" s="5">
        <f t="shared" ca="1" si="21"/>
        <v>0</v>
      </c>
      <c r="DB28" s="5">
        <f t="shared" ca="1" si="21"/>
        <v>101.096</v>
      </c>
      <c r="DC28" s="5">
        <f t="shared" ca="1" si="21"/>
        <v>14289.1</v>
      </c>
      <c r="DD28" s="5">
        <f t="shared" ca="1" si="21"/>
        <v>58576.800000000003</v>
      </c>
      <c r="DE28" s="5">
        <f t="shared" ca="1" si="21"/>
        <v>184752</v>
      </c>
      <c r="DF28" s="5">
        <f t="shared" ca="1" si="21"/>
        <v>229701</v>
      </c>
      <c r="DG28" s="5">
        <f t="shared" ca="1" si="21"/>
        <v>39486.5</v>
      </c>
      <c r="DH28" s="5">
        <f t="shared" ca="1" si="21"/>
        <v>0</v>
      </c>
      <c r="DI28" s="5">
        <f t="shared" ca="1" si="21"/>
        <v>0</v>
      </c>
      <c r="DJ28" s="5">
        <f t="shared" ca="1" si="21"/>
        <v>0</v>
      </c>
      <c r="DK28" s="5">
        <f t="shared" ca="1" si="21"/>
        <v>0</v>
      </c>
      <c r="DL28" s="5"/>
      <c r="DM28" s="5">
        <f t="shared" ca="1" si="22"/>
        <v>3981.04</v>
      </c>
      <c r="DN28" s="5">
        <f t="shared" ca="1" si="22"/>
        <v>3981.04</v>
      </c>
      <c r="DO28" s="5">
        <f t="shared" ca="1" si="22"/>
        <v>0</v>
      </c>
      <c r="DP28" s="5">
        <f t="shared" ca="1" si="22"/>
        <v>0</v>
      </c>
      <c r="DQ28" s="5">
        <f t="shared" ca="1" si="22"/>
        <v>0</v>
      </c>
      <c r="DR28" s="5">
        <f t="shared" ca="1" si="22"/>
        <v>0</v>
      </c>
      <c r="DS28" s="5">
        <f t="shared" ca="1" si="22"/>
        <v>0</v>
      </c>
      <c r="DT28" s="5">
        <f t="shared" ca="1" si="22"/>
        <v>0</v>
      </c>
      <c r="DU28" s="5">
        <f t="shared" ca="1" si="22"/>
        <v>3981.04</v>
      </c>
      <c r="DV28" s="5">
        <f t="shared" ca="1" si="22"/>
        <v>0</v>
      </c>
      <c r="DW28" s="5">
        <f t="shared" ca="1" si="22"/>
        <v>0</v>
      </c>
      <c r="DX28" s="5">
        <f t="shared" ca="1" si="22"/>
        <v>0</v>
      </c>
      <c r="DY28" s="5">
        <f t="shared" ca="1" si="22"/>
        <v>0</v>
      </c>
      <c r="DZ28" s="5"/>
      <c r="EA28" s="5">
        <f t="shared" ca="1" si="23"/>
        <v>139.64099999999999</v>
      </c>
      <c r="EB28" s="5">
        <f t="shared" ca="1" si="23"/>
        <v>14.9222</v>
      </c>
      <c r="EC28" s="5">
        <f t="shared" ca="1" si="23"/>
        <v>68.97</v>
      </c>
      <c r="ED28" s="5">
        <f t="shared" ca="1" si="23"/>
        <v>17.180299999999999</v>
      </c>
      <c r="EE28" s="5">
        <f t="shared" ca="1" si="23"/>
        <v>0</v>
      </c>
      <c r="EF28" s="5">
        <f t="shared" ca="1" si="23"/>
        <v>4.62423E-2</v>
      </c>
      <c r="EG28" s="5">
        <f t="shared" ca="1" si="23"/>
        <v>7.4632199999999997</v>
      </c>
      <c r="EH28" s="5">
        <f t="shared" ca="1" si="23"/>
        <v>31.058800000000002</v>
      </c>
      <c r="EI28" s="5"/>
      <c r="EJ28" s="19">
        <f t="shared" ca="1" si="180"/>
        <v>36.304813548197018</v>
      </c>
      <c r="EK28" s="19">
        <f t="shared" ca="1" si="181"/>
        <v>7.4249700233759359</v>
      </c>
      <c r="EL28" s="19">
        <f t="shared" ca="1" si="182"/>
        <v>5.1936358754228218</v>
      </c>
      <c r="EM28" s="19">
        <f t="shared" ca="1" si="183"/>
        <v>1.9170589582268898</v>
      </c>
      <c r="EN28" s="19">
        <f t="shared" ca="1" si="184"/>
        <v>0</v>
      </c>
      <c r="EO28" s="19">
        <f t="shared" ca="1" si="185"/>
        <v>6.4321033493822226E-3</v>
      </c>
      <c r="EP28" s="19">
        <f t="shared" ca="1" si="186"/>
        <v>0.90912566243627368</v>
      </c>
      <c r="EQ28" s="19">
        <f t="shared" ca="1" si="187"/>
        <v>3.7268737781523757</v>
      </c>
      <c r="ER28" s="19">
        <f t="shared" ca="1" si="188"/>
        <v>19.178072268487611</v>
      </c>
      <c r="ES28" s="19">
        <f t="shared" ca="1" si="189"/>
        <v>14.61443154483309</v>
      </c>
      <c r="ET28" s="19">
        <f t="shared" ca="1" si="190"/>
        <v>2.5122779230175394</v>
      </c>
      <c r="EU28" s="19">
        <f t="shared" ca="1" si="191"/>
        <v>0</v>
      </c>
      <c r="EV28" s="19">
        <f t="shared" ca="1" si="192"/>
        <v>0</v>
      </c>
      <c r="EW28" s="72">
        <f t="shared" ca="1" si="193"/>
        <v>0</v>
      </c>
      <c r="EX28" s="72">
        <f t="shared" ca="1" si="194"/>
        <v>0</v>
      </c>
      <c r="EY28" s="5"/>
      <c r="EZ28" s="5"/>
      <c r="FA28" s="5"/>
      <c r="FB28" s="5">
        <f t="shared" ca="1" si="101"/>
        <v>453940</v>
      </c>
      <c r="FC28" s="5">
        <f t="shared" ca="1" si="101"/>
        <v>23.683299999999999</v>
      </c>
      <c r="FD28" s="5">
        <f t="shared" ca="1" si="101"/>
        <v>81630.5</v>
      </c>
      <c r="FE28" s="5">
        <f t="shared" ca="1" si="101"/>
        <v>30131.200000000001</v>
      </c>
      <c r="FF28" s="5">
        <f t="shared" ca="1" si="101"/>
        <v>0</v>
      </c>
      <c r="FG28" s="5">
        <f t="shared" ca="1" si="101"/>
        <v>101.096</v>
      </c>
      <c r="FH28" s="5">
        <f t="shared" ca="1" si="101"/>
        <v>14289.1</v>
      </c>
      <c r="FI28" s="5">
        <f t="shared" ca="1" si="101"/>
        <v>58576.800000000003</v>
      </c>
      <c r="FJ28" s="5">
        <f t="shared" ca="1" si="101"/>
        <v>184752</v>
      </c>
      <c r="FK28" s="5">
        <f t="shared" ca="1" si="101"/>
        <v>229701</v>
      </c>
      <c r="FL28" s="5">
        <f t="shared" ca="1" si="101"/>
        <v>39486.5</v>
      </c>
      <c r="FM28" s="5">
        <f t="shared" ca="1" si="101"/>
        <v>0</v>
      </c>
      <c r="FN28" s="5">
        <f t="shared" ca="1" si="101"/>
        <v>0</v>
      </c>
      <c r="FO28" s="5">
        <f t="shared" ca="1" si="101"/>
        <v>0</v>
      </c>
      <c r="FP28" s="5">
        <f t="shared" ca="1" si="101"/>
        <v>0</v>
      </c>
      <c r="FQ28" s="5"/>
      <c r="FR28" s="5">
        <f t="shared" ca="1" si="102"/>
        <v>3981.04</v>
      </c>
      <c r="FS28" s="5">
        <f t="shared" ca="1" si="102"/>
        <v>3981.04</v>
      </c>
      <c r="FT28" s="5">
        <f t="shared" ca="1" si="102"/>
        <v>0</v>
      </c>
      <c r="FU28" s="5">
        <f t="shared" ca="1" si="102"/>
        <v>0</v>
      </c>
      <c r="FV28" s="5">
        <f t="shared" ca="1" si="102"/>
        <v>0</v>
      </c>
      <c r="FW28" s="5">
        <f t="shared" ca="1" si="102"/>
        <v>0</v>
      </c>
      <c r="FX28" s="5">
        <f t="shared" ca="1" si="102"/>
        <v>0</v>
      </c>
      <c r="FY28" s="5">
        <f t="shared" ca="1" si="102"/>
        <v>0</v>
      </c>
      <c r="FZ28" s="5">
        <f t="shared" ca="1" si="102"/>
        <v>3981.04</v>
      </c>
      <c r="GA28" s="5">
        <f t="shared" ca="1" si="102"/>
        <v>0</v>
      </c>
      <c r="GB28" s="5">
        <f t="shared" ca="1" si="102"/>
        <v>0</v>
      </c>
      <c r="GC28" s="5">
        <f t="shared" ca="1" si="102"/>
        <v>0</v>
      </c>
      <c r="GD28" s="5">
        <f t="shared" ca="1" si="102"/>
        <v>0</v>
      </c>
      <c r="GE28" s="5"/>
      <c r="GF28" s="5">
        <f t="shared" ca="1" si="103"/>
        <v>139.64099999999999</v>
      </c>
      <c r="GG28" s="5">
        <f t="shared" ca="1" si="103"/>
        <v>14.9222</v>
      </c>
      <c r="GH28" s="5">
        <f t="shared" ca="1" si="103"/>
        <v>68.97</v>
      </c>
      <c r="GI28" s="5">
        <f t="shared" ca="1" si="103"/>
        <v>17.180299999999999</v>
      </c>
      <c r="GJ28" s="5">
        <f t="shared" ca="1" si="103"/>
        <v>0</v>
      </c>
      <c r="GK28" s="5">
        <f t="shared" ca="1" si="103"/>
        <v>4.62423E-2</v>
      </c>
      <c r="GL28" s="5">
        <f t="shared" ca="1" si="103"/>
        <v>7.4632199999999997</v>
      </c>
      <c r="GM28" s="5">
        <f t="shared" ca="1" si="103"/>
        <v>31.058800000000002</v>
      </c>
      <c r="GN28" s="5"/>
      <c r="GO28" s="19">
        <f t="shared" ca="1" si="195"/>
        <v>36.304813548197018</v>
      </c>
      <c r="GP28" s="19">
        <f t="shared" ca="1" si="104"/>
        <v>7.4249700233759359</v>
      </c>
      <c r="GQ28" s="19">
        <f t="shared" ca="1" si="105"/>
        <v>5.1936358754228218</v>
      </c>
      <c r="GR28" s="19">
        <f t="shared" ca="1" si="106"/>
        <v>1.9170589582268898</v>
      </c>
      <c r="GS28" s="19">
        <f t="shared" ca="1" si="107"/>
        <v>0</v>
      </c>
      <c r="GT28" s="19">
        <f t="shared" ca="1" si="108"/>
        <v>6.4321033493822226E-3</v>
      </c>
      <c r="GU28" s="19">
        <f t="shared" ca="1" si="109"/>
        <v>0.90912566243627368</v>
      </c>
      <c r="GV28" s="19">
        <f t="shared" ca="1" si="110"/>
        <v>3.7268737781523757</v>
      </c>
      <c r="GW28" s="19">
        <f t="shared" ca="1" si="111"/>
        <v>19.178072268487611</v>
      </c>
      <c r="GX28" s="19">
        <f t="shared" ca="1" si="112"/>
        <v>14.61443154483309</v>
      </c>
      <c r="GY28" s="19">
        <f t="shared" ca="1" si="113"/>
        <v>2.5122779230175394</v>
      </c>
      <c r="GZ28" s="19">
        <f t="shared" ca="1" si="113"/>
        <v>0</v>
      </c>
      <c r="HA28" s="19">
        <f t="shared" ca="1" si="113"/>
        <v>0</v>
      </c>
      <c r="HB28" s="72">
        <f t="shared" ca="1" si="196"/>
        <v>0</v>
      </c>
      <c r="HC28" s="72">
        <f t="shared" ca="1" si="197"/>
        <v>0</v>
      </c>
      <c r="HD28" s="5"/>
      <c r="HE28" s="5"/>
      <c r="HF28" s="5"/>
      <c r="HG28" s="5">
        <f t="shared" ca="1" si="33"/>
        <v>453940</v>
      </c>
      <c r="HH28" s="5">
        <f t="shared" ca="1" si="33"/>
        <v>23.6831</v>
      </c>
      <c r="HI28" s="5">
        <f t="shared" ca="1" si="33"/>
        <v>81630.5</v>
      </c>
      <c r="HJ28" s="5">
        <f t="shared" ca="1" si="33"/>
        <v>30131.200000000001</v>
      </c>
      <c r="HK28" s="5">
        <f t="shared" ca="1" si="33"/>
        <v>0</v>
      </c>
      <c r="HL28" s="5">
        <f t="shared" ca="1" si="33"/>
        <v>101.096</v>
      </c>
      <c r="HM28" s="5">
        <f t="shared" ca="1" si="33"/>
        <v>14288.7</v>
      </c>
      <c r="HN28" s="5">
        <f t="shared" ca="1" si="33"/>
        <v>58576.800000000003</v>
      </c>
      <c r="HO28" s="5">
        <f t="shared" ca="1" si="33"/>
        <v>184752</v>
      </c>
      <c r="HP28" s="5">
        <f t="shared" ca="1" si="33"/>
        <v>229701</v>
      </c>
      <c r="HQ28" s="5">
        <f t="shared" ca="1" si="33"/>
        <v>39486.5</v>
      </c>
      <c r="HR28" s="5">
        <f t="shared" ca="1" si="33"/>
        <v>0</v>
      </c>
      <c r="HS28" s="5">
        <f t="shared" ca="1" si="33"/>
        <v>0</v>
      </c>
      <c r="HT28" s="5">
        <f t="shared" ca="1" si="33"/>
        <v>0</v>
      </c>
      <c r="HU28" s="5">
        <f t="shared" ca="1" si="33"/>
        <v>0</v>
      </c>
      <c r="HV28" s="5"/>
      <c r="HW28" s="5">
        <f t="shared" ca="1" si="34"/>
        <v>3981.04</v>
      </c>
      <c r="HX28" s="5">
        <f t="shared" ca="1" si="34"/>
        <v>3981.04</v>
      </c>
      <c r="HY28" s="5">
        <f t="shared" ca="1" si="34"/>
        <v>0</v>
      </c>
      <c r="HZ28" s="5">
        <f t="shared" ca="1" si="34"/>
        <v>0</v>
      </c>
      <c r="IA28" s="5">
        <f t="shared" ca="1" si="34"/>
        <v>0</v>
      </c>
      <c r="IB28" s="5">
        <f t="shared" ca="1" si="34"/>
        <v>0</v>
      </c>
      <c r="IC28" s="5">
        <f t="shared" ca="1" si="34"/>
        <v>0</v>
      </c>
      <c r="ID28" s="5">
        <f t="shared" ca="1" si="34"/>
        <v>0</v>
      </c>
      <c r="IE28" s="5">
        <f t="shared" ca="1" si="34"/>
        <v>3981.04</v>
      </c>
      <c r="IF28" s="5">
        <f t="shared" ca="1" si="34"/>
        <v>0</v>
      </c>
      <c r="IG28" s="5">
        <f t="shared" ca="1" si="34"/>
        <v>0</v>
      </c>
      <c r="IH28" s="5">
        <f t="shared" ca="1" si="34"/>
        <v>0</v>
      </c>
      <c r="II28" s="5">
        <f t="shared" ca="1" si="34"/>
        <v>0</v>
      </c>
      <c r="IJ28" s="5"/>
      <c r="IK28" s="5">
        <f t="shared" ca="1" si="35"/>
        <v>139.642</v>
      </c>
      <c r="IL28" s="5">
        <f t="shared" ca="1" si="35"/>
        <v>14.9222</v>
      </c>
      <c r="IM28" s="5">
        <f t="shared" ca="1" si="35"/>
        <v>68.97</v>
      </c>
      <c r="IN28" s="5">
        <f t="shared" ca="1" si="35"/>
        <v>17.180299999999999</v>
      </c>
      <c r="IO28" s="5">
        <f t="shared" ca="1" si="35"/>
        <v>0</v>
      </c>
      <c r="IP28" s="5">
        <f t="shared" ca="1" si="35"/>
        <v>4.62423E-2</v>
      </c>
      <c r="IQ28" s="5">
        <f t="shared" ca="1" si="35"/>
        <v>7.4645299999999999</v>
      </c>
      <c r="IR28" s="5">
        <f t="shared" ca="1" si="35"/>
        <v>31.058800000000002</v>
      </c>
      <c r="IS28" s="5"/>
      <c r="IT28" s="19">
        <f t="shared" ca="1" si="114"/>
        <v>36.304813548197018</v>
      </c>
      <c r="IU28" s="19">
        <f t="shared" ca="1" si="115"/>
        <v>7.424970010651192</v>
      </c>
      <c r="IV28" s="19">
        <f t="shared" ca="1" si="116"/>
        <v>5.1936358754228218</v>
      </c>
      <c r="IW28" s="19">
        <f t="shared" ca="1" si="117"/>
        <v>1.9170589582268898</v>
      </c>
      <c r="IX28" s="19">
        <f t="shared" ca="1" si="118"/>
        <v>0</v>
      </c>
      <c r="IY28" s="19">
        <f t="shared" ca="1" si="119"/>
        <v>6.4321033493822226E-3</v>
      </c>
      <c r="IZ28" s="19">
        <f t="shared" ca="1" si="120"/>
        <v>0.90910021294925392</v>
      </c>
      <c r="JA28" s="19">
        <f t="shared" ca="1" si="121"/>
        <v>3.7268737781523757</v>
      </c>
      <c r="JB28" s="19">
        <f t="shared" ca="1" si="122"/>
        <v>19.178072268487611</v>
      </c>
      <c r="JC28" s="19">
        <f t="shared" ca="1" si="123"/>
        <v>14.61443154483309</v>
      </c>
      <c r="JD28" s="19">
        <f t="shared" ca="1" si="124"/>
        <v>2.5122779230175394</v>
      </c>
      <c r="JE28" s="19">
        <f t="shared" ca="1" si="125"/>
        <v>0</v>
      </c>
      <c r="JF28" s="19">
        <f t="shared" ca="1" si="125"/>
        <v>0</v>
      </c>
      <c r="JG28" s="72">
        <f t="shared" ca="1" si="198"/>
        <v>0</v>
      </c>
      <c r="JH28" s="72">
        <f t="shared" ca="1" si="199"/>
        <v>0</v>
      </c>
      <c r="JI28" s="5"/>
      <c r="JJ28" s="5"/>
      <c r="JK28" s="5"/>
      <c r="JL28" s="5">
        <f t="shared" ca="1" si="126"/>
        <v>453940</v>
      </c>
      <c r="JM28" s="5">
        <f t="shared" ca="1" si="126"/>
        <v>23.6831</v>
      </c>
      <c r="JN28" s="5">
        <f t="shared" ca="1" si="126"/>
        <v>81630.5</v>
      </c>
      <c r="JO28" s="5">
        <f t="shared" ca="1" si="126"/>
        <v>30131.200000000001</v>
      </c>
      <c r="JP28" s="5">
        <f t="shared" ca="1" si="126"/>
        <v>0</v>
      </c>
      <c r="JQ28" s="5">
        <f t="shared" ca="1" si="126"/>
        <v>101.096</v>
      </c>
      <c r="JR28" s="5">
        <f t="shared" ca="1" si="126"/>
        <v>14288.7</v>
      </c>
      <c r="JS28" s="5">
        <f t="shared" ca="1" si="126"/>
        <v>58576.800000000003</v>
      </c>
      <c r="JT28" s="5">
        <f t="shared" ca="1" si="126"/>
        <v>184752</v>
      </c>
      <c r="JU28" s="5">
        <f t="shared" ca="1" si="126"/>
        <v>229701</v>
      </c>
      <c r="JV28" s="5">
        <f t="shared" ca="1" si="126"/>
        <v>39486.5</v>
      </c>
      <c r="JW28" s="5">
        <f t="shared" ca="1" si="126"/>
        <v>0</v>
      </c>
      <c r="JX28" s="5">
        <f t="shared" ca="1" si="126"/>
        <v>0</v>
      </c>
      <c r="JY28" s="5">
        <f t="shared" ca="1" si="126"/>
        <v>0</v>
      </c>
      <c r="JZ28" s="5">
        <f t="shared" ca="1" si="126"/>
        <v>0</v>
      </c>
      <c r="KA28" s="5"/>
      <c r="KB28" s="5">
        <f t="shared" ca="1" si="127"/>
        <v>3981.04</v>
      </c>
      <c r="KC28" s="5">
        <f t="shared" ca="1" si="127"/>
        <v>3981.04</v>
      </c>
      <c r="KD28" s="5">
        <f t="shared" ca="1" si="127"/>
        <v>0</v>
      </c>
      <c r="KE28" s="5">
        <f t="shared" ca="1" si="127"/>
        <v>0</v>
      </c>
      <c r="KF28" s="5">
        <f t="shared" ca="1" si="127"/>
        <v>0</v>
      </c>
      <c r="KG28" s="5">
        <f t="shared" ca="1" si="127"/>
        <v>0</v>
      </c>
      <c r="KH28" s="5">
        <f t="shared" ca="1" si="127"/>
        <v>0</v>
      </c>
      <c r="KI28" s="5">
        <f t="shared" ca="1" si="127"/>
        <v>0</v>
      </c>
      <c r="KJ28" s="5">
        <f t="shared" ca="1" si="127"/>
        <v>3981.04</v>
      </c>
      <c r="KK28" s="5">
        <f t="shared" ca="1" si="127"/>
        <v>0</v>
      </c>
      <c r="KL28" s="5">
        <f t="shared" ca="1" si="127"/>
        <v>0</v>
      </c>
      <c r="KM28" s="5">
        <f t="shared" ca="1" si="127"/>
        <v>0</v>
      </c>
      <c r="KN28" s="5">
        <f t="shared" ca="1" si="127"/>
        <v>0</v>
      </c>
      <c r="KO28" s="5"/>
      <c r="KP28" s="5">
        <f t="shared" ca="1" si="128"/>
        <v>139.642</v>
      </c>
      <c r="KQ28" s="5">
        <f t="shared" ca="1" si="128"/>
        <v>14.9222</v>
      </c>
      <c r="KR28" s="5">
        <f t="shared" ca="1" si="128"/>
        <v>68.97</v>
      </c>
      <c r="KS28" s="5">
        <f t="shared" ca="1" si="128"/>
        <v>17.180299999999999</v>
      </c>
      <c r="KT28" s="5">
        <f t="shared" ca="1" si="128"/>
        <v>0</v>
      </c>
      <c r="KU28" s="5">
        <f t="shared" ca="1" si="128"/>
        <v>4.62423E-2</v>
      </c>
      <c r="KV28" s="5">
        <f t="shared" ca="1" si="128"/>
        <v>7.4645299999999999</v>
      </c>
      <c r="KW28" s="5">
        <f t="shared" ca="1" si="128"/>
        <v>31.058800000000002</v>
      </c>
      <c r="KX28" s="5"/>
      <c r="KY28" s="19">
        <f t="shared" ca="1" si="200"/>
        <v>36.304813548197018</v>
      </c>
      <c r="KZ28" s="19">
        <f t="shared" ca="1" si="129"/>
        <v>7.424970010651192</v>
      </c>
      <c r="LA28" s="19">
        <f t="shared" ca="1" si="130"/>
        <v>5.1936358754228218</v>
      </c>
      <c r="LB28" s="19">
        <f t="shared" ca="1" si="131"/>
        <v>1.9170589582268898</v>
      </c>
      <c r="LC28" s="19">
        <f t="shared" ca="1" si="132"/>
        <v>0</v>
      </c>
      <c r="LD28" s="19">
        <f t="shared" ca="1" si="133"/>
        <v>6.4321033493822226E-3</v>
      </c>
      <c r="LE28" s="19">
        <f t="shared" ca="1" si="134"/>
        <v>0.90910021294925392</v>
      </c>
      <c r="LF28" s="19">
        <f t="shared" ca="1" si="135"/>
        <v>3.7268737781523757</v>
      </c>
      <c r="LG28" s="19">
        <f t="shared" ca="1" si="136"/>
        <v>19.178072268487611</v>
      </c>
      <c r="LH28" s="19">
        <f t="shared" ca="1" si="137"/>
        <v>14.61443154483309</v>
      </c>
      <c r="LI28" s="19">
        <f t="shared" ca="1" si="138"/>
        <v>2.5122779230175394</v>
      </c>
      <c r="LJ28" s="19">
        <f t="shared" ca="1" si="139"/>
        <v>0</v>
      </c>
      <c r="LK28" s="19">
        <f t="shared" ca="1" si="140"/>
        <v>0</v>
      </c>
      <c r="LL28" s="72">
        <f t="shared" ca="1" si="201"/>
        <v>0</v>
      </c>
      <c r="LM28" s="72">
        <f t="shared" ca="1" si="202"/>
        <v>0</v>
      </c>
    </row>
    <row r="29" spans="1:325" outlineLevel="1" x14ac:dyDescent="0.3">
      <c r="A29" s="5">
        <f>IF('Old Results'!E9='New Results'!E9,'New Results'!E9,"0")</f>
        <v>498589</v>
      </c>
      <c r="B29" s="5">
        <v>400</v>
      </c>
      <c r="C29" s="27">
        <f t="shared" si="141"/>
        <v>8</v>
      </c>
      <c r="D29" s="41" t="str">
        <f>'Old Results'!C9</f>
        <v>040012-OffLrg-CECStd</v>
      </c>
      <c r="E29" s="41" t="str">
        <f>'New Results'!C9</f>
        <v>040012-OffLrg-CECStd</v>
      </c>
      <c r="F29" s="5">
        <f t="shared" ca="1" si="43"/>
        <v>0</v>
      </c>
      <c r="G29" s="5">
        <f t="shared" ca="1" si="44"/>
        <v>0</v>
      </c>
      <c r="H29" s="5">
        <f t="shared" ca="1" si="45"/>
        <v>0</v>
      </c>
      <c r="I29" s="5">
        <f t="shared" ca="1" si="46"/>
        <v>0</v>
      </c>
      <c r="J29" s="5">
        <f t="shared" ca="1" si="47"/>
        <v>0</v>
      </c>
      <c r="K29" s="5">
        <f t="shared" ca="1" si="48"/>
        <v>0</v>
      </c>
      <c r="L29" s="5">
        <f t="shared" ca="1" si="49"/>
        <v>0</v>
      </c>
      <c r="M29" s="5">
        <f t="shared" ca="1" si="50"/>
        <v>0</v>
      </c>
      <c r="N29" s="5">
        <f t="shared" ca="1" si="51"/>
        <v>0</v>
      </c>
      <c r="O29" s="5">
        <f t="shared" ca="1" si="52"/>
        <v>0</v>
      </c>
      <c r="P29" s="5">
        <f t="shared" ca="1" si="53"/>
        <v>0</v>
      </c>
      <c r="Q29" s="5">
        <f t="shared" ca="1" si="54"/>
        <v>0</v>
      </c>
      <c r="R29" s="5">
        <f t="shared" ca="1" si="142"/>
        <v>0</v>
      </c>
      <c r="S29" s="5">
        <f t="shared" ca="1" si="143"/>
        <v>0</v>
      </c>
      <c r="T29" s="5">
        <f t="shared" ca="1" si="144"/>
        <v>0</v>
      </c>
      <c r="U29" s="5">
        <f t="shared" ca="1" si="58"/>
        <v>0</v>
      </c>
      <c r="V29" s="5">
        <f t="shared" ca="1" si="59"/>
        <v>0</v>
      </c>
      <c r="W29" s="5">
        <f t="shared" ca="1" si="60"/>
        <v>0</v>
      </c>
      <c r="X29" s="5">
        <f t="shared" ca="1" si="61"/>
        <v>0</v>
      </c>
      <c r="Y29" s="5">
        <f t="shared" ca="1" si="62"/>
        <v>0</v>
      </c>
      <c r="Z29" s="5">
        <f t="shared" ca="1" si="63"/>
        <v>0</v>
      </c>
      <c r="AA29" s="5">
        <f t="shared" ca="1" si="64"/>
        <v>0</v>
      </c>
      <c r="AB29" s="5">
        <f t="shared" ca="1" si="65"/>
        <v>0</v>
      </c>
      <c r="AC29" s="5">
        <f t="shared" ca="1" si="66"/>
        <v>0</v>
      </c>
      <c r="AD29" s="5">
        <f t="shared" ca="1" si="67"/>
        <v>0</v>
      </c>
      <c r="AE29" s="5">
        <f t="shared" ca="1" si="68"/>
        <v>0</v>
      </c>
      <c r="AF29" s="5">
        <f t="shared" ca="1" si="69"/>
        <v>0</v>
      </c>
      <c r="AG29" s="5">
        <f t="shared" ca="1" si="69"/>
        <v>0</v>
      </c>
      <c r="AH29" s="37">
        <f t="shared" ca="1" si="70"/>
        <v>0</v>
      </c>
      <c r="AI29" s="37">
        <f t="shared" ca="1" si="71"/>
        <v>0</v>
      </c>
      <c r="AJ29" s="37">
        <f t="shared" ca="1" si="72"/>
        <v>0</v>
      </c>
      <c r="AK29" s="37">
        <f t="shared" ca="1" si="73"/>
        <v>0</v>
      </c>
      <c r="AL29" s="37">
        <f t="shared" ca="1" si="74"/>
        <v>0</v>
      </c>
      <c r="AM29" s="37">
        <f t="shared" ca="1" si="75"/>
        <v>0</v>
      </c>
      <c r="AN29" s="37">
        <f t="shared" ca="1" si="76"/>
        <v>0</v>
      </c>
      <c r="AO29" s="37">
        <f t="shared" ca="1" si="77"/>
        <v>0</v>
      </c>
      <c r="AP29" s="33">
        <f t="shared" ca="1" si="78"/>
        <v>31.055246144620117</v>
      </c>
      <c r="AQ29" s="33">
        <f t="shared" ca="1" si="79"/>
        <v>31.055246144620117</v>
      </c>
      <c r="AR29" s="24">
        <f t="shared" ca="1" si="145"/>
        <v>0</v>
      </c>
      <c r="AS29" s="34">
        <f t="shared" ca="1" si="146"/>
        <v>109.696</v>
      </c>
      <c r="AT29" s="34">
        <f t="shared" ca="1" si="147"/>
        <v>109.696</v>
      </c>
      <c r="AU29" s="45">
        <f t="shared" ca="1" si="148"/>
        <v>0</v>
      </c>
      <c r="AV29" s="34">
        <f t="shared" ca="1" si="80"/>
        <v>0</v>
      </c>
      <c r="AW29" s="34">
        <f t="shared" ca="1" si="81"/>
        <v>0</v>
      </c>
      <c r="AX29" s="46">
        <f t="shared" ca="1" si="149"/>
        <v>0</v>
      </c>
      <c r="AY29" s="5"/>
      <c r="AZ29" s="5">
        <f t="shared" ca="1" si="82"/>
        <v>0</v>
      </c>
      <c r="BA29" s="5">
        <f t="shared" ca="1" si="83"/>
        <v>0</v>
      </c>
      <c r="BB29" s="5">
        <f t="shared" ca="1" si="84"/>
        <v>0</v>
      </c>
      <c r="BC29" s="5">
        <f t="shared" ca="1" si="85"/>
        <v>0</v>
      </c>
      <c r="BD29" s="5">
        <f t="shared" ca="1" si="86"/>
        <v>0</v>
      </c>
      <c r="BE29" s="5">
        <f t="shared" ca="1" si="87"/>
        <v>0</v>
      </c>
      <c r="BF29" s="5">
        <f t="shared" ca="1" si="88"/>
        <v>0</v>
      </c>
      <c r="BG29" s="5">
        <f t="shared" ca="1" si="89"/>
        <v>0</v>
      </c>
      <c r="BH29" s="5">
        <f t="shared" ca="1" si="90"/>
        <v>0</v>
      </c>
      <c r="BI29" s="5">
        <f t="shared" ca="1" si="91"/>
        <v>0</v>
      </c>
      <c r="BJ29" s="5">
        <f t="shared" ca="1" si="92"/>
        <v>0</v>
      </c>
      <c r="BK29" s="5">
        <f t="shared" ca="1" si="93"/>
        <v>0</v>
      </c>
      <c r="BL29" s="5">
        <f t="shared" ca="1" si="150"/>
        <v>0</v>
      </c>
      <c r="BM29" s="5">
        <f t="shared" ca="1" si="151"/>
        <v>0</v>
      </c>
      <c r="BN29" s="5">
        <f t="shared" ca="1" si="152"/>
        <v>0</v>
      </c>
      <c r="BO29" s="5">
        <f t="shared" ca="1" si="153"/>
        <v>0</v>
      </c>
      <c r="BP29" s="5">
        <f t="shared" ca="1" si="154"/>
        <v>0</v>
      </c>
      <c r="BQ29" s="5">
        <f t="shared" ca="1" si="155"/>
        <v>0</v>
      </c>
      <c r="BR29" s="5">
        <f t="shared" ca="1" si="156"/>
        <v>0</v>
      </c>
      <c r="BS29" s="5">
        <f t="shared" ca="1" si="157"/>
        <v>0</v>
      </c>
      <c r="BT29" s="5">
        <f t="shared" ca="1" si="158"/>
        <v>0</v>
      </c>
      <c r="BU29" s="5">
        <f t="shared" ca="1" si="159"/>
        <v>0</v>
      </c>
      <c r="BV29" s="5">
        <f t="shared" ca="1" si="160"/>
        <v>0</v>
      </c>
      <c r="BW29" s="5">
        <f t="shared" ca="1" si="161"/>
        <v>0</v>
      </c>
      <c r="BX29" s="5">
        <f t="shared" ca="1" si="162"/>
        <v>0</v>
      </c>
      <c r="BY29" s="5">
        <f t="shared" ca="1" si="163"/>
        <v>0</v>
      </c>
      <c r="BZ29" s="5">
        <f t="shared" ca="1" si="164"/>
        <v>0</v>
      </c>
      <c r="CA29" s="5">
        <f t="shared" ca="1" si="165"/>
        <v>0</v>
      </c>
      <c r="CB29" s="37">
        <f t="shared" ca="1" si="166"/>
        <v>0</v>
      </c>
      <c r="CC29" s="37">
        <f t="shared" ca="1" si="167"/>
        <v>0</v>
      </c>
      <c r="CD29" s="37">
        <f t="shared" ca="1" si="168"/>
        <v>0</v>
      </c>
      <c r="CE29" s="37">
        <f t="shared" ca="1" si="169"/>
        <v>0</v>
      </c>
      <c r="CF29" s="37">
        <f t="shared" ca="1" si="170"/>
        <v>0</v>
      </c>
      <c r="CG29" s="37">
        <f t="shared" ca="1" si="171"/>
        <v>0</v>
      </c>
      <c r="CH29" s="37">
        <f t="shared" ca="1" si="172"/>
        <v>0</v>
      </c>
      <c r="CI29" s="19">
        <f t="shared" ca="1" si="173"/>
        <v>0</v>
      </c>
      <c r="CJ29" s="33">
        <f t="shared" ca="1" si="97"/>
        <v>31.055286257819564</v>
      </c>
      <c r="CK29" s="33">
        <f t="shared" ca="1" si="98"/>
        <v>31.055286257819564</v>
      </c>
      <c r="CL29" s="24">
        <f t="shared" ca="1" si="174"/>
        <v>0</v>
      </c>
      <c r="CM29" s="34">
        <f t="shared" ca="1" si="175"/>
        <v>109.697</v>
      </c>
      <c r="CN29" s="34">
        <f t="shared" ca="1" si="176"/>
        <v>109.697</v>
      </c>
      <c r="CO29" s="45">
        <f t="shared" ca="1" si="99"/>
        <v>0</v>
      </c>
      <c r="CP29" s="5"/>
      <c r="CQ29" s="5"/>
      <c r="CR29" s="5">
        <f t="shared" ca="1" si="177"/>
        <v>190</v>
      </c>
      <c r="CS29" s="5">
        <f t="shared" ca="1" si="178"/>
        <v>189</v>
      </c>
      <c r="CT29" s="62">
        <f t="shared" ca="1" si="179"/>
        <v>5.2631578947368585E-3</v>
      </c>
      <c r="CW29" s="5">
        <f t="shared" ca="1" si="21"/>
        <v>3590010</v>
      </c>
      <c r="CX29" s="5">
        <f t="shared" ca="1" si="21"/>
        <v>198.52</v>
      </c>
      <c r="CY29" s="5">
        <f t="shared" ca="1" si="21"/>
        <v>299257</v>
      </c>
      <c r="CZ29" s="5">
        <f t="shared" ca="1" si="21"/>
        <v>302231</v>
      </c>
      <c r="DA29" s="5">
        <f t="shared" ca="1" si="21"/>
        <v>37520.300000000003</v>
      </c>
      <c r="DB29" s="5">
        <f t="shared" ca="1" si="21"/>
        <v>96903.8</v>
      </c>
      <c r="DC29" s="5">
        <f t="shared" ca="1" si="21"/>
        <v>131869</v>
      </c>
      <c r="DD29" s="5">
        <f t="shared" ca="1" si="21"/>
        <v>586447</v>
      </c>
      <c r="DE29" s="5">
        <f t="shared" ca="1" si="21"/>
        <v>1454430</v>
      </c>
      <c r="DF29" s="5">
        <f t="shared" ca="1" si="21"/>
        <v>2135580</v>
      </c>
      <c r="DG29" s="5">
        <f t="shared" ca="1" si="21"/>
        <v>0</v>
      </c>
      <c r="DH29" s="5">
        <f t="shared" ca="1" si="21"/>
        <v>0</v>
      </c>
      <c r="DI29" s="5">
        <f t="shared" ca="1" si="21"/>
        <v>0</v>
      </c>
      <c r="DJ29" s="5">
        <f t="shared" ca="1" si="21"/>
        <v>0</v>
      </c>
      <c r="DK29" s="5">
        <f t="shared" ca="1" si="21"/>
        <v>0</v>
      </c>
      <c r="DL29" s="5"/>
      <c r="DM29" s="5">
        <f t="shared" ca="1" si="22"/>
        <v>32346.9</v>
      </c>
      <c r="DN29" s="5">
        <f t="shared" ca="1" si="22"/>
        <v>32346.9</v>
      </c>
      <c r="DO29" s="5">
        <f t="shared" ca="1" si="22"/>
        <v>0</v>
      </c>
      <c r="DP29" s="5">
        <f t="shared" ca="1" si="22"/>
        <v>0</v>
      </c>
      <c r="DQ29" s="5">
        <f t="shared" ca="1" si="22"/>
        <v>0</v>
      </c>
      <c r="DR29" s="5">
        <f t="shared" ca="1" si="22"/>
        <v>0</v>
      </c>
      <c r="DS29" s="5">
        <f t="shared" ca="1" si="22"/>
        <v>0</v>
      </c>
      <c r="DT29" s="5">
        <f t="shared" ca="1" si="22"/>
        <v>0</v>
      </c>
      <c r="DU29" s="5">
        <f t="shared" ca="1" si="22"/>
        <v>32346.9</v>
      </c>
      <c r="DV29" s="5">
        <f t="shared" ca="1" si="22"/>
        <v>0</v>
      </c>
      <c r="DW29" s="5">
        <f t="shared" ca="1" si="22"/>
        <v>0</v>
      </c>
      <c r="DX29" s="5">
        <f t="shared" ca="1" si="22"/>
        <v>0</v>
      </c>
      <c r="DY29" s="5">
        <f t="shared" ca="1" si="22"/>
        <v>0</v>
      </c>
      <c r="DZ29" s="5"/>
      <c r="EA29" s="5">
        <f t="shared" ca="1" si="23"/>
        <v>109.696</v>
      </c>
      <c r="EB29" s="5">
        <f t="shared" ca="1" si="23"/>
        <v>12.870699999999999</v>
      </c>
      <c r="EC29" s="5">
        <f t="shared" ca="1" si="23"/>
        <v>27.626200000000001</v>
      </c>
      <c r="ED29" s="5">
        <f t="shared" ca="1" si="23"/>
        <v>17.942299999999999</v>
      </c>
      <c r="EE29" s="5">
        <f t="shared" ca="1" si="23"/>
        <v>3.4696899999999999</v>
      </c>
      <c r="EF29" s="5">
        <f t="shared" ca="1" si="23"/>
        <v>7.0074199999999998</v>
      </c>
      <c r="EG29" s="5">
        <f t="shared" ca="1" si="23"/>
        <v>7.4074299999999997</v>
      </c>
      <c r="EH29" s="5">
        <f t="shared" ca="1" si="23"/>
        <v>33.372700000000002</v>
      </c>
      <c r="EI29" s="5"/>
      <c r="EJ29" s="19">
        <f t="shared" ca="1" si="180"/>
        <v>31.055246144620117</v>
      </c>
      <c r="EK29" s="19">
        <f t="shared" ca="1" si="181"/>
        <v>6.4890467905228553</v>
      </c>
      <c r="EL29" s="19">
        <f t="shared" ca="1" si="182"/>
        <v>2.0479089671051707</v>
      </c>
      <c r="EM29" s="19">
        <f t="shared" ca="1" si="183"/>
        <v>2.0682609764756141</v>
      </c>
      <c r="EN29" s="19">
        <f t="shared" ca="1" si="184"/>
        <v>0.25676311270405083</v>
      </c>
      <c r="EO29" s="19">
        <f t="shared" ca="1" si="185"/>
        <v>0.6631429205217122</v>
      </c>
      <c r="EP29" s="19">
        <f t="shared" ca="1" si="186"/>
        <v>0.90242068717921975</v>
      </c>
      <c r="EQ29" s="19">
        <f t="shared" ca="1" si="187"/>
        <v>4.0132396904063263</v>
      </c>
      <c r="ER29" s="19">
        <f t="shared" ca="1" si="188"/>
        <v>16.440806275308923</v>
      </c>
      <c r="ES29" s="19">
        <f t="shared" ca="1" si="189"/>
        <v>14.614439869311196</v>
      </c>
      <c r="ET29" s="19">
        <f t="shared" ca="1" si="190"/>
        <v>0</v>
      </c>
      <c r="EU29" s="19">
        <f t="shared" ca="1" si="191"/>
        <v>0</v>
      </c>
      <c r="EV29" s="19">
        <f t="shared" ca="1" si="192"/>
        <v>0</v>
      </c>
      <c r="EW29" s="72">
        <f t="shared" ca="1" si="193"/>
        <v>0</v>
      </c>
      <c r="EX29" s="72">
        <f t="shared" ca="1" si="194"/>
        <v>0</v>
      </c>
      <c r="EY29" s="5"/>
      <c r="EZ29" s="5"/>
      <c r="FA29" s="5"/>
      <c r="FB29" s="5">
        <f t="shared" ca="1" si="101"/>
        <v>3590010</v>
      </c>
      <c r="FC29" s="5">
        <f t="shared" ca="1" si="101"/>
        <v>198.52</v>
      </c>
      <c r="FD29" s="5">
        <f t="shared" ca="1" si="101"/>
        <v>299257</v>
      </c>
      <c r="FE29" s="5">
        <f t="shared" ca="1" si="101"/>
        <v>302231</v>
      </c>
      <c r="FF29" s="5">
        <f t="shared" ca="1" si="101"/>
        <v>37520.300000000003</v>
      </c>
      <c r="FG29" s="5">
        <f t="shared" ca="1" si="101"/>
        <v>96903.8</v>
      </c>
      <c r="FH29" s="5">
        <f t="shared" ca="1" si="101"/>
        <v>131869</v>
      </c>
      <c r="FI29" s="5">
        <f t="shared" ca="1" si="101"/>
        <v>586447</v>
      </c>
      <c r="FJ29" s="5">
        <f t="shared" ca="1" si="101"/>
        <v>1454430</v>
      </c>
      <c r="FK29" s="5">
        <f t="shared" ca="1" si="101"/>
        <v>2135580</v>
      </c>
      <c r="FL29" s="5">
        <f t="shared" ca="1" si="101"/>
        <v>0</v>
      </c>
      <c r="FM29" s="5">
        <f t="shared" ca="1" si="101"/>
        <v>0</v>
      </c>
      <c r="FN29" s="5">
        <f t="shared" ca="1" si="101"/>
        <v>0</v>
      </c>
      <c r="FO29" s="5">
        <f t="shared" ca="1" si="101"/>
        <v>0</v>
      </c>
      <c r="FP29" s="5">
        <f t="shared" ca="1" si="101"/>
        <v>0</v>
      </c>
      <c r="FQ29" s="5"/>
      <c r="FR29" s="5">
        <f t="shared" ca="1" si="102"/>
        <v>32346.9</v>
      </c>
      <c r="FS29" s="5">
        <f t="shared" ca="1" si="102"/>
        <v>32346.9</v>
      </c>
      <c r="FT29" s="5">
        <f t="shared" ca="1" si="102"/>
        <v>0</v>
      </c>
      <c r="FU29" s="5">
        <f t="shared" ca="1" si="102"/>
        <v>0</v>
      </c>
      <c r="FV29" s="5">
        <f t="shared" ca="1" si="102"/>
        <v>0</v>
      </c>
      <c r="FW29" s="5">
        <f t="shared" ca="1" si="102"/>
        <v>0</v>
      </c>
      <c r="FX29" s="5">
        <f t="shared" ca="1" si="102"/>
        <v>0</v>
      </c>
      <c r="FY29" s="5">
        <f t="shared" ca="1" si="102"/>
        <v>0</v>
      </c>
      <c r="FZ29" s="5">
        <f t="shared" ca="1" si="102"/>
        <v>32346.9</v>
      </c>
      <c r="GA29" s="5">
        <f t="shared" ca="1" si="102"/>
        <v>0</v>
      </c>
      <c r="GB29" s="5">
        <f t="shared" ca="1" si="102"/>
        <v>0</v>
      </c>
      <c r="GC29" s="5">
        <f t="shared" ca="1" si="102"/>
        <v>0</v>
      </c>
      <c r="GD29" s="5">
        <f t="shared" ca="1" si="102"/>
        <v>0</v>
      </c>
      <c r="GE29" s="5"/>
      <c r="GF29" s="5">
        <f t="shared" ca="1" si="103"/>
        <v>109.696</v>
      </c>
      <c r="GG29" s="5">
        <f t="shared" ca="1" si="103"/>
        <v>12.870699999999999</v>
      </c>
      <c r="GH29" s="5">
        <f t="shared" ca="1" si="103"/>
        <v>27.626200000000001</v>
      </c>
      <c r="GI29" s="5">
        <f t="shared" ca="1" si="103"/>
        <v>17.942299999999999</v>
      </c>
      <c r="GJ29" s="5">
        <f t="shared" ca="1" si="103"/>
        <v>3.4696899999999999</v>
      </c>
      <c r="GK29" s="5">
        <f t="shared" ca="1" si="103"/>
        <v>7.0074199999999998</v>
      </c>
      <c r="GL29" s="5">
        <f t="shared" ca="1" si="103"/>
        <v>7.4074299999999997</v>
      </c>
      <c r="GM29" s="5">
        <f t="shared" ca="1" si="103"/>
        <v>33.372700000000002</v>
      </c>
      <c r="GN29" s="5"/>
      <c r="GO29" s="19">
        <f t="shared" ca="1" si="195"/>
        <v>31.055246144620117</v>
      </c>
      <c r="GP29" s="19">
        <f t="shared" ca="1" si="104"/>
        <v>6.4890467905228553</v>
      </c>
      <c r="GQ29" s="19">
        <f t="shared" ca="1" si="105"/>
        <v>2.0479089671051707</v>
      </c>
      <c r="GR29" s="19">
        <f t="shared" ca="1" si="106"/>
        <v>2.0682609764756141</v>
      </c>
      <c r="GS29" s="19">
        <f t="shared" ca="1" si="107"/>
        <v>0.25676311270405083</v>
      </c>
      <c r="GT29" s="19">
        <f t="shared" ca="1" si="108"/>
        <v>0.6631429205217122</v>
      </c>
      <c r="GU29" s="19">
        <f t="shared" ca="1" si="109"/>
        <v>0.90242068717921975</v>
      </c>
      <c r="GV29" s="19">
        <f t="shared" ca="1" si="110"/>
        <v>4.0132396904063263</v>
      </c>
      <c r="GW29" s="19">
        <f t="shared" ca="1" si="111"/>
        <v>16.440806275308923</v>
      </c>
      <c r="GX29" s="19">
        <f t="shared" ca="1" si="112"/>
        <v>14.614439869311196</v>
      </c>
      <c r="GY29" s="19">
        <f t="shared" ca="1" si="113"/>
        <v>0</v>
      </c>
      <c r="GZ29" s="19">
        <f t="shared" ca="1" si="113"/>
        <v>0</v>
      </c>
      <c r="HA29" s="19">
        <f t="shared" ca="1" si="113"/>
        <v>0</v>
      </c>
      <c r="HB29" s="72">
        <f t="shared" ca="1" si="196"/>
        <v>0</v>
      </c>
      <c r="HC29" s="72">
        <f t="shared" ca="1" si="197"/>
        <v>0</v>
      </c>
      <c r="HD29" s="5"/>
      <c r="HE29" s="5"/>
      <c r="HF29" s="5"/>
      <c r="HG29" s="5">
        <f t="shared" ca="1" si="33"/>
        <v>3590010</v>
      </c>
      <c r="HH29" s="5">
        <f t="shared" ca="1" si="33"/>
        <v>198.52</v>
      </c>
      <c r="HI29" s="5">
        <f t="shared" ca="1" si="33"/>
        <v>299257</v>
      </c>
      <c r="HJ29" s="5">
        <f t="shared" ca="1" si="33"/>
        <v>302233</v>
      </c>
      <c r="HK29" s="5">
        <f t="shared" ca="1" si="33"/>
        <v>37520.300000000003</v>
      </c>
      <c r="HL29" s="5">
        <f t="shared" ca="1" si="33"/>
        <v>96903.6</v>
      </c>
      <c r="HM29" s="5">
        <f t="shared" ca="1" si="33"/>
        <v>131869</v>
      </c>
      <c r="HN29" s="5">
        <f t="shared" ca="1" si="33"/>
        <v>586447</v>
      </c>
      <c r="HO29" s="5">
        <f t="shared" ca="1" si="33"/>
        <v>1454430</v>
      </c>
      <c r="HP29" s="5">
        <f t="shared" ca="1" si="33"/>
        <v>2135580</v>
      </c>
      <c r="HQ29" s="5">
        <f t="shared" ca="1" si="33"/>
        <v>0</v>
      </c>
      <c r="HR29" s="5">
        <f t="shared" ca="1" si="33"/>
        <v>0</v>
      </c>
      <c r="HS29" s="5">
        <f t="shared" ca="1" si="33"/>
        <v>0</v>
      </c>
      <c r="HT29" s="5">
        <f t="shared" ca="1" si="33"/>
        <v>0</v>
      </c>
      <c r="HU29" s="5">
        <f t="shared" ca="1" si="33"/>
        <v>0</v>
      </c>
      <c r="HV29" s="5"/>
      <c r="HW29" s="5">
        <f t="shared" ca="1" si="34"/>
        <v>32347.1</v>
      </c>
      <c r="HX29" s="5">
        <f t="shared" ca="1" si="34"/>
        <v>32347.1</v>
      </c>
      <c r="HY29" s="5">
        <f t="shared" ca="1" si="34"/>
        <v>0</v>
      </c>
      <c r="HZ29" s="5">
        <f t="shared" ca="1" si="34"/>
        <v>0</v>
      </c>
      <c r="IA29" s="5">
        <f t="shared" ca="1" si="34"/>
        <v>0</v>
      </c>
      <c r="IB29" s="5">
        <f t="shared" ca="1" si="34"/>
        <v>0</v>
      </c>
      <c r="IC29" s="5">
        <f t="shared" ca="1" si="34"/>
        <v>0</v>
      </c>
      <c r="ID29" s="5">
        <f t="shared" ca="1" si="34"/>
        <v>0</v>
      </c>
      <c r="IE29" s="5">
        <f t="shared" ca="1" si="34"/>
        <v>32347.1</v>
      </c>
      <c r="IF29" s="5">
        <f t="shared" ca="1" si="34"/>
        <v>0</v>
      </c>
      <c r="IG29" s="5">
        <f t="shared" ca="1" si="34"/>
        <v>0</v>
      </c>
      <c r="IH29" s="5">
        <f t="shared" ca="1" si="34"/>
        <v>0</v>
      </c>
      <c r="II29" s="5">
        <f t="shared" ca="1" si="34"/>
        <v>0</v>
      </c>
      <c r="IJ29" s="5"/>
      <c r="IK29" s="5">
        <f t="shared" ca="1" si="35"/>
        <v>109.697</v>
      </c>
      <c r="IL29" s="5">
        <f t="shared" ca="1" si="35"/>
        <v>12.870799999999999</v>
      </c>
      <c r="IM29" s="5">
        <f t="shared" ca="1" si="35"/>
        <v>27.626200000000001</v>
      </c>
      <c r="IN29" s="5">
        <f t="shared" ca="1" si="35"/>
        <v>17.942399999999999</v>
      </c>
      <c r="IO29" s="5">
        <f t="shared" ca="1" si="35"/>
        <v>3.4696899999999999</v>
      </c>
      <c r="IP29" s="5">
        <f t="shared" ca="1" si="35"/>
        <v>7.0074100000000001</v>
      </c>
      <c r="IQ29" s="5">
        <f t="shared" ca="1" si="35"/>
        <v>7.4074299999999997</v>
      </c>
      <c r="IR29" s="5">
        <f t="shared" ca="1" si="35"/>
        <v>33.372700000000002</v>
      </c>
      <c r="IS29" s="5"/>
      <c r="IT29" s="19">
        <f t="shared" ca="1" si="114"/>
        <v>31.055286257819564</v>
      </c>
      <c r="IU29" s="19">
        <f t="shared" ca="1" si="115"/>
        <v>6.4890869037223045</v>
      </c>
      <c r="IV29" s="19">
        <f t="shared" ca="1" si="116"/>
        <v>2.0479089671051707</v>
      </c>
      <c r="IW29" s="19">
        <f t="shared" ca="1" si="117"/>
        <v>2.0682746630992659</v>
      </c>
      <c r="IX29" s="19">
        <f t="shared" ca="1" si="118"/>
        <v>0.25676311270405083</v>
      </c>
      <c r="IY29" s="19">
        <f t="shared" ca="1" si="119"/>
        <v>0.66314155185934709</v>
      </c>
      <c r="IZ29" s="19">
        <f t="shared" ca="1" si="120"/>
        <v>0.90242068717921975</v>
      </c>
      <c r="JA29" s="19">
        <f t="shared" ca="1" si="121"/>
        <v>4.0132396904063263</v>
      </c>
      <c r="JB29" s="19">
        <f t="shared" ca="1" si="122"/>
        <v>16.440846388508373</v>
      </c>
      <c r="JC29" s="19">
        <f t="shared" ca="1" si="123"/>
        <v>14.614439869311196</v>
      </c>
      <c r="JD29" s="19">
        <f t="shared" ca="1" si="124"/>
        <v>0</v>
      </c>
      <c r="JE29" s="19">
        <f t="shared" ca="1" si="125"/>
        <v>0</v>
      </c>
      <c r="JF29" s="19">
        <f t="shared" ca="1" si="125"/>
        <v>0</v>
      </c>
      <c r="JG29" s="72">
        <f t="shared" ca="1" si="198"/>
        <v>0</v>
      </c>
      <c r="JH29" s="72">
        <f t="shared" ca="1" si="199"/>
        <v>0</v>
      </c>
      <c r="JI29" s="5"/>
      <c r="JJ29" s="5"/>
      <c r="JK29" s="5"/>
      <c r="JL29" s="5">
        <f t="shared" ca="1" si="126"/>
        <v>3590010</v>
      </c>
      <c r="JM29" s="5">
        <f t="shared" ca="1" si="126"/>
        <v>198.52</v>
      </c>
      <c r="JN29" s="5">
        <f t="shared" ca="1" si="126"/>
        <v>299257</v>
      </c>
      <c r="JO29" s="5">
        <f t="shared" ca="1" si="126"/>
        <v>302233</v>
      </c>
      <c r="JP29" s="5">
        <f t="shared" ca="1" si="126"/>
        <v>37520.300000000003</v>
      </c>
      <c r="JQ29" s="5">
        <f t="shared" ca="1" si="126"/>
        <v>96903.6</v>
      </c>
      <c r="JR29" s="5">
        <f t="shared" ca="1" si="126"/>
        <v>131869</v>
      </c>
      <c r="JS29" s="5">
        <f t="shared" ca="1" si="126"/>
        <v>586447</v>
      </c>
      <c r="JT29" s="5">
        <f t="shared" ca="1" si="126"/>
        <v>1454430</v>
      </c>
      <c r="JU29" s="5">
        <f t="shared" ca="1" si="126"/>
        <v>2135580</v>
      </c>
      <c r="JV29" s="5">
        <f t="shared" ca="1" si="126"/>
        <v>0</v>
      </c>
      <c r="JW29" s="5">
        <f t="shared" ca="1" si="126"/>
        <v>0</v>
      </c>
      <c r="JX29" s="5">
        <f t="shared" ca="1" si="126"/>
        <v>0</v>
      </c>
      <c r="JY29" s="5">
        <f t="shared" ca="1" si="126"/>
        <v>0</v>
      </c>
      <c r="JZ29" s="5">
        <f t="shared" ca="1" si="126"/>
        <v>0</v>
      </c>
      <c r="KA29" s="5"/>
      <c r="KB29" s="5">
        <f t="shared" ca="1" si="127"/>
        <v>32347.1</v>
      </c>
      <c r="KC29" s="5">
        <f t="shared" ca="1" si="127"/>
        <v>32347.1</v>
      </c>
      <c r="KD29" s="5">
        <f t="shared" ca="1" si="127"/>
        <v>0</v>
      </c>
      <c r="KE29" s="5">
        <f t="shared" ca="1" si="127"/>
        <v>0</v>
      </c>
      <c r="KF29" s="5">
        <f t="shared" ca="1" si="127"/>
        <v>0</v>
      </c>
      <c r="KG29" s="5">
        <f t="shared" ca="1" si="127"/>
        <v>0</v>
      </c>
      <c r="KH29" s="5">
        <f t="shared" ca="1" si="127"/>
        <v>0</v>
      </c>
      <c r="KI29" s="5">
        <f t="shared" ca="1" si="127"/>
        <v>0</v>
      </c>
      <c r="KJ29" s="5">
        <f t="shared" ca="1" si="127"/>
        <v>32347.1</v>
      </c>
      <c r="KK29" s="5">
        <f t="shared" ca="1" si="127"/>
        <v>0</v>
      </c>
      <c r="KL29" s="5">
        <f t="shared" ca="1" si="127"/>
        <v>0</v>
      </c>
      <c r="KM29" s="5">
        <f t="shared" ca="1" si="127"/>
        <v>0</v>
      </c>
      <c r="KN29" s="5">
        <f t="shared" ca="1" si="127"/>
        <v>0</v>
      </c>
      <c r="KO29" s="5"/>
      <c r="KP29" s="5">
        <f t="shared" ca="1" si="128"/>
        <v>109.697</v>
      </c>
      <c r="KQ29" s="5">
        <f t="shared" ca="1" si="128"/>
        <v>12.870799999999999</v>
      </c>
      <c r="KR29" s="5">
        <f t="shared" ca="1" si="128"/>
        <v>27.626200000000001</v>
      </c>
      <c r="KS29" s="5">
        <f t="shared" ca="1" si="128"/>
        <v>17.942399999999999</v>
      </c>
      <c r="KT29" s="5">
        <f t="shared" ca="1" si="128"/>
        <v>3.4696899999999999</v>
      </c>
      <c r="KU29" s="5">
        <f t="shared" ca="1" si="128"/>
        <v>7.0074100000000001</v>
      </c>
      <c r="KV29" s="5">
        <f t="shared" ca="1" si="128"/>
        <v>7.4074299999999997</v>
      </c>
      <c r="KW29" s="5">
        <f t="shared" ca="1" si="128"/>
        <v>33.372700000000002</v>
      </c>
      <c r="KX29" s="5"/>
      <c r="KY29" s="19">
        <f t="shared" ca="1" si="200"/>
        <v>31.055286257819564</v>
      </c>
      <c r="KZ29" s="19">
        <f t="shared" ca="1" si="129"/>
        <v>6.4890869037223045</v>
      </c>
      <c r="LA29" s="19">
        <f t="shared" ca="1" si="130"/>
        <v>2.0479089671051707</v>
      </c>
      <c r="LB29" s="19">
        <f t="shared" ca="1" si="131"/>
        <v>2.0682746630992659</v>
      </c>
      <c r="LC29" s="19">
        <f t="shared" ca="1" si="132"/>
        <v>0.25676311270405083</v>
      </c>
      <c r="LD29" s="19">
        <f t="shared" ca="1" si="133"/>
        <v>0.66314155185934709</v>
      </c>
      <c r="LE29" s="19">
        <f t="shared" ca="1" si="134"/>
        <v>0.90242068717921975</v>
      </c>
      <c r="LF29" s="19">
        <f t="shared" ca="1" si="135"/>
        <v>4.0132396904063263</v>
      </c>
      <c r="LG29" s="19">
        <f t="shared" ca="1" si="136"/>
        <v>16.440846388508373</v>
      </c>
      <c r="LH29" s="19">
        <f t="shared" ca="1" si="137"/>
        <v>14.614439869311196</v>
      </c>
      <c r="LI29" s="19">
        <f t="shared" ca="1" si="138"/>
        <v>0</v>
      </c>
      <c r="LJ29" s="19">
        <f t="shared" ca="1" si="139"/>
        <v>0</v>
      </c>
      <c r="LK29" s="19">
        <f t="shared" ca="1" si="140"/>
        <v>0</v>
      </c>
      <c r="LL29" s="72">
        <f t="shared" ca="1" si="201"/>
        <v>0</v>
      </c>
      <c r="LM29" s="72">
        <f t="shared" ca="1" si="202"/>
        <v>0</v>
      </c>
    </row>
    <row r="30" spans="1:325" outlineLevel="1" x14ac:dyDescent="0.3">
      <c r="A30" s="5">
        <f>IF('Old Results'!E10='New Results'!E10,'New Results'!E10,"0")</f>
        <v>24563.1</v>
      </c>
      <c r="B30" s="5">
        <v>500</v>
      </c>
      <c r="C30" s="27">
        <f t="shared" si="141"/>
        <v>9</v>
      </c>
      <c r="D30" s="41" t="str">
        <f>'Old Results'!C10</f>
        <v>050012-RetlMed-CECStd</v>
      </c>
      <c r="E30" s="41" t="str">
        <f>'New Results'!C10</f>
        <v>050012-RetlMed-CECStd</v>
      </c>
      <c r="F30" s="5">
        <f t="shared" ca="1" si="43"/>
        <v>0</v>
      </c>
      <c r="G30" s="5">
        <f t="shared" ca="1" si="44"/>
        <v>0</v>
      </c>
      <c r="H30" s="5">
        <f t="shared" ca="1" si="45"/>
        <v>0</v>
      </c>
      <c r="I30" s="5">
        <f t="shared" ca="1" si="46"/>
        <v>0</v>
      </c>
      <c r="J30" s="5">
        <f t="shared" ca="1" si="47"/>
        <v>0</v>
      </c>
      <c r="K30" s="5">
        <f t="shared" ca="1" si="48"/>
        <v>0</v>
      </c>
      <c r="L30" s="5">
        <f t="shared" ca="1" si="49"/>
        <v>0</v>
      </c>
      <c r="M30" s="5">
        <f t="shared" ca="1" si="50"/>
        <v>0</v>
      </c>
      <c r="N30" s="5">
        <f t="shared" ca="1" si="51"/>
        <v>0</v>
      </c>
      <c r="O30" s="5">
        <f t="shared" ca="1" si="52"/>
        <v>0</v>
      </c>
      <c r="P30" s="5">
        <f t="shared" ca="1" si="53"/>
        <v>0</v>
      </c>
      <c r="Q30" s="5">
        <f t="shared" ca="1" si="54"/>
        <v>0</v>
      </c>
      <c r="R30" s="5">
        <f t="shared" ca="1" si="142"/>
        <v>0</v>
      </c>
      <c r="S30" s="5">
        <f t="shared" ca="1" si="143"/>
        <v>0</v>
      </c>
      <c r="T30" s="5">
        <f t="shared" ca="1" si="144"/>
        <v>0</v>
      </c>
      <c r="U30" s="5">
        <f t="shared" ca="1" si="58"/>
        <v>0</v>
      </c>
      <c r="V30" s="5">
        <f t="shared" ca="1" si="59"/>
        <v>0</v>
      </c>
      <c r="W30" s="5">
        <f t="shared" ca="1" si="60"/>
        <v>0</v>
      </c>
      <c r="X30" s="5">
        <f t="shared" ca="1" si="61"/>
        <v>0</v>
      </c>
      <c r="Y30" s="5">
        <f t="shared" ca="1" si="62"/>
        <v>0</v>
      </c>
      <c r="Z30" s="5">
        <f t="shared" ca="1" si="63"/>
        <v>0</v>
      </c>
      <c r="AA30" s="5">
        <f t="shared" ca="1" si="64"/>
        <v>0</v>
      </c>
      <c r="AB30" s="5">
        <f t="shared" ca="1" si="65"/>
        <v>0</v>
      </c>
      <c r="AC30" s="5">
        <f t="shared" ca="1" si="66"/>
        <v>0</v>
      </c>
      <c r="AD30" s="5">
        <f t="shared" ca="1" si="67"/>
        <v>0</v>
      </c>
      <c r="AE30" s="5">
        <f t="shared" ca="1" si="68"/>
        <v>0</v>
      </c>
      <c r="AF30" s="5">
        <f t="shared" ca="1" si="69"/>
        <v>0</v>
      </c>
      <c r="AG30" s="5">
        <f t="shared" ca="1" si="69"/>
        <v>0</v>
      </c>
      <c r="AH30" s="37">
        <f t="shared" ca="1" si="70"/>
        <v>0</v>
      </c>
      <c r="AI30" s="37">
        <f t="shared" ca="1" si="71"/>
        <v>0</v>
      </c>
      <c r="AJ30" s="37">
        <f t="shared" ca="1" si="72"/>
        <v>0</v>
      </c>
      <c r="AK30" s="37">
        <f t="shared" ca="1" si="73"/>
        <v>0</v>
      </c>
      <c r="AL30" s="37">
        <f t="shared" ca="1" si="74"/>
        <v>0</v>
      </c>
      <c r="AM30" s="37">
        <f t="shared" ca="1" si="75"/>
        <v>0</v>
      </c>
      <c r="AN30" s="37">
        <f t="shared" ca="1" si="76"/>
        <v>0</v>
      </c>
      <c r="AO30" s="37">
        <f t="shared" ca="1" si="77"/>
        <v>0</v>
      </c>
      <c r="AP30" s="33">
        <f t="shared" ca="1" si="78"/>
        <v>39.533742727913008</v>
      </c>
      <c r="AQ30" s="33">
        <f t="shared" ca="1" si="79"/>
        <v>39.533742727913008</v>
      </c>
      <c r="AR30" s="24">
        <f t="shared" ca="1" si="145"/>
        <v>0</v>
      </c>
      <c r="AS30" s="34">
        <f t="shared" ca="1" si="146"/>
        <v>215.96700000000001</v>
      </c>
      <c r="AT30" s="34">
        <f t="shared" ca="1" si="147"/>
        <v>215.96700000000001</v>
      </c>
      <c r="AU30" s="45">
        <f t="shared" ca="1" si="148"/>
        <v>0</v>
      </c>
      <c r="AV30" s="34">
        <f t="shared" ca="1" si="80"/>
        <v>0</v>
      </c>
      <c r="AW30" s="34">
        <f t="shared" ca="1" si="81"/>
        <v>0</v>
      </c>
      <c r="AX30" s="46">
        <f t="shared" ca="1" si="149"/>
        <v>0</v>
      </c>
      <c r="AY30" s="5"/>
      <c r="AZ30" s="5">
        <f t="shared" ca="1" si="82"/>
        <v>0</v>
      </c>
      <c r="BA30" s="5">
        <f t="shared" ca="1" si="83"/>
        <v>0</v>
      </c>
      <c r="BB30" s="5">
        <f t="shared" ca="1" si="84"/>
        <v>0</v>
      </c>
      <c r="BC30" s="5">
        <f t="shared" ca="1" si="85"/>
        <v>0</v>
      </c>
      <c r="BD30" s="5">
        <f t="shared" ca="1" si="86"/>
        <v>0</v>
      </c>
      <c r="BE30" s="5">
        <f t="shared" ca="1" si="87"/>
        <v>0</v>
      </c>
      <c r="BF30" s="5">
        <f t="shared" ca="1" si="88"/>
        <v>0</v>
      </c>
      <c r="BG30" s="5">
        <f t="shared" ca="1" si="89"/>
        <v>0</v>
      </c>
      <c r="BH30" s="5">
        <f t="shared" ca="1" si="90"/>
        <v>0</v>
      </c>
      <c r="BI30" s="5">
        <f t="shared" ca="1" si="91"/>
        <v>0</v>
      </c>
      <c r="BJ30" s="5">
        <f t="shared" ca="1" si="92"/>
        <v>0</v>
      </c>
      <c r="BK30" s="5">
        <f t="shared" ca="1" si="93"/>
        <v>0</v>
      </c>
      <c r="BL30" s="5">
        <f t="shared" ca="1" si="150"/>
        <v>0</v>
      </c>
      <c r="BM30" s="5">
        <f t="shared" ca="1" si="151"/>
        <v>0</v>
      </c>
      <c r="BN30" s="5">
        <f t="shared" ca="1" si="152"/>
        <v>0</v>
      </c>
      <c r="BO30" s="5">
        <f t="shared" ca="1" si="153"/>
        <v>0</v>
      </c>
      <c r="BP30" s="5">
        <f t="shared" ca="1" si="154"/>
        <v>0</v>
      </c>
      <c r="BQ30" s="5">
        <f t="shared" ca="1" si="155"/>
        <v>0</v>
      </c>
      <c r="BR30" s="5">
        <f t="shared" ca="1" si="156"/>
        <v>0</v>
      </c>
      <c r="BS30" s="5">
        <f t="shared" ca="1" si="157"/>
        <v>0</v>
      </c>
      <c r="BT30" s="5">
        <f t="shared" ca="1" si="158"/>
        <v>0</v>
      </c>
      <c r="BU30" s="5">
        <f t="shared" ca="1" si="159"/>
        <v>0</v>
      </c>
      <c r="BV30" s="5">
        <f t="shared" ca="1" si="160"/>
        <v>0</v>
      </c>
      <c r="BW30" s="5">
        <f t="shared" ca="1" si="161"/>
        <v>0</v>
      </c>
      <c r="BX30" s="5">
        <f t="shared" ca="1" si="162"/>
        <v>0</v>
      </c>
      <c r="BY30" s="5">
        <f t="shared" ca="1" si="163"/>
        <v>0</v>
      </c>
      <c r="BZ30" s="5">
        <f t="shared" ca="1" si="164"/>
        <v>0</v>
      </c>
      <c r="CA30" s="5">
        <f t="shared" ca="1" si="165"/>
        <v>0</v>
      </c>
      <c r="CB30" s="37">
        <f t="shared" ca="1" si="166"/>
        <v>0</v>
      </c>
      <c r="CC30" s="37">
        <f t="shared" ca="1" si="167"/>
        <v>0</v>
      </c>
      <c r="CD30" s="37">
        <f t="shared" ca="1" si="168"/>
        <v>0</v>
      </c>
      <c r="CE30" s="37">
        <f t="shared" ca="1" si="169"/>
        <v>0</v>
      </c>
      <c r="CF30" s="37">
        <f t="shared" ca="1" si="170"/>
        <v>0</v>
      </c>
      <c r="CG30" s="37">
        <f t="shared" ca="1" si="171"/>
        <v>0</v>
      </c>
      <c r="CH30" s="37">
        <f t="shared" ca="1" si="172"/>
        <v>0</v>
      </c>
      <c r="CI30" s="19">
        <f t="shared" ca="1" si="173"/>
        <v>0</v>
      </c>
      <c r="CJ30" s="33">
        <f t="shared" ca="1" si="97"/>
        <v>39.535548526041097</v>
      </c>
      <c r="CK30" s="33">
        <f t="shared" ca="1" si="98"/>
        <v>39.535548526041097</v>
      </c>
      <c r="CL30" s="24">
        <f t="shared" ca="1" si="174"/>
        <v>0</v>
      </c>
      <c r="CM30" s="34">
        <f t="shared" ca="1" si="175"/>
        <v>215.964</v>
      </c>
      <c r="CN30" s="34">
        <f t="shared" ca="1" si="176"/>
        <v>215.964</v>
      </c>
      <c r="CO30" s="45">
        <f t="shared" ca="1" si="99"/>
        <v>0</v>
      </c>
      <c r="CP30" s="5"/>
      <c r="CQ30" s="25"/>
      <c r="CR30" s="5">
        <f t="shared" ca="1" si="177"/>
        <v>45</v>
      </c>
      <c r="CS30" s="5">
        <f t="shared" ca="1" si="178"/>
        <v>44</v>
      </c>
      <c r="CT30" s="62">
        <f t="shared" ca="1" si="179"/>
        <v>2.2222222222222254E-2</v>
      </c>
      <c r="CW30" s="5">
        <f t="shared" ca="1" si="21"/>
        <v>201423</v>
      </c>
      <c r="CX30" s="5">
        <f t="shared" ca="1" si="21"/>
        <v>0</v>
      </c>
      <c r="CY30" s="5">
        <f t="shared" ca="1" si="21"/>
        <v>30780.2</v>
      </c>
      <c r="CZ30" s="5">
        <f t="shared" ca="1" si="21"/>
        <v>32733.5</v>
      </c>
      <c r="DA30" s="5">
        <f t="shared" ca="1" si="21"/>
        <v>0</v>
      </c>
      <c r="DB30" s="5">
        <f t="shared" ca="1" si="21"/>
        <v>0</v>
      </c>
      <c r="DC30" s="5">
        <f t="shared" ca="1" si="21"/>
        <v>14002</v>
      </c>
      <c r="DD30" s="5">
        <f t="shared" ca="1" si="21"/>
        <v>45868.5</v>
      </c>
      <c r="DE30" s="5">
        <f t="shared" ca="1" si="21"/>
        <v>123384</v>
      </c>
      <c r="DF30" s="5">
        <f t="shared" ca="1" si="21"/>
        <v>77659.399999999994</v>
      </c>
      <c r="DG30" s="5">
        <f t="shared" ca="1" si="21"/>
        <v>0</v>
      </c>
      <c r="DH30" s="5">
        <f t="shared" ca="1" si="21"/>
        <v>379.815</v>
      </c>
      <c r="DI30" s="5">
        <f t="shared" ca="1" si="21"/>
        <v>0</v>
      </c>
      <c r="DJ30" s="5">
        <f t="shared" ca="1" si="21"/>
        <v>0</v>
      </c>
      <c r="DK30" s="5">
        <f t="shared" ca="1" si="21"/>
        <v>0</v>
      </c>
      <c r="DL30" s="5"/>
      <c r="DM30" s="5">
        <f t="shared" ca="1" si="22"/>
        <v>2838.16</v>
      </c>
      <c r="DN30" s="5">
        <f t="shared" ca="1" si="22"/>
        <v>2838.16</v>
      </c>
      <c r="DO30" s="5">
        <f t="shared" ca="1" si="22"/>
        <v>0</v>
      </c>
      <c r="DP30" s="5">
        <f t="shared" ca="1" si="22"/>
        <v>0</v>
      </c>
      <c r="DQ30" s="5">
        <f t="shared" ca="1" si="22"/>
        <v>0</v>
      </c>
      <c r="DR30" s="5">
        <f t="shared" ca="1" si="22"/>
        <v>0</v>
      </c>
      <c r="DS30" s="5">
        <f t="shared" ca="1" si="22"/>
        <v>0</v>
      </c>
      <c r="DT30" s="5">
        <f t="shared" ca="1" si="22"/>
        <v>0</v>
      </c>
      <c r="DU30" s="5">
        <f t="shared" ca="1" si="22"/>
        <v>2838.16</v>
      </c>
      <c r="DV30" s="5">
        <f t="shared" ca="1" si="22"/>
        <v>0</v>
      </c>
      <c r="DW30" s="5">
        <f t="shared" ca="1" si="22"/>
        <v>0</v>
      </c>
      <c r="DX30" s="5">
        <f t="shared" ca="1" si="22"/>
        <v>0</v>
      </c>
      <c r="DY30" s="5">
        <f t="shared" ca="1" si="22"/>
        <v>0</v>
      </c>
      <c r="DZ30" s="5"/>
      <c r="EA30" s="5">
        <f t="shared" ca="1" si="23"/>
        <v>215.96700000000001</v>
      </c>
      <c r="EB30" s="5">
        <f t="shared" ca="1" si="23"/>
        <v>23.5472</v>
      </c>
      <c r="EC30" s="5">
        <f t="shared" ca="1" si="23"/>
        <v>70.306399999999996</v>
      </c>
      <c r="ED30" s="5">
        <f t="shared" ca="1" si="23"/>
        <v>46.915700000000001</v>
      </c>
      <c r="EE30" s="5">
        <f t="shared" ca="1" si="23"/>
        <v>0</v>
      </c>
      <c r="EF30" s="5">
        <f t="shared" ca="1" si="23"/>
        <v>0</v>
      </c>
      <c r="EG30" s="5">
        <f t="shared" ca="1" si="23"/>
        <v>16.638300000000001</v>
      </c>
      <c r="EH30" s="5">
        <f t="shared" ca="1" si="23"/>
        <v>58.5595</v>
      </c>
      <c r="EI30" s="5"/>
      <c r="EJ30" s="19">
        <f t="shared" ca="1" si="180"/>
        <v>39.533742727913008</v>
      </c>
      <c r="EK30" s="19">
        <f t="shared" ca="1" si="181"/>
        <v>11.554567623793414</v>
      </c>
      <c r="EL30" s="19">
        <f t="shared" ca="1" si="182"/>
        <v>4.275602118625093</v>
      </c>
      <c r="EM30" s="19">
        <f t="shared" ca="1" si="183"/>
        <v>4.5469302327474947</v>
      </c>
      <c r="EN30" s="19">
        <f t="shared" ca="1" si="184"/>
        <v>0</v>
      </c>
      <c r="EO30" s="19">
        <f t="shared" ca="1" si="185"/>
        <v>0</v>
      </c>
      <c r="EP30" s="19">
        <f t="shared" ca="1" si="186"/>
        <v>1.9449834914974089</v>
      </c>
      <c r="EQ30" s="19">
        <f t="shared" ca="1" si="187"/>
        <v>6.37148087985637</v>
      </c>
      <c r="ER30" s="19">
        <f t="shared" ca="1" si="188"/>
        <v>28.693536565010117</v>
      </c>
      <c r="ES30" s="19">
        <f t="shared" ca="1" si="189"/>
        <v>10.787476857562766</v>
      </c>
      <c r="ET30" s="19">
        <f t="shared" ca="1" si="190"/>
        <v>0</v>
      </c>
      <c r="EU30" s="19">
        <f t="shared" ca="1" si="191"/>
        <v>5.2759170463011595E-2</v>
      </c>
      <c r="EV30" s="19">
        <f t="shared" ca="1" si="192"/>
        <v>0</v>
      </c>
      <c r="EW30" s="72">
        <f t="shared" ca="1" si="193"/>
        <v>0</v>
      </c>
      <c r="EX30" s="72">
        <f t="shared" ca="1" si="194"/>
        <v>0</v>
      </c>
      <c r="EY30" s="5"/>
      <c r="EZ30" s="5"/>
      <c r="FA30" s="5"/>
      <c r="FB30" s="5">
        <f t="shared" ca="1" si="101"/>
        <v>201423</v>
      </c>
      <c r="FC30" s="5">
        <f t="shared" ca="1" si="101"/>
        <v>0</v>
      </c>
      <c r="FD30" s="5">
        <f t="shared" ca="1" si="101"/>
        <v>30780.2</v>
      </c>
      <c r="FE30" s="5">
        <f t="shared" ca="1" si="101"/>
        <v>32733.5</v>
      </c>
      <c r="FF30" s="5">
        <f t="shared" ca="1" si="101"/>
        <v>0</v>
      </c>
      <c r="FG30" s="5">
        <f t="shared" ca="1" si="101"/>
        <v>0</v>
      </c>
      <c r="FH30" s="5">
        <f t="shared" ca="1" si="101"/>
        <v>14002</v>
      </c>
      <c r="FI30" s="5">
        <f t="shared" ca="1" si="101"/>
        <v>45868.5</v>
      </c>
      <c r="FJ30" s="5">
        <f t="shared" ca="1" si="101"/>
        <v>123384</v>
      </c>
      <c r="FK30" s="5">
        <f t="shared" ca="1" si="101"/>
        <v>77659.399999999994</v>
      </c>
      <c r="FL30" s="5">
        <f t="shared" ca="1" si="101"/>
        <v>0</v>
      </c>
      <c r="FM30" s="5">
        <f t="shared" ca="1" si="101"/>
        <v>379.815</v>
      </c>
      <c r="FN30" s="5">
        <f t="shared" ca="1" si="101"/>
        <v>0</v>
      </c>
      <c r="FO30" s="5">
        <f t="shared" ca="1" si="101"/>
        <v>0</v>
      </c>
      <c r="FP30" s="5">
        <f t="shared" ca="1" si="101"/>
        <v>0</v>
      </c>
      <c r="FQ30" s="5"/>
      <c r="FR30" s="5">
        <f t="shared" ca="1" si="102"/>
        <v>2838.16</v>
      </c>
      <c r="FS30" s="5">
        <f t="shared" ca="1" si="102"/>
        <v>2838.16</v>
      </c>
      <c r="FT30" s="5">
        <f t="shared" ca="1" si="102"/>
        <v>0</v>
      </c>
      <c r="FU30" s="5">
        <f t="shared" ca="1" si="102"/>
        <v>0</v>
      </c>
      <c r="FV30" s="5">
        <f t="shared" ca="1" si="102"/>
        <v>0</v>
      </c>
      <c r="FW30" s="5">
        <f t="shared" ca="1" si="102"/>
        <v>0</v>
      </c>
      <c r="FX30" s="5">
        <f t="shared" ca="1" si="102"/>
        <v>0</v>
      </c>
      <c r="FY30" s="5">
        <f t="shared" ca="1" si="102"/>
        <v>0</v>
      </c>
      <c r="FZ30" s="5">
        <f t="shared" ca="1" si="102"/>
        <v>2838.16</v>
      </c>
      <c r="GA30" s="5">
        <f t="shared" ca="1" si="102"/>
        <v>0</v>
      </c>
      <c r="GB30" s="5">
        <f t="shared" ca="1" si="102"/>
        <v>0</v>
      </c>
      <c r="GC30" s="5">
        <f t="shared" ca="1" si="102"/>
        <v>0</v>
      </c>
      <c r="GD30" s="5">
        <f t="shared" ca="1" si="102"/>
        <v>0</v>
      </c>
      <c r="GE30" s="5"/>
      <c r="GF30" s="5">
        <f t="shared" ca="1" si="103"/>
        <v>215.96700000000001</v>
      </c>
      <c r="GG30" s="5">
        <f t="shared" ca="1" si="103"/>
        <v>23.5472</v>
      </c>
      <c r="GH30" s="5">
        <f t="shared" ca="1" si="103"/>
        <v>70.306399999999996</v>
      </c>
      <c r="GI30" s="5">
        <f t="shared" ca="1" si="103"/>
        <v>46.915700000000001</v>
      </c>
      <c r="GJ30" s="5">
        <f t="shared" ca="1" si="103"/>
        <v>0</v>
      </c>
      <c r="GK30" s="5">
        <f t="shared" ca="1" si="103"/>
        <v>0</v>
      </c>
      <c r="GL30" s="5">
        <f t="shared" ca="1" si="103"/>
        <v>16.638300000000001</v>
      </c>
      <c r="GM30" s="5">
        <f t="shared" ca="1" si="103"/>
        <v>58.5595</v>
      </c>
      <c r="GN30" s="5"/>
      <c r="GO30" s="19">
        <f t="shared" ca="1" si="195"/>
        <v>39.533742727913008</v>
      </c>
      <c r="GP30" s="19">
        <f t="shared" ca="1" si="104"/>
        <v>11.554567623793414</v>
      </c>
      <c r="GQ30" s="19">
        <f t="shared" ca="1" si="105"/>
        <v>4.275602118625093</v>
      </c>
      <c r="GR30" s="19">
        <f t="shared" ca="1" si="106"/>
        <v>4.5469302327474947</v>
      </c>
      <c r="GS30" s="19">
        <f t="shared" ca="1" si="107"/>
        <v>0</v>
      </c>
      <c r="GT30" s="19">
        <f t="shared" ca="1" si="108"/>
        <v>0</v>
      </c>
      <c r="GU30" s="19">
        <f t="shared" ca="1" si="109"/>
        <v>1.9449834914974089</v>
      </c>
      <c r="GV30" s="19">
        <f t="shared" ca="1" si="110"/>
        <v>6.37148087985637</v>
      </c>
      <c r="GW30" s="19">
        <f t="shared" ca="1" si="111"/>
        <v>28.693536565010117</v>
      </c>
      <c r="GX30" s="19">
        <f t="shared" ca="1" si="112"/>
        <v>10.787476857562766</v>
      </c>
      <c r="GY30" s="19">
        <f t="shared" ca="1" si="113"/>
        <v>0</v>
      </c>
      <c r="GZ30" s="19">
        <f t="shared" ca="1" si="113"/>
        <v>5.2759170463011595E-2</v>
      </c>
      <c r="HA30" s="19">
        <f t="shared" ca="1" si="113"/>
        <v>0</v>
      </c>
      <c r="HB30" s="72">
        <f t="shared" ca="1" si="196"/>
        <v>0</v>
      </c>
      <c r="HC30" s="72">
        <f t="shared" ca="1" si="197"/>
        <v>0</v>
      </c>
      <c r="HD30" s="5"/>
      <c r="HE30" s="5"/>
      <c r="HF30" s="5"/>
      <c r="HG30" s="5">
        <f t="shared" ca="1" si="33"/>
        <v>201436</v>
      </c>
      <c r="HH30" s="5">
        <f t="shared" ca="1" si="33"/>
        <v>0</v>
      </c>
      <c r="HI30" s="5">
        <f t="shared" ca="1" si="33"/>
        <v>30780.2</v>
      </c>
      <c r="HJ30" s="5">
        <f t="shared" ca="1" si="33"/>
        <v>32733.5</v>
      </c>
      <c r="HK30" s="5">
        <f t="shared" ca="1" si="33"/>
        <v>0</v>
      </c>
      <c r="HL30" s="5">
        <f t="shared" ca="1" si="33"/>
        <v>0</v>
      </c>
      <c r="HM30" s="5">
        <f t="shared" ca="1" si="33"/>
        <v>14015.1</v>
      </c>
      <c r="HN30" s="5">
        <f t="shared" ca="1" si="33"/>
        <v>45868.5</v>
      </c>
      <c r="HO30" s="5">
        <f t="shared" ca="1" si="33"/>
        <v>123397</v>
      </c>
      <c r="HP30" s="5">
        <f t="shared" ca="1" si="33"/>
        <v>77659.399999999994</v>
      </c>
      <c r="HQ30" s="5">
        <f t="shared" ca="1" si="33"/>
        <v>0</v>
      </c>
      <c r="HR30" s="5">
        <f t="shared" ca="1" si="33"/>
        <v>379.815</v>
      </c>
      <c r="HS30" s="5">
        <f t="shared" ca="1" si="33"/>
        <v>0</v>
      </c>
      <c r="HT30" s="5">
        <f t="shared" ca="1" si="33"/>
        <v>0</v>
      </c>
      <c r="HU30" s="5">
        <f t="shared" ca="1" si="33"/>
        <v>0</v>
      </c>
      <c r="HV30" s="5"/>
      <c r="HW30" s="5">
        <f t="shared" ca="1" si="34"/>
        <v>2838.16</v>
      </c>
      <c r="HX30" s="5">
        <f t="shared" ca="1" si="34"/>
        <v>2838.16</v>
      </c>
      <c r="HY30" s="5">
        <f t="shared" ca="1" si="34"/>
        <v>0</v>
      </c>
      <c r="HZ30" s="5">
        <f t="shared" ca="1" si="34"/>
        <v>0</v>
      </c>
      <c r="IA30" s="5">
        <f t="shared" ca="1" si="34"/>
        <v>0</v>
      </c>
      <c r="IB30" s="5">
        <f t="shared" ca="1" si="34"/>
        <v>0</v>
      </c>
      <c r="IC30" s="5">
        <f t="shared" ca="1" si="34"/>
        <v>0</v>
      </c>
      <c r="ID30" s="5">
        <f t="shared" ca="1" si="34"/>
        <v>0</v>
      </c>
      <c r="IE30" s="5">
        <f t="shared" ca="1" si="34"/>
        <v>2838.16</v>
      </c>
      <c r="IF30" s="5">
        <f t="shared" ca="1" si="34"/>
        <v>0</v>
      </c>
      <c r="IG30" s="5">
        <f t="shared" ca="1" si="34"/>
        <v>0</v>
      </c>
      <c r="IH30" s="5">
        <f t="shared" ca="1" si="34"/>
        <v>0</v>
      </c>
      <c r="II30" s="5">
        <f t="shared" ca="1" si="34"/>
        <v>0</v>
      </c>
      <c r="IJ30" s="5"/>
      <c r="IK30" s="5">
        <f t="shared" ca="1" si="35"/>
        <v>215.964</v>
      </c>
      <c r="IL30" s="5">
        <f t="shared" ca="1" si="35"/>
        <v>23.5472</v>
      </c>
      <c r="IM30" s="5">
        <f t="shared" ca="1" si="35"/>
        <v>70.306200000000004</v>
      </c>
      <c r="IN30" s="5">
        <f t="shared" ca="1" si="35"/>
        <v>46.915700000000001</v>
      </c>
      <c r="IO30" s="5">
        <f t="shared" ca="1" si="35"/>
        <v>0</v>
      </c>
      <c r="IP30" s="5">
        <f t="shared" ca="1" si="35"/>
        <v>0</v>
      </c>
      <c r="IQ30" s="5">
        <f t="shared" ca="1" si="35"/>
        <v>16.6356</v>
      </c>
      <c r="IR30" s="5">
        <f t="shared" ca="1" si="35"/>
        <v>58.5595</v>
      </c>
      <c r="IS30" s="5"/>
      <c r="IT30" s="19">
        <f t="shared" ca="1" si="114"/>
        <v>39.535548526041097</v>
      </c>
      <c r="IU30" s="19">
        <f t="shared" ca="1" si="115"/>
        <v>11.554567623793414</v>
      </c>
      <c r="IV30" s="19">
        <f t="shared" ca="1" si="116"/>
        <v>4.275602118625093</v>
      </c>
      <c r="IW30" s="19">
        <f t="shared" ca="1" si="117"/>
        <v>4.5469302327474947</v>
      </c>
      <c r="IX30" s="19">
        <f t="shared" ca="1" si="118"/>
        <v>0</v>
      </c>
      <c r="IY30" s="19">
        <f t="shared" ca="1" si="119"/>
        <v>0</v>
      </c>
      <c r="IZ30" s="19">
        <f t="shared" ca="1" si="120"/>
        <v>1.9468031803803267</v>
      </c>
      <c r="JA30" s="19">
        <f t="shared" ca="1" si="121"/>
        <v>6.37148087985637</v>
      </c>
      <c r="JB30" s="19">
        <f t="shared" ca="1" si="122"/>
        <v>28.695342363138206</v>
      </c>
      <c r="JC30" s="19">
        <f t="shared" ca="1" si="123"/>
        <v>10.787476857562766</v>
      </c>
      <c r="JD30" s="19">
        <f t="shared" ca="1" si="124"/>
        <v>0</v>
      </c>
      <c r="JE30" s="19">
        <f t="shared" ca="1" si="125"/>
        <v>5.2759170463011595E-2</v>
      </c>
      <c r="JF30" s="19">
        <f t="shared" ca="1" si="125"/>
        <v>0</v>
      </c>
      <c r="JG30" s="72">
        <f t="shared" ca="1" si="198"/>
        <v>0</v>
      </c>
      <c r="JH30" s="72">
        <f t="shared" ca="1" si="199"/>
        <v>0</v>
      </c>
      <c r="JI30" s="5"/>
      <c r="JJ30" s="5"/>
      <c r="JK30" s="5"/>
      <c r="JL30" s="5">
        <f t="shared" ca="1" si="126"/>
        <v>201436</v>
      </c>
      <c r="JM30" s="5">
        <f t="shared" ca="1" si="126"/>
        <v>0</v>
      </c>
      <c r="JN30" s="5">
        <f t="shared" ca="1" si="126"/>
        <v>30780.2</v>
      </c>
      <c r="JO30" s="5">
        <f t="shared" ca="1" si="126"/>
        <v>32733.5</v>
      </c>
      <c r="JP30" s="5">
        <f t="shared" ca="1" si="126"/>
        <v>0</v>
      </c>
      <c r="JQ30" s="5">
        <f t="shared" ca="1" si="126"/>
        <v>0</v>
      </c>
      <c r="JR30" s="5">
        <f t="shared" ca="1" si="126"/>
        <v>14015.1</v>
      </c>
      <c r="JS30" s="5">
        <f t="shared" ca="1" si="126"/>
        <v>45868.5</v>
      </c>
      <c r="JT30" s="5">
        <f t="shared" ca="1" si="126"/>
        <v>123397</v>
      </c>
      <c r="JU30" s="5">
        <f t="shared" ca="1" si="126"/>
        <v>77659.399999999994</v>
      </c>
      <c r="JV30" s="5">
        <f t="shared" ca="1" si="126"/>
        <v>0</v>
      </c>
      <c r="JW30" s="5">
        <f t="shared" ca="1" si="126"/>
        <v>379.815</v>
      </c>
      <c r="JX30" s="5">
        <f t="shared" ca="1" si="126"/>
        <v>0</v>
      </c>
      <c r="JY30" s="5">
        <f t="shared" ca="1" si="126"/>
        <v>0</v>
      </c>
      <c r="JZ30" s="5">
        <f t="shared" ca="1" si="126"/>
        <v>0</v>
      </c>
      <c r="KA30" s="5"/>
      <c r="KB30" s="5">
        <f t="shared" ca="1" si="127"/>
        <v>2838.16</v>
      </c>
      <c r="KC30" s="5">
        <f t="shared" ca="1" si="127"/>
        <v>2838.16</v>
      </c>
      <c r="KD30" s="5">
        <f t="shared" ca="1" si="127"/>
        <v>0</v>
      </c>
      <c r="KE30" s="5">
        <f t="shared" ca="1" si="127"/>
        <v>0</v>
      </c>
      <c r="KF30" s="5">
        <f t="shared" ca="1" si="127"/>
        <v>0</v>
      </c>
      <c r="KG30" s="5">
        <f t="shared" ca="1" si="127"/>
        <v>0</v>
      </c>
      <c r="KH30" s="5">
        <f t="shared" ca="1" si="127"/>
        <v>0</v>
      </c>
      <c r="KI30" s="5">
        <f t="shared" ca="1" si="127"/>
        <v>0</v>
      </c>
      <c r="KJ30" s="5">
        <f t="shared" ca="1" si="127"/>
        <v>2838.16</v>
      </c>
      <c r="KK30" s="5">
        <f t="shared" ca="1" si="127"/>
        <v>0</v>
      </c>
      <c r="KL30" s="5">
        <f t="shared" ca="1" si="127"/>
        <v>0</v>
      </c>
      <c r="KM30" s="5">
        <f t="shared" ca="1" si="127"/>
        <v>0</v>
      </c>
      <c r="KN30" s="5">
        <f t="shared" ca="1" si="127"/>
        <v>0</v>
      </c>
      <c r="KO30" s="5"/>
      <c r="KP30" s="5">
        <f t="shared" ca="1" si="128"/>
        <v>215.964</v>
      </c>
      <c r="KQ30" s="5">
        <f t="shared" ca="1" si="128"/>
        <v>23.5472</v>
      </c>
      <c r="KR30" s="5">
        <f t="shared" ca="1" si="128"/>
        <v>70.306200000000004</v>
      </c>
      <c r="KS30" s="5">
        <f t="shared" ca="1" si="128"/>
        <v>46.915700000000001</v>
      </c>
      <c r="KT30" s="5">
        <f t="shared" ca="1" si="128"/>
        <v>0</v>
      </c>
      <c r="KU30" s="5">
        <f t="shared" ca="1" si="128"/>
        <v>0</v>
      </c>
      <c r="KV30" s="5">
        <f t="shared" ca="1" si="128"/>
        <v>16.6356</v>
      </c>
      <c r="KW30" s="5">
        <f t="shared" ca="1" si="128"/>
        <v>58.5595</v>
      </c>
      <c r="KX30" s="5"/>
      <c r="KY30" s="19">
        <f t="shared" ca="1" si="200"/>
        <v>39.535548526041097</v>
      </c>
      <c r="KZ30" s="19">
        <f t="shared" ca="1" si="129"/>
        <v>11.554567623793414</v>
      </c>
      <c r="LA30" s="19">
        <f t="shared" ca="1" si="130"/>
        <v>4.275602118625093</v>
      </c>
      <c r="LB30" s="19">
        <f t="shared" ca="1" si="131"/>
        <v>4.5469302327474947</v>
      </c>
      <c r="LC30" s="19">
        <f t="shared" ca="1" si="132"/>
        <v>0</v>
      </c>
      <c r="LD30" s="19">
        <f t="shared" ca="1" si="133"/>
        <v>0</v>
      </c>
      <c r="LE30" s="19">
        <f t="shared" ca="1" si="134"/>
        <v>1.9468031803803267</v>
      </c>
      <c r="LF30" s="19">
        <f t="shared" ca="1" si="135"/>
        <v>6.37148087985637</v>
      </c>
      <c r="LG30" s="19">
        <f t="shared" ca="1" si="136"/>
        <v>28.695342363138206</v>
      </c>
      <c r="LH30" s="19">
        <f t="shared" ca="1" si="137"/>
        <v>10.787476857562766</v>
      </c>
      <c r="LI30" s="19">
        <f t="shared" ca="1" si="138"/>
        <v>0</v>
      </c>
      <c r="LJ30" s="19">
        <f t="shared" ca="1" si="139"/>
        <v>5.2759170463011595E-2</v>
      </c>
      <c r="LK30" s="19">
        <f t="shared" ca="1" si="140"/>
        <v>0</v>
      </c>
      <c r="LL30" s="72">
        <f t="shared" ca="1" si="201"/>
        <v>0</v>
      </c>
      <c r="LM30" s="72">
        <f t="shared" ca="1" si="202"/>
        <v>0</v>
      </c>
    </row>
    <row r="31" spans="1:325" s="25" customFormat="1" outlineLevel="1" x14ac:dyDescent="0.3">
      <c r="A31" s="5">
        <f>IF('Old Results'!E11='New Results'!E11,'New Results'!E11,"0")</f>
        <v>2500.92</v>
      </c>
      <c r="B31" s="5">
        <v>600</v>
      </c>
      <c r="C31" s="27">
        <f t="shared" si="141"/>
        <v>10</v>
      </c>
      <c r="D31" s="41" t="str">
        <f>'Old Results'!C11</f>
        <v>060012-RstntSml-CECStd</v>
      </c>
      <c r="E31" s="41" t="str">
        <f>'New Results'!C11</f>
        <v>060012-RstntSml-CECStd</v>
      </c>
      <c r="F31" s="5">
        <f t="shared" ca="1" si="43"/>
        <v>0</v>
      </c>
      <c r="G31" s="5">
        <f t="shared" ca="1" si="44"/>
        <v>0</v>
      </c>
      <c r="H31" s="5">
        <f t="shared" ca="1" si="45"/>
        <v>0</v>
      </c>
      <c r="I31" s="5">
        <f t="shared" ca="1" si="46"/>
        <v>0</v>
      </c>
      <c r="J31" s="5">
        <f t="shared" ca="1" si="47"/>
        <v>0</v>
      </c>
      <c r="K31" s="5">
        <f t="shared" ca="1" si="48"/>
        <v>0</v>
      </c>
      <c r="L31" s="5">
        <f t="shared" ca="1" si="49"/>
        <v>0</v>
      </c>
      <c r="M31" s="5">
        <f t="shared" ca="1" si="50"/>
        <v>0</v>
      </c>
      <c r="N31" s="5">
        <f t="shared" ca="1" si="51"/>
        <v>0</v>
      </c>
      <c r="O31" s="5">
        <f t="shared" ca="1" si="52"/>
        <v>0</v>
      </c>
      <c r="P31" s="5">
        <f t="shared" ca="1" si="53"/>
        <v>0</v>
      </c>
      <c r="Q31" s="5">
        <f t="shared" ca="1" si="54"/>
        <v>0</v>
      </c>
      <c r="R31" s="5">
        <f t="shared" ca="1" si="142"/>
        <v>0</v>
      </c>
      <c r="S31" s="5">
        <f t="shared" ca="1" si="143"/>
        <v>0</v>
      </c>
      <c r="T31" s="5">
        <f t="shared" ca="1" si="144"/>
        <v>0</v>
      </c>
      <c r="U31" s="5">
        <f t="shared" ca="1" si="58"/>
        <v>0</v>
      </c>
      <c r="V31" s="5">
        <f t="shared" ca="1" si="59"/>
        <v>0</v>
      </c>
      <c r="W31" s="5">
        <f t="shared" ca="1" si="60"/>
        <v>0</v>
      </c>
      <c r="X31" s="5">
        <f t="shared" ca="1" si="61"/>
        <v>0</v>
      </c>
      <c r="Y31" s="5">
        <f t="shared" ca="1" si="62"/>
        <v>0</v>
      </c>
      <c r="Z31" s="5">
        <f t="shared" ca="1" si="63"/>
        <v>0</v>
      </c>
      <c r="AA31" s="5">
        <f t="shared" ca="1" si="64"/>
        <v>0</v>
      </c>
      <c r="AB31" s="5">
        <f t="shared" ca="1" si="65"/>
        <v>0</v>
      </c>
      <c r="AC31" s="5">
        <f t="shared" ca="1" si="66"/>
        <v>0</v>
      </c>
      <c r="AD31" s="5">
        <f t="shared" ca="1" si="67"/>
        <v>0</v>
      </c>
      <c r="AE31" s="5">
        <f t="shared" ca="1" si="68"/>
        <v>0</v>
      </c>
      <c r="AF31" s="5">
        <f t="shared" ca="1" si="69"/>
        <v>0</v>
      </c>
      <c r="AG31" s="5">
        <f t="shared" ca="1" si="69"/>
        <v>0</v>
      </c>
      <c r="AH31" s="37">
        <f t="shared" ca="1" si="70"/>
        <v>0</v>
      </c>
      <c r="AI31" s="37">
        <f t="shared" ca="1" si="71"/>
        <v>0</v>
      </c>
      <c r="AJ31" s="37">
        <f t="shared" ca="1" si="72"/>
        <v>0</v>
      </c>
      <c r="AK31" s="37">
        <f t="shared" ca="1" si="73"/>
        <v>0</v>
      </c>
      <c r="AL31" s="37">
        <f t="shared" ca="1" si="74"/>
        <v>0</v>
      </c>
      <c r="AM31" s="37">
        <f t="shared" ca="1" si="75"/>
        <v>0</v>
      </c>
      <c r="AN31" s="37">
        <f t="shared" ca="1" si="76"/>
        <v>0</v>
      </c>
      <c r="AO31" s="37">
        <f t="shared" ca="1" si="77"/>
        <v>0</v>
      </c>
      <c r="AP31" s="33">
        <f t="shared" ca="1" si="78"/>
        <v>258.07995825536199</v>
      </c>
      <c r="AQ31" s="33">
        <f t="shared" ca="1" si="79"/>
        <v>258.07995825536199</v>
      </c>
      <c r="AR31" s="24">
        <f t="shared" ca="1" si="145"/>
        <v>0</v>
      </c>
      <c r="AS31" s="34">
        <f t="shared" ca="1" si="146"/>
        <v>819.05600000000004</v>
      </c>
      <c r="AT31" s="34">
        <f t="shared" ca="1" si="147"/>
        <v>819.05600000000004</v>
      </c>
      <c r="AU31" s="45">
        <f t="shared" ca="1" si="148"/>
        <v>0</v>
      </c>
      <c r="AV31" s="34">
        <f t="shared" ca="1" si="80"/>
        <v>0</v>
      </c>
      <c r="AW31" s="34">
        <f t="shared" ca="1" si="81"/>
        <v>0</v>
      </c>
      <c r="AX31" s="46">
        <f t="shared" ca="1" si="149"/>
        <v>0</v>
      </c>
      <c r="AY31" s="5"/>
      <c r="AZ31" s="5">
        <f t="shared" ca="1" si="82"/>
        <v>0</v>
      </c>
      <c r="BA31" s="5">
        <f t="shared" ca="1" si="83"/>
        <v>0</v>
      </c>
      <c r="BB31" s="5">
        <f t="shared" ca="1" si="84"/>
        <v>0</v>
      </c>
      <c r="BC31" s="5">
        <f t="shared" ca="1" si="85"/>
        <v>0</v>
      </c>
      <c r="BD31" s="5">
        <f t="shared" ca="1" si="86"/>
        <v>0</v>
      </c>
      <c r="BE31" s="5">
        <f t="shared" ca="1" si="87"/>
        <v>0</v>
      </c>
      <c r="BF31" s="5">
        <f t="shared" ca="1" si="88"/>
        <v>0</v>
      </c>
      <c r="BG31" s="5">
        <f t="shared" ca="1" si="89"/>
        <v>0</v>
      </c>
      <c r="BH31" s="5">
        <f t="shared" ca="1" si="90"/>
        <v>0</v>
      </c>
      <c r="BI31" s="5">
        <f t="shared" ca="1" si="91"/>
        <v>0</v>
      </c>
      <c r="BJ31" s="5">
        <f t="shared" ca="1" si="92"/>
        <v>0</v>
      </c>
      <c r="BK31" s="5">
        <f t="shared" ca="1" si="93"/>
        <v>0</v>
      </c>
      <c r="BL31" s="5">
        <f t="shared" ca="1" si="150"/>
        <v>0</v>
      </c>
      <c r="BM31" s="5">
        <f t="shared" ca="1" si="151"/>
        <v>0</v>
      </c>
      <c r="BN31" s="5">
        <f t="shared" ca="1" si="152"/>
        <v>0</v>
      </c>
      <c r="BO31" s="5">
        <f t="shared" ca="1" si="153"/>
        <v>0</v>
      </c>
      <c r="BP31" s="5">
        <f t="shared" ca="1" si="154"/>
        <v>0</v>
      </c>
      <c r="BQ31" s="5">
        <f t="shared" ca="1" si="155"/>
        <v>0</v>
      </c>
      <c r="BR31" s="5">
        <f t="shared" ca="1" si="156"/>
        <v>0</v>
      </c>
      <c r="BS31" s="5">
        <f t="shared" ca="1" si="157"/>
        <v>0</v>
      </c>
      <c r="BT31" s="5">
        <f t="shared" ca="1" si="158"/>
        <v>0</v>
      </c>
      <c r="BU31" s="5">
        <f t="shared" ca="1" si="159"/>
        <v>0</v>
      </c>
      <c r="BV31" s="5">
        <f t="shared" ca="1" si="160"/>
        <v>0</v>
      </c>
      <c r="BW31" s="5">
        <f t="shared" ca="1" si="161"/>
        <v>0</v>
      </c>
      <c r="BX31" s="5">
        <f t="shared" ca="1" si="162"/>
        <v>0</v>
      </c>
      <c r="BY31" s="5">
        <f t="shared" ca="1" si="163"/>
        <v>0</v>
      </c>
      <c r="BZ31" s="5">
        <f t="shared" ca="1" si="164"/>
        <v>0</v>
      </c>
      <c r="CA31" s="5">
        <f t="shared" ca="1" si="165"/>
        <v>0</v>
      </c>
      <c r="CB31" s="37">
        <f t="shared" ca="1" si="166"/>
        <v>0</v>
      </c>
      <c r="CC31" s="37">
        <f t="shared" ca="1" si="167"/>
        <v>0</v>
      </c>
      <c r="CD31" s="37">
        <f t="shared" ca="1" si="168"/>
        <v>0</v>
      </c>
      <c r="CE31" s="37">
        <f t="shared" ca="1" si="169"/>
        <v>0</v>
      </c>
      <c r="CF31" s="37">
        <f t="shared" ca="1" si="170"/>
        <v>0</v>
      </c>
      <c r="CG31" s="37">
        <f t="shared" ca="1" si="171"/>
        <v>0</v>
      </c>
      <c r="CH31" s="37">
        <f t="shared" ca="1" si="172"/>
        <v>0</v>
      </c>
      <c r="CI31" s="19">
        <f t="shared" ca="1" si="173"/>
        <v>0</v>
      </c>
      <c r="CJ31" s="33">
        <f t="shared" ca="1" si="97"/>
        <v>258.07875869679958</v>
      </c>
      <c r="CK31" s="33">
        <f t="shared" ca="1" si="98"/>
        <v>258.07875869679958</v>
      </c>
      <c r="CL31" s="24">
        <f t="shared" ca="1" si="174"/>
        <v>0</v>
      </c>
      <c r="CM31" s="34">
        <f t="shared" ca="1" si="175"/>
        <v>819.05899999999997</v>
      </c>
      <c r="CN31" s="34">
        <f t="shared" ca="1" si="176"/>
        <v>819.05899999999997</v>
      </c>
      <c r="CO31" s="45">
        <f t="shared" ca="1" si="99"/>
        <v>0</v>
      </c>
      <c r="CP31" s="5"/>
      <c r="CR31" s="5">
        <f t="shared" ca="1" si="177"/>
        <v>19</v>
      </c>
      <c r="CS31" s="5">
        <f t="shared" ca="1" si="178"/>
        <v>20</v>
      </c>
      <c r="CT31" s="62">
        <f t="shared" ca="1" si="179"/>
        <v>-5.2631578947368363E-2</v>
      </c>
      <c r="CW31" s="5">
        <f t="shared" ca="1" si="21"/>
        <v>68699.100000000006</v>
      </c>
      <c r="CX31" s="5">
        <f t="shared" ca="1" si="21"/>
        <v>0</v>
      </c>
      <c r="CY31" s="5">
        <f t="shared" ca="1" si="21"/>
        <v>8361.1299999999992</v>
      </c>
      <c r="CZ31" s="5">
        <f t="shared" ca="1" si="21"/>
        <v>27023.7</v>
      </c>
      <c r="DA31" s="5">
        <f t="shared" ca="1" si="21"/>
        <v>0</v>
      </c>
      <c r="DB31" s="5">
        <f t="shared" ca="1" si="21"/>
        <v>0</v>
      </c>
      <c r="DC31" s="5">
        <f t="shared" ca="1" si="21"/>
        <v>0</v>
      </c>
      <c r="DD31" s="5">
        <f t="shared" ca="1" si="21"/>
        <v>7170.46</v>
      </c>
      <c r="DE31" s="5">
        <f t="shared" ca="1" si="21"/>
        <v>42555.3</v>
      </c>
      <c r="DF31" s="5">
        <f t="shared" ca="1" si="21"/>
        <v>12637.5</v>
      </c>
      <c r="DG31" s="5">
        <f t="shared" ca="1" si="21"/>
        <v>13506.3</v>
      </c>
      <c r="DH31" s="5">
        <f t="shared" ca="1" si="21"/>
        <v>0</v>
      </c>
      <c r="DI31" s="5">
        <f t="shared" ca="1" si="21"/>
        <v>0</v>
      </c>
      <c r="DJ31" s="5">
        <f t="shared" ca="1" si="21"/>
        <v>0</v>
      </c>
      <c r="DK31" s="5">
        <f t="shared" ca="1" si="21"/>
        <v>0</v>
      </c>
      <c r="DL31" s="5"/>
      <c r="DM31" s="5">
        <f t="shared" ca="1" si="22"/>
        <v>4110.3599999999997</v>
      </c>
      <c r="DN31" s="5">
        <f t="shared" ca="1" si="22"/>
        <v>2434.92</v>
      </c>
      <c r="DO31" s="5">
        <f t="shared" ca="1" si="22"/>
        <v>0</v>
      </c>
      <c r="DP31" s="5">
        <f t="shared" ca="1" si="22"/>
        <v>0</v>
      </c>
      <c r="DQ31" s="5">
        <f t="shared" ca="1" si="22"/>
        <v>0</v>
      </c>
      <c r="DR31" s="5">
        <f t="shared" ca="1" si="22"/>
        <v>0</v>
      </c>
      <c r="DS31" s="5">
        <f t="shared" ca="1" si="22"/>
        <v>635.28899999999999</v>
      </c>
      <c r="DT31" s="5">
        <f t="shared" ca="1" si="22"/>
        <v>0</v>
      </c>
      <c r="DU31" s="5">
        <f t="shared" ca="1" si="22"/>
        <v>3070.21</v>
      </c>
      <c r="DV31" s="5">
        <f t="shared" ca="1" si="22"/>
        <v>1040.1500000000001</v>
      </c>
      <c r="DW31" s="5">
        <f t="shared" ca="1" si="22"/>
        <v>0</v>
      </c>
      <c r="DX31" s="5">
        <f t="shared" ca="1" si="22"/>
        <v>0</v>
      </c>
      <c r="DY31" s="5">
        <f t="shared" ca="1" si="22"/>
        <v>0</v>
      </c>
      <c r="DZ31" s="5"/>
      <c r="EA31" s="5">
        <f t="shared" ca="1" si="23"/>
        <v>819.05600000000004</v>
      </c>
      <c r="EB31" s="5">
        <f t="shared" ca="1" si="23"/>
        <v>193.88399999999999</v>
      </c>
      <c r="EC31" s="5">
        <f t="shared" ca="1" si="23"/>
        <v>187.95699999999999</v>
      </c>
      <c r="ED31" s="5">
        <f t="shared" ca="1" si="23"/>
        <v>307.52699999999999</v>
      </c>
      <c r="EE31" s="5">
        <f t="shared" ca="1" si="23"/>
        <v>0</v>
      </c>
      <c r="EF31" s="5">
        <f t="shared" ca="1" si="23"/>
        <v>0</v>
      </c>
      <c r="EG31" s="5">
        <f t="shared" ca="1" si="23"/>
        <v>45.685200000000002</v>
      </c>
      <c r="EH31" s="5">
        <f t="shared" ca="1" si="23"/>
        <v>84.002899999999997</v>
      </c>
      <c r="EI31" s="5"/>
      <c r="EJ31" s="19">
        <f t="shared" ca="1" si="180"/>
        <v>258.07995825536199</v>
      </c>
      <c r="EK31" s="19">
        <f t="shared" ca="1" si="181"/>
        <v>97.360971162612159</v>
      </c>
      <c r="EL31" s="19">
        <f t="shared" ca="1" si="182"/>
        <v>11.407072421348941</v>
      </c>
      <c r="EM31" s="19">
        <f t="shared" ca="1" si="183"/>
        <v>36.868378196823571</v>
      </c>
      <c r="EN31" s="19">
        <f t="shared" ca="1" si="184"/>
        <v>0</v>
      </c>
      <c r="EO31" s="19">
        <f t="shared" ca="1" si="185"/>
        <v>0</v>
      </c>
      <c r="EP31" s="19">
        <f t="shared" ca="1" si="186"/>
        <v>25.402211985989155</v>
      </c>
      <c r="EQ31" s="19">
        <f t="shared" ca="1" si="187"/>
        <v>9.7826437950834091</v>
      </c>
      <c r="ER31" s="19">
        <f t="shared" ca="1" si="188"/>
        <v>180.82133119012204</v>
      </c>
      <c r="ES31" s="19">
        <f t="shared" ca="1" si="189"/>
        <v>58.832009820386105</v>
      </c>
      <c r="ET31" s="19">
        <f t="shared" ca="1" si="190"/>
        <v>18.42661724485389</v>
      </c>
      <c r="EU31" s="19">
        <f t="shared" ca="1" si="191"/>
        <v>0</v>
      </c>
      <c r="EV31" s="19">
        <f t="shared" ca="1" si="192"/>
        <v>0</v>
      </c>
      <c r="EW31" s="72">
        <f t="shared" ca="1" si="193"/>
        <v>0</v>
      </c>
      <c r="EX31" s="72">
        <f t="shared" ca="1" si="194"/>
        <v>0</v>
      </c>
      <c r="EY31" s="5"/>
      <c r="EZ31" s="5"/>
      <c r="FA31" s="5"/>
      <c r="FB31" s="5">
        <f t="shared" ca="1" si="101"/>
        <v>68699.100000000006</v>
      </c>
      <c r="FC31" s="5">
        <f t="shared" ca="1" si="101"/>
        <v>0</v>
      </c>
      <c r="FD31" s="5">
        <f t="shared" ca="1" si="101"/>
        <v>8361.1299999999992</v>
      </c>
      <c r="FE31" s="5">
        <f t="shared" ca="1" si="101"/>
        <v>27023.7</v>
      </c>
      <c r="FF31" s="5">
        <f t="shared" ca="1" si="101"/>
        <v>0</v>
      </c>
      <c r="FG31" s="5">
        <f t="shared" ca="1" si="101"/>
        <v>0</v>
      </c>
      <c r="FH31" s="5">
        <f t="shared" ca="1" si="101"/>
        <v>0</v>
      </c>
      <c r="FI31" s="5">
        <f t="shared" ca="1" si="101"/>
        <v>7170.46</v>
      </c>
      <c r="FJ31" s="5">
        <f t="shared" ca="1" si="101"/>
        <v>42555.3</v>
      </c>
      <c r="FK31" s="5">
        <f t="shared" ca="1" si="101"/>
        <v>12637.5</v>
      </c>
      <c r="FL31" s="5">
        <f t="shared" ca="1" si="101"/>
        <v>13506.3</v>
      </c>
      <c r="FM31" s="5">
        <f t="shared" ca="1" si="101"/>
        <v>0</v>
      </c>
      <c r="FN31" s="5">
        <f t="shared" ca="1" si="101"/>
        <v>0</v>
      </c>
      <c r="FO31" s="5">
        <f t="shared" ca="1" si="101"/>
        <v>0</v>
      </c>
      <c r="FP31" s="5">
        <f t="shared" ca="1" si="101"/>
        <v>0</v>
      </c>
      <c r="FQ31" s="5"/>
      <c r="FR31" s="5">
        <f t="shared" ca="1" si="102"/>
        <v>4110.3599999999997</v>
      </c>
      <c r="FS31" s="5">
        <f t="shared" ca="1" si="102"/>
        <v>2434.92</v>
      </c>
      <c r="FT31" s="5">
        <f t="shared" ca="1" si="102"/>
        <v>0</v>
      </c>
      <c r="FU31" s="5">
        <f t="shared" ca="1" si="102"/>
        <v>0</v>
      </c>
      <c r="FV31" s="5">
        <f t="shared" ca="1" si="102"/>
        <v>0</v>
      </c>
      <c r="FW31" s="5">
        <f t="shared" ca="1" si="102"/>
        <v>0</v>
      </c>
      <c r="FX31" s="5">
        <f t="shared" ca="1" si="102"/>
        <v>635.28899999999999</v>
      </c>
      <c r="FY31" s="5">
        <f t="shared" ca="1" si="102"/>
        <v>0</v>
      </c>
      <c r="FZ31" s="5">
        <f t="shared" ca="1" si="102"/>
        <v>3070.21</v>
      </c>
      <c r="GA31" s="5">
        <f t="shared" ca="1" si="102"/>
        <v>1040.1500000000001</v>
      </c>
      <c r="GB31" s="5">
        <f t="shared" ca="1" si="102"/>
        <v>0</v>
      </c>
      <c r="GC31" s="5">
        <f t="shared" ca="1" si="102"/>
        <v>0</v>
      </c>
      <c r="GD31" s="5">
        <f t="shared" ca="1" si="102"/>
        <v>0</v>
      </c>
      <c r="GE31" s="5"/>
      <c r="GF31" s="5">
        <f t="shared" ca="1" si="103"/>
        <v>819.05600000000004</v>
      </c>
      <c r="GG31" s="5">
        <f t="shared" ca="1" si="103"/>
        <v>193.88399999999999</v>
      </c>
      <c r="GH31" s="5">
        <f t="shared" ca="1" si="103"/>
        <v>187.95699999999999</v>
      </c>
      <c r="GI31" s="5">
        <f t="shared" ca="1" si="103"/>
        <v>307.52699999999999</v>
      </c>
      <c r="GJ31" s="5">
        <f t="shared" ca="1" si="103"/>
        <v>0</v>
      </c>
      <c r="GK31" s="5">
        <f t="shared" ca="1" si="103"/>
        <v>0</v>
      </c>
      <c r="GL31" s="5">
        <f t="shared" ca="1" si="103"/>
        <v>45.685200000000002</v>
      </c>
      <c r="GM31" s="5">
        <f t="shared" ca="1" si="103"/>
        <v>84.002899999999997</v>
      </c>
      <c r="GN31" s="5"/>
      <c r="GO31" s="19">
        <f t="shared" ca="1" si="195"/>
        <v>258.07995825536199</v>
      </c>
      <c r="GP31" s="19">
        <f t="shared" ca="1" si="104"/>
        <v>97.360971162612159</v>
      </c>
      <c r="GQ31" s="19">
        <f t="shared" ca="1" si="105"/>
        <v>11.407072421348941</v>
      </c>
      <c r="GR31" s="19">
        <f t="shared" ca="1" si="106"/>
        <v>36.868378196823571</v>
      </c>
      <c r="GS31" s="19">
        <f t="shared" ca="1" si="107"/>
        <v>0</v>
      </c>
      <c r="GT31" s="19">
        <f t="shared" ca="1" si="108"/>
        <v>0</v>
      </c>
      <c r="GU31" s="19">
        <f t="shared" ca="1" si="109"/>
        <v>25.402211985989155</v>
      </c>
      <c r="GV31" s="19">
        <f t="shared" ca="1" si="110"/>
        <v>9.7826437950834091</v>
      </c>
      <c r="GW31" s="19">
        <f t="shared" ca="1" si="111"/>
        <v>180.82133119012204</v>
      </c>
      <c r="GX31" s="19">
        <f t="shared" ca="1" si="112"/>
        <v>58.832009820386105</v>
      </c>
      <c r="GY31" s="19">
        <f t="shared" ca="1" si="113"/>
        <v>18.42661724485389</v>
      </c>
      <c r="GZ31" s="19">
        <f t="shared" ca="1" si="113"/>
        <v>0</v>
      </c>
      <c r="HA31" s="19">
        <f t="shared" ca="1" si="113"/>
        <v>0</v>
      </c>
      <c r="HB31" s="72">
        <f t="shared" ca="1" si="196"/>
        <v>0</v>
      </c>
      <c r="HC31" s="72">
        <f t="shared" ca="1" si="197"/>
        <v>0</v>
      </c>
      <c r="HD31" s="5"/>
      <c r="HE31" s="5"/>
      <c r="HF31" s="5"/>
      <c r="HG31" s="5">
        <f t="shared" ca="1" si="33"/>
        <v>68699.100000000006</v>
      </c>
      <c r="HH31" s="5">
        <f t="shared" ca="1" si="33"/>
        <v>0</v>
      </c>
      <c r="HI31" s="5">
        <f t="shared" ca="1" si="33"/>
        <v>8361.1</v>
      </c>
      <c r="HJ31" s="5">
        <f t="shared" ca="1" si="33"/>
        <v>27023.7</v>
      </c>
      <c r="HK31" s="5">
        <f t="shared" ca="1" si="33"/>
        <v>0</v>
      </c>
      <c r="HL31" s="5">
        <f t="shared" ca="1" si="33"/>
        <v>0</v>
      </c>
      <c r="HM31" s="5">
        <f t="shared" ca="1" si="33"/>
        <v>0</v>
      </c>
      <c r="HN31" s="5">
        <f t="shared" ca="1" si="33"/>
        <v>7170.46</v>
      </c>
      <c r="HO31" s="5">
        <f t="shared" ca="1" si="33"/>
        <v>42555.199999999997</v>
      </c>
      <c r="HP31" s="5">
        <f t="shared" ca="1" si="33"/>
        <v>12637.5</v>
      </c>
      <c r="HQ31" s="5">
        <f t="shared" ca="1" si="33"/>
        <v>13506.3</v>
      </c>
      <c r="HR31" s="5">
        <f t="shared" ca="1" si="33"/>
        <v>0</v>
      </c>
      <c r="HS31" s="5">
        <f t="shared" ca="1" si="33"/>
        <v>0</v>
      </c>
      <c r="HT31" s="5">
        <f t="shared" ca="1" si="33"/>
        <v>0</v>
      </c>
      <c r="HU31" s="5">
        <f t="shared" ca="1" si="33"/>
        <v>0</v>
      </c>
      <c r="HV31" s="5"/>
      <c r="HW31" s="5">
        <f t="shared" ca="1" si="34"/>
        <v>4110.33</v>
      </c>
      <c r="HX31" s="5">
        <f t="shared" ca="1" si="34"/>
        <v>2434.92</v>
      </c>
      <c r="HY31" s="5">
        <f t="shared" ca="1" si="34"/>
        <v>0</v>
      </c>
      <c r="HZ31" s="5">
        <f t="shared" ca="1" si="34"/>
        <v>0</v>
      </c>
      <c r="IA31" s="5">
        <f t="shared" ca="1" si="34"/>
        <v>0</v>
      </c>
      <c r="IB31" s="5">
        <f t="shared" ca="1" si="34"/>
        <v>0</v>
      </c>
      <c r="IC31" s="5">
        <f t="shared" ca="1" si="34"/>
        <v>635.25900000000001</v>
      </c>
      <c r="ID31" s="5">
        <f t="shared" ca="1" si="34"/>
        <v>0</v>
      </c>
      <c r="IE31" s="5">
        <f t="shared" ca="1" si="34"/>
        <v>3070.18</v>
      </c>
      <c r="IF31" s="5">
        <f t="shared" ca="1" si="34"/>
        <v>1040.1500000000001</v>
      </c>
      <c r="IG31" s="5">
        <f t="shared" ca="1" si="34"/>
        <v>0</v>
      </c>
      <c r="IH31" s="5">
        <f t="shared" ca="1" si="34"/>
        <v>0</v>
      </c>
      <c r="II31" s="5">
        <f t="shared" ca="1" si="34"/>
        <v>0</v>
      </c>
      <c r="IJ31" s="5"/>
      <c r="IK31" s="5">
        <f t="shared" ca="1" si="35"/>
        <v>819.05899999999997</v>
      </c>
      <c r="IL31" s="5">
        <f t="shared" ca="1" si="35"/>
        <v>193.88399999999999</v>
      </c>
      <c r="IM31" s="5">
        <f t="shared" ca="1" si="35"/>
        <v>187.95599999999999</v>
      </c>
      <c r="IN31" s="5">
        <f t="shared" ca="1" si="35"/>
        <v>307.52699999999999</v>
      </c>
      <c r="IO31" s="5">
        <f t="shared" ca="1" si="35"/>
        <v>0</v>
      </c>
      <c r="IP31" s="5">
        <f t="shared" ca="1" si="35"/>
        <v>0</v>
      </c>
      <c r="IQ31" s="5">
        <f t="shared" ca="1" si="35"/>
        <v>45.689700000000002</v>
      </c>
      <c r="IR31" s="5">
        <f t="shared" ca="1" si="35"/>
        <v>84.002899999999997</v>
      </c>
      <c r="IS31" s="5"/>
      <c r="IT31" s="19">
        <f t="shared" ca="1" si="114"/>
        <v>258.07875869679958</v>
      </c>
      <c r="IU31" s="19">
        <f t="shared" ca="1" si="115"/>
        <v>97.360971162612159</v>
      </c>
      <c r="IV31" s="19">
        <f t="shared" ca="1" si="116"/>
        <v>11.407031492410791</v>
      </c>
      <c r="IW31" s="19">
        <f t="shared" ca="1" si="117"/>
        <v>36.868378196823571</v>
      </c>
      <c r="IX31" s="19">
        <f t="shared" ca="1" si="118"/>
        <v>0</v>
      </c>
      <c r="IY31" s="19">
        <f t="shared" ca="1" si="119"/>
        <v>0</v>
      </c>
      <c r="IZ31" s="19">
        <f t="shared" ca="1" si="120"/>
        <v>25.401012427426707</v>
      </c>
      <c r="JA31" s="19">
        <f t="shared" ca="1" si="121"/>
        <v>9.7826437950834091</v>
      </c>
      <c r="JB31" s="19">
        <f t="shared" ca="1" si="122"/>
        <v>180.81999520176572</v>
      </c>
      <c r="JC31" s="19">
        <f t="shared" ca="1" si="123"/>
        <v>58.832009820386105</v>
      </c>
      <c r="JD31" s="19">
        <f t="shared" ca="1" si="124"/>
        <v>18.42661724485389</v>
      </c>
      <c r="JE31" s="19">
        <f t="shared" ca="1" si="125"/>
        <v>0</v>
      </c>
      <c r="JF31" s="19">
        <f t="shared" ca="1" si="125"/>
        <v>0</v>
      </c>
      <c r="JG31" s="72">
        <f t="shared" ca="1" si="198"/>
        <v>0</v>
      </c>
      <c r="JH31" s="72">
        <f t="shared" ca="1" si="199"/>
        <v>0</v>
      </c>
      <c r="JI31" s="5"/>
      <c r="JJ31" s="5"/>
      <c r="JK31" s="5"/>
      <c r="JL31" s="5">
        <f t="shared" ca="1" si="126"/>
        <v>68699.100000000006</v>
      </c>
      <c r="JM31" s="5">
        <f t="shared" ca="1" si="126"/>
        <v>0</v>
      </c>
      <c r="JN31" s="5">
        <f t="shared" ca="1" si="126"/>
        <v>8361.1</v>
      </c>
      <c r="JO31" s="5">
        <f t="shared" ca="1" si="126"/>
        <v>27023.7</v>
      </c>
      <c r="JP31" s="5">
        <f t="shared" ca="1" si="126"/>
        <v>0</v>
      </c>
      <c r="JQ31" s="5">
        <f t="shared" ca="1" si="126"/>
        <v>0</v>
      </c>
      <c r="JR31" s="5">
        <f t="shared" ca="1" si="126"/>
        <v>0</v>
      </c>
      <c r="JS31" s="5">
        <f t="shared" ca="1" si="126"/>
        <v>7170.46</v>
      </c>
      <c r="JT31" s="5">
        <f t="shared" ca="1" si="126"/>
        <v>42555.199999999997</v>
      </c>
      <c r="JU31" s="5">
        <f t="shared" ca="1" si="126"/>
        <v>12637.5</v>
      </c>
      <c r="JV31" s="5">
        <f t="shared" ca="1" si="126"/>
        <v>13506.3</v>
      </c>
      <c r="JW31" s="5">
        <f t="shared" ca="1" si="126"/>
        <v>0</v>
      </c>
      <c r="JX31" s="5">
        <f t="shared" ca="1" si="126"/>
        <v>0</v>
      </c>
      <c r="JY31" s="5">
        <f t="shared" ca="1" si="126"/>
        <v>0</v>
      </c>
      <c r="JZ31" s="5">
        <f t="shared" ca="1" si="126"/>
        <v>0</v>
      </c>
      <c r="KA31" s="5"/>
      <c r="KB31" s="5">
        <f t="shared" ca="1" si="127"/>
        <v>4110.33</v>
      </c>
      <c r="KC31" s="5">
        <f t="shared" ca="1" si="127"/>
        <v>2434.92</v>
      </c>
      <c r="KD31" s="5">
        <f t="shared" ca="1" si="127"/>
        <v>0</v>
      </c>
      <c r="KE31" s="5">
        <f t="shared" ca="1" si="127"/>
        <v>0</v>
      </c>
      <c r="KF31" s="5">
        <f t="shared" ca="1" si="127"/>
        <v>0</v>
      </c>
      <c r="KG31" s="5">
        <f t="shared" ca="1" si="127"/>
        <v>0</v>
      </c>
      <c r="KH31" s="5">
        <f t="shared" ca="1" si="127"/>
        <v>635.25900000000001</v>
      </c>
      <c r="KI31" s="5">
        <f t="shared" ca="1" si="127"/>
        <v>0</v>
      </c>
      <c r="KJ31" s="5">
        <f t="shared" ca="1" si="127"/>
        <v>3070.18</v>
      </c>
      <c r="KK31" s="5">
        <f t="shared" ca="1" si="127"/>
        <v>1040.1500000000001</v>
      </c>
      <c r="KL31" s="5">
        <f t="shared" ca="1" si="127"/>
        <v>0</v>
      </c>
      <c r="KM31" s="5">
        <f t="shared" ca="1" si="127"/>
        <v>0</v>
      </c>
      <c r="KN31" s="5">
        <f t="shared" ca="1" si="127"/>
        <v>0</v>
      </c>
      <c r="KO31" s="5"/>
      <c r="KP31" s="5">
        <f t="shared" ca="1" si="128"/>
        <v>819.05899999999997</v>
      </c>
      <c r="KQ31" s="5">
        <f t="shared" ca="1" si="128"/>
        <v>193.88399999999999</v>
      </c>
      <c r="KR31" s="5">
        <f t="shared" ca="1" si="128"/>
        <v>187.95599999999999</v>
      </c>
      <c r="KS31" s="5">
        <f t="shared" ca="1" si="128"/>
        <v>307.52699999999999</v>
      </c>
      <c r="KT31" s="5">
        <f t="shared" ca="1" si="128"/>
        <v>0</v>
      </c>
      <c r="KU31" s="5">
        <f t="shared" ca="1" si="128"/>
        <v>0</v>
      </c>
      <c r="KV31" s="5">
        <f t="shared" ca="1" si="128"/>
        <v>45.689700000000002</v>
      </c>
      <c r="KW31" s="5">
        <f t="shared" ca="1" si="128"/>
        <v>84.002899999999997</v>
      </c>
      <c r="KX31" s="5"/>
      <c r="KY31" s="19">
        <f t="shared" ca="1" si="200"/>
        <v>258.07875869679958</v>
      </c>
      <c r="KZ31" s="19">
        <f t="shared" ca="1" si="129"/>
        <v>97.360971162612159</v>
      </c>
      <c r="LA31" s="19">
        <f t="shared" ca="1" si="130"/>
        <v>11.407031492410791</v>
      </c>
      <c r="LB31" s="19">
        <f t="shared" ca="1" si="131"/>
        <v>36.868378196823571</v>
      </c>
      <c r="LC31" s="19">
        <f t="shared" ca="1" si="132"/>
        <v>0</v>
      </c>
      <c r="LD31" s="19">
        <f t="shared" ca="1" si="133"/>
        <v>0</v>
      </c>
      <c r="LE31" s="19">
        <f t="shared" ca="1" si="134"/>
        <v>25.401012427426707</v>
      </c>
      <c r="LF31" s="19">
        <f t="shared" ca="1" si="135"/>
        <v>9.7826437950834091</v>
      </c>
      <c r="LG31" s="19">
        <f t="shared" ca="1" si="136"/>
        <v>180.81999520176572</v>
      </c>
      <c r="LH31" s="19">
        <f t="shared" ca="1" si="137"/>
        <v>58.832009820386105</v>
      </c>
      <c r="LI31" s="19">
        <f t="shared" ca="1" si="138"/>
        <v>18.42661724485389</v>
      </c>
      <c r="LJ31" s="19">
        <f t="shared" ca="1" si="139"/>
        <v>0</v>
      </c>
      <c r="LK31" s="19">
        <f t="shared" ca="1" si="140"/>
        <v>0</v>
      </c>
      <c r="LL31" s="72">
        <f t="shared" ca="1" si="201"/>
        <v>0</v>
      </c>
      <c r="LM31" s="72">
        <f t="shared" ca="1" si="202"/>
        <v>0</v>
      </c>
    </row>
    <row r="32" spans="1:325" outlineLevel="1" x14ac:dyDescent="0.3">
      <c r="A32" s="5">
        <f>IF('Old Results'!E12='New Results'!E12,'New Results'!E12,"0")</f>
        <v>42554</v>
      </c>
      <c r="B32" s="5">
        <v>700</v>
      </c>
      <c r="C32" s="27">
        <f t="shared" si="141"/>
        <v>11</v>
      </c>
      <c r="D32" s="41" t="str">
        <f>'Old Results'!C12</f>
        <v>070012-HotSml-CECStd</v>
      </c>
      <c r="E32" s="41" t="str">
        <f>'New Results'!C12</f>
        <v>070012-HotSml-CECStd</v>
      </c>
      <c r="F32" s="5">
        <f t="shared" ca="1" si="43"/>
        <v>-848827</v>
      </c>
      <c r="G32" s="5">
        <f t="shared" ca="1" si="44"/>
        <v>0</v>
      </c>
      <c r="H32" s="5">
        <f t="shared" ca="1" si="45"/>
        <v>0</v>
      </c>
      <c r="I32" s="5">
        <f t="shared" ca="1" si="46"/>
        <v>0</v>
      </c>
      <c r="J32" s="5">
        <f t="shared" ca="1" si="47"/>
        <v>0</v>
      </c>
      <c r="K32" s="5">
        <f t="shared" ca="1" si="48"/>
        <v>0</v>
      </c>
      <c r="L32" s="5">
        <f t="shared" ca="1" si="49"/>
        <v>-848830.64300000004</v>
      </c>
      <c r="M32" s="5">
        <f t="shared" ca="1" si="50"/>
        <v>0</v>
      </c>
      <c r="N32" s="5">
        <f t="shared" ca="1" si="51"/>
        <v>-848830.4</v>
      </c>
      <c r="O32" s="5">
        <f t="shared" ca="1" si="52"/>
        <v>0</v>
      </c>
      <c r="P32" s="5">
        <f t="shared" ca="1" si="53"/>
        <v>0</v>
      </c>
      <c r="Q32" s="5">
        <f t="shared" ca="1" si="54"/>
        <v>0</v>
      </c>
      <c r="R32" s="5">
        <f t="shared" ca="1" si="142"/>
        <v>0</v>
      </c>
      <c r="S32" s="5">
        <f t="shared" ca="1" si="143"/>
        <v>0</v>
      </c>
      <c r="T32" s="5">
        <f t="shared" ca="1" si="144"/>
        <v>0</v>
      </c>
      <c r="U32" s="5">
        <f t="shared" ca="1" si="58"/>
        <v>-8723.6999999999989</v>
      </c>
      <c r="V32" s="5">
        <f t="shared" ca="1" si="59"/>
        <v>0</v>
      </c>
      <c r="W32" s="5">
        <f t="shared" ca="1" si="60"/>
        <v>0</v>
      </c>
      <c r="X32" s="5">
        <f t="shared" ca="1" si="61"/>
        <v>0</v>
      </c>
      <c r="Y32" s="5">
        <f t="shared" ca="1" si="62"/>
        <v>0</v>
      </c>
      <c r="Z32" s="5">
        <f t="shared" ca="1" si="63"/>
        <v>0</v>
      </c>
      <c r="AA32" s="5">
        <f t="shared" ca="1" si="64"/>
        <v>-8723.69</v>
      </c>
      <c r="AB32" s="5">
        <f t="shared" ca="1" si="65"/>
        <v>0</v>
      </c>
      <c r="AC32" s="5">
        <f t="shared" ca="1" si="66"/>
        <v>-8723.7000000000007</v>
      </c>
      <c r="AD32" s="5">
        <f t="shared" ca="1" si="67"/>
        <v>0</v>
      </c>
      <c r="AE32" s="5">
        <f t="shared" ca="1" si="68"/>
        <v>0</v>
      </c>
      <c r="AF32" s="5">
        <f t="shared" ca="1" si="69"/>
        <v>0</v>
      </c>
      <c r="AG32" s="5">
        <f t="shared" ca="1" si="69"/>
        <v>0</v>
      </c>
      <c r="AH32" s="37">
        <f t="shared" ca="1" si="70"/>
        <v>-571.09899999999993</v>
      </c>
      <c r="AI32" s="37">
        <f t="shared" ca="1" si="71"/>
        <v>0</v>
      </c>
      <c r="AJ32" s="37">
        <f t="shared" ca="1" si="72"/>
        <v>0</v>
      </c>
      <c r="AK32" s="37">
        <f t="shared" ca="1" si="73"/>
        <v>0</v>
      </c>
      <c r="AL32" s="37">
        <f t="shared" ca="1" si="74"/>
        <v>0</v>
      </c>
      <c r="AM32" s="37">
        <f t="shared" ca="1" si="75"/>
        <v>0</v>
      </c>
      <c r="AN32" s="37">
        <f t="shared" ca="1" si="76"/>
        <v>-571.09860000000003</v>
      </c>
      <c r="AO32" s="37">
        <f t="shared" ca="1" si="77"/>
        <v>0</v>
      </c>
      <c r="AP32" s="33">
        <f t="shared" ca="1" si="78"/>
        <v>45.142159044978143</v>
      </c>
      <c r="AQ32" s="33">
        <f t="shared" ca="1" si="79"/>
        <v>133.70181792545941</v>
      </c>
      <c r="AR32" s="24">
        <f t="shared" ca="1" si="145"/>
        <v>0.66236690162174527</v>
      </c>
      <c r="AS32" s="34">
        <f t="shared" ca="1" si="146"/>
        <v>135.30000000000001</v>
      </c>
      <c r="AT32" s="34">
        <f t="shared" ca="1" si="147"/>
        <v>706.399</v>
      </c>
      <c r="AU32" s="45">
        <f t="shared" ca="1" si="148"/>
        <v>-0.80846518752149976</v>
      </c>
      <c r="AV32" s="34">
        <f t="shared" ca="1" si="80"/>
        <v>0.2</v>
      </c>
      <c r="AW32" s="34">
        <f t="shared" ca="1" si="81"/>
        <v>-570.9</v>
      </c>
      <c r="AX32" s="46">
        <f t="shared" ca="1" si="149"/>
        <v>-1.000350324049746</v>
      </c>
      <c r="AY32" s="5"/>
      <c r="AZ32" s="5">
        <f t="shared" ca="1" si="82"/>
        <v>60</v>
      </c>
      <c r="BA32" s="5">
        <f t="shared" ca="1" si="83"/>
        <v>0</v>
      </c>
      <c r="BB32" s="5">
        <f t="shared" ca="1" si="84"/>
        <v>0</v>
      </c>
      <c r="BC32" s="5">
        <f t="shared" ca="1" si="85"/>
        <v>0</v>
      </c>
      <c r="BD32" s="5">
        <f t="shared" ca="1" si="86"/>
        <v>0</v>
      </c>
      <c r="BE32" s="5">
        <f t="shared" ca="1" si="87"/>
        <v>0</v>
      </c>
      <c r="BF32" s="5">
        <f t="shared" ca="1" si="88"/>
        <v>60.329999999999927</v>
      </c>
      <c r="BG32" s="5">
        <f t="shared" ca="1" si="89"/>
        <v>0</v>
      </c>
      <c r="BH32" s="5">
        <f t="shared" ca="1" si="90"/>
        <v>60.30000000000291</v>
      </c>
      <c r="BI32" s="5">
        <f t="shared" ca="1" si="91"/>
        <v>0</v>
      </c>
      <c r="BJ32" s="5">
        <f t="shared" ca="1" si="92"/>
        <v>0</v>
      </c>
      <c r="BK32" s="5">
        <f t="shared" ca="1" si="93"/>
        <v>0</v>
      </c>
      <c r="BL32" s="5">
        <f t="shared" ca="1" si="150"/>
        <v>0</v>
      </c>
      <c r="BM32" s="5">
        <f t="shared" ca="1" si="151"/>
        <v>0</v>
      </c>
      <c r="BN32" s="5">
        <f t="shared" ca="1" si="152"/>
        <v>0</v>
      </c>
      <c r="BO32" s="5">
        <f t="shared" ca="1" si="153"/>
        <v>-10.199999999998909</v>
      </c>
      <c r="BP32" s="5">
        <f t="shared" ca="1" si="154"/>
        <v>0</v>
      </c>
      <c r="BQ32" s="5">
        <f t="shared" ca="1" si="155"/>
        <v>0</v>
      </c>
      <c r="BR32" s="5">
        <f t="shared" ca="1" si="156"/>
        <v>0</v>
      </c>
      <c r="BS32" s="5">
        <f t="shared" ca="1" si="157"/>
        <v>0</v>
      </c>
      <c r="BT32" s="5">
        <f t="shared" ca="1" si="158"/>
        <v>0</v>
      </c>
      <c r="BU32" s="5">
        <f t="shared" ca="1" si="159"/>
        <v>-10.130000000000109</v>
      </c>
      <c r="BV32" s="5">
        <f t="shared" ca="1" si="160"/>
        <v>0</v>
      </c>
      <c r="BW32" s="5">
        <f t="shared" ca="1" si="161"/>
        <v>-10.199999999998909</v>
      </c>
      <c r="BX32" s="5">
        <f t="shared" ca="1" si="162"/>
        <v>0</v>
      </c>
      <c r="BY32" s="5">
        <f t="shared" ca="1" si="163"/>
        <v>0</v>
      </c>
      <c r="BZ32" s="5">
        <f t="shared" ca="1" si="164"/>
        <v>0</v>
      </c>
      <c r="CA32" s="5">
        <f t="shared" ca="1" si="165"/>
        <v>0</v>
      </c>
      <c r="CB32" s="37">
        <f t="shared" ca="1" si="166"/>
        <v>-2.0000000000095497E-3</v>
      </c>
      <c r="CC32" s="37">
        <f t="shared" ca="1" si="167"/>
        <v>0</v>
      </c>
      <c r="CD32" s="37">
        <f t="shared" ca="1" si="168"/>
        <v>0</v>
      </c>
      <c r="CE32" s="37">
        <f t="shared" ca="1" si="169"/>
        <v>0</v>
      </c>
      <c r="CF32" s="37">
        <f t="shared" ca="1" si="170"/>
        <v>0</v>
      </c>
      <c r="CG32" s="37">
        <f t="shared" ca="1" si="171"/>
        <v>0</v>
      </c>
      <c r="CH32" s="37">
        <f t="shared" ca="1" si="172"/>
        <v>-2.0000000000024443E-3</v>
      </c>
      <c r="CI32" s="19">
        <f t="shared" ca="1" si="173"/>
        <v>0</v>
      </c>
      <c r="CJ32" s="33">
        <f t="shared" ca="1" si="97"/>
        <v>44.427592893735017</v>
      </c>
      <c r="CK32" s="33">
        <f t="shared" ca="1" si="98"/>
        <v>44.446751609719414</v>
      </c>
      <c r="CL32" s="24">
        <f t="shared" ca="1" si="174"/>
        <v>4.3104873338385171E-4</v>
      </c>
      <c r="CM32" s="34">
        <f t="shared" ca="1" si="175"/>
        <v>135.51599999999999</v>
      </c>
      <c r="CN32" s="34">
        <f t="shared" ca="1" si="176"/>
        <v>135.518</v>
      </c>
      <c r="CO32" s="45">
        <f t="shared" ca="1" si="99"/>
        <v>-1.4758187104366577E-5</v>
      </c>
      <c r="CP32" s="5"/>
      <c r="CQ32" s="5"/>
      <c r="CR32" s="5">
        <f t="shared" ca="1" si="177"/>
        <v>291</v>
      </c>
      <c r="CS32" s="5">
        <f t="shared" ca="1" si="178"/>
        <v>291</v>
      </c>
      <c r="CT32" s="62">
        <f t="shared" ca="1" si="179"/>
        <v>0</v>
      </c>
      <c r="CW32" s="5">
        <f t="shared" ca="1" si="21"/>
        <v>199103</v>
      </c>
      <c r="CX32" s="5">
        <f t="shared" ca="1" si="21"/>
        <v>13.2943</v>
      </c>
      <c r="CY32" s="5">
        <f t="shared" ca="1" si="21"/>
        <v>32610.3</v>
      </c>
      <c r="CZ32" s="5">
        <f t="shared" ca="1" si="21"/>
        <v>34580.699999999997</v>
      </c>
      <c r="DA32" s="5">
        <f t="shared" ca="1" si="21"/>
        <v>0</v>
      </c>
      <c r="DB32" s="5">
        <f t="shared" ca="1" si="21"/>
        <v>63.665500000000002</v>
      </c>
      <c r="DC32" s="5">
        <f t="shared" ca="1" si="21"/>
        <v>990.35699999999997</v>
      </c>
      <c r="DD32" s="5">
        <f t="shared" ca="1" si="21"/>
        <v>19478.3</v>
      </c>
      <c r="DE32" s="5">
        <f t="shared" ca="1" si="21"/>
        <v>87736.6</v>
      </c>
      <c r="DF32" s="5">
        <f t="shared" ca="1" si="21"/>
        <v>66573.8</v>
      </c>
      <c r="DG32" s="5">
        <f t="shared" ca="1" si="21"/>
        <v>0</v>
      </c>
      <c r="DH32" s="5">
        <f t="shared" ca="1" si="21"/>
        <v>44792.9</v>
      </c>
      <c r="DI32" s="5">
        <f t="shared" ca="1" si="21"/>
        <v>0</v>
      </c>
      <c r="DJ32" s="5">
        <f t="shared" ca="1" si="21"/>
        <v>0</v>
      </c>
      <c r="DK32" s="5">
        <f t="shared" ca="1" si="21"/>
        <v>0</v>
      </c>
      <c r="DL32" s="5"/>
      <c r="DM32" s="5">
        <f t="shared" ca="1" si="22"/>
        <v>12416.4</v>
      </c>
      <c r="DN32" s="5">
        <f t="shared" ca="1" si="22"/>
        <v>4759.54</v>
      </c>
      <c r="DO32" s="5">
        <f t="shared" ca="1" si="22"/>
        <v>0</v>
      </c>
      <c r="DP32" s="5">
        <f t="shared" ca="1" si="22"/>
        <v>0</v>
      </c>
      <c r="DQ32" s="5">
        <f t="shared" ca="1" si="22"/>
        <v>0</v>
      </c>
      <c r="DR32" s="5">
        <f t="shared" ca="1" si="22"/>
        <v>0</v>
      </c>
      <c r="DS32" s="5">
        <f t="shared" ca="1" si="22"/>
        <v>7638.01</v>
      </c>
      <c r="DT32" s="5">
        <f t="shared" ca="1" si="22"/>
        <v>0</v>
      </c>
      <c r="DU32" s="5">
        <f t="shared" ca="1" si="22"/>
        <v>12397.5</v>
      </c>
      <c r="DV32" s="5">
        <f t="shared" ca="1" si="22"/>
        <v>18.8857</v>
      </c>
      <c r="DW32" s="5">
        <f t="shared" ca="1" si="22"/>
        <v>0</v>
      </c>
      <c r="DX32" s="5">
        <f t="shared" ca="1" si="22"/>
        <v>0</v>
      </c>
      <c r="DY32" s="5">
        <f t="shared" ca="1" si="22"/>
        <v>0</v>
      </c>
      <c r="DZ32" s="5"/>
      <c r="EA32" s="5">
        <f t="shared" ca="1" si="23"/>
        <v>135.30000000000001</v>
      </c>
      <c r="EB32" s="5">
        <f t="shared" ca="1" si="23"/>
        <v>22.7454</v>
      </c>
      <c r="EC32" s="5">
        <f t="shared" ca="1" si="23"/>
        <v>41.104199999999999</v>
      </c>
      <c r="ED32" s="5">
        <f t="shared" ca="1" si="23"/>
        <v>24.901800000000001</v>
      </c>
      <c r="EE32" s="5">
        <f t="shared" ca="1" si="23"/>
        <v>0</v>
      </c>
      <c r="EF32" s="5">
        <f t="shared" ca="1" si="23"/>
        <v>3.6549400000000003E-2</v>
      </c>
      <c r="EG32" s="5">
        <f t="shared" ca="1" si="23"/>
        <v>33.520400000000002</v>
      </c>
      <c r="EH32" s="5">
        <f t="shared" ca="1" si="23"/>
        <v>12.9916</v>
      </c>
      <c r="EI32" s="5"/>
      <c r="EJ32" s="19">
        <f t="shared" ca="1" si="180"/>
        <v>45.142159044978143</v>
      </c>
      <c r="EK32" s="19">
        <f t="shared" ca="1" si="181"/>
        <v>11.185772433886356</v>
      </c>
      <c r="EL32" s="19">
        <f t="shared" ca="1" si="182"/>
        <v>2.6147093951214924</v>
      </c>
      <c r="EM32" s="19">
        <f t="shared" ca="1" si="183"/>
        <v>2.7726970061568825</v>
      </c>
      <c r="EN32" s="19">
        <f t="shared" ca="1" si="184"/>
        <v>0</v>
      </c>
      <c r="EO32" s="19">
        <f t="shared" ca="1" si="185"/>
        <v>5.1047301311275082E-3</v>
      </c>
      <c r="EP32" s="19">
        <f t="shared" ca="1" si="186"/>
        <v>18.028389765568456</v>
      </c>
      <c r="EQ32" s="19">
        <f t="shared" ca="1" si="187"/>
        <v>1.5617793767918411</v>
      </c>
      <c r="ER32" s="19">
        <f t="shared" ca="1" si="188"/>
        <v>36.168333862856606</v>
      </c>
      <c r="ES32" s="19">
        <f t="shared" ca="1" si="189"/>
        <v>5.3822995629083046</v>
      </c>
      <c r="ET32" s="19">
        <f t="shared" ca="1" si="190"/>
        <v>0</v>
      </c>
      <c r="EU32" s="19">
        <f t="shared" ca="1" si="191"/>
        <v>3.591516068994689</v>
      </c>
      <c r="EV32" s="19">
        <f t="shared" ca="1" si="192"/>
        <v>0</v>
      </c>
      <c r="EW32" s="72">
        <f t="shared" ca="1" si="193"/>
        <v>0</v>
      </c>
      <c r="EX32" s="72">
        <f t="shared" ca="1" si="194"/>
        <v>0</v>
      </c>
      <c r="EY32" s="5"/>
      <c r="EZ32" s="5"/>
      <c r="FA32" s="5"/>
      <c r="FB32" s="5">
        <f t="shared" ca="1" si="101"/>
        <v>1047930</v>
      </c>
      <c r="FC32" s="5">
        <f t="shared" ca="1" si="101"/>
        <v>13.2943</v>
      </c>
      <c r="FD32" s="5">
        <f t="shared" ca="1" si="101"/>
        <v>32610.3</v>
      </c>
      <c r="FE32" s="5">
        <f t="shared" ca="1" si="101"/>
        <v>34580.699999999997</v>
      </c>
      <c r="FF32" s="5">
        <f t="shared" ca="1" si="101"/>
        <v>0</v>
      </c>
      <c r="FG32" s="5">
        <f t="shared" ca="1" si="101"/>
        <v>63.665500000000002</v>
      </c>
      <c r="FH32" s="5">
        <f t="shared" ca="1" si="101"/>
        <v>849821</v>
      </c>
      <c r="FI32" s="5">
        <f t="shared" ca="1" si="101"/>
        <v>19478.3</v>
      </c>
      <c r="FJ32" s="5">
        <f t="shared" ca="1" si="101"/>
        <v>936567</v>
      </c>
      <c r="FK32" s="5">
        <f t="shared" ca="1" si="101"/>
        <v>66573.8</v>
      </c>
      <c r="FL32" s="5">
        <f t="shared" ca="1" si="101"/>
        <v>0</v>
      </c>
      <c r="FM32" s="5">
        <f t="shared" ca="1" si="101"/>
        <v>44792.9</v>
      </c>
      <c r="FN32" s="5">
        <f t="shared" ca="1" si="101"/>
        <v>0</v>
      </c>
      <c r="FO32" s="5">
        <f t="shared" ca="1" si="101"/>
        <v>0</v>
      </c>
      <c r="FP32" s="5">
        <f t="shared" ca="1" si="101"/>
        <v>0</v>
      </c>
      <c r="FQ32" s="5"/>
      <c r="FR32" s="5">
        <f t="shared" ca="1" si="102"/>
        <v>21140.1</v>
      </c>
      <c r="FS32" s="5">
        <f t="shared" ca="1" si="102"/>
        <v>4759.54</v>
      </c>
      <c r="FT32" s="5">
        <f t="shared" ca="1" si="102"/>
        <v>0</v>
      </c>
      <c r="FU32" s="5">
        <f t="shared" ca="1" si="102"/>
        <v>0</v>
      </c>
      <c r="FV32" s="5">
        <f t="shared" ca="1" si="102"/>
        <v>0</v>
      </c>
      <c r="FW32" s="5">
        <f t="shared" ca="1" si="102"/>
        <v>0</v>
      </c>
      <c r="FX32" s="5">
        <f t="shared" ca="1" si="102"/>
        <v>16361.7</v>
      </c>
      <c r="FY32" s="5">
        <f t="shared" ca="1" si="102"/>
        <v>0</v>
      </c>
      <c r="FZ32" s="5">
        <f t="shared" ca="1" si="102"/>
        <v>21121.200000000001</v>
      </c>
      <c r="GA32" s="5">
        <f t="shared" ca="1" si="102"/>
        <v>18.8857</v>
      </c>
      <c r="GB32" s="5">
        <f t="shared" ca="1" si="102"/>
        <v>0</v>
      </c>
      <c r="GC32" s="5">
        <f t="shared" ca="1" si="102"/>
        <v>0</v>
      </c>
      <c r="GD32" s="5">
        <f t="shared" ca="1" si="102"/>
        <v>0</v>
      </c>
      <c r="GE32" s="5"/>
      <c r="GF32" s="5">
        <f t="shared" ca="1" si="103"/>
        <v>706.399</v>
      </c>
      <c r="GG32" s="5">
        <f t="shared" ca="1" si="103"/>
        <v>22.7454</v>
      </c>
      <c r="GH32" s="5">
        <f t="shared" ca="1" si="103"/>
        <v>41.104199999999999</v>
      </c>
      <c r="GI32" s="5">
        <f t="shared" ca="1" si="103"/>
        <v>24.901800000000001</v>
      </c>
      <c r="GJ32" s="5">
        <f t="shared" ca="1" si="103"/>
        <v>0</v>
      </c>
      <c r="GK32" s="5">
        <f t="shared" ca="1" si="103"/>
        <v>3.6549400000000003E-2</v>
      </c>
      <c r="GL32" s="5">
        <f t="shared" ca="1" si="103"/>
        <v>604.61900000000003</v>
      </c>
      <c r="GM32" s="5">
        <f t="shared" ca="1" si="103"/>
        <v>12.9916</v>
      </c>
      <c r="GN32" s="5"/>
      <c r="GO32" s="19">
        <f t="shared" ca="1" si="195"/>
        <v>133.70181792545941</v>
      </c>
      <c r="GP32" s="19">
        <f t="shared" ca="1" si="104"/>
        <v>11.185772433886356</v>
      </c>
      <c r="GQ32" s="19">
        <f t="shared" ca="1" si="105"/>
        <v>2.6147093951214924</v>
      </c>
      <c r="GR32" s="19">
        <f t="shared" ca="1" si="106"/>
        <v>2.7726970061568825</v>
      </c>
      <c r="GS32" s="19">
        <f t="shared" ca="1" si="107"/>
        <v>0</v>
      </c>
      <c r="GT32" s="19">
        <f t="shared" ca="1" si="108"/>
        <v>5.1047301311275082E-3</v>
      </c>
      <c r="GU32" s="19">
        <f t="shared" ca="1" si="109"/>
        <v>106.58831724397237</v>
      </c>
      <c r="GV32" s="19">
        <f t="shared" ca="1" si="110"/>
        <v>1.5617793767918411</v>
      </c>
      <c r="GW32" s="19">
        <f t="shared" ca="1" si="111"/>
        <v>124.72826535695822</v>
      </c>
      <c r="GX32" s="19">
        <f t="shared" ca="1" si="112"/>
        <v>5.3822995629083046</v>
      </c>
      <c r="GY32" s="19">
        <f t="shared" ca="1" si="113"/>
        <v>0</v>
      </c>
      <c r="GZ32" s="19">
        <f t="shared" ca="1" si="113"/>
        <v>3.591516068994689</v>
      </c>
      <c r="HA32" s="19">
        <f t="shared" ca="1" si="113"/>
        <v>0</v>
      </c>
      <c r="HB32" s="72">
        <f t="shared" ca="1" si="196"/>
        <v>0</v>
      </c>
      <c r="HC32" s="72">
        <f t="shared" ca="1" si="197"/>
        <v>0</v>
      </c>
      <c r="HD32" s="5"/>
      <c r="HE32" s="5"/>
      <c r="HF32" s="5"/>
      <c r="HG32" s="5">
        <f t="shared" ca="1" si="33"/>
        <v>202099</v>
      </c>
      <c r="HH32" s="5">
        <f t="shared" ca="1" si="33"/>
        <v>13.300800000000001</v>
      </c>
      <c r="HI32" s="5">
        <f t="shared" ca="1" si="33"/>
        <v>32593.599999999999</v>
      </c>
      <c r="HJ32" s="5">
        <f t="shared" ca="1" si="33"/>
        <v>34573.5</v>
      </c>
      <c r="HK32" s="5">
        <f t="shared" ca="1" si="33"/>
        <v>0</v>
      </c>
      <c r="HL32" s="5">
        <f t="shared" ca="1" si="33"/>
        <v>63.695</v>
      </c>
      <c r="HM32" s="5">
        <f t="shared" ca="1" si="33"/>
        <v>4010.11</v>
      </c>
      <c r="HN32" s="5">
        <f t="shared" ca="1" si="33"/>
        <v>19478.3</v>
      </c>
      <c r="HO32" s="5">
        <f t="shared" ca="1" si="33"/>
        <v>90732.5</v>
      </c>
      <c r="HP32" s="5">
        <f t="shared" ca="1" si="33"/>
        <v>66573.8</v>
      </c>
      <c r="HQ32" s="5">
        <f t="shared" ca="1" si="33"/>
        <v>0</v>
      </c>
      <c r="HR32" s="5">
        <f t="shared" ca="1" si="33"/>
        <v>44792.9</v>
      </c>
      <c r="HS32" s="5">
        <f t="shared" ca="1" si="33"/>
        <v>0</v>
      </c>
      <c r="HT32" s="5">
        <f t="shared" ca="1" si="33"/>
        <v>0</v>
      </c>
      <c r="HU32" s="5">
        <f t="shared" ca="1" si="33"/>
        <v>0</v>
      </c>
      <c r="HV32" s="5"/>
      <c r="HW32" s="5">
        <f t="shared" ca="1" si="34"/>
        <v>12010.1</v>
      </c>
      <c r="HX32" s="5">
        <f t="shared" ca="1" si="34"/>
        <v>4761.32</v>
      </c>
      <c r="HY32" s="5">
        <f t="shared" ca="1" si="34"/>
        <v>0</v>
      </c>
      <c r="HZ32" s="5">
        <f t="shared" ca="1" si="34"/>
        <v>0</v>
      </c>
      <c r="IA32" s="5">
        <f t="shared" ca="1" si="34"/>
        <v>0</v>
      </c>
      <c r="IB32" s="5">
        <f t="shared" ca="1" si="34"/>
        <v>0</v>
      </c>
      <c r="IC32" s="5">
        <f t="shared" ca="1" si="34"/>
        <v>7229.92</v>
      </c>
      <c r="ID32" s="5">
        <f t="shared" ca="1" si="34"/>
        <v>0</v>
      </c>
      <c r="IE32" s="5">
        <f t="shared" ca="1" si="34"/>
        <v>11991.2</v>
      </c>
      <c r="IF32" s="5">
        <f t="shared" ca="1" si="34"/>
        <v>18.8857</v>
      </c>
      <c r="IG32" s="5">
        <f t="shared" ca="1" si="34"/>
        <v>0</v>
      </c>
      <c r="IH32" s="5">
        <f t="shared" ca="1" si="34"/>
        <v>0</v>
      </c>
      <c r="II32" s="5">
        <f t="shared" ca="1" si="34"/>
        <v>0</v>
      </c>
      <c r="IJ32" s="5"/>
      <c r="IK32" s="5">
        <f t="shared" ca="1" si="35"/>
        <v>135.51599999999999</v>
      </c>
      <c r="IL32" s="5">
        <f t="shared" ca="1" si="35"/>
        <v>22.753499999999999</v>
      </c>
      <c r="IM32" s="5">
        <f t="shared" ca="1" si="35"/>
        <v>41.086399999999998</v>
      </c>
      <c r="IN32" s="5">
        <f t="shared" ca="1" si="35"/>
        <v>24.8931</v>
      </c>
      <c r="IO32" s="5">
        <f t="shared" ca="1" si="35"/>
        <v>0</v>
      </c>
      <c r="IP32" s="5">
        <f t="shared" ca="1" si="35"/>
        <v>3.6566300000000003E-2</v>
      </c>
      <c r="IQ32" s="5">
        <f t="shared" ca="1" si="35"/>
        <v>33.7545</v>
      </c>
      <c r="IR32" s="5">
        <f t="shared" ca="1" si="35"/>
        <v>12.9916</v>
      </c>
      <c r="IS32" s="5"/>
      <c r="IT32" s="19">
        <f t="shared" ca="1" si="114"/>
        <v>44.427592893735017</v>
      </c>
      <c r="IU32" s="19">
        <f t="shared" ca="1" si="115"/>
        <v>11.189955875583964</v>
      </c>
      <c r="IV32" s="19">
        <f t="shared" ca="1" si="116"/>
        <v>2.6133703811627575</v>
      </c>
      <c r="IW32" s="19">
        <f t="shared" ca="1" si="117"/>
        <v>2.7721197067255718</v>
      </c>
      <c r="IX32" s="19">
        <f t="shared" ca="1" si="118"/>
        <v>0</v>
      </c>
      <c r="IY32" s="19">
        <f t="shared" ca="1" si="119"/>
        <v>5.1070954551863511E-3</v>
      </c>
      <c r="IZ32" s="19">
        <f t="shared" ca="1" si="120"/>
        <v>17.311521721107297</v>
      </c>
      <c r="JA32" s="19">
        <f t="shared" ca="1" si="121"/>
        <v>1.5617793767918411</v>
      </c>
      <c r="JB32" s="19">
        <f t="shared" ca="1" si="122"/>
        <v>35.453759693565821</v>
      </c>
      <c r="JC32" s="19">
        <f t="shared" ca="1" si="123"/>
        <v>5.3822995629083046</v>
      </c>
      <c r="JD32" s="19">
        <f t="shared" ca="1" si="124"/>
        <v>0</v>
      </c>
      <c r="JE32" s="19">
        <f t="shared" ca="1" si="125"/>
        <v>3.591516068994689</v>
      </c>
      <c r="JF32" s="19">
        <f t="shared" ca="1" si="125"/>
        <v>0</v>
      </c>
      <c r="JG32" s="72">
        <f t="shared" ca="1" si="198"/>
        <v>0</v>
      </c>
      <c r="JH32" s="72">
        <f t="shared" ca="1" si="199"/>
        <v>0</v>
      </c>
      <c r="JI32" s="5"/>
      <c r="JJ32" s="5"/>
      <c r="JK32" s="5"/>
      <c r="JL32" s="5">
        <f t="shared" ca="1" si="126"/>
        <v>202039</v>
      </c>
      <c r="JM32" s="5">
        <f t="shared" ca="1" si="126"/>
        <v>13.300800000000001</v>
      </c>
      <c r="JN32" s="5">
        <f t="shared" ca="1" si="126"/>
        <v>32593.599999999999</v>
      </c>
      <c r="JO32" s="5">
        <f t="shared" ca="1" si="126"/>
        <v>34573.5</v>
      </c>
      <c r="JP32" s="5">
        <f t="shared" ca="1" si="126"/>
        <v>0</v>
      </c>
      <c r="JQ32" s="5">
        <f t="shared" ca="1" si="126"/>
        <v>63.695</v>
      </c>
      <c r="JR32" s="5">
        <f t="shared" ca="1" si="126"/>
        <v>3949.78</v>
      </c>
      <c r="JS32" s="5">
        <f t="shared" ca="1" si="126"/>
        <v>19478.3</v>
      </c>
      <c r="JT32" s="5">
        <f t="shared" ca="1" si="126"/>
        <v>90672.2</v>
      </c>
      <c r="JU32" s="5">
        <f t="shared" ca="1" si="126"/>
        <v>66573.8</v>
      </c>
      <c r="JV32" s="5">
        <f t="shared" ca="1" si="126"/>
        <v>0</v>
      </c>
      <c r="JW32" s="5">
        <f t="shared" ca="1" si="126"/>
        <v>44792.9</v>
      </c>
      <c r="JX32" s="5">
        <f t="shared" ca="1" si="126"/>
        <v>0</v>
      </c>
      <c r="JY32" s="5">
        <f t="shared" ca="1" si="126"/>
        <v>0</v>
      </c>
      <c r="JZ32" s="5">
        <f t="shared" ca="1" si="126"/>
        <v>0</v>
      </c>
      <c r="KA32" s="5"/>
      <c r="KB32" s="5">
        <f t="shared" ca="1" si="127"/>
        <v>12020.3</v>
      </c>
      <c r="KC32" s="5">
        <f t="shared" ca="1" si="127"/>
        <v>4761.32</v>
      </c>
      <c r="KD32" s="5">
        <f t="shared" ca="1" si="127"/>
        <v>0</v>
      </c>
      <c r="KE32" s="5">
        <f t="shared" ca="1" si="127"/>
        <v>0</v>
      </c>
      <c r="KF32" s="5">
        <f t="shared" ca="1" si="127"/>
        <v>0</v>
      </c>
      <c r="KG32" s="5">
        <f t="shared" ca="1" si="127"/>
        <v>0</v>
      </c>
      <c r="KH32" s="5">
        <f t="shared" ca="1" si="127"/>
        <v>7240.05</v>
      </c>
      <c r="KI32" s="5">
        <f t="shared" ca="1" si="127"/>
        <v>0</v>
      </c>
      <c r="KJ32" s="5">
        <f t="shared" ca="1" si="127"/>
        <v>12001.4</v>
      </c>
      <c r="KK32" s="5">
        <f t="shared" ca="1" si="127"/>
        <v>18.8857</v>
      </c>
      <c r="KL32" s="5">
        <f t="shared" ca="1" si="127"/>
        <v>0</v>
      </c>
      <c r="KM32" s="5">
        <f t="shared" ca="1" si="127"/>
        <v>0</v>
      </c>
      <c r="KN32" s="5">
        <f t="shared" ca="1" si="127"/>
        <v>0</v>
      </c>
      <c r="KO32" s="5"/>
      <c r="KP32" s="5">
        <f t="shared" ca="1" si="128"/>
        <v>135.518</v>
      </c>
      <c r="KQ32" s="5">
        <f t="shared" ca="1" si="128"/>
        <v>22.753499999999999</v>
      </c>
      <c r="KR32" s="5">
        <f t="shared" ca="1" si="128"/>
        <v>41.086399999999998</v>
      </c>
      <c r="KS32" s="5">
        <f t="shared" ca="1" si="128"/>
        <v>24.8931</v>
      </c>
      <c r="KT32" s="5">
        <f t="shared" ca="1" si="128"/>
        <v>0</v>
      </c>
      <c r="KU32" s="5">
        <f t="shared" ca="1" si="128"/>
        <v>3.6566300000000003E-2</v>
      </c>
      <c r="KV32" s="5">
        <f t="shared" ca="1" si="128"/>
        <v>33.756500000000003</v>
      </c>
      <c r="KW32" s="5">
        <f t="shared" ca="1" si="128"/>
        <v>12.9916</v>
      </c>
      <c r="KX32" s="5"/>
      <c r="KY32" s="19">
        <f t="shared" ca="1" si="200"/>
        <v>44.446751609719414</v>
      </c>
      <c r="KZ32" s="19">
        <f t="shared" ca="1" si="129"/>
        <v>11.189955875583964</v>
      </c>
      <c r="LA32" s="19">
        <f t="shared" ca="1" si="130"/>
        <v>2.6133703811627575</v>
      </c>
      <c r="LB32" s="19">
        <f t="shared" ca="1" si="131"/>
        <v>2.7721197067255718</v>
      </c>
      <c r="LC32" s="19">
        <f t="shared" ca="1" si="132"/>
        <v>0</v>
      </c>
      <c r="LD32" s="19">
        <f t="shared" ca="1" si="133"/>
        <v>5.1070954551863511E-3</v>
      </c>
      <c r="LE32" s="19">
        <f t="shared" ca="1" si="134"/>
        <v>17.330489480659867</v>
      </c>
      <c r="LF32" s="19">
        <f t="shared" ca="1" si="135"/>
        <v>1.5617793767918411</v>
      </c>
      <c r="LG32" s="19">
        <f t="shared" ca="1" si="136"/>
        <v>35.472894355407242</v>
      </c>
      <c r="LH32" s="19">
        <f t="shared" ca="1" si="137"/>
        <v>5.3822995629083046</v>
      </c>
      <c r="LI32" s="19">
        <f t="shared" ca="1" si="138"/>
        <v>0</v>
      </c>
      <c r="LJ32" s="19">
        <f t="shared" ca="1" si="139"/>
        <v>3.591516068994689</v>
      </c>
      <c r="LK32" s="19">
        <f t="shared" ca="1" si="140"/>
        <v>0</v>
      </c>
      <c r="LL32" s="72">
        <f t="shared" ca="1" si="201"/>
        <v>0</v>
      </c>
      <c r="LM32" s="72">
        <f t="shared" ca="1" si="202"/>
        <v>0</v>
      </c>
    </row>
    <row r="33" spans="1:325" s="25" customFormat="1" outlineLevel="1" x14ac:dyDescent="0.3">
      <c r="A33" s="5">
        <f>IF('Old Results'!E13='New Results'!E13,'New Results'!E13,"0")</f>
        <v>52045</v>
      </c>
      <c r="B33" s="5">
        <v>800</v>
      </c>
      <c r="C33" s="27">
        <f t="shared" si="141"/>
        <v>12</v>
      </c>
      <c r="D33" s="41" t="str">
        <f>'Old Results'!C13</f>
        <v>080012-Whse-CECStd</v>
      </c>
      <c r="E33" s="41" t="str">
        <f>'New Results'!C13</f>
        <v>080012-Whse-CECStd</v>
      </c>
      <c r="F33" s="5">
        <f t="shared" ca="1" si="43"/>
        <v>0</v>
      </c>
      <c r="G33" s="5">
        <f t="shared" ca="1" si="44"/>
        <v>0</v>
      </c>
      <c r="H33" s="5">
        <f t="shared" ca="1" si="45"/>
        <v>0</v>
      </c>
      <c r="I33" s="5">
        <f t="shared" ca="1" si="46"/>
        <v>0</v>
      </c>
      <c r="J33" s="5">
        <f t="shared" ca="1" si="47"/>
        <v>0</v>
      </c>
      <c r="K33" s="5">
        <f t="shared" ca="1" si="48"/>
        <v>0</v>
      </c>
      <c r="L33" s="5">
        <f t="shared" ca="1" si="49"/>
        <v>0</v>
      </c>
      <c r="M33" s="5">
        <f t="shared" ca="1" si="50"/>
        <v>0</v>
      </c>
      <c r="N33" s="5">
        <f t="shared" ca="1" si="51"/>
        <v>0</v>
      </c>
      <c r="O33" s="5">
        <f t="shared" ca="1" si="52"/>
        <v>0</v>
      </c>
      <c r="P33" s="5">
        <f t="shared" ca="1" si="53"/>
        <v>0</v>
      </c>
      <c r="Q33" s="5">
        <f t="shared" ca="1" si="54"/>
        <v>0</v>
      </c>
      <c r="R33" s="5">
        <f t="shared" ca="1" si="142"/>
        <v>0</v>
      </c>
      <c r="S33" s="5">
        <f t="shared" ca="1" si="143"/>
        <v>0</v>
      </c>
      <c r="T33" s="5">
        <f t="shared" ca="1" si="144"/>
        <v>0</v>
      </c>
      <c r="U33" s="5">
        <f t="shared" ca="1" si="58"/>
        <v>0</v>
      </c>
      <c r="V33" s="5">
        <f t="shared" ca="1" si="59"/>
        <v>0</v>
      </c>
      <c r="W33" s="5">
        <f t="shared" ca="1" si="60"/>
        <v>0</v>
      </c>
      <c r="X33" s="5">
        <f t="shared" ca="1" si="61"/>
        <v>0</v>
      </c>
      <c r="Y33" s="5">
        <f t="shared" ca="1" si="62"/>
        <v>0</v>
      </c>
      <c r="Z33" s="5">
        <f t="shared" ca="1" si="63"/>
        <v>0</v>
      </c>
      <c r="AA33" s="5">
        <f t="shared" ca="1" si="64"/>
        <v>0</v>
      </c>
      <c r="AB33" s="5">
        <f t="shared" ca="1" si="65"/>
        <v>0</v>
      </c>
      <c r="AC33" s="5">
        <f t="shared" ca="1" si="66"/>
        <v>0</v>
      </c>
      <c r="AD33" s="5">
        <f t="shared" ca="1" si="67"/>
        <v>0</v>
      </c>
      <c r="AE33" s="5">
        <f t="shared" ca="1" si="68"/>
        <v>0</v>
      </c>
      <c r="AF33" s="5">
        <f t="shared" ca="1" si="69"/>
        <v>0</v>
      </c>
      <c r="AG33" s="5">
        <f t="shared" ca="1" si="69"/>
        <v>0</v>
      </c>
      <c r="AH33" s="37">
        <f t="shared" ca="1" si="70"/>
        <v>0</v>
      </c>
      <c r="AI33" s="37">
        <f t="shared" ca="1" si="71"/>
        <v>0</v>
      </c>
      <c r="AJ33" s="37">
        <f t="shared" ca="1" si="72"/>
        <v>0</v>
      </c>
      <c r="AK33" s="37">
        <f t="shared" ca="1" si="73"/>
        <v>0</v>
      </c>
      <c r="AL33" s="37">
        <f t="shared" ca="1" si="74"/>
        <v>0</v>
      </c>
      <c r="AM33" s="37">
        <f t="shared" ca="1" si="75"/>
        <v>0</v>
      </c>
      <c r="AN33" s="37">
        <f t="shared" ca="1" si="76"/>
        <v>0</v>
      </c>
      <c r="AO33" s="37">
        <f t="shared" ca="1" si="77"/>
        <v>0</v>
      </c>
      <c r="AP33" s="33">
        <f t="shared" ca="1" si="78"/>
        <v>18.80588997982515</v>
      </c>
      <c r="AQ33" s="33">
        <f t="shared" ca="1" si="79"/>
        <v>18.80588997982515</v>
      </c>
      <c r="AR33" s="24">
        <f t="shared" ca="1" si="145"/>
        <v>0</v>
      </c>
      <c r="AS33" s="34">
        <f t="shared" ca="1" si="146"/>
        <v>63.437899999999999</v>
      </c>
      <c r="AT33" s="34">
        <f t="shared" ca="1" si="147"/>
        <v>63.437899999999999</v>
      </c>
      <c r="AU33" s="45">
        <f t="shared" ca="1" si="148"/>
        <v>0</v>
      </c>
      <c r="AV33" s="34">
        <f t="shared" ca="1" si="80"/>
        <v>0</v>
      </c>
      <c r="AW33" s="34">
        <f t="shared" ca="1" si="81"/>
        <v>0</v>
      </c>
      <c r="AX33" s="46">
        <f t="shared" ca="1" si="149"/>
        <v>0</v>
      </c>
      <c r="AY33" s="5"/>
      <c r="AZ33" s="5">
        <f t="shared" ca="1" si="82"/>
        <v>0</v>
      </c>
      <c r="BA33" s="5">
        <f t="shared" ca="1" si="83"/>
        <v>0</v>
      </c>
      <c r="BB33" s="5">
        <f t="shared" ca="1" si="84"/>
        <v>0</v>
      </c>
      <c r="BC33" s="5">
        <f t="shared" ca="1" si="85"/>
        <v>0</v>
      </c>
      <c r="BD33" s="5">
        <f t="shared" ca="1" si="86"/>
        <v>0</v>
      </c>
      <c r="BE33" s="5">
        <f t="shared" ca="1" si="87"/>
        <v>0</v>
      </c>
      <c r="BF33" s="5">
        <f t="shared" ca="1" si="88"/>
        <v>0</v>
      </c>
      <c r="BG33" s="5">
        <f t="shared" ca="1" si="89"/>
        <v>0</v>
      </c>
      <c r="BH33" s="5">
        <f t="shared" ca="1" si="90"/>
        <v>0</v>
      </c>
      <c r="BI33" s="5">
        <f t="shared" ca="1" si="91"/>
        <v>0</v>
      </c>
      <c r="BJ33" s="5">
        <f t="shared" ca="1" si="92"/>
        <v>0</v>
      </c>
      <c r="BK33" s="5">
        <f t="shared" ca="1" si="93"/>
        <v>0</v>
      </c>
      <c r="BL33" s="5">
        <f t="shared" ca="1" si="150"/>
        <v>0</v>
      </c>
      <c r="BM33" s="5">
        <f t="shared" ca="1" si="151"/>
        <v>0</v>
      </c>
      <c r="BN33" s="5">
        <f t="shared" ca="1" si="152"/>
        <v>0</v>
      </c>
      <c r="BO33" s="5">
        <f t="shared" ca="1" si="153"/>
        <v>0</v>
      </c>
      <c r="BP33" s="5">
        <f t="shared" ca="1" si="154"/>
        <v>0</v>
      </c>
      <c r="BQ33" s="5">
        <f t="shared" ca="1" si="155"/>
        <v>0</v>
      </c>
      <c r="BR33" s="5">
        <f t="shared" ca="1" si="156"/>
        <v>0</v>
      </c>
      <c r="BS33" s="5">
        <f t="shared" ca="1" si="157"/>
        <v>0</v>
      </c>
      <c r="BT33" s="5">
        <f t="shared" ca="1" si="158"/>
        <v>0</v>
      </c>
      <c r="BU33" s="5">
        <f t="shared" ca="1" si="159"/>
        <v>0</v>
      </c>
      <c r="BV33" s="5">
        <f t="shared" ca="1" si="160"/>
        <v>0</v>
      </c>
      <c r="BW33" s="5">
        <f t="shared" ca="1" si="161"/>
        <v>0</v>
      </c>
      <c r="BX33" s="5">
        <f t="shared" ca="1" si="162"/>
        <v>0</v>
      </c>
      <c r="BY33" s="5">
        <f t="shared" ca="1" si="163"/>
        <v>0</v>
      </c>
      <c r="BZ33" s="5">
        <f t="shared" ca="1" si="164"/>
        <v>0</v>
      </c>
      <c r="CA33" s="5">
        <f t="shared" ca="1" si="165"/>
        <v>0</v>
      </c>
      <c r="CB33" s="37">
        <f t="shared" ca="1" si="166"/>
        <v>0</v>
      </c>
      <c r="CC33" s="37">
        <f t="shared" ca="1" si="167"/>
        <v>0</v>
      </c>
      <c r="CD33" s="37">
        <f t="shared" ca="1" si="168"/>
        <v>0</v>
      </c>
      <c r="CE33" s="37">
        <f t="shared" ca="1" si="169"/>
        <v>0</v>
      </c>
      <c r="CF33" s="37">
        <f t="shared" ca="1" si="170"/>
        <v>0</v>
      </c>
      <c r="CG33" s="37">
        <f t="shared" ca="1" si="171"/>
        <v>0</v>
      </c>
      <c r="CH33" s="37">
        <f t="shared" ca="1" si="172"/>
        <v>0</v>
      </c>
      <c r="CI33" s="19">
        <f t="shared" ca="1" si="173"/>
        <v>0</v>
      </c>
      <c r="CJ33" s="33">
        <f t="shared" ca="1" si="97"/>
        <v>18.806283331732157</v>
      </c>
      <c r="CK33" s="33">
        <f t="shared" ca="1" si="98"/>
        <v>18.806283331732157</v>
      </c>
      <c r="CL33" s="24">
        <f t="shared" ca="1" si="174"/>
        <v>0</v>
      </c>
      <c r="CM33" s="34">
        <f t="shared" ca="1" si="175"/>
        <v>63.443100000000001</v>
      </c>
      <c r="CN33" s="34">
        <f t="shared" ca="1" si="176"/>
        <v>63.443100000000001</v>
      </c>
      <c r="CO33" s="45">
        <f t="shared" ca="1" si="99"/>
        <v>0</v>
      </c>
      <c r="CP33" s="5"/>
      <c r="CQ33" s="5"/>
      <c r="CR33" s="5">
        <f t="shared" ca="1" si="177"/>
        <v>79</v>
      </c>
      <c r="CS33" s="5">
        <f t="shared" ca="1" si="178"/>
        <v>80</v>
      </c>
      <c r="CT33" s="62">
        <f t="shared" ca="1" si="179"/>
        <v>-1.2658227848101333E-2</v>
      </c>
      <c r="CW33" s="5">
        <f t="shared" ca="1" si="21"/>
        <v>116312</v>
      </c>
      <c r="CX33" s="5">
        <f t="shared" ca="1" si="21"/>
        <v>0</v>
      </c>
      <c r="CY33" s="5">
        <f t="shared" ca="1" si="21"/>
        <v>2227.86</v>
      </c>
      <c r="CZ33" s="5">
        <f t="shared" ca="1" si="21"/>
        <v>60146.9</v>
      </c>
      <c r="DA33" s="5">
        <f t="shared" ca="1" si="21"/>
        <v>0</v>
      </c>
      <c r="DB33" s="5">
        <f t="shared" ca="1" si="21"/>
        <v>0</v>
      </c>
      <c r="DC33" s="5">
        <f t="shared" ca="1" si="21"/>
        <v>2658.45</v>
      </c>
      <c r="DD33" s="5">
        <f t="shared" ca="1" si="21"/>
        <v>17110.2</v>
      </c>
      <c r="DE33" s="5">
        <f t="shared" ca="1" si="21"/>
        <v>82143.399999999994</v>
      </c>
      <c r="DF33" s="5">
        <f t="shared" ca="1" si="21"/>
        <v>34168.5</v>
      </c>
      <c r="DG33" s="5">
        <f t="shared" ca="1" si="21"/>
        <v>0</v>
      </c>
      <c r="DH33" s="5">
        <f t="shared" ca="1" si="21"/>
        <v>0</v>
      </c>
      <c r="DI33" s="5">
        <f t="shared" ca="1" si="21"/>
        <v>0</v>
      </c>
      <c r="DJ33" s="5">
        <f t="shared" ca="1" si="21"/>
        <v>0</v>
      </c>
      <c r="DK33" s="5">
        <f t="shared" ca="1" si="21"/>
        <v>0</v>
      </c>
      <c r="DL33" s="5"/>
      <c r="DM33" s="5">
        <f t="shared" ca="1" si="22"/>
        <v>5818.96</v>
      </c>
      <c r="DN33" s="5">
        <f t="shared" ca="1" si="22"/>
        <v>5818.96</v>
      </c>
      <c r="DO33" s="5">
        <f t="shared" ca="1" si="22"/>
        <v>0</v>
      </c>
      <c r="DP33" s="5">
        <f t="shared" ca="1" si="22"/>
        <v>0</v>
      </c>
      <c r="DQ33" s="5">
        <f t="shared" ca="1" si="22"/>
        <v>0</v>
      </c>
      <c r="DR33" s="5">
        <f t="shared" ca="1" si="22"/>
        <v>0</v>
      </c>
      <c r="DS33" s="5">
        <f t="shared" ca="1" si="22"/>
        <v>0</v>
      </c>
      <c r="DT33" s="5">
        <f t="shared" ca="1" si="22"/>
        <v>0</v>
      </c>
      <c r="DU33" s="5">
        <f t="shared" ca="1" si="22"/>
        <v>5818.96</v>
      </c>
      <c r="DV33" s="5">
        <f t="shared" ca="1" si="22"/>
        <v>0</v>
      </c>
      <c r="DW33" s="5">
        <f t="shared" ca="1" si="22"/>
        <v>0</v>
      </c>
      <c r="DX33" s="5">
        <f t="shared" ca="1" si="22"/>
        <v>0</v>
      </c>
      <c r="DY33" s="5">
        <f t="shared" ca="1" si="22"/>
        <v>0</v>
      </c>
      <c r="DZ33" s="5"/>
      <c r="EA33" s="5">
        <f t="shared" ca="1" si="23"/>
        <v>63.437899999999999</v>
      </c>
      <c r="EB33" s="5">
        <f t="shared" ca="1" si="23"/>
        <v>22.858000000000001</v>
      </c>
      <c r="EC33" s="5">
        <f t="shared" ca="1" si="23"/>
        <v>1.3755299999999999</v>
      </c>
      <c r="ED33" s="5">
        <f t="shared" ca="1" si="23"/>
        <v>28.897400000000001</v>
      </c>
      <c r="EE33" s="5">
        <f t="shared" ca="1" si="23"/>
        <v>0</v>
      </c>
      <c r="EF33" s="5">
        <f t="shared" ca="1" si="23"/>
        <v>0</v>
      </c>
      <c r="EG33" s="5">
        <f t="shared" ca="1" si="23"/>
        <v>1.3675999999999999</v>
      </c>
      <c r="EH33" s="5">
        <f t="shared" ca="1" si="23"/>
        <v>8.9394100000000005</v>
      </c>
      <c r="EI33" s="5"/>
      <c r="EJ33" s="19">
        <f t="shared" ca="1" si="180"/>
        <v>18.80588997982515</v>
      </c>
      <c r="EK33" s="19">
        <f t="shared" ca="1" si="181"/>
        <v>11.18063214525891</v>
      </c>
      <c r="EL33" s="19">
        <f t="shared" ca="1" si="182"/>
        <v>0.14605549658948988</v>
      </c>
      <c r="EM33" s="19">
        <f t="shared" ca="1" si="183"/>
        <v>3.9431496358920164</v>
      </c>
      <c r="EN33" s="19">
        <f t="shared" ca="1" si="184"/>
        <v>0</v>
      </c>
      <c r="EO33" s="19">
        <f t="shared" ca="1" si="185"/>
        <v>0</v>
      </c>
      <c r="EP33" s="19">
        <f t="shared" ca="1" si="186"/>
        <v>0.17428439619559993</v>
      </c>
      <c r="EQ33" s="19">
        <f t="shared" ca="1" si="187"/>
        <v>1.1217216332020365</v>
      </c>
      <c r="ER33" s="19">
        <f t="shared" ca="1" si="188"/>
        <v>16.565842651551542</v>
      </c>
      <c r="ES33" s="19">
        <f t="shared" ca="1" si="189"/>
        <v>2.2400407724084923</v>
      </c>
      <c r="ET33" s="19">
        <f t="shared" ca="1" si="190"/>
        <v>0</v>
      </c>
      <c r="EU33" s="19">
        <f t="shared" ca="1" si="191"/>
        <v>0</v>
      </c>
      <c r="EV33" s="19">
        <f t="shared" ca="1" si="192"/>
        <v>0</v>
      </c>
      <c r="EW33" s="72">
        <f t="shared" ca="1" si="193"/>
        <v>0</v>
      </c>
      <c r="EX33" s="72">
        <f t="shared" ca="1" si="194"/>
        <v>0</v>
      </c>
      <c r="EY33" s="5"/>
      <c r="EZ33" s="5"/>
      <c r="FA33" s="5"/>
      <c r="FB33" s="5">
        <f t="shared" ca="1" si="101"/>
        <v>116312</v>
      </c>
      <c r="FC33" s="5">
        <f t="shared" ca="1" si="101"/>
        <v>0</v>
      </c>
      <c r="FD33" s="5">
        <f t="shared" ca="1" si="101"/>
        <v>2227.86</v>
      </c>
      <c r="FE33" s="5">
        <f t="shared" ca="1" si="101"/>
        <v>60146.9</v>
      </c>
      <c r="FF33" s="5">
        <f t="shared" ca="1" si="101"/>
        <v>0</v>
      </c>
      <c r="FG33" s="5">
        <f t="shared" ca="1" si="101"/>
        <v>0</v>
      </c>
      <c r="FH33" s="5">
        <f t="shared" ca="1" si="101"/>
        <v>2658.45</v>
      </c>
      <c r="FI33" s="5">
        <f t="shared" ca="1" si="101"/>
        <v>17110.2</v>
      </c>
      <c r="FJ33" s="5">
        <f t="shared" ca="1" si="101"/>
        <v>82143.399999999994</v>
      </c>
      <c r="FK33" s="5">
        <f t="shared" ca="1" si="101"/>
        <v>34168.5</v>
      </c>
      <c r="FL33" s="5">
        <f t="shared" ca="1" si="101"/>
        <v>0</v>
      </c>
      <c r="FM33" s="5">
        <f t="shared" ca="1" si="101"/>
        <v>0</v>
      </c>
      <c r="FN33" s="5">
        <f t="shared" ca="1" si="101"/>
        <v>0</v>
      </c>
      <c r="FO33" s="5">
        <f t="shared" ca="1" si="101"/>
        <v>0</v>
      </c>
      <c r="FP33" s="5">
        <f t="shared" ca="1" si="101"/>
        <v>0</v>
      </c>
      <c r="FQ33" s="5"/>
      <c r="FR33" s="5">
        <f t="shared" ca="1" si="102"/>
        <v>5818.96</v>
      </c>
      <c r="FS33" s="5">
        <f t="shared" ca="1" si="102"/>
        <v>5818.96</v>
      </c>
      <c r="FT33" s="5">
        <f t="shared" ca="1" si="102"/>
        <v>0</v>
      </c>
      <c r="FU33" s="5">
        <f t="shared" ca="1" si="102"/>
        <v>0</v>
      </c>
      <c r="FV33" s="5">
        <f t="shared" ca="1" si="102"/>
        <v>0</v>
      </c>
      <c r="FW33" s="5">
        <f t="shared" ca="1" si="102"/>
        <v>0</v>
      </c>
      <c r="FX33" s="5">
        <f t="shared" ca="1" si="102"/>
        <v>0</v>
      </c>
      <c r="FY33" s="5">
        <f t="shared" ca="1" si="102"/>
        <v>0</v>
      </c>
      <c r="FZ33" s="5">
        <f t="shared" ca="1" si="102"/>
        <v>5818.96</v>
      </c>
      <c r="GA33" s="5">
        <f t="shared" ca="1" si="102"/>
        <v>0</v>
      </c>
      <c r="GB33" s="5">
        <f t="shared" ca="1" si="102"/>
        <v>0</v>
      </c>
      <c r="GC33" s="5">
        <f t="shared" ca="1" si="102"/>
        <v>0</v>
      </c>
      <c r="GD33" s="5">
        <f t="shared" ca="1" si="102"/>
        <v>0</v>
      </c>
      <c r="GE33" s="5"/>
      <c r="GF33" s="5">
        <f t="shared" ca="1" si="103"/>
        <v>63.437899999999999</v>
      </c>
      <c r="GG33" s="5">
        <f t="shared" ca="1" si="103"/>
        <v>22.858000000000001</v>
      </c>
      <c r="GH33" s="5">
        <f t="shared" ca="1" si="103"/>
        <v>1.3755299999999999</v>
      </c>
      <c r="GI33" s="5">
        <f t="shared" ca="1" si="103"/>
        <v>28.897400000000001</v>
      </c>
      <c r="GJ33" s="5">
        <f t="shared" ca="1" si="103"/>
        <v>0</v>
      </c>
      <c r="GK33" s="5">
        <f t="shared" ca="1" si="103"/>
        <v>0</v>
      </c>
      <c r="GL33" s="5">
        <f t="shared" ca="1" si="103"/>
        <v>1.3675999999999999</v>
      </c>
      <c r="GM33" s="5">
        <f t="shared" ca="1" si="103"/>
        <v>8.9394100000000005</v>
      </c>
      <c r="GN33" s="5"/>
      <c r="GO33" s="19">
        <f t="shared" ca="1" si="195"/>
        <v>18.80588997982515</v>
      </c>
      <c r="GP33" s="19">
        <f t="shared" ca="1" si="104"/>
        <v>11.18063214525891</v>
      </c>
      <c r="GQ33" s="19">
        <f t="shared" ca="1" si="105"/>
        <v>0.14605549658948988</v>
      </c>
      <c r="GR33" s="19">
        <f t="shared" ca="1" si="106"/>
        <v>3.9431496358920164</v>
      </c>
      <c r="GS33" s="19">
        <f t="shared" ca="1" si="107"/>
        <v>0</v>
      </c>
      <c r="GT33" s="19">
        <f t="shared" ca="1" si="108"/>
        <v>0</v>
      </c>
      <c r="GU33" s="19">
        <f t="shared" ca="1" si="109"/>
        <v>0.17428439619559993</v>
      </c>
      <c r="GV33" s="19">
        <f t="shared" ca="1" si="110"/>
        <v>1.1217216332020365</v>
      </c>
      <c r="GW33" s="19">
        <f t="shared" ca="1" si="111"/>
        <v>16.565842651551542</v>
      </c>
      <c r="GX33" s="19">
        <f t="shared" ca="1" si="112"/>
        <v>2.2400407724084923</v>
      </c>
      <c r="GY33" s="19">
        <f t="shared" ca="1" si="113"/>
        <v>0</v>
      </c>
      <c r="GZ33" s="19">
        <f t="shared" ca="1" si="113"/>
        <v>0</v>
      </c>
      <c r="HA33" s="19">
        <f t="shared" ca="1" si="113"/>
        <v>0</v>
      </c>
      <c r="HB33" s="72">
        <f t="shared" ca="1" si="196"/>
        <v>0</v>
      </c>
      <c r="HC33" s="72">
        <f t="shared" ca="1" si="197"/>
        <v>0</v>
      </c>
      <c r="HD33" s="5"/>
      <c r="HE33" s="5"/>
      <c r="HF33" s="5"/>
      <c r="HG33" s="5">
        <f t="shared" ca="1" si="33"/>
        <v>116318</v>
      </c>
      <c r="HH33" s="5">
        <f t="shared" ca="1" si="33"/>
        <v>0</v>
      </c>
      <c r="HI33" s="5">
        <f t="shared" ca="1" si="33"/>
        <v>2227.86</v>
      </c>
      <c r="HJ33" s="5">
        <f t="shared" ca="1" si="33"/>
        <v>60146.9</v>
      </c>
      <c r="HK33" s="5">
        <f t="shared" ca="1" si="33"/>
        <v>0</v>
      </c>
      <c r="HL33" s="5">
        <f t="shared" ca="1" si="33"/>
        <v>0</v>
      </c>
      <c r="HM33" s="5">
        <f t="shared" ca="1" si="33"/>
        <v>2664.73</v>
      </c>
      <c r="HN33" s="5">
        <f t="shared" ca="1" si="33"/>
        <v>17110.2</v>
      </c>
      <c r="HO33" s="5">
        <f t="shared" ca="1" si="33"/>
        <v>82149.600000000006</v>
      </c>
      <c r="HP33" s="5">
        <f t="shared" ca="1" si="33"/>
        <v>34168.5</v>
      </c>
      <c r="HQ33" s="5">
        <f t="shared" ca="1" si="33"/>
        <v>0</v>
      </c>
      <c r="HR33" s="5">
        <f t="shared" ca="1" si="33"/>
        <v>0</v>
      </c>
      <c r="HS33" s="5">
        <f t="shared" ca="1" si="33"/>
        <v>0</v>
      </c>
      <c r="HT33" s="5">
        <f t="shared" ca="1" si="33"/>
        <v>0</v>
      </c>
      <c r="HU33" s="5">
        <f t="shared" ca="1" si="33"/>
        <v>0</v>
      </c>
      <c r="HV33" s="5"/>
      <c r="HW33" s="5">
        <f t="shared" ca="1" si="34"/>
        <v>5818.96</v>
      </c>
      <c r="HX33" s="5">
        <f t="shared" ca="1" si="34"/>
        <v>5818.96</v>
      </c>
      <c r="HY33" s="5">
        <f t="shared" ca="1" si="34"/>
        <v>0</v>
      </c>
      <c r="HZ33" s="5">
        <f t="shared" ca="1" si="34"/>
        <v>0</v>
      </c>
      <c r="IA33" s="5">
        <f t="shared" ca="1" si="34"/>
        <v>0</v>
      </c>
      <c r="IB33" s="5">
        <f t="shared" ca="1" si="34"/>
        <v>0</v>
      </c>
      <c r="IC33" s="5">
        <f t="shared" ca="1" si="34"/>
        <v>0</v>
      </c>
      <c r="ID33" s="5">
        <f t="shared" ca="1" si="34"/>
        <v>0</v>
      </c>
      <c r="IE33" s="5">
        <f t="shared" ca="1" si="34"/>
        <v>5818.96</v>
      </c>
      <c r="IF33" s="5">
        <f t="shared" ca="1" si="34"/>
        <v>0</v>
      </c>
      <c r="IG33" s="5">
        <f t="shared" ca="1" si="34"/>
        <v>0</v>
      </c>
      <c r="IH33" s="5">
        <f t="shared" ca="1" si="34"/>
        <v>0</v>
      </c>
      <c r="II33" s="5">
        <f t="shared" ca="1" si="34"/>
        <v>0</v>
      </c>
      <c r="IJ33" s="5"/>
      <c r="IK33" s="5">
        <f t="shared" ca="1" si="35"/>
        <v>63.443100000000001</v>
      </c>
      <c r="IL33" s="5">
        <f t="shared" ca="1" si="35"/>
        <v>22.858000000000001</v>
      </c>
      <c r="IM33" s="5">
        <f t="shared" ca="1" si="35"/>
        <v>1.3755299999999999</v>
      </c>
      <c r="IN33" s="5">
        <f t="shared" ca="1" si="35"/>
        <v>28.897400000000001</v>
      </c>
      <c r="IO33" s="5">
        <f t="shared" ca="1" si="35"/>
        <v>0</v>
      </c>
      <c r="IP33" s="5">
        <f t="shared" ca="1" si="35"/>
        <v>0</v>
      </c>
      <c r="IQ33" s="5">
        <f t="shared" ca="1" si="35"/>
        <v>1.37276</v>
      </c>
      <c r="IR33" s="5">
        <f t="shared" ca="1" si="35"/>
        <v>8.9394100000000005</v>
      </c>
      <c r="IS33" s="5"/>
      <c r="IT33" s="19">
        <f t="shared" ca="1" si="114"/>
        <v>18.806283331732157</v>
      </c>
      <c r="IU33" s="19">
        <f t="shared" ca="1" si="115"/>
        <v>11.18063214525891</v>
      </c>
      <c r="IV33" s="19">
        <f t="shared" ca="1" si="116"/>
        <v>0.14605549658948988</v>
      </c>
      <c r="IW33" s="19">
        <f t="shared" ca="1" si="117"/>
        <v>3.9431496358920164</v>
      </c>
      <c r="IX33" s="19">
        <f t="shared" ca="1" si="118"/>
        <v>0</v>
      </c>
      <c r="IY33" s="19">
        <f t="shared" ca="1" si="119"/>
        <v>0</v>
      </c>
      <c r="IZ33" s="19">
        <f t="shared" ca="1" si="120"/>
        <v>0.17469610452493034</v>
      </c>
      <c r="JA33" s="19">
        <f t="shared" ca="1" si="121"/>
        <v>1.1217216332020365</v>
      </c>
      <c r="JB33" s="19">
        <f t="shared" ca="1" si="122"/>
        <v>16.566249115188779</v>
      </c>
      <c r="JC33" s="19">
        <f t="shared" ca="1" si="123"/>
        <v>2.2400407724084923</v>
      </c>
      <c r="JD33" s="19">
        <f t="shared" ca="1" si="124"/>
        <v>0</v>
      </c>
      <c r="JE33" s="19">
        <f t="shared" ca="1" si="125"/>
        <v>0</v>
      </c>
      <c r="JF33" s="19">
        <f t="shared" ca="1" si="125"/>
        <v>0</v>
      </c>
      <c r="JG33" s="72">
        <f t="shared" ca="1" si="198"/>
        <v>0</v>
      </c>
      <c r="JH33" s="72">
        <f t="shared" ca="1" si="199"/>
        <v>0</v>
      </c>
      <c r="JI33" s="5"/>
      <c r="JJ33" s="5"/>
      <c r="JK33" s="5"/>
      <c r="JL33" s="5">
        <f t="shared" ca="1" si="126"/>
        <v>116318</v>
      </c>
      <c r="JM33" s="5">
        <f t="shared" ca="1" si="126"/>
        <v>0</v>
      </c>
      <c r="JN33" s="5">
        <f t="shared" ca="1" si="126"/>
        <v>2227.86</v>
      </c>
      <c r="JO33" s="5">
        <f t="shared" ca="1" si="126"/>
        <v>60146.9</v>
      </c>
      <c r="JP33" s="5">
        <f t="shared" ca="1" si="126"/>
        <v>0</v>
      </c>
      <c r="JQ33" s="5">
        <f t="shared" ca="1" si="126"/>
        <v>0</v>
      </c>
      <c r="JR33" s="5">
        <f t="shared" ca="1" si="126"/>
        <v>2664.73</v>
      </c>
      <c r="JS33" s="5">
        <f t="shared" ca="1" si="126"/>
        <v>17110.2</v>
      </c>
      <c r="JT33" s="5">
        <f t="shared" ca="1" si="126"/>
        <v>82149.600000000006</v>
      </c>
      <c r="JU33" s="5">
        <f t="shared" ca="1" si="126"/>
        <v>34168.5</v>
      </c>
      <c r="JV33" s="5">
        <f t="shared" ca="1" si="126"/>
        <v>0</v>
      </c>
      <c r="JW33" s="5">
        <f t="shared" ca="1" si="126"/>
        <v>0</v>
      </c>
      <c r="JX33" s="5">
        <f t="shared" ca="1" si="126"/>
        <v>0</v>
      </c>
      <c r="JY33" s="5">
        <f t="shared" ca="1" si="126"/>
        <v>0</v>
      </c>
      <c r="JZ33" s="5">
        <f t="shared" ca="1" si="126"/>
        <v>0</v>
      </c>
      <c r="KA33" s="5"/>
      <c r="KB33" s="5">
        <f t="shared" ca="1" si="127"/>
        <v>5818.96</v>
      </c>
      <c r="KC33" s="5">
        <f t="shared" ca="1" si="127"/>
        <v>5818.96</v>
      </c>
      <c r="KD33" s="5">
        <f t="shared" ca="1" si="127"/>
        <v>0</v>
      </c>
      <c r="KE33" s="5">
        <f t="shared" ca="1" si="127"/>
        <v>0</v>
      </c>
      <c r="KF33" s="5">
        <f t="shared" ca="1" si="127"/>
        <v>0</v>
      </c>
      <c r="KG33" s="5">
        <f t="shared" ca="1" si="127"/>
        <v>0</v>
      </c>
      <c r="KH33" s="5">
        <f t="shared" ca="1" si="127"/>
        <v>0</v>
      </c>
      <c r="KI33" s="5">
        <f t="shared" ca="1" si="127"/>
        <v>0</v>
      </c>
      <c r="KJ33" s="5">
        <f t="shared" ca="1" si="127"/>
        <v>5818.96</v>
      </c>
      <c r="KK33" s="5">
        <f t="shared" ca="1" si="127"/>
        <v>0</v>
      </c>
      <c r="KL33" s="5">
        <f t="shared" ca="1" si="127"/>
        <v>0</v>
      </c>
      <c r="KM33" s="5">
        <f t="shared" ca="1" si="127"/>
        <v>0</v>
      </c>
      <c r="KN33" s="5">
        <f t="shared" ca="1" si="127"/>
        <v>0</v>
      </c>
      <c r="KO33" s="5"/>
      <c r="KP33" s="5">
        <f t="shared" ca="1" si="128"/>
        <v>63.443100000000001</v>
      </c>
      <c r="KQ33" s="5">
        <f t="shared" ca="1" si="128"/>
        <v>22.858000000000001</v>
      </c>
      <c r="KR33" s="5">
        <f t="shared" ca="1" si="128"/>
        <v>1.3755299999999999</v>
      </c>
      <c r="KS33" s="5">
        <f t="shared" ca="1" si="128"/>
        <v>28.897400000000001</v>
      </c>
      <c r="KT33" s="5">
        <f t="shared" ca="1" si="128"/>
        <v>0</v>
      </c>
      <c r="KU33" s="5">
        <f t="shared" ca="1" si="128"/>
        <v>0</v>
      </c>
      <c r="KV33" s="5">
        <f t="shared" ca="1" si="128"/>
        <v>1.37276</v>
      </c>
      <c r="KW33" s="5">
        <f t="shared" ca="1" si="128"/>
        <v>8.9394100000000005</v>
      </c>
      <c r="KX33" s="5"/>
      <c r="KY33" s="19">
        <f t="shared" ca="1" si="200"/>
        <v>18.806283331732157</v>
      </c>
      <c r="KZ33" s="19">
        <f t="shared" ca="1" si="129"/>
        <v>11.18063214525891</v>
      </c>
      <c r="LA33" s="19">
        <f t="shared" ca="1" si="130"/>
        <v>0.14605549658948988</v>
      </c>
      <c r="LB33" s="19">
        <f t="shared" ca="1" si="131"/>
        <v>3.9431496358920164</v>
      </c>
      <c r="LC33" s="19">
        <f t="shared" ca="1" si="132"/>
        <v>0</v>
      </c>
      <c r="LD33" s="19">
        <f t="shared" ca="1" si="133"/>
        <v>0</v>
      </c>
      <c r="LE33" s="19">
        <f t="shared" ca="1" si="134"/>
        <v>0.17469610452493034</v>
      </c>
      <c r="LF33" s="19">
        <f t="shared" ca="1" si="135"/>
        <v>1.1217216332020365</v>
      </c>
      <c r="LG33" s="19">
        <f t="shared" ca="1" si="136"/>
        <v>16.566249115188779</v>
      </c>
      <c r="LH33" s="19">
        <f t="shared" ca="1" si="137"/>
        <v>2.2400407724084923</v>
      </c>
      <c r="LI33" s="19">
        <f t="shared" ca="1" si="138"/>
        <v>0</v>
      </c>
      <c r="LJ33" s="19">
        <f t="shared" ca="1" si="139"/>
        <v>0</v>
      </c>
      <c r="LK33" s="19">
        <f t="shared" ca="1" si="140"/>
        <v>0</v>
      </c>
      <c r="LL33" s="72">
        <f t="shared" ca="1" si="201"/>
        <v>0</v>
      </c>
      <c r="LM33" s="72">
        <f t="shared" ca="1" si="202"/>
        <v>0</v>
      </c>
    </row>
    <row r="34" spans="1:325" outlineLevel="1" x14ac:dyDescent="0.3">
      <c r="A34" s="5">
        <f>IF('Old Results'!E14='New Results'!E14,'New Results'!E14,"0")</f>
        <v>240000</v>
      </c>
      <c r="B34" s="5">
        <v>900</v>
      </c>
      <c r="C34" s="27">
        <f t="shared" si="141"/>
        <v>13</v>
      </c>
      <c r="D34" s="41" t="str">
        <f>'Old Results'!C14</f>
        <v>090012-RetlLrg-CECStd</v>
      </c>
      <c r="E34" s="41" t="str">
        <f>'New Results'!C14</f>
        <v>090012-RetlLrg-CECStd</v>
      </c>
      <c r="F34" s="5">
        <f t="shared" ca="1" si="43"/>
        <v>0</v>
      </c>
      <c r="G34" s="5">
        <f t="shared" ca="1" si="44"/>
        <v>0</v>
      </c>
      <c r="H34" s="5">
        <f t="shared" ca="1" si="45"/>
        <v>0</v>
      </c>
      <c r="I34" s="5">
        <f t="shared" ca="1" si="46"/>
        <v>0</v>
      </c>
      <c r="J34" s="5">
        <f t="shared" ca="1" si="47"/>
        <v>0</v>
      </c>
      <c r="K34" s="5">
        <f t="shared" ca="1" si="48"/>
        <v>0</v>
      </c>
      <c r="L34" s="5">
        <f t="shared" ca="1" si="49"/>
        <v>0</v>
      </c>
      <c r="M34" s="5">
        <f t="shared" ca="1" si="50"/>
        <v>0</v>
      </c>
      <c r="N34" s="5">
        <f t="shared" ca="1" si="51"/>
        <v>0</v>
      </c>
      <c r="O34" s="5">
        <f t="shared" ca="1" si="52"/>
        <v>0</v>
      </c>
      <c r="P34" s="5">
        <f t="shared" ca="1" si="53"/>
        <v>0</v>
      </c>
      <c r="Q34" s="5">
        <f t="shared" ca="1" si="54"/>
        <v>0</v>
      </c>
      <c r="R34" s="5">
        <f t="shared" ca="1" si="142"/>
        <v>0</v>
      </c>
      <c r="S34" s="5">
        <f t="shared" ca="1" si="143"/>
        <v>0</v>
      </c>
      <c r="T34" s="5">
        <f t="shared" ca="1" si="144"/>
        <v>0</v>
      </c>
      <c r="U34" s="5">
        <f t="shared" ca="1" si="58"/>
        <v>0</v>
      </c>
      <c r="V34" s="5">
        <f t="shared" ca="1" si="59"/>
        <v>0</v>
      </c>
      <c r="W34" s="5">
        <f t="shared" ca="1" si="60"/>
        <v>0</v>
      </c>
      <c r="X34" s="5">
        <f t="shared" ca="1" si="61"/>
        <v>0</v>
      </c>
      <c r="Y34" s="5">
        <f t="shared" ca="1" si="62"/>
        <v>0</v>
      </c>
      <c r="Z34" s="5">
        <f t="shared" ca="1" si="63"/>
        <v>0</v>
      </c>
      <c r="AA34" s="5">
        <f t="shared" ca="1" si="64"/>
        <v>0</v>
      </c>
      <c r="AB34" s="5">
        <f t="shared" ca="1" si="65"/>
        <v>0</v>
      </c>
      <c r="AC34" s="5">
        <f t="shared" ca="1" si="66"/>
        <v>0</v>
      </c>
      <c r="AD34" s="5">
        <f t="shared" ca="1" si="67"/>
        <v>0</v>
      </c>
      <c r="AE34" s="5">
        <f t="shared" ca="1" si="68"/>
        <v>0</v>
      </c>
      <c r="AF34" s="5">
        <f t="shared" ca="1" si="69"/>
        <v>0</v>
      </c>
      <c r="AG34" s="5">
        <f t="shared" ca="1" si="69"/>
        <v>0</v>
      </c>
      <c r="AH34" s="37">
        <f t="shared" ca="1" si="70"/>
        <v>0</v>
      </c>
      <c r="AI34" s="37">
        <f t="shared" ca="1" si="71"/>
        <v>0</v>
      </c>
      <c r="AJ34" s="37">
        <f t="shared" ca="1" si="72"/>
        <v>0</v>
      </c>
      <c r="AK34" s="37">
        <f t="shared" ca="1" si="73"/>
        <v>0</v>
      </c>
      <c r="AL34" s="37">
        <f t="shared" ca="1" si="74"/>
        <v>0</v>
      </c>
      <c r="AM34" s="37">
        <f t="shared" ca="1" si="75"/>
        <v>0</v>
      </c>
      <c r="AN34" s="37">
        <f t="shared" ca="1" si="76"/>
        <v>0</v>
      </c>
      <c r="AO34" s="37">
        <f t="shared" ca="1" si="77"/>
        <v>0</v>
      </c>
      <c r="AP34" s="33">
        <f t="shared" ca="1" si="78"/>
        <v>35.028658333333333</v>
      </c>
      <c r="AQ34" s="33">
        <f t="shared" ca="1" si="79"/>
        <v>35.028658333333333</v>
      </c>
      <c r="AR34" s="24">
        <f t="shared" ca="1" si="145"/>
        <v>0</v>
      </c>
      <c r="AS34" s="34">
        <f t="shared" ca="1" si="146"/>
        <v>199.5</v>
      </c>
      <c r="AT34" s="34">
        <f t="shared" ca="1" si="147"/>
        <v>199.5</v>
      </c>
      <c r="AU34" s="45">
        <f t="shared" ca="1" si="148"/>
        <v>0</v>
      </c>
      <c r="AV34" s="34">
        <f t="shared" ca="1" si="80"/>
        <v>0</v>
      </c>
      <c r="AW34" s="34">
        <f t="shared" ca="1" si="81"/>
        <v>0</v>
      </c>
      <c r="AX34" s="46">
        <f t="shared" ca="1" si="149"/>
        <v>0</v>
      </c>
      <c r="AY34" s="5"/>
      <c r="AZ34" s="5">
        <f t="shared" ca="1" si="82"/>
        <v>0</v>
      </c>
      <c r="BA34" s="5">
        <f t="shared" ca="1" si="83"/>
        <v>0</v>
      </c>
      <c r="BB34" s="5">
        <f t="shared" ca="1" si="84"/>
        <v>0</v>
      </c>
      <c r="BC34" s="5">
        <f t="shared" ca="1" si="85"/>
        <v>0</v>
      </c>
      <c r="BD34" s="5">
        <f t="shared" ca="1" si="86"/>
        <v>0</v>
      </c>
      <c r="BE34" s="5">
        <f t="shared" ca="1" si="87"/>
        <v>0</v>
      </c>
      <c r="BF34" s="5">
        <f t="shared" ca="1" si="88"/>
        <v>0</v>
      </c>
      <c r="BG34" s="5">
        <f t="shared" ca="1" si="89"/>
        <v>0</v>
      </c>
      <c r="BH34" s="5">
        <f t="shared" ca="1" si="90"/>
        <v>0</v>
      </c>
      <c r="BI34" s="5">
        <f t="shared" ca="1" si="91"/>
        <v>0</v>
      </c>
      <c r="BJ34" s="5">
        <f t="shared" ca="1" si="92"/>
        <v>0</v>
      </c>
      <c r="BK34" s="5">
        <f t="shared" ca="1" si="93"/>
        <v>0</v>
      </c>
      <c r="BL34" s="5">
        <f t="shared" ca="1" si="150"/>
        <v>0</v>
      </c>
      <c r="BM34" s="5">
        <f t="shared" ca="1" si="151"/>
        <v>0</v>
      </c>
      <c r="BN34" s="5">
        <f t="shared" ca="1" si="152"/>
        <v>0</v>
      </c>
      <c r="BO34" s="5">
        <f t="shared" ca="1" si="153"/>
        <v>0</v>
      </c>
      <c r="BP34" s="5">
        <f t="shared" ca="1" si="154"/>
        <v>0</v>
      </c>
      <c r="BQ34" s="5">
        <f t="shared" ca="1" si="155"/>
        <v>0</v>
      </c>
      <c r="BR34" s="5">
        <f t="shared" ca="1" si="156"/>
        <v>0</v>
      </c>
      <c r="BS34" s="5">
        <f t="shared" ca="1" si="157"/>
        <v>0</v>
      </c>
      <c r="BT34" s="5">
        <f t="shared" ca="1" si="158"/>
        <v>0</v>
      </c>
      <c r="BU34" s="5">
        <f t="shared" ca="1" si="159"/>
        <v>0</v>
      </c>
      <c r="BV34" s="5">
        <f t="shared" ca="1" si="160"/>
        <v>0</v>
      </c>
      <c r="BW34" s="5">
        <f t="shared" ca="1" si="161"/>
        <v>0</v>
      </c>
      <c r="BX34" s="5">
        <f t="shared" ca="1" si="162"/>
        <v>0</v>
      </c>
      <c r="BY34" s="5">
        <f t="shared" ca="1" si="163"/>
        <v>0</v>
      </c>
      <c r="BZ34" s="5">
        <f t="shared" ca="1" si="164"/>
        <v>0</v>
      </c>
      <c r="CA34" s="5">
        <f t="shared" ca="1" si="165"/>
        <v>0</v>
      </c>
      <c r="CB34" s="37">
        <f t="shared" ca="1" si="166"/>
        <v>0</v>
      </c>
      <c r="CC34" s="37">
        <f t="shared" ca="1" si="167"/>
        <v>0</v>
      </c>
      <c r="CD34" s="37">
        <f t="shared" ca="1" si="168"/>
        <v>0</v>
      </c>
      <c r="CE34" s="37">
        <f t="shared" ca="1" si="169"/>
        <v>0</v>
      </c>
      <c r="CF34" s="37">
        <f t="shared" ca="1" si="170"/>
        <v>0</v>
      </c>
      <c r="CG34" s="37">
        <f t="shared" ca="1" si="171"/>
        <v>0</v>
      </c>
      <c r="CH34" s="37">
        <f t="shared" ca="1" si="172"/>
        <v>0</v>
      </c>
      <c r="CI34" s="19">
        <f t="shared" ca="1" si="173"/>
        <v>0</v>
      </c>
      <c r="CJ34" s="33">
        <f t="shared" ca="1" si="97"/>
        <v>35.028658333333333</v>
      </c>
      <c r="CK34" s="33">
        <f t="shared" ca="1" si="98"/>
        <v>35.028658333333333</v>
      </c>
      <c r="CL34" s="24">
        <f t="shared" ca="1" si="174"/>
        <v>0</v>
      </c>
      <c r="CM34" s="34">
        <f t="shared" ca="1" si="175"/>
        <v>199.5</v>
      </c>
      <c r="CN34" s="34">
        <f t="shared" ca="1" si="176"/>
        <v>199.5</v>
      </c>
      <c r="CO34" s="45">
        <f t="shared" ca="1" si="99"/>
        <v>0</v>
      </c>
      <c r="CP34" s="5"/>
      <c r="CQ34" s="5"/>
      <c r="CR34" s="5">
        <f t="shared" ca="1" si="177"/>
        <v>136</v>
      </c>
      <c r="CS34" s="5">
        <f t="shared" ca="1" si="178"/>
        <v>133</v>
      </c>
      <c r="CT34" s="62">
        <f t="shared" ca="1" si="179"/>
        <v>2.2058823529411797E-2</v>
      </c>
      <c r="CW34" s="5">
        <f t="shared" ca="1" si="21"/>
        <v>1889000</v>
      </c>
      <c r="CX34" s="5">
        <f t="shared" ca="1" si="21"/>
        <v>0</v>
      </c>
      <c r="CY34" s="5">
        <f t="shared" ca="1" si="21"/>
        <v>301430</v>
      </c>
      <c r="CZ34" s="5">
        <f t="shared" ca="1" si="21"/>
        <v>231231</v>
      </c>
      <c r="DA34" s="5">
        <f t="shared" ca="1" si="21"/>
        <v>0</v>
      </c>
      <c r="DB34" s="5">
        <f t="shared" ca="1" si="21"/>
        <v>0</v>
      </c>
      <c r="DC34" s="5">
        <f t="shared" ca="1" si="21"/>
        <v>138308</v>
      </c>
      <c r="DD34" s="5">
        <f t="shared" ca="1" si="21"/>
        <v>533185</v>
      </c>
      <c r="DE34" s="5">
        <f t="shared" ca="1" si="21"/>
        <v>1204150</v>
      </c>
      <c r="DF34" s="5">
        <f t="shared" ca="1" si="21"/>
        <v>682998</v>
      </c>
      <c r="DG34" s="5">
        <f t="shared" ca="1" si="21"/>
        <v>0</v>
      </c>
      <c r="DH34" s="5">
        <f t="shared" ca="1" si="21"/>
        <v>0</v>
      </c>
      <c r="DI34" s="5">
        <f t="shared" ca="1" si="21"/>
        <v>1848.55</v>
      </c>
      <c r="DJ34" s="5">
        <f t="shared" ca="1" si="21"/>
        <v>0</v>
      </c>
      <c r="DK34" s="5">
        <f t="shared" ca="1" si="21"/>
        <v>0</v>
      </c>
      <c r="DL34" s="5"/>
      <c r="DM34" s="5">
        <f t="shared" ca="1" si="22"/>
        <v>19616.099999999999</v>
      </c>
      <c r="DN34" s="5">
        <f t="shared" ca="1" si="22"/>
        <v>19616.099999999999</v>
      </c>
      <c r="DO34" s="5">
        <f t="shared" ca="1" si="22"/>
        <v>0</v>
      </c>
      <c r="DP34" s="5">
        <f t="shared" ca="1" si="22"/>
        <v>0</v>
      </c>
      <c r="DQ34" s="5">
        <f t="shared" ca="1" si="22"/>
        <v>0</v>
      </c>
      <c r="DR34" s="5">
        <f t="shared" ca="1" si="22"/>
        <v>0</v>
      </c>
      <c r="DS34" s="5">
        <f t="shared" ca="1" si="22"/>
        <v>0</v>
      </c>
      <c r="DT34" s="5">
        <f t="shared" ca="1" si="22"/>
        <v>0</v>
      </c>
      <c r="DU34" s="5">
        <f t="shared" ca="1" si="22"/>
        <v>19616.099999999999</v>
      </c>
      <c r="DV34" s="5">
        <f t="shared" ca="1" si="22"/>
        <v>0</v>
      </c>
      <c r="DW34" s="5">
        <f t="shared" ca="1" si="22"/>
        <v>0</v>
      </c>
      <c r="DX34" s="5">
        <f t="shared" ca="1" si="22"/>
        <v>0</v>
      </c>
      <c r="DY34" s="5">
        <f t="shared" ca="1" si="22"/>
        <v>0</v>
      </c>
      <c r="DZ34" s="5"/>
      <c r="EA34" s="5">
        <f t="shared" ca="1" si="23"/>
        <v>199.5</v>
      </c>
      <c r="EB34" s="5">
        <f t="shared" ca="1" si="23"/>
        <v>16.71</v>
      </c>
      <c r="EC34" s="5">
        <f t="shared" ca="1" si="23"/>
        <v>67.132599999999996</v>
      </c>
      <c r="ED34" s="5">
        <f t="shared" ca="1" si="23"/>
        <v>30.486699999999999</v>
      </c>
      <c r="EE34" s="5">
        <f t="shared" ca="1" si="23"/>
        <v>0</v>
      </c>
      <c r="EF34" s="5">
        <f t="shared" ca="1" si="23"/>
        <v>0</v>
      </c>
      <c r="EG34" s="5">
        <f t="shared" ca="1" si="23"/>
        <v>16.822700000000001</v>
      </c>
      <c r="EH34" s="5">
        <f t="shared" ca="1" si="23"/>
        <v>68.347800000000007</v>
      </c>
      <c r="EI34" s="5"/>
      <c r="EJ34" s="19">
        <f t="shared" ca="1" si="180"/>
        <v>35.028658333333333</v>
      </c>
      <c r="EK34" s="19">
        <f t="shared" ca="1" si="181"/>
        <v>8.1733749999999983</v>
      </c>
      <c r="EL34" s="19">
        <f t="shared" ca="1" si="182"/>
        <v>4.2853298333333338</v>
      </c>
      <c r="EM34" s="19">
        <f t="shared" ca="1" si="183"/>
        <v>3.2873340500000001</v>
      </c>
      <c r="EN34" s="19">
        <f t="shared" ca="1" si="184"/>
        <v>0</v>
      </c>
      <c r="EO34" s="19">
        <f t="shared" ca="1" si="185"/>
        <v>0</v>
      </c>
      <c r="EP34" s="19">
        <f t="shared" ca="1" si="186"/>
        <v>1.9662787333333334</v>
      </c>
      <c r="EQ34" s="19">
        <f t="shared" ca="1" si="187"/>
        <v>7.5801134166666664</v>
      </c>
      <c r="ER34" s="19">
        <f t="shared" ca="1" si="188"/>
        <v>25.292374166666665</v>
      </c>
      <c r="ES34" s="19">
        <f t="shared" ca="1" si="189"/>
        <v>9.7099548999999996</v>
      </c>
      <c r="ET34" s="19">
        <f t="shared" ca="1" si="190"/>
        <v>0</v>
      </c>
      <c r="EU34" s="19">
        <f t="shared" ca="1" si="191"/>
        <v>0</v>
      </c>
      <c r="EV34" s="19">
        <f t="shared" ca="1" si="192"/>
        <v>2.6280219166666667E-2</v>
      </c>
      <c r="EW34" s="72">
        <f t="shared" ca="1" si="193"/>
        <v>0</v>
      </c>
      <c r="EX34" s="72">
        <f t="shared" ca="1" si="194"/>
        <v>0</v>
      </c>
      <c r="EY34" s="5"/>
      <c r="EZ34" s="5"/>
      <c r="FA34" s="5"/>
      <c r="FB34" s="5">
        <f t="shared" ca="1" si="101"/>
        <v>1889000</v>
      </c>
      <c r="FC34" s="5">
        <f t="shared" ca="1" si="101"/>
        <v>0</v>
      </c>
      <c r="FD34" s="5">
        <f t="shared" ca="1" si="101"/>
        <v>301430</v>
      </c>
      <c r="FE34" s="5">
        <f t="shared" ca="1" si="101"/>
        <v>231231</v>
      </c>
      <c r="FF34" s="5">
        <f t="shared" ca="1" si="101"/>
        <v>0</v>
      </c>
      <c r="FG34" s="5">
        <f t="shared" ca="1" si="101"/>
        <v>0</v>
      </c>
      <c r="FH34" s="5">
        <f t="shared" ca="1" si="101"/>
        <v>138308</v>
      </c>
      <c r="FI34" s="5">
        <f t="shared" ca="1" si="101"/>
        <v>533185</v>
      </c>
      <c r="FJ34" s="5">
        <f t="shared" ca="1" si="101"/>
        <v>1204150</v>
      </c>
      <c r="FK34" s="5">
        <f t="shared" ca="1" si="101"/>
        <v>682998</v>
      </c>
      <c r="FL34" s="5">
        <f t="shared" ca="1" si="101"/>
        <v>0</v>
      </c>
      <c r="FM34" s="5">
        <f t="shared" ca="1" si="101"/>
        <v>0</v>
      </c>
      <c r="FN34" s="5">
        <f t="shared" ca="1" si="101"/>
        <v>1848.55</v>
      </c>
      <c r="FO34" s="5">
        <f t="shared" ca="1" si="101"/>
        <v>0</v>
      </c>
      <c r="FP34" s="5">
        <f t="shared" ca="1" si="101"/>
        <v>0</v>
      </c>
      <c r="FQ34" s="5"/>
      <c r="FR34" s="5">
        <f t="shared" ca="1" si="102"/>
        <v>19616.099999999999</v>
      </c>
      <c r="FS34" s="5">
        <f t="shared" ca="1" si="102"/>
        <v>19616.099999999999</v>
      </c>
      <c r="FT34" s="5">
        <f t="shared" ca="1" si="102"/>
        <v>0</v>
      </c>
      <c r="FU34" s="5">
        <f t="shared" ca="1" si="102"/>
        <v>0</v>
      </c>
      <c r="FV34" s="5">
        <f t="shared" ca="1" si="102"/>
        <v>0</v>
      </c>
      <c r="FW34" s="5">
        <f t="shared" ca="1" si="102"/>
        <v>0</v>
      </c>
      <c r="FX34" s="5">
        <f t="shared" ca="1" si="102"/>
        <v>0</v>
      </c>
      <c r="FY34" s="5">
        <f t="shared" ca="1" si="102"/>
        <v>0</v>
      </c>
      <c r="FZ34" s="5">
        <f t="shared" ca="1" si="102"/>
        <v>19616.099999999999</v>
      </c>
      <c r="GA34" s="5">
        <f t="shared" ca="1" si="102"/>
        <v>0</v>
      </c>
      <c r="GB34" s="5">
        <f t="shared" ca="1" si="102"/>
        <v>0</v>
      </c>
      <c r="GC34" s="5">
        <f t="shared" ca="1" si="102"/>
        <v>0</v>
      </c>
      <c r="GD34" s="5">
        <f t="shared" ca="1" si="102"/>
        <v>0</v>
      </c>
      <c r="GE34" s="5"/>
      <c r="GF34" s="5">
        <f t="shared" ca="1" si="103"/>
        <v>199.5</v>
      </c>
      <c r="GG34" s="5">
        <f t="shared" ca="1" si="103"/>
        <v>16.71</v>
      </c>
      <c r="GH34" s="5">
        <f t="shared" ca="1" si="103"/>
        <v>67.132599999999996</v>
      </c>
      <c r="GI34" s="5">
        <f t="shared" ca="1" si="103"/>
        <v>30.486699999999999</v>
      </c>
      <c r="GJ34" s="5">
        <f t="shared" ca="1" si="103"/>
        <v>0</v>
      </c>
      <c r="GK34" s="5">
        <f t="shared" ca="1" si="103"/>
        <v>0</v>
      </c>
      <c r="GL34" s="5">
        <f t="shared" ca="1" si="103"/>
        <v>16.822700000000001</v>
      </c>
      <c r="GM34" s="5">
        <f t="shared" ca="1" si="103"/>
        <v>68.347800000000007</v>
      </c>
      <c r="GN34" s="5"/>
      <c r="GO34" s="19">
        <f t="shared" ca="1" si="195"/>
        <v>35.028658333333333</v>
      </c>
      <c r="GP34" s="19">
        <f t="shared" ca="1" si="104"/>
        <v>8.1733749999999983</v>
      </c>
      <c r="GQ34" s="19">
        <f t="shared" ca="1" si="105"/>
        <v>4.2853298333333338</v>
      </c>
      <c r="GR34" s="19">
        <f t="shared" ca="1" si="106"/>
        <v>3.2873340500000001</v>
      </c>
      <c r="GS34" s="19">
        <f t="shared" ca="1" si="107"/>
        <v>0</v>
      </c>
      <c r="GT34" s="19">
        <f t="shared" ca="1" si="108"/>
        <v>0</v>
      </c>
      <c r="GU34" s="19">
        <f t="shared" ca="1" si="109"/>
        <v>1.9662787333333334</v>
      </c>
      <c r="GV34" s="19">
        <f t="shared" ca="1" si="110"/>
        <v>7.5801134166666664</v>
      </c>
      <c r="GW34" s="19">
        <f t="shared" ca="1" si="111"/>
        <v>25.292374166666665</v>
      </c>
      <c r="GX34" s="19">
        <f t="shared" ca="1" si="112"/>
        <v>9.7099548999999996</v>
      </c>
      <c r="GY34" s="19">
        <f t="shared" ca="1" si="113"/>
        <v>0</v>
      </c>
      <c r="GZ34" s="19">
        <f t="shared" ca="1" si="113"/>
        <v>0</v>
      </c>
      <c r="HA34" s="19">
        <f t="shared" ca="1" si="113"/>
        <v>2.6280219166666667E-2</v>
      </c>
      <c r="HB34" s="72">
        <f t="shared" ca="1" si="196"/>
        <v>0</v>
      </c>
      <c r="HC34" s="72">
        <f t="shared" ca="1" si="197"/>
        <v>0</v>
      </c>
      <c r="HD34" s="5"/>
      <c r="HE34" s="5"/>
      <c r="HF34" s="5"/>
      <c r="HG34" s="5">
        <f t="shared" ca="1" si="33"/>
        <v>1889000</v>
      </c>
      <c r="HH34" s="5">
        <f t="shared" ca="1" si="33"/>
        <v>0</v>
      </c>
      <c r="HI34" s="5">
        <f t="shared" ca="1" si="33"/>
        <v>301430</v>
      </c>
      <c r="HJ34" s="5">
        <f t="shared" ca="1" si="33"/>
        <v>231231</v>
      </c>
      <c r="HK34" s="5">
        <f t="shared" ca="1" si="33"/>
        <v>0</v>
      </c>
      <c r="HL34" s="5">
        <f t="shared" ca="1" si="33"/>
        <v>0</v>
      </c>
      <c r="HM34" s="5">
        <f t="shared" ca="1" si="33"/>
        <v>138308</v>
      </c>
      <c r="HN34" s="5">
        <f t="shared" ca="1" si="33"/>
        <v>533185</v>
      </c>
      <c r="HO34" s="5">
        <f t="shared" ca="1" si="33"/>
        <v>1204150</v>
      </c>
      <c r="HP34" s="5">
        <f t="shared" ca="1" si="33"/>
        <v>682998</v>
      </c>
      <c r="HQ34" s="5">
        <f t="shared" ca="1" si="33"/>
        <v>0</v>
      </c>
      <c r="HR34" s="5">
        <f t="shared" ca="1" si="33"/>
        <v>0</v>
      </c>
      <c r="HS34" s="5">
        <f t="shared" ca="1" si="33"/>
        <v>1848.55</v>
      </c>
      <c r="HT34" s="5">
        <f t="shared" ca="1" si="33"/>
        <v>0</v>
      </c>
      <c r="HU34" s="5">
        <f t="shared" ca="1" si="33"/>
        <v>0</v>
      </c>
      <c r="HV34" s="5"/>
      <c r="HW34" s="5">
        <f t="shared" ca="1" si="34"/>
        <v>19616.099999999999</v>
      </c>
      <c r="HX34" s="5">
        <f t="shared" ca="1" si="34"/>
        <v>19616.099999999999</v>
      </c>
      <c r="HY34" s="5">
        <f t="shared" ca="1" si="34"/>
        <v>0</v>
      </c>
      <c r="HZ34" s="5">
        <f t="shared" ca="1" si="34"/>
        <v>0</v>
      </c>
      <c r="IA34" s="5">
        <f t="shared" ca="1" si="34"/>
        <v>0</v>
      </c>
      <c r="IB34" s="5">
        <f t="shared" ca="1" si="34"/>
        <v>0</v>
      </c>
      <c r="IC34" s="5">
        <f t="shared" ca="1" si="34"/>
        <v>0</v>
      </c>
      <c r="ID34" s="5">
        <f t="shared" ca="1" si="34"/>
        <v>0</v>
      </c>
      <c r="IE34" s="5">
        <f t="shared" ca="1" si="34"/>
        <v>19616.099999999999</v>
      </c>
      <c r="IF34" s="5">
        <f t="shared" ca="1" si="34"/>
        <v>0</v>
      </c>
      <c r="IG34" s="5">
        <f t="shared" ca="1" si="34"/>
        <v>0</v>
      </c>
      <c r="IH34" s="5">
        <f t="shared" ca="1" si="34"/>
        <v>0</v>
      </c>
      <c r="II34" s="5">
        <f t="shared" ca="1" si="34"/>
        <v>0</v>
      </c>
      <c r="IJ34" s="5"/>
      <c r="IK34" s="5">
        <f t="shared" ca="1" si="35"/>
        <v>199.5</v>
      </c>
      <c r="IL34" s="5">
        <f t="shared" ca="1" si="35"/>
        <v>16.71</v>
      </c>
      <c r="IM34" s="5">
        <f t="shared" ca="1" si="35"/>
        <v>67.132599999999996</v>
      </c>
      <c r="IN34" s="5">
        <f t="shared" ca="1" si="35"/>
        <v>30.486699999999999</v>
      </c>
      <c r="IO34" s="5">
        <f t="shared" ca="1" si="35"/>
        <v>0</v>
      </c>
      <c r="IP34" s="5">
        <f t="shared" ca="1" si="35"/>
        <v>0</v>
      </c>
      <c r="IQ34" s="5">
        <f t="shared" ca="1" si="35"/>
        <v>16.822700000000001</v>
      </c>
      <c r="IR34" s="5">
        <f t="shared" ca="1" si="35"/>
        <v>68.347800000000007</v>
      </c>
      <c r="IS34" s="5"/>
      <c r="IT34" s="19">
        <f t="shared" ca="1" si="114"/>
        <v>35.028658333333333</v>
      </c>
      <c r="IU34" s="19">
        <f t="shared" ca="1" si="115"/>
        <v>8.1733749999999983</v>
      </c>
      <c r="IV34" s="19">
        <f t="shared" ca="1" si="116"/>
        <v>4.2853298333333338</v>
      </c>
      <c r="IW34" s="19">
        <f t="shared" ca="1" si="117"/>
        <v>3.2873340500000001</v>
      </c>
      <c r="IX34" s="19">
        <f t="shared" ca="1" si="118"/>
        <v>0</v>
      </c>
      <c r="IY34" s="19">
        <f t="shared" ca="1" si="119"/>
        <v>0</v>
      </c>
      <c r="IZ34" s="19">
        <f t="shared" ca="1" si="120"/>
        <v>1.9662787333333334</v>
      </c>
      <c r="JA34" s="19">
        <f t="shared" ca="1" si="121"/>
        <v>7.5801134166666664</v>
      </c>
      <c r="JB34" s="19">
        <f t="shared" ca="1" si="122"/>
        <v>25.292374166666665</v>
      </c>
      <c r="JC34" s="19">
        <f t="shared" ca="1" si="123"/>
        <v>9.7099548999999996</v>
      </c>
      <c r="JD34" s="19">
        <f t="shared" ca="1" si="124"/>
        <v>0</v>
      </c>
      <c r="JE34" s="19">
        <f t="shared" ca="1" si="125"/>
        <v>0</v>
      </c>
      <c r="JF34" s="19">
        <f t="shared" ca="1" si="125"/>
        <v>2.6280219166666667E-2</v>
      </c>
      <c r="JG34" s="72">
        <f t="shared" ca="1" si="198"/>
        <v>0</v>
      </c>
      <c r="JH34" s="72">
        <f t="shared" ca="1" si="199"/>
        <v>0</v>
      </c>
      <c r="JI34" s="5"/>
      <c r="JJ34" s="5"/>
      <c r="JK34" s="5"/>
      <c r="JL34" s="5">
        <f t="shared" ca="1" si="126"/>
        <v>1889000</v>
      </c>
      <c r="JM34" s="5">
        <f t="shared" ca="1" si="126"/>
        <v>0</v>
      </c>
      <c r="JN34" s="5">
        <f t="shared" ca="1" si="126"/>
        <v>301430</v>
      </c>
      <c r="JO34" s="5">
        <f t="shared" ca="1" si="126"/>
        <v>231231</v>
      </c>
      <c r="JP34" s="5">
        <f t="shared" ca="1" si="126"/>
        <v>0</v>
      </c>
      <c r="JQ34" s="5">
        <f t="shared" ca="1" si="126"/>
        <v>0</v>
      </c>
      <c r="JR34" s="5">
        <f t="shared" ca="1" si="126"/>
        <v>138308</v>
      </c>
      <c r="JS34" s="5">
        <f t="shared" ca="1" si="126"/>
        <v>533185</v>
      </c>
      <c r="JT34" s="5">
        <f t="shared" ca="1" si="126"/>
        <v>1204150</v>
      </c>
      <c r="JU34" s="5">
        <f t="shared" ca="1" si="126"/>
        <v>682998</v>
      </c>
      <c r="JV34" s="5">
        <f t="shared" ca="1" si="126"/>
        <v>0</v>
      </c>
      <c r="JW34" s="5">
        <f t="shared" ca="1" si="126"/>
        <v>0</v>
      </c>
      <c r="JX34" s="5">
        <f t="shared" ca="1" si="126"/>
        <v>1848.55</v>
      </c>
      <c r="JY34" s="5">
        <f t="shared" ca="1" si="126"/>
        <v>0</v>
      </c>
      <c r="JZ34" s="5">
        <f t="shared" ca="1" si="126"/>
        <v>0</v>
      </c>
      <c r="KA34" s="5"/>
      <c r="KB34" s="5">
        <f t="shared" ca="1" si="127"/>
        <v>19616.099999999999</v>
      </c>
      <c r="KC34" s="5">
        <f t="shared" ca="1" si="127"/>
        <v>19616.099999999999</v>
      </c>
      <c r="KD34" s="5">
        <f t="shared" ca="1" si="127"/>
        <v>0</v>
      </c>
      <c r="KE34" s="5">
        <f t="shared" ca="1" si="127"/>
        <v>0</v>
      </c>
      <c r="KF34" s="5">
        <f t="shared" ca="1" si="127"/>
        <v>0</v>
      </c>
      <c r="KG34" s="5">
        <f t="shared" ca="1" si="127"/>
        <v>0</v>
      </c>
      <c r="KH34" s="5">
        <f t="shared" ca="1" si="127"/>
        <v>0</v>
      </c>
      <c r="KI34" s="5">
        <f t="shared" ca="1" si="127"/>
        <v>0</v>
      </c>
      <c r="KJ34" s="5">
        <f t="shared" ca="1" si="127"/>
        <v>19616.099999999999</v>
      </c>
      <c r="KK34" s="5">
        <f t="shared" ca="1" si="127"/>
        <v>0</v>
      </c>
      <c r="KL34" s="5">
        <f t="shared" ca="1" si="127"/>
        <v>0</v>
      </c>
      <c r="KM34" s="5">
        <f t="shared" ca="1" si="127"/>
        <v>0</v>
      </c>
      <c r="KN34" s="5">
        <f t="shared" ca="1" si="127"/>
        <v>0</v>
      </c>
      <c r="KO34" s="5"/>
      <c r="KP34" s="5">
        <f t="shared" ca="1" si="128"/>
        <v>199.5</v>
      </c>
      <c r="KQ34" s="5">
        <f t="shared" ca="1" si="128"/>
        <v>16.71</v>
      </c>
      <c r="KR34" s="5">
        <f t="shared" ca="1" si="128"/>
        <v>67.132599999999996</v>
      </c>
      <c r="KS34" s="5">
        <f t="shared" ca="1" si="128"/>
        <v>30.486699999999999</v>
      </c>
      <c r="KT34" s="5">
        <f t="shared" ca="1" si="128"/>
        <v>0</v>
      </c>
      <c r="KU34" s="5">
        <f t="shared" ca="1" si="128"/>
        <v>0</v>
      </c>
      <c r="KV34" s="5">
        <f t="shared" ca="1" si="128"/>
        <v>16.822700000000001</v>
      </c>
      <c r="KW34" s="5">
        <f t="shared" ca="1" si="128"/>
        <v>68.347800000000007</v>
      </c>
      <c r="KX34" s="5"/>
      <c r="KY34" s="19">
        <f t="shared" ca="1" si="200"/>
        <v>35.028658333333333</v>
      </c>
      <c r="KZ34" s="19">
        <f t="shared" ca="1" si="129"/>
        <v>8.1733749999999983</v>
      </c>
      <c r="LA34" s="19">
        <f t="shared" ca="1" si="130"/>
        <v>4.2853298333333338</v>
      </c>
      <c r="LB34" s="19">
        <f t="shared" ca="1" si="131"/>
        <v>3.2873340500000001</v>
      </c>
      <c r="LC34" s="19">
        <f t="shared" ca="1" si="132"/>
        <v>0</v>
      </c>
      <c r="LD34" s="19">
        <f t="shared" ca="1" si="133"/>
        <v>0</v>
      </c>
      <c r="LE34" s="19">
        <f t="shared" ca="1" si="134"/>
        <v>1.9662787333333334</v>
      </c>
      <c r="LF34" s="19">
        <f t="shared" ca="1" si="135"/>
        <v>7.5801134166666664</v>
      </c>
      <c r="LG34" s="19">
        <f t="shared" ca="1" si="136"/>
        <v>25.292374166666665</v>
      </c>
      <c r="LH34" s="19">
        <f t="shared" ca="1" si="137"/>
        <v>9.7099548999999996</v>
      </c>
      <c r="LI34" s="19">
        <f t="shared" ca="1" si="138"/>
        <v>0</v>
      </c>
      <c r="LJ34" s="19">
        <f t="shared" ca="1" si="139"/>
        <v>0</v>
      </c>
      <c r="LK34" s="19">
        <f t="shared" ca="1" si="140"/>
        <v>2.6280219166666667E-2</v>
      </c>
      <c r="LL34" s="72">
        <f t="shared" ca="1" si="201"/>
        <v>0</v>
      </c>
      <c r="LM34" s="72">
        <f t="shared" ca="1" si="202"/>
        <v>0</v>
      </c>
    </row>
    <row r="35" spans="1:325" outlineLevel="1" x14ac:dyDescent="0.3">
      <c r="A35" s="5">
        <f>IF('Old Results'!E15='New Results'!E15,'New Results'!E15,"0")</f>
        <v>5502.06</v>
      </c>
      <c r="B35" s="5">
        <v>200</v>
      </c>
      <c r="C35" s="27">
        <f t="shared" si="141"/>
        <v>14</v>
      </c>
      <c r="D35" s="41" t="str">
        <f>'Old Results'!C15</f>
        <v>020012S-OffSml-CECStd</v>
      </c>
      <c r="E35" s="41" t="str">
        <f>'New Results'!C15</f>
        <v>020012S-OffSml-CECStd</v>
      </c>
      <c r="F35" s="5">
        <f t="shared" ca="1" si="43"/>
        <v>0</v>
      </c>
      <c r="G35" s="5">
        <f t="shared" ca="1" si="44"/>
        <v>0</v>
      </c>
      <c r="H35" s="5">
        <f t="shared" ca="1" si="45"/>
        <v>0</v>
      </c>
      <c r="I35" s="5">
        <f t="shared" ca="1" si="46"/>
        <v>0</v>
      </c>
      <c r="J35" s="5">
        <f t="shared" ca="1" si="47"/>
        <v>0</v>
      </c>
      <c r="K35" s="5">
        <f t="shared" ca="1" si="48"/>
        <v>0</v>
      </c>
      <c r="L35" s="5">
        <f t="shared" ca="1" si="49"/>
        <v>2.9999999999972715E-2</v>
      </c>
      <c r="M35" s="5">
        <f t="shared" ca="1" si="50"/>
        <v>0</v>
      </c>
      <c r="N35" s="5">
        <f t="shared" ca="1" si="51"/>
        <v>0</v>
      </c>
      <c r="O35" s="5">
        <f t="shared" ca="1" si="52"/>
        <v>0</v>
      </c>
      <c r="P35" s="5">
        <f t="shared" ca="1" si="53"/>
        <v>0</v>
      </c>
      <c r="Q35" s="5">
        <f t="shared" ca="1" si="54"/>
        <v>0</v>
      </c>
      <c r="R35" s="5">
        <f t="shared" ca="1" si="142"/>
        <v>0</v>
      </c>
      <c r="S35" s="5">
        <f t="shared" ca="1" si="143"/>
        <v>0</v>
      </c>
      <c r="T35" s="5">
        <f t="shared" ca="1" si="144"/>
        <v>0</v>
      </c>
      <c r="U35" s="5">
        <f t="shared" ca="1" si="58"/>
        <v>0</v>
      </c>
      <c r="V35" s="5">
        <f t="shared" ca="1" si="59"/>
        <v>0</v>
      </c>
      <c r="W35" s="5">
        <f t="shared" ca="1" si="60"/>
        <v>0</v>
      </c>
      <c r="X35" s="5">
        <f t="shared" ca="1" si="61"/>
        <v>0</v>
      </c>
      <c r="Y35" s="5">
        <f t="shared" ca="1" si="62"/>
        <v>0</v>
      </c>
      <c r="Z35" s="5">
        <f t="shared" ca="1" si="63"/>
        <v>0</v>
      </c>
      <c r="AA35" s="5">
        <f t="shared" ca="1" si="64"/>
        <v>0</v>
      </c>
      <c r="AB35" s="5">
        <f t="shared" ca="1" si="65"/>
        <v>0</v>
      </c>
      <c r="AC35" s="5">
        <f t="shared" ca="1" si="66"/>
        <v>0</v>
      </c>
      <c r="AD35" s="5">
        <f t="shared" ca="1" si="67"/>
        <v>0</v>
      </c>
      <c r="AE35" s="5">
        <f t="shared" ca="1" si="68"/>
        <v>0</v>
      </c>
      <c r="AF35" s="5">
        <f t="shared" ca="1" si="69"/>
        <v>0</v>
      </c>
      <c r="AG35" s="5">
        <f t="shared" ca="1" si="69"/>
        <v>0</v>
      </c>
      <c r="AH35" s="37">
        <f t="shared" ca="1" si="70"/>
        <v>-1.1000000000024102E-2</v>
      </c>
      <c r="AI35" s="37">
        <f t="shared" ca="1" si="71"/>
        <v>0</v>
      </c>
      <c r="AJ35" s="37">
        <f t="shared" ca="1" si="72"/>
        <v>0</v>
      </c>
      <c r="AK35" s="37">
        <f t="shared" ca="1" si="73"/>
        <v>0</v>
      </c>
      <c r="AL35" s="37">
        <f t="shared" ca="1" si="74"/>
        <v>0</v>
      </c>
      <c r="AM35" s="37">
        <f t="shared" ca="1" si="75"/>
        <v>0</v>
      </c>
      <c r="AN35" s="37">
        <f t="shared" ca="1" si="76"/>
        <v>-1.1530000000000484E-2</v>
      </c>
      <c r="AO35" s="37">
        <f t="shared" ca="1" si="77"/>
        <v>0</v>
      </c>
      <c r="AP35" s="33">
        <f t="shared" ca="1" si="78"/>
        <v>45.353587129184341</v>
      </c>
      <c r="AQ35" s="33">
        <f t="shared" ca="1" si="79"/>
        <v>45.353587129184341</v>
      </c>
      <c r="AR35" s="24">
        <f t="shared" ca="1" si="145"/>
        <v>0</v>
      </c>
      <c r="AS35" s="34">
        <f t="shared" ca="1" si="146"/>
        <v>256.23599999999999</v>
      </c>
      <c r="AT35" s="34">
        <f t="shared" ca="1" si="147"/>
        <v>256.24700000000001</v>
      </c>
      <c r="AU35" s="45">
        <f t="shared" ca="1" si="148"/>
        <v>-4.2927331832271599E-5</v>
      </c>
      <c r="AV35" s="34">
        <f t="shared" ca="1" si="80"/>
        <v>0</v>
      </c>
      <c r="AW35" s="34">
        <f t="shared" ca="1" si="81"/>
        <v>0</v>
      </c>
      <c r="AX35" s="46">
        <f t="shared" ca="1" si="149"/>
        <v>0</v>
      </c>
      <c r="AY35" s="5"/>
      <c r="AZ35" s="5">
        <f t="shared" ca="1" si="82"/>
        <v>-0.10000000000582077</v>
      </c>
      <c r="BA35" s="5">
        <f t="shared" ca="1" si="83"/>
        <v>0</v>
      </c>
      <c r="BB35" s="5">
        <f t="shared" ca="1" si="84"/>
        <v>0</v>
      </c>
      <c r="BC35" s="5">
        <f t="shared" ca="1" si="85"/>
        <v>0</v>
      </c>
      <c r="BD35" s="5">
        <f t="shared" ca="1" si="86"/>
        <v>0</v>
      </c>
      <c r="BE35" s="5">
        <f t="shared" ca="1" si="87"/>
        <v>0</v>
      </c>
      <c r="BF35" s="5">
        <f t="shared" ca="1" si="88"/>
        <v>-7.999999999992724E-2</v>
      </c>
      <c r="BG35" s="5">
        <f t="shared" ca="1" si="89"/>
        <v>0</v>
      </c>
      <c r="BH35" s="5">
        <f t="shared" ca="1" si="90"/>
        <v>-9.9999999998544808E-2</v>
      </c>
      <c r="BI35" s="5">
        <f t="shared" ca="1" si="91"/>
        <v>0</v>
      </c>
      <c r="BJ35" s="5">
        <f t="shared" ca="1" si="92"/>
        <v>0</v>
      </c>
      <c r="BK35" s="5">
        <f t="shared" ca="1" si="93"/>
        <v>0</v>
      </c>
      <c r="BL35" s="5">
        <f t="shared" ca="1" si="150"/>
        <v>0</v>
      </c>
      <c r="BM35" s="5">
        <f t="shared" ca="1" si="151"/>
        <v>0</v>
      </c>
      <c r="BN35" s="5">
        <f t="shared" ca="1" si="152"/>
        <v>0</v>
      </c>
      <c r="BO35" s="5">
        <f t="shared" ca="1" si="153"/>
        <v>0</v>
      </c>
      <c r="BP35" s="5">
        <f t="shared" ca="1" si="154"/>
        <v>0</v>
      </c>
      <c r="BQ35" s="5">
        <f t="shared" ca="1" si="155"/>
        <v>0</v>
      </c>
      <c r="BR35" s="5">
        <f t="shared" ca="1" si="156"/>
        <v>0</v>
      </c>
      <c r="BS35" s="5">
        <f t="shared" ca="1" si="157"/>
        <v>0</v>
      </c>
      <c r="BT35" s="5">
        <f t="shared" ca="1" si="158"/>
        <v>0</v>
      </c>
      <c r="BU35" s="5">
        <f t="shared" ca="1" si="159"/>
        <v>0</v>
      </c>
      <c r="BV35" s="5">
        <f t="shared" ca="1" si="160"/>
        <v>0</v>
      </c>
      <c r="BW35" s="5">
        <f t="shared" ca="1" si="161"/>
        <v>0</v>
      </c>
      <c r="BX35" s="5">
        <f t="shared" ca="1" si="162"/>
        <v>0</v>
      </c>
      <c r="BY35" s="5">
        <f t="shared" ca="1" si="163"/>
        <v>0</v>
      </c>
      <c r="BZ35" s="5">
        <f t="shared" ca="1" si="164"/>
        <v>0</v>
      </c>
      <c r="CA35" s="5">
        <f t="shared" ca="1" si="165"/>
        <v>0</v>
      </c>
      <c r="CB35" s="37">
        <f t="shared" ca="1" si="166"/>
        <v>1.0999999999967258E-2</v>
      </c>
      <c r="CC35" s="37">
        <f t="shared" ca="1" si="167"/>
        <v>0</v>
      </c>
      <c r="CD35" s="37">
        <f t="shared" ca="1" si="168"/>
        <v>0</v>
      </c>
      <c r="CE35" s="37">
        <f t="shared" ca="1" si="169"/>
        <v>0</v>
      </c>
      <c r="CF35" s="37">
        <f t="shared" ca="1" si="170"/>
        <v>0</v>
      </c>
      <c r="CG35" s="37">
        <f t="shared" ca="1" si="171"/>
        <v>0</v>
      </c>
      <c r="CH35" s="37">
        <f t="shared" ca="1" si="172"/>
        <v>1.1079999999999757E-2</v>
      </c>
      <c r="CI35" s="19">
        <f t="shared" ca="1" si="173"/>
        <v>0</v>
      </c>
      <c r="CJ35" s="33">
        <f t="shared" ca="1" si="97"/>
        <v>45.351974787624989</v>
      </c>
      <c r="CK35" s="33">
        <f t="shared" ca="1" si="98"/>
        <v>45.352036800761894</v>
      </c>
      <c r="CL35" s="24">
        <f t="shared" ca="1" si="174"/>
        <v>1.3673726976610649E-6</v>
      </c>
      <c r="CM35" s="34">
        <f t="shared" ca="1" si="175"/>
        <v>256.26299999999998</v>
      </c>
      <c r="CN35" s="34">
        <f t="shared" ca="1" si="176"/>
        <v>256.25200000000001</v>
      </c>
      <c r="CO35" s="45">
        <f t="shared" ca="1" si="99"/>
        <v>4.2926494232112364E-5</v>
      </c>
      <c r="CP35" s="5"/>
      <c r="CQ35" s="5"/>
      <c r="CR35" s="5">
        <f t="shared" ca="1" si="177"/>
        <v>32</v>
      </c>
      <c r="CS35" s="5">
        <f t="shared" ca="1" si="178"/>
        <v>33</v>
      </c>
      <c r="CT35" s="62">
        <f t="shared" ca="1" si="179"/>
        <v>-3.125E-2</v>
      </c>
      <c r="CW35" s="5">
        <f t="shared" ref="CW35:DK44" ca="1" si="203">OFFSET(INDIRECT($E$21),$C35,CW$19)</f>
        <v>65844.800000000003</v>
      </c>
      <c r="CX35" s="5">
        <f t="shared" ca="1" si="203"/>
        <v>0</v>
      </c>
      <c r="CY35" s="5">
        <f t="shared" ca="1" si="203"/>
        <v>9976.61</v>
      </c>
      <c r="CZ35" s="5">
        <f t="shared" ca="1" si="203"/>
        <v>23186.6</v>
      </c>
      <c r="DA35" s="5">
        <f t="shared" ca="1" si="203"/>
        <v>0</v>
      </c>
      <c r="DB35" s="5">
        <f t="shared" ca="1" si="203"/>
        <v>0</v>
      </c>
      <c r="DC35" s="5">
        <f t="shared" ca="1" si="203"/>
        <v>1676.83</v>
      </c>
      <c r="DD35" s="5">
        <f t="shared" ca="1" si="203"/>
        <v>7438.04</v>
      </c>
      <c r="DE35" s="5">
        <f t="shared" ca="1" si="203"/>
        <v>42278</v>
      </c>
      <c r="DF35" s="5">
        <f t="shared" ca="1" si="203"/>
        <v>23566.799999999999</v>
      </c>
      <c r="DG35" s="5">
        <f t="shared" ca="1" si="203"/>
        <v>0</v>
      </c>
      <c r="DH35" s="5">
        <f t="shared" ca="1" si="203"/>
        <v>0</v>
      </c>
      <c r="DI35" s="5">
        <f t="shared" ca="1" si="203"/>
        <v>0</v>
      </c>
      <c r="DJ35" s="5">
        <f t="shared" ca="1" si="203"/>
        <v>0</v>
      </c>
      <c r="DK35" s="5">
        <f t="shared" ca="1" si="203"/>
        <v>0</v>
      </c>
      <c r="DL35" s="5"/>
      <c r="DM35" s="5">
        <f t="shared" ref="DM35:DY44" ca="1" si="204">OFFSET(INDIRECT($E$21),$C35,DM$19)</f>
        <v>248.75700000000001</v>
      </c>
      <c r="DN35" s="5">
        <f t="shared" ca="1" si="204"/>
        <v>248.75700000000001</v>
      </c>
      <c r="DO35" s="5">
        <f t="shared" ca="1" si="204"/>
        <v>0</v>
      </c>
      <c r="DP35" s="5">
        <f t="shared" ca="1" si="204"/>
        <v>0</v>
      </c>
      <c r="DQ35" s="5">
        <f t="shared" ca="1" si="204"/>
        <v>0</v>
      </c>
      <c r="DR35" s="5">
        <f t="shared" ca="1" si="204"/>
        <v>0</v>
      </c>
      <c r="DS35" s="5">
        <f t="shared" ca="1" si="204"/>
        <v>0</v>
      </c>
      <c r="DT35" s="5">
        <f t="shared" ca="1" si="204"/>
        <v>0</v>
      </c>
      <c r="DU35" s="5">
        <f t="shared" ca="1" si="204"/>
        <v>248.75700000000001</v>
      </c>
      <c r="DV35" s="5">
        <f t="shared" ca="1" si="204"/>
        <v>0</v>
      </c>
      <c r="DW35" s="5">
        <f t="shared" ca="1" si="204"/>
        <v>0</v>
      </c>
      <c r="DX35" s="5">
        <f t="shared" ca="1" si="204"/>
        <v>0</v>
      </c>
      <c r="DY35" s="5">
        <f t="shared" ca="1" si="204"/>
        <v>0</v>
      </c>
      <c r="DZ35" s="5"/>
      <c r="EA35" s="5">
        <f t="shared" ref="EA35:EH44" ca="1" si="205">OFFSET(INDIRECT($E$21),$C35,EA$19)</f>
        <v>256.23599999999999</v>
      </c>
      <c r="EB35" s="5">
        <f t="shared" ca="1" si="205"/>
        <v>9.3514800000000005</v>
      </c>
      <c r="EC35" s="5">
        <f t="shared" ca="1" si="205"/>
        <v>79.078500000000005</v>
      </c>
      <c r="ED35" s="5">
        <f t="shared" ca="1" si="205"/>
        <v>121.08499999999999</v>
      </c>
      <c r="EE35" s="5">
        <f t="shared" ca="1" si="205"/>
        <v>0</v>
      </c>
      <c r="EF35" s="5">
        <f t="shared" ca="1" si="205"/>
        <v>0</v>
      </c>
      <c r="EG35" s="5">
        <f t="shared" ca="1" si="205"/>
        <v>8.5040999999999993</v>
      </c>
      <c r="EH35" s="5">
        <f t="shared" ca="1" si="205"/>
        <v>38.216500000000003</v>
      </c>
      <c r="EI35" s="5"/>
      <c r="EJ35" s="19">
        <f t="shared" ca="1" si="180"/>
        <v>45.353587129184341</v>
      </c>
      <c r="EK35" s="19">
        <f t="shared" ca="1" si="181"/>
        <v>4.5211611650908932</v>
      </c>
      <c r="EL35" s="19">
        <f t="shared" ca="1" si="182"/>
        <v>6.1868088170612454</v>
      </c>
      <c r="EM35" s="19">
        <f t="shared" ca="1" si="183"/>
        <v>14.378737999949109</v>
      </c>
      <c r="EN35" s="19">
        <f t="shared" ca="1" si="184"/>
        <v>0</v>
      </c>
      <c r="EO35" s="19">
        <f t="shared" ca="1" si="185"/>
        <v>0</v>
      </c>
      <c r="EP35" s="19">
        <f t="shared" ca="1" si="186"/>
        <v>1.0398548834436554</v>
      </c>
      <c r="EQ35" s="19">
        <f t="shared" ca="1" si="187"/>
        <v>4.6125619277143466</v>
      </c>
      <c r="ER35" s="19">
        <f t="shared" ca="1" si="188"/>
        <v>30.739075182749733</v>
      </c>
      <c r="ES35" s="19">
        <f t="shared" ca="1" si="189"/>
        <v>14.614511946434607</v>
      </c>
      <c r="ET35" s="19">
        <f t="shared" ca="1" si="190"/>
        <v>0</v>
      </c>
      <c r="EU35" s="19">
        <f t="shared" ca="1" si="191"/>
        <v>0</v>
      </c>
      <c r="EV35" s="19">
        <f t="shared" ca="1" si="192"/>
        <v>0</v>
      </c>
      <c r="EW35" s="72">
        <f t="shared" ca="1" si="193"/>
        <v>0</v>
      </c>
      <c r="EX35" s="72">
        <f t="shared" ca="1" si="194"/>
        <v>0</v>
      </c>
      <c r="EY35" s="5"/>
      <c r="EZ35" s="5"/>
      <c r="FA35" s="5"/>
      <c r="FB35" s="5">
        <f t="shared" ca="1" si="101"/>
        <v>65844.800000000003</v>
      </c>
      <c r="FC35" s="5">
        <f t="shared" ca="1" si="101"/>
        <v>0</v>
      </c>
      <c r="FD35" s="5">
        <f t="shared" ca="1" si="101"/>
        <v>9976.61</v>
      </c>
      <c r="FE35" s="5">
        <f t="shared" ca="1" si="101"/>
        <v>23186.6</v>
      </c>
      <c r="FF35" s="5">
        <f t="shared" ca="1" si="101"/>
        <v>0</v>
      </c>
      <c r="FG35" s="5">
        <f t="shared" ca="1" si="101"/>
        <v>0</v>
      </c>
      <c r="FH35" s="5">
        <f t="shared" ca="1" si="101"/>
        <v>1676.8</v>
      </c>
      <c r="FI35" s="5">
        <f t="shared" ca="1" si="101"/>
        <v>7438.04</v>
      </c>
      <c r="FJ35" s="5">
        <f t="shared" ca="1" si="101"/>
        <v>42278</v>
      </c>
      <c r="FK35" s="5">
        <f t="shared" ca="1" si="101"/>
        <v>23566.799999999999</v>
      </c>
      <c r="FL35" s="5">
        <f t="shared" ca="1" si="101"/>
        <v>0</v>
      </c>
      <c r="FM35" s="5">
        <f t="shared" ca="1" si="101"/>
        <v>0</v>
      </c>
      <c r="FN35" s="5">
        <f t="shared" ca="1" si="101"/>
        <v>0</v>
      </c>
      <c r="FO35" s="5">
        <f t="shared" ca="1" si="101"/>
        <v>0</v>
      </c>
      <c r="FP35" s="5">
        <f t="shared" ca="1" si="101"/>
        <v>0</v>
      </c>
      <c r="FQ35" s="5"/>
      <c r="FR35" s="5">
        <f t="shared" ca="1" si="102"/>
        <v>248.75700000000001</v>
      </c>
      <c r="FS35" s="5">
        <f t="shared" ca="1" si="102"/>
        <v>248.75700000000001</v>
      </c>
      <c r="FT35" s="5">
        <f t="shared" ca="1" si="102"/>
        <v>0</v>
      </c>
      <c r="FU35" s="5">
        <f t="shared" ca="1" si="102"/>
        <v>0</v>
      </c>
      <c r="FV35" s="5">
        <f t="shared" ca="1" si="102"/>
        <v>0</v>
      </c>
      <c r="FW35" s="5">
        <f t="shared" ca="1" si="102"/>
        <v>0</v>
      </c>
      <c r="FX35" s="5">
        <f t="shared" ca="1" si="102"/>
        <v>0</v>
      </c>
      <c r="FY35" s="5">
        <f t="shared" ca="1" si="102"/>
        <v>0</v>
      </c>
      <c r="FZ35" s="5">
        <f t="shared" ca="1" si="102"/>
        <v>248.75700000000001</v>
      </c>
      <c r="GA35" s="5">
        <f t="shared" ca="1" si="102"/>
        <v>0</v>
      </c>
      <c r="GB35" s="5">
        <f t="shared" ca="1" si="102"/>
        <v>0</v>
      </c>
      <c r="GC35" s="5">
        <f t="shared" ca="1" si="102"/>
        <v>0</v>
      </c>
      <c r="GD35" s="5">
        <f t="shared" ca="1" si="102"/>
        <v>0</v>
      </c>
      <c r="GE35" s="5"/>
      <c r="GF35" s="5">
        <f t="shared" ca="1" si="103"/>
        <v>256.24700000000001</v>
      </c>
      <c r="GG35" s="5">
        <f t="shared" ca="1" si="103"/>
        <v>9.3514800000000005</v>
      </c>
      <c r="GH35" s="5">
        <f t="shared" ca="1" si="103"/>
        <v>79.078500000000005</v>
      </c>
      <c r="GI35" s="5">
        <f t="shared" ca="1" si="103"/>
        <v>121.08499999999999</v>
      </c>
      <c r="GJ35" s="5">
        <f t="shared" ca="1" si="103"/>
        <v>0</v>
      </c>
      <c r="GK35" s="5">
        <f t="shared" ca="1" si="103"/>
        <v>0</v>
      </c>
      <c r="GL35" s="5">
        <f t="shared" ca="1" si="103"/>
        <v>8.5156299999999998</v>
      </c>
      <c r="GM35" s="5">
        <f t="shared" ca="1" si="103"/>
        <v>38.216500000000003</v>
      </c>
      <c r="GN35" s="5"/>
      <c r="GO35" s="19">
        <f t="shared" ca="1" si="195"/>
        <v>45.353587129184341</v>
      </c>
      <c r="GP35" s="19">
        <f t="shared" ca="1" si="104"/>
        <v>4.5211611650908932</v>
      </c>
      <c r="GQ35" s="19">
        <f t="shared" ca="1" si="105"/>
        <v>6.1868088170612454</v>
      </c>
      <c r="GR35" s="19">
        <f t="shared" ca="1" si="106"/>
        <v>14.378737999949109</v>
      </c>
      <c r="GS35" s="19">
        <f t="shared" ca="1" si="107"/>
        <v>0</v>
      </c>
      <c r="GT35" s="19">
        <f t="shared" ca="1" si="108"/>
        <v>0</v>
      </c>
      <c r="GU35" s="19">
        <f t="shared" ca="1" si="109"/>
        <v>1.0398362795025862</v>
      </c>
      <c r="GV35" s="19">
        <f t="shared" ca="1" si="110"/>
        <v>4.6125619277143466</v>
      </c>
      <c r="GW35" s="19">
        <f t="shared" ca="1" si="111"/>
        <v>30.739075182749733</v>
      </c>
      <c r="GX35" s="19">
        <f t="shared" ca="1" si="112"/>
        <v>14.614511946434607</v>
      </c>
      <c r="GY35" s="19">
        <f t="shared" ca="1" si="113"/>
        <v>0</v>
      </c>
      <c r="GZ35" s="19">
        <f t="shared" ca="1" si="113"/>
        <v>0</v>
      </c>
      <c r="HA35" s="19">
        <f t="shared" ca="1" si="113"/>
        <v>0</v>
      </c>
      <c r="HB35" s="72">
        <f t="shared" ca="1" si="196"/>
        <v>0</v>
      </c>
      <c r="HC35" s="72">
        <f t="shared" ca="1" si="197"/>
        <v>0</v>
      </c>
      <c r="HD35" s="5"/>
      <c r="HE35" s="5"/>
      <c r="HF35" s="5"/>
      <c r="HG35" s="5">
        <f t="shared" ref="HG35:HU44" ca="1" si="206">OFFSET(INDIRECT($E$21),$C35,HG$19)</f>
        <v>65842.2</v>
      </c>
      <c r="HH35" s="5">
        <f t="shared" ca="1" si="206"/>
        <v>0</v>
      </c>
      <c r="HI35" s="5">
        <f t="shared" ca="1" si="206"/>
        <v>9976.52</v>
      </c>
      <c r="HJ35" s="5">
        <f t="shared" ca="1" si="206"/>
        <v>23186.6</v>
      </c>
      <c r="HK35" s="5">
        <f t="shared" ca="1" si="206"/>
        <v>0</v>
      </c>
      <c r="HL35" s="5">
        <f t="shared" ca="1" si="206"/>
        <v>0</v>
      </c>
      <c r="HM35" s="5">
        <f t="shared" ca="1" si="206"/>
        <v>1674.27</v>
      </c>
      <c r="HN35" s="5">
        <f t="shared" ca="1" si="206"/>
        <v>7438.04</v>
      </c>
      <c r="HO35" s="5">
        <f t="shared" ca="1" si="206"/>
        <v>42275.4</v>
      </c>
      <c r="HP35" s="5">
        <f t="shared" ca="1" si="206"/>
        <v>23566.799999999999</v>
      </c>
      <c r="HQ35" s="5">
        <f t="shared" ca="1" si="206"/>
        <v>0</v>
      </c>
      <c r="HR35" s="5">
        <f t="shared" ca="1" si="206"/>
        <v>0</v>
      </c>
      <c r="HS35" s="5">
        <f t="shared" ca="1" si="206"/>
        <v>0</v>
      </c>
      <c r="HT35" s="5">
        <f t="shared" ca="1" si="206"/>
        <v>0</v>
      </c>
      <c r="HU35" s="5">
        <f t="shared" ca="1" si="206"/>
        <v>0</v>
      </c>
      <c r="HV35" s="5"/>
      <c r="HW35" s="5">
        <f t="shared" ref="HW35:II50" ca="1" si="207">OFFSET(INDIRECT($E$21),$C35,HW$19)</f>
        <v>248.75700000000001</v>
      </c>
      <c r="HX35" s="5">
        <f t="shared" ca="1" si="207"/>
        <v>248.75700000000001</v>
      </c>
      <c r="HY35" s="5">
        <f t="shared" ca="1" si="207"/>
        <v>0</v>
      </c>
      <c r="HZ35" s="5">
        <f t="shared" ca="1" si="207"/>
        <v>0</v>
      </c>
      <c r="IA35" s="5">
        <f t="shared" ca="1" si="207"/>
        <v>0</v>
      </c>
      <c r="IB35" s="5">
        <f t="shared" ca="1" si="207"/>
        <v>0</v>
      </c>
      <c r="IC35" s="5">
        <f t="shared" ca="1" si="207"/>
        <v>0</v>
      </c>
      <c r="ID35" s="5">
        <f t="shared" ca="1" si="207"/>
        <v>0</v>
      </c>
      <c r="IE35" s="5">
        <f t="shared" ca="1" si="207"/>
        <v>248.75700000000001</v>
      </c>
      <c r="IF35" s="5">
        <f t="shared" ca="1" si="207"/>
        <v>0</v>
      </c>
      <c r="IG35" s="5">
        <f t="shared" ca="1" si="207"/>
        <v>0</v>
      </c>
      <c r="IH35" s="5">
        <f t="shared" ca="1" si="207"/>
        <v>0</v>
      </c>
      <c r="II35" s="5">
        <f t="shared" ca="1" si="34"/>
        <v>0</v>
      </c>
      <c r="IJ35" s="5"/>
      <c r="IK35" s="5">
        <f t="shared" ref="IK35:IR44" ca="1" si="208">OFFSET(INDIRECT($E$21),$C35,IK$19)</f>
        <v>256.26299999999998</v>
      </c>
      <c r="IL35" s="5">
        <f t="shared" ca="1" si="208"/>
        <v>9.3514800000000005</v>
      </c>
      <c r="IM35" s="5">
        <f t="shared" ca="1" si="208"/>
        <v>79.077600000000004</v>
      </c>
      <c r="IN35" s="5">
        <f t="shared" ca="1" si="208"/>
        <v>121.08499999999999</v>
      </c>
      <c r="IO35" s="5">
        <f t="shared" ca="1" si="208"/>
        <v>0</v>
      </c>
      <c r="IP35" s="5">
        <f t="shared" ca="1" si="208"/>
        <v>0</v>
      </c>
      <c r="IQ35" s="5">
        <f t="shared" ca="1" si="208"/>
        <v>8.5327900000000003</v>
      </c>
      <c r="IR35" s="5">
        <f t="shared" ca="1" si="208"/>
        <v>38.216500000000003</v>
      </c>
      <c r="IS35" s="5"/>
      <c r="IT35" s="19">
        <f t="shared" ca="1" si="114"/>
        <v>45.351974787624989</v>
      </c>
      <c r="IU35" s="19">
        <f t="shared" ca="1" si="115"/>
        <v>4.5211611650908932</v>
      </c>
      <c r="IV35" s="19">
        <f t="shared" ca="1" si="116"/>
        <v>6.186753005238038</v>
      </c>
      <c r="IW35" s="19">
        <f t="shared" ca="1" si="117"/>
        <v>14.378737999949109</v>
      </c>
      <c r="IX35" s="19">
        <f t="shared" ca="1" si="118"/>
        <v>0</v>
      </c>
      <c r="IY35" s="19">
        <f t="shared" ca="1" si="119"/>
        <v>0</v>
      </c>
      <c r="IZ35" s="19">
        <f t="shared" ca="1" si="120"/>
        <v>1.0382673471390715</v>
      </c>
      <c r="JA35" s="19">
        <f t="shared" ca="1" si="121"/>
        <v>4.6125619277143466</v>
      </c>
      <c r="JB35" s="19">
        <f t="shared" ca="1" si="122"/>
        <v>30.737462841190389</v>
      </c>
      <c r="JC35" s="19">
        <f t="shared" ca="1" si="123"/>
        <v>14.614511946434607</v>
      </c>
      <c r="JD35" s="19">
        <f t="shared" ca="1" si="124"/>
        <v>0</v>
      </c>
      <c r="JE35" s="19">
        <f t="shared" ca="1" si="125"/>
        <v>0</v>
      </c>
      <c r="JF35" s="19">
        <f t="shared" ca="1" si="125"/>
        <v>0</v>
      </c>
      <c r="JG35" s="72">
        <f t="shared" ca="1" si="198"/>
        <v>0</v>
      </c>
      <c r="JH35" s="72">
        <f t="shared" ca="1" si="199"/>
        <v>0</v>
      </c>
      <c r="JI35" s="5"/>
      <c r="JJ35" s="5"/>
      <c r="JK35" s="5"/>
      <c r="JL35" s="5">
        <f t="shared" ca="1" si="126"/>
        <v>65842.3</v>
      </c>
      <c r="JM35" s="5">
        <f t="shared" ca="1" si="126"/>
        <v>0</v>
      </c>
      <c r="JN35" s="5">
        <f t="shared" ca="1" si="126"/>
        <v>9976.52</v>
      </c>
      <c r="JO35" s="5">
        <f t="shared" ca="1" si="126"/>
        <v>23186.6</v>
      </c>
      <c r="JP35" s="5">
        <f t="shared" ca="1" si="126"/>
        <v>0</v>
      </c>
      <c r="JQ35" s="5">
        <f t="shared" ca="1" si="126"/>
        <v>0</v>
      </c>
      <c r="JR35" s="5">
        <f t="shared" ca="1" si="126"/>
        <v>1674.35</v>
      </c>
      <c r="JS35" s="5">
        <f t="shared" ca="1" si="126"/>
        <v>7438.04</v>
      </c>
      <c r="JT35" s="5">
        <f t="shared" ca="1" si="126"/>
        <v>42275.5</v>
      </c>
      <c r="JU35" s="5">
        <f t="shared" ca="1" si="126"/>
        <v>23566.799999999999</v>
      </c>
      <c r="JV35" s="5">
        <f t="shared" ca="1" si="126"/>
        <v>0</v>
      </c>
      <c r="JW35" s="5">
        <f t="shared" ca="1" si="126"/>
        <v>0</v>
      </c>
      <c r="JX35" s="5">
        <f t="shared" ca="1" si="126"/>
        <v>0</v>
      </c>
      <c r="JY35" s="5">
        <f t="shared" ca="1" si="126"/>
        <v>0</v>
      </c>
      <c r="JZ35" s="5">
        <f t="shared" ca="1" si="126"/>
        <v>0</v>
      </c>
      <c r="KA35" s="5"/>
      <c r="KB35" s="5">
        <f t="shared" ca="1" si="127"/>
        <v>248.75700000000001</v>
      </c>
      <c r="KC35" s="5">
        <f t="shared" ca="1" si="127"/>
        <v>248.75700000000001</v>
      </c>
      <c r="KD35" s="5">
        <f t="shared" ca="1" si="127"/>
        <v>0</v>
      </c>
      <c r="KE35" s="5">
        <f t="shared" ca="1" si="127"/>
        <v>0</v>
      </c>
      <c r="KF35" s="5">
        <f t="shared" ca="1" si="127"/>
        <v>0</v>
      </c>
      <c r="KG35" s="5">
        <f t="shared" ca="1" si="127"/>
        <v>0</v>
      </c>
      <c r="KH35" s="5">
        <f t="shared" ca="1" si="127"/>
        <v>0</v>
      </c>
      <c r="KI35" s="5">
        <f t="shared" ca="1" si="127"/>
        <v>0</v>
      </c>
      <c r="KJ35" s="5">
        <f t="shared" ca="1" si="127"/>
        <v>248.75700000000001</v>
      </c>
      <c r="KK35" s="5">
        <f t="shared" ca="1" si="127"/>
        <v>0</v>
      </c>
      <c r="KL35" s="5">
        <f t="shared" ca="1" si="127"/>
        <v>0</v>
      </c>
      <c r="KM35" s="5">
        <f t="shared" ca="1" si="127"/>
        <v>0</v>
      </c>
      <c r="KN35" s="5">
        <f t="shared" ca="1" si="127"/>
        <v>0</v>
      </c>
      <c r="KO35" s="5"/>
      <c r="KP35" s="5">
        <f t="shared" ca="1" si="128"/>
        <v>256.25200000000001</v>
      </c>
      <c r="KQ35" s="5">
        <f t="shared" ca="1" si="128"/>
        <v>9.3514800000000005</v>
      </c>
      <c r="KR35" s="5">
        <f t="shared" ca="1" si="128"/>
        <v>79.077600000000004</v>
      </c>
      <c r="KS35" s="5">
        <f t="shared" ca="1" si="128"/>
        <v>121.08499999999999</v>
      </c>
      <c r="KT35" s="5">
        <f t="shared" ca="1" si="128"/>
        <v>0</v>
      </c>
      <c r="KU35" s="5">
        <f t="shared" ca="1" si="128"/>
        <v>0</v>
      </c>
      <c r="KV35" s="5">
        <f t="shared" ca="1" si="128"/>
        <v>8.5217100000000006</v>
      </c>
      <c r="KW35" s="5">
        <f t="shared" ca="1" si="128"/>
        <v>38.216500000000003</v>
      </c>
      <c r="KX35" s="5"/>
      <c r="KY35" s="19">
        <f t="shared" ca="1" si="200"/>
        <v>45.352036800761894</v>
      </c>
      <c r="KZ35" s="19">
        <f t="shared" ca="1" si="129"/>
        <v>4.5211611650908932</v>
      </c>
      <c r="LA35" s="19">
        <f t="shared" ca="1" si="130"/>
        <v>6.186753005238038</v>
      </c>
      <c r="LB35" s="19">
        <f t="shared" ca="1" si="131"/>
        <v>14.378737999949109</v>
      </c>
      <c r="LC35" s="19">
        <f t="shared" ca="1" si="132"/>
        <v>0</v>
      </c>
      <c r="LD35" s="19">
        <f t="shared" ca="1" si="133"/>
        <v>0</v>
      </c>
      <c r="LE35" s="19">
        <f t="shared" ca="1" si="134"/>
        <v>1.0383169576485898</v>
      </c>
      <c r="LF35" s="19">
        <f t="shared" ca="1" si="135"/>
        <v>4.6125619277143466</v>
      </c>
      <c r="LG35" s="19">
        <f t="shared" ca="1" si="136"/>
        <v>30.737524854327287</v>
      </c>
      <c r="LH35" s="19">
        <f t="shared" ca="1" si="137"/>
        <v>14.614511946434607</v>
      </c>
      <c r="LI35" s="19">
        <f t="shared" ca="1" si="138"/>
        <v>0</v>
      </c>
      <c r="LJ35" s="19">
        <f t="shared" ca="1" si="139"/>
        <v>0</v>
      </c>
      <c r="LK35" s="19">
        <f t="shared" ca="1" si="140"/>
        <v>0</v>
      </c>
      <c r="LL35" s="72">
        <f t="shared" ca="1" si="201"/>
        <v>0</v>
      </c>
      <c r="LM35" s="72">
        <f t="shared" ca="1" si="202"/>
        <v>0</v>
      </c>
    </row>
    <row r="36" spans="1:325" outlineLevel="1" x14ac:dyDescent="0.3">
      <c r="A36" s="5">
        <f>IF('Old Results'!E16='New Results'!E16,'New Results'!E16,"0")</f>
        <v>53627.8</v>
      </c>
      <c r="B36" s="5">
        <v>300</v>
      </c>
      <c r="C36" s="27">
        <f t="shared" si="141"/>
        <v>15</v>
      </c>
      <c r="D36" s="41" t="str">
        <f>'Old Results'!C16</f>
        <v>030012S-OffMed-CECStd</v>
      </c>
      <c r="E36" s="41" t="str">
        <f>'New Results'!C16</f>
        <v>030012S-OffMed-CECStd</v>
      </c>
      <c r="F36" s="5">
        <f t="shared" ca="1" si="43"/>
        <v>0</v>
      </c>
      <c r="G36" s="5">
        <f t="shared" ca="1" si="44"/>
        <v>0</v>
      </c>
      <c r="H36" s="5">
        <f t="shared" ca="1" si="45"/>
        <v>0</v>
      </c>
      <c r="I36" s="5">
        <f t="shared" ca="1" si="46"/>
        <v>0</v>
      </c>
      <c r="J36" s="5">
        <f t="shared" ca="1" si="47"/>
        <v>0</v>
      </c>
      <c r="K36" s="5">
        <f t="shared" ca="1" si="48"/>
        <v>0</v>
      </c>
      <c r="L36" s="5">
        <f t="shared" ca="1" si="49"/>
        <v>0</v>
      </c>
      <c r="M36" s="5">
        <f t="shared" ca="1" si="50"/>
        <v>0</v>
      </c>
      <c r="N36" s="5">
        <f t="shared" ca="1" si="51"/>
        <v>0</v>
      </c>
      <c r="O36" s="5">
        <f t="shared" ca="1" si="52"/>
        <v>0</v>
      </c>
      <c r="P36" s="5">
        <f t="shared" ca="1" si="53"/>
        <v>0</v>
      </c>
      <c r="Q36" s="5">
        <f t="shared" ca="1" si="54"/>
        <v>0</v>
      </c>
      <c r="R36" s="5">
        <f t="shared" ca="1" si="142"/>
        <v>0</v>
      </c>
      <c r="S36" s="5">
        <f t="shared" ca="1" si="143"/>
        <v>0</v>
      </c>
      <c r="T36" s="5">
        <f t="shared" ca="1" si="144"/>
        <v>0</v>
      </c>
      <c r="U36" s="5">
        <f t="shared" ca="1" si="58"/>
        <v>0</v>
      </c>
      <c r="V36" s="5">
        <f t="shared" ca="1" si="59"/>
        <v>0</v>
      </c>
      <c r="W36" s="5">
        <f t="shared" ca="1" si="60"/>
        <v>0</v>
      </c>
      <c r="X36" s="5">
        <f t="shared" ca="1" si="61"/>
        <v>0</v>
      </c>
      <c r="Y36" s="5">
        <f t="shared" ca="1" si="62"/>
        <v>0</v>
      </c>
      <c r="Z36" s="5">
        <f t="shared" ca="1" si="63"/>
        <v>0</v>
      </c>
      <c r="AA36" s="5">
        <f t="shared" ca="1" si="64"/>
        <v>0</v>
      </c>
      <c r="AB36" s="5">
        <f t="shared" ca="1" si="65"/>
        <v>0</v>
      </c>
      <c r="AC36" s="5">
        <f t="shared" ca="1" si="66"/>
        <v>0</v>
      </c>
      <c r="AD36" s="5">
        <f t="shared" ca="1" si="67"/>
        <v>0</v>
      </c>
      <c r="AE36" s="5">
        <f t="shared" ca="1" si="68"/>
        <v>0</v>
      </c>
      <c r="AF36" s="5">
        <f t="shared" ca="1" si="69"/>
        <v>0</v>
      </c>
      <c r="AG36" s="5">
        <f t="shared" ca="1" si="69"/>
        <v>0</v>
      </c>
      <c r="AH36" s="37">
        <f t="shared" ca="1" si="70"/>
        <v>0</v>
      </c>
      <c r="AI36" s="37">
        <f t="shared" ca="1" si="71"/>
        <v>0</v>
      </c>
      <c r="AJ36" s="37">
        <f t="shared" ca="1" si="72"/>
        <v>0</v>
      </c>
      <c r="AK36" s="37">
        <f t="shared" ca="1" si="73"/>
        <v>0</v>
      </c>
      <c r="AL36" s="37">
        <f t="shared" ca="1" si="74"/>
        <v>0</v>
      </c>
      <c r="AM36" s="37">
        <f t="shared" ca="1" si="75"/>
        <v>0</v>
      </c>
      <c r="AN36" s="37">
        <f t="shared" ca="1" si="76"/>
        <v>0</v>
      </c>
      <c r="AO36" s="37">
        <f t="shared" ca="1" si="77"/>
        <v>0</v>
      </c>
      <c r="AP36" s="33">
        <f t="shared" ca="1" si="78"/>
        <v>34.687004874337561</v>
      </c>
      <c r="AQ36" s="33">
        <f t="shared" ca="1" si="79"/>
        <v>34.687004874337561</v>
      </c>
      <c r="AR36" s="24">
        <f t="shared" ca="1" si="145"/>
        <v>0</v>
      </c>
      <c r="AS36" s="34">
        <f t="shared" ca="1" si="146"/>
        <v>148.125</v>
      </c>
      <c r="AT36" s="34">
        <f t="shared" ca="1" si="147"/>
        <v>148.125</v>
      </c>
      <c r="AU36" s="45">
        <f t="shared" ca="1" si="148"/>
        <v>0</v>
      </c>
      <c r="AV36" s="34">
        <f t="shared" ca="1" si="80"/>
        <v>0</v>
      </c>
      <c r="AW36" s="34">
        <f t="shared" ca="1" si="81"/>
        <v>0</v>
      </c>
      <c r="AX36" s="46">
        <f t="shared" ca="1" si="149"/>
        <v>0</v>
      </c>
      <c r="AY36" s="5"/>
      <c r="AZ36" s="5">
        <f t="shared" ca="1" si="82"/>
        <v>0</v>
      </c>
      <c r="BA36" s="5">
        <f t="shared" ca="1" si="83"/>
        <v>0</v>
      </c>
      <c r="BB36" s="5">
        <f t="shared" ca="1" si="84"/>
        <v>0</v>
      </c>
      <c r="BC36" s="5">
        <f t="shared" ca="1" si="85"/>
        <v>0</v>
      </c>
      <c r="BD36" s="5">
        <f t="shared" ca="1" si="86"/>
        <v>0</v>
      </c>
      <c r="BE36" s="5">
        <f t="shared" ca="1" si="87"/>
        <v>0</v>
      </c>
      <c r="BF36" s="5">
        <f t="shared" ca="1" si="88"/>
        <v>0</v>
      </c>
      <c r="BG36" s="5">
        <f t="shared" ca="1" si="89"/>
        <v>0</v>
      </c>
      <c r="BH36" s="5">
        <f t="shared" ca="1" si="90"/>
        <v>0</v>
      </c>
      <c r="BI36" s="5">
        <f t="shared" ca="1" si="91"/>
        <v>0</v>
      </c>
      <c r="BJ36" s="5">
        <f t="shared" ca="1" si="92"/>
        <v>0</v>
      </c>
      <c r="BK36" s="5">
        <f t="shared" ca="1" si="93"/>
        <v>0</v>
      </c>
      <c r="BL36" s="5">
        <f t="shared" ca="1" si="150"/>
        <v>0</v>
      </c>
      <c r="BM36" s="5">
        <f t="shared" ca="1" si="151"/>
        <v>0</v>
      </c>
      <c r="BN36" s="5">
        <f t="shared" ca="1" si="152"/>
        <v>0</v>
      </c>
      <c r="BO36" s="5">
        <f t="shared" ca="1" si="153"/>
        <v>0</v>
      </c>
      <c r="BP36" s="5">
        <f t="shared" ca="1" si="154"/>
        <v>0</v>
      </c>
      <c r="BQ36" s="5">
        <f t="shared" ca="1" si="155"/>
        <v>0</v>
      </c>
      <c r="BR36" s="5">
        <f t="shared" ca="1" si="156"/>
        <v>0</v>
      </c>
      <c r="BS36" s="5">
        <f t="shared" ca="1" si="157"/>
        <v>0</v>
      </c>
      <c r="BT36" s="5">
        <f t="shared" ca="1" si="158"/>
        <v>0</v>
      </c>
      <c r="BU36" s="5">
        <f t="shared" ca="1" si="159"/>
        <v>0</v>
      </c>
      <c r="BV36" s="5">
        <f t="shared" ca="1" si="160"/>
        <v>0</v>
      </c>
      <c r="BW36" s="5">
        <f t="shared" ca="1" si="161"/>
        <v>0</v>
      </c>
      <c r="BX36" s="5">
        <f t="shared" ca="1" si="162"/>
        <v>0</v>
      </c>
      <c r="BY36" s="5">
        <f t="shared" ca="1" si="163"/>
        <v>0</v>
      </c>
      <c r="BZ36" s="5">
        <f t="shared" ca="1" si="164"/>
        <v>0</v>
      </c>
      <c r="CA36" s="5">
        <f t="shared" ca="1" si="165"/>
        <v>0</v>
      </c>
      <c r="CB36" s="37">
        <f t="shared" ca="1" si="166"/>
        <v>0</v>
      </c>
      <c r="CC36" s="37">
        <f t="shared" ca="1" si="167"/>
        <v>0</v>
      </c>
      <c r="CD36" s="37">
        <f t="shared" ca="1" si="168"/>
        <v>0</v>
      </c>
      <c r="CE36" s="37">
        <f t="shared" ca="1" si="169"/>
        <v>0</v>
      </c>
      <c r="CF36" s="37">
        <f t="shared" ca="1" si="170"/>
        <v>0</v>
      </c>
      <c r="CG36" s="37">
        <f t="shared" ca="1" si="171"/>
        <v>0</v>
      </c>
      <c r="CH36" s="37">
        <f t="shared" ca="1" si="172"/>
        <v>0</v>
      </c>
      <c r="CI36" s="19">
        <f t="shared" ca="1" si="173"/>
        <v>0</v>
      </c>
      <c r="CJ36" s="33">
        <f t="shared" ca="1" si="97"/>
        <v>34.687135403652583</v>
      </c>
      <c r="CK36" s="33">
        <f t="shared" ca="1" si="98"/>
        <v>34.687135403652583</v>
      </c>
      <c r="CL36" s="24">
        <f t="shared" ca="1" si="174"/>
        <v>0</v>
      </c>
      <c r="CM36" s="34">
        <f t="shared" ca="1" si="175"/>
        <v>148.126</v>
      </c>
      <c r="CN36" s="34">
        <f t="shared" ca="1" si="176"/>
        <v>148.126</v>
      </c>
      <c r="CO36" s="45">
        <f t="shared" ca="1" si="99"/>
        <v>0</v>
      </c>
      <c r="CP36" s="5"/>
      <c r="CR36" s="5">
        <f t="shared" ca="1" si="177"/>
        <v>72</v>
      </c>
      <c r="CS36" s="5">
        <f t="shared" ca="1" si="178"/>
        <v>72</v>
      </c>
      <c r="CT36" s="62">
        <f t="shared" ca="1" si="179"/>
        <v>0</v>
      </c>
      <c r="CW36" s="5">
        <f t="shared" ca="1" si="203"/>
        <v>431230</v>
      </c>
      <c r="CX36" s="5">
        <f t="shared" ca="1" si="203"/>
        <v>23.111999999999998</v>
      </c>
      <c r="CY36" s="5">
        <f t="shared" ca="1" si="203"/>
        <v>83151.600000000006</v>
      </c>
      <c r="CZ36" s="5">
        <f t="shared" ca="1" si="203"/>
        <v>31469.599999999999</v>
      </c>
      <c r="DA36" s="5">
        <f t="shared" ca="1" si="203"/>
        <v>0</v>
      </c>
      <c r="DB36" s="5">
        <f t="shared" ca="1" si="203"/>
        <v>97.928100000000001</v>
      </c>
      <c r="DC36" s="5">
        <f t="shared" ca="1" si="203"/>
        <v>14289.1</v>
      </c>
      <c r="DD36" s="5">
        <f t="shared" ca="1" si="203"/>
        <v>72497.3</v>
      </c>
      <c r="DE36" s="5">
        <f t="shared" ca="1" si="203"/>
        <v>201529</v>
      </c>
      <c r="DF36" s="5">
        <f t="shared" ca="1" si="203"/>
        <v>229701</v>
      </c>
      <c r="DG36" s="5">
        <f t="shared" ca="1" si="203"/>
        <v>0</v>
      </c>
      <c r="DH36" s="5">
        <f t="shared" ca="1" si="203"/>
        <v>0</v>
      </c>
      <c r="DI36" s="5">
        <f t="shared" ca="1" si="203"/>
        <v>0</v>
      </c>
      <c r="DJ36" s="5">
        <f t="shared" ca="1" si="203"/>
        <v>0</v>
      </c>
      <c r="DK36" s="5">
        <f t="shared" ca="1" si="203"/>
        <v>0</v>
      </c>
      <c r="DL36" s="5"/>
      <c r="DM36" s="5">
        <f t="shared" ca="1" si="204"/>
        <v>3888.31</v>
      </c>
      <c r="DN36" s="5">
        <f t="shared" ca="1" si="204"/>
        <v>3888.31</v>
      </c>
      <c r="DO36" s="5">
        <f t="shared" ca="1" si="204"/>
        <v>0</v>
      </c>
      <c r="DP36" s="5">
        <f t="shared" ca="1" si="204"/>
        <v>0</v>
      </c>
      <c r="DQ36" s="5">
        <f t="shared" ca="1" si="204"/>
        <v>0</v>
      </c>
      <c r="DR36" s="5">
        <f t="shared" ca="1" si="204"/>
        <v>0</v>
      </c>
      <c r="DS36" s="5">
        <f t="shared" ca="1" si="204"/>
        <v>0</v>
      </c>
      <c r="DT36" s="5">
        <f t="shared" ca="1" si="204"/>
        <v>0</v>
      </c>
      <c r="DU36" s="5">
        <f t="shared" ca="1" si="204"/>
        <v>3888.31</v>
      </c>
      <c r="DV36" s="5">
        <f t="shared" ca="1" si="204"/>
        <v>0</v>
      </c>
      <c r="DW36" s="5">
        <f t="shared" ca="1" si="204"/>
        <v>0</v>
      </c>
      <c r="DX36" s="5">
        <f t="shared" ca="1" si="204"/>
        <v>0</v>
      </c>
      <c r="DY36" s="5">
        <f t="shared" ca="1" si="204"/>
        <v>0</v>
      </c>
      <c r="DZ36" s="5"/>
      <c r="EA36" s="5">
        <f t="shared" ca="1" si="205"/>
        <v>148.125</v>
      </c>
      <c r="EB36" s="5">
        <f t="shared" ca="1" si="205"/>
        <v>14.5786</v>
      </c>
      <c r="EC36" s="5">
        <f t="shared" ca="1" si="205"/>
        <v>69.967399999999998</v>
      </c>
      <c r="ED36" s="5">
        <f t="shared" ca="1" si="205"/>
        <v>17.854099999999999</v>
      </c>
      <c r="EE36" s="5">
        <f t="shared" ca="1" si="205"/>
        <v>0</v>
      </c>
      <c r="EF36" s="5">
        <f t="shared" ca="1" si="205"/>
        <v>4.4798200000000003E-2</v>
      </c>
      <c r="EG36" s="5">
        <f t="shared" ca="1" si="205"/>
        <v>7.4631999999999996</v>
      </c>
      <c r="EH36" s="5">
        <f t="shared" ca="1" si="205"/>
        <v>38.216500000000003</v>
      </c>
      <c r="EI36" s="5"/>
      <c r="EJ36" s="19">
        <f t="shared" ca="1" si="180"/>
        <v>34.687004874337561</v>
      </c>
      <c r="EK36" s="19">
        <f t="shared" ca="1" si="181"/>
        <v>7.2520196268353354</v>
      </c>
      <c r="EL36" s="19">
        <f t="shared" ca="1" si="182"/>
        <v>5.2904139121873364</v>
      </c>
      <c r="EM36" s="19">
        <f t="shared" ca="1" si="183"/>
        <v>2.0022129417951136</v>
      </c>
      <c r="EN36" s="19">
        <f t="shared" ca="1" si="184"/>
        <v>0</v>
      </c>
      <c r="EO36" s="19">
        <f t="shared" ca="1" si="185"/>
        <v>6.2305497745572249E-3</v>
      </c>
      <c r="EP36" s="19">
        <f t="shared" ca="1" si="186"/>
        <v>0.90912566243627368</v>
      </c>
      <c r="EQ36" s="19">
        <f t="shared" ca="1" si="187"/>
        <v>4.6125477382999112</v>
      </c>
      <c r="ER36" s="19">
        <f t="shared" ca="1" si="188"/>
        <v>20.072573329504468</v>
      </c>
      <c r="ES36" s="19">
        <f t="shared" ca="1" si="189"/>
        <v>14.61443154483309</v>
      </c>
      <c r="ET36" s="19">
        <f t="shared" ca="1" si="190"/>
        <v>0</v>
      </c>
      <c r="EU36" s="19">
        <f t="shared" ca="1" si="191"/>
        <v>0</v>
      </c>
      <c r="EV36" s="19">
        <f t="shared" ca="1" si="192"/>
        <v>0</v>
      </c>
      <c r="EW36" s="72">
        <f t="shared" ca="1" si="193"/>
        <v>0</v>
      </c>
      <c r="EX36" s="72">
        <f t="shared" ca="1" si="194"/>
        <v>0</v>
      </c>
      <c r="EY36" s="5"/>
      <c r="EZ36" s="5"/>
      <c r="FA36" s="5"/>
      <c r="FB36" s="5">
        <f t="shared" ref="FB36:FP51" ca="1" si="209">OFFSET(INDIRECT($D$21),$C36,FB$19)</f>
        <v>431230</v>
      </c>
      <c r="FC36" s="5">
        <f t="shared" ca="1" si="209"/>
        <v>23.111999999999998</v>
      </c>
      <c r="FD36" s="5">
        <f t="shared" ca="1" si="209"/>
        <v>83151.600000000006</v>
      </c>
      <c r="FE36" s="5">
        <f t="shared" ca="1" si="209"/>
        <v>31469.599999999999</v>
      </c>
      <c r="FF36" s="5">
        <f t="shared" ca="1" si="209"/>
        <v>0</v>
      </c>
      <c r="FG36" s="5">
        <f t="shared" ca="1" si="209"/>
        <v>97.928100000000001</v>
      </c>
      <c r="FH36" s="5">
        <f t="shared" ca="1" si="209"/>
        <v>14289.1</v>
      </c>
      <c r="FI36" s="5">
        <f t="shared" ca="1" si="209"/>
        <v>72497.3</v>
      </c>
      <c r="FJ36" s="5">
        <f t="shared" ca="1" si="209"/>
        <v>201529</v>
      </c>
      <c r="FK36" s="5">
        <f t="shared" ca="1" si="209"/>
        <v>229701</v>
      </c>
      <c r="FL36" s="5">
        <f t="shared" ca="1" si="209"/>
        <v>0</v>
      </c>
      <c r="FM36" s="5">
        <f t="shared" ca="1" si="209"/>
        <v>0</v>
      </c>
      <c r="FN36" s="5">
        <f t="shared" ca="1" si="101"/>
        <v>0</v>
      </c>
      <c r="FO36" s="5">
        <f t="shared" ca="1" si="101"/>
        <v>0</v>
      </c>
      <c r="FP36" s="5">
        <f t="shared" ca="1" si="101"/>
        <v>0</v>
      </c>
      <c r="FQ36" s="5"/>
      <c r="FR36" s="5">
        <f t="shared" ref="FR36:GD51" ca="1" si="210">OFFSET(INDIRECT($D$21),$C36,FR$19)</f>
        <v>3888.31</v>
      </c>
      <c r="FS36" s="5">
        <f t="shared" ca="1" si="210"/>
        <v>3888.31</v>
      </c>
      <c r="FT36" s="5">
        <f t="shared" ca="1" si="210"/>
        <v>0</v>
      </c>
      <c r="FU36" s="5">
        <f t="shared" ca="1" si="210"/>
        <v>0</v>
      </c>
      <c r="FV36" s="5">
        <f t="shared" ca="1" si="210"/>
        <v>0</v>
      </c>
      <c r="FW36" s="5">
        <f t="shared" ca="1" si="210"/>
        <v>0</v>
      </c>
      <c r="FX36" s="5">
        <f t="shared" ca="1" si="210"/>
        <v>0</v>
      </c>
      <c r="FY36" s="5">
        <f t="shared" ca="1" si="210"/>
        <v>0</v>
      </c>
      <c r="FZ36" s="5">
        <f t="shared" ca="1" si="210"/>
        <v>3888.31</v>
      </c>
      <c r="GA36" s="5">
        <f t="shared" ca="1" si="210"/>
        <v>0</v>
      </c>
      <c r="GB36" s="5">
        <f t="shared" ca="1" si="210"/>
        <v>0</v>
      </c>
      <c r="GC36" s="5">
        <f t="shared" ca="1" si="210"/>
        <v>0</v>
      </c>
      <c r="GD36" s="5">
        <f t="shared" ca="1" si="102"/>
        <v>0</v>
      </c>
      <c r="GE36" s="5"/>
      <c r="GF36" s="5">
        <f t="shared" ref="GF36:GM45" ca="1" si="211">OFFSET(INDIRECT($D$21),$C36,GF$19)</f>
        <v>148.125</v>
      </c>
      <c r="GG36" s="5">
        <f t="shared" ca="1" si="211"/>
        <v>14.5786</v>
      </c>
      <c r="GH36" s="5">
        <f t="shared" ca="1" si="211"/>
        <v>69.967399999999998</v>
      </c>
      <c r="GI36" s="5">
        <f t="shared" ca="1" si="211"/>
        <v>17.854099999999999</v>
      </c>
      <c r="GJ36" s="5">
        <f t="shared" ca="1" si="211"/>
        <v>0</v>
      </c>
      <c r="GK36" s="5">
        <f t="shared" ca="1" si="211"/>
        <v>4.4798200000000003E-2</v>
      </c>
      <c r="GL36" s="5">
        <f t="shared" ca="1" si="211"/>
        <v>7.4631999999999996</v>
      </c>
      <c r="GM36" s="5">
        <f t="shared" ca="1" si="211"/>
        <v>38.216500000000003</v>
      </c>
      <c r="GN36" s="5"/>
      <c r="GO36" s="19">
        <f t="shared" ca="1" si="195"/>
        <v>34.687004874337561</v>
      </c>
      <c r="GP36" s="19">
        <f t="shared" ca="1" si="104"/>
        <v>7.2520196268353354</v>
      </c>
      <c r="GQ36" s="19">
        <f t="shared" ca="1" si="105"/>
        <v>5.2904139121873364</v>
      </c>
      <c r="GR36" s="19">
        <f t="shared" ca="1" si="106"/>
        <v>2.0022129417951136</v>
      </c>
      <c r="GS36" s="19">
        <f t="shared" ca="1" si="107"/>
        <v>0</v>
      </c>
      <c r="GT36" s="19">
        <f t="shared" ca="1" si="108"/>
        <v>6.2305497745572249E-3</v>
      </c>
      <c r="GU36" s="19">
        <f t="shared" ca="1" si="109"/>
        <v>0.90912566243627368</v>
      </c>
      <c r="GV36" s="19">
        <f t="shared" ca="1" si="110"/>
        <v>4.6125477382999112</v>
      </c>
      <c r="GW36" s="19">
        <f t="shared" ca="1" si="111"/>
        <v>20.072573329504468</v>
      </c>
      <c r="GX36" s="19">
        <f t="shared" ca="1" si="112"/>
        <v>14.61443154483309</v>
      </c>
      <c r="GY36" s="19">
        <f t="shared" ca="1" si="113"/>
        <v>0</v>
      </c>
      <c r="GZ36" s="19">
        <f t="shared" ca="1" si="113"/>
        <v>0</v>
      </c>
      <c r="HA36" s="19">
        <f t="shared" ca="1" si="113"/>
        <v>0</v>
      </c>
      <c r="HB36" s="72">
        <f t="shared" ca="1" si="196"/>
        <v>0</v>
      </c>
      <c r="HC36" s="72">
        <f t="shared" ca="1" si="197"/>
        <v>0</v>
      </c>
      <c r="HD36" s="5"/>
      <c r="HE36" s="5"/>
      <c r="HF36" s="5"/>
      <c r="HG36" s="5">
        <f t="shared" ca="1" si="206"/>
        <v>431230</v>
      </c>
      <c r="HH36" s="5">
        <f t="shared" ca="1" si="206"/>
        <v>23.1127</v>
      </c>
      <c r="HI36" s="5">
        <f t="shared" ca="1" si="206"/>
        <v>83151.600000000006</v>
      </c>
      <c r="HJ36" s="5">
        <f t="shared" ca="1" si="206"/>
        <v>31469.599999999999</v>
      </c>
      <c r="HK36" s="5">
        <f t="shared" ca="1" si="206"/>
        <v>0</v>
      </c>
      <c r="HL36" s="5">
        <f t="shared" ca="1" si="206"/>
        <v>97.938999999999993</v>
      </c>
      <c r="HM36" s="5">
        <f t="shared" ca="1" si="206"/>
        <v>14288.7</v>
      </c>
      <c r="HN36" s="5">
        <f t="shared" ca="1" si="206"/>
        <v>72497.3</v>
      </c>
      <c r="HO36" s="5">
        <f t="shared" ca="1" si="206"/>
        <v>201528</v>
      </c>
      <c r="HP36" s="5">
        <f t="shared" ca="1" si="206"/>
        <v>229701</v>
      </c>
      <c r="HQ36" s="5">
        <f t="shared" ca="1" si="206"/>
        <v>0</v>
      </c>
      <c r="HR36" s="5">
        <f t="shared" ca="1" si="206"/>
        <v>0</v>
      </c>
      <c r="HS36" s="5">
        <f t="shared" ca="1" si="206"/>
        <v>0</v>
      </c>
      <c r="HT36" s="5">
        <f t="shared" ca="1" si="206"/>
        <v>0</v>
      </c>
      <c r="HU36" s="5">
        <f t="shared" ca="1" si="206"/>
        <v>0</v>
      </c>
      <c r="HV36" s="5"/>
      <c r="HW36" s="5">
        <f t="shared" ca="1" si="207"/>
        <v>3888.38</v>
      </c>
      <c r="HX36" s="5">
        <f t="shared" ca="1" si="207"/>
        <v>3888.38</v>
      </c>
      <c r="HY36" s="5">
        <f t="shared" ca="1" si="207"/>
        <v>0</v>
      </c>
      <c r="HZ36" s="5">
        <f t="shared" ca="1" si="207"/>
        <v>0</v>
      </c>
      <c r="IA36" s="5">
        <f t="shared" ca="1" si="207"/>
        <v>0</v>
      </c>
      <c r="IB36" s="5">
        <f t="shared" ca="1" si="207"/>
        <v>0</v>
      </c>
      <c r="IC36" s="5">
        <f t="shared" ca="1" si="207"/>
        <v>0</v>
      </c>
      <c r="ID36" s="5">
        <f t="shared" ca="1" si="207"/>
        <v>0</v>
      </c>
      <c r="IE36" s="5">
        <f t="shared" ca="1" si="207"/>
        <v>3888.38</v>
      </c>
      <c r="IF36" s="5">
        <f t="shared" ca="1" si="207"/>
        <v>0</v>
      </c>
      <c r="IG36" s="5">
        <f t="shared" ca="1" si="207"/>
        <v>0</v>
      </c>
      <c r="IH36" s="5">
        <f t="shared" ca="1" si="207"/>
        <v>0</v>
      </c>
      <c r="II36" s="5">
        <f t="shared" ca="1" si="34"/>
        <v>0</v>
      </c>
      <c r="IJ36" s="5"/>
      <c r="IK36" s="5">
        <f t="shared" ca="1" si="208"/>
        <v>148.126</v>
      </c>
      <c r="IL36" s="5">
        <f t="shared" ca="1" si="208"/>
        <v>14.578900000000001</v>
      </c>
      <c r="IM36" s="5">
        <f t="shared" ca="1" si="208"/>
        <v>69.967399999999998</v>
      </c>
      <c r="IN36" s="5">
        <f t="shared" ca="1" si="208"/>
        <v>17.854099999999999</v>
      </c>
      <c r="IO36" s="5">
        <f t="shared" ca="1" si="208"/>
        <v>0</v>
      </c>
      <c r="IP36" s="5">
        <f t="shared" ca="1" si="208"/>
        <v>4.4803200000000001E-2</v>
      </c>
      <c r="IQ36" s="5">
        <f t="shared" ca="1" si="208"/>
        <v>7.46448</v>
      </c>
      <c r="IR36" s="5">
        <f t="shared" ca="1" si="208"/>
        <v>38.216500000000003</v>
      </c>
      <c r="IS36" s="5"/>
      <c r="IT36" s="19">
        <f t="shared" ca="1" si="114"/>
        <v>34.687135403652583</v>
      </c>
      <c r="IU36" s="19">
        <f t="shared" ca="1" si="115"/>
        <v>7.2521502006869571</v>
      </c>
      <c r="IV36" s="19">
        <f t="shared" ca="1" si="116"/>
        <v>5.2904139121873364</v>
      </c>
      <c r="IW36" s="19">
        <f t="shared" ca="1" si="117"/>
        <v>2.0022129417951136</v>
      </c>
      <c r="IX36" s="19">
        <f t="shared" ca="1" si="118"/>
        <v>0</v>
      </c>
      <c r="IY36" s="19">
        <f t="shared" ca="1" si="119"/>
        <v>6.2312432730785138E-3</v>
      </c>
      <c r="IZ36" s="19">
        <f t="shared" ca="1" si="120"/>
        <v>0.90910021294925392</v>
      </c>
      <c r="JA36" s="19">
        <f t="shared" ca="1" si="121"/>
        <v>4.6125477382999112</v>
      </c>
      <c r="JB36" s="19">
        <f t="shared" ca="1" si="122"/>
        <v>20.07264023510194</v>
      </c>
      <c r="JC36" s="19">
        <f t="shared" ca="1" si="123"/>
        <v>14.61443154483309</v>
      </c>
      <c r="JD36" s="19">
        <f t="shared" ca="1" si="124"/>
        <v>0</v>
      </c>
      <c r="JE36" s="19">
        <f t="shared" ca="1" si="125"/>
        <v>0</v>
      </c>
      <c r="JF36" s="19">
        <f t="shared" ca="1" si="125"/>
        <v>0</v>
      </c>
      <c r="JG36" s="72">
        <f t="shared" ca="1" si="198"/>
        <v>0</v>
      </c>
      <c r="JH36" s="72">
        <f t="shared" ca="1" si="199"/>
        <v>0</v>
      </c>
      <c r="JI36" s="5"/>
      <c r="JJ36" s="5"/>
      <c r="JK36" s="5"/>
      <c r="JL36" s="5">
        <f t="shared" ref="JL36:JZ51" ca="1" si="212">OFFSET(INDIRECT($D$21),$C36,JL$19)</f>
        <v>431230</v>
      </c>
      <c r="JM36" s="5">
        <f t="shared" ca="1" si="212"/>
        <v>23.1127</v>
      </c>
      <c r="JN36" s="5">
        <f t="shared" ca="1" si="212"/>
        <v>83151.600000000006</v>
      </c>
      <c r="JO36" s="5">
        <f t="shared" ca="1" si="212"/>
        <v>31469.599999999999</v>
      </c>
      <c r="JP36" s="5">
        <f t="shared" ca="1" si="212"/>
        <v>0</v>
      </c>
      <c r="JQ36" s="5">
        <f t="shared" ca="1" si="212"/>
        <v>97.938999999999993</v>
      </c>
      <c r="JR36" s="5">
        <f t="shared" ca="1" si="212"/>
        <v>14288.7</v>
      </c>
      <c r="JS36" s="5">
        <f t="shared" ca="1" si="212"/>
        <v>72497.3</v>
      </c>
      <c r="JT36" s="5">
        <f t="shared" ca="1" si="212"/>
        <v>201528</v>
      </c>
      <c r="JU36" s="5">
        <f t="shared" ca="1" si="212"/>
        <v>229701</v>
      </c>
      <c r="JV36" s="5">
        <f t="shared" ca="1" si="212"/>
        <v>0</v>
      </c>
      <c r="JW36" s="5">
        <f t="shared" ca="1" si="212"/>
        <v>0</v>
      </c>
      <c r="JX36" s="5">
        <f t="shared" ca="1" si="126"/>
        <v>0</v>
      </c>
      <c r="JY36" s="5">
        <f t="shared" ca="1" si="126"/>
        <v>0</v>
      </c>
      <c r="JZ36" s="5">
        <f t="shared" ca="1" si="126"/>
        <v>0</v>
      </c>
      <c r="KA36" s="5"/>
      <c r="KB36" s="5">
        <f t="shared" ref="KB36:KN51" ca="1" si="213">OFFSET(INDIRECT($D$21),$C36,KB$19)</f>
        <v>3888.38</v>
      </c>
      <c r="KC36" s="5">
        <f t="shared" ca="1" si="213"/>
        <v>3888.38</v>
      </c>
      <c r="KD36" s="5">
        <f t="shared" ca="1" si="213"/>
        <v>0</v>
      </c>
      <c r="KE36" s="5">
        <f t="shared" ca="1" si="213"/>
        <v>0</v>
      </c>
      <c r="KF36" s="5">
        <f t="shared" ca="1" si="213"/>
        <v>0</v>
      </c>
      <c r="KG36" s="5">
        <f t="shared" ca="1" si="213"/>
        <v>0</v>
      </c>
      <c r="KH36" s="5">
        <f t="shared" ca="1" si="213"/>
        <v>0</v>
      </c>
      <c r="KI36" s="5">
        <f t="shared" ca="1" si="213"/>
        <v>0</v>
      </c>
      <c r="KJ36" s="5">
        <f t="shared" ca="1" si="213"/>
        <v>3888.38</v>
      </c>
      <c r="KK36" s="5">
        <f t="shared" ca="1" si="213"/>
        <v>0</v>
      </c>
      <c r="KL36" s="5">
        <f t="shared" ca="1" si="213"/>
        <v>0</v>
      </c>
      <c r="KM36" s="5">
        <f t="shared" ca="1" si="213"/>
        <v>0</v>
      </c>
      <c r="KN36" s="5">
        <f t="shared" ca="1" si="127"/>
        <v>0</v>
      </c>
      <c r="KO36" s="5"/>
      <c r="KP36" s="5">
        <f t="shared" ref="KP36:KW45" ca="1" si="214">OFFSET(INDIRECT($D$21),$C36,KP$19)</f>
        <v>148.126</v>
      </c>
      <c r="KQ36" s="5">
        <f t="shared" ca="1" si="214"/>
        <v>14.578900000000001</v>
      </c>
      <c r="KR36" s="5">
        <f t="shared" ca="1" si="214"/>
        <v>69.967399999999998</v>
      </c>
      <c r="KS36" s="5">
        <f t="shared" ca="1" si="214"/>
        <v>17.854099999999999</v>
      </c>
      <c r="KT36" s="5">
        <f t="shared" ca="1" si="214"/>
        <v>0</v>
      </c>
      <c r="KU36" s="5">
        <f t="shared" ca="1" si="214"/>
        <v>4.4803200000000001E-2</v>
      </c>
      <c r="KV36" s="5">
        <f t="shared" ca="1" si="214"/>
        <v>7.46448</v>
      </c>
      <c r="KW36" s="5">
        <f t="shared" ca="1" si="214"/>
        <v>38.216500000000003</v>
      </c>
      <c r="KX36" s="5"/>
      <c r="KY36" s="19">
        <f t="shared" ca="1" si="200"/>
        <v>34.687135403652583</v>
      </c>
      <c r="KZ36" s="19">
        <f t="shared" ca="1" si="129"/>
        <v>7.2521502006869571</v>
      </c>
      <c r="LA36" s="19">
        <f t="shared" ca="1" si="130"/>
        <v>5.2904139121873364</v>
      </c>
      <c r="LB36" s="19">
        <f t="shared" ca="1" si="131"/>
        <v>2.0022129417951136</v>
      </c>
      <c r="LC36" s="19">
        <f t="shared" ca="1" si="132"/>
        <v>0</v>
      </c>
      <c r="LD36" s="19">
        <f t="shared" ca="1" si="133"/>
        <v>6.2312432730785138E-3</v>
      </c>
      <c r="LE36" s="19">
        <f t="shared" ca="1" si="134"/>
        <v>0.90910021294925392</v>
      </c>
      <c r="LF36" s="19">
        <f t="shared" ca="1" si="135"/>
        <v>4.6125477382999112</v>
      </c>
      <c r="LG36" s="19">
        <f t="shared" ca="1" si="136"/>
        <v>20.07264023510194</v>
      </c>
      <c r="LH36" s="19">
        <f t="shared" ca="1" si="137"/>
        <v>14.61443154483309</v>
      </c>
      <c r="LI36" s="19">
        <f t="shared" ca="1" si="138"/>
        <v>0</v>
      </c>
      <c r="LJ36" s="19">
        <f t="shared" ca="1" si="139"/>
        <v>0</v>
      </c>
      <c r="LK36" s="19">
        <f t="shared" ca="1" si="140"/>
        <v>0</v>
      </c>
      <c r="LL36" s="72">
        <f t="shared" ca="1" si="201"/>
        <v>0</v>
      </c>
      <c r="LM36" s="72">
        <f t="shared" ca="1" si="202"/>
        <v>0</v>
      </c>
    </row>
    <row r="37" spans="1:325" x14ac:dyDescent="0.3">
      <c r="A37" s="5">
        <f>IF('Old Results'!E17='New Results'!E17,'New Results'!E17,"0")</f>
        <v>24412.7</v>
      </c>
      <c r="B37" s="5">
        <v>100</v>
      </c>
      <c r="C37" s="27">
        <f t="shared" si="141"/>
        <v>16</v>
      </c>
      <c r="D37" s="41" t="str">
        <f>'Old Results'!C17</f>
        <v>010112-SchSml-PSZ19</v>
      </c>
      <c r="E37" s="41" t="str">
        <f>'New Results'!C17</f>
        <v>010112-SchSml-PSZ19</v>
      </c>
      <c r="F37" s="5">
        <f t="shared" ref="F37:F71" ca="1" si="215">IF(AND($CW37&gt;0,$FB37&gt;0),CW37-FB37,0)</f>
        <v>0</v>
      </c>
      <c r="G37" s="5">
        <f t="shared" ref="G37:G71" ca="1" si="216">IF(AND($CW37&gt;0,$FB37&gt;0),CX37-FC37,0)</f>
        <v>0</v>
      </c>
      <c r="H37" s="5">
        <f t="shared" ref="H37:H71" ca="1" si="217">IF(AND($CW37&gt;0,$FB37&gt;0),CY37-FD37,0)</f>
        <v>0</v>
      </c>
      <c r="I37" s="5">
        <f t="shared" ref="I37:I71" ca="1" si="218">IF(AND($CW37&gt;0,$FB37&gt;0),CZ37-FE37,0)</f>
        <v>0</v>
      </c>
      <c r="J37" s="5">
        <f t="shared" ref="J37:J71" ca="1" si="219">IF(AND($CW37&gt;0,$FB37&gt;0),DA37-FF37,0)</f>
        <v>0</v>
      </c>
      <c r="K37" s="5">
        <f t="shared" ref="K37:K71" ca="1" si="220">IF(AND($CW37&gt;0,$FB37&gt;0),DB37-FG37,0)</f>
        <v>0</v>
      </c>
      <c r="L37" s="5">
        <f t="shared" ref="L37:L71" ca="1" si="221">IF(AND($CW37&gt;0,$FB37&gt;0),DC37-FH37,0)</f>
        <v>0</v>
      </c>
      <c r="M37" s="5">
        <f t="shared" ref="M37:M71" ca="1" si="222">IF(AND($CW37&gt;0,$FB37&gt;0),DD37-FI37,0)</f>
        <v>0</v>
      </c>
      <c r="N37" s="5">
        <f t="shared" ref="N37:N71" ca="1" si="223">IF(AND($CW37&gt;0,$FB37&gt;0),DE37-FJ37,0)</f>
        <v>0</v>
      </c>
      <c r="O37" s="5">
        <f t="shared" ref="O37:O71" ca="1" si="224">IF(AND($CW37&gt;0,$FB37&gt;0),DF37-FK37,0)</f>
        <v>0</v>
      </c>
      <c r="P37" s="5">
        <f t="shared" ca="1" si="53"/>
        <v>0</v>
      </c>
      <c r="Q37" s="5">
        <f t="shared" ca="1" si="54"/>
        <v>0</v>
      </c>
      <c r="R37" s="5">
        <f t="shared" ca="1" si="142"/>
        <v>0</v>
      </c>
      <c r="S37" s="5">
        <f t="shared" ca="1" si="143"/>
        <v>0</v>
      </c>
      <c r="T37" s="5">
        <f t="shared" ca="1" si="144"/>
        <v>0</v>
      </c>
      <c r="U37" s="5">
        <f t="shared" ref="U37:U71" ca="1" si="225">IF(AND($DM37&gt;0,$FR37&gt;0),DM37-FR37,0)</f>
        <v>0</v>
      </c>
      <c r="V37" s="5">
        <f t="shared" ref="V37:V71" ca="1" si="226">IF(AND($DM37&gt;0,$FR37&gt;0),DN37-FS37,0)</f>
        <v>0</v>
      </c>
      <c r="W37" s="5">
        <f t="shared" ref="W37:W71" ca="1" si="227">IF(AND($DM37&gt;0,$FR37&gt;0),DO37-FT37,0)</f>
        <v>0</v>
      </c>
      <c r="X37" s="5">
        <f t="shared" ref="X37:X71" ca="1" si="228">IF(AND($DM37&gt;0,$FR37&gt;0),DP37-FU37,0)</f>
        <v>0</v>
      </c>
      <c r="Y37" s="5">
        <f t="shared" ref="Y37:Y71" ca="1" si="229">IF(AND($DM37&gt;0,$FR37&gt;0),DQ37-FV37,0)</f>
        <v>0</v>
      </c>
      <c r="Z37" s="5">
        <f t="shared" ref="Z37:Z71" ca="1" si="230">IF(AND($DM37&gt;0,$FR37&gt;0),DR37-FW37,0)</f>
        <v>0</v>
      </c>
      <c r="AA37" s="5">
        <f t="shared" ref="AA37:AA71" ca="1" si="231">IF(AND($DM37&gt;0,$FR37&gt;0),DS37-FX37,0)</f>
        <v>0</v>
      </c>
      <c r="AB37" s="5">
        <f t="shared" ref="AB37:AB71" ca="1" si="232">IF(AND($DM37&gt;0,$FR37&gt;0),DT37-FY37,0)</f>
        <v>0</v>
      </c>
      <c r="AC37" s="5">
        <f t="shared" ref="AC37:AC71" ca="1" si="233">IF(AND($DM37&gt;0,$FR37&gt;0),DU37-FZ37,0)</f>
        <v>0</v>
      </c>
      <c r="AD37" s="5">
        <f t="shared" ref="AD37:AD71" ca="1" si="234">IF(AND($DM37&gt;0,$FR37&gt;0),DV37-GA37,0)</f>
        <v>0</v>
      </c>
      <c r="AE37" s="5">
        <f t="shared" ca="1" si="68"/>
        <v>0</v>
      </c>
      <c r="AF37" s="5">
        <f t="shared" ca="1" si="69"/>
        <v>0</v>
      </c>
      <c r="AG37" s="5">
        <f t="shared" ca="1" si="69"/>
        <v>0</v>
      </c>
      <c r="AH37" s="37">
        <f t="shared" ref="AH37:AH71" ca="1" si="235">IF(AND($EA37&gt;0,$GF37&gt;0),EA37-GF37,0)</f>
        <v>0</v>
      </c>
      <c r="AI37" s="37">
        <f t="shared" ref="AI37:AI71" ca="1" si="236">IF(AND($EA37&gt;0,$GF37&gt;0),EB37-GG37,0)</f>
        <v>0</v>
      </c>
      <c r="AJ37" s="37">
        <f t="shared" ref="AJ37:AJ71" ca="1" si="237">IF(AND($EA37&gt;0,$GF37&gt;0),EC37-GH37,0)</f>
        <v>0</v>
      </c>
      <c r="AK37" s="37">
        <f t="shared" ref="AK37:AK71" ca="1" si="238">IF(AND($EA37&gt;0,$GF37&gt;0),ED37-GI37,0)</f>
        <v>0</v>
      </c>
      <c r="AL37" s="37">
        <f t="shared" ref="AL37:AL71" ca="1" si="239">IF(AND($EA37&gt;0,$GF37&gt;0),EE37-GJ37,0)</f>
        <v>0</v>
      </c>
      <c r="AM37" s="37">
        <f t="shared" ref="AM37:AM71" ca="1" si="240">IF(AND($EA37&gt;0,$GF37&gt;0),EF37-GK37,0)</f>
        <v>0</v>
      </c>
      <c r="AN37" s="37">
        <f t="shared" ref="AN37:AN71" ca="1" si="241">IF(AND($EA37&gt;0,$GF37&gt;0),EG37-GL37,0)</f>
        <v>0</v>
      </c>
      <c r="AO37" s="37">
        <f t="shared" ref="AO37:AO71" ca="1" si="242">IF(AND($EA37&gt;0,$GF37&gt;0),EH37-GM37,0)</f>
        <v>0</v>
      </c>
      <c r="AP37" s="33">
        <f t="shared" ca="1" si="78"/>
        <v>57.929603198335293</v>
      </c>
      <c r="AQ37" s="33">
        <f t="shared" ca="1" si="79"/>
        <v>57.929603198335293</v>
      </c>
      <c r="AR37" s="24">
        <f t="shared" ref="AR37:AR71" ca="1" si="243">IF(AND(AQ37&gt;0,AP37&gt;0),ABS(AP37-AQ37)/AVERAGE(AQ37:AQ37),0)</f>
        <v>0</v>
      </c>
      <c r="AS37" s="34">
        <f t="shared" ref="AS37:AS71" ca="1" si="244">EA37</f>
        <v>408.25400000000002</v>
      </c>
      <c r="AT37" s="34">
        <f t="shared" ref="AT37:AT71" ca="1" si="245">GF37</f>
        <v>408.25400000000002</v>
      </c>
      <c r="AU37" s="45">
        <f t="shared" ref="AU37:AU71" ca="1" si="246">IF(AND(AT37&gt;0,AS37&gt;0),(AS37-AT37)/AVERAGE(AT37:AT37),0)</f>
        <v>0</v>
      </c>
      <c r="AV37" s="34">
        <f t="shared" ca="1" si="80"/>
        <v>-176.7</v>
      </c>
      <c r="AW37" s="34">
        <f t="shared" ca="1" si="81"/>
        <v>-176.7</v>
      </c>
      <c r="AX37" s="46">
        <f ca="1">IFERROR((AV37-AW37)/AW37,0)</f>
        <v>0</v>
      </c>
      <c r="AY37" s="5"/>
      <c r="AZ37" s="5">
        <f t="shared" ca="1" si="82"/>
        <v>0</v>
      </c>
      <c r="BA37" s="5">
        <f t="shared" ca="1" si="83"/>
        <v>0</v>
      </c>
      <c r="BB37" s="5">
        <f t="shared" ca="1" si="84"/>
        <v>0</v>
      </c>
      <c r="BC37" s="5">
        <f t="shared" ca="1" si="85"/>
        <v>0</v>
      </c>
      <c r="BD37" s="5">
        <f t="shared" ca="1" si="86"/>
        <v>0</v>
      </c>
      <c r="BE37" s="5">
        <f t="shared" ca="1" si="87"/>
        <v>0</v>
      </c>
      <c r="BF37" s="5">
        <f t="shared" ca="1" si="88"/>
        <v>0</v>
      </c>
      <c r="BG37" s="5">
        <f t="shared" ca="1" si="89"/>
        <v>0</v>
      </c>
      <c r="BH37" s="5">
        <f t="shared" ca="1" si="90"/>
        <v>0</v>
      </c>
      <c r="BI37" s="5">
        <f t="shared" ca="1" si="91"/>
        <v>0</v>
      </c>
      <c r="BJ37" s="5">
        <f t="shared" ca="1" si="92"/>
        <v>0</v>
      </c>
      <c r="BK37" s="5">
        <f t="shared" ca="1" si="93"/>
        <v>0</v>
      </c>
      <c r="BL37" s="5">
        <f t="shared" ca="1" si="150"/>
        <v>0</v>
      </c>
      <c r="BM37" s="5">
        <f t="shared" ca="1" si="151"/>
        <v>0</v>
      </c>
      <c r="BN37" s="5">
        <f t="shared" ca="1" si="152"/>
        <v>0</v>
      </c>
      <c r="BO37" s="5">
        <f t="shared" ca="1" si="153"/>
        <v>0</v>
      </c>
      <c r="BP37" s="5">
        <f t="shared" ca="1" si="154"/>
        <v>0</v>
      </c>
      <c r="BQ37" s="5">
        <f t="shared" ca="1" si="155"/>
        <v>0</v>
      </c>
      <c r="BR37" s="5">
        <f t="shared" ca="1" si="156"/>
        <v>0</v>
      </c>
      <c r="BS37" s="5">
        <f t="shared" ca="1" si="157"/>
        <v>0</v>
      </c>
      <c r="BT37" s="5">
        <f t="shared" ca="1" si="158"/>
        <v>0</v>
      </c>
      <c r="BU37" s="5">
        <f t="shared" ca="1" si="159"/>
        <v>0</v>
      </c>
      <c r="BV37" s="5">
        <f t="shared" ca="1" si="160"/>
        <v>0</v>
      </c>
      <c r="BW37" s="5">
        <f t="shared" ca="1" si="161"/>
        <v>0</v>
      </c>
      <c r="BX37" s="5">
        <f t="shared" ca="1" si="162"/>
        <v>0</v>
      </c>
      <c r="BY37" s="5">
        <f t="shared" ca="1" si="163"/>
        <v>0</v>
      </c>
      <c r="BZ37" s="5">
        <f t="shared" ca="1" si="164"/>
        <v>0</v>
      </c>
      <c r="CA37" s="5">
        <f t="shared" ca="1" si="165"/>
        <v>0</v>
      </c>
      <c r="CB37" s="37">
        <f t="shared" ref="CB37:CB71" ca="1" si="247">IF(AND($IK37&gt;0,$KP37&gt;0),IK37-KP37,0)</f>
        <v>0</v>
      </c>
      <c r="CC37" s="37">
        <f t="shared" ref="CC37:CC71" ca="1" si="248">IF(AND($IK37&gt;0,$KP37&gt;0),IL37-KQ37,0)</f>
        <v>0</v>
      </c>
      <c r="CD37" s="37">
        <f t="shared" ref="CD37:CD71" ca="1" si="249">IF(AND($IK37&gt;0,$KP37&gt;0),IM37-KR37,0)</f>
        <v>0</v>
      </c>
      <c r="CE37" s="37">
        <f t="shared" ref="CE37:CE71" ca="1" si="250">IF(AND($IK37&gt;0,$KP37&gt;0),IN37-KS37,0)</f>
        <v>0</v>
      </c>
      <c r="CF37" s="37">
        <f t="shared" ref="CF37:CF71" ca="1" si="251">IF(AND($IK37&gt;0,$KP37&gt;0),IO37-KT37,0)</f>
        <v>0</v>
      </c>
      <c r="CG37" s="37">
        <f t="shared" ref="CG37:CG71" ca="1" si="252">IF(AND($IK37&gt;0,$KP37&gt;0),IP37-KU37,0)</f>
        <v>0</v>
      </c>
      <c r="CH37" s="37">
        <f t="shared" ref="CH37:CH71" ca="1" si="253">IF(AND($IK37&gt;0,$KP37&gt;0),IQ37-KV37,0)</f>
        <v>0</v>
      </c>
      <c r="CI37" s="19">
        <f t="shared" ref="CI37:CI71" ca="1" si="254">IF(AND($IK37&gt;0,$KP37&gt;0),IR37-KW37,0)</f>
        <v>0</v>
      </c>
      <c r="CJ37" s="33">
        <f t="shared" ca="1" si="97"/>
        <v>43.299305853101053</v>
      </c>
      <c r="CK37" s="33">
        <f t="shared" ca="1" si="98"/>
        <v>43.299305853101053</v>
      </c>
      <c r="CL37" s="24">
        <f t="shared" ref="CL37:CL71" ca="1" si="255">IF(AND(CK37&gt;0,CJ37&gt;0),ABS(CJ37-CK37)/AVERAGE(CK37:CK37),0)</f>
        <v>0</v>
      </c>
      <c r="CM37" s="34">
        <f t="shared" ref="CM37:CM71" ca="1" si="256">IK37</f>
        <v>231.57300000000001</v>
      </c>
      <c r="CN37" s="34">
        <f t="shared" ref="CN37:CN71" ca="1" si="257">KP37</f>
        <v>231.57300000000001</v>
      </c>
      <c r="CO37" s="45">
        <f t="shared" ca="1" si="99"/>
        <v>0</v>
      </c>
      <c r="CP37" s="5"/>
      <c r="CR37" s="5">
        <f t="shared" ca="1" si="177"/>
        <v>73</v>
      </c>
      <c r="CS37" s="5">
        <f t="shared" ca="1" si="178"/>
        <v>74</v>
      </c>
      <c r="CT37" s="62">
        <f t="shared" ca="1" si="179"/>
        <v>-1.3698630136986356E-2</v>
      </c>
      <c r="CW37" s="5">
        <f t="shared" ca="1" si="203"/>
        <v>342602</v>
      </c>
      <c r="CX37" s="5">
        <f t="shared" ca="1" si="203"/>
        <v>177.256</v>
      </c>
      <c r="CY37" s="5">
        <f t="shared" ca="1" si="203"/>
        <v>40195.5</v>
      </c>
      <c r="CZ37" s="5">
        <f t="shared" ca="1" si="203"/>
        <v>218236</v>
      </c>
      <c r="DA37" s="5">
        <f t="shared" ca="1" si="203"/>
        <v>0</v>
      </c>
      <c r="DB37" s="5">
        <f t="shared" ca="1" si="203"/>
        <v>0</v>
      </c>
      <c r="DC37" s="5">
        <f t="shared" ca="1" si="203"/>
        <v>0</v>
      </c>
      <c r="DD37" s="5">
        <f t="shared" ca="1" si="203"/>
        <v>30362.2</v>
      </c>
      <c r="DE37" s="5">
        <f t="shared" ca="1" si="203"/>
        <v>288971</v>
      </c>
      <c r="DF37" s="5">
        <f t="shared" ca="1" si="203"/>
        <v>47994.8</v>
      </c>
      <c r="DG37" s="5">
        <f t="shared" ca="1" si="203"/>
        <v>5636.54</v>
      </c>
      <c r="DH37" s="5">
        <f t="shared" ca="1" si="203"/>
        <v>0</v>
      </c>
      <c r="DI37" s="5">
        <f t="shared" ca="1" si="203"/>
        <v>0</v>
      </c>
      <c r="DJ37" s="5">
        <f t="shared" ca="1" si="203"/>
        <v>0</v>
      </c>
      <c r="DK37" s="5">
        <f t="shared" ca="1" si="203"/>
        <v>0</v>
      </c>
      <c r="DL37" s="5"/>
      <c r="DM37" s="5">
        <f t="shared" ca="1" si="204"/>
        <v>2452.6</v>
      </c>
      <c r="DN37" s="5">
        <f t="shared" ca="1" si="204"/>
        <v>713.07</v>
      </c>
      <c r="DO37" s="5">
        <f t="shared" ca="1" si="204"/>
        <v>0</v>
      </c>
      <c r="DP37" s="5">
        <f t="shared" ca="1" si="204"/>
        <v>0</v>
      </c>
      <c r="DQ37" s="5">
        <f t="shared" ca="1" si="204"/>
        <v>0</v>
      </c>
      <c r="DR37" s="5">
        <f t="shared" ca="1" si="204"/>
        <v>0</v>
      </c>
      <c r="DS37" s="5">
        <f t="shared" ca="1" si="204"/>
        <v>1739.53</v>
      </c>
      <c r="DT37" s="5">
        <f t="shared" ca="1" si="204"/>
        <v>0</v>
      </c>
      <c r="DU37" s="5">
        <f t="shared" ca="1" si="204"/>
        <v>2452.6</v>
      </c>
      <c r="DV37" s="5">
        <f t="shared" ca="1" si="204"/>
        <v>0</v>
      </c>
      <c r="DW37" s="5">
        <f t="shared" ca="1" si="204"/>
        <v>0</v>
      </c>
      <c r="DX37" s="5">
        <f t="shared" ca="1" si="204"/>
        <v>0</v>
      </c>
      <c r="DY37" s="5">
        <f t="shared" ca="1" si="204"/>
        <v>0</v>
      </c>
      <c r="DZ37" s="5"/>
      <c r="EA37" s="5">
        <f t="shared" ca="1" si="205"/>
        <v>408.25400000000002</v>
      </c>
      <c r="EB37" s="5">
        <f t="shared" ca="1" si="205"/>
        <v>6.22377</v>
      </c>
      <c r="EC37" s="5">
        <f t="shared" ca="1" si="205"/>
        <v>82.9786</v>
      </c>
      <c r="ED37" s="5">
        <f t="shared" ca="1" si="205"/>
        <v>270.488</v>
      </c>
      <c r="EE37" s="5">
        <f t="shared" ca="1" si="205"/>
        <v>0</v>
      </c>
      <c r="EF37" s="5">
        <f t="shared" ca="1" si="205"/>
        <v>0</v>
      </c>
      <c r="EG37" s="5">
        <f t="shared" ca="1" si="205"/>
        <v>12.801299999999999</v>
      </c>
      <c r="EH37" s="5">
        <f t="shared" ca="1" si="205"/>
        <v>35.7622</v>
      </c>
      <c r="EI37" s="5"/>
      <c r="EJ37" s="19">
        <f t="shared" ref="EJ37:EJ42" ca="1" si="258">((CW37*3.412)+(DM37*100))/$A37</f>
        <v>57.929603198335293</v>
      </c>
      <c r="EK37" s="19">
        <f t="shared" ref="EK37:EK42" ca="1" si="259">((CX37*3.412)+(DN37*100))/$A37</f>
        <v>2.9456716164946934</v>
      </c>
      <c r="EL37" s="19">
        <f t="shared" ref="EL37:EL42" ca="1" si="260">((CY37*3.412)+(DO37*100))/$A37</f>
        <v>5.6178565254969746</v>
      </c>
      <c r="EM37" s="19">
        <f t="shared" ref="EM37:EM42" ca="1" si="261">((CZ37*3.412)+(DP37*100))/$A37</f>
        <v>30.501387884175038</v>
      </c>
      <c r="EN37" s="19">
        <f t="shared" ref="EN37:EN42" ca="1" si="262">((DA37*3.412)+(DQ37*100))/$A37</f>
        <v>0</v>
      </c>
      <c r="EO37" s="19">
        <f t="shared" ref="EO37:EO42" ca="1" si="263">((DB37*3.412)+(DR37*100))/$A37</f>
        <v>0</v>
      </c>
      <c r="EP37" s="19">
        <f t="shared" ref="EP37:EP42" ca="1" si="264">((DC37*3.412)+(DS37*100))/$A37</f>
        <v>7.1255125406038662</v>
      </c>
      <c r="EQ37" s="19">
        <f t="shared" ref="EQ37:EQ42" ca="1" si="265">((DD37*3.412)+(DT37*100))/$A37</f>
        <v>4.2435218718126224</v>
      </c>
      <c r="ER37" s="19">
        <f t="shared" ref="ER37:ER42" ca="1" si="266">((DE37*3.412)+(DU37*100))/$A37</f>
        <v>50.433956588169274</v>
      </c>
      <c r="ES37" s="19">
        <f t="shared" ref="ES37:ES42" ca="1" si="267">((DF37*3.412)+(DV37*100))/$A37</f>
        <v>6.7079125864816262</v>
      </c>
      <c r="ET37" s="19">
        <f t="shared" ref="ET37:ET42" ca="1" si="268">((DG37*3.412)+(DW37*100))/$A37</f>
        <v>0.78778154321316352</v>
      </c>
      <c r="EU37" s="19">
        <f t="shared" ca="1" si="191"/>
        <v>0</v>
      </c>
      <c r="EV37" s="19">
        <f t="shared" ca="1" si="192"/>
        <v>0</v>
      </c>
      <c r="EW37" s="72">
        <f t="shared" ca="1" si="193"/>
        <v>0</v>
      </c>
      <c r="EX37" s="72">
        <f t="shared" ca="1" si="194"/>
        <v>0</v>
      </c>
      <c r="EY37" s="5"/>
      <c r="EZ37" s="5"/>
      <c r="FA37" s="5"/>
      <c r="FB37" s="5">
        <f t="shared" ca="1" si="209"/>
        <v>342602</v>
      </c>
      <c r="FC37" s="5">
        <f t="shared" ca="1" si="209"/>
        <v>177.256</v>
      </c>
      <c r="FD37" s="5">
        <f t="shared" ca="1" si="209"/>
        <v>40195.5</v>
      </c>
      <c r="FE37" s="5">
        <f t="shared" ca="1" si="209"/>
        <v>218236</v>
      </c>
      <c r="FF37" s="5">
        <f t="shared" ca="1" si="209"/>
        <v>0</v>
      </c>
      <c r="FG37" s="5">
        <f t="shared" ca="1" si="209"/>
        <v>0</v>
      </c>
      <c r="FH37" s="5">
        <f t="shared" ca="1" si="209"/>
        <v>0</v>
      </c>
      <c r="FI37" s="5">
        <f t="shared" ca="1" si="209"/>
        <v>30362.2</v>
      </c>
      <c r="FJ37" s="5">
        <f t="shared" ca="1" si="209"/>
        <v>288971</v>
      </c>
      <c r="FK37" s="5">
        <f t="shared" ca="1" si="209"/>
        <v>47994.8</v>
      </c>
      <c r="FL37" s="5">
        <f t="shared" ca="1" si="209"/>
        <v>5636.54</v>
      </c>
      <c r="FM37" s="5">
        <f t="shared" ca="1" si="209"/>
        <v>0</v>
      </c>
      <c r="FN37" s="5">
        <f t="shared" ca="1" si="101"/>
        <v>0</v>
      </c>
      <c r="FO37" s="5">
        <f t="shared" ca="1" si="101"/>
        <v>0</v>
      </c>
      <c r="FP37" s="5">
        <f t="shared" ca="1" si="101"/>
        <v>0</v>
      </c>
      <c r="FQ37" s="5"/>
      <c r="FR37" s="5">
        <f t="shared" ca="1" si="210"/>
        <v>2452.6</v>
      </c>
      <c r="FS37" s="5">
        <f t="shared" ca="1" si="210"/>
        <v>713.07</v>
      </c>
      <c r="FT37" s="5">
        <f t="shared" ca="1" si="210"/>
        <v>0</v>
      </c>
      <c r="FU37" s="5">
        <f t="shared" ca="1" si="210"/>
        <v>0</v>
      </c>
      <c r="FV37" s="5">
        <f t="shared" ca="1" si="210"/>
        <v>0</v>
      </c>
      <c r="FW37" s="5">
        <f t="shared" ca="1" si="210"/>
        <v>0</v>
      </c>
      <c r="FX37" s="5">
        <f t="shared" ca="1" si="210"/>
        <v>1739.53</v>
      </c>
      <c r="FY37" s="5">
        <f t="shared" ca="1" si="210"/>
        <v>0</v>
      </c>
      <c r="FZ37" s="5">
        <f t="shared" ca="1" si="210"/>
        <v>2452.6</v>
      </c>
      <c r="GA37" s="5">
        <f t="shared" ca="1" si="210"/>
        <v>0</v>
      </c>
      <c r="GB37" s="5">
        <f t="shared" ca="1" si="210"/>
        <v>0</v>
      </c>
      <c r="GC37" s="5">
        <f t="shared" ca="1" si="210"/>
        <v>0</v>
      </c>
      <c r="GD37" s="5">
        <f t="shared" ca="1" si="102"/>
        <v>0</v>
      </c>
      <c r="GE37" s="5"/>
      <c r="GF37" s="5">
        <f t="shared" ca="1" si="211"/>
        <v>408.25400000000002</v>
      </c>
      <c r="GG37" s="5">
        <f t="shared" ca="1" si="211"/>
        <v>6.22377</v>
      </c>
      <c r="GH37" s="5">
        <f t="shared" ca="1" si="211"/>
        <v>82.9786</v>
      </c>
      <c r="GI37" s="5">
        <f t="shared" ca="1" si="211"/>
        <v>270.488</v>
      </c>
      <c r="GJ37" s="5">
        <f t="shared" ca="1" si="211"/>
        <v>0</v>
      </c>
      <c r="GK37" s="5">
        <f t="shared" ca="1" si="211"/>
        <v>0</v>
      </c>
      <c r="GL37" s="5">
        <f t="shared" ca="1" si="211"/>
        <v>12.801299999999999</v>
      </c>
      <c r="GM37" s="5">
        <f t="shared" ca="1" si="211"/>
        <v>35.7622</v>
      </c>
      <c r="GN37" s="5"/>
      <c r="GO37" s="19">
        <f t="shared" ref="GO37:GO42" ca="1" si="269">((FB37*3.412)+(FR37*100))/$A37</f>
        <v>57.929603198335293</v>
      </c>
      <c r="GP37" s="19">
        <f t="shared" ref="GP37:GP42" ca="1" si="270">((FC37*3.412)+(FS37*100))/$A37</f>
        <v>2.9456716164946934</v>
      </c>
      <c r="GQ37" s="19">
        <f t="shared" ref="GQ37:GQ42" ca="1" si="271">((FD37*3.412)+(FT37*100))/$A37</f>
        <v>5.6178565254969746</v>
      </c>
      <c r="GR37" s="19">
        <f t="shared" ref="GR37:GR42" ca="1" si="272">((FE37*3.412)+(FU37*100))/$A37</f>
        <v>30.501387884175038</v>
      </c>
      <c r="GS37" s="19">
        <f t="shared" ref="GS37:GS42" ca="1" si="273">((FF37*3.412)+(FV37*100))/$A37</f>
        <v>0</v>
      </c>
      <c r="GT37" s="19">
        <f t="shared" ref="GT37:GT42" ca="1" si="274">((FG37*3.412)+(FW37*100))/$A37</f>
        <v>0</v>
      </c>
      <c r="GU37" s="19">
        <f t="shared" ref="GU37:GU42" ca="1" si="275">((FH37*3.412)+(FX37*100))/$A37</f>
        <v>7.1255125406038662</v>
      </c>
      <c r="GV37" s="19">
        <f t="shared" ref="GV37:GV42" ca="1" si="276">((FI37*3.412)+(FY37*100))/$A37</f>
        <v>4.2435218718126224</v>
      </c>
      <c r="GW37" s="19">
        <f t="shared" ref="GW37:GW42" ca="1" si="277">((FJ37*3.412)+(FZ37*100))/$A37</f>
        <v>50.433956588169274</v>
      </c>
      <c r="GX37" s="19">
        <f t="shared" ref="GX37:GX42" ca="1" si="278">((FK37*3.412)+(GA37*100))/$A37</f>
        <v>6.7079125864816262</v>
      </c>
      <c r="GY37" s="19">
        <f t="shared" ref="GY37:HA42" ca="1" si="279">((FL37*3.412)+(GB37*100))/$A37</f>
        <v>0.78778154321316352</v>
      </c>
      <c r="GZ37" s="19">
        <f t="shared" ca="1" si="279"/>
        <v>0</v>
      </c>
      <c r="HA37" s="19">
        <f t="shared" ca="1" si="279"/>
        <v>0</v>
      </c>
      <c r="HB37" s="72">
        <f t="shared" ca="1" si="196"/>
        <v>0</v>
      </c>
      <c r="HC37" s="72">
        <f t="shared" ca="1" si="197"/>
        <v>0</v>
      </c>
      <c r="HD37" s="5"/>
      <c r="HE37" s="5"/>
      <c r="HF37" s="5"/>
      <c r="HG37" s="5">
        <f t="shared" ca="1" si="206"/>
        <v>193347</v>
      </c>
      <c r="HH37" s="5">
        <f t="shared" ca="1" si="206"/>
        <v>0</v>
      </c>
      <c r="HI37" s="5">
        <f t="shared" ca="1" si="206"/>
        <v>34240.5</v>
      </c>
      <c r="HJ37" s="5">
        <f t="shared" ca="1" si="206"/>
        <v>84218.3</v>
      </c>
      <c r="HK37" s="5">
        <f t="shared" ca="1" si="206"/>
        <v>0</v>
      </c>
      <c r="HL37" s="5">
        <f t="shared" ca="1" si="206"/>
        <v>0</v>
      </c>
      <c r="HM37" s="5">
        <f t="shared" ca="1" si="206"/>
        <v>541.61099999999999</v>
      </c>
      <c r="HN37" s="5">
        <f t="shared" ca="1" si="206"/>
        <v>20714.8</v>
      </c>
      <c r="HO37" s="5">
        <f t="shared" ca="1" si="206"/>
        <v>139715</v>
      </c>
      <c r="HP37" s="5">
        <f t="shared" ca="1" si="206"/>
        <v>47994.8</v>
      </c>
      <c r="HQ37" s="5">
        <f t="shared" ca="1" si="206"/>
        <v>5636.54</v>
      </c>
      <c r="HR37" s="5">
        <f t="shared" ca="1" si="206"/>
        <v>0</v>
      </c>
      <c r="HS37" s="5">
        <f t="shared" ca="1" si="206"/>
        <v>0</v>
      </c>
      <c r="HT37" s="5">
        <f t="shared" ca="1" si="206"/>
        <v>0</v>
      </c>
      <c r="HU37" s="5">
        <f t="shared" ca="1" si="206"/>
        <v>0</v>
      </c>
      <c r="HV37" s="5"/>
      <c r="HW37" s="5">
        <f t="shared" ca="1" si="207"/>
        <v>3973.53</v>
      </c>
      <c r="HX37" s="5">
        <f t="shared" ca="1" si="207"/>
        <v>2318.65</v>
      </c>
      <c r="HY37" s="5">
        <f t="shared" ca="1" si="207"/>
        <v>0</v>
      </c>
      <c r="HZ37" s="5">
        <f t="shared" ca="1" si="207"/>
        <v>0</v>
      </c>
      <c r="IA37" s="5">
        <f t="shared" ca="1" si="207"/>
        <v>0</v>
      </c>
      <c r="IB37" s="5">
        <f t="shared" ca="1" si="207"/>
        <v>0</v>
      </c>
      <c r="IC37" s="5">
        <f t="shared" ca="1" si="207"/>
        <v>1654.87</v>
      </c>
      <c r="ID37" s="5">
        <f t="shared" ca="1" si="207"/>
        <v>0</v>
      </c>
      <c r="IE37" s="5">
        <f t="shared" ca="1" si="207"/>
        <v>3973.53</v>
      </c>
      <c r="IF37" s="5">
        <f t="shared" ca="1" si="207"/>
        <v>0</v>
      </c>
      <c r="IG37" s="5">
        <f t="shared" ca="1" si="207"/>
        <v>0</v>
      </c>
      <c r="IH37" s="5">
        <f t="shared" ca="1" si="207"/>
        <v>0</v>
      </c>
      <c r="II37" s="5">
        <f t="shared" ca="1" si="34"/>
        <v>0</v>
      </c>
      <c r="IJ37" s="5"/>
      <c r="IK37" s="5">
        <f t="shared" ca="1" si="208"/>
        <v>231.57300000000001</v>
      </c>
      <c r="IL37" s="5">
        <f t="shared" ca="1" si="208"/>
        <v>19.425999999999998</v>
      </c>
      <c r="IM37" s="5">
        <f t="shared" ca="1" si="208"/>
        <v>69.78</v>
      </c>
      <c r="IN37" s="5">
        <f t="shared" ca="1" si="208"/>
        <v>104.85</v>
      </c>
      <c r="IO37" s="5">
        <f t="shared" ca="1" si="208"/>
        <v>0</v>
      </c>
      <c r="IP37" s="5">
        <f t="shared" ca="1" si="208"/>
        <v>0</v>
      </c>
      <c r="IQ37" s="5">
        <f t="shared" ca="1" si="208"/>
        <v>12.773</v>
      </c>
      <c r="IR37" s="5">
        <f t="shared" ca="1" si="208"/>
        <v>24.7439</v>
      </c>
      <c r="IS37" s="5"/>
      <c r="IT37" s="19">
        <f t="shared" ca="1" si="114"/>
        <v>43.299305853101053</v>
      </c>
      <c r="IU37" s="19">
        <f t="shared" ca="1" si="115"/>
        <v>9.4977204487828057</v>
      </c>
      <c r="IV37" s="19">
        <f t="shared" ca="1" si="116"/>
        <v>4.7855659554248398</v>
      </c>
      <c r="IW37" s="19">
        <f t="shared" ca="1" si="117"/>
        <v>11.770629205290689</v>
      </c>
      <c r="IX37" s="19">
        <f t="shared" ca="1" si="118"/>
        <v>0</v>
      </c>
      <c r="IY37" s="19">
        <f t="shared" ca="1" si="119"/>
        <v>0</v>
      </c>
      <c r="IZ37" s="19">
        <f t="shared" ca="1" si="120"/>
        <v>6.8544231785914711</v>
      </c>
      <c r="JA37" s="19">
        <f t="shared" ca="1" si="121"/>
        <v>2.8951692192997904</v>
      </c>
      <c r="JB37" s="19">
        <f t="shared" ca="1" si="122"/>
        <v>35.803519479615119</v>
      </c>
      <c r="JC37" s="19">
        <f t="shared" ca="1" si="123"/>
        <v>6.7079125864816262</v>
      </c>
      <c r="JD37" s="19">
        <f t="shared" ca="1" si="124"/>
        <v>0.78778154321316352</v>
      </c>
      <c r="JE37" s="19">
        <f t="shared" ca="1" si="125"/>
        <v>0</v>
      </c>
      <c r="JF37" s="19">
        <f t="shared" ca="1" si="125"/>
        <v>0</v>
      </c>
      <c r="JG37" s="72">
        <f t="shared" ca="1" si="198"/>
        <v>0</v>
      </c>
      <c r="JH37" s="72">
        <f t="shared" ca="1" si="199"/>
        <v>0</v>
      </c>
      <c r="JI37" s="5"/>
      <c r="JJ37" s="5"/>
      <c r="JK37" s="5"/>
      <c r="JL37" s="5">
        <f t="shared" ca="1" si="212"/>
        <v>193347</v>
      </c>
      <c r="JM37" s="5">
        <f t="shared" ca="1" si="212"/>
        <v>0</v>
      </c>
      <c r="JN37" s="5">
        <f t="shared" ca="1" si="212"/>
        <v>34240.5</v>
      </c>
      <c r="JO37" s="5">
        <f t="shared" ca="1" si="212"/>
        <v>84218.3</v>
      </c>
      <c r="JP37" s="5">
        <f t="shared" ca="1" si="212"/>
        <v>0</v>
      </c>
      <c r="JQ37" s="5">
        <f t="shared" ca="1" si="212"/>
        <v>0</v>
      </c>
      <c r="JR37" s="5">
        <f t="shared" ca="1" si="212"/>
        <v>541.61099999999999</v>
      </c>
      <c r="JS37" s="5">
        <f t="shared" ca="1" si="212"/>
        <v>20714.8</v>
      </c>
      <c r="JT37" s="5">
        <f t="shared" ca="1" si="212"/>
        <v>139715</v>
      </c>
      <c r="JU37" s="5">
        <f t="shared" ca="1" si="212"/>
        <v>47994.8</v>
      </c>
      <c r="JV37" s="5">
        <f t="shared" ca="1" si="212"/>
        <v>5636.54</v>
      </c>
      <c r="JW37" s="5">
        <f t="shared" ca="1" si="212"/>
        <v>0</v>
      </c>
      <c r="JX37" s="5">
        <f t="shared" ca="1" si="126"/>
        <v>0</v>
      </c>
      <c r="JY37" s="5">
        <f t="shared" ca="1" si="126"/>
        <v>0</v>
      </c>
      <c r="JZ37" s="5">
        <f t="shared" ca="1" si="126"/>
        <v>0</v>
      </c>
      <c r="KA37" s="5"/>
      <c r="KB37" s="5">
        <f t="shared" ca="1" si="213"/>
        <v>3973.53</v>
      </c>
      <c r="KC37" s="5">
        <f t="shared" ca="1" si="213"/>
        <v>2318.65</v>
      </c>
      <c r="KD37" s="5">
        <f t="shared" ca="1" si="213"/>
        <v>0</v>
      </c>
      <c r="KE37" s="5">
        <f t="shared" ca="1" si="213"/>
        <v>0</v>
      </c>
      <c r="KF37" s="5">
        <f t="shared" ca="1" si="213"/>
        <v>0</v>
      </c>
      <c r="KG37" s="5">
        <f t="shared" ca="1" si="213"/>
        <v>0</v>
      </c>
      <c r="KH37" s="5">
        <f t="shared" ca="1" si="213"/>
        <v>1654.87</v>
      </c>
      <c r="KI37" s="5">
        <f t="shared" ca="1" si="213"/>
        <v>0</v>
      </c>
      <c r="KJ37" s="5">
        <f t="shared" ca="1" si="213"/>
        <v>3973.53</v>
      </c>
      <c r="KK37" s="5">
        <f t="shared" ca="1" si="213"/>
        <v>0</v>
      </c>
      <c r="KL37" s="5">
        <f t="shared" ca="1" si="213"/>
        <v>0</v>
      </c>
      <c r="KM37" s="5">
        <f t="shared" ca="1" si="213"/>
        <v>0</v>
      </c>
      <c r="KN37" s="5">
        <f t="shared" ca="1" si="127"/>
        <v>0</v>
      </c>
      <c r="KO37" s="5"/>
      <c r="KP37" s="5">
        <f t="shared" ca="1" si="214"/>
        <v>231.57300000000001</v>
      </c>
      <c r="KQ37" s="5">
        <f t="shared" ca="1" si="214"/>
        <v>19.425999999999998</v>
      </c>
      <c r="KR37" s="5">
        <f t="shared" ca="1" si="214"/>
        <v>69.78</v>
      </c>
      <c r="KS37" s="5">
        <f t="shared" ca="1" si="214"/>
        <v>104.85</v>
      </c>
      <c r="KT37" s="5">
        <f t="shared" ca="1" si="214"/>
        <v>0</v>
      </c>
      <c r="KU37" s="5">
        <f t="shared" ca="1" si="214"/>
        <v>0</v>
      </c>
      <c r="KV37" s="5">
        <f t="shared" ca="1" si="214"/>
        <v>12.773</v>
      </c>
      <c r="KW37" s="5">
        <f t="shared" ca="1" si="214"/>
        <v>24.7439</v>
      </c>
      <c r="KX37" s="5"/>
      <c r="KY37" s="19">
        <f t="shared" ref="KY37:KY42" ca="1" si="280">((JL37*3.412)+(KB37*100))/$A37</f>
        <v>43.299305853101053</v>
      </c>
      <c r="KZ37" s="19">
        <f t="shared" ref="KZ37:KZ42" ca="1" si="281">((JM37*3.412)+(KC37*100))/$A37</f>
        <v>9.4977204487828057</v>
      </c>
      <c r="LA37" s="19">
        <f t="shared" ref="LA37:LA42" ca="1" si="282">((JN37*3.412)+(KD37*100))/$A37</f>
        <v>4.7855659554248398</v>
      </c>
      <c r="LB37" s="19">
        <f t="shared" ref="LB37:LB42" ca="1" si="283">((JO37*3.412)+(KE37*100))/$A37</f>
        <v>11.770629205290689</v>
      </c>
      <c r="LC37" s="19">
        <f t="shared" ref="LC37:LC42" ca="1" si="284">((JP37*3.412)+(KF37*100))/$A37</f>
        <v>0</v>
      </c>
      <c r="LD37" s="19">
        <f t="shared" ref="LD37:LD42" ca="1" si="285">((JQ37*3.412)+(KG37*100))/$A37</f>
        <v>0</v>
      </c>
      <c r="LE37" s="19">
        <f t="shared" ref="LE37:LE42" ca="1" si="286">((JR37*3.412)+(KH37*100))/$A37</f>
        <v>6.8544231785914711</v>
      </c>
      <c r="LF37" s="19">
        <f t="shared" ref="LF37:LF42" ca="1" si="287">((JS37*3.412)+(KI37*100))/$A37</f>
        <v>2.8951692192997904</v>
      </c>
      <c r="LG37" s="19">
        <f t="shared" ref="LG37:LG42" ca="1" si="288">((JT37*3.412)+(KJ37*100))/$A37</f>
        <v>35.803519479615119</v>
      </c>
      <c r="LH37" s="19">
        <f t="shared" ref="LH37:LH42" ca="1" si="289">((JU37*3.412)+(KK37*100))/$A37</f>
        <v>6.7079125864816262</v>
      </c>
      <c r="LI37" s="19">
        <f t="shared" ref="LI37:LI42" ca="1" si="290">((JV37*3.412)+(KL37*100))/$A37</f>
        <v>0.78778154321316352</v>
      </c>
      <c r="LJ37" s="19">
        <f t="shared" ca="1" si="139"/>
        <v>0</v>
      </c>
      <c r="LK37" s="19">
        <f t="shared" ca="1" si="140"/>
        <v>0</v>
      </c>
      <c r="LL37" s="72">
        <f t="shared" ca="1" si="201"/>
        <v>0</v>
      </c>
      <c r="LM37" s="72">
        <f t="shared" ca="1" si="202"/>
        <v>0</v>
      </c>
    </row>
    <row r="38" spans="1:325" x14ac:dyDescent="0.3">
      <c r="A38" s="5">
        <f>IF('Old Results'!E18='New Results'!E18,'New Results'!E18,"0")</f>
        <v>24412.7</v>
      </c>
      <c r="B38" s="5">
        <v>100</v>
      </c>
      <c r="C38" s="27">
        <f t="shared" si="141"/>
        <v>17</v>
      </c>
      <c r="D38" s="41" t="str">
        <f>'Old Results'!C18</f>
        <v>010212-SchSml-PVAVAirZnSys19</v>
      </c>
      <c r="E38" s="41" t="str">
        <f>'New Results'!C18</f>
        <v>010212-SchSml-PVAVAirZnSys19</v>
      </c>
      <c r="F38" s="5">
        <f t="shared" ca="1" si="215"/>
        <v>0</v>
      </c>
      <c r="G38" s="5">
        <f t="shared" ca="1" si="216"/>
        <v>0</v>
      </c>
      <c r="H38" s="5">
        <f t="shared" ca="1" si="217"/>
        <v>0</v>
      </c>
      <c r="I38" s="5">
        <f t="shared" ca="1" si="218"/>
        <v>0</v>
      </c>
      <c r="J38" s="5">
        <f t="shared" ca="1" si="219"/>
        <v>0</v>
      </c>
      <c r="K38" s="5">
        <f t="shared" ca="1" si="220"/>
        <v>0</v>
      </c>
      <c r="L38" s="5">
        <f t="shared" ca="1" si="221"/>
        <v>0</v>
      </c>
      <c r="M38" s="5">
        <f t="shared" ca="1" si="222"/>
        <v>0</v>
      </c>
      <c r="N38" s="5">
        <f t="shared" ca="1" si="223"/>
        <v>0</v>
      </c>
      <c r="O38" s="5">
        <f t="shared" ca="1" si="224"/>
        <v>0</v>
      </c>
      <c r="P38" s="5">
        <f t="shared" ca="1" si="53"/>
        <v>0</v>
      </c>
      <c r="Q38" s="5">
        <f t="shared" ca="1" si="54"/>
        <v>0</v>
      </c>
      <c r="R38" s="5">
        <f t="shared" ca="1" si="142"/>
        <v>0</v>
      </c>
      <c r="S38" s="5">
        <f t="shared" ca="1" si="143"/>
        <v>0</v>
      </c>
      <c r="T38" s="5">
        <f t="shared" ca="1" si="144"/>
        <v>0</v>
      </c>
      <c r="U38" s="5">
        <f t="shared" ca="1" si="225"/>
        <v>0</v>
      </c>
      <c r="V38" s="5">
        <f t="shared" ca="1" si="226"/>
        <v>0</v>
      </c>
      <c r="W38" s="5">
        <f t="shared" ca="1" si="227"/>
        <v>0</v>
      </c>
      <c r="X38" s="5">
        <f t="shared" ca="1" si="228"/>
        <v>0</v>
      </c>
      <c r="Y38" s="5">
        <f t="shared" ca="1" si="229"/>
        <v>0</v>
      </c>
      <c r="Z38" s="5">
        <f t="shared" ca="1" si="230"/>
        <v>0</v>
      </c>
      <c r="AA38" s="5">
        <f t="shared" ca="1" si="231"/>
        <v>0</v>
      </c>
      <c r="AB38" s="5">
        <f t="shared" ca="1" si="232"/>
        <v>0</v>
      </c>
      <c r="AC38" s="5">
        <f t="shared" ca="1" si="233"/>
        <v>0</v>
      </c>
      <c r="AD38" s="5">
        <f t="shared" ca="1" si="234"/>
        <v>0</v>
      </c>
      <c r="AE38" s="5">
        <f t="shared" ca="1" si="68"/>
        <v>0</v>
      </c>
      <c r="AF38" s="5">
        <f t="shared" ca="1" si="69"/>
        <v>0</v>
      </c>
      <c r="AG38" s="5">
        <f t="shared" ca="1" si="69"/>
        <v>0</v>
      </c>
      <c r="AH38" s="37">
        <f t="shared" ca="1" si="235"/>
        <v>0</v>
      </c>
      <c r="AI38" s="37">
        <f t="shared" ca="1" si="236"/>
        <v>0</v>
      </c>
      <c r="AJ38" s="37">
        <f t="shared" ca="1" si="237"/>
        <v>0</v>
      </c>
      <c r="AK38" s="37">
        <f t="shared" ca="1" si="238"/>
        <v>0</v>
      </c>
      <c r="AL38" s="37">
        <f t="shared" ca="1" si="239"/>
        <v>0</v>
      </c>
      <c r="AM38" s="37">
        <f t="shared" ca="1" si="240"/>
        <v>0</v>
      </c>
      <c r="AN38" s="37">
        <f t="shared" ca="1" si="241"/>
        <v>0</v>
      </c>
      <c r="AO38" s="37">
        <f t="shared" ca="1" si="242"/>
        <v>0</v>
      </c>
      <c r="AP38" s="33">
        <f t="shared" ca="1" si="78"/>
        <v>39.657288378589826</v>
      </c>
      <c r="AQ38" s="33">
        <f t="shared" ca="1" si="79"/>
        <v>39.657288378589826</v>
      </c>
      <c r="AR38" s="24">
        <f t="shared" ca="1" si="243"/>
        <v>0</v>
      </c>
      <c r="AS38" s="34">
        <f t="shared" ca="1" si="244"/>
        <v>219.471</v>
      </c>
      <c r="AT38" s="34">
        <f t="shared" ca="1" si="245"/>
        <v>219.471</v>
      </c>
      <c r="AU38" s="45">
        <f t="shared" ca="1" si="246"/>
        <v>0</v>
      </c>
      <c r="AV38" s="34">
        <f t="shared" ca="1" si="80"/>
        <v>40.5</v>
      </c>
      <c r="AW38" s="34">
        <f t="shared" ca="1" si="81"/>
        <v>40.5</v>
      </c>
      <c r="AX38" s="46">
        <f t="shared" ca="1" si="149"/>
        <v>0</v>
      </c>
      <c r="AY38" s="5"/>
      <c r="AZ38" s="5">
        <f t="shared" ca="1" si="82"/>
        <v>0</v>
      </c>
      <c r="BA38" s="5">
        <f t="shared" ca="1" si="83"/>
        <v>0</v>
      </c>
      <c r="BB38" s="5">
        <f t="shared" ca="1" si="84"/>
        <v>0</v>
      </c>
      <c r="BC38" s="5">
        <f t="shared" ca="1" si="85"/>
        <v>0</v>
      </c>
      <c r="BD38" s="5">
        <f t="shared" ca="1" si="86"/>
        <v>0</v>
      </c>
      <c r="BE38" s="5">
        <f t="shared" ca="1" si="87"/>
        <v>0</v>
      </c>
      <c r="BF38" s="5">
        <f t="shared" ca="1" si="88"/>
        <v>0</v>
      </c>
      <c r="BG38" s="5">
        <f t="shared" ca="1" si="89"/>
        <v>0</v>
      </c>
      <c r="BH38" s="5">
        <f t="shared" ca="1" si="90"/>
        <v>0</v>
      </c>
      <c r="BI38" s="5">
        <f t="shared" ca="1" si="91"/>
        <v>0</v>
      </c>
      <c r="BJ38" s="5">
        <f t="shared" ca="1" si="92"/>
        <v>0</v>
      </c>
      <c r="BK38" s="5">
        <f t="shared" ca="1" si="93"/>
        <v>0</v>
      </c>
      <c r="BL38" s="5">
        <f t="shared" ca="1" si="150"/>
        <v>0</v>
      </c>
      <c r="BM38" s="5">
        <f t="shared" ca="1" si="151"/>
        <v>0</v>
      </c>
      <c r="BN38" s="5">
        <f t="shared" ca="1" si="152"/>
        <v>0</v>
      </c>
      <c r="BO38" s="5">
        <f t="shared" ca="1" si="153"/>
        <v>0</v>
      </c>
      <c r="BP38" s="5">
        <f t="shared" ca="1" si="154"/>
        <v>0</v>
      </c>
      <c r="BQ38" s="5">
        <f t="shared" ca="1" si="155"/>
        <v>0</v>
      </c>
      <c r="BR38" s="5">
        <f t="shared" ca="1" si="156"/>
        <v>0</v>
      </c>
      <c r="BS38" s="5">
        <f t="shared" ca="1" si="157"/>
        <v>0</v>
      </c>
      <c r="BT38" s="5">
        <f t="shared" ca="1" si="158"/>
        <v>0</v>
      </c>
      <c r="BU38" s="5">
        <f t="shared" ca="1" si="159"/>
        <v>0</v>
      </c>
      <c r="BV38" s="5">
        <f t="shared" ca="1" si="160"/>
        <v>0</v>
      </c>
      <c r="BW38" s="5">
        <f t="shared" ca="1" si="161"/>
        <v>0</v>
      </c>
      <c r="BX38" s="5">
        <f t="shared" ca="1" si="162"/>
        <v>0</v>
      </c>
      <c r="BY38" s="5">
        <f t="shared" ca="1" si="163"/>
        <v>0</v>
      </c>
      <c r="BZ38" s="5">
        <f t="shared" ca="1" si="164"/>
        <v>0</v>
      </c>
      <c r="CA38" s="5">
        <f t="shared" ca="1" si="165"/>
        <v>0</v>
      </c>
      <c r="CB38" s="37">
        <f t="shared" ca="1" si="247"/>
        <v>0</v>
      </c>
      <c r="CC38" s="37">
        <f t="shared" ca="1" si="248"/>
        <v>0</v>
      </c>
      <c r="CD38" s="37">
        <f t="shared" ca="1" si="249"/>
        <v>0</v>
      </c>
      <c r="CE38" s="37">
        <f t="shared" ca="1" si="250"/>
        <v>0</v>
      </c>
      <c r="CF38" s="37">
        <f t="shared" ca="1" si="251"/>
        <v>0</v>
      </c>
      <c r="CG38" s="37">
        <f t="shared" ca="1" si="252"/>
        <v>0</v>
      </c>
      <c r="CH38" s="37">
        <f t="shared" ca="1" si="253"/>
        <v>0</v>
      </c>
      <c r="CI38" s="19">
        <f t="shared" ca="1" si="254"/>
        <v>0</v>
      </c>
      <c r="CJ38" s="33">
        <f t="shared" ca="1" si="97"/>
        <v>47.978754664580322</v>
      </c>
      <c r="CK38" s="33">
        <f t="shared" ca="1" si="98"/>
        <v>47.978754664580322</v>
      </c>
      <c r="CL38" s="24">
        <f t="shared" ca="1" si="255"/>
        <v>0</v>
      </c>
      <c r="CM38" s="34">
        <f t="shared" ca="1" si="256"/>
        <v>260.00900000000001</v>
      </c>
      <c r="CN38" s="34">
        <f t="shared" ca="1" si="257"/>
        <v>260.00900000000001</v>
      </c>
      <c r="CO38" s="45">
        <f t="shared" ca="1" si="99"/>
        <v>0</v>
      </c>
      <c r="CP38" s="5"/>
      <c r="CR38" s="5">
        <f t="shared" ca="1" si="177"/>
        <v>82</v>
      </c>
      <c r="CS38" s="5">
        <f t="shared" ca="1" si="178"/>
        <v>84</v>
      </c>
      <c r="CT38" s="62">
        <f t="shared" ca="1" si="179"/>
        <v>-2.4390243902439046E-2</v>
      </c>
      <c r="CW38" s="5">
        <f t="shared" ca="1" si="203"/>
        <v>219057</v>
      </c>
      <c r="CX38" s="5">
        <f t="shared" ca="1" si="203"/>
        <v>45922.7</v>
      </c>
      <c r="CY38" s="5">
        <f t="shared" ca="1" si="203"/>
        <v>47344.4</v>
      </c>
      <c r="CZ38" s="5">
        <f t="shared" ca="1" si="203"/>
        <v>30526.2</v>
      </c>
      <c r="DA38" s="5">
        <f t="shared" ca="1" si="203"/>
        <v>0</v>
      </c>
      <c r="DB38" s="5">
        <f t="shared" ca="1" si="203"/>
        <v>0</v>
      </c>
      <c r="DC38" s="5">
        <f t="shared" ca="1" si="203"/>
        <v>0</v>
      </c>
      <c r="DD38" s="5">
        <f t="shared" ca="1" si="203"/>
        <v>29259.7</v>
      </c>
      <c r="DE38" s="5">
        <f t="shared" ca="1" si="203"/>
        <v>153053</v>
      </c>
      <c r="DF38" s="5">
        <f t="shared" ca="1" si="203"/>
        <v>60367.7</v>
      </c>
      <c r="DG38" s="5">
        <f t="shared" ca="1" si="203"/>
        <v>5636.54</v>
      </c>
      <c r="DH38" s="5">
        <f t="shared" ca="1" si="203"/>
        <v>0</v>
      </c>
      <c r="DI38" s="5">
        <f t="shared" ca="1" si="203"/>
        <v>0</v>
      </c>
      <c r="DJ38" s="5">
        <f t="shared" ca="1" si="203"/>
        <v>0</v>
      </c>
      <c r="DK38" s="5">
        <f t="shared" ca="1" si="203"/>
        <v>0</v>
      </c>
      <c r="DL38" s="5"/>
      <c r="DM38" s="5">
        <f t="shared" ca="1" si="204"/>
        <v>2207.19</v>
      </c>
      <c r="DN38" s="5">
        <f t="shared" ca="1" si="204"/>
        <v>910.52800000000002</v>
      </c>
      <c r="DO38" s="5">
        <f t="shared" ca="1" si="204"/>
        <v>0</v>
      </c>
      <c r="DP38" s="5">
        <f t="shared" ca="1" si="204"/>
        <v>0</v>
      </c>
      <c r="DQ38" s="5">
        <f t="shared" ca="1" si="204"/>
        <v>0</v>
      </c>
      <c r="DR38" s="5">
        <f t="shared" ca="1" si="204"/>
        <v>0</v>
      </c>
      <c r="DS38" s="5">
        <f t="shared" ca="1" si="204"/>
        <v>1296.6600000000001</v>
      </c>
      <c r="DT38" s="5">
        <f t="shared" ca="1" si="204"/>
        <v>0</v>
      </c>
      <c r="DU38" s="5">
        <f t="shared" ca="1" si="204"/>
        <v>2207.19</v>
      </c>
      <c r="DV38" s="5">
        <f t="shared" ca="1" si="204"/>
        <v>0</v>
      </c>
      <c r="DW38" s="5">
        <f t="shared" ca="1" si="204"/>
        <v>0</v>
      </c>
      <c r="DX38" s="5">
        <f t="shared" ca="1" si="204"/>
        <v>0</v>
      </c>
      <c r="DY38" s="5">
        <f t="shared" ca="1" si="204"/>
        <v>0</v>
      </c>
      <c r="DZ38" s="5"/>
      <c r="EA38" s="5">
        <f t="shared" ca="1" si="205"/>
        <v>219.471</v>
      </c>
      <c r="EB38" s="5">
        <f t="shared" ca="1" si="205"/>
        <v>53.6768</v>
      </c>
      <c r="EC38" s="5">
        <f t="shared" ca="1" si="205"/>
        <v>86.058800000000005</v>
      </c>
      <c r="ED38" s="5">
        <f t="shared" ca="1" si="205"/>
        <v>36.107700000000001</v>
      </c>
      <c r="EE38" s="5">
        <f t="shared" ca="1" si="205"/>
        <v>0</v>
      </c>
      <c r="EF38" s="5">
        <f t="shared" ca="1" si="205"/>
        <v>0</v>
      </c>
      <c r="EG38" s="5">
        <f t="shared" ca="1" si="205"/>
        <v>9.5422700000000003</v>
      </c>
      <c r="EH38" s="5">
        <f t="shared" ca="1" si="205"/>
        <v>34.085099999999997</v>
      </c>
      <c r="EI38" s="5"/>
      <c r="EJ38" s="19">
        <f t="shared" ca="1" si="258"/>
        <v>39.657288378589826</v>
      </c>
      <c r="EK38" s="19">
        <f t="shared" ca="1" si="259"/>
        <v>10.148039848111843</v>
      </c>
      <c r="EL38" s="19">
        <f t="shared" ca="1" si="260"/>
        <v>6.6170105232112801</v>
      </c>
      <c r="EM38" s="19">
        <f t="shared" ca="1" si="261"/>
        <v>4.2664430562780851</v>
      </c>
      <c r="EN38" s="19">
        <f t="shared" ca="1" si="262"/>
        <v>0</v>
      </c>
      <c r="EO38" s="19">
        <f t="shared" ca="1" si="263"/>
        <v>0</v>
      </c>
      <c r="EP38" s="19">
        <f t="shared" ca="1" si="264"/>
        <v>5.3114157794918224</v>
      </c>
      <c r="EQ38" s="19">
        <f t="shared" ca="1" si="265"/>
        <v>4.08943281161035</v>
      </c>
      <c r="ER38" s="19">
        <f t="shared" ca="1" si="266"/>
        <v>30.432350211160585</v>
      </c>
      <c r="ES38" s="19">
        <f t="shared" ca="1" si="267"/>
        <v>8.4371901674128633</v>
      </c>
      <c r="ET38" s="19">
        <f t="shared" ca="1" si="268"/>
        <v>0.78778154321316352</v>
      </c>
      <c r="EU38" s="19">
        <f t="shared" ca="1" si="191"/>
        <v>0</v>
      </c>
      <c r="EV38" s="19">
        <f t="shared" ca="1" si="192"/>
        <v>0</v>
      </c>
      <c r="EW38" s="72">
        <f t="shared" ca="1" si="193"/>
        <v>0</v>
      </c>
      <c r="EX38" s="72">
        <f t="shared" ca="1" si="194"/>
        <v>0</v>
      </c>
      <c r="EY38" s="5"/>
      <c r="EZ38" s="5"/>
      <c r="FA38" s="5"/>
      <c r="FB38" s="5">
        <f t="shared" ca="1" si="209"/>
        <v>219057</v>
      </c>
      <c r="FC38" s="5">
        <f t="shared" ca="1" si="209"/>
        <v>45922.7</v>
      </c>
      <c r="FD38" s="5">
        <f t="shared" ca="1" si="209"/>
        <v>47344.4</v>
      </c>
      <c r="FE38" s="5">
        <f t="shared" ca="1" si="209"/>
        <v>30526.2</v>
      </c>
      <c r="FF38" s="5">
        <f t="shared" ca="1" si="209"/>
        <v>0</v>
      </c>
      <c r="FG38" s="5">
        <f t="shared" ca="1" si="209"/>
        <v>0</v>
      </c>
      <c r="FH38" s="5">
        <f t="shared" ca="1" si="209"/>
        <v>0</v>
      </c>
      <c r="FI38" s="5">
        <f t="shared" ca="1" si="209"/>
        <v>29259.7</v>
      </c>
      <c r="FJ38" s="5">
        <f t="shared" ca="1" si="209"/>
        <v>153053</v>
      </c>
      <c r="FK38" s="5">
        <f t="shared" ca="1" si="209"/>
        <v>60367.7</v>
      </c>
      <c r="FL38" s="5">
        <f t="shared" ca="1" si="209"/>
        <v>5636.54</v>
      </c>
      <c r="FM38" s="5">
        <f t="shared" ca="1" si="209"/>
        <v>0</v>
      </c>
      <c r="FN38" s="5">
        <f t="shared" ca="1" si="101"/>
        <v>0</v>
      </c>
      <c r="FO38" s="5">
        <f t="shared" ca="1" si="101"/>
        <v>0</v>
      </c>
      <c r="FP38" s="5">
        <f t="shared" ca="1" si="101"/>
        <v>0</v>
      </c>
      <c r="FQ38" s="5"/>
      <c r="FR38" s="5">
        <f t="shared" ca="1" si="210"/>
        <v>2207.19</v>
      </c>
      <c r="FS38" s="5">
        <f t="shared" ca="1" si="210"/>
        <v>910.52800000000002</v>
      </c>
      <c r="FT38" s="5">
        <f t="shared" ca="1" si="210"/>
        <v>0</v>
      </c>
      <c r="FU38" s="5">
        <f t="shared" ca="1" si="210"/>
        <v>0</v>
      </c>
      <c r="FV38" s="5">
        <f t="shared" ca="1" si="210"/>
        <v>0</v>
      </c>
      <c r="FW38" s="5">
        <f t="shared" ca="1" si="210"/>
        <v>0</v>
      </c>
      <c r="FX38" s="5">
        <f t="shared" ca="1" si="210"/>
        <v>1296.6600000000001</v>
      </c>
      <c r="FY38" s="5">
        <f t="shared" ca="1" si="210"/>
        <v>0</v>
      </c>
      <c r="FZ38" s="5">
        <f t="shared" ca="1" si="210"/>
        <v>2207.19</v>
      </c>
      <c r="GA38" s="5">
        <f t="shared" ca="1" si="210"/>
        <v>0</v>
      </c>
      <c r="GB38" s="5">
        <f t="shared" ca="1" si="210"/>
        <v>0</v>
      </c>
      <c r="GC38" s="5">
        <f t="shared" ca="1" si="210"/>
        <v>0</v>
      </c>
      <c r="GD38" s="5">
        <f t="shared" ca="1" si="102"/>
        <v>0</v>
      </c>
      <c r="GE38" s="5"/>
      <c r="GF38" s="5">
        <f t="shared" ca="1" si="211"/>
        <v>219.471</v>
      </c>
      <c r="GG38" s="5">
        <f t="shared" ca="1" si="211"/>
        <v>53.6768</v>
      </c>
      <c r="GH38" s="5">
        <f t="shared" ca="1" si="211"/>
        <v>86.058800000000005</v>
      </c>
      <c r="GI38" s="5">
        <f t="shared" ca="1" si="211"/>
        <v>36.107700000000001</v>
      </c>
      <c r="GJ38" s="5">
        <f t="shared" ca="1" si="211"/>
        <v>0</v>
      </c>
      <c r="GK38" s="5">
        <f t="shared" ca="1" si="211"/>
        <v>0</v>
      </c>
      <c r="GL38" s="5">
        <f t="shared" ca="1" si="211"/>
        <v>9.5422700000000003</v>
      </c>
      <c r="GM38" s="5">
        <f t="shared" ca="1" si="211"/>
        <v>34.085099999999997</v>
      </c>
      <c r="GN38" s="5"/>
      <c r="GO38" s="19">
        <f t="shared" ca="1" si="269"/>
        <v>39.657288378589826</v>
      </c>
      <c r="GP38" s="19">
        <f t="shared" ca="1" si="270"/>
        <v>10.148039848111843</v>
      </c>
      <c r="GQ38" s="19">
        <f t="shared" ca="1" si="271"/>
        <v>6.6170105232112801</v>
      </c>
      <c r="GR38" s="19">
        <f t="shared" ca="1" si="272"/>
        <v>4.2664430562780851</v>
      </c>
      <c r="GS38" s="19">
        <f t="shared" ca="1" si="273"/>
        <v>0</v>
      </c>
      <c r="GT38" s="19">
        <f t="shared" ca="1" si="274"/>
        <v>0</v>
      </c>
      <c r="GU38" s="19">
        <f t="shared" ca="1" si="275"/>
        <v>5.3114157794918224</v>
      </c>
      <c r="GV38" s="19">
        <f t="shared" ca="1" si="276"/>
        <v>4.08943281161035</v>
      </c>
      <c r="GW38" s="19">
        <f t="shared" ca="1" si="277"/>
        <v>30.432350211160585</v>
      </c>
      <c r="GX38" s="19">
        <f t="shared" ca="1" si="278"/>
        <v>8.4371901674128633</v>
      </c>
      <c r="GY38" s="19">
        <f t="shared" ca="1" si="279"/>
        <v>0.78778154321316352</v>
      </c>
      <c r="GZ38" s="19">
        <f t="shared" ca="1" si="279"/>
        <v>0</v>
      </c>
      <c r="HA38" s="19">
        <f t="shared" ca="1" si="279"/>
        <v>0</v>
      </c>
      <c r="HB38" s="72">
        <f t="shared" ca="1" si="196"/>
        <v>0</v>
      </c>
      <c r="HC38" s="72">
        <f t="shared" ca="1" si="197"/>
        <v>0</v>
      </c>
      <c r="HD38" s="5"/>
      <c r="HE38" s="5"/>
      <c r="HF38" s="5"/>
      <c r="HG38" s="5">
        <f t="shared" ca="1" si="206"/>
        <v>236512</v>
      </c>
      <c r="HH38" s="5">
        <f t="shared" ca="1" si="206"/>
        <v>0</v>
      </c>
      <c r="HI38" s="5">
        <f t="shared" ca="1" si="206"/>
        <v>38262.6</v>
      </c>
      <c r="HJ38" s="5">
        <f t="shared" ca="1" si="206"/>
        <v>104502</v>
      </c>
      <c r="HK38" s="5">
        <f t="shared" ca="1" si="206"/>
        <v>0</v>
      </c>
      <c r="HL38" s="5">
        <f t="shared" ca="1" si="206"/>
        <v>0</v>
      </c>
      <c r="HM38" s="5">
        <f t="shared" ca="1" si="206"/>
        <v>3301.68</v>
      </c>
      <c r="HN38" s="5">
        <f t="shared" ca="1" si="206"/>
        <v>24441.4</v>
      </c>
      <c r="HO38" s="5">
        <f t="shared" ca="1" si="206"/>
        <v>170508</v>
      </c>
      <c r="HP38" s="5">
        <f t="shared" ca="1" si="206"/>
        <v>60367.7</v>
      </c>
      <c r="HQ38" s="5">
        <f t="shared" ca="1" si="206"/>
        <v>5636.54</v>
      </c>
      <c r="HR38" s="5">
        <f t="shared" ca="1" si="206"/>
        <v>0</v>
      </c>
      <c r="HS38" s="5">
        <f t="shared" ca="1" si="206"/>
        <v>0</v>
      </c>
      <c r="HT38" s="5">
        <f t="shared" ca="1" si="206"/>
        <v>0</v>
      </c>
      <c r="HU38" s="5">
        <f t="shared" ca="1" si="206"/>
        <v>0</v>
      </c>
      <c r="HV38" s="5"/>
      <c r="HW38" s="5">
        <f t="shared" ca="1" si="207"/>
        <v>3643.12</v>
      </c>
      <c r="HX38" s="5">
        <f t="shared" ca="1" si="207"/>
        <v>2557.21</v>
      </c>
      <c r="HY38" s="5">
        <f t="shared" ca="1" si="207"/>
        <v>0</v>
      </c>
      <c r="HZ38" s="5">
        <f t="shared" ca="1" si="207"/>
        <v>0</v>
      </c>
      <c r="IA38" s="5">
        <f t="shared" ca="1" si="207"/>
        <v>0</v>
      </c>
      <c r="IB38" s="5">
        <f t="shared" ca="1" si="207"/>
        <v>0</v>
      </c>
      <c r="IC38" s="5">
        <f t="shared" ca="1" si="207"/>
        <v>1085.9100000000001</v>
      </c>
      <c r="ID38" s="5">
        <f t="shared" ca="1" si="207"/>
        <v>0</v>
      </c>
      <c r="IE38" s="5">
        <f t="shared" ca="1" si="207"/>
        <v>3643.12</v>
      </c>
      <c r="IF38" s="5">
        <f t="shared" ca="1" si="207"/>
        <v>0</v>
      </c>
      <c r="IG38" s="5">
        <f t="shared" ca="1" si="207"/>
        <v>0</v>
      </c>
      <c r="IH38" s="5">
        <f t="shared" ca="1" si="207"/>
        <v>0</v>
      </c>
      <c r="II38" s="5">
        <f t="shared" ca="1" si="34"/>
        <v>0</v>
      </c>
      <c r="IJ38" s="5"/>
      <c r="IK38" s="5">
        <f t="shared" ca="1" si="208"/>
        <v>260.00900000000001</v>
      </c>
      <c r="IL38" s="5">
        <f t="shared" ca="1" si="208"/>
        <v>21.3703</v>
      </c>
      <c r="IM38" s="5">
        <f t="shared" ca="1" si="208"/>
        <v>74.282399999999996</v>
      </c>
      <c r="IN38" s="5">
        <f t="shared" ca="1" si="208"/>
        <v>123.82</v>
      </c>
      <c r="IO38" s="5">
        <f t="shared" ca="1" si="208"/>
        <v>0</v>
      </c>
      <c r="IP38" s="5">
        <f t="shared" ca="1" si="208"/>
        <v>0</v>
      </c>
      <c r="IQ38" s="5">
        <f t="shared" ca="1" si="208"/>
        <v>11.7842</v>
      </c>
      <c r="IR38" s="5">
        <f t="shared" ca="1" si="208"/>
        <v>28.751799999999999</v>
      </c>
      <c r="IS38" s="5"/>
      <c r="IT38" s="19">
        <f t="shared" ca="1" si="114"/>
        <v>47.978754664580322</v>
      </c>
      <c r="IU38" s="19">
        <f t="shared" ca="1" si="115"/>
        <v>10.474916744153658</v>
      </c>
      <c r="IV38" s="19">
        <f t="shared" ca="1" si="116"/>
        <v>5.3477080044403111</v>
      </c>
      <c r="IW38" s="19">
        <f t="shared" ca="1" si="117"/>
        <v>14.605546457376692</v>
      </c>
      <c r="IX38" s="19">
        <f t="shared" ca="1" si="118"/>
        <v>0</v>
      </c>
      <c r="IY38" s="19">
        <f t="shared" ca="1" si="119"/>
        <v>0</v>
      </c>
      <c r="IZ38" s="19">
        <f t="shared" ca="1" si="120"/>
        <v>4.9095893596365832</v>
      </c>
      <c r="JA38" s="19">
        <f t="shared" ca="1" si="121"/>
        <v>3.4160112072814561</v>
      </c>
      <c r="JB38" s="19">
        <f t="shared" ca="1" si="122"/>
        <v>38.753816497151071</v>
      </c>
      <c r="JC38" s="19">
        <f t="shared" ca="1" si="123"/>
        <v>8.4371901674128633</v>
      </c>
      <c r="JD38" s="19">
        <f t="shared" ca="1" si="124"/>
        <v>0.78778154321316352</v>
      </c>
      <c r="JE38" s="19">
        <f t="shared" ca="1" si="125"/>
        <v>0</v>
      </c>
      <c r="JF38" s="19">
        <f t="shared" ca="1" si="125"/>
        <v>0</v>
      </c>
      <c r="JG38" s="72">
        <f t="shared" ca="1" si="198"/>
        <v>0</v>
      </c>
      <c r="JH38" s="72">
        <f t="shared" ca="1" si="199"/>
        <v>0</v>
      </c>
      <c r="JI38" s="5"/>
      <c r="JJ38" s="5"/>
      <c r="JK38" s="5"/>
      <c r="JL38" s="5">
        <f t="shared" ca="1" si="212"/>
        <v>236512</v>
      </c>
      <c r="JM38" s="5">
        <f t="shared" ca="1" si="212"/>
        <v>0</v>
      </c>
      <c r="JN38" s="5">
        <f t="shared" ca="1" si="212"/>
        <v>38262.6</v>
      </c>
      <c r="JO38" s="5">
        <f t="shared" ca="1" si="212"/>
        <v>104502</v>
      </c>
      <c r="JP38" s="5">
        <f t="shared" ca="1" si="212"/>
        <v>0</v>
      </c>
      <c r="JQ38" s="5">
        <f t="shared" ca="1" si="212"/>
        <v>0</v>
      </c>
      <c r="JR38" s="5">
        <f t="shared" ca="1" si="212"/>
        <v>3301.68</v>
      </c>
      <c r="JS38" s="5">
        <f t="shared" ca="1" si="212"/>
        <v>24441.4</v>
      </c>
      <c r="JT38" s="5">
        <f t="shared" ca="1" si="212"/>
        <v>170508</v>
      </c>
      <c r="JU38" s="5">
        <f t="shared" ca="1" si="212"/>
        <v>60367.7</v>
      </c>
      <c r="JV38" s="5">
        <f t="shared" ca="1" si="212"/>
        <v>5636.54</v>
      </c>
      <c r="JW38" s="5">
        <f t="shared" ca="1" si="212"/>
        <v>0</v>
      </c>
      <c r="JX38" s="5">
        <f t="shared" ca="1" si="126"/>
        <v>0</v>
      </c>
      <c r="JY38" s="5">
        <f t="shared" ca="1" si="126"/>
        <v>0</v>
      </c>
      <c r="JZ38" s="5">
        <f t="shared" ca="1" si="126"/>
        <v>0</v>
      </c>
      <c r="KA38" s="5"/>
      <c r="KB38" s="5">
        <f t="shared" ca="1" si="213"/>
        <v>3643.12</v>
      </c>
      <c r="KC38" s="5">
        <f t="shared" ca="1" si="213"/>
        <v>2557.21</v>
      </c>
      <c r="KD38" s="5">
        <f t="shared" ca="1" si="213"/>
        <v>0</v>
      </c>
      <c r="KE38" s="5">
        <f t="shared" ca="1" si="213"/>
        <v>0</v>
      </c>
      <c r="KF38" s="5">
        <f t="shared" ca="1" si="213"/>
        <v>0</v>
      </c>
      <c r="KG38" s="5">
        <f t="shared" ca="1" si="213"/>
        <v>0</v>
      </c>
      <c r="KH38" s="5">
        <f t="shared" ca="1" si="213"/>
        <v>1085.9100000000001</v>
      </c>
      <c r="KI38" s="5">
        <f t="shared" ca="1" si="213"/>
        <v>0</v>
      </c>
      <c r="KJ38" s="5">
        <f t="shared" ca="1" si="213"/>
        <v>3643.12</v>
      </c>
      <c r="KK38" s="5">
        <f t="shared" ca="1" si="213"/>
        <v>0</v>
      </c>
      <c r="KL38" s="5">
        <f t="shared" ca="1" si="213"/>
        <v>0</v>
      </c>
      <c r="KM38" s="5">
        <f t="shared" ca="1" si="213"/>
        <v>0</v>
      </c>
      <c r="KN38" s="5">
        <f t="shared" ca="1" si="127"/>
        <v>0</v>
      </c>
      <c r="KO38" s="5"/>
      <c r="KP38" s="5">
        <f t="shared" ca="1" si="214"/>
        <v>260.00900000000001</v>
      </c>
      <c r="KQ38" s="5">
        <f t="shared" ca="1" si="214"/>
        <v>21.3703</v>
      </c>
      <c r="KR38" s="5">
        <f t="shared" ca="1" si="214"/>
        <v>74.282399999999996</v>
      </c>
      <c r="KS38" s="5">
        <f t="shared" ca="1" si="214"/>
        <v>123.82</v>
      </c>
      <c r="KT38" s="5">
        <f t="shared" ca="1" si="214"/>
        <v>0</v>
      </c>
      <c r="KU38" s="5">
        <f t="shared" ca="1" si="214"/>
        <v>0</v>
      </c>
      <c r="KV38" s="5">
        <f t="shared" ca="1" si="214"/>
        <v>11.7842</v>
      </c>
      <c r="KW38" s="5">
        <f t="shared" ca="1" si="214"/>
        <v>28.751799999999999</v>
      </c>
      <c r="KX38" s="5"/>
      <c r="KY38" s="19">
        <f t="shared" ca="1" si="280"/>
        <v>47.978754664580322</v>
      </c>
      <c r="KZ38" s="19">
        <f t="shared" ca="1" si="281"/>
        <v>10.474916744153658</v>
      </c>
      <c r="LA38" s="19">
        <f t="shared" ca="1" si="282"/>
        <v>5.3477080044403111</v>
      </c>
      <c r="LB38" s="19">
        <f t="shared" ca="1" si="283"/>
        <v>14.605546457376692</v>
      </c>
      <c r="LC38" s="19">
        <f t="shared" ca="1" si="284"/>
        <v>0</v>
      </c>
      <c r="LD38" s="19">
        <f t="shared" ca="1" si="285"/>
        <v>0</v>
      </c>
      <c r="LE38" s="19">
        <f t="shared" ca="1" si="286"/>
        <v>4.9095893596365832</v>
      </c>
      <c r="LF38" s="19">
        <f t="shared" ca="1" si="287"/>
        <v>3.4160112072814561</v>
      </c>
      <c r="LG38" s="19">
        <f t="shared" ca="1" si="288"/>
        <v>38.753816497151071</v>
      </c>
      <c r="LH38" s="19">
        <f t="shared" ca="1" si="289"/>
        <v>8.4371901674128633</v>
      </c>
      <c r="LI38" s="19">
        <f t="shared" ca="1" si="290"/>
        <v>0.78778154321316352</v>
      </c>
      <c r="LJ38" s="19">
        <f t="shared" ca="1" si="139"/>
        <v>0</v>
      </c>
      <c r="LK38" s="19">
        <f t="shared" ca="1" si="140"/>
        <v>0</v>
      </c>
      <c r="LL38" s="72">
        <f t="shared" ca="1" si="201"/>
        <v>0</v>
      </c>
      <c r="LM38" s="72">
        <f t="shared" ca="1" si="202"/>
        <v>0</v>
      </c>
    </row>
    <row r="39" spans="1:325" outlineLevel="1" x14ac:dyDescent="0.3">
      <c r="A39" s="5">
        <f>IF('Old Results'!E19='New Results'!E19,'New Results'!E19,"0")</f>
        <v>24412.7</v>
      </c>
      <c r="B39" s="5">
        <v>100</v>
      </c>
      <c r="C39" s="27">
        <f t="shared" si="141"/>
        <v>18</v>
      </c>
      <c r="D39" s="41" t="str">
        <f>'Old Results'!C19</f>
        <v>010312-SchSml-VAVFluidZnSys19</v>
      </c>
      <c r="E39" s="41" t="str">
        <f>'New Results'!C19</f>
        <v>010312-SchSml-VAVFluidZnSys19</v>
      </c>
      <c r="F39" s="5">
        <f t="shared" ca="1" si="215"/>
        <v>0</v>
      </c>
      <c r="G39" s="5">
        <f t="shared" ca="1" si="216"/>
        <v>0</v>
      </c>
      <c r="H39" s="5">
        <f t="shared" ca="1" si="217"/>
        <v>0</v>
      </c>
      <c r="I39" s="5">
        <f t="shared" ca="1" si="218"/>
        <v>0</v>
      </c>
      <c r="J39" s="5">
        <f t="shared" ca="1" si="219"/>
        <v>0</v>
      </c>
      <c r="K39" s="5">
        <f t="shared" ca="1" si="220"/>
        <v>0</v>
      </c>
      <c r="L39" s="5">
        <f t="shared" ca="1" si="221"/>
        <v>0</v>
      </c>
      <c r="M39" s="5">
        <f t="shared" ca="1" si="222"/>
        <v>0</v>
      </c>
      <c r="N39" s="5">
        <f t="shared" ca="1" si="223"/>
        <v>0</v>
      </c>
      <c r="O39" s="5">
        <f t="shared" ca="1" si="224"/>
        <v>0</v>
      </c>
      <c r="P39" s="5">
        <f t="shared" ca="1" si="53"/>
        <v>0</v>
      </c>
      <c r="Q39" s="5">
        <f t="shared" ca="1" si="54"/>
        <v>0</v>
      </c>
      <c r="R39" s="5">
        <f t="shared" ca="1" si="142"/>
        <v>0</v>
      </c>
      <c r="S39" s="5">
        <f t="shared" ca="1" si="143"/>
        <v>0</v>
      </c>
      <c r="T39" s="5">
        <f t="shared" ca="1" si="144"/>
        <v>0</v>
      </c>
      <c r="U39" s="5">
        <f t="shared" ca="1" si="225"/>
        <v>0</v>
      </c>
      <c r="V39" s="5">
        <f t="shared" ca="1" si="226"/>
        <v>0</v>
      </c>
      <c r="W39" s="5">
        <f t="shared" ca="1" si="227"/>
        <v>0</v>
      </c>
      <c r="X39" s="5">
        <f t="shared" ca="1" si="228"/>
        <v>0</v>
      </c>
      <c r="Y39" s="5">
        <f t="shared" ca="1" si="229"/>
        <v>0</v>
      </c>
      <c r="Z39" s="5">
        <f t="shared" ca="1" si="230"/>
        <v>0</v>
      </c>
      <c r="AA39" s="5">
        <f t="shared" ca="1" si="231"/>
        <v>0</v>
      </c>
      <c r="AB39" s="5">
        <f t="shared" ca="1" si="232"/>
        <v>0</v>
      </c>
      <c r="AC39" s="5">
        <f t="shared" ca="1" si="233"/>
        <v>0</v>
      </c>
      <c r="AD39" s="5">
        <f t="shared" ca="1" si="234"/>
        <v>0</v>
      </c>
      <c r="AE39" s="5">
        <f t="shared" ca="1" si="68"/>
        <v>0</v>
      </c>
      <c r="AF39" s="5">
        <f t="shared" ca="1" si="69"/>
        <v>0</v>
      </c>
      <c r="AG39" s="5">
        <f t="shared" ca="1" si="69"/>
        <v>0</v>
      </c>
      <c r="AH39" s="37">
        <f t="shared" ca="1" si="235"/>
        <v>0</v>
      </c>
      <c r="AI39" s="37">
        <f t="shared" ca="1" si="236"/>
        <v>0</v>
      </c>
      <c r="AJ39" s="37">
        <f t="shared" ca="1" si="237"/>
        <v>0</v>
      </c>
      <c r="AK39" s="37">
        <f t="shared" ca="1" si="238"/>
        <v>0</v>
      </c>
      <c r="AL39" s="37">
        <f t="shared" ca="1" si="239"/>
        <v>0</v>
      </c>
      <c r="AM39" s="37">
        <f t="shared" ca="1" si="240"/>
        <v>0</v>
      </c>
      <c r="AN39" s="37">
        <f t="shared" ca="1" si="241"/>
        <v>0</v>
      </c>
      <c r="AO39" s="37">
        <f t="shared" ca="1" si="242"/>
        <v>0</v>
      </c>
      <c r="AP39" s="33">
        <f t="shared" ca="1" si="78"/>
        <v>46.953491584298334</v>
      </c>
      <c r="AQ39" s="33">
        <f t="shared" ca="1" si="79"/>
        <v>46.953491584298334</v>
      </c>
      <c r="AR39" s="24">
        <f t="shared" ca="1" si="243"/>
        <v>0</v>
      </c>
      <c r="AS39" s="34">
        <f t="shared" ca="1" si="244"/>
        <v>203.93899999999999</v>
      </c>
      <c r="AT39" s="34">
        <f t="shared" ca="1" si="245"/>
        <v>203.93899999999999</v>
      </c>
      <c r="AU39" s="45">
        <f t="shared" ca="1" si="246"/>
        <v>0</v>
      </c>
      <c r="AV39" s="34">
        <f t="shared" ca="1" si="80"/>
        <v>69.900000000000006</v>
      </c>
      <c r="AW39" s="34">
        <f t="shared" ca="1" si="81"/>
        <v>69.900000000000006</v>
      </c>
      <c r="AX39" s="46">
        <f t="shared" ca="1" si="149"/>
        <v>0</v>
      </c>
      <c r="AY39" s="5"/>
      <c r="AZ39" s="5">
        <f t="shared" ca="1" si="82"/>
        <v>0</v>
      </c>
      <c r="BA39" s="5">
        <f t="shared" ca="1" si="83"/>
        <v>0</v>
      </c>
      <c r="BB39" s="5">
        <f t="shared" ca="1" si="84"/>
        <v>0</v>
      </c>
      <c r="BC39" s="5">
        <f t="shared" ca="1" si="85"/>
        <v>0</v>
      </c>
      <c r="BD39" s="5">
        <f t="shared" ca="1" si="86"/>
        <v>0</v>
      </c>
      <c r="BE39" s="5">
        <f t="shared" ca="1" si="87"/>
        <v>0</v>
      </c>
      <c r="BF39" s="5">
        <f t="shared" ca="1" si="88"/>
        <v>0</v>
      </c>
      <c r="BG39" s="5">
        <f t="shared" ca="1" si="89"/>
        <v>0</v>
      </c>
      <c r="BH39" s="5">
        <f t="shared" ca="1" si="90"/>
        <v>0</v>
      </c>
      <c r="BI39" s="5">
        <f t="shared" ca="1" si="91"/>
        <v>0</v>
      </c>
      <c r="BJ39" s="5">
        <f t="shared" ca="1" si="92"/>
        <v>0</v>
      </c>
      <c r="BK39" s="5">
        <f t="shared" ca="1" si="93"/>
        <v>0</v>
      </c>
      <c r="BL39" s="5">
        <f t="shared" ca="1" si="150"/>
        <v>0</v>
      </c>
      <c r="BM39" s="5">
        <f t="shared" ca="1" si="151"/>
        <v>0</v>
      </c>
      <c r="BN39" s="5">
        <f t="shared" ca="1" si="152"/>
        <v>0</v>
      </c>
      <c r="BO39" s="5">
        <f t="shared" ca="1" si="153"/>
        <v>0</v>
      </c>
      <c r="BP39" s="5">
        <f t="shared" ca="1" si="154"/>
        <v>0</v>
      </c>
      <c r="BQ39" s="5">
        <f t="shared" ca="1" si="155"/>
        <v>0</v>
      </c>
      <c r="BR39" s="5">
        <f t="shared" ca="1" si="156"/>
        <v>0</v>
      </c>
      <c r="BS39" s="5">
        <f t="shared" ca="1" si="157"/>
        <v>0</v>
      </c>
      <c r="BT39" s="5">
        <f t="shared" ca="1" si="158"/>
        <v>0</v>
      </c>
      <c r="BU39" s="5">
        <f t="shared" ca="1" si="159"/>
        <v>0</v>
      </c>
      <c r="BV39" s="5">
        <f t="shared" ca="1" si="160"/>
        <v>0</v>
      </c>
      <c r="BW39" s="5">
        <f t="shared" ca="1" si="161"/>
        <v>0</v>
      </c>
      <c r="BX39" s="5">
        <f t="shared" ca="1" si="162"/>
        <v>0</v>
      </c>
      <c r="BY39" s="5">
        <f t="shared" ca="1" si="163"/>
        <v>0</v>
      </c>
      <c r="BZ39" s="5">
        <f t="shared" ca="1" si="164"/>
        <v>0</v>
      </c>
      <c r="CA39" s="5">
        <f t="shared" ca="1" si="165"/>
        <v>0</v>
      </c>
      <c r="CB39" s="37">
        <f t="shared" ca="1" si="247"/>
        <v>0</v>
      </c>
      <c r="CC39" s="37">
        <f t="shared" ca="1" si="248"/>
        <v>0</v>
      </c>
      <c r="CD39" s="37">
        <f t="shared" ca="1" si="249"/>
        <v>0</v>
      </c>
      <c r="CE39" s="37">
        <f t="shared" ca="1" si="250"/>
        <v>0</v>
      </c>
      <c r="CF39" s="37">
        <f t="shared" ca="1" si="251"/>
        <v>0</v>
      </c>
      <c r="CG39" s="37">
        <f t="shared" ca="1" si="252"/>
        <v>0</v>
      </c>
      <c r="CH39" s="37">
        <f t="shared" ca="1" si="253"/>
        <v>0</v>
      </c>
      <c r="CI39" s="19">
        <f t="shared" ca="1" si="254"/>
        <v>0</v>
      </c>
      <c r="CJ39" s="33">
        <f t="shared" ca="1" si="97"/>
        <v>48.793796507555498</v>
      </c>
      <c r="CK39" s="33">
        <f t="shared" ca="1" si="98"/>
        <v>48.793796507555498</v>
      </c>
      <c r="CL39" s="24">
        <f t="shared" ca="1" si="255"/>
        <v>0</v>
      </c>
      <c r="CM39" s="34">
        <f t="shared" ca="1" si="256"/>
        <v>273.79000000000002</v>
      </c>
      <c r="CN39" s="34">
        <f t="shared" ca="1" si="257"/>
        <v>273.79000000000002</v>
      </c>
      <c r="CO39" s="45">
        <f t="shared" ca="1" si="99"/>
        <v>0</v>
      </c>
      <c r="CP39" s="5"/>
      <c r="CR39" s="5">
        <f t="shared" ca="1" si="177"/>
        <v>283</v>
      </c>
      <c r="CS39" s="5">
        <f t="shared" ca="1" si="178"/>
        <v>276</v>
      </c>
      <c r="CT39" s="62">
        <f t="shared" ca="1" si="179"/>
        <v>2.4734982332155431E-2</v>
      </c>
      <c r="CW39" s="5">
        <f t="shared" ca="1" si="203"/>
        <v>158392</v>
      </c>
      <c r="CX39" s="5">
        <f t="shared" ca="1" si="203"/>
        <v>284.78300000000002</v>
      </c>
      <c r="CY39" s="5">
        <f t="shared" ca="1" si="203"/>
        <v>39365.1</v>
      </c>
      <c r="CZ39" s="5">
        <f t="shared" ca="1" si="203"/>
        <v>20023.5</v>
      </c>
      <c r="DA39" s="5">
        <f t="shared" ca="1" si="203"/>
        <v>0</v>
      </c>
      <c r="DB39" s="5">
        <f t="shared" ca="1" si="203"/>
        <v>3818.36</v>
      </c>
      <c r="DC39" s="5">
        <f t="shared" ca="1" si="203"/>
        <v>0</v>
      </c>
      <c r="DD39" s="5">
        <f t="shared" ca="1" si="203"/>
        <v>28896.5</v>
      </c>
      <c r="DE39" s="5">
        <f t="shared" ca="1" si="203"/>
        <v>92388.2</v>
      </c>
      <c r="DF39" s="5">
        <f t="shared" ca="1" si="203"/>
        <v>60367.7</v>
      </c>
      <c r="DG39" s="5">
        <f t="shared" ca="1" si="203"/>
        <v>5636.54</v>
      </c>
      <c r="DH39" s="5">
        <f t="shared" ca="1" si="203"/>
        <v>0</v>
      </c>
      <c r="DI39" s="5">
        <f t="shared" ca="1" si="203"/>
        <v>0</v>
      </c>
      <c r="DJ39" s="5">
        <f t="shared" ca="1" si="203"/>
        <v>0</v>
      </c>
      <c r="DK39" s="5">
        <f t="shared" ca="1" si="203"/>
        <v>0</v>
      </c>
      <c r="DL39" s="5"/>
      <c r="DM39" s="5">
        <f t="shared" ca="1" si="204"/>
        <v>6058.28</v>
      </c>
      <c r="DN39" s="5">
        <f t="shared" ca="1" si="204"/>
        <v>4753.79</v>
      </c>
      <c r="DO39" s="5">
        <f t="shared" ca="1" si="204"/>
        <v>0</v>
      </c>
      <c r="DP39" s="5">
        <f t="shared" ca="1" si="204"/>
        <v>0</v>
      </c>
      <c r="DQ39" s="5">
        <f t="shared" ca="1" si="204"/>
        <v>0</v>
      </c>
      <c r="DR39" s="5">
        <f t="shared" ca="1" si="204"/>
        <v>0</v>
      </c>
      <c r="DS39" s="5">
        <f t="shared" ca="1" si="204"/>
        <v>1304.5</v>
      </c>
      <c r="DT39" s="5">
        <f t="shared" ca="1" si="204"/>
        <v>0</v>
      </c>
      <c r="DU39" s="5">
        <f t="shared" ca="1" si="204"/>
        <v>6058.28</v>
      </c>
      <c r="DV39" s="5">
        <f t="shared" ca="1" si="204"/>
        <v>0</v>
      </c>
      <c r="DW39" s="5">
        <f t="shared" ca="1" si="204"/>
        <v>0</v>
      </c>
      <c r="DX39" s="5">
        <f t="shared" ca="1" si="204"/>
        <v>0</v>
      </c>
      <c r="DY39" s="5">
        <f t="shared" ca="1" si="204"/>
        <v>0</v>
      </c>
      <c r="DZ39" s="5"/>
      <c r="EA39" s="5">
        <f t="shared" ca="1" si="205"/>
        <v>203.93899999999999</v>
      </c>
      <c r="EB39" s="5">
        <f t="shared" ca="1" si="205"/>
        <v>38.524500000000003</v>
      </c>
      <c r="EC39" s="5">
        <f t="shared" ca="1" si="205"/>
        <v>93.418099999999995</v>
      </c>
      <c r="ED39" s="5">
        <f t="shared" ca="1" si="205"/>
        <v>24.145399999999999</v>
      </c>
      <c r="EE39" s="5">
        <f t="shared" ca="1" si="205"/>
        <v>0</v>
      </c>
      <c r="EF39" s="5">
        <f t="shared" ca="1" si="205"/>
        <v>4.5901300000000003</v>
      </c>
      <c r="EG39" s="5">
        <f t="shared" ca="1" si="205"/>
        <v>9.5997699999999995</v>
      </c>
      <c r="EH39" s="5">
        <f t="shared" ca="1" si="205"/>
        <v>33.6614</v>
      </c>
      <c r="EI39" s="5"/>
      <c r="EJ39" s="19">
        <f t="shared" ca="1" si="258"/>
        <v>46.953491584298334</v>
      </c>
      <c r="EK39" s="19">
        <f t="shared" ca="1" si="259"/>
        <v>19.512412784984864</v>
      </c>
      <c r="EL39" s="19">
        <f t="shared" ca="1" si="260"/>
        <v>5.5017970646425836</v>
      </c>
      <c r="EM39" s="19">
        <f t="shared" ca="1" si="261"/>
        <v>2.7985508362450693</v>
      </c>
      <c r="EN39" s="19">
        <f t="shared" ca="1" si="262"/>
        <v>0</v>
      </c>
      <c r="EO39" s="19">
        <f t="shared" ca="1" si="263"/>
        <v>0.53366667021673142</v>
      </c>
      <c r="EP39" s="19">
        <f t="shared" ca="1" si="264"/>
        <v>5.3435302117340564</v>
      </c>
      <c r="EQ39" s="19">
        <f t="shared" ca="1" si="265"/>
        <v>4.038670773818545</v>
      </c>
      <c r="ER39" s="19">
        <f t="shared" ca="1" si="266"/>
        <v>37.728581369533067</v>
      </c>
      <c r="ES39" s="19">
        <f t="shared" ca="1" si="267"/>
        <v>8.4371901674128633</v>
      </c>
      <c r="ET39" s="19">
        <f t="shared" ca="1" si="268"/>
        <v>0.78778154321316352</v>
      </c>
      <c r="EU39" s="19">
        <f t="shared" ca="1" si="191"/>
        <v>0</v>
      </c>
      <c r="EV39" s="19">
        <f t="shared" ca="1" si="192"/>
        <v>0</v>
      </c>
      <c r="EW39" s="72">
        <f t="shared" ca="1" si="193"/>
        <v>0</v>
      </c>
      <c r="EX39" s="72">
        <f t="shared" ca="1" si="194"/>
        <v>0</v>
      </c>
      <c r="EY39" s="5"/>
      <c r="EZ39" s="5"/>
      <c r="FA39" s="5"/>
      <c r="FB39" s="5">
        <f t="shared" ca="1" si="209"/>
        <v>158392</v>
      </c>
      <c r="FC39" s="5">
        <f t="shared" ca="1" si="209"/>
        <v>284.78300000000002</v>
      </c>
      <c r="FD39" s="5">
        <f t="shared" ca="1" si="209"/>
        <v>39365.1</v>
      </c>
      <c r="FE39" s="5">
        <f t="shared" ca="1" si="209"/>
        <v>20023.5</v>
      </c>
      <c r="FF39" s="5">
        <f t="shared" ca="1" si="209"/>
        <v>0</v>
      </c>
      <c r="FG39" s="5">
        <f t="shared" ca="1" si="209"/>
        <v>3818.36</v>
      </c>
      <c r="FH39" s="5">
        <f t="shared" ca="1" si="209"/>
        <v>0</v>
      </c>
      <c r="FI39" s="5">
        <f t="shared" ca="1" si="209"/>
        <v>28896.5</v>
      </c>
      <c r="FJ39" s="5">
        <f t="shared" ca="1" si="209"/>
        <v>92388.2</v>
      </c>
      <c r="FK39" s="5">
        <f t="shared" ca="1" si="209"/>
        <v>60367.7</v>
      </c>
      <c r="FL39" s="5">
        <f t="shared" ca="1" si="209"/>
        <v>5636.54</v>
      </c>
      <c r="FM39" s="5">
        <f t="shared" ca="1" si="209"/>
        <v>0</v>
      </c>
      <c r="FN39" s="5">
        <f t="shared" ca="1" si="101"/>
        <v>0</v>
      </c>
      <c r="FO39" s="5">
        <f t="shared" ca="1" si="101"/>
        <v>0</v>
      </c>
      <c r="FP39" s="5">
        <f t="shared" ca="1" si="101"/>
        <v>0</v>
      </c>
      <c r="FQ39" s="5"/>
      <c r="FR39" s="5">
        <f t="shared" ca="1" si="210"/>
        <v>6058.28</v>
      </c>
      <c r="FS39" s="5">
        <f t="shared" ca="1" si="210"/>
        <v>4753.79</v>
      </c>
      <c r="FT39" s="5">
        <f t="shared" ca="1" si="210"/>
        <v>0</v>
      </c>
      <c r="FU39" s="5">
        <f t="shared" ca="1" si="210"/>
        <v>0</v>
      </c>
      <c r="FV39" s="5">
        <f t="shared" ca="1" si="210"/>
        <v>0</v>
      </c>
      <c r="FW39" s="5">
        <f t="shared" ca="1" si="210"/>
        <v>0</v>
      </c>
      <c r="FX39" s="5">
        <f t="shared" ca="1" si="210"/>
        <v>1304.5</v>
      </c>
      <c r="FY39" s="5">
        <f t="shared" ca="1" si="210"/>
        <v>0</v>
      </c>
      <c r="FZ39" s="5">
        <f t="shared" ca="1" si="210"/>
        <v>6058.28</v>
      </c>
      <c r="GA39" s="5">
        <f t="shared" ca="1" si="210"/>
        <v>0</v>
      </c>
      <c r="GB39" s="5">
        <f t="shared" ca="1" si="210"/>
        <v>0</v>
      </c>
      <c r="GC39" s="5">
        <f t="shared" ca="1" si="210"/>
        <v>0</v>
      </c>
      <c r="GD39" s="5">
        <f t="shared" ca="1" si="102"/>
        <v>0</v>
      </c>
      <c r="GE39" s="5"/>
      <c r="GF39" s="5">
        <f t="shared" ca="1" si="211"/>
        <v>203.93899999999999</v>
      </c>
      <c r="GG39" s="5">
        <f t="shared" ca="1" si="211"/>
        <v>38.524500000000003</v>
      </c>
      <c r="GH39" s="5">
        <f t="shared" ca="1" si="211"/>
        <v>93.418099999999995</v>
      </c>
      <c r="GI39" s="5">
        <f t="shared" ca="1" si="211"/>
        <v>24.145399999999999</v>
      </c>
      <c r="GJ39" s="5">
        <f t="shared" ca="1" si="211"/>
        <v>0</v>
      </c>
      <c r="GK39" s="5">
        <f t="shared" ca="1" si="211"/>
        <v>4.5901300000000003</v>
      </c>
      <c r="GL39" s="5">
        <f t="shared" ca="1" si="211"/>
        <v>9.5997699999999995</v>
      </c>
      <c r="GM39" s="5">
        <f t="shared" ca="1" si="211"/>
        <v>33.6614</v>
      </c>
      <c r="GN39" s="5"/>
      <c r="GO39" s="19">
        <f t="shared" ca="1" si="269"/>
        <v>46.953491584298334</v>
      </c>
      <c r="GP39" s="19">
        <f t="shared" ca="1" si="270"/>
        <v>19.512412784984864</v>
      </c>
      <c r="GQ39" s="19">
        <f t="shared" ca="1" si="271"/>
        <v>5.5017970646425836</v>
      </c>
      <c r="GR39" s="19">
        <f t="shared" ca="1" si="272"/>
        <v>2.7985508362450693</v>
      </c>
      <c r="GS39" s="19">
        <f t="shared" ca="1" si="273"/>
        <v>0</v>
      </c>
      <c r="GT39" s="19">
        <f t="shared" ca="1" si="274"/>
        <v>0.53366667021673142</v>
      </c>
      <c r="GU39" s="19">
        <f t="shared" ca="1" si="275"/>
        <v>5.3435302117340564</v>
      </c>
      <c r="GV39" s="19">
        <f t="shared" ca="1" si="276"/>
        <v>4.038670773818545</v>
      </c>
      <c r="GW39" s="19">
        <f t="shared" ca="1" si="277"/>
        <v>37.728581369533067</v>
      </c>
      <c r="GX39" s="19">
        <f t="shared" ca="1" si="278"/>
        <v>8.4371901674128633</v>
      </c>
      <c r="GY39" s="19">
        <f t="shared" ca="1" si="279"/>
        <v>0.78778154321316352</v>
      </c>
      <c r="GZ39" s="19">
        <f t="shared" ca="1" si="279"/>
        <v>0</v>
      </c>
      <c r="HA39" s="19">
        <f t="shared" ca="1" si="279"/>
        <v>0</v>
      </c>
      <c r="HB39" s="72">
        <f t="shared" ca="1" si="196"/>
        <v>0</v>
      </c>
      <c r="HC39" s="72">
        <f t="shared" ca="1" si="197"/>
        <v>0</v>
      </c>
      <c r="HD39" s="5"/>
      <c r="HE39" s="5"/>
      <c r="HF39" s="5"/>
      <c r="HG39" s="5">
        <f t="shared" ca="1" si="206"/>
        <v>249343</v>
      </c>
      <c r="HH39" s="5">
        <f t="shared" ca="1" si="206"/>
        <v>0</v>
      </c>
      <c r="HI39" s="5">
        <f t="shared" ca="1" si="206"/>
        <v>39690.400000000001</v>
      </c>
      <c r="HJ39" s="5">
        <f t="shared" ca="1" si="206"/>
        <v>116070</v>
      </c>
      <c r="HK39" s="5">
        <f t="shared" ca="1" si="206"/>
        <v>0</v>
      </c>
      <c r="HL39" s="5">
        <f t="shared" ca="1" si="206"/>
        <v>0</v>
      </c>
      <c r="HM39" s="5">
        <f t="shared" ca="1" si="206"/>
        <v>3473.36</v>
      </c>
      <c r="HN39" s="5">
        <f t="shared" ca="1" si="206"/>
        <v>24105.599999999999</v>
      </c>
      <c r="HO39" s="5">
        <f t="shared" ca="1" si="206"/>
        <v>183339</v>
      </c>
      <c r="HP39" s="5">
        <f t="shared" ca="1" si="206"/>
        <v>60367.7</v>
      </c>
      <c r="HQ39" s="5">
        <f t="shared" ca="1" si="206"/>
        <v>5636.54</v>
      </c>
      <c r="HR39" s="5">
        <f t="shared" ca="1" si="206"/>
        <v>0</v>
      </c>
      <c r="HS39" s="5">
        <f t="shared" ca="1" si="206"/>
        <v>0</v>
      </c>
      <c r="HT39" s="5">
        <f t="shared" ca="1" si="206"/>
        <v>0</v>
      </c>
      <c r="HU39" s="5">
        <f t="shared" ca="1" si="206"/>
        <v>0</v>
      </c>
      <c r="HV39" s="5"/>
      <c r="HW39" s="5">
        <f t="shared" ca="1" si="207"/>
        <v>3404.3</v>
      </c>
      <c r="HX39" s="5">
        <f t="shared" ca="1" si="207"/>
        <v>2318.5</v>
      </c>
      <c r="HY39" s="5">
        <f t="shared" ca="1" si="207"/>
        <v>0</v>
      </c>
      <c r="HZ39" s="5">
        <f t="shared" ca="1" si="207"/>
        <v>0</v>
      </c>
      <c r="IA39" s="5">
        <f t="shared" ca="1" si="207"/>
        <v>0</v>
      </c>
      <c r="IB39" s="5">
        <f t="shared" ca="1" si="207"/>
        <v>0</v>
      </c>
      <c r="IC39" s="5">
        <f t="shared" ca="1" si="207"/>
        <v>1085.8</v>
      </c>
      <c r="ID39" s="5">
        <f t="shared" ca="1" si="207"/>
        <v>0</v>
      </c>
      <c r="IE39" s="5">
        <f t="shared" ca="1" si="207"/>
        <v>3404.3</v>
      </c>
      <c r="IF39" s="5">
        <f t="shared" ca="1" si="207"/>
        <v>0</v>
      </c>
      <c r="IG39" s="5">
        <f t="shared" ca="1" si="207"/>
        <v>0</v>
      </c>
      <c r="IH39" s="5">
        <f t="shared" ca="1" si="207"/>
        <v>0</v>
      </c>
      <c r="II39" s="5">
        <f t="shared" ca="1" si="34"/>
        <v>0</v>
      </c>
      <c r="IJ39" s="5"/>
      <c r="IK39" s="5">
        <f t="shared" ca="1" si="208"/>
        <v>273.79000000000002</v>
      </c>
      <c r="IL39" s="5">
        <f t="shared" ca="1" si="208"/>
        <v>19.411200000000001</v>
      </c>
      <c r="IM39" s="5">
        <f t="shared" ca="1" si="208"/>
        <v>76.493600000000001</v>
      </c>
      <c r="IN39" s="5">
        <f t="shared" ca="1" si="208"/>
        <v>137.542</v>
      </c>
      <c r="IO39" s="5">
        <f t="shared" ca="1" si="208"/>
        <v>0</v>
      </c>
      <c r="IP39" s="5">
        <f t="shared" ca="1" si="208"/>
        <v>0</v>
      </c>
      <c r="IQ39" s="5">
        <f t="shared" ca="1" si="208"/>
        <v>11.982699999999999</v>
      </c>
      <c r="IR39" s="5">
        <f t="shared" ca="1" si="208"/>
        <v>28.3611</v>
      </c>
      <c r="IS39" s="5"/>
      <c r="IT39" s="19">
        <f t="shared" ca="1" si="114"/>
        <v>48.793796507555498</v>
      </c>
      <c r="IU39" s="19">
        <f t="shared" ca="1" si="115"/>
        <v>9.4971060144924557</v>
      </c>
      <c r="IV39" s="19">
        <f t="shared" ca="1" si="116"/>
        <v>5.5472620726097484</v>
      </c>
      <c r="IW39" s="19">
        <f t="shared" ca="1" si="117"/>
        <v>16.222328542111278</v>
      </c>
      <c r="IX39" s="19">
        <f t="shared" ca="1" si="118"/>
        <v>0</v>
      </c>
      <c r="IY39" s="19">
        <f t="shared" ca="1" si="119"/>
        <v>0</v>
      </c>
      <c r="IZ39" s="19">
        <f t="shared" ca="1" si="120"/>
        <v>4.9331333412527085</v>
      </c>
      <c r="JA39" s="19">
        <f t="shared" ca="1" si="121"/>
        <v>3.3690786844552219</v>
      </c>
      <c r="JB39" s="19">
        <f t="shared" ca="1" si="122"/>
        <v>39.568858340126241</v>
      </c>
      <c r="JC39" s="19">
        <f t="shared" ca="1" si="123"/>
        <v>8.4371901674128633</v>
      </c>
      <c r="JD39" s="19">
        <f t="shared" ca="1" si="124"/>
        <v>0.78778154321316352</v>
      </c>
      <c r="JE39" s="19">
        <f t="shared" ca="1" si="125"/>
        <v>0</v>
      </c>
      <c r="JF39" s="19">
        <f t="shared" ca="1" si="125"/>
        <v>0</v>
      </c>
      <c r="JG39" s="72">
        <f t="shared" ca="1" si="198"/>
        <v>0</v>
      </c>
      <c r="JH39" s="72">
        <f t="shared" ca="1" si="199"/>
        <v>0</v>
      </c>
      <c r="JI39" s="5"/>
      <c r="JJ39" s="5"/>
      <c r="JK39" s="5"/>
      <c r="JL39" s="5">
        <f t="shared" ca="1" si="212"/>
        <v>249343</v>
      </c>
      <c r="JM39" s="5">
        <f t="shared" ca="1" si="212"/>
        <v>0</v>
      </c>
      <c r="JN39" s="5">
        <f t="shared" ca="1" si="212"/>
        <v>39690.400000000001</v>
      </c>
      <c r="JO39" s="5">
        <f t="shared" ca="1" si="212"/>
        <v>116070</v>
      </c>
      <c r="JP39" s="5">
        <f t="shared" ca="1" si="212"/>
        <v>0</v>
      </c>
      <c r="JQ39" s="5">
        <f t="shared" ca="1" si="212"/>
        <v>0</v>
      </c>
      <c r="JR39" s="5">
        <f t="shared" ca="1" si="212"/>
        <v>3473.36</v>
      </c>
      <c r="JS39" s="5">
        <f t="shared" ca="1" si="212"/>
        <v>24105.599999999999</v>
      </c>
      <c r="JT39" s="5">
        <f t="shared" ca="1" si="212"/>
        <v>183339</v>
      </c>
      <c r="JU39" s="5">
        <f t="shared" ca="1" si="212"/>
        <v>60367.7</v>
      </c>
      <c r="JV39" s="5">
        <f t="shared" ca="1" si="212"/>
        <v>5636.54</v>
      </c>
      <c r="JW39" s="5">
        <f t="shared" ca="1" si="212"/>
        <v>0</v>
      </c>
      <c r="JX39" s="5">
        <f t="shared" ca="1" si="126"/>
        <v>0</v>
      </c>
      <c r="JY39" s="5">
        <f t="shared" ca="1" si="126"/>
        <v>0</v>
      </c>
      <c r="JZ39" s="5">
        <f t="shared" ca="1" si="126"/>
        <v>0</v>
      </c>
      <c r="KA39" s="5"/>
      <c r="KB39" s="5">
        <f t="shared" ca="1" si="213"/>
        <v>3404.3</v>
      </c>
      <c r="KC39" s="5">
        <f t="shared" ca="1" si="213"/>
        <v>2318.5</v>
      </c>
      <c r="KD39" s="5">
        <f t="shared" ca="1" si="213"/>
        <v>0</v>
      </c>
      <c r="KE39" s="5">
        <f t="shared" ca="1" si="213"/>
        <v>0</v>
      </c>
      <c r="KF39" s="5">
        <f t="shared" ca="1" si="213"/>
        <v>0</v>
      </c>
      <c r="KG39" s="5">
        <f t="shared" ca="1" si="213"/>
        <v>0</v>
      </c>
      <c r="KH39" s="5">
        <f t="shared" ca="1" si="213"/>
        <v>1085.8</v>
      </c>
      <c r="KI39" s="5">
        <f t="shared" ca="1" si="213"/>
        <v>0</v>
      </c>
      <c r="KJ39" s="5">
        <f t="shared" ca="1" si="213"/>
        <v>3404.3</v>
      </c>
      <c r="KK39" s="5">
        <f t="shared" ca="1" si="213"/>
        <v>0</v>
      </c>
      <c r="KL39" s="5">
        <f t="shared" ca="1" si="213"/>
        <v>0</v>
      </c>
      <c r="KM39" s="5">
        <f t="shared" ca="1" si="213"/>
        <v>0</v>
      </c>
      <c r="KN39" s="5">
        <f t="shared" ca="1" si="127"/>
        <v>0</v>
      </c>
      <c r="KO39" s="5"/>
      <c r="KP39" s="5">
        <f t="shared" ca="1" si="214"/>
        <v>273.79000000000002</v>
      </c>
      <c r="KQ39" s="5">
        <f t="shared" ca="1" si="214"/>
        <v>19.411200000000001</v>
      </c>
      <c r="KR39" s="5">
        <f t="shared" ca="1" si="214"/>
        <v>76.493600000000001</v>
      </c>
      <c r="KS39" s="5">
        <f t="shared" ca="1" si="214"/>
        <v>137.542</v>
      </c>
      <c r="KT39" s="5">
        <f t="shared" ca="1" si="214"/>
        <v>0</v>
      </c>
      <c r="KU39" s="5">
        <f t="shared" ca="1" si="214"/>
        <v>0</v>
      </c>
      <c r="KV39" s="5">
        <f t="shared" ca="1" si="214"/>
        <v>11.982699999999999</v>
      </c>
      <c r="KW39" s="5">
        <f t="shared" ca="1" si="214"/>
        <v>28.3611</v>
      </c>
      <c r="KX39" s="5"/>
      <c r="KY39" s="19">
        <f t="shared" ca="1" si="280"/>
        <v>48.793796507555498</v>
      </c>
      <c r="KZ39" s="19">
        <f t="shared" ca="1" si="281"/>
        <v>9.4971060144924557</v>
      </c>
      <c r="LA39" s="19">
        <f t="shared" ca="1" si="282"/>
        <v>5.5472620726097484</v>
      </c>
      <c r="LB39" s="19">
        <f t="shared" ca="1" si="283"/>
        <v>16.222328542111278</v>
      </c>
      <c r="LC39" s="19">
        <f t="shared" ca="1" si="284"/>
        <v>0</v>
      </c>
      <c r="LD39" s="19">
        <f t="shared" ca="1" si="285"/>
        <v>0</v>
      </c>
      <c r="LE39" s="19">
        <f t="shared" ca="1" si="286"/>
        <v>4.9331333412527085</v>
      </c>
      <c r="LF39" s="19">
        <f t="shared" ca="1" si="287"/>
        <v>3.3690786844552219</v>
      </c>
      <c r="LG39" s="19">
        <f t="shared" ca="1" si="288"/>
        <v>39.568858340126241</v>
      </c>
      <c r="LH39" s="19">
        <f t="shared" ca="1" si="289"/>
        <v>8.4371901674128633</v>
      </c>
      <c r="LI39" s="19">
        <f t="shared" ca="1" si="290"/>
        <v>0.78778154321316352</v>
      </c>
      <c r="LJ39" s="19">
        <f t="shared" ca="1" si="139"/>
        <v>0</v>
      </c>
      <c r="LK39" s="19">
        <f t="shared" ca="1" si="140"/>
        <v>0</v>
      </c>
      <c r="LL39" s="72">
        <f t="shared" ca="1" si="201"/>
        <v>0</v>
      </c>
      <c r="LM39" s="72">
        <f t="shared" ca="1" si="202"/>
        <v>0</v>
      </c>
    </row>
    <row r="40" spans="1:325" outlineLevel="1" x14ac:dyDescent="0.3">
      <c r="A40" s="5">
        <f>IF('Old Results'!E20='New Results'!E20,'New Results'!E20,"0")</f>
        <v>498589</v>
      </c>
      <c r="B40" s="5">
        <v>400</v>
      </c>
      <c r="C40" s="27">
        <f t="shared" si="141"/>
        <v>19</v>
      </c>
      <c r="D40" s="41" t="str">
        <f>'Old Results'!C20</f>
        <v>040112-OffLrg-AbsorptionChiller19</v>
      </c>
      <c r="E40" s="41" t="str">
        <f>'New Results'!C20</f>
        <v>040112-OffLrg-AbsorptionChiller19</v>
      </c>
      <c r="F40" s="5">
        <f t="shared" ca="1" si="215"/>
        <v>0</v>
      </c>
      <c r="G40" s="5">
        <f t="shared" ca="1" si="216"/>
        <v>0</v>
      </c>
      <c r="H40" s="5">
        <f t="shared" ca="1" si="217"/>
        <v>0</v>
      </c>
      <c r="I40" s="5">
        <f t="shared" ca="1" si="218"/>
        <v>0</v>
      </c>
      <c r="J40" s="5">
        <f t="shared" ca="1" si="219"/>
        <v>0</v>
      </c>
      <c r="K40" s="5">
        <f t="shared" ca="1" si="220"/>
        <v>0</v>
      </c>
      <c r="L40" s="5">
        <f t="shared" ca="1" si="221"/>
        <v>0</v>
      </c>
      <c r="M40" s="5">
        <f t="shared" ca="1" si="222"/>
        <v>0</v>
      </c>
      <c r="N40" s="5">
        <f t="shared" ca="1" si="223"/>
        <v>0</v>
      </c>
      <c r="O40" s="5">
        <f t="shared" ca="1" si="224"/>
        <v>0</v>
      </c>
      <c r="P40" s="5">
        <f t="shared" ca="1" si="53"/>
        <v>0</v>
      </c>
      <c r="Q40" s="5">
        <f t="shared" ca="1" si="54"/>
        <v>0</v>
      </c>
      <c r="R40" s="5">
        <f t="shared" ca="1" si="142"/>
        <v>0</v>
      </c>
      <c r="S40" s="5">
        <f t="shared" ca="1" si="143"/>
        <v>0</v>
      </c>
      <c r="T40" s="5">
        <f t="shared" ca="1" si="144"/>
        <v>0</v>
      </c>
      <c r="U40" s="5">
        <f t="shared" ca="1" si="225"/>
        <v>0</v>
      </c>
      <c r="V40" s="5">
        <f t="shared" ca="1" si="226"/>
        <v>0</v>
      </c>
      <c r="W40" s="5">
        <f t="shared" ca="1" si="227"/>
        <v>0</v>
      </c>
      <c r="X40" s="5">
        <f t="shared" ca="1" si="228"/>
        <v>0</v>
      </c>
      <c r="Y40" s="5">
        <f t="shared" ca="1" si="229"/>
        <v>0</v>
      </c>
      <c r="Z40" s="5">
        <f t="shared" ca="1" si="230"/>
        <v>0</v>
      </c>
      <c r="AA40" s="5">
        <f t="shared" ca="1" si="231"/>
        <v>0</v>
      </c>
      <c r="AB40" s="5">
        <f t="shared" ca="1" si="232"/>
        <v>0</v>
      </c>
      <c r="AC40" s="5">
        <f t="shared" ca="1" si="233"/>
        <v>0</v>
      </c>
      <c r="AD40" s="5">
        <f t="shared" ca="1" si="234"/>
        <v>0</v>
      </c>
      <c r="AE40" s="5">
        <f t="shared" ca="1" si="68"/>
        <v>0</v>
      </c>
      <c r="AF40" s="5">
        <f t="shared" ca="1" si="69"/>
        <v>0</v>
      </c>
      <c r="AG40" s="5">
        <f t="shared" ca="1" si="69"/>
        <v>0</v>
      </c>
      <c r="AH40" s="37">
        <f t="shared" ca="1" si="235"/>
        <v>0</v>
      </c>
      <c r="AI40" s="37">
        <f t="shared" ca="1" si="236"/>
        <v>0</v>
      </c>
      <c r="AJ40" s="37">
        <f t="shared" ca="1" si="237"/>
        <v>0</v>
      </c>
      <c r="AK40" s="37">
        <f t="shared" ca="1" si="238"/>
        <v>0</v>
      </c>
      <c r="AL40" s="37">
        <f t="shared" ca="1" si="239"/>
        <v>0</v>
      </c>
      <c r="AM40" s="37">
        <f t="shared" ca="1" si="240"/>
        <v>0</v>
      </c>
      <c r="AN40" s="37">
        <f t="shared" ca="1" si="241"/>
        <v>0</v>
      </c>
      <c r="AO40" s="37">
        <f t="shared" ca="1" si="242"/>
        <v>0</v>
      </c>
      <c r="AP40" s="33">
        <f t="shared" ca="1" si="78"/>
        <v>42.313752128506643</v>
      </c>
      <c r="AQ40" s="33">
        <f t="shared" ca="1" si="79"/>
        <v>42.313752128506643</v>
      </c>
      <c r="AR40" s="24">
        <f t="shared" ca="1" si="243"/>
        <v>0</v>
      </c>
      <c r="AS40" s="34">
        <f t="shared" ca="1" si="244"/>
        <v>140.89599999999999</v>
      </c>
      <c r="AT40" s="34">
        <f t="shared" ca="1" si="245"/>
        <v>140.89599999999999</v>
      </c>
      <c r="AU40" s="45">
        <f t="shared" ca="1" si="246"/>
        <v>0</v>
      </c>
      <c r="AV40" s="34">
        <f t="shared" ca="1" si="80"/>
        <v>-31</v>
      </c>
      <c r="AW40" s="34">
        <f t="shared" ca="1" si="81"/>
        <v>-31</v>
      </c>
      <c r="AX40" s="46">
        <f t="shared" ca="1" si="149"/>
        <v>0</v>
      </c>
      <c r="AY40" s="5"/>
      <c r="AZ40" s="5">
        <f t="shared" ca="1" si="82"/>
        <v>0</v>
      </c>
      <c r="BA40" s="5">
        <f t="shared" ca="1" si="83"/>
        <v>0</v>
      </c>
      <c r="BB40" s="5">
        <f t="shared" ca="1" si="84"/>
        <v>0</v>
      </c>
      <c r="BC40" s="5">
        <f t="shared" ca="1" si="85"/>
        <v>0</v>
      </c>
      <c r="BD40" s="5">
        <f t="shared" ca="1" si="86"/>
        <v>0</v>
      </c>
      <c r="BE40" s="5">
        <f t="shared" ca="1" si="87"/>
        <v>0</v>
      </c>
      <c r="BF40" s="5">
        <f t="shared" ca="1" si="88"/>
        <v>0</v>
      </c>
      <c r="BG40" s="5">
        <f t="shared" ca="1" si="89"/>
        <v>0</v>
      </c>
      <c r="BH40" s="5">
        <f t="shared" ca="1" si="90"/>
        <v>0</v>
      </c>
      <c r="BI40" s="5">
        <f t="shared" ca="1" si="91"/>
        <v>0</v>
      </c>
      <c r="BJ40" s="5">
        <f t="shared" ca="1" si="92"/>
        <v>0</v>
      </c>
      <c r="BK40" s="5">
        <f t="shared" ca="1" si="93"/>
        <v>0</v>
      </c>
      <c r="BL40" s="5">
        <f t="shared" ca="1" si="150"/>
        <v>0</v>
      </c>
      <c r="BM40" s="5">
        <f t="shared" ca="1" si="151"/>
        <v>0</v>
      </c>
      <c r="BN40" s="5">
        <f t="shared" ca="1" si="152"/>
        <v>0</v>
      </c>
      <c r="BO40" s="5">
        <f t="shared" ca="1" si="153"/>
        <v>0</v>
      </c>
      <c r="BP40" s="5">
        <f t="shared" ca="1" si="154"/>
        <v>0</v>
      </c>
      <c r="BQ40" s="5">
        <f t="shared" ca="1" si="155"/>
        <v>0</v>
      </c>
      <c r="BR40" s="5">
        <f t="shared" ca="1" si="156"/>
        <v>0</v>
      </c>
      <c r="BS40" s="5">
        <f t="shared" ca="1" si="157"/>
        <v>0</v>
      </c>
      <c r="BT40" s="5">
        <f t="shared" ca="1" si="158"/>
        <v>0</v>
      </c>
      <c r="BU40" s="5">
        <f t="shared" ca="1" si="159"/>
        <v>0</v>
      </c>
      <c r="BV40" s="5">
        <f t="shared" ca="1" si="160"/>
        <v>0</v>
      </c>
      <c r="BW40" s="5">
        <f t="shared" ca="1" si="161"/>
        <v>0</v>
      </c>
      <c r="BX40" s="5">
        <f t="shared" ca="1" si="162"/>
        <v>0</v>
      </c>
      <c r="BY40" s="5">
        <f t="shared" ca="1" si="163"/>
        <v>0</v>
      </c>
      <c r="BZ40" s="5">
        <f t="shared" ca="1" si="164"/>
        <v>0</v>
      </c>
      <c r="CA40" s="5">
        <f t="shared" ca="1" si="165"/>
        <v>0</v>
      </c>
      <c r="CB40" s="37">
        <f t="shared" ca="1" si="247"/>
        <v>0</v>
      </c>
      <c r="CC40" s="37">
        <f t="shared" ca="1" si="248"/>
        <v>0</v>
      </c>
      <c r="CD40" s="37">
        <f t="shared" ca="1" si="249"/>
        <v>0</v>
      </c>
      <c r="CE40" s="37">
        <f t="shared" ca="1" si="250"/>
        <v>0</v>
      </c>
      <c r="CF40" s="37">
        <f t="shared" ca="1" si="251"/>
        <v>0</v>
      </c>
      <c r="CG40" s="37">
        <f t="shared" ca="1" si="252"/>
        <v>0</v>
      </c>
      <c r="CH40" s="37">
        <f t="shared" ca="1" si="253"/>
        <v>0</v>
      </c>
      <c r="CI40" s="19">
        <f t="shared" ca="1" si="254"/>
        <v>0</v>
      </c>
      <c r="CJ40" s="33">
        <f t="shared" ca="1" si="97"/>
        <v>31.112028544552725</v>
      </c>
      <c r="CK40" s="33">
        <f t="shared" ca="1" si="98"/>
        <v>31.112028544552725</v>
      </c>
      <c r="CL40" s="24">
        <f t="shared" ca="1" si="255"/>
        <v>0</v>
      </c>
      <c r="CM40" s="34">
        <f t="shared" ca="1" si="256"/>
        <v>109.907</v>
      </c>
      <c r="CN40" s="34">
        <f t="shared" ca="1" si="257"/>
        <v>109.907</v>
      </c>
      <c r="CO40" s="45">
        <f t="shared" ca="1" si="99"/>
        <v>0</v>
      </c>
      <c r="CP40" s="5"/>
      <c r="CQ40" s="25"/>
      <c r="CR40" s="5">
        <f t="shared" ca="1" si="177"/>
        <v>417</v>
      </c>
      <c r="CS40" s="5">
        <f t="shared" ca="1" si="178"/>
        <v>409</v>
      </c>
      <c r="CT40" s="62">
        <f t="shared" ca="1" si="179"/>
        <v>1.918465227817745E-2</v>
      </c>
      <c r="CW40" s="5">
        <f t="shared" ca="1" si="203"/>
        <v>4023280</v>
      </c>
      <c r="CX40" s="5">
        <f t="shared" ca="1" si="203"/>
        <v>648952</v>
      </c>
      <c r="CY40" s="5">
        <f t="shared" ca="1" si="203"/>
        <v>177650</v>
      </c>
      <c r="CZ40" s="5">
        <f t="shared" ca="1" si="203"/>
        <v>206245</v>
      </c>
      <c r="DA40" s="5">
        <f t="shared" ca="1" si="203"/>
        <v>7380.6</v>
      </c>
      <c r="DB40" s="5">
        <f t="shared" ca="1" si="203"/>
        <v>52404.1</v>
      </c>
      <c r="DC40" s="5">
        <f t="shared" ca="1" si="203"/>
        <v>0</v>
      </c>
      <c r="DD40" s="5">
        <f t="shared" ca="1" si="203"/>
        <v>795072</v>
      </c>
      <c r="DE40" s="5">
        <f t="shared" ca="1" si="203"/>
        <v>1887700</v>
      </c>
      <c r="DF40" s="5">
        <f t="shared" ca="1" si="203"/>
        <v>2135580</v>
      </c>
      <c r="DG40" s="5">
        <f t="shared" ca="1" si="203"/>
        <v>0</v>
      </c>
      <c r="DH40" s="5">
        <f t="shared" ca="1" si="203"/>
        <v>0</v>
      </c>
      <c r="DI40" s="5">
        <f t="shared" ca="1" si="203"/>
        <v>0</v>
      </c>
      <c r="DJ40" s="5">
        <f t="shared" ca="1" si="203"/>
        <v>0</v>
      </c>
      <c r="DK40" s="5">
        <f t="shared" ca="1" si="203"/>
        <v>0</v>
      </c>
      <c r="DL40" s="5"/>
      <c r="DM40" s="5">
        <f t="shared" ca="1" si="204"/>
        <v>73697.399999999994</v>
      </c>
      <c r="DN40" s="5">
        <f t="shared" ca="1" si="204"/>
        <v>67944.2</v>
      </c>
      <c r="DO40" s="5">
        <f t="shared" ca="1" si="204"/>
        <v>0</v>
      </c>
      <c r="DP40" s="5">
        <f t="shared" ca="1" si="204"/>
        <v>0</v>
      </c>
      <c r="DQ40" s="5">
        <f t="shared" ca="1" si="204"/>
        <v>0</v>
      </c>
      <c r="DR40" s="5">
        <f t="shared" ca="1" si="204"/>
        <v>0</v>
      </c>
      <c r="DS40" s="5">
        <f t="shared" ca="1" si="204"/>
        <v>5753.2</v>
      </c>
      <c r="DT40" s="5">
        <f t="shared" ca="1" si="204"/>
        <v>0</v>
      </c>
      <c r="DU40" s="5">
        <f t="shared" ca="1" si="204"/>
        <v>73697.399999999994</v>
      </c>
      <c r="DV40" s="5">
        <f t="shared" ca="1" si="204"/>
        <v>0</v>
      </c>
      <c r="DW40" s="5">
        <f t="shared" ca="1" si="204"/>
        <v>0</v>
      </c>
      <c r="DX40" s="5">
        <f t="shared" ca="1" si="204"/>
        <v>0</v>
      </c>
      <c r="DY40" s="5">
        <f t="shared" ca="1" si="204"/>
        <v>0</v>
      </c>
      <c r="DZ40" s="5"/>
      <c r="EA40" s="5">
        <f t="shared" ca="1" si="205"/>
        <v>140.89599999999999</v>
      </c>
      <c r="EB40" s="5">
        <f t="shared" ca="1" si="205"/>
        <v>53.739100000000001</v>
      </c>
      <c r="EC40" s="5">
        <f t="shared" ca="1" si="205"/>
        <v>21.5915</v>
      </c>
      <c r="ED40" s="5">
        <f t="shared" ca="1" si="205"/>
        <v>12.0083</v>
      </c>
      <c r="EE40" s="5">
        <f t="shared" ca="1" si="205"/>
        <v>1.2770900000000001</v>
      </c>
      <c r="EF40" s="5">
        <f t="shared" ca="1" si="205"/>
        <v>5.0401899999999999</v>
      </c>
      <c r="EG40" s="5">
        <f t="shared" ca="1" si="205"/>
        <v>2.0739700000000001</v>
      </c>
      <c r="EH40" s="5">
        <f t="shared" ca="1" si="205"/>
        <v>45.1663</v>
      </c>
      <c r="EI40" s="5"/>
      <c r="EJ40" s="19">
        <f t="shared" ca="1" si="258"/>
        <v>42.313752128506643</v>
      </c>
      <c r="EK40" s="19">
        <f t="shared" ca="1" si="259"/>
        <v>18.068277126049711</v>
      </c>
      <c r="EL40" s="19">
        <f t="shared" ca="1" si="260"/>
        <v>1.2157143458840847</v>
      </c>
      <c r="EM40" s="19">
        <f t="shared" ca="1" si="261"/>
        <v>1.4113988475477797</v>
      </c>
      <c r="EN40" s="19">
        <f t="shared" ca="1" si="262"/>
        <v>5.0507747262775557E-2</v>
      </c>
      <c r="EO40" s="19">
        <f t="shared" ca="1" si="263"/>
        <v>0.35861759725946624</v>
      </c>
      <c r="EP40" s="19">
        <f t="shared" ca="1" si="264"/>
        <v>1.153896295345465</v>
      </c>
      <c r="EQ40" s="19">
        <f t="shared" ca="1" si="265"/>
        <v>5.4409256200999216</v>
      </c>
      <c r="ER40" s="19">
        <f t="shared" ca="1" si="266"/>
        <v>27.699312259195448</v>
      </c>
      <c r="ES40" s="19">
        <f t="shared" ca="1" si="267"/>
        <v>14.614439869311196</v>
      </c>
      <c r="ET40" s="19">
        <f t="shared" ca="1" si="268"/>
        <v>0</v>
      </c>
      <c r="EU40" s="19">
        <f t="shared" ca="1" si="191"/>
        <v>0</v>
      </c>
      <c r="EV40" s="19">
        <f t="shared" ca="1" si="192"/>
        <v>0</v>
      </c>
      <c r="EW40" s="72">
        <f t="shared" ca="1" si="193"/>
        <v>0</v>
      </c>
      <c r="EX40" s="72">
        <f t="shared" ca="1" si="194"/>
        <v>0</v>
      </c>
      <c r="EY40" s="5"/>
      <c r="EZ40" s="5"/>
      <c r="FA40" s="5"/>
      <c r="FB40" s="5">
        <f t="shared" ca="1" si="209"/>
        <v>4023280</v>
      </c>
      <c r="FC40" s="5">
        <f t="shared" ca="1" si="209"/>
        <v>648952</v>
      </c>
      <c r="FD40" s="5">
        <f t="shared" ca="1" si="209"/>
        <v>177650</v>
      </c>
      <c r="FE40" s="5">
        <f t="shared" ca="1" si="209"/>
        <v>206245</v>
      </c>
      <c r="FF40" s="5">
        <f t="shared" ca="1" si="209"/>
        <v>7380.6</v>
      </c>
      <c r="FG40" s="5">
        <f t="shared" ca="1" si="209"/>
        <v>52404.1</v>
      </c>
      <c r="FH40" s="5">
        <f t="shared" ca="1" si="209"/>
        <v>0</v>
      </c>
      <c r="FI40" s="5">
        <f t="shared" ca="1" si="209"/>
        <v>795072</v>
      </c>
      <c r="FJ40" s="5">
        <f t="shared" ca="1" si="209"/>
        <v>1887700</v>
      </c>
      <c r="FK40" s="5">
        <f t="shared" ca="1" si="209"/>
        <v>2135580</v>
      </c>
      <c r="FL40" s="5">
        <f t="shared" ca="1" si="209"/>
        <v>0</v>
      </c>
      <c r="FM40" s="5">
        <f t="shared" ca="1" si="209"/>
        <v>0</v>
      </c>
      <c r="FN40" s="5">
        <f t="shared" ca="1" si="101"/>
        <v>0</v>
      </c>
      <c r="FO40" s="5">
        <f t="shared" ca="1" si="101"/>
        <v>0</v>
      </c>
      <c r="FP40" s="5">
        <f t="shared" ca="1" si="101"/>
        <v>0</v>
      </c>
      <c r="FQ40" s="5"/>
      <c r="FR40" s="5">
        <f t="shared" ca="1" si="210"/>
        <v>73697.399999999994</v>
      </c>
      <c r="FS40" s="5">
        <f t="shared" ca="1" si="210"/>
        <v>67944.2</v>
      </c>
      <c r="FT40" s="5">
        <f t="shared" ca="1" si="210"/>
        <v>0</v>
      </c>
      <c r="FU40" s="5">
        <f t="shared" ca="1" si="210"/>
        <v>0</v>
      </c>
      <c r="FV40" s="5">
        <f t="shared" ca="1" si="210"/>
        <v>0</v>
      </c>
      <c r="FW40" s="5">
        <f t="shared" ca="1" si="210"/>
        <v>0</v>
      </c>
      <c r="FX40" s="5">
        <f t="shared" ca="1" si="210"/>
        <v>5753.2</v>
      </c>
      <c r="FY40" s="5">
        <f t="shared" ca="1" si="210"/>
        <v>0</v>
      </c>
      <c r="FZ40" s="5">
        <f t="shared" ca="1" si="210"/>
        <v>73697.399999999994</v>
      </c>
      <c r="GA40" s="5">
        <f t="shared" ca="1" si="210"/>
        <v>0</v>
      </c>
      <c r="GB40" s="5">
        <f t="shared" ca="1" si="210"/>
        <v>0</v>
      </c>
      <c r="GC40" s="5">
        <f t="shared" ca="1" si="210"/>
        <v>0</v>
      </c>
      <c r="GD40" s="5">
        <f t="shared" ca="1" si="102"/>
        <v>0</v>
      </c>
      <c r="GE40" s="5"/>
      <c r="GF40" s="5">
        <f t="shared" ca="1" si="211"/>
        <v>140.89599999999999</v>
      </c>
      <c r="GG40" s="5">
        <f t="shared" ca="1" si="211"/>
        <v>53.739100000000001</v>
      </c>
      <c r="GH40" s="5">
        <f t="shared" ca="1" si="211"/>
        <v>21.5915</v>
      </c>
      <c r="GI40" s="5">
        <f t="shared" ca="1" si="211"/>
        <v>12.0083</v>
      </c>
      <c r="GJ40" s="5">
        <f t="shared" ca="1" si="211"/>
        <v>1.2770900000000001</v>
      </c>
      <c r="GK40" s="5">
        <f t="shared" ca="1" si="211"/>
        <v>5.0401899999999999</v>
      </c>
      <c r="GL40" s="5">
        <f t="shared" ca="1" si="211"/>
        <v>2.0739700000000001</v>
      </c>
      <c r="GM40" s="5">
        <f t="shared" ca="1" si="211"/>
        <v>45.1663</v>
      </c>
      <c r="GN40" s="5"/>
      <c r="GO40" s="19">
        <f t="shared" ca="1" si="269"/>
        <v>42.313752128506643</v>
      </c>
      <c r="GP40" s="19">
        <f t="shared" ca="1" si="270"/>
        <v>18.068277126049711</v>
      </c>
      <c r="GQ40" s="19">
        <f t="shared" ca="1" si="271"/>
        <v>1.2157143458840847</v>
      </c>
      <c r="GR40" s="19">
        <f t="shared" ca="1" si="272"/>
        <v>1.4113988475477797</v>
      </c>
      <c r="GS40" s="19">
        <f t="shared" ca="1" si="273"/>
        <v>5.0507747262775557E-2</v>
      </c>
      <c r="GT40" s="19">
        <f t="shared" ca="1" si="274"/>
        <v>0.35861759725946624</v>
      </c>
      <c r="GU40" s="19">
        <f t="shared" ca="1" si="275"/>
        <v>1.153896295345465</v>
      </c>
      <c r="GV40" s="19">
        <f t="shared" ca="1" si="276"/>
        <v>5.4409256200999216</v>
      </c>
      <c r="GW40" s="19">
        <f t="shared" ca="1" si="277"/>
        <v>27.699312259195448</v>
      </c>
      <c r="GX40" s="19">
        <f t="shared" ca="1" si="278"/>
        <v>14.614439869311196</v>
      </c>
      <c r="GY40" s="19">
        <f t="shared" ca="1" si="279"/>
        <v>0</v>
      </c>
      <c r="GZ40" s="19">
        <f t="shared" ca="1" si="279"/>
        <v>0</v>
      </c>
      <c r="HA40" s="19">
        <f t="shared" ca="1" si="279"/>
        <v>0</v>
      </c>
      <c r="HB40" s="72">
        <f t="shared" ca="1" si="196"/>
        <v>0</v>
      </c>
      <c r="HC40" s="72">
        <f t="shared" ca="1" si="197"/>
        <v>0</v>
      </c>
      <c r="HD40" s="5"/>
      <c r="HE40" s="5"/>
      <c r="HF40" s="5"/>
      <c r="HG40" s="5">
        <f t="shared" ca="1" si="206"/>
        <v>3592100</v>
      </c>
      <c r="HH40" s="5">
        <f t="shared" ca="1" si="206"/>
        <v>199.928</v>
      </c>
      <c r="HI40" s="5">
        <f t="shared" ca="1" si="206"/>
        <v>300002</v>
      </c>
      <c r="HJ40" s="5">
        <f t="shared" ca="1" si="206"/>
        <v>305045</v>
      </c>
      <c r="HK40" s="5">
        <f t="shared" ca="1" si="206"/>
        <v>37589.199999999997</v>
      </c>
      <c r="HL40" s="5">
        <f t="shared" ca="1" si="206"/>
        <v>96811.7</v>
      </c>
      <c r="HM40" s="5">
        <f t="shared" ca="1" si="206"/>
        <v>131869</v>
      </c>
      <c r="HN40" s="5">
        <f t="shared" ca="1" si="206"/>
        <v>584998</v>
      </c>
      <c r="HO40" s="5">
        <f t="shared" ca="1" si="206"/>
        <v>1456520</v>
      </c>
      <c r="HP40" s="5">
        <f t="shared" ca="1" si="206"/>
        <v>2135580</v>
      </c>
      <c r="HQ40" s="5">
        <f t="shared" ca="1" si="206"/>
        <v>0</v>
      </c>
      <c r="HR40" s="5">
        <f t="shared" ca="1" si="206"/>
        <v>0</v>
      </c>
      <c r="HS40" s="5">
        <f t="shared" ca="1" si="206"/>
        <v>0</v>
      </c>
      <c r="HT40" s="5">
        <f t="shared" ca="1" si="206"/>
        <v>0</v>
      </c>
      <c r="HU40" s="5">
        <f t="shared" ca="1" si="206"/>
        <v>0</v>
      </c>
      <c r="HV40" s="5"/>
      <c r="HW40" s="5">
        <f t="shared" ca="1" si="207"/>
        <v>32558.7</v>
      </c>
      <c r="HX40" s="5">
        <f t="shared" ca="1" si="207"/>
        <v>32558.7</v>
      </c>
      <c r="HY40" s="5">
        <f t="shared" ca="1" si="207"/>
        <v>0</v>
      </c>
      <c r="HZ40" s="5">
        <f t="shared" ca="1" si="207"/>
        <v>0</v>
      </c>
      <c r="IA40" s="5">
        <f t="shared" ca="1" si="207"/>
        <v>0</v>
      </c>
      <c r="IB40" s="5">
        <f t="shared" ca="1" si="207"/>
        <v>0</v>
      </c>
      <c r="IC40" s="5">
        <f t="shared" ca="1" si="207"/>
        <v>0</v>
      </c>
      <c r="ID40" s="5">
        <f t="shared" ca="1" si="207"/>
        <v>0</v>
      </c>
      <c r="IE40" s="5">
        <f t="shared" ca="1" si="207"/>
        <v>32558.7</v>
      </c>
      <c r="IF40" s="5">
        <f t="shared" ca="1" si="207"/>
        <v>0</v>
      </c>
      <c r="IG40" s="5">
        <f t="shared" ca="1" si="207"/>
        <v>0</v>
      </c>
      <c r="IH40" s="5">
        <f t="shared" ca="1" si="207"/>
        <v>0</v>
      </c>
      <c r="II40" s="5">
        <f t="shared" ca="1" si="34"/>
        <v>0</v>
      </c>
      <c r="IJ40" s="5"/>
      <c r="IK40" s="5">
        <f t="shared" ca="1" si="208"/>
        <v>109.907</v>
      </c>
      <c r="IL40" s="5">
        <f t="shared" ca="1" si="208"/>
        <v>12.950699999999999</v>
      </c>
      <c r="IM40" s="5">
        <f t="shared" ca="1" si="208"/>
        <v>27.677299999999999</v>
      </c>
      <c r="IN40" s="5">
        <f t="shared" ca="1" si="208"/>
        <v>18.104800000000001</v>
      </c>
      <c r="IO40" s="5">
        <f t="shared" ca="1" si="208"/>
        <v>3.4771299999999998</v>
      </c>
      <c r="IP40" s="5">
        <f t="shared" ca="1" si="208"/>
        <v>6.9973200000000002</v>
      </c>
      <c r="IQ40" s="5">
        <f t="shared" ca="1" si="208"/>
        <v>7.4074099999999996</v>
      </c>
      <c r="IR40" s="5">
        <f t="shared" ca="1" si="208"/>
        <v>33.292000000000002</v>
      </c>
      <c r="IS40" s="5"/>
      <c r="IT40" s="19">
        <f t="shared" ca="1" si="114"/>
        <v>31.112028544552725</v>
      </c>
      <c r="IU40" s="19">
        <f t="shared" ca="1" si="115"/>
        <v>6.5315363041222323</v>
      </c>
      <c r="IV40" s="19">
        <f t="shared" ca="1" si="116"/>
        <v>2.0530072344155208</v>
      </c>
      <c r="IW40" s="19">
        <f t="shared" ca="1" si="117"/>
        <v>2.0875180559539017</v>
      </c>
      <c r="IX40" s="19">
        <f t="shared" ca="1" si="118"/>
        <v>0.25723461688886035</v>
      </c>
      <c r="IY40" s="19">
        <f t="shared" ca="1" si="119"/>
        <v>0.66251265150254013</v>
      </c>
      <c r="IZ40" s="19">
        <f t="shared" ca="1" si="120"/>
        <v>0.90242068717921975</v>
      </c>
      <c r="JA40" s="19">
        <f t="shared" ca="1" si="121"/>
        <v>4.0033237315704921</v>
      </c>
      <c r="JB40" s="19">
        <f t="shared" ca="1" si="122"/>
        <v>16.497588675241531</v>
      </c>
      <c r="JC40" s="19">
        <f t="shared" ca="1" si="123"/>
        <v>14.614439869311196</v>
      </c>
      <c r="JD40" s="19">
        <f t="shared" ca="1" si="124"/>
        <v>0</v>
      </c>
      <c r="JE40" s="19">
        <f t="shared" ca="1" si="125"/>
        <v>0</v>
      </c>
      <c r="JF40" s="19">
        <f t="shared" ca="1" si="125"/>
        <v>0</v>
      </c>
      <c r="JG40" s="72">
        <f t="shared" ca="1" si="198"/>
        <v>0</v>
      </c>
      <c r="JH40" s="72">
        <f t="shared" ca="1" si="199"/>
        <v>0</v>
      </c>
      <c r="JI40" s="5"/>
      <c r="JJ40" s="5"/>
      <c r="JK40" s="5"/>
      <c r="JL40" s="5">
        <f t="shared" ca="1" si="212"/>
        <v>3592100</v>
      </c>
      <c r="JM40" s="5">
        <f t="shared" ca="1" si="212"/>
        <v>199.928</v>
      </c>
      <c r="JN40" s="5">
        <f t="shared" ca="1" si="212"/>
        <v>300002</v>
      </c>
      <c r="JO40" s="5">
        <f t="shared" ca="1" si="212"/>
        <v>305045</v>
      </c>
      <c r="JP40" s="5">
        <f t="shared" ca="1" si="212"/>
        <v>37589.199999999997</v>
      </c>
      <c r="JQ40" s="5">
        <f t="shared" ca="1" si="212"/>
        <v>96811.7</v>
      </c>
      <c r="JR40" s="5">
        <f t="shared" ca="1" si="212"/>
        <v>131869</v>
      </c>
      <c r="JS40" s="5">
        <f t="shared" ca="1" si="212"/>
        <v>584998</v>
      </c>
      <c r="JT40" s="5">
        <f t="shared" ca="1" si="212"/>
        <v>1456520</v>
      </c>
      <c r="JU40" s="5">
        <f t="shared" ca="1" si="212"/>
        <v>2135580</v>
      </c>
      <c r="JV40" s="5">
        <f t="shared" ca="1" si="212"/>
        <v>0</v>
      </c>
      <c r="JW40" s="5">
        <f t="shared" ca="1" si="212"/>
        <v>0</v>
      </c>
      <c r="JX40" s="5">
        <f t="shared" ca="1" si="126"/>
        <v>0</v>
      </c>
      <c r="JY40" s="5">
        <f t="shared" ca="1" si="126"/>
        <v>0</v>
      </c>
      <c r="JZ40" s="5">
        <f t="shared" ca="1" si="126"/>
        <v>0</v>
      </c>
      <c r="KA40" s="5"/>
      <c r="KB40" s="5">
        <f t="shared" ca="1" si="213"/>
        <v>32558.7</v>
      </c>
      <c r="KC40" s="5">
        <f t="shared" ca="1" si="213"/>
        <v>32558.7</v>
      </c>
      <c r="KD40" s="5">
        <f t="shared" ca="1" si="213"/>
        <v>0</v>
      </c>
      <c r="KE40" s="5">
        <f t="shared" ca="1" si="213"/>
        <v>0</v>
      </c>
      <c r="KF40" s="5">
        <f t="shared" ca="1" si="213"/>
        <v>0</v>
      </c>
      <c r="KG40" s="5">
        <f t="shared" ca="1" si="213"/>
        <v>0</v>
      </c>
      <c r="KH40" s="5">
        <f t="shared" ca="1" si="213"/>
        <v>0</v>
      </c>
      <c r="KI40" s="5">
        <f t="shared" ca="1" si="213"/>
        <v>0</v>
      </c>
      <c r="KJ40" s="5">
        <f t="shared" ca="1" si="213"/>
        <v>32558.7</v>
      </c>
      <c r="KK40" s="5">
        <f t="shared" ca="1" si="213"/>
        <v>0</v>
      </c>
      <c r="KL40" s="5">
        <f t="shared" ca="1" si="213"/>
        <v>0</v>
      </c>
      <c r="KM40" s="5">
        <f t="shared" ca="1" si="213"/>
        <v>0</v>
      </c>
      <c r="KN40" s="5">
        <f t="shared" ca="1" si="127"/>
        <v>0</v>
      </c>
      <c r="KO40" s="5"/>
      <c r="KP40" s="5">
        <f t="shared" ca="1" si="214"/>
        <v>109.907</v>
      </c>
      <c r="KQ40" s="5">
        <f t="shared" ca="1" si="214"/>
        <v>12.950699999999999</v>
      </c>
      <c r="KR40" s="5">
        <f t="shared" ca="1" si="214"/>
        <v>27.677299999999999</v>
      </c>
      <c r="KS40" s="5">
        <f t="shared" ca="1" si="214"/>
        <v>18.104800000000001</v>
      </c>
      <c r="KT40" s="5">
        <f t="shared" ca="1" si="214"/>
        <v>3.4771299999999998</v>
      </c>
      <c r="KU40" s="5">
        <f t="shared" ca="1" si="214"/>
        <v>6.9973200000000002</v>
      </c>
      <c r="KV40" s="5">
        <f t="shared" ca="1" si="214"/>
        <v>7.4074099999999996</v>
      </c>
      <c r="KW40" s="5">
        <f t="shared" ca="1" si="214"/>
        <v>33.292000000000002</v>
      </c>
      <c r="KX40" s="5"/>
      <c r="KY40" s="19">
        <f t="shared" ca="1" si="280"/>
        <v>31.112028544552725</v>
      </c>
      <c r="KZ40" s="19">
        <f t="shared" ca="1" si="281"/>
        <v>6.5315363041222323</v>
      </c>
      <c r="LA40" s="19">
        <f t="shared" ca="1" si="282"/>
        <v>2.0530072344155208</v>
      </c>
      <c r="LB40" s="19">
        <f t="shared" ca="1" si="283"/>
        <v>2.0875180559539017</v>
      </c>
      <c r="LC40" s="19">
        <f t="shared" ca="1" si="284"/>
        <v>0.25723461688886035</v>
      </c>
      <c r="LD40" s="19">
        <f t="shared" ca="1" si="285"/>
        <v>0.66251265150254013</v>
      </c>
      <c r="LE40" s="19">
        <f t="shared" ca="1" si="286"/>
        <v>0.90242068717921975</v>
      </c>
      <c r="LF40" s="19">
        <f t="shared" ca="1" si="287"/>
        <v>4.0033237315704921</v>
      </c>
      <c r="LG40" s="19">
        <f t="shared" ca="1" si="288"/>
        <v>16.497588675241531</v>
      </c>
      <c r="LH40" s="19">
        <f t="shared" ca="1" si="289"/>
        <v>14.614439869311196</v>
      </c>
      <c r="LI40" s="19">
        <f t="shared" ca="1" si="290"/>
        <v>0</v>
      </c>
      <c r="LJ40" s="19">
        <f t="shared" ca="1" si="139"/>
        <v>0</v>
      </c>
      <c r="LK40" s="19">
        <f t="shared" ca="1" si="140"/>
        <v>0</v>
      </c>
      <c r="LL40" s="72">
        <f t="shared" ca="1" si="201"/>
        <v>0</v>
      </c>
      <c r="LM40" s="72">
        <f t="shared" ca="1" si="202"/>
        <v>0</v>
      </c>
    </row>
    <row r="41" spans="1:325" outlineLevel="1" x14ac:dyDescent="0.3">
      <c r="A41" s="5">
        <f>IF('Old Results'!E21='New Results'!E21,'New Results'!E21,"0")</f>
        <v>498589</v>
      </c>
      <c r="B41" s="5">
        <v>400</v>
      </c>
      <c r="C41" s="27">
        <f t="shared" si="141"/>
        <v>20</v>
      </c>
      <c r="D41" s="41" t="str">
        <f>'Old Results'!C21</f>
        <v>040112-OffLrg-VAVPriSec19</v>
      </c>
      <c r="E41" s="41" t="str">
        <f>'New Results'!C21</f>
        <v>040112-OffLrg-VAVPriSec19</v>
      </c>
      <c r="F41" s="5">
        <f t="shared" ca="1" si="215"/>
        <v>0</v>
      </c>
      <c r="G41" s="5">
        <f t="shared" ca="1" si="216"/>
        <v>0</v>
      </c>
      <c r="H41" s="5">
        <f t="shared" ca="1" si="217"/>
        <v>0</v>
      </c>
      <c r="I41" s="5">
        <f t="shared" ca="1" si="218"/>
        <v>0</v>
      </c>
      <c r="J41" s="5">
        <f t="shared" ca="1" si="219"/>
        <v>0</v>
      </c>
      <c r="K41" s="5">
        <f t="shared" ca="1" si="220"/>
        <v>0</v>
      </c>
      <c r="L41" s="5">
        <f t="shared" ca="1" si="221"/>
        <v>0</v>
      </c>
      <c r="M41" s="5">
        <f t="shared" ca="1" si="222"/>
        <v>0</v>
      </c>
      <c r="N41" s="5">
        <f t="shared" ca="1" si="223"/>
        <v>0</v>
      </c>
      <c r="O41" s="5">
        <f t="shared" ca="1" si="224"/>
        <v>0</v>
      </c>
      <c r="P41" s="5">
        <f t="shared" ca="1" si="53"/>
        <v>0</v>
      </c>
      <c r="Q41" s="5">
        <f t="shared" ca="1" si="54"/>
        <v>0</v>
      </c>
      <c r="R41" s="5">
        <f t="shared" ca="1" si="142"/>
        <v>0</v>
      </c>
      <c r="S41" s="5">
        <f t="shared" ca="1" si="143"/>
        <v>0</v>
      </c>
      <c r="T41" s="5">
        <f t="shared" ca="1" si="144"/>
        <v>0</v>
      </c>
      <c r="U41" s="5">
        <f t="shared" ca="1" si="225"/>
        <v>0</v>
      </c>
      <c r="V41" s="5">
        <f t="shared" ca="1" si="226"/>
        <v>0</v>
      </c>
      <c r="W41" s="5">
        <f t="shared" ca="1" si="227"/>
        <v>0</v>
      </c>
      <c r="X41" s="5">
        <f t="shared" ca="1" si="228"/>
        <v>0</v>
      </c>
      <c r="Y41" s="5">
        <f t="shared" ca="1" si="229"/>
        <v>0</v>
      </c>
      <c r="Z41" s="5">
        <f t="shared" ca="1" si="230"/>
        <v>0</v>
      </c>
      <c r="AA41" s="5">
        <f t="shared" ca="1" si="231"/>
        <v>0</v>
      </c>
      <c r="AB41" s="5">
        <f t="shared" ca="1" si="232"/>
        <v>0</v>
      </c>
      <c r="AC41" s="5">
        <f t="shared" ca="1" si="233"/>
        <v>0</v>
      </c>
      <c r="AD41" s="5">
        <f t="shared" ca="1" si="234"/>
        <v>0</v>
      </c>
      <c r="AE41" s="5">
        <f t="shared" ca="1" si="68"/>
        <v>0</v>
      </c>
      <c r="AF41" s="5">
        <f t="shared" ca="1" si="69"/>
        <v>0</v>
      </c>
      <c r="AG41" s="5">
        <f t="shared" ca="1" si="69"/>
        <v>0</v>
      </c>
      <c r="AH41" s="37">
        <f t="shared" ca="1" si="235"/>
        <v>0</v>
      </c>
      <c r="AI41" s="37">
        <f t="shared" ca="1" si="236"/>
        <v>0</v>
      </c>
      <c r="AJ41" s="37">
        <f t="shared" ca="1" si="237"/>
        <v>0</v>
      </c>
      <c r="AK41" s="37">
        <f t="shared" ca="1" si="238"/>
        <v>0</v>
      </c>
      <c r="AL41" s="37">
        <f t="shared" ca="1" si="239"/>
        <v>0</v>
      </c>
      <c r="AM41" s="37">
        <f t="shared" ca="1" si="240"/>
        <v>0</v>
      </c>
      <c r="AN41" s="37">
        <f t="shared" ca="1" si="241"/>
        <v>0</v>
      </c>
      <c r="AO41" s="37">
        <f t="shared" ca="1" si="242"/>
        <v>0</v>
      </c>
      <c r="AP41" s="33">
        <f t="shared" ca="1" si="78"/>
        <v>31.082924091787021</v>
      </c>
      <c r="AQ41" s="33">
        <f t="shared" ca="1" si="79"/>
        <v>31.082924091787021</v>
      </c>
      <c r="AR41" s="24">
        <f t="shared" ca="1" si="243"/>
        <v>0</v>
      </c>
      <c r="AS41" s="34">
        <f t="shared" ca="1" si="244"/>
        <v>141.68700000000001</v>
      </c>
      <c r="AT41" s="34">
        <f t="shared" ca="1" si="245"/>
        <v>141.68700000000001</v>
      </c>
      <c r="AU41" s="45">
        <f t="shared" ca="1" si="246"/>
        <v>0</v>
      </c>
      <c r="AV41" s="34">
        <f t="shared" ca="1" si="80"/>
        <v>-31.8</v>
      </c>
      <c r="AW41" s="34">
        <f t="shared" ca="1" si="81"/>
        <v>-31.8</v>
      </c>
      <c r="AX41" s="46">
        <f t="shared" ca="1" si="149"/>
        <v>0</v>
      </c>
      <c r="AY41" s="5"/>
      <c r="AZ41" s="5">
        <f t="shared" ca="1" si="82"/>
        <v>0</v>
      </c>
      <c r="BA41" s="5">
        <f t="shared" ca="1" si="83"/>
        <v>0</v>
      </c>
      <c r="BB41" s="5">
        <f t="shared" ca="1" si="84"/>
        <v>0</v>
      </c>
      <c r="BC41" s="5">
        <f t="shared" ca="1" si="85"/>
        <v>0</v>
      </c>
      <c r="BD41" s="5">
        <f t="shared" ca="1" si="86"/>
        <v>0</v>
      </c>
      <c r="BE41" s="5">
        <f t="shared" ca="1" si="87"/>
        <v>0</v>
      </c>
      <c r="BF41" s="5">
        <f t="shared" ca="1" si="88"/>
        <v>0</v>
      </c>
      <c r="BG41" s="5">
        <f t="shared" ca="1" si="89"/>
        <v>0</v>
      </c>
      <c r="BH41" s="5">
        <f t="shared" ca="1" si="90"/>
        <v>0</v>
      </c>
      <c r="BI41" s="5">
        <f t="shared" ca="1" si="91"/>
        <v>0</v>
      </c>
      <c r="BJ41" s="5">
        <f t="shared" ca="1" si="92"/>
        <v>0</v>
      </c>
      <c r="BK41" s="5">
        <f t="shared" ca="1" si="93"/>
        <v>0</v>
      </c>
      <c r="BL41" s="5">
        <f t="shared" ca="1" si="150"/>
        <v>0</v>
      </c>
      <c r="BM41" s="5">
        <f t="shared" ca="1" si="151"/>
        <v>0</v>
      </c>
      <c r="BN41" s="5">
        <f t="shared" ca="1" si="152"/>
        <v>0</v>
      </c>
      <c r="BO41" s="5">
        <f t="shared" ca="1" si="153"/>
        <v>0</v>
      </c>
      <c r="BP41" s="5">
        <f t="shared" ca="1" si="154"/>
        <v>0</v>
      </c>
      <c r="BQ41" s="5">
        <f t="shared" ca="1" si="155"/>
        <v>0</v>
      </c>
      <c r="BR41" s="5">
        <f t="shared" ca="1" si="156"/>
        <v>0</v>
      </c>
      <c r="BS41" s="5">
        <f t="shared" ca="1" si="157"/>
        <v>0</v>
      </c>
      <c r="BT41" s="5">
        <f t="shared" ca="1" si="158"/>
        <v>0</v>
      </c>
      <c r="BU41" s="5">
        <f t="shared" ca="1" si="159"/>
        <v>0</v>
      </c>
      <c r="BV41" s="5">
        <f t="shared" ca="1" si="160"/>
        <v>0</v>
      </c>
      <c r="BW41" s="5">
        <f t="shared" ca="1" si="161"/>
        <v>0</v>
      </c>
      <c r="BX41" s="5">
        <f t="shared" ca="1" si="162"/>
        <v>0</v>
      </c>
      <c r="BY41" s="5">
        <f t="shared" ca="1" si="163"/>
        <v>0</v>
      </c>
      <c r="BZ41" s="5">
        <f t="shared" ca="1" si="164"/>
        <v>0</v>
      </c>
      <c r="CA41" s="5">
        <f t="shared" ca="1" si="165"/>
        <v>0</v>
      </c>
      <c r="CB41" s="37">
        <f t="shared" ca="1" si="247"/>
        <v>0</v>
      </c>
      <c r="CC41" s="37">
        <f t="shared" ca="1" si="248"/>
        <v>0</v>
      </c>
      <c r="CD41" s="37">
        <f t="shared" ca="1" si="249"/>
        <v>0</v>
      </c>
      <c r="CE41" s="37">
        <f t="shared" ca="1" si="250"/>
        <v>0</v>
      </c>
      <c r="CF41" s="37">
        <f t="shared" ca="1" si="251"/>
        <v>0</v>
      </c>
      <c r="CG41" s="37">
        <f t="shared" ca="1" si="252"/>
        <v>0</v>
      </c>
      <c r="CH41" s="37">
        <f t="shared" ca="1" si="253"/>
        <v>0</v>
      </c>
      <c r="CI41" s="19">
        <f t="shared" ca="1" si="254"/>
        <v>0</v>
      </c>
      <c r="CJ41" s="33">
        <f t="shared" ca="1" si="97"/>
        <v>31.112028544552725</v>
      </c>
      <c r="CK41" s="33">
        <f t="shared" ca="1" si="98"/>
        <v>31.112028544552725</v>
      </c>
      <c r="CL41" s="24">
        <f t="shared" ca="1" si="255"/>
        <v>0</v>
      </c>
      <c r="CM41" s="34">
        <f t="shared" ca="1" si="256"/>
        <v>109.907</v>
      </c>
      <c r="CN41" s="34">
        <f t="shared" ca="1" si="257"/>
        <v>109.907</v>
      </c>
      <c r="CO41" s="45">
        <f t="shared" ca="1" si="99"/>
        <v>0</v>
      </c>
      <c r="CP41" s="5"/>
      <c r="CQ41" s="25"/>
      <c r="CR41" s="5">
        <f t="shared" ca="1" si="177"/>
        <v>423</v>
      </c>
      <c r="CS41" s="5">
        <f t="shared" ca="1" si="178"/>
        <v>408</v>
      </c>
      <c r="CT41" s="62">
        <f t="shared" ca="1" si="179"/>
        <v>3.546099290780147E-2</v>
      </c>
      <c r="CW41" s="5">
        <f t="shared" ca="1" si="203"/>
        <v>4344670</v>
      </c>
      <c r="CX41" s="5">
        <f t="shared" ca="1" si="203"/>
        <v>647195</v>
      </c>
      <c r="CY41" s="5">
        <f t="shared" ca="1" si="203"/>
        <v>497248</v>
      </c>
      <c r="CZ41" s="5">
        <f t="shared" ca="1" si="203"/>
        <v>213117</v>
      </c>
      <c r="DA41" s="5">
        <f t="shared" ca="1" si="203"/>
        <v>5414.77</v>
      </c>
      <c r="DB41" s="5">
        <f t="shared" ca="1" si="203"/>
        <v>51040.6</v>
      </c>
      <c r="DC41" s="5">
        <f t="shared" ca="1" si="203"/>
        <v>0</v>
      </c>
      <c r="DD41" s="5">
        <f t="shared" ca="1" si="203"/>
        <v>795072</v>
      </c>
      <c r="DE41" s="5">
        <f t="shared" ca="1" si="203"/>
        <v>2209090</v>
      </c>
      <c r="DF41" s="5">
        <f t="shared" ca="1" si="203"/>
        <v>2135580</v>
      </c>
      <c r="DG41" s="5">
        <f t="shared" ca="1" si="203"/>
        <v>0</v>
      </c>
      <c r="DH41" s="5">
        <f t="shared" ca="1" si="203"/>
        <v>0</v>
      </c>
      <c r="DI41" s="5">
        <f t="shared" ca="1" si="203"/>
        <v>0</v>
      </c>
      <c r="DJ41" s="5">
        <f t="shared" ca="1" si="203"/>
        <v>0</v>
      </c>
      <c r="DK41" s="5">
        <f t="shared" ca="1" si="203"/>
        <v>0</v>
      </c>
      <c r="DL41" s="5"/>
      <c r="DM41" s="5">
        <f t="shared" ca="1" si="204"/>
        <v>6735.9</v>
      </c>
      <c r="DN41" s="5">
        <f t="shared" ca="1" si="204"/>
        <v>982.69200000000001</v>
      </c>
      <c r="DO41" s="5">
        <f t="shared" ca="1" si="204"/>
        <v>0</v>
      </c>
      <c r="DP41" s="5">
        <f t="shared" ca="1" si="204"/>
        <v>0</v>
      </c>
      <c r="DQ41" s="5">
        <f t="shared" ca="1" si="204"/>
        <v>0</v>
      </c>
      <c r="DR41" s="5">
        <f t="shared" ca="1" si="204"/>
        <v>0</v>
      </c>
      <c r="DS41" s="5">
        <f t="shared" ca="1" si="204"/>
        <v>5753.21</v>
      </c>
      <c r="DT41" s="5">
        <f t="shared" ca="1" si="204"/>
        <v>0</v>
      </c>
      <c r="DU41" s="5">
        <f t="shared" ca="1" si="204"/>
        <v>6735.9</v>
      </c>
      <c r="DV41" s="5">
        <f t="shared" ca="1" si="204"/>
        <v>0</v>
      </c>
      <c r="DW41" s="5">
        <f t="shared" ca="1" si="204"/>
        <v>0</v>
      </c>
      <c r="DX41" s="5">
        <f t="shared" ca="1" si="204"/>
        <v>0</v>
      </c>
      <c r="DY41" s="5">
        <f t="shared" ca="1" si="204"/>
        <v>0</v>
      </c>
      <c r="DZ41" s="5"/>
      <c r="EA41" s="5">
        <f t="shared" ca="1" si="205"/>
        <v>141.68700000000001</v>
      </c>
      <c r="EB41" s="5">
        <f t="shared" ca="1" si="205"/>
        <v>32.123399999999997</v>
      </c>
      <c r="EC41" s="5">
        <f t="shared" ca="1" si="205"/>
        <v>44.821399999999997</v>
      </c>
      <c r="ED41" s="5">
        <f t="shared" ca="1" si="205"/>
        <v>12.4472</v>
      </c>
      <c r="EE41" s="5">
        <f t="shared" ca="1" si="205"/>
        <v>0.83095200000000002</v>
      </c>
      <c r="EF41" s="5">
        <f t="shared" ca="1" si="205"/>
        <v>4.2235699999999996</v>
      </c>
      <c r="EG41" s="5">
        <f t="shared" ca="1" si="205"/>
        <v>2.0739800000000002</v>
      </c>
      <c r="EH41" s="5">
        <f t="shared" ca="1" si="205"/>
        <v>45.1663</v>
      </c>
      <c r="EI41" s="5"/>
      <c r="EJ41" s="19">
        <f t="shared" ca="1" si="258"/>
        <v>31.082924091787021</v>
      </c>
      <c r="EK41" s="19">
        <f t="shared" ca="1" si="259"/>
        <v>4.6260517981744487</v>
      </c>
      <c r="EL41" s="19">
        <f t="shared" ca="1" si="260"/>
        <v>3.4028231188413702</v>
      </c>
      <c r="EM41" s="19">
        <f t="shared" ca="1" si="261"/>
        <v>1.4584260864158656</v>
      </c>
      <c r="EN41" s="19">
        <f t="shared" ca="1" si="262"/>
        <v>3.7054959575923259E-2</v>
      </c>
      <c r="EO41" s="19">
        <f t="shared" ca="1" si="263"/>
        <v>0.34928674158475215</v>
      </c>
      <c r="EP41" s="19">
        <f t="shared" ca="1" si="264"/>
        <v>1.1538983010054373</v>
      </c>
      <c r="EQ41" s="19">
        <f t="shared" ca="1" si="265"/>
        <v>5.4409256200999216</v>
      </c>
      <c r="ER41" s="19">
        <f t="shared" ca="1" si="266"/>
        <v>16.468484222475826</v>
      </c>
      <c r="ES41" s="19">
        <f t="shared" ca="1" si="267"/>
        <v>14.614439869311196</v>
      </c>
      <c r="ET41" s="19">
        <f t="shared" ca="1" si="268"/>
        <v>0</v>
      </c>
      <c r="EU41" s="19">
        <f t="shared" ca="1" si="191"/>
        <v>0</v>
      </c>
      <c r="EV41" s="19">
        <f t="shared" ca="1" si="192"/>
        <v>0</v>
      </c>
      <c r="EW41" s="72">
        <f t="shared" ca="1" si="193"/>
        <v>0</v>
      </c>
      <c r="EX41" s="72">
        <f t="shared" ca="1" si="194"/>
        <v>0</v>
      </c>
      <c r="EY41" s="5"/>
      <c r="EZ41" s="5"/>
      <c r="FA41" s="5"/>
      <c r="FB41" s="5">
        <f t="shared" ca="1" si="209"/>
        <v>4344670</v>
      </c>
      <c r="FC41" s="5">
        <f t="shared" ca="1" si="209"/>
        <v>647195</v>
      </c>
      <c r="FD41" s="5">
        <f t="shared" ca="1" si="209"/>
        <v>497248</v>
      </c>
      <c r="FE41" s="5">
        <f t="shared" ca="1" si="209"/>
        <v>213117</v>
      </c>
      <c r="FF41" s="5">
        <f t="shared" ca="1" si="209"/>
        <v>5414.77</v>
      </c>
      <c r="FG41" s="5">
        <f t="shared" ca="1" si="209"/>
        <v>51040.6</v>
      </c>
      <c r="FH41" s="5">
        <f t="shared" ca="1" si="209"/>
        <v>0</v>
      </c>
      <c r="FI41" s="5">
        <f t="shared" ca="1" si="209"/>
        <v>795072</v>
      </c>
      <c r="FJ41" s="5">
        <f t="shared" ca="1" si="209"/>
        <v>2209090</v>
      </c>
      <c r="FK41" s="5">
        <f t="shared" ca="1" si="209"/>
        <v>2135580</v>
      </c>
      <c r="FL41" s="5">
        <f t="shared" ca="1" si="209"/>
        <v>0</v>
      </c>
      <c r="FM41" s="5">
        <f t="shared" ca="1" si="209"/>
        <v>0</v>
      </c>
      <c r="FN41" s="5">
        <f t="shared" ca="1" si="101"/>
        <v>0</v>
      </c>
      <c r="FO41" s="5">
        <f t="shared" ca="1" si="101"/>
        <v>0</v>
      </c>
      <c r="FP41" s="5">
        <f t="shared" ca="1" si="101"/>
        <v>0</v>
      </c>
      <c r="FQ41" s="5"/>
      <c r="FR41" s="5">
        <f t="shared" ca="1" si="210"/>
        <v>6735.9</v>
      </c>
      <c r="FS41" s="5">
        <f t="shared" ca="1" si="210"/>
        <v>982.69200000000001</v>
      </c>
      <c r="FT41" s="5">
        <f t="shared" ca="1" si="210"/>
        <v>0</v>
      </c>
      <c r="FU41" s="5">
        <f t="shared" ca="1" si="210"/>
        <v>0</v>
      </c>
      <c r="FV41" s="5">
        <f t="shared" ca="1" si="210"/>
        <v>0</v>
      </c>
      <c r="FW41" s="5">
        <f t="shared" ca="1" si="210"/>
        <v>0</v>
      </c>
      <c r="FX41" s="5">
        <f t="shared" ca="1" si="210"/>
        <v>5753.21</v>
      </c>
      <c r="FY41" s="5">
        <f t="shared" ca="1" si="210"/>
        <v>0</v>
      </c>
      <c r="FZ41" s="5">
        <f t="shared" ca="1" si="210"/>
        <v>6735.9</v>
      </c>
      <c r="GA41" s="5">
        <f t="shared" ca="1" si="210"/>
        <v>0</v>
      </c>
      <c r="GB41" s="5">
        <f t="shared" ca="1" si="210"/>
        <v>0</v>
      </c>
      <c r="GC41" s="5">
        <f t="shared" ca="1" si="210"/>
        <v>0</v>
      </c>
      <c r="GD41" s="5">
        <f t="shared" ca="1" si="102"/>
        <v>0</v>
      </c>
      <c r="GE41" s="5"/>
      <c r="GF41" s="5">
        <f t="shared" ca="1" si="211"/>
        <v>141.68700000000001</v>
      </c>
      <c r="GG41" s="5">
        <f t="shared" ca="1" si="211"/>
        <v>32.123399999999997</v>
      </c>
      <c r="GH41" s="5">
        <f t="shared" ca="1" si="211"/>
        <v>44.821399999999997</v>
      </c>
      <c r="GI41" s="5">
        <f t="shared" ca="1" si="211"/>
        <v>12.4472</v>
      </c>
      <c r="GJ41" s="5">
        <f t="shared" ca="1" si="211"/>
        <v>0.83095200000000002</v>
      </c>
      <c r="GK41" s="5">
        <f t="shared" ca="1" si="211"/>
        <v>4.2235699999999996</v>
      </c>
      <c r="GL41" s="5">
        <f t="shared" ca="1" si="211"/>
        <v>2.0739800000000002</v>
      </c>
      <c r="GM41" s="5">
        <f t="shared" ca="1" si="211"/>
        <v>45.1663</v>
      </c>
      <c r="GN41" s="5"/>
      <c r="GO41" s="19">
        <f t="shared" ca="1" si="269"/>
        <v>31.082924091787021</v>
      </c>
      <c r="GP41" s="19">
        <f t="shared" ca="1" si="270"/>
        <v>4.6260517981744487</v>
      </c>
      <c r="GQ41" s="19">
        <f t="shared" ca="1" si="271"/>
        <v>3.4028231188413702</v>
      </c>
      <c r="GR41" s="19">
        <f t="shared" ca="1" si="272"/>
        <v>1.4584260864158656</v>
      </c>
      <c r="GS41" s="19">
        <f t="shared" ca="1" si="273"/>
        <v>3.7054959575923259E-2</v>
      </c>
      <c r="GT41" s="19">
        <f t="shared" ca="1" si="274"/>
        <v>0.34928674158475215</v>
      </c>
      <c r="GU41" s="19">
        <f t="shared" ca="1" si="275"/>
        <v>1.1538983010054373</v>
      </c>
      <c r="GV41" s="19">
        <f t="shared" ca="1" si="276"/>
        <v>5.4409256200999216</v>
      </c>
      <c r="GW41" s="19">
        <f t="shared" ca="1" si="277"/>
        <v>16.468484222475826</v>
      </c>
      <c r="GX41" s="19">
        <f t="shared" ca="1" si="278"/>
        <v>14.614439869311196</v>
      </c>
      <c r="GY41" s="19">
        <f t="shared" ca="1" si="279"/>
        <v>0</v>
      </c>
      <c r="GZ41" s="19">
        <f t="shared" ca="1" si="279"/>
        <v>0</v>
      </c>
      <c r="HA41" s="19">
        <f t="shared" ca="1" si="279"/>
        <v>0</v>
      </c>
      <c r="HB41" s="72">
        <f t="shared" ca="1" si="196"/>
        <v>0</v>
      </c>
      <c r="HC41" s="72">
        <f t="shared" ca="1" si="197"/>
        <v>0</v>
      </c>
      <c r="HD41" s="5"/>
      <c r="HE41" s="5"/>
      <c r="HF41" s="5"/>
      <c r="HG41" s="5">
        <f t="shared" ca="1" si="206"/>
        <v>3592100</v>
      </c>
      <c r="HH41" s="5">
        <f t="shared" ca="1" si="206"/>
        <v>199.928</v>
      </c>
      <c r="HI41" s="5">
        <f t="shared" ca="1" si="206"/>
        <v>300002</v>
      </c>
      <c r="HJ41" s="5">
        <f t="shared" ca="1" si="206"/>
        <v>305045</v>
      </c>
      <c r="HK41" s="5">
        <f t="shared" ca="1" si="206"/>
        <v>37589.199999999997</v>
      </c>
      <c r="HL41" s="5">
        <f t="shared" ca="1" si="206"/>
        <v>96811.7</v>
      </c>
      <c r="HM41" s="5">
        <f t="shared" ca="1" si="206"/>
        <v>131869</v>
      </c>
      <c r="HN41" s="5">
        <f t="shared" ca="1" si="206"/>
        <v>584998</v>
      </c>
      <c r="HO41" s="5">
        <f t="shared" ca="1" si="206"/>
        <v>1456520</v>
      </c>
      <c r="HP41" s="5">
        <f t="shared" ca="1" si="206"/>
        <v>2135580</v>
      </c>
      <c r="HQ41" s="5">
        <f t="shared" ca="1" si="206"/>
        <v>0</v>
      </c>
      <c r="HR41" s="5">
        <f t="shared" ca="1" si="206"/>
        <v>0</v>
      </c>
      <c r="HS41" s="5">
        <f t="shared" ca="1" si="206"/>
        <v>0</v>
      </c>
      <c r="HT41" s="5">
        <f t="shared" ca="1" si="206"/>
        <v>0</v>
      </c>
      <c r="HU41" s="5">
        <f t="shared" ca="1" si="206"/>
        <v>0</v>
      </c>
      <c r="HV41" s="5"/>
      <c r="HW41" s="5">
        <f t="shared" ca="1" si="207"/>
        <v>32558.7</v>
      </c>
      <c r="HX41" s="5">
        <f t="shared" ca="1" si="207"/>
        <v>32558.7</v>
      </c>
      <c r="HY41" s="5">
        <f t="shared" ca="1" si="207"/>
        <v>0</v>
      </c>
      <c r="HZ41" s="5">
        <f t="shared" ca="1" si="207"/>
        <v>0</v>
      </c>
      <c r="IA41" s="5">
        <f t="shared" ca="1" si="207"/>
        <v>0</v>
      </c>
      <c r="IB41" s="5">
        <f t="shared" ca="1" si="207"/>
        <v>0</v>
      </c>
      <c r="IC41" s="5">
        <f t="shared" ca="1" si="207"/>
        <v>0</v>
      </c>
      <c r="ID41" s="5">
        <f t="shared" ca="1" si="207"/>
        <v>0</v>
      </c>
      <c r="IE41" s="5">
        <f t="shared" ca="1" si="207"/>
        <v>32558.7</v>
      </c>
      <c r="IF41" s="5">
        <f t="shared" ca="1" si="207"/>
        <v>0</v>
      </c>
      <c r="IG41" s="5">
        <f t="shared" ca="1" si="207"/>
        <v>0</v>
      </c>
      <c r="IH41" s="5">
        <f t="shared" ca="1" si="207"/>
        <v>0</v>
      </c>
      <c r="II41" s="5">
        <f t="shared" ca="1" si="207"/>
        <v>0</v>
      </c>
      <c r="IJ41" s="5"/>
      <c r="IK41" s="5">
        <f t="shared" ca="1" si="208"/>
        <v>109.907</v>
      </c>
      <c r="IL41" s="5">
        <f t="shared" ca="1" si="208"/>
        <v>12.950699999999999</v>
      </c>
      <c r="IM41" s="5">
        <f t="shared" ca="1" si="208"/>
        <v>27.677299999999999</v>
      </c>
      <c r="IN41" s="5">
        <f t="shared" ca="1" si="208"/>
        <v>18.104800000000001</v>
      </c>
      <c r="IO41" s="5">
        <f t="shared" ca="1" si="208"/>
        <v>3.4771299999999998</v>
      </c>
      <c r="IP41" s="5">
        <f t="shared" ca="1" si="208"/>
        <v>6.9973200000000002</v>
      </c>
      <c r="IQ41" s="5">
        <f t="shared" ca="1" si="208"/>
        <v>7.4074099999999996</v>
      </c>
      <c r="IR41" s="5">
        <f t="shared" ca="1" si="208"/>
        <v>33.292000000000002</v>
      </c>
      <c r="IS41" s="5"/>
      <c r="IT41" s="19">
        <f t="shared" ca="1" si="114"/>
        <v>31.112028544552725</v>
      </c>
      <c r="IU41" s="19">
        <f t="shared" ca="1" si="115"/>
        <v>6.5315363041222323</v>
      </c>
      <c r="IV41" s="19">
        <f t="shared" ca="1" si="116"/>
        <v>2.0530072344155208</v>
      </c>
      <c r="IW41" s="19">
        <f t="shared" ca="1" si="117"/>
        <v>2.0875180559539017</v>
      </c>
      <c r="IX41" s="19">
        <f t="shared" ca="1" si="118"/>
        <v>0.25723461688886035</v>
      </c>
      <c r="IY41" s="19">
        <f t="shared" ca="1" si="119"/>
        <v>0.66251265150254013</v>
      </c>
      <c r="IZ41" s="19">
        <f t="shared" ca="1" si="120"/>
        <v>0.90242068717921975</v>
      </c>
      <c r="JA41" s="19">
        <f t="shared" ca="1" si="121"/>
        <v>4.0033237315704921</v>
      </c>
      <c r="JB41" s="19">
        <f t="shared" ca="1" si="122"/>
        <v>16.497588675241531</v>
      </c>
      <c r="JC41" s="19">
        <f t="shared" ca="1" si="123"/>
        <v>14.614439869311196</v>
      </c>
      <c r="JD41" s="19">
        <f t="shared" ca="1" si="124"/>
        <v>0</v>
      </c>
      <c r="JE41" s="19">
        <f t="shared" ca="1" si="125"/>
        <v>0</v>
      </c>
      <c r="JF41" s="19">
        <f t="shared" ca="1" si="125"/>
        <v>0</v>
      </c>
      <c r="JG41" s="72">
        <f t="shared" ca="1" si="198"/>
        <v>0</v>
      </c>
      <c r="JH41" s="72">
        <f t="shared" ca="1" si="199"/>
        <v>0</v>
      </c>
      <c r="JI41" s="5"/>
      <c r="JJ41" s="5"/>
      <c r="JK41" s="5"/>
      <c r="JL41" s="5">
        <f t="shared" ca="1" si="212"/>
        <v>3592100</v>
      </c>
      <c r="JM41" s="5">
        <f t="shared" ca="1" si="212"/>
        <v>199.928</v>
      </c>
      <c r="JN41" s="5">
        <f t="shared" ca="1" si="212"/>
        <v>300002</v>
      </c>
      <c r="JO41" s="5">
        <f t="shared" ca="1" si="212"/>
        <v>305045</v>
      </c>
      <c r="JP41" s="5">
        <f t="shared" ca="1" si="212"/>
        <v>37589.199999999997</v>
      </c>
      <c r="JQ41" s="5">
        <f t="shared" ca="1" si="212"/>
        <v>96811.7</v>
      </c>
      <c r="JR41" s="5">
        <f t="shared" ca="1" si="212"/>
        <v>131869</v>
      </c>
      <c r="JS41" s="5">
        <f t="shared" ca="1" si="212"/>
        <v>584998</v>
      </c>
      <c r="JT41" s="5">
        <f t="shared" ca="1" si="212"/>
        <v>1456520</v>
      </c>
      <c r="JU41" s="5">
        <f t="shared" ca="1" si="212"/>
        <v>2135580</v>
      </c>
      <c r="JV41" s="5">
        <f t="shared" ca="1" si="212"/>
        <v>0</v>
      </c>
      <c r="JW41" s="5">
        <f t="shared" ca="1" si="212"/>
        <v>0</v>
      </c>
      <c r="JX41" s="5">
        <f t="shared" ca="1" si="126"/>
        <v>0</v>
      </c>
      <c r="JY41" s="5">
        <f t="shared" ca="1" si="126"/>
        <v>0</v>
      </c>
      <c r="JZ41" s="5">
        <f t="shared" ca="1" si="126"/>
        <v>0</v>
      </c>
      <c r="KA41" s="5"/>
      <c r="KB41" s="5">
        <f t="shared" ca="1" si="213"/>
        <v>32558.7</v>
      </c>
      <c r="KC41" s="5">
        <f t="shared" ca="1" si="213"/>
        <v>32558.7</v>
      </c>
      <c r="KD41" s="5">
        <f t="shared" ca="1" si="213"/>
        <v>0</v>
      </c>
      <c r="KE41" s="5">
        <f t="shared" ca="1" si="213"/>
        <v>0</v>
      </c>
      <c r="KF41" s="5">
        <f t="shared" ca="1" si="213"/>
        <v>0</v>
      </c>
      <c r="KG41" s="5">
        <f t="shared" ca="1" si="213"/>
        <v>0</v>
      </c>
      <c r="KH41" s="5">
        <f t="shared" ca="1" si="213"/>
        <v>0</v>
      </c>
      <c r="KI41" s="5">
        <f t="shared" ca="1" si="213"/>
        <v>0</v>
      </c>
      <c r="KJ41" s="5">
        <f t="shared" ca="1" si="213"/>
        <v>32558.7</v>
      </c>
      <c r="KK41" s="5">
        <f t="shared" ca="1" si="213"/>
        <v>0</v>
      </c>
      <c r="KL41" s="5">
        <f t="shared" ca="1" si="213"/>
        <v>0</v>
      </c>
      <c r="KM41" s="5">
        <f t="shared" ca="1" si="213"/>
        <v>0</v>
      </c>
      <c r="KN41" s="5">
        <f t="shared" ca="1" si="127"/>
        <v>0</v>
      </c>
      <c r="KO41" s="5"/>
      <c r="KP41" s="5">
        <f t="shared" ca="1" si="214"/>
        <v>109.907</v>
      </c>
      <c r="KQ41" s="5">
        <f t="shared" ca="1" si="214"/>
        <v>12.950699999999999</v>
      </c>
      <c r="KR41" s="5">
        <f t="shared" ca="1" si="214"/>
        <v>27.677299999999999</v>
      </c>
      <c r="KS41" s="5">
        <f t="shared" ca="1" si="214"/>
        <v>18.104800000000001</v>
      </c>
      <c r="KT41" s="5">
        <f t="shared" ca="1" si="214"/>
        <v>3.4771299999999998</v>
      </c>
      <c r="KU41" s="5">
        <f t="shared" ca="1" si="214"/>
        <v>6.9973200000000002</v>
      </c>
      <c r="KV41" s="5">
        <f t="shared" ca="1" si="214"/>
        <v>7.4074099999999996</v>
      </c>
      <c r="KW41" s="5">
        <f t="shared" ca="1" si="214"/>
        <v>33.292000000000002</v>
      </c>
      <c r="KX41" s="5"/>
      <c r="KY41" s="19">
        <f t="shared" ca="1" si="280"/>
        <v>31.112028544552725</v>
      </c>
      <c r="KZ41" s="19">
        <f t="shared" ca="1" si="281"/>
        <v>6.5315363041222323</v>
      </c>
      <c r="LA41" s="19">
        <f t="shared" ca="1" si="282"/>
        <v>2.0530072344155208</v>
      </c>
      <c r="LB41" s="19">
        <f t="shared" ca="1" si="283"/>
        <v>2.0875180559539017</v>
      </c>
      <c r="LC41" s="19">
        <f t="shared" ca="1" si="284"/>
        <v>0.25723461688886035</v>
      </c>
      <c r="LD41" s="19">
        <f t="shared" ca="1" si="285"/>
        <v>0.66251265150254013</v>
      </c>
      <c r="LE41" s="19">
        <f t="shared" ca="1" si="286"/>
        <v>0.90242068717921975</v>
      </c>
      <c r="LF41" s="19">
        <f t="shared" ca="1" si="287"/>
        <v>4.0033237315704921</v>
      </c>
      <c r="LG41" s="19">
        <f t="shared" ca="1" si="288"/>
        <v>16.497588675241531</v>
      </c>
      <c r="LH41" s="19">
        <f t="shared" ca="1" si="289"/>
        <v>14.614439869311196</v>
      </c>
      <c r="LI41" s="19">
        <f t="shared" ca="1" si="290"/>
        <v>0</v>
      </c>
      <c r="LJ41" s="19">
        <f t="shared" ca="1" si="139"/>
        <v>0</v>
      </c>
      <c r="LK41" s="19">
        <f t="shared" ca="1" si="140"/>
        <v>0</v>
      </c>
      <c r="LL41" s="72">
        <f t="shared" ca="1" si="201"/>
        <v>0</v>
      </c>
      <c r="LM41" s="72">
        <f t="shared" ca="1" si="202"/>
        <v>0</v>
      </c>
    </row>
    <row r="42" spans="1:325" outlineLevel="1" x14ac:dyDescent="0.3">
      <c r="A42" s="5">
        <f>IF('Old Results'!E22='New Results'!E22,'New Results'!E22,"0")</f>
        <v>498589</v>
      </c>
      <c r="B42" s="5">
        <v>400</v>
      </c>
      <c r="C42" s="27">
        <f t="shared" si="141"/>
        <v>21</v>
      </c>
      <c r="D42" s="41" t="str">
        <f>'Old Results'!C22</f>
        <v>040112-OffLrg-Waterside Economizer19</v>
      </c>
      <c r="E42" s="41" t="str">
        <f>'New Results'!C22</f>
        <v>040112-OffLrg-Waterside Economizer19</v>
      </c>
      <c r="F42" s="5">
        <f t="shared" ca="1" si="215"/>
        <v>0</v>
      </c>
      <c r="G42" s="5">
        <f t="shared" ca="1" si="216"/>
        <v>0</v>
      </c>
      <c r="H42" s="5">
        <f t="shared" ca="1" si="217"/>
        <v>0</v>
      </c>
      <c r="I42" s="5">
        <f t="shared" ca="1" si="218"/>
        <v>0</v>
      </c>
      <c r="J42" s="5">
        <f t="shared" ca="1" si="219"/>
        <v>0</v>
      </c>
      <c r="K42" s="5">
        <f t="shared" ca="1" si="220"/>
        <v>0</v>
      </c>
      <c r="L42" s="5">
        <f t="shared" ca="1" si="221"/>
        <v>0</v>
      </c>
      <c r="M42" s="5">
        <f t="shared" ca="1" si="222"/>
        <v>0</v>
      </c>
      <c r="N42" s="5">
        <f t="shared" ca="1" si="223"/>
        <v>0</v>
      </c>
      <c r="O42" s="5">
        <f t="shared" ca="1" si="224"/>
        <v>0</v>
      </c>
      <c r="P42" s="5">
        <f t="shared" ca="1" si="53"/>
        <v>0</v>
      </c>
      <c r="Q42" s="5">
        <f t="shared" ca="1" si="54"/>
        <v>0</v>
      </c>
      <c r="R42" s="5">
        <f t="shared" ca="1" si="142"/>
        <v>0</v>
      </c>
      <c r="S42" s="5">
        <f t="shared" ca="1" si="143"/>
        <v>0</v>
      </c>
      <c r="T42" s="5">
        <f t="shared" ca="1" si="144"/>
        <v>0</v>
      </c>
      <c r="U42" s="5">
        <f t="shared" ca="1" si="225"/>
        <v>0</v>
      </c>
      <c r="V42" s="5">
        <f t="shared" ca="1" si="226"/>
        <v>0</v>
      </c>
      <c r="W42" s="5">
        <f t="shared" ca="1" si="227"/>
        <v>0</v>
      </c>
      <c r="X42" s="5">
        <f t="shared" ca="1" si="228"/>
        <v>0</v>
      </c>
      <c r="Y42" s="5">
        <f t="shared" ca="1" si="229"/>
        <v>0</v>
      </c>
      <c r="Z42" s="5">
        <f t="shared" ca="1" si="230"/>
        <v>0</v>
      </c>
      <c r="AA42" s="5">
        <f t="shared" ca="1" si="231"/>
        <v>0</v>
      </c>
      <c r="AB42" s="5">
        <f t="shared" ca="1" si="232"/>
        <v>0</v>
      </c>
      <c r="AC42" s="5">
        <f t="shared" ca="1" si="233"/>
        <v>0</v>
      </c>
      <c r="AD42" s="5">
        <f t="shared" ca="1" si="234"/>
        <v>0</v>
      </c>
      <c r="AE42" s="5">
        <f t="shared" ca="1" si="68"/>
        <v>0</v>
      </c>
      <c r="AF42" s="5">
        <f t="shared" ca="1" si="69"/>
        <v>0</v>
      </c>
      <c r="AG42" s="5">
        <f t="shared" ca="1" si="69"/>
        <v>0</v>
      </c>
      <c r="AH42" s="37">
        <f t="shared" ca="1" si="235"/>
        <v>0</v>
      </c>
      <c r="AI42" s="37">
        <f t="shared" ca="1" si="236"/>
        <v>0</v>
      </c>
      <c r="AJ42" s="37">
        <f t="shared" ca="1" si="237"/>
        <v>0</v>
      </c>
      <c r="AK42" s="37">
        <f t="shared" ca="1" si="238"/>
        <v>0</v>
      </c>
      <c r="AL42" s="37">
        <f t="shared" ca="1" si="239"/>
        <v>0</v>
      </c>
      <c r="AM42" s="37">
        <f t="shared" ca="1" si="240"/>
        <v>0</v>
      </c>
      <c r="AN42" s="37">
        <f t="shared" ca="1" si="241"/>
        <v>0</v>
      </c>
      <c r="AO42" s="37">
        <f t="shared" ca="1" si="242"/>
        <v>0</v>
      </c>
      <c r="AP42" s="33">
        <f t="shared" ca="1" si="78"/>
        <v>32.088734970085582</v>
      </c>
      <c r="AQ42" s="33">
        <f t="shared" ca="1" si="79"/>
        <v>32.088734970085582</v>
      </c>
      <c r="AR42" s="24">
        <f t="shared" ca="1" si="243"/>
        <v>0</v>
      </c>
      <c r="AS42" s="34">
        <f t="shared" ca="1" si="244"/>
        <v>157.98500000000001</v>
      </c>
      <c r="AT42" s="34">
        <f t="shared" ca="1" si="245"/>
        <v>157.98500000000001</v>
      </c>
      <c r="AU42" s="45">
        <f t="shared" ca="1" si="246"/>
        <v>0</v>
      </c>
      <c r="AV42" s="34">
        <f t="shared" ca="1" si="80"/>
        <v>-48.1</v>
      </c>
      <c r="AW42" s="34">
        <f t="shared" ca="1" si="81"/>
        <v>-48.1</v>
      </c>
      <c r="AX42" s="46">
        <f t="shared" ca="1" si="149"/>
        <v>0</v>
      </c>
      <c r="AY42" s="5"/>
      <c r="AZ42" s="5">
        <f t="shared" ca="1" si="82"/>
        <v>0</v>
      </c>
      <c r="BA42" s="5">
        <f t="shared" ca="1" si="83"/>
        <v>0</v>
      </c>
      <c r="BB42" s="5">
        <f t="shared" ca="1" si="84"/>
        <v>0</v>
      </c>
      <c r="BC42" s="5">
        <f t="shared" ca="1" si="85"/>
        <v>0</v>
      </c>
      <c r="BD42" s="5">
        <f t="shared" ca="1" si="86"/>
        <v>0</v>
      </c>
      <c r="BE42" s="5">
        <f t="shared" ca="1" si="87"/>
        <v>0</v>
      </c>
      <c r="BF42" s="5">
        <f t="shared" ca="1" si="88"/>
        <v>0</v>
      </c>
      <c r="BG42" s="5">
        <f t="shared" ca="1" si="89"/>
        <v>0</v>
      </c>
      <c r="BH42" s="5">
        <f t="shared" ca="1" si="90"/>
        <v>0</v>
      </c>
      <c r="BI42" s="5">
        <f t="shared" ca="1" si="91"/>
        <v>0</v>
      </c>
      <c r="BJ42" s="5">
        <f t="shared" ca="1" si="92"/>
        <v>0</v>
      </c>
      <c r="BK42" s="5">
        <f t="shared" ca="1" si="93"/>
        <v>0</v>
      </c>
      <c r="BL42" s="5">
        <f t="shared" ca="1" si="150"/>
        <v>0</v>
      </c>
      <c r="BM42" s="5">
        <f t="shared" ca="1" si="151"/>
        <v>0</v>
      </c>
      <c r="BN42" s="5">
        <f t="shared" ca="1" si="152"/>
        <v>0</v>
      </c>
      <c r="BO42" s="5">
        <f t="shared" ca="1" si="153"/>
        <v>0</v>
      </c>
      <c r="BP42" s="5">
        <f t="shared" ca="1" si="154"/>
        <v>0</v>
      </c>
      <c r="BQ42" s="5">
        <f t="shared" ca="1" si="155"/>
        <v>0</v>
      </c>
      <c r="BR42" s="5">
        <f t="shared" ca="1" si="156"/>
        <v>0</v>
      </c>
      <c r="BS42" s="5">
        <f t="shared" ca="1" si="157"/>
        <v>0</v>
      </c>
      <c r="BT42" s="5">
        <f t="shared" ca="1" si="158"/>
        <v>0</v>
      </c>
      <c r="BU42" s="5">
        <f t="shared" ca="1" si="159"/>
        <v>0</v>
      </c>
      <c r="BV42" s="5">
        <f t="shared" ca="1" si="160"/>
        <v>0</v>
      </c>
      <c r="BW42" s="5">
        <f t="shared" ca="1" si="161"/>
        <v>0</v>
      </c>
      <c r="BX42" s="5">
        <f t="shared" ca="1" si="162"/>
        <v>0</v>
      </c>
      <c r="BY42" s="5">
        <f t="shared" ca="1" si="163"/>
        <v>0</v>
      </c>
      <c r="BZ42" s="5">
        <f t="shared" ca="1" si="164"/>
        <v>0</v>
      </c>
      <c r="CA42" s="5">
        <f t="shared" ca="1" si="165"/>
        <v>0</v>
      </c>
      <c r="CB42" s="37">
        <f t="shared" ca="1" si="247"/>
        <v>0</v>
      </c>
      <c r="CC42" s="37">
        <f t="shared" ca="1" si="248"/>
        <v>0</v>
      </c>
      <c r="CD42" s="37">
        <f t="shared" ca="1" si="249"/>
        <v>0</v>
      </c>
      <c r="CE42" s="37">
        <f t="shared" ca="1" si="250"/>
        <v>0</v>
      </c>
      <c r="CF42" s="37">
        <f t="shared" ca="1" si="251"/>
        <v>0</v>
      </c>
      <c r="CG42" s="37">
        <f t="shared" ca="1" si="252"/>
        <v>0</v>
      </c>
      <c r="CH42" s="37">
        <f t="shared" ca="1" si="253"/>
        <v>0</v>
      </c>
      <c r="CI42" s="19">
        <f t="shared" ca="1" si="254"/>
        <v>0</v>
      </c>
      <c r="CJ42" s="33">
        <f t="shared" ca="1" si="97"/>
        <v>31.112028544552725</v>
      </c>
      <c r="CK42" s="33">
        <f t="shared" ca="1" si="98"/>
        <v>31.112028544552725</v>
      </c>
      <c r="CL42" s="24">
        <f t="shared" ca="1" si="255"/>
        <v>0</v>
      </c>
      <c r="CM42" s="34">
        <f t="shared" ca="1" si="256"/>
        <v>109.907</v>
      </c>
      <c r="CN42" s="34">
        <f t="shared" ca="1" si="257"/>
        <v>109.907</v>
      </c>
      <c r="CO42" s="45">
        <f t="shared" ca="1" si="99"/>
        <v>0</v>
      </c>
      <c r="CP42" s="5"/>
      <c r="CR42" s="5">
        <f t="shared" ca="1" si="177"/>
        <v>282</v>
      </c>
      <c r="CS42" s="5">
        <f t="shared" ca="1" si="178"/>
        <v>274</v>
      </c>
      <c r="CT42" s="62">
        <f t="shared" ca="1" si="179"/>
        <v>2.8368794326241176E-2</v>
      </c>
      <c r="CW42" s="5">
        <f t="shared" ca="1" si="203"/>
        <v>4492440</v>
      </c>
      <c r="CX42" s="5">
        <f t="shared" ca="1" si="203"/>
        <v>629832</v>
      </c>
      <c r="CY42" s="5">
        <f t="shared" ca="1" si="203"/>
        <v>453759</v>
      </c>
      <c r="CZ42" s="5">
        <f t="shared" ca="1" si="203"/>
        <v>314400</v>
      </c>
      <c r="DA42" s="5">
        <f t="shared" ca="1" si="203"/>
        <v>10531.1</v>
      </c>
      <c r="DB42" s="5">
        <f t="shared" ca="1" si="203"/>
        <v>153263</v>
      </c>
      <c r="DC42" s="5">
        <f t="shared" ca="1" si="203"/>
        <v>0</v>
      </c>
      <c r="DD42" s="5">
        <f t="shared" ca="1" si="203"/>
        <v>795072</v>
      </c>
      <c r="DE42" s="5">
        <f t="shared" ca="1" si="203"/>
        <v>2356860</v>
      </c>
      <c r="DF42" s="5">
        <f t="shared" ca="1" si="203"/>
        <v>2135580</v>
      </c>
      <c r="DG42" s="5">
        <f t="shared" ca="1" si="203"/>
        <v>0</v>
      </c>
      <c r="DH42" s="5">
        <f t="shared" ca="1" si="203"/>
        <v>0</v>
      </c>
      <c r="DI42" s="5">
        <f t="shared" ca="1" si="203"/>
        <v>0</v>
      </c>
      <c r="DJ42" s="5">
        <f t="shared" ca="1" si="203"/>
        <v>0</v>
      </c>
      <c r="DK42" s="5">
        <f t="shared" ca="1" si="203"/>
        <v>0</v>
      </c>
      <c r="DL42" s="5"/>
      <c r="DM42" s="5">
        <f t="shared" ca="1" si="204"/>
        <v>6708.85</v>
      </c>
      <c r="DN42" s="5">
        <f t="shared" ca="1" si="204"/>
        <v>955.64499999999998</v>
      </c>
      <c r="DO42" s="5">
        <f t="shared" ca="1" si="204"/>
        <v>0</v>
      </c>
      <c r="DP42" s="5">
        <f t="shared" ca="1" si="204"/>
        <v>0</v>
      </c>
      <c r="DQ42" s="5">
        <f t="shared" ca="1" si="204"/>
        <v>0</v>
      </c>
      <c r="DR42" s="5">
        <f t="shared" ca="1" si="204"/>
        <v>0</v>
      </c>
      <c r="DS42" s="5">
        <f t="shared" ca="1" si="204"/>
        <v>5753.2</v>
      </c>
      <c r="DT42" s="5">
        <f t="shared" ca="1" si="204"/>
        <v>0</v>
      </c>
      <c r="DU42" s="5">
        <f t="shared" ca="1" si="204"/>
        <v>6708.85</v>
      </c>
      <c r="DV42" s="5">
        <f t="shared" ca="1" si="204"/>
        <v>0</v>
      </c>
      <c r="DW42" s="5">
        <f t="shared" ca="1" si="204"/>
        <v>0</v>
      </c>
      <c r="DX42" s="5">
        <f t="shared" ca="1" si="204"/>
        <v>0</v>
      </c>
      <c r="DY42" s="5">
        <f t="shared" ca="1" si="204"/>
        <v>0</v>
      </c>
      <c r="DZ42" s="5"/>
      <c r="EA42" s="5">
        <f t="shared" ca="1" si="205"/>
        <v>157.98500000000001</v>
      </c>
      <c r="EB42" s="5">
        <f t="shared" ca="1" si="205"/>
        <v>31.2746</v>
      </c>
      <c r="EC42" s="5">
        <f t="shared" ca="1" si="205"/>
        <v>43.2453</v>
      </c>
      <c r="ED42" s="5">
        <f t="shared" ca="1" si="205"/>
        <v>25.3751</v>
      </c>
      <c r="EE42" s="5">
        <f t="shared" ca="1" si="205"/>
        <v>0.92608400000000002</v>
      </c>
      <c r="EF42" s="5">
        <f t="shared" ca="1" si="205"/>
        <v>9.9235799999999994</v>
      </c>
      <c r="EG42" s="5">
        <f t="shared" ca="1" si="205"/>
        <v>2.0739700000000001</v>
      </c>
      <c r="EH42" s="5">
        <f t="shared" ca="1" si="205"/>
        <v>45.1663</v>
      </c>
      <c r="EI42" s="5"/>
      <c r="EJ42" s="19">
        <f t="shared" ca="1" si="258"/>
        <v>32.088734970085582</v>
      </c>
      <c r="EK42" s="19">
        <f t="shared" ca="1" si="259"/>
        <v>4.501806666412616</v>
      </c>
      <c r="EL42" s="19">
        <f t="shared" ca="1" si="260"/>
        <v>3.1052143308416347</v>
      </c>
      <c r="EM42" s="19">
        <f t="shared" ca="1" si="261"/>
        <v>2.1515372380858784</v>
      </c>
      <c r="EN42" s="19">
        <f t="shared" ca="1" si="262"/>
        <v>7.2067601170503162E-2</v>
      </c>
      <c r="EO42" s="19">
        <f t="shared" ca="1" si="263"/>
        <v>1.0488265003840838</v>
      </c>
      <c r="EP42" s="19">
        <f t="shared" ca="1" si="264"/>
        <v>1.153896295345465</v>
      </c>
      <c r="EQ42" s="19">
        <f t="shared" ca="1" si="265"/>
        <v>5.4409256200999216</v>
      </c>
      <c r="ER42" s="19">
        <f t="shared" ca="1" si="266"/>
        <v>17.474295100774388</v>
      </c>
      <c r="ES42" s="19">
        <f t="shared" ca="1" si="267"/>
        <v>14.614439869311196</v>
      </c>
      <c r="ET42" s="19">
        <f t="shared" ca="1" si="268"/>
        <v>0</v>
      </c>
      <c r="EU42" s="19">
        <f t="shared" ca="1" si="191"/>
        <v>0</v>
      </c>
      <c r="EV42" s="19">
        <f t="shared" ca="1" si="192"/>
        <v>0</v>
      </c>
      <c r="EW42" s="72">
        <f t="shared" ca="1" si="193"/>
        <v>0</v>
      </c>
      <c r="EX42" s="72">
        <f t="shared" ca="1" si="194"/>
        <v>0</v>
      </c>
      <c r="EY42" s="5"/>
      <c r="EZ42" s="5"/>
      <c r="FA42" s="5"/>
      <c r="FB42" s="5">
        <f t="shared" ca="1" si="209"/>
        <v>4492440</v>
      </c>
      <c r="FC42" s="5">
        <f t="shared" ca="1" si="209"/>
        <v>629832</v>
      </c>
      <c r="FD42" s="5">
        <f t="shared" ca="1" si="209"/>
        <v>453759</v>
      </c>
      <c r="FE42" s="5">
        <f t="shared" ca="1" si="209"/>
        <v>314400</v>
      </c>
      <c r="FF42" s="5">
        <f t="shared" ca="1" si="209"/>
        <v>10531.1</v>
      </c>
      <c r="FG42" s="5">
        <f t="shared" ca="1" si="209"/>
        <v>153263</v>
      </c>
      <c r="FH42" s="5">
        <f t="shared" ca="1" si="209"/>
        <v>0</v>
      </c>
      <c r="FI42" s="5">
        <f t="shared" ca="1" si="209"/>
        <v>795072</v>
      </c>
      <c r="FJ42" s="5">
        <f t="shared" ca="1" si="209"/>
        <v>2356860</v>
      </c>
      <c r="FK42" s="5">
        <f t="shared" ca="1" si="209"/>
        <v>2135580</v>
      </c>
      <c r="FL42" s="5">
        <f t="shared" ca="1" si="209"/>
        <v>0</v>
      </c>
      <c r="FM42" s="5">
        <f t="shared" ca="1" si="209"/>
        <v>0</v>
      </c>
      <c r="FN42" s="5">
        <f t="shared" ca="1" si="209"/>
        <v>0</v>
      </c>
      <c r="FO42" s="5">
        <f t="shared" ca="1" si="209"/>
        <v>0</v>
      </c>
      <c r="FP42" s="5">
        <f t="shared" ca="1" si="209"/>
        <v>0</v>
      </c>
      <c r="FQ42" s="5"/>
      <c r="FR42" s="5">
        <f t="shared" ca="1" si="210"/>
        <v>6708.85</v>
      </c>
      <c r="FS42" s="5">
        <f t="shared" ca="1" si="210"/>
        <v>955.64499999999998</v>
      </c>
      <c r="FT42" s="5">
        <f t="shared" ca="1" si="210"/>
        <v>0</v>
      </c>
      <c r="FU42" s="5">
        <f t="shared" ca="1" si="210"/>
        <v>0</v>
      </c>
      <c r="FV42" s="5">
        <f t="shared" ca="1" si="210"/>
        <v>0</v>
      </c>
      <c r="FW42" s="5">
        <f t="shared" ca="1" si="210"/>
        <v>0</v>
      </c>
      <c r="FX42" s="5">
        <f t="shared" ca="1" si="210"/>
        <v>5753.2</v>
      </c>
      <c r="FY42" s="5">
        <f t="shared" ca="1" si="210"/>
        <v>0</v>
      </c>
      <c r="FZ42" s="5">
        <f t="shared" ca="1" si="210"/>
        <v>6708.85</v>
      </c>
      <c r="GA42" s="5">
        <f t="shared" ca="1" si="210"/>
        <v>0</v>
      </c>
      <c r="GB42" s="5">
        <f t="shared" ca="1" si="210"/>
        <v>0</v>
      </c>
      <c r="GC42" s="5">
        <f t="shared" ca="1" si="210"/>
        <v>0</v>
      </c>
      <c r="GD42" s="5">
        <f t="shared" ca="1" si="210"/>
        <v>0</v>
      </c>
      <c r="GE42" s="5"/>
      <c r="GF42" s="5">
        <f t="shared" ca="1" si="211"/>
        <v>157.98500000000001</v>
      </c>
      <c r="GG42" s="5">
        <f t="shared" ca="1" si="211"/>
        <v>31.2746</v>
      </c>
      <c r="GH42" s="5">
        <f t="shared" ca="1" si="211"/>
        <v>43.2453</v>
      </c>
      <c r="GI42" s="5">
        <f t="shared" ca="1" si="211"/>
        <v>25.3751</v>
      </c>
      <c r="GJ42" s="5">
        <f t="shared" ca="1" si="211"/>
        <v>0.92608400000000002</v>
      </c>
      <c r="GK42" s="5">
        <f t="shared" ca="1" si="211"/>
        <v>9.9235799999999994</v>
      </c>
      <c r="GL42" s="5">
        <f t="shared" ca="1" si="211"/>
        <v>2.0739700000000001</v>
      </c>
      <c r="GM42" s="5">
        <f t="shared" ca="1" si="211"/>
        <v>45.1663</v>
      </c>
      <c r="GN42" s="5"/>
      <c r="GO42" s="19">
        <f t="shared" ca="1" si="269"/>
        <v>32.088734970085582</v>
      </c>
      <c r="GP42" s="19">
        <f t="shared" ca="1" si="270"/>
        <v>4.501806666412616</v>
      </c>
      <c r="GQ42" s="19">
        <f t="shared" ca="1" si="271"/>
        <v>3.1052143308416347</v>
      </c>
      <c r="GR42" s="19">
        <f t="shared" ca="1" si="272"/>
        <v>2.1515372380858784</v>
      </c>
      <c r="GS42" s="19">
        <f t="shared" ca="1" si="273"/>
        <v>7.2067601170503162E-2</v>
      </c>
      <c r="GT42" s="19">
        <f t="shared" ca="1" si="274"/>
        <v>1.0488265003840838</v>
      </c>
      <c r="GU42" s="19">
        <f t="shared" ca="1" si="275"/>
        <v>1.153896295345465</v>
      </c>
      <c r="GV42" s="19">
        <f t="shared" ca="1" si="276"/>
        <v>5.4409256200999216</v>
      </c>
      <c r="GW42" s="19">
        <f t="shared" ca="1" si="277"/>
        <v>17.474295100774388</v>
      </c>
      <c r="GX42" s="19">
        <f t="shared" ca="1" si="278"/>
        <v>14.614439869311196</v>
      </c>
      <c r="GY42" s="19">
        <f t="shared" ca="1" si="279"/>
        <v>0</v>
      </c>
      <c r="GZ42" s="19">
        <f t="shared" ca="1" si="279"/>
        <v>0</v>
      </c>
      <c r="HA42" s="19">
        <f t="shared" ca="1" si="279"/>
        <v>0</v>
      </c>
      <c r="HB42" s="72">
        <f t="shared" ca="1" si="196"/>
        <v>0</v>
      </c>
      <c r="HC42" s="72">
        <f t="shared" ca="1" si="197"/>
        <v>0</v>
      </c>
      <c r="HD42" s="5"/>
      <c r="HE42" s="5"/>
      <c r="HF42" s="5"/>
      <c r="HG42" s="5">
        <f t="shared" ca="1" si="206"/>
        <v>3592100</v>
      </c>
      <c r="HH42" s="5">
        <f t="shared" ca="1" si="206"/>
        <v>199.928</v>
      </c>
      <c r="HI42" s="5">
        <f t="shared" ca="1" si="206"/>
        <v>300002</v>
      </c>
      <c r="HJ42" s="5">
        <f t="shared" ca="1" si="206"/>
        <v>305045</v>
      </c>
      <c r="HK42" s="5">
        <f t="shared" ca="1" si="206"/>
        <v>37589.199999999997</v>
      </c>
      <c r="HL42" s="5">
        <f t="shared" ca="1" si="206"/>
        <v>96811.7</v>
      </c>
      <c r="HM42" s="5">
        <f t="shared" ca="1" si="206"/>
        <v>131869</v>
      </c>
      <c r="HN42" s="5">
        <f t="shared" ca="1" si="206"/>
        <v>584998</v>
      </c>
      <c r="HO42" s="5">
        <f t="shared" ca="1" si="206"/>
        <v>1456520</v>
      </c>
      <c r="HP42" s="5">
        <f t="shared" ca="1" si="206"/>
        <v>2135580</v>
      </c>
      <c r="HQ42" s="5">
        <f t="shared" ca="1" si="206"/>
        <v>0</v>
      </c>
      <c r="HR42" s="5">
        <f t="shared" ca="1" si="206"/>
        <v>0</v>
      </c>
      <c r="HS42" s="5">
        <f t="shared" ca="1" si="206"/>
        <v>0</v>
      </c>
      <c r="HT42" s="5">
        <f t="shared" ca="1" si="206"/>
        <v>0</v>
      </c>
      <c r="HU42" s="5">
        <f t="shared" ca="1" si="206"/>
        <v>0</v>
      </c>
      <c r="HV42" s="5"/>
      <c r="HW42" s="5">
        <f t="shared" ca="1" si="207"/>
        <v>32558.7</v>
      </c>
      <c r="HX42" s="5">
        <f t="shared" ca="1" si="207"/>
        <v>32558.7</v>
      </c>
      <c r="HY42" s="5">
        <f t="shared" ca="1" si="207"/>
        <v>0</v>
      </c>
      <c r="HZ42" s="5">
        <f t="shared" ca="1" si="207"/>
        <v>0</v>
      </c>
      <c r="IA42" s="5">
        <f t="shared" ca="1" si="207"/>
        <v>0</v>
      </c>
      <c r="IB42" s="5">
        <f t="shared" ca="1" si="207"/>
        <v>0</v>
      </c>
      <c r="IC42" s="5">
        <f t="shared" ca="1" si="207"/>
        <v>0</v>
      </c>
      <c r="ID42" s="5">
        <f t="shared" ca="1" si="207"/>
        <v>0</v>
      </c>
      <c r="IE42" s="5">
        <f t="shared" ca="1" si="207"/>
        <v>32558.7</v>
      </c>
      <c r="IF42" s="5">
        <f t="shared" ca="1" si="207"/>
        <v>0</v>
      </c>
      <c r="IG42" s="5">
        <f t="shared" ca="1" si="207"/>
        <v>0</v>
      </c>
      <c r="IH42" s="5">
        <f t="shared" ca="1" si="207"/>
        <v>0</v>
      </c>
      <c r="II42" s="5">
        <f t="shared" ca="1" si="207"/>
        <v>0</v>
      </c>
      <c r="IJ42" s="5"/>
      <c r="IK42" s="5">
        <f t="shared" ca="1" si="208"/>
        <v>109.907</v>
      </c>
      <c r="IL42" s="5">
        <f t="shared" ca="1" si="208"/>
        <v>12.950699999999999</v>
      </c>
      <c r="IM42" s="5">
        <f t="shared" ca="1" si="208"/>
        <v>27.677299999999999</v>
      </c>
      <c r="IN42" s="5">
        <f t="shared" ca="1" si="208"/>
        <v>18.104800000000001</v>
      </c>
      <c r="IO42" s="5">
        <f t="shared" ca="1" si="208"/>
        <v>3.4771299999999998</v>
      </c>
      <c r="IP42" s="5">
        <f t="shared" ca="1" si="208"/>
        <v>6.9973200000000002</v>
      </c>
      <c r="IQ42" s="5">
        <f t="shared" ca="1" si="208"/>
        <v>7.4074099999999996</v>
      </c>
      <c r="IR42" s="5">
        <f t="shared" ca="1" si="208"/>
        <v>33.292000000000002</v>
      </c>
      <c r="IS42" s="5"/>
      <c r="IT42" s="19">
        <f t="shared" ca="1" si="114"/>
        <v>31.112028544552725</v>
      </c>
      <c r="IU42" s="19">
        <f t="shared" ca="1" si="115"/>
        <v>6.5315363041222323</v>
      </c>
      <c r="IV42" s="19">
        <f t="shared" ca="1" si="116"/>
        <v>2.0530072344155208</v>
      </c>
      <c r="IW42" s="19">
        <f t="shared" ca="1" si="117"/>
        <v>2.0875180559539017</v>
      </c>
      <c r="IX42" s="19">
        <f t="shared" ca="1" si="118"/>
        <v>0.25723461688886035</v>
      </c>
      <c r="IY42" s="19">
        <f t="shared" ca="1" si="119"/>
        <v>0.66251265150254013</v>
      </c>
      <c r="IZ42" s="19">
        <f t="shared" ca="1" si="120"/>
        <v>0.90242068717921975</v>
      </c>
      <c r="JA42" s="19">
        <f t="shared" ca="1" si="121"/>
        <v>4.0033237315704921</v>
      </c>
      <c r="JB42" s="19">
        <f t="shared" ca="1" si="122"/>
        <v>16.497588675241531</v>
      </c>
      <c r="JC42" s="19">
        <f t="shared" ca="1" si="123"/>
        <v>14.614439869311196</v>
      </c>
      <c r="JD42" s="19">
        <f t="shared" ca="1" si="124"/>
        <v>0</v>
      </c>
      <c r="JE42" s="19">
        <f t="shared" ref="JE42:JF57" ca="1" si="291">((HR42*3.412)+(IH42*100))/$A42</f>
        <v>0</v>
      </c>
      <c r="JF42" s="19">
        <f t="shared" ca="1" si="291"/>
        <v>0</v>
      </c>
      <c r="JG42" s="72">
        <f t="shared" ca="1" si="198"/>
        <v>0</v>
      </c>
      <c r="JH42" s="72">
        <f t="shared" ca="1" si="199"/>
        <v>0</v>
      </c>
      <c r="JI42" s="5"/>
      <c r="JJ42" s="5"/>
      <c r="JK42" s="5"/>
      <c r="JL42" s="5">
        <f t="shared" ca="1" si="212"/>
        <v>3592100</v>
      </c>
      <c r="JM42" s="5">
        <f t="shared" ca="1" si="212"/>
        <v>199.928</v>
      </c>
      <c r="JN42" s="5">
        <f t="shared" ca="1" si="212"/>
        <v>300002</v>
      </c>
      <c r="JO42" s="5">
        <f t="shared" ca="1" si="212"/>
        <v>305045</v>
      </c>
      <c r="JP42" s="5">
        <f t="shared" ca="1" si="212"/>
        <v>37589.199999999997</v>
      </c>
      <c r="JQ42" s="5">
        <f t="shared" ca="1" si="212"/>
        <v>96811.7</v>
      </c>
      <c r="JR42" s="5">
        <f t="shared" ca="1" si="212"/>
        <v>131869</v>
      </c>
      <c r="JS42" s="5">
        <f t="shared" ca="1" si="212"/>
        <v>584998</v>
      </c>
      <c r="JT42" s="5">
        <f t="shared" ca="1" si="212"/>
        <v>1456520</v>
      </c>
      <c r="JU42" s="5">
        <f t="shared" ca="1" si="212"/>
        <v>2135580</v>
      </c>
      <c r="JV42" s="5">
        <f t="shared" ca="1" si="212"/>
        <v>0</v>
      </c>
      <c r="JW42" s="5">
        <f t="shared" ca="1" si="212"/>
        <v>0</v>
      </c>
      <c r="JX42" s="5">
        <f t="shared" ca="1" si="212"/>
        <v>0</v>
      </c>
      <c r="JY42" s="5">
        <f t="shared" ca="1" si="212"/>
        <v>0</v>
      </c>
      <c r="JZ42" s="5">
        <f t="shared" ca="1" si="212"/>
        <v>0</v>
      </c>
      <c r="KA42" s="5"/>
      <c r="KB42" s="5">
        <f t="shared" ca="1" si="213"/>
        <v>32558.7</v>
      </c>
      <c r="KC42" s="5">
        <f t="shared" ca="1" si="213"/>
        <v>32558.7</v>
      </c>
      <c r="KD42" s="5">
        <f t="shared" ca="1" si="213"/>
        <v>0</v>
      </c>
      <c r="KE42" s="5">
        <f t="shared" ca="1" si="213"/>
        <v>0</v>
      </c>
      <c r="KF42" s="5">
        <f t="shared" ca="1" si="213"/>
        <v>0</v>
      </c>
      <c r="KG42" s="5">
        <f t="shared" ca="1" si="213"/>
        <v>0</v>
      </c>
      <c r="KH42" s="5">
        <f t="shared" ca="1" si="213"/>
        <v>0</v>
      </c>
      <c r="KI42" s="5">
        <f t="shared" ca="1" si="213"/>
        <v>0</v>
      </c>
      <c r="KJ42" s="5">
        <f t="shared" ca="1" si="213"/>
        <v>32558.7</v>
      </c>
      <c r="KK42" s="5">
        <f t="shared" ca="1" si="213"/>
        <v>0</v>
      </c>
      <c r="KL42" s="5">
        <f t="shared" ca="1" si="213"/>
        <v>0</v>
      </c>
      <c r="KM42" s="5">
        <f t="shared" ca="1" si="213"/>
        <v>0</v>
      </c>
      <c r="KN42" s="5">
        <f t="shared" ca="1" si="213"/>
        <v>0</v>
      </c>
      <c r="KO42" s="5"/>
      <c r="KP42" s="5">
        <f t="shared" ca="1" si="214"/>
        <v>109.907</v>
      </c>
      <c r="KQ42" s="5">
        <f t="shared" ca="1" si="214"/>
        <v>12.950699999999999</v>
      </c>
      <c r="KR42" s="5">
        <f t="shared" ca="1" si="214"/>
        <v>27.677299999999999</v>
      </c>
      <c r="KS42" s="5">
        <f t="shared" ca="1" si="214"/>
        <v>18.104800000000001</v>
      </c>
      <c r="KT42" s="5">
        <f t="shared" ca="1" si="214"/>
        <v>3.4771299999999998</v>
      </c>
      <c r="KU42" s="5">
        <f t="shared" ca="1" si="214"/>
        <v>6.9973200000000002</v>
      </c>
      <c r="KV42" s="5">
        <f t="shared" ca="1" si="214"/>
        <v>7.4074099999999996</v>
      </c>
      <c r="KW42" s="5">
        <f t="shared" ca="1" si="214"/>
        <v>33.292000000000002</v>
      </c>
      <c r="KX42" s="5"/>
      <c r="KY42" s="19">
        <f t="shared" ca="1" si="280"/>
        <v>31.112028544552725</v>
      </c>
      <c r="KZ42" s="19">
        <f t="shared" ca="1" si="281"/>
        <v>6.5315363041222323</v>
      </c>
      <c r="LA42" s="19">
        <f t="shared" ca="1" si="282"/>
        <v>2.0530072344155208</v>
      </c>
      <c r="LB42" s="19">
        <f t="shared" ca="1" si="283"/>
        <v>2.0875180559539017</v>
      </c>
      <c r="LC42" s="19">
        <f t="shared" ca="1" si="284"/>
        <v>0.25723461688886035</v>
      </c>
      <c r="LD42" s="19">
        <f t="shared" ca="1" si="285"/>
        <v>0.66251265150254013</v>
      </c>
      <c r="LE42" s="19">
        <f t="shared" ca="1" si="286"/>
        <v>0.90242068717921975</v>
      </c>
      <c r="LF42" s="19">
        <f t="shared" ca="1" si="287"/>
        <v>4.0033237315704921</v>
      </c>
      <c r="LG42" s="19">
        <f t="shared" ca="1" si="288"/>
        <v>16.497588675241531</v>
      </c>
      <c r="LH42" s="19">
        <f t="shared" ca="1" si="289"/>
        <v>14.614439869311196</v>
      </c>
      <c r="LI42" s="19">
        <f t="shared" ca="1" si="290"/>
        <v>0</v>
      </c>
      <c r="LJ42" s="19">
        <f t="shared" ca="1" si="139"/>
        <v>0</v>
      </c>
      <c r="LK42" s="19">
        <f t="shared" ca="1" si="140"/>
        <v>0</v>
      </c>
      <c r="LL42" s="72">
        <f t="shared" ca="1" si="201"/>
        <v>0</v>
      </c>
      <c r="LM42" s="72">
        <f t="shared" ca="1" si="202"/>
        <v>0</v>
      </c>
    </row>
    <row r="43" spans="1:325" outlineLevel="1" x14ac:dyDescent="0.3">
      <c r="A43" s="5">
        <f>IF('Old Results'!E23='New Results'!E23,'New Results'!E23,"0")</f>
        <v>24563.1</v>
      </c>
      <c r="B43" s="5">
        <v>400</v>
      </c>
      <c r="C43" s="27">
        <f t="shared" ref="C43:C84" si="292">C42+1</f>
        <v>22</v>
      </c>
      <c r="D43" s="41" t="str">
        <f>'Old Results'!C23</f>
        <v>050112-RetlMed-SZVAV19</v>
      </c>
      <c r="E43" s="41" t="str">
        <f>'New Results'!C23</f>
        <v>050112-RetlMed-SZVAV19</v>
      </c>
      <c r="F43" s="5">
        <f t="shared" ca="1" si="215"/>
        <v>0</v>
      </c>
      <c r="G43" s="5">
        <f t="shared" ca="1" si="216"/>
        <v>0</v>
      </c>
      <c r="H43" s="5">
        <f t="shared" ca="1" si="217"/>
        <v>0</v>
      </c>
      <c r="I43" s="5">
        <f t="shared" ca="1" si="218"/>
        <v>0</v>
      </c>
      <c r="J43" s="5">
        <f t="shared" ca="1" si="219"/>
        <v>0</v>
      </c>
      <c r="K43" s="5">
        <f t="shared" ca="1" si="220"/>
        <v>0</v>
      </c>
      <c r="L43" s="5">
        <f t="shared" ca="1" si="221"/>
        <v>0</v>
      </c>
      <c r="M43" s="5">
        <f t="shared" ca="1" si="222"/>
        <v>0</v>
      </c>
      <c r="N43" s="5">
        <f t="shared" ca="1" si="223"/>
        <v>0</v>
      </c>
      <c r="O43" s="5">
        <f t="shared" ca="1" si="224"/>
        <v>0</v>
      </c>
      <c r="P43" s="5">
        <f t="shared" ca="1" si="53"/>
        <v>0</v>
      </c>
      <c r="Q43" s="5">
        <f t="shared" ca="1" si="54"/>
        <v>0</v>
      </c>
      <c r="R43" s="5">
        <f t="shared" ca="1" si="142"/>
        <v>0</v>
      </c>
      <c r="S43" s="5">
        <f t="shared" ca="1" si="143"/>
        <v>0</v>
      </c>
      <c r="T43" s="5">
        <f t="shared" ca="1" si="144"/>
        <v>0</v>
      </c>
      <c r="U43" s="5">
        <f t="shared" ca="1" si="225"/>
        <v>0</v>
      </c>
      <c r="V43" s="5">
        <f t="shared" ca="1" si="226"/>
        <v>0</v>
      </c>
      <c r="W43" s="5">
        <f t="shared" ca="1" si="227"/>
        <v>0</v>
      </c>
      <c r="X43" s="5">
        <f t="shared" ca="1" si="228"/>
        <v>0</v>
      </c>
      <c r="Y43" s="5">
        <f t="shared" ca="1" si="229"/>
        <v>0</v>
      </c>
      <c r="Z43" s="5">
        <f t="shared" ca="1" si="230"/>
        <v>0</v>
      </c>
      <c r="AA43" s="5">
        <f t="shared" ca="1" si="231"/>
        <v>0</v>
      </c>
      <c r="AB43" s="5">
        <f t="shared" ca="1" si="232"/>
        <v>0</v>
      </c>
      <c r="AC43" s="5">
        <f t="shared" ca="1" si="233"/>
        <v>0</v>
      </c>
      <c r="AD43" s="5">
        <f t="shared" ca="1" si="234"/>
        <v>0</v>
      </c>
      <c r="AE43" s="5">
        <f t="shared" ca="1" si="68"/>
        <v>0</v>
      </c>
      <c r="AF43" s="5">
        <f t="shared" ca="1" si="69"/>
        <v>0</v>
      </c>
      <c r="AG43" s="5">
        <f t="shared" ca="1" si="69"/>
        <v>0</v>
      </c>
      <c r="AH43" s="37">
        <f t="shared" ca="1" si="235"/>
        <v>0</v>
      </c>
      <c r="AI43" s="37">
        <f t="shared" ca="1" si="236"/>
        <v>0</v>
      </c>
      <c r="AJ43" s="37">
        <f t="shared" ca="1" si="237"/>
        <v>0</v>
      </c>
      <c r="AK43" s="37">
        <f t="shared" ca="1" si="238"/>
        <v>0</v>
      </c>
      <c r="AL43" s="37">
        <f t="shared" ca="1" si="239"/>
        <v>0</v>
      </c>
      <c r="AM43" s="37">
        <f t="shared" ca="1" si="240"/>
        <v>0</v>
      </c>
      <c r="AN43" s="37">
        <f t="shared" ca="1" si="241"/>
        <v>0</v>
      </c>
      <c r="AO43" s="37">
        <f t="shared" ca="1" si="242"/>
        <v>0</v>
      </c>
      <c r="AP43" s="33">
        <f t="shared" ca="1" si="78"/>
        <v>41.9586221608836</v>
      </c>
      <c r="AQ43" s="33">
        <f t="shared" ca="1" si="79"/>
        <v>41.9586221608836</v>
      </c>
      <c r="AR43" s="24">
        <f t="shared" ca="1" si="243"/>
        <v>0</v>
      </c>
      <c r="AS43" s="34">
        <f t="shared" ca="1" si="244"/>
        <v>276.952</v>
      </c>
      <c r="AT43" s="34">
        <f t="shared" ca="1" si="245"/>
        <v>276.952</v>
      </c>
      <c r="AU43" s="45">
        <f t="shared" ca="1" si="246"/>
        <v>0</v>
      </c>
      <c r="AV43" s="34">
        <f t="shared" ca="1" si="80"/>
        <v>-70.599999999999994</v>
      </c>
      <c r="AW43" s="34">
        <f t="shared" ca="1" si="81"/>
        <v>-70.599999999999994</v>
      </c>
      <c r="AX43" s="46">
        <f t="shared" ca="1" si="149"/>
        <v>0</v>
      </c>
      <c r="AY43" s="5"/>
      <c r="AZ43" s="5">
        <f t="shared" ca="1" si="82"/>
        <v>0</v>
      </c>
      <c r="BA43" s="5">
        <f t="shared" ca="1" si="83"/>
        <v>0</v>
      </c>
      <c r="BB43" s="5">
        <f t="shared" ca="1" si="84"/>
        <v>0</v>
      </c>
      <c r="BC43" s="5">
        <f t="shared" ca="1" si="85"/>
        <v>0</v>
      </c>
      <c r="BD43" s="5">
        <f t="shared" ca="1" si="86"/>
        <v>0</v>
      </c>
      <c r="BE43" s="5">
        <f t="shared" ca="1" si="87"/>
        <v>0</v>
      </c>
      <c r="BF43" s="5">
        <f t="shared" ca="1" si="88"/>
        <v>0</v>
      </c>
      <c r="BG43" s="5">
        <f t="shared" ca="1" si="89"/>
        <v>0</v>
      </c>
      <c r="BH43" s="5">
        <f t="shared" ca="1" si="90"/>
        <v>0</v>
      </c>
      <c r="BI43" s="5">
        <f t="shared" ca="1" si="91"/>
        <v>0</v>
      </c>
      <c r="BJ43" s="5">
        <f t="shared" ca="1" si="92"/>
        <v>0</v>
      </c>
      <c r="BK43" s="5">
        <f t="shared" ca="1" si="93"/>
        <v>0</v>
      </c>
      <c r="BL43" s="5">
        <f t="shared" ca="1" si="150"/>
        <v>0</v>
      </c>
      <c r="BM43" s="5">
        <f t="shared" ca="1" si="151"/>
        <v>0</v>
      </c>
      <c r="BN43" s="5">
        <f t="shared" ca="1" si="152"/>
        <v>0</v>
      </c>
      <c r="BO43" s="5">
        <f t="shared" ca="1" si="153"/>
        <v>0</v>
      </c>
      <c r="BP43" s="5">
        <f t="shared" ca="1" si="154"/>
        <v>0</v>
      </c>
      <c r="BQ43" s="5">
        <f t="shared" ca="1" si="155"/>
        <v>0</v>
      </c>
      <c r="BR43" s="5">
        <f t="shared" ca="1" si="156"/>
        <v>0</v>
      </c>
      <c r="BS43" s="5">
        <f t="shared" ca="1" si="157"/>
        <v>0</v>
      </c>
      <c r="BT43" s="5">
        <f t="shared" ca="1" si="158"/>
        <v>0</v>
      </c>
      <c r="BU43" s="5">
        <f t="shared" ca="1" si="159"/>
        <v>0</v>
      </c>
      <c r="BV43" s="5">
        <f t="shared" ca="1" si="160"/>
        <v>0</v>
      </c>
      <c r="BW43" s="5">
        <f t="shared" ca="1" si="161"/>
        <v>0</v>
      </c>
      <c r="BX43" s="5">
        <f t="shared" ca="1" si="162"/>
        <v>0</v>
      </c>
      <c r="BY43" s="5">
        <f t="shared" ca="1" si="163"/>
        <v>0</v>
      </c>
      <c r="BZ43" s="5">
        <f t="shared" ca="1" si="164"/>
        <v>0</v>
      </c>
      <c r="CA43" s="5">
        <f t="shared" ca="1" si="165"/>
        <v>0</v>
      </c>
      <c r="CB43" s="37">
        <f t="shared" ca="1" si="247"/>
        <v>0</v>
      </c>
      <c r="CC43" s="37">
        <f t="shared" ca="1" si="248"/>
        <v>0</v>
      </c>
      <c r="CD43" s="37">
        <f t="shared" ca="1" si="249"/>
        <v>0</v>
      </c>
      <c r="CE43" s="37">
        <f t="shared" ca="1" si="250"/>
        <v>0</v>
      </c>
      <c r="CF43" s="37">
        <f t="shared" ca="1" si="251"/>
        <v>0</v>
      </c>
      <c r="CG43" s="37">
        <f t="shared" ca="1" si="252"/>
        <v>0</v>
      </c>
      <c r="CH43" s="37">
        <f t="shared" ca="1" si="253"/>
        <v>0</v>
      </c>
      <c r="CI43" s="19">
        <f t="shared" ca="1" si="254"/>
        <v>0</v>
      </c>
      <c r="CJ43" s="33">
        <f t="shared" ca="1" si="97"/>
        <v>36.721338104718058</v>
      </c>
      <c r="CK43" s="33">
        <f t="shared" ca="1" si="98"/>
        <v>36.721338104718058</v>
      </c>
      <c r="CL43" s="24">
        <f t="shared" ca="1" si="255"/>
        <v>0</v>
      </c>
      <c r="CM43" s="34">
        <f t="shared" ca="1" si="256"/>
        <v>206.375</v>
      </c>
      <c r="CN43" s="34">
        <f t="shared" ca="1" si="257"/>
        <v>206.375</v>
      </c>
      <c r="CO43" s="45">
        <f t="shared" ca="1" si="99"/>
        <v>0</v>
      </c>
      <c r="CP43" s="5"/>
      <c r="CQ43" s="44"/>
      <c r="CR43" s="5">
        <f t="shared" ca="1" si="177"/>
        <v>46</v>
      </c>
      <c r="CS43" s="5">
        <f t="shared" ca="1" si="178"/>
        <v>45</v>
      </c>
      <c r="CT43" s="62">
        <f t="shared" ca="1" si="179"/>
        <v>2.1739130434782594E-2</v>
      </c>
      <c r="CW43" s="5">
        <f t="shared" ca="1" si="203"/>
        <v>248786</v>
      </c>
      <c r="CX43" s="5">
        <f t="shared" ca="1" si="203"/>
        <v>5.2776500000000004</v>
      </c>
      <c r="CY43" s="5">
        <f t="shared" ca="1" si="203"/>
        <v>41720.1</v>
      </c>
      <c r="CZ43" s="5">
        <f t="shared" ca="1" si="203"/>
        <v>80287.899999999994</v>
      </c>
      <c r="DA43" s="5">
        <f t="shared" ca="1" si="203"/>
        <v>0</v>
      </c>
      <c r="DB43" s="5">
        <f t="shared" ca="1" si="203"/>
        <v>1209.06</v>
      </c>
      <c r="DC43" s="5">
        <f t="shared" ca="1" si="203"/>
        <v>0</v>
      </c>
      <c r="DD43" s="5">
        <f t="shared" ca="1" si="203"/>
        <v>47727.4</v>
      </c>
      <c r="DE43" s="5">
        <f t="shared" ca="1" si="203"/>
        <v>170950</v>
      </c>
      <c r="DF43" s="5">
        <f t="shared" ca="1" si="203"/>
        <v>77659.399999999994</v>
      </c>
      <c r="DG43" s="5">
        <f t="shared" ca="1" si="203"/>
        <v>0</v>
      </c>
      <c r="DH43" s="5">
        <f t="shared" ca="1" si="203"/>
        <v>176.88800000000001</v>
      </c>
      <c r="DI43" s="5">
        <f t="shared" ca="1" si="203"/>
        <v>0</v>
      </c>
      <c r="DJ43" s="5">
        <f t="shared" ca="1" si="203"/>
        <v>0</v>
      </c>
      <c r="DK43" s="5">
        <f t="shared" ca="1" si="203"/>
        <v>0</v>
      </c>
      <c r="DL43" s="5"/>
      <c r="DM43" s="5">
        <f t="shared" ca="1" si="204"/>
        <v>1817.76</v>
      </c>
      <c r="DN43" s="5">
        <f t="shared" ca="1" si="204"/>
        <v>1070</v>
      </c>
      <c r="DO43" s="5">
        <f t="shared" ca="1" si="204"/>
        <v>0</v>
      </c>
      <c r="DP43" s="5">
        <f t="shared" ca="1" si="204"/>
        <v>0</v>
      </c>
      <c r="DQ43" s="5">
        <f t="shared" ca="1" si="204"/>
        <v>0</v>
      </c>
      <c r="DR43" s="5">
        <f t="shared" ca="1" si="204"/>
        <v>0</v>
      </c>
      <c r="DS43" s="5">
        <f t="shared" ca="1" si="204"/>
        <v>747.75800000000004</v>
      </c>
      <c r="DT43" s="5">
        <f t="shared" ca="1" si="204"/>
        <v>0</v>
      </c>
      <c r="DU43" s="5">
        <f t="shared" ca="1" si="204"/>
        <v>1817.76</v>
      </c>
      <c r="DV43" s="5">
        <f t="shared" ca="1" si="204"/>
        <v>0</v>
      </c>
      <c r="DW43" s="5">
        <f t="shared" ca="1" si="204"/>
        <v>0</v>
      </c>
      <c r="DX43" s="5">
        <f t="shared" ca="1" si="204"/>
        <v>0</v>
      </c>
      <c r="DY43" s="5">
        <f t="shared" ca="1" si="204"/>
        <v>0</v>
      </c>
      <c r="DZ43" s="5"/>
      <c r="EA43" s="5">
        <f t="shared" ca="1" si="205"/>
        <v>276.952</v>
      </c>
      <c r="EB43" s="5">
        <f t="shared" ca="1" si="205"/>
        <v>8.9482499999999998</v>
      </c>
      <c r="EC43" s="5">
        <f t="shared" ca="1" si="205"/>
        <v>88.719499999999996</v>
      </c>
      <c r="ED43" s="5">
        <f t="shared" ca="1" si="205"/>
        <v>112.087</v>
      </c>
      <c r="EE43" s="5">
        <f t="shared" ca="1" si="205"/>
        <v>0</v>
      </c>
      <c r="EF43" s="5">
        <f t="shared" ca="1" si="205"/>
        <v>1.19093</v>
      </c>
      <c r="EG43" s="5">
        <f t="shared" ca="1" si="205"/>
        <v>5.4719899999999999</v>
      </c>
      <c r="EH43" s="5">
        <f t="shared" ca="1" si="205"/>
        <v>60.5336</v>
      </c>
      <c r="EI43" s="5"/>
      <c r="EJ43" s="19">
        <f t="shared" ref="EJ43:EJ84" ca="1" si="293">((CW43*3.412)+(DM43*100))/$A43</f>
        <v>41.9586221608836</v>
      </c>
      <c r="EK43" s="19">
        <f t="shared" ref="EK43:EK84" ca="1" si="294">((CX43*3.412)+(DN43*100))/$A43</f>
        <v>4.3568607928885195</v>
      </c>
      <c r="EL43" s="19">
        <f t="shared" ref="EL43:EL84" ca="1" si="295">((CY43*3.412)+(DO43*100))/$A43</f>
        <v>5.7952368064291555</v>
      </c>
      <c r="EM43" s="19">
        <f t="shared" ref="EM43:EM84" ca="1" si="296">((CZ43*3.412)+(DP43*100))/$A43</f>
        <v>11.152595348307013</v>
      </c>
      <c r="EN43" s="19">
        <f t="shared" ref="EN43:EN84" ca="1" si="297">((DA43*3.412)+(DQ43*100))/$A43</f>
        <v>0</v>
      </c>
      <c r="EO43" s="19">
        <f t="shared" ref="EO43:EO84" ca="1" si="298">((DB43*3.412)+(DR43*100))/$A43</f>
        <v>0.16794756036493766</v>
      </c>
      <c r="EP43" s="19">
        <f t="shared" ref="EP43:EP84" ca="1" si="299">((DC43*3.412)+(DS43*100))/$A43</f>
        <v>3.0442330161909532</v>
      </c>
      <c r="EQ43" s="19">
        <f t="shared" ref="EQ43:EQ84" ca="1" si="300">((DD43*3.412)+(DT43*100))/$A43</f>
        <v>6.6296961214179007</v>
      </c>
      <c r="ER43" s="19">
        <f t="shared" ref="ER43:ER84" ca="1" si="301">((DE43*3.412)+(DU43*100))/$A43</f>
        <v>31.146614230288524</v>
      </c>
      <c r="ES43" s="19">
        <f t="shared" ref="ES43:ES84" ca="1" si="302">((DF43*3.412)+(DV43*100))/$A43</f>
        <v>10.787476857562766</v>
      </c>
      <c r="ET43" s="19">
        <f t="shared" ref="ET43:ET84" ca="1" si="303">((DG43*3.412)+(DW43*100))/$A43</f>
        <v>0</v>
      </c>
      <c r="EU43" s="19">
        <f t="shared" ca="1" si="191"/>
        <v>2.4571078406227232E-2</v>
      </c>
      <c r="EV43" s="19">
        <f t="shared" ca="1" si="192"/>
        <v>0</v>
      </c>
      <c r="EW43" s="72">
        <f t="shared" ca="1" si="193"/>
        <v>0</v>
      </c>
      <c r="EX43" s="72">
        <f t="shared" ca="1" si="194"/>
        <v>0</v>
      </c>
      <c r="EY43" s="5"/>
      <c r="EZ43" s="5"/>
      <c r="FA43" s="5"/>
      <c r="FB43" s="5">
        <f t="shared" ca="1" si="209"/>
        <v>248786</v>
      </c>
      <c r="FC43" s="5">
        <f t="shared" ca="1" si="209"/>
        <v>5.2776500000000004</v>
      </c>
      <c r="FD43" s="5">
        <f t="shared" ca="1" si="209"/>
        <v>41720.1</v>
      </c>
      <c r="FE43" s="5">
        <f t="shared" ca="1" si="209"/>
        <v>80287.899999999994</v>
      </c>
      <c r="FF43" s="5">
        <f t="shared" ca="1" si="209"/>
        <v>0</v>
      </c>
      <c r="FG43" s="5">
        <f t="shared" ca="1" si="209"/>
        <v>1209.06</v>
      </c>
      <c r="FH43" s="5">
        <f t="shared" ca="1" si="209"/>
        <v>0</v>
      </c>
      <c r="FI43" s="5">
        <f t="shared" ca="1" si="209"/>
        <v>47727.4</v>
      </c>
      <c r="FJ43" s="5">
        <f t="shared" ca="1" si="209"/>
        <v>170950</v>
      </c>
      <c r="FK43" s="5">
        <f t="shared" ca="1" si="209"/>
        <v>77659.399999999994</v>
      </c>
      <c r="FL43" s="5">
        <f t="shared" ca="1" si="209"/>
        <v>0</v>
      </c>
      <c r="FM43" s="5">
        <f t="shared" ca="1" si="209"/>
        <v>176.88800000000001</v>
      </c>
      <c r="FN43" s="5">
        <f t="shared" ca="1" si="209"/>
        <v>0</v>
      </c>
      <c r="FO43" s="5">
        <f t="shared" ca="1" si="209"/>
        <v>0</v>
      </c>
      <c r="FP43" s="5">
        <f t="shared" ca="1" si="209"/>
        <v>0</v>
      </c>
      <c r="FQ43" s="5"/>
      <c r="FR43" s="5">
        <f t="shared" ca="1" si="210"/>
        <v>1817.76</v>
      </c>
      <c r="FS43" s="5">
        <f t="shared" ca="1" si="210"/>
        <v>1070</v>
      </c>
      <c r="FT43" s="5">
        <f t="shared" ca="1" si="210"/>
        <v>0</v>
      </c>
      <c r="FU43" s="5">
        <f t="shared" ca="1" si="210"/>
        <v>0</v>
      </c>
      <c r="FV43" s="5">
        <f t="shared" ca="1" si="210"/>
        <v>0</v>
      </c>
      <c r="FW43" s="5">
        <f t="shared" ca="1" si="210"/>
        <v>0</v>
      </c>
      <c r="FX43" s="5">
        <f t="shared" ca="1" si="210"/>
        <v>747.75800000000004</v>
      </c>
      <c r="FY43" s="5">
        <f t="shared" ca="1" si="210"/>
        <v>0</v>
      </c>
      <c r="FZ43" s="5">
        <f t="shared" ca="1" si="210"/>
        <v>1817.76</v>
      </c>
      <c r="GA43" s="5">
        <f t="shared" ca="1" si="210"/>
        <v>0</v>
      </c>
      <c r="GB43" s="5">
        <f t="shared" ca="1" si="210"/>
        <v>0</v>
      </c>
      <c r="GC43" s="5">
        <f t="shared" ca="1" si="210"/>
        <v>0</v>
      </c>
      <c r="GD43" s="5">
        <f t="shared" ca="1" si="210"/>
        <v>0</v>
      </c>
      <c r="GE43" s="5"/>
      <c r="GF43" s="5">
        <f t="shared" ca="1" si="211"/>
        <v>276.952</v>
      </c>
      <c r="GG43" s="5">
        <f t="shared" ca="1" si="211"/>
        <v>8.9482499999999998</v>
      </c>
      <c r="GH43" s="5">
        <f t="shared" ca="1" si="211"/>
        <v>88.719499999999996</v>
      </c>
      <c r="GI43" s="5">
        <f t="shared" ca="1" si="211"/>
        <v>112.087</v>
      </c>
      <c r="GJ43" s="5">
        <f t="shared" ca="1" si="211"/>
        <v>0</v>
      </c>
      <c r="GK43" s="5">
        <f t="shared" ca="1" si="211"/>
        <v>1.19093</v>
      </c>
      <c r="GL43" s="5">
        <f t="shared" ca="1" si="211"/>
        <v>5.4719899999999999</v>
      </c>
      <c r="GM43" s="5">
        <f t="shared" ca="1" si="211"/>
        <v>60.5336</v>
      </c>
      <c r="GN43" s="5"/>
      <c r="GO43" s="19">
        <f t="shared" ref="GO43:GO84" ca="1" si="304">((FB43*3.412)+(FR43*100))/$A43</f>
        <v>41.9586221608836</v>
      </c>
      <c r="GP43" s="19">
        <f t="shared" ref="GP43:GP84" ca="1" si="305">((FC43*3.412)+(FS43*100))/$A43</f>
        <v>4.3568607928885195</v>
      </c>
      <c r="GQ43" s="19">
        <f t="shared" ref="GQ43:GQ84" ca="1" si="306">((FD43*3.412)+(FT43*100))/$A43</f>
        <v>5.7952368064291555</v>
      </c>
      <c r="GR43" s="19">
        <f t="shared" ref="GR43:GR84" ca="1" si="307">((FE43*3.412)+(FU43*100))/$A43</f>
        <v>11.152595348307013</v>
      </c>
      <c r="GS43" s="19">
        <f t="shared" ref="GS43:GS84" ca="1" si="308">((FF43*3.412)+(FV43*100))/$A43</f>
        <v>0</v>
      </c>
      <c r="GT43" s="19">
        <f t="shared" ref="GT43:GT84" ca="1" si="309">((FG43*3.412)+(FW43*100))/$A43</f>
        <v>0.16794756036493766</v>
      </c>
      <c r="GU43" s="19">
        <f t="shared" ref="GU43:GU84" ca="1" si="310">((FH43*3.412)+(FX43*100))/$A43</f>
        <v>3.0442330161909532</v>
      </c>
      <c r="GV43" s="19">
        <f t="shared" ref="GV43:GV84" ca="1" si="311">((FI43*3.412)+(FY43*100))/$A43</f>
        <v>6.6296961214179007</v>
      </c>
      <c r="GW43" s="19">
        <f t="shared" ref="GW43:GW84" ca="1" si="312">((FJ43*3.412)+(FZ43*100))/$A43</f>
        <v>31.146614230288524</v>
      </c>
      <c r="GX43" s="19">
        <f t="shared" ref="GX43:GX84" ca="1" si="313">((FK43*3.412)+(GA43*100))/$A43</f>
        <v>10.787476857562766</v>
      </c>
      <c r="GY43" s="19">
        <f t="shared" ref="GY43:HA84" ca="1" si="314">((FL43*3.412)+(GB43*100))/$A43</f>
        <v>0</v>
      </c>
      <c r="GZ43" s="19">
        <f t="shared" ca="1" si="314"/>
        <v>2.4571078406227232E-2</v>
      </c>
      <c r="HA43" s="19">
        <f t="shared" ca="1" si="314"/>
        <v>0</v>
      </c>
      <c r="HB43" s="72">
        <f t="shared" ca="1" si="196"/>
        <v>0</v>
      </c>
      <c r="HC43" s="72">
        <f t="shared" ca="1" si="197"/>
        <v>0</v>
      </c>
      <c r="HD43" s="5"/>
      <c r="HE43" s="5"/>
      <c r="HF43" s="5"/>
      <c r="HG43" s="5">
        <f t="shared" ca="1" si="206"/>
        <v>200575</v>
      </c>
      <c r="HH43" s="5">
        <f t="shared" ca="1" si="206"/>
        <v>0</v>
      </c>
      <c r="HI43" s="5">
        <f t="shared" ca="1" si="206"/>
        <v>29749.9</v>
      </c>
      <c r="HJ43" s="5">
        <f t="shared" ca="1" si="206"/>
        <v>32902.5</v>
      </c>
      <c r="HK43" s="5">
        <f t="shared" ca="1" si="206"/>
        <v>0</v>
      </c>
      <c r="HL43" s="5">
        <f t="shared" ca="1" si="206"/>
        <v>0</v>
      </c>
      <c r="HM43" s="5">
        <f t="shared" ca="1" si="206"/>
        <v>14015</v>
      </c>
      <c r="HN43" s="5">
        <f t="shared" ca="1" si="206"/>
        <v>45868.5</v>
      </c>
      <c r="HO43" s="5">
        <f t="shared" ca="1" si="206"/>
        <v>122536</v>
      </c>
      <c r="HP43" s="5">
        <f t="shared" ca="1" si="206"/>
        <v>77659.399999999994</v>
      </c>
      <c r="HQ43" s="5">
        <f t="shared" ca="1" si="206"/>
        <v>0</v>
      </c>
      <c r="HR43" s="5">
        <f t="shared" ca="1" si="206"/>
        <v>379.815</v>
      </c>
      <c r="HS43" s="5">
        <f t="shared" ca="1" si="206"/>
        <v>0</v>
      </c>
      <c r="HT43" s="5">
        <f t="shared" ca="1" si="206"/>
        <v>0</v>
      </c>
      <c r="HU43" s="5">
        <f t="shared" ca="1" si="206"/>
        <v>0</v>
      </c>
      <c r="HV43" s="5"/>
      <c r="HW43" s="5">
        <f t="shared" ca="1" si="207"/>
        <v>2176.2800000000002</v>
      </c>
      <c r="HX43" s="5">
        <f t="shared" ca="1" si="207"/>
        <v>2176.2800000000002</v>
      </c>
      <c r="HY43" s="5">
        <f t="shared" ca="1" si="207"/>
        <v>0</v>
      </c>
      <c r="HZ43" s="5">
        <f t="shared" ca="1" si="207"/>
        <v>0</v>
      </c>
      <c r="IA43" s="5">
        <f t="shared" ca="1" si="207"/>
        <v>0</v>
      </c>
      <c r="IB43" s="5">
        <f t="shared" ca="1" si="207"/>
        <v>0</v>
      </c>
      <c r="IC43" s="5">
        <f t="shared" ca="1" si="207"/>
        <v>0</v>
      </c>
      <c r="ID43" s="5">
        <f t="shared" ca="1" si="207"/>
        <v>0</v>
      </c>
      <c r="IE43" s="5">
        <f t="shared" ca="1" si="207"/>
        <v>2176.2800000000002</v>
      </c>
      <c r="IF43" s="5">
        <f t="shared" ca="1" si="207"/>
        <v>0</v>
      </c>
      <c r="IG43" s="5">
        <f t="shared" ca="1" si="207"/>
        <v>0</v>
      </c>
      <c r="IH43" s="5">
        <f t="shared" ca="1" si="207"/>
        <v>0</v>
      </c>
      <c r="II43" s="5">
        <f t="shared" ca="1" si="207"/>
        <v>0</v>
      </c>
      <c r="IJ43" s="5"/>
      <c r="IK43" s="5">
        <f t="shared" ca="1" si="208"/>
        <v>206.375</v>
      </c>
      <c r="IL43" s="5">
        <f t="shared" ca="1" si="208"/>
        <v>18.096299999999999</v>
      </c>
      <c r="IM43" s="5">
        <f t="shared" ca="1" si="208"/>
        <v>66.522400000000005</v>
      </c>
      <c r="IN43" s="5">
        <f t="shared" ca="1" si="208"/>
        <v>46.5623</v>
      </c>
      <c r="IO43" s="5">
        <f t="shared" ca="1" si="208"/>
        <v>0</v>
      </c>
      <c r="IP43" s="5">
        <f t="shared" ca="1" si="208"/>
        <v>0</v>
      </c>
      <c r="IQ43" s="5">
        <f t="shared" ca="1" si="208"/>
        <v>16.6343</v>
      </c>
      <c r="IR43" s="5">
        <f t="shared" ca="1" si="208"/>
        <v>58.5595</v>
      </c>
      <c r="IS43" s="5"/>
      <c r="IT43" s="19">
        <f t="shared" ca="1" si="114"/>
        <v>36.721338104718058</v>
      </c>
      <c r="IU43" s="19">
        <f t="shared" ca="1" si="115"/>
        <v>8.8599566015690225</v>
      </c>
      <c r="IV43" s="19">
        <f t="shared" ca="1" si="116"/>
        <v>4.132485671596827</v>
      </c>
      <c r="IW43" s="19">
        <f t="shared" ca="1" si="117"/>
        <v>4.570405608412619</v>
      </c>
      <c r="IX43" s="19">
        <f t="shared" ca="1" si="118"/>
        <v>0</v>
      </c>
      <c r="IY43" s="19">
        <f t="shared" ca="1" si="119"/>
        <v>0</v>
      </c>
      <c r="IZ43" s="19">
        <f t="shared" ca="1" si="120"/>
        <v>1.9467892896254952</v>
      </c>
      <c r="JA43" s="19">
        <f t="shared" ca="1" si="121"/>
        <v>6.37148087985637</v>
      </c>
      <c r="JB43" s="19">
        <f t="shared" ca="1" si="122"/>
        <v>25.881131941815166</v>
      </c>
      <c r="JC43" s="19">
        <f t="shared" ca="1" si="123"/>
        <v>10.787476857562766</v>
      </c>
      <c r="JD43" s="19">
        <f t="shared" ca="1" si="124"/>
        <v>0</v>
      </c>
      <c r="JE43" s="19">
        <f t="shared" ca="1" si="291"/>
        <v>5.2759170463011595E-2</v>
      </c>
      <c r="JF43" s="19">
        <f t="shared" ca="1" si="291"/>
        <v>0</v>
      </c>
      <c r="JG43" s="72">
        <f t="shared" ca="1" si="198"/>
        <v>0</v>
      </c>
      <c r="JH43" s="72">
        <f t="shared" ca="1" si="199"/>
        <v>0</v>
      </c>
      <c r="JI43" s="5"/>
      <c r="JJ43" s="5"/>
      <c r="JK43" s="5"/>
      <c r="JL43" s="5">
        <f t="shared" ca="1" si="212"/>
        <v>200575</v>
      </c>
      <c r="JM43" s="5">
        <f t="shared" ca="1" si="212"/>
        <v>0</v>
      </c>
      <c r="JN43" s="5">
        <f t="shared" ca="1" si="212"/>
        <v>29749.9</v>
      </c>
      <c r="JO43" s="5">
        <f t="shared" ca="1" si="212"/>
        <v>32902.5</v>
      </c>
      <c r="JP43" s="5">
        <f t="shared" ca="1" si="212"/>
        <v>0</v>
      </c>
      <c r="JQ43" s="5">
        <f t="shared" ca="1" si="212"/>
        <v>0</v>
      </c>
      <c r="JR43" s="5">
        <f t="shared" ca="1" si="212"/>
        <v>14015</v>
      </c>
      <c r="JS43" s="5">
        <f t="shared" ca="1" si="212"/>
        <v>45868.5</v>
      </c>
      <c r="JT43" s="5">
        <f t="shared" ca="1" si="212"/>
        <v>122536</v>
      </c>
      <c r="JU43" s="5">
        <f t="shared" ca="1" si="212"/>
        <v>77659.399999999994</v>
      </c>
      <c r="JV43" s="5">
        <f t="shared" ca="1" si="212"/>
        <v>0</v>
      </c>
      <c r="JW43" s="5">
        <f t="shared" ca="1" si="212"/>
        <v>379.815</v>
      </c>
      <c r="JX43" s="5">
        <f t="shared" ca="1" si="212"/>
        <v>0</v>
      </c>
      <c r="JY43" s="5">
        <f t="shared" ca="1" si="212"/>
        <v>0</v>
      </c>
      <c r="JZ43" s="5">
        <f t="shared" ca="1" si="212"/>
        <v>0</v>
      </c>
      <c r="KA43" s="5"/>
      <c r="KB43" s="5">
        <f t="shared" ca="1" si="213"/>
        <v>2176.2800000000002</v>
      </c>
      <c r="KC43" s="5">
        <f t="shared" ca="1" si="213"/>
        <v>2176.2800000000002</v>
      </c>
      <c r="KD43" s="5">
        <f t="shared" ca="1" si="213"/>
        <v>0</v>
      </c>
      <c r="KE43" s="5">
        <f t="shared" ca="1" si="213"/>
        <v>0</v>
      </c>
      <c r="KF43" s="5">
        <f t="shared" ca="1" si="213"/>
        <v>0</v>
      </c>
      <c r="KG43" s="5">
        <f t="shared" ca="1" si="213"/>
        <v>0</v>
      </c>
      <c r="KH43" s="5">
        <f t="shared" ca="1" si="213"/>
        <v>0</v>
      </c>
      <c r="KI43" s="5">
        <f t="shared" ca="1" si="213"/>
        <v>0</v>
      </c>
      <c r="KJ43" s="5">
        <f t="shared" ca="1" si="213"/>
        <v>2176.2800000000002</v>
      </c>
      <c r="KK43" s="5">
        <f t="shared" ca="1" si="213"/>
        <v>0</v>
      </c>
      <c r="KL43" s="5">
        <f t="shared" ca="1" si="213"/>
        <v>0</v>
      </c>
      <c r="KM43" s="5">
        <f t="shared" ca="1" si="213"/>
        <v>0</v>
      </c>
      <c r="KN43" s="5">
        <f t="shared" ca="1" si="213"/>
        <v>0</v>
      </c>
      <c r="KO43" s="5"/>
      <c r="KP43" s="5">
        <f t="shared" ca="1" si="214"/>
        <v>206.375</v>
      </c>
      <c r="KQ43" s="5">
        <f t="shared" ca="1" si="214"/>
        <v>18.096299999999999</v>
      </c>
      <c r="KR43" s="5">
        <f t="shared" ca="1" si="214"/>
        <v>66.522400000000005</v>
      </c>
      <c r="KS43" s="5">
        <f t="shared" ca="1" si="214"/>
        <v>46.5623</v>
      </c>
      <c r="KT43" s="5">
        <f t="shared" ca="1" si="214"/>
        <v>0</v>
      </c>
      <c r="KU43" s="5">
        <f t="shared" ca="1" si="214"/>
        <v>0</v>
      </c>
      <c r="KV43" s="5">
        <f t="shared" ca="1" si="214"/>
        <v>16.6343</v>
      </c>
      <c r="KW43" s="5">
        <f t="shared" ca="1" si="214"/>
        <v>58.5595</v>
      </c>
      <c r="KX43" s="5"/>
      <c r="KY43" s="19">
        <f t="shared" ref="KY43:KY84" ca="1" si="315">((JL43*3.412)+(KB43*100))/$A43</f>
        <v>36.721338104718058</v>
      </c>
      <c r="KZ43" s="19">
        <f t="shared" ref="KZ43:KZ84" ca="1" si="316">((JM43*3.412)+(KC43*100))/$A43</f>
        <v>8.8599566015690225</v>
      </c>
      <c r="LA43" s="19">
        <f t="shared" ref="LA43:LA84" ca="1" si="317">((JN43*3.412)+(KD43*100))/$A43</f>
        <v>4.132485671596827</v>
      </c>
      <c r="LB43" s="19">
        <f t="shared" ref="LB43:LB84" ca="1" si="318">((JO43*3.412)+(KE43*100))/$A43</f>
        <v>4.570405608412619</v>
      </c>
      <c r="LC43" s="19">
        <f t="shared" ref="LC43:LC84" ca="1" si="319">((JP43*3.412)+(KF43*100))/$A43</f>
        <v>0</v>
      </c>
      <c r="LD43" s="19">
        <f t="shared" ref="LD43:LD84" ca="1" si="320">((JQ43*3.412)+(KG43*100))/$A43</f>
        <v>0</v>
      </c>
      <c r="LE43" s="19">
        <f t="shared" ref="LE43:LE84" ca="1" si="321">((JR43*3.412)+(KH43*100))/$A43</f>
        <v>1.9467892896254952</v>
      </c>
      <c r="LF43" s="19">
        <f t="shared" ref="LF43:LF84" ca="1" si="322">((JS43*3.412)+(KI43*100))/$A43</f>
        <v>6.37148087985637</v>
      </c>
      <c r="LG43" s="19">
        <f t="shared" ref="LG43:LG84" ca="1" si="323">((JT43*3.412)+(KJ43*100))/$A43</f>
        <v>25.881131941815166</v>
      </c>
      <c r="LH43" s="19">
        <f t="shared" ref="LH43:LH84" ca="1" si="324">((JU43*3.412)+(KK43*100))/$A43</f>
        <v>10.787476857562766</v>
      </c>
      <c r="LI43" s="19">
        <f t="shared" ref="LI43:LI84" ca="1" si="325">((JV43*3.412)+(KL43*100))/$A43</f>
        <v>0</v>
      </c>
      <c r="LJ43" s="19">
        <f t="shared" ca="1" si="139"/>
        <v>5.2759170463011595E-2</v>
      </c>
      <c r="LK43" s="19">
        <f t="shared" ca="1" si="140"/>
        <v>0</v>
      </c>
      <c r="LL43" s="72">
        <f t="shared" ca="1" si="201"/>
        <v>0</v>
      </c>
      <c r="LM43" s="72">
        <f t="shared" ca="1" si="202"/>
        <v>0</v>
      </c>
    </row>
    <row r="44" spans="1:325" outlineLevel="1" x14ac:dyDescent="0.3">
      <c r="A44" s="5">
        <f>IF('Old Results'!E24='New Results'!E24,'New Results'!E24,"0")</f>
        <v>24563.1</v>
      </c>
      <c r="B44" s="5">
        <v>500</v>
      </c>
      <c r="C44" s="27">
        <f t="shared" si="292"/>
        <v>23</v>
      </c>
      <c r="D44" s="41" t="str">
        <f>'Old Results'!C24</f>
        <v>050312-RetlMed-Alterations19</v>
      </c>
      <c r="E44" s="41" t="str">
        <f>'New Results'!C24</f>
        <v>050312-RetlMed-Alterations19</v>
      </c>
      <c r="F44" s="5">
        <f t="shared" ca="1" si="215"/>
        <v>0</v>
      </c>
      <c r="G44" s="5">
        <f t="shared" ca="1" si="216"/>
        <v>0</v>
      </c>
      <c r="H44" s="5">
        <f t="shared" ca="1" si="217"/>
        <v>0</v>
      </c>
      <c r="I44" s="5">
        <f t="shared" ca="1" si="218"/>
        <v>0</v>
      </c>
      <c r="J44" s="5">
        <f t="shared" ca="1" si="219"/>
        <v>0</v>
      </c>
      <c r="K44" s="5">
        <f t="shared" ca="1" si="220"/>
        <v>0</v>
      </c>
      <c r="L44" s="5">
        <f t="shared" ca="1" si="221"/>
        <v>0</v>
      </c>
      <c r="M44" s="5">
        <f t="shared" ca="1" si="222"/>
        <v>0</v>
      </c>
      <c r="N44" s="5">
        <f t="shared" ca="1" si="223"/>
        <v>0</v>
      </c>
      <c r="O44" s="5">
        <f t="shared" ca="1" si="224"/>
        <v>0</v>
      </c>
      <c r="P44" s="5">
        <f t="shared" ca="1" si="53"/>
        <v>0</v>
      </c>
      <c r="Q44" s="5">
        <f t="shared" ca="1" si="54"/>
        <v>0</v>
      </c>
      <c r="R44" s="5">
        <f t="shared" ca="1" si="142"/>
        <v>0</v>
      </c>
      <c r="S44" s="5">
        <f t="shared" ca="1" si="143"/>
        <v>0</v>
      </c>
      <c r="T44" s="5">
        <f t="shared" ca="1" si="144"/>
        <v>0</v>
      </c>
      <c r="U44" s="5">
        <f t="shared" ca="1" si="225"/>
        <v>0</v>
      </c>
      <c r="V44" s="5">
        <f t="shared" ca="1" si="226"/>
        <v>0</v>
      </c>
      <c r="W44" s="5">
        <f t="shared" ca="1" si="227"/>
        <v>0</v>
      </c>
      <c r="X44" s="5">
        <f t="shared" ca="1" si="228"/>
        <v>0</v>
      </c>
      <c r="Y44" s="5">
        <f t="shared" ca="1" si="229"/>
        <v>0</v>
      </c>
      <c r="Z44" s="5">
        <f t="shared" ca="1" si="230"/>
        <v>0</v>
      </c>
      <c r="AA44" s="5">
        <f t="shared" ca="1" si="231"/>
        <v>0</v>
      </c>
      <c r="AB44" s="5">
        <f t="shared" ca="1" si="232"/>
        <v>0</v>
      </c>
      <c r="AC44" s="5">
        <f t="shared" ca="1" si="233"/>
        <v>0</v>
      </c>
      <c r="AD44" s="5">
        <f t="shared" ca="1" si="234"/>
        <v>0</v>
      </c>
      <c r="AE44" s="5">
        <f t="shared" ca="1" si="68"/>
        <v>0</v>
      </c>
      <c r="AF44" s="5">
        <f t="shared" ca="1" si="69"/>
        <v>0</v>
      </c>
      <c r="AG44" s="5">
        <f t="shared" ca="1" si="69"/>
        <v>0</v>
      </c>
      <c r="AH44" s="37">
        <f t="shared" ca="1" si="235"/>
        <v>0</v>
      </c>
      <c r="AI44" s="37">
        <f t="shared" ca="1" si="236"/>
        <v>0</v>
      </c>
      <c r="AJ44" s="37">
        <f t="shared" ca="1" si="237"/>
        <v>0</v>
      </c>
      <c r="AK44" s="37">
        <f t="shared" ca="1" si="238"/>
        <v>0</v>
      </c>
      <c r="AL44" s="37">
        <f t="shared" ca="1" si="239"/>
        <v>0</v>
      </c>
      <c r="AM44" s="37">
        <f t="shared" ca="1" si="240"/>
        <v>0</v>
      </c>
      <c r="AN44" s="37">
        <f t="shared" ca="1" si="241"/>
        <v>0</v>
      </c>
      <c r="AO44" s="37">
        <f t="shared" ca="1" si="242"/>
        <v>0</v>
      </c>
      <c r="AP44" s="33">
        <f t="shared" ca="1" si="78"/>
        <v>42.294847637309623</v>
      </c>
      <c r="AQ44" s="33">
        <f t="shared" ca="1" si="79"/>
        <v>42.294847637309623</v>
      </c>
      <c r="AR44" s="24">
        <f t="shared" ca="1" si="243"/>
        <v>0</v>
      </c>
      <c r="AS44" s="34">
        <f t="shared" ca="1" si="244"/>
        <v>245.44900000000001</v>
      </c>
      <c r="AT44" s="34">
        <f t="shared" ca="1" si="245"/>
        <v>245.44900000000001</v>
      </c>
      <c r="AU44" s="45">
        <f t="shared" ca="1" si="246"/>
        <v>0</v>
      </c>
      <c r="AV44" s="34">
        <f t="shared" ca="1" si="80"/>
        <v>15.4</v>
      </c>
      <c r="AW44" s="34">
        <f t="shared" ca="1" si="81"/>
        <v>15.4</v>
      </c>
      <c r="AX44" s="46">
        <f t="shared" ca="1" si="149"/>
        <v>0</v>
      </c>
      <c r="AY44" s="5"/>
      <c r="AZ44" s="5">
        <f t="shared" ca="1" si="82"/>
        <v>0</v>
      </c>
      <c r="BA44" s="5">
        <f t="shared" ca="1" si="83"/>
        <v>0</v>
      </c>
      <c r="BB44" s="5">
        <f t="shared" ca="1" si="84"/>
        <v>0</v>
      </c>
      <c r="BC44" s="5">
        <f t="shared" ca="1" si="85"/>
        <v>0</v>
      </c>
      <c r="BD44" s="5">
        <f t="shared" ca="1" si="86"/>
        <v>0</v>
      </c>
      <c r="BE44" s="5">
        <f t="shared" ca="1" si="87"/>
        <v>0</v>
      </c>
      <c r="BF44" s="5">
        <f t="shared" ca="1" si="88"/>
        <v>0</v>
      </c>
      <c r="BG44" s="5">
        <f t="shared" ca="1" si="89"/>
        <v>0</v>
      </c>
      <c r="BH44" s="5">
        <f t="shared" ca="1" si="90"/>
        <v>0</v>
      </c>
      <c r="BI44" s="5">
        <f t="shared" ca="1" si="91"/>
        <v>0</v>
      </c>
      <c r="BJ44" s="5">
        <f t="shared" ca="1" si="92"/>
        <v>0</v>
      </c>
      <c r="BK44" s="5">
        <f t="shared" ca="1" si="93"/>
        <v>0</v>
      </c>
      <c r="BL44" s="5">
        <f t="shared" ca="1" si="150"/>
        <v>0</v>
      </c>
      <c r="BM44" s="5">
        <f t="shared" ca="1" si="151"/>
        <v>0</v>
      </c>
      <c r="BN44" s="5">
        <f t="shared" ca="1" si="152"/>
        <v>0</v>
      </c>
      <c r="BO44" s="5">
        <f t="shared" ca="1" si="153"/>
        <v>0</v>
      </c>
      <c r="BP44" s="5">
        <f t="shared" ca="1" si="154"/>
        <v>0</v>
      </c>
      <c r="BQ44" s="5">
        <f t="shared" ca="1" si="155"/>
        <v>0</v>
      </c>
      <c r="BR44" s="5">
        <f t="shared" ca="1" si="156"/>
        <v>0</v>
      </c>
      <c r="BS44" s="5">
        <f t="shared" ca="1" si="157"/>
        <v>0</v>
      </c>
      <c r="BT44" s="5">
        <f t="shared" ca="1" si="158"/>
        <v>0</v>
      </c>
      <c r="BU44" s="5">
        <f t="shared" ca="1" si="159"/>
        <v>0</v>
      </c>
      <c r="BV44" s="5">
        <f t="shared" ca="1" si="160"/>
        <v>0</v>
      </c>
      <c r="BW44" s="5">
        <f t="shared" ca="1" si="161"/>
        <v>0</v>
      </c>
      <c r="BX44" s="5">
        <f t="shared" ca="1" si="162"/>
        <v>0</v>
      </c>
      <c r="BY44" s="5">
        <f t="shared" ca="1" si="163"/>
        <v>0</v>
      </c>
      <c r="BZ44" s="5">
        <f t="shared" ca="1" si="164"/>
        <v>0</v>
      </c>
      <c r="CA44" s="5">
        <f t="shared" ca="1" si="165"/>
        <v>0</v>
      </c>
      <c r="CB44" s="37">
        <f t="shared" ca="1" si="247"/>
        <v>0</v>
      </c>
      <c r="CC44" s="37">
        <f t="shared" ca="1" si="248"/>
        <v>0</v>
      </c>
      <c r="CD44" s="37">
        <f t="shared" ca="1" si="249"/>
        <v>0</v>
      </c>
      <c r="CE44" s="37">
        <f t="shared" ca="1" si="250"/>
        <v>0</v>
      </c>
      <c r="CF44" s="37">
        <f t="shared" ca="1" si="251"/>
        <v>0</v>
      </c>
      <c r="CG44" s="37">
        <f t="shared" ca="1" si="252"/>
        <v>0</v>
      </c>
      <c r="CH44" s="37">
        <f t="shared" ca="1" si="253"/>
        <v>0</v>
      </c>
      <c r="CI44" s="19">
        <f t="shared" ca="1" si="254"/>
        <v>0</v>
      </c>
      <c r="CJ44" s="33">
        <f t="shared" ca="1" si="97"/>
        <v>44.513718708143521</v>
      </c>
      <c r="CK44" s="33">
        <f t="shared" ca="1" si="98"/>
        <v>44.513718708143521</v>
      </c>
      <c r="CL44" s="24">
        <f t="shared" ca="1" si="255"/>
        <v>0</v>
      </c>
      <c r="CM44" s="34">
        <f t="shared" ca="1" si="256"/>
        <v>260.81299999999999</v>
      </c>
      <c r="CN44" s="34">
        <f t="shared" ca="1" si="257"/>
        <v>260.81299999999999</v>
      </c>
      <c r="CO44" s="45">
        <f t="shared" ca="1" si="99"/>
        <v>0</v>
      </c>
      <c r="CP44" s="5"/>
      <c r="CR44" s="5">
        <f t="shared" ca="1" si="177"/>
        <v>39</v>
      </c>
      <c r="CS44" s="5">
        <f t="shared" ca="1" si="178"/>
        <v>38</v>
      </c>
      <c r="CT44" s="62">
        <f t="shared" ca="1" si="179"/>
        <v>2.5641025641025661E-2</v>
      </c>
      <c r="CW44" s="5">
        <f t="shared" ca="1" si="203"/>
        <v>225181</v>
      </c>
      <c r="CX44" s="5">
        <f t="shared" ca="1" si="203"/>
        <v>12.480700000000001</v>
      </c>
      <c r="CY44" s="5">
        <f t="shared" ca="1" si="203"/>
        <v>58549.7</v>
      </c>
      <c r="CZ44" s="5">
        <f t="shared" ca="1" si="203"/>
        <v>15149.9</v>
      </c>
      <c r="DA44" s="5">
        <f t="shared" ca="1" si="203"/>
        <v>0</v>
      </c>
      <c r="DB44" s="5">
        <f t="shared" ca="1" si="203"/>
        <v>1605.19</v>
      </c>
      <c r="DC44" s="5">
        <f t="shared" ca="1" si="203"/>
        <v>0</v>
      </c>
      <c r="DD44" s="5">
        <f t="shared" ca="1" si="203"/>
        <v>71824</v>
      </c>
      <c r="DE44" s="5">
        <f t="shared" ca="1" si="203"/>
        <v>147141</v>
      </c>
      <c r="DF44" s="5">
        <f t="shared" ca="1" si="203"/>
        <v>77659.399999999994</v>
      </c>
      <c r="DG44" s="5">
        <f t="shared" ca="1" si="203"/>
        <v>0</v>
      </c>
      <c r="DH44" s="5">
        <f t="shared" ca="1" si="203"/>
        <v>379.815</v>
      </c>
      <c r="DI44" s="5">
        <f t="shared" ca="1" si="203"/>
        <v>0</v>
      </c>
      <c r="DJ44" s="5">
        <f t="shared" ca="1" si="203"/>
        <v>0</v>
      </c>
      <c r="DK44" s="5">
        <f t="shared" ca="1" si="203"/>
        <v>0</v>
      </c>
      <c r="DL44" s="5"/>
      <c r="DM44" s="5">
        <f t="shared" ca="1" si="204"/>
        <v>2705.75</v>
      </c>
      <c r="DN44" s="5">
        <f t="shared" ca="1" si="204"/>
        <v>2053.14</v>
      </c>
      <c r="DO44" s="5">
        <f t="shared" ca="1" si="204"/>
        <v>0</v>
      </c>
      <c r="DP44" s="5">
        <f t="shared" ca="1" si="204"/>
        <v>0</v>
      </c>
      <c r="DQ44" s="5">
        <f t="shared" ca="1" si="204"/>
        <v>0</v>
      </c>
      <c r="DR44" s="5">
        <f t="shared" ca="1" si="204"/>
        <v>0</v>
      </c>
      <c r="DS44" s="5">
        <f t="shared" ca="1" si="204"/>
        <v>652.61199999999997</v>
      </c>
      <c r="DT44" s="5">
        <f t="shared" ca="1" si="204"/>
        <v>0</v>
      </c>
      <c r="DU44" s="5">
        <f t="shared" ca="1" si="204"/>
        <v>2705.75</v>
      </c>
      <c r="DV44" s="5">
        <f t="shared" ca="1" si="204"/>
        <v>0</v>
      </c>
      <c r="DW44" s="5">
        <f t="shared" ca="1" si="204"/>
        <v>0</v>
      </c>
      <c r="DX44" s="5">
        <f t="shared" ca="1" si="204"/>
        <v>0</v>
      </c>
      <c r="DY44" s="5">
        <f t="shared" ca="1" si="204"/>
        <v>0</v>
      </c>
      <c r="DZ44" s="5"/>
      <c r="EA44" s="5">
        <f t="shared" ca="1" si="205"/>
        <v>245.44900000000001</v>
      </c>
      <c r="EB44" s="5">
        <f t="shared" ca="1" si="205"/>
        <v>16.926500000000001</v>
      </c>
      <c r="EC44" s="5">
        <f t="shared" ca="1" si="205"/>
        <v>115.214</v>
      </c>
      <c r="ED44" s="5">
        <f t="shared" ca="1" si="205"/>
        <v>19.085599999999999</v>
      </c>
      <c r="EE44" s="5">
        <f t="shared" ca="1" si="205"/>
        <v>0</v>
      </c>
      <c r="EF44" s="5">
        <f t="shared" ca="1" si="205"/>
        <v>1.5688800000000001</v>
      </c>
      <c r="EG44" s="5">
        <f t="shared" ca="1" si="205"/>
        <v>4.7781399999999996</v>
      </c>
      <c r="EH44" s="5">
        <f t="shared" ca="1" si="205"/>
        <v>87.876300000000001</v>
      </c>
      <c r="EI44" s="5"/>
      <c r="EJ44" s="19">
        <f t="shared" ca="1" si="293"/>
        <v>42.294847637309623</v>
      </c>
      <c r="EK44" s="19">
        <f t="shared" ca="1" si="294"/>
        <v>8.3603691776852269</v>
      </c>
      <c r="EL44" s="19">
        <f t="shared" ca="1" si="295"/>
        <v>8.1329952815401967</v>
      </c>
      <c r="EM44" s="19">
        <f t="shared" ca="1" si="296"/>
        <v>2.1044354662074416</v>
      </c>
      <c r="EN44" s="19">
        <f t="shared" ca="1" si="297"/>
        <v>0</v>
      </c>
      <c r="EO44" s="19">
        <f t="shared" ca="1" si="298"/>
        <v>0.22297300747869772</v>
      </c>
      <c r="EP44" s="19">
        <f t="shared" ca="1" si="299"/>
        <v>2.6568796283856679</v>
      </c>
      <c r="EQ44" s="19">
        <f t="shared" ca="1" si="300"/>
        <v>9.976895750129259</v>
      </c>
      <c r="ER44" s="19">
        <f t="shared" ca="1" si="301"/>
        <v>31.454502566858416</v>
      </c>
      <c r="ES44" s="19">
        <f t="shared" ca="1" si="302"/>
        <v>10.787476857562766</v>
      </c>
      <c r="ET44" s="19">
        <f t="shared" ca="1" si="303"/>
        <v>0</v>
      </c>
      <c r="EU44" s="19">
        <f t="shared" ca="1" si="191"/>
        <v>5.2759170463011595E-2</v>
      </c>
      <c r="EV44" s="19">
        <f t="shared" ca="1" si="192"/>
        <v>0</v>
      </c>
      <c r="EW44" s="72">
        <f t="shared" ca="1" si="193"/>
        <v>0</v>
      </c>
      <c r="EX44" s="72">
        <f t="shared" ca="1" si="194"/>
        <v>0</v>
      </c>
      <c r="EY44" s="5"/>
      <c r="EZ44" s="5"/>
      <c r="FA44" s="5"/>
      <c r="FB44" s="5">
        <f t="shared" ca="1" si="209"/>
        <v>225181</v>
      </c>
      <c r="FC44" s="5">
        <f t="shared" ca="1" si="209"/>
        <v>12.480700000000001</v>
      </c>
      <c r="FD44" s="5">
        <f t="shared" ca="1" si="209"/>
        <v>58549.7</v>
      </c>
      <c r="FE44" s="5">
        <f t="shared" ca="1" si="209"/>
        <v>15149.9</v>
      </c>
      <c r="FF44" s="5">
        <f t="shared" ca="1" si="209"/>
        <v>0</v>
      </c>
      <c r="FG44" s="5">
        <f t="shared" ca="1" si="209"/>
        <v>1605.19</v>
      </c>
      <c r="FH44" s="5">
        <f t="shared" ca="1" si="209"/>
        <v>0</v>
      </c>
      <c r="FI44" s="5">
        <f t="shared" ca="1" si="209"/>
        <v>71824</v>
      </c>
      <c r="FJ44" s="5">
        <f t="shared" ca="1" si="209"/>
        <v>147141</v>
      </c>
      <c r="FK44" s="5">
        <f t="shared" ca="1" si="209"/>
        <v>77659.399999999994</v>
      </c>
      <c r="FL44" s="5">
        <f t="shared" ca="1" si="209"/>
        <v>0</v>
      </c>
      <c r="FM44" s="5">
        <f t="shared" ca="1" si="209"/>
        <v>379.815</v>
      </c>
      <c r="FN44" s="5">
        <f t="shared" ca="1" si="209"/>
        <v>0</v>
      </c>
      <c r="FO44" s="5">
        <f t="shared" ca="1" si="209"/>
        <v>0</v>
      </c>
      <c r="FP44" s="5">
        <f t="shared" ca="1" si="209"/>
        <v>0</v>
      </c>
      <c r="FQ44" s="5"/>
      <c r="FR44" s="5">
        <f t="shared" ca="1" si="210"/>
        <v>2705.75</v>
      </c>
      <c r="FS44" s="5">
        <f t="shared" ca="1" si="210"/>
        <v>2053.14</v>
      </c>
      <c r="FT44" s="5">
        <f t="shared" ca="1" si="210"/>
        <v>0</v>
      </c>
      <c r="FU44" s="5">
        <f t="shared" ca="1" si="210"/>
        <v>0</v>
      </c>
      <c r="FV44" s="5">
        <f t="shared" ca="1" si="210"/>
        <v>0</v>
      </c>
      <c r="FW44" s="5">
        <f t="shared" ca="1" si="210"/>
        <v>0</v>
      </c>
      <c r="FX44" s="5">
        <f t="shared" ca="1" si="210"/>
        <v>652.61199999999997</v>
      </c>
      <c r="FY44" s="5">
        <f t="shared" ca="1" si="210"/>
        <v>0</v>
      </c>
      <c r="FZ44" s="5">
        <f t="shared" ca="1" si="210"/>
        <v>2705.75</v>
      </c>
      <c r="GA44" s="5">
        <f t="shared" ca="1" si="210"/>
        <v>0</v>
      </c>
      <c r="GB44" s="5">
        <f t="shared" ca="1" si="210"/>
        <v>0</v>
      </c>
      <c r="GC44" s="5">
        <f t="shared" ca="1" si="210"/>
        <v>0</v>
      </c>
      <c r="GD44" s="5">
        <f t="shared" ca="1" si="210"/>
        <v>0</v>
      </c>
      <c r="GE44" s="5"/>
      <c r="GF44" s="5">
        <f t="shared" ca="1" si="211"/>
        <v>245.44900000000001</v>
      </c>
      <c r="GG44" s="5">
        <f t="shared" ca="1" si="211"/>
        <v>16.926500000000001</v>
      </c>
      <c r="GH44" s="5">
        <f t="shared" ca="1" si="211"/>
        <v>115.214</v>
      </c>
      <c r="GI44" s="5">
        <f t="shared" ca="1" si="211"/>
        <v>19.085599999999999</v>
      </c>
      <c r="GJ44" s="5">
        <f t="shared" ca="1" si="211"/>
        <v>0</v>
      </c>
      <c r="GK44" s="5">
        <f t="shared" ca="1" si="211"/>
        <v>1.5688800000000001</v>
      </c>
      <c r="GL44" s="5">
        <f t="shared" ca="1" si="211"/>
        <v>4.7781399999999996</v>
      </c>
      <c r="GM44" s="5">
        <f t="shared" ca="1" si="211"/>
        <v>87.876300000000001</v>
      </c>
      <c r="GN44" s="5"/>
      <c r="GO44" s="19">
        <f t="shared" ca="1" si="304"/>
        <v>42.294847637309623</v>
      </c>
      <c r="GP44" s="19">
        <f t="shared" ca="1" si="305"/>
        <v>8.3603691776852269</v>
      </c>
      <c r="GQ44" s="19">
        <f t="shared" ca="1" si="306"/>
        <v>8.1329952815401967</v>
      </c>
      <c r="GR44" s="19">
        <f t="shared" ca="1" si="307"/>
        <v>2.1044354662074416</v>
      </c>
      <c r="GS44" s="19">
        <f t="shared" ca="1" si="308"/>
        <v>0</v>
      </c>
      <c r="GT44" s="19">
        <f t="shared" ca="1" si="309"/>
        <v>0.22297300747869772</v>
      </c>
      <c r="GU44" s="19">
        <f t="shared" ca="1" si="310"/>
        <v>2.6568796283856679</v>
      </c>
      <c r="GV44" s="19">
        <f t="shared" ca="1" si="311"/>
        <v>9.976895750129259</v>
      </c>
      <c r="GW44" s="19">
        <f t="shared" ca="1" si="312"/>
        <v>31.454502566858416</v>
      </c>
      <c r="GX44" s="19">
        <f t="shared" ca="1" si="313"/>
        <v>10.787476857562766</v>
      </c>
      <c r="GY44" s="19">
        <f t="shared" ca="1" si="314"/>
        <v>0</v>
      </c>
      <c r="GZ44" s="19">
        <f t="shared" ca="1" si="314"/>
        <v>5.2759170463011595E-2</v>
      </c>
      <c r="HA44" s="19">
        <f t="shared" ca="1" si="314"/>
        <v>0</v>
      </c>
      <c r="HB44" s="72">
        <f t="shared" ca="1" si="196"/>
        <v>0</v>
      </c>
      <c r="HC44" s="72">
        <f t="shared" ca="1" si="197"/>
        <v>0</v>
      </c>
      <c r="HD44" s="5"/>
      <c r="HE44" s="5"/>
      <c r="HF44" s="5"/>
      <c r="HG44" s="5">
        <f t="shared" ca="1" si="206"/>
        <v>230677</v>
      </c>
      <c r="HH44" s="5">
        <f t="shared" ca="1" si="206"/>
        <v>14.8468</v>
      </c>
      <c r="HI44" s="5">
        <f t="shared" ca="1" si="206"/>
        <v>61222.9</v>
      </c>
      <c r="HJ44" s="5">
        <f t="shared" ca="1" si="206"/>
        <v>17227.7</v>
      </c>
      <c r="HK44" s="5">
        <f t="shared" ca="1" si="206"/>
        <v>0</v>
      </c>
      <c r="HL44" s="5">
        <f t="shared" ca="1" si="206"/>
        <v>1666.14</v>
      </c>
      <c r="HM44" s="5">
        <f t="shared" ca="1" si="206"/>
        <v>0</v>
      </c>
      <c r="HN44" s="5">
        <f t="shared" ca="1" si="206"/>
        <v>72505.899999999994</v>
      </c>
      <c r="HO44" s="5">
        <f t="shared" ca="1" si="206"/>
        <v>152638</v>
      </c>
      <c r="HP44" s="5">
        <f t="shared" ca="1" si="206"/>
        <v>77659.399999999994</v>
      </c>
      <c r="HQ44" s="5">
        <f t="shared" ca="1" si="206"/>
        <v>0</v>
      </c>
      <c r="HR44" s="5">
        <f t="shared" ca="1" si="206"/>
        <v>379.815</v>
      </c>
      <c r="HS44" s="5">
        <f t="shared" ca="1" si="206"/>
        <v>0</v>
      </c>
      <c r="HT44" s="5">
        <f t="shared" ca="1" si="206"/>
        <v>0</v>
      </c>
      <c r="HU44" s="5">
        <f t="shared" ca="1" si="206"/>
        <v>0</v>
      </c>
      <c r="HV44" s="5"/>
      <c r="HW44" s="5">
        <f t="shared" ca="1" si="207"/>
        <v>3063.25</v>
      </c>
      <c r="HX44" s="5">
        <f t="shared" ca="1" si="207"/>
        <v>2410.63</v>
      </c>
      <c r="HY44" s="5">
        <f t="shared" ca="1" si="207"/>
        <v>0</v>
      </c>
      <c r="HZ44" s="5">
        <f t="shared" ca="1" si="207"/>
        <v>0</v>
      </c>
      <c r="IA44" s="5">
        <f t="shared" ca="1" si="207"/>
        <v>0</v>
      </c>
      <c r="IB44" s="5">
        <f t="shared" ca="1" si="207"/>
        <v>0</v>
      </c>
      <c r="IC44" s="5">
        <f t="shared" ca="1" si="207"/>
        <v>652.61699999999996</v>
      </c>
      <c r="ID44" s="5">
        <f t="shared" ca="1" si="207"/>
        <v>0</v>
      </c>
      <c r="IE44" s="5">
        <f t="shared" ca="1" si="207"/>
        <v>3063.25</v>
      </c>
      <c r="IF44" s="5">
        <f t="shared" ca="1" si="207"/>
        <v>0</v>
      </c>
      <c r="IG44" s="5">
        <f t="shared" ca="1" si="207"/>
        <v>0</v>
      </c>
      <c r="IH44" s="5">
        <f t="shared" ca="1" si="207"/>
        <v>0</v>
      </c>
      <c r="II44" s="5">
        <f t="shared" ca="1" si="207"/>
        <v>0</v>
      </c>
      <c r="IJ44" s="5"/>
      <c r="IK44" s="5">
        <f t="shared" ca="1" si="208"/>
        <v>260.81299999999999</v>
      </c>
      <c r="IL44" s="5">
        <f t="shared" ca="1" si="208"/>
        <v>19.833300000000001</v>
      </c>
      <c r="IM44" s="5">
        <f t="shared" ca="1" si="208"/>
        <v>122.517</v>
      </c>
      <c r="IN44" s="5">
        <f t="shared" ca="1" si="208"/>
        <v>23.272400000000001</v>
      </c>
      <c r="IO44" s="5">
        <f t="shared" ca="1" si="208"/>
        <v>0</v>
      </c>
      <c r="IP44" s="5">
        <f t="shared" ca="1" si="208"/>
        <v>1.64514</v>
      </c>
      <c r="IQ44" s="5">
        <f t="shared" ca="1" si="208"/>
        <v>4.7781700000000003</v>
      </c>
      <c r="IR44" s="5">
        <f t="shared" ca="1" si="208"/>
        <v>88.767700000000005</v>
      </c>
      <c r="IS44" s="5"/>
      <c r="IT44" s="19">
        <f t="shared" ca="1" si="114"/>
        <v>44.513718708143521</v>
      </c>
      <c r="IU44" s="19">
        <f t="shared" ca="1" si="115"/>
        <v>9.8160923206598518</v>
      </c>
      <c r="IV44" s="19">
        <f t="shared" ca="1" si="116"/>
        <v>8.5043229396940934</v>
      </c>
      <c r="IW44" s="19">
        <f t="shared" ca="1" si="117"/>
        <v>2.3930575700949799</v>
      </c>
      <c r="IX44" s="19">
        <f t="shared" ca="1" si="118"/>
        <v>0</v>
      </c>
      <c r="IY44" s="19">
        <f t="shared" ca="1" si="119"/>
        <v>0.23143942254845684</v>
      </c>
      <c r="IZ44" s="19">
        <f t="shared" ca="1" si="120"/>
        <v>2.6568999841225254</v>
      </c>
      <c r="JA44" s="19">
        <f t="shared" ca="1" si="121"/>
        <v>10.071616807324808</v>
      </c>
      <c r="JB44" s="19">
        <f t="shared" ca="1" si="122"/>
        <v>33.673512545240627</v>
      </c>
      <c r="JC44" s="19">
        <f t="shared" ca="1" si="123"/>
        <v>10.787476857562766</v>
      </c>
      <c r="JD44" s="19">
        <f t="shared" ca="1" si="124"/>
        <v>0</v>
      </c>
      <c r="JE44" s="19">
        <f t="shared" ca="1" si="291"/>
        <v>5.2759170463011595E-2</v>
      </c>
      <c r="JF44" s="19">
        <f t="shared" ca="1" si="291"/>
        <v>0</v>
      </c>
      <c r="JG44" s="72">
        <f t="shared" ca="1" si="198"/>
        <v>0</v>
      </c>
      <c r="JH44" s="72">
        <f t="shared" ca="1" si="199"/>
        <v>0</v>
      </c>
      <c r="JI44" s="5"/>
      <c r="JJ44" s="5"/>
      <c r="JK44" s="5"/>
      <c r="JL44" s="5">
        <f t="shared" ca="1" si="212"/>
        <v>230677</v>
      </c>
      <c r="JM44" s="5">
        <f t="shared" ca="1" si="212"/>
        <v>14.8468</v>
      </c>
      <c r="JN44" s="5">
        <f t="shared" ca="1" si="212"/>
        <v>61222.9</v>
      </c>
      <c r="JO44" s="5">
        <f t="shared" ca="1" si="212"/>
        <v>17227.7</v>
      </c>
      <c r="JP44" s="5">
        <f t="shared" ca="1" si="212"/>
        <v>0</v>
      </c>
      <c r="JQ44" s="5">
        <f t="shared" ca="1" si="212"/>
        <v>1666.14</v>
      </c>
      <c r="JR44" s="5">
        <f t="shared" ca="1" si="212"/>
        <v>0</v>
      </c>
      <c r="JS44" s="5">
        <f t="shared" ca="1" si="212"/>
        <v>72505.899999999994</v>
      </c>
      <c r="JT44" s="5">
        <f t="shared" ca="1" si="212"/>
        <v>152638</v>
      </c>
      <c r="JU44" s="5">
        <f t="shared" ca="1" si="212"/>
        <v>77659.399999999994</v>
      </c>
      <c r="JV44" s="5">
        <f t="shared" ca="1" si="212"/>
        <v>0</v>
      </c>
      <c r="JW44" s="5">
        <f t="shared" ca="1" si="212"/>
        <v>379.815</v>
      </c>
      <c r="JX44" s="5">
        <f t="shared" ca="1" si="212"/>
        <v>0</v>
      </c>
      <c r="JY44" s="5">
        <f t="shared" ca="1" si="212"/>
        <v>0</v>
      </c>
      <c r="JZ44" s="5">
        <f t="shared" ca="1" si="212"/>
        <v>0</v>
      </c>
      <c r="KA44" s="5"/>
      <c r="KB44" s="5">
        <f t="shared" ca="1" si="213"/>
        <v>3063.25</v>
      </c>
      <c r="KC44" s="5">
        <f t="shared" ca="1" si="213"/>
        <v>2410.63</v>
      </c>
      <c r="KD44" s="5">
        <f t="shared" ca="1" si="213"/>
        <v>0</v>
      </c>
      <c r="KE44" s="5">
        <f t="shared" ca="1" si="213"/>
        <v>0</v>
      </c>
      <c r="KF44" s="5">
        <f t="shared" ca="1" si="213"/>
        <v>0</v>
      </c>
      <c r="KG44" s="5">
        <f t="shared" ca="1" si="213"/>
        <v>0</v>
      </c>
      <c r="KH44" s="5">
        <f t="shared" ca="1" si="213"/>
        <v>652.61699999999996</v>
      </c>
      <c r="KI44" s="5">
        <f t="shared" ca="1" si="213"/>
        <v>0</v>
      </c>
      <c r="KJ44" s="5">
        <f t="shared" ca="1" si="213"/>
        <v>3063.25</v>
      </c>
      <c r="KK44" s="5">
        <f t="shared" ca="1" si="213"/>
        <v>0</v>
      </c>
      <c r="KL44" s="5">
        <f t="shared" ca="1" si="213"/>
        <v>0</v>
      </c>
      <c r="KM44" s="5">
        <f t="shared" ca="1" si="213"/>
        <v>0</v>
      </c>
      <c r="KN44" s="5">
        <f t="shared" ca="1" si="213"/>
        <v>0</v>
      </c>
      <c r="KO44" s="5"/>
      <c r="KP44" s="5">
        <f t="shared" ca="1" si="214"/>
        <v>260.81299999999999</v>
      </c>
      <c r="KQ44" s="5">
        <f t="shared" ca="1" si="214"/>
        <v>19.833300000000001</v>
      </c>
      <c r="KR44" s="5">
        <f t="shared" ca="1" si="214"/>
        <v>122.517</v>
      </c>
      <c r="KS44" s="5">
        <f t="shared" ca="1" si="214"/>
        <v>23.272400000000001</v>
      </c>
      <c r="KT44" s="5">
        <f t="shared" ca="1" si="214"/>
        <v>0</v>
      </c>
      <c r="KU44" s="5">
        <f t="shared" ca="1" si="214"/>
        <v>1.64514</v>
      </c>
      <c r="KV44" s="5">
        <f t="shared" ca="1" si="214"/>
        <v>4.7781700000000003</v>
      </c>
      <c r="KW44" s="5">
        <f t="shared" ca="1" si="214"/>
        <v>88.767700000000005</v>
      </c>
      <c r="KX44" s="5"/>
      <c r="KY44" s="19">
        <f t="shared" ca="1" si="315"/>
        <v>44.513718708143521</v>
      </c>
      <c r="KZ44" s="19">
        <f t="shared" ca="1" si="316"/>
        <v>9.8160923206598518</v>
      </c>
      <c r="LA44" s="19">
        <f t="shared" ca="1" si="317"/>
        <v>8.5043229396940934</v>
      </c>
      <c r="LB44" s="19">
        <f t="shared" ca="1" si="318"/>
        <v>2.3930575700949799</v>
      </c>
      <c r="LC44" s="19">
        <f t="shared" ca="1" si="319"/>
        <v>0</v>
      </c>
      <c r="LD44" s="19">
        <f t="shared" ca="1" si="320"/>
        <v>0.23143942254845684</v>
      </c>
      <c r="LE44" s="19">
        <f t="shared" ca="1" si="321"/>
        <v>2.6568999841225254</v>
      </c>
      <c r="LF44" s="19">
        <f t="shared" ca="1" si="322"/>
        <v>10.071616807324808</v>
      </c>
      <c r="LG44" s="19">
        <f t="shared" ca="1" si="323"/>
        <v>33.673512545240627</v>
      </c>
      <c r="LH44" s="19">
        <f t="shared" ca="1" si="324"/>
        <v>10.787476857562766</v>
      </c>
      <c r="LI44" s="19">
        <f t="shared" ca="1" si="325"/>
        <v>0</v>
      </c>
      <c r="LJ44" s="19">
        <f t="shared" ca="1" si="139"/>
        <v>5.2759170463011595E-2</v>
      </c>
      <c r="LK44" s="19">
        <f t="shared" ca="1" si="140"/>
        <v>0</v>
      </c>
      <c r="LL44" s="72">
        <f t="shared" ca="1" si="201"/>
        <v>0</v>
      </c>
      <c r="LM44" s="72">
        <f t="shared" ca="1" si="202"/>
        <v>0</v>
      </c>
    </row>
    <row r="45" spans="1:325" outlineLevel="1" x14ac:dyDescent="0.3">
      <c r="A45" s="5">
        <f>IF('Old Results'!E25='New Results'!E25,'New Results'!E25,"0")</f>
        <v>460236</v>
      </c>
      <c r="B45" s="5">
        <v>400</v>
      </c>
      <c r="C45" s="27">
        <f t="shared" si="292"/>
        <v>24</v>
      </c>
      <c r="D45" s="41" t="str">
        <f>'Old Results'!C25</f>
        <v>OffLrg-PlenumsFPBsData19</v>
      </c>
      <c r="E45" s="41" t="str">
        <f>'New Results'!C25</f>
        <v>OffLrg-PlenumsFPBsData19</v>
      </c>
      <c r="F45" s="5">
        <f t="shared" ca="1" si="215"/>
        <v>0</v>
      </c>
      <c r="G45" s="5">
        <f t="shared" ca="1" si="216"/>
        <v>0</v>
      </c>
      <c r="H45" s="5">
        <f t="shared" ca="1" si="217"/>
        <v>0</v>
      </c>
      <c r="I45" s="5">
        <f t="shared" ca="1" si="218"/>
        <v>0</v>
      </c>
      <c r="J45" s="5">
        <f t="shared" ca="1" si="219"/>
        <v>0</v>
      </c>
      <c r="K45" s="5">
        <f t="shared" ca="1" si="220"/>
        <v>0</v>
      </c>
      <c r="L45" s="5">
        <f t="shared" ca="1" si="221"/>
        <v>0</v>
      </c>
      <c r="M45" s="5">
        <f t="shared" ca="1" si="222"/>
        <v>0</v>
      </c>
      <c r="N45" s="5">
        <f t="shared" ca="1" si="223"/>
        <v>0</v>
      </c>
      <c r="O45" s="5">
        <f t="shared" ca="1" si="224"/>
        <v>0</v>
      </c>
      <c r="P45" s="5">
        <f t="shared" ca="1" si="53"/>
        <v>0</v>
      </c>
      <c r="Q45" s="5">
        <f t="shared" ca="1" si="54"/>
        <v>0</v>
      </c>
      <c r="R45" s="5">
        <f t="shared" ca="1" si="142"/>
        <v>0</v>
      </c>
      <c r="S45" s="5">
        <f t="shared" ca="1" si="143"/>
        <v>0</v>
      </c>
      <c r="T45" s="5">
        <f t="shared" ca="1" si="144"/>
        <v>0</v>
      </c>
      <c r="U45" s="5">
        <f t="shared" ca="1" si="225"/>
        <v>0</v>
      </c>
      <c r="V45" s="5">
        <f t="shared" ca="1" si="226"/>
        <v>0</v>
      </c>
      <c r="W45" s="5">
        <f t="shared" ca="1" si="227"/>
        <v>0</v>
      </c>
      <c r="X45" s="5">
        <f t="shared" ca="1" si="228"/>
        <v>0</v>
      </c>
      <c r="Y45" s="5">
        <f t="shared" ca="1" si="229"/>
        <v>0</v>
      </c>
      <c r="Z45" s="5">
        <f t="shared" ca="1" si="230"/>
        <v>0</v>
      </c>
      <c r="AA45" s="5">
        <f t="shared" ca="1" si="231"/>
        <v>0</v>
      </c>
      <c r="AB45" s="5">
        <f t="shared" ca="1" si="232"/>
        <v>0</v>
      </c>
      <c r="AC45" s="5">
        <f t="shared" ca="1" si="233"/>
        <v>0</v>
      </c>
      <c r="AD45" s="5">
        <f t="shared" ca="1" si="234"/>
        <v>0</v>
      </c>
      <c r="AE45" s="5">
        <f t="shared" ca="1" si="68"/>
        <v>0</v>
      </c>
      <c r="AF45" s="5">
        <f t="shared" ca="1" si="69"/>
        <v>0</v>
      </c>
      <c r="AG45" s="5">
        <f t="shared" ca="1" si="69"/>
        <v>0</v>
      </c>
      <c r="AH45" s="37">
        <f t="shared" ca="1" si="235"/>
        <v>0</v>
      </c>
      <c r="AI45" s="37">
        <f t="shared" ca="1" si="236"/>
        <v>0</v>
      </c>
      <c r="AJ45" s="37">
        <f t="shared" ca="1" si="237"/>
        <v>0</v>
      </c>
      <c r="AK45" s="37">
        <f t="shared" ca="1" si="238"/>
        <v>0</v>
      </c>
      <c r="AL45" s="37">
        <f t="shared" ca="1" si="239"/>
        <v>0</v>
      </c>
      <c r="AM45" s="37">
        <f t="shared" ca="1" si="240"/>
        <v>0</v>
      </c>
      <c r="AN45" s="37">
        <f t="shared" ca="1" si="241"/>
        <v>0</v>
      </c>
      <c r="AO45" s="37">
        <f t="shared" ca="1" si="242"/>
        <v>0</v>
      </c>
      <c r="AP45" s="33">
        <f t="shared" ca="1" si="78"/>
        <v>148.49610460720149</v>
      </c>
      <c r="AQ45" s="33">
        <f t="shared" ca="1" si="79"/>
        <v>148.49610460720149</v>
      </c>
      <c r="AR45" s="24">
        <f t="shared" ca="1" si="243"/>
        <v>0</v>
      </c>
      <c r="AS45" s="34">
        <f t="shared" ca="1" si="244"/>
        <v>238.91800000000001</v>
      </c>
      <c r="AT45" s="34">
        <f t="shared" ca="1" si="245"/>
        <v>238.91800000000001</v>
      </c>
      <c r="AU45" s="45">
        <f t="shared" ca="1" si="246"/>
        <v>0</v>
      </c>
      <c r="AV45" s="34">
        <f t="shared" ca="1" si="80"/>
        <v>54.2</v>
      </c>
      <c r="AW45" s="34">
        <f t="shared" ca="1" si="81"/>
        <v>54.2</v>
      </c>
      <c r="AX45" s="46">
        <f t="shared" ca="1" si="149"/>
        <v>0</v>
      </c>
      <c r="AY45" s="5"/>
      <c r="AZ45" s="5">
        <f t="shared" ca="1" si="82"/>
        <v>0</v>
      </c>
      <c r="BA45" s="5">
        <f t="shared" ca="1" si="83"/>
        <v>0</v>
      </c>
      <c r="BB45" s="5">
        <f t="shared" ca="1" si="84"/>
        <v>0</v>
      </c>
      <c r="BC45" s="5">
        <f t="shared" ca="1" si="85"/>
        <v>0</v>
      </c>
      <c r="BD45" s="5">
        <f t="shared" ca="1" si="86"/>
        <v>0</v>
      </c>
      <c r="BE45" s="5">
        <f t="shared" ca="1" si="87"/>
        <v>0</v>
      </c>
      <c r="BF45" s="5">
        <f t="shared" ca="1" si="88"/>
        <v>0</v>
      </c>
      <c r="BG45" s="5">
        <f t="shared" ca="1" si="89"/>
        <v>0</v>
      </c>
      <c r="BH45" s="5">
        <f t="shared" ca="1" si="90"/>
        <v>0</v>
      </c>
      <c r="BI45" s="5">
        <f t="shared" ca="1" si="91"/>
        <v>0</v>
      </c>
      <c r="BJ45" s="5">
        <f t="shared" ca="1" si="92"/>
        <v>0</v>
      </c>
      <c r="BK45" s="5">
        <f t="shared" ca="1" si="93"/>
        <v>0</v>
      </c>
      <c r="BL45" s="5">
        <f t="shared" ca="1" si="150"/>
        <v>0</v>
      </c>
      <c r="BM45" s="5">
        <f t="shared" ca="1" si="151"/>
        <v>0</v>
      </c>
      <c r="BN45" s="5">
        <f t="shared" ca="1" si="152"/>
        <v>0</v>
      </c>
      <c r="BO45" s="5">
        <f t="shared" ca="1" si="153"/>
        <v>0</v>
      </c>
      <c r="BP45" s="5">
        <f t="shared" ca="1" si="154"/>
        <v>0</v>
      </c>
      <c r="BQ45" s="5">
        <f t="shared" ca="1" si="155"/>
        <v>0</v>
      </c>
      <c r="BR45" s="5">
        <f t="shared" ca="1" si="156"/>
        <v>0</v>
      </c>
      <c r="BS45" s="5">
        <f t="shared" ca="1" si="157"/>
        <v>0</v>
      </c>
      <c r="BT45" s="5">
        <f t="shared" ca="1" si="158"/>
        <v>0</v>
      </c>
      <c r="BU45" s="5">
        <f t="shared" ca="1" si="159"/>
        <v>0</v>
      </c>
      <c r="BV45" s="5">
        <f t="shared" ca="1" si="160"/>
        <v>0</v>
      </c>
      <c r="BW45" s="5">
        <f t="shared" ca="1" si="161"/>
        <v>0</v>
      </c>
      <c r="BX45" s="5">
        <f t="shared" ca="1" si="162"/>
        <v>0</v>
      </c>
      <c r="BY45" s="5">
        <f t="shared" ca="1" si="163"/>
        <v>0</v>
      </c>
      <c r="BZ45" s="5">
        <f t="shared" ca="1" si="164"/>
        <v>0</v>
      </c>
      <c r="CA45" s="5">
        <f t="shared" ca="1" si="165"/>
        <v>0</v>
      </c>
      <c r="CB45" s="37">
        <f t="shared" ca="1" si="247"/>
        <v>0</v>
      </c>
      <c r="CC45" s="37">
        <f t="shared" ca="1" si="248"/>
        <v>0</v>
      </c>
      <c r="CD45" s="37">
        <f t="shared" ca="1" si="249"/>
        <v>0</v>
      </c>
      <c r="CE45" s="37">
        <f t="shared" ca="1" si="250"/>
        <v>0</v>
      </c>
      <c r="CF45" s="37">
        <f t="shared" ca="1" si="251"/>
        <v>0</v>
      </c>
      <c r="CG45" s="37">
        <f t="shared" ca="1" si="252"/>
        <v>0</v>
      </c>
      <c r="CH45" s="37">
        <f t="shared" ca="1" si="253"/>
        <v>0</v>
      </c>
      <c r="CI45" s="19">
        <f t="shared" ca="1" si="254"/>
        <v>0</v>
      </c>
      <c r="CJ45" s="33">
        <f t="shared" ca="1" si="97"/>
        <v>153.37690141579537</v>
      </c>
      <c r="CK45" s="33">
        <f t="shared" ca="1" si="98"/>
        <v>153.37690141579537</v>
      </c>
      <c r="CL45" s="24">
        <f t="shared" ca="1" si="255"/>
        <v>0</v>
      </c>
      <c r="CM45" s="34">
        <f t="shared" ca="1" si="256"/>
        <v>293.072</v>
      </c>
      <c r="CN45" s="34">
        <f t="shared" ca="1" si="257"/>
        <v>293.072</v>
      </c>
      <c r="CO45" s="45">
        <f t="shared" ca="1" si="99"/>
        <v>0</v>
      </c>
      <c r="CP45" s="5"/>
      <c r="CR45" s="5">
        <f t="shared" ca="1" si="177"/>
        <v>596</v>
      </c>
      <c r="CS45" s="5">
        <f t="shared" ca="1" si="178"/>
        <v>589</v>
      </c>
      <c r="CT45" s="62">
        <f t="shared" ca="1" si="179"/>
        <v>1.1744966442952975E-2</v>
      </c>
      <c r="CW45" s="5">
        <f t="shared" ref="CW45:DK54" ca="1" si="326">OFFSET(INDIRECT($E$21),$C45,CW$19)</f>
        <v>19386100</v>
      </c>
      <c r="CX45" s="5">
        <f t="shared" ca="1" si="326"/>
        <v>107.628</v>
      </c>
      <c r="CY45" s="5">
        <f t="shared" ca="1" si="326"/>
        <v>1216740</v>
      </c>
      <c r="CZ45" s="5">
        <f t="shared" ca="1" si="326"/>
        <v>971137</v>
      </c>
      <c r="DA45" s="5">
        <f t="shared" ca="1" si="326"/>
        <v>14502.7</v>
      </c>
      <c r="DB45" s="5">
        <f t="shared" ca="1" si="326"/>
        <v>161389</v>
      </c>
      <c r="DC45" s="5">
        <f t="shared" ca="1" si="326"/>
        <v>0</v>
      </c>
      <c r="DD45" s="5">
        <f t="shared" ca="1" si="326"/>
        <v>740762</v>
      </c>
      <c r="DE45" s="5">
        <f t="shared" ca="1" si="326"/>
        <v>3104640</v>
      </c>
      <c r="DF45" s="5">
        <f t="shared" ca="1" si="326"/>
        <v>16281400</v>
      </c>
      <c r="DG45" s="5">
        <f t="shared" ca="1" si="326"/>
        <v>0</v>
      </c>
      <c r="DH45" s="5">
        <f t="shared" ca="1" si="326"/>
        <v>0</v>
      </c>
      <c r="DI45" s="5">
        <f t="shared" ca="1" si="326"/>
        <v>0</v>
      </c>
      <c r="DJ45" s="5">
        <f t="shared" ca="1" si="326"/>
        <v>0</v>
      </c>
      <c r="DK45" s="5">
        <f t="shared" ca="1" si="326"/>
        <v>0</v>
      </c>
      <c r="DL45" s="5"/>
      <c r="DM45" s="5">
        <f t="shared" ref="DM45:DY54" ca="1" si="327">OFFSET(INDIRECT($E$21),$C45,DM$19)</f>
        <v>21978.799999999999</v>
      </c>
      <c r="DN45" s="5">
        <f t="shared" ca="1" si="327"/>
        <v>16386.7</v>
      </c>
      <c r="DO45" s="5">
        <f t="shared" ca="1" si="327"/>
        <v>0</v>
      </c>
      <c r="DP45" s="5">
        <f t="shared" ca="1" si="327"/>
        <v>0</v>
      </c>
      <c r="DQ45" s="5">
        <f t="shared" ca="1" si="327"/>
        <v>0</v>
      </c>
      <c r="DR45" s="5">
        <f t="shared" ca="1" si="327"/>
        <v>0</v>
      </c>
      <c r="DS45" s="5">
        <f t="shared" ca="1" si="327"/>
        <v>5592.1</v>
      </c>
      <c r="DT45" s="5">
        <f t="shared" ca="1" si="327"/>
        <v>0</v>
      </c>
      <c r="DU45" s="5">
        <f t="shared" ca="1" si="327"/>
        <v>21978.799999999999</v>
      </c>
      <c r="DV45" s="5">
        <f t="shared" ca="1" si="327"/>
        <v>0</v>
      </c>
      <c r="DW45" s="5">
        <f t="shared" ca="1" si="327"/>
        <v>0</v>
      </c>
      <c r="DX45" s="5">
        <f t="shared" ca="1" si="327"/>
        <v>0</v>
      </c>
      <c r="DY45" s="5">
        <f t="shared" ca="1" si="327"/>
        <v>0</v>
      </c>
      <c r="DZ45" s="5"/>
      <c r="EA45" s="5">
        <f t="shared" ref="EA45:EH54" ca="1" si="328">OFFSET(INDIRECT($E$21),$C45,EA$19)</f>
        <v>238.91800000000001</v>
      </c>
      <c r="EB45" s="5">
        <f t="shared" ca="1" si="328"/>
        <v>7.0698499999999997</v>
      </c>
      <c r="EC45" s="5">
        <f t="shared" ca="1" si="328"/>
        <v>104.91800000000001</v>
      </c>
      <c r="ED45" s="5">
        <f t="shared" ca="1" si="328"/>
        <v>63.366999999999997</v>
      </c>
      <c r="EE45" s="5">
        <f t="shared" ca="1" si="328"/>
        <v>1.8347199999999999</v>
      </c>
      <c r="EF45" s="5">
        <f t="shared" ca="1" si="328"/>
        <v>13.391500000000001</v>
      </c>
      <c r="EG45" s="5">
        <f t="shared" ca="1" si="328"/>
        <v>2.1844700000000001</v>
      </c>
      <c r="EH45" s="5">
        <f t="shared" ca="1" si="328"/>
        <v>46.152099999999997</v>
      </c>
      <c r="EI45" s="5"/>
      <c r="EJ45" s="19">
        <f t="shared" ca="1" si="293"/>
        <v>148.49610460720149</v>
      </c>
      <c r="EK45" s="19">
        <f t="shared" ca="1" si="294"/>
        <v>3.5612973055910446</v>
      </c>
      <c r="EL45" s="19">
        <f t="shared" ca="1" si="295"/>
        <v>9.0204088337287818</v>
      </c>
      <c r="EM45" s="19">
        <f t="shared" ca="1" si="296"/>
        <v>7.19960942646816</v>
      </c>
      <c r="EN45" s="19">
        <f t="shared" ca="1" si="297"/>
        <v>0.10751703995341522</v>
      </c>
      <c r="EO45" s="19">
        <f t="shared" ca="1" si="298"/>
        <v>1.1964715233054346</v>
      </c>
      <c r="EP45" s="19">
        <f t="shared" ca="1" si="299"/>
        <v>1.2150505392885389</v>
      </c>
      <c r="EQ45" s="19">
        <f t="shared" ca="1" si="300"/>
        <v>5.4917041344006119</v>
      </c>
      <c r="ER45" s="19">
        <f t="shared" ca="1" si="301"/>
        <v>27.792071198254806</v>
      </c>
      <c r="ES45" s="19">
        <f t="shared" ca="1" si="302"/>
        <v>120.70358859367802</v>
      </c>
      <c r="ET45" s="19">
        <f t="shared" ca="1" si="303"/>
        <v>0</v>
      </c>
      <c r="EU45" s="19">
        <f t="shared" ca="1" si="191"/>
        <v>0</v>
      </c>
      <c r="EV45" s="19">
        <f t="shared" ca="1" si="192"/>
        <v>0</v>
      </c>
      <c r="EW45" s="72">
        <f t="shared" ca="1" si="193"/>
        <v>0</v>
      </c>
      <c r="EX45" s="72">
        <f t="shared" ca="1" si="194"/>
        <v>0</v>
      </c>
      <c r="EY45" s="5"/>
      <c r="EZ45" s="5"/>
      <c r="FA45" s="5"/>
      <c r="FB45" s="5">
        <f t="shared" ca="1" si="209"/>
        <v>19386100</v>
      </c>
      <c r="FC45" s="5">
        <f t="shared" ca="1" si="209"/>
        <v>107.628</v>
      </c>
      <c r="FD45" s="5">
        <f t="shared" ca="1" si="209"/>
        <v>1216740</v>
      </c>
      <c r="FE45" s="5">
        <f t="shared" ca="1" si="209"/>
        <v>971137</v>
      </c>
      <c r="FF45" s="5">
        <f t="shared" ca="1" si="209"/>
        <v>14502.7</v>
      </c>
      <c r="FG45" s="5">
        <f t="shared" ca="1" si="209"/>
        <v>161389</v>
      </c>
      <c r="FH45" s="5">
        <f t="shared" ca="1" si="209"/>
        <v>0</v>
      </c>
      <c r="FI45" s="5">
        <f t="shared" ca="1" si="209"/>
        <v>740762</v>
      </c>
      <c r="FJ45" s="5">
        <f t="shared" ca="1" si="209"/>
        <v>3104640</v>
      </c>
      <c r="FK45" s="5">
        <f t="shared" ca="1" si="209"/>
        <v>16281400</v>
      </c>
      <c r="FL45" s="5">
        <f t="shared" ca="1" si="209"/>
        <v>0</v>
      </c>
      <c r="FM45" s="5">
        <f t="shared" ca="1" si="209"/>
        <v>0</v>
      </c>
      <c r="FN45" s="5">
        <f t="shared" ca="1" si="209"/>
        <v>0</v>
      </c>
      <c r="FO45" s="5">
        <f t="shared" ca="1" si="209"/>
        <v>0</v>
      </c>
      <c r="FP45" s="5">
        <f t="shared" ca="1" si="209"/>
        <v>0</v>
      </c>
      <c r="FQ45" s="5"/>
      <c r="FR45" s="5">
        <f t="shared" ca="1" si="210"/>
        <v>21978.799999999999</v>
      </c>
      <c r="FS45" s="5">
        <f t="shared" ca="1" si="210"/>
        <v>16386.7</v>
      </c>
      <c r="FT45" s="5">
        <f t="shared" ca="1" si="210"/>
        <v>0</v>
      </c>
      <c r="FU45" s="5">
        <f t="shared" ca="1" si="210"/>
        <v>0</v>
      </c>
      <c r="FV45" s="5">
        <f t="shared" ca="1" si="210"/>
        <v>0</v>
      </c>
      <c r="FW45" s="5">
        <f t="shared" ca="1" si="210"/>
        <v>0</v>
      </c>
      <c r="FX45" s="5">
        <f t="shared" ca="1" si="210"/>
        <v>5592.1</v>
      </c>
      <c r="FY45" s="5">
        <f t="shared" ca="1" si="210"/>
        <v>0</v>
      </c>
      <c r="FZ45" s="5">
        <f t="shared" ca="1" si="210"/>
        <v>21978.799999999999</v>
      </c>
      <c r="GA45" s="5">
        <f t="shared" ca="1" si="210"/>
        <v>0</v>
      </c>
      <c r="GB45" s="5">
        <f t="shared" ca="1" si="210"/>
        <v>0</v>
      </c>
      <c r="GC45" s="5">
        <f t="shared" ca="1" si="210"/>
        <v>0</v>
      </c>
      <c r="GD45" s="5">
        <f t="shared" ca="1" si="210"/>
        <v>0</v>
      </c>
      <c r="GE45" s="5"/>
      <c r="GF45" s="5">
        <f t="shared" ca="1" si="211"/>
        <v>238.91800000000001</v>
      </c>
      <c r="GG45" s="5">
        <f t="shared" ca="1" si="211"/>
        <v>7.0698499999999997</v>
      </c>
      <c r="GH45" s="5">
        <f t="shared" ca="1" si="211"/>
        <v>104.91800000000001</v>
      </c>
      <c r="GI45" s="5">
        <f t="shared" ca="1" si="211"/>
        <v>63.366999999999997</v>
      </c>
      <c r="GJ45" s="5">
        <f t="shared" ca="1" si="211"/>
        <v>1.8347199999999999</v>
      </c>
      <c r="GK45" s="5">
        <f t="shared" ca="1" si="211"/>
        <v>13.391500000000001</v>
      </c>
      <c r="GL45" s="5">
        <f t="shared" ca="1" si="211"/>
        <v>2.1844700000000001</v>
      </c>
      <c r="GM45" s="5">
        <f t="shared" ca="1" si="211"/>
        <v>46.152099999999997</v>
      </c>
      <c r="GN45" s="5"/>
      <c r="GO45" s="19">
        <f t="shared" ca="1" si="304"/>
        <v>148.49610460720149</v>
      </c>
      <c r="GP45" s="19">
        <f t="shared" ca="1" si="305"/>
        <v>3.5612973055910446</v>
      </c>
      <c r="GQ45" s="19">
        <f t="shared" ca="1" si="306"/>
        <v>9.0204088337287818</v>
      </c>
      <c r="GR45" s="19">
        <f t="shared" ca="1" si="307"/>
        <v>7.19960942646816</v>
      </c>
      <c r="GS45" s="19">
        <f t="shared" ca="1" si="308"/>
        <v>0.10751703995341522</v>
      </c>
      <c r="GT45" s="19">
        <f t="shared" ca="1" si="309"/>
        <v>1.1964715233054346</v>
      </c>
      <c r="GU45" s="19">
        <f t="shared" ca="1" si="310"/>
        <v>1.2150505392885389</v>
      </c>
      <c r="GV45" s="19">
        <f t="shared" ca="1" si="311"/>
        <v>5.4917041344006119</v>
      </c>
      <c r="GW45" s="19">
        <f t="shared" ca="1" si="312"/>
        <v>27.792071198254806</v>
      </c>
      <c r="GX45" s="19">
        <f t="shared" ca="1" si="313"/>
        <v>120.70358859367802</v>
      </c>
      <c r="GY45" s="19">
        <f t="shared" ca="1" si="314"/>
        <v>0</v>
      </c>
      <c r="GZ45" s="19">
        <f t="shared" ca="1" si="314"/>
        <v>0</v>
      </c>
      <c r="HA45" s="19">
        <f t="shared" ca="1" si="314"/>
        <v>0</v>
      </c>
      <c r="HB45" s="72">
        <f t="shared" ca="1" si="196"/>
        <v>0</v>
      </c>
      <c r="HC45" s="72">
        <f t="shared" ca="1" si="197"/>
        <v>0</v>
      </c>
      <c r="HD45" s="5"/>
      <c r="HE45" s="5"/>
      <c r="HF45" s="5"/>
      <c r="HG45" s="5">
        <f t="shared" ref="HG45:HU54" ca="1" si="329">OFFSET(INDIRECT($E$21),$C45,HG$19)</f>
        <v>20111800</v>
      </c>
      <c r="HH45" s="5">
        <f t="shared" ca="1" si="329"/>
        <v>115.22199999999999</v>
      </c>
      <c r="HI45" s="5">
        <f t="shared" ca="1" si="329"/>
        <v>1408830</v>
      </c>
      <c r="HJ45" s="5">
        <f t="shared" ca="1" si="329"/>
        <v>1580180</v>
      </c>
      <c r="HK45" s="5">
        <f t="shared" ca="1" si="329"/>
        <v>28289.8</v>
      </c>
      <c r="HL45" s="5">
        <f t="shared" ca="1" si="329"/>
        <v>73192.7</v>
      </c>
      <c r="HM45" s="5">
        <f t="shared" ca="1" si="329"/>
        <v>129938</v>
      </c>
      <c r="HN45" s="5">
        <f t="shared" ca="1" si="329"/>
        <v>609813</v>
      </c>
      <c r="HO45" s="5">
        <f t="shared" ca="1" si="329"/>
        <v>3830350</v>
      </c>
      <c r="HP45" s="5">
        <f t="shared" ca="1" si="329"/>
        <v>16281400</v>
      </c>
      <c r="HQ45" s="5">
        <f t="shared" ca="1" si="329"/>
        <v>0</v>
      </c>
      <c r="HR45" s="5">
        <f t="shared" ca="1" si="329"/>
        <v>0</v>
      </c>
      <c r="HS45" s="5">
        <f t="shared" ca="1" si="329"/>
        <v>0</v>
      </c>
      <c r="HT45" s="5">
        <f t="shared" ca="1" si="329"/>
        <v>0</v>
      </c>
      <c r="HU45" s="5">
        <f t="shared" ca="1" si="329"/>
        <v>0</v>
      </c>
      <c r="HV45" s="5"/>
      <c r="HW45" s="5">
        <f t="shared" ref="HW45:II60" ca="1" si="330">OFFSET(INDIRECT($E$21),$C45,HW$19)</f>
        <v>19681.099999999999</v>
      </c>
      <c r="HX45" s="5">
        <f t="shared" ca="1" si="330"/>
        <v>19681.099999999999</v>
      </c>
      <c r="HY45" s="5">
        <f t="shared" ca="1" si="330"/>
        <v>0</v>
      </c>
      <c r="HZ45" s="5">
        <f t="shared" ca="1" si="330"/>
        <v>0</v>
      </c>
      <c r="IA45" s="5">
        <f t="shared" ca="1" si="330"/>
        <v>0</v>
      </c>
      <c r="IB45" s="5">
        <f t="shared" ca="1" si="330"/>
        <v>0</v>
      </c>
      <c r="IC45" s="5">
        <f t="shared" ca="1" si="330"/>
        <v>0</v>
      </c>
      <c r="ID45" s="5">
        <f t="shared" ca="1" si="330"/>
        <v>0</v>
      </c>
      <c r="IE45" s="5">
        <f t="shared" ca="1" si="330"/>
        <v>19681.099999999999</v>
      </c>
      <c r="IF45" s="5">
        <f t="shared" ca="1" si="330"/>
        <v>0</v>
      </c>
      <c r="IG45" s="5">
        <f t="shared" ca="1" si="330"/>
        <v>0</v>
      </c>
      <c r="IH45" s="5">
        <f t="shared" ca="1" si="330"/>
        <v>0</v>
      </c>
      <c r="II45" s="5">
        <f t="shared" ca="1" si="207"/>
        <v>0</v>
      </c>
      <c r="IJ45" s="5"/>
      <c r="IK45" s="5">
        <f t="shared" ref="IK45:IR54" ca="1" si="331">OFFSET(INDIRECT($E$21),$C45,IK$19)</f>
        <v>293.072</v>
      </c>
      <c r="IL45" s="5">
        <f t="shared" ca="1" si="331"/>
        <v>8.4770699999999994</v>
      </c>
      <c r="IM45" s="5">
        <f t="shared" ca="1" si="331"/>
        <v>131.822</v>
      </c>
      <c r="IN45" s="5">
        <f t="shared" ca="1" si="331"/>
        <v>98.156499999999994</v>
      </c>
      <c r="IO45" s="5">
        <f t="shared" ca="1" si="331"/>
        <v>2.8033199999999998</v>
      </c>
      <c r="IP45" s="5">
        <f t="shared" ca="1" si="331"/>
        <v>5.6502800000000004</v>
      </c>
      <c r="IQ45" s="5">
        <f t="shared" ca="1" si="331"/>
        <v>8.0385899999999992</v>
      </c>
      <c r="IR45" s="5">
        <f t="shared" ca="1" si="331"/>
        <v>38.123899999999999</v>
      </c>
      <c r="IS45" s="5"/>
      <c r="IT45" s="19">
        <f t="shared" ca="1" si="114"/>
        <v>153.37690141579537</v>
      </c>
      <c r="IU45" s="19">
        <f t="shared" ca="1" si="115"/>
        <v>4.2771602774750335</v>
      </c>
      <c r="IV45" s="19">
        <f t="shared" ca="1" si="116"/>
        <v>10.444484916434178</v>
      </c>
      <c r="IW45" s="19">
        <f t="shared" ca="1" si="117"/>
        <v>11.714803187929672</v>
      </c>
      <c r="IX45" s="19">
        <f t="shared" ca="1" si="118"/>
        <v>0.20972891646894201</v>
      </c>
      <c r="IY45" s="19">
        <f t="shared" ca="1" si="119"/>
        <v>0.54262050860862687</v>
      </c>
      <c r="IZ45" s="19">
        <f t="shared" ca="1" si="120"/>
        <v>0.96330677304687162</v>
      </c>
      <c r="JA45" s="19">
        <f t="shared" ca="1" si="121"/>
        <v>4.5209022240763437</v>
      </c>
      <c r="JB45" s="19">
        <f t="shared" ca="1" si="122"/>
        <v>32.672942142726775</v>
      </c>
      <c r="JC45" s="19">
        <f t="shared" ca="1" si="123"/>
        <v>120.70358859367802</v>
      </c>
      <c r="JD45" s="19">
        <f t="shared" ca="1" si="124"/>
        <v>0</v>
      </c>
      <c r="JE45" s="19">
        <f t="shared" ca="1" si="291"/>
        <v>0</v>
      </c>
      <c r="JF45" s="19">
        <f t="shared" ca="1" si="291"/>
        <v>0</v>
      </c>
      <c r="JG45" s="72">
        <f t="shared" ca="1" si="198"/>
        <v>0</v>
      </c>
      <c r="JH45" s="72">
        <f t="shared" ca="1" si="199"/>
        <v>0</v>
      </c>
      <c r="JI45" s="5"/>
      <c r="JJ45" s="5"/>
      <c r="JK45" s="5"/>
      <c r="JL45" s="5">
        <f t="shared" ca="1" si="212"/>
        <v>20111800</v>
      </c>
      <c r="JM45" s="5">
        <f t="shared" ca="1" si="212"/>
        <v>115.22199999999999</v>
      </c>
      <c r="JN45" s="5">
        <f t="shared" ca="1" si="212"/>
        <v>1408830</v>
      </c>
      <c r="JO45" s="5">
        <f t="shared" ca="1" si="212"/>
        <v>1580180</v>
      </c>
      <c r="JP45" s="5">
        <f t="shared" ca="1" si="212"/>
        <v>28289.8</v>
      </c>
      <c r="JQ45" s="5">
        <f t="shared" ca="1" si="212"/>
        <v>73192.7</v>
      </c>
      <c r="JR45" s="5">
        <f t="shared" ca="1" si="212"/>
        <v>129938</v>
      </c>
      <c r="JS45" s="5">
        <f t="shared" ca="1" si="212"/>
        <v>609813</v>
      </c>
      <c r="JT45" s="5">
        <f t="shared" ca="1" si="212"/>
        <v>3830350</v>
      </c>
      <c r="JU45" s="5">
        <f t="shared" ca="1" si="212"/>
        <v>16281400</v>
      </c>
      <c r="JV45" s="5">
        <f t="shared" ca="1" si="212"/>
        <v>0</v>
      </c>
      <c r="JW45" s="5">
        <f t="shared" ca="1" si="212"/>
        <v>0</v>
      </c>
      <c r="JX45" s="5">
        <f t="shared" ca="1" si="212"/>
        <v>0</v>
      </c>
      <c r="JY45" s="5">
        <f t="shared" ca="1" si="212"/>
        <v>0</v>
      </c>
      <c r="JZ45" s="5">
        <f t="shared" ca="1" si="212"/>
        <v>0</v>
      </c>
      <c r="KA45" s="5"/>
      <c r="KB45" s="5">
        <f t="shared" ca="1" si="213"/>
        <v>19681.099999999999</v>
      </c>
      <c r="KC45" s="5">
        <f t="shared" ca="1" si="213"/>
        <v>19681.099999999999</v>
      </c>
      <c r="KD45" s="5">
        <f t="shared" ca="1" si="213"/>
        <v>0</v>
      </c>
      <c r="KE45" s="5">
        <f t="shared" ca="1" si="213"/>
        <v>0</v>
      </c>
      <c r="KF45" s="5">
        <f t="shared" ca="1" si="213"/>
        <v>0</v>
      </c>
      <c r="KG45" s="5">
        <f t="shared" ca="1" si="213"/>
        <v>0</v>
      </c>
      <c r="KH45" s="5">
        <f t="shared" ca="1" si="213"/>
        <v>0</v>
      </c>
      <c r="KI45" s="5">
        <f t="shared" ca="1" si="213"/>
        <v>0</v>
      </c>
      <c r="KJ45" s="5">
        <f t="shared" ca="1" si="213"/>
        <v>19681.099999999999</v>
      </c>
      <c r="KK45" s="5">
        <f t="shared" ca="1" si="213"/>
        <v>0</v>
      </c>
      <c r="KL45" s="5">
        <f t="shared" ca="1" si="213"/>
        <v>0</v>
      </c>
      <c r="KM45" s="5">
        <f t="shared" ca="1" si="213"/>
        <v>0</v>
      </c>
      <c r="KN45" s="5">
        <f t="shared" ca="1" si="213"/>
        <v>0</v>
      </c>
      <c r="KO45" s="5"/>
      <c r="KP45" s="5">
        <f t="shared" ca="1" si="214"/>
        <v>293.072</v>
      </c>
      <c r="KQ45" s="5">
        <f t="shared" ca="1" si="214"/>
        <v>8.4770699999999994</v>
      </c>
      <c r="KR45" s="5">
        <f t="shared" ca="1" si="214"/>
        <v>131.822</v>
      </c>
      <c r="KS45" s="5">
        <f t="shared" ca="1" si="214"/>
        <v>98.156499999999994</v>
      </c>
      <c r="KT45" s="5">
        <f t="shared" ca="1" si="214"/>
        <v>2.8033199999999998</v>
      </c>
      <c r="KU45" s="5">
        <f t="shared" ca="1" si="214"/>
        <v>5.6502800000000004</v>
      </c>
      <c r="KV45" s="5">
        <f t="shared" ca="1" si="214"/>
        <v>8.0385899999999992</v>
      </c>
      <c r="KW45" s="5">
        <f t="shared" ca="1" si="214"/>
        <v>38.123899999999999</v>
      </c>
      <c r="KX45" s="5"/>
      <c r="KY45" s="19">
        <f t="shared" ca="1" si="315"/>
        <v>153.37690141579537</v>
      </c>
      <c r="KZ45" s="19">
        <f t="shared" ca="1" si="316"/>
        <v>4.2771602774750335</v>
      </c>
      <c r="LA45" s="19">
        <f t="shared" ca="1" si="317"/>
        <v>10.444484916434178</v>
      </c>
      <c r="LB45" s="19">
        <f t="shared" ca="1" si="318"/>
        <v>11.714803187929672</v>
      </c>
      <c r="LC45" s="19">
        <f t="shared" ca="1" si="319"/>
        <v>0.20972891646894201</v>
      </c>
      <c r="LD45" s="19">
        <f t="shared" ca="1" si="320"/>
        <v>0.54262050860862687</v>
      </c>
      <c r="LE45" s="19">
        <f t="shared" ca="1" si="321"/>
        <v>0.96330677304687162</v>
      </c>
      <c r="LF45" s="19">
        <f t="shared" ca="1" si="322"/>
        <v>4.5209022240763437</v>
      </c>
      <c r="LG45" s="19">
        <f t="shared" ca="1" si="323"/>
        <v>32.672942142726775</v>
      </c>
      <c r="LH45" s="19">
        <f t="shared" ca="1" si="324"/>
        <v>120.70358859367802</v>
      </c>
      <c r="LI45" s="19">
        <f t="shared" ca="1" si="325"/>
        <v>0</v>
      </c>
      <c r="LJ45" s="19">
        <f t="shared" ca="1" si="139"/>
        <v>0</v>
      </c>
      <c r="LK45" s="19">
        <f t="shared" ca="1" si="140"/>
        <v>0</v>
      </c>
      <c r="LL45" s="72">
        <f t="shared" ca="1" si="201"/>
        <v>0</v>
      </c>
      <c r="LM45" s="72">
        <f t="shared" ca="1" si="202"/>
        <v>0</v>
      </c>
    </row>
    <row r="46" spans="1:325" outlineLevel="1" x14ac:dyDescent="0.3">
      <c r="A46" s="5">
        <f>IF('Old Results'!E26='New Results'!E26,'New Results'!E26,"0")</f>
        <v>191765</v>
      </c>
      <c r="B46" s="5">
        <v>400</v>
      </c>
      <c r="C46" s="27">
        <f t="shared" si="292"/>
        <v>25</v>
      </c>
      <c r="D46" s="41" t="str">
        <f>'Old Results'!C26</f>
        <v>OffLrg-PrkgExhaust19</v>
      </c>
      <c r="E46" s="41" t="str">
        <f>'New Results'!C26</f>
        <v>OffLrg-PrkgExhaust19</v>
      </c>
      <c r="F46" s="5">
        <f t="shared" ca="1" si="215"/>
        <v>0</v>
      </c>
      <c r="G46" s="5">
        <f t="shared" ca="1" si="216"/>
        <v>0</v>
      </c>
      <c r="H46" s="5">
        <f t="shared" ca="1" si="217"/>
        <v>0</v>
      </c>
      <c r="I46" s="5">
        <f t="shared" ca="1" si="218"/>
        <v>0</v>
      </c>
      <c r="J46" s="5">
        <f t="shared" ca="1" si="219"/>
        <v>0</v>
      </c>
      <c r="K46" s="5">
        <f t="shared" ca="1" si="220"/>
        <v>0</v>
      </c>
      <c r="L46" s="5">
        <f t="shared" ca="1" si="221"/>
        <v>0</v>
      </c>
      <c r="M46" s="5">
        <f t="shared" ca="1" si="222"/>
        <v>0</v>
      </c>
      <c r="N46" s="5">
        <f t="shared" ca="1" si="223"/>
        <v>0</v>
      </c>
      <c r="O46" s="5">
        <f t="shared" ca="1" si="224"/>
        <v>0</v>
      </c>
      <c r="P46" s="5">
        <f t="shared" ca="1" si="53"/>
        <v>0</v>
      </c>
      <c r="Q46" s="5">
        <f t="shared" ca="1" si="54"/>
        <v>0</v>
      </c>
      <c r="R46" s="5">
        <f t="shared" ca="1" si="142"/>
        <v>0</v>
      </c>
      <c r="S46" s="5">
        <f t="shared" ca="1" si="143"/>
        <v>0</v>
      </c>
      <c r="T46" s="5">
        <f t="shared" ca="1" si="144"/>
        <v>0</v>
      </c>
      <c r="U46" s="5">
        <f t="shared" ca="1" si="225"/>
        <v>0</v>
      </c>
      <c r="V46" s="5">
        <f t="shared" ca="1" si="226"/>
        <v>0</v>
      </c>
      <c r="W46" s="5">
        <f t="shared" ca="1" si="227"/>
        <v>0</v>
      </c>
      <c r="X46" s="5">
        <f t="shared" ca="1" si="228"/>
        <v>0</v>
      </c>
      <c r="Y46" s="5">
        <f t="shared" ca="1" si="229"/>
        <v>0</v>
      </c>
      <c r="Z46" s="5">
        <f t="shared" ca="1" si="230"/>
        <v>0</v>
      </c>
      <c r="AA46" s="5">
        <f t="shared" ca="1" si="231"/>
        <v>0</v>
      </c>
      <c r="AB46" s="5">
        <f t="shared" ca="1" si="232"/>
        <v>0</v>
      </c>
      <c r="AC46" s="5">
        <f t="shared" ca="1" si="233"/>
        <v>0</v>
      </c>
      <c r="AD46" s="5">
        <f t="shared" ca="1" si="234"/>
        <v>0</v>
      </c>
      <c r="AE46" s="5">
        <f t="shared" ca="1" si="68"/>
        <v>0</v>
      </c>
      <c r="AF46" s="5">
        <f t="shared" ca="1" si="69"/>
        <v>0</v>
      </c>
      <c r="AG46" s="5">
        <f t="shared" ca="1" si="69"/>
        <v>0</v>
      </c>
      <c r="AH46" s="37">
        <f t="shared" ca="1" si="235"/>
        <v>0</v>
      </c>
      <c r="AI46" s="37">
        <f t="shared" ca="1" si="236"/>
        <v>0</v>
      </c>
      <c r="AJ46" s="37">
        <f t="shared" ca="1" si="237"/>
        <v>0</v>
      </c>
      <c r="AK46" s="37">
        <f t="shared" ca="1" si="238"/>
        <v>0</v>
      </c>
      <c r="AL46" s="37">
        <f t="shared" ca="1" si="239"/>
        <v>0</v>
      </c>
      <c r="AM46" s="37">
        <f t="shared" ca="1" si="240"/>
        <v>0</v>
      </c>
      <c r="AN46" s="37">
        <f t="shared" ca="1" si="241"/>
        <v>0</v>
      </c>
      <c r="AO46" s="37">
        <f t="shared" ca="1" si="242"/>
        <v>0</v>
      </c>
      <c r="AP46" s="33">
        <f t="shared" ca="1" si="78"/>
        <v>35.459410215628502</v>
      </c>
      <c r="AQ46" s="33">
        <f t="shared" ca="1" si="79"/>
        <v>35.459410215628502</v>
      </c>
      <c r="AR46" s="24">
        <f t="shared" ca="1" si="243"/>
        <v>0</v>
      </c>
      <c r="AS46" s="34">
        <f t="shared" ca="1" si="244"/>
        <v>182.88499999999999</v>
      </c>
      <c r="AT46" s="34">
        <f t="shared" ca="1" si="245"/>
        <v>182.88499999999999</v>
      </c>
      <c r="AU46" s="45">
        <f t="shared" ca="1" si="246"/>
        <v>0</v>
      </c>
      <c r="AV46" s="34">
        <f t="shared" ca="1" si="80"/>
        <v>-69.5</v>
      </c>
      <c r="AW46" s="34">
        <f t="shared" ca="1" si="81"/>
        <v>-69.5</v>
      </c>
      <c r="AX46" s="46">
        <f t="shared" ca="1" si="149"/>
        <v>0</v>
      </c>
      <c r="AY46" s="5"/>
      <c r="AZ46" s="5">
        <f t="shared" ca="1" si="82"/>
        <v>0</v>
      </c>
      <c r="BA46" s="5">
        <f t="shared" ca="1" si="83"/>
        <v>0</v>
      </c>
      <c r="BB46" s="5">
        <f t="shared" ca="1" si="84"/>
        <v>0</v>
      </c>
      <c r="BC46" s="5">
        <f t="shared" ca="1" si="85"/>
        <v>0</v>
      </c>
      <c r="BD46" s="5">
        <f t="shared" ca="1" si="86"/>
        <v>0</v>
      </c>
      <c r="BE46" s="5">
        <f t="shared" ca="1" si="87"/>
        <v>0</v>
      </c>
      <c r="BF46" s="5">
        <f t="shared" ca="1" si="88"/>
        <v>0</v>
      </c>
      <c r="BG46" s="5">
        <f t="shared" ca="1" si="89"/>
        <v>0</v>
      </c>
      <c r="BH46" s="5">
        <f t="shared" ca="1" si="90"/>
        <v>0</v>
      </c>
      <c r="BI46" s="5">
        <f t="shared" ca="1" si="91"/>
        <v>0</v>
      </c>
      <c r="BJ46" s="5">
        <f t="shared" ca="1" si="92"/>
        <v>0</v>
      </c>
      <c r="BK46" s="5">
        <f t="shared" ca="1" si="93"/>
        <v>0</v>
      </c>
      <c r="BL46" s="5">
        <f t="shared" ca="1" si="150"/>
        <v>0</v>
      </c>
      <c r="BM46" s="5">
        <f t="shared" ca="1" si="151"/>
        <v>0</v>
      </c>
      <c r="BN46" s="5">
        <f t="shared" ca="1" si="152"/>
        <v>0</v>
      </c>
      <c r="BO46" s="5">
        <f t="shared" ca="1" si="153"/>
        <v>0</v>
      </c>
      <c r="BP46" s="5">
        <f t="shared" ca="1" si="154"/>
        <v>0</v>
      </c>
      <c r="BQ46" s="5">
        <f t="shared" ca="1" si="155"/>
        <v>0</v>
      </c>
      <c r="BR46" s="5">
        <f t="shared" ca="1" si="156"/>
        <v>0</v>
      </c>
      <c r="BS46" s="5">
        <f t="shared" ca="1" si="157"/>
        <v>0</v>
      </c>
      <c r="BT46" s="5">
        <f t="shared" ca="1" si="158"/>
        <v>0</v>
      </c>
      <c r="BU46" s="5">
        <f t="shared" ca="1" si="159"/>
        <v>0</v>
      </c>
      <c r="BV46" s="5">
        <f t="shared" ca="1" si="160"/>
        <v>0</v>
      </c>
      <c r="BW46" s="5">
        <f t="shared" ca="1" si="161"/>
        <v>0</v>
      </c>
      <c r="BX46" s="5">
        <f t="shared" ca="1" si="162"/>
        <v>0</v>
      </c>
      <c r="BY46" s="5">
        <f t="shared" ca="1" si="163"/>
        <v>0</v>
      </c>
      <c r="BZ46" s="5">
        <f t="shared" ca="1" si="164"/>
        <v>0</v>
      </c>
      <c r="CA46" s="5">
        <f t="shared" ca="1" si="165"/>
        <v>0</v>
      </c>
      <c r="CB46" s="37">
        <f t="shared" ca="1" si="247"/>
        <v>0</v>
      </c>
      <c r="CC46" s="37">
        <f t="shared" ca="1" si="248"/>
        <v>0</v>
      </c>
      <c r="CD46" s="37">
        <f t="shared" ca="1" si="249"/>
        <v>0</v>
      </c>
      <c r="CE46" s="37">
        <f t="shared" ca="1" si="250"/>
        <v>0</v>
      </c>
      <c r="CF46" s="37">
        <f t="shared" ca="1" si="251"/>
        <v>0</v>
      </c>
      <c r="CG46" s="37">
        <f t="shared" ca="1" si="252"/>
        <v>0</v>
      </c>
      <c r="CH46" s="37">
        <f t="shared" ca="1" si="253"/>
        <v>0</v>
      </c>
      <c r="CI46" s="19">
        <f t="shared" ca="1" si="254"/>
        <v>0</v>
      </c>
      <c r="CJ46" s="33">
        <f t="shared" ca="1" si="97"/>
        <v>32.678463744687505</v>
      </c>
      <c r="CK46" s="33">
        <f t="shared" ca="1" si="98"/>
        <v>32.678463744687505</v>
      </c>
      <c r="CL46" s="24">
        <f t="shared" ca="1" si="255"/>
        <v>0</v>
      </c>
      <c r="CM46" s="34">
        <f t="shared" ca="1" si="256"/>
        <v>113.389</v>
      </c>
      <c r="CN46" s="34">
        <f t="shared" ca="1" si="257"/>
        <v>113.389</v>
      </c>
      <c r="CO46" s="45">
        <f t="shared" ca="1" si="99"/>
        <v>0</v>
      </c>
      <c r="CP46" s="5"/>
      <c r="CR46" s="5">
        <f t="shared" ca="1" si="177"/>
        <v>93</v>
      </c>
      <c r="CS46" s="5">
        <f t="shared" ca="1" si="178"/>
        <v>93</v>
      </c>
      <c r="CT46" s="62">
        <f t="shared" ca="1" si="179"/>
        <v>0</v>
      </c>
      <c r="CW46" s="5">
        <f t="shared" ca="1" si="326"/>
        <v>1928900</v>
      </c>
      <c r="CX46" s="5">
        <f t="shared" ca="1" si="326"/>
        <v>233897</v>
      </c>
      <c r="CY46" s="5">
        <f t="shared" ca="1" si="326"/>
        <v>378068</v>
      </c>
      <c r="CZ46" s="5">
        <f t="shared" ca="1" si="326"/>
        <v>104985</v>
      </c>
      <c r="DA46" s="5">
        <f t="shared" ca="1" si="326"/>
        <v>0</v>
      </c>
      <c r="DB46" s="5">
        <f t="shared" ca="1" si="326"/>
        <v>0</v>
      </c>
      <c r="DC46" s="5">
        <f t="shared" ca="1" si="326"/>
        <v>0</v>
      </c>
      <c r="DD46" s="5">
        <f t="shared" ca="1" si="326"/>
        <v>303196</v>
      </c>
      <c r="DE46" s="5">
        <f t="shared" ca="1" si="326"/>
        <v>1020150</v>
      </c>
      <c r="DF46" s="5">
        <f t="shared" ca="1" si="326"/>
        <v>821377</v>
      </c>
      <c r="DG46" s="5">
        <f t="shared" ca="1" si="326"/>
        <v>0</v>
      </c>
      <c r="DH46" s="5">
        <f t="shared" ca="1" si="326"/>
        <v>62718</v>
      </c>
      <c r="DI46" s="5">
        <f t="shared" ca="1" si="326"/>
        <v>24660.2</v>
      </c>
      <c r="DJ46" s="5">
        <f t="shared" ca="1" si="326"/>
        <v>0</v>
      </c>
      <c r="DK46" s="5">
        <f t="shared" ca="1" si="326"/>
        <v>0</v>
      </c>
      <c r="DL46" s="5"/>
      <c r="DM46" s="5">
        <f t="shared" ca="1" si="327"/>
        <v>2184.67</v>
      </c>
      <c r="DN46" s="5">
        <f t="shared" ca="1" si="327"/>
        <v>0</v>
      </c>
      <c r="DO46" s="5">
        <f t="shared" ca="1" si="327"/>
        <v>0</v>
      </c>
      <c r="DP46" s="5">
        <f t="shared" ca="1" si="327"/>
        <v>0</v>
      </c>
      <c r="DQ46" s="5">
        <f t="shared" ca="1" si="327"/>
        <v>0</v>
      </c>
      <c r="DR46" s="5">
        <f t="shared" ca="1" si="327"/>
        <v>0</v>
      </c>
      <c r="DS46" s="5">
        <f t="shared" ca="1" si="327"/>
        <v>2184.67</v>
      </c>
      <c r="DT46" s="5">
        <f t="shared" ca="1" si="327"/>
        <v>0</v>
      </c>
      <c r="DU46" s="5">
        <f t="shared" ca="1" si="327"/>
        <v>2184.67</v>
      </c>
      <c r="DV46" s="5">
        <f t="shared" ca="1" si="327"/>
        <v>0</v>
      </c>
      <c r="DW46" s="5">
        <f t="shared" ca="1" si="327"/>
        <v>0</v>
      </c>
      <c r="DX46" s="5">
        <f t="shared" ca="1" si="327"/>
        <v>0</v>
      </c>
      <c r="DY46" s="5">
        <f t="shared" ca="1" si="327"/>
        <v>0</v>
      </c>
      <c r="DZ46" s="5"/>
      <c r="EA46" s="5">
        <f t="shared" ca="1" si="328"/>
        <v>182.88499999999999</v>
      </c>
      <c r="EB46" s="5">
        <f t="shared" ca="1" si="328"/>
        <v>29.854600000000001</v>
      </c>
      <c r="EC46" s="5">
        <f t="shared" ca="1" si="328"/>
        <v>90.435500000000005</v>
      </c>
      <c r="ED46" s="5">
        <f t="shared" ca="1" si="328"/>
        <v>15.757099999999999</v>
      </c>
      <c r="EE46" s="5">
        <f t="shared" ca="1" si="328"/>
        <v>0</v>
      </c>
      <c r="EF46" s="5">
        <f t="shared" ca="1" si="328"/>
        <v>0</v>
      </c>
      <c r="EG46" s="5">
        <f t="shared" ca="1" si="328"/>
        <v>2.0477099999999999</v>
      </c>
      <c r="EH46" s="5">
        <f t="shared" ca="1" si="328"/>
        <v>44.79</v>
      </c>
      <c r="EI46" s="5"/>
      <c r="EJ46" s="19">
        <f t="shared" ca="1" si="293"/>
        <v>35.459410215628502</v>
      </c>
      <c r="EK46" s="19">
        <f t="shared" ca="1" si="294"/>
        <v>4.161638276014914</v>
      </c>
      <c r="EL46" s="19">
        <f t="shared" ca="1" si="295"/>
        <v>6.7268167600969937</v>
      </c>
      <c r="EM46" s="19">
        <f t="shared" ca="1" si="296"/>
        <v>1.8679572393293875</v>
      </c>
      <c r="EN46" s="19">
        <f t="shared" ca="1" si="297"/>
        <v>0</v>
      </c>
      <c r="EO46" s="19">
        <f t="shared" ca="1" si="298"/>
        <v>0</v>
      </c>
      <c r="EP46" s="19">
        <f t="shared" ca="1" si="299"/>
        <v>1.1392433447187964</v>
      </c>
      <c r="EQ46" s="19">
        <f t="shared" ca="1" si="300"/>
        <v>5.3946484082079627</v>
      </c>
      <c r="ER46" s="19">
        <f t="shared" ca="1" si="301"/>
        <v>19.290375198811045</v>
      </c>
      <c r="ES46" s="19">
        <f t="shared" ca="1" si="302"/>
        <v>14.614441237973562</v>
      </c>
      <c r="ET46" s="19">
        <f t="shared" ca="1" si="303"/>
        <v>0</v>
      </c>
      <c r="EU46" s="19">
        <f t="shared" ca="1" si="191"/>
        <v>1.1159169608635569</v>
      </c>
      <c r="EV46" s="19">
        <f t="shared" ca="1" si="192"/>
        <v>0.43876933955622771</v>
      </c>
      <c r="EW46" s="72">
        <f t="shared" ca="1" si="193"/>
        <v>0</v>
      </c>
      <c r="EX46" s="72">
        <f t="shared" ca="1" si="194"/>
        <v>0</v>
      </c>
      <c r="EY46" s="5"/>
      <c r="EZ46" s="5"/>
      <c r="FA46" s="5"/>
      <c r="FB46" s="5">
        <f t="shared" ref="FB46:FP61" ca="1" si="332">OFFSET(INDIRECT($D$21),$C46,FB$19)</f>
        <v>1928900</v>
      </c>
      <c r="FC46" s="5">
        <f t="shared" ca="1" si="332"/>
        <v>233897</v>
      </c>
      <c r="FD46" s="5">
        <f t="shared" ca="1" si="332"/>
        <v>378068</v>
      </c>
      <c r="FE46" s="5">
        <f t="shared" ca="1" si="332"/>
        <v>104985</v>
      </c>
      <c r="FF46" s="5">
        <f t="shared" ca="1" si="332"/>
        <v>0</v>
      </c>
      <c r="FG46" s="5">
        <f t="shared" ca="1" si="332"/>
        <v>0</v>
      </c>
      <c r="FH46" s="5">
        <f t="shared" ca="1" si="332"/>
        <v>0</v>
      </c>
      <c r="FI46" s="5">
        <f t="shared" ca="1" si="332"/>
        <v>303196</v>
      </c>
      <c r="FJ46" s="5">
        <f t="shared" ca="1" si="332"/>
        <v>1020150</v>
      </c>
      <c r="FK46" s="5">
        <f t="shared" ca="1" si="332"/>
        <v>821377</v>
      </c>
      <c r="FL46" s="5">
        <f t="shared" ca="1" si="332"/>
        <v>0</v>
      </c>
      <c r="FM46" s="5">
        <f t="shared" ca="1" si="332"/>
        <v>62718</v>
      </c>
      <c r="FN46" s="5">
        <f t="shared" ca="1" si="209"/>
        <v>24660.2</v>
      </c>
      <c r="FO46" s="5">
        <f t="shared" ca="1" si="209"/>
        <v>0</v>
      </c>
      <c r="FP46" s="5">
        <f t="shared" ca="1" si="209"/>
        <v>0</v>
      </c>
      <c r="FQ46" s="5"/>
      <c r="FR46" s="5">
        <f t="shared" ref="FR46:GD61" ca="1" si="333">OFFSET(INDIRECT($D$21),$C46,FR$19)</f>
        <v>2184.67</v>
      </c>
      <c r="FS46" s="5">
        <f t="shared" ca="1" si="333"/>
        <v>0</v>
      </c>
      <c r="FT46" s="5">
        <f t="shared" ca="1" si="333"/>
        <v>0</v>
      </c>
      <c r="FU46" s="5">
        <f t="shared" ca="1" si="333"/>
        <v>0</v>
      </c>
      <c r="FV46" s="5">
        <f t="shared" ca="1" si="333"/>
        <v>0</v>
      </c>
      <c r="FW46" s="5">
        <f t="shared" ca="1" si="333"/>
        <v>0</v>
      </c>
      <c r="FX46" s="5">
        <f t="shared" ca="1" si="333"/>
        <v>2184.67</v>
      </c>
      <c r="FY46" s="5">
        <f t="shared" ca="1" si="333"/>
        <v>0</v>
      </c>
      <c r="FZ46" s="5">
        <f t="shared" ca="1" si="333"/>
        <v>2184.67</v>
      </c>
      <c r="GA46" s="5">
        <f t="shared" ca="1" si="333"/>
        <v>0</v>
      </c>
      <c r="GB46" s="5">
        <f t="shared" ca="1" si="333"/>
        <v>0</v>
      </c>
      <c r="GC46" s="5">
        <f t="shared" ca="1" si="333"/>
        <v>0</v>
      </c>
      <c r="GD46" s="5">
        <f t="shared" ca="1" si="210"/>
        <v>0</v>
      </c>
      <c r="GE46" s="5"/>
      <c r="GF46" s="5">
        <f t="shared" ref="GF46:GM55" ca="1" si="334">OFFSET(INDIRECT($D$21),$C46,GF$19)</f>
        <v>182.88499999999999</v>
      </c>
      <c r="GG46" s="5">
        <f t="shared" ca="1" si="334"/>
        <v>29.854600000000001</v>
      </c>
      <c r="GH46" s="5">
        <f t="shared" ca="1" si="334"/>
        <v>90.435500000000005</v>
      </c>
      <c r="GI46" s="5">
        <f t="shared" ca="1" si="334"/>
        <v>15.757099999999999</v>
      </c>
      <c r="GJ46" s="5">
        <f t="shared" ca="1" si="334"/>
        <v>0</v>
      </c>
      <c r="GK46" s="5">
        <f t="shared" ca="1" si="334"/>
        <v>0</v>
      </c>
      <c r="GL46" s="5">
        <f t="shared" ca="1" si="334"/>
        <v>2.0477099999999999</v>
      </c>
      <c r="GM46" s="5">
        <f t="shared" ca="1" si="334"/>
        <v>44.79</v>
      </c>
      <c r="GN46" s="5"/>
      <c r="GO46" s="19">
        <f t="shared" ca="1" si="304"/>
        <v>35.459410215628502</v>
      </c>
      <c r="GP46" s="19">
        <f t="shared" ca="1" si="305"/>
        <v>4.161638276014914</v>
      </c>
      <c r="GQ46" s="19">
        <f t="shared" ca="1" si="306"/>
        <v>6.7268167600969937</v>
      </c>
      <c r="GR46" s="19">
        <f t="shared" ca="1" si="307"/>
        <v>1.8679572393293875</v>
      </c>
      <c r="GS46" s="19">
        <f t="shared" ca="1" si="308"/>
        <v>0</v>
      </c>
      <c r="GT46" s="19">
        <f t="shared" ca="1" si="309"/>
        <v>0</v>
      </c>
      <c r="GU46" s="19">
        <f t="shared" ca="1" si="310"/>
        <v>1.1392433447187964</v>
      </c>
      <c r="GV46" s="19">
        <f t="shared" ca="1" si="311"/>
        <v>5.3946484082079627</v>
      </c>
      <c r="GW46" s="19">
        <f t="shared" ca="1" si="312"/>
        <v>19.290375198811045</v>
      </c>
      <c r="GX46" s="19">
        <f t="shared" ca="1" si="313"/>
        <v>14.614441237973562</v>
      </c>
      <c r="GY46" s="19">
        <f t="shared" ca="1" si="314"/>
        <v>0</v>
      </c>
      <c r="GZ46" s="19">
        <f t="shared" ca="1" si="314"/>
        <v>1.1159169608635569</v>
      </c>
      <c r="HA46" s="19">
        <f t="shared" ca="1" si="314"/>
        <v>0.43876933955622771</v>
      </c>
      <c r="HB46" s="72">
        <f t="shared" ca="1" si="196"/>
        <v>0</v>
      </c>
      <c r="HC46" s="72">
        <f t="shared" ca="1" si="197"/>
        <v>0</v>
      </c>
      <c r="HD46" s="5"/>
      <c r="HE46" s="5"/>
      <c r="HF46" s="5"/>
      <c r="HG46" s="5">
        <f t="shared" ca="1" si="329"/>
        <v>1476300</v>
      </c>
      <c r="HH46" s="5">
        <f t="shared" ca="1" si="329"/>
        <v>75.3249</v>
      </c>
      <c r="HI46" s="5">
        <f t="shared" ca="1" si="329"/>
        <v>122347</v>
      </c>
      <c r="HJ46" s="5">
        <f t="shared" ca="1" si="329"/>
        <v>117490</v>
      </c>
      <c r="HK46" s="5">
        <f t="shared" ca="1" si="329"/>
        <v>21293.9</v>
      </c>
      <c r="HL46" s="5">
        <f t="shared" ca="1" si="329"/>
        <v>38012.9</v>
      </c>
      <c r="HM46" s="5">
        <f t="shared" ca="1" si="329"/>
        <v>50949.8</v>
      </c>
      <c r="HN46" s="5">
        <f t="shared" ca="1" si="329"/>
        <v>222146</v>
      </c>
      <c r="HO46" s="5">
        <f t="shared" ca="1" si="329"/>
        <v>572315</v>
      </c>
      <c r="HP46" s="5">
        <f t="shared" ca="1" si="329"/>
        <v>821377</v>
      </c>
      <c r="HQ46" s="5">
        <f t="shared" ca="1" si="329"/>
        <v>0</v>
      </c>
      <c r="HR46" s="5">
        <f t="shared" ca="1" si="329"/>
        <v>57948.800000000003</v>
      </c>
      <c r="HS46" s="5">
        <f t="shared" ca="1" si="329"/>
        <v>24660.2</v>
      </c>
      <c r="HT46" s="5">
        <f t="shared" ca="1" si="329"/>
        <v>0</v>
      </c>
      <c r="HU46" s="5">
        <f t="shared" ca="1" si="329"/>
        <v>0</v>
      </c>
      <c r="HV46" s="5"/>
      <c r="HW46" s="5">
        <f t="shared" ca="1" si="330"/>
        <v>12294.5</v>
      </c>
      <c r="HX46" s="5">
        <f t="shared" ca="1" si="330"/>
        <v>12294.5</v>
      </c>
      <c r="HY46" s="5">
        <f t="shared" ca="1" si="330"/>
        <v>0</v>
      </c>
      <c r="HZ46" s="5">
        <f t="shared" ca="1" si="330"/>
        <v>0</v>
      </c>
      <c r="IA46" s="5">
        <f t="shared" ca="1" si="330"/>
        <v>0</v>
      </c>
      <c r="IB46" s="5">
        <f t="shared" ca="1" si="330"/>
        <v>0</v>
      </c>
      <c r="IC46" s="5">
        <f t="shared" ca="1" si="330"/>
        <v>0</v>
      </c>
      <c r="ID46" s="5">
        <f t="shared" ca="1" si="330"/>
        <v>0</v>
      </c>
      <c r="IE46" s="5">
        <f t="shared" ca="1" si="330"/>
        <v>12294.5</v>
      </c>
      <c r="IF46" s="5">
        <f t="shared" ca="1" si="330"/>
        <v>0</v>
      </c>
      <c r="IG46" s="5">
        <f t="shared" ca="1" si="330"/>
        <v>0</v>
      </c>
      <c r="IH46" s="5">
        <f t="shared" ca="1" si="330"/>
        <v>0</v>
      </c>
      <c r="II46" s="5">
        <f t="shared" ca="1" si="207"/>
        <v>0</v>
      </c>
      <c r="IJ46" s="5"/>
      <c r="IK46" s="5">
        <f t="shared" ca="1" si="331"/>
        <v>113.389</v>
      </c>
      <c r="IL46" s="5">
        <f t="shared" ca="1" si="331"/>
        <v>12.662100000000001</v>
      </c>
      <c r="IM46" s="5">
        <f t="shared" ca="1" si="331"/>
        <v>30.088000000000001</v>
      </c>
      <c r="IN46" s="5">
        <f t="shared" ca="1" si="331"/>
        <v>18.010999999999999</v>
      </c>
      <c r="IO46" s="5">
        <f t="shared" ca="1" si="331"/>
        <v>5.1793500000000003</v>
      </c>
      <c r="IP46" s="5">
        <f t="shared" ca="1" si="331"/>
        <v>7.1252599999999999</v>
      </c>
      <c r="IQ46" s="5">
        <f t="shared" ca="1" si="331"/>
        <v>7.4411699999999996</v>
      </c>
      <c r="IR46" s="5">
        <f t="shared" ca="1" si="331"/>
        <v>32.881700000000002</v>
      </c>
      <c r="IS46" s="5"/>
      <c r="IT46" s="19">
        <f t="shared" ca="1" si="114"/>
        <v>32.678463744687505</v>
      </c>
      <c r="IU46" s="19">
        <f t="shared" ca="1" si="115"/>
        <v>6.4125727247349618</v>
      </c>
      <c r="IV46" s="19">
        <f t="shared" ca="1" si="116"/>
        <v>2.1768725471279953</v>
      </c>
      <c r="IW46" s="19">
        <f t="shared" ca="1" si="117"/>
        <v>2.0904538367272445</v>
      </c>
      <c r="IX46" s="19">
        <f t="shared" ca="1" si="118"/>
        <v>0.37887407399681905</v>
      </c>
      <c r="IY46" s="19">
        <f t="shared" ca="1" si="119"/>
        <v>0.67634873308476529</v>
      </c>
      <c r="IZ46" s="19">
        <f t="shared" ca="1" si="120"/>
        <v>0.90652995906447997</v>
      </c>
      <c r="JA46" s="19">
        <f t="shared" ca="1" si="121"/>
        <v>3.9525573071206948</v>
      </c>
      <c r="JB46" s="19">
        <f t="shared" ca="1" si="122"/>
        <v>16.594210518082029</v>
      </c>
      <c r="JC46" s="19">
        <f t="shared" ca="1" si="123"/>
        <v>14.614441237973562</v>
      </c>
      <c r="JD46" s="19">
        <f t="shared" ca="1" si="124"/>
        <v>0</v>
      </c>
      <c r="JE46" s="19">
        <f t="shared" ca="1" si="291"/>
        <v>1.0310604416864391</v>
      </c>
      <c r="JF46" s="19">
        <f t="shared" ca="1" si="291"/>
        <v>0.43876933955622771</v>
      </c>
      <c r="JG46" s="72">
        <f t="shared" ca="1" si="198"/>
        <v>0</v>
      </c>
      <c r="JH46" s="72">
        <f t="shared" ca="1" si="199"/>
        <v>0</v>
      </c>
      <c r="JI46" s="5"/>
      <c r="JJ46" s="5"/>
      <c r="JK46" s="5"/>
      <c r="JL46" s="5">
        <f t="shared" ref="JL46:JZ61" ca="1" si="335">OFFSET(INDIRECT($D$21),$C46,JL$19)</f>
        <v>1476300</v>
      </c>
      <c r="JM46" s="5">
        <f t="shared" ca="1" si="335"/>
        <v>75.3249</v>
      </c>
      <c r="JN46" s="5">
        <f t="shared" ca="1" si="335"/>
        <v>122347</v>
      </c>
      <c r="JO46" s="5">
        <f t="shared" ca="1" si="335"/>
        <v>117490</v>
      </c>
      <c r="JP46" s="5">
        <f t="shared" ca="1" si="335"/>
        <v>21293.9</v>
      </c>
      <c r="JQ46" s="5">
        <f t="shared" ca="1" si="335"/>
        <v>38012.9</v>
      </c>
      <c r="JR46" s="5">
        <f t="shared" ca="1" si="335"/>
        <v>50949.8</v>
      </c>
      <c r="JS46" s="5">
        <f t="shared" ca="1" si="335"/>
        <v>222146</v>
      </c>
      <c r="JT46" s="5">
        <f t="shared" ca="1" si="335"/>
        <v>572315</v>
      </c>
      <c r="JU46" s="5">
        <f t="shared" ca="1" si="335"/>
        <v>821377</v>
      </c>
      <c r="JV46" s="5">
        <f t="shared" ca="1" si="335"/>
        <v>0</v>
      </c>
      <c r="JW46" s="5">
        <f t="shared" ca="1" si="335"/>
        <v>57948.800000000003</v>
      </c>
      <c r="JX46" s="5">
        <f t="shared" ca="1" si="212"/>
        <v>24660.2</v>
      </c>
      <c r="JY46" s="5">
        <f t="shared" ca="1" si="212"/>
        <v>0</v>
      </c>
      <c r="JZ46" s="5">
        <f t="shared" ca="1" si="212"/>
        <v>0</v>
      </c>
      <c r="KA46" s="5"/>
      <c r="KB46" s="5">
        <f t="shared" ref="KB46:KN61" ca="1" si="336">OFFSET(INDIRECT($D$21),$C46,KB$19)</f>
        <v>12294.5</v>
      </c>
      <c r="KC46" s="5">
        <f t="shared" ca="1" si="336"/>
        <v>12294.5</v>
      </c>
      <c r="KD46" s="5">
        <f t="shared" ca="1" si="336"/>
        <v>0</v>
      </c>
      <c r="KE46" s="5">
        <f t="shared" ca="1" si="336"/>
        <v>0</v>
      </c>
      <c r="KF46" s="5">
        <f t="shared" ca="1" si="336"/>
        <v>0</v>
      </c>
      <c r="KG46" s="5">
        <f t="shared" ca="1" si="336"/>
        <v>0</v>
      </c>
      <c r="KH46" s="5">
        <f t="shared" ca="1" si="336"/>
        <v>0</v>
      </c>
      <c r="KI46" s="5">
        <f t="shared" ca="1" si="336"/>
        <v>0</v>
      </c>
      <c r="KJ46" s="5">
        <f t="shared" ca="1" si="336"/>
        <v>12294.5</v>
      </c>
      <c r="KK46" s="5">
        <f t="shared" ca="1" si="336"/>
        <v>0</v>
      </c>
      <c r="KL46" s="5">
        <f t="shared" ca="1" si="336"/>
        <v>0</v>
      </c>
      <c r="KM46" s="5">
        <f t="shared" ca="1" si="336"/>
        <v>0</v>
      </c>
      <c r="KN46" s="5">
        <f t="shared" ca="1" si="213"/>
        <v>0</v>
      </c>
      <c r="KO46" s="5"/>
      <c r="KP46" s="5">
        <f t="shared" ref="KP46:KW55" ca="1" si="337">OFFSET(INDIRECT($D$21),$C46,KP$19)</f>
        <v>113.389</v>
      </c>
      <c r="KQ46" s="5">
        <f t="shared" ca="1" si="337"/>
        <v>12.662100000000001</v>
      </c>
      <c r="KR46" s="5">
        <f t="shared" ca="1" si="337"/>
        <v>30.088000000000001</v>
      </c>
      <c r="KS46" s="5">
        <f t="shared" ca="1" si="337"/>
        <v>18.010999999999999</v>
      </c>
      <c r="KT46" s="5">
        <f t="shared" ca="1" si="337"/>
        <v>5.1793500000000003</v>
      </c>
      <c r="KU46" s="5">
        <f t="shared" ca="1" si="337"/>
        <v>7.1252599999999999</v>
      </c>
      <c r="KV46" s="5">
        <f t="shared" ca="1" si="337"/>
        <v>7.4411699999999996</v>
      </c>
      <c r="KW46" s="5">
        <f t="shared" ca="1" si="337"/>
        <v>32.881700000000002</v>
      </c>
      <c r="KX46" s="5"/>
      <c r="KY46" s="19">
        <f t="shared" ca="1" si="315"/>
        <v>32.678463744687505</v>
      </c>
      <c r="KZ46" s="19">
        <f t="shared" ca="1" si="316"/>
        <v>6.4125727247349618</v>
      </c>
      <c r="LA46" s="19">
        <f t="shared" ca="1" si="317"/>
        <v>2.1768725471279953</v>
      </c>
      <c r="LB46" s="19">
        <f t="shared" ca="1" si="318"/>
        <v>2.0904538367272445</v>
      </c>
      <c r="LC46" s="19">
        <f t="shared" ca="1" si="319"/>
        <v>0.37887407399681905</v>
      </c>
      <c r="LD46" s="19">
        <f t="shared" ca="1" si="320"/>
        <v>0.67634873308476529</v>
      </c>
      <c r="LE46" s="19">
        <f t="shared" ca="1" si="321"/>
        <v>0.90652995906447997</v>
      </c>
      <c r="LF46" s="19">
        <f t="shared" ca="1" si="322"/>
        <v>3.9525573071206948</v>
      </c>
      <c r="LG46" s="19">
        <f t="shared" ca="1" si="323"/>
        <v>16.594210518082029</v>
      </c>
      <c r="LH46" s="19">
        <f t="shared" ca="1" si="324"/>
        <v>14.614441237973562</v>
      </c>
      <c r="LI46" s="19">
        <f t="shared" ca="1" si="325"/>
        <v>0</v>
      </c>
      <c r="LJ46" s="19">
        <f t="shared" ca="1" si="139"/>
        <v>1.0310604416864391</v>
      </c>
      <c r="LK46" s="19">
        <f t="shared" ca="1" si="140"/>
        <v>0.43876933955622771</v>
      </c>
      <c r="LL46" s="72">
        <f t="shared" ca="1" si="201"/>
        <v>0</v>
      </c>
      <c r="LM46" s="72">
        <f t="shared" ca="1" si="202"/>
        <v>0</v>
      </c>
    </row>
    <row r="47" spans="1:325" outlineLevel="1" x14ac:dyDescent="0.3">
      <c r="A47" s="5">
        <f>IF('Old Results'!E27='New Results'!E27,'New Results'!E27,"0")</f>
        <v>76705.899999999994</v>
      </c>
      <c r="B47" s="5">
        <v>400</v>
      </c>
      <c r="C47" s="27">
        <f t="shared" si="292"/>
        <v>26</v>
      </c>
      <c r="D47" s="41" t="str">
        <f>'Old Results'!C27</f>
        <v>OffLrg-PrkgLab19</v>
      </c>
      <c r="E47" s="41" t="str">
        <f>'New Results'!C27</f>
        <v>OffLrg-PrkgLab19</v>
      </c>
      <c r="F47" s="5">
        <f t="shared" ca="1" si="215"/>
        <v>0</v>
      </c>
      <c r="G47" s="5">
        <f t="shared" ca="1" si="216"/>
        <v>0</v>
      </c>
      <c r="H47" s="5">
        <f t="shared" ca="1" si="217"/>
        <v>0</v>
      </c>
      <c r="I47" s="5">
        <f t="shared" ca="1" si="218"/>
        <v>0</v>
      </c>
      <c r="J47" s="5">
        <f t="shared" ca="1" si="219"/>
        <v>0</v>
      </c>
      <c r="K47" s="5">
        <f t="shared" ca="1" si="220"/>
        <v>0</v>
      </c>
      <c r="L47" s="5">
        <f t="shared" ca="1" si="221"/>
        <v>0</v>
      </c>
      <c r="M47" s="5">
        <f t="shared" ca="1" si="222"/>
        <v>0</v>
      </c>
      <c r="N47" s="5">
        <f t="shared" ca="1" si="223"/>
        <v>0</v>
      </c>
      <c r="O47" s="5">
        <f t="shared" ca="1" si="224"/>
        <v>0</v>
      </c>
      <c r="P47" s="5">
        <f t="shared" ca="1" si="53"/>
        <v>0</v>
      </c>
      <c r="Q47" s="5">
        <f t="shared" ca="1" si="54"/>
        <v>0</v>
      </c>
      <c r="R47" s="5">
        <f t="shared" ca="1" si="142"/>
        <v>0</v>
      </c>
      <c r="S47" s="5">
        <f t="shared" ca="1" si="143"/>
        <v>0</v>
      </c>
      <c r="T47" s="5">
        <f t="shared" ca="1" si="144"/>
        <v>0</v>
      </c>
      <c r="U47" s="5">
        <f t="shared" ca="1" si="225"/>
        <v>0</v>
      </c>
      <c r="V47" s="5">
        <f t="shared" ca="1" si="226"/>
        <v>0</v>
      </c>
      <c r="W47" s="5">
        <f t="shared" ca="1" si="227"/>
        <v>0</v>
      </c>
      <c r="X47" s="5">
        <f t="shared" ca="1" si="228"/>
        <v>0</v>
      </c>
      <c r="Y47" s="5">
        <f t="shared" ca="1" si="229"/>
        <v>0</v>
      </c>
      <c r="Z47" s="5">
        <f t="shared" ca="1" si="230"/>
        <v>0</v>
      </c>
      <c r="AA47" s="5">
        <f t="shared" ca="1" si="231"/>
        <v>0</v>
      </c>
      <c r="AB47" s="5">
        <f t="shared" ca="1" si="232"/>
        <v>0</v>
      </c>
      <c r="AC47" s="5">
        <f t="shared" ca="1" si="233"/>
        <v>0</v>
      </c>
      <c r="AD47" s="5">
        <f t="shared" ca="1" si="234"/>
        <v>0</v>
      </c>
      <c r="AE47" s="5">
        <f t="shared" ca="1" si="68"/>
        <v>0</v>
      </c>
      <c r="AF47" s="5">
        <f t="shared" ca="1" si="69"/>
        <v>0</v>
      </c>
      <c r="AG47" s="5">
        <f t="shared" ca="1" si="69"/>
        <v>0</v>
      </c>
      <c r="AH47" s="37">
        <f t="shared" ca="1" si="235"/>
        <v>0</v>
      </c>
      <c r="AI47" s="37">
        <f t="shared" ca="1" si="236"/>
        <v>0</v>
      </c>
      <c r="AJ47" s="37">
        <f t="shared" ca="1" si="237"/>
        <v>0</v>
      </c>
      <c r="AK47" s="37">
        <f t="shared" ca="1" si="238"/>
        <v>0</v>
      </c>
      <c r="AL47" s="37">
        <f t="shared" ca="1" si="239"/>
        <v>0</v>
      </c>
      <c r="AM47" s="37">
        <f t="shared" ca="1" si="240"/>
        <v>0</v>
      </c>
      <c r="AN47" s="37">
        <f t="shared" ca="1" si="241"/>
        <v>0</v>
      </c>
      <c r="AO47" s="37">
        <f t="shared" ca="1" si="242"/>
        <v>0</v>
      </c>
      <c r="AP47" s="33">
        <f t="shared" ca="1" si="78"/>
        <v>158.72696155054567</v>
      </c>
      <c r="AQ47" s="33">
        <f t="shared" ca="1" si="79"/>
        <v>158.72696155054567</v>
      </c>
      <c r="AR47" s="24">
        <f t="shared" ca="1" si="243"/>
        <v>0</v>
      </c>
      <c r="AS47" s="34">
        <f t="shared" ca="1" si="244"/>
        <v>563.02099999999996</v>
      </c>
      <c r="AT47" s="34">
        <f t="shared" ca="1" si="245"/>
        <v>563.02099999999996</v>
      </c>
      <c r="AU47" s="45">
        <f t="shared" ca="1" si="246"/>
        <v>0</v>
      </c>
      <c r="AV47" s="34">
        <f t="shared" ca="1" si="80"/>
        <v>14.3</v>
      </c>
      <c r="AW47" s="34">
        <f t="shared" ca="1" si="81"/>
        <v>14.3</v>
      </c>
      <c r="AX47" s="46">
        <f t="shared" ca="1" si="149"/>
        <v>0</v>
      </c>
      <c r="AY47" s="5"/>
      <c r="AZ47" s="5">
        <f t="shared" ca="1" si="82"/>
        <v>0</v>
      </c>
      <c r="BA47" s="5">
        <f t="shared" ca="1" si="83"/>
        <v>0</v>
      </c>
      <c r="BB47" s="5">
        <f t="shared" ca="1" si="84"/>
        <v>0</v>
      </c>
      <c r="BC47" s="5">
        <f t="shared" ca="1" si="85"/>
        <v>0</v>
      </c>
      <c r="BD47" s="5">
        <f t="shared" ca="1" si="86"/>
        <v>0</v>
      </c>
      <c r="BE47" s="5">
        <f t="shared" ca="1" si="87"/>
        <v>0</v>
      </c>
      <c r="BF47" s="5">
        <f t="shared" ca="1" si="88"/>
        <v>0</v>
      </c>
      <c r="BG47" s="5">
        <f t="shared" ca="1" si="89"/>
        <v>0</v>
      </c>
      <c r="BH47" s="5">
        <f t="shared" ca="1" si="90"/>
        <v>0</v>
      </c>
      <c r="BI47" s="5">
        <f t="shared" ca="1" si="91"/>
        <v>0</v>
      </c>
      <c r="BJ47" s="5">
        <f t="shared" ca="1" si="92"/>
        <v>0</v>
      </c>
      <c r="BK47" s="5">
        <f t="shared" ca="1" si="93"/>
        <v>0</v>
      </c>
      <c r="BL47" s="5">
        <f t="shared" ca="1" si="150"/>
        <v>0</v>
      </c>
      <c r="BM47" s="5">
        <f t="shared" ca="1" si="151"/>
        <v>0</v>
      </c>
      <c r="BN47" s="5">
        <f t="shared" ca="1" si="152"/>
        <v>0</v>
      </c>
      <c r="BO47" s="5">
        <f t="shared" ca="1" si="153"/>
        <v>0</v>
      </c>
      <c r="BP47" s="5">
        <f t="shared" ca="1" si="154"/>
        <v>0</v>
      </c>
      <c r="BQ47" s="5">
        <f t="shared" ca="1" si="155"/>
        <v>0</v>
      </c>
      <c r="BR47" s="5">
        <f t="shared" ca="1" si="156"/>
        <v>0</v>
      </c>
      <c r="BS47" s="5">
        <f t="shared" ca="1" si="157"/>
        <v>0</v>
      </c>
      <c r="BT47" s="5">
        <f t="shared" ca="1" si="158"/>
        <v>0</v>
      </c>
      <c r="BU47" s="5">
        <f t="shared" ca="1" si="159"/>
        <v>0</v>
      </c>
      <c r="BV47" s="5">
        <f t="shared" ca="1" si="160"/>
        <v>0</v>
      </c>
      <c r="BW47" s="5">
        <f t="shared" ca="1" si="161"/>
        <v>0</v>
      </c>
      <c r="BX47" s="5">
        <f t="shared" ca="1" si="162"/>
        <v>0</v>
      </c>
      <c r="BY47" s="5">
        <f t="shared" ca="1" si="163"/>
        <v>0</v>
      </c>
      <c r="BZ47" s="5">
        <f t="shared" ca="1" si="164"/>
        <v>0</v>
      </c>
      <c r="CA47" s="5">
        <f t="shared" ca="1" si="165"/>
        <v>0</v>
      </c>
      <c r="CB47" s="37">
        <f t="shared" ca="1" si="247"/>
        <v>0</v>
      </c>
      <c r="CC47" s="37">
        <f t="shared" ca="1" si="248"/>
        <v>0</v>
      </c>
      <c r="CD47" s="37">
        <f t="shared" ca="1" si="249"/>
        <v>0</v>
      </c>
      <c r="CE47" s="37">
        <f t="shared" ca="1" si="250"/>
        <v>0</v>
      </c>
      <c r="CF47" s="37">
        <f t="shared" ca="1" si="251"/>
        <v>0</v>
      </c>
      <c r="CG47" s="37">
        <f t="shared" ca="1" si="252"/>
        <v>0</v>
      </c>
      <c r="CH47" s="37">
        <f t="shared" ca="1" si="253"/>
        <v>0</v>
      </c>
      <c r="CI47" s="19">
        <f t="shared" ca="1" si="254"/>
        <v>0</v>
      </c>
      <c r="CJ47" s="33">
        <f t="shared" ca="1" si="97"/>
        <v>171.40964436894686</v>
      </c>
      <c r="CK47" s="33">
        <f t="shared" ca="1" si="98"/>
        <v>171.40964436894686</v>
      </c>
      <c r="CL47" s="24">
        <f t="shared" ca="1" si="255"/>
        <v>0</v>
      </c>
      <c r="CM47" s="34">
        <f t="shared" ca="1" si="256"/>
        <v>577.36800000000005</v>
      </c>
      <c r="CN47" s="34">
        <f t="shared" ca="1" si="257"/>
        <v>577.36800000000005</v>
      </c>
      <c r="CO47" s="45">
        <f t="shared" ca="1" si="99"/>
        <v>0</v>
      </c>
      <c r="CP47" s="5"/>
      <c r="CR47" s="5">
        <f t="shared" ca="1" si="177"/>
        <v>65</v>
      </c>
      <c r="CS47" s="5">
        <f t="shared" ca="1" si="178"/>
        <v>63</v>
      </c>
      <c r="CT47" s="62">
        <f t="shared" ca="1" si="179"/>
        <v>3.0769230769230771E-2</v>
      </c>
      <c r="CW47" s="5">
        <f t="shared" ca="1" si="326"/>
        <v>1496370</v>
      </c>
      <c r="CX47" s="5">
        <f t="shared" ca="1" si="326"/>
        <v>342.19099999999997</v>
      </c>
      <c r="CY47" s="5">
        <f t="shared" ca="1" si="326"/>
        <v>342359</v>
      </c>
      <c r="CZ47" s="5">
        <f t="shared" ca="1" si="326"/>
        <v>358750</v>
      </c>
      <c r="DA47" s="5">
        <f t="shared" ca="1" si="326"/>
        <v>0</v>
      </c>
      <c r="DB47" s="5">
        <f t="shared" ca="1" si="326"/>
        <v>2291.7399999999998</v>
      </c>
      <c r="DC47" s="5">
        <f t="shared" ca="1" si="326"/>
        <v>0</v>
      </c>
      <c r="DD47" s="5">
        <f t="shared" ca="1" si="326"/>
        <v>234532</v>
      </c>
      <c r="DE47" s="5">
        <f t="shared" ca="1" si="326"/>
        <v>938275</v>
      </c>
      <c r="DF47" s="5">
        <f t="shared" ca="1" si="326"/>
        <v>363715</v>
      </c>
      <c r="DG47" s="5">
        <f t="shared" ca="1" si="326"/>
        <v>144837</v>
      </c>
      <c r="DH47" s="5">
        <f t="shared" ca="1" si="326"/>
        <v>37121.300000000003</v>
      </c>
      <c r="DI47" s="5">
        <f t="shared" ca="1" si="326"/>
        <v>12424.2</v>
      </c>
      <c r="DJ47" s="5">
        <f t="shared" ca="1" si="326"/>
        <v>0</v>
      </c>
      <c r="DK47" s="5">
        <f t="shared" ca="1" si="326"/>
        <v>0</v>
      </c>
      <c r="DL47" s="5"/>
      <c r="DM47" s="5">
        <f t="shared" ca="1" si="327"/>
        <v>70696.800000000003</v>
      </c>
      <c r="DN47" s="5">
        <f t="shared" ca="1" si="327"/>
        <v>51786.6</v>
      </c>
      <c r="DO47" s="5">
        <f t="shared" ca="1" si="327"/>
        <v>0</v>
      </c>
      <c r="DP47" s="5">
        <f t="shared" ca="1" si="327"/>
        <v>0</v>
      </c>
      <c r="DQ47" s="5">
        <f t="shared" ca="1" si="327"/>
        <v>0</v>
      </c>
      <c r="DR47" s="5">
        <f t="shared" ca="1" si="327"/>
        <v>0</v>
      </c>
      <c r="DS47" s="5">
        <f t="shared" ca="1" si="327"/>
        <v>1011.45</v>
      </c>
      <c r="DT47" s="5">
        <f t="shared" ca="1" si="327"/>
        <v>0</v>
      </c>
      <c r="DU47" s="5">
        <f t="shared" ca="1" si="327"/>
        <v>52798.1</v>
      </c>
      <c r="DV47" s="5">
        <f t="shared" ca="1" si="327"/>
        <v>17898.7</v>
      </c>
      <c r="DW47" s="5">
        <f t="shared" ca="1" si="327"/>
        <v>0</v>
      </c>
      <c r="DX47" s="5">
        <f t="shared" ca="1" si="327"/>
        <v>0</v>
      </c>
      <c r="DY47" s="5">
        <f t="shared" ca="1" si="327"/>
        <v>0</v>
      </c>
      <c r="DZ47" s="5"/>
      <c r="EA47" s="5">
        <f t="shared" ca="1" si="328"/>
        <v>563.02099999999996</v>
      </c>
      <c r="EB47" s="5">
        <f t="shared" ca="1" si="328"/>
        <v>128.83799999999999</v>
      </c>
      <c r="EC47" s="5">
        <f t="shared" ca="1" si="328"/>
        <v>211.86500000000001</v>
      </c>
      <c r="ED47" s="5">
        <f t="shared" ca="1" si="328"/>
        <v>130.12200000000001</v>
      </c>
      <c r="EE47" s="5">
        <f t="shared" ca="1" si="328"/>
        <v>0</v>
      </c>
      <c r="EF47" s="5">
        <f t="shared" ca="1" si="328"/>
        <v>0.74097199999999996</v>
      </c>
      <c r="EG47" s="5">
        <f t="shared" ca="1" si="328"/>
        <v>2.37018</v>
      </c>
      <c r="EH47" s="5">
        <f t="shared" ca="1" si="328"/>
        <v>89.085999999999999</v>
      </c>
      <c r="EI47" s="5"/>
      <c r="EJ47" s="19">
        <f t="shared" ca="1" si="293"/>
        <v>158.72696155054567</v>
      </c>
      <c r="EK47" s="19">
        <f t="shared" ca="1" si="294"/>
        <v>67.528411187301117</v>
      </c>
      <c r="EL47" s="19">
        <f t="shared" ca="1" si="295"/>
        <v>15.228670910581847</v>
      </c>
      <c r="EM47" s="19">
        <f t="shared" ca="1" si="296"/>
        <v>15.957768567998031</v>
      </c>
      <c r="EN47" s="19">
        <f t="shared" ca="1" si="297"/>
        <v>0</v>
      </c>
      <c r="EO47" s="19">
        <f t="shared" ca="1" si="298"/>
        <v>0.10194022728369004</v>
      </c>
      <c r="EP47" s="19">
        <f t="shared" ca="1" si="299"/>
        <v>1.31860782547366</v>
      </c>
      <c r="EQ47" s="19">
        <f t="shared" ca="1" si="300"/>
        <v>10.432355060041015</v>
      </c>
      <c r="ER47" s="19">
        <f t="shared" ca="1" si="301"/>
        <v>110.5678220319428</v>
      </c>
      <c r="ES47" s="19">
        <f t="shared" ca="1" si="302"/>
        <v>39.512809053801604</v>
      </c>
      <c r="ET47" s="19">
        <f t="shared" ca="1" si="303"/>
        <v>6.4425793061550678</v>
      </c>
      <c r="EU47" s="19">
        <f t="shared" ca="1" si="191"/>
        <v>1.6512142560089904</v>
      </c>
      <c r="EV47" s="19">
        <f t="shared" ca="1" si="192"/>
        <v>0.55264810659936203</v>
      </c>
      <c r="EW47" s="72">
        <f t="shared" ca="1" si="193"/>
        <v>0</v>
      </c>
      <c r="EX47" s="72">
        <f t="shared" ca="1" si="194"/>
        <v>0</v>
      </c>
      <c r="EY47" s="5"/>
      <c r="EZ47" s="5"/>
      <c r="FA47" s="5"/>
      <c r="FB47" s="5">
        <f t="shared" ca="1" si="332"/>
        <v>1496370</v>
      </c>
      <c r="FC47" s="5">
        <f t="shared" ca="1" si="332"/>
        <v>342.19099999999997</v>
      </c>
      <c r="FD47" s="5">
        <f t="shared" ca="1" si="332"/>
        <v>342359</v>
      </c>
      <c r="FE47" s="5">
        <f t="shared" ca="1" si="332"/>
        <v>358750</v>
      </c>
      <c r="FF47" s="5">
        <f t="shared" ca="1" si="332"/>
        <v>0</v>
      </c>
      <c r="FG47" s="5">
        <f t="shared" ca="1" si="332"/>
        <v>2291.7399999999998</v>
      </c>
      <c r="FH47" s="5">
        <f t="shared" ca="1" si="332"/>
        <v>0</v>
      </c>
      <c r="FI47" s="5">
        <f t="shared" ca="1" si="332"/>
        <v>234532</v>
      </c>
      <c r="FJ47" s="5">
        <f t="shared" ca="1" si="332"/>
        <v>938275</v>
      </c>
      <c r="FK47" s="5">
        <f t="shared" ca="1" si="332"/>
        <v>363715</v>
      </c>
      <c r="FL47" s="5">
        <f t="shared" ca="1" si="332"/>
        <v>144837</v>
      </c>
      <c r="FM47" s="5">
        <f t="shared" ca="1" si="332"/>
        <v>37121.300000000003</v>
      </c>
      <c r="FN47" s="5">
        <f t="shared" ca="1" si="209"/>
        <v>12424.2</v>
      </c>
      <c r="FO47" s="5">
        <f t="shared" ca="1" si="209"/>
        <v>0</v>
      </c>
      <c r="FP47" s="5">
        <f t="shared" ca="1" si="209"/>
        <v>0</v>
      </c>
      <c r="FQ47" s="5"/>
      <c r="FR47" s="5">
        <f t="shared" ca="1" si="333"/>
        <v>70696.800000000003</v>
      </c>
      <c r="FS47" s="5">
        <f t="shared" ca="1" si="333"/>
        <v>51786.6</v>
      </c>
      <c r="FT47" s="5">
        <f t="shared" ca="1" si="333"/>
        <v>0</v>
      </c>
      <c r="FU47" s="5">
        <f t="shared" ca="1" si="333"/>
        <v>0</v>
      </c>
      <c r="FV47" s="5">
        <f t="shared" ca="1" si="333"/>
        <v>0</v>
      </c>
      <c r="FW47" s="5">
        <f t="shared" ca="1" si="333"/>
        <v>0</v>
      </c>
      <c r="FX47" s="5">
        <f t="shared" ca="1" si="333"/>
        <v>1011.45</v>
      </c>
      <c r="FY47" s="5">
        <f t="shared" ca="1" si="333"/>
        <v>0</v>
      </c>
      <c r="FZ47" s="5">
        <f t="shared" ca="1" si="333"/>
        <v>52798.1</v>
      </c>
      <c r="GA47" s="5">
        <f t="shared" ca="1" si="333"/>
        <v>17898.7</v>
      </c>
      <c r="GB47" s="5">
        <f t="shared" ca="1" si="333"/>
        <v>0</v>
      </c>
      <c r="GC47" s="5">
        <f t="shared" ca="1" si="333"/>
        <v>0</v>
      </c>
      <c r="GD47" s="5">
        <f t="shared" ca="1" si="210"/>
        <v>0</v>
      </c>
      <c r="GE47" s="5"/>
      <c r="GF47" s="5">
        <f t="shared" ca="1" si="334"/>
        <v>563.02099999999996</v>
      </c>
      <c r="GG47" s="5">
        <f t="shared" ca="1" si="334"/>
        <v>128.83799999999999</v>
      </c>
      <c r="GH47" s="5">
        <f t="shared" ca="1" si="334"/>
        <v>211.86500000000001</v>
      </c>
      <c r="GI47" s="5">
        <f t="shared" ca="1" si="334"/>
        <v>130.12200000000001</v>
      </c>
      <c r="GJ47" s="5">
        <f t="shared" ca="1" si="334"/>
        <v>0</v>
      </c>
      <c r="GK47" s="5">
        <f t="shared" ca="1" si="334"/>
        <v>0.74097199999999996</v>
      </c>
      <c r="GL47" s="5">
        <f t="shared" ca="1" si="334"/>
        <v>2.37018</v>
      </c>
      <c r="GM47" s="5">
        <f t="shared" ca="1" si="334"/>
        <v>89.085999999999999</v>
      </c>
      <c r="GN47" s="5"/>
      <c r="GO47" s="19">
        <f t="shared" ca="1" si="304"/>
        <v>158.72696155054567</v>
      </c>
      <c r="GP47" s="19">
        <f t="shared" ca="1" si="305"/>
        <v>67.528411187301117</v>
      </c>
      <c r="GQ47" s="19">
        <f t="shared" ca="1" si="306"/>
        <v>15.228670910581847</v>
      </c>
      <c r="GR47" s="19">
        <f t="shared" ca="1" si="307"/>
        <v>15.957768567998031</v>
      </c>
      <c r="GS47" s="19">
        <f t="shared" ca="1" si="308"/>
        <v>0</v>
      </c>
      <c r="GT47" s="19">
        <f t="shared" ca="1" si="309"/>
        <v>0.10194022728369004</v>
      </c>
      <c r="GU47" s="19">
        <f t="shared" ca="1" si="310"/>
        <v>1.31860782547366</v>
      </c>
      <c r="GV47" s="19">
        <f t="shared" ca="1" si="311"/>
        <v>10.432355060041015</v>
      </c>
      <c r="GW47" s="19">
        <f t="shared" ca="1" si="312"/>
        <v>110.5678220319428</v>
      </c>
      <c r="GX47" s="19">
        <f t="shared" ca="1" si="313"/>
        <v>39.512809053801604</v>
      </c>
      <c r="GY47" s="19">
        <f t="shared" ca="1" si="314"/>
        <v>6.4425793061550678</v>
      </c>
      <c r="GZ47" s="19">
        <f t="shared" ca="1" si="314"/>
        <v>1.6512142560089904</v>
      </c>
      <c r="HA47" s="19">
        <f t="shared" ca="1" si="314"/>
        <v>0.55264810659936203</v>
      </c>
      <c r="HB47" s="72">
        <f t="shared" ca="1" si="196"/>
        <v>0</v>
      </c>
      <c r="HC47" s="72">
        <f t="shared" ca="1" si="197"/>
        <v>0</v>
      </c>
      <c r="HD47" s="5"/>
      <c r="HE47" s="5"/>
      <c r="HF47" s="5"/>
      <c r="HG47" s="5">
        <f t="shared" ca="1" si="329"/>
        <v>1456920</v>
      </c>
      <c r="HH47" s="5">
        <f t="shared" ca="1" si="329"/>
        <v>345.12400000000002</v>
      </c>
      <c r="HI47" s="5">
        <f t="shared" ca="1" si="329"/>
        <v>338993</v>
      </c>
      <c r="HJ47" s="5">
        <f t="shared" ca="1" si="329"/>
        <v>320550</v>
      </c>
      <c r="HK47" s="5">
        <f t="shared" ca="1" si="329"/>
        <v>0</v>
      </c>
      <c r="HL47" s="5">
        <f t="shared" ca="1" si="329"/>
        <v>3569.41</v>
      </c>
      <c r="HM47" s="5">
        <f t="shared" ca="1" si="329"/>
        <v>3212.3</v>
      </c>
      <c r="HN47" s="5">
        <f t="shared" ca="1" si="329"/>
        <v>236893</v>
      </c>
      <c r="HO47" s="5">
        <f t="shared" ca="1" si="329"/>
        <v>903563</v>
      </c>
      <c r="HP47" s="5">
        <f t="shared" ca="1" si="329"/>
        <v>363715</v>
      </c>
      <c r="HQ47" s="5">
        <f t="shared" ca="1" si="329"/>
        <v>144837</v>
      </c>
      <c r="HR47" s="5">
        <f t="shared" ca="1" si="329"/>
        <v>32385.9</v>
      </c>
      <c r="HS47" s="5">
        <f t="shared" ca="1" si="329"/>
        <v>12424.2</v>
      </c>
      <c r="HT47" s="5">
        <f t="shared" ca="1" si="329"/>
        <v>0</v>
      </c>
      <c r="HU47" s="5">
        <f t="shared" ca="1" si="329"/>
        <v>0</v>
      </c>
      <c r="HV47" s="5"/>
      <c r="HW47" s="5">
        <f t="shared" ca="1" si="330"/>
        <v>81771.199999999997</v>
      </c>
      <c r="HX47" s="5">
        <f t="shared" ca="1" si="330"/>
        <v>63034.6</v>
      </c>
      <c r="HY47" s="5">
        <f t="shared" ca="1" si="330"/>
        <v>0</v>
      </c>
      <c r="HZ47" s="5">
        <f t="shared" ca="1" si="330"/>
        <v>0</v>
      </c>
      <c r="IA47" s="5">
        <f t="shared" ca="1" si="330"/>
        <v>0</v>
      </c>
      <c r="IB47" s="5">
        <f t="shared" ca="1" si="330"/>
        <v>0</v>
      </c>
      <c r="IC47" s="5">
        <f t="shared" ca="1" si="330"/>
        <v>837.86500000000001</v>
      </c>
      <c r="ID47" s="5">
        <f t="shared" ca="1" si="330"/>
        <v>0</v>
      </c>
      <c r="IE47" s="5">
        <f t="shared" ca="1" si="330"/>
        <v>63872.5</v>
      </c>
      <c r="IF47" s="5">
        <f t="shared" ca="1" si="330"/>
        <v>17898.7</v>
      </c>
      <c r="IG47" s="5">
        <f t="shared" ca="1" si="330"/>
        <v>0</v>
      </c>
      <c r="IH47" s="5">
        <f t="shared" ca="1" si="330"/>
        <v>0</v>
      </c>
      <c r="II47" s="5">
        <f t="shared" ca="1" si="207"/>
        <v>0</v>
      </c>
      <c r="IJ47" s="5"/>
      <c r="IK47" s="5">
        <f t="shared" ca="1" si="331"/>
        <v>577.36800000000005</v>
      </c>
      <c r="IL47" s="5">
        <f t="shared" ca="1" si="331"/>
        <v>156.26400000000001</v>
      </c>
      <c r="IM47" s="5">
        <f t="shared" ca="1" si="331"/>
        <v>210.42699999999999</v>
      </c>
      <c r="IN47" s="5">
        <f t="shared" ca="1" si="331"/>
        <v>116.401</v>
      </c>
      <c r="IO47" s="5">
        <f t="shared" ca="1" si="331"/>
        <v>0</v>
      </c>
      <c r="IP47" s="5">
        <f t="shared" ca="1" si="331"/>
        <v>1.14293</v>
      </c>
      <c r="IQ47" s="5">
        <f t="shared" ca="1" si="331"/>
        <v>3.1349300000000002</v>
      </c>
      <c r="IR47" s="5">
        <f t="shared" ca="1" si="331"/>
        <v>89.997200000000007</v>
      </c>
      <c r="IS47" s="5"/>
      <c r="IT47" s="19">
        <f t="shared" ca="1" si="114"/>
        <v>171.40964436894686</v>
      </c>
      <c r="IU47" s="19">
        <f t="shared" ca="1" si="115"/>
        <v>82.192341959197407</v>
      </c>
      <c r="IV47" s="19">
        <f t="shared" ca="1" si="116"/>
        <v>15.07894589594803</v>
      </c>
      <c r="IW47" s="19">
        <f t="shared" ca="1" si="117"/>
        <v>14.25857202640214</v>
      </c>
      <c r="IX47" s="19">
        <f t="shared" ca="1" si="118"/>
        <v>0</v>
      </c>
      <c r="IY47" s="19">
        <f t="shared" ca="1" si="119"/>
        <v>0.15877301380988948</v>
      </c>
      <c r="IZ47" s="19">
        <f t="shared" ca="1" si="120"/>
        <v>1.2351966093872833</v>
      </c>
      <c r="JA47" s="19">
        <f t="shared" ca="1" si="121"/>
        <v>10.537376081892006</v>
      </c>
      <c r="JB47" s="19">
        <f t="shared" ca="1" si="122"/>
        <v>123.46125859940371</v>
      </c>
      <c r="JC47" s="19">
        <f t="shared" ca="1" si="123"/>
        <v>39.512809053801604</v>
      </c>
      <c r="JD47" s="19">
        <f t="shared" ca="1" si="124"/>
        <v>6.4425793061550678</v>
      </c>
      <c r="JE47" s="19">
        <f t="shared" ca="1" si="291"/>
        <v>1.4405761590699022</v>
      </c>
      <c r="JF47" s="19">
        <f t="shared" ca="1" si="291"/>
        <v>0.55264810659936203</v>
      </c>
      <c r="JG47" s="72">
        <f t="shared" ca="1" si="198"/>
        <v>0</v>
      </c>
      <c r="JH47" s="72">
        <f t="shared" ca="1" si="199"/>
        <v>0</v>
      </c>
      <c r="JI47" s="5"/>
      <c r="JJ47" s="5"/>
      <c r="JK47" s="5"/>
      <c r="JL47" s="5">
        <f t="shared" ca="1" si="335"/>
        <v>1456920</v>
      </c>
      <c r="JM47" s="5">
        <f t="shared" ca="1" si="335"/>
        <v>345.12400000000002</v>
      </c>
      <c r="JN47" s="5">
        <f t="shared" ca="1" si="335"/>
        <v>338993</v>
      </c>
      <c r="JO47" s="5">
        <f t="shared" ca="1" si="335"/>
        <v>320550</v>
      </c>
      <c r="JP47" s="5">
        <f t="shared" ca="1" si="335"/>
        <v>0</v>
      </c>
      <c r="JQ47" s="5">
        <f t="shared" ca="1" si="335"/>
        <v>3569.41</v>
      </c>
      <c r="JR47" s="5">
        <f t="shared" ca="1" si="335"/>
        <v>3212.3</v>
      </c>
      <c r="JS47" s="5">
        <f t="shared" ca="1" si="335"/>
        <v>236893</v>
      </c>
      <c r="JT47" s="5">
        <f t="shared" ca="1" si="335"/>
        <v>903563</v>
      </c>
      <c r="JU47" s="5">
        <f t="shared" ca="1" si="335"/>
        <v>363715</v>
      </c>
      <c r="JV47" s="5">
        <f t="shared" ca="1" si="335"/>
        <v>144837</v>
      </c>
      <c r="JW47" s="5">
        <f t="shared" ca="1" si="335"/>
        <v>32385.9</v>
      </c>
      <c r="JX47" s="5">
        <f t="shared" ca="1" si="212"/>
        <v>12424.2</v>
      </c>
      <c r="JY47" s="5">
        <f t="shared" ca="1" si="212"/>
        <v>0</v>
      </c>
      <c r="JZ47" s="5">
        <f t="shared" ca="1" si="212"/>
        <v>0</v>
      </c>
      <c r="KA47" s="5"/>
      <c r="KB47" s="5">
        <f t="shared" ca="1" si="336"/>
        <v>81771.199999999997</v>
      </c>
      <c r="KC47" s="5">
        <f t="shared" ca="1" si="336"/>
        <v>63034.6</v>
      </c>
      <c r="KD47" s="5">
        <f t="shared" ca="1" si="336"/>
        <v>0</v>
      </c>
      <c r="KE47" s="5">
        <f t="shared" ca="1" si="336"/>
        <v>0</v>
      </c>
      <c r="KF47" s="5">
        <f t="shared" ca="1" si="336"/>
        <v>0</v>
      </c>
      <c r="KG47" s="5">
        <f t="shared" ca="1" si="336"/>
        <v>0</v>
      </c>
      <c r="KH47" s="5">
        <f t="shared" ca="1" si="336"/>
        <v>837.86500000000001</v>
      </c>
      <c r="KI47" s="5">
        <f t="shared" ca="1" si="336"/>
        <v>0</v>
      </c>
      <c r="KJ47" s="5">
        <f t="shared" ca="1" si="336"/>
        <v>63872.5</v>
      </c>
      <c r="KK47" s="5">
        <f t="shared" ca="1" si="336"/>
        <v>17898.7</v>
      </c>
      <c r="KL47" s="5">
        <f t="shared" ca="1" si="336"/>
        <v>0</v>
      </c>
      <c r="KM47" s="5">
        <f t="shared" ca="1" si="336"/>
        <v>0</v>
      </c>
      <c r="KN47" s="5">
        <f t="shared" ca="1" si="213"/>
        <v>0</v>
      </c>
      <c r="KO47" s="5"/>
      <c r="KP47" s="5">
        <f t="shared" ca="1" si="337"/>
        <v>577.36800000000005</v>
      </c>
      <c r="KQ47" s="5">
        <f t="shared" ca="1" si="337"/>
        <v>156.26400000000001</v>
      </c>
      <c r="KR47" s="5">
        <f t="shared" ca="1" si="337"/>
        <v>210.42699999999999</v>
      </c>
      <c r="KS47" s="5">
        <f t="shared" ca="1" si="337"/>
        <v>116.401</v>
      </c>
      <c r="KT47" s="5">
        <f t="shared" ca="1" si="337"/>
        <v>0</v>
      </c>
      <c r="KU47" s="5">
        <f t="shared" ca="1" si="337"/>
        <v>1.14293</v>
      </c>
      <c r="KV47" s="5">
        <f t="shared" ca="1" si="337"/>
        <v>3.1349300000000002</v>
      </c>
      <c r="KW47" s="5">
        <f t="shared" ca="1" si="337"/>
        <v>89.997200000000007</v>
      </c>
      <c r="KX47" s="5"/>
      <c r="KY47" s="19">
        <f t="shared" ca="1" si="315"/>
        <v>171.40964436894686</v>
      </c>
      <c r="KZ47" s="19">
        <f t="shared" ca="1" si="316"/>
        <v>82.192341959197407</v>
      </c>
      <c r="LA47" s="19">
        <f t="shared" ca="1" si="317"/>
        <v>15.07894589594803</v>
      </c>
      <c r="LB47" s="19">
        <f t="shared" ca="1" si="318"/>
        <v>14.25857202640214</v>
      </c>
      <c r="LC47" s="19">
        <f t="shared" ca="1" si="319"/>
        <v>0</v>
      </c>
      <c r="LD47" s="19">
        <f t="shared" ca="1" si="320"/>
        <v>0.15877301380988948</v>
      </c>
      <c r="LE47" s="19">
        <f t="shared" ca="1" si="321"/>
        <v>1.2351966093872833</v>
      </c>
      <c r="LF47" s="19">
        <f t="shared" ca="1" si="322"/>
        <v>10.537376081892006</v>
      </c>
      <c r="LG47" s="19">
        <f t="shared" ca="1" si="323"/>
        <v>123.46125859940371</v>
      </c>
      <c r="LH47" s="19">
        <f t="shared" ca="1" si="324"/>
        <v>39.512809053801604</v>
      </c>
      <c r="LI47" s="19">
        <f t="shared" ca="1" si="325"/>
        <v>6.4425793061550678</v>
      </c>
      <c r="LJ47" s="19">
        <f t="shared" ca="1" si="139"/>
        <v>1.4405761590699022</v>
      </c>
      <c r="LK47" s="19">
        <f t="shared" ca="1" si="140"/>
        <v>0.55264810659936203</v>
      </c>
      <c r="LL47" s="72">
        <f t="shared" ca="1" si="201"/>
        <v>0</v>
      </c>
      <c r="LM47" s="72">
        <f t="shared" ca="1" si="202"/>
        <v>0</v>
      </c>
    </row>
    <row r="48" spans="1:325" s="97" customFormat="1" outlineLevel="1" x14ac:dyDescent="0.3">
      <c r="A48" s="89">
        <f>IF('Old Results'!E28='New Results'!E28,'New Results'!E28,"0")</f>
        <v>306824</v>
      </c>
      <c r="B48" s="89">
        <v>400</v>
      </c>
      <c r="C48" s="90">
        <f t="shared" si="292"/>
        <v>27</v>
      </c>
      <c r="D48" s="91" t="str">
        <f>'Old Results'!C28</f>
        <v>OffLrg-PrkgLabKitchen19</v>
      </c>
      <c r="E48" s="91" t="str">
        <f>'New Results'!C28</f>
        <v>OffLrg-PrkgLabKitchen19</v>
      </c>
      <c r="F48" s="89">
        <f t="shared" ca="1" si="215"/>
        <v>0</v>
      </c>
      <c r="G48" s="89">
        <f t="shared" ca="1" si="216"/>
        <v>0</v>
      </c>
      <c r="H48" s="89">
        <f t="shared" ca="1" si="217"/>
        <v>0</v>
      </c>
      <c r="I48" s="89">
        <f t="shared" ca="1" si="218"/>
        <v>0</v>
      </c>
      <c r="J48" s="89">
        <f t="shared" ca="1" si="219"/>
        <v>0</v>
      </c>
      <c r="K48" s="89">
        <f t="shared" ca="1" si="220"/>
        <v>0</v>
      </c>
      <c r="L48" s="89">
        <f t="shared" ca="1" si="221"/>
        <v>0</v>
      </c>
      <c r="M48" s="89">
        <f t="shared" ca="1" si="222"/>
        <v>0</v>
      </c>
      <c r="N48" s="89">
        <f t="shared" ca="1" si="223"/>
        <v>0</v>
      </c>
      <c r="O48" s="89">
        <f t="shared" ca="1" si="224"/>
        <v>0</v>
      </c>
      <c r="P48" s="89">
        <f t="shared" ca="1" si="53"/>
        <v>0</v>
      </c>
      <c r="Q48" s="89">
        <f t="shared" ca="1" si="54"/>
        <v>0</v>
      </c>
      <c r="R48" s="89">
        <f t="shared" ca="1" si="142"/>
        <v>0</v>
      </c>
      <c r="S48" s="89">
        <f t="shared" ca="1" si="143"/>
        <v>0</v>
      </c>
      <c r="T48" s="89">
        <f t="shared" ca="1" si="144"/>
        <v>0</v>
      </c>
      <c r="U48" s="89">
        <f t="shared" ca="1" si="225"/>
        <v>0</v>
      </c>
      <c r="V48" s="89">
        <f t="shared" ca="1" si="226"/>
        <v>0</v>
      </c>
      <c r="W48" s="89">
        <f t="shared" ca="1" si="227"/>
        <v>0</v>
      </c>
      <c r="X48" s="89">
        <f t="shared" ca="1" si="228"/>
        <v>0</v>
      </c>
      <c r="Y48" s="89">
        <f t="shared" ca="1" si="229"/>
        <v>0</v>
      </c>
      <c r="Z48" s="89">
        <f t="shared" ca="1" si="230"/>
        <v>0</v>
      </c>
      <c r="AA48" s="89">
        <f t="shared" ca="1" si="231"/>
        <v>0</v>
      </c>
      <c r="AB48" s="89">
        <f t="shared" ca="1" si="232"/>
        <v>0</v>
      </c>
      <c r="AC48" s="89">
        <f t="shared" ca="1" si="233"/>
        <v>0</v>
      </c>
      <c r="AD48" s="89">
        <f t="shared" ca="1" si="234"/>
        <v>0</v>
      </c>
      <c r="AE48" s="89">
        <f t="shared" ca="1" si="68"/>
        <v>0</v>
      </c>
      <c r="AF48" s="89">
        <f t="shared" ca="1" si="69"/>
        <v>0</v>
      </c>
      <c r="AG48" s="89">
        <f t="shared" ca="1" si="69"/>
        <v>0</v>
      </c>
      <c r="AH48" s="92">
        <f t="shared" ca="1" si="235"/>
        <v>0</v>
      </c>
      <c r="AI48" s="92">
        <f t="shared" ca="1" si="236"/>
        <v>0</v>
      </c>
      <c r="AJ48" s="92">
        <f t="shared" ca="1" si="237"/>
        <v>0</v>
      </c>
      <c r="AK48" s="92">
        <f t="shared" ca="1" si="238"/>
        <v>0</v>
      </c>
      <c r="AL48" s="92">
        <f t="shared" ca="1" si="239"/>
        <v>0</v>
      </c>
      <c r="AM48" s="92">
        <f t="shared" ca="1" si="240"/>
        <v>0</v>
      </c>
      <c r="AN48" s="92">
        <f t="shared" ca="1" si="241"/>
        <v>0</v>
      </c>
      <c r="AO48" s="92">
        <f t="shared" ca="1" si="242"/>
        <v>0</v>
      </c>
      <c r="AP48" s="33">
        <f t="shared" ca="1" si="78"/>
        <v>76.898247725080182</v>
      </c>
      <c r="AQ48" s="33">
        <f t="shared" ca="1" si="79"/>
        <v>76.898247725080182</v>
      </c>
      <c r="AR48" s="24">
        <f t="shared" ca="1" si="243"/>
        <v>0</v>
      </c>
      <c r="AS48" s="34">
        <f t="shared" ca="1" si="244"/>
        <v>283.65899999999999</v>
      </c>
      <c r="AT48" s="34">
        <f t="shared" ca="1" si="245"/>
        <v>283.65899999999999</v>
      </c>
      <c r="AU48" s="45">
        <f t="shared" ca="1" si="246"/>
        <v>0</v>
      </c>
      <c r="AV48" s="93">
        <f t="shared" ca="1" si="80"/>
        <v>-47.6</v>
      </c>
      <c r="AW48" s="93">
        <f t="shared" ca="1" si="81"/>
        <v>-47.6</v>
      </c>
      <c r="AX48" s="94">
        <f t="shared" ca="1" si="149"/>
        <v>0</v>
      </c>
      <c r="AY48" s="5"/>
      <c r="AZ48" s="89">
        <f t="shared" ca="1" si="82"/>
        <v>0</v>
      </c>
      <c r="BA48" s="89">
        <f t="shared" ca="1" si="83"/>
        <v>0</v>
      </c>
      <c r="BB48" s="89">
        <f t="shared" ca="1" si="84"/>
        <v>0</v>
      </c>
      <c r="BC48" s="89">
        <f t="shared" ca="1" si="85"/>
        <v>0</v>
      </c>
      <c r="BD48" s="89">
        <f t="shared" ca="1" si="86"/>
        <v>0</v>
      </c>
      <c r="BE48" s="89">
        <f t="shared" ca="1" si="87"/>
        <v>0</v>
      </c>
      <c r="BF48" s="89">
        <f t="shared" ca="1" si="88"/>
        <v>0</v>
      </c>
      <c r="BG48" s="89">
        <f t="shared" ca="1" si="89"/>
        <v>0</v>
      </c>
      <c r="BH48" s="89">
        <f t="shared" ca="1" si="90"/>
        <v>0</v>
      </c>
      <c r="BI48" s="89">
        <f t="shared" ca="1" si="91"/>
        <v>0</v>
      </c>
      <c r="BJ48" s="89">
        <f t="shared" ca="1" si="92"/>
        <v>0</v>
      </c>
      <c r="BK48" s="89">
        <f t="shared" ca="1" si="93"/>
        <v>0</v>
      </c>
      <c r="BL48" s="89">
        <f t="shared" ca="1" si="150"/>
        <v>0</v>
      </c>
      <c r="BM48" s="89">
        <f t="shared" ca="1" si="151"/>
        <v>0</v>
      </c>
      <c r="BN48" s="89">
        <f t="shared" ca="1" si="152"/>
        <v>0</v>
      </c>
      <c r="BO48" s="89">
        <f t="shared" ca="1" si="153"/>
        <v>0</v>
      </c>
      <c r="BP48" s="89">
        <f t="shared" ca="1" si="154"/>
        <v>0</v>
      </c>
      <c r="BQ48" s="89">
        <f t="shared" ca="1" si="155"/>
        <v>0</v>
      </c>
      <c r="BR48" s="89">
        <f t="shared" ca="1" si="156"/>
        <v>0</v>
      </c>
      <c r="BS48" s="89">
        <f t="shared" ca="1" si="157"/>
        <v>0</v>
      </c>
      <c r="BT48" s="89">
        <f t="shared" ca="1" si="158"/>
        <v>0</v>
      </c>
      <c r="BU48" s="89">
        <f t="shared" ca="1" si="159"/>
        <v>0</v>
      </c>
      <c r="BV48" s="89">
        <f t="shared" ca="1" si="160"/>
        <v>0</v>
      </c>
      <c r="BW48" s="89">
        <f t="shared" ca="1" si="161"/>
        <v>0</v>
      </c>
      <c r="BX48" s="89">
        <f t="shared" ca="1" si="162"/>
        <v>0</v>
      </c>
      <c r="BY48" s="89">
        <f t="shared" ca="1" si="163"/>
        <v>0</v>
      </c>
      <c r="BZ48" s="89">
        <f t="shared" ca="1" si="164"/>
        <v>0</v>
      </c>
      <c r="CA48" s="89">
        <f t="shared" ca="1" si="165"/>
        <v>0</v>
      </c>
      <c r="CB48" s="92">
        <f t="shared" ca="1" si="247"/>
        <v>0</v>
      </c>
      <c r="CC48" s="92">
        <f t="shared" ca="1" si="248"/>
        <v>0</v>
      </c>
      <c r="CD48" s="92">
        <f t="shared" ca="1" si="249"/>
        <v>0</v>
      </c>
      <c r="CE48" s="92">
        <f t="shared" ca="1" si="250"/>
        <v>0</v>
      </c>
      <c r="CF48" s="92">
        <f t="shared" ca="1" si="251"/>
        <v>0</v>
      </c>
      <c r="CG48" s="92">
        <f t="shared" ca="1" si="252"/>
        <v>0</v>
      </c>
      <c r="CH48" s="92">
        <f t="shared" ca="1" si="253"/>
        <v>0</v>
      </c>
      <c r="CI48" s="93">
        <f t="shared" ca="1" si="254"/>
        <v>0</v>
      </c>
      <c r="CJ48" s="33">
        <f t="shared" ca="1" si="97"/>
        <v>75.757593799702761</v>
      </c>
      <c r="CK48" s="33">
        <f t="shared" ca="1" si="98"/>
        <v>75.757593799702761</v>
      </c>
      <c r="CL48" s="24">
        <f t="shared" ca="1" si="255"/>
        <v>0</v>
      </c>
      <c r="CM48" s="34">
        <f t="shared" ca="1" si="256"/>
        <v>236.03700000000001</v>
      </c>
      <c r="CN48" s="34">
        <f t="shared" ca="1" si="257"/>
        <v>236.03700000000001</v>
      </c>
      <c r="CO48" s="45">
        <f t="shared" ca="1" si="99"/>
        <v>0</v>
      </c>
      <c r="CP48" s="89"/>
      <c r="CQ48" s="95"/>
      <c r="CR48" s="89">
        <f t="shared" ca="1" si="177"/>
        <v>596</v>
      </c>
      <c r="CS48" s="89">
        <f t="shared" ca="1" si="178"/>
        <v>581</v>
      </c>
      <c r="CT48" s="96">
        <f t="shared" ca="1" si="179"/>
        <v>2.5167785234899376E-2</v>
      </c>
      <c r="CW48" s="89">
        <f t="shared" ca="1" si="326"/>
        <v>3833830</v>
      </c>
      <c r="CX48" s="89">
        <f t="shared" ca="1" si="326"/>
        <v>407.33100000000002</v>
      </c>
      <c r="CY48" s="89">
        <f t="shared" ca="1" si="326"/>
        <v>665264</v>
      </c>
      <c r="CZ48" s="89">
        <f t="shared" ca="1" si="326"/>
        <v>709248</v>
      </c>
      <c r="DA48" s="89">
        <f t="shared" ca="1" si="326"/>
        <v>3509.13</v>
      </c>
      <c r="DB48" s="89">
        <f t="shared" ca="1" si="326"/>
        <v>184411</v>
      </c>
      <c r="DC48" s="89">
        <f t="shared" ca="1" si="326"/>
        <v>0</v>
      </c>
      <c r="DD48" s="89">
        <f t="shared" ca="1" si="326"/>
        <v>628426</v>
      </c>
      <c r="DE48" s="89">
        <f t="shared" ca="1" si="326"/>
        <v>2191260</v>
      </c>
      <c r="DF48" s="89">
        <f t="shared" ca="1" si="326"/>
        <v>1301500</v>
      </c>
      <c r="DG48" s="89">
        <f t="shared" ca="1" si="326"/>
        <v>251833</v>
      </c>
      <c r="DH48" s="89">
        <f t="shared" ca="1" si="326"/>
        <v>62718</v>
      </c>
      <c r="DI48" s="89">
        <f t="shared" ca="1" si="326"/>
        <v>26510.6</v>
      </c>
      <c r="DJ48" s="89">
        <f t="shared" ca="1" si="326"/>
        <v>0</v>
      </c>
      <c r="DK48" s="89">
        <f t="shared" ca="1" si="326"/>
        <v>0</v>
      </c>
      <c r="DL48" s="89"/>
      <c r="DM48" s="89">
        <f t="shared" ca="1" si="327"/>
        <v>105132</v>
      </c>
      <c r="DN48" s="89">
        <f t="shared" ca="1" si="327"/>
        <v>66714.5</v>
      </c>
      <c r="DO48" s="89">
        <f t="shared" ca="1" si="327"/>
        <v>0</v>
      </c>
      <c r="DP48" s="89">
        <f t="shared" ca="1" si="327"/>
        <v>0</v>
      </c>
      <c r="DQ48" s="89">
        <f t="shared" ca="1" si="327"/>
        <v>0</v>
      </c>
      <c r="DR48" s="89">
        <f t="shared" ca="1" si="327"/>
        <v>0</v>
      </c>
      <c r="DS48" s="89">
        <f t="shared" ca="1" si="327"/>
        <v>15904.5</v>
      </c>
      <c r="DT48" s="89">
        <f t="shared" ca="1" si="327"/>
        <v>0</v>
      </c>
      <c r="DU48" s="89">
        <f t="shared" ca="1" si="327"/>
        <v>82618.899999999994</v>
      </c>
      <c r="DV48" s="89">
        <f t="shared" ca="1" si="327"/>
        <v>22513.3</v>
      </c>
      <c r="DW48" s="89">
        <f t="shared" ca="1" si="327"/>
        <v>0</v>
      </c>
      <c r="DX48" s="89">
        <f t="shared" ca="1" si="327"/>
        <v>0</v>
      </c>
      <c r="DY48" s="89">
        <f t="shared" ca="1" si="327"/>
        <v>0</v>
      </c>
      <c r="DZ48" s="89"/>
      <c r="EA48" s="89">
        <f t="shared" ca="1" si="328"/>
        <v>283.65899999999999</v>
      </c>
      <c r="EB48" s="89">
        <f t="shared" ca="1" si="328"/>
        <v>41.837299999999999</v>
      </c>
      <c r="EC48" s="89">
        <f t="shared" ca="1" si="328"/>
        <v>87.8583</v>
      </c>
      <c r="ED48" s="89">
        <f t="shared" ca="1" si="328"/>
        <v>67.321799999999996</v>
      </c>
      <c r="EE48" s="89">
        <f t="shared" ca="1" si="328"/>
        <v>0.82319500000000001</v>
      </c>
      <c r="EF48" s="89">
        <f t="shared" ca="1" si="328"/>
        <v>17.6374</v>
      </c>
      <c r="EG48" s="89">
        <f t="shared" ca="1" si="328"/>
        <v>9.32606</v>
      </c>
      <c r="EH48" s="89">
        <f t="shared" ca="1" si="328"/>
        <v>58.855499999999999</v>
      </c>
      <c r="EI48" s="89"/>
      <c r="EJ48" s="93">
        <f t="shared" ca="1" si="293"/>
        <v>76.898247725080182</v>
      </c>
      <c r="EK48" s="93">
        <f t="shared" ca="1" si="294"/>
        <v>21.748102538823559</v>
      </c>
      <c r="EL48" s="93">
        <f t="shared" ca="1" si="295"/>
        <v>7.3979896227153032</v>
      </c>
      <c r="EM48" s="93">
        <f t="shared" ca="1" si="296"/>
        <v>7.8871084921648889</v>
      </c>
      <c r="EN48" s="93">
        <f t="shared" ca="1" si="297"/>
        <v>3.9022865095298932E-2</v>
      </c>
      <c r="EO48" s="93">
        <f t="shared" ca="1" si="298"/>
        <v>2.0507207128516671</v>
      </c>
      <c r="EP48" s="93">
        <f t="shared" ca="1" si="299"/>
        <v>5.1835905926524655</v>
      </c>
      <c r="EQ48" s="93">
        <f t="shared" ca="1" si="300"/>
        <v>6.9883370010168697</v>
      </c>
      <c r="ER48" s="93">
        <f t="shared" ca="1" si="301"/>
        <v>51.294778504940943</v>
      </c>
      <c r="ES48" s="93">
        <f t="shared" ca="1" si="302"/>
        <v>21.810705811800901</v>
      </c>
      <c r="ET48" s="93">
        <f t="shared" ca="1" si="303"/>
        <v>2.8004790889891273</v>
      </c>
      <c r="EU48" s="93">
        <f t="shared" ca="1" si="191"/>
        <v>0.69744810053972306</v>
      </c>
      <c r="EV48" s="93">
        <f t="shared" ca="1" si="192"/>
        <v>0.2948079915521602</v>
      </c>
      <c r="EW48" s="98">
        <f t="shared" ca="1" si="193"/>
        <v>0</v>
      </c>
      <c r="EX48" s="98">
        <f t="shared" ca="1" si="194"/>
        <v>0</v>
      </c>
      <c r="EY48" s="89"/>
      <c r="EZ48" s="89"/>
      <c r="FA48" s="89"/>
      <c r="FB48" s="89">
        <f t="shared" ca="1" si="332"/>
        <v>3833830</v>
      </c>
      <c r="FC48" s="89">
        <f t="shared" ca="1" si="332"/>
        <v>407.33100000000002</v>
      </c>
      <c r="FD48" s="89">
        <f t="shared" ca="1" si="332"/>
        <v>665264</v>
      </c>
      <c r="FE48" s="89">
        <f t="shared" ca="1" si="332"/>
        <v>709248</v>
      </c>
      <c r="FF48" s="89">
        <f t="shared" ca="1" si="332"/>
        <v>3509.13</v>
      </c>
      <c r="FG48" s="89">
        <f t="shared" ca="1" si="332"/>
        <v>184411</v>
      </c>
      <c r="FH48" s="89">
        <f t="shared" ca="1" si="332"/>
        <v>0</v>
      </c>
      <c r="FI48" s="89">
        <f t="shared" ca="1" si="332"/>
        <v>628426</v>
      </c>
      <c r="FJ48" s="89">
        <f t="shared" ca="1" si="332"/>
        <v>2191260</v>
      </c>
      <c r="FK48" s="89">
        <f t="shared" ca="1" si="332"/>
        <v>1301500</v>
      </c>
      <c r="FL48" s="89">
        <f t="shared" ca="1" si="332"/>
        <v>251833</v>
      </c>
      <c r="FM48" s="89">
        <f t="shared" ca="1" si="332"/>
        <v>62718</v>
      </c>
      <c r="FN48" s="89">
        <f t="shared" ca="1" si="209"/>
        <v>26510.6</v>
      </c>
      <c r="FO48" s="89">
        <f t="shared" ca="1" si="209"/>
        <v>0</v>
      </c>
      <c r="FP48" s="89">
        <f t="shared" ca="1" si="209"/>
        <v>0</v>
      </c>
      <c r="FQ48" s="89"/>
      <c r="FR48" s="89">
        <f t="shared" ca="1" si="333"/>
        <v>105132</v>
      </c>
      <c r="FS48" s="89">
        <f t="shared" ca="1" si="333"/>
        <v>66714.5</v>
      </c>
      <c r="FT48" s="89">
        <f t="shared" ca="1" si="333"/>
        <v>0</v>
      </c>
      <c r="FU48" s="89">
        <f t="shared" ca="1" si="333"/>
        <v>0</v>
      </c>
      <c r="FV48" s="89">
        <f t="shared" ca="1" si="333"/>
        <v>0</v>
      </c>
      <c r="FW48" s="89">
        <f t="shared" ca="1" si="333"/>
        <v>0</v>
      </c>
      <c r="FX48" s="89">
        <f t="shared" ca="1" si="333"/>
        <v>15904.5</v>
      </c>
      <c r="FY48" s="89">
        <f t="shared" ca="1" si="333"/>
        <v>0</v>
      </c>
      <c r="FZ48" s="89">
        <f t="shared" ca="1" si="333"/>
        <v>82618.899999999994</v>
      </c>
      <c r="GA48" s="89">
        <f t="shared" ca="1" si="333"/>
        <v>22513.3</v>
      </c>
      <c r="GB48" s="89">
        <f t="shared" ca="1" si="333"/>
        <v>0</v>
      </c>
      <c r="GC48" s="89">
        <f t="shared" ca="1" si="333"/>
        <v>0</v>
      </c>
      <c r="GD48" s="89">
        <f t="shared" ca="1" si="210"/>
        <v>0</v>
      </c>
      <c r="GE48" s="89"/>
      <c r="GF48" s="89">
        <f t="shared" ca="1" si="334"/>
        <v>283.65899999999999</v>
      </c>
      <c r="GG48" s="89">
        <f t="shared" ca="1" si="334"/>
        <v>41.837299999999999</v>
      </c>
      <c r="GH48" s="89">
        <f t="shared" ca="1" si="334"/>
        <v>87.8583</v>
      </c>
      <c r="GI48" s="89">
        <f t="shared" ca="1" si="334"/>
        <v>67.321799999999996</v>
      </c>
      <c r="GJ48" s="89">
        <f t="shared" ca="1" si="334"/>
        <v>0.82319500000000001</v>
      </c>
      <c r="GK48" s="89">
        <f t="shared" ca="1" si="334"/>
        <v>17.6374</v>
      </c>
      <c r="GL48" s="89">
        <f t="shared" ca="1" si="334"/>
        <v>9.32606</v>
      </c>
      <c r="GM48" s="89">
        <f t="shared" ca="1" si="334"/>
        <v>58.855499999999999</v>
      </c>
      <c r="GN48" s="89"/>
      <c r="GO48" s="93">
        <f t="shared" ca="1" si="304"/>
        <v>76.898247725080182</v>
      </c>
      <c r="GP48" s="93">
        <f t="shared" ca="1" si="305"/>
        <v>21.748102538823559</v>
      </c>
      <c r="GQ48" s="93">
        <f t="shared" ca="1" si="306"/>
        <v>7.3979896227153032</v>
      </c>
      <c r="GR48" s="93">
        <f t="shared" ca="1" si="307"/>
        <v>7.8871084921648889</v>
      </c>
      <c r="GS48" s="93">
        <f t="shared" ca="1" si="308"/>
        <v>3.9022865095298932E-2</v>
      </c>
      <c r="GT48" s="93">
        <f t="shared" ca="1" si="309"/>
        <v>2.0507207128516671</v>
      </c>
      <c r="GU48" s="93">
        <f t="shared" ca="1" si="310"/>
        <v>5.1835905926524655</v>
      </c>
      <c r="GV48" s="93">
        <f t="shared" ca="1" si="311"/>
        <v>6.9883370010168697</v>
      </c>
      <c r="GW48" s="93">
        <f t="shared" ca="1" si="312"/>
        <v>51.294778504940943</v>
      </c>
      <c r="GX48" s="93">
        <f t="shared" ca="1" si="313"/>
        <v>21.810705811800901</v>
      </c>
      <c r="GY48" s="93">
        <f t="shared" ca="1" si="314"/>
        <v>2.8004790889891273</v>
      </c>
      <c r="GZ48" s="93">
        <f t="shared" ca="1" si="314"/>
        <v>0.69744810053972306</v>
      </c>
      <c r="HA48" s="93">
        <f t="shared" ca="1" si="314"/>
        <v>0.2948079915521602</v>
      </c>
      <c r="HB48" s="98">
        <f t="shared" ca="1" si="196"/>
        <v>0</v>
      </c>
      <c r="HC48" s="98">
        <f t="shared" ca="1" si="197"/>
        <v>0</v>
      </c>
      <c r="HD48" s="89"/>
      <c r="HE48" s="89"/>
      <c r="HF48" s="89"/>
      <c r="HG48" s="89">
        <f t="shared" ca="1" si="329"/>
        <v>3268830</v>
      </c>
      <c r="HH48" s="89">
        <f t="shared" ca="1" si="329"/>
        <v>466.33499999999998</v>
      </c>
      <c r="HI48" s="89">
        <f t="shared" ca="1" si="329"/>
        <v>278683</v>
      </c>
      <c r="HJ48" s="89">
        <f t="shared" ca="1" si="329"/>
        <v>565132</v>
      </c>
      <c r="HK48" s="89">
        <f t="shared" ca="1" si="329"/>
        <v>43373.1</v>
      </c>
      <c r="HL48" s="89">
        <f t="shared" ca="1" si="329"/>
        <v>183424</v>
      </c>
      <c r="HM48" s="89">
        <f t="shared" ca="1" si="329"/>
        <v>28309.3</v>
      </c>
      <c r="HN48" s="89">
        <f t="shared" ca="1" si="329"/>
        <v>531642</v>
      </c>
      <c r="HO48" s="89">
        <f t="shared" ca="1" si="329"/>
        <v>1631030</v>
      </c>
      <c r="HP48" s="89">
        <f t="shared" ca="1" si="329"/>
        <v>1301500</v>
      </c>
      <c r="HQ48" s="89">
        <f t="shared" ca="1" si="329"/>
        <v>251833</v>
      </c>
      <c r="HR48" s="89">
        <f t="shared" ca="1" si="329"/>
        <v>57954.2</v>
      </c>
      <c r="HS48" s="89">
        <f t="shared" ca="1" si="329"/>
        <v>26510.6</v>
      </c>
      <c r="HT48" s="89">
        <f t="shared" ca="1" si="329"/>
        <v>0</v>
      </c>
      <c r="HU48" s="89">
        <f t="shared" ca="1" si="329"/>
        <v>0</v>
      </c>
      <c r="HV48" s="89"/>
      <c r="HW48" s="89">
        <f t="shared" ca="1" si="330"/>
        <v>120910</v>
      </c>
      <c r="HX48" s="89">
        <f t="shared" ca="1" si="330"/>
        <v>84757.8</v>
      </c>
      <c r="HY48" s="89">
        <f t="shared" ca="1" si="330"/>
        <v>0</v>
      </c>
      <c r="HZ48" s="89">
        <f t="shared" ca="1" si="330"/>
        <v>0</v>
      </c>
      <c r="IA48" s="89">
        <f t="shared" ca="1" si="330"/>
        <v>0</v>
      </c>
      <c r="IB48" s="89">
        <f t="shared" ca="1" si="330"/>
        <v>0</v>
      </c>
      <c r="IC48" s="89">
        <f t="shared" ca="1" si="330"/>
        <v>13638.4</v>
      </c>
      <c r="ID48" s="89">
        <f t="shared" ca="1" si="330"/>
        <v>0</v>
      </c>
      <c r="IE48" s="89">
        <f t="shared" ca="1" si="330"/>
        <v>98396.2</v>
      </c>
      <c r="IF48" s="89">
        <f t="shared" ca="1" si="330"/>
        <v>22513.3</v>
      </c>
      <c r="IG48" s="89">
        <f t="shared" ca="1" si="330"/>
        <v>0</v>
      </c>
      <c r="IH48" s="89">
        <f t="shared" ca="1" si="330"/>
        <v>0</v>
      </c>
      <c r="II48" s="89">
        <f t="shared" ca="1" si="207"/>
        <v>0</v>
      </c>
      <c r="IJ48" s="89"/>
      <c r="IK48" s="89">
        <f t="shared" ca="1" si="331"/>
        <v>236.03700000000001</v>
      </c>
      <c r="IL48" s="89">
        <f t="shared" ca="1" si="331"/>
        <v>52.653199999999998</v>
      </c>
      <c r="IM48" s="89">
        <f t="shared" ca="1" si="331"/>
        <v>40.391599999999997</v>
      </c>
      <c r="IN48" s="89">
        <f t="shared" ca="1" si="331"/>
        <v>54.428899999999999</v>
      </c>
      <c r="IO48" s="89">
        <f t="shared" ca="1" si="331"/>
        <v>7.4168399999999997</v>
      </c>
      <c r="IP48" s="89">
        <f t="shared" ca="1" si="331"/>
        <v>20.540900000000001</v>
      </c>
      <c r="IQ48" s="89">
        <f t="shared" ca="1" si="331"/>
        <v>10.648899999999999</v>
      </c>
      <c r="IR48" s="89">
        <f t="shared" ca="1" si="331"/>
        <v>49.956699999999998</v>
      </c>
      <c r="IS48" s="89"/>
      <c r="IT48" s="93">
        <f t="shared" ca="1" si="114"/>
        <v>75.757593799702761</v>
      </c>
      <c r="IU48" s="93">
        <f t="shared" ca="1" si="115"/>
        <v>27.629426430201029</v>
      </c>
      <c r="IV48" s="93">
        <f t="shared" ca="1" si="116"/>
        <v>3.099061338096107</v>
      </c>
      <c r="IW48" s="93">
        <f t="shared" ca="1" si="117"/>
        <v>6.2844835606080354</v>
      </c>
      <c r="IX48" s="93">
        <f t="shared" ca="1" si="118"/>
        <v>0.48232542825854563</v>
      </c>
      <c r="IY48" s="93">
        <f t="shared" ca="1" si="119"/>
        <v>2.039744896096785</v>
      </c>
      <c r="IZ48" s="93">
        <f t="shared" ca="1" si="120"/>
        <v>4.7598340794722702</v>
      </c>
      <c r="JA48" s="93">
        <f t="shared" ca="1" si="121"/>
        <v>5.9120619768988085</v>
      </c>
      <c r="JB48" s="93">
        <f t="shared" ca="1" si="122"/>
        <v>50.206940656532737</v>
      </c>
      <c r="JC48" s="93">
        <f t="shared" ca="1" si="123"/>
        <v>21.810705811800901</v>
      </c>
      <c r="JD48" s="93">
        <f t="shared" ca="1" si="124"/>
        <v>2.8004790889891273</v>
      </c>
      <c r="JE48" s="93">
        <f t="shared" ca="1" si="291"/>
        <v>0.64447282611529733</v>
      </c>
      <c r="JF48" s="93">
        <f t="shared" ca="1" si="291"/>
        <v>0.2948079915521602</v>
      </c>
      <c r="JG48" s="98">
        <f t="shared" ca="1" si="198"/>
        <v>0</v>
      </c>
      <c r="JH48" s="98">
        <f t="shared" ca="1" si="199"/>
        <v>0</v>
      </c>
      <c r="JI48" s="89"/>
      <c r="JJ48" s="89"/>
      <c r="JK48" s="89"/>
      <c r="JL48" s="89">
        <f t="shared" ca="1" si="335"/>
        <v>3268830</v>
      </c>
      <c r="JM48" s="89">
        <f t="shared" ca="1" si="335"/>
        <v>466.33499999999998</v>
      </c>
      <c r="JN48" s="89">
        <f t="shared" ca="1" si="335"/>
        <v>278683</v>
      </c>
      <c r="JO48" s="89">
        <f t="shared" ca="1" si="335"/>
        <v>565132</v>
      </c>
      <c r="JP48" s="89">
        <f t="shared" ca="1" si="335"/>
        <v>43373.1</v>
      </c>
      <c r="JQ48" s="89">
        <f t="shared" ca="1" si="335"/>
        <v>183424</v>
      </c>
      <c r="JR48" s="89">
        <f t="shared" ca="1" si="335"/>
        <v>28309.3</v>
      </c>
      <c r="JS48" s="89">
        <f t="shared" ca="1" si="335"/>
        <v>531642</v>
      </c>
      <c r="JT48" s="89">
        <f t="shared" ca="1" si="335"/>
        <v>1631030</v>
      </c>
      <c r="JU48" s="89">
        <f t="shared" ca="1" si="335"/>
        <v>1301500</v>
      </c>
      <c r="JV48" s="89">
        <f t="shared" ca="1" si="335"/>
        <v>251833</v>
      </c>
      <c r="JW48" s="89">
        <f t="shared" ca="1" si="335"/>
        <v>57954.2</v>
      </c>
      <c r="JX48" s="89">
        <f t="shared" ca="1" si="212"/>
        <v>26510.6</v>
      </c>
      <c r="JY48" s="89">
        <f t="shared" ca="1" si="212"/>
        <v>0</v>
      </c>
      <c r="JZ48" s="89">
        <f t="shared" ca="1" si="212"/>
        <v>0</v>
      </c>
      <c r="KA48" s="89"/>
      <c r="KB48" s="89">
        <f t="shared" ca="1" si="336"/>
        <v>120910</v>
      </c>
      <c r="KC48" s="89">
        <f t="shared" ca="1" si="336"/>
        <v>84757.8</v>
      </c>
      <c r="KD48" s="89">
        <f t="shared" ca="1" si="336"/>
        <v>0</v>
      </c>
      <c r="KE48" s="89">
        <f t="shared" ca="1" si="336"/>
        <v>0</v>
      </c>
      <c r="KF48" s="89">
        <f t="shared" ca="1" si="336"/>
        <v>0</v>
      </c>
      <c r="KG48" s="89">
        <f t="shared" ca="1" si="336"/>
        <v>0</v>
      </c>
      <c r="KH48" s="89">
        <f t="shared" ca="1" si="336"/>
        <v>13638.4</v>
      </c>
      <c r="KI48" s="89">
        <f t="shared" ca="1" si="336"/>
        <v>0</v>
      </c>
      <c r="KJ48" s="89">
        <f t="shared" ca="1" si="336"/>
        <v>98396.2</v>
      </c>
      <c r="KK48" s="89">
        <f t="shared" ca="1" si="336"/>
        <v>22513.3</v>
      </c>
      <c r="KL48" s="89">
        <f t="shared" ca="1" si="336"/>
        <v>0</v>
      </c>
      <c r="KM48" s="89">
        <f t="shared" ca="1" si="336"/>
        <v>0</v>
      </c>
      <c r="KN48" s="89">
        <f t="shared" ca="1" si="213"/>
        <v>0</v>
      </c>
      <c r="KO48" s="89"/>
      <c r="KP48" s="89">
        <f t="shared" ca="1" si="337"/>
        <v>236.03700000000001</v>
      </c>
      <c r="KQ48" s="89">
        <f t="shared" ca="1" si="337"/>
        <v>52.653199999999998</v>
      </c>
      <c r="KR48" s="89">
        <f t="shared" ca="1" si="337"/>
        <v>40.391599999999997</v>
      </c>
      <c r="KS48" s="89">
        <f t="shared" ca="1" si="337"/>
        <v>54.428899999999999</v>
      </c>
      <c r="KT48" s="89">
        <f t="shared" ca="1" si="337"/>
        <v>7.4168399999999997</v>
      </c>
      <c r="KU48" s="89">
        <f t="shared" ca="1" si="337"/>
        <v>20.540900000000001</v>
      </c>
      <c r="KV48" s="89">
        <f t="shared" ca="1" si="337"/>
        <v>10.648899999999999</v>
      </c>
      <c r="KW48" s="89">
        <f t="shared" ca="1" si="337"/>
        <v>49.956699999999998</v>
      </c>
      <c r="KX48" s="89"/>
      <c r="KY48" s="93">
        <f t="shared" ca="1" si="315"/>
        <v>75.757593799702761</v>
      </c>
      <c r="KZ48" s="93">
        <f t="shared" ca="1" si="316"/>
        <v>27.629426430201029</v>
      </c>
      <c r="LA48" s="93">
        <f t="shared" ca="1" si="317"/>
        <v>3.099061338096107</v>
      </c>
      <c r="LB48" s="93">
        <f t="shared" ca="1" si="318"/>
        <v>6.2844835606080354</v>
      </c>
      <c r="LC48" s="93">
        <f t="shared" ca="1" si="319"/>
        <v>0.48232542825854563</v>
      </c>
      <c r="LD48" s="93">
        <f t="shared" ca="1" si="320"/>
        <v>2.039744896096785</v>
      </c>
      <c r="LE48" s="93">
        <f t="shared" ca="1" si="321"/>
        <v>4.7598340794722702</v>
      </c>
      <c r="LF48" s="93">
        <f t="shared" ca="1" si="322"/>
        <v>5.9120619768988085</v>
      </c>
      <c r="LG48" s="93">
        <f t="shared" ca="1" si="323"/>
        <v>50.206940656532737</v>
      </c>
      <c r="LH48" s="93">
        <f t="shared" ca="1" si="324"/>
        <v>21.810705811800901</v>
      </c>
      <c r="LI48" s="93">
        <f t="shared" ca="1" si="325"/>
        <v>2.8004790889891273</v>
      </c>
      <c r="LJ48" s="93">
        <f t="shared" ca="1" si="139"/>
        <v>0.64447282611529733</v>
      </c>
      <c r="LK48" s="93">
        <f t="shared" ca="1" si="140"/>
        <v>0.2948079915521602</v>
      </c>
      <c r="LL48" s="98">
        <f t="shared" ca="1" si="201"/>
        <v>0</v>
      </c>
      <c r="LM48" s="98">
        <f t="shared" ca="1" si="202"/>
        <v>0</v>
      </c>
    </row>
    <row r="49" spans="1:325" s="97" customFormat="1" outlineLevel="1" x14ac:dyDescent="0.3">
      <c r="A49" s="89">
        <f>IF('Old Results'!E29='New Results'!E29,'New Results'!E29,"0")</f>
        <v>76705.899999999994</v>
      </c>
      <c r="B49" s="89">
        <v>400</v>
      </c>
      <c r="C49" s="90">
        <f t="shared" si="292"/>
        <v>28</v>
      </c>
      <c r="D49" s="91" t="str">
        <f>'Old Results'!C29</f>
        <v>OffLrg-RetailHlthcare19</v>
      </c>
      <c r="E49" s="91" t="str">
        <f>'New Results'!C29</f>
        <v>OffLrg-RetailHlthcare19</v>
      </c>
      <c r="F49" s="89">
        <f t="shared" ca="1" si="215"/>
        <v>0</v>
      </c>
      <c r="G49" s="89">
        <f t="shared" ca="1" si="216"/>
        <v>0</v>
      </c>
      <c r="H49" s="99">
        <f t="shared" ca="1" si="217"/>
        <v>0</v>
      </c>
      <c r="I49" s="89">
        <f t="shared" ca="1" si="218"/>
        <v>0</v>
      </c>
      <c r="J49" s="89">
        <f t="shared" ca="1" si="219"/>
        <v>0</v>
      </c>
      <c r="K49" s="89">
        <f t="shared" ca="1" si="220"/>
        <v>0</v>
      </c>
      <c r="L49" s="89">
        <f t="shared" ca="1" si="221"/>
        <v>0</v>
      </c>
      <c r="M49" s="89">
        <f t="shared" ca="1" si="222"/>
        <v>0</v>
      </c>
      <c r="N49" s="89">
        <f t="shared" ca="1" si="223"/>
        <v>0</v>
      </c>
      <c r="O49" s="89">
        <f t="shared" ca="1" si="224"/>
        <v>0</v>
      </c>
      <c r="P49" s="89">
        <f t="shared" ca="1" si="53"/>
        <v>0</v>
      </c>
      <c r="Q49" s="89">
        <f t="shared" ca="1" si="54"/>
        <v>0</v>
      </c>
      <c r="R49" s="89">
        <f t="shared" ca="1" si="142"/>
        <v>0</v>
      </c>
      <c r="S49" s="89">
        <f t="shared" ca="1" si="143"/>
        <v>0</v>
      </c>
      <c r="T49" s="89">
        <f t="shared" ca="1" si="144"/>
        <v>0</v>
      </c>
      <c r="U49" s="89">
        <f t="shared" ca="1" si="225"/>
        <v>0</v>
      </c>
      <c r="V49" s="89">
        <f t="shared" ca="1" si="226"/>
        <v>0</v>
      </c>
      <c r="W49" s="89">
        <f t="shared" ca="1" si="227"/>
        <v>0</v>
      </c>
      <c r="X49" s="89">
        <f t="shared" ca="1" si="228"/>
        <v>0</v>
      </c>
      <c r="Y49" s="89">
        <f t="shared" ca="1" si="229"/>
        <v>0</v>
      </c>
      <c r="Z49" s="89">
        <f t="shared" ca="1" si="230"/>
        <v>0</v>
      </c>
      <c r="AA49" s="89">
        <f t="shared" ca="1" si="231"/>
        <v>0</v>
      </c>
      <c r="AB49" s="89">
        <f t="shared" ca="1" si="232"/>
        <v>0</v>
      </c>
      <c r="AC49" s="89">
        <f t="shared" ca="1" si="233"/>
        <v>0</v>
      </c>
      <c r="AD49" s="89">
        <f t="shared" ca="1" si="234"/>
        <v>0</v>
      </c>
      <c r="AE49" s="89">
        <f t="shared" ca="1" si="68"/>
        <v>0</v>
      </c>
      <c r="AF49" s="89">
        <f t="shared" ca="1" si="69"/>
        <v>0</v>
      </c>
      <c r="AG49" s="89">
        <f t="shared" ca="1" si="69"/>
        <v>0</v>
      </c>
      <c r="AH49" s="92">
        <f t="shared" ca="1" si="235"/>
        <v>0</v>
      </c>
      <c r="AI49" s="92">
        <f t="shared" ca="1" si="236"/>
        <v>0</v>
      </c>
      <c r="AJ49" s="92">
        <f t="shared" ca="1" si="237"/>
        <v>0</v>
      </c>
      <c r="AK49" s="92">
        <f t="shared" ca="1" si="238"/>
        <v>0</v>
      </c>
      <c r="AL49" s="92">
        <f t="shared" ca="1" si="239"/>
        <v>0</v>
      </c>
      <c r="AM49" s="92">
        <f t="shared" ca="1" si="240"/>
        <v>0</v>
      </c>
      <c r="AN49" s="92">
        <f t="shared" ca="1" si="241"/>
        <v>0</v>
      </c>
      <c r="AO49" s="92">
        <f t="shared" ca="1" si="242"/>
        <v>0</v>
      </c>
      <c r="AP49" s="33">
        <f t="shared" ca="1" si="78"/>
        <v>105.97155994519328</v>
      </c>
      <c r="AQ49" s="33">
        <f t="shared" ca="1" si="79"/>
        <v>105.97155994519328</v>
      </c>
      <c r="AR49" s="24">
        <f t="shared" ca="1" si="243"/>
        <v>0</v>
      </c>
      <c r="AS49" s="34">
        <f t="shared" ca="1" si="244"/>
        <v>410.77199999999999</v>
      </c>
      <c r="AT49" s="34">
        <f t="shared" ca="1" si="245"/>
        <v>410.77199999999999</v>
      </c>
      <c r="AU49" s="45">
        <f t="shared" ca="1" si="246"/>
        <v>0</v>
      </c>
      <c r="AV49" s="93">
        <f t="shared" ca="1" si="80"/>
        <v>5.3</v>
      </c>
      <c r="AW49" s="93">
        <f t="shared" ca="1" si="81"/>
        <v>5.3</v>
      </c>
      <c r="AX49" s="94">
        <f t="shared" ca="1" si="149"/>
        <v>0</v>
      </c>
      <c r="AY49" s="5"/>
      <c r="AZ49" s="89">
        <f t="shared" ca="1" si="82"/>
        <v>0</v>
      </c>
      <c r="BA49" s="89">
        <f t="shared" ca="1" si="83"/>
        <v>0</v>
      </c>
      <c r="BB49" s="89">
        <f t="shared" ca="1" si="84"/>
        <v>0</v>
      </c>
      <c r="BC49" s="89">
        <f t="shared" ca="1" si="85"/>
        <v>0</v>
      </c>
      <c r="BD49" s="89">
        <f t="shared" ca="1" si="86"/>
        <v>0</v>
      </c>
      <c r="BE49" s="89">
        <f t="shared" ca="1" si="87"/>
        <v>0</v>
      </c>
      <c r="BF49" s="89">
        <f t="shared" ca="1" si="88"/>
        <v>0</v>
      </c>
      <c r="BG49" s="89">
        <f t="shared" ca="1" si="89"/>
        <v>0</v>
      </c>
      <c r="BH49" s="89">
        <f t="shared" ca="1" si="90"/>
        <v>0</v>
      </c>
      <c r="BI49" s="89">
        <f t="shared" ca="1" si="91"/>
        <v>0</v>
      </c>
      <c r="BJ49" s="89">
        <f t="shared" ca="1" si="92"/>
        <v>0</v>
      </c>
      <c r="BK49" s="89">
        <f t="shared" ca="1" si="93"/>
        <v>0</v>
      </c>
      <c r="BL49" s="89">
        <f t="shared" ca="1" si="150"/>
        <v>0</v>
      </c>
      <c r="BM49" s="89">
        <f t="shared" ca="1" si="151"/>
        <v>0</v>
      </c>
      <c r="BN49" s="89">
        <f t="shared" ca="1" si="152"/>
        <v>0</v>
      </c>
      <c r="BO49" s="89">
        <f t="shared" ca="1" si="153"/>
        <v>0</v>
      </c>
      <c r="BP49" s="89">
        <f t="shared" ca="1" si="154"/>
        <v>0</v>
      </c>
      <c r="BQ49" s="89">
        <f t="shared" ca="1" si="155"/>
        <v>0</v>
      </c>
      <c r="BR49" s="89">
        <f t="shared" ca="1" si="156"/>
        <v>0</v>
      </c>
      <c r="BS49" s="89">
        <f t="shared" ca="1" si="157"/>
        <v>0</v>
      </c>
      <c r="BT49" s="89">
        <f t="shared" ca="1" si="158"/>
        <v>0</v>
      </c>
      <c r="BU49" s="89">
        <f t="shared" ca="1" si="159"/>
        <v>0</v>
      </c>
      <c r="BV49" s="89">
        <f t="shared" ca="1" si="160"/>
        <v>0</v>
      </c>
      <c r="BW49" s="89">
        <f t="shared" ca="1" si="161"/>
        <v>0</v>
      </c>
      <c r="BX49" s="89">
        <f t="shared" ca="1" si="162"/>
        <v>0</v>
      </c>
      <c r="BY49" s="89">
        <f t="shared" ca="1" si="163"/>
        <v>0</v>
      </c>
      <c r="BZ49" s="89">
        <f t="shared" ca="1" si="164"/>
        <v>0</v>
      </c>
      <c r="CA49" s="89">
        <f t="shared" ca="1" si="165"/>
        <v>0</v>
      </c>
      <c r="CB49" s="92">
        <f t="shared" ca="1" si="247"/>
        <v>0</v>
      </c>
      <c r="CC49" s="92">
        <f t="shared" ca="1" si="248"/>
        <v>0</v>
      </c>
      <c r="CD49" s="92">
        <f t="shared" ca="1" si="249"/>
        <v>0</v>
      </c>
      <c r="CE49" s="92">
        <f t="shared" ca="1" si="250"/>
        <v>0</v>
      </c>
      <c r="CF49" s="92">
        <f t="shared" ca="1" si="251"/>
        <v>0</v>
      </c>
      <c r="CG49" s="92">
        <f t="shared" ca="1" si="252"/>
        <v>0</v>
      </c>
      <c r="CH49" s="92">
        <f t="shared" ca="1" si="253"/>
        <v>0</v>
      </c>
      <c r="CI49" s="93">
        <f t="shared" ca="1" si="254"/>
        <v>0</v>
      </c>
      <c r="CJ49" s="33">
        <f t="shared" ca="1" si="97"/>
        <v>110.08547764904657</v>
      </c>
      <c r="CK49" s="33">
        <f t="shared" ca="1" si="98"/>
        <v>110.08547764904657</v>
      </c>
      <c r="CL49" s="24">
        <f t="shared" ca="1" si="255"/>
        <v>0</v>
      </c>
      <c r="CM49" s="34">
        <f t="shared" ca="1" si="256"/>
        <v>416.09100000000001</v>
      </c>
      <c r="CN49" s="34">
        <f t="shared" ca="1" si="257"/>
        <v>416.09100000000001</v>
      </c>
      <c r="CO49" s="45">
        <f t="shared" ca="1" si="99"/>
        <v>0</v>
      </c>
      <c r="CP49" s="89"/>
      <c r="CR49" s="89">
        <f t="shared" ca="1" si="177"/>
        <v>106</v>
      </c>
      <c r="CS49" s="89">
        <f t="shared" ca="1" si="178"/>
        <v>104</v>
      </c>
      <c r="CT49" s="96">
        <f t="shared" ca="1" si="179"/>
        <v>1.8867924528301883E-2</v>
      </c>
      <c r="CW49" s="89">
        <f t="shared" ca="1" si="326"/>
        <v>1138990</v>
      </c>
      <c r="CX49" s="89">
        <f t="shared" ca="1" si="326"/>
        <v>210.452</v>
      </c>
      <c r="CY49" s="89">
        <f t="shared" ca="1" si="326"/>
        <v>249424</v>
      </c>
      <c r="CZ49" s="89">
        <f t="shared" ca="1" si="326"/>
        <v>209281</v>
      </c>
      <c r="DA49" s="89">
        <f t="shared" ca="1" si="326"/>
        <v>0</v>
      </c>
      <c r="DB49" s="89">
        <f t="shared" ca="1" si="326"/>
        <v>1383.32</v>
      </c>
      <c r="DC49" s="89">
        <f t="shared" ca="1" si="326"/>
        <v>0</v>
      </c>
      <c r="DD49" s="89">
        <f t="shared" ca="1" si="326"/>
        <v>245344</v>
      </c>
      <c r="DE49" s="89">
        <f t="shared" ca="1" si="326"/>
        <v>705642</v>
      </c>
      <c r="DF49" s="89">
        <f t="shared" ca="1" si="326"/>
        <v>322906</v>
      </c>
      <c r="DG49" s="89">
        <f t="shared" ca="1" si="326"/>
        <v>72418.399999999994</v>
      </c>
      <c r="DH49" s="89">
        <f t="shared" ca="1" si="326"/>
        <v>25596.799999999999</v>
      </c>
      <c r="DI49" s="89">
        <f t="shared" ca="1" si="326"/>
        <v>12424.2</v>
      </c>
      <c r="DJ49" s="89">
        <f t="shared" ca="1" si="326"/>
        <v>0</v>
      </c>
      <c r="DK49" s="89">
        <f t="shared" ca="1" si="326"/>
        <v>0</v>
      </c>
      <c r="DL49" s="89"/>
      <c r="DM49" s="89">
        <f t="shared" ca="1" si="327"/>
        <v>42424.1</v>
      </c>
      <c r="DN49" s="89">
        <f t="shared" ca="1" si="327"/>
        <v>31732</v>
      </c>
      <c r="DO49" s="89">
        <f t="shared" ca="1" si="327"/>
        <v>0</v>
      </c>
      <c r="DP49" s="89">
        <f t="shared" ca="1" si="327"/>
        <v>0</v>
      </c>
      <c r="DQ49" s="89">
        <f t="shared" ca="1" si="327"/>
        <v>0</v>
      </c>
      <c r="DR49" s="89">
        <f t="shared" ca="1" si="327"/>
        <v>0</v>
      </c>
      <c r="DS49" s="89">
        <f t="shared" ca="1" si="327"/>
        <v>1638.22</v>
      </c>
      <c r="DT49" s="89">
        <f t="shared" ca="1" si="327"/>
        <v>0</v>
      </c>
      <c r="DU49" s="89">
        <f t="shared" ca="1" si="327"/>
        <v>33370.199999999997</v>
      </c>
      <c r="DV49" s="89">
        <f t="shared" ca="1" si="327"/>
        <v>9053.82</v>
      </c>
      <c r="DW49" s="89">
        <f t="shared" ca="1" si="327"/>
        <v>0</v>
      </c>
      <c r="DX49" s="89">
        <f t="shared" ca="1" si="327"/>
        <v>0</v>
      </c>
      <c r="DY49" s="89">
        <f t="shared" ca="1" si="327"/>
        <v>0</v>
      </c>
      <c r="DZ49" s="89"/>
      <c r="EA49" s="89">
        <f t="shared" ca="1" si="328"/>
        <v>410.77199999999999</v>
      </c>
      <c r="EB49" s="89">
        <f t="shared" ca="1" si="328"/>
        <v>79.715199999999996</v>
      </c>
      <c r="EC49" s="89">
        <f t="shared" ca="1" si="328"/>
        <v>155.38200000000001</v>
      </c>
      <c r="ED49" s="89">
        <f t="shared" ca="1" si="328"/>
        <v>77.102599999999995</v>
      </c>
      <c r="EE49" s="89">
        <f t="shared" ca="1" si="328"/>
        <v>0</v>
      </c>
      <c r="EF49" s="89">
        <f t="shared" ca="1" si="328"/>
        <v>0.44665500000000002</v>
      </c>
      <c r="EG49" s="89">
        <f t="shared" ca="1" si="328"/>
        <v>3.8405399999999998</v>
      </c>
      <c r="EH49" s="89">
        <f t="shared" ca="1" si="328"/>
        <v>94.285200000000003</v>
      </c>
      <c r="EI49" s="89"/>
      <c r="EJ49" s="93">
        <f t="shared" ca="1" si="293"/>
        <v>105.97155994519328</v>
      </c>
      <c r="EK49" s="93">
        <f t="shared" ca="1" si="294"/>
        <v>41.377756629203233</v>
      </c>
      <c r="EL49" s="93">
        <f t="shared" ca="1" si="295"/>
        <v>11.094774821754259</v>
      </c>
      <c r="EM49" s="93">
        <f t="shared" ca="1" si="296"/>
        <v>9.3091505607782459</v>
      </c>
      <c r="EN49" s="93">
        <f t="shared" ca="1" si="297"/>
        <v>0</v>
      </c>
      <c r="EO49" s="93">
        <f t="shared" ca="1" si="298"/>
        <v>6.1532265966503227E-2</v>
      </c>
      <c r="EP49" s="93">
        <f t="shared" ca="1" si="299"/>
        <v>2.1357157663230599</v>
      </c>
      <c r="EQ49" s="93">
        <f t="shared" ca="1" si="300"/>
        <v>10.913289955531452</v>
      </c>
      <c r="ER49" s="93">
        <f t="shared" ca="1" si="301"/>
        <v>74.892159586159593</v>
      </c>
      <c r="ES49" s="93">
        <f t="shared" ca="1" si="302"/>
        <v>26.166660869633237</v>
      </c>
      <c r="ET49" s="93">
        <f t="shared" ca="1" si="303"/>
        <v>3.2212852049190479</v>
      </c>
      <c r="EU49" s="93">
        <f t="shared" ca="1" si="191"/>
        <v>1.1385862313068487</v>
      </c>
      <c r="EV49" s="93">
        <f t="shared" ca="1" si="192"/>
        <v>0.55264810659936203</v>
      </c>
      <c r="EW49" s="98">
        <f t="shared" ca="1" si="193"/>
        <v>0</v>
      </c>
      <c r="EX49" s="98">
        <f t="shared" ca="1" si="194"/>
        <v>0</v>
      </c>
      <c r="EY49" s="89"/>
      <c r="EZ49" s="89"/>
      <c r="FA49" s="89"/>
      <c r="FB49" s="89">
        <f t="shared" ca="1" si="332"/>
        <v>1138990</v>
      </c>
      <c r="FC49" s="89">
        <f t="shared" ca="1" si="332"/>
        <v>210.452</v>
      </c>
      <c r="FD49" s="89">
        <f t="shared" ca="1" si="332"/>
        <v>249424</v>
      </c>
      <c r="FE49" s="89">
        <f t="shared" ca="1" si="332"/>
        <v>209281</v>
      </c>
      <c r="FF49" s="89">
        <f t="shared" ca="1" si="332"/>
        <v>0</v>
      </c>
      <c r="FG49" s="89">
        <f t="shared" ca="1" si="332"/>
        <v>1383.32</v>
      </c>
      <c r="FH49" s="89">
        <f t="shared" ca="1" si="332"/>
        <v>0</v>
      </c>
      <c r="FI49" s="89">
        <f t="shared" ca="1" si="332"/>
        <v>245344</v>
      </c>
      <c r="FJ49" s="89">
        <f t="shared" ca="1" si="332"/>
        <v>705642</v>
      </c>
      <c r="FK49" s="89">
        <f t="shared" ca="1" si="332"/>
        <v>322906</v>
      </c>
      <c r="FL49" s="89">
        <f t="shared" ca="1" si="332"/>
        <v>72418.399999999994</v>
      </c>
      <c r="FM49" s="89">
        <f t="shared" ca="1" si="332"/>
        <v>25596.799999999999</v>
      </c>
      <c r="FN49" s="89">
        <f t="shared" ca="1" si="209"/>
        <v>12424.2</v>
      </c>
      <c r="FO49" s="89">
        <f t="shared" ca="1" si="209"/>
        <v>0</v>
      </c>
      <c r="FP49" s="89">
        <f t="shared" ca="1" si="209"/>
        <v>0</v>
      </c>
      <c r="FQ49" s="89"/>
      <c r="FR49" s="89">
        <f t="shared" ca="1" si="333"/>
        <v>42424.1</v>
      </c>
      <c r="FS49" s="89">
        <f t="shared" ca="1" si="333"/>
        <v>31732</v>
      </c>
      <c r="FT49" s="89">
        <f t="shared" ca="1" si="333"/>
        <v>0</v>
      </c>
      <c r="FU49" s="89">
        <f t="shared" ca="1" si="333"/>
        <v>0</v>
      </c>
      <c r="FV49" s="89">
        <f t="shared" ca="1" si="333"/>
        <v>0</v>
      </c>
      <c r="FW49" s="89">
        <f t="shared" ca="1" si="333"/>
        <v>0</v>
      </c>
      <c r="FX49" s="89">
        <f t="shared" ca="1" si="333"/>
        <v>1638.22</v>
      </c>
      <c r="FY49" s="89">
        <f t="shared" ca="1" si="333"/>
        <v>0</v>
      </c>
      <c r="FZ49" s="89">
        <f t="shared" ca="1" si="333"/>
        <v>33370.199999999997</v>
      </c>
      <c r="GA49" s="89">
        <f t="shared" ca="1" si="333"/>
        <v>9053.82</v>
      </c>
      <c r="GB49" s="89">
        <f t="shared" ca="1" si="333"/>
        <v>0</v>
      </c>
      <c r="GC49" s="89">
        <f t="shared" ca="1" si="333"/>
        <v>0</v>
      </c>
      <c r="GD49" s="89">
        <f t="shared" ca="1" si="210"/>
        <v>0</v>
      </c>
      <c r="GE49" s="89"/>
      <c r="GF49" s="89">
        <f t="shared" ca="1" si="334"/>
        <v>410.77199999999999</v>
      </c>
      <c r="GG49" s="89">
        <f t="shared" ca="1" si="334"/>
        <v>79.715199999999996</v>
      </c>
      <c r="GH49" s="89">
        <f t="shared" ca="1" si="334"/>
        <v>155.38200000000001</v>
      </c>
      <c r="GI49" s="89">
        <f t="shared" ca="1" si="334"/>
        <v>77.102599999999995</v>
      </c>
      <c r="GJ49" s="89">
        <f t="shared" ca="1" si="334"/>
        <v>0</v>
      </c>
      <c r="GK49" s="89">
        <f ca="1">OFFSET(INDIRECT($D$21),$C49,GK$19)</f>
        <v>0.44665500000000002</v>
      </c>
      <c r="GL49" s="89">
        <f t="shared" ca="1" si="334"/>
        <v>3.8405399999999998</v>
      </c>
      <c r="GM49" s="89">
        <f t="shared" ca="1" si="334"/>
        <v>94.285200000000003</v>
      </c>
      <c r="GN49" s="89"/>
      <c r="GO49" s="93">
        <f t="shared" ca="1" si="304"/>
        <v>105.97155994519328</v>
      </c>
      <c r="GP49" s="93">
        <f t="shared" ca="1" si="305"/>
        <v>41.377756629203233</v>
      </c>
      <c r="GQ49" s="93">
        <f t="shared" ca="1" si="306"/>
        <v>11.094774821754259</v>
      </c>
      <c r="GR49" s="93">
        <f t="shared" ca="1" si="307"/>
        <v>9.3091505607782459</v>
      </c>
      <c r="GS49" s="93">
        <f t="shared" ca="1" si="308"/>
        <v>0</v>
      </c>
      <c r="GT49" s="93">
        <f t="shared" ca="1" si="309"/>
        <v>6.1532265966503227E-2</v>
      </c>
      <c r="GU49" s="93">
        <f t="shared" ca="1" si="310"/>
        <v>2.1357157663230599</v>
      </c>
      <c r="GV49" s="93">
        <f t="shared" ca="1" si="311"/>
        <v>10.913289955531452</v>
      </c>
      <c r="GW49" s="93">
        <f t="shared" ca="1" si="312"/>
        <v>74.892159586159593</v>
      </c>
      <c r="GX49" s="93">
        <f t="shared" ca="1" si="313"/>
        <v>26.166660869633237</v>
      </c>
      <c r="GY49" s="93">
        <f t="shared" ca="1" si="314"/>
        <v>3.2212852049190479</v>
      </c>
      <c r="GZ49" s="93">
        <f t="shared" ca="1" si="314"/>
        <v>1.1385862313068487</v>
      </c>
      <c r="HA49" s="93">
        <f t="shared" ca="1" si="314"/>
        <v>0.55264810659936203</v>
      </c>
      <c r="HB49" s="98">
        <f t="shared" ca="1" si="196"/>
        <v>0</v>
      </c>
      <c r="HC49" s="98">
        <f t="shared" ca="1" si="197"/>
        <v>0</v>
      </c>
      <c r="HD49" s="89"/>
      <c r="HE49" s="89"/>
      <c r="HF49" s="89"/>
      <c r="HG49" s="89">
        <f t="shared" ca="1" si="329"/>
        <v>1123970</v>
      </c>
      <c r="HH49" s="89">
        <f t="shared" ca="1" si="329"/>
        <v>177.22900000000001</v>
      </c>
      <c r="HI49" s="89">
        <f t="shared" ca="1" si="329"/>
        <v>229094</v>
      </c>
      <c r="HJ49" s="89">
        <f t="shared" ca="1" si="329"/>
        <v>191969</v>
      </c>
      <c r="HK49" s="89">
        <f t="shared" ca="1" si="329"/>
        <v>0</v>
      </c>
      <c r="HL49" s="89">
        <f t="shared" ca="1" si="329"/>
        <v>2090.31</v>
      </c>
      <c r="HM49" s="89">
        <f t="shared" ca="1" si="329"/>
        <v>26305.3</v>
      </c>
      <c r="HN49" s="89">
        <f t="shared" ca="1" si="329"/>
        <v>240992</v>
      </c>
      <c r="HO49" s="89">
        <f t="shared" ca="1" si="329"/>
        <v>690628</v>
      </c>
      <c r="HP49" s="89">
        <f t="shared" ca="1" si="329"/>
        <v>322906</v>
      </c>
      <c r="HQ49" s="89">
        <f t="shared" ca="1" si="329"/>
        <v>72418.399999999994</v>
      </c>
      <c r="HR49" s="89">
        <f t="shared" ca="1" si="329"/>
        <v>25596.799999999999</v>
      </c>
      <c r="HS49" s="89">
        <f t="shared" ca="1" si="329"/>
        <v>12424.2</v>
      </c>
      <c r="HT49" s="89">
        <f t="shared" ca="1" si="329"/>
        <v>0</v>
      </c>
      <c r="HU49" s="89">
        <f t="shared" ca="1" si="329"/>
        <v>0</v>
      </c>
      <c r="HV49" s="89"/>
      <c r="HW49" s="89">
        <f t="shared" ca="1" si="330"/>
        <v>46092.2</v>
      </c>
      <c r="HX49" s="89">
        <f t="shared" ca="1" si="330"/>
        <v>36592.1</v>
      </c>
      <c r="HY49" s="89">
        <f t="shared" ca="1" si="330"/>
        <v>0</v>
      </c>
      <c r="HZ49" s="89">
        <f t="shared" ca="1" si="330"/>
        <v>0</v>
      </c>
      <c r="IA49" s="89">
        <f t="shared" ca="1" si="330"/>
        <v>0</v>
      </c>
      <c r="IB49" s="89">
        <f t="shared" ca="1" si="330"/>
        <v>0</v>
      </c>
      <c r="IC49" s="89">
        <f t="shared" ca="1" si="330"/>
        <v>446.19099999999997</v>
      </c>
      <c r="ID49" s="89">
        <f t="shared" ca="1" si="330"/>
        <v>0</v>
      </c>
      <c r="IE49" s="89">
        <f t="shared" ca="1" si="330"/>
        <v>37038.300000000003</v>
      </c>
      <c r="IF49" s="89">
        <f t="shared" ca="1" si="330"/>
        <v>9053.82</v>
      </c>
      <c r="IG49" s="89">
        <f t="shared" ca="1" si="330"/>
        <v>0</v>
      </c>
      <c r="IH49" s="89">
        <f t="shared" ca="1" si="330"/>
        <v>0</v>
      </c>
      <c r="II49" s="89">
        <f t="shared" ca="1" si="207"/>
        <v>0</v>
      </c>
      <c r="IJ49" s="89"/>
      <c r="IK49" s="89">
        <f t="shared" ca="1" si="331"/>
        <v>416.09100000000001</v>
      </c>
      <c r="IL49" s="89">
        <f t="shared" ca="1" si="331"/>
        <v>91.362200000000001</v>
      </c>
      <c r="IM49" s="89">
        <f t="shared" ca="1" si="331"/>
        <v>146.13800000000001</v>
      </c>
      <c r="IN49" s="89">
        <f t="shared" ca="1" si="331"/>
        <v>74.144900000000007</v>
      </c>
      <c r="IO49" s="89">
        <f t="shared" ca="1" si="331"/>
        <v>0</v>
      </c>
      <c r="IP49" s="89">
        <f t="shared" ca="1" si="331"/>
        <v>0.66711299999999996</v>
      </c>
      <c r="IQ49" s="89">
        <f t="shared" ca="1" si="331"/>
        <v>11.1067</v>
      </c>
      <c r="IR49" s="89">
        <f t="shared" ca="1" si="331"/>
        <v>92.671800000000005</v>
      </c>
      <c r="IS49" s="89"/>
      <c r="IT49" s="93">
        <f t="shared" ca="1" si="114"/>
        <v>110.08547764904657</v>
      </c>
      <c r="IU49" s="93">
        <f t="shared" ca="1" si="115"/>
        <v>47.712297298486817</v>
      </c>
      <c r="IV49" s="93">
        <f t="shared" ca="1" si="116"/>
        <v>10.190464201580323</v>
      </c>
      <c r="IW49" s="93">
        <f t="shared" ca="1" si="117"/>
        <v>8.5390853637073558</v>
      </c>
      <c r="IX49" s="93">
        <f t="shared" ca="1" si="118"/>
        <v>0</v>
      </c>
      <c r="IY49" s="93">
        <f t="shared" ca="1" si="119"/>
        <v>9.2980301645636129E-2</v>
      </c>
      <c r="IZ49" s="93">
        <f t="shared" ca="1" si="120"/>
        <v>1.7517920212134921</v>
      </c>
      <c r="JA49" s="93">
        <f t="shared" ca="1" si="121"/>
        <v>10.719706098227126</v>
      </c>
      <c r="JB49" s="93">
        <f t="shared" ca="1" si="122"/>
        <v>79.00634417952206</v>
      </c>
      <c r="JC49" s="93">
        <f t="shared" ca="1" si="123"/>
        <v>26.166660869633237</v>
      </c>
      <c r="JD49" s="93">
        <f t="shared" ca="1" si="124"/>
        <v>3.2212852049190479</v>
      </c>
      <c r="JE49" s="93">
        <f t="shared" ca="1" si="291"/>
        <v>1.1385862313068487</v>
      </c>
      <c r="JF49" s="93">
        <f t="shared" ca="1" si="291"/>
        <v>0.55264810659936203</v>
      </c>
      <c r="JG49" s="98">
        <f t="shared" ca="1" si="198"/>
        <v>0</v>
      </c>
      <c r="JH49" s="98">
        <f t="shared" ca="1" si="199"/>
        <v>0</v>
      </c>
      <c r="JI49" s="89"/>
      <c r="JJ49" s="89"/>
      <c r="JK49" s="89"/>
      <c r="JL49" s="89">
        <f t="shared" ca="1" si="335"/>
        <v>1123970</v>
      </c>
      <c r="JM49" s="89">
        <f t="shared" ca="1" si="335"/>
        <v>177.22900000000001</v>
      </c>
      <c r="JN49" s="89">
        <f t="shared" ca="1" si="335"/>
        <v>229094</v>
      </c>
      <c r="JO49" s="89">
        <f t="shared" ca="1" si="335"/>
        <v>191969</v>
      </c>
      <c r="JP49" s="89">
        <f t="shared" ca="1" si="335"/>
        <v>0</v>
      </c>
      <c r="JQ49" s="89">
        <f t="shared" ca="1" si="335"/>
        <v>2090.31</v>
      </c>
      <c r="JR49" s="89">
        <f t="shared" ca="1" si="335"/>
        <v>26305.3</v>
      </c>
      <c r="JS49" s="89">
        <f t="shared" ca="1" si="335"/>
        <v>240992</v>
      </c>
      <c r="JT49" s="89">
        <f t="shared" ca="1" si="335"/>
        <v>690628</v>
      </c>
      <c r="JU49" s="89">
        <f t="shared" ca="1" si="335"/>
        <v>322906</v>
      </c>
      <c r="JV49" s="89">
        <f t="shared" ca="1" si="335"/>
        <v>72418.399999999994</v>
      </c>
      <c r="JW49" s="89">
        <f t="shared" ca="1" si="335"/>
        <v>25596.799999999999</v>
      </c>
      <c r="JX49" s="89">
        <f t="shared" ca="1" si="212"/>
        <v>12424.2</v>
      </c>
      <c r="JY49" s="89">
        <f t="shared" ca="1" si="212"/>
        <v>0</v>
      </c>
      <c r="JZ49" s="89">
        <f t="shared" ca="1" si="212"/>
        <v>0</v>
      </c>
      <c r="KA49" s="89"/>
      <c r="KB49" s="89">
        <f t="shared" ca="1" si="336"/>
        <v>46092.2</v>
      </c>
      <c r="KC49" s="89">
        <f t="shared" ca="1" si="336"/>
        <v>36592.1</v>
      </c>
      <c r="KD49" s="89">
        <f t="shared" ca="1" si="336"/>
        <v>0</v>
      </c>
      <c r="KE49" s="89">
        <f t="shared" ca="1" si="336"/>
        <v>0</v>
      </c>
      <c r="KF49" s="89">
        <f t="shared" ca="1" si="336"/>
        <v>0</v>
      </c>
      <c r="KG49" s="89">
        <f t="shared" ca="1" si="336"/>
        <v>0</v>
      </c>
      <c r="KH49" s="89">
        <f t="shared" ca="1" si="336"/>
        <v>446.19099999999997</v>
      </c>
      <c r="KI49" s="89">
        <f t="shared" ca="1" si="336"/>
        <v>0</v>
      </c>
      <c r="KJ49" s="89">
        <f t="shared" ca="1" si="336"/>
        <v>37038.300000000003</v>
      </c>
      <c r="KK49" s="89">
        <f t="shared" ca="1" si="336"/>
        <v>9053.82</v>
      </c>
      <c r="KL49" s="89">
        <f t="shared" ca="1" si="336"/>
        <v>0</v>
      </c>
      <c r="KM49" s="89">
        <f t="shared" ca="1" si="336"/>
        <v>0</v>
      </c>
      <c r="KN49" s="89">
        <f t="shared" ca="1" si="213"/>
        <v>0</v>
      </c>
      <c r="KO49" s="89"/>
      <c r="KP49" s="89">
        <f t="shared" ca="1" si="337"/>
        <v>416.09100000000001</v>
      </c>
      <c r="KQ49" s="89">
        <f t="shared" ca="1" si="337"/>
        <v>91.362200000000001</v>
      </c>
      <c r="KR49" s="89">
        <f t="shared" ca="1" si="337"/>
        <v>146.13800000000001</v>
      </c>
      <c r="KS49" s="89">
        <f t="shared" ca="1" si="337"/>
        <v>74.144900000000007</v>
      </c>
      <c r="KT49" s="89">
        <f t="shared" ca="1" si="337"/>
        <v>0</v>
      </c>
      <c r="KU49" s="89">
        <f t="shared" ca="1" si="337"/>
        <v>0.66711299999999996</v>
      </c>
      <c r="KV49" s="89">
        <f t="shared" ca="1" si="337"/>
        <v>11.1067</v>
      </c>
      <c r="KW49" s="89">
        <f t="shared" ca="1" si="337"/>
        <v>92.671800000000005</v>
      </c>
      <c r="KX49" s="89"/>
      <c r="KY49" s="93">
        <f t="shared" ca="1" si="315"/>
        <v>110.08547764904657</v>
      </c>
      <c r="KZ49" s="93">
        <f t="shared" ca="1" si="316"/>
        <v>47.712297298486817</v>
      </c>
      <c r="LA49" s="93">
        <f t="shared" ca="1" si="317"/>
        <v>10.190464201580323</v>
      </c>
      <c r="LB49" s="93">
        <f t="shared" ca="1" si="318"/>
        <v>8.5390853637073558</v>
      </c>
      <c r="LC49" s="93">
        <f t="shared" ca="1" si="319"/>
        <v>0</v>
      </c>
      <c r="LD49" s="93">
        <f t="shared" ca="1" si="320"/>
        <v>9.2980301645636129E-2</v>
      </c>
      <c r="LE49" s="93">
        <f t="shared" ca="1" si="321"/>
        <v>1.7517920212134921</v>
      </c>
      <c r="LF49" s="93">
        <f t="shared" ca="1" si="322"/>
        <v>10.719706098227126</v>
      </c>
      <c r="LG49" s="93">
        <f t="shared" ca="1" si="323"/>
        <v>79.00634417952206</v>
      </c>
      <c r="LH49" s="93">
        <f t="shared" ca="1" si="324"/>
        <v>26.166660869633237</v>
      </c>
      <c r="LI49" s="93">
        <f t="shared" ca="1" si="325"/>
        <v>3.2212852049190479</v>
      </c>
      <c r="LJ49" s="93">
        <f t="shared" ca="1" si="139"/>
        <v>1.1385862313068487</v>
      </c>
      <c r="LK49" s="93">
        <f t="shared" ca="1" si="140"/>
        <v>0.55264810659936203</v>
      </c>
      <c r="LL49" s="98">
        <f t="shared" ca="1" si="201"/>
        <v>0</v>
      </c>
      <c r="LM49" s="98">
        <f t="shared" ca="1" si="202"/>
        <v>0</v>
      </c>
    </row>
    <row r="50" spans="1:325" outlineLevel="1" x14ac:dyDescent="0.3">
      <c r="A50" s="5">
        <f>IF('Old Results'!E30='New Results'!E30,'New Results'!E30,"0")</f>
        <v>76705.899999999994</v>
      </c>
      <c r="B50" s="5">
        <v>400</v>
      </c>
      <c r="C50" s="27">
        <f t="shared" si="292"/>
        <v>29</v>
      </c>
      <c r="D50" s="41" t="str">
        <f>'Old Results'!C30</f>
        <v>OffLrg-RetailHlthcarewithPlant19</v>
      </c>
      <c r="E50" s="41" t="str">
        <f>'New Results'!C30</f>
        <v>OffLrg-RetailHlthcarewithPlant19</v>
      </c>
      <c r="F50" s="5">
        <f t="shared" ca="1" si="215"/>
        <v>0</v>
      </c>
      <c r="G50" s="5">
        <f t="shared" ca="1" si="216"/>
        <v>0</v>
      </c>
      <c r="H50" s="5">
        <f t="shared" ca="1" si="217"/>
        <v>0</v>
      </c>
      <c r="I50" s="5">
        <f t="shared" ca="1" si="218"/>
        <v>0</v>
      </c>
      <c r="J50" s="5">
        <f t="shared" ca="1" si="219"/>
        <v>0</v>
      </c>
      <c r="K50" s="5">
        <f t="shared" ca="1" si="220"/>
        <v>0</v>
      </c>
      <c r="L50" s="5">
        <f t="shared" ca="1" si="221"/>
        <v>0</v>
      </c>
      <c r="M50" s="5">
        <f t="shared" ca="1" si="222"/>
        <v>0</v>
      </c>
      <c r="N50" s="5">
        <f t="shared" ca="1" si="223"/>
        <v>0</v>
      </c>
      <c r="O50" s="5">
        <f t="shared" ca="1" si="224"/>
        <v>0</v>
      </c>
      <c r="P50" s="5">
        <f t="shared" ca="1" si="53"/>
        <v>0</v>
      </c>
      <c r="Q50" s="5">
        <f t="shared" ca="1" si="54"/>
        <v>0</v>
      </c>
      <c r="R50" s="5">
        <f t="shared" ca="1" si="142"/>
        <v>0</v>
      </c>
      <c r="S50" s="5">
        <f t="shared" ca="1" si="143"/>
        <v>0</v>
      </c>
      <c r="T50" s="5">
        <f t="shared" ca="1" si="144"/>
        <v>0</v>
      </c>
      <c r="U50" s="5">
        <f t="shared" ca="1" si="225"/>
        <v>0</v>
      </c>
      <c r="V50" s="5">
        <f t="shared" ca="1" si="226"/>
        <v>0</v>
      </c>
      <c r="W50" s="5">
        <f t="shared" ca="1" si="227"/>
        <v>0</v>
      </c>
      <c r="X50" s="5">
        <f t="shared" ca="1" si="228"/>
        <v>0</v>
      </c>
      <c r="Y50" s="5">
        <f t="shared" ca="1" si="229"/>
        <v>0</v>
      </c>
      <c r="Z50" s="5">
        <f t="shared" ca="1" si="230"/>
        <v>0</v>
      </c>
      <c r="AA50" s="5">
        <f t="shared" ca="1" si="231"/>
        <v>0</v>
      </c>
      <c r="AB50" s="5">
        <f t="shared" ca="1" si="232"/>
        <v>0</v>
      </c>
      <c r="AC50" s="5">
        <f t="shared" ca="1" si="233"/>
        <v>0</v>
      </c>
      <c r="AD50" s="5">
        <f t="shared" ca="1" si="234"/>
        <v>0</v>
      </c>
      <c r="AE50" s="5">
        <f t="shared" ca="1" si="68"/>
        <v>0</v>
      </c>
      <c r="AF50" s="5">
        <f t="shared" ca="1" si="69"/>
        <v>0</v>
      </c>
      <c r="AG50" s="5">
        <f t="shared" ca="1" si="69"/>
        <v>0</v>
      </c>
      <c r="AH50" s="37">
        <f t="shared" ca="1" si="235"/>
        <v>0</v>
      </c>
      <c r="AI50" s="37">
        <f t="shared" ca="1" si="236"/>
        <v>0</v>
      </c>
      <c r="AJ50" s="37">
        <f t="shared" ca="1" si="237"/>
        <v>0</v>
      </c>
      <c r="AK50" s="37">
        <f t="shared" ca="1" si="238"/>
        <v>0</v>
      </c>
      <c r="AL50" s="37">
        <f t="shared" ca="1" si="239"/>
        <v>0</v>
      </c>
      <c r="AM50" s="37">
        <f t="shared" ca="1" si="240"/>
        <v>0</v>
      </c>
      <c r="AN50" s="37">
        <f t="shared" ca="1" si="241"/>
        <v>0</v>
      </c>
      <c r="AO50" s="37">
        <f t="shared" ca="1" si="242"/>
        <v>0</v>
      </c>
      <c r="AP50" s="33">
        <f t="shared" ca="1" si="78"/>
        <v>102.50940592575019</v>
      </c>
      <c r="AQ50" s="33">
        <f t="shared" ca="1" si="79"/>
        <v>102.50940592575019</v>
      </c>
      <c r="AR50" s="24">
        <f t="shared" ca="1" si="243"/>
        <v>0</v>
      </c>
      <c r="AS50" s="34">
        <f t="shared" ca="1" si="244"/>
        <v>345.87799999999999</v>
      </c>
      <c r="AT50" s="34">
        <f t="shared" ca="1" si="245"/>
        <v>345.87799999999999</v>
      </c>
      <c r="AU50" s="45">
        <f t="shared" ca="1" si="246"/>
        <v>0</v>
      </c>
      <c r="AV50" s="34">
        <f t="shared" ca="1" si="80"/>
        <v>92.7</v>
      </c>
      <c r="AW50" s="34">
        <f t="shared" ca="1" si="81"/>
        <v>92.7</v>
      </c>
      <c r="AX50" s="46">
        <f t="shared" ca="1" si="149"/>
        <v>0</v>
      </c>
      <c r="AY50" s="5"/>
      <c r="AZ50" s="5">
        <f t="shared" ca="1" si="82"/>
        <v>0</v>
      </c>
      <c r="BA50" s="5">
        <f t="shared" ca="1" si="83"/>
        <v>0</v>
      </c>
      <c r="BB50" s="5">
        <f t="shared" ca="1" si="84"/>
        <v>0</v>
      </c>
      <c r="BC50" s="5">
        <f t="shared" ca="1" si="85"/>
        <v>0</v>
      </c>
      <c r="BD50" s="5">
        <f t="shared" ca="1" si="86"/>
        <v>0</v>
      </c>
      <c r="BE50" s="5">
        <f t="shared" ca="1" si="87"/>
        <v>0</v>
      </c>
      <c r="BF50" s="5">
        <f t="shared" ca="1" si="88"/>
        <v>0</v>
      </c>
      <c r="BG50" s="5">
        <f t="shared" ca="1" si="89"/>
        <v>0</v>
      </c>
      <c r="BH50" s="5">
        <f t="shared" ca="1" si="90"/>
        <v>0</v>
      </c>
      <c r="BI50" s="5">
        <f t="shared" ca="1" si="91"/>
        <v>0</v>
      </c>
      <c r="BJ50" s="5">
        <f t="shared" ca="1" si="92"/>
        <v>0</v>
      </c>
      <c r="BK50" s="5">
        <f t="shared" ca="1" si="93"/>
        <v>0</v>
      </c>
      <c r="BL50" s="5">
        <f t="shared" ca="1" si="150"/>
        <v>0</v>
      </c>
      <c r="BM50" s="5">
        <f t="shared" ca="1" si="151"/>
        <v>0</v>
      </c>
      <c r="BN50" s="5">
        <f t="shared" ca="1" si="152"/>
        <v>0</v>
      </c>
      <c r="BO50" s="5">
        <f t="shared" ca="1" si="153"/>
        <v>0</v>
      </c>
      <c r="BP50" s="5">
        <f t="shared" ca="1" si="154"/>
        <v>0</v>
      </c>
      <c r="BQ50" s="5">
        <f t="shared" ca="1" si="155"/>
        <v>0</v>
      </c>
      <c r="BR50" s="5">
        <f t="shared" ca="1" si="156"/>
        <v>0</v>
      </c>
      <c r="BS50" s="5">
        <f t="shared" ca="1" si="157"/>
        <v>0</v>
      </c>
      <c r="BT50" s="5">
        <f t="shared" ca="1" si="158"/>
        <v>0</v>
      </c>
      <c r="BU50" s="5">
        <f t="shared" ca="1" si="159"/>
        <v>0</v>
      </c>
      <c r="BV50" s="5">
        <f t="shared" ca="1" si="160"/>
        <v>0</v>
      </c>
      <c r="BW50" s="5">
        <f t="shared" ca="1" si="161"/>
        <v>0</v>
      </c>
      <c r="BX50" s="5">
        <f t="shared" ca="1" si="162"/>
        <v>0</v>
      </c>
      <c r="BY50" s="5">
        <f t="shared" ca="1" si="163"/>
        <v>0</v>
      </c>
      <c r="BZ50" s="5">
        <f t="shared" ca="1" si="164"/>
        <v>0</v>
      </c>
      <c r="CA50" s="5">
        <f t="shared" ca="1" si="165"/>
        <v>0</v>
      </c>
      <c r="CB50" s="37">
        <f t="shared" ca="1" si="247"/>
        <v>0</v>
      </c>
      <c r="CC50" s="37">
        <f t="shared" ca="1" si="248"/>
        <v>0</v>
      </c>
      <c r="CD50" s="37">
        <f t="shared" ca="1" si="249"/>
        <v>0</v>
      </c>
      <c r="CE50" s="37">
        <f t="shared" ca="1" si="250"/>
        <v>0</v>
      </c>
      <c r="CF50" s="37">
        <f t="shared" ca="1" si="251"/>
        <v>0</v>
      </c>
      <c r="CG50" s="37">
        <f t="shared" ca="1" si="252"/>
        <v>0</v>
      </c>
      <c r="CH50" s="37">
        <f t="shared" ca="1" si="253"/>
        <v>0</v>
      </c>
      <c r="CI50" s="19">
        <f t="shared" ca="1" si="254"/>
        <v>0</v>
      </c>
      <c r="CJ50" s="33">
        <f t="shared" ca="1" si="97"/>
        <v>112.37467522055019</v>
      </c>
      <c r="CK50" s="33">
        <f t="shared" ca="1" si="98"/>
        <v>112.37467522055019</v>
      </c>
      <c r="CL50" s="24">
        <f t="shared" ca="1" si="255"/>
        <v>0</v>
      </c>
      <c r="CM50" s="34">
        <f t="shared" ca="1" si="256"/>
        <v>438.55500000000001</v>
      </c>
      <c r="CN50" s="34">
        <f t="shared" ca="1" si="257"/>
        <v>438.55500000000001</v>
      </c>
      <c r="CO50" s="45">
        <f t="shared" ca="1" si="99"/>
        <v>0</v>
      </c>
      <c r="CP50" s="5"/>
      <c r="CR50" s="5">
        <f t="shared" ca="1" si="177"/>
        <v>234</v>
      </c>
      <c r="CS50" s="5">
        <f t="shared" ca="1" si="178"/>
        <v>230</v>
      </c>
      <c r="CT50" s="62">
        <f t="shared" ca="1" si="179"/>
        <v>1.7094017094017144E-2</v>
      </c>
      <c r="CW50" s="5">
        <f t="shared" ca="1" si="326"/>
        <v>1061520</v>
      </c>
      <c r="CX50" s="5">
        <f t="shared" ca="1" si="326"/>
        <v>210.934</v>
      </c>
      <c r="CY50" s="5">
        <f t="shared" ca="1" si="326"/>
        <v>102522</v>
      </c>
      <c r="CZ50" s="5">
        <f t="shared" ca="1" si="326"/>
        <v>209243</v>
      </c>
      <c r="DA50" s="5">
        <f t="shared" ca="1" si="326"/>
        <v>13381.5</v>
      </c>
      <c r="DB50" s="5">
        <f t="shared" ca="1" si="326"/>
        <v>57476.2</v>
      </c>
      <c r="DC50" s="5">
        <f t="shared" ca="1" si="326"/>
        <v>0</v>
      </c>
      <c r="DD50" s="5">
        <f t="shared" ca="1" si="326"/>
        <v>245344</v>
      </c>
      <c r="DE50" s="5">
        <f t="shared" ca="1" si="326"/>
        <v>628177</v>
      </c>
      <c r="DF50" s="5">
        <f t="shared" ca="1" si="326"/>
        <v>322906</v>
      </c>
      <c r="DG50" s="5">
        <f t="shared" ca="1" si="326"/>
        <v>72418.399999999994</v>
      </c>
      <c r="DH50" s="5">
        <f t="shared" ca="1" si="326"/>
        <v>25596.799999999999</v>
      </c>
      <c r="DI50" s="5">
        <f t="shared" ca="1" si="326"/>
        <v>12424.2</v>
      </c>
      <c r="DJ50" s="5">
        <f t="shared" ca="1" si="326"/>
        <v>0</v>
      </c>
      <c r="DK50" s="5">
        <f t="shared" ca="1" si="326"/>
        <v>0</v>
      </c>
      <c r="DL50" s="5"/>
      <c r="DM50" s="5">
        <f t="shared" ca="1" si="327"/>
        <v>42411.7</v>
      </c>
      <c r="DN50" s="5">
        <f t="shared" ca="1" si="327"/>
        <v>31719.7</v>
      </c>
      <c r="DO50" s="5">
        <f t="shared" ca="1" si="327"/>
        <v>0</v>
      </c>
      <c r="DP50" s="5">
        <f t="shared" ca="1" si="327"/>
        <v>0</v>
      </c>
      <c r="DQ50" s="5">
        <f t="shared" ca="1" si="327"/>
        <v>0</v>
      </c>
      <c r="DR50" s="5">
        <f t="shared" ca="1" si="327"/>
        <v>0</v>
      </c>
      <c r="DS50" s="5">
        <f t="shared" ca="1" si="327"/>
        <v>1638.22</v>
      </c>
      <c r="DT50" s="5">
        <f t="shared" ca="1" si="327"/>
        <v>0</v>
      </c>
      <c r="DU50" s="5">
        <f t="shared" ca="1" si="327"/>
        <v>33357.9</v>
      </c>
      <c r="DV50" s="5">
        <f t="shared" ca="1" si="327"/>
        <v>9053.82</v>
      </c>
      <c r="DW50" s="5">
        <f t="shared" ca="1" si="327"/>
        <v>0</v>
      </c>
      <c r="DX50" s="5">
        <f t="shared" ca="1" si="327"/>
        <v>0</v>
      </c>
      <c r="DY50" s="5">
        <f t="shared" ca="1" si="327"/>
        <v>0</v>
      </c>
      <c r="DZ50" s="5"/>
      <c r="EA50" s="5">
        <f t="shared" ca="1" si="328"/>
        <v>345.87799999999999</v>
      </c>
      <c r="EB50" s="5">
        <f t="shared" ca="1" si="328"/>
        <v>79.721500000000006</v>
      </c>
      <c r="EC50" s="5">
        <f t="shared" ca="1" si="328"/>
        <v>56.048299999999998</v>
      </c>
      <c r="ED50" s="5">
        <f t="shared" ca="1" si="328"/>
        <v>77.086799999999997</v>
      </c>
      <c r="EE50" s="5">
        <f t="shared" ca="1" si="328"/>
        <v>9.4519699999999993</v>
      </c>
      <c r="EF50" s="5">
        <f t="shared" ca="1" si="328"/>
        <v>25.443300000000001</v>
      </c>
      <c r="EG50" s="5">
        <f t="shared" ca="1" si="328"/>
        <v>3.8405399999999998</v>
      </c>
      <c r="EH50" s="5">
        <f t="shared" ca="1" si="328"/>
        <v>94.285200000000003</v>
      </c>
      <c r="EI50" s="5"/>
      <c r="EJ50" s="19">
        <f t="shared" ca="1" si="293"/>
        <v>102.50940592575019</v>
      </c>
      <c r="EK50" s="19">
        <f t="shared" ca="1" si="294"/>
        <v>41.361742796942607</v>
      </c>
      <c r="EL50" s="19">
        <f t="shared" ca="1" si="295"/>
        <v>4.5603410428663249</v>
      </c>
      <c r="EM50" s="19">
        <f t="shared" ca="1" si="296"/>
        <v>9.3074602605536221</v>
      </c>
      <c r="EN50" s="19">
        <f t="shared" ca="1" si="297"/>
        <v>0.59523032778443385</v>
      </c>
      <c r="EO50" s="19">
        <f t="shared" ca="1" si="298"/>
        <v>2.5566324676459047</v>
      </c>
      <c r="EP50" s="19">
        <f t="shared" ca="1" si="299"/>
        <v>2.1357157663230599</v>
      </c>
      <c r="EQ50" s="19">
        <f t="shared" ca="1" si="300"/>
        <v>10.913289955531452</v>
      </c>
      <c r="ER50" s="19">
        <f t="shared" ca="1" si="301"/>
        <v>71.430358342708985</v>
      </c>
      <c r="ES50" s="19">
        <f t="shared" ca="1" si="302"/>
        <v>26.166660869633237</v>
      </c>
      <c r="ET50" s="19">
        <f t="shared" ca="1" si="303"/>
        <v>3.2212852049190479</v>
      </c>
      <c r="EU50" s="19">
        <f t="shared" ca="1" si="191"/>
        <v>1.1385862313068487</v>
      </c>
      <c r="EV50" s="19">
        <f t="shared" ca="1" si="192"/>
        <v>0.55264810659936203</v>
      </c>
      <c r="EW50" s="72">
        <f t="shared" ca="1" si="193"/>
        <v>0</v>
      </c>
      <c r="EX50" s="72">
        <f t="shared" ca="1" si="194"/>
        <v>0</v>
      </c>
      <c r="EY50" s="5"/>
      <c r="EZ50" s="5"/>
      <c r="FA50" s="5"/>
      <c r="FB50" s="5">
        <f t="shared" ca="1" si="332"/>
        <v>1061520</v>
      </c>
      <c r="FC50" s="5">
        <f t="shared" ca="1" si="332"/>
        <v>210.934</v>
      </c>
      <c r="FD50" s="5">
        <f t="shared" ca="1" si="332"/>
        <v>102522</v>
      </c>
      <c r="FE50" s="5">
        <f t="shared" ca="1" si="332"/>
        <v>209243</v>
      </c>
      <c r="FF50" s="5">
        <f t="shared" ca="1" si="332"/>
        <v>13381.5</v>
      </c>
      <c r="FG50" s="5">
        <f t="shared" ca="1" si="332"/>
        <v>57476.2</v>
      </c>
      <c r="FH50" s="5">
        <f t="shared" ca="1" si="332"/>
        <v>0</v>
      </c>
      <c r="FI50" s="5">
        <f t="shared" ca="1" si="332"/>
        <v>245344</v>
      </c>
      <c r="FJ50" s="5">
        <f t="shared" ca="1" si="332"/>
        <v>628177</v>
      </c>
      <c r="FK50" s="5">
        <f t="shared" ca="1" si="332"/>
        <v>322906</v>
      </c>
      <c r="FL50" s="5">
        <f t="shared" ca="1" si="332"/>
        <v>72418.399999999994</v>
      </c>
      <c r="FM50" s="5">
        <f t="shared" ca="1" si="332"/>
        <v>25596.799999999999</v>
      </c>
      <c r="FN50" s="5">
        <f t="shared" ca="1" si="209"/>
        <v>12424.2</v>
      </c>
      <c r="FO50" s="5">
        <f t="shared" ca="1" si="209"/>
        <v>0</v>
      </c>
      <c r="FP50" s="5">
        <f t="shared" ca="1" si="209"/>
        <v>0</v>
      </c>
      <c r="FQ50" s="5"/>
      <c r="FR50" s="5">
        <f t="shared" ca="1" si="333"/>
        <v>42411.7</v>
      </c>
      <c r="FS50" s="5">
        <f t="shared" ca="1" si="333"/>
        <v>31719.7</v>
      </c>
      <c r="FT50" s="5">
        <f t="shared" ca="1" si="333"/>
        <v>0</v>
      </c>
      <c r="FU50" s="5">
        <f t="shared" ca="1" si="333"/>
        <v>0</v>
      </c>
      <c r="FV50" s="5">
        <f t="shared" ca="1" si="333"/>
        <v>0</v>
      </c>
      <c r="FW50" s="5">
        <f t="shared" ca="1" si="333"/>
        <v>0</v>
      </c>
      <c r="FX50" s="5">
        <f t="shared" ca="1" si="333"/>
        <v>1638.22</v>
      </c>
      <c r="FY50" s="5">
        <f t="shared" ca="1" si="333"/>
        <v>0</v>
      </c>
      <c r="FZ50" s="5">
        <f t="shared" ca="1" si="333"/>
        <v>33357.9</v>
      </c>
      <c r="GA50" s="5">
        <f t="shared" ca="1" si="333"/>
        <v>9053.82</v>
      </c>
      <c r="GB50" s="5">
        <f t="shared" ca="1" si="333"/>
        <v>0</v>
      </c>
      <c r="GC50" s="5">
        <f t="shared" ca="1" si="333"/>
        <v>0</v>
      </c>
      <c r="GD50" s="5">
        <f t="shared" ca="1" si="210"/>
        <v>0</v>
      </c>
      <c r="GE50" s="5"/>
      <c r="GF50" s="5">
        <f t="shared" ca="1" si="334"/>
        <v>345.87799999999999</v>
      </c>
      <c r="GG50" s="5">
        <f t="shared" ca="1" si="334"/>
        <v>79.721500000000006</v>
      </c>
      <c r="GH50" s="5">
        <f t="shared" ca="1" si="334"/>
        <v>56.048299999999998</v>
      </c>
      <c r="GI50" s="5">
        <f t="shared" ca="1" si="334"/>
        <v>77.086799999999997</v>
      </c>
      <c r="GJ50" s="5">
        <f t="shared" ca="1" si="334"/>
        <v>9.4519699999999993</v>
      </c>
      <c r="GK50" s="5">
        <f t="shared" ca="1" si="334"/>
        <v>25.443300000000001</v>
      </c>
      <c r="GL50" s="5">
        <f t="shared" ca="1" si="334"/>
        <v>3.8405399999999998</v>
      </c>
      <c r="GM50" s="5">
        <f t="shared" ca="1" si="334"/>
        <v>94.285200000000003</v>
      </c>
      <c r="GN50" s="5"/>
      <c r="GO50" s="19">
        <f t="shared" ca="1" si="304"/>
        <v>102.50940592575019</v>
      </c>
      <c r="GP50" s="19">
        <f t="shared" ca="1" si="305"/>
        <v>41.361742796942607</v>
      </c>
      <c r="GQ50" s="19">
        <f t="shared" ca="1" si="306"/>
        <v>4.5603410428663249</v>
      </c>
      <c r="GR50" s="19">
        <f t="shared" ca="1" si="307"/>
        <v>9.3074602605536221</v>
      </c>
      <c r="GS50" s="19">
        <f t="shared" ca="1" si="308"/>
        <v>0.59523032778443385</v>
      </c>
      <c r="GT50" s="19">
        <f t="shared" ca="1" si="309"/>
        <v>2.5566324676459047</v>
      </c>
      <c r="GU50" s="19">
        <f t="shared" ca="1" si="310"/>
        <v>2.1357157663230599</v>
      </c>
      <c r="GV50" s="19">
        <f t="shared" ca="1" si="311"/>
        <v>10.913289955531452</v>
      </c>
      <c r="GW50" s="19">
        <f t="shared" ca="1" si="312"/>
        <v>71.430358342708985</v>
      </c>
      <c r="GX50" s="19">
        <f t="shared" ca="1" si="313"/>
        <v>26.166660869633237</v>
      </c>
      <c r="GY50" s="19">
        <f t="shared" ca="1" si="314"/>
        <v>3.2212852049190479</v>
      </c>
      <c r="GZ50" s="19">
        <f t="shared" ca="1" si="314"/>
        <v>1.1385862313068487</v>
      </c>
      <c r="HA50" s="19">
        <f t="shared" ca="1" si="314"/>
        <v>0.55264810659936203</v>
      </c>
      <c r="HB50" s="72">
        <f t="shared" ca="1" si="196"/>
        <v>0</v>
      </c>
      <c r="HC50" s="72">
        <f t="shared" ca="1" si="197"/>
        <v>0</v>
      </c>
      <c r="HD50" s="5"/>
      <c r="HE50" s="5"/>
      <c r="HF50" s="5"/>
      <c r="HG50" s="5">
        <f t="shared" ca="1" si="329"/>
        <v>1175050</v>
      </c>
      <c r="HH50" s="5">
        <f t="shared" ca="1" si="329"/>
        <v>177.33699999999999</v>
      </c>
      <c r="HI50" s="5">
        <f t="shared" ca="1" si="329"/>
        <v>229732</v>
      </c>
      <c r="HJ50" s="5">
        <f t="shared" ca="1" si="329"/>
        <v>191765</v>
      </c>
      <c r="HK50" s="5">
        <f t="shared" ca="1" si="329"/>
        <v>3589.61</v>
      </c>
      <c r="HL50" s="5">
        <f t="shared" ca="1" si="329"/>
        <v>49147.5</v>
      </c>
      <c r="HM50" s="5">
        <f t="shared" ca="1" si="329"/>
        <v>26305.1</v>
      </c>
      <c r="HN50" s="5">
        <f t="shared" ca="1" si="329"/>
        <v>240992</v>
      </c>
      <c r="HO50" s="5">
        <f t="shared" ca="1" si="329"/>
        <v>741709</v>
      </c>
      <c r="HP50" s="5">
        <f t="shared" ca="1" si="329"/>
        <v>322906</v>
      </c>
      <c r="HQ50" s="5">
        <f t="shared" ca="1" si="329"/>
        <v>72418.399999999994</v>
      </c>
      <c r="HR50" s="5">
        <f t="shared" ca="1" si="329"/>
        <v>25596.799999999999</v>
      </c>
      <c r="HS50" s="5">
        <f t="shared" ca="1" si="329"/>
        <v>12424.2</v>
      </c>
      <c r="HT50" s="5">
        <f t="shared" ca="1" si="329"/>
        <v>0</v>
      </c>
      <c r="HU50" s="5">
        <f t="shared" ca="1" si="329"/>
        <v>0</v>
      </c>
      <c r="HV50" s="5"/>
      <c r="HW50" s="5">
        <f t="shared" ca="1" si="330"/>
        <v>46105.3</v>
      </c>
      <c r="HX50" s="5">
        <f t="shared" ca="1" si="330"/>
        <v>36605.300000000003</v>
      </c>
      <c r="HY50" s="5">
        <f t="shared" ca="1" si="330"/>
        <v>0</v>
      </c>
      <c r="HZ50" s="5">
        <f t="shared" ca="1" si="330"/>
        <v>0</v>
      </c>
      <c r="IA50" s="5">
        <f t="shared" ca="1" si="330"/>
        <v>0</v>
      </c>
      <c r="IB50" s="5">
        <f t="shared" ca="1" si="330"/>
        <v>0</v>
      </c>
      <c r="IC50" s="5">
        <f t="shared" ca="1" si="330"/>
        <v>446.19099999999997</v>
      </c>
      <c r="ID50" s="5">
        <f t="shared" ca="1" si="330"/>
        <v>0</v>
      </c>
      <c r="IE50" s="5">
        <f t="shared" ca="1" si="330"/>
        <v>37051.4</v>
      </c>
      <c r="IF50" s="5">
        <f t="shared" ca="1" si="330"/>
        <v>9053.82</v>
      </c>
      <c r="IG50" s="5">
        <f t="shared" ca="1" si="330"/>
        <v>0</v>
      </c>
      <c r="IH50" s="5">
        <f t="shared" ca="1" si="330"/>
        <v>0</v>
      </c>
      <c r="II50" s="5">
        <f t="shared" ca="1" si="207"/>
        <v>0</v>
      </c>
      <c r="IJ50" s="5"/>
      <c r="IK50" s="5">
        <f t="shared" ca="1" si="331"/>
        <v>438.55500000000001</v>
      </c>
      <c r="IL50" s="5">
        <f t="shared" ca="1" si="331"/>
        <v>91.397099999999995</v>
      </c>
      <c r="IM50" s="5">
        <f t="shared" ca="1" si="331"/>
        <v>147.06399999999999</v>
      </c>
      <c r="IN50" s="5">
        <f t="shared" ca="1" si="331"/>
        <v>73.838399999999993</v>
      </c>
      <c r="IO50" s="5">
        <f t="shared" ca="1" si="331"/>
        <v>3.5651099999999998</v>
      </c>
      <c r="IP50" s="5">
        <f t="shared" ca="1" si="331"/>
        <v>18.911799999999999</v>
      </c>
      <c r="IQ50" s="5">
        <f t="shared" ca="1" si="331"/>
        <v>11.1067</v>
      </c>
      <c r="IR50" s="5">
        <f t="shared" ca="1" si="331"/>
        <v>92.671800000000005</v>
      </c>
      <c r="IS50" s="5"/>
      <c r="IT50" s="19">
        <f t="shared" ca="1" si="114"/>
        <v>112.37467522055019</v>
      </c>
      <c r="IU50" s="19">
        <f t="shared" ca="1" si="115"/>
        <v>47.729510687496017</v>
      </c>
      <c r="IV50" s="19">
        <f t="shared" ca="1" si="116"/>
        <v>10.218843452720066</v>
      </c>
      <c r="IW50" s="19">
        <f t="shared" ca="1" si="117"/>
        <v>8.5300111203962139</v>
      </c>
      <c r="IX50" s="19">
        <f t="shared" ca="1" si="118"/>
        <v>0.15967154182403182</v>
      </c>
      <c r="IY50" s="19">
        <f t="shared" ca="1" si="119"/>
        <v>2.1861586918346569</v>
      </c>
      <c r="IZ50" s="19">
        <f t="shared" ca="1" si="120"/>
        <v>1.7517831248965205</v>
      </c>
      <c r="JA50" s="19">
        <f t="shared" ca="1" si="121"/>
        <v>10.719706098227126</v>
      </c>
      <c r="JB50" s="19">
        <f t="shared" ca="1" si="122"/>
        <v>81.295586232610532</v>
      </c>
      <c r="JC50" s="19">
        <f t="shared" ca="1" si="123"/>
        <v>26.166660869633237</v>
      </c>
      <c r="JD50" s="19">
        <f t="shared" ca="1" si="124"/>
        <v>3.2212852049190479</v>
      </c>
      <c r="JE50" s="19">
        <f t="shared" ca="1" si="291"/>
        <v>1.1385862313068487</v>
      </c>
      <c r="JF50" s="19">
        <f t="shared" ca="1" si="291"/>
        <v>0.55264810659936203</v>
      </c>
      <c r="JG50" s="72">
        <f t="shared" ca="1" si="198"/>
        <v>0</v>
      </c>
      <c r="JH50" s="72">
        <f t="shared" ca="1" si="199"/>
        <v>0</v>
      </c>
      <c r="JI50" s="5"/>
      <c r="JJ50" s="5"/>
      <c r="JK50" s="5"/>
      <c r="JL50" s="5">
        <f t="shared" ca="1" si="335"/>
        <v>1175050</v>
      </c>
      <c r="JM50" s="5">
        <f t="shared" ca="1" si="335"/>
        <v>177.33699999999999</v>
      </c>
      <c r="JN50" s="5">
        <f t="shared" ca="1" si="335"/>
        <v>229732</v>
      </c>
      <c r="JO50" s="5">
        <f t="shared" ca="1" si="335"/>
        <v>191765</v>
      </c>
      <c r="JP50" s="5">
        <f t="shared" ca="1" si="335"/>
        <v>3589.61</v>
      </c>
      <c r="JQ50" s="5">
        <f t="shared" ca="1" si="335"/>
        <v>49147.5</v>
      </c>
      <c r="JR50" s="5">
        <f t="shared" ca="1" si="335"/>
        <v>26305.1</v>
      </c>
      <c r="JS50" s="5">
        <f t="shared" ca="1" si="335"/>
        <v>240992</v>
      </c>
      <c r="JT50" s="5">
        <f t="shared" ca="1" si="335"/>
        <v>741709</v>
      </c>
      <c r="JU50" s="5">
        <f t="shared" ca="1" si="335"/>
        <v>322906</v>
      </c>
      <c r="JV50" s="5">
        <f t="shared" ca="1" si="335"/>
        <v>72418.399999999994</v>
      </c>
      <c r="JW50" s="5">
        <f t="shared" ca="1" si="335"/>
        <v>25596.799999999999</v>
      </c>
      <c r="JX50" s="5">
        <f t="shared" ca="1" si="212"/>
        <v>12424.2</v>
      </c>
      <c r="JY50" s="5">
        <f t="shared" ca="1" si="212"/>
        <v>0</v>
      </c>
      <c r="JZ50" s="5">
        <f t="shared" ca="1" si="212"/>
        <v>0</v>
      </c>
      <c r="KA50" s="5"/>
      <c r="KB50" s="5">
        <f t="shared" ca="1" si="336"/>
        <v>46105.3</v>
      </c>
      <c r="KC50" s="5">
        <f t="shared" ca="1" si="336"/>
        <v>36605.300000000003</v>
      </c>
      <c r="KD50" s="5">
        <f t="shared" ca="1" si="336"/>
        <v>0</v>
      </c>
      <c r="KE50" s="5">
        <f t="shared" ca="1" si="336"/>
        <v>0</v>
      </c>
      <c r="KF50" s="5">
        <f t="shared" ca="1" si="336"/>
        <v>0</v>
      </c>
      <c r="KG50" s="5">
        <f t="shared" ca="1" si="336"/>
        <v>0</v>
      </c>
      <c r="KH50" s="5">
        <f t="shared" ca="1" si="336"/>
        <v>446.19099999999997</v>
      </c>
      <c r="KI50" s="5">
        <f t="shared" ca="1" si="336"/>
        <v>0</v>
      </c>
      <c r="KJ50" s="5">
        <f t="shared" ca="1" si="336"/>
        <v>37051.4</v>
      </c>
      <c r="KK50" s="5">
        <f t="shared" ca="1" si="336"/>
        <v>9053.82</v>
      </c>
      <c r="KL50" s="5">
        <f t="shared" ca="1" si="336"/>
        <v>0</v>
      </c>
      <c r="KM50" s="5">
        <f t="shared" ca="1" si="336"/>
        <v>0</v>
      </c>
      <c r="KN50" s="5">
        <f t="shared" ca="1" si="213"/>
        <v>0</v>
      </c>
      <c r="KO50" s="5"/>
      <c r="KP50" s="5">
        <f t="shared" ca="1" si="337"/>
        <v>438.55500000000001</v>
      </c>
      <c r="KQ50" s="5">
        <f t="shared" ca="1" si="337"/>
        <v>91.397099999999995</v>
      </c>
      <c r="KR50" s="5">
        <f t="shared" ca="1" si="337"/>
        <v>147.06399999999999</v>
      </c>
      <c r="KS50" s="5">
        <f t="shared" ca="1" si="337"/>
        <v>73.838399999999993</v>
      </c>
      <c r="KT50" s="5">
        <f t="shared" ca="1" si="337"/>
        <v>3.5651099999999998</v>
      </c>
      <c r="KU50" s="5">
        <f t="shared" ca="1" si="337"/>
        <v>18.911799999999999</v>
      </c>
      <c r="KV50" s="5">
        <f t="shared" ca="1" si="337"/>
        <v>11.1067</v>
      </c>
      <c r="KW50" s="5">
        <f t="shared" ca="1" si="337"/>
        <v>92.671800000000005</v>
      </c>
      <c r="KX50" s="5"/>
      <c r="KY50" s="19">
        <f t="shared" ca="1" si="315"/>
        <v>112.37467522055019</v>
      </c>
      <c r="KZ50" s="19">
        <f t="shared" ca="1" si="316"/>
        <v>47.729510687496017</v>
      </c>
      <c r="LA50" s="19">
        <f t="shared" ca="1" si="317"/>
        <v>10.218843452720066</v>
      </c>
      <c r="LB50" s="19">
        <f t="shared" ca="1" si="318"/>
        <v>8.5300111203962139</v>
      </c>
      <c r="LC50" s="19">
        <f t="shared" ca="1" si="319"/>
        <v>0.15967154182403182</v>
      </c>
      <c r="LD50" s="19">
        <f t="shared" ca="1" si="320"/>
        <v>2.1861586918346569</v>
      </c>
      <c r="LE50" s="19">
        <f t="shared" ca="1" si="321"/>
        <v>1.7517831248965205</v>
      </c>
      <c r="LF50" s="19">
        <f t="shared" ca="1" si="322"/>
        <v>10.719706098227126</v>
      </c>
      <c r="LG50" s="19">
        <f t="shared" ca="1" si="323"/>
        <v>81.295586232610532</v>
      </c>
      <c r="LH50" s="19">
        <f t="shared" ca="1" si="324"/>
        <v>26.166660869633237</v>
      </c>
      <c r="LI50" s="19">
        <f t="shared" ca="1" si="325"/>
        <v>3.2212852049190479</v>
      </c>
      <c r="LJ50" s="19">
        <f t="shared" ca="1" si="139"/>
        <v>1.1385862313068487</v>
      </c>
      <c r="LK50" s="19">
        <f t="shared" ca="1" si="140"/>
        <v>0.55264810659936203</v>
      </c>
      <c r="LL50" s="72">
        <f t="shared" ca="1" si="201"/>
        <v>0</v>
      </c>
      <c r="LM50" s="72">
        <f t="shared" ca="1" si="202"/>
        <v>0</v>
      </c>
    </row>
    <row r="51" spans="1:325" outlineLevel="1" x14ac:dyDescent="0.3">
      <c r="A51" s="5">
        <f>IF('Old Results'!E31='New Results'!E31,'New Results'!E31,"0")</f>
        <v>498589</v>
      </c>
      <c r="B51" s="5">
        <v>300</v>
      </c>
      <c r="C51" s="27">
        <f t="shared" si="292"/>
        <v>30</v>
      </c>
      <c r="D51" s="41" t="str">
        <f>'Old Results'!C31</f>
        <v>OffLrg-ThermalEnergyStorage_ChillerPriority19</v>
      </c>
      <c r="E51" s="41" t="str">
        <f>'New Results'!C31</f>
        <v>OffLrg-ThermalEnergyStorage_ChillerPriority19</v>
      </c>
      <c r="F51" s="5">
        <f t="shared" ca="1" si="215"/>
        <v>0</v>
      </c>
      <c r="G51" s="5">
        <f t="shared" ca="1" si="216"/>
        <v>0</v>
      </c>
      <c r="H51" s="5">
        <f t="shared" ca="1" si="217"/>
        <v>0</v>
      </c>
      <c r="I51" s="5">
        <f t="shared" ca="1" si="218"/>
        <v>0</v>
      </c>
      <c r="J51" s="5">
        <f t="shared" ca="1" si="219"/>
        <v>0</v>
      </c>
      <c r="K51" s="5">
        <f t="shared" ca="1" si="220"/>
        <v>0</v>
      </c>
      <c r="L51" s="5">
        <f t="shared" ca="1" si="221"/>
        <v>0</v>
      </c>
      <c r="M51" s="5">
        <f t="shared" ca="1" si="222"/>
        <v>0</v>
      </c>
      <c r="N51" s="5">
        <f t="shared" ca="1" si="223"/>
        <v>0</v>
      </c>
      <c r="O51" s="5">
        <f t="shared" ca="1" si="224"/>
        <v>0</v>
      </c>
      <c r="P51" s="5">
        <f t="shared" ca="1" si="53"/>
        <v>0</v>
      </c>
      <c r="Q51" s="5">
        <f t="shared" ca="1" si="54"/>
        <v>0</v>
      </c>
      <c r="R51" s="5">
        <f t="shared" ca="1" si="142"/>
        <v>0</v>
      </c>
      <c r="S51" s="5">
        <f t="shared" ca="1" si="143"/>
        <v>0</v>
      </c>
      <c r="T51" s="5">
        <f t="shared" ca="1" si="144"/>
        <v>0</v>
      </c>
      <c r="U51" s="5">
        <f t="shared" ca="1" si="225"/>
        <v>0</v>
      </c>
      <c r="V51" s="5">
        <f t="shared" ca="1" si="226"/>
        <v>0</v>
      </c>
      <c r="W51" s="5">
        <f t="shared" ca="1" si="227"/>
        <v>0</v>
      </c>
      <c r="X51" s="5">
        <f t="shared" ca="1" si="228"/>
        <v>0</v>
      </c>
      <c r="Y51" s="5">
        <f t="shared" ca="1" si="229"/>
        <v>0</v>
      </c>
      <c r="Z51" s="5">
        <f t="shared" ca="1" si="230"/>
        <v>0</v>
      </c>
      <c r="AA51" s="5">
        <f t="shared" ca="1" si="231"/>
        <v>0</v>
      </c>
      <c r="AB51" s="5">
        <f t="shared" ca="1" si="232"/>
        <v>0</v>
      </c>
      <c r="AC51" s="5">
        <f t="shared" ca="1" si="233"/>
        <v>0</v>
      </c>
      <c r="AD51" s="5">
        <f t="shared" ca="1" si="234"/>
        <v>0</v>
      </c>
      <c r="AE51" s="5">
        <f t="shared" ca="1" si="68"/>
        <v>0</v>
      </c>
      <c r="AF51" s="5">
        <f t="shared" ca="1" si="69"/>
        <v>0</v>
      </c>
      <c r="AG51" s="5">
        <f t="shared" ca="1" si="69"/>
        <v>0</v>
      </c>
      <c r="AH51" s="37">
        <f t="shared" ca="1" si="235"/>
        <v>0</v>
      </c>
      <c r="AI51" s="37">
        <f t="shared" ca="1" si="236"/>
        <v>0</v>
      </c>
      <c r="AJ51" s="37">
        <f t="shared" ca="1" si="237"/>
        <v>0</v>
      </c>
      <c r="AK51" s="37">
        <f t="shared" ca="1" si="238"/>
        <v>0</v>
      </c>
      <c r="AL51" s="37">
        <f t="shared" ca="1" si="239"/>
        <v>0</v>
      </c>
      <c r="AM51" s="37">
        <f t="shared" ca="1" si="240"/>
        <v>0</v>
      </c>
      <c r="AN51" s="37">
        <f t="shared" ca="1" si="241"/>
        <v>0</v>
      </c>
      <c r="AO51" s="37">
        <f t="shared" ca="1" si="242"/>
        <v>0</v>
      </c>
      <c r="AP51" s="33">
        <f t="shared" ca="1" si="78"/>
        <v>31.949088728391519</v>
      </c>
      <c r="AQ51" s="33">
        <f t="shared" ca="1" si="79"/>
        <v>31.949088728391519</v>
      </c>
      <c r="AR51" s="24">
        <f t="shared" ca="1" si="243"/>
        <v>0</v>
      </c>
      <c r="AS51" s="34">
        <f t="shared" ca="1" si="244"/>
        <v>138.929</v>
      </c>
      <c r="AT51" s="34">
        <f t="shared" ca="1" si="245"/>
        <v>138.929</v>
      </c>
      <c r="AU51" s="45">
        <f t="shared" ca="1" si="246"/>
        <v>0</v>
      </c>
      <c r="AV51" s="34">
        <f t="shared" ca="1" si="80"/>
        <v>-29</v>
      </c>
      <c r="AW51" s="34">
        <f t="shared" ca="1" si="81"/>
        <v>-29</v>
      </c>
      <c r="AX51" s="46">
        <f t="shared" ca="1" si="149"/>
        <v>0</v>
      </c>
      <c r="AY51" s="5"/>
      <c r="AZ51" s="5">
        <f t="shared" ca="1" si="82"/>
        <v>0</v>
      </c>
      <c r="BA51" s="5">
        <f t="shared" ca="1" si="83"/>
        <v>0</v>
      </c>
      <c r="BB51" s="5">
        <f t="shared" ca="1" si="84"/>
        <v>0</v>
      </c>
      <c r="BC51" s="5">
        <f t="shared" ca="1" si="85"/>
        <v>0</v>
      </c>
      <c r="BD51" s="5">
        <f t="shared" ca="1" si="86"/>
        <v>0</v>
      </c>
      <c r="BE51" s="5">
        <f t="shared" ca="1" si="87"/>
        <v>0</v>
      </c>
      <c r="BF51" s="5">
        <f t="shared" ca="1" si="88"/>
        <v>0</v>
      </c>
      <c r="BG51" s="5">
        <f t="shared" ca="1" si="89"/>
        <v>0</v>
      </c>
      <c r="BH51" s="5">
        <f t="shared" ca="1" si="90"/>
        <v>0</v>
      </c>
      <c r="BI51" s="5">
        <f t="shared" ca="1" si="91"/>
        <v>0</v>
      </c>
      <c r="BJ51" s="5">
        <f t="shared" ca="1" si="92"/>
        <v>0</v>
      </c>
      <c r="BK51" s="5">
        <f t="shared" ca="1" si="93"/>
        <v>0</v>
      </c>
      <c r="BL51" s="5">
        <f t="shared" ca="1" si="150"/>
        <v>0</v>
      </c>
      <c r="BM51" s="5">
        <f t="shared" ca="1" si="151"/>
        <v>0</v>
      </c>
      <c r="BN51" s="5">
        <f t="shared" ca="1" si="152"/>
        <v>0</v>
      </c>
      <c r="BO51" s="5">
        <f t="shared" ca="1" si="153"/>
        <v>0</v>
      </c>
      <c r="BP51" s="5">
        <f t="shared" ca="1" si="154"/>
        <v>0</v>
      </c>
      <c r="BQ51" s="5">
        <f t="shared" ca="1" si="155"/>
        <v>0</v>
      </c>
      <c r="BR51" s="5">
        <f t="shared" ca="1" si="156"/>
        <v>0</v>
      </c>
      <c r="BS51" s="5">
        <f t="shared" ca="1" si="157"/>
        <v>0</v>
      </c>
      <c r="BT51" s="5">
        <f t="shared" ca="1" si="158"/>
        <v>0</v>
      </c>
      <c r="BU51" s="5">
        <f t="shared" ca="1" si="159"/>
        <v>0</v>
      </c>
      <c r="BV51" s="5">
        <f t="shared" ca="1" si="160"/>
        <v>0</v>
      </c>
      <c r="BW51" s="5">
        <f t="shared" ca="1" si="161"/>
        <v>0</v>
      </c>
      <c r="BX51" s="5">
        <f t="shared" ca="1" si="162"/>
        <v>0</v>
      </c>
      <c r="BY51" s="5">
        <f t="shared" ca="1" si="163"/>
        <v>0</v>
      </c>
      <c r="BZ51" s="5">
        <f t="shared" ca="1" si="164"/>
        <v>0</v>
      </c>
      <c r="CA51" s="5">
        <f t="shared" ca="1" si="165"/>
        <v>0</v>
      </c>
      <c r="CB51" s="37">
        <f t="shared" ca="1" si="247"/>
        <v>0</v>
      </c>
      <c r="CC51" s="37">
        <f t="shared" ca="1" si="248"/>
        <v>0</v>
      </c>
      <c r="CD51" s="37">
        <f t="shared" ca="1" si="249"/>
        <v>0</v>
      </c>
      <c r="CE51" s="37">
        <f t="shared" ca="1" si="250"/>
        <v>0</v>
      </c>
      <c r="CF51" s="37">
        <f t="shared" ca="1" si="251"/>
        <v>0</v>
      </c>
      <c r="CG51" s="37">
        <f t="shared" ca="1" si="252"/>
        <v>0</v>
      </c>
      <c r="CH51" s="37">
        <f t="shared" ca="1" si="253"/>
        <v>0</v>
      </c>
      <c r="CI51" s="19">
        <f t="shared" ca="1" si="254"/>
        <v>0</v>
      </c>
      <c r="CJ51" s="33">
        <f t="shared" ca="1" si="97"/>
        <v>31.112028544552725</v>
      </c>
      <c r="CK51" s="33">
        <f t="shared" ca="1" si="98"/>
        <v>31.112028544552725</v>
      </c>
      <c r="CL51" s="24">
        <f t="shared" ca="1" si="255"/>
        <v>0</v>
      </c>
      <c r="CM51" s="34">
        <f t="shared" ca="1" si="256"/>
        <v>109.907</v>
      </c>
      <c r="CN51" s="34">
        <f t="shared" ca="1" si="257"/>
        <v>109.907</v>
      </c>
      <c r="CO51" s="45">
        <f t="shared" ca="1" si="99"/>
        <v>0</v>
      </c>
      <c r="CP51" s="5"/>
      <c r="CQ51" s="44"/>
      <c r="CR51" s="5">
        <f t="shared" ca="1" si="177"/>
        <v>591</v>
      </c>
      <c r="CS51" s="5">
        <f t="shared" ca="1" si="178"/>
        <v>564</v>
      </c>
      <c r="CT51" s="62">
        <f t="shared" ca="1" si="179"/>
        <v>4.5685279187817285E-2</v>
      </c>
      <c r="CW51" s="5">
        <f t="shared" ca="1" si="326"/>
        <v>4397600</v>
      </c>
      <c r="CX51" s="5">
        <f t="shared" ca="1" si="326"/>
        <v>587336</v>
      </c>
      <c r="CY51" s="5">
        <f t="shared" ca="1" si="326"/>
        <v>471053</v>
      </c>
      <c r="CZ51" s="5">
        <f t="shared" ca="1" si="326"/>
        <v>201324</v>
      </c>
      <c r="DA51" s="5">
        <f t="shared" ca="1" si="326"/>
        <v>2130.5</v>
      </c>
      <c r="DB51" s="5">
        <f t="shared" ca="1" si="326"/>
        <v>205099</v>
      </c>
      <c r="DC51" s="5">
        <f t="shared" ca="1" si="326"/>
        <v>0</v>
      </c>
      <c r="DD51" s="5">
        <f t="shared" ca="1" si="326"/>
        <v>795072</v>
      </c>
      <c r="DE51" s="5">
        <f t="shared" ca="1" si="326"/>
        <v>2262020</v>
      </c>
      <c r="DF51" s="5">
        <f t="shared" ca="1" si="326"/>
        <v>2135580</v>
      </c>
      <c r="DG51" s="5">
        <f t="shared" ca="1" si="326"/>
        <v>0</v>
      </c>
      <c r="DH51" s="5">
        <f t="shared" ca="1" si="326"/>
        <v>0</v>
      </c>
      <c r="DI51" s="5">
        <f t="shared" ca="1" si="326"/>
        <v>0</v>
      </c>
      <c r="DJ51" s="5">
        <f t="shared" ca="1" si="326"/>
        <v>0</v>
      </c>
      <c r="DK51" s="5">
        <f t="shared" ca="1" si="326"/>
        <v>0</v>
      </c>
      <c r="DL51" s="5"/>
      <c r="DM51" s="5">
        <f t="shared" ca="1" si="327"/>
        <v>9248.5300000000007</v>
      </c>
      <c r="DN51" s="5">
        <f t="shared" ca="1" si="327"/>
        <v>3495.34</v>
      </c>
      <c r="DO51" s="5">
        <f t="shared" ca="1" si="327"/>
        <v>0</v>
      </c>
      <c r="DP51" s="5">
        <f t="shared" ca="1" si="327"/>
        <v>0</v>
      </c>
      <c r="DQ51" s="5">
        <f t="shared" ca="1" si="327"/>
        <v>0</v>
      </c>
      <c r="DR51" s="5">
        <f t="shared" ca="1" si="327"/>
        <v>0</v>
      </c>
      <c r="DS51" s="5">
        <f t="shared" ca="1" si="327"/>
        <v>5753.19</v>
      </c>
      <c r="DT51" s="5">
        <f t="shared" ca="1" si="327"/>
        <v>0</v>
      </c>
      <c r="DU51" s="5">
        <f t="shared" ca="1" si="327"/>
        <v>9248.5300000000007</v>
      </c>
      <c r="DV51" s="5">
        <f t="shared" ca="1" si="327"/>
        <v>0</v>
      </c>
      <c r="DW51" s="5">
        <f t="shared" ca="1" si="327"/>
        <v>0</v>
      </c>
      <c r="DX51" s="5">
        <f t="shared" ca="1" si="327"/>
        <v>0</v>
      </c>
      <c r="DY51" s="5">
        <f t="shared" ca="1" si="327"/>
        <v>0</v>
      </c>
      <c r="DZ51" s="5"/>
      <c r="EA51" s="5">
        <f t="shared" ca="1" si="328"/>
        <v>138.929</v>
      </c>
      <c r="EB51" s="5">
        <f t="shared" ca="1" si="328"/>
        <v>30.194500000000001</v>
      </c>
      <c r="EC51" s="5">
        <f t="shared" ca="1" si="328"/>
        <v>36.506500000000003</v>
      </c>
      <c r="ED51" s="5">
        <f t="shared" ca="1" si="328"/>
        <v>11.6668</v>
      </c>
      <c r="EE51" s="5">
        <f t="shared" ca="1" si="328"/>
        <v>0.30954599999999999</v>
      </c>
      <c r="EF51" s="5">
        <f t="shared" ca="1" si="328"/>
        <v>13.011200000000001</v>
      </c>
      <c r="EG51" s="5">
        <f t="shared" ca="1" si="328"/>
        <v>2.0739700000000001</v>
      </c>
      <c r="EH51" s="5">
        <f t="shared" ca="1" si="328"/>
        <v>45.1663</v>
      </c>
      <c r="EI51" s="5"/>
      <c r="EJ51" s="19">
        <f t="shared" ca="1" si="293"/>
        <v>31.949088728391519</v>
      </c>
      <c r="EK51" s="19">
        <f t="shared" ca="1" si="294"/>
        <v>4.7203697474272399</v>
      </c>
      <c r="EL51" s="19">
        <f t="shared" ca="1" si="295"/>
        <v>3.2235625655600102</v>
      </c>
      <c r="EM51" s="19">
        <f t="shared" ca="1" si="296"/>
        <v>1.3777229100521673</v>
      </c>
      <c r="EN51" s="19">
        <f t="shared" ca="1" si="297"/>
        <v>1.4579675845235254E-2</v>
      </c>
      <c r="EO51" s="19">
        <f t="shared" ca="1" si="298"/>
        <v>1.4035564121952149</v>
      </c>
      <c r="EP51" s="19">
        <f t="shared" ca="1" si="299"/>
        <v>1.1538942896854925</v>
      </c>
      <c r="EQ51" s="19">
        <f t="shared" ca="1" si="300"/>
        <v>5.4409256200999216</v>
      </c>
      <c r="ER51" s="19">
        <f t="shared" ca="1" si="301"/>
        <v>17.334648859080325</v>
      </c>
      <c r="ES51" s="19">
        <f t="shared" ca="1" si="302"/>
        <v>14.614439869311196</v>
      </c>
      <c r="ET51" s="19">
        <f t="shared" ca="1" si="303"/>
        <v>0</v>
      </c>
      <c r="EU51" s="19">
        <f t="shared" ca="1" si="191"/>
        <v>0</v>
      </c>
      <c r="EV51" s="19">
        <f t="shared" ca="1" si="192"/>
        <v>0</v>
      </c>
      <c r="EW51" s="72">
        <f t="shared" ca="1" si="193"/>
        <v>0</v>
      </c>
      <c r="EX51" s="72">
        <f t="shared" ca="1" si="194"/>
        <v>0</v>
      </c>
      <c r="EY51" s="5"/>
      <c r="EZ51" s="5"/>
      <c r="FA51" s="5"/>
      <c r="FB51" s="5">
        <f t="shared" ca="1" si="332"/>
        <v>4397600</v>
      </c>
      <c r="FC51" s="5">
        <f t="shared" ca="1" si="332"/>
        <v>587336</v>
      </c>
      <c r="FD51" s="5">
        <f t="shared" ca="1" si="332"/>
        <v>471053</v>
      </c>
      <c r="FE51" s="5">
        <f t="shared" ca="1" si="332"/>
        <v>201324</v>
      </c>
      <c r="FF51" s="5">
        <f t="shared" ca="1" si="332"/>
        <v>2130.5</v>
      </c>
      <c r="FG51" s="5">
        <f t="shared" ca="1" si="332"/>
        <v>205099</v>
      </c>
      <c r="FH51" s="5">
        <f t="shared" ca="1" si="332"/>
        <v>0</v>
      </c>
      <c r="FI51" s="5">
        <f t="shared" ca="1" si="332"/>
        <v>795072</v>
      </c>
      <c r="FJ51" s="5">
        <f t="shared" ca="1" si="332"/>
        <v>2262020</v>
      </c>
      <c r="FK51" s="5">
        <f t="shared" ca="1" si="332"/>
        <v>2135580</v>
      </c>
      <c r="FL51" s="5">
        <f t="shared" ca="1" si="332"/>
        <v>0</v>
      </c>
      <c r="FM51" s="5">
        <f t="shared" ca="1" si="332"/>
        <v>0</v>
      </c>
      <c r="FN51" s="5">
        <f t="shared" ca="1" si="209"/>
        <v>0</v>
      </c>
      <c r="FO51" s="5">
        <f t="shared" ca="1" si="209"/>
        <v>0</v>
      </c>
      <c r="FP51" s="5">
        <f t="shared" ca="1" si="209"/>
        <v>0</v>
      </c>
      <c r="FQ51" s="5"/>
      <c r="FR51" s="5">
        <f t="shared" ca="1" si="333"/>
        <v>9248.5300000000007</v>
      </c>
      <c r="FS51" s="5">
        <f t="shared" ca="1" si="333"/>
        <v>3495.34</v>
      </c>
      <c r="FT51" s="5">
        <f t="shared" ca="1" si="333"/>
        <v>0</v>
      </c>
      <c r="FU51" s="5">
        <f t="shared" ca="1" si="333"/>
        <v>0</v>
      </c>
      <c r="FV51" s="5">
        <f t="shared" ca="1" si="333"/>
        <v>0</v>
      </c>
      <c r="FW51" s="5">
        <f t="shared" ca="1" si="333"/>
        <v>0</v>
      </c>
      <c r="FX51" s="5">
        <f t="shared" ca="1" si="333"/>
        <v>5753.19</v>
      </c>
      <c r="FY51" s="5">
        <f t="shared" ca="1" si="333"/>
        <v>0</v>
      </c>
      <c r="FZ51" s="5">
        <f t="shared" ca="1" si="333"/>
        <v>9248.5300000000007</v>
      </c>
      <c r="GA51" s="5">
        <f t="shared" ca="1" si="333"/>
        <v>0</v>
      </c>
      <c r="GB51" s="5">
        <f t="shared" ca="1" si="333"/>
        <v>0</v>
      </c>
      <c r="GC51" s="5">
        <f t="shared" ca="1" si="333"/>
        <v>0</v>
      </c>
      <c r="GD51" s="5">
        <f t="shared" ca="1" si="210"/>
        <v>0</v>
      </c>
      <c r="GE51" s="5"/>
      <c r="GF51" s="5">
        <f t="shared" ca="1" si="334"/>
        <v>138.929</v>
      </c>
      <c r="GG51" s="5">
        <f t="shared" ca="1" si="334"/>
        <v>30.194500000000001</v>
      </c>
      <c r="GH51" s="5">
        <f t="shared" ca="1" si="334"/>
        <v>36.506500000000003</v>
      </c>
      <c r="GI51" s="5">
        <f t="shared" ca="1" si="334"/>
        <v>11.6668</v>
      </c>
      <c r="GJ51" s="5">
        <f t="shared" ca="1" si="334"/>
        <v>0.30954599999999999</v>
      </c>
      <c r="GK51" s="5">
        <f t="shared" ca="1" si="334"/>
        <v>13.011200000000001</v>
      </c>
      <c r="GL51" s="5">
        <f t="shared" ca="1" si="334"/>
        <v>2.0739700000000001</v>
      </c>
      <c r="GM51" s="5">
        <f t="shared" ca="1" si="334"/>
        <v>45.1663</v>
      </c>
      <c r="GN51" s="5"/>
      <c r="GO51" s="19">
        <f t="shared" ca="1" si="304"/>
        <v>31.949088728391519</v>
      </c>
      <c r="GP51" s="19">
        <f t="shared" ca="1" si="305"/>
        <v>4.7203697474272399</v>
      </c>
      <c r="GQ51" s="19">
        <f t="shared" ca="1" si="306"/>
        <v>3.2235625655600102</v>
      </c>
      <c r="GR51" s="19">
        <f t="shared" ca="1" si="307"/>
        <v>1.3777229100521673</v>
      </c>
      <c r="GS51" s="19">
        <f t="shared" ca="1" si="308"/>
        <v>1.4579675845235254E-2</v>
      </c>
      <c r="GT51" s="19">
        <f t="shared" ca="1" si="309"/>
        <v>1.4035564121952149</v>
      </c>
      <c r="GU51" s="19">
        <f t="shared" ca="1" si="310"/>
        <v>1.1538942896854925</v>
      </c>
      <c r="GV51" s="19">
        <f t="shared" ca="1" si="311"/>
        <v>5.4409256200999216</v>
      </c>
      <c r="GW51" s="19">
        <f t="shared" ca="1" si="312"/>
        <v>17.334648859080325</v>
      </c>
      <c r="GX51" s="19">
        <f t="shared" ca="1" si="313"/>
        <v>14.614439869311196</v>
      </c>
      <c r="GY51" s="19">
        <f t="shared" ca="1" si="314"/>
        <v>0</v>
      </c>
      <c r="GZ51" s="19">
        <f t="shared" ca="1" si="314"/>
        <v>0</v>
      </c>
      <c r="HA51" s="19">
        <f t="shared" ca="1" si="314"/>
        <v>0</v>
      </c>
      <c r="HB51" s="72">
        <f t="shared" ca="1" si="196"/>
        <v>0</v>
      </c>
      <c r="HC51" s="72">
        <f t="shared" ca="1" si="197"/>
        <v>0</v>
      </c>
      <c r="HD51" s="5"/>
      <c r="HE51" s="5"/>
      <c r="HF51" s="5"/>
      <c r="HG51" s="5">
        <f t="shared" ca="1" si="329"/>
        <v>3592100</v>
      </c>
      <c r="HH51" s="5">
        <f t="shared" ca="1" si="329"/>
        <v>199.928</v>
      </c>
      <c r="HI51" s="5">
        <f t="shared" ca="1" si="329"/>
        <v>300002</v>
      </c>
      <c r="HJ51" s="5">
        <f t="shared" ca="1" si="329"/>
        <v>305045</v>
      </c>
      <c r="HK51" s="5">
        <f t="shared" ca="1" si="329"/>
        <v>37589.199999999997</v>
      </c>
      <c r="HL51" s="5">
        <f t="shared" ca="1" si="329"/>
        <v>96811.7</v>
      </c>
      <c r="HM51" s="5">
        <f t="shared" ca="1" si="329"/>
        <v>131869</v>
      </c>
      <c r="HN51" s="5">
        <f t="shared" ca="1" si="329"/>
        <v>584998</v>
      </c>
      <c r="HO51" s="5">
        <f t="shared" ca="1" si="329"/>
        <v>1456520</v>
      </c>
      <c r="HP51" s="5">
        <f t="shared" ca="1" si="329"/>
        <v>2135580</v>
      </c>
      <c r="HQ51" s="5">
        <f t="shared" ca="1" si="329"/>
        <v>0</v>
      </c>
      <c r="HR51" s="5">
        <f t="shared" ca="1" si="329"/>
        <v>0</v>
      </c>
      <c r="HS51" s="5">
        <f t="shared" ca="1" si="329"/>
        <v>0</v>
      </c>
      <c r="HT51" s="5">
        <f t="shared" ca="1" si="329"/>
        <v>0</v>
      </c>
      <c r="HU51" s="5">
        <f t="shared" ca="1" si="329"/>
        <v>0</v>
      </c>
      <c r="HV51" s="5"/>
      <c r="HW51" s="5">
        <f t="shared" ca="1" si="330"/>
        <v>32558.7</v>
      </c>
      <c r="HX51" s="5">
        <f t="shared" ca="1" si="330"/>
        <v>32558.7</v>
      </c>
      <c r="HY51" s="5">
        <f t="shared" ca="1" si="330"/>
        <v>0</v>
      </c>
      <c r="HZ51" s="5">
        <f t="shared" ca="1" si="330"/>
        <v>0</v>
      </c>
      <c r="IA51" s="5">
        <f t="shared" ca="1" si="330"/>
        <v>0</v>
      </c>
      <c r="IB51" s="5">
        <f t="shared" ca="1" si="330"/>
        <v>0</v>
      </c>
      <c r="IC51" s="5">
        <f t="shared" ca="1" si="330"/>
        <v>0</v>
      </c>
      <c r="ID51" s="5">
        <f t="shared" ca="1" si="330"/>
        <v>0</v>
      </c>
      <c r="IE51" s="5">
        <f t="shared" ca="1" si="330"/>
        <v>32558.7</v>
      </c>
      <c r="IF51" s="5">
        <f t="shared" ca="1" si="330"/>
        <v>0</v>
      </c>
      <c r="IG51" s="5">
        <f t="shared" ca="1" si="330"/>
        <v>0</v>
      </c>
      <c r="IH51" s="5">
        <f t="shared" ca="1" si="330"/>
        <v>0</v>
      </c>
      <c r="II51" s="5">
        <f t="shared" ca="1" si="330"/>
        <v>0</v>
      </c>
      <c r="IJ51" s="5"/>
      <c r="IK51" s="5">
        <f t="shared" ca="1" si="331"/>
        <v>109.907</v>
      </c>
      <c r="IL51" s="5">
        <f t="shared" ca="1" si="331"/>
        <v>12.950699999999999</v>
      </c>
      <c r="IM51" s="5">
        <f t="shared" ca="1" si="331"/>
        <v>27.677299999999999</v>
      </c>
      <c r="IN51" s="5">
        <f t="shared" ca="1" si="331"/>
        <v>18.104800000000001</v>
      </c>
      <c r="IO51" s="5">
        <f t="shared" ca="1" si="331"/>
        <v>3.4771299999999998</v>
      </c>
      <c r="IP51" s="5">
        <f t="shared" ca="1" si="331"/>
        <v>6.9973200000000002</v>
      </c>
      <c r="IQ51" s="5">
        <f t="shared" ca="1" si="331"/>
        <v>7.4074099999999996</v>
      </c>
      <c r="IR51" s="5">
        <f t="shared" ca="1" si="331"/>
        <v>33.292000000000002</v>
      </c>
      <c r="IS51" s="5"/>
      <c r="IT51" s="19">
        <f t="shared" ca="1" si="114"/>
        <v>31.112028544552725</v>
      </c>
      <c r="IU51" s="19">
        <f t="shared" ca="1" si="115"/>
        <v>6.5315363041222323</v>
      </c>
      <c r="IV51" s="19">
        <f t="shared" ca="1" si="116"/>
        <v>2.0530072344155208</v>
      </c>
      <c r="IW51" s="19">
        <f t="shared" ca="1" si="117"/>
        <v>2.0875180559539017</v>
      </c>
      <c r="IX51" s="19">
        <f t="shared" ca="1" si="118"/>
        <v>0.25723461688886035</v>
      </c>
      <c r="IY51" s="19">
        <f t="shared" ca="1" si="119"/>
        <v>0.66251265150254013</v>
      </c>
      <c r="IZ51" s="19">
        <f t="shared" ca="1" si="120"/>
        <v>0.90242068717921975</v>
      </c>
      <c r="JA51" s="19">
        <f t="shared" ca="1" si="121"/>
        <v>4.0033237315704921</v>
      </c>
      <c r="JB51" s="19">
        <f t="shared" ca="1" si="122"/>
        <v>16.497588675241531</v>
      </c>
      <c r="JC51" s="19">
        <f t="shared" ca="1" si="123"/>
        <v>14.614439869311196</v>
      </c>
      <c r="JD51" s="19">
        <f t="shared" ca="1" si="124"/>
        <v>0</v>
      </c>
      <c r="JE51" s="19">
        <f t="shared" ca="1" si="291"/>
        <v>0</v>
      </c>
      <c r="JF51" s="19">
        <f t="shared" ca="1" si="291"/>
        <v>0</v>
      </c>
      <c r="JG51" s="72">
        <f t="shared" ca="1" si="198"/>
        <v>0</v>
      </c>
      <c r="JH51" s="72">
        <f t="shared" ca="1" si="199"/>
        <v>0</v>
      </c>
      <c r="JI51" s="5"/>
      <c r="JJ51" s="5"/>
      <c r="JK51" s="5"/>
      <c r="JL51" s="5">
        <f t="shared" ca="1" si="335"/>
        <v>3592100</v>
      </c>
      <c r="JM51" s="5">
        <f t="shared" ca="1" si="335"/>
        <v>199.928</v>
      </c>
      <c r="JN51" s="5">
        <f t="shared" ca="1" si="335"/>
        <v>300002</v>
      </c>
      <c r="JO51" s="5">
        <f t="shared" ca="1" si="335"/>
        <v>305045</v>
      </c>
      <c r="JP51" s="5">
        <f t="shared" ca="1" si="335"/>
        <v>37589.199999999997</v>
      </c>
      <c r="JQ51" s="5">
        <f t="shared" ca="1" si="335"/>
        <v>96811.7</v>
      </c>
      <c r="JR51" s="5">
        <f t="shared" ca="1" si="335"/>
        <v>131869</v>
      </c>
      <c r="JS51" s="5">
        <f t="shared" ca="1" si="335"/>
        <v>584998</v>
      </c>
      <c r="JT51" s="5">
        <f t="shared" ca="1" si="335"/>
        <v>1456520</v>
      </c>
      <c r="JU51" s="5">
        <f t="shared" ca="1" si="335"/>
        <v>2135580</v>
      </c>
      <c r="JV51" s="5">
        <f t="shared" ca="1" si="335"/>
        <v>0</v>
      </c>
      <c r="JW51" s="5">
        <f t="shared" ca="1" si="335"/>
        <v>0</v>
      </c>
      <c r="JX51" s="5">
        <f t="shared" ca="1" si="212"/>
        <v>0</v>
      </c>
      <c r="JY51" s="5">
        <f t="shared" ca="1" si="212"/>
        <v>0</v>
      </c>
      <c r="JZ51" s="5">
        <f t="shared" ca="1" si="212"/>
        <v>0</v>
      </c>
      <c r="KA51" s="5"/>
      <c r="KB51" s="5">
        <f t="shared" ca="1" si="336"/>
        <v>32558.7</v>
      </c>
      <c r="KC51" s="5">
        <f t="shared" ca="1" si="336"/>
        <v>32558.7</v>
      </c>
      <c r="KD51" s="5">
        <f t="shared" ca="1" si="336"/>
        <v>0</v>
      </c>
      <c r="KE51" s="5">
        <f t="shared" ca="1" si="336"/>
        <v>0</v>
      </c>
      <c r="KF51" s="5">
        <f t="shared" ca="1" si="336"/>
        <v>0</v>
      </c>
      <c r="KG51" s="5">
        <f t="shared" ca="1" si="336"/>
        <v>0</v>
      </c>
      <c r="KH51" s="5">
        <f t="shared" ca="1" si="336"/>
        <v>0</v>
      </c>
      <c r="KI51" s="5">
        <f t="shared" ca="1" si="336"/>
        <v>0</v>
      </c>
      <c r="KJ51" s="5">
        <f t="shared" ca="1" si="336"/>
        <v>32558.7</v>
      </c>
      <c r="KK51" s="5">
        <f t="shared" ca="1" si="336"/>
        <v>0</v>
      </c>
      <c r="KL51" s="5">
        <f t="shared" ca="1" si="336"/>
        <v>0</v>
      </c>
      <c r="KM51" s="5">
        <f t="shared" ca="1" si="336"/>
        <v>0</v>
      </c>
      <c r="KN51" s="5">
        <f t="shared" ca="1" si="213"/>
        <v>0</v>
      </c>
      <c r="KO51" s="5"/>
      <c r="KP51" s="5">
        <f t="shared" ca="1" si="337"/>
        <v>109.907</v>
      </c>
      <c r="KQ51" s="5">
        <f t="shared" ca="1" si="337"/>
        <v>12.950699999999999</v>
      </c>
      <c r="KR51" s="5">
        <f t="shared" ca="1" si="337"/>
        <v>27.677299999999999</v>
      </c>
      <c r="KS51" s="5">
        <f t="shared" ca="1" si="337"/>
        <v>18.104800000000001</v>
      </c>
      <c r="KT51" s="5">
        <f t="shared" ca="1" si="337"/>
        <v>3.4771299999999998</v>
      </c>
      <c r="KU51" s="5">
        <f t="shared" ca="1" si="337"/>
        <v>6.9973200000000002</v>
      </c>
      <c r="KV51" s="5">
        <f t="shared" ca="1" si="337"/>
        <v>7.4074099999999996</v>
      </c>
      <c r="KW51" s="5">
        <f t="shared" ca="1" si="337"/>
        <v>33.292000000000002</v>
      </c>
      <c r="KX51" s="5"/>
      <c r="KY51" s="19">
        <f t="shared" ca="1" si="315"/>
        <v>31.112028544552725</v>
      </c>
      <c r="KZ51" s="19">
        <f t="shared" ca="1" si="316"/>
        <v>6.5315363041222323</v>
      </c>
      <c r="LA51" s="19">
        <f t="shared" ca="1" si="317"/>
        <v>2.0530072344155208</v>
      </c>
      <c r="LB51" s="19">
        <f t="shared" ca="1" si="318"/>
        <v>2.0875180559539017</v>
      </c>
      <c r="LC51" s="19">
        <f t="shared" ca="1" si="319"/>
        <v>0.25723461688886035</v>
      </c>
      <c r="LD51" s="19">
        <f t="shared" ca="1" si="320"/>
        <v>0.66251265150254013</v>
      </c>
      <c r="LE51" s="19">
        <f t="shared" ca="1" si="321"/>
        <v>0.90242068717921975</v>
      </c>
      <c r="LF51" s="19">
        <f t="shared" ca="1" si="322"/>
        <v>4.0033237315704921</v>
      </c>
      <c r="LG51" s="19">
        <f t="shared" ca="1" si="323"/>
        <v>16.497588675241531</v>
      </c>
      <c r="LH51" s="19">
        <f t="shared" ca="1" si="324"/>
        <v>14.614439869311196</v>
      </c>
      <c r="LI51" s="19">
        <f t="shared" ca="1" si="325"/>
        <v>0</v>
      </c>
      <c r="LJ51" s="19">
        <f t="shared" ca="1" si="139"/>
        <v>0</v>
      </c>
      <c r="LK51" s="19">
        <f t="shared" ca="1" si="140"/>
        <v>0</v>
      </c>
      <c r="LL51" s="72">
        <f t="shared" ca="1" si="201"/>
        <v>0</v>
      </c>
      <c r="LM51" s="72">
        <f t="shared" ca="1" si="202"/>
        <v>0</v>
      </c>
    </row>
    <row r="52" spans="1:325" outlineLevel="1" x14ac:dyDescent="0.3">
      <c r="A52" s="5">
        <f>IF('Old Results'!E32='New Results'!E32,'New Results'!E32,"0")</f>
        <v>498589</v>
      </c>
      <c r="B52" s="5">
        <v>300</v>
      </c>
      <c r="C52" s="27">
        <f t="shared" si="292"/>
        <v>31</v>
      </c>
      <c r="D52" s="84" t="str">
        <f>'Old Results'!C32</f>
        <v>OffLrg-ThermalEnergyStorage_StoragePriority19</v>
      </c>
      <c r="E52" s="41" t="str">
        <f>'New Results'!C32</f>
        <v>OffLrg-ThermalEnergyStorage_StoragePriority19</v>
      </c>
      <c r="F52" s="5">
        <f t="shared" ca="1" si="215"/>
        <v>0</v>
      </c>
      <c r="G52" s="5">
        <f t="shared" ca="1" si="216"/>
        <v>0</v>
      </c>
      <c r="H52" s="5">
        <f t="shared" ca="1" si="217"/>
        <v>0</v>
      </c>
      <c r="I52" s="5">
        <f t="shared" ca="1" si="218"/>
        <v>0</v>
      </c>
      <c r="J52" s="5">
        <f t="shared" ca="1" si="219"/>
        <v>0</v>
      </c>
      <c r="K52" s="5">
        <f t="shared" ca="1" si="220"/>
        <v>0</v>
      </c>
      <c r="L52" s="5">
        <f t="shared" ca="1" si="221"/>
        <v>0</v>
      </c>
      <c r="M52" s="5">
        <f t="shared" ca="1" si="222"/>
        <v>0</v>
      </c>
      <c r="N52" s="5">
        <f t="shared" ca="1" si="223"/>
        <v>0</v>
      </c>
      <c r="O52" s="5">
        <f t="shared" ca="1" si="224"/>
        <v>0</v>
      </c>
      <c r="P52" s="5">
        <f t="shared" ca="1" si="53"/>
        <v>0</v>
      </c>
      <c r="Q52" s="5">
        <f t="shared" ca="1" si="54"/>
        <v>0</v>
      </c>
      <c r="R52" s="5">
        <f t="shared" ca="1" si="142"/>
        <v>0</v>
      </c>
      <c r="S52" s="5">
        <f t="shared" ca="1" si="143"/>
        <v>0</v>
      </c>
      <c r="T52" s="5">
        <f t="shared" ca="1" si="144"/>
        <v>0</v>
      </c>
      <c r="U52" s="5">
        <f t="shared" ca="1" si="225"/>
        <v>0</v>
      </c>
      <c r="V52" s="5">
        <f t="shared" ca="1" si="226"/>
        <v>0</v>
      </c>
      <c r="W52" s="5">
        <f t="shared" ca="1" si="227"/>
        <v>0</v>
      </c>
      <c r="X52" s="5">
        <f t="shared" ca="1" si="228"/>
        <v>0</v>
      </c>
      <c r="Y52" s="5">
        <f t="shared" ca="1" si="229"/>
        <v>0</v>
      </c>
      <c r="Z52" s="5">
        <f t="shared" ca="1" si="230"/>
        <v>0</v>
      </c>
      <c r="AA52" s="5">
        <f t="shared" ca="1" si="231"/>
        <v>0</v>
      </c>
      <c r="AB52" s="5">
        <f t="shared" ca="1" si="232"/>
        <v>0</v>
      </c>
      <c r="AC52" s="5">
        <f t="shared" ca="1" si="233"/>
        <v>0</v>
      </c>
      <c r="AD52" s="5">
        <f t="shared" ca="1" si="234"/>
        <v>0</v>
      </c>
      <c r="AE52" s="5">
        <f t="shared" ca="1" si="68"/>
        <v>0</v>
      </c>
      <c r="AF52" s="5">
        <f t="shared" ca="1" si="69"/>
        <v>0</v>
      </c>
      <c r="AG52" s="5">
        <f t="shared" ca="1" si="69"/>
        <v>0</v>
      </c>
      <c r="AH52" s="37">
        <f t="shared" ca="1" si="235"/>
        <v>0</v>
      </c>
      <c r="AI52" s="37">
        <f t="shared" ca="1" si="236"/>
        <v>0</v>
      </c>
      <c r="AJ52" s="37">
        <f t="shared" ca="1" si="237"/>
        <v>0</v>
      </c>
      <c r="AK52" s="37">
        <f t="shared" ca="1" si="238"/>
        <v>0</v>
      </c>
      <c r="AL52" s="37">
        <f t="shared" ca="1" si="239"/>
        <v>0</v>
      </c>
      <c r="AM52" s="37">
        <f t="shared" ca="1" si="240"/>
        <v>0</v>
      </c>
      <c r="AN52" s="37">
        <f t="shared" ca="1" si="241"/>
        <v>0</v>
      </c>
      <c r="AO52" s="37">
        <f t="shared" ca="1" si="242"/>
        <v>0</v>
      </c>
      <c r="AP52" s="33">
        <f t="shared" ca="1" si="78"/>
        <v>30.997956713846474</v>
      </c>
      <c r="AQ52" s="33">
        <f t="shared" ca="1" si="79"/>
        <v>30.997956713846474</v>
      </c>
      <c r="AR52" s="24">
        <f t="shared" ca="1" si="243"/>
        <v>0</v>
      </c>
      <c r="AS52" s="34">
        <f t="shared" ca="1" si="244"/>
        <v>127.145</v>
      </c>
      <c r="AT52" s="34">
        <f t="shared" ca="1" si="245"/>
        <v>127.145</v>
      </c>
      <c r="AU52" s="45">
        <f t="shared" ca="1" si="246"/>
        <v>0</v>
      </c>
      <c r="AV52" s="34">
        <f t="shared" ca="1" si="80"/>
        <v>-17.2</v>
      </c>
      <c r="AW52" s="34">
        <f t="shared" ca="1" si="81"/>
        <v>-17.2</v>
      </c>
      <c r="AX52" s="46">
        <f t="shared" ca="1" si="149"/>
        <v>0</v>
      </c>
      <c r="AY52" s="5"/>
      <c r="AZ52" s="5">
        <f t="shared" ca="1" si="82"/>
        <v>0</v>
      </c>
      <c r="BA52" s="5">
        <f t="shared" ca="1" si="83"/>
        <v>0</v>
      </c>
      <c r="BB52" s="5">
        <f t="shared" ca="1" si="84"/>
        <v>0</v>
      </c>
      <c r="BC52" s="5">
        <f t="shared" ca="1" si="85"/>
        <v>0</v>
      </c>
      <c r="BD52" s="5">
        <f t="shared" ca="1" si="86"/>
        <v>0</v>
      </c>
      <c r="BE52" s="5">
        <f t="shared" ca="1" si="87"/>
        <v>0</v>
      </c>
      <c r="BF52" s="5">
        <f t="shared" ca="1" si="88"/>
        <v>0</v>
      </c>
      <c r="BG52" s="5">
        <f t="shared" ca="1" si="89"/>
        <v>0</v>
      </c>
      <c r="BH52" s="5">
        <f t="shared" ca="1" si="90"/>
        <v>0</v>
      </c>
      <c r="BI52" s="5">
        <f t="shared" ca="1" si="91"/>
        <v>0</v>
      </c>
      <c r="BJ52" s="5">
        <f t="shared" ca="1" si="92"/>
        <v>0</v>
      </c>
      <c r="BK52" s="5">
        <f t="shared" ca="1" si="93"/>
        <v>0</v>
      </c>
      <c r="BL52" s="5">
        <f t="shared" ca="1" si="150"/>
        <v>0</v>
      </c>
      <c r="BM52" s="5">
        <f t="shared" ca="1" si="151"/>
        <v>0</v>
      </c>
      <c r="BN52" s="5">
        <f t="shared" ca="1" si="152"/>
        <v>0</v>
      </c>
      <c r="BO52" s="5">
        <f t="shared" ca="1" si="153"/>
        <v>0</v>
      </c>
      <c r="BP52" s="5">
        <f t="shared" ca="1" si="154"/>
        <v>0</v>
      </c>
      <c r="BQ52" s="5">
        <f t="shared" ca="1" si="155"/>
        <v>0</v>
      </c>
      <c r="BR52" s="5">
        <f t="shared" ca="1" si="156"/>
        <v>0</v>
      </c>
      <c r="BS52" s="5">
        <f t="shared" ca="1" si="157"/>
        <v>0</v>
      </c>
      <c r="BT52" s="5">
        <f t="shared" ca="1" si="158"/>
        <v>0</v>
      </c>
      <c r="BU52" s="5">
        <f t="shared" ca="1" si="159"/>
        <v>0</v>
      </c>
      <c r="BV52" s="5">
        <f t="shared" ca="1" si="160"/>
        <v>0</v>
      </c>
      <c r="BW52" s="5">
        <f t="shared" ca="1" si="161"/>
        <v>0</v>
      </c>
      <c r="BX52" s="5">
        <f t="shared" ca="1" si="162"/>
        <v>0</v>
      </c>
      <c r="BY52" s="5">
        <f t="shared" ca="1" si="163"/>
        <v>0</v>
      </c>
      <c r="BZ52" s="5">
        <f t="shared" ca="1" si="164"/>
        <v>0</v>
      </c>
      <c r="CA52" s="5">
        <f t="shared" ca="1" si="165"/>
        <v>0</v>
      </c>
      <c r="CB52" s="37">
        <f t="shared" ca="1" si="247"/>
        <v>0</v>
      </c>
      <c r="CC52" s="37">
        <f t="shared" ca="1" si="248"/>
        <v>0</v>
      </c>
      <c r="CD52" s="37">
        <f t="shared" ca="1" si="249"/>
        <v>0</v>
      </c>
      <c r="CE52" s="37">
        <f t="shared" ca="1" si="250"/>
        <v>0</v>
      </c>
      <c r="CF52" s="37">
        <f t="shared" ca="1" si="251"/>
        <v>0</v>
      </c>
      <c r="CG52" s="37">
        <f t="shared" ca="1" si="252"/>
        <v>0</v>
      </c>
      <c r="CH52" s="37">
        <f t="shared" ca="1" si="253"/>
        <v>0</v>
      </c>
      <c r="CI52" s="19">
        <f t="shared" ca="1" si="254"/>
        <v>0</v>
      </c>
      <c r="CJ52" s="33">
        <f t="shared" ca="1" si="97"/>
        <v>31.112028544552725</v>
      </c>
      <c r="CK52" s="33">
        <f t="shared" ca="1" si="98"/>
        <v>31.112028544552725</v>
      </c>
      <c r="CL52" s="24">
        <f t="shared" ca="1" si="255"/>
        <v>0</v>
      </c>
      <c r="CM52" s="34">
        <f t="shared" ca="1" si="256"/>
        <v>109.907</v>
      </c>
      <c r="CN52" s="34">
        <f t="shared" ca="1" si="257"/>
        <v>109.907</v>
      </c>
      <c r="CO52" s="45">
        <f t="shared" ca="1" si="99"/>
        <v>0</v>
      </c>
      <c r="CR52" s="5">
        <f t="shared" ca="1" si="177"/>
        <v>470</v>
      </c>
      <c r="CS52" s="5">
        <f t="shared" ca="1" si="178"/>
        <v>459</v>
      </c>
      <c r="CT52" s="62">
        <f t="shared" ca="1" si="179"/>
        <v>2.3404255319148914E-2</v>
      </c>
      <c r="CW52" s="5">
        <f t="shared" ca="1" si="326"/>
        <v>4257270</v>
      </c>
      <c r="CX52" s="5">
        <f t="shared" ca="1" si="326"/>
        <v>588831</v>
      </c>
      <c r="CY52" s="5">
        <f t="shared" ca="1" si="326"/>
        <v>459995</v>
      </c>
      <c r="CZ52" s="5">
        <f t="shared" ca="1" si="326"/>
        <v>200036</v>
      </c>
      <c r="DA52" s="5">
        <f t="shared" ca="1" si="326"/>
        <v>2142.73</v>
      </c>
      <c r="DB52" s="5">
        <f t="shared" ca="1" si="326"/>
        <v>75612.100000000006</v>
      </c>
      <c r="DC52" s="5">
        <f t="shared" ca="1" si="326"/>
        <v>0</v>
      </c>
      <c r="DD52" s="5">
        <f t="shared" ca="1" si="326"/>
        <v>795072</v>
      </c>
      <c r="DE52" s="5">
        <f t="shared" ca="1" si="326"/>
        <v>2121690</v>
      </c>
      <c r="DF52" s="5">
        <f t="shared" ca="1" si="326"/>
        <v>2135580</v>
      </c>
      <c r="DG52" s="5">
        <f t="shared" ca="1" si="326"/>
        <v>0</v>
      </c>
      <c r="DH52" s="5">
        <f t="shared" ca="1" si="326"/>
        <v>0</v>
      </c>
      <c r="DI52" s="5">
        <f t="shared" ca="1" si="326"/>
        <v>0</v>
      </c>
      <c r="DJ52" s="5">
        <f t="shared" ca="1" si="326"/>
        <v>0</v>
      </c>
      <c r="DK52" s="5">
        <f t="shared" ca="1" si="326"/>
        <v>0</v>
      </c>
      <c r="DL52" s="5"/>
      <c r="DM52" s="5">
        <f t="shared" ca="1" si="327"/>
        <v>9294.35</v>
      </c>
      <c r="DN52" s="5">
        <f t="shared" ca="1" si="327"/>
        <v>3541.15</v>
      </c>
      <c r="DO52" s="5">
        <f t="shared" ca="1" si="327"/>
        <v>0</v>
      </c>
      <c r="DP52" s="5">
        <f t="shared" ca="1" si="327"/>
        <v>0</v>
      </c>
      <c r="DQ52" s="5">
        <f t="shared" ca="1" si="327"/>
        <v>0</v>
      </c>
      <c r="DR52" s="5">
        <f t="shared" ca="1" si="327"/>
        <v>0</v>
      </c>
      <c r="DS52" s="5">
        <f t="shared" ca="1" si="327"/>
        <v>5753.19</v>
      </c>
      <c r="DT52" s="5">
        <f t="shared" ca="1" si="327"/>
        <v>0</v>
      </c>
      <c r="DU52" s="5">
        <f t="shared" ca="1" si="327"/>
        <v>9294.35</v>
      </c>
      <c r="DV52" s="5">
        <f t="shared" ca="1" si="327"/>
        <v>0</v>
      </c>
      <c r="DW52" s="5">
        <f t="shared" ca="1" si="327"/>
        <v>0</v>
      </c>
      <c r="DX52" s="5">
        <f t="shared" ca="1" si="327"/>
        <v>0</v>
      </c>
      <c r="DY52" s="5">
        <f t="shared" ca="1" si="327"/>
        <v>0</v>
      </c>
      <c r="DZ52" s="5"/>
      <c r="EA52" s="5">
        <f t="shared" ca="1" si="328"/>
        <v>127.145</v>
      </c>
      <c r="EB52" s="5">
        <f t="shared" ca="1" si="328"/>
        <v>30.286899999999999</v>
      </c>
      <c r="EC52" s="5">
        <f t="shared" ca="1" si="328"/>
        <v>33.2119</v>
      </c>
      <c r="ED52" s="5">
        <f t="shared" ca="1" si="328"/>
        <v>11.595000000000001</v>
      </c>
      <c r="EE52" s="5">
        <f t="shared" ca="1" si="328"/>
        <v>0.25716899999999998</v>
      </c>
      <c r="EF52" s="5">
        <f t="shared" ca="1" si="328"/>
        <v>4.5534299999999996</v>
      </c>
      <c r="EG52" s="5">
        <f t="shared" ca="1" si="328"/>
        <v>2.0739700000000001</v>
      </c>
      <c r="EH52" s="5">
        <f t="shared" ca="1" si="328"/>
        <v>45.1663</v>
      </c>
      <c r="EI52" s="5"/>
      <c r="EJ52" s="19">
        <f t="shared" ca="1" si="293"/>
        <v>30.997956713846474</v>
      </c>
      <c r="EK52" s="19">
        <f t="shared" ca="1" si="294"/>
        <v>4.7397884269408266</v>
      </c>
      <c r="EL52" s="19">
        <f t="shared" ca="1" si="295"/>
        <v>3.1478892233884022</v>
      </c>
      <c r="EM52" s="19">
        <f t="shared" ca="1" si="296"/>
        <v>1.368908724420314</v>
      </c>
      <c r="EN52" s="19">
        <f t="shared" ca="1" si="297"/>
        <v>1.4663369548866902E-2</v>
      </c>
      <c r="EO52" s="19">
        <f t="shared" ca="1" si="298"/>
        <v>0.51743717811664525</v>
      </c>
      <c r="EP52" s="19">
        <f t="shared" ca="1" si="299"/>
        <v>1.1538942896854925</v>
      </c>
      <c r="EQ52" s="19">
        <f t="shared" ca="1" si="300"/>
        <v>5.4409256200999216</v>
      </c>
      <c r="ER52" s="19">
        <f t="shared" ca="1" si="301"/>
        <v>16.383516844535279</v>
      </c>
      <c r="ES52" s="19">
        <f t="shared" ca="1" si="302"/>
        <v>14.614439869311196</v>
      </c>
      <c r="ET52" s="19">
        <f t="shared" ca="1" si="303"/>
        <v>0</v>
      </c>
      <c r="EU52" s="19">
        <f t="shared" ca="1" si="191"/>
        <v>0</v>
      </c>
      <c r="EV52" s="19">
        <f t="shared" ca="1" si="192"/>
        <v>0</v>
      </c>
      <c r="EW52" s="72">
        <f t="shared" ca="1" si="193"/>
        <v>0</v>
      </c>
      <c r="EX52" s="72">
        <f t="shared" ca="1" si="194"/>
        <v>0</v>
      </c>
      <c r="EY52" s="5"/>
      <c r="EZ52" s="5"/>
      <c r="FA52" s="5"/>
      <c r="FB52" s="5">
        <f t="shared" ca="1" si="332"/>
        <v>4257270</v>
      </c>
      <c r="FC52" s="5">
        <f t="shared" ca="1" si="332"/>
        <v>588831</v>
      </c>
      <c r="FD52" s="5">
        <f t="shared" ca="1" si="332"/>
        <v>459995</v>
      </c>
      <c r="FE52" s="5">
        <f t="shared" ca="1" si="332"/>
        <v>200036</v>
      </c>
      <c r="FF52" s="5">
        <f t="shared" ca="1" si="332"/>
        <v>2142.73</v>
      </c>
      <c r="FG52" s="5">
        <f t="shared" ca="1" si="332"/>
        <v>75612.100000000006</v>
      </c>
      <c r="FH52" s="5">
        <f t="shared" ca="1" si="332"/>
        <v>0</v>
      </c>
      <c r="FI52" s="5">
        <f t="shared" ca="1" si="332"/>
        <v>795072</v>
      </c>
      <c r="FJ52" s="5">
        <f t="shared" ca="1" si="332"/>
        <v>2121690</v>
      </c>
      <c r="FK52" s="5">
        <f t="shared" ca="1" si="332"/>
        <v>2135580</v>
      </c>
      <c r="FL52" s="5">
        <f t="shared" ca="1" si="332"/>
        <v>0</v>
      </c>
      <c r="FM52" s="5">
        <f t="shared" ca="1" si="332"/>
        <v>0</v>
      </c>
      <c r="FN52" s="5">
        <f t="shared" ca="1" si="332"/>
        <v>0</v>
      </c>
      <c r="FO52" s="5">
        <f t="shared" ca="1" si="332"/>
        <v>0</v>
      </c>
      <c r="FP52" s="5">
        <f t="shared" ca="1" si="332"/>
        <v>0</v>
      </c>
      <c r="FQ52" s="5"/>
      <c r="FR52" s="5">
        <f t="shared" ca="1" si="333"/>
        <v>9294.35</v>
      </c>
      <c r="FS52" s="5">
        <f t="shared" ca="1" si="333"/>
        <v>3541.15</v>
      </c>
      <c r="FT52" s="5">
        <f t="shared" ca="1" si="333"/>
        <v>0</v>
      </c>
      <c r="FU52" s="5">
        <f t="shared" ca="1" si="333"/>
        <v>0</v>
      </c>
      <c r="FV52" s="5">
        <f t="shared" ca="1" si="333"/>
        <v>0</v>
      </c>
      <c r="FW52" s="5">
        <f t="shared" ca="1" si="333"/>
        <v>0</v>
      </c>
      <c r="FX52" s="5">
        <f t="shared" ca="1" si="333"/>
        <v>5753.19</v>
      </c>
      <c r="FY52" s="5">
        <f t="shared" ca="1" si="333"/>
        <v>0</v>
      </c>
      <c r="FZ52" s="5">
        <f t="shared" ca="1" si="333"/>
        <v>9294.35</v>
      </c>
      <c r="GA52" s="5">
        <f t="shared" ca="1" si="333"/>
        <v>0</v>
      </c>
      <c r="GB52" s="5">
        <f t="shared" ca="1" si="333"/>
        <v>0</v>
      </c>
      <c r="GC52" s="5">
        <f t="shared" ca="1" si="333"/>
        <v>0</v>
      </c>
      <c r="GD52" s="5">
        <f t="shared" ca="1" si="333"/>
        <v>0</v>
      </c>
      <c r="GE52" s="5"/>
      <c r="GF52" s="5">
        <f t="shared" ca="1" si="334"/>
        <v>127.145</v>
      </c>
      <c r="GG52" s="5">
        <f t="shared" ca="1" si="334"/>
        <v>30.286899999999999</v>
      </c>
      <c r="GH52" s="5">
        <f t="shared" ca="1" si="334"/>
        <v>33.2119</v>
      </c>
      <c r="GI52" s="5">
        <f t="shared" ca="1" si="334"/>
        <v>11.595000000000001</v>
      </c>
      <c r="GJ52" s="5">
        <f t="shared" ca="1" si="334"/>
        <v>0.25716899999999998</v>
      </c>
      <c r="GK52" s="5">
        <f t="shared" ca="1" si="334"/>
        <v>4.5534299999999996</v>
      </c>
      <c r="GL52" s="5">
        <f t="shared" ca="1" si="334"/>
        <v>2.0739700000000001</v>
      </c>
      <c r="GM52" s="5">
        <f t="shared" ca="1" si="334"/>
        <v>45.1663</v>
      </c>
      <c r="GN52" s="5"/>
      <c r="GO52" s="19">
        <f t="shared" ca="1" si="304"/>
        <v>30.997956713846474</v>
      </c>
      <c r="GP52" s="19">
        <f t="shared" ca="1" si="305"/>
        <v>4.7397884269408266</v>
      </c>
      <c r="GQ52" s="19">
        <f t="shared" ca="1" si="306"/>
        <v>3.1478892233884022</v>
      </c>
      <c r="GR52" s="19">
        <f t="shared" ca="1" si="307"/>
        <v>1.368908724420314</v>
      </c>
      <c r="GS52" s="19">
        <f t="shared" ca="1" si="308"/>
        <v>1.4663369548866902E-2</v>
      </c>
      <c r="GT52" s="19">
        <f t="shared" ca="1" si="309"/>
        <v>0.51743717811664525</v>
      </c>
      <c r="GU52" s="19">
        <f t="shared" ca="1" si="310"/>
        <v>1.1538942896854925</v>
      </c>
      <c r="GV52" s="19">
        <f t="shared" ca="1" si="311"/>
        <v>5.4409256200999216</v>
      </c>
      <c r="GW52" s="19">
        <f t="shared" ca="1" si="312"/>
        <v>16.383516844535279</v>
      </c>
      <c r="GX52" s="19">
        <f t="shared" ca="1" si="313"/>
        <v>14.614439869311196</v>
      </c>
      <c r="GY52" s="19">
        <f t="shared" ca="1" si="314"/>
        <v>0</v>
      </c>
      <c r="GZ52" s="19">
        <f t="shared" ca="1" si="314"/>
        <v>0</v>
      </c>
      <c r="HA52" s="19">
        <f t="shared" ca="1" si="314"/>
        <v>0</v>
      </c>
      <c r="HB52" s="72">
        <f t="shared" ca="1" si="196"/>
        <v>0</v>
      </c>
      <c r="HC52" s="72">
        <f t="shared" ca="1" si="197"/>
        <v>0</v>
      </c>
      <c r="HD52" s="5"/>
      <c r="HE52" s="5"/>
      <c r="HF52" s="5"/>
      <c r="HG52" s="5">
        <f t="shared" ca="1" si="329"/>
        <v>3592100</v>
      </c>
      <c r="HH52" s="5">
        <f t="shared" ca="1" si="329"/>
        <v>199.928</v>
      </c>
      <c r="HI52" s="5">
        <f t="shared" ca="1" si="329"/>
        <v>300002</v>
      </c>
      <c r="HJ52" s="5">
        <f t="shared" ca="1" si="329"/>
        <v>305045</v>
      </c>
      <c r="HK52" s="5">
        <f t="shared" ca="1" si="329"/>
        <v>37589.199999999997</v>
      </c>
      <c r="HL52" s="5">
        <f t="shared" ca="1" si="329"/>
        <v>96811.7</v>
      </c>
      <c r="HM52" s="5">
        <f t="shared" ca="1" si="329"/>
        <v>131869</v>
      </c>
      <c r="HN52" s="5">
        <f t="shared" ca="1" si="329"/>
        <v>584998</v>
      </c>
      <c r="HO52" s="5">
        <f t="shared" ca="1" si="329"/>
        <v>1456520</v>
      </c>
      <c r="HP52" s="5">
        <f t="shared" ca="1" si="329"/>
        <v>2135580</v>
      </c>
      <c r="HQ52" s="5">
        <f t="shared" ca="1" si="329"/>
        <v>0</v>
      </c>
      <c r="HR52" s="5">
        <f t="shared" ca="1" si="329"/>
        <v>0</v>
      </c>
      <c r="HS52" s="5">
        <f t="shared" ca="1" si="329"/>
        <v>0</v>
      </c>
      <c r="HT52" s="5">
        <f t="shared" ca="1" si="329"/>
        <v>0</v>
      </c>
      <c r="HU52" s="5">
        <f t="shared" ca="1" si="329"/>
        <v>0</v>
      </c>
      <c r="HV52" s="5"/>
      <c r="HW52" s="5">
        <f t="shared" ca="1" si="330"/>
        <v>32558.7</v>
      </c>
      <c r="HX52" s="5">
        <f t="shared" ca="1" si="330"/>
        <v>32558.7</v>
      </c>
      <c r="HY52" s="5">
        <f t="shared" ca="1" si="330"/>
        <v>0</v>
      </c>
      <c r="HZ52" s="5">
        <f t="shared" ca="1" si="330"/>
        <v>0</v>
      </c>
      <c r="IA52" s="5">
        <f t="shared" ca="1" si="330"/>
        <v>0</v>
      </c>
      <c r="IB52" s="5">
        <f t="shared" ca="1" si="330"/>
        <v>0</v>
      </c>
      <c r="IC52" s="5">
        <f t="shared" ca="1" si="330"/>
        <v>0</v>
      </c>
      <c r="ID52" s="5">
        <f t="shared" ca="1" si="330"/>
        <v>0</v>
      </c>
      <c r="IE52" s="5">
        <f t="shared" ca="1" si="330"/>
        <v>32558.7</v>
      </c>
      <c r="IF52" s="5">
        <f t="shared" ca="1" si="330"/>
        <v>0</v>
      </c>
      <c r="IG52" s="5">
        <f t="shared" ca="1" si="330"/>
        <v>0</v>
      </c>
      <c r="IH52" s="5">
        <f t="shared" ca="1" si="330"/>
        <v>0</v>
      </c>
      <c r="II52" s="5">
        <f t="shared" ca="1" si="330"/>
        <v>0</v>
      </c>
      <c r="IJ52" s="5"/>
      <c r="IK52" s="5">
        <f t="shared" ca="1" si="331"/>
        <v>109.907</v>
      </c>
      <c r="IL52" s="5">
        <f t="shared" ca="1" si="331"/>
        <v>12.950699999999999</v>
      </c>
      <c r="IM52" s="5">
        <f t="shared" ca="1" si="331"/>
        <v>27.677299999999999</v>
      </c>
      <c r="IN52" s="5">
        <f t="shared" ca="1" si="331"/>
        <v>18.104800000000001</v>
      </c>
      <c r="IO52" s="5">
        <f t="shared" ca="1" si="331"/>
        <v>3.4771299999999998</v>
      </c>
      <c r="IP52" s="5">
        <f t="shared" ca="1" si="331"/>
        <v>6.9973200000000002</v>
      </c>
      <c r="IQ52" s="5">
        <f t="shared" ca="1" si="331"/>
        <v>7.4074099999999996</v>
      </c>
      <c r="IR52" s="5">
        <f t="shared" ca="1" si="331"/>
        <v>33.292000000000002</v>
      </c>
      <c r="IS52" s="5"/>
      <c r="IT52" s="19">
        <f t="shared" ca="1" si="114"/>
        <v>31.112028544552725</v>
      </c>
      <c r="IU52" s="19">
        <f t="shared" ca="1" si="115"/>
        <v>6.5315363041222323</v>
      </c>
      <c r="IV52" s="19">
        <f t="shared" ca="1" si="116"/>
        <v>2.0530072344155208</v>
      </c>
      <c r="IW52" s="19">
        <f t="shared" ca="1" si="117"/>
        <v>2.0875180559539017</v>
      </c>
      <c r="IX52" s="19">
        <f t="shared" ca="1" si="118"/>
        <v>0.25723461688886035</v>
      </c>
      <c r="IY52" s="19">
        <f t="shared" ca="1" si="119"/>
        <v>0.66251265150254013</v>
      </c>
      <c r="IZ52" s="19">
        <f t="shared" ca="1" si="120"/>
        <v>0.90242068717921975</v>
      </c>
      <c r="JA52" s="19">
        <f t="shared" ca="1" si="121"/>
        <v>4.0033237315704921</v>
      </c>
      <c r="JB52" s="19">
        <f t="shared" ca="1" si="122"/>
        <v>16.497588675241531</v>
      </c>
      <c r="JC52" s="19">
        <f t="shared" ca="1" si="123"/>
        <v>14.614439869311196</v>
      </c>
      <c r="JD52" s="19">
        <f t="shared" ca="1" si="124"/>
        <v>0</v>
      </c>
      <c r="JE52" s="19">
        <f t="shared" ca="1" si="291"/>
        <v>0</v>
      </c>
      <c r="JF52" s="19">
        <f t="shared" ca="1" si="291"/>
        <v>0</v>
      </c>
      <c r="JG52" s="72">
        <f t="shared" ca="1" si="198"/>
        <v>0</v>
      </c>
      <c r="JH52" s="72">
        <f t="shared" ca="1" si="199"/>
        <v>0</v>
      </c>
      <c r="JI52" s="5"/>
      <c r="JJ52" s="5"/>
      <c r="JK52" s="5"/>
      <c r="JL52" s="5">
        <f t="shared" ca="1" si="335"/>
        <v>3592100</v>
      </c>
      <c r="JM52" s="5">
        <f t="shared" ca="1" si="335"/>
        <v>199.928</v>
      </c>
      <c r="JN52" s="5">
        <f t="shared" ca="1" si="335"/>
        <v>300002</v>
      </c>
      <c r="JO52" s="5">
        <f t="shared" ca="1" si="335"/>
        <v>305045</v>
      </c>
      <c r="JP52" s="5">
        <f t="shared" ca="1" si="335"/>
        <v>37589.199999999997</v>
      </c>
      <c r="JQ52" s="5">
        <f t="shared" ca="1" si="335"/>
        <v>96811.7</v>
      </c>
      <c r="JR52" s="5">
        <f t="shared" ca="1" si="335"/>
        <v>131869</v>
      </c>
      <c r="JS52" s="5">
        <f t="shared" ca="1" si="335"/>
        <v>584998</v>
      </c>
      <c r="JT52" s="5">
        <f t="shared" ca="1" si="335"/>
        <v>1456520</v>
      </c>
      <c r="JU52" s="5">
        <f t="shared" ca="1" si="335"/>
        <v>2135580</v>
      </c>
      <c r="JV52" s="5">
        <f t="shared" ca="1" si="335"/>
        <v>0</v>
      </c>
      <c r="JW52" s="5">
        <f t="shared" ca="1" si="335"/>
        <v>0</v>
      </c>
      <c r="JX52" s="5">
        <f t="shared" ca="1" si="335"/>
        <v>0</v>
      </c>
      <c r="JY52" s="5">
        <f t="shared" ca="1" si="335"/>
        <v>0</v>
      </c>
      <c r="JZ52" s="5">
        <f t="shared" ca="1" si="335"/>
        <v>0</v>
      </c>
      <c r="KA52" s="5"/>
      <c r="KB52" s="5">
        <f t="shared" ca="1" si="336"/>
        <v>32558.7</v>
      </c>
      <c r="KC52" s="5">
        <f t="shared" ca="1" si="336"/>
        <v>32558.7</v>
      </c>
      <c r="KD52" s="5">
        <f t="shared" ca="1" si="336"/>
        <v>0</v>
      </c>
      <c r="KE52" s="5">
        <f t="shared" ca="1" si="336"/>
        <v>0</v>
      </c>
      <c r="KF52" s="5">
        <f t="shared" ca="1" si="336"/>
        <v>0</v>
      </c>
      <c r="KG52" s="5">
        <f t="shared" ca="1" si="336"/>
        <v>0</v>
      </c>
      <c r="KH52" s="5">
        <f t="shared" ca="1" si="336"/>
        <v>0</v>
      </c>
      <c r="KI52" s="5">
        <f t="shared" ca="1" si="336"/>
        <v>0</v>
      </c>
      <c r="KJ52" s="5">
        <f t="shared" ca="1" si="336"/>
        <v>32558.7</v>
      </c>
      <c r="KK52" s="5">
        <f t="shared" ca="1" si="336"/>
        <v>0</v>
      </c>
      <c r="KL52" s="5">
        <f t="shared" ca="1" si="336"/>
        <v>0</v>
      </c>
      <c r="KM52" s="5">
        <f t="shared" ca="1" si="336"/>
        <v>0</v>
      </c>
      <c r="KN52" s="5">
        <f t="shared" ca="1" si="336"/>
        <v>0</v>
      </c>
      <c r="KO52" s="5"/>
      <c r="KP52" s="5">
        <f t="shared" ca="1" si="337"/>
        <v>109.907</v>
      </c>
      <c r="KQ52" s="5">
        <f t="shared" ca="1" si="337"/>
        <v>12.950699999999999</v>
      </c>
      <c r="KR52" s="5">
        <f t="shared" ca="1" si="337"/>
        <v>27.677299999999999</v>
      </c>
      <c r="KS52" s="5">
        <f t="shared" ca="1" si="337"/>
        <v>18.104800000000001</v>
      </c>
      <c r="KT52" s="5">
        <f t="shared" ca="1" si="337"/>
        <v>3.4771299999999998</v>
      </c>
      <c r="KU52" s="5">
        <f t="shared" ca="1" si="337"/>
        <v>6.9973200000000002</v>
      </c>
      <c r="KV52" s="5">
        <f t="shared" ca="1" si="337"/>
        <v>7.4074099999999996</v>
      </c>
      <c r="KW52" s="5">
        <f t="shared" ca="1" si="337"/>
        <v>33.292000000000002</v>
      </c>
      <c r="KX52" s="5"/>
      <c r="KY52" s="19">
        <f t="shared" ca="1" si="315"/>
        <v>31.112028544552725</v>
      </c>
      <c r="KZ52" s="19">
        <f t="shared" ca="1" si="316"/>
        <v>6.5315363041222323</v>
      </c>
      <c r="LA52" s="19">
        <f t="shared" ca="1" si="317"/>
        <v>2.0530072344155208</v>
      </c>
      <c r="LB52" s="19">
        <f t="shared" ca="1" si="318"/>
        <v>2.0875180559539017</v>
      </c>
      <c r="LC52" s="19">
        <f t="shared" ca="1" si="319"/>
        <v>0.25723461688886035</v>
      </c>
      <c r="LD52" s="19">
        <f t="shared" ca="1" si="320"/>
        <v>0.66251265150254013</v>
      </c>
      <c r="LE52" s="19">
        <f t="shared" ca="1" si="321"/>
        <v>0.90242068717921975</v>
      </c>
      <c r="LF52" s="19">
        <f t="shared" ca="1" si="322"/>
        <v>4.0033237315704921</v>
      </c>
      <c r="LG52" s="19">
        <f t="shared" ca="1" si="323"/>
        <v>16.497588675241531</v>
      </c>
      <c r="LH52" s="19">
        <f t="shared" ca="1" si="324"/>
        <v>14.614439869311196</v>
      </c>
      <c r="LI52" s="19">
        <f t="shared" ca="1" si="325"/>
        <v>0</v>
      </c>
      <c r="LJ52" s="19">
        <f t="shared" ca="1" si="139"/>
        <v>0</v>
      </c>
      <c r="LK52" s="19">
        <f t="shared" ca="1" si="140"/>
        <v>0</v>
      </c>
      <c r="LL52" s="72">
        <f t="shared" ca="1" si="201"/>
        <v>0</v>
      </c>
      <c r="LM52" s="72">
        <f t="shared" ca="1" si="202"/>
        <v>0</v>
      </c>
    </row>
    <row r="53" spans="1:325" outlineLevel="1" x14ac:dyDescent="0.3">
      <c r="A53" s="5">
        <f>IF('Old Results'!E33='New Results'!E33,'New Results'!E33,"0")</f>
        <v>52215</v>
      </c>
      <c r="B53" s="5">
        <v>200</v>
      </c>
      <c r="C53" s="27">
        <f t="shared" si="292"/>
        <v>32</v>
      </c>
      <c r="D53" s="41" t="str">
        <f>'Old Results'!C33</f>
        <v>OffMed-CoreAndShell19</v>
      </c>
      <c r="E53" s="41" t="str">
        <f>'New Results'!C33</f>
        <v>OffMed-CoreAndShell19</v>
      </c>
      <c r="F53" s="5">
        <f t="shared" ca="1" si="215"/>
        <v>0</v>
      </c>
      <c r="G53" s="5">
        <f t="shared" ca="1" si="216"/>
        <v>0</v>
      </c>
      <c r="H53" s="5">
        <f t="shared" ca="1" si="217"/>
        <v>0</v>
      </c>
      <c r="I53" s="5">
        <f t="shared" ca="1" si="218"/>
        <v>0</v>
      </c>
      <c r="J53" s="5">
        <f t="shared" ca="1" si="219"/>
        <v>0</v>
      </c>
      <c r="K53" s="5">
        <f t="shared" ca="1" si="220"/>
        <v>0</v>
      </c>
      <c r="L53" s="5">
        <f t="shared" ca="1" si="221"/>
        <v>0</v>
      </c>
      <c r="M53" s="5">
        <f t="shared" ca="1" si="222"/>
        <v>0</v>
      </c>
      <c r="N53" s="5">
        <f t="shared" ca="1" si="223"/>
        <v>0</v>
      </c>
      <c r="O53" s="5">
        <f t="shared" ca="1" si="224"/>
        <v>0</v>
      </c>
      <c r="P53" s="5">
        <f t="shared" ca="1" si="53"/>
        <v>0</v>
      </c>
      <c r="Q53" s="5">
        <f t="shared" ca="1" si="54"/>
        <v>0</v>
      </c>
      <c r="R53" s="5">
        <f t="shared" ca="1" si="142"/>
        <v>0</v>
      </c>
      <c r="S53" s="5">
        <f t="shared" ca="1" si="143"/>
        <v>0</v>
      </c>
      <c r="T53" s="5">
        <f t="shared" ca="1" si="144"/>
        <v>0</v>
      </c>
      <c r="U53" s="5">
        <f t="shared" ca="1" si="225"/>
        <v>0</v>
      </c>
      <c r="V53" s="5">
        <f t="shared" ca="1" si="226"/>
        <v>0</v>
      </c>
      <c r="W53" s="5">
        <f t="shared" ca="1" si="227"/>
        <v>0</v>
      </c>
      <c r="X53" s="5">
        <f t="shared" ca="1" si="228"/>
        <v>0</v>
      </c>
      <c r="Y53" s="5">
        <f t="shared" ca="1" si="229"/>
        <v>0</v>
      </c>
      <c r="Z53" s="5">
        <f t="shared" ca="1" si="230"/>
        <v>0</v>
      </c>
      <c r="AA53" s="5">
        <f t="shared" ca="1" si="231"/>
        <v>0</v>
      </c>
      <c r="AB53" s="5">
        <f t="shared" ca="1" si="232"/>
        <v>0</v>
      </c>
      <c r="AC53" s="5">
        <f t="shared" ca="1" si="233"/>
        <v>0</v>
      </c>
      <c r="AD53" s="5">
        <f t="shared" ca="1" si="234"/>
        <v>0</v>
      </c>
      <c r="AE53" s="5">
        <f t="shared" ca="1" si="68"/>
        <v>0</v>
      </c>
      <c r="AF53" s="5">
        <f t="shared" ca="1" si="69"/>
        <v>0</v>
      </c>
      <c r="AG53" s="5">
        <f t="shared" ca="1" si="69"/>
        <v>0</v>
      </c>
      <c r="AH53" s="37">
        <f t="shared" ca="1" si="235"/>
        <v>0</v>
      </c>
      <c r="AI53" s="37">
        <f t="shared" ca="1" si="236"/>
        <v>0</v>
      </c>
      <c r="AJ53" s="37">
        <f t="shared" ca="1" si="237"/>
        <v>0</v>
      </c>
      <c r="AK53" s="37">
        <f t="shared" ca="1" si="238"/>
        <v>0</v>
      </c>
      <c r="AL53" s="37">
        <f t="shared" ca="1" si="239"/>
        <v>0</v>
      </c>
      <c r="AM53" s="37">
        <f t="shared" ca="1" si="240"/>
        <v>0</v>
      </c>
      <c r="AN53" s="37">
        <f t="shared" ca="1" si="241"/>
        <v>0</v>
      </c>
      <c r="AO53" s="37">
        <f t="shared" ca="1" si="242"/>
        <v>0</v>
      </c>
      <c r="AP53" s="33">
        <f t="shared" ca="1" si="78"/>
        <v>54.519518069520252</v>
      </c>
      <c r="AQ53" s="33">
        <f t="shared" ca="1" si="79"/>
        <v>54.519518069520252</v>
      </c>
      <c r="AR53" s="24">
        <f t="shared" ca="1" si="243"/>
        <v>0</v>
      </c>
      <c r="AS53" s="34">
        <f t="shared" ca="1" si="244"/>
        <v>209.178</v>
      </c>
      <c r="AT53" s="34">
        <f t="shared" ca="1" si="245"/>
        <v>209.178</v>
      </c>
      <c r="AU53" s="45">
        <f t="shared" ca="1" si="246"/>
        <v>0</v>
      </c>
      <c r="AV53" s="34">
        <f t="shared" ca="1" si="80"/>
        <v>-5</v>
      </c>
      <c r="AW53" s="34">
        <f t="shared" ca="1" si="81"/>
        <v>-5</v>
      </c>
      <c r="AX53" s="46">
        <f t="shared" ca="1" si="149"/>
        <v>0</v>
      </c>
      <c r="AY53" s="5"/>
      <c r="AZ53" s="5">
        <f t="shared" ca="1" si="82"/>
        <v>0</v>
      </c>
      <c r="BA53" s="5">
        <f t="shared" ca="1" si="83"/>
        <v>0</v>
      </c>
      <c r="BB53" s="5">
        <f t="shared" ca="1" si="84"/>
        <v>0</v>
      </c>
      <c r="BC53" s="5">
        <f t="shared" ca="1" si="85"/>
        <v>0</v>
      </c>
      <c r="BD53" s="5">
        <f t="shared" ca="1" si="86"/>
        <v>0</v>
      </c>
      <c r="BE53" s="5">
        <f t="shared" ca="1" si="87"/>
        <v>0</v>
      </c>
      <c r="BF53" s="5">
        <f t="shared" ca="1" si="88"/>
        <v>0</v>
      </c>
      <c r="BG53" s="5">
        <f t="shared" ca="1" si="89"/>
        <v>0</v>
      </c>
      <c r="BH53" s="5">
        <f t="shared" ca="1" si="90"/>
        <v>0</v>
      </c>
      <c r="BI53" s="5">
        <f t="shared" ca="1" si="91"/>
        <v>0</v>
      </c>
      <c r="BJ53" s="5">
        <f t="shared" ca="1" si="92"/>
        <v>0</v>
      </c>
      <c r="BK53" s="5">
        <f t="shared" ca="1" si="93"/>
        <v>0</v>
      </c>
      <c r="BL53" s="5">
        <f t="shared" ca="1" si="150"/>
        <v>0</v>
      </c>
      <c r="BM53" s="5">
        <f t="shared" ca="1" si="151"/>
        <v>0</v>
      </c>
      <c r="BN53" s="5">
        <f t="shared" ca="1" si="152"/>
        <v>0</v>
      </c>
      <c r="BO53" s="5">
        <f t="shared" ca="1" si="153"/>
        <v>0</v>
      </c>
      <c r="BP53" s="5">
        <f t="shared" ca="1" si="154"/>
        <v>0</v>
      </c>
      <c r="BQ53" s="5">
        <f t="shared" ca="1" si="155"/>
        <v>0</v>
      </c>
      <c r="BR53" s="5">
        <f t="shared" ca="1" si="156"/>
        <v>0</v>
      </c>
      <c r="BS53" s="5">
        <f t="shared" ca="1" si="157"/>
        <v>0</v>
      </c>
      <c r="BT53" s="5">
        <f t="shared" ca="1" si="158"/>
        <v>0</v>
      </c>
      <c r="BU53" s="5">
        <f t="shared" ca="1" si="159"/>
        <v>0</v>
      </c>
      <c r="BV53" s="5">
        <f t="shared" ca="1" si="160"/>
        <v>0</v>
      </c>
      <c r="BW53" s="5">
        <f t="shared" ca="1" si="161"/>
        <v>0</v>
      </c>
      <c r="BX53" s="5">
        <f t="shared" ca="1" si="162"/>
        <v>0</v>
      </c>
      <c r="BY53" s="5">
        <f t="shared" ca="1" si="163"/>
        <v>0</v>
      </c>
      <c r="BZ53" s="5">
        <f t="shared" ca="1" si="164"/>
        <v>0</v>
      </c>
      <c r="CA53" s="5">
        <f t="shared" ca="1" si="165"/>
        <v>0</v>
      </c>
      <c r="CB53" s="37">
        <f t="shared" ca="1" si="247"/>
        <v>0</v>
      </c>
      <c r="CC53" s="37">
        <f t="shared" ca="1" si="248"/>
        <v>0</v>
      </c>
      <c r="CD53" s="37">
        <f t="shared" ca="1" si="249"/>
        <v>0</v>
      </c>
      <c r="CE53" s="37">
        <f t="shared" ca="1" si="250"/>
        <v>0</v>
      </c>
      <c r="CF53" s="37">
        <f t="shared" ca="1" si="251"/>
        <v>0</v>
      </c>
      <c r="CG53" s="37">
        <f t="shared" ca="1" si="252"/>
        <v>0</v>
      </c>
      <c r="CH53" s="37">
        <f t="shared" ca="1" si="253"/>
        <v>0</v>
      </c>
      <c r="CI53" s="19">
        <f t="shared" ca="1" si="254"/>
        <v>0</v>
      </c>
      <c r="CJ53" s="33">
        <f t="shared" ca="1" si="97"/>
        <v>51.781102595039741</v>
      </c>
      <c r="CK53" s="33">
        <f t="shared" ca="1" si="98"/>
        <v>51.781102595039741</v>
      </c>
      <c r="CL53" s="24">
        <f t="shared" ca="1" si="255"/>
        <v>0</v>
      </c>
      <c r="CM53" s="34">
        <f t="shared" ca="1" si="256"/>
        <v>204.16300000000001</v>
      </c>
      <c r="CN53" s="34">
        <f t="shared" ca="1" si="257"/>
        <v>204.16300000000001</v>
      </c>
      <c r="CO53" s="45">
        <f t="shared" ca="1" si="99"/>
        <v>0</v>
      </c>
      <c r="CP53" s="5"/>
      <c r="CQ53" s="44"/>
      <c r="CR53" s="5">
        <f t="shared" ca="1" si="177"/>
        <v>159</v>
      </c>
      <c r="CS53" s="5">
        <f t="shared" ca="1" si="178"/>
        <v>145</v>
      </c>
      <c r="CT53" s="62">
        <f t="shared" ca="1" si="179"/>
        <v>8.8050314465408785E-2</v>
      </c>
      <c r="CW53" s="5">
        <f t="shared" ca="1" si="326"/>
        <v>519703</v>
      </c>
      <c r="CX53" s="5">
        <f t="shared" ca="1" si="326"/>
        <v>37.300800000000002</v>
      </c>
      <c r="CY53" s="5">
        <f t="shared" ca="1" si="326"/>
        <v>98336.2</v>
      </c>
      <c r="CZ53" s="5">
        <f t="shared" ca="1" si="326"/>
        <v>65210.3</v>
      </c>
      <c r="DA53" s="5">
        <f t="shared" ca="1" si="326"/>
        <v>0</v>
      </c>
      <c r="DB53" s="5">
        <f t="shared" ca="1" si="326"/>
        <v>5872.29</v>
      </c>
      <c r="DC53" s="5">
        <f t="shared" ca="1" si="326"/>
        <v>0</v>
      </c>
      <c r="DD53" s="5">
        <f t="shared" ca="1" si="326"/>
        <v>80427.899999999994</v>
      </c>
      <c r="DE53" s="5">
        <f t="shared" ca="1" si="326"/>
        <v>249884</v>
      </c>
      <c r="DF53" s="5">
        <f t="shared" ca="1" si="326"/>
        <v>197430</v>
      </c>
      <c r="DG53" s="5">
        <f t="shared" ca="1" si="326"/>
        <v>68195.399999999994</v>
      </c>
      <c r="DH53" s="5">
        <f t="shared" ca="1" si="326"/>
        <v>942.90200000000004</v>
      </c>
      <c r="DI53" s="5">
        <f t="shared" ca="1" si="326"/>
        <v>3250.32</v>
      </c>
      <c r="DJ53" s="5">
        <f t="shared" ca="1" si="326"/>
        <v>0</v>
      </c>
      <c r="DK53" s="5">
        <f t="shared" ca="1" si="326"/>
        <v>0</v>
      </c>
      <c r="DL53" s="5"/>
      <c r="DM53" s="5">
        <f t="shared" ca="1" si="327"/>
        <v>10735.1</v>
      </c>
      <c r="DN53" s="5">
        <f t="shared" ca="1" si="327"/>
        <v>7218.79</v>
      </c>
      <c r="DO53" s="5">
        <f t="shared" ca="1" si="327"/>
        <v>0</v>
      </c>
      <c r="DP53" s="5">
        <f t="shared" ca="1" si="327"/>
        <v>0</v>
      </c>
      <c r="DQ53" s="5">
        <f t="shared" ca="1" si="327"/>
        <v>0</v>
      </c>
      <c r="DR53" s="5">
        <f t="shared" ca="1" si="327"/>
        <v>0</v>
      </c>
      <c r="DS53" s="5">
        <f t="shared" ca="1" si="327"/>
        <v>1286.74</v>
      </c>
      <c r="DT53" s="5">
        <f t="shared" ca="1" si="327"/>
        <v>0</v>
      </c>
      <c r="DU53" s="5">
        <f t="shared" ca="1" si="327"/>
        <v>8505.5300000000007</v>
      </c>
      <c r="DV53" s="5">
        <f t="shared" ca="1" si="327"/>
        <v>2229.58</v>
      </c>
      <c r="DW53" s="5">
        <f t="shared" ca="1" si="327"/>
        <v>0</v>
      </c>
      <c r="DX53" s="5">
        <f t="shared" ca="1" si="327"/>
        <v>0</v>
      </c>
      <c r="DY53" s="5">
        <f t="shared" ca="1" si="327"/>
        <v>0</v>
      </c>
      <c r="DZ53" s="5"/>
      <c r="EA53" s="5">
        <f t="shared" ca="1" si="328"/>
        <v>209.178</v>
      </c>
      <c r="EB53" s="5">
        <f t="shared" ca="1" si="328"/>
        <v>26.569700000000001</v>
      </c>
      <c r="EC53" s="5">
        <f t="shared" ca="1" si="328"/>
        <v>87.414500000000004</v>
      </c>
      <c r="ED53" s="5">
        <f t="shared" ca="1" si="328"/>
        <v>42.005400000000002</v>
      </c>
      <c r="EE53" s="5">
        <f t="shared" ca="1" si="328"/>
        <v>0</v>
      </c>
      <c r="EF53" s="5">
        <f t="shared" ca="1" si="328"/>
        <v>3.5815999999999999</v>
      </c>
      <c r="EG53" s="5">
        <f t="shared" ca="1" si="328"/>
        <v>4.4305899999999996</v>
      </c>
      <c r="EH53" s="5">
        <f t="shared" ca="1" si="328"/>
        <v>45.176000000000002</v>
      </c>
      <c r="EI53" s="5"/>
      <c r="EJ53" s="19">
        <f t="shared" ca="1" si="293"/>
        <v>54.519518069520252</v>
      </c>
      <c r="EK53" s="19">
        <f t="shared" ca="1" si="294"/>
        <v>13.827564307758307</v>
      </c>
      <c r="EL53" s="19">
        <f t="shared" ca="1" si="295"/>
        <v>6.4257993756583351</v>
      </c>
      <c r="EM53" s="19">
        <f t="shared" ca="1" si="296"/>
        <v>4.2611805726323855</v>
      </c>
      <c r="EN53" s="19">
        <f t="shared" ca="1" si="297"/>
        <v>0</v>
      </c>
      <c r="EO53" s="19">
        <f t="shared" ca="1" si="298"/>
        <v>0.38372600746911806</v>
      </c>
      <c r="EP53" s="19">
        <f t="shared" ca="1" si="299"/>
        <v>2.4643110217370485</v>
      </c>
      <c r="EQ53" s="19">
        <f t="shared" ca="1" si="300"/>
        <v>5.2555777994829072</v>
      </c>
      <c r="ER53" s="19">
        <f t="shared" ca="1" si="301"/>
        <v>32.618159685914009</v>
      </c>
      <c r="ES53" s="19">
        <f t="shared" ca="1" si="302"/>
        <v>17.171103322799961</v>
      </c>
      <c r="ET53" s="19">
        <f t="shared" ca="1" si="303"/>
        <v>4.4562425509910941</v>
      </c>
      <c r="EU53" s="19">
        <f t="shared" ca="1" si="191"/>
        <v>6.1614126668581834E-2</v>
      </c>
      <c r="EV53" s="19">
        <f t="shared" ca="1" si="192"/>
        <v>0.21239283424303362</v>
      </c>
      <c r="EW53" s="72">
        <f t="shared" ca="1" si="193"/>
        <v>0</v>
      </c>
      <c r="EX53" s="72">
        <f t="shared" ca="1" si="194"/>
        <v>0</v>
      </c>
      <c r="EY53" s="5"/>
      <c r="EZ53" s="5"/>
      <c r="FA53" s="5"/>
      <c r="FB53" s="5">
        <f t="shared" ca="1" si="332"/>
        <v>519703</v>
      </c>
      <c r="FC53" s="5">
        <f t="shared" ca="1" si="332"/>
        <v>37.300800000000002</v>
      </c>
      <c r="FD53" s="5">
        <f t="shared" ca="1" si="332"/>
        <v>98336.2</v>
      </c>
      <c r="FE53" s="5">
        <f t="shared" ca="1" si="332"/>
        <v>65210.3</v>
      </c>
      <c r="FF53" s="5">
        <f t="shared" ca="1" si="332"/>
        <v>0</v>
      </c>
      <c r="FG53" s="5">
        <f t="shared" ca="1" si="332"/>
        <v>5872.29</v>
      </c>
      <c r="FH53" s="5">
        <f t="shared" ca="1" si="332"/>
        <v>0</v>
      </c>
      <c r="FI53" s="5">
        <f t="shared" ca="1" si="332"/>
        <v>80427.899999999994</v>
      </c>
      <c r="FJ53" s="5">
        <f t="shared" ca="1" si="332"/>
        <v>249884</v>
      </c>
      <c r="FK53" s="5">
        <f t="shared" ca="1" si="332"/>
        <v>197430</v>
      </c>
      <c r="FL53" s="5">
        <f t="shared" ca="1" si="332"/>
        <v>68195.399999999994</v>
      </c>
      <c r="FM53" s="5">
        <f t="shared" ca="1" si="332"/>
        <v>942.90200000000004</v>
      </c>
      <c r="FN53" s="5">
        <f t="shared" ca="1" si="332"/>
        <v>3250.32</v>
      </c>
      <c r="FO53" s="5">
        <f t="shared" ca="1" si="332"/>
        <v>0</v>
      </c>
      <c r="FP53" s="5">
        <f t="shared" ca="1" si="332"/>
        <v>0</v>
      </c>
      <c r="FQ53" s="5"/>
      <c r="FR53" s="5">
        <f t="shared" ca="1" si="333"/>
        <v>10735.1</v>
      </c>
      <c r="FS53" s="5">
        <f t="shared" ca="1" si="333"/>
        <v>7218.79</v>
      </c>
      <c r="FT53" s="5">
        <f t="shared" ca="1" si="333"/>
        <v>0</v>
      </c>
      <c r="FU53" s="5">
        <f t="shared" ca="1" si="333"/>
        <v>0</v>
      </c>
      <c r="FV53" s="5">
        <f t="shared" ca="1" si="333"/>
        <v>0</v>
      </c>
      <c r="FW53" s="5">
        <f t="shared" ca="1" si="333"/>
        <v>0</v>
      </c>
      <c r="FX53" s="5">
        <f t="shared" ca="1" si="333"/>
        <v>1286.74</v>
      </c>
      <c r="FY53" s="5">
        <f t="shared" ca="1" si="333"/>
        <v>0</v>
      </c>
      <c r="FZ53" s="5">
        <f t="shared" ca="1" si="333"/>
        <v>8505.5300000000007</v>
      </c>
      <c r="GA53" s="5">
        <f t="shared" ca="1" si="333"/>
        <v>2229.58</v>
      </c>
      <c r="GB53" s="5">
        <f t="shared" ca="1" si="333"/>
        <v>0</v>
      </c>
      <c r="GC53" s="5">
        <f t="shared" ca="1" si="333"/>
        <v>0</v>
      </c>
      <c r="GD53" s="5">
        <f t="shared" ca="1" si="333"/>
        <v>0</v>
      </c>
      <c r="GE53" s="5"/>
      <c r="GF53" s="5">
        <f t="shared" ca="1" si="334"/>
        <v>209.178</v>
      </c>
      <c r="GG53" s="5">
        <f t="shared" ca="1" si="334"/>
        <v>26.569700000000001</v>
      </c>
      <c r="GH53" s="5">
        <f t="shared" ca="1" si="334"/>
        <v>87.414500000000004</v>
      </c>
      <c r="GI53" s="5">
        <f t="shared" ca="1" si="334"/>
        <v>42.005400000000002</v>
      </c>
      <c r="GJ53" s="5">
        <f t="shared" ca="1" si="334"/>
        <v>0</v>
      </c>
      <c r="GK53" s="5">
        <f t="shared" ca="1" si="334"/>
        <v>3.5815999999999999</v>
      </c>
      <c r="GL53" s="5">
        <f t="shared" ca="1" si="334"/>
        <v>4.4305899999999996</v>
      </c>
      <c r="GM53" s="5">
        <f t="shared" ca="1" si="334"/>
        <v>45.176000000000002</v>
      </c>
      <c r="GN53" s="5"/>
      <c r="GO53" s="19">
        <f t="shared" ca="1" si="304"/>
        <v>54.519518069520252</v>
      </c>
      <c r="GP53" s="19">
        <f t="shared" ca="1" si="305"/>
        <v>13.827564307758307</v>
      </c>
      <c r="GQ53" s="19">
        <f t="shared" ca="1" si="306"/>
        <v>6.4257993756583351</v>
      </c>
      <c r="GR53" s="19">
        <f t="shared" ca="1" si="307"/>
        <v>4.2611805726323855</v>
      </c>
      <c r="GS53" s="19">
        <f t="shared" ca="1" si="308"/>
        <v>0</v>
      </c>
      <c r="GT53" s="19">
        <f t="shared" ca="1" si="309"/>
        <v>0.38372600746911806</v>
      </c>
      <c r="GU53" s="19">
        <f t="shared" ca="1" si="310"/>
        <v>2.4643110217370485</v>
      </c>
      <c r="GV53" s="19">
        <f t="shared" ca="1" si="311"/>
        <v>5.2555777994829072</v>
      </c>
      <c r="GW53" s="19">
        <f t="shared" ca="1" si="312"/>
        <v>32.618159685914009</v>
      </c>
      <c r="GX53" s="19">
        <f t="shared" ca="1" si="313"/>
        <v>17.171103322799961</v>
      </c>
      <c r="GY53" s="19">
        <f t="shared" ca="1" si="314"/>
        <v>4.4562425509910941</v>
      </c>
      <c r="GZ53" s="19">
        <f t="shared" ca="1" si="314"/>
        <v>6.1614126668581834E-2</v>
      </c>
      <c r="HA53" s="19">
        <f t="shared" ca="1" si="314"/>
        <v>0.21239283424303362</v>
      </c>
      <c r="HB53" s="72">
        <f t="shared" ca="1" si="196"/>
        <v>0</v>
      </c>
      <c r="HC53" s="72">
        <f t="shared" ca="1" si="197"/>
        <v>0</v>
      </c>
      <c r="HD53" s="5"/>
      <c r="HE53" s="5"/>
      <c r="HF53" s="5"/>
      <c r="HG53" s="5">
        <f t="shared" ca="1" si="329"/>
        <v>530406</v>
      </c>
      <c r="HH53" s="5">
        <f t="shared" ca="1" si="329"/>
        <v>32.924500000000002</v>
      </c>
      <c r="HI53" s="5">
        <f t="shared" ca="1" si="329"/>
        <v>93642</v>
      </c>
      <c r="HJ53" s="5">
        <f t="shared" ca="1" si="329"/>
        <v>50232.6</v>
      </c>
      <c r="HK53" s="5">
        <f t="shared" ca="1" si="329"/>
        <v>0</v>
      </c>
      <c r="HL53" s="5">
        <f t="shared" ca="1" si="329"/>
        <v>114.093</v>
      </c>
      <c r="HM53" s="5">
        <f t="shared" ca="1" si="329"/>
        <v>25962.400000000001</v>
      </c>
      <c r="HN53" s="5">
        <f t="shared" ca="1" si="329"/>
        <v>90603.9</v>
      </c>
      <c r="HO53" s="5">
        <f t="shared" ca="1" si="329"/>
        <v>260588</v>
      </c>
      <c r="HP53" s="5">
        <f t="shared" ca="1" si="329"/>
        <v>197430</v>
      </c>
      <c r="HQ53" s="5">
        <f t="shared" ca="1" si="329"/>
        <v>68195.399999999994</v>
      </c>
      <c r="HR53" s="5">
        <f t="shared" ca="1" si="329"/>
        <v>942.90200000000004</v>
      </c>
      <c r="HS53" s="5">
        <f t="shared" ca="1" si="329"/>
        <v>3250.32</v>
      </c>
      <c r="HT53" s="5">
        <f t="shared" ca="1" si="329"/>
        <v>0</v>
      </c>
      <c r="HU53" s="5">
        <f t="shared" ca="1" si="329"/>
        <v>0</v>
      </c>
      <c r="HV53" s="5"/>
      <c r="HW53" s="5">
        <f t="shared" ca="1" si="330"/>
        <v>8940.0499999999993</v>
      </c>
      <c r="HX53" s="5">
        <f t="shared" ca="1" si="330"/>
        <v>6438.01</v>
      </c>
      <c r="HY53" s="5">
        <f t="shared" ca="1" si="330"/>
        <v>0</v>
      </c>
      <c r="HZ53" s="5">
        <f t="shared" ca="1" si="330"/>
        <v>0</v>
      </c>
      <c r="IA53" s="5">
        <f t="shared" ca="1" si="330"/>
        <v>0</v>
      </c>
      <c r="IB53" s="5">
        <f t="shared" ca="1" si="330"/>
        <v>0</v>
      </c>
      <c r="IC53" s="5">
        <f t="shared" ca="1" si="330"/>
        <v>272.46499999999997</v>
      </c>
      <c r="ID53" s="5">
        <f t="shared" ca="1" si="330"/>
        <v>0</v>
      </c>
      <c r="IE53" s="5">
        <f t="shared" ca="1" si="330"/>
        <v>6710.47</v>
      </c>
      <c r="IF53" s="5">
        <f t="shared" ca="1" si="330"/>
        <v>2229.58</v>
      </c>
      <c r="IG53" s="5">
        <f t="shared" ca="1" si="330"/>
        <v>0</v>
      </c>
      <c r="IH53" s="5">
        <f t="shared" ca="1" si="330"/>
        <v>0</v>
      </c>
      <c r="II53" s="5">
        <f t="shared" ca="1" si="330"/>
        <v>0</v>
      </c>
      <c r="IJ53" s="5"/>
      <c r="IK53" s="5">
        <f t="shared" ca="1" si="331"/>
        <v>204.16300000000001</v>
      </c>
      <c r="IL53" s="5">
        <f t="shared" ca="1" si="331"/>
        <v>24.341699999999999</v>
      </c>
      <c r="IM53" s="5">
        <f t="shared" ca="1" si="331"/>
        <v>83.457800000000006</v>
      </c>
      <c r="IN53" s="5">
        <f t="shared" ca="1" si="331"/>
        <v>30.1191</v>
      </c>
      <c r="IO53" s="5">
        <f t="shared" ca="1" si="331"/>
        <v>0</v>
      </c>
      <c r="IP53" s="5">
        <f t="shared" ca="1" si="331"/>
        <v>5.3217E-2</v>
      </c>
      <c r="IQ53" s="5">
        <f t="shared" ca="1" si="331"/>
        <v>15.276300000000001</v>
      </c>
      <c r="IR53" s="5">
        <f t="shared" ca="1" si="331"/>
        <v>50.915199999999999</v>
      </c>
      <c r="IS53" s="5"/>
      <c r="IT53" s="19">
        <f t="shared" ca="1" si="114"/>
        <v>51.781102595039741</v>
      </c>
      <c r="IU53" s="19">
        <f t="shared" ca="1" si="115"/>
        <v>12.331960900009575</v>
      </c>
      <c r="IV53" s="19">
        <f t="shared" ca="1" si="116"/>
        <v>6.1190559034760126</v>
      </c>
      <c r="IW53" s="19">
        <f t="shared" ca="1" si="117"/>
        <v>3.2824596610169494</v>
      </c>
      <c r="IX53" s="19">
        <f t="shared" ca="1" si="118"/>
        <v>0</v>
      </c>
      <c r="IY53" s="19">
        <f t="shared" ca="1" si="119"/>
        <v>7.4554307382935945E-3</v>
      </c>
      <c r="IZ53" s="19">
        <f t="shared" ca="1" si="120"/>
        <v>2.2183320654984202</v>
      </c>
      <c r="JA53" s="19">
        <f t="shared" ca="1" si="121"/>
        <v>5.9205306291295603</v>
      </c>
      <c r="JB53" s="19">
        <f t="shared" ca="1" si="122"/>
        <v>29.879790405056021</v>
      </c>
      <c r="JC53" s="19">
        <f t="shared" ca="1" si="123"/>
        <v>17.171103322799961</v>
      </c>
      <c r="JD53" s="19">
        <f t="shared" ca="1" si="124"/>
        <v>4.4562425509910941</v>
      </c>
      <c r="JE53" s="19">
        <f t="shared" ca="1" si="291"/>
        <v>6.1614126668581834E-2</v>
      </c>
      <c r="JF53" s="19">
        <f t="shared" ca="1" si="291"/>
        <v>0.21239283424303362</v>
      </c>
      <c r="JG53" s="72">
        <f t="shared" ca="1" si="198"/>
        <v>0</v>
      </c>
      <c r="JH53" s="72">
        <f t="shared" ca="1" si="199"/>
        <v>0</v>
      </c>
      <c r="JI53" s="5"/>
      <c r="JJ53" s="5"/>
      <c r="JK53" s="5"/>
      <c r="JL53" s="5">
        <f t="shared" ca="1" si="335"/>
        <v>530406</v>
      </c>
      <c r="JM53" s="5">
        <f t="shared" ca="1" si="335"/>
        <v>32.924500000000002</v>
      </c>
      <c r="JN53" s="5">
        <f t="shared" ca="1" si="335"/>
        <v>93642</v>
      </c>
      <c r="JO53" s="5">
        <f t="shared" ca="1" si="335"/>
        <v>50232.6</v>
      </c>
      <c r="JP53" s="5">
        <f t="shared" ca="1" si="335"/>
        <v>0</v>
      </c>
      <c r="JQ53" s="5">
        <f t="shared" ca="1" si="335"/>
        <v>114.093</v>
      </c>
      <c r="JR53" s="5">
        <f t="shared" ca="1" si="335"/>
        <v>25962.400000000001</v>
      </c>
      <c r="JS53" s="5">
        <f t="shared" ca="1" si="335"/>
        <v>90603.9</v>
      </c>
      <c r="JT53" s="5">
        <f t="shared" ca="1" si="335"/>
        <v>260588</v>
      </c>
      <c r="JU53" s="5">
        <f t="shared" ca="1" si="335"/>
        <v>197430</v>
      </c>
      <c r="JV53" s="5">
        <f t="shared" ca="1" si="335"/>
        <v>68195.399999999994</v>
      </c>
      <c r="JW53" s="5">
        <f t="shared" ca="1" si="335"/>
        <v>942.90200000000004</v>
      </c>
      <c r="JX53" s="5">
        <f t="shared" ca="1" si="335"/>
        <v>3250.32</v>
      </c>
      <c r="JY53" s="5">
        <f t="shared" ca="1" si="335"/>
        <v>0</v>
      </c>
      <c r="JZ53" s="5">
        <f t="shared" ca="1" si="335"/>
        <v>0</v>
      </c>
      <c r="KA53" s="5"/>
      <c r="KB53" s="5">
        <f t="shared" ca="1" si="336"/>
        <v>8940.0499999999993</v>
      </c>
      <c r="KC53" s="5">
        <f t="shared" ca="1" si="336"/>
        <v>6438.01</v>
      </c>
      <c r="KD53" s="5">
        <f t="shared" ca="1" si="336"/>
        <v>0</v>
      </c>
      <c r="KE53" s="5">
        <f t="shared" ca="1" si="336"/>
        <v>0</v>
      </c>
      <c r="KF53" s="5">
        <f t="shared" ca="1" si="336"/>
        <v>0</v>
      </c>
      <c r="KG53" s="5">
        <f t="shared" ca="1" si="336"/>
        <v>0</v>
      </c>
      <c r="KH53" s="5">
        <f t="shared" ca="1" si="336"/>
        <v>272.46499999999997</v>
      </c>
      <c r="KI53" s="5">
        <f t="shared" ca="1" si="336"/>
        <v>0</v>
      </c>
      <c r="KJ53" s="5">
        <f t="shared" ca="1" si="336"/>
        <v>6710.47</v>
      </c>
      <c r="KK53" s="5">
        <f t="shared" ca="1" si="336"/>
        <v>2229.58</v>
      </c>
      <c r="KL53" s="5">
        <f t="shared" ca="1" si="336"/>
        <v>0</v>
      </c>
      <c r="KM53" s="5">
        <f t="shared" ca="1" si="336"/>
        <v>0</v>
      </c>
      <c r="KN53" s="5">
        <f t="shared" ca="1" si="336"/>
        <v>0</v>
      </c>
      <c r="KO53" s="5"/>
      <c r="KP53" s="5">
        <f t="shared" ca="1" si="337"/>
        <v>204.16300000000001</v>
      </c>
      <c r="KQ53" s="5">
        <f t="shared" ca="1" si="337"/>
        <v>24.341699999999999</v>
      </c>
      <c r="KR53" s="5">
        <f t="shared" ca="1" si="337"/>
        <v>83.457800000000006</v>
      </c>
      <c r="KS53" s="5">
        <f t="shared" ca="1" si="337"/>
        <v>30.1191</v>
      </c>
      <c r="KT53" s="5">
        <f t="shared" ca="1" si="337"/>
        <v>0</v>
      </c>
      <c r="KU53" s="5">
        <f t="shared" ca="1" si="337"/>
        <v>5.3217E-2</v>
      </c>
      <c r="KV53" s="5">
        <f t="shared" ca="1" si="337"/>
        <v>15.276300000000001</v>
      </c>
      <c r="KW53" s="5">
        <f t="shared" ca="1" si="337"/>
        <v>50.915199999999999</v>
      </c>
      <c r="KX53" s="5"/>
      <c r="KY53" s="19">
        <f t="shared" ca="1" si="315"/>
        <v>51.781102595039741</v>
      </c>
      <c r="KZ53" s="19">
        <f t="shared" ca="1" si="316"/>
        <v>12.331960900009575</v>
      </c>
      <c r="LA53" s="19">
        <f t="shared" ca="1" si="317"/>
        <v>6.1190559034760126</v>
      </c>
      <c r="LB53" s="19">
        <f t="shared" ca="1" si="318"/>
        <v>3.2824596610169494</v>
      </c>
      <c r="LC53" s="19">
        <f t="shared" ca="1" si="319"/>
        <v>0</v>
      </c>
      <c r="LD53" s="19">
        <f t="shared" ca="1" si="320"/>
        <v>7.4554307382935945E-3</v>
      </c>
      <c r="LE53" s="19">
        <f t="shared" ca="1" si="321"/>
        <v>2.2183320654984202</v>
      </c>
      <c r="LF53" s="19">
        <f t="shared" ca="1" si="322"/>
        <v>5.9205306291295603</v>
      </c>
      <c r="LG53" s="19">
        <f t="shared" ca="1" si="323"/>
        <v>29.879790405056021</v>
      </c>
      <c r="LH53" s="19">
        <f t="shared" ca="1" si="324"/>
        <v>17.171103322799961</v>
      </c>
      <c r="LI53" s="19">
        <f t="shared" ca="1" si="325"/>
        <v>4.4562425509910941</v>
      </c>
      <c r="LJ53" s="19">
        <f t="shared" ca="1" si="139"/>
        <v>6.1614126668581834E-2</v>
      </c>
      <c r="LK53" s="19">
        <f t="shared" ca="1" si="140"/>
        <v>0.21239283424303362</v>
      </c>
      <c r="LL53" s="72">
        <f t="shared" ca="1" si="201"/>
        <v>0</v>
      </c>
      <c r="LM53" s="72">
        <f t="shared" ca="1" si="202"/>
        <v>0</v>
      </c>
    </row>
    <row r="54" spans="1:325" outlineLevel="1" x14ac:dyDescent="0.3">
      <c r="A54" s="5">
        <f>IF('Old Results'!E34='New Results'!E34,'New Results'!E34,"0")</f>
        <v>52215</v>
      </c>
      <c r="B54" s="5">
        <v>200</v>
      </c>
      <c r="C54" s="27">
        <f t="shared" si="292"/>
        <v>33</v>
      </c>
      <c r="D54" s="41" t="str">
        <f>'Old Results'!C34</f>
        <v>OffMed-CoreAndShellwithPlant19</v>
      </c>
      <c r="E54" s="41" t="str">
        <f>'New Results'!C34</f>
        <v>OffMed-CoreAndShellwithPlant19</v>
      </c>
      <c r="F54" s="5">
        <f t="shared" ca="1" si="215"/>
        <v>0</v>
      </c>
      <c r="G54" s="5">
        <f t="shared" ca="1" si="216"/>
        <v>0</v>
      </c>
      <c r="H54" s="5">
        <f t="shared" ca="1" si="217"/>
        <v>0</v>
      </c>
      <c r="I54" s="5">
        <f t="shared" ca="1" si="218"/>
        <v>0</v>
      </c>
      <c r="J54" s="5">
        <f t="shared" ca="1" si="219"/>
        <v>0</v>
      </c>
      <c r="K54" s="5">
        <f t="shared" ca="1" si="220"/>
        <v>0</v>
      </c>
      <c r="L54" s="5">
        <f t="shared" ca="1" si="221"/>
        <v>0</v>
      </c>
      <c r="M54" s="5">
        <f t="shared" ca="1" si="222"/>
        <v>0</v>
      </c>
      <c r="N54" s="5">
        <f t="shared" ca="1" si="223"/>
        <v>0</v>
      </c>
      <c r="O54" s="5">
        <f t="shared" ca="1" si="224"/>
        <v>0</v>
      </c>
      <c r="P54" s="5">
        <f t="shared" ca="1" si="53"/>
        <v>0</v>
      </c>
      <c r="Q54" s="5">
        <f t="shared" ca="1" si="54"/>
        <v>0</v>
      </c>
      <c r="R54" s="5">
        <f t="shared" ca="1" si="142"/>
        <v>0</v>
      </c>
      <c r="S54" s="5">
        <f t="shared" ca="1" si="143"/>
        <v>0</v>
      </c>
      <c r="T54" s="5">
        <f t="shared" ca="1" si="144"/>
        <v>0</v>
      </c>
      <c r="U54" s="5">
        <f t="shared" ca="1" si="225"/>
        <v>0</v>
      </c>
      <c r="V54" s="5">
        <f t="shared" ca="1" si="226"/>
        <v>0</v>
      </c>
      <c r="W54" s="5">
        <f t="shared" ca="1" si="227"/>
        <v>0</v>
      </c>
      <c r="X54" s="5">
        <f t="shared" ca="1" si="228"/>
        <v>0</v>
      </c>
      <c r="Y54" s="5">
        <f t="shared" ca="1" si="229"/>
        <v>0</v>
      </c>
      <c r="Z54" s="5">
        <f t="shared" ca="1" si="230"/>
        <v>0</v>
      </c>
      <c r="AA54" s="5">
        <f t="shared" ca="1" si="231"/>
        <v>0</v>
      </c>
      <c r="AB54" s="5">
        <f t="shared" ca="1" si="232"/>
        <v>0</v>
      </c>
      <c r="AC54" s="5">
        <f t="shared" ca="1" si="233"/>
        <v>0</v>
      </c>
      <c r="AD54" s="5">
        <f t="shared" ca="1" si="234"/>
        <v>0</v>
      </c>
      <c r="AE54" s="5">
        <f t="shared" ca="1" si="68"/>
        <v>0</v>
      </c>
      <c r="AF54" s="5">
        <f t="shared" ca="1" si="69"/>
        <v>0</v>
      </c>
      <c r="AG54" s="5">
        <f t="shared" ca="1" si="69"/>
        <v>0</v>
      </c>
      <c r="AH54" s="37">
        <f t="shared" ca="1" si="235"/>
        <v>0</v>
      </c>
      <c r="AI54" s="37">
        <f t="shared" ca="1" si="236"/>
        <v>0</v>
      </c>
      <c r="AJ54" s="37">
        <f t="shared" ca="1" si="237"/>
        <v>0</v>
      </c>
      <c r="AK54" s="37">
        <f t="shared" ca="1" si="238"/>
        <v>0</v>
      </c>
      <c r="AL54" s="37">
        <f t="shared" ca="1" si="239"/>
        <v>0</v>
      </c>
      <c r="AM54" s="37">
        <f t="shared" ca="1" si="240"/>
        <v>0</v>
      </c>
      <c r="AN54" s="37">
        <f t="shared" ca="1" si="241"/>
        <v>0</v>
      </c>
      <c r="AO54" s="37">
        <f t="shared" ca="1" si="242"/>
        <v>0</v>
      </c>
      <c r="AP54" s="33">
        <f t="shared" ca="1" si="78"/>
        <v>54.193981039931046</v>
      </c>
      <c r="AQ54" s="33">
        <f t="shared" ca="1" si="79"/>
        <v>54.193981039931046</v>
      </c>
      <c r="AR54" s="24">
        <f t="shared" ca="1" si="243"/>
        <v>0</v>
      </c>
      <c r="AS54" s="34">
        <f t="shared" ca="1" si="244"/>
        <v>200.2</v>
      </c>
      <c r="AT54" s="34">
        <f t="shared" ca="1" si="245"/>
        <v>200.2</v>
      </c>
      <c r="AU54" s="45">
        <f t="shared" ca="1" si="246"/>
        <v>0</v>
      </c>
      <c r="AV54" s="34">
        <f t="shared" ca="1" si="80"/>
        <v>4</v>
      </c>
      <c r="AW54" s="34">
        <f t="shared" ca="1" si="81"/>
        <v>4</v>
      </c>
      <c r="AX54" s="46">
        <f t="shared" ca="1" si="149"/>
        <v>0</v>
      </c>
      <c r="AY54" s="5"/>
      <c r="AZ54" s="5">
        <f t="shared" ca="1" si="82"/>
        <v>0</v>
      </c>
      <c r="BA54" s="5">
        <f t="shared" ca="1" si="83"/>
        <v>0</v>
      </c>
      <c r="BB54" s="5">
        <f t="shared" ca="1" si="84"/>
        <v>0</v>
      </c>
      <c r="BC54" s="5">
        <f t="shared" ca="1" si="85"/>
        <v>0</v>
      </c>
      <c r="BD54" s="5">
        <f t="shared" ca="1" si="86"/>
        <v>0</v>
      </c>
      <c r="BE54" s="5">
        <f t="shared" ca="1" si="87"/>
        <v>0</v>
      </c>
      <c r="BF54" s="5">
        <f t="shared" ca="1" si="88"/>
        <v>0</v>
      </c>
      <c r="BG54" s="5">
        <f t="shared" ca="1" si="89"/>
        <v>0</v>
      </c>
      <c r="BH54" s="5">
        <f t="shared" ca="1" si="90"/>
        <v>0</v>
      </c>
      <c r="BI54" s="5">
        <f t="shared" ca="1" si="91"/>
        <v>0</v>
      </c>
      <c r="BJ54" s="5">
        <f t="shared" ca="1" si="92"/>
        <v>0</v>
      </c>
      <c r="BK54" s="5">
        <f t="shared" ca="1" si="93"/>
        <v>0</v>
      </c>
      <c r="BL54" s="5">
        <f t="shared" ca="1" si="150"/>
        <v>0</v>
      </c>
      <c r="BM54" s="5">
        <f t="shared" ca="1" si="151"/>
        <v>0</v>
      </c>
      <c r="BN54" s="5">
        <f t="shared" ca="1" si="152"/>
        <v>0</v>
      </c>
      <c r="BO54" s="5">
        <f t="shared" ca="1" si="153"/>
        <v>0</v>
      </c>
      <c r="BP54" s="5">
        <f t="shared" ca="1" si="154"/>
        <v>0</v>
      </c>
      <c r="BQ54" s="5">
        <f t="shared" ca="1" si="155"/>
        <v>0</v>
      </c>
      <c r="BR54" s="5">
        <f t="shared" ca="1" si="156"/>
        <v>0</v>
      </c>
      <c r="BS54" s="5">
        <f t="shared" ca="1" si="157"/>
        <v>0</v>
      </c>
      <c r="BT54" s="5">
        <f t="shared" ca="1" si="158"/>
        <v>0</v>
      </c>
      <c r="BU54" s="5">
        <f t="shared" ca="1" si="159"/>
        <v>0</v>
      </c>
      <c r="BV54" s="5">
        <f t="shared" ca="1" si="160"/>
        <v>0</v>
      </c>
      <c r="BW54" s="5">
        <f t="shared" ca="1" si="161"/>
        <v>0</v>
      </c>
      <c r="BX54" s="5">
        <f t="shared" ca="1" si="162"/>
        <v>0</v>
      </c>
      <c r="BY54" s="5">
        <f t="shared" ca="1" si="163"/>
        <v>0</v>
      </c>
      <c r="BZ54" s="5">
        <f t="shared" ca="1" si="164"/>
        <v>0</v>
      </c>
      <c r="CA54" s="5">
        <f t="shared" ca="1" si="165"/>
        <v>0</v>
      </c>
      <c r="CB54" s="37">
        <f t="shared" ca="1" si="247"/>
        <v>0</v>
      </c>
      <c r="CC54" s="37">
        <f t="shared" ca="1" si="248"/>
        <v>0</v>
      </c>
      <c r="CD54" s="37">
        <f t="shared" ca="1" si="249"/>
        <v>0</v>
      </c>
      <c r="CE54" s="37">
        <f t="shared" ca="1" si="250"/>
        <v>0</v>
      </c>
      <c r="CF54" s="37">
        <f t="shared" ca="1" si="251"/>
        <v>0</v>
      </c>
      <c r="CG54" s="37">
        <f t="shared" ca="1" si="252"/>
        <v>0</v>
      </c>
      <c r="CH54" s="37">
        <f t="shared" ca="1" si="253"/>
        <v>0</v>
      </c>
      <c r="CI54" s="19">
        <f t="shared" ca="1" si="254"/>
        <v>0</v>
      </c>
      <c r="CJ54" s="33">
        <f t="shared" ca="1" si="97"/>
        <v>51.781102595039741</v>
      </c>
      <c r="CK54" s="33">
        <f t="shared" ca="1" si="98"/>
        <v>51.781102595039741</v>
      </c>
      <c r="CL54" s="24">
        <f t="shared" ca="1" si="255"/>
        <v>0</v>
      </c>
      <c r="CM54" s="34">
        <f t="shared" ca="1" si="256"/>
        <v>204.16300000000001</v>
      </c>
      <c r="CN54" s="34">
        <f t="shared" ca="1" si="257"/>
        <v>204.16300000000001</v>
      </c>
      <c r="CO54" s="45">
        <f t="shared" ca="1" si="99"/>
        <v>0</v>
      </c>
      <c r="CP54" s="5"/>
      <c r="CR54" s="5">
        <f t="shared" ca="1" si="177"/>
        <v>206</v>
      </c>
      <c r="CS54" s="5">
        <f t="shared" ca="1" si="178"/>
        <v>194</v>
      </c>
      <c r="CT54" s="62">
        <f t="shared" ca="1" si="179"/>
        <v>5.8252427184465994E-2</v>
      </c>
      <c r="CW54" s="5">
        <f t="shared" ca="1" si="326"/>
        <v>514560</v>
      </c>
      <c r="CX54" s="5">
        <f t="shared" ca="1" si="326"/>
        <v>37.329599999999999</v>
      </c>
      <c r="CY54" s="5">
        <f t="shared" ca="1" si="326"/>
        <v>66919.3</v>
      </c>
      <c r="CZ54" s="5">
        <f t="shared" ca="1" si="326"/>
        <v>65192.7</v>
      </c>
      <c r="DA54" s="5">
        <f t="shared" ca="1" si="326"/>
        <v>3527.03</v>
      </c>
      <c r="DB54" s="5">
        <f t="shared" ca="1" si="326"/>
        <v>28637.1</v>
      </c>
      <c r="DC54" s="5">
        <f t="shared" ca="1" si="326"/>
        <v>0</v>
      </c>
      <c r="DD54" s="5">
        <f t="shared" ca="1" si="326"/>
        <v>80427.899999999994</v>
      </c>
      <c r="DE54" s="5">
        <f t="shared" ca="1" si="326"/>
        <v>244741</v>
      </c>
      <c r="DF54" s="5">
        <f t="shared" ca="1" si="326"/>
        <v>197430</v>
      </c>
      <c r="DG54" s="5">
        <f t="shared" ca="1" si="326"/>
        <v>68195.399999999994</v>
      </c>
      <c r="DH54" s="5">
        <f t="shared" ca="1" si="326"/>
        <v>942.90200000000004</v>
      </c>
      <c r="DI54" s="5">
        <f t="shared" ca="1" si="326"/>
        <v>3250.32</v>
      </c>
      <c r="DJ54" s="5">
        <f t="shared" ca="1" si="326"/>
        <v>0</v>
      </c>
      <c r="DK54" s="5">
        <f t="shared" ca="1" si="326"/>
        <v>0</v>
      </c>
      <c r="DL54" s="5"/>
      <c r="DM54" s="5">
        <f t="shared" ca="1" si="327"/>
        <v>10740.6</v>
      </c>
      <c r="DN54" s="5">
        <f t="shared" ca="1" si="327"/>
        <v>7224.27</v>
      </c>
      <c r="DO54" s="5">
        <f t="shared" ca="1" si="327"/>
        <v>0</v>
      </c>
      <c r="DP54" s="5">
        <f t="shared" ca="1" si="327"/>
        <v>0</v>
      </c>
      <c r="DQ54" s="5">
        <f t="shared" ca="1" si="327"/>
        <v>0</v>
      </c>
      <c r="DR54" s="5">
        <f t="shared" ca="1" si="327"/>
        <v>0</v>
      </c>
      <c r="DS54" s="5">
        <f t="shared" ca="1" si="327"/>
        <v>1286.74</v>
      </c>
      <c r="DT54" s="5">
        <f t="shared" ca="1" si="327"/>
        <v>0</v>
      </c>
      <c r="DU54" s="5">
        <f t="shared" ca="1" si="327"/>
        <v>8511.01</v>
      </c>
      <c r="DV54" s="5">
        <f t="shared" ca="1" si="327"/>
        <v>2229.58</v>
      </c>
      <c r="DW54" s="5">
        <f t="shared" ca="1" si="327"/>
        <v>0</v>
      </c>
      <c r="DX54" s="5">
        <f t="shared" ca="1" si="327"/>
        <v>0</v>
      </c>
      <c r="DY54" s="5">
        <f t="shared" ca="1" si="327"/>
        <v>0</v>
      </c>
      <c r="DZ54" s="5"/>
      <c r="EA54" s="5">
        <f t="shared" ca="1" si="328"/>
        <v>200.2</v>
      </c>
      <c r="EB54" s="5">
        <f t="shared" ca="1" si="328"/>
        <v>26.586600000000001</v>
      </c>
      <c r="EC54" s="5">
        <f t="shared" ca="1" si="328"/>
        <v>59.389400000000002</v>
      </c>
      <c r="ED54" s="5">
        <f t="shared" ca="1" si="328"/>
        <v>41.997199999999999</v>
      </c>
      <c r="EE54" s="5">
        <f t="shared" ca="1" si="328"/>
        <v>3.1381899999999998</v>
      </c>
      <c r="EF54" s="5">
        <f t="shared" ca="1" si="328"/>
        <v>19.4819</v>
      </c>
      <c r="EG54" s="5">
        <f t="shared" ca="1" si="328"/>
        <v>4.4305899999999996</v>
      </c>
      <c r="EH54" s="5">
        <f t="shared" ca="1" si="328"/>
        <v>45.176000000000002</v>
      </c>
      <c r="EI54" s="5"/>
      <c r="EJ54" s="19">
        <f t="shared" ca="1" si="293"/>
        <v>54.193981039931046</v>
      </c>
      <c r="EK54" s="19">
        <f t="shared" ca="1" si="294"/>
        <v>13.838061258167194</v>
      </c>
      <c r="EL54" s="19">
        <f t="shared" ca="1" si="295"/>
        <v>4.3728555319352678</v>
      </c>
      <c r="EM54" s="19">
        <f t="shared" ca="1" si="296"/>
        <v>4.2600304969836253</v>
      </c>
      <c r="EN54" s="19">
        <f t="shared" ca="1" si="297"/>
        <v>0.23047450655941781</v>
      </c>
      <c r="EO54" s="19">
        <f t="shared" ca="1" si="298"/>
        <v>1.8712972364263143</v>
      </c>
      <c r="EP54" s="19">
        <f t="shared" ca="1" si="299"/>
        <v>2.4643110217370485</v>
      </c>
      <c r="EQ54" s="19">
        <f t="shared" ca="1" si="300"/>
        <v>5.2555777994829072</v>
      </c>
      <c r="ER54" s="19">
        <f t="shared" ca="1" si="301"/>
        <v>32.29258435315522</v>
      </c>
      <c r="ES54" s="19">
        <f t="shared" ca="1" si="302"/>
        <v>17.171103322799961</v>
      </c>
      <c r="ET54" s="19">
        <f t="shared" ca="1" si="303"/>
        <v>4.4562425509910941</v>
      </c>
      <c r="EU54" s="19">
        <f t="shared" ca="1" si="191"/>
        <v>6.1614126668581834E-2</v>
      </c>
      <c r="EV54" s="19">
        <f t="shared" ca="1" si="192"/>
        <v>0.21239283424303362</v>
      </c>
      <c r="EW54" s="72">
        <f t="shared" ca="1" si="193"/>
        <v>0</v>
      </c>
      <c r="EX54" s="72">
        <f t="shared" ca="1" si="194"/>
        <v>0</v>
      </c>
      <c r="EY54" s="5"/>
      <c r="EZ54" s="5"/>
      <c r="FA54" s="5"/>
      <c r="FB54" s="5">
        <f t="shared" ca="1" si="332"/>
        <v>514560</v>
      </c>
      <c r="FC54" s="5">
        <f t="shared" ca="1" si="332"/>
        <v>37.329599999999999</v>
      </c>
      <c r="FD54" s="5">
        <f t="shared" ca="1" si="332"/>
        <v>66919.3</v>
      </c>
      <c r="FE54" s="5">
        <f t="shared" ca="1" si="332"/>
        <v>65192.7</v>
      </c>
      <c r="FF54" s="5">
        <f t="shared" ca="1" si="332"/>
        <v>3527.03</v>
      </c>
      <c r="FG54" s="5">
        <f t="shared" ca="1" si="332"/>
        <v>28637.1</v>
      </c>
      <c r="FH54" s="5">
        <f t="shared" ca="1" si="332"/>
        <v>0</v>
      </c>
      <c r="FI54" s="5">
        <f t="shared" ca="1" si="332"/>
        <v>80427.899999999994</v>
      </c>
      <c r="FJ54" s="5">
        <f t="shared" ca="1" si="332"/>
        <v>244741</v>
      </c>
      <c r="FK54" s="5">
        <f t="shared" ca="1" si="332"/>
        <v>197430</v>
      </c>
      <c r="FL54" s="5">
        <f t="shared" ca="1" si="332"/>
        <v>68195.399999999994</v>
      </c>
      <c r="FM54" s="5">
        <f t="shared" ca="1" si="332"/>
        <v>942.90200000000004</v>
      </c>
      <c r="FN54" s="5">
        <f t="shared" ca="1" si="332"/>
        <v>3250.32</v>
      </c>
      <c r="FO54" s="5">
        <f t="shared" ca="1" si="332"/>
        <v>0</v>
      </c>
      <c r="FP54" s="5">
        <f t="shared" ca="1" si="332"/>
        <v>0</v>
      </c>
      <c r="FQ54" s="5"/>
      <c r="FR54" s="5">
        <f t="shared" ca="1" si="333"/>
        <v>10740.6</v>
      </c>
      <c r="FS54" s="5">
        <f t="shared" ca="1" si="333"/>
        <v>7224.27</v>
      </c>
      <c r="FT54" s="5">
        <f t="shared" ca="1" si="333"/>
        <v>0</v>
      </c>
      <c r="FU54" s="5">
        <f t="shared" ca="1" si="333"/>
        <v>0</v>
      </c>
      <c r="FV54" s="5">
        <f t="shared" ca="1" si="333"/>
        <v>0</v>
      </c>
      <c r="FW54" s="5">
        <f t="shared" ca="1" si="333"/>
        <v>0</v>
      </c>
      <c r="FX54" s="5">
        <f t="shared" ca="1" si="333"/>
        <v>1286.74</v>
      </c>
      <c r="FY54" s="5">
        <f t="shared" ca="1" si="333"/>
        <v>0</v>
      </c>
      <c r="FZ54" s="5">
        <f t="shared" ca="1" si="333"/>
        <v>8511.01</v>
      </c>
      <c r="GA54" s="5">
        <f t="shared" ca="1" si="333"/>
        <v>2229.58</v>
      </c>
      <c r="GB54" s="5">
        <f t="shared" ca="1" si="333"/>
        <v>0</v>
      </c>
      <c r="GC54" s="5">
        <f t="shared" ca="1" si="333"/>
        <v>0</v>
      </c>
      <c r="GD54" s="5">
        <f t="shared" ca="1" si="333"/>
        <v>0</v>
      </c>
      <c r="GE54" s="5"/>
      <c r="GF54" s="5">
        <f t="shared" ca="1" si="334"/>
        <v>200.2</v>
      </c>
      <c r="GG54" s="5">
        <f t="shared" ca="1" si="334"/>
        <v>26.586600000000001</v>
      </c>
      <c r="GH54" s="5">
        <f t="shared" ca="1" si="334"/>
        <v>59.389400000000002</v>
      </c>
      <c r="GI54" s="5">
        <f t="shared" ca="1" si="334"/>
        <v>41.997199999999999</v>
      </c>
      <c r="GJ54" s="5">
        <f t="shared" ca="1" si="334"/>
        <v>3.1381899999999998</v>
      </c>
      <c r="GK54" s="5">
        <f t="shared" ca="1" si="334"/>
        <v>19.4819</v>
      </c>
      <c r="GL54" s="5">
        <f t="shared" ca="1" si="334"/>
        <v>4.4305899999999996</v>
      </c>
      <c r="GM54" s="5">
        <f t="shared" ca="1" si="334"/>
        <v>45.176000000000002</v>
      </c>
      <c r="GN54" s="5"/>
      <c r="GO54" s="19">
        <f t="shared" ca="1" si="304"/>
        <v>54.193981039931046</v>
      </c>
      <c r="GP54" s="19">
        <f t="shared" ca="1" si="305"/>
        <v>13.838061258167194</v>
      </c>
      <c r="GQ54" s="19">
        <f t="shared" ca="1" si="306"/>
        <v>4.3728555319352678</v>
      </c>
      <c r="GR54" s="19">
        <f t="shared" ca="1" si="307"/>
        <v>4.2600304969836253</v>
      </c>
      <c r="GS54" s="19">
        <f t="shared" ca="1" si="308"/>
        <v>0.23047450655941781</v>
      </c>
      <c r="GT54" s="19">
        <f t="shared" ca="1" si="309"/>
        <v>1.8712972364263143</v>
      </c>
      <c r="GU54" s="19">
        <f t="shared" ca="1" si="310"/>
        <v>2.4643110217370485</v>
      </c>
      <c r="GV54" s="19">
        <f t="shared" ca="1" si="311"/>
        <v>5.2555777994829072</v>
      </c>
      <c r="GW54" s="19">
        <f t="shared" ca="1" si="312"/>
        <v>32.29258435315522</v>
      </c>
      <c r="GX54" s="19">
        <f t="shared" ca="1" si="313"/>
        <v>17.171103322799961</v>
      </c>
      <c r="GY54" s="19">
        <f t="shared" ca="1" si="314"/>
        <v>4.4562425509910941</v>
      </c>
      <c r="GZ54" s="19">
        <f t="shared" ca="1" si="314"/>
        <v>6.1614126668581834E-2</v>
      </c>
      <c r="HA54" s="19">
        <f t="shared" ca="1" si="314"/>
        <v>0.21239283424303362</v>
      </c>
      <c r="HB54" s="72">
        <f t="shared" ca="1" si="196"/>
        <v>0</v>
      </c>
      <c r="HC54" s="72">
        <f t="shared" ca="1" si="197"/>
        <v>0</v>
      </c>
      <c r="HD54" s="5"/>
      <c r="HE54" s="5"/>
      <c r="HF54" s="5"/>
      <c r="HG54" s="5">
        <f t="shared" ca="1" si="329"/>
        <v>530406</v>
      </c>
      <c r="HH54" s="5">
        <f t="shared" ca="1" si="329"/>
        <v>32.924500000000002</v>
      </c>
      <c r="HI54" s="5">
        <f t="shared" ca="1" si="329"/>
        <v>93642</v>
      </c>
      <c r="HJ54" s="5">
        <f t="shared" ca="1" si="329"/>
        <v>50232.6</v>
      </c>
      <c r="HK54" s="5">
        <f t="shared" ca="1" si="329"/>
        <v>0</v>
      </c>
      <c r="HL54" s="5">
        <f t="shared" ca="1" si="329"/>
        <v>114.093</v>
      </c>
      <c r="HM54" s="5">
        <f t="shared" ca="1" si="329"/>
        <v>25962.400000000001</v>
      </c>
      <c r="HN54" s="5">
        <f t="shared" ca="1" si="329"/>
        <v>90603.9</v>
      </c>
      <c r="HO54" s="5">
        <f t="shared" ca="1" si="329"/>
        <v>260588</v>
      </c>
      <c r="HP54" s="5">
        <f t="shared" ca="1" si="329"/>
        <v>197430</v>
      </c>
      <c r="HQ54" s="5">
        <f t="shared" ca="1" si="329"/>
        <v>68195.399999999994</v>
      </c>
      <c r="HR54" s="5">
        <f t="shared" ca="1" si="329"/>
        <v>942.90200000000004</v>
      </c>
      <c r="HS54" s="5">
        <f t="shared" ca="1" si="329"/>
        <v>3250.32</v>
      </c>
      <c r="HT54" s="5">
        <f t="shared" ca="1" si="329"/>
        <v>0</v>
      </c>
      <c r="HU54" s="5">
        <f t="shared" ca="1" si="329"/>
        <v>0</v>
      </c>
      <c r="HV54" s="5"/>
      <c r="HW54" s="5">
        <f t="shared" ca="1" si="330"/>
        <v>8940.0499999999993</v>
      </c>
      <c r="HX54" s="5">
        <f t="shared" ca="1" si="330"/>
        <v>6438.01</v>
      </c>
      <c r="HY54" s="5">
        <f t="shared" ca="1" si="330"/>
        <v>0</v>
      </c>
      <c r="HZ54" s="5">
        <f t="shared" ca="1" si="330"/>
        <v>0</v>
      </c>
      <c r="IA54" s="5">
        <f t="shared" ca="1" si="330"/>
        <v>0</v>
      </c>
      <c r="IB54" s="5">
        <f t="shared" ca="1" si="330"/>
        <v>0</v>
      </c>
      <c r="IC54" s="5">
        <f t="shared" ca="1" si="330"/>
        <v>272.46499999999997</v>
      </c>
      <c r="ID54" s="5">
        <f t="shared" ca="1" si="330"/>
        <v>0</v>
      </c>
      <c r="IE54" s="5">
        <f t="shared" ca="1" si="330"/>
        <v>6710.47</v>
      </c>
      <c r="IF54" s="5">
        <f t="shared" ca="1" si="330"/>
        <v>2229.58</v>
      </c>
      <c r="IG54" s="5">
        <f t="shared" ca="1" si="330"/>
        <v>0</v>
      </c>
      <c r="IH54" s="5">
        <f t="shared" ca="1" si="330"/>
        <v>0</v>
      </c>
      <c r="II54" s="5">
        <f t="shared" ca="1" si="330"/>
        <v>0</v>
      </c>
      <c r="IJ54" s="5"/>
      <c r="IK54" s="5">
        <f t="shared" ca="1" si="331"/>
        <v>204.16300000000001</v>
      </c>
      <c r="IL54" s="5">
        <f t="shared" ca="1" si="331"/>
        <v>24.341699999999999</v>
      </c>
      <c r="IM54" s="5">
        <f t="shared" ca="1" si="331"/>
        <v>83.457800000000006</v>
      </c>
      <c r="IN54" s="5">
        <f t="shared" ca="1" si="331"/>
        <v>30.1191</v>
      </c>
      <c r="IO54" s="5">
        <f t="shared" ca="1" si="331"/>
        <v>0</v>
      </c>
      <c r="IP54" s="5">
        <f t="shared" ca="1" si="331"/>
        <v>5.3217E-2</v>
      </c>
      <c r="IQ54" s="5">
        <f t="shared" ca="1" si="331"/>
        <v>15.276300000000001</v>
      </c>
      <c r="IR54" s="5">
        <f t="shared" ca="1" si="331"/>
        <v>50.915199999999999</v>
      </c>
      <c r="IS54" s="5"/>
      <c r="IT54" s="19">
        <f t="shared" ca="1" si="114"/>
        <v>51.781102595039741</v>
      </c>
      <c r="IU54" s="19">
        <f t="shared" ca="1" si="115"/>
        <v>12.331960900009575</v>
      </c>
      <c r="IV54" s="19">
        <f t="shared" ca="1" si="116"/>
        <v>6.1190559034760126</v>
      </c>
      <c r="IW54" s="19">
        <f t="shared" ca="1" si="117"/>
        <v>3.2824596610169494</v>
      </c>
      <c r="IX54" s="19">
        <f t="shared" ca="1" si="118"/>
        <v>0</v>
      </c>
      <c r="IY54" s="19">
        <f t="shared" ca="1" si="119"/>
        <v>7.4554307382935945E-3</v>
      </c>
      <c r="IZ54" s="19">
        <f t="shared" ca="1" si="120"/>
        <v>2.2183320654984202</v>
      </c>
      <c r="JA54" s="19">
        <f t="shared" ca="1" si="121"/>
        <v>5.9205306291295603</v>
      </c>
      <c r="JB54" s="19">
        <f t="shared" ca="1" si="122"/>
        <v>29.879790405056021</v>
      </c>
      <c r="JC54" s="19">
        <f t="shared" ca="1" si="123"/>
        <v>17.171103322799961</v>
      </c>
      <c r="JD54" s="19">
        <f t="shared" ca="1" si="124"/>
        <v>4.4562425509910941</v>
      </c>
      <c r="JE54" s="19">
        <f t="shared" ca="1" si="291"/>
        <v>6.1614126668581834E-2</v>
      </c>
      <c r="JF54" s="19">
        <f t="shared" ca="1" si="291"/>
        <v>0.21239283424303362</v>
      </c>
      <c r="JG54" s="72">
        <f t="shared" ca="1" si="198"/>
        <v>0</v>
      </c>
      <c r="JH54" s="72">
        <f t="shared" ca="1" si="199"/>
        <v>0</v>
      </c>
      <c r="JI54" s="5"/>
      <c r="JJ54" s="5"/>
      <c r="JK54" s="5"/>
      <c r="JL54" s="5">
        <f t="shared" ca="1" si="335"/>
        <v>530406</v>
      </c>
      <c r="JM54" s="5">
        <f t="shared" ca="1" si="335"/>
        <v>32.924500000000002</v>
      </c>
      <c r="JN54" s="5">
        <f t="shared" ca="1" si="335"/>
        <v>93642</v>
      </c>
      <c r="JO54" s="5">
        <f t="shared" ca="1" si="335"/>
        <v>50232.6</v>
      </c>
      <c r="JP54" s="5">
        <f t="shared" ca="1" si="335"/>
        <v>0</v>
      </c>
      <c r="JQ54" s="5">
        <f t="shared" ca="1" si="335"/>
        <v>114.093</v>
      </c>
      <c r="JR54" s="5">
        <f t="shared" ca="1" si="335"/>
        <v>25962.400000000001</v>
      </c>
      <c r="JS54" s="5">
        <f t="shared" ca="1" si="335"/>
        <v>90603.9</v>
      </c>
      <c r="JT54" s="5">
        <f t="shared" ca="1" si="335"/>
        <v>260588</v>
      </c>
      <c r="JU54" s="5">
        <f t="shared" ca="1" si="335"/>
        <v>197430</v>
      </c>
      <c r="JV54" s="5">
        <f t="shared" ca="1" si="335"/>
        <v>68195.399999999994</v>
      </c>
      <c r="JW54" s="5">
        <f t="shared" ca="1" si="335"/>
        <v>942.90200000000004</v>
      </c>
      <c r="JX54" s="5">
        <f t="shared" ca="1" si="335"/>
        <v>3250.32</v>
      </c>
      <c r="JY54" s="5">
        <f t="shared" ca="1" si="335"/>
        <v>0</v>
      </c>
      <c r="JZ54" s="5">
        <f t="shared" ca="1" si="335"/>
        <v>0</v>
      </c>
      <c r="KA54" s="5"/>
      <c r="KB54" s="5">
        <f t="shared" ca="1" si="336"/>
        <v>8940.0499999999993</v>
      </c>
      <c r="KC54" s="5">
        <f t="shared" ca="1" si="336"/>
        <v>6438.01</v>
      </c>
      <c r="KD54" s="5">
        <f t="shared" ca="1" si="336"/>
        <v>0</v>
      </c>
      <c r="KE54" s="5">
        <f t="shared" ca="1" si="336"/>
        <v>0</v>
      </c>
      <c r="KF54" s="5">
        <f t="shared" ca="1" si="336"/>
        <v>0</v>
      </c>
      <c r="KG54" s="5">
        <f t="shared" ca="1" si="336"/>
        <v>0</v>
      </c>
      <c r="KH54" s="5">
        <f t="shared" ca="1" si="336"/>
        <v>272.46499999999997</v>
      </c>
      <c r="KI54" s="5">
        <f t="shared" ca="1" si="336"/>
        <v>0</v>
      </c>
      <c r="KJ54" s="5">
        <f t="shared" ca="1" si="336"/>
        <v>6710.47</v>
      </c>
      <c r="KK54" s="5">
        <f t="shared" ca="1" si="336"/>
        <v>2229.58</v>
      </c>
      <c r="KL54" s="5">
        <f t="shared" ca="1" si="336"/>
        <v>0</v>
      </c>
      <c r="KM54" s="5">
        <f t="shared" ca="1" si="336"/>
        <v>0</v>
      </c>
      <c r="KN54" s="5">
        <f t="shared" ca="1" si="336"/>
        <v>0</v>
      </c>
      <c r="KO54" s="5"/>
      <c r="KP54" s="5">
        <f t="shared" ca="1" si="337"/>
        <v>204.16300000000001</v>
      </c>
      <c r="KQ54" s="5">
        <f t="shared" ca="1" si="337"/>
        <v>24.341699999999999</v>
      </c>
      <c r="KR54" s="5">
        <f t="shared" ca="1" si="337"/>
        <v>83.457800000000006</v>
      </c>
      <c r="KS54" s="5">
        <f t="shared" ca="1" si="337"/>
        <v>30.1191</v>
      </c>
      <c r="KT54" s="5">
        <f t="shared" ca="1" si="337"/>
        <v>0</v>
      </c>
      <c r="KU54" s="5">
        <f t="shared" ca="1" si="337"/>
        <v>5.3217E-2</v>
      </c>
      <c r="KV54" s="5">
        <f t="shared" ca="1" si="337"/>
        <v>15.276300000000001</v>
      </c>
      <c r="KW54" s="5">
        <f t="shared" ca="1" si="337"/>
        <v>50.915199999999999</v>
      </c>
      <c r="KX54" s="5"/>
      <c r="KY54" s="19">
        <f t="shared" ca="1" si="315"/>
        <v>51.781102595039741</v>
      </c>
      <c r="KZ54" s="19">
        <f t="shared" ca="1" si="316"/>
        <v>12.331960900009575</v>
      </c>
      <c r="LA54" s="19">
        <f t="shared" ca="1" si="317"/>
        <v>6.1190559034760126</v>
      </c>
      <c r="LB54" s="19">
        <f t="shared" ca="1" si="318"/>
        <v>3.2824596610169494</v>
      </c>
      <c r="LC54" s="19">
        <f t="shared" ca="1" si="319"/>
        <v>0</v>
      </c>
      <c r="LD54" s="19">
        <f t="shared" ca="1" si="320"/>
        <v>7.4554307382935945E-3</v>
      </c>
      <c r="LE54" s="19">
        <f t="shared" ca="1" si="321"/>
        <v>2.2183320654984202</v>
      </c>
      <c r="LF54" s="19">
        <f t="shared" ca="1" si="322"/>
        <v>5.9205306291295603</v>
      </c>
      <c r="LG54" s="19">
        <f t="shared" ca="1" si="323"/>
        <v>29.879790405056021</v>
      </c>
      <c r="LH54" s="19">
        <f t="shared" ca="1" si="324"/>
        <v>17.171103322799961</v>
      </c>
      <c r="LI54" s="19">
        <f t="shared" ca="1" si="325"/>
        <v>4.4562425509910941</v>
      </c>
      <c r="LJ54" s="19">
        <f t="shared" ca="1" si="139"/>
        <v>6.1614126668581834E-2</v>
      </c>
      <c r="LK54" s="19">
        <f t="shared" ca="1" si="140"/>
        <v>0.21239283424303362</v>
      </c>
      <c r="LL54" s="72">
        <f t="shared" ca="1" si="201"/>
        <v>0</v>
      </c>
      <c r="LM54" s="72">
        <f t="shared" ca="1" si="202"/>
        <v>0</v>
      </c>
    </row>
    <row r="55" spans="1:325" outlineLevel="1" x14ac:dyDescent="0.3">
      <c r="A55" s="5">
        <f>IF('Old Results'!E35='New Results'!E35,'New Results'!E35,"0")</f>
        <v>53627.8</v>
      </c>
      <c r="B55" s="5">
        <v>200</v>
      </c>
      <c r="C55" s="27">
        <f t="shared" si="292"/>
        <v>34</v>
      </c>
      <c r="D55" s="41" t="str">
        <f>'Old Results'!C35</f>
        <v>OffMed-FanPowerAdj19</v>
      </c>
      <c r="E55" s="41" t="str">
        <f>'New Results'!C35</f>
        <v>OffMed-FanPowerAdj19</v>
      </c>
      <c r="F55" s="5">
        <f t="shared" ca="1" si="215"/>
        <v>0</v>
      </c>
      <c r="G55" s="5">
        <f t="shared" ca="1" si="216"/>
        <v>0</v>
      </c>
      <c r="H55" s="5">
        <f t="shared" ca="1" si="217"/>
        <v>0</v>
      </c>
      <c r="I55" s="5">
        <f t="shared" ca="1" si="218"/>
        <v>0</v>
      </c>
      <c r="J55" s="5">
        <f t="shared" ca="1" si="219"/>
        <v>0</v>
      </c>
      <c r="K55" s="5">
        <f t="shared" ca="1" si="220"/>
        <v>0</v>
      </c>
      <c r="L55" s="5">
        <f t="shared" ca="1" si="221"/>
        <v>0</v>
      </c>
      <c r="M55" s="5">
        <f t="shared" ca="1" si="222"/>
        <v>0</v>
      </c>
      <c r="N55" s="5">
        <f t="shared" ca="1" si="223"/>
        <v>0</v>
      </c>
      <c r="O55" s="5">
        <f t="shared" ca="1" si="224"/>
        <v>0</v>
      </c>
      <c r="P55" s="5">
        <f t="shared" ca="1" si="53"/>
        <v>0</v>
      </c>
      <c r="Q55" s="5">
        <f t="shared" ca="1" si="54"/>
        <v>0</v>
      </c>
      <c r="R55" s="5">
        <f t="shared" ca="1" si="142"/>
        <v>0</v>
      </c>
      <c r="S55" s="5">
        <f t="shared" ca="1" si="143"/>
        <v>0</v>
      </c>
      <c r="T55" s="5">
        <f t="shared" ca="1" si="144"/>
        <v>0</v>
      </c>
      <c r="U55" s="5">
        <f t="shared" ca="1" si="225"/>
        <v>0</v>
      </c>
      <c r="V55" s="5">
        <f t="shared" ca="1" si="226"/>
        <v>0</v>
      </c>
      <c r="W55" s="5">
        <f t="shared" ca="1" si="227"/>
        <v>0</v>
      </c>
      <c r="X55" s="5">
        <f t="shared" ca="1" si="228"/>
        <v>0</v>
      </c>
      <c r="Y55" s="5">
        <f t="shared" ca="1" si="229"/>
        <v>0</v>
      </c>
      <c r="Z55" s="5">
        <f t="shared" ca="1" si="230"/>
        <v>0</v>
      </c>
      <c r="AA55" s="5">
        <f t="shared" ca="1" si="231"/>
        <v>0</v>
      </c>
      <c r="AB55" s="5">
        <f t="shared" ca="1" si="232"/>
        <v>0</v>
      </c>
      <c r="AC55" s="5">
        <f t="shared" ca="1" si="233"/>
        <v>0</v>
      </c>
      <c r="AD55" s="5">
        <f t="shared" ca="1" si="234"/>
        <v>0</v>
      </c>
      <c r="AE55" s="5">
        <f t="shared" ca="1" si="68"/>
        <v>0</v>
      </c>
      <c r="AF55" s="5">
        <f t="shared" ca="1" si="69"/>
        <v>0</v>
      </c>
      <c r="AG55" s="5">
        <f t="shared" ca="1" si="69"/>
        <v>0</v>
      </c>
      <c r="AH55" s="37">
        <f t="shared" ca="1" si="235"/>
        <v>0</v>
      </c>
      <c r="AI55" s="37">
        <f t="shared" ca="1" si="236"/>
        <v>0</v>
      </c>
      <c r="AJ55" s="37">
        <f t="shared" ca="1" si="237"/>
        <v>0</v>
      </c>
      <c r="AK55" s="37">
        <f t="shared" ca="1" si="238"/>
        <v>0</v>
      </c>
      <c r="AL55" s="37">
        <f t="shared" ca="1" si="239"/>
        <v>0</v>
      </c>
      <c r="AM55" s="37">
        <f t="shared" ca="1" si="240"/>
        <v>0</v>
      </c>
      <c r="AN55" s="37">
        <f t="shared" ca="1" si="241"/>
        <v>0</v>
      </c>
      <c r="AO55" s="37">
        <f t="shared" ca="1" si="242"/>
        <v>0</v>
      </c>
      <c r="AP55" s="33">
        <f t="shared" ca="1" si="78"/>
        <v>37.176564543016866</v>
      </c>
      <c r="AQ55" s="33">
        <f t="shared" ca="1" si="79"/>
        <v>37.176564543016866</v>
      </c>
      <c r="AR55" s="24">
        <f t="shared" ca="1" si="243"/>
        <v>0</v>
      </c>
      <c r="AS55" s="34">
        <f t="shared" ca="1" si="244"/>
        <v>170.148</v>
      </c>
      <c r="AT55" s="34">
        <f t="shared" ca="1" si="245"/>
        <v>170.148</v>
      </c>
      <c r="AU55" s="45">
        <f t="shared" ca="1" si="246"/>
        <v>0</v>
      </c>
      <c r="AV55" s="34">
        <f t="shared" ca="1" si="80"/>
        <v>-16.899999999999999</v>
      </c>
      <c r="AW55" s="34">
        <f t="shared" ca="1" si="81"/>
        <v>-16.899999999999999</v>
      </c>
      <c r="AX55" s="46">
        <f t="shared" ca="1" si="149"/>
        <v>0</v>
      </c>
      <c r="AY55" s="5"/>
      <c r="AZ55" s="5">
        <f t="shared" ca="1" si="82"/>
        <v>0</v>
      </c>
      <c r="BA55" s="5">
        <f t="shared" ca="1" si="83"/>
        <v>0</v>
      </c>
      <c r="BB55" s="5">
        <f t="shared" ca="1" si="84"/>
        <v>0</v>
      </c>
      <c r="BC55" s="5">
        <f t="shared" ca="1" si="85"/>
        <v>0</v>
      </c>
      <c r="BD55" s="5">
        <f t="shared" ca="1" si="86"/>
        <v>0</v>
      </c>
      <c r="BE55" s="5">
        <f t="shared" ca="1" si="87"/>
        <v>0</v>
      </c>
      <c r="BF55" s="5">
        <f t="shared" ca="1" si="88"/>
        <v>0</v>
      </c>
      <c r="BG55" s="5">
        <f t="shared" ca="1" si="89"/>
        <v>0</v>
      </c>
      <c r="BH55" s="5">
        <f t="shared" ca="1" si="90"/>
        <v>0</v>
      </c>
      <c r="BI55" s="5">
        <f t="shared" ca="1" si="91"/>
        <v>0</v>
      </c>
      <c r="BJ55" s="5">
        <f t="shared" ca="1" si="92"/>
        <v>0</v>
      </c>
      <c r="BK55" s="5">
        <f t="shared" ca="1" si="93"/>
        <v>0</v>
      </c>
      <c r="BL55" s="5">
        <f t="shared" ca="1" si="150"/>
        <v>0</v>
      </c>
      <c r="BM55" s="5">
        <f t="shared" ca="1" si="151"/>
        <v>0</v>
      </c>
      <c r="BN55" s="5">
        <f t="shared" ca="1" si="152"/>
        <v>0</v>
      </c>
      <c r="BO55" s="5">
        <f t="shared" ca="1" si="153"/>
        <v>0</v>
      </c>
      <c r="BP55" s="5">
        <f t="shared" ca="1" si="154"/>
        <v>0</v>
      </c>
      <c r="BQ55" s="5">
        <f t="shared" ca="1" si="155"/>
        <v>0</v>
      </c>
      <c r="BR55" s="5">
        <f t="shared" ca="1" si="156"/>
        <v>0</v>
      </c>
      <c r="BS55" s="5">
        <f t="shared" ca="1" si="157"/>
        <v>0</v>
      </c>
      <c r="BT55" s="5">
        <f t="shared" ca="1" si="158"/>
        <v>0</v>
      </c>
      <c r="BU55" s="5">
        <f t="shared" ca="1" si="159"/>
        <v>0</v>
      </c>
      <c r="BV55" s="5">
        <f t="shared" ca="1" si="160"/>
        <v>0</v>
      </c>
      <c r="BW55" s="5">
        <f t="shared" ca="1" si="161"/>
        <v>0</v>
      </c>
      <c r="BX55" s="5">
        <f t="shared" ca="1" si="162"/>
        <v>0</v>
      </c>
      <c r="BY55" s="5">
        <f t="shared" ca="1" si="163"/>
        <v>0</v>
      </c>
      <c r="BZ55" s="5">
        <f t="shared" ca="1" si="164"/>
        <v>0</v>
      </c>
      <c r="CA55" s="5">
        <f t="shared" ca="1" si="165"/>
        <v>0</v>
      </c>
      <c r="CB55" s="37">
        <f t="shared" ca="1" si="247"/>
        <v>0</v>
      </c>
      <c r="CC55" s="37">
        <f t="shared" ca="1" si="248"/>
        <v>0</v>
      </c>
      <c r="CD55" s="37">
        <f t="shared" ca="1" si="249"/>
        <v>0</v>
      </c>
      <c r="CE55" s="37">
        <f t="shared" ca="1" si="250"/>
        <v>0</v>
      </c>
      <c r="CF55" s="37">
        <f t="shared" ca="1" si="251"/>
        <v>0</v>
      </c>
      <c r="CG55" s="37">
        <f t="shared" ca="1" si="252"/>
        <v>0</v>
      </c>
      <c r="CH55" s="37">
        <f t="shared" ca="1" si="253"/>
        <v>0</v>
      </c>
      <c r="CI55" s="19">
        <f t="shared" ca="1" si="254"/>
        <v>0</v>
      </c>
      <c r="CJ55" s="33">
        <f t="shared" ca="1" si="97"/>
        <v>39.181790936790236</v>
      </c>
      <c r="CK55" s="33">
        <f t="shared" ca="1" si="98"/>
        <v>39.181790936790236</v>
      </c>
      <c r="CL55" s="24">
        <f t="shared" ca="1" si="255"/>
        <v>0</v>
      </c>
      <c r="CM55" s="34">
        <f t="shared" ca="1" si="256"/>
        <v>153.27500000000001</v>
      </c>
      <c r="CN55" s="34">
        <f t="shared" ca="1" si="257"/>
        <v>153.27500000000001</v>
      </c>
      <c r="CO55" s="45">
        <f t="shared" ca="1" si="99"/>
        <v>0</v>
      </c>
      <c r="CP55" s="5"/>
      <c r="CR55" s="5">
        <f t="shared" ca="1" si="177"/>
        <v>81</v>
      </c>
      <c r="CS55" s="5">
        <f t="shared" ca="1" si="178"/>
        <v>78</v>
      </c>
      <c r="CT55" s="62">
        <f t="shared" ca="1" si="179"/>
        <v>3.703703703703709E-2</v>
      </c>
      <c r="CW55" s="5">
        <f t="shared" ref="CW55:DK64" ca="1" si="338">OFFSET(INDIRECT($E$21),$C55,CW$19)</f>
        <v>564214</v>
      </c>
      <c r="CX55" s="5">
        <f t="shared" ca="1" si="338"/>
        <v>55014.2</v>
      </c>
      <c r="CY55" s="5">
        <f t="shared" ca="1" si="338"/>
        <v>83174.600000000006</v>
      </c>
      <c r="CZ55" s="5">
        <f t="shared" ca="1" si="338"/>
        <v>74768</v>
      </c>
      <c r="DA55" s="5">
        <f t="shared" ca="1" si="338"/>
        <v>0</v>
      </c>
      <c r="DB55" s="5">
        <f t="shared" ca="1" si="338"/>
        <v>0</v>
      </c>
      <c r="DC55" s="5">
        <f t="shared" ca="1" si="338"/>
        <v>0</v>
      </c>
      <c r="DD55" s="5">
        <f t="shared" ca="1" si="338"/>
        <v>58990.400000000001</v>
      </c>
      <c r="DE55" s="5">
        <f t="shared" ca="1" si="338"/>
        <v>271947</v>
      </c>
      <c r="DF55" s="5">
        <f t="shared" ca="1" si="338"/>
        <v>235185</v>
      </c>
      <c r="DG55" s="5">
        <f t="shared" ca="1" si="338"/>
        <v>57081.7</v>
      </c>
      <c r="DH55" s="5">
        <f t="shared" ca="1" si="338"/>
        <v>0</v>
      </c>
      <c r="DI55" s="5">
        <f t="shared" ca="1" si="338"/>
        <v>0</v>
      </c>
      <c r="DJ55" s="5">
        <f t="shared" ca="1" si="338"/>
        <v>0</v>
      </c>
      <c r="DK55" s="5">
        <f t="shared" ca="1" si="338"/>
        <v>0</v>
      </c>
      <c r="DL55" s="5"/>
      <c r="DM55" s="5">
        <f t="shared" ref="DM55:DY64" ca="1" si="339">OFFSET(INDIRECT($E$21),$C55,DM$19)</f>
        <v>685.99199999999996</v>
      </c>
      <c r="DN55" s="5">
        <f t="shared" ca="1" si="339"/>
        <v>0</v>
      </c>
      <c r="DO55" s="5">
        <f t="shared" ca="1" si="339"/>
        <v>0</v>
      </c>
      <c r="DP55" s="5">
        <f t="shared" ca="1" si="339"/>
        <v>0</v>
      </c>
      <c r="DQ55" s="5">
        <f t="shared" ca="1" si="339"/>
        <v>0</v>
      </c>
      <c r="DR55" s="5">
        <f t="shared" ca="1" si="339"/>
        <v>0</v>
      </c>
      <c r="DS55" s="5">
        <f t="shared" ca="1" si="339"/>
        <v>685.99199999999996</v>
      </c>
      <c r="DT55" s="5">
        <f t="shared" ca="1" si="339"/>
        <v>0</v>
      </c>
      <c r="DU55" s="5">
        <f t="shared" ca="1" si="339"/>
        <v>685.99199999999996</v>
      </c>
      <c r="DV55" s="5">
        <f t="shared" ca="1" si="339"/>
        <v>0</v>
      </c>
      <c r="DW55" s="5">
        <f t="shared" ca="1" si="339"/>
        <v>0</v>
      </c>
      <c r="DX55" s="5">
        <f t="shared" ca="1" si="339"/>
        <v>0</v>
      </c>
      <c r="DY55" s="5">
        <f t="shared" ca="1" si="339"/>
        <v>0</v>
      </c>
      <c r="DZ55" s="5"/>
      <c r="EA55" s="5">
        <f t="shared" ref="EA55:EH64" ca="1" si="340">OFFSET(INDIRECT($E$21),$C55,EA$19)</f>
        <v>170.148</v>
      </c>
      <c r="EB55" s="5">
        <f t="shared" ca="1" si="340"/>
        <v>25.253299999999999</v>
      </c>
      <c r="EC55" s="5">
        <f t="shared" ca="1" si="340"/>
        <v>70.080699999999993</v>
      </c>
      <c r="ED55" s="5">
        <f t="shared" ca="1" si="340"/>
        <v>41.217799999999997</v>
      </c>
      <c r="EE55" s="5">
        <f t="shared" ca="1" si="340"/>
        <v>0</v>
      </c>
      <c r="EF55" s="5">
        <f t="shared" ca="1" si="340"/>
        <v>0</v>
      </c>
      <c r="EG55" s="5">
        <f t="shared" ca="1" si="340"/>
        <v>2.2976899999999998</v>
      </c>
      <c r="EH55" s="5">
        <f t="shared" ca="1" si="340"/>
        <v>31.2987</v>
      </c>
      <c r="EI55" s="5"/>
      <c r="EJ55" s="19">
        <f t="shared" ca="1" si="293"/>
        <v>37.176564543016866</v>
      </c>
      <c r="EK55" s="19">
        <f t="shared" ca="1" si="294"/>
        <v>3.5002079220105982</v>
      </c>
      <c r="EL55" s="19">
        <f t="shared" ca="1" si="295"/>
        <v>5.2918772576909729</v>
      </c>
      <c r="EM55" s="19">
        <f t="shared" ca="1" si="296"/>
        <v>4.7570181137395151</v>
      </c>
      <c r="EN55" s="19">
        <f t="shared" ca="1" si="297"/>
        <v>0</v>
      </c>
      <c r="EO55" s="19">
        <f t="shared" ca="1" si="298"/>
        <v>0</v>
      </c>
      <c r="EP55" s="19">
        <f t="shared" ca="1" si="299"/>
        <v>1.2791723695545965</v>
      </c>
      <c r="EQ55" s="19">
        <f t="shared" ca="1" si="300"/>
        <v>3.7531885477308404</v>
      </c>
      <c r="ER55" s="19">
        <f t="shared" ca="1" si="301"/>
        <v>18.581451485983013</v>
      </c>
      <c r="ES55" s="19">
        <f t="shared" ca="1" si="302"/>
        <v>14.963344011874437</v>
      </c>
      <c r="ET55" s="19">
        <f t="shared" ca="1" si="303"/>
        <v>3.6317499580441486</v>
      </c>
      <c r="EU55" s="19">
        <f t="shared" ca="1" si="191"/>
        <v>0</v>
      </c>
      <c r="EV55" s="19">
        <f t="shared" ca="1" si="192"/>
        <v>0</v>
      </c>
      <c r="EW55" s="72">
        <f t="shared" ca="1" si="193"/>
        <v>0</v>
      </c>
      <c r="EX55" s="72">
        <f t="shared" ca="1" si="194"/>
        <v>0</v>
      </c>
      <c r="EY55" s="5"/>
      <c r="EZ55" s="5"/>
      <c r="FA55" s="5"/>
      <c r="FB55" s="5">
        <f t="shared" ca="1" si="332"/>
        <v>564214</v>
      </c>
      <c r="FC55" s="5">
        <f t="shared" ca="1" si="332"/>
        <v>55014.2</v>
      </c>
      <c r="FD55" s="5">
        <f t="shared" ca="1" si="332"/>
        <v>83174.600000000006</v>
      </c>
      <c r="FE55" s="5">
        <f t="shared" ca="1" si="332"/>
        <v>74768</v>
      </c>
      <c r="FF55" s="5">
        <f t="shared" ca="1" si="332"/>
        <v>0</v>
      </c>
      <c r="FG55" s="5">
        <f t="shared" ca="1" si="332"/>
        <v>0</v>
      </c>
      <c r="FH55" s="5">
        <f t="shared" ca="1" si="332"/>
        <v>0</v>
      </c>
      <c r="FI55" s="5">
        <f t="shared" ca="1" si="332"/>
        <v>58990.400000000001</v>
      </c>
      <c r="FJ55" s="5">
        <f t="shared" ca="1" si="332"/>
        <v>271947</v>
      </c>
      <c r="FK55" s="5">
        <f t="shared" ca="1" si="332"/>
        <v>235185</v>
      </c>
      <c r="FL55" s="5">
        <f t="shared" ca="1" si="332"/>
        <v>57081.7</v>
      </c>
      <c r="FM55" s="5">
        <f t="shared" ca="1" si="332"/>
        <v>0</v>
      </c>
      <c r="FN55" s="5">
        <f t="shared" ca="1" si="332"/>
        <v>0</v>
      </c>
      <c r="FO55" s="5">
        <f t="shared" ca="1" si="332"/>
        <v>0</v>
      </c>
      <c r="FP55" s="5">
        <f t="shared" ca="1" si="332"/>
        <v>0</v>
      </c>
      <c r="FQ55" s="5"/>
      <c r="FR55" s="5">
        <f t="shared" ca="1" si="333"/>
        <v>685.99199999999996</v>
      </c>
      <c r="FS55" s="5">
        <f t="shared" ca="1" si="333"/>
        <v>0</v>
      </c>
      <c r="FT55" s="5">
        <f t="shared" ca="1" si="333"/>
        <v>0</v>
      </c>
      <c r="FU55" s="5">
        <f t="shared" ca="1" si="333"/>
        <v>0</v>
      </c>
      <c r="FV55" s="5">
        <f t="shared" ca="1" si="333"/>
        <v>0</v>
      </c>
      <c r="FW55" s="5">
        <f t="shared" ca="1" si="333"/>
        <v>0</v>
      </c>
      <c r="FX55" s="5">
        <f t="shared" ca="1" si="333"/>
        <v>685.99199999999996</v>
      </c>
      <c r="FY55" s="5">
        <f t="shared" ca="1" si="333"/>
        <v>0</v>
      </c>
      <c r="FZ55" s="5">
        <f t="shared" ca="1" si="333"/>
        <v>685.99199999999996</v>
      </c>
      <c r="GA55" s="5">
        <f t="shared" ca="1" si="333"/>
        <v>0</v>
      </c>
      <c r="GB55" s="5">
        <f t="shared" ca="1" si="333"/>
        <v>0</v>
      </c>
      <c r="GC55" s="5">
        <f t="shared" ca="1" si="333"/>
        <v>0</v>
      </c>
      <c r="GD55" s="5">
        <f t="shared" ca="1" si="333"/>
        <v>0</v>
      </c>
      <c r="GE55" s="5"/>
      <c r="GF55" s="5">
        <f t="shared" ca="1" si="334"/>
        <v>170.148</v>
      </c>
      <c r="GG55" s="5">
        <f t="shared" ca="1" si="334"/>
        <v>25.253299999999999</v>
      </c>
      <c r="GH55" s="5">
        <f t="shared" ca="1" si="334"/>
        <v>70.080699999999993</v>
      </c>
      <c r="GI55" s="5">
        <f t="shared" ca="1" si="334"/>
        <v>41.217799999999997</v>
      </c>
      <c r="GJ55" s="5">
        <f t="shared" ca="1" si="334"/>
        <v>0</v>
      </c>
      <c r="GK55" s="5">
        <f t="shared" ca="1" si="334"/>
        <v>0</v>
      </c>
      <c r="GL55" s="5">
        <f t="shared" ca="1" si="334"/>
        <v>2.2976899999999998</v>
      </c>
      <c r="GM55" s="5">
        <f t="shared" ca="1" si="334"/>
        <v>31.2987</v>
      </c>
      <c r="GN55" s="5"/>
      <c r="GO55" s="19">
        <f t="shared" ca="1" si="304"/>
        <v>37.176564543016866</v>
      </c>
      <c r="GP55" s="19">
        <f t="shared" ca="1" si="305"/>
        <v>3.5002079220105982</v>
      </c>
      <c r="GQ55" s="19">
        <f t="shared" ca="1" si="306"/>
        <v>5.2918772576909729</v>
      </c>
      <c r="GR55" s="19">
        <f t="shared" ca="1" si="307"/>
        <v>4.7570181137395151</v>
      </c>
      <c r="GS55" s="19">
        <f t="shared" ca="1" si="308"/>
        <v>0</v>
      </c>
      <c r="GT55" s="19">
        <f t="shared" ca="1" si="309"/>
        <v>0</v>
      </c>
      <c r="GU55" s="19">
        <f t="shared" ca="1" si="310"/>
        <v>1.2791723695545965</v>
      </c>
      <c r="GV55" s="19">
        <f t="shared" ca="1" si="311"/>
        <v>3.7531885477308404</v>
      </c>
      <c r="GW55" s="19">
        <f t="shared" ca="1" si="312"/>
        <v>18.581451485983013</v>
      </c>
      <c r="GX55" s="19">
        <f t="shared" ca="1" si="313"/>
        <v>14.963344011874437</v>
      </c>
      <c r="GY55" s="19">
        <f t="shared" ca="1" si="314"/>
        <v>3.6317499580441486</v>
      </c>
      <c r="GZ55" s="19">
        <f t="shared" ca="1" si="314"/>
        <v>0</v>
      </c>
      <c r="HA55" s="19">
        <f t="shared" ca="1" si="314"/>
        <v>0</v>
      </c>
      <c r="HB55" s="72">
        <f t="shared" ca="1" si="196"/>
        <v>0</v>
      </c>
      <c r="HC55" s="72">
        <f t="shared" ca="1" si="197"/>
        <v>0</v>
      </c>
      <c r="HD55" s="5"/>
      <c r="HE55" s="5"/>
      <c r="HF55" s="5"/>
      <c r="HG55" s="5">
        <f t="shared" ref="HG55:HU64" ca="1" si="341">OFFSET(INDIRECT($E$21),$C55,HG$19)</f>
        <v>502554</v>
      </c>
      <c r="HH55" s="5">
        <f t="shared" ca="1" si="341"/>
        <v>22.9328</v>
      </c>
      <c r="HI55" s="5">
        <f t="shared" ca="1" si="341"/>
        <v>84217.2</v>
      </c>
      <c r="HJ55" s="5">
        <f t="shared" ca="1" si="341"/>
        <v>53547.8</v>
      </c>
      <c r="HK55" s="5">
        <f t="shared" ca="1" si="341"/>
        <v>0</v>
      </c>
      <c r="HL55" s="5">
        <f t="shared" ca="1" si="341"/>
        <v>101.96</v>
      </c>
      <c r="HM55" s="5">
        <f t="shared" ca="1" si="341"/>
        <v>13407.3</v>
      </c>
      <c r="HN55" s="5">
        <f t="shared" ca="1" si="341"/>
        <v>58990.400000000001</v>
      </c>
      <c r="HO55" s="5">
        <f t="shared" ca="1" si="341"/>
        <v>210288</v>
      </c>
      <c r="HP55" s="5">
        <f t="shared" ca="1" si="341"/>
        <v>235185</v>
      </c>
      <c r="HQ55" s="5">
        <f t="shared" ca="1" si="341"/>
        <v>57081.7</v>
      </c>
      <c r="HR55" s="5">
        <f t="shared" ca="1" si="341"/>
        <v>0</v>
      </c>
      <c r="HS55" s="5">
        <f t="shared" ca="1" si="341"/>
        <v>0</v>
      </c>
      <c r="HT55" s="5">
        <f t="shared" ca="1" si="341"/>
        <v>0</v>
      </c>
      <c r="HU55" s="5">
        <f t="shared" ca="1" si="341"/>
        <v>0</v>
      </c>
      <c r="HV55" s="5"/>
      <c r="HW55" s="5">
        <f t="shared" ref="HW55:II70" ca="1" si="342">OFFSET(INDIRECT($E$21),$C55,HW$19)</f>
        <v>3865.19</v>
      </c>
      <c r="HX55" s="5">
        <f t="shared" ca="1" si="342"/>
        <v>3865.19</v>
      </c>
      <c r="HY55" s="5">
        <f t="shared" ca="1" si="342"/>
        <v>0</v>
      </c>
      <c r="HZ55" s="5">
        <f t="shared" ca="1" si="342"/>
        <v>0</v>
      </c>
      <c r="IA55" s="5">
        <f t="shared" ca="1" si="342"/>
        <v>0</v>
      </c>
      <c r="IB55" s="5">
        <f t="shared" ca="1" si="342"/>
        <v>0</v>
      </c>
      <c r="IC55" s="5">
        <f t="shared" ca="1" si="342"/>
        <v>0</v>
      </c>
      <c r="ID55" s="5">
        <f t="shared" ca="1" si="342"/>
        <v>0</v>
      </c>
      <c r="IE55" s="5">
        <f t="shared" ca="1" si="342"/>
        <v>3865.19</v>
      </c>
      <c r="IF55" s="5">
        <f t="shared" ca="1" si="342"/>
        <v>0</v>
      </c>
      <c r="IG55" s="5">
        <f t="shared" ca="1" si="342"/>
        <v>0</v>
      </c>
      <c r="IH55" s="5">
        <f t="shared" ca="1" si="342"/>
        <v>0</v>
      </c>
      <c r="II55" s="5">
        <f t="shared" ca="1" si="330"/>
        <v>0</v>
      </c>
      <c r="IJ55" s="5"/>
      <c r="IK55" s="5">
        <f t="shared" ref="IK55:IR64" ca="1" si="343">OFFSET(INDIRECT($E$21),$C55,IK$19)</f>
        <v>153.27500000000001</v>
      </c>
      <c r="IL55" s="5">
        <f t="shared" ca="1" si="343"/>
        <v>14.494400000000001</v>
      </c>
      <c r="IM55" s="5">
        <f t="shared" ca="1" si="343"/>
        <v>70.650800000000004</v>
      </c>
      <c r="IN55" s="5">
        <f t="shared" ca="1" si="343"/>
        <v>29.772400000000001</v>
      </c>
      <c r="IO55" s="5">
        <f t="shared" ca="1" si="343"/>
        <v>0</v>
      </c>
      <c r="IP55" s="5">
        <f t="shared" ca="1" si="343"/>
        <v>4.6604199999999998E-2</v>
      </c>
      <c r="IQ55" s="5">
        <f t="shared" ca="1" si="343"/>
        <v>7.0117000000000003</v>
      </c>
      <c r="IR55" s="5">
        <f t="shared" ca="1" si="343"/>
        <v>31.2987</v>
      </c>
      <c r="IS55" s="5"/>
      <c r="IT55" s="19">
        <f t="shared" ca="1" si="114"/>
        <v>39.181790936790236</v>
      </c>
      <c r="IU55" s="19">
        <f t="shared" ca="1" si="115"/>
        <v>7.2088962574187265</v>
      </c>
      <c r="IV55" s="19">
        <f t="shared" ca="1" si="116"/>
        <v>5.3582113456080602</v>
      </c>
      <c r="IW55" s="19">
        <f t="shared" ca="1" si="117"/>
        <v>3.4069101025960413</v>
      </c>
      <c r="IX55" s="19">
        <f t="shared" ca="1" si="118"/>
        <v>0</v>
      </c>
      <c r="IY55" s="19">
        <f t="shared" ca="1" si="119"/>
        <v>6.4870742413449733E-3</v>
      </c>
      <c r="IZ55" s="19">
        <f t="shared" ca="1" si="120"/>
        <v>0.85302226830114214</v>
      </c>
      <c r="JA55" s="19">
        <f t="shared" ca="1" si="121"/>
        <v>3.7531885477308404</v>
      </c>
      <c r="JB55" s="19">
        <f t="shared" ca="1" si="122"/>
        <v>20.586741503473942</v>
      </c>
      <c r="JC55" s="19">
        <f t="shared" ca="1" si="123"/>
        <v>14.963344011874437</v>
      </c>
      <c r="JD55" s="19">
        <f t="shared" ca="1" si="124"/>
        <v>3.6317499580441486</v>
      </c>
      <c r="JE55" s="19">
        <f t="shared" ca="1" si="291"/>
        <v>0</v>
      </c>
      <c r="JF55" s="19">
        <f t="shared" ca="1" si="291"/>
        <v>0</v>
      </c>
      <c r="JG55" s="72">
        <f t="shared" ca="1" si="198"/>
        <v>0</v>
      </c>
      <c r="JH55" s="72">
        <f t="shared" ca="1" si="199"/>
        <v>0</v>
      </c>
      <c r="JI55" s="5"/>
      <c r="JJ55" s="5"/>
      <c r="JK55" s="5"/>
      <c r="JL55" s="5">
        <f t="shared" ca="1" si="335"/>
        <v>502554</v>
      </c>
      <c r="JM55" s="5">
        <f t="shared" ca="1" si="335"/>
        <v>22.9328</v>
      </c>
      <c r="JN55" s="5">
        <f t="shared" ca="1" si="335"/>
        <v>84217.2</v>
      </c>
      <c r="JO55" s="5">
        <f t="shared" ca="1" si="335"/>
        <v>53547.8</v>
      </c>
      <c r="JP55" s="5">
        <f t="shared" ca="1" si="335"/>
        <v>0</v>
      </c>
      <c r="JQ55" s="5">
        <f t="shared" ca="1" si="335"/>
        <v>101.96</v>
      </c>
      <c r="JR55" s="5">
        <f t="shared" ca="1" si="335"/>
        <v>13407.3</v>
      </c>
      <c r="JS55" s="5">
        <f t="shared" ca="1" si="335"/>
        <v>58990.400000000001</v>
      </c>
      <c r="JT55" s="5">
        <f t="shared" ca="1" si="335"/>
        <v>210288</v>
      </c>
      <c r="JU55" s="5">
        <f t="shared" ca="1" si="335"/>
        <v>235185</v>
      </c>
      <c r="JV55" s="5">
        <f t="shared" ca="1" si="335"/>
        <v>57081.7</v>
      </c>
      <c r="JW55" s="5">
        <f t="shared" ca="1" si="335"/>
        <v>0</v>
      </c>
      <c r="JX55" s="5">
        <f t="shared" ca="1" si="335"/>
        <v>0</v>
      </c>
      <c r="JY55" s="5">
        <f t="shared" ca="1" si="335"/>
        <v>0</v>
      </c>
      <c r="JZ55" s="5">
        <f t="shared" ca="1" si="335"/>
        <v>0</v>
      </c>
      <c r="KA55" s="5"/>
      <c r="KB55" s="5">
        <f t="shared" ca="1" si="336"/>
        <v>3865.19</v>
      </c>
      <c r="KC55" s="5">
        <f t="shared" ca="1" si="336"/>
        <v>3865.19</v>
      </c>
      <c r="KD55" s="5">
        <f t="shared" ca="1" si="336"/>
        <v>0</v>
      </c>
      <c r="KE55" s="5">
        <f t="shared" ca="1" si="336"/>
        <v>0</v>
      </c>
      <c r="KF55" s="5">
        <f t="shared" ca="1" si="336"/>
        <v>0</v>
      </c>
      <c r="KG55" s="5">
        <f t="shared" ca="1" si="336"/>
        <v>0</v>
      </c>
      <c r="KH55" s="5">
        <f t="shared" ca="1" si="336"/>
        <v>0</v>
      </c>
      <c r="KI55" s="5">
        <f t="shared" ca="1" si="336"/>
        <v>0</v>
      </c>
      <c r="KJ55" s="5">
        <f t="shared" ca="1" si="336"/>
        <v>3865.19</v>
      </c>
      <c r="KK55" s="5">
        <f t="shared" ca="1" si="336"/>
        <v>0</v>
      </c>
      <c r="KL55" s="5">
        <f t="shared" ca="1" si="336"/>
        <v>0</v>
      </c>
      <c r="KM55" s="5">
        <f t="shared" ca="1" si="336"/>
        <v>0</v>
      </c>
      <c r="KN55" s="5">
        <f t="shared" ca="1" si="336"/>
        <v>0</v>
      </c>
      <c r="KO55" s="5"/>
      <c r="KP55" s="5">
        <f t="shared" ca="1" si="337"/>
        <v>153.27500000000001</v>
      </c>
      <c r="KQ55" s="5">
        <f t="shared" ca="1" si="337"/>
        <v>14.494400000000001</v>
      </c>
      <c r="KR55" s="5">
        <f t="shared" ca="1" si="337"/>
        <v>70.650800000000004</v>
      </c>
      <c r="KS55" s="5">
        <f t="shared" ca="1" si="337"/>
        <v>29.772400000000001</v>
      </c>
      <c r="KT55" s="5">
        <f t="shared" ca="1" si="337"/>
        <v>0</v>
      </c>
      <c r="KU55" s="5">
        <f t="shared" ca="1" si="337"/>
        <v>4.6604199999999998E-2</v>
      </c>
      <c r="KV55" s="5">
        <f t="shared" ca="1" si="337"/>
        <v>7.0117000000000003</v>
      </c>
      <c r="KW55" s="5">
        <f t="shared" ca="1" si="337"/>
        <v>31.2987</v>
      </c>
      <c r="KX55" s="5"/>
      <c r="KY55" s="19">
        <f t="shared" ca="1" si="315"/>
        <v>39.181790936790236</v>
      </c>
      <c r="KZ55" s="19">
        <f t="shared" ca="1" si="316"/>
        <v>7.2088962574187265</v>
      </c>
      <c r="LA55" s="19">
        <f t="shared" ca="1" si="317"/>
        <v>5.3582113456080602</v>
      </c>
      <c r="LB55" s="19">
        <f t="shared" ca="1" si="318"/>
        <v>3.4069101025960413</v>
      </c>
      <c r="LC55" s="19">
        <f t="shared" ca="1" si="319"/>
        <v>0</v>
      </c>
      <c r="LD55" s="19">
        <f t="shared" ca="1" si="320"/>
        <v>6.4870742413449733E-3</v>
      </c>
      <c r="LE55" s="19">
        <f t="shared" ca="1" si="321"/>
        <v>0.85302226830114214</v>
      </c>
      <c r="LF55" s="19">
        <f t="shared" ca="1" si="322"/>
        <v>3.7531885477308404</v>
      </c>
      <c r="LG55" s="19">
        <f t="shared" ca="1" si="323"/>
        <v>20.586741503473942</v>
      </c>
      <c r="LH55" s="19">
        <f t="shared" ca="1" si="324"/>
        <v>14.963344011874437</v>
      </c>
      <c r="LI55" s="19">
        <f t="shared" ca="1" si="325"/>
        <v>3.6317499580441486</v>
      </c>
      <c r="LJ55" s="19">
        <f t="shared" ca="1" si="139"/>
        <v>0</v>
      </c>
      <c r="LK55" s="19">
        <f t="shared" ca="1" si="140"/>
        <v>0</v>
      </c>
      <c r="LL55" s="72">
        <f t="shared" ca="1" si="201"/>
        <v>0</v>
      </c>
      <c r="LM55" s="72">
        <f t="shared" ca="1" si="202"/>
        <v>0</v>
      </c>
    </row>
    <row r="56" spans="1:325" ht="15" customHeight="1" outlineLevel="1" x14ac:dyDescent="0.3">
      <c r="A56" s="5">
        <f>IF('Old Results'!E36='New Results'!E36,'New Results'!E36,"0")</f>
        <v>5502.05</v>
      </c>
      <c r="B56" s="5">
        <v>500</v>
      </c>
      <c r="C56" s="27">
        <f t="shared" si="292"/>
        <v>35</v>
      </c>
      <c r="D56" s="41" t="str">
        <f>'Old Results'!C36</f>
        <v>OffSml-ActiveBeams19</v>
      </c>
      <c r="E56" s="41" t="str">
        <f>'New Results'!C36</f>
        <v>OffSml-ActiveBeams19</v>
      </c>
      <c r="F56" s="5">
        <f t="shared" ca="1" si="215"/>
        <v>0</v>
      </c>
      <c r="G56" s="5">
        <f t="shared" ca="1" si="216"/>
        <v>0</v>
      </c>
      <c r="H56" s="5">
        <f t="shared" ca="1" si="217"/>
        <v>0</v>
      </c>
      <c r="I56" s="5">
        <f t="shared" ca="1" si="218"/>
        <v>0</v>
      </c>
      <c r="J56" s="5">
        <f t="shared" ca="1" si="219"/>
        <v>0</v>
      </c>
      <c r="K56" s="5">
        <f t="shared" ca="1" si="220"/>
        <v>0</v>
      </c>
      <c r="L56" s="5">
        <f t="shared" ca="1" si="221"/>
        <v>0</v>
      </c>
      <c r="M56" s="5">
        <f t="shared" ca="1" si="222"/>
        <v>0</v>
      </c>
      <c r="N56" s="5">
        <f t="shared" ca="1" si="223"/>
        <v>0</v>
      </c>
      <c r="O56" s="5">
        <f t="shared" ca="1" si="224"/>
        <v>0</v>
      </c>
      <c r="P56" s="5">
        <f t="shared" ca="1" si="53"/>
        <v>0</v>
      </c>
      <c r="Q56" s="5">
        <f t="shared" ca="1" si="54"/>
        <v>0</v>
      </c>
      <c r="R56" s="5">
        <f t="shared" ca="1" si="142"/>
        <v>0</v>
      </c>
      <c r="S56" s="5">
        <f t="shared" ca="1" si="143"/>
        <v>0</v>
      </c>
      <c r="T56" s="5">
        <f t="shared" ca="1" si="144"/>
        <v>0</v>
      </c>
      <c r="U56" s="5">
        <f t="shared" ca="1" si="225"/>
        <v>0</v>
      </c>
      <c r="V56" s="5">
        <f t="shared" ca="1" si="226"/>
        <v>0</v>
      </c>
      <c r="W56" s="5">
        <f t="shared" ca="1" si="227"/>
        <v>0</v>
      </c>
      <c r="X56" s="5">
        <f t="shared" ca="1" si="228"/>
        <v>0</v>
      </c>
      <c r="Y56" s="5">
        <f t="shared" ca="1" si="229"/>
        <v>0</v>
      </c>
      <c r="Z56" s="5">
        <f t="shared" ca="1" si="230"/>
        <v>0</v>
      </c>
      <c r="AA56" s="5">
        <f t="shared" ca="1" si="231"/>
        <v>0</v>
      </c>
      <c r="AB56" s="5">
        <f t="shared" ca="1" si="232"/>
        <v>0</v>
      </c>
      <c r="AC56" s="5">
        <f t="shared" ca="1" si="233"/>
        <v>0</v>
      </c>
      <c r="AD56" s="5">
        <f t="shared" ca="1" si="234"/>
        <v>0</v>
      </c>
      <c r="AE56" s="5">
        <f t="shared" ca="1" si="68"/>
        <v>0</v>
      </c>
      <c r="AF56" s="5">
        <f t="shared" ca="1" si="69"/>
        <v>0</v>
      </c>
      <c r="AG56" s="5">
        <f t="shared" ca="1" si="69"/>
        <v>0</v>
      </c>
      <c r="AH56" s="37">
        <f t="shared" ca="1" si="235"/>
        <v>0</v>
      </c>
      <c r="AI56" s="37">
        <f t="shared" ca="1" si="236"/>
        <v>0</v>
      </c>
      <c r="AJ56" s="37">
        <f t="shared" ca="1" si="237"/>
        <v>0</v>
      </c>
      <c r="AK56" s="37">
        <f t="shared" ca="1" si="238"/>
        <v>0</v>
      </c>
      <c r="AL56" s="37">
        <f t="shared" ca="1" si="239"/>
        <v>0</v>
      </c>
      <c r="AM56" s="37">
        <f t="shared" ca="1" si="240"/>
        <v>0</v>
      </c>
      <c r="AN56" s="37">
        <f t="shared" ca="1" si="241"/>
        <v>0</v>
      </c>
      <c r="AO56" s="37">
        <f t="shared" ca="1" si="242"/>
        <v>0</v>
      </c>
      <c r="AP56" s="33">
        <f t="shared" ca="1" si="78"/>
        <v>36.585079452204177</v>
      </c>
      <c r="AQ56" s="33">
        <f t="shared" ca="1" si="79"/>
        <v>36.585079452204177</v>
      </c>
      <c r="AR56" s="24">
        <f t="shared" ca="1" si="243"/>
        <v>0</v>
      </c>
      <c r="AS56" s="34">
        <f t="shared" ca="1" si="244"/>
        <v>134.27799999999999</v>
      </c>
      <c r="AT56" s="34">
        <f t="shared" ca="1" si="245"/>
        <v>134.27799999999999</v>
      </c>
      <c r="AU56" s="45">
        <f t="shared" ca="1" si="246"/>
        <v>0</v>
      </c>
      <c r="AV56" s="34">
        <f t="shared" ca="1" si="80"/>
        <v>102.4</v>
      </c>
      <c r="AW56" s="34">
        <f t="shared" ca="1" si="81"/>
        <v>102.4</v>
      </c>
      <c r="AX56" s="46">
        <f t="shared" ca="1" si="149"/>
        <v>0</v>
      </c>
      <c r="AY56" s="5"/>
      <c r="AZ56" s="5">
        <f t="shared" ca="1" si="82"/>
        <v>0</v>
      </c>
      <c r="BA56" s="5">
        <f t="shared" ca="1" si="83"/>
        <v>0</v>
      </c>
      <c r="BB56" s="5">
        <f t="shared" ca="1" si="84"/>
        <v>0</v>
      </c>
      <c r="BC56" s="5">
        <f t="shared" ca="1" si="85"/>
        <v>0</v>
      </c>
      <c r="BD56" s="5">
        <f t="shared" ca="1" si="86"/>
        <v>0</v>
      </c>
      <c r="BE56" s="5">
        <f t="shared" ca="1" si="87"/>
        <v>0</v>
      </c>
      <c r="BF56" s="5">
        <f t="shared" ca="1" si="88"/>
        <v>0</v>
      </c>
      <c r="BG56" s="5">
        <f t="shared" ca="1" si="89"/>
        <v>0</v>
      </c>
      <c r="BH56" s="5">
        <f t="shared" ca="1" si="90"/>
        <v>0</v>
      </c>
      <c r="BI56" s="5">
        <f t="shared" ca="1" si="91"/>
        <v>0</v>
      </c>
      <c r="BJ56" s="5">
        <f t="shared" ca="1" si="92"/>
        <v>0</v>
      </c>
      <c r="BK56" s="5">
        <f t="shared" ca="1" si="93"/>
        <v>0</v>
      </c>
      <c r="BL56" s="5">
        <f t="shared" ca="1" si="150"/>
        <v>0</v>
      </c>
      <c r="BM56" s="5">
        <f t="shared" ca="1" si="151"/>
        <v>0</v>
      </c>
      <c r="BN56" s="5">
        <f t="shared" ca="1" si="152"/>
        <v>0</v>
      </c>
      <c r="BO56" s="5">
        <f t="shared" ca="1" si="153"/>
        <v>0</v>
      </c>
      <c r="BP56" s="5">
        <f t="shared" ca="1" si="154"/>
        <v>0</v>
      </c>
      <c r="BQ56" s="5">
        <f t="shared" ca="1" si="155"/>
        <v>0</v>
      </c>
      <c r="BR56" s="5">
        <f t="shared" ca="1" si="156"/>
        <v>0</v>
      </c>
      <c r="BS56" s="5">
        <f t="shared" ca="1" si="157"/>
        <v>0</v>
      </c>
      <c r="BT56" s="5">
        <f t="shared" ca="1" si="158"/>
        <v>0</v>
      </c>
      <c r="BU56" s="5">
        <f t="shared" ca="1" si="159"/>
        <v>0</v>
      </c>
      <c r="BV56" s="5">
        <f t="shared" ca="1" si="160"/>
        <v>0</v>
      </c>
      <c r="BW56" s="5">
        <f t="shared" ca="1" si="161"/>
        <v>0</v>
      </c>
      <c r="BX56" s="5">
        <f t="shared" ca="1" si="162"/>
        <v>0</v>
      </c>
      <c r="BY56" s="5">
        <f t="shared" ca="1" si="163"/>
        <v>0</v>
      </c>
      <c r="BZ56" s="5">
        <f t="shared" ca="1" si="164"/>
        <v>0</v>
      </c>
      <c r="CA56" s="5">
        <f t="shared" ca="1" si="165"/>
        <v>0</v>
      </c>
      <c r="CB56" s="37">
        <f t="shared" ca="1" si="247"/>
        <v>0</v>
      </c>
      <c r="CC56" s="37">
        <f t="shared" ca="1" si="248"/>
        <v>0</v>
      </c>
      <c r="CD56" s="37">
        <f t="shared" ca="1" si="249"/>
        <v>0</v>
      </c>
      <c r="CE56" s="37">
        <f t="shared" ca="1" si="250"/>
        <v>0</v>
      </c>
      <c r="CF56" s="37">
        <f t="shared" ca="1" si="251"/>
        <v>0</v>
      </c>
      <c r="CG56" s="37">
        <f t="shared" ca="1" si="252"/>
        <v>0</v>
      </c>
      <c r="CH56" s="37">
        <f t="shared" ca="1" si="253"/>
        <v>0</v>
      </c>
      <c r="CI56" s="19">
        <f t="shared" ca="1" si="254"/>
        <v>0</v>
      </c>
      <c r="CJ56" s="33">
        <f t="shared" ca="1" si="97"/>
        <v>43.484656591634028</v>
      </c>
      <c r="CK56" s="33">
        <f t="shared" ca="1" si="98"/>
        <v>43.484656591634028</v>
      </c>
      <c r="CL56" s="24">
        <f t="shared" ca="1" si="255"/>
        <v>0</v>
      </c>
      <c r="CM56" s="34">
        <f t="shared" ca="1" si="256"/>
        <v>236.69499999999999</v>
      </c>
      <c r="CN56" s="34">
        <f t="shared" ca="1" si="257"/>
        <v>236.69499999999999</v>
      </c>
      <c r="CO56" s="45">
        <f t="shared" ca="1" si="99"/>
        <v>0</v>
      </c>
      <c r="CP56" s="5"/>
      <c r="CR56" s="5">
        <f t="shared" ca="1" si="177"/>
        <v>38</v>
      </c>
      <c r="CS56" s="5">
        <f t="shared" ca="1" si="178"/>
        <v>36</v>
      </c>
      <c r="CT56" s="62">
        <f t="shared" ca="1" si="179"/>
        <v>5.2631578947368474E-2</v>
      </c>
      <c r="CW56" s="5">
        <f t="shared" ca="1" si="338"/>
        <v>40179.699999999997</v>
      </c>
      <c r="CX56" s="5">
        <f t="shared" ca="1" si="338"/>
        <v>4.4850599999999998</v>
      </c>
      <c r="CY56" s="5">
        <f t="shared" ca="1" si="338"/>
        <v>6842.73</v>
      </c>
      <c r="CZ56" s="5">
        <f t="shared" ca="1" si="338"/>
        <v>3851.24</v>
      </c>
      <c r="DA56" s="5">
        <f t="shared" ca="1" si="338"/>
        <v>0</v>
      </c>
      <c r="DB56" s="5">
        <f t="shared" ca="1" si="338"/>
        <v>562.65499999999997</v>
      </c>
      <c r="DC56" s="5">
        <f t="shared" ca="1" si="338"/>
        <v>0</v>
      </c>
      <c r="DD56" s="5">
        <f t="shared" ca="1" si="338"/>
        <v>5351.94</v>
      </c>
      <c r="DE56" s="5">
        <f t="shared" ca="1" si="338"/>
        <v>16613</v>
      </c>
      <c r="DF56" s="5">
        <f t="shared" ca="1" si="338"/>
        <v>23566.7</v>
      </c>
      <c r="DG56" s="5">
        <f t="shared" ca="1" si="338"/>
        <v>0</v>
      </c>
      <c r="DH56" s="5">
        <f t="shared" ca="1" si="338"/>
        <v>0</v>
      </c>
      <c r="DI56" s="5">
        <f t="shared" ca="1" si="338"/>
        <v>0</v>
      </c>
      <c r="DJ56" s="5">
        <f t="shared" ca="1" si="338"/>
        <v>0</v>
      </c>
      <c r="DK56" s="5">
        <f t="shared" ca="1" si="338"/>
        <v>0</v>
      </c>
      <c r="DL56" s="5"/>
      <c r="DM56" s="5">
        <f t="shared" ca="1" si="339"/>
        <v>641.99800000000005</v>
      </c>
      <c r="DN56" s="5">
        <f t="shared" ca="1" si="339"/>
        <v>578.90200000000004</v>
      </c>
      <c r="DO56" s="5">
        <f t="shared" ca="1" si="339"/>
        <v>0</v>
      </c>
      <c r="DP56" s="5">
        <f t="shared" ca="1" si="339"/>
        <v>0</v>
      </c>
      <c r="DQ56" s="5">
        <f t="shared" ca="1" si="339"/>
        <v>0</v>
      </c>
      <c r="DR56" s="5">
        <f t="shared" ca="1" si="339"/>
        <v>0</v>
      </c>
      <c r="DS56" s="5">
        <f t="shared" ca="1" si="339"/>
        <v>63.095599999999997</v>
      </c>
      <c r="DT56" s="5">
        <f t="shared" ca="1" si="339"/>
        <v>0</v>
      </c>
      <c r="DU56" s="5">
        <f t="shared" ca="1" si="339"/>
        <v>641.99800000000005</v>
      </c>
      <c r="DV56" s="5">
        <f t="shared" ca="1" si="339"/>
        <v>0</v>
      </c>
      <c r="DW56" s="5">
        <f t="shared" ca="1" si="339"/>
        <v>0</v>
      </c>
      <c r="DX56" s="5">
        <f t="shared" ca="1" si="339"/>
        <v>0</v>
      </c>
      <c r="DY56" s="5">
        <f t="shared" ca="1" si="339"/>
        <v>0</v>
      </c>
      <c r="DZ56" s="5"/>
      <c r="EA56" s="5">
        <f t="shared" ca="1" si="340"/>
        <v>134.27799999999999</v>
      </c>
      <c r="EB56" s="5">
        <f t="shared" ca="1" si="340"/>
        <v>21.3965</v>
      </c>
      <c r="EC56" s="5">
        <f t="shared" ca="1" si="340"/>
        <v>60.005699999999997</v>
      </c>
      <c r="ED56" s="5">
        <f t="shared" ca="1" si="340"/>
        <v>20.102699999999999</v>
      </c>
      <c r="EE56" s="5">
        <f t="shared" ca="1" si="340"/>
        <v>0</v>
      </c>
      <c r="EF56" s="5">
        <f t="shared" ca="1" si="340"/>
        <v>3.0484900000000001</v>
      </c>
      <c r="EG56" s="5">
        <f t="shared" ca="1" si="340"/>
        <v>2.06134</v>
      </c>
      <c r="EH56" s="5">
        <f t="shared" ca="1" si="340"/>
        <v>27.6633</v>
      </c>
      <c r="EI56" s="5"/>
      <c r="EJ56" s="19">
        <f t="shared" ca="1" si="293"/>
        <v>36.585079452204177</v>
      </c>
      <c r="EK56" s="19">
        <f t="shared" ca="1" si="294"/>
        <v>10.524350564738597</v>
      </c>
      <c r="EL56" s="19">
        <f t="shared" ca="1" si="295"/>
        <v>4.2433992348306537</v>
      </c>
      <c r="EM56" s="19">
        <f t="shared" ca="1" si="296"/>
        <v>2.388279074163266</v>
      </c>
      <c r="EN56" s="19">
        <f t="shared" ca="1" si="297"/>
        <v>0</v>
      </c>
      <c r="EO56" s="19">
        <f t="shared" ca="1" si="298"/>
        <v>0.34892064957606705</v>
      </c>
      <c r="EP56" s="19">
        <f t="shared" ca="1" si="299"/>
        <v>1.1467652965712778</v>
      </c>
      <c r="EQ56" s="19">
        <f t="shared" ca="1" si="300"/>
        <v>3.3189119110149852</v>
      </c>
      <c r="ER56" s="19">
        <f t="shared" ca="1" si="301"/>
        <v>21.970602957079635</v>
      </c>
      <c r="ES56" s="19">
        <f t="shared" ca="1" si="302"/>
        <v>14.614476495124546</v>
      </c>
      <c r="ET56" s="19">
        <f t="shared" ca="1" si="303"/>
        <v>0</v>
      </c>
      <c r="EU56" s="19">
        <f t="shared" ca="1" si="191"/>
        <v>0</v>
      </c>
      <c r="EV56" s="19">
        <f t="shared" ca="1" si="192"/>
        <v>0</v>
      </c>
      <c r="EW56" s="72">
        <f t="shared" ca="1" si="193"/>
        <v>0</v>
      </c>
      <c r="EX56" s="72">
        <f t="shared" ca="1" si="194"/>
        <v>0</v>
      </c>
      <c r="EY56" s="5"/>
      <c r="EZ56" s="5"/>
      <c r="FA56" s="5"/>
      <c r="FB56" s="5">
        <f t="shared" ref="FB56:FP71" ca="1" si="344">OFFSET(INDIRECT($D$21),$C56,FB$19)</f>
        <v>40179.699999999997</v>
      </c>
      <c r="FC56" s="5">
        <f t="shared" ca="1" si="344"/>
        <v>4.4850599999999998</v>
      </c>
      <c r="FD56" s="5">
        <f t="shared" ca="1" si="344"/>
        <v>6842.73</v>
      </c>
      <c r="FE56" s="5">
        <f t="shared" ca="1" si="344"/>
        <v>3851.24</v>
      </c>
      <c r="FF56" s="5">
        <f t="shared" ca="1" si="344"/>
        <v>0</v>
      </c>
      <c r="FG56" s="5">
        <f t="shared" ca="1" si="344"/>
        <v>562.65499999999997</v>
      </c>
      <c r="FH56" s="5">
        <f t="shared" ca="1" si="344"/>
        <v>0</v>
      </c>
      <c r="FI56" s="5">
        <f t="shared" ca="1" si="344"/>
        <v>5351.94</v>
      </c>
      <c r="FJ56" s="5">
        <f t="shared" ca="1" si="344"/>
        <v>16613</v>
      </c>
      <c r="FK56" s="5">
        <f t="shared" ca="1" si="344"/>
        <v>23566.7</v>
      </c>
      <c r="FL56" s="5">
        <f t="shared" ca="1" si="344"/>
        <v>0</v>
      </c>
      <c r="FM56" s="5">
        <f t="shared" ca="1" si="344"/>
        <v>0</v>
      </c>
      <c r="FN56" s="5">
        <f t="shared" ca="1" si="332"/>
        <v>0</v>
      </c>
      <c r="FO56" s="5">
        <f t="shared" ca="1" si="332"/>
        <v>0</v>
      </c>
      <c r="FP56" s="5">
        <f t="shared" ca="1" si="332"/>
        <v>0</v>
      </c>
      <c r="FQ56" s="5"/>
      <c r="FR56" s="5">
        <f t="shared" ref="FR56:GD71" ca="1" si="345">OFFSET(INDIRECT($D$21),$C56,FR$19)</f>
        <v>641.99800000000005</v>
      </c>
      <c r="FS56" s="5">
        <f t="shared" ca="1" si="345"/>
        <v>578.90200000000004</v>
      </c>
      <c r="FT56" s="5">
        <f t="shared" ca="1" si="345"/>
        <v>0</v>
      </c>
      <c r="FU56" s="5">
        <f t="shared" ca="1" si="345"/>
        <v>0</v>
      </c>
      <c r="FV56" s="5">
        <f t="shared" ca="1" si="345"/>
        <v>0</v>
      </c>
      <c r="FW56" s="5">
        <f t="shared" ca="1" si="345"/>
        <v>0</v>
      </c>
      <c r="FX56" s="5">
        <f t="shared" ca="1" si="345"/>
        <v>63.095599999999997</v>
      </c>
      <c r="FY56" s="5">
        <f t="shared" ca="1" si="345"/>
        <v>0</v>
      </c>
      <c r="FZ56" s="5">
        <f t="shared" ca="1" si="345"/>
        <v>641.99800000000005</v>
      </c>
      <c r="GA56" s="5">
        <f t="shared" ca="1" si="345"/>
        <v>0</v>
      </c>
      <c r="GB56" s="5">
        <f t="shared" ca="1" si="345"/>
        <v>0</v>
      </c>
      <c r="GC56" s="5">
        <f t="shared" ca="1" si="345"/>
        <v>0</v>
      </c>
      <c r="GD56" s="5">
        <f t="shared" ca="1" si="333"/>
        <v>0</v>
      </c>
      <c r="GE56" s="5"/>
      <c r="GF56" s="5">
        <f t="shared" ref="GF56:GM65" ca="1" si="346">OFFSET(INDIRECT($D$21),$C56,GF$19)</f>
        <v>134.27799999999999</v>
      </c>
      <c r="GG56" s="5">
        <f t="shared" ca="1" si="346"/>
        <v>21.3965</v>
      </c>
      <c r="GH56" s="5">
        <f t="shared" ca="1" si="346"/>
        <v>60.005699999999997</v>
      </c>
      <c r="GI56" s="5">
        <f t="shared" ca="1" si="346"/>
        <v>20.102699999999999</v>
      </c>
      <c r="GJ56" s="5">
        <f t="shared" ca="1" si="346"/>
        <v>0</v>
      </c>
      <c r="GK56" s="5">
        <f t="shared" ca="1" si="346"/>
        <v>3.0484900000000001</v>
      </c>
      <c r="GL56" s="5">
        <f t="shared" ca="1" si="346"/>
        <v>2.06134</v>
      </c>
      <c r="GM56" s="5">
        <f t="shared" ca="1" si="346"/>
        <v>27.6633</v>
      </c>
      <c r="GN56" s="5"/>
      <c r="GO56" s="19">
        <f t="shared" ca="1" si="304"/>
        <v>36.585079452204177</v>
      </c>
      <c r="GP56" s="19">
        <f t="shared" ca="1" si="305"/>
        <v>10.524350564738597</v>
      </c>
      <c r="GQ56" s="19">
        <f t="shared" ca="1" si="306"/>
        <v>4.2433992348306537</v>
      </c>
      <c r="GR56" s="19">
        <f t="shared" ca="1" si="307"/>
        <v>2.388279074163266</v>
      </c>
      <c r="GS56" s="19">
        <f t="shared" ca="1" si="308"/>
        <v>0</v>
      </c>
      <c r="GT56" s="19">
        <f t="shared" ca="1" si="309"/>
        <v>0.34892064957606705</v>
      </c>
      <c r="GU56" s="19">
        <f t="shared" ca="1" si="310"/>
        <v>1.1467652965712778</v>
      </c>
      <c r="GV56" s="19">
        <f t="shared" ca="1" si="311"/>
        <v>3.3189119110149852</v>
      </c>
      <c r="GW56" s="19">
        <f t="shared" ca="1" si="312"/>
        <v>21.970602957079635</v>
      </c>
      <c r="GX56" s="19">
        <f t="shared" ca="1" si="313"/>
        <v>14.614476495124546</v>
      </c>
      <c r="GY56" s="19">
        <f t="shared" ca="1" si="314"/>
        <v>0</v>
      </c>
      <c r="GZ56" s="19">
        <f t="shared" ca="1" si="314"/>
        <v>0</v>
      </c>
      <c r="HA56" s="19">
        <f t="shared" ca="1" si="314"/>
        <v>0</v>
      </c>
      <c r="HB56" s="72">
        <f t="shared" ca="1" si="196"/>
        <v>0</v>
      </c>
      <c r="HC56" s="72">
        <f t="shared" ca="1" si="197"/>
        <v>0</v>
      </c>
      <c r="HD56" s="5"/>
      <c r="HE56" s="5"/>
      <c r="HF56" s="5"/>
      <c r="HG56" s="5">
        <f t="shared" ca="1" si="341"/>
        <v>61932.9</v>
      </c>
      <c r="HH56" s="5">
        <f t="shared" ca="1" si="341"/>
        <v>0</v>
      </c>
      <c r="HI56" s="5">
        <f t="shared" ca="1" si="341"/>
        <v>9260.5499999999993</v>
      </c>
      <c r="HJ56" s="5">
        <f t="shared" ca="1" si="341"/>
        <v>22065.200000000001</v>
      </c>
      <c r="HK56" s="5">
        <f t="shared" ca="1" si="341"/>
        <v>0</v>
      </c>
      <c r="HL56" s="5">
        <f t="shared" ca="1" si="341"/>
        <v>0</v>
      </c>
      <c r="HM56" s="5">
        <f t="shared" ca="1" si="341"/>
        <v>1688.45</v>
      </c>
      <c r="HN56" s="5">
        <f t="shared" ca="1" si="341"/>
        <v>5351.94</v>
      </c>
      <c r="HO56" s="5">
        <f t="shared" ca="1" si="341"/>
        <v>38366.199999999997</v>
      </c>
      <c r="HP56" s="5">
        <f t="shared" ca="1" si="341"/>
        <v>23566.7</v>
      </c>
      <c r="HQ56" s="5">
        <f t="shared" ca="1" si="341"/>
        <v>0</v>
      </c>
      <c r="HR56" s="5">
        <f t="shared" ca="1" si="341"/>
        <v>0</v>
      </c>
      <c r="HS56" s="5">
        <f t="shared" ca="1" si="341"/>
        <v>0</v>
      </c>
      <c r="HT56" s="5">
        <f t="shared" ca="1" si="341"/>
        <v>0</v>
      </c>
      <c r="HU56" s="5">
        <f t="shared" ca="1" si="341"/>
        <v>0</v>
      </c>
      <c r="HV56" s="5"/>
      <c r="HW56" s="5">
        <f t="shared" ca="1" si="342"/>
        <v>279.39699999999999</v>
      </c>
      <c r="HX56" s="5">
        <f t="shared" ca="1" si="342"/>
        <v>279.39699999999999</v>
      </c>
      <c r="HY56" s="5">
        <f t="shared" ca="1" si="342"/>
        <v>0</v>
      </c>
      <c r="HZ56" s="5">
        <f t="shared" ca="1" si="342"/>
        <v>0</v>
      </c>
      <c r="IA56" s="5">
        <f t="shared" ca="1" si="342"/>
        <v>0</v>
      </c>
      <c r="IB56" s="5">
        <f t="shared" ca="1" si="342"/>
        <v>0</v>
      </c>
      <c r="IC56" s="5">
        <f t="shared" ca="1" si="342"/>
        <v>0</v>
      </c>
      <c r="ID56" s="5">
        <f t="shared" ca="1" si="342"/>
        <v>0</v>
      </c>
      <c r="IE56" s="5">
        <f t="shared" ca="1" si="342"/>
        <v>279.39699999999999</v>
      </c>
      <c r="IF56" s="5">
        <f t="shared" ca="1" si="342"/>
        <v>0</v>
      </c>
      <c r="IG56" s="5">
        <f t="shared" ca="1" si="342"/>
        <v>0</v>
      </c>
      <c r="IH56" s="5">
        <f t="shared" ca="1" si="342"/>
        <v>0</v>
      </c>
      <c r="II56" s="5">
        <f t="shared" ca="1" si="330"/>
        <v>0</v>
      </c>
      <c r="IJ56" s="5"/>
      <c r="IK56" s="5">
        <f t="shared" ca="1" si="343"/>
        <v>236.69499999999999</v>
      </c>
      <c r="IL56" s="5">
        <f t="shared" ca="1" si="343"/>
        <v>10.480600000000001</v>
      </c>
      <c r="IM56" s="5">
        <f t="shared" ca="1" si="343"/>
        <v>74.744399999999999</v>
      </c>
      <c r="IN56" s="5">
        <f t="shared" ca="1" si="343"/>
        <v>115.229</v>
      </c>
      <c r="IO56" s="5">
        <f t="shared" ca="1" si="343"/>
        <v>0</v>
      </c>
      <c r="IP56" s="5">
        <f t="shared" ca="1" si="343"/>
        <v>0</v>
      </c>
      <c r="IQ56" s="5">
        <f t="shared" ca="1" si="343"/>
        <v>8.5770400000000002</v>
      </c>
      <c r="IR56" s="5">
        <f t="shared" ca="1" si="343"/>
        <v>27.6633</v>
      </c>
      <c r="IS56" s="5"/>
      <c r="IT56" s="19">
        <f t="shared" ca="1" si="114"/>
        <v>43.484656591634028</v>
      </c>
      <c r="IU56" s="19">
        <f t="shared" ca="1" si="115"/>
        <v>5.078052725802201</v>
      </c>
      <c r="IV56" s="19">
        <f t="shared" ca="1" si="116"/>
        <v>5.7427679864777668</v>
      </c>
      <c r="IW56" s="19">
        <f t="shared" ca="1" si="117"/>
        <v>13.68334755227597</v>
      </c>
      <c r="IX56" s="19">
        <f t="shared" ca="1" si="118"/>
        <v>0</v>
      </c>
      <c r="IY56" s="19">
        <f t="shared" ca="1" si="119"/>
        <v>0</v>
      </c>
      <c r="IZ56" s="19">
        <f t="shared" ca="1" si="120"/>
        <v>1.0470627129887951</v>
      </c>
      <c r="JA56" s="19">
        <f t="shared" ca="1" si="121"/>
        <v>3.3189119110149852</v>
      </c>
      <c r="JB56" s="19">
        <f t="shared" ca="1" si="122"/>
        <v>28.870180096509479</v>
      </c>
      <c r="JC56" s="19">
        <f t="shared" ca="1" si="123"/>
        <v>14.614476495124546</v>
      </c>
      <c r="JD56" s="19">
        <f t="shared" ca="1" si="124"/>
        <v>0</v>
      </c>
      <c r="JE56" s="19">
        <f t="shared" ca="1" si="291"/>
        <v>0</v>
      </c>
      <c r="JF56" s="19">
        <f t="shared" ca="1" si="291"/>
        <v>0</v>
      </c>
      <c r="JG56" s="72">
        <f t="shared" ca="1" si="198"/>
        <v>0</v>
      </c>
      <c r="JH56" s="72">
        <f t="shared" ca="1" si="199"/>
        <v>0</v>
      </c>
      <c r="JI56" s="5"/>
      <c r="JJ56" s="5"/>
      <c r="JK56" s="5"/>
      <c r="JL56" s="5">
        <f t="shared" ref="JL56:JZ71" ca="1" si="347">OFFSET(INDIRECT($D$21),$C56,JL$19)</f>
        <v>61932.9</v>
      </c>
      <c r="JM56" s="5">
        <f t="shared" ca="1" si="347"/>
        <v>0</v>
      </c>
      <c r="JN56" s="5">
        <f t="shared" ca="1" si="347"/>
        <v>9260.5499999999993</v>
      </c>
      <c r="JO56" s="5">
        <f t="shared" ca="1" si="347"/>
        <v>22065.200000000001</v>
      </c>
      <c r="JP56" s="5">
        <f t="shared" ca="1" si="347"/>
        <v>0</v>
      </c>
      <c r="JQ56" s="5">
        <f t="shared" ca="1" si="347"/>
        <v>0</v>
      </c>
      <c r="JR56" s="5">
        <f t="shared" ca="1" si="347"/>
        <v>1688.45</v>
      </c>
      <c r="JS56" s="5">
        <f t="shared" ca="1" si="347"/>
        <v>5351.94</v>
      </c>
      <c r="JT56" s="5">
        <f t="shared" ca="1" si="347"/>
        <v>38366.199999999997</v>
      </c>
      <c r="JU56" s="5">
        <f t="shared" ca="1" si="347"/>
        <v>23566.7</v>
      </c>
      <c r="JV56" s="5">
        <f t="shared" ca="1" si="347"/>
        <v>0</v>
      </c>
      <c r="JW56" s="5">
        <f t="shared" ca="1" si="347"/>
        <v>0</v>
      </c>
      <c r="JX56" s="5">
        <f t="shared" ca="1" si="335"/>
        <v>0</v>
      </c>
      <c r="JY56" s="5">
        <f t="shared" ca="1" si="335"/>
        <v>0</v>
      </c>
      <c r="JZ56" s="5">
        <f t="shared" ca="1" si="335"/>
        <v>0</v>
      </c>
      <c r="KA56" s="5"/>
      <c r="KB56" s="5">
        <f t="shared" ref="KB56:KN71" ca="1" si="348">OFFSET(INDIRECT($D$21),$C56,KB$19)</f>
        <v>279.39699999999999</v>
      </c>
      <c r="KC56" s="5">
        <f t="shared" ca="1" si="348"/>
        <v>279.39699999999999</v>
      </c>
      <c r="KD56" s="5">
        <f t="shared" ca="1" si="348"/>
        <v>0</v>
      </c>
      <c r="KE56" s="5">
        <f t="shared" ca="1" si="348"/>
        <v>0</v>
      </c>
      <c r="KF56" s="5">
        <f t="shared" ca="1" si="348"/>
        <v>0</v>
      </c>
      <c r="KG56" s="5">
        <f t="shared" ca="1" si="348"/>
        <v>0</v>
      </c>
      <c r="KH56" s="5">
        <f t="shared" ca="1" si="348"/>
        <v>0</v>
      </c>
      <c r="KI56" s="5">
        <f t="shared" ca="1" si="348"/>
        <v>0</v>
      </c>
      <c r="KJ56" s="5">
        <f t="shared" ca="1" si="348"/>
        <v>279.39699999999999</v>
      </c>
      <c r="KK56" s="5">
        <f t="shared" ca="1" si="348"/>
        <v>0</v>
      </c>
      <c r="KL56" s="5">
        <f t="shared" ca="1" si="348"/>
        <v>0</v>
      </c>
      <c r="KM56" s="5">
        <f t="shared" ca="1" si="348"/>
        <v>0</v>
      </c>
      <c r="KN56" s="5">
        <f t="shared" ca="1" si="336"/>
        <v>0</v>
      </c>
      <c r="KO56" s="5"/>
      <c r="KP56" s="5">
        <f t="shared" ref="KP56:KW65" ca="1" si="349">OFFSET(INDIRECT($D$21),$C56,KP$19)</f>
        <v>236.69499999999999</v>
      </c>
      <c r="KQ56" s="5">
        <f t="shared" ca="1" si="349"/>
        <v>10.480600000000001</v>
      </c>
      <c r="KR56" s="5">
        <f t="shared" ca="1" si="349"/>
        <v>74.744399999999999</v>
      </c>
      <c r="KS56" s="5">
        <f t="shared" ca="1" si="349"/>
        <v>115.229</v>
      </c>
      <c r="KT56" s="5">
        <f t="shared" ca="1" si="349"/>
        <v>0</v>
      </c>
      <c r="KU56" s="5">
        <f t="shared" ca="1" si="349"/>
        <v>0</v>
      </c>
      <c r="KV56" s="5">
        <f t="shared" ca="1" si="349"/>
        <v>8.5770400000000002</v>
      </c>
      <c r="KW56" s="5">
        <f t="shared" ca="1" si="349"/>
        <v>27.6633</v>
      </c>
      <c r="KX56" s="5"/>
      <c r="KY56" s="19">
        <f t="shared" ca="1" si="315"/>
        <v>43.484656591634028</v>
      </c>
      <c r="KZ56" s="19">
        <f t="shared" ca="1" si="316"/>
        <v>5.078052725802201</v>
      </c>
      <c r="LA56" s="19">
        <f t="shared" ca="1" si="317"/>
        <v>5.7427679864777668</v>
      </c>
      <c r="LB56" s="19">
        <f t="shared" ca="1" si="318"/>
        <v>13.68334755227597</v>
      </c>
      <c r="LC56" s="19">
        <f t="shared" ca="1" si="319"/>
        <v>0</v>
      </c>
      <c r="LD56" s="19">
        <f t="shared" ca="1" si="320"/>
        <v>0</v>
      </c>
      <c r="LE56" s="19">
        <f t="shared" ca="1" si="321"/>
        <v>1.0470627129887951</v>
      </c>
      <c r="LF56" s="19">
        <f t="shared" ca="1" si="322"/>
        <v>3.3189119110149852</v>
      </c>
      <c r="LG56" s="19">
        <f t="shared" ca="1" si="323"/>
        <v>28.870180096509479</v>
      </c>
      <c r="LH56" s="19">
        <f t="shared" ca="1" si="324"/>
        <v>14.614476495124546</v>
      </c>
      <c r="LI56" s="19">
        <f t="shared" ca="1" si="325"/>
        <v>0</v>
      </c>
      <c r="LJ56" s="19">
        <f t="shared" ca="1" si="139"/>
        <v>0</v>
      </c>
      <c r="LK56" s="19">
        <f t="shared" ca="1" si="140"/>
        <v>0</v>
      </c>
      <c r="LL56" s="72">
        <f t="shared" ca="1" si="201"/>
        <v>0</v>
      </c>
      <c r="LM56" s="72">
        <f t="shared" ca="1" si="202"/>
        <v>0</v>
      </c>
    </row>
    <row r="57" spans="1:325" ht="15" customHeight="1" outlineLevel="1" x14ac:dyDescent="0.3">
      <c r="A57" s="5">
        <f>IF('Old Results'!E37='New Results'!E37,'New Results'!E37,"0")</f>
        <v>5502.05</v>
      </c>
      <c r="B57" s="5">
        <v>500</v>
      </c>
      <c r="C57" s="27">
        <f t="shared" si="292"/>
        <v>36</v>
      </c>
      <c r="D57" s="41" t="str">
        <f>'Old Results'!C37</f>
        <v>OffSml-CombDHWSpcHt19</v>
      </c>
      <c r="E57" s="41" t="str">
        <f>'New Results'!C37</f>
        <v>OffSml-CombDHWSpcHt19</v>
      </c>
      <c r="F57" s="5">
        <f t="shared" ca="1" si="215"/>
        <v>0</v>
      </c>
      <c r="G57" s="5">
        <f t="shared" ca="1" si="216"/>
        <v>0</v>
      </c>
      <c r="H57" s="5">
        <f t="shared" ca="1" si="217"/>
        <v>0</v>
      </c>
      <c r="I57" s="5">
        <f t="shared" ca="1" si="218"/>
        <v>0</v>
      </c>
      <c r="J57" s="5">
        <f t="shared" ca="1" si="219"/>
        <v>0</v>
      </c>
      <c r="K57" s="5">
        <f t="shared" ca="1" si="220"/>
        <v>0</v>
      </c>
      <c r="L57" s="5">
        <f t="shared" ca="1" si="221"/>
        <v>0</v>
      </c>
      <c r="M57" s="5">
        <f t="shared" ca="1" si="222"/>
        <v>0</v>
      </c>
      <c r="N57" s="5">
        <f t="shared" ca="1" si="223"/>
        <v>0</v>
      </c>
      <c r="O57" s="5">
        <f t="shared" ca="1" si="224"/>
        <v>0</v>
      </c>
      <c r="P57" s="5">
        <f t="shared" ca="1" si="53"/>
        <v>0</v>
      </c>
      <c r="Q57" s="5">
        <f t="shared" ca="1" si="54"/>
        <v>0</v>
      </c>
      <c r="R57" s="5">
        <f t="shared" ca="1" si="142"/>
        <v>0</v>
      </c>
      <c r="S57" s="5">
        <f t="shared" ca="1" si="143"/>
        <v>0</v>
      </c>
      <c r="T57" s="5">
        <f t="shared" ca="1" si="144"/>
        <v>0</v>
      </c>
      <c r="U57" s="5">
        <f t="shared" ca="1" si="225"/>
        <v>0</v>
      </c>
      <c r="V57" s="5">
        <f t="shared" ca="1" si="226"/>
        <v>0</v>
      </c>
      <c r="W57" s="5">
        <f t="shared" ca="1" si="227"/>
        <v>0</v>
      </c>
      <c r="X57" s="5">
        <f t="shared" ca="1" si="228"/>
        <v>0</v>
      </c>
      <c r="Y57" s="5">
        <f t="shared" ca="1" si="229"/>
        <v>0</v>
      </c>
      <c r="Z57" s="5">
        <f t="shared" ca="1" si="230"/>
        <v>0</v>
      </c>
      <c r="AA57" s="5">
        <f t="shared" ca="1" si="231"/>
        <v>0</v>
      </c>
      <c r="AB57" s="5">
        <f t="shared" ca="1" si="232"/>
        <v>0</v>
      </c>
      <c r="AC57" s="5">
        <f t="shared" ca="1" si="233"/>
        <v>0</v>
      </c>
      <c r="AD57" s="5">
        <f t="shared" ca="1" si="234"/>
        <v>0</v>
      </c>
      <c r="AE57" s="5">
        <f t="shared" ca="1" si="68"/>
        <v>0</v>
      </c>
      <c r="AF57" s="5">
        <f t="shared" ca="1" si="69"/>
        <v>0</v>
      </c>
      <c r="AG57" s="5">
        <f t="shared" ca="1" si="69"/>
        <v>0</v>
      </c>
      <c r="AH57" s="37">
        <f t="shared" ca="1" si="235"/>
        <v>0</v>
      </c>
      <c r="AI57" s="37">
        <f t="shared" ca="1" si="236"/>
        <v>0</v>
      </c>
      <c r="AJ57" s="37">
        <f t="shared" ca="1" si="237"/>
        <v>0</v>
      </c>
      <c r="AK57" s="37">
        <f t="shared" ca="1" si="238"/>
        <v>0</v>
      </c>
      <c r="AL57" s="37">
        <f t="shared" ca="1" si="239"/>
        <v>0</v>
      </c>
      <c r="AM57" s="37">
        <f t="shared" ca="1" si="240"/>
        <v>0</v>
      </c>
      <c r="AN57" s="37">
        <f t="shared" ca="1" si="241"/>
        <v>0</v>
      </c>
      <c r="AO57" s="37">
        <f t="shared" ca="1" si="242"/>
        <v>0</v>
      </c>
      <c r="AP57" s="33">
        <f t="shared" ca="1" si="78"/>
        <v>41.905157314092015</v>
      </c>
      <c r="AQ57" s="33">
        <f t="shared" ca="1" si="79"/>
        <v>41.905157314092015</v>
      </c>
      <c r="AR57" s="24">
        <f t="shared" ca="1" si="243"/>
        <v>0</v>
      </c>
      <c r="AS57" s="34">
        <f t="shared" ca="1" si="244"/>
        <v>223.12899999999999</v>
      </c>
      <c r="AT57" s="34">
        <f t="shared" ca="1" si="245"/>
        <v>223.12899999999999</v>
      </c>
      <c r="AU57" s="45">
        <f t="shared" ca="1" si="246"/>
        <v>0</v>
      </c>
      <c r="AV57" s="34">
        <f t="shared" ca="1" si="80"/>
        <v>19.100000000000001</v>
      </c>
      <c r="AW57" s="34">
        <f t="shared" ca="1" si="81"/>
        <v>19.100000000000001</v>
      </c>
      <c r="AX57" s="46">
        <f t="shared" ca="1" si="149"/>
        <v>0</v>
      </c>
      <c r="AY57" s="5"/>
      <c r="AZ57" s="5">
        <f t="shared" ca="1" si="82"/>
        <v>0</v>
      </c>
      <c r="BA57" s="5">
        <f t="shared" ca="1" si="83"/>
        <v>0</v>
      </c>
      <c r="BB57" s="5">
        <f t="shared" ca="1" si="84"/>
        <v>0</v>
      </c>
      <c r="BC57" s="5">
        <f t="shared" ca="1" si="85"/>
        <v>0</v>
      </c>
      <c r="BD57" s="5">
        <f t="shared" ca="1" si="86"/>
        <v>0</v>
      </c>
      <c r="BE57" s="5">
        <f t="shared" ca="1" si="87"/>
        <v>0</v>
      </c>
      <c r="BF57" s="5">
        <f t="shared" ca="1" si="88"/>
        <v>0</v>
      </c>
      <c r="BG57" s="5">
        <f t="shared" ca="1" si="89"/>
        <v>0</v>
      </c>
      <c r="BH57" s="5">
        <f t="shared" ca="1" si="90"/>
        <v>0</v>
      </c>
      <c r="BI57" s="5">
        <f t="shared" ca="1" si="91"/>
        <v>0</v>
      </c>
      <c r="BJ57" s="5">
        <f t="shared" ca="1" si="92"/>
        <v>0</v>
      </c>
      <c r="BK57" s="5">
        <f t="shared" ca="1" si="93"/>
        <v>0</v>
      </c>
      <c r="BL57" s="5">
        <f t="shared" ca="1" si="150"/>
        <v>0</v>
      </c>
      <c r="BM57" s="5">
        <f t="shared" ca="1" si="151"/>
        <v>0</v>
      </c>
      <c r="BN57" s="5">
        <f t="shared" ca="1" si="152"/>
        <v>0</v>
      </c>
      <c r="BO57" s="5">
        <f t="shared" ca="1" si="153"/>
        <v>0</v>
      </c>
      <c r="BP57" s="5">
        <f t="shared" ca="1" si="154"/>
        <v>0</v>
      </c>
      <c r="BQ57" s="5">
        <f t="shared" ca="1" si="155"/>
        <v>0</v>
      </c>
      <c r="BR57" s="5">
        <f t="shared" ca="1" si="156"/>
        <v>0</v>
      </c>
      <c r="BS57" s="5">
        <f t="shared" ca="1" si="157"/>
        <v>0</v>
      </c>
      <c r="BT57" s="5">
        <f t="shared" ca="1" si="158"/>
        <v>0</v>
      </c>
      <c r="BU57" s="5">
        <f t="shared" ca="1" si="159"/>
        <v>0</v>
      </c>
      <c r="BV57" s="5">
        <f t="shared" ca="1" si="160"/>
        <v>0</v>
      </c>
      <c r="BW57" s="5">
        <f t="shared" ca="1" si="161"/>
        <v>0</v>
      </c>
      <c r="BX57" s="5">
        <f t="shared" ca="1" si="162"/>
        <v>0</v>
      </c>
      <c r="BY57" s="5">
        <f t="shared" ca="1" si="163"/>
        <v>0</v>
      </c>
      <c r="BZ57" s="5">
        <f t="shared" ca="1" si="164"/>
        <v>0</v>
      </c>
      <c r="CA57" s="5">
        <f t="shared" ca="1" si="165"/>
        <v>0</v>
      </c>
      <c r="CB57" s="37">
        <f t="shared" ca="1" si="247"/>
        <v>0</v>
      </c>
      <c r="CC57" s="37">
        <f t="shared" ca="1" si="248"/>
        <v>0</v>
      </c>
      <c r="CD57" s="37">
        <f t="shared" ca="1" si="249"/>
        <v>0</v>
      </c>
      <c r="CE57" s="37">
        <f t="shared" ca="1" si="250"/>
        <v>0</v>
      </c>
      <c r="CF57" s="37">
        <f t="shared" ca="1" si="251"/>
        <v>0</v>
      </c>
      <c r="CG57" s="37">
        <f t="shared" ca="1" si="252"/>
        <v>0</v>
      </c>
      <c r="CH57" s="37">
        <f t="shared" ca="1" si="253"/>
        <v>0</v>
      </c>
      <c r="CI57" s="19">
        <f t="shared" ca="1" si="254"/>
        <v>0</v>
      </c>
      <c r="CJ57" s="33">
        <f t="shared" ca="1" si="97"/>
        <v>43.960115956779745</v>
      </c>
      <c r="CK57" s="33">
        <f t="shared" ca="1" si="98"/>
        <v>43.960115956779745</v>
      </c>
      <c r="CL57" s="24">
        <f t="shared" ca="1" si="255"/>
        <v>0</v>
      </c>
      <c r="CM57" s="34">
        <f t="shared" ca="1" si="256"/>
        <v>242.261</v>
      </c>
      <c r="CN57" s="34">
        <f t="shared" ca="1" si="257"/>
        <v>242.261</v>
      </c>
      <c r="CO57" s="45">
        <f t="shared" ca="1" si="99"/>
        <v>0</v>
      </c>
      <c r="CP57" s="5"/>
      <c r="CR57" s="5">
        <f t="shared" ca="1" si="177"/>
        <v>38</v>
      </c>
      <c r="CS57" s="5">
        <f t="shared" ca="1" si="178"/>
        <v>36</v>
      </c>
      <c r="CT57" s="62">
        <f t="shared" ca="1" si="179"/>
        <v>5.2631578947368474E-2</v>
      </c>
      <c r="CW57" s="5">
        <f t="shared" ca="1" si="338"/>
        <v>59350.9</v>
      </c>
      <c r="CX57" s="5">
        <f t="shared" ca="1" si="338"/>
        <v>0</v>
      </c>
      <c r="CY57" s="5">
        <f t="shared" ca="1" si="338"/>
        <v>9149.89</v>
      </c>
      <c r="CZ57" s="5">
        <f t="shared" ca="1" si="338"/>
        <v>21164.3</v>
      </c>
      <c r="DA57" s="5">
        <f t="shared" ca="1" si="338"/>
        <v>0</v>
      </c>
      <c r="DB57" s="5">
        <f t="shared" ca="1" si="338"/>
        <v>0</v>
      </c>
      <c r="DC57" s="5">
        <f t="shared" ca="1" si="338"/>
        <v>0</v>
      </c>
      <c r="DD57" s="5">
        <f t="shared" ca="1" si="338"/>
        <v>5470.02</v>
      </c>
      <c r="DE57" s="5">
        <f t="shared" ca="1" si="338"/>
        <v>35784.199999999997</v>
      </c>
      <c r="DF57" s="5">
        <f t="shared" ca="1" si="338"/>
        <v>23566.7</v>
      </c>
      <c r="DG57" s="5">
        <f t="shared" ca="1" si="338"/>
        <v>0</v>
      </c>
      <c r="DH57" s="5">
        <f t="shared" ca="1" si="338"/>
        <v>0</v>
      </c>
      <c r="DI57" s="5">
        <f t="shared" ca="1" si="338"/>
        <v>0</v>
      </c>
      <c r="DJ57" s="5">
        <f t="shared" ca="1" si="338"/>
        <v>0</v>
      </c>
      <c r="DK57" s="5">
        <f t="shared" ca="1" si="338"/>
        <v>0</v>
      </c>
      <c r="DL57" s="5"/>
      <c r="DM57" s="5">
        <f t="shared" ca="1" si="339"/>
        <v>280.58999999999997</v>
      </c>
      <c r="DN57" s="5">
        <f t="shared" ca="1" si="339"/>
        <v>130.59299999999999</v>
      </c>
      <c r="DO57" s="5">
        <f t="shared" ca="1" si="339"/>
        <v>0</v>
      </c>
      <c r="DP57" s="5">
        <f t="shared" ca="1" si="339"/>
        <v>0</v>
      </c>
      <c r="DQ57" s="5">
        <f t="shared" ca="1" si="339"/>
        <v>0</v>
      </c>
      <c r="DR57" s="5">
        <f t="shared" ca="1" si="339"/>
        <v>0</v>
      </c>
      <c r="DS57" s="5">
        <f t="shared" ca="1" si="339"/>
        <v>149.99700000000001</v>
      </c>
      <c r="DT57" s="5">
        <f t="shared" ca="1" si="339"/>
        <v>0</v>
      </c>
      <c r="DU57" s="5">
        <f t="shared" ca="1" si="339"/>
        <v>280.58999999999997</v>
      </c>
      <c r="DV57" s="5">
        <f t="shared" ca="1" si="339"/>
        <v>0</v>
      </c>
      <c r="DW57" s="5">
        <f t="shared" ca="1" si="339"/>
        <v>0</v>
      </c>
      <c r="DX57" s="5">
        <f t="shared" ca="1" si="339"/>
        <v>0</v>
      </c>
      <c r="DY57" s="5">
        <f t="shared" ca="1" si="339"/>
        <v>0</v>
      </c>
      <c r="DZ57" s="5"/>
      <c r="EA57" s="5">
        <f t="shared" ca="1" si="340"/>
        <v>223.12899999999999</v>
      </c>
      <c r="EB57" s="5">
        <f t="shared" ca="1" si="340"/>
        <v>4.8954599999999999</v>
      </c>
      <c r="EC57" s="5">
        <f t="shared" ca="1" si="340"/>
        <v>74.466899999999995</v>
      </c>
      <c r="ED57" s="5">
        <f t="shared" ca="1" si="340"/>
        <v>110.53400000000001</v>
      </c>
      <c r="EE57" s="5">
        <f t="shared" ca="1" si="340"/>
        <v>0</v>
      </c>
      <c r="EF57" s="5">
        <f t="shared" ca="1" si="340"/>
        <v>0</v>
      </c>
      <c r="EG57" s="5">
        <f t="shared" ca="1" si="340"/>
        <v>4.8832199999999997</v>
      </c>
      <c r="EH57" s="5">
        <f t="shared" ca="1" si="340"/>
        <v>28.349299999999999</v>
      </c>
      <c r="EI57" s="5"/>
      <c r="EJ57" s="19">
        <f t="shared" ca="1" si="293"/>
        <v>41.905157314092015</v>
      </c>
      <c r="EK57" s="19">
        <f t="shared" ca="1" si="294"/>
        <v>2.3735335011495713</v>
      </c>
      <c r="EL57" s="19">
        <f t="shared" ca="1" si="295"/>
        <v>5.6741441244626998</v>
      </c>
      <c r="EM57" s="19">
        <f t="shared" ca="1" si="296"/>
        <v>13.124670186566824</v>
      </c>
      <c r="EN57" s="19">
        <f t="shared" ca="1" si="297"/>
        <v>0</v>
      </c>
      <c r="EO57" s="19">
        <f t="shared" ca="1" si="298"/>
        <v>0</v>
      </c>
      <c r="EP57" s="19">
        <f t="shared" ca="1" si="299"/>
        <v>2.7262020519624506</v>
      </c>
      <c r="EQ57" s="19">
        <f t="shared" ca="1" si="300"/>
        <v>3.3921371561508891</v>
      </c>
      <c r="ER57" s="19">
        <f t="shared" ca="1" si="301"/>
        <v>27.290680818967473</v>
      </c>
      <c r="ES57" s="19">
        <f t="shared" ca="1" si="302"/>
        <v>14.614476495124546</v>
      </c>
      <c r="ET57" s="19">
        <f t="shared" ca="1" si="303"/>
        <v>0</v>
      </c>
      <c r="EU57" s="19">
        <f t="shared" ca="1" si="191"/>
        <v>0</v>
      </c>
      <c r="EV57" s="19">
        <f t="shared" ca="1" si="192"/>
        <v>0</v>
      </c>
      <c r="EW57" s="72">
        <f t="shared" ca="1" si="193"/>
        <v>0</v>
      </c>
      <c r="EX57" s="72">
        <f t="shared" ca="1" si="194"/>
        <v>0</v>
      </c>
      <c r="EY57" s="5"/>
      <c r="EZ57" s="5"/>
      <c r="FA57" s="5"/>
      <c r="FB57" s="5">
        <f t="shared" ca="1" si="344"/>
        <v>59350.9</v>
      </c>
      <c r="FC57" s="5">
        <f t="shared" ca="1" si="344"/>
        <v>0</v>
      </c>
      <c r="FD57" s="5">
        <f t="shared" ca="1" si="344"/>
        <v>9149.89</v>
      </c>
      <c r="FE57" s="5">
        <f t="shared" ca="1" si="344"/>
        <v>21164.3</v>
      </c>
      <c r="FF57" s="5">
        <f t="shared" ca="1" si="344"/>
        <v>0</v>
      </c>
      <c r="FG57" s="5">
        <f t="shared" ca="1" si="344"/>
        <v>0</v>
      </c>
      <c r="FH57" s="5">
        <f t="shared" ca="1" si="344"/>
        <v>0</v>
      </c>
      <c r="FI57" s="5">
        <f t="shared" ca="1" si="344"/>
        <v>5470.02</v>
      </c>
      <c r="FJ57" s="5">
        <f t="shared" ca="1" si="344"/>
        <v>35784.199999999997</v>
      </c>
      <c r="FK57" s="5">
        <f t="shared" ca="1" si="344"/>
        <v>23566.7</v>
      </c>
      <c r="FL57" s="5">
        <f t="shared" ca="1" si="344"/>
        <v>0</v>
      </c>
      <c r="FM57" s="5">
        <f t="shared" ca="1" si="344"/>
        <v>0</v>
      </c>
      <c r="FN57" s="5">
        <f t="shared" ca="1" si="332"/>
        <v>0</v>
      </c>
      <c r="FO57" s="5">
        <f t="shared" ca="1" si="332"/>
        <v>0</v>
      </c>
      <c r="FP57" s="5">
        <f t="shared" ca="1" si="332"/>
        <v>0</v>
      </c>
      <c r="FQ57" s="5"/>
      <c r="FR57" s="5">
        <f t="shared" ca="1" si="345"/>
        <v>280.58999999999997</v>
      </c>
      <c r="FS57" s="5">
        <f t="shared" ca="1" si="345"/>
        <v>130.59299999999999</v>
      </c>
      <c r="FT57" s="5">
        <f t="shared" ca="1" si="345"/>
        <v>0</v>
      </c>
      <c r="FU57" s="5">
        <f t="shared" ca="1" si="345"/>
        <v>0</v>
      </c>
      <c r="FV57" s="5">
        <f t="shared" ca="1" si="345"/>
        <v>0</v>
      </c>
      <c r="FW57" s="5">
        <f t="shared" ca="1" si="345"/>
        <v>0</v>
      </c>
      <c r="FX57" s="5">
        <f t="shared" ca="1" si="345"/>
        <v>149.99700000000001</v>
      </c>
      <c r="FY57" s="5">
        <f t="shared" ca="1" si="345"/>
        <v>0</v>
      </c>
      <c r="FZ57" s="5">
        <f t="shared" ca="1" si="345"/>
        <v>280.58999999999997</v>
      </c>
      <c r="GA57" s="5">
        <f t="shared" ca="1" si="345"/>
        <v>0</v>
      </c>
      <c r="GB57" s="5">
        <f t="shared" ca="1" si="345"/>
        <v>0</v>
      </c>
      <c r="GC57" s="5">
        <f t="shared" ca="1" si="345"/>
        <v>0</v>
      </c>
      <c r="GD57" s="5">
        <f t="shared" ca="1" si="333"/>
        <v>0</v>
      </c>
      <c r="GE57" s="5"/>
      <c r="GF57" s="5">
        <f t="shared" ca="1" si="346"/>
        <v>223.12899999999999</v>
      </c>
      <c r="GG57" s="5">
        <f t="shared" ca="1" si="346"/>
        <v>4.8954599999999999</v>
      </c>
      <c r="GH57" s="5">
        <f t="shared" ca="1" si="346"/>
        <v>74.466899999999995</v>
      </c>
      <c r="GI57" s="5">
        <f t="shared" ca="1" si="346"/>
        <v>110.53400000000001</v>
      </c>
      <c r="GJ57" s="5">
        <f t="shared" ca="1" si="346"/>
        <v>0</v>
      </c>
      <c r="GK57" s="5">
        <f t="shared" ca="1" si="346"/>
        <v>0</v>
      </c>
      <c r="GL57" s="5">
        <f t="shared" ca="1" si="346"/>
        <v>4.8832199999999997</v>
      </c>
      <c r="GM57" s="5">
        <f t="shared" ca="1" si="346"/>
        <v>28.349299999999999</v>
      </c>
      <c r="GN57" s="5"/>
      <c r="GO57" s="19">
        <f t="shared" ca="1" si="304"/>
        <v>41.905157314092015</v>
      </c>
      <c r="GP57" s="19">
        <f t="shared" ca="1" si="305"/>
        <v>2.3735335011495713</v>
      </c>
      <c r="GQ57" s="19">
        <f t="shared" ca="1" si="306"/>
        <v>5.6741441244626998</v>
      </c>
      <c r="GR57" s="19">
        <f t="shared" ca="1" si="307"/>
        <v>13.124670186566824</v>
      </c>
      <c r="GS57" s="19">
        <f t="shared" ca="1" si="308"/>
        <v>0</v>
      </c>
      <c r="GT57" s="19">
        <f t="shared" ca="1" si="309"/>
        <v>0</v>
      </c>
      <c r="GU57" s="19">
        <f t="shared" ca="1" si="310"/>
        <v>2.7262020519624506</v>
      </c>
      <c r="GV57" s="19">
        <f t="shared" ca="1" si="311"/>
        <v>3.3921371561508891</v>
      </c>
      <c r="GW57" s="19">
        <f t="shared" ca="1" si="312"/>
        <v>27.290680818967473</v>
      </c>
      <c r="GX57" s="19">
        <f t="shared" ca="1" si="313"/>
        <v>14.614476495124546</v>
      </c>
      <c r="GY57" s="19">
        <f t="shared" ca="1" si="314"/>
        <v>0</v>
      </c>
      <c r="GZ57" s="19">
        <f t="shared" ca="1" si="314"/>
        <v>0</v>
      </c>
      <c r="HA57" s="19">
        <f t="shared" ca="1" si="314"/>
        <v>0</v>
      </c>
      <c r="HB57" s="72">
        <f t="shared" ca="1" si="196"/>
        <v>0</v>
      </c>
      <c r="HC57" s="72">
        <f t="shared" ca="1" si="197"/>
        <v>0</v>
      </c>
      <c r="HD57" s="5"/>
      <c r="HE57" s="5"/>
      <c r="HF57" s="5"/>
      <c r="HG57" s="5">
        <f t="shared" ca="1" si="341"/>
        <v>63063</v>
      </c>
      <c r="HH57" s="5">
        <f t="shared" ca="1" si="341"/>
        <v>0</v>
      </c>
      <c r="HI57" s="5">
        <f t="shared" ca="1" si="341"/>
        <v>9360.42</v>
      </c>
      <c r="HJ57" s="5">
        <f t="shared" ca="1" si="341"/>
        <v>22991.5</v>
      </c>
      <c r="HK57" s="5">
        <f t="shared" ca="1" si="341"/>
        <v>0</v>
      </c>
      <c r="HL57" s="5">
        <f t="shared" ca="1" si="341"/>
        <v>0</v>
      </c>
      <c r="HM57" s="5">
        <f t="shared" ca="1" si="341"/>
        <v>1674.36</v>
      </c>
      <c r="HN57" s="5">
        <f t="shared" ca="1" si="341"/>
        <v>5470.02</v>
      </c>
      <c r="HO57" s="5">
        <f t="shared" ca="1" si="341"/>
        <v>39496.300000000003</v>
      </c>
      <c r="HP57" s="5">
        <f t="shared" ca="1" si="341"/>
        <v>23566.7</v>
      </c>
      <c r="HQ57" s="5">
        <f t="shared" ca="1" si="341"/>
        <v>0</v>
      </c>
      <c r="HR57" s="5">
        <f t="shared" ca="1" si="341"/>
        <v>0</v>
      </c>
      <c r="HS57" s="5">
        <f t="shared" ca="1" si="341"/>
        <v>0</v>
      </c>
      <c r="HT57" s="5">
        <f t="shared" ca="1" si="341"/>
        <v>0</v>
      </c>
      <c r="HU57" s="5">
        <f t="shared" ca="1" si="341"/>
        <v>0</v>
      </c>
      <c r="HV57" s="5"/>
      <c r="HW57" s="5">
        <f t="shared" ca="1" si="342"/>
        <v>266.99799999999999</v>
      </c>
      <c r="HX57" s="5">
        <f t="shared" ca="1" si="342"/>
        <v>266.99799999999999</v>
      </c>
      <c r="HY57" s="5">
        <f t="shared" ca="1" si="342"/>
        <v>0</v>
      </c>
      <c r="HZ57" s="5">
        <f t="shared" ca="1" si="342"/>
        <v>0</v>
      </c>
      <c r="IA57" s="5">
        <f t="shared" ca="1" si="342"/>
        <v>0</v>
      </c>
      <c r="IB57" s="5">
        <f t="shared" ca="1" si="342"/>
        <v>0</v>
      </c>
      <c r="IC57" s="5">
        <f t="shared" ca="1" si="342"/>
        <v>0</v>
      </c>
      <c r="ID57" s="5">
        <f t="shared" ca="1" si="342"/>
        <v>0</v>
      </c>
      <c r="IE57" s="5">
        <f t="shared" ca="1" si="342"/>
        <v>266.99799999999999</v>
      </c>
      <c r="IF57" s="5">
        <f t="shared" ca="1" si="342"/>
        <v>0</v>
      </c>
      <c r="IG57" s="5">
        <f t="shared" ca="1" si="342"/>
        <v>0</v>
      </c>
      <c r="IH57" s="5">
        <f t="shared" ca="1" si="342"/>
        <v>0</v>
      </c>
      <c r="II57" s="5">
        <f t="shared" ca="1" si="330"/>
        <v>0</v>
      </c>
      <c r="IJ57" s="5"/>
      <c r="IK57" s="5">
        <f t="shared" ca="1" si="343"/>
        <v>242.261</v>
      </c>
      <c r="IL57" s="5">
        <f t="shared" ca="1" si="343"/>
        <v>10.023300000000001</v>
      </c>
      <c r="IM57" s="5">
        <f t="shared" ca="1" si="343"/>
        <v>75.330200000000005</v>
      </c>
      <c r="IN57" s="5">
        <f t="shared" ca="1" si="343"/>
        <v>120.036</v>
      </c>
      <c r="IO57" s="5">
        <f t="shared" ca="1" si="343"/>
        <v>0</v>
      </c>
      <c r="IP57" s="5">
        <f t="shared" ca="1" si="343"/>
        <v>0</v>
      </c>
      <c r="IQ57" s="5">
        <f t="shared" ca="1" si="343"/>
        <v>8.5217500000000008</v>
      </c>
      <c r="IR57" s="5">
        <f t="shared" ca="1" si="343"/>
        <v>28.349299999999999</v>
      </c>
      <c r="IS57" s="5"/>
      <c r="IT57" s="19">
        <f t="shared" ca="1" si="114"/>
        <v>43.960115956779745</v>
      </c>
      <c r="IU57" s="19">
        <f t="shared" ca="1" si="115"/>
        <v>4.8527003571396117</v>
      </c>
      <c r="IV57" s="19">
        <f t="shared" ca="1" si="116"/>
        <v>5.8047006188602426</v>
      </c>
      <c r="IW57" s="19">
        <f t="shared" ca="1" si="117"/>
        <v>14.257776283385281</v>
      </c>
      <c r="IX57" s="19">
        <f t="shared" ca="1" si="118"/>
        <v>0</v>
      </c>
      <c r="IY57" s="19">
        <f t="shared" ca="1" si="119"/>
        <v>0</v>
      </c>
      <c r="IZ57" s="19">
        <f t="shared" ca="1" si="120"/>
        <v>1.0383250461191735</v>
      </c>
      <c r="JA57" s="19">
        <f t="shared" ca="1" si="121"/>
        <v>3.3921371561508891</v>
      </c>
      <c r="JB57" s="19">
        <f t="shared" ca="1" si="122"/>
        <v>29.3456394616552</v>
      </c>
      <c r="JC57" s="19">
        <f t="shared" ca="1" si="123"/>
        <v>14.614476495124546</v>
      </c>
      <c r="JD57" s="19">
        <f t="shared" ca="1" si="124"/>
        <v>0</v>
      </c>
      <c r="JE57" s="19">
        <f t="shared" ca="1" si="291"/>
        <v>0</v>
      </c>
      <c r="JF57" s="19">
        <f t="shared" ca="1" si="291"/>
        <v>0</v>
      </c>
      <c r="JG57" s="72">
        <f t="shared" ca="1" si="198"/>
        <v>0</v>
      </c>
      <c r="JH57" s="72">
        <f t="shared" ca="1" si="199"/>
        <v>0</v>
      </c>
      <c r="JI57" s="5"/>
      <c r="JJ57" s="5"/>
      <c r="JK57" s="5"/>
      <c r="JL57" s="5">
        <f t="shared" ca="1" si="347"/>
        <v>63063</v>
      </c>
      <c r="JM57" s="5">
        <f t="shared" ca="1" si="347"/>
        <v>0</v>
      </c>
      <c r="JN57" s="5">
        <f t="shared" ca="1" si="347"/>
        <v>9360.42</v>
      </c>
      <c r="JO57" s="5">
        <f t="shared" ca="1" si="347"/>
        <v>22991.5</v>
      </c>
      <c r="JP57" s="5">
        <f t="shared" ca="1" si="347"/>
        <v>0</v>
      </c>
      <c r="JQ57" s="5">
        <f t="shared" ca="1" si="347"/>
        <v>0</v>
      </c>
      <c r="JR57" s="5">
        <f t="shared" ca="1" si="347"/>
        <v>1674.36</v>
      </c>
      <c r="JS57" s="5">
        <f t="shared" ca="1" si="347"/>
        <v>5470.02</v>
      </c>
      <c r="JT57" s="5">
        <f t="shared" ca="1" si="347"/>
        <v>39496.300000000003</v>
      </c>
      <c r="JU57" s="5">
        <f t="shared" ca="1" si="347"/>
        <v>23566.7</v>
      </c>
      <c r="JV57" s="5">
        <f t="shared" ca="1" si="347"/>
        <v>0</v>
      </c>
      <c r="JW57" s="5">
        <f t="shared" ca="1" si="347"/>
        <v>0</v>
      </c>
      <c r="JX57" s="5">
        <f t="shared" ca="1" si="335"/>
        <v>0</v>
      </c>
      <c r="JY57" s="5">
        <f t="shared" ca="1" si="335"/>
        <v>0</v>
      </c>
      <c r="JZ57" s="5">
        <f t="shared" ca="1" si="335"/>
        <v>0</v>
      </c>
      <c r="KA57" s="5"/>
      <c r="KB57" s="5">
        <f t="shared" ca="1" si="348"/>
        <v>266.99799999999999</v>
      </c>
      <c r="KC57" s="5">
        <f t="shared" ca="1" si="348"/>
        <v>266.99799999999999</v>
      </c>
      <c r="KD57" s="5">
        <f t="shared" ca="1" si="348"/>
        <v>0</v>
      </c>
      <c r="KE57" s="5">
        <f t="shared" ca="1" si="348"/>
        <v>0</v>
      </c>
      <c r="KF57" s="5">
        <f t="shared" ca="1" si="348"/>
        <v>0</v>
      </c>
      <c r="KG57" s="5">
        <f t="shared" ca="1" si="348"/>
        <v>0</v>
      </c>
      <c r="KH57" s="5">
        <f t="shared" ca="1" si="348"/>
        <v>0</v>
      </c>
      <c r="KI57" s="5">
        <f t="shared" ca="1" si="348"/>
        <v>0</v>
      </c>
      <c r="KJ57" s="5">
        <f t="shared" ca="1" si="348"/>
        <v>266.99799999999999</v>
      </c>
      <c r="KK57" s="5">
        <f t="shared" ca="1" si="348"/>
        <v>0</v>
      </c>
      <c r="KL57" s="5">
        <f t="shared" ca="1" si="348"/>
        <v>0</v>
      </c>
      <c r="KM57" s="5">
        <f t="shared" ca="1" si="348"/>
        <v>0</v>
      </c>
      <c r="KN57" s="5">
        <f t="shared" ca="1" si="336"/>
        <v>0</v>
      </c>
      <c r="KO57" s="5"/>
      <c r="KP57" s="5">
        <f t="shared" ca="1" si="349"/>
        <v>242.261</v>
      </c>
      <c r="KQ57" s="5">
        <f t="shared" ca="1" si="349"/>
        <v>10.023300000000001</v>
      </c>
      <c r="KR57" s="5">
        <f t="shared" ca="1" si="349"/>
        <v>75.330200000000005</v>
      </c>
      <c r="KS57" s="5">
        <f t="shared" ca="1" si="349"/>
        <v>120.036</v>
      </c>
      <c r="KT57" s="5">
        <f t="shared" ca="1" si="349"/>
        <v>0</v>
      </c>
      <c r="KU57" s="5">
        <f t="shared" ca="1" si="349"/>
        <v>0</v>
      </c>
      <c r="KV57" s="5">
        <f t="shared" ca="1" si="349"/>
        <v>8.5217500000000008</v>
      </c>
      <c r="KW57" s="5">
        <f t="shared" ca="1" si="349"/>
        <v>28.349299999999999</v>
      </c>
      <c r="KX57" s="5"/>
      <c r="KY57" s="19">
        <f t="shared" ca="1" si="315"/>
        <v>43.960115956779745</v>
      </c>
      <c r="KZ57" s="19">
        <f t="shared" ca="1" si="316"/>
        <v>4.8527003571396117</v>
      </c>
      <c r="LA57" s="19">
        <f t="shared" ca="1" si="317"/>
        <v>5.8047006188602426</v>
      </c>
      <c r="LB57" s="19">
        <f t="shared" ca="1" si="318"/>
        <v>14.257776283385281</v>
      </c>
      <c r="LC57" s="19">
        <f t="shared" ca="1" si="319"/>
        <v>0</v>
      </c>
      <c r="LD57" s="19">
        <f t="shared" ca="1" si="320"/>
        <v>0</v>
      </c>
      <c r="LE57" s="19">
        <f t="shared" ca="1" si="321"/>
        <v>1.0383250461191735</v>
      </c>
      <c r="LF57" s="19">
        <f t="shared" ca="1" si="322"/>
        <v>3.3921371561508891</v>
      </c>
      <c r="LG57" s="19">
        <f t="shared" ca="1" si="323"/>
        <v>29.3456394616552</v>
      </c>
      <c r="LH57" s="19">
        <f t="shared" ca="1" si="324"/>
        <v>14.614476495124546</v>
      </c>
      <c r="LI57" s="19">
        <f t="shared" ca="1" si="325"/>
        <v>0</v>
      </c>
      <c r="LJ57" s="19">
        <f t="shared" ca="1" si="139"/>
        <v>0</v>
      </c>
      <c r="LK57" s="19">
        <f t="shared" ca="1" si="140"/>
        <v>0</v>
      </c>
      <c r="LL57" s="72">
        <f t="shared" ca="1" si="201"/>
        <v>0</v>
      </c>
      <c r="LM57" s="72">
        <f t="shared" ca="1" si="202"/>
        <v>0</v>
      </c>
    </row>
    <row r="58" spans="1:325" ht="15" customHeight="1" outlineLevel="1" x14ac:dyDescent="0.3">
      <c r="A58" s="5">
        <f>IF('Old Results'!E38='New Results'!E38,'New Results'!E38,"0")</f>
        <v>5502.05</v>
      </c>
      <c r="B58" s="5">
        <v>200</v>
      </c>
      <c r="C58" s="27">
        <f t="shared" si="292"/>
        <v>37</v>
      </c>
      <c r="D58" s="41" t="str">
        <f>'Old Results'!C38</f>
        <v>OffSml-CommKit_SZVAV19</v>
      </c>
      <c r="E58" s="41" t="str">
        <f>'New Results'!C38</f>
        <v>OffSml-CommKit_SZVAV19</v>
      </c>
      <c r="F58" s="5">
        <f t="shared" ca="1" si="215"/>
        <v>0</v>
      </c>
      <c r="G58" s="5">
        <f t="shared" ca="1" si="216"/>
        <v>0</v>
      </c>
      <c r="H58" s="5">
        <f t="shared" ca="1" si="217"/>
        <v>0</v>
      </c>
      <c r="I58" s="5">
        <f t="shared" ca="1" si="218"/>
        <v>0</v>
      </c>
      <c r="J58" s="5">
        <f t="shared" ca="1" si="219"/>
        <v>0</v>
      </c>
      <c r="K58" s="5">
        <f t="shared" ca="1" si="220"/>
        <v>0</v>
      </c>
      <c r="L58" s="5">
        <f t="shared" ca="1" si="221"/>
        <v>0</v>
      </c>
      <c r="M58" s="5">
        <f t="shared" ca="1" si="222"/>
        <v>0</v>
      </c>
      <c r="N58" s="5">
        <f t="shared" ca="1" si="223"/>
        <v>0</v>
      </c>
      <c r="O58" s="5">
        <f t="shared" ca="1" si="224"/>
        <v>0</v>
      </c>
      <c r="P58" s="5">
        <f t="shared" ca="1" si="53"/>
        <v>0</v>
      </c>
      <c r="Q58" s="5">
        <f t="shared" ca="1" si="54"/>
        <v>0</v>
      </c>
      <c r="R58" s="5">
        <f t="shared" ca="1" si="142"/>
        <v>0</v>
      </c>
      <c r="S58" s="5">
        <f t="shared" ca="1" si="143"/>
        <v>0</v>
      </c>
      <c r="T58" s="5">
        <f t="shared" ca="1" si="144"/>
        <v>0</v>
      </c>
      <c r="U58" s="5">
        <f t="shared" ca="1" si="225"/>
        <v>0</v>
      </c>
      <c r="V58" s="5">
        <f t="shared" ca="1" si="226"/>
        <v>0</v>
      </c>
      <c r="W58" s="5">
        <f t="shared" ca="1" si="227"/>
        <v>0</v>
      </c>
      <c r="X58" s="5">
        <f t="shared" ca="1" si="228"/>
        <v>0</v>
      </c>
      <c r="Y58" s="5">
        <f t="shared" ca="1" si="229"/>
        <v>0</v>
      </c>
      <c r="Z58" s="5">
        <f t="shared" ca="1" si="230"/>
        <v>0</v>
      </c>
      <c r="AA58" s="5">
        <f t="shared" ca="1" si="231"/>
        <v>0</v>
      </c>
      <c r="AB58" s="5">
        <f t="shared" ca="1" si="232"/>
        <v>0</v>
      </c>
      <c r="AC58" s="5">
        <f t="shared" ca="1" si="233"/>
        <v>0</v>
      </c>
      <c r="AD58" s="5">
        <f t="shared" ca="1" si="234"/>
        <v>0</v>
      </c>
      <c r="AE58" s="5">
        <f t="shared" ca="1" si="68"/>
        <v>0</v>
      </c>
      <c r="AF58" s="5">
        <f t="shared" ca="1" si="69"/>
        <v>0</v>
      </c>
      <c r="AG58" s="5">
        <f t="shared" ca="1" si="69"/>
        <v>0</v>
      </c>
      <c r="AH58" s="37">
        <f t="shared" ca="1" si="235"/>
        <v>0</v>
      </c>
      <c r="AI58" s="37">
        <f t="shared" ca="1" si="236"/>
        <v>0</v>
      </c>
      <c r="AJ58" s="37">
        <f t="shared" ca="1" si="237"/>
        <v>0</v>
      </c>
      <c r="AK58" s="37">
        <f t="shared" ca="1" si="238"/>
        <v>0</v>
      </c>
      <c r="AL58" s="37">
        <f t="shared" ca="1" si="239"/>
        <v>0</v>
      </c>
      <c r="AM58" s="37">
        <f t="shared" ca="1" si="240"/>
        <v>0</v>
      </c>
      <c r="AN58" s="37">
        <f t="shared" ca="1" si="241"/>
        <v>0</v>
      </c>
      <c r="AO58" s="37">
        <f t="shared" ca="1" si="242"/>
        <v>0</v>
      </c>
      <c r="AP58" s="33">
        <f t="shared" ref="AP58:AP89" ca="1" si="350">IFERROR(((CW58*3.412)+(DM58*100))/$A58,0)</f>
        <v>294.49326123899272</v>
      </c>
      <c r="AQ58" s="33">
        <f t="shared" ref="AQ58:AQ89" ca="1" si="351">IFERROR(((FB58*3.412)+(FR58*100))/$A58,0)</f>
        <v>294.49326123899272</v>
      </c>
      <c r="AR58" s="24">
        <f t="shared" ca="1" si="243"/>
        <v>0</v>
      </c>
      <c r="AS58" s="34">
        <f t="shared" ca="1" si="244"/>
        <v>734.85400000000004</v>
      </c>
      <c r="AT58" s="34">
        <f t="shared" ca="1" si="245"/>
        <v>734.85400000000004</v>
      </c>
      <c r="AU58" s="45">
        <f t="shared" ca="1" si="246"/>
        <v>0</v>
      </c>
      <c r="AV58" s="34">
        <f t="shared" ca="1" si="80"/>
        <v>-5.4</v>
      </c>
      <c r="AW58" s="34">
        <f t="shared" ca="1" si="81"/>
        <v>-5.4</v>
      </c>
      <c r="AX58" s="46">
        <f t="shared" ca="1" si="149"/>
        <v>0</v>
      </c>
      <c r="AY58" s="5"/>
      <c r="AZ58" s="5">
        <f t="shared" ca="1" si="82"/>
        <v>0</v>
      </c>
      <c r="BA58" s="5">
        <f t="shared" ca="1" si="83"/>
        <v>0</v>
      </c>
      <c r="BB58" s="5">
        <f t="shared" ca="1" si="84"/>
        <v>0</v>
      </c>
      <c r="BC58" s="5">
        <f t="shared" ca="1" si="85"/>
        <v>0</v>
      </c>
      <c r="BD58" s="5">
        <f t="shared" ca="1" si="86"/>
        <v>0</v>
      </c>
      <c r="BE58" s="5">
        <f t="shared" ca="1" si="87"/>
        <v>0</v>
      </c>
      <c r="BF58" s="5">
        <f t="shared" ca="1" si="88"/>
        <v>0</v>
      </c>
      <c r="BG58" s="5">
        <f t="shared" ca="1" si="89"/>
        <v>0</v>
      </c>
      <c r="BH58" s="5">
        <f t="shared" ca="1" si="90"/>
        <v>0</v>
      </c>
      <c r="BI58" s="5">
        <f t="shared" ca="1" si="91"/>
        <v>0</v>
      </c>
      <c r="BJ58" s="5">
        <f t="shared" ca="1" si="92"/>
        <v>0</v>
      </c>
      <c r="BK58" s="5">
        <f t="shared" ca="1" si="93"/>
        <v>0</v>
      </c>
      <c r="BL58" s="5">
        <f t="shared" ca="1" si="150"/>
        <v>0</v>
      </c>
      <c r="BM58" s="5">
        <f t="shared" ca="1" si="151"/>
        <v>0</v>
      </c>
      <c r="BN58" s="5">
        <f t="shared" ca="1" si="152"/>
        <v>0</v>
      </c>
      <c r="BO58" s="5">
        <f t="shared" ca="1" si="153"/>
        <v>0</v>
      </c>
      <c r="BP58" s="5">
        <f t="shared" ca="1" si="154"/>
        <v>0</v>
      </c>
      <c r="BQ58" s="5">
        <f t="shared" ca="1" si="155"/>
        <v>0</v>
      </c>
      <c r="BR58" s="5">
        <f t="shared" ca="1" si="156"/>
        <v>0</v>
      </c>
      <c r="BS58" s="5">
        <f t="shared" ca="1" si="157"/>
        <v>0</v>
      </c>
      <c r="BT58" s="5">
        <f t="shared" ca="1" si="158"/>
        <v>0</v>
      </c>
      <c r="BU58" s="5">
        <f t="shared" ca="1" si="159"/>
        <v>0</v>
      </c>
      <c r="BV58" s="5">
        <f t="shared" ca="1" si="160"/>
        <v>0</v>
      </c>
      <c r="BW58" s="5">
        <f t="shared" ca="1" si="161"/>
        <v>0</v>
      </c>
      <c r="BX58" s="5">
        <f t="shared" ca="1" si="162"/>
        <v>0</v>
      </c>
      <c r="BY58" s="5">
        <f t="shared" ca="1" si="163"/>
        <v>0</v>
      </c>
      <c r="BZ58" s="5">
        <f t="shared" ca="1" si="164"/>
        <v>0</v>
      </c>
      <c r="CA58" s="5">
        <f t="shared" ca="1" si="165"/>
        <v>0</v>
      </c>
      <c r="CB58" s="37">
        <f t="shared" ca="1" si="247"/>
        <v>0</v>
      </c>
      <c r="CC58" s="37">
        <f t="shared" ca="1" si="248"/>
        <v>0</v>
      </c>
      <c r="CD58" s="37">
        <f t="shared" ca="1" si="249"/>
        <v>0</v>
      </c>
      <c r="CE58" s="37">
        <f t="shared" ca="1" si="250"/>
        <v>0</v>
      </c>
      <c r="CF58" s="37">
        <f t="shared" ca="1" si="251"/>
        <v>0</v>
      </c>
      <c r="CG58" s="37">
        <f t="shared" ca="1" si="252"/>
        <v>0</v>
      </c>
      <c r="CH58" s="37">
        <f t="shared" ca="1" si="253"/>
        <v>0</v>
      </c>
      <c r="CI58" s="19">
        <f t="shared" ca="1" si="254"/>
        <v>0</v>
      </c>
      <c r="CJ58" s="33">
        <f t="shared" ca="1" si="97"/>
        <v>293.03713924809847</v>
      </c>
      <c r="CK58" s="33">
        <f t="shared" ca="1" si="98"/>
        <v>293.03713924809847</v>
      </c>
      <c r="CL58" s="24">
        <f t="shared" ca="1" si="255"/>
        <v>0</v>
      </c>
      <c r="CM58" s="34">
        <f t="shared" ca="1" si="256"/>
        <v>729.41600000000005</v>
      </c>
      <c r="CN58" s="34">
        <f t="shared" ca="1" si="257"/>
        <v>729.41600000000005</v>
      </c>
      <c r="CO58" s="45">
        <f t="shared" ref="CO58:CO89" ca="1" si="352">IF(AND(CN58&gt;0,CM58&gt;0),(CM58-CN58)/AVERAGE(CN58:CN58),0)</f>
        <v>0</v>
      </c>
      <c r="CP58" s="5"/>
      <c r="CR58" s="5">
        <f t="shared" ca="1" si="177"/>
        <v>27</v>
      </c>
      <c r="CS58" s="5">
        <f t="shared" ca="1" si="178"/>
        <v>27</v>
      </c>
      <c r="CT58" s="62">
        <f t="shared" ca="1" si="179"/>
        <v>0</v>
      </c>
      <c r="CW58" s="5">
        <f t="shared" ca="1" si="338"/>
        <v>172754</v>
      </c>
      <c r="CX58" s="5">
        <f t="shared" ca="1" si="338"/>
        <v>0</v>
      </c>
      <c r="CY58" s="5">
        <f t="shared" ca="1" si="338"/>
        <v>19247.2</v>
      </c>
      <c r="CZ58" s="5">
        <f t="shared" ca="1" si="338"/>
        <v>44938.9</v>
      </c>
      <c r="DA58" s="5">
        <f t="shared" ca="1" si="338"/>
        <v>0</v>
      </c>
      <c r="DB58" s="5">
        <f t="shared" ca="1" si="338"/>
        <v>0</v>
      </c>
      <c r="DC58" s="5">
        <f t="shared" ca="1" si="338"/>
        <v>0</v>
      </c>
      <c r="DD58" s="5">
        <f t="shared" ca="1" si="338"/>
        <v>18279.900000000001</v>
      </c>
      <c r="DE58" s="5">
        <f t="shared" ca="1" si="338"/>
        <v>82465.899999999994</v>
      </c>
      <c r="DF58" s="5">
        <f t="shared" ca="1" si="338"/>
        <v>41704.1</v>
      </c>
      <c r="DG58" s="5">
        <f t="shared" ca="1" si="338"/>
        <v>48583.6</v>
      </c>
      <c r="DH58" s="5">
        <f t="shared" ca="1" si="338"/>
        <v>0</v>
      </c>
      <c r="DI58" s="5">
        <f t="shared" ca="1" si="338"/>
        <v>0</v>
      </c>
      <c r="DJ58" s="5">
        <f t="shared" ca="1" si="338"/>
        <v>0</v>
      </c>
      <c r="DK58" s="5">
        <f t="shared" ca="1" si="338"/>
        <v>0</v>
      </c>
      <c r="DL58" s="5"/>
      <c r="DM58" s="5">
        <f t="shared" ca="1" si="339"/>
        <v>10308.799999999999</v>
      </c>
      <c r="DN58" s="5">
        <f t="shared" ca="1" si="339"/>
        <v>5419.01</v>
      </c>
      <c r="DO58" s="5">
        <f t="shared" ca="1" si="339"/>
        <v>0</v>
      </c>
      <c r="DP58" s="5">
        <f t="shared" ca="1" si="339"/>
        <v>0</v>
      </c>
      <c r="DQ58" s="5">
        <f t="shared" ca="1" si="339"/>
        <v>0</v>
      </c>
      <c r="DR58" s="5">
        <f t="shared" ca="1" si="339"/>
        <v>0</v>
      </c>
      <c r="DS58" s="5">
        <f t="shared" ca="1" si="339"/>
        <v>313.14800000000002</v>
      </c>
      <c r="DT58" s="5">
        <f t="shared" ca="1" si="339"/>
        <v>0</v>
      </c>
      <c r="DU58" s="5">
        <f t="shared" ca="1" si="339"/>
        <v>5732.16</v>
      </c>
      <c r="DV58" s="5">
        <f t="shared" ca="1" si="339"/>
        <v>4576.68</v>
      </c>
      <c r="DW58" s="5">
        <f t="shared" ca="1" si="339"/>
        <v>0</v>
      </c>
      <c r="DX58" s="5">
        <f t="shared" ca="1" si="339"/>
        <v>0</v>
      </c>
      <c r="DY58" s="5">
        <f t="shared" ca="1" si="339"/>
        <v>0</v>
      </c>
      <c r="DZ58" s="5"/>
      <c r="EA58" s="5">
        <f t="shared" ca="1" si="340"/>
        <v>734.85400000000004</v>
      </c>
      <c r="EB58" s="5">
        <f t="shared" ca="1" si="340"/>
        <v>196.21600000000001</v>
      </c>
      <c r="EC58" s="5">
        <f t="shared" ca="1" si="340"/>
        <v>197.23099999999999</v>
      </c>
      <c r="ED58" s="5">
        <f t="shared" ca="1" si="340"/>
        <v>233.31299999999999</v>
      </c>
      <c r="EE58" s="5">
        <f t="shared" ca="1" si="340"/>
        <v>0</v>
      </c>
      <c r="EF58" s="5">
        <f t="shared" ca="1" si="340"/>
        <v>0</v>
      </c>
      <c r="EG58" s="5">
        <f t="shared" ca="1" si="340"/>
        <v>10.220499999999999</v>
      </c>
      <c r="EH58" s="5">
        <f t="shared" ca="1" si="340"/>
        <v>97.873199999999997</v>
      </c>
      <c r="EI58" s="5"/>
      <c r="EJ58" s="19">
        <f t="shared" ca="1" si="293"/>
        <v>294.49326123899272</v>
      </c>
      <c r="EK58" s="19">
        <f t="shared" ca="1" si="294"/>
        <v>98.490744358920765</v>
      </c>
      <c r="EL58" s="19">
        <f t="shared" ca="1" si="295"/>
        <v>11.935814178351706</v>
      </c>
      <c r="EM58" s="19">
        <f t="shared" ca="1" si="296"/>
        <v>27.868072227624246</v>
      </c>
      <c r="EN58" s="19">
        <f t="shared" ca="1" si="297"/>
        <v>0</v>
      </c>
      <c r="EO58" s="19">
        <f t="shared" ca="1" si="298"/>
        <v>0</v>
      </c>
      <c r="EP58" s="19">
        <f t="shared" ca="1" si="299"/>
        <v>5.6914786306921972</v>
      </c>
      <c r="EQ58" s="19">
        <f t="shared" ca="1" si="300"/>
        <v>11.335960014903536</v>
      </c>
      <c r="ER58" s="19">
        <f t="shared" ca="1" si="301"/>
        <v>155.32204374733053</v>
      </c>
      <c r="ES58" s="19">
        <f t="shared" ca="1" si="302"/>
        <v>109.04342730436836</v>
      </c>
      <c r="ET58" s="19">
        <f t="shared" ca="1" si="303"/>
        <v>30.12826913604929</v>
      </c>
      <c r="EU58" s="19">
        <f t="shared" ca="1" si="191"/>
        <v>0</v>
      </c>
      <c r="EV58" s="19">
        <f t="shared" ca="1" si="192"/>
        <v>0</v>
      </c>
      <c r="EW58" s="72">
        <f t="shared" ca="1" si="193"/>
        <v>0</v>
      </c>
      <c r="EX58" s="72">
        <f t="shared" ca="1" si="194"/>
        <v>0</v>
      </c>
      <c r="EY58" s="5"/>
      <c r="EZ58" s="5"/>
      <c r="FA58" s="5"/>
      <c r="FB58" s="5">
        <f t="shared" ca="1" si="344"/>
        <v>172754</v>
      </c>
      <c r="FC58" s="5">
        <f t="shared" ca="1" si="344"/>
        <v>0</v>
      </c>
      <c r="FD58" s="5">
        <f t="shared" ca="1" si="344"/>
        <v>19247.2</v>
      </c>
      <c r="FE58" s="5">
        <f t="shared" ca="1" si="344"/>
        <v>44938.9</v>
      </c>
      <c r="FF58" s="5">
        <f t="shared" ca="1" si="344"/>
        <v>0</v>
      </c>
      <c r="FG58" s="5">
        <f t="shared" ca="1" si="344"/>
        <v>0</v>
      </c>
      <c r="FH58" s="5">
        <f t="shared" ca="1" si="344"/>
        <v>0</v>
      </c>
      <c r="FI58" s="5">
        <f t="shared" ca="1" si="344"/>
        <v>18279.900000000001</v>
      </c>
      <c r="FJ58" s="5">
        <f t="shared" ca="1" si="344"/>
        <v>82465.899999999994</v>
      </c>
      <c r="FK58" s="5">
        <f t="shared" ca="1" si="344"/>
        <v>41704.1</v>
      </c>
      <c r="FL58" s="5">
        <f t="shared" ca="1" si="344"/>
        <v>48583.6</v>
      </c>
      <c r="FM58" s="5">
        <f t="shared" ca="1" si="344"/>
        <v>0</v>
      </c>
      <c r="FN58" s="5">
        <f t="shared" ca="1" si="332"/>
        <v>0</v>
      </c>
      <c r="FO58" s="5">
        <f t="shared" ca="1" si="332"/>
        <v>0</v>
      </c>
      <c r="FP58" s="5">
        <f t="shared" ca="1" si="332"/>
        <v>0</v>
      </c>
      <c r="FQ58" s="5"/>
      <c r="FR58" s="5">
        <f t="shared" ca="1" si="345"/>
        <v>10308.799999999999</v>
      </c>
      <c r="FS58" s="5">
        <f t="shared" ca="1" si="345"/>
        <v>5419.01</v>
      </c>
      <c r="FT58" s="5">
        <f t="shared" ca="1" si="345"/>
        <v>0</v>
      </c>
      <c r="FU58" s="5">
        <f t="shared" ca="1" si="345"/>
        <v>0</v>
      </c>
      <c r="FV58" s="5">
        <f t="shared" ca="1" si="345"/>
        <v>0</v>
      </c>
      <c r="FW58" s="5">
        <f t="shared" ca="1" si="345"/>
        <v>0</v>
      </c>
      <c r="FX58" s="5">
        <f t="shared" ca="1" si="345"/>
        <v>313.14800000000002</v>
      </c>
      <c r="FY58" s="5">
        <f t="shared" ca="1" si="345"/>
        <v>0</v>
      </c>
      <c r="FZ58" s="5">
        <f t="shared" ca="1" si="345"/>
        <v>5732.16</v>
      </c>
      <c r="GA58" s="5">
        <f t="shared" ca="1" si="345"/>
        <v>4576.68</v>
      </c>
      <c r="GB58" s="5">
        <f t="shared" ca="1" si="345"/>
        <v>0</v>
      </c>
      <c r="GC58" s="5">
        <f t="shared" ca="1" si="345"/>
        <v>0</v>
      </c>
      <c r="GD58" s="5">
        <f t="shared" ca="1" si="333"/>
        <v>0</v>
      </c>
      <c r="GE58" s="5"/>
      <c r="GF58" s="5">
        <f t="shared" ca="1" si="346"/>
        <v>734.85400000000004</v>
      </c>
      <c r="GG58" s="5">
        <f t="shared" ca="1" si="346"/>
        <v>196.21600000000001</v>
      </c>
      <c r="GH58" s="5">
        <f t="shared" ca="1" si="346"/>
        <v>197.23099999999999</v>
      </c>
      <c r="GI58" s="5">
        <f t="shared" ca="1" si="346"/>
        <v>233.31299999999999</v>
      </c>
      <c r="GJ58" s="5">
        <f t="shared" ca="1" si="346"/>
        <v>0</v>
      </c>
      <c r="GK58" s="5">
        <f t="shared" ca="1" si="346"/>
        <v>0</v>
      </c>
      <c r="GL58" s="5">
        <f t="shared" ca="1" si="346"/>
        <v>10.220499999999999</v>
      </c>
      <c r="GM58" s="5">
        <f t="shared" ca="1" si="346"/>
        <v>97.873199999999997</v>
      </c>
      <c r="GN58" s="5"/>
      <c r="GO58" s="19">
        <f t="shared" ca="1" si="304"/>
        <v>294.49326123899272</v>
      </c>
      <c r="GP58" s="19">
        <f t="shared" ca="1" si="305"/>
        <v>98.490744358920765</v>
      </c>
      <c r="GQ58" s="19">
        <f t="shared" ca="1" si="306"/>
        <v>11.935814178351706</v>
      </c>
      <c r="GR58" s="19">
        <f t="shared" ca="1" si="307"/>
        <v>27.868072227624246</v>
      </c>
      <c r="GS58" s="19">
        <f t="shared" ca="1" si="308"/>
        <v>0</v>
      </c>
      <c r="GT58" s="19">
        <f t="shared" ca="1" si="309"/>
        <v>0</v>
      </c>
      <c r="GU58" s="19">
        <f t="shared" ca="1" si="310"/>
        <v>5.6914786306921972</v>
      </c>
      <c r="GV58" s="19">
        <f t="shared" ca="1" si="311"/>
        <v>11.335960014903536</v>
      </c>
      <c r="GW58" s="19">
        <f t="shared" ca="1" si="312"/>
        <v>155.32204374733053</v>
      </c>
      <c r="GX58" s="19">
        <f t="shared" ca="1" si="313"/>
        <v>109.04342730436836</v>
      </c>
      <c r="GY58" s="19">
        <f t="shared" ca="1" si="314"/>
        <v>30.12826913604929</v>
      </c>
      <c r="GZ58" s="19">
        <f t="shared" ca="1" si="314"/>
        <v>0</v>
      </c>
      <c r="HA58" s="19">
        <f t="shared" ca="1" si="314"/>
        <v>0</v>
      </c>
      <c r="HB58" s="72">
        <f t="shared" ca="1" si="196"/>
        <v>0</v>
      </c>
      <c r="HC58" s="72">
        <f t="shared" ca="1" si="197"/>
        <v>0</v>
      </c>
      <c r="HD58" s="5"/>
      <c r="HE58" s="5"/>
      <c r="HF58" s="5"/>
      <c r="HG58" s="5">
        <f t="shared" ca="1" si="341"/>
        <v>171716</v>
      </c>
      <c r="HH58" s="5">
        <f t="shared" ca="1" si="341"/>
        <v>0</v>
      </c>
      <c r="HI58" s="5">
        <f t="shared" ca="1" si="341"/>
        <v>18210</v>
      </c>
      <c r="HJ58" s="5">
        <f t="shared" ca="1" si="341"/>
        <v>44938.9</v>
      </c>
      <c r="HK58" s="5">
        <f t="shared" ca="1" si="341"/>
        <v>0</v>
      </c>
      <c r="HL58" s="5">
        <f t="shared" ca="1" si="341"/>
        <v>0</v>
      </c>
      <c r="HM58" s="5">
        <f t="shared" ca="1" si="341"/>
        <v>0</v>
      </c>
      <c r="HN58" s="5">
        <f t="shared" ca="1" si="341"/>
        <v>18279.900000000001</v>
      </c>
      <c r="HO58" s="5">
        <f t="shared" ca="1" si="341"/>
        <v>81428.7</v>
      </c>
      <c r="HP58" s="5">
        <f t="shared" ca="1" si="341"/>
        <v>41704.1</v>
      </c>
      <c r="HQ58" s="5">
        <f t="shared" ca="1" si="341"/>
        <v>48583.6</v>
      </c>
      <c r="HR58" s="5">
        <f t="shared" ca="1" si="341"/>
        <v>0</v>
      </c>
      <c r="HS58" s="5">
        <f t="shared" ca="1" si="341"/>
        <v>0</v>
      </c>
      <c r="HT58" s="5">
        <f t="shared" ca="1" si="341"/>
        <v>0</v>
      </c>
      <c r="HU58" s="5">
        <f t="shared" ca="1" si="341"/>
        <v>0</v>
      </c>
      <c r="HV58" s="5"/>
      <c r="HW58" s="5">
        <f t="shared" ca="1" si="342"/>
        <v>10264.1</v>
      </c>
      <c r="HX58" s="5">
        <f t="shared" ca="1" si="342"/>
        <v>5447.49</v>
      </c>
      <c r="HY58" s="5">
        <f t="shared" ca="1" si="342"/>
        <v>0</v>
      </c>
      <c r="HZ58" s="5">
        <f t="shared" ca="1" si="342"/>
        <v>0</v>
      </c>
      <c r="IA58" s="5">
        <f t="shared" ca="1" si="342"/>
        <v>0</v>
      </c>
      <c r="IB58" s="5">
        <f t="shared" ca="1" si="342"/>
        <v>0</v>
      </c>
      <c r="IC58" s="5">
        <f t="shared" ca="1" si="342"/>
        <v>239.92099999999999</v>
      </c>
      <c r="ID58" s="5">
        <f t="shared" ca="1" si="342"/>
        <v>0</v>
      </c>
      <c r="IE58" s="5">
        <f t="shared" ca="1" si="342"/>
        <v>5687.41</v>
      </c>
      <c r="IF58" s="5">
        <f t="shared" ca="1" si="342"/>
        <v>4576.68</v>
      </c>
      <c r="IG58" s="5">
        <f t="shared" ca="1" si="342"/>
        <v>0</v>
      </c>
      <c r="IH58" s="5">
        <f t="shared" ca="1" si="342"/>
        <v>0</v>
      </c>
      <c r="II58" s="5">
        <f t="shared" ca="1" si="330"/>
        <v>0</v>
      </c>
      <c r="IJ58" s="5"/>
      <c r="IK58" s="5">
        <f t="shared" ca="1" si="343"/>
        <v>729.41600000000005</v>
      </c>
      <c r="IL58" s="5">
        <f t="shared" ca="1" si="343"/>
        <v>197.405</v>
      </c>
      <c r="IM58" s="5">
        <f t="shared" ca="1" si="343"/>
        <v>192.98699999999999</v>
      </c>
      <c r="IN58" s="5">
        <f t="shared" ca="1" si="343"/>
        <v>233.31299999999999</v>
      </c>
      <c r="IO58" s="5">
        <f t="shared" ca="1" si="343"/>
        <v>0</v>
      </c>
      <c r="IP58" s="5">
        <f t="shared" ca="1" si="343"/>
        <v>0</v>
      </c>
      <c r="IQ58" s="5">
        <f t="shared" ca="1" si="343"/>
        <v>7.8374899999999998</v>
      </c>
      <c r="IR58" s="5">
        <f t="shared" ca="1" si="343"/>
        <v>97.873199999999997</v>
      </c>
      <c r="IS58" s="5"/>
      <c r="IT58" s="19">
        <f t="shared" ca="1" si="114"/>
        <v>293.03713924809847</v>
      </c>
      <c r="IU58" s="19">
        <f t="shared" ca="1" si="115"/>
        <v>99.008369607691677</v>
      </c>
      <c r="IV58" s="19">
        <f t="shared" ca="1" si="116"/>
        <v>11.292612753428267</v>
      </c>
      <c r="IW58" s="19">
        <f t="shared" ca="1" si="117"/>
        <v>27.868072227624246</v>
      </c>
      <c r="IX58" s="19">
        <f t="shared" ca="1" si="118"/>
        <v>0</v>
      </c>
      <c r="IY58" s="19">
        <f t="shared" ca="1" si="119"/>
        <v>0</v>
      </c>
      <c r="IZ58" s="19">
        <f t="shared" ca="1" si="120"/>
        <v>4.3605746948864512</v>
      </c>
      <c r="JA58" s="19">
        <f t="shared" ca="1" si="121"/>
        <v>11.335960014903536</v>
      </c>
      <c r="JB58" s="19">
        <f t="shared" ca="1" si="122"/>
        <v>153.86550911024071</v>
      </c>
      <c r="JC58" s="19">
        <f t="shared" ca="1" si="123"/>
        <v>109.04342730436836</v>
      </c>
      <c r="JD58" s="19">
        <f t="shared" ca="1" si="124"/>
        <v>30.12826913604929</v>
      </c>
      <c r="JE58" s="19">
        <f t="shared" ref="JE58:JF73" ca="1" si="353">((HR58*3.412)+(IH58*100))/$A58</f>
        <v>0</v>
      </c>
      <c r="JF58" s="19">
        <f t="shared" ca="1" si="353"/>
        <v>0</v>
      </c>
      <c r="JG58" s="72">
        <f t="shared" ca="1" si="198"/>
        <v>0</v>
      </c>
      <c r="JH58" s="72">
        <f t="shared" ca="1" si="199"/>
        <v>0</v>
      </c>
      <c r="JI58" s="5"/>
      <c r="JJ58" s="5"/>
      <c r="JK58" s="5"/>
      <c r="JL58" s="5">
        <f t="shared" ca="1" si="347"/>
        <v>171716</v>
      </c>
      <c r="JM58" s="5">
        <f t="shared" ca="1" si="347"/>
        <v>0</v>
      </c>
      <c r="JN58" s="5">
        <f t="shared" ca="1" si="347"/>
        <v>18210</v>
      </c>
      <c r="JO58" s="5">
        <f t="shared" ca="1" si="347"/>
        <v>44938.9</v>
      </c>
      <c r="JP58" s="5">
        <f t="shared" ca="1" si="347"/>
        <v>0</v>
      </c>
      <c r="JQ58" s="5">
        <f t="shared" ca="1" si="347"/>
        <v>0</v>
      </c>
      <c r="JR58" s="5">
        <f t="shared" ca="1" si="347"/>
        <v>0</v>
      </c>
      <c r="JS58" s="5">
        <f t="shared" ca="1" si="347"/>
        <v>18279.900000000001</v>
      </c>
      <c r="JT58" s="5">
        <f t="shared" ca="1" si="347"/>
        <v>81428.7</v>
      </c>
      <c r="JU58" s="5">
        <f t="shared" ca="1" si="347"/>
        <v>41704.1</v>
      </c>
      <c r="JV58" s="5">
        <f t="shared" ca="1" si="347"/>
        <v>48583.6</v>
      </c>
      <c r="JW58" s="5">
        <f t="shared" ca="1" si="347"/>
        <v>0</v>
      </c>
      <c r="JX58" s="5">
        <f t="shared" ca="1" si="335"/>
        <v>0</v>
      </c>
      <c r="JY58" s="5">
        <f t="shared" ca="1" si="335"/>
        <v>0</v>
      </c>
      <c r="JZ58" s="5">
        <f t="shared" ca="1" si="335"/>
        <v>0</v>
      </c>
      <c r="KA58" s="5"/>
      <c r="KB58" s="5">
        <f t="shared" ca="1" si="348"/>
        <v>10264.1</v>
      </c>
      <c r="KC58" s="5">
        <f t="shared" ca="1" si="348"/>
        <v>5447.49</v>
      </c>
      <c r="KD58" s="5">
        <f t="shared" ca="1" si="348"/>
        <v>0</v>
      </c>
      <c r="KE58" s="5">
        <f t="shared" ca="1" si="348"/>
        <v>0</v>
      </c>
      <c r="KF58" s="5">
        <f t="shared" ca="1" si="348"/>
        <v>0</v>
      </c>
      <c r="KG58" s="5">
        <f t="shared" ca="1" si="348"/>
        <v>0</v>
      </c>
      <c r="KH58" s="5">
        <f t="shared" ca="1" si="348"/>
        <v>239.92099999999999</v>
      </c>
      <c r="KI58" s="5">
        <f t="shared" ca="1" si="348"/>
        <v>0</v>
      </c>
      <c r="KJ58" s="5">
        <f t="shared" ca="1" si="348"/>
        <v>5687.41</v>
      </c>
      <c r="KK58" s="5">
        <f t="shared" ca="1" si="348"/>
        <v>4576.68</v>
      </c>
      <c r="KL58" s="5">
        <f t="shared" ca="1" si="348"/>
        <v>0</v>
      </c>
      <c r="KM58" s="5">
        <f t="shared" ca="1" si="348"/>
        <v>0</v>
      </c>
      <c r="KN58" s="5">
        <f t="shared" ca="1" si="336"/>
        <v>0</v>
      </c>
      <c r="KO58" s="5"/>
      <c r="KP58" s="5">
        <f t="shared" ca="1" si="349"/>
        <v>729.41600000000005</v>
      </c>
      <c r="KQ58" s="5">
        <f t="shared" ca="1" si="349"/>
        <v>197.405</v>
      </c>
      <c r="KR58" s="5">
        <f t="shared" ca="1" si="349"/>
        <v>192.98699999999999</v>
      </c>
      <c r="KS58" s="5">
        <f t="shared" ca="1" si="349"/>
        <v>233.31299999999999</v>
      </c>
      <c r="KT58" s="5">
        <f t="shared" ca="1" si="349"/>
        <v>0</v>
      </c>
      <c r="KU58" s="5">
        <f t="shared" ca="1" si="349"/>
        <v>0</v>
      </c>
      <c r="KV58" s="5">
        <f t="shared" ca="1" si="349"/>
        <v>7.8374899999999998</v>
      </c>
      <c r="KW58" s="5">
        <f t="shared" ca="1" si="349"/>
        <v>97.873199999999997</v>
      </c>
      <c r="KX58" s="5"/>
      <c r="KY58" s="19">
        <f t="shared" ca="1" si="315"/>
        <v>293.03713924809847</v>
      </c>
      <c r="KZ58" s="19">
        <f t="shared" ca="1" si="316"/>
        <v>99.008369607691677</v>
      </c>
      <c r="LA58" s="19">
        <f t="shared" ca="1" si="317"/>
        <v>11.292612753428267</v>
      </c>
      <c r="LB58" s="19">
        <f t="shared" ca="1" si="318"/>
        <v>27.868072227624246</v>
      </c>
      <c r="LC58" s="19">
        <f t="shared" ca="1" si="319"/>
        <v>0</v>
      </c>
      <c r="LD58" s="19">
        <f t="shared" ca="1" si="320"/>
        <v>0</v>
      </c>
      <c r="LE58" s="19">
        <f t="shared" ca="1" si="321"/>
        <v>4.3605746948864512</v>
      </c>
      <c r="LF58" s="19">
        <f t="shared" ca="1" si="322"/>
        <v>11.335960014903536</v>
      </c>
      <c r="LG58" s="19">
        <f t="shared" ca="1" si="323"/>
        <v>153.86550911024071</v>
      </c>
      <c r="LH58" s="19">
        <f t="shared" ca="1" si="324"/>
        <v>109.04342730436836</v>
      </c>
      <c r="LI58" s="19">
        <f t="shared" ca="1" si="325"/>
        <v>30.12826913604929</v>
      </c>
      <c r="LJ58" s="19">
        <f t="shared" ca="1" si="139"/>
        <v>0</v>
      </c>
      <c r="LK58" s="19">
        <f t="shared" ca="1" si="140"/>
        <v>0</v>
      </c>
      <c r="LL58" s="72">
        <f t="shared" ca="1" si="201"/>
        <v>0</v>
      </c>
      <c r="LM58" s="72">
        <f t="shared" ca="1" si="202"/>
        <v>0</v>
      </c>
    </row>
    <row r="59" spans="1:325" ht="15" customHeight="1" outlineLevel="1" x14ac:dyDescent="0.3">
      <c r="A59" s="5">
        <f>IF('Old Results'!E39='New Results'!E39,'New Results'!E39,"0")</f>
        <v>5502.05</v>
      </c>
      <c r="B59" s="5">
        <v>200</v>
      </c>
      <c r="C59" s="27">
        <f t="shared" si="292"/>
        <v>38</v>
      </c>
      <c r="D59" s="41" t="str">
        <f>'Old Results'!C39</f>
        <v>OffSml-Data_SZVAV19</v>
      </c>
      <c r="E59" s="41" t="str">
        <f>'New Results'!C39</f>
        <v>OffSml-Data_SZVAV19</v>
      </c>
      <c r="F59" s="5">
        <f t="shared" ca="1" si="215"/>
        <v>0</v>
      </c>
      <c r="G59" s="5">
        <f t="shared" ca="1" si="216"/>
        <v>0</v>
      </c>
      <c r="H59" s="5">
        <f t="shared" ca="1" si="217"/>
        <v>0</v>
      </c>
      <c r="I59" s="5">
        <f t="shared" ca="1" si="218"/>
        <v>0</v>
      </c>
      <c r="J59" s="5">
        <f t="shared" ca="1" si="219"/>
        <v>0</v>
      </c>
      <c r="K59" s="5">
        <f t="shared" ca="1" si="220"/>
        <v>0</v>
      </c>
      <c r="L59" s="5">
        <f t="shared" ca="1" si="221"/>
        <v>0</v>
      </c>
      <c r="M59" s="5">
        <f t="shared" ca="1" si="222"/>
        <v>0</v>
      </c>
      <c r="N59" s="5">
        <f t="shared" ca="1" si="223"/>
        <v>0</v>
      </c>
      <c r="O59" s="5">
        <f t="shared" ca="1" si="224"/>
        <v>0</v>
      </c>
      <c r="P59" s="5">
        <f t="shared" ca="1" si="53"/>
        <v>0</v>
      </c>
      <c r="Q59" s="5">
        <f t="shared" ca="1" si="54"/>
        <v>0</v>
      </c>
      <c r="R59" s="5">
        <f t="shared" ca="1" si="142"/>
        <v>0</v>
      </c>
      <c r="S59" s="5">
        <f t="shared" ca="1" si="143"/>
        <v>0</v>
      </c>
      <c r="T59" s="5">
        <f t="shared" ca="1" si="144"/>
        <v>0</v>
      </c>
      <c r="U59" s="5">
        <f t="shared" ca="1" si="225"/>
        <v>0</v>
      </c>
      <c r="V59" s="5">
        <f t="shared" ca="1" si="226"/>
        <v>0</v>
      </c>
      <c r="W59" s="5">
        <f t="shared" ca="1" si="227"/>
        <v>0</v>
      </c>
      <c r="X59" s="5">
        <f t="shared" ca="1" si="228"/>
        <v>0</v>
      </c>
      <c r="Y59" s="5">
        <f t="shared" ca="1" si="229"/>
        <v>0</v>
      </c>
      <c r="Z59" s="5">
        <f t="shared" ca="1" si="230"/>
        <v>0</v>
      </c>
      <c r="AA59" s="5">
        <f t="shared" ca="1" si="231"/>
        <v>0</v>
      </c>
      <c r="AB59" s="5">
        <f t="shared" ca="1" si="232"/>
        <v>0</v>
      </c>
      <c r="AC59" s="5">
        <f t="shared" ca="1" si="233"/>
        <v>0</v>
      </c>
      <c r="AD59" s="5">
        <f t="shared" ca="1" si="234"/>
        <v>0</v>
      </c>
      <c r="AE59" s="5">
        <f t="shared" ca="1" si="68"/>
        <v>0</v>
      </c>
      <c r="AF59" s="5">
        <f t="shared" ca="1" si="69"/>
        <v>0</v>
      </c>
      <c r="AG59" s="5">
        <f t="shared" ca="1" si="69"/>
        <v>0</v>
      </c>
      <c r="AH59" s="37">
        <f t="shared" ca="1" si="235"/>
        <v>0</v>
      </c>
      <c r="AI59" s="37">
        <f t="shared" ca="1" si="236"/>
        <v>0</v>
      </c>
      <c r="AJ59" s="37">
        <f t="shared" ca="1" si="237"/>
        <v>0</v>
      </c>
      <c r="AK59" s="37">
        <f t="shared" ca="1" si="238"/>
        <v>0</v>
      </c>
      <c r="AL59" s="37">
        <f t="shared" ca="1" si="239"/>
        <v>0</v>
      </c>
      <c r="AM59" s="37">
        <f t="shared" ca="1" si="240"/>
        <v>0</v>
      </c>
      <c r="AN59" s="37">
        <f t="shared" ca="1" si="241"/>
        <v>0</v>
      </c>
      <c r="AO59" s="37">
        <f t="shared" ca="1" si="242"/>
        <v>0</v>
      </c>
      <c r="AP59" s="33">
        <f t="shared" ca="1" si="350"/>
        <v>427.12359502367303</v>
      </c>
      <c r="AQ59" s="33">
        <f t="shared" ca="1" si="351"/>
        <v>427.12359502367303</v>
      </c>
      <c r="AR59" s="24">
        <f t="shared" ca="1" si="243"/>
        <v>0</v>
      </c>
      <c r="AS59" s="34">
        <f t="shared" ca="1" si="244"/>
        <v>549.96600000000001</v>
      </c>
      <c r="AT59" s="34">
        <f t="shared" ca="1" si="245"/>
        <v>549.96600000000001</v>
      </c>
      <c r="AU59" s="45">
        <f t="shared" ca="1" si="246"/>
        <v>0</v>
      </c>
      <c r="AV59" s="34">
        <f t="shared" ca="1" si="80"/>
        <v>113</v>
      </c>
      <c r="AW59" s="34">
        <f t="shared" ca="1" si="81"/>
        <v>113</v>
      </c>
      <c r="AX59" s="46">
        <f t="shared" ca="1" si="149"/>
        <v>0</v>
      </c>
      <c r="AY59" s="5"/>
      <c r="AZ59" s="5">
        <f t="shared" ca="1" si="82"/>
        <v>0</v>
      </c>
      <c r="BA59" s="5">
        <f t="shared" ca="1" si="83"/>
        <v>0</v>
      </c>
      <c r="BB59" s="5">
        <f t="shared" ca="1" si="84"/>
        <v>0</v>
      </c>
      <c r="BC59" s="5">
        <f t="shared" ca="1" si="85"/>
        <v>0</v>
      </c>
      <c r="BD59" s="5">
        <f t="shared" ca="1" si="86"/>
        <v>0</v>
      </c>
      <c r="BE59" s="5">
        <f t="shared" ca="1" si="87"/>
        <v>0</v>
      </c>
      <c r="BF59" s="5">
        <f t="shared" ca="1" si="88"/>
        <v>0</v>
      </c>
      <c r="BG59" s="5">
        <f t="shared" ca="1" si="89"/>
        <v>0</v>
      </c>
      <c r="BH59" s="5">
        <f t="shared" ca="1" si="90"/>
        <v>0</v>
      </c>
      <c r="BI59" s="5">
        <f t="shared" ca="1" si="91"/>
        <v>0</v>
      </c>
      <c r="BJ59" s="5">
        <f t="shared" ca="1" si="92"/>
        <v>0</v>
      </c>
      <c r="BK59" s="5">
        <f t="shared" ca="1" si="93"/>
        <v>0</v>
      </c>
      <c r="BL59" s="5">
        <f t="shared" ca="1" si="150"/>
        <v>0</v>
      </c>
      <c r="BM59" s="5">
        <f t="shared" ca="1" si="151"/>
        <v>0</v>
      </c>
      <c r="BN59" s="5">
        <f t="shared" ca="1" si="152"/>
        <v>0</v>
      </c>
      <c r="BO59" s="5">
        <f t="shared" ca="1" si="153"/>
        <v>0</v>
      </c>
      <c r="BP59" s="5">
        <f t="shared" ca="1" si="154"/>
        <v>0</v>
      </c>
      <c r="BQ59" s="5">
        <f t="shared" ca="1" si="155"/>
        <v>0</v>
      </c>
      <c r="BR59" s="5">
        <f t="shared" ca="1" si="156"/>
        <v>0</v>
      </c>
      <c r="BS59" s="5">
        <f t="shared" ca="1" si="157"/>
        <v>0</v>
      </c>
      <c r="BT59" s="5">
        <f t="shared" ca="1" si="158"/>
        <v>0</v>
      </c>
      <c r="BU59" s="5">
        <f t="shared" ca="1" si="159"/>
        <v>0</v>
      </c>
      <c r="BV59" s="5">
        <f t="shared" ca="1" si="160"/>
        <v>0</v>
      </c>
      <c r="BW59" s="5">
        <f t="shared" ca="1" si="161"/>
        <v>0</v>
      </c>
      <c r="BX59" s="5">
        <f t="shared" ca="1" si="162"/>
        <v>0</v>
      </c>
      <c r="BY59" s="5">
        <f t="shared" ca="1" si="163"/>
        <v>0</v>
      </c>
      <c r="BZ59" s="5">
        <f t="shared" ca="1" si="164"/>
        <v>0</v>
      </c>
      <c r="CA59" s="5">
        <f t="shared" ca="1" si="165"/>
        <v>0</v>
      </c>
      <c r="CB59" s="37">
        <f t="shared" ca="1" si="247"/>
        <v>0</v>
      </c>
      <c r="CC59" s="37">
        <f t="shared" ca="1" si="248"/>
        <v>0</v>
      </c>
      <c r="CD59" s="37">
        <f t="shared" ca="1" si="249"/>
        <v>0</v>
      </c>
      <c r="CE59" s="37">
        <f t="shared" ca="1" si="250"/>
        <v>0</v>
      </c>
      <c r="CF59" s="37">
        <f t="shared" ca="1" si="251"/>
        <v>0</v>
      </c>
      <c r="CG59" s="37">
        <f t="shared" ca="1" si="252"/>
        <v>0</v>
      </c>
      <c r="CH59" s="37">
        <f t="shared" ca="1" si="253"/>
        <v>0</v>
      </c>
      <c r="CI59" s="19">
        <f t="shared" ca="1" si="254"/>
        <v>0</v>
      </c>
      <c r="CJ59" s="33">
        <f t="shared" ca="1" si="97"/>
        <v>438.88637144337105</v>
      </c>
      <c r="CK59" s="33">
        <f t="shared" ca="1" si="98"/>
        <v>438.88637144337105</v>
      </c>
      <c r="CL59" s="24">
        <f t="shared" ca="1" si="255"/>
        <v>0</v>
      </c>
      <c r="CM59" s="34">
        <f t="shared" ca="1" si="256"/>
        <v>662.93899999999996</v>
      </c>
      <c r="CN59" s="34">
        <f t="shared" ca="1" si="257"/>
        <v>662.93899999999996</v>
      </c>
      <c r="CO59" s="45">
        <f t="shared" ca="1" si="352"/>
        <v>0</v>
      </c>
      <c r="CP59" s="5"/>
      <c r="CR59" s="5">
        <f t="shared" ca="1" si="177"/>
        <v>25</v>
      </c>
      <c r="CS59" s="5">
        <f t="shared" ca="1" si="178"/>
        <v>24</v>
      </c>
      <c r="CT59" s="62">
        <f t="shared" ca="1" si="179"/>
        <v>4.0000000000000036E-2</v>
      </c>
      <c r="CW59" s="5">
        <f t="shared" ca="1" si="338"/>
        <v>685798</v>
      </c>
      <c r="CX59" s="5">
        <f t="shared" ca="1" si="338"/>
        <v>0</v>
      </c>
      <c r="CY59" s="5">
        <f t="shared" ca="1" si="338"/>
        <v>42674.1</v>
      </c>
      <c r="CZ59" s="5">
        <f t="shared" ca="1" si="338"/>
        <v>34172.699999999997</v>
      </c>
      <c r="DA59" s="5">
        <f t="shared" ca="1" si="338"/>
        <v>0</v>
      </c>
      <c r="DB59" s="5">
        <f t="shared" ca="1" si="338"/>
        <v>0</v>
      </c>
      <c r="DC59" s="5">
        <f t="shared" ca="1" si="338"/>
        <v>0</v>
      </c>
      <c r="DD59" s="5">
        <f t="shared" ca="1" si="338"/>
        <v>5485.5</v>
      </c>
      <c r="DE59" s="5">
        <f t="shared" ca="1" si="338"/>
        <v>82332.2</v>
      </c>
      <c r="DF59" s="5">
        <f t="shared" ca="1" si="338"/>
        <v>603466</v>
      </c>
      <c r="DG59" s="5">
        <f t="shared" ca="1" si="338"/>
        <v>0</v>
      </c>
      <c r="DH59" s="5">
        <f t="shared" ca="1" si="338"/>
        <v>0</v>
      </c>
      <c r="DI59" s="5">
        <f t="shared" ca="1" si="338"/>
        <v>0</v>
      </c>
      <c r="DJ59" s="5">
        <f t="shared" ca="1" si="338"/>
        <v>0</v>
      </c>
      <c r="DK59" s="5">
        <f t="shared" ca="1" si="338"/>
        <v>0</v>
      </c>
      <c r="DL59" s="5"/>
      <c r="DM59" s="5">
        <f t="shared" ca="1" si="339"/>
        <v>101.126</v>
      </c>
      <c r="DN59" s="5">
        <f t="shared" ca="1" si="339"/>
        <v>0</v>
      </c>
      <c r="DO59" s="5">
        <f t="shared" ca="1" si="339"/>
        <v>0</v>
      </c>
      <c r="DP59" s="5">
        <f t="shared" ca="1" si="339"/>
        <v>0</v>
      </c>
      <c r="DQ59" s="5">
        <f t="shared" ca="1" si="339"/>
        <v>0</v>
      </c>
      <c r="DR59" s="5">
        <f t="shared" ca="1" si="339"/>
        <v>0</v>
      </c>
      <c r="DS59" s="5">
        <f t="shared" ca="1" si="339"/>
        <v>101.126</v>
      </c>
      <c r="DT59" s="5">
        <f t="shared" ca="1" si="339"/>
        <v>0</v>
      </c>
      <c r="DU59" s="5">
        <f t="shared" ca="1" si="339"/>
        <v>101.126</v>
      </c>
      <c r="DV59" s="5">
        <f t="shared" ca="1" si="339"/>
        <v>0</v>
      </c>
      <c r="DW59" s="5">
        <f t="shared" ca="1" si="339"/>
        <v>0</v>
      </c>
      <c r="DX59" s="5">
        <f t="shared" ca="1" si="339"/>
        <v>0</v>
      </c>
      <c r="DY59" s="5">
        <f t="shared" ca="1" si="339"/>
        <v>0</v>
      </c>
      <c r="DZ59" s="5"/>
      <c r="EA59" s="5">
        <f t="shared" ca="1" si="340"/>
        <v>549.96600000000001</v>
      </c>
      <c r="EB59" s="5">
        <f t="shared" ca="1" si="340"/>
        <v>0</v>
      </c>
      <c r="EC59" s="5">
        <f t="shared" ca="1" si="340"/>
        <v>340.721</v>
      </c>
      <c r="ED59" s="5">
        <f t="shared" ca="1" si="340"/>
        <v>177.185</v>
      </c>
      <c r="EE59" s="5">
        <f t="shared" ca="1" si="340"/>
        <v>0</v>
      </c>
      <c r="EF59" s="5">
        <f t="shared" ca="1" si="340"/>
        <v>0</v>
      </c>
      <c r="EG59" s="5">
        <f t="shared" ca="1" si="340"/>
        <v>3.2948499999999998</v>
      </c>
      <c r="EH59" s="5">
        <f t="shared" ca="1" si="340"/>
        <v>28.764600000000002</v>
      </c>
      <c r="EI59" s="5"/>
      <c r="EJ59" s="19">
        <f t="shared" ca="1" si="293"/>
        <v>427.12359502367303</v>
      </c>
      <c r="EK59" s="19">
        <f t="shared" ca="1" si="294"/>
        <v>0</v>
      </c>
      <c r="EL59" s="19">
        <f t="shared" ca="1" si="295"/>
        <v>26.46359615052571</v>
      </c>
      <c r="EM59" s="19">
        <f t="shared" ca="1" si="296"/>
        <v>21.191601748439215</v>
      </c>
      <c r="EN59" s="19">
        <f t="shared" ca="1" si="297"/>
        <v>0</v>
      </c>
      <c r="EO59" s="19">
        <f t="shared" ca="1" si="298"/>
        <v>0</v>
      </c>
      <c r="EP59" s="19">
        <f t="shared" ca="1" si="299"/>
        <v>1.8379694841013805</v>
      </c>
      <c r="EQ59" s="19">
        <f t="shared" ca="1" si="300"/>
        <v>3.4017368071900469</v>
      </c>
      <c r="ER59" s="19">
        <f t="shared" ca="1" si="301"/>
        <v>52.894842177006744</v>
      </c>
      <c r="ES59" s="19">
        <f t="shared" ca="1" si="302"/>
        <v>374.2288768731654</v>
      </c>
      <c r="ET59" s="19">
        <f t="shared" ca="1" si="303"/>
        <v>0</v>
      </c>
      <c r="EU59" s="19">
        <f t="shared" ca="1" si="191"/>
        <v>0</v>
      </c>
      <c r="EV59" s="19">
        <f t="shared" ca="1" si="192"/>
        <v>0</v>
      </c>
      <c r="EW59" s="72">
        <f t="shared" ca="1" si="193"/>
        <v>0</v>
      </c>
      <c r="EX59" s="72">
        <f t="shared" ca="1" si="194"/>
        <v>0</v>
      </c>
      <c r="EY59" s="5"/>
      <c r="EZ59" s="5"/>
      <c r="FA59" s="5"/>
      <c r="FB59" s="5">
        <f t="shared" ca="1" si="344"/>
        <v>685798</v>
      </c>
      <c r="FC59" s="5">
        <f t="shared" ca="1" si="344"/>
        <v>0</v>
      </c>
      <c r="FD59" s="5">
        <f t="shared" ca="1" si="344"/>
        <v>42674.1</v>
      </c>
      <c r="FE59" s="5">
        <f t="shared" ca="1" si="344"/>
        <v>34172.699999999997</v>
      </c>
      <c r="FF59" s="5">
        <f t="shared" ca="1" si="344"/>
        <v>0</v>
      </c>
      <c r="FG59" s="5">
        <f t="shared" ca="1" si="344"/>
        <v>0</v>
      </c>
      <c r="FH59" s="5">
        <f t="shared" ca="1" si="344"/>
        <v>0</v>
      </c>
      <c r="FI59" s="5">
        <f t="shared" ca="1" si="344"/>
        <v>5485.5</v>
      </c>
      <c r="FJ59" s="5">
        <f t="shared" ca="1" si="344"/>
        <v>82332.2</v>
      </c>
      <c r="FK59" s="5">
        <f t="shared" ca="1" si="344"/>
        <v>603466</v>
      </c>
      <c r="FL59" s="5">
        <f t="shared" ca="1" si="344"/>
        <v>0</v>
      </c>
      <c r="FM59" s="5">
        <f t="shared" ca="1" si="344"/>
        <v>0</v>
      </c>
      <c r="FN59" s="5">
        <f t="shared" ca="1" si="332"/>
        <v>0</v>
      </c>
      <c r="FO59" s="5">
        <f t="shared" ca="1" si="332"/>
        <v>0</v>
      </c>
      <c r="FP59" s="5">
        <f t="shared" ca="1" si="332"/>
        <v>0</v>
      </c>
      <c r="FQ59" s="5"/>
      <c r="FR59" s="5">
        <f t="shared" ca="1" si="345"/>
        <v>101.126</v>
      </c>
      <c r="FS59" s="5">
        <f t="shared" ca="1" si="345"/>
        <v>0</v>
      </c>
      <c r="FT59" s="5">
        <f t="shared" ca="1" si="345"/>
        <v>0</v>
      </c>
      <c r="FU59" s="5">
        <f t="shared" ca="1" si="345"/>
        <v>0</v>
      </c>
      <c r="FV59" s="5">
        <f t="shared" ca="1" si="345"/>
        <v>0</v>
      </c>
      <c r="FW59" s="5">
        <f t="shared" ca="1" si="345"/>
        <v>0</v>
      </c>
      <c r="FX59" s="5">
        <f t="shared" ca="1" si="345"/>
        <v>101.126</v>
      </c>
      <c r="FY59" s="5">
        <f t="shared" ca="1" si="345"/>
        <v>0</v>
      </c>
      <c r="FZ59" s="5">
        <f t="shared" ca="1" si="345"/>
        <v>101.126</v>
      </c>
      <c r="GA59" s="5">
        <f t="shared" ca="1" si="345"/>
        <v>0</v>
      </c>
      <c r="GB59" s="5">
        <f t="shared" ca="1" si="345"/>
        <v>0</v>
      </c>
      <c r="GC59" s="5">
        <f t="shared" ca="1" si="345"/>
        <v>0</v>
      </c>
      <c r="GD59" s="5">
        <f t="shared" ca="1" si="333"/>
        <v>0</v>
      </c>
      <c r="GE59" s="5"/>
      <c r="GF59" s="5">
        <f t="shared" ca="1" si="346"/>
        <v>549.96600000000001</v>
      </c>
      <c r="GG59" s="5">
        <f t="shared" ca="1" si="346"/>
        <v>0</v>
      </c>
      <c r="GH59" s="5">
        <f t="shared" ca="1" si="346"/>
        <v>340.721</v>
      </c>
      <c r="GI59" s="5">
        <f t="shared" ca="1" si="346"/>
        <v>177.185</v>
      </c>
      <c r="GJ59" s="5">
        <f t="shared" ca="1" si="346"/>
        <v>0</v>
      </c>
      <c r="GK59" s="5">
        <f t="shared" ca="1" si="346"/>
        <v>0</v>
      </c>
      <c r="GL59" s="5">
        <f t="shared" ca="1" si="346"/>
        <v>3.2948499999999998</v>
      </c>
      <c r="GM59" s="5">
        <f t="shared" ca="1" si="346"/>
        <v>28.764600000000002</v>
      </c>
      <c r="GN59" s="5"/>
      <c r="GO59" s="19">
        <f t="shared" ca="1" si="304"/>
        <v>427.12359502367303</v>
      </c>
      <c r="GP59" s="19">
        <f t="shared" ca="1" si="305"/>
        <v>0</v>
      </c>
      <c r="GQ59" s="19">
        <f t="shared" ca="1" si="306"/>
        <v>26.46359615052571</v>
      </c>
      <c r="GR59" s="19">
        <f t="shared" ca="1" si="307"/>
        <v>21.191601748439215</v>
      </c>
      <c r="GS59" s="19">
        <f t="shared" ca="1" si="308"/>
        <v>0</v>
      </c>
      <c r="GT59" s="19">
        <f t="shared" ca="1" si="309"/>
        <v>0</v>
      </c>
      <c r="GU59" s="19">
        <f t="shared" ca="1" si="310"/>
        <v>1.8379694841013805</v>
      </c>
      <c r="GV59" s="19">
        <f t="shared" ca="1" si="311"/>
        <v>3.4017368071900469</v>
      </c>
      <c r="GW59" s="19">
        <f t="shared" ca="1" si="312"/>
        <v>52.894842177006744</v>
      </c>
      <c r="GX59" s="19">
        <f t="shared" ca="1" si="313"/>
        <v>374.2288768731654</v>
      </c>
      <c r="GY59" s="19">
        <f t="shared" ca="1" si="314"/>
        <v>0</v>
      </c>
      <c r="GZ59" s="19">
        <f t="shared" ca="1" si="314"/>
        <v>0</v>
      </c>
      <c r="HA59" s="19">
        <f t="shared" ca="1" si="314"/>
        <v>0</v>
      </c>
      <c r="HB59" s="72">
        <f t="shared" ca="1" si="196"/>
        <v>0</v>
      </c>
      <c r="HC59" s="72">
        <f t="shared" ca="1" si="197"/>
        <v>0</v>
      </c>
      <c r="HD59" s="5"/>
      <c r="HE59" s="5"/>
      <c r="HF59" s="5"/>
      <c r="HG59" s="5">
        <f t="shared" ca="1" si="341"/>
        <v>707730</v>
      </c>
      <c r="HH59" s="5">
        <f t="shared" ca="1" si="341"/>
        <v>0</v>
      </c>
      <c r="HI59" s="5">
        <f t="shared" ca="1" si="341"/>
        <v>45239</v>
      </c>
      <c r="HJ59" s="5">
        <f t="shared" ca="1" si="341"/>
        <v>49787.9</v>
      </c>
      <c r="HK59" s="5">
        <f t="shared" ca="1" si="341"/>
        <v>0</v>
      </c>
      <c r="HL59" s="5">
        <f t="shared" ca="1" si="341"/>
        <v>0</v>
      </c>
      <c r="HM59" s="5">
        <f t="shared" ca="1" si="341"/>
        <v>812.83399999999995</v>
      </c>
      <c r="HN59" s="5">
        <f t="shared" ca="1" si="341"/>
        <v>8424.89</v>
      </c>
      <c r="HO59" s="5">
        <f t="shared" ca="1" si="341"/>
        <v>104265</v>
      </c>
      <c r="HP59" s="5">
        <f t="shared" ca="1" si="341"/>
        <v>603466</v>
      </c>
      <c r="HQ59" s="5">
        <f t="shared" ca="1" si="341"/>
        <v>0</v>
      </c>
      <c r="HR59" s="5">
        <f t="shared" ca="1" si="341"/>
        <v>0</v>
      </c>
      <c r="HS59" s="5">
        <f t="shared" ca="1" si="341"/>
        <v>0</v>
      </c>
      <c r="HT59" s="5">
        <f t="shared" ca="1" si="341"/>
        <v>0</v>
      </c>
      <c r="HU59" s="5">
        <f t="shared" ca="1" si="341"/>
        <v>0</v>
      </c>
      <c r="HV59" s="5"/>
      <c r="HW59" s="5">
        <f t="shared" ca="1" si="342"/>
        <v>0</v>
      </c>
      <c r="HX59" s="5">
        <f t="shared" ca="1" si="342"/>
        <v>0</v>
      </c>
      <c r="HY59" s="5">
        <f t="shared" ca="1" si="342"/>
        <v>0</v>
      </c>
      <c r="HZ59" s="5">
        <f t="shared" ca="1" si="342"/>
        <v>0</v>
      </c>
      <c r="IA59" s="5">
        <f t="shared" ca="1" si="342"/>
        <v>0</v>
      </c>
      <c r="IB59" s="5">
        <f t="shared" ca="1" si="342"/>
        <v>0</v>
      </c>
      <c r="IC59" s="5">
        <f t="shared" ca="1" si="342"/>
        <v>0</v>
      </c>
      <c r="ID59" s="5">
        <f t="shared" ca="1" si="342"/>
        <v>0</v>
      </c>
      <c r="IE59" s="5">
        <f t="shared" ca="1" si="342"/>
        <v>0</v>
      </c>
      <c r="IF59" s="5">
        <f t="shared" ca="1" si="342"/>
        <v>0</v>
      </c>
      <c r="IG59" s="5">
        <f t="shared" ca="1" si="342"/>
        <v>0</v>
      </c>
      <c r="IH59" s="5">
        <f t="shared" ca="1" si="342"/>
        <v>0</v>
      </c>
      <c r="II59" s="5">
        <f t="shared" ca="1" si="330"/>
        <v>0</v>
      </c>
      <c r="IJ59" s="5"/>
      <c r="IK59" s="5">
        <f t="shared" ca="1" si="343"/>
        <v>662.93899999999996</v>
      </c>
      <c r="IL59" s="5">
        <f t="shared" ca="1" si="343"/>
        <v>0</v>
      </c>
      <c r="IM59" s="5">
        <f t="shared" ca="1" si="343"/>
        <v>357.38099999999997</v>
      </c>
      <c r="IN59" s="5">
        <f t="shared" ca="1" si="343"/>
        <v>257.488</v>
      </c>
      <c r="IO59" s="5">
        <f t="shared" ca="1" si="343"/>
        <v>0</v>
      </c>
      <c r="IP59" s="5">
        <f t="shared" ca="1" si="343"/>
        <v>0</v>
      </c>
      <c r="IQ59" s="5">
        <f t="shared" ca="1" si="343"/>
        <v>4.1722700000000001</v>
      </c>
      <c r="IR59" s="5">
        <f t="shared" ca="1" si="343"/>
        <v>43.8979</v>
      </c>
      <c r="IS59" s="5"/>
      <c r="IT59" s="19">
        <f t="shared" ca="1" si="114"/>
        <v>438.88637144337105</v>
      </c>
      <c r="IU59" s="19">
        <f t="shared" ca="1" si="115"/>
        <v>0</v>
      </c>
      <c r="IV59" s="19">
        <f t="shared" ca="1" si="116"/>
        <v>28.05417398969475</v>
      </c>
      <c r="IW59" s="19">
        <f t="shared" ca="1" si="117"/>
        <v>30.875094701065965</v>
      </c>
      <c r="IX59" s="19">
        <f t="shared" ca="1" si="118"/>
        <v>0</v>
      </c>
      <c r="IY59" s="19">
        <f t="shared" ca="1" si="119"/>
        <v>0</v>
      </c>
      <c r="IZ59" s="19">
        <f t="shared" ca="1" si="120"/>
        <v>0.50406477731027521</v>
      </c>
      <c r="JA59" s="19">
        <f t="shared" ca="1" si="121"/>
        <v>5.2245480648122058</v>
      </c>
      <c r="JB59" s="19">
        <f t="shared" ca="1" si="122"/>
        <v>64.658114702701724</v>
      </c>
      <c r="JC59" s="19">
        <f t="shared" ca="1" si="123"/>
        <v>374.2288768731654</v>
      </c>
      <c r="JD59" s="19">
        <f t="shared" ca="1" si="124"/>
        <v>0</v>
      </c>
      <c r="JE59" s="19">
        <f t="shared" ca="1" si="353"/>
        <v>0</v>
      </c>
      <c r="JF59" s="19">
        <f t="shared" ca="1" si="353"/>
        <v>0</v>
      </c>
      <c r="JG59" s="72">
        <f t="shared" ca="1" si="198"/>
        <v>0</v>
      </c>
      <c r="JH59" s="72">
        <f t="shared" ca="1" si="199"/>
        <v>0</v>
      </c>
      <c r="JI59" s="5"/>
      <c r="JJ59" s="5"/>
      <c r="JK59" s="5"/>
      <c r="JL59" s="5">
        <f t="shared" ca="1" si="347"/>
        <v>707730</v>
      </c>
      <c r="JM59" s="5">
        <f t="shared" ca="1" si="347"/>
        <v>0</v>
      </c>
      <c r="JN59" s="5">
        <f t="shared" ca="1" si="347"/>
        <v>45239</v>
      </c>
      <c r="JO59" s="5">
        <f t="shared" ca="1" si="347"/>
        <v>49787.9</v>
      </c>
      <c r="JP59" s="5">
        <f t="shared" ca="1" si="347"/>
        <v>0</v>
      </c>
      <c r="JQ59" s="5">
        <f t="shared" ca="1" si="347"/>
        <v>0</v>
      </c>
      <c r="JR59" s="5">
        <f t="shared" ca="1" si="347"/>
        <v>812.83399999999995</v>
      </c>
      <c r="JS59" s="5">
        <f t="shared" ca="1" si="347"/>
        <v>8424.89</v>
      </c>
      <c r="JT59" s="5">
        <f t="shared" ca="1" si="347"/>
        <v>104265</v>
      </c>
      <c r="JU59" s="5">
        <f t="shared" ca="1" si="347"/>
        <v>603466</v>
      </c>
      <c r="JV59" s="5">
        <f t="shared" ca="1" si="347"/>
        <v>0</v>
      </c>
      <c r="JW59" s="5">
        <f t="shared" ca="1" si="347"/>
        <v>0</v>
      </c>
      <c r="JX59" s="5">
        <f t="shared" ca="1" si="335"/>
        <v>0</v>
      </c>
      <c r="JY59" s="5">
        <f t="shared" ca="1" si="335"/>
        <v>0</v>
      </c>
      <c r="JZ59" s="5">
        <f t="shared" ca="1" si="335"/>
        <v>0</v>
      </c>
      <c r="KA59" s="5"/>
      <c r="KB59" s="5">
        <f t="shared" ca="1" si="348"/>
        <v>0</v>
      </c>
      <c r="KC59" s="5">
        <f t="shared" ca="1" si="348"/>
        <v>0</v>
      </c>
      <c r="KD59" s="5">
        <f t="shared" ca="1" si="348"/>
        <v>0</v>
      </c>
      <c r="KE59" s="5">
        <f t="shared" ca="1" si="348"/>
        <v>0</v>
      </c>
      <c r="KF59" s="5">
        <f t="shared" ca="1" si="348"/>
        <v>0</v>
      </c>
      <c r="KG59" s="5">
        <f t="shared" ca="1" si="348"/>
        <v>0</v>
      </c>
      <c r="KH59" s="5">
        <f t="shared" ca="1" si="348"/>
        <v>0</v>
      </c>
      <c r="KI59" s="5">
        <f t="shared" ca="1" si="348"/>
        <v>0</v>
      </c>
      <c r="KJ59" s="5">
        <f t="shared" ca="1" si="348"/>
        <v>0</v>
      </c>
      <c r="KK59" s="5">
        <f t="shared" ca="1" si="348"/>
        <v>0</v>
      </c>
      <c r="KL59" s="5">
        <f t="shared" ca="1" si="348"/>
        <v>0</v>
      </c>
      <c r="KM59" s="5">
        <f t="shared" ca="1" si="348"/>
        <v>0</v>
      </c>
      <c r="KN59" s="5">
        <f t="shared" ca="1" si="336"/>
        <v>0</v>
      </c>
      <c r="KO59" s="5"/>
      <c r="KP59" s="5">
        <f t="shared" ca="1" si="349"/>
        <v>662.93899999999996</v>
      </c>
      <c r="KQ59" s="5">
        <f t="shared" ca="1" si="349"/>
        <v>0</v>
      </c>
      <c r="KR59" s="5">
        <f t="shared" ca="1" si="349"/>
        <v>357.38099999999997</v>
      </c>
      <c r="KS59" s="5">
        <f t="shared" ca="1" si="349"/>
        <v>257.488</v>
      </c>
      <c r="KT59" s="5">
        <f t="shared" ca="1" si="349"/>
        <v>0</v>
      </c>
      <c r="KU59" s="5">
        <f t="shared" ca="1" si="349"/>
        <v>0</v>
      </c>
      <c r="KV59" s="5">
        <f t="shared" ca="1" si="349"/>
        <v>4.1722700000000001</v>
      </c>
      <c r="KW59" s="5">
        <f t="shared" ca="1" si="349"/>
        <v>43.8979</v>
      </c>
      <c r="KX59" s="5"/>
      <c r="KY59" s="19">
        <f t="shared" ca="1" si="315"/>
        <v>438.88637144337105</v>
      </c>
      <c r="KZ59" s="19">
        <f t="shared" ca="1" si="316"/>
        <v>0</v>
      </c>
      <c r="LA59" s="19">
        <f t="shared" ca="1" si="317"/>
        <v>28.05417398969475</v>
      </c>
      <c r="LB59" s="19">
        <f t="shared" ca="1" si="318"/>
        <v>30.875094701065965</v>
      </c>
      <c r="LC59" s="19">
        <f t="shared" ca="1" si="319"/>
        <v>0</v>
      </c>
      <c r="LD59" s="19">
        <f t="shared" ca="1" si="320"/>
        <v>0</v>
      </c>
      <c r="LE59" s="19">
        <f t="shared" ca="1" si="321"/>
        <v>0.50406477731027521</v>
      </c>
      <c r="LF59" s="19">
        <f t="shared" ca="1" si="322"/>
        <v>5.2245480648122058</v>
      </c>
      <c r="LG59" s="19">
        <f t="shared" ca="1" si="323"/>
        <v>64.658114702701724</v>
      </c>
      <c r="LH59" s="19">
        <f t="shared" ca="1" si="324"/>
        <v>374.2288768731654</v>
      </c>
      <c r="LI59" s="19">
        <f t="shared" ca="1" si="325"/>
        <v>0</v>
      </c>
      <c r="LJ59" s="19">
        <f t="shared" ca="1" si="139"/>
        <v>0</v>
      </c>
      <c r="LK59" s="19">
        <f t="shared" ca="1" si="140"/>
        <v>0</v>
      </c>
      <c r="LL59" s="72">
        <f t="shared" ca="1" si="201"/>
        <v>0</v>
      </c>
      <c r="LM59" s="72">
        <f t="shared" ca="1" si="202"/>
        <v>0</v>
      </c>
    </row>
    <row r="60" spans="1:325" ht="15" customHeight="1" outlineLevel="1" x14ac:dyDescent="0.3">
      <c r="A60" s="5">
        <f>IF('Old Results'!E40='New Results'!E40,'New Results'!E40,"0")</f>
        <v>5502.05</v>
      </c>
      <c r="B60" s="5">
        <v>200</v>
      </c>
      <c r="C60" s="27">
        <f t="shared" si="292"/>
        <v>39</v>
      </c>
      <c r="D60" s="41" t="str">
        <f>'Old Results'!C40</f>
        <v>OffSml-HtRcvry19</v>
      </c>
      <c r="E60" s="41" t="str">
        <f>'New Results'!C40</f>
        <v>OffSml-HtRcvry19</v>
      </c>
      <c r="F60" s="5">
        <f t="shared" ca="1" si="215"/>
        <v>0</v>
      </c>
      <c r="G60" s="5">
        <f t="shared" ca="1" si="216"/>
        <v>0</v>
      </c>
      <c r="H60" s="5">
        <f t="shared" ca="1" si="217"/>
        <v>0</v>
      </c>
      <c r="I60" s="5">
        <f t="shared" ca="1" si="218"/>
        <v>0</v>
      </c>
      <c r="J60" s="5">
        <f t="shared" ca="1" si="219"/>
        <v>0</v>
      </c>
      <c r="K60" s="5">
        <f t="shared" ca="1" si="220"/>
        <v>0</v>
      </c>
      <c r="L60" s="5">
        <f t="shared" ca="1" si="221"/>
        <v>0</v>
      </c>
      <c r="M60" s="5">
        <f t="shared" ca="1" si="222"/>
        <v>0</v>
      </c>
      <c r="N60" s="5">
        <f t="shared" ca="1" si="223"/>
        <v>0</v>
      </c>
      <c r="O60" s="5">
        <f t="shared" ca="1" si="224"/>
        <v>0</v>
      </c>
      <c r="P60" s="5">
        <f t="shared" ca="1" si="53"/>
        <v>0</v>
      </c>
      <c r="Q60" s="5">
        <f t="shared" ca="1" si="54"/>
        <v>0</v>
      </c>
      <c r="R60" s="5">
        <f t="shared" ca="1" si="142"/>
        <v>0</v>
      </c>
      <c r="S60" s="5">
        <f t="shared" ca="1" si="143"/>
        <v>0</v>
      </c>
      <c r="T60" s="5">
        <f t="shared" ca="1" si="144"/>
        <v>0</v>
      </c>
      <c r="U60" s="5">
        <f t="shared" ca="1" si="225"/>
        <v>0</v>
      </c>
      <c r="V60" s="5">
        <f t="shared" ca="1" si="226"/>
        <v>0</v>
      </c>
      <c r="W60" s="5">
        <f t="shared" ca="1" si="227"/>
        <v>0</v>
      </c>
      <c r="X60" s="5">
        <f t="shared" ca="1" si="228"/>
        <v>0</v>
      </c>
      <c r="Y60" s="5">
        <f t="shared" ca="1" si="229"/>
        <v>0</v>
      </c>
      <c r="Z60" s="5">
        <f t="shared" ca="1" si="230"/>
        <v>0</v>
      </c>
      <c r="AA60" s="5">
        <f t="shared" ca="1" si="231"/>
        <v>0</v>
      </c>
      <c r="AB60" s="5">
        <f t="shared" ca="1" si="232"/>
        <v>0</v>
      </c>
      <c r="AC60" s="5">
        <f t="shared" ca="1" si="233"/>
        <v>0</v>
      </c>
      <c r="AD60" s="5">
        <f t="shared" ca="1" si="234"/>
        <v>0</v>
      </c>
      <c r="AE60" s="5">
        <f t="shared" ca="1" si="68"/>
        <v>0</v>
      </c>
      <c r="AF60" s="5">
        <f t="shared" ca="1" si="69"/>
        <v>0</v>
      </c>
      <c r="AG60" s="5">
        <f t="shared" ca="1" si="69"/>
        <v>0</v>
      </c>
      <c r="AH60" s="37">
        <f t="shared" ca="1" si="235"/>
        <v>0</v>
      </c>
      <c r="AI60" s="37">
        <f t="shared" ca="1" si="236"/>
        <v>0</v>
      </c>
      <c r="AJ60" s="37">
        <f t="shared" ca="1" si="237"/>
        <v>0</v>
      </c>
      <c r="AK60" s="37">
        <f t="shared" ca="1" si="238"/>
        <v>0</v>
      </c>
      <c r="AL60" s="37">
        <f t="shared" ca="1" si="239"/>
        <v>0</v>
      </c>
      <c r="AM60" s="37">
        <f t="shared" ca="1" si="240"/>
        <v>0</v>
      </c>
      <c r="AN60" s="37">
        <f t="shared" ca="1" si="241"/>
        <v>0</v>
      </c>
      <c r="AO60" s="37">
        <f t="shared" ca="1" si="242"/>
        <v>0</v>
      </c>
      <c r="AP60" s="33">
        <f t="shared" ca="1" si="350"/>
        <v>32.308186003398731</v>
      </c>
      <c r="AQ60" s="33">
        <f t="shared" ca="1" si="351"/>
        <v>32.308186003398731</v>
      </c>
      <c r="AR60" s="24">
        <f t="shared" ca="1" si="243"/>
        <v>0</v>
      </c>
      <c r="AS60" s="34">
        <f t="shared" ca="1" si="244"/>
        <v>109.746</v>
      </c>
      <c r="AT60" s="34">
        <f t="shared" ca="1" si="245"/>
        <v>109.746</v>
      </c>
      <c r="AU60" s="45">
        <f t="shared" ca="1" si="246"/>
        <v>0</v>
      </c>
      <c r="AV60" s="34">
        <f t="shared" ca="1" si="80"/>
        <v>135.5</v>
      </c>
      <c r="AW60" s="34">
        <f t="shared" ca="1" si="81"/>
        <v>135.5</v>
      </c>
      <c r="AX60" s="46">
        <f t="shared" ca="1" si="149"/>
        <v>0</v>
      </c>
      <c r="AY60" s="5"/>
      <c r="AZ60" s="5">
        <f t="shared" ca="1" si="82"/>
        <v>0</v>
      </c>
      <c r="BA60" s="5">
        <f t="shared" ca="1" si="83"/>
        <v>0</v>
      </c>
      <c r="BB60" s="5">
        <f t="shared" ca="1" si="84"/>
        <v>0</v>
      </c>
      <c r="BC60" s="5">
        <f t="shared" ca="1" si="85"/>
        <v>0</v>
      </c>
      <c r="BD60" s="5">
        <f t="shared" ca="1" si="86"/>
        <v>0</v>
      </c>
      <c r="BE60" s="5">
        <f t="shared" ca="1" si="87"/>
        <v>0</v>
      </c>
      <c r="BF60" s="5">
        <f t="shared" ca="1" si="88"/>
        <v>0</v>
      </c>
      <c r="BG60" s="5">
        <f t="shared" ca="1" si="89"/>
        <v>0</v>
      </c>
      <c r="BH60" s="5">
        <f t="shared" ca="1" si="90"/>
        <v>0</v>
      </c>
      <c r="BI60" s="5">
        <f t="shared" ca="1" si="91"/>
        <v>0</v>
      </c>
      <c r="BJ60" s="5">
        <f t="shared" ca="1" si="92"/>
        <v>0</v>
      </c>
      <c r="BK60" s="5">
        <f t="shared" ca="1" si="93"/>
        <v>0</v>
      </c>
      <c r="BL60" s="5">
        <f t="shared" ca="1" si="150"/>
        <v>0</v>
      </c>
      <c r="BM60" s="5">
        <f t="shared" ca="1" si="151"/>
        <v>0</v>
      </c>
      <c r="BN60" s="5">
        <f t="shared" ca="1" si="152"/>
        <v>0</v>
      </c>
      <c r="BO60" s="5">
        <f t="shared" ca="1" si="153"/>
        <v>0</v>
      </c>
      <c r="BP60" s="5">
        <f t="shared" ca="1" si="154"/>
        <v>0</v>
      </c>
      <c r="BQ60" s="5">
        <f t="shared" ca="1" si="155"/>
        <v>0</v>
      </c>
      <c r="BR60" s="5">
        <f t="shared" ca="1" si="156"/>
        <v>0</v>
      </c>
      <c r="BS60" s="5">
        <f t="shared" ca="1" si="157"/>
        <v>0</v>
      </c>
      <c r="BT60" s="5">
        <f t="shared" ca="1" si="158"/>
        <v>0</v>
      </c>
      <c r="BU60" s="5">
        <f t="shared" ca="1" si="159"/>
        <v>0</v>
      </c>
      <c r="BV60" s="5">
        <f t="shared" ca="1" si="160"/>
        <v>0</v>
      </c>
      <c r="BW60" s="5">
        <f t="shared" ca="1" si="161"/>
        <v>0</v>
      </c>
      <c r="BX60" s="5">
        <f t="shared" ca="1" si="162"/>
        <v>0</v>
      </c>
      <c r="BY60" s="5">
        <f t="shared" ca="1" si="163"/>
        <v>0</v>
      </c>
      <c r="BZ60" s="5">
        <f t="shared" ca="1" si="164"/>
        <v>0</v>
      </c>
      <c r="CA60" s="5">
        <f t="shared" ca="1" si="165"/>
        <v>0</v>
      </c>
      <c r="CB60" s="37">
        <f t="shared" ca="1" si="247"/>
        <v>0</v>
      </c>
      <c r="CC60" s="37">
        <f t="shared" ca="1" si="248"/>
        <v>0</v>
      </c>
      <c r="CD60" s="37">
        <f t="shared" ca="1" si="249"/>
        <v>0</v>
      </c>
      <c r="CE60" s="37">
        <f t="shared" ca="1" si="250"/>
        <v>0</v>
      </c>
      <c r="CF60" s="37">
        <f t="shared" ca="1" si="251"/>
        <v>0</v>
      </c>
      <c r="CG60" s="37">
        <f t="shared" ca="1" si="252"/>
        <v>0</v>
      </c>
      <c r="CH60" s="37">
        <f t="shared" ca="1" si="253"/>
        <v>0</v>
      </c>
      <c r="CI60" s="19">
        <f t="shared" ca="1" si="254"/>
        <v>0</v>
      </c>
      <c r="CJ60" s="33">
        <f t="shared" ca="1" si="97"/>
        <v>45.143589171308875</v>
      </c>
      <c r="CK60" s="33">
        <f t="shared" ca="1" si="98"/>
        <v>45.143589171308875</v>
      </c>
      <c r="CL60" s="24">
        <f t="shared" ca="1" si="255"/>
        <v>0</v>
      </c>
      <c r="CM60" s="34">
        <f t="shared" ca="1" si="256"/>
        <v>245.28200000000001</v>
      </c>
      <c r="CN60" s="34">
        <f t="shared" ca="1" si="257"/>
        <v>245.28200000000001</v>
      </c>
      <c r="CO60" s="45">
        <f t="shared" ca="1" si="352"/>
        <v>0</v>
      </c>
      <c r="CP60" s="5"/>
      <c r="CR60" s="5">
        <f t="shared" ca="1" si="177"/>
        <v>40</v>
      </c>
      <c r="CS60" s="5">
        <f t="shared" ca="1" si="178"/>
        <v>39</v>
      </c>
      <c r="CT60" s="62">
        <f t="shared" ca="1" si="179"/>
        <v>2.5000000000000022E-2</v>
      </c>
      <c r="CW60" s="5">
        <f t="shared" ca="1" si="338"/>
        <v>40082.9</v>
      </c>
      <c r="CX60" s="5">
        <f t="shared" ca="1" si="338"/>
        <v>0</v>
      </c>
      <c r="CY60" s="5">
        <f t="shared" ca="1" si="338"/>
        <v>5651.22</v>
      </c>
      <c r="CZ60" s="5">
        <f t="shared" ca="1" si="338"/>
        <v>5391.24</v>
      </c>
      <c r="DA60" s="5">
        <f t="shared" ca="1" si="338"/>
        <v>0</v>
      </c>
      <c r="DB60" s="5">
        <f t="shared" ca="1" si="338"/>
        <v>3.74742</v>
      </c>
      <c r="DC60" s="5">
        <f t="shared" ca="1" si="338"/>
        <v>0</v>
      </c>
      <c r="DD60" s="5">
        <f t="shared" ca="1" si="338"/>
        <v>5470.02</v>
      </c>
      <c r="DE60" s="5">
        <f t="shared" ca="1" si="338"/>
        <v>16516.2</v>
      </c>
      <c r="DF60" s="5">
        <f t="shared" ca="1" si="338"/>
        <v>23566.7</v>
      </c>
      <c r="DG60" s="5">
        <f t="shared" ca="1" si="338"/>
        <v>0</v>
      </c>
      <c r="DH60" s="5">
        <f t="shared" ca="1" si="338"/>
        <v>0</v>
      </c>
      <c r="DI60" s="5">
        <f t="shared" ca="1" si="338"/>
        <v>0</v>
      </c>
      <c r="DJ60" s="5">
        <f t="shared" ca="1" si="338"/>
        <v>0</v>
      </c>
      <c r="DK60" s="5">
        <f t="shared" ca="1" si="338"/>
        <v>0</v>
      </c>
      <c r="DL60" s="5"/>
      <c r="DM60" s="5">
        <f t="shared" ca="1" si="339"/>
        <v>409.98399999999998</v>
      </c>
      <c r="DN60" s="5">
        <f t="shared" ca="1" si="339"/>
        <v>206.321</v>
      </c>
      <c r="DO60" s="5">
        <f t="shared" ca="1" si="339"/>
        <v>0</v>
      </c>
      <c r="DP60" s="5">
        <f t="shared" ca="1" si="339"/>
        <v>0</v>
      </c>
      <c r="DQ60" s="5">
        <f t="shared" ca="1" si="339"/>
        <v>0</v>
      </c>
      <c r="DR60" s="5">
        <f t="shared" ca="1" si="339"/>
        <v>0</v>
      </c>
      <c r="DS60" s="5">
        <f t="shared" ca="1" si="339"/>
        <v>203.66300000000001</v>
      </c>
      <c r="DT60" s="5">
        <f t="shared" ca="1" si="339"/>
        <v>0</v>
      </c>
      <c r="DU60" s="5">
        <f t="shared" ca="1" si="339"/>
        <v>409.98399999999998</v>
      </c>
      <c r="DV60" s="5">
        <f t="shared" ca="1" si="339"/>
        <v>0</v>
      </c>
      <c r="DW60" s="5">
        <f t="shared" ca="1" si="339"/>
        <v>0</v>
      </c>
      <c r="DX60" s="5">
        <f t="shared" ca="1" si="339"/>
        <v>0</v>
      </c>
      <c r="DY60" s="5">
        <f t="shared" ca="1" si="339"/>
        <v>0</v>
      </c>
      <c r="DZ60" s="5"/>
      <c r="EA60" s="5">
        <f t="shared" ca="1" si="340"/>
        <v>109.746</v>
      </c>
      <c r="EB60" s="5">
        <f t="shared" ca="1" si="340"/>
        <v>7.6593299999999997</v>
      </c>
      <c r="EC60" s="5">
        <f t="shared" ca="1" si="340"/>
        <v>38.7746</v>
      </c>
      <c r="ED60" s="5">
        <f t="shared" ca="1" si="340"/>
        <v>28.305599999999998</v>
      </c>
      <c r="EE60" s="5">
        <f t="shared" ca="1" si="340"/>
        <v>0</v>
      </c>
      <c r="EF60" s="5">
        <f t="shared" ca="1" si="340"/>
        <v>1.96378E-2</v>
      </c>
      <c r="EG60" s="5">
        <f t="shared" ca="1" si="340"/>
        <v>6.6372999999999998</v>
      </c>
      <c r="EH60" s="5">
        <f t="shared" ca="1" si="340"/>
        <v>28.349299999999999</v>
      </c>
      <c r="EI60" s="5"/>
      <c r="EJ60" s="19">
        <f t="shared" ca="1" si="293"/>
        <v>32.308186003398731</v>
      </c>
      <c r="EK60" s="19">
        <f t="shared" ca="1" si="294"/>
        <v>3.7498932216173966</v>
      </c>
      <c r="EL60" s="19">
        <f t="shared" ca="1" si="295"/>
        <v>3.5045051644387093</v>
      </c>
      <c r="EM60" s="19">
        <f t="shared" ca="1" si="296"/>
        <v>3.3432831181105223</v>
      </c>
      <c r="EN60" s="19">
        <f t="shared" ca="1" si="297"/>
        <v>0</v>
      </c>
      <c r="EO60" s="19">
        <f t="shared" ca="1" si="298"/>
        <v>2.3238969184213153E-3</v>
      </c>
      <c r="EP60" s="19">
        <f t="shared" ca="1" si="299"/>
        <v>3.7015839550712921</v>
      </c>
      <c r="EQ60" s="19">
        <f t="shared" ca="1" si="300"/>
        <v>3.3921371561508891</v>
      </c>
      <c r="ER60" s="19">
        <f t="shared" ca="1" si="301"/>
        <v>17.693709508274189</v>
      </c>
      <c r="ES60" s="19">
        <f t="shared" ca="1" si="302"/>
        <v>14.614476495124546</v>
      </c>
      <c r="ET60" s="19">
        <f t="shared" ca="1" si="303"/>
        <v>0</v>
      </c>
      <c r="EU60" s="19">
        <f t="shared" ca="1" si="191"/>
        <v>0</v>
      </c>
      <c r="EV60" s="19">
        <f t="shared" ca="1" si="192"/>
        <v>0</v>
      </c>
      <c r="EW60" s="72">
        <f t="shared" ca="1" si="193"/>
        <v>0</v>
      </c>
      <c r="EX60" s="72">
        <f t="shared" ca="1" si="194"/>
        <v>0</v>
      </c>
      <c r="EY60" s="5"/>
      <c r="EZ60" s="5"/>
      <c r="FA60" s="5"/>
      <c r="FB60" s="5">
        <f t="shared" ca="1" si="344"/>
        <v>40082.9</v>
      </c>
      <c r="FC60" s="5">
        <f t="shared" ca="1" si="344"/>
        <v>0</v>
      </c>
      <c r="FD60" s="5">
        <f t="shared" ca="1" si="344"/>
        <v>5651.22</v>
      </c>
      <c r="FE60" s="5">
        <f t="shared" ca="1" si="344"/>
        <v>5391.24</v>
      </c>
      <c r="FF60" s="5">
        <f t="shared" ca="1" si="344"/>
        <v>0</v>
      </c>
      <c r="FG60" s="5">
        <f t="shared" ca="1" si="344"/>
        <v>3.74742</v>
      </c>
      <c r="FH60" s="5">
        <f t="shared" ca="1" si="344"/>
        <v>0</v>
      </c>
      <c r="FI60" s="5">
        <f t="shared" ca="1" si="344"/>
        <v>5470.02</v>
      </c>
      <c r="FJ60" s="5">
        <f t="shared" ca="1" si="344"/>
        <v>16516.2</v>
      </c>
      <c r="FK60" s="5">
        <f t="shared" ca="1" si="344"/>
        <v>23566.7</v>
      </c>
      <c r="FL60" s="5">
        <f t="shared" ca="1" si="344"/>
        <v>0</v>
      </c>
      <c r="FM60" s="5">
        <f t="shared" ca="1" si="344"/>
        <v>0</v>
      </c>
      <c r="FN60" s="5">
        <f t="shared" ca="1" si="332"/>
        <v>0</v>
      </c>
      <c r="FO60" s="5">
        <f t="shared" ca="1" si="332"/>
        <v>0</v>
      </c>
      <c r="FP60" s="5">
        <f t="shared" ca="1" si="332"/>
        <v>0</v>
      </c>
      <c r="FQ60" s="5"/>
      <c r="FR60" s="5">
        <f t="shared" ca="1" si="345"/>
        <v>409.98399999999998</v>
      </c>
      <c r="FS60" s="5">
        <f t="shared" ca="1" si="345"/>
        <v>206.321</v>
      </c>
      <c r="FT60" s="5">
        <f t="shared" ca="1" si="345"/>
        <v>0</v>
      </c>
      <c r="FU60" s="5">
        <f t="shared" ca="1" si="345"/>
        <v>0</v>
      </c>
      <c r="FV60" s="5">
        <f t="shared" ca="1" si="345"/>
        <v>0</v>
      </c>
      <c r="FW60" s="5">
        <f t="shared" ca="1" si="345"/>
        <v>0</v>
      </c>
      <c r="FX60" s="5">
        <f t="shared" ca="1" si="345"/>
        <v>203.66300000000001</v>
      </c>
      <c r="FY60" s="5">
        <f t="shared" ca="1" si="345"/>
        <v>0</v>
      </c>
      <c r="FZ60" s="5">
        <f t="shared" ca="1" si="345"/>
        <v>409.98399999999998</v>
      </c>
      <c r="GA60" s="5">
        <f t="shared" ca="1" si="345"/>
        <v>0</v>
      </c>
      <c r="GB60" s="5">
        <f t="shared" ca="1" si="345"/>
        <v>0</v>
      </c>
      <c r="GC60" s="5">
        <f t="shared" ca="1" si="345"/>
        <v>0</v>
      </c>
      <c r="GD60" s="5">
        <f t="shared" ca="1" si="333"/>
        <v>0</v>
      </c>
      <c r="GE60" s="5"/>
      <c r="GF60" s="5">
        <f t="shared" ca="1" si="346"/>
        <v>109.746</v>
      </c>
      <c r="GG60" s="5">
        <f t="shared" ca="1" si="346"/>
        <v>7.6593299999999997</v>
      </c>
      <c r="GH60" s="5">
        <f t="shared" ca="1" si="346"/>
        <v>38.7746</v>
      </c>
      <c r="GI60" s="5">
        <f t="shared" ca="1" si="346"/>
        <v>28.305599999999998</v>
      </c>
      <c r="GJ60" s="5">
        <f t="shared" ca="1" si="346"/>
        <v>0</v>
      </c>
      <c r="GK60" s="5">
        <f t="shared" ca="1" si="346"/>
        <v>1.96378E-2</v>
      </c>
      <c r="GL60" s="5">
        <f t="shared" ca="1" si="346"/>
        <v>6.6372999999999998</v>
      </c>
      <c r="GM60" s="5">
        <f t="shared" ca="1" si="346"/>
        <v>28.349299999999999</v>
      </c>
      <c r="GN60" s="5"/>
      <c r="GO60" s="19">
        <f t="shared" ca="1" si="304"/>
        <v>32.308186003398731</v>
      </c>
      <c r="GP60" s="19">
        <f t="shared" ca="1" si="305"/>
        <v>3.7498932216173966</v>
      </c>
      <c r="GQ60" s="19">
        <f t="shared" ca="1" si="306"/>
        <v>3.5045051644387093</v>
      </c>
      <c r="GR60" s="19">
        <f t="shared" ca="1" si="307"/>
        <v>3.3432831181105223</v>
      </c>
      <c r="GS60" s="19">
        <f t="shared" ca="1" si="308"/>
        <v>0</v>
      </c>
      <c r="GT60" s="19">
        <f t="shared" ca="1" si="309"/>
        <v>2.3238969184213153E-3</v>
      </c>
      <c r="GU60" s="19">
        <f t="shared" ca="1" si="310"/>
        <v>3.7015839550712921</v>
      </c>
      <c r="GV60" s="19">
        <f t="shared" ca="1" si="311"/>
        <v>3.3921371561508891</v>
      </c>
      <c r="GW60" s="19">
        <f t="shared" ca="1" si="312"/>
        <v>17.693709508274189</v>
      </c>
      <c r="GX60" s="19">
        <f t="shared" ca="1" si="313"/>
        <v>14.614476495124546</v>
      </c>
      <c r="GY60" s="19">
        <f t="shared" ca="1" si="314"/>
        <v>0</v>
      </c>
      <c r="GZ60" s="19">
        <f t="shared" ca="1" si="314"/>
        <v>0</v>
      </c>
      <c r="HA60" s="19">
        <f t="shared" ca="1" si="314"/>
        <v>0</v>
      </c>
      <c r="HB60" s="72">
        <f t="shared" ca="1" si="196"/>
        <v>0</v>
      </c>
      <c r="HC60" s="72">
        <f t="shared" ca="1" si="197"/>
        <v>0</v>
      </c>
      <c r="HD60" s="5"/>
      <c r="HE60" s="5"/>
      <c r="HF60" s="5"/>
      <c r="HG60" s="5">
        <f t="shared" ca="1" si="341"/>
        <v>63035.4</v>
      </c>
      <c r="HH60" s="5">
        <f t="shared" ca="1" si="341"/>
        <v>0</v>
      </c>
      <c r="HI60" s="5">
        <f t="shared" ca="1" si="341"/>
        <v>9335.6299999999992</v>
      </c>
      <c r="HJ60" s="5">
        <f t="shared" ca="1" si="341"/>
        <v>22988.7</v>
      </c>
      <c r="HK60" s="5">
        <f t="shared" ca="1" si="341"/>
        <v>0</v>
      </c>
      <c r="HL60" s="5">
        <f t="shared" ca="1" si="341"/>
        <v>0</v>
      </c>
      <c r="HM60" s="5">
        <f t="shared" ca="1" si="341"/>
        <v>1674.36</v>
      </c>
      <c r="HN60" s="5">
        <f t="shared" ca="1" si="341"/>
        <v>5470.02</v>
      </c>
      <c r="HO60" s="5">
        <f t="shared" ca="1" si="341"/>
        <v>39468.699999999997</v>
      </c>
      <c r="HP60" s="5">
        <f t="shared" ca="1" si="341"/>
        <v>23566.7</v>
      </c>
      <c r="HQ60" s="5">
        <f t="shared" ca="1" si="341"/>
        <v>0</v>
      </c>
      <c r="HR60" s="5">
        <f t="shared" ca="1" si="341"/>
        <v>0</v>
      </c>
      <c r="HS60" s="5">
        <f t="shared" ca="1" si="341"/>
        <v>0</v>
      </c>
      <c r="HT60" s="5">
        <f t="shared" ca="1" si="341"/>
        <v>0</v>
      </c>
      <c r="HU60" s="5">
        <f t="shared" ca="1" si="341"/>
        <v>0</v>
      </c>
      <c r="HV60" s="5"/>
      <c r="HW60" s="5">
        <f t="shared" ca="1" si="342"/>
        <v>333.05500000000001</v>
      </c>
      <c r="HX60" s="5">
        <f t="shared" ca="1" si="342"/>
        <v>333.05500000000001</v>
      </c>
      <c r="HY60" s="5">
        <f t="shared" ca="1" si="342"/>
        <v>0</v>
      </c>
      <c r="HZ60" s="5">
        <f t="shared" ca="1" si="342"/>
        <v>0</v>
      </c>
      <c r="IA60" s="5">
        <f t="shared" ca="1" si="342"/>
        <v>0</v>
      </c>
      <c r="IB60" s="5">
        <f t="shared" ca="1" si="342"/>
        <v>0</v>
      </c>
      <c r="IC60" s="5">
        <f t="shared" ca="1" si="342"/>
        <v>0</v>
      </c>
      <c r="ID60" s="5">
        <f t="shared" ca="1" si="342"/>
        <v>0</v>
      </c>
      <c r="IE60" s="5">
        <f t="shared" ca="1" si="342"/>
        <v>333.05500000000001</v>
      </c>
      <c r="IF60" s="5">
        <f t="shared" ca="1" si="342"/>
        <v>0</v>
      </c>
      <c r="IG60" s="5">
        <f t="shared" ca="1" si="342"/>
        <v>0</v>
      </c>
      <c r="IH60" s="5">
        <f t="shared" ca="1" si="342"/>
        <v>0</v>
      </c>
      <c r="II60" s="5">
        <f t="shared" ca="1" si="330"/>
        <v>0</v>
      </c>
      <c r="IJ60" s="5"/>
      <c r="IK60" s="5">
        <f t="shared" ca="1" si="343"/>
        <v>245.28200000000001</v>
      </c>
      <c r="IL60" s="5">
        <f t="shared" ca="1" si="343"/>
        <v>12.436299999999999</v>
      </c>
      <c r="IM60" s="5">
        <f t="shared" ca="1" si="343"/>
        <v>75.951599999999999</v>
      </c>
      <c r="IN60" s="5">
        <f t="shared" ca="1" si="343"/>
        <v>120.023</v>
      </c>
      <c r="IO60" s="5">
        <f t="shared" ca="1" si="343"/>
        <v>0</v>
      </c>
      <c r="IP60" s="5">
        <f t="shared" ca="1" si="343"/>
        <v>0</v>
      </c>
      <c r="IQ60" s="5">
        <f t="shared" ca="1" si="343"/>
        <v>8.5217600000000004</v>
      </c>
      <c r="IR60" s="5">
        <f t="shared" ca="1" si="343"/>
        <v>28.349299999999999</v>
      </c>
      <c r="IS60" s="5"/>
      <c r="IT60" s="19">
        <f t="shared" ca="1" si="114"/>
        <v>45.143589171308875</v>
      </c>
      <c r="IU60" s="19">
        <f t="shared" ca="1" si="115"/>
        <v>6.0532892285602635</v>
      </c>
      <c r="IV60" s="19">
        <f t="shared" ca="1" si="116"/>
        <v>5.7893275342826751</v>
      </c>
      <c r="IW60" s="19">
        <f t="shared" ca="1" si="117"/>
        <v>14.25603991239629</v>
      </c>
      <c r="IX60" s="19">
        <f t="shared" ca="1" si="118"/>
        <v>0</v>
      </c>
      <c r="IY60" s="19">
        <f t="shared" ca="1" si="119"/>
        <v>0</v>
      </c>
      <c r="IZ60" s="19">
        <f t="shared" ca="1" si="120"/>
        <v>1.0383250461191735</v>
      </c>
      <c r="JA60" s="19">
        <f t="shared" ca="1" si="121"/>
        <v>3.3921371561508891</v>
      </c>
      <c r="JB60" s="19">
        <f t="shared" ca="1" si="122"/>
        <v>30.529112676184329</v>
      </c>
      <c r="JC60" s="19">
        <f t="shared" ca="1" si="123"/>
        <v>14.614476495124546</v>
      </c>
      <c r="JD60" s="19">
        <f t="shared" ca="1" si="124"/>
        <v>0</v>
      </c>
      <c r="JE60" s="19">
        <f t="shared" ca="1" si="353"/>
        <v>0</v>
      </c>
      <c r="JF60" s="19">
        <f t="shared" ca="1" si="353"/>
        <v>0</v>
      </c>
      <c r="JG60" s="72">
        <f t="shared" ca="1" si="198"/>
        <v>0</v>
      </c>
      <c r="JH60" s="72">
        <f t="shared" ca="1" si="199"/>
        <v>0</v>
      </c>
      <c r="JI60" s="5"/>
      <c r="JJ60" s="5"/>
      <c r="JK60" s="5"/>
      <c r="JL60" s="5">
        <f t="shared" ca="1" si="347"/>
        <v>63035.4</v>
      </c>
      <c r="JM60" s="5">
        <f t="shared" ca="1" si="347"/>
        <v>0</v>
      </c>
      <c r="JN60" s="5">
        <f t="shared" ca="1" si="347"/>
        <v>9335.6299999999992</v>
      </c>
      <c r="JO60" s="5">
        <f t="shared" ca="1" si="347"/>
        <v>22988.7</v>
      </c>
      <c r="JP60" s="5">
        <f t="shared" ca="1" si="347"/>
        <v>0</v>
      </c>
      <c r="JQ60" s="5">
        <f t="shared" ca="1" si="347"/>
        <v>0</v>
      </c>
      <c r="JR60" s="5">
        <f t="shared" ca="1" si="347"/>
        <v>1674.36</v>
      </c>
      <c r="JS60" s="5">
        <f t="shared" ca="1" si="347"/>
        <v>5470.02</v>
      </c>
      <c r="JT60" s="5">
        <f t="shared" ca="1" si="347"/>
        <v>39468.699999999997</v>
      </c>
      <c r="JU60" s="5">
        <f t="shared" ca="1" si="347"/>
        <v>23566.7</v>
      </c>
      <c r="JV60" s="5">
        <f t="shared" ca="1" si="347"/>
        <v>0</v>
      </c>
      <c r="JW60" s="5">
        <f t="shared" ca="1" si="347"/>
        <v>0</v>
      </c>
      <c r="JX60" s="5">
        <f t="shared" ca="1" si="335"/>
        <v>0</v>
      </c>
      <c r="JY60" s="5">
        <f t="shared" ca="1" si="335"/>
        <v>0</v>
      </c>
      <c r="JZ60" s="5">
        <f t="shared" ca="1" si="335"/>
        <v>0</v>
      </c>
      <c r="KA60" s="5"/>
      <c r="KB60" s="5">
        <f t="shared" ca="1" si="348"/>
        <v>333.05500000000001</v>
      </c>
      <c r="KC60" s="5">
        <f t="shared" ca="1" si="348"/>
        <v>333.05500000000001</v>
      </c>
      <c r="KD60" s="5">
        <f t="shared" ca="1" si="348"/>
        <v>0</v>
      </c>
      <c r="KE60" s="5">
        <f t="shared" ca="1" si="348"/>
        <v>0</v>
      </c>
      <c r="KF60" s="5">
        <f t="shared" ca="1" si="348"/>
        <v>0</v>
      </c>
      <c r="KG60" s="5">
        <f t="shared" ca="1" si="348"/>
        <v>0</v>
      </c>
      <c r="KH60" s="5">
        <f t="shared" ca="1" si="348"/>
        <v>0</v>
      </c>
      <c r="KI60" s="5">
        <f t="shared" ca="1" si="348"/>
        <v>0</v>
      </c>
      <c r="KJ60" s="5">
        <f t="shared" ca="1" si="348"/>
        <v>333.05500000000001</v>
      </c>
      <c r="KK60" s="5">
        <f t="shared" ca="1" si="348"/>
        <v>0</v>
      </c>
      <c r="KL60" s="5">
        <f t="shared" ca="1" si="348"/>
        <v>0</v>
      </c>
      <c r="KM60" s="5">
        <f t="shared" ca="1" si="348"/>
        <v>0</v>
      </c>
      <c r="KN60" s="5">
        <f t="shared" ca="1" si="336"/>
        <v>0</v>
      </c>
      <c r="KO60" s="5"/>
      <c r="KP60" s="5">
        <f t="shared" ca="1" si="349"/>
        <v>245.28200000000001</v>
      </c>
      <c r="KQ60" s="5">
        <f t="shared" ca="1" si="349"/>
        <v>12.436299999999999</v>
      </c>
      <c r="KR60" s="5">
        <f t="shared" ca="1" si="349"/>
        <v>75.951599999999999</v>
      </c>
      <c r="KS60" s="5">
        <f t="shared" ca="1" si="349"/>
        <v>120.023</v>
      </c>
      <c r="KT60" s="5">
        <f t="shared" ca="1" si="349"/>
        <v>0</v>
      </c>
      <c r="KU60" s="5">
        <f t="shared" ca="1" si="349"/>
        <v>0</v>
      </c>
      <c r="KV60" s="5">
        <f t="shared" ca="1" si="349"/>
        <v>8.5217600000000004</v>
      </c>
      <c r="KW60" s="5">
        <f t="shared" ca="1" si="349"/>
        <v>28.349299999999999</v>
      </c>
      <c r="KX60" s="5"/>
      <c r="KY60" s="19">
        <f t="shared" ca="1" si="315"/>
        <v>45.143589171308875</v>
      </c>
      <c r="KZ60" s="19">
        <f t="shared" ca="1" si="316"/>
        <v>6.0532892285602635</v>
      </c>
      <c r="LA60" s="19">
        <f t="shared" ca="1" si="317"/>
        <v>5.7893275342826751</v>
      </c>
      <c r="LB60" s="19">
        <f t="shared" ca="1" si="318"/>
        <v>14.25603991239629</v>
      </c>
      <c r="LC60" s="19">
        <f t="shared" ca="1" si="319"/>
        <v>0</v>
      </c>
      <c r="LD60" s="19">
        <f t="shared" ca="1" si="320"/>
        <v>0</v>
      </c>
      <c r="LE60" s="19">
        <f t="shared" ca="1" si="321"/>
        <v>1.0383250461191735</v>
      </c>
      <c r="LF60" s="19">
        <f t="shared" ca="1" si="322"/>
        <v>3.3921371561508891</v>
      </c>
      <c r="LG60" s="19">
        <f t="shared" ca="1" si="323"/>
        <v>30.529112676184329</v>
      </c>
      <c r="LH60" s="19">
        <f t="shared" ca="1" si="324"/>
        <v>14.614476495124546</v>
      </c>
      <c r="LI60" s="19">
        <f t="shared" ca="1" si="325"/>
        <v>0</v>
      </c>
      <c r="LJ60" s="19">
        <f t="shared" ca="1" si="139"/>
        <v>0</v>
      </c>
      <c r="LK60" s="19">
        <f t="shared" ca="1" si="140"/>
        <v>0</v>
      </c>
      <c r="LL60" s="72">
        <f t="shared" ca="1" si="201"/>
        <v>0</v>
      </c>
      <c r="LM60" s="72">
        <f t="shared" ca="1" si="202"/>
        <v>0</v>
      </c>
    </row>
    <row r="61" spans="1:325" ht="15" customHeight="1" outlineLevel="1" x14ac:dyDescent="0.3">
      <c r="A61" s="5">
        <f>IF('Old Results'!E41='New Results'!E41,'New Results'!E41,"0")</f>
        <v>5502.05</v>
      </c>
      <c r="B61" s="5">
        <v>200</v>
      </c>
      <c r="C61" s="27">
        <f t="shared" si="292"/>
        <v>40</v>
      </c>
      <c r="D61" s="41" t="str">
        <f>'Old Results'!C41</f>
        <v>OffSml-Lab_SZVAV19</v>
      </c>
      <c r="E61" s="41" t="str">
        <f>'New Results'!C41</f>
        <v>OffSml-Lab_SZVAV19</v>
      </c>
      <c r="F61" s="5">
        <f t="shared" ca="1" si="215"/>
        <v>0</v>
      </c>
      <c r="G61" s="5">
        <f t="shared" ca="1" si="216"/>
        <v>0</v>
      </c>
      <c r="H61" s="5">
        <f t="shared" ca="1" si="217"/>
        <v>0</v>
      </c>
      <c r="I61" s="5">
        <f t="shared" ca="1" si="218"/>
        <v>0</v>
      </c>
      <c r="J61" s="5">
        <f t="shared" ca="1" si="219"/>
        <v>0</v>
      </c>
      <c r="K61" s="5">
        <f t="shared" ca="1" si="220"/>
        <v>0</v>
      </c>
      <c r="L61" s="5">
        <f t="shared" ca="1" si="221"/>
        <v>0</v>
      </c>
      <c r="M61" s="5">
        <f t="shared" ca="1" si="222"/>
        <v>0</v>
      </c>
      <c r="N61" s="5">
        <f t="shared" ca="1" si="223"/>
        <v>0</v>
      </c>
      <c r="O61" s="5">
        <f t="shared" ca="1" si="224"/>
        <v>0</v>
      </c>
      <c r="P61" s="5">
        <f t="shared" ca="1" si="53"/>
        <v>0</v>
      </c>
      <c r="Q61" s="5">
        <f t="shared" ca="1" si="54"/>
        <v>0</v>
      </c>
      <c r="R61" s="5">
        <f t="shared" ca="1" si="142"/>
        <v>0</v>
      </c>
      <c r="S61" s="5">
        <f t="shared" ca="1" si="143"/>
        <v>0</v>
      </c>
      <c r="T61" s="5">
        <f t="shared" ca="1" si="144"/>
        <v>0</v>
      </c>
      <c r="U61" s="5">
        <f t="shared" ca="1" si="225"/>
        <v>0</v>
      </c>
      <c r="V61" s="5">
        <f t="shared" ca="1" si="226"/>
        <v>0</v>
      </c>
      <c r="W61" s="5">
        <f t="shared" ca="1" si="227"/>
        <v>0</v>
      </c>
      <c r="X61" s="5">
        <f t="shared" ca="1" si="228"/>
        <v>0</v>
      </c>
      <c r="Y61" s="5">
        <f t="shared" ca="1" si="229"/>
        <v>0</v>
      </c>
      <c r="Z61" s="5">
        <f t="shared" ca="1" si="230"/>
        <v>0</v>
      </c>
      <c r="AA61" s="5">
        <f t="shared" ca="1" si="231"/>
        <v>0</v>
      </c>
      <c r="AB61" s="5">
        <f t="shared" ca="1" si="232"/>
        <v>0</v>
      </c>
      <c r="AC61" s="5">
        <f t="shared" ca="1" si="233"/>
        <v>0</v>
      </c>
      <c r="AD61" s="5">
        <f t="shared" ca="1" si="234"/>
        <v>0</v>
      </c>
      <c r="AE61" s="5">
        <f t="shared" ca="1" si="68"/>
        <v>0</v>
      </c>
      <c r="AF61" s="5">
        <f t="shared" ca="1" si="69"/>
        <v>0</v>
      </c>
      <c r="AG61" s="5">
        <f t="shared" ca="1" si="69"/>
        <v>0</v>
      </c>
      <c r="AH61" s="37">
        <f t="shared" ca="1" si="235"/>
        <v>0</v>
      </c>
      <c r="AI61" s="37">
        <f t="shared" ca="1" si="236"/>
        <v>0</v>
      </c>
      <c r="AJ61" s="37">
        <f t="shared" ca="1" si="237"/>
        <v>0</v>
      </c>
      <c r="AK61" s="37">
        <f t="shared" ca="1" si="238"/>
        <v>0</v>
      </c>
      <c r="AL61" s="37">
        <f t="shared" ca="1" si="239"/>
        <v>0</v>
      </c>
      <c r="AM61" s="37">
        <f t="shared" ca="1" si="240"/>
        <v>0</v>
      </c>
      <c r="AN61" s="37">
        <f t="shared" ca="1" si="241"/>
        <v>0</v>
      </c>
      <c r="AO61" s="37">
        <f t="shared" ca="1" si="242"/>
        <v>0</v>
      </c>
      <c r="AP61" s="33">
        <f t="shared" ca="1" si="350"/>
        <v>198.95356065466504</v>
      </c>
      <c r="AQ61" s="33">
        <f t="shared" ca="1" si="351"/>
        <v>198.95356065466504</v>
      </c>
      <c r="AR61" s="24">
        <f t="shared" ca="1" si="243"/>
        <v>0</v>
      </c>
      <c r="AS61" s="34">
        <f t="shared" ca="1" si="244"/>
        <v>592.79399999999998</v>
      </c>
      <c r="AT61" s="34">
        <f t="shared" ca="1" si="245"/>
        <v>592.79399999999998</v>
      </c>
      <c r="AU61" s="45">
        <f t="shared" ca="1" si="246"/>
        <v>0</v>
      </c>
      <c r="AV61" s="34">
        <f t="shared" ca="1" si="80"/>
        <v>40.1</v>
      </c>
      <c r="AW61" s="34">
        <f t="shared" ca="1" si="81"/>
        <v>40.1</v>
      </c>
      <c r="AX61" s="46">
        <f t="shared" ca="1" si="149"/>
        <v>0</v>
      </c>
      <c r="AY61" s="5"/>
      <c r="AZ61" s="5">
        <f t="shared" ca="1" si="82"/>
        <v>0</v>
      </c>
      <c r="BA61" s="5">
        <f t="shared" ca="1" si="83"/>
        <v>0</v>
      </c>
      <c r="BB61" s="5">
        <f t="shared" ca="1" si="84"/>
        <v>0</v>
      </c>
      <c r="BC61" s="5">
        <f t="shared" ca="1" si="85"/>
        <v>0</v>
      </c>
      <c r="BD61" s="5">
        <f t="shared" ca="1" si="86"/>
        <v>0</v>
      </c>
      <c r="BE61" s="5">
        <f t="shared" ca="1" si="87"/>
        <v>0</v>
      </c>
      <c r="BF61" s="5">
        <f t="shared" ca="1" si="88"/>
        <v>0</v>
      </c>
      <c r="BG61" s="5">
        <f t="shared" ca="1" si="89"/>
        <v>0</v>
      </c>
      <c r="BH61" s="5">
        <f t="shared" ca="1" si="90"/>
        <v>0</v>
      </c>
      <c r="BI61" s="5">
        <f t="shared" ca="1" si="91"/>
        <v>0</v>
      </c>
      <c r="BJ61" s="5">
        <f t="shared" ca="1" si="92"/>
        <v>0</v>
      </c>
      <c r="BK61" s="5">
        <f t="shared" ca="1" si="93"/>
        <v>0</v>
      </c>
      <c r="BL61" s="5">
        <f t="shared" ca="1" si="150"/>
        <v>0</v>
      </c>
      <c r="BM61" s="5">
        <f t="shared" ca="1" si="151"/>
        <v>0</v>
      </c>
      <c r="BN61" s="5">
        <f t="shared" ca="1" si="152"/>
        <v>0</v>
      </c>
      <c r="BO61" s="5">
        <f t="shared" ca="1" si="153"/>
        <v>0</v>
      </c>
      <c r="BP61" s="5">
        <f t="shared" ca="1" si="154"/>
        <v>0</v>
      </c>
      <c r="BQ61" s="5">
        <f t="shared" ca="1" si="155"/>
        <v>0</v>
      </c>
      <c r="BR61" s="5">
        <f t="shared" ca="1" si="156"/>
        <v>0</v>
      </c>
      <c r="BS61" s="5">
        <f t="shared" ca="1" si="157"/>
        <v>0</v>
      </c>
      <c r="BT61" s="5">
        <f t="shared" ca="1" si="158"/>
        <v>0</v>
      </c>
      <c r="BU61" s="5">
        <f t="shared" ca="1" si="159"/>
        <v>0</v>
      </c>
      <c r="BV61" s="5">
        <f t="shared" ca="1" si="160"/>
        <v>0</v>
      </c>
      <c r="BW61" s="5">
        <f t="shared" ca="1" si="161"/>
        <v>0</v>
      </c>
      <c r="BX61" s="5">
        <f t="shared" ca="1" si="162"/>
        <v>0</v>
      </c>
      <c r="BY61" s="5">
        <f t="shared" ca="1" si="163"/>
        <v>0</v>
      </c>
      <c r="BZ61" s="5">
        <f t="shared" ca="1" si="164"/>
        <v>0</v>
      </c>
      <c r="CA61" s="5">
        <f t="shared" ca="1" si="165"/>
        <v>0</v>
      </c>
      <c r="CB61" s="37">
        <f t="shared" ca="1" si="247"/>
        <v>0</v>
      </c>
      <c r="CC61" s="37">
        <f t="shared" ca="1" si="248"/>
        <v>0</v>
      </c>
      <c r="CD61" s="37">
        <f t="shared" ca="1" si="249"/>
        <v>0</v>
      </c>
      <c r="CE61" s="37">
        <f t="shared" ca="1" si="250"/>
        <v>0</v>
      </c>
      <c r="CF61" s="37">
        <f t="shared" ca="1" si="251"/>
        <v>0</v>
      </c>
      <c r="CG61" s="37">
        <f t="shared" ca="1" si="252"/>
        <v>0</v>
      </c>
      <c r="CH61" s="37">
        <f t="shared" ca="1" si="253"/>
        <v>0</v>
      </c>
      <c r="CI61" s="19">
        <f t="shared" ca="1" si="254"/>
        <v>0</v>
      </c>
      <c r="CJ61" s="33">
        <f t="shared" ca="1" si="97"/>
        <v>201.6395309384684</v>
      </c>
      <c r="CK61" s="33">
        <f t="shared" ca="1" si="98"/>
        <v>201.6395309384684</v>
      </c>
      <c r="CL61" s="24">
        <f t="shared" ca="1" si="255"/>
        <v>0</v>
      </c>
      <c r="CM61" s="34">
        <f t="shared" ca="1" si="256"/>
        <v>632.89499999999998</v>
      </c>
      <c r="CN61" s="34">
        <f t="shared" ca="1" si="257"/>
        <v>632.89499999999998</v>
      </c>
      <c r="CO61" s="45">
        <f t="shared" ca="1" si="352"/>
        <v>0</v>
      </c>
      <c r="CP61" s="5"/>
      <c r="CR61" s="5">
        <f t="shared" ca="1" si="177"/>
        <v>27</v>
      </c>
      <c r="CS61" s="5">
        <f t="shared" ca="1" si="178"/>
        <v>26</v>
      </c>
      <c r="CT61" s="62">
        <f t="shared" ca="1" si="179"/>
        <v>3.703703703703709E-2</v>
      </c>
      <c r="CW61" s="5">
        <f t="shared" ca="1" si="338"/>
        <v>91213.2</v>
      </c>
      <c r="CX61" s="5">
        <f t="shared" ca="1" si="338"/>
        <v>0</v>
      </c>
      <c r="CY61" s="5">
        <f t="shared" ca="1" si="338"/>
        <v>16779.2</v>
      </c>
      <c r="CZ61" s="5">
        <f t="shared" ca="1" si="338"/>
        <v>19962.599999999999</v>
      </c>
      <c r="DA61" s="5">
        <f t="shared" ca="1" si="338"/>
        <v>0</v>
      </c>
      <c r="DB61" s="5">
        <f t="shared" ca="1" si="338"/>
        <v>0</v>
      </c>
      <c r="DC61" s="5">
        <f t="shared" ca="1" si="338"/>
        <v>0</v>
      </c>
      <c r="DD61" s="5">
        <f t="shared" ca="1" si="338"/>
        <v>15810</v>
      </c>
      <c r="DE61" s="5">
        <f t="shared" ca="1" si="338"/>
        <v>52551.8</v>
      </c>
      <c r="DF61" s="5">
        <f t="shared" ca="1" si="338"/>
        <v>26515.5</v>
      </c>
      <c r="DG61" s="5">
        <f t="shared" ca="1" si="338"/>
        <v>12145.9</v>
      </c>
      <c r="DH61" s="5">
        <f t="shared" ca="1" si="338"/>
        <v>0</v>
      </c>
      <c r="DI61" s="5">
        <f t="shared" ca="1" si="338"/>
        <v>0</v>
      </c>
      <c r="DJ61" s="5">
        <f t="shared" ca="1" si="338"/>
        <v>0</v>
      </c>
      <c r="DK61" s="5">
        <f t="shared" ca="1" si="338"/>
        <v>0</v>
      </c>
      <c r="DL61" s="5"/>
      <c r="DM61" s="5">
        <f t="shared" ca="1" si="339"/>
        <v>7834.33</v>
      </c>
      <c r="DN61" s="5">
        <f t="shared" ca="1" si="339"/>
        <v>6126.29</v>
      </c>
      <c r="DO61" s="5">
        <f t="shared" ca="1" si="339"/>
        <v>0</v>
      </c>
      <c r="DP61" s="5">
        <f t="shared" ca="1" si="339"/>
        <v>0</v>
      </c>
      <c r="DQ61" s="5">
        <f t="shared" ca="1" si="339"/>
        <v>0</v>
      </c>
      <c r="DR61" s="5">
        <f t="shared" ca="1" si="339"/>
        <v>0</v>
      </c>
      <c r="DS61" s="5">
        <f t="shared" ca="1" si="339"/>
        <v>207.06</v>
      </c>
      <c r="DT61" s="5">
        <f t="shared" ca="1" si="339"/>
        <v>0</v>
      </c>
      <c r="DU61" s="5">
        <f t="shared" ca="1" si="339"/>
        <v>6333.35</v>
      </c>
      <c r="DV61" s="5">
        <f t="shared" ca="1" si="339"/>
        <v>1500.97</v>
      </c>
      <c r="DW61" s="5">
        <f t="shared" ca="1" si="339"/>
        <v>0</v>
      </c>
      <c r="DX61" s="5">
        <f t="shared" ca="1" si="339"/>
        <v>0</v>
      </c>
      <c r="DY61" s="5">
        <f t="shared" ca="1" si="339"/>
        <v>0</v>
      </c>
      <c r="DZ61" s="5"/>
      <c r="EA61" s="5">
        <f t="shared" ca="1" si="340"/>
        <v>592.79399999999998</v>
      </c>
      <c r="EB61" s="5">
        <f t="shared" ca="1" si="340"/>
        <v>219.16300000000001</v>
      </c>
      <c r="EC61" s="5">
        <f t="shared" ca="1" si="340"/>
        <v>181.32</v>
      </c>
      <c r="ED61" s="5">
        <f t="shared" ca="1" si="340"/>
        <v>101.02200000000001</v>
      </c>
      <c r="EE61" s="5">
        <f t="shared" ca="1" si="340"/>
        <v>0</v>
      </c>
      <c r="EF61" s="5">
        <f t="shared" ca="1" si="340"/>
        <v>0</v>
      </c>
      <c r="EG61" s="5">
        <f t="shared" ca="1" si="340"/>
        <v>6.7496900000000002</v>
      </c>
      <c r="EH61" s="5">
        <f t="shared" ca="1" si="340"/>
        <v>84.538700000000006</v>
      </c>
      <c r="EI61" s="5"/>
      <c r="EJ61" s="19">
        <f t="shared" ca="1" si="293"/>
        <v>198.95356065466504</v>
      </c>
      <c r="EK61" s="19">
        <f t="shared" ca="1" si="294"/>
        <v>111.34558937123435</v>
      </c>
      <c r="EL61" s="19">
        <f t="shared" ca="1" si="295"/>
        <v>10.405327178051817</v>
      </c>
      <c r="EM61" s="19">
        <f t="shared" ca="1" si="296"/>
        <v>12.37945696603993</v>
      </c>
      <c r="EN61" s="19">
        <f t="shared" ca="1" si="297"/>
        <v>0</v>
      </c>
      <c r="EO61" s="19">
        <f t="shared" ca="1" si="298"/>
        <v>0</v>
      </c>
      <c r="EP61" s="19">
        <f t="shared" ca="1" si="299"/>
        <v>3.763324579020547</v>
      </c>
      <c r="EQ61" s="19">
        <f t="shared" ca="1" si="300"/>
        <v>9.8042947628611152</v>
      </c>
      <c r="ER61" s="19">
        <f t="shared" ca="1" si="301"/>
        <v>147.69799285720777</v>
      </c>
      <c r="ES61" s="19">
        <f t="shared" ca="1" si="302"/>
        <v>43.723318763006517</v>
      </c>
      <c r="ET61" s="19">
        <f t="shared" ca="1" si="303"/>
        <v>7.5320672840123226</v>
      </c>
      <c r="EU61" s="19">
        <f t="shared" ca="1" si="191"/>
        <v>0</v>
      </c>
      <c r="EV61" s="19">
        <f t="shared" ca="1" si="192"/>
        <v>0</v>
      </c>
      <c r="EW61" s="72">
        <f t="shared" ca="1" si="193"/>
        <v>0</v>
      </c>
      <c r="EX61" s="72">
        <f t="shared" ca="1" si="194"/>
        <v>0</v>
      </c>
      <c r="EY61" s="5"/>
      <c r="EZ61" s="5"/>
      <c r="FA61" s="5"/>
      <c r="FB61" s="5">
        <f t="shared" ca="1" si="344"/>
        <v>91213.2</v>
      </c>
      <c r="FC61" s="5">
        <f t="shared" ca="1" si="344"/>
        <v>0</v>
      </c>
      <c r="FD61" s="5">
        <f t="shared" ca="1" si="344"/>
        <v>16779.2</v>
      </c>
      <c r="FE61" s="5">
        <f t="shared" ca="1" si="344"/>
        <v>19962.599999999999</v>
      </c>
      <c r="FF61" s="5">
        <f t="shared" ca="1" si="344"/>
        <v>0</v>
      </c>
      <c r="FG61" s="5">
        <f t="shared" ca="1" si="344"/>
        <v>0</v>
      </c>
      <c r="FH61" s="5">
        <f t="shared" ca="1" si="344"/>
        <v>0</v>
      </c>
      <c r="FI61" s="5">
        <f t="shared" ca="1" si="344"/>
        <v>15810</v>
      </c>
      <c r="FJ61" s="5">
        <f t="shared" ca="1" si="344"/>
        <v>52551.8</v>
      </c>
      <c r="FK61" s="5">
        <f t="shared" ca="1" si="344"/>
        <v>26515.5</v>
      </c>
      <c r="FL61" s="5">
        <f t="shared" ca="1" si="344"/>
        <v>12145.9</v>
      </c>
      <c r="FM61" s="5">
        <f t="shared" ca="1" si="344"/>
        <v>0</v>
      </c>
      <c r="FN61" s="5">
        <f t="shared" ca="1" si="332"/>
        <v>0</v>
      </c>
      <c r="FO61" s="5">
        <f t="shared" ca="1" si="332"/>
        <v>0</v>
      </c>
      <c r="FP61" s="5">
        <f t="shared" ca="1" si="332"/>
        <v>0</v>
      </c>
      <c r="FQ61" s="5"/>
      <c r="FR61" s="5">
        <f t="shared" ca="1" si="345"/>
        <v>7834.33</v>
      </c>
      <c r="FS61" s="5">
        <f t="shared" ca="1" si="345"/>
        <v>6126.29</v>
      </c>
      <c r="FT61" s="5">
        <f t="shared" ca="1" si="345"/>
        <v>0</v>
      </c>
      <c r="FU61" s="5">
        <f t="shared" ca="1" si="345"/>
        <v>0</v>
      </c>
      <c r="FV61" s="5">
        <f t="shared" ca="1" si="345"/>
        <v>0</v>
      </c>
      <c r="FW61" s="5">
        <f t="shared" ca="1" si="345"/>
        <v>0</v>
      </c>
      <c r="FX61" s="5">
        <f t="shared" ca="1" si="345"/>
        <v>207.06</v>
      </c>
      <c r="FY61" s="5">
        <f t="shared" ca="1" si="345"/>
        <v>0</v>
      </c>
      <c r="FZ61" s="5">
        <f t="shared" ca="1" si="345"/>
        <v>6333.35</v>
      </c>
      <c r="GA61" s="5">
        <f t="shared" ca="1" si="345"/>
        <v>1500.97</v>
      </c>
      <c r="GB61" s="5">
        <f t="shared" ca="1" si="345"/>
        <v>0</v>
      </c>
      <c r="GC61" s="5">
        <f t="shared" ca="1" si="345"/>
        <v>0</v>
      </c>
      <c r="GD61" s="5">
        <f t="shared" ca="1" si="333"/>
        <v>0</v>
      </c>
      <c r="GE61" s="5"/>
      <c r="GF61" s="5">
        <f t="shared" ca="1" si="346"/>
        <v>592.79399999999998</v>
      </c>
      <c r="GG61" s="5">
        <f t="shared" ca="1" si="346"/>
        <v>219.16300000000001</v>
      </c>
      <c r="GH61" s="5">
        <f t="shared" ca="1" si="346"/>
        <v>181.32</v>
      </c>
      <c r="GI61" s="5">
        <f t="shared" ca="1" si="346"/>
        <v>101.02200000000001</v>
      </c>
      <c r="GJ61" s="5">
        <f t="shared" ca="1" si="346"/>
        <v>0</v>
      </c>
      <c r="GK61" s="5">
        <f t="shared" ca="1" si="346"/>
        <v>0</v>
      </c>
      <c r="GL61" s="5">
        <f t="shared" ca="1" si="346"/>
        <v>6.7496900000000002</v>
      </c>
      <c r="GM61" s="5">
        <f t="shared" ca="1" si="346"/>
        <v>84.538700000000006</v>
      </c>
      <c r="GN61" s="5"/>
      <c r="GO61" s="19">
        <f t="shared" ca="1" si="304"/>
        <v>198.95356065466504</v>
      </c>
      <c r="GP61" s="19">
        <f t="shared" ca="1" si="305"/>
        <v>111.34558937123435</v>
      </c>
      <c r="GQ61" s="19">
        <f t="shared" ca="1" si="306"/>
        <v>10.405327178051817</v>
      </c>
      <c r="GR61" s="19">
        <f t="shared" ca="1" si="307"/>
        <v>12.37945696603993</v>
      </c>
      <c r="GS61" s="19">
        <f t="shared" ca="1" si="308"/>
        <v>0</v>
      </c>
      <c r="GT61" s="19">
        <f t="shared" ca="1" si="309"/>
        <v>0</v>
      </c>
      <c r="GU61" s="19">
        <f t="shared" ca="1" si="310"/>
        <v>3.763324579020547</v>
      </c>
      <c r="GV61" s="19">
        <f t="shared" ca="1" si="311"/>
        <v>9.8042947628611152</v>
      </c>
      <c r="GW61" s="19">
        <f t="shared" ca="1" si="312"/>
        <v>147.69799285720777</v>
      </c>
      <c r="GX61" s="19">
        <f t="shared" ca="1" si="313"/>
        <v>43.723318763006517</v>
      </c>
      <c r="GY61" s="19">
        <f t="shared" ca="1" si="314"/>
        <v>7.5320672840123226</v>
      </c>
      <c r="GZ61" s="19">
        <f t="shared" ca="1" si="314"/>
        <v>0</v>
      </c>
      <c r="HA61" s="19">
        <f t="shared" ca="1" si="314"/>
        <v>0</v>
      </c>
      <c r="HB61" s="72">
        <f t="shared" ca="1" si="196"/>
        <v>0</v>
      </c>
      <c r="HC61" s="72">
        <f t="shared" ca="1" si="197"/>
        <v>0</v>
      </c>
      <c r="HD61" s="5"/>
      <c r="HE61" s="5"/>
      <c r="HF61" s="5"/>
      <c r="HG61" s="5">
        <f t="shared" ca="1" si="341"/>
        <v>99620.1</v>
      </c>
      <c r="HH61" s="5">
        <f t="shared" ca="1" si="341"/>
        <v>0</v>
      </c>
      <c r="HI61" s="5">
        <f t="shared" ca="1" si="341"/>
        <v>17588</v>
      </c>
      <c r="HJ61" s="5">
        <f t="shared" ca="1" si="341"/>
        <v>27560.7</v>
      </c>
      <c r="HK61" s="5">
        <f t="shared" ca="1" si="341"/>
        <v>0</v>
      </c>
      <c r="HL61" s="5">
        <f t="shared" ca="1" si="341"/>
        <v>0</v>
      </c>
      <c r="HM61" s="5">
        <f t="shared" ca="1" si="341"/>
        <v>0</v>
      </c>
      <c r="HN61" s="5">
        <f t="shared" ca="1" si="341"/>
        <v>15810</v>
      </c>
      <c r="HO61" s="5">
        <f t="shared" ca="1" si="341"/>
        <v>60958.7</v>
      </c>
      <c r="HP61" s="5">
        <f t="shared" ca="1" si="341"/>
        <v>26515.5</v>
      </c>
      <c r="HQ61" s="5">
        <f t="shared" ca="1" si="341"/>
        <v>12145.9</v>
      </c>
      <c r="HR61" s="5">
        <f t="shared" ca="1" si="341"/>
        <v>0</v>
      </c>
      <c r="HS61" s="5">
        <f t="shared" ca="1" si="341"/>
        <v>0</v>
      </c>
      <c r="HT61" s="5">
        <f t="shared" ca="1" si="341"/>
        <v>0</v>
      </c>
      <c r="HU61" s="5">
        <f t="shared" ca="1" si="341"/>
        <v>0</v>
      </c>
      <c r="HV61" s="5"/>
      <c r="HW61" s="5">
        <f t="shared" ca="1" si="342"/>
        <v>7695.27</v>
      </c>
      <c r="HX61" s="5">
        <f t="shared" ca="1" si="342"/>
        <v>6064.47</v>
      </c>
      <c r="HY61" s="5">
        <f t="shared" ca="1" si="342"/>
        <v>0</v>
      </c>
      <c r="HZ61" s="5">
        <f t="shared" ca="1" si="342"/>
        <v>0</v>
      </c>
      <c r="IA61" s="5">
        <f t="shared" ca="1" si="342"/>
        <v>0</v>
      </c>
      <c r="IB61" s="5">
        <f t="shared" ca="1" si="342"/>
        <v>0</v>
      </c>
      <c r="IC61" s="5">
        <f t="shared" ca="1" si="342"/>
        <v>129.83699999999999</v>
      </c>
      <c r="ID61" s="5">
        <f t="shared" ca="1" si="342"/>
        <v>0</v>
      </c>
      <c r="IE61" s="5">
        <f t="shared" ca="1" si="342"/>
        <v>6194.3</v>
      </c>
      <c r="IF61" s="5">
        <f t="shared" ca="1" si="342"/>
        <v>1500.97</v>
      </c>
      <c r="IG61" s="5">
        <f t="shared" ca="1" si="342"/>
        <v>0</v>
      </c>
      <c r="IH61" s="5">
        <f t="shared" ca="1" si="342"/>
        <v>0</v>
      </c>
      <c r="II61" s="5">
        <f t="shared" ca="1" si="342"/>
        <v>0</v>
      </c>
      <c r="IJ61" s="5"/>
      <c r="IK61" s="5">
        <f t="shared" ca="1" si="343"/>
        <v>632.89499999999998</v>
      </c>
      <c r="IL61" s="5">
        <f t="shared" ca="1" si="343"/>
        <v>217.03700000000001</v>
      </c>
      <c r="IM61" s="5">
        <f t="shared" ca="1" si="343"/>
        <v>187.81200000000001</v>
      </c>
      <c r="IN61" s="5">
        <f t="shared" ca="1" si="343"/>
        <v>139.27199999999999</v>
      </c>
      <c r="IO61" s="5">
        <f t="shared" ca="1" si="343"/>
        <v>0</v>
      </c>
      <c r="IP61" s="5">
        <f t="shared" ca="1" si="343"/>
        <v>0</v>
      </c>
      <c r="IQ61" s="5">
        <f t="shared" ca="1" si="343"/>
        <v>4.2357199999999997</v>
      </c>
      <c r="IR61" s="5">
        <f t="shared" ca="1" si="343"/>
        <v>84.538700000000006</v>
      </c>
      <c r="IS61" s="5"/>
      <c r="IT61" s="19">
        <f t="shared" ca="1" si="114"/>
        <v>201.6395309384684</v>
      </c>
      <c r="IU61" s="19">
        <f t="shared" ca="1" si="115"/>
        <v>110.22200816059468</v>
      </c>
      <c r="IV61" s="19">
        <f t="shared" ca="1" si="116"/>
        <v>10.906890340872947</v>
      </c>
      <c r="IW61" s="19">
        <f t="shared" ca="1" si="117"/>
        <v>17.091285684426712</v>
      </c>
      <c r="IX61" s="19">
        <f t="shared" ca="1" si="118"/>
        <v>0</v>
      </c>
      <c r="IY61" s="19">
        <f t="shared" ca="1" si="119"/>
        <v>0</v>
      </c>
      <c r="IZ61" s="19">
        <f t="shared" ca="1" si="120"/>
        <v>2.3597931680010173</v>
      </c>
      <c r="JA61" s="19">
        <f t="shared" ca="1" si="121"/>
        <v>9.8042947628611152</v>
      </c>
      <c r="JB61" s="19">
        <f t="shared" ca="1" si="122"/>
        <v>150.38414489144955</v>
      </c>
      <c r="JC61" s="19">
        <f t="shared" ca="1" si="123"/>
        <v>43.723318763006517</v>
      </c>
      <c r="JD61" s="19">
        <f t="shared" ca="1" si="124"/>
        <v>7.5320672840123226</v>
      </c>
      <c r="JE61" s="19">
        <f t="shared" ca="1" si="353"/>
        <v>0</v>
      </c>
      <c r="JF61" s="19">
        <f t="shared" ca="1" si="353"/>
        <v>0</v>
      </c>
      <c r="JG61" s="72">
        <f t="shared" ca="1" si="198"/>
        <v>0</v>
      </c>
      <c r="JH61" s="72">
        <f t="shared" ca="1" si="199"/>
        <v>0</v>
      </c>
      <c r="JI61" s="5"/>
      <c r="JJ61" s="5"/>
      <c r="JK61" s="5"/>
      <c r="JL61" s="5">
        <f t="shared" ca="1" si="347"/>
        <v>99620.1</v>
      </c>
      <c r="JM61" s="5">
        <f t="shared" ca="1" si="347"/>
        <v>0</v>
      </c>
      <c r="JN61" s="5">
        <f t="shared" ca="1" si="347"/>
        <v>17588</v>
      </c>
      <c r="JO61" s="5">
        <f t="shared" ca="1" si="347"/>
        <v>27560.7</v>
      </c>
      <c r="JP61" s="5">
        <f t="shared" ca="1" si="347"/>
        <v>0</v>
      </c>
      <c r="JQ61" s="5">
        <f t="shared" ca="1" si="347"/>
        <v>0</v>
      </c>
      <c r="JR61" s="5">
        <f t="shared" ca="1" si="347"/>
        <v>0</v>
      </c>
      <c r="JS61" s="5">
        <f t="shared" ca="1" si="347"/>
        <v>15810</v>
      </c>
      <c r="JT61" s="5">
        <f t="shared" ca="1" si="347"/>
        <v>60958.7</v>
      </c>
      <c r="JU61" s="5">
        <f t="shared" ca="1" si="347"/>
        <v>26515.5</v>
      </c>
      <c r="JV61" s="5">
        <f t="shared" ca="1" si="347"/>
        <v>12145.9</v>
      </c>
      <c r="JW61" s="5">
        <f t="shared" ca="1" si="347"/>
        <v>0</v>
      </c>
      <c r="JX61" s="5">
        <f t="shared" ca="1" si="335"/>
        <v>0</v>
      </c>
      <c r="JY61" s="5">
        <f t="shared" ca="1" si="335"/>
        <v>0</v>
      </c>
      <c r="JZ61" s="5">
        <f t="shared" ca="1" si="335"/>
        <v>0</v>
      </c>
      <c r="KA61" s="5"/>
      <c r="KB61" s="5">
        <f t="shared" ca="1" si="348"/>
        <v>7695.27</v>
      </c>
      <c r="KC61" s="5">
        <f t="shared" ca="1" si="348"/>
        <v>6064.47</v>
      </c>
      <c r="KD61" s="5">
        <f t="shared" ca="1" si="348"/>
        <v>0</v>
      </c>
      <c r="KE61" s="5">
        <f t="shared" ca="1" si="348"/>
        <v>0</v>
      </c>
      <c r="KF61" s="5">
        <f t="shared" ca="1" si="348"/>
        <v>0</v>
      </c>
      <c r="KG61" s="5">
        <f t="shared" ca="1" si="348"/>
        <v>0</v>
      </c>
      <c r="KH61" s="5">
        <f t="shared" ca="1" si="348"/>
        <v>129.83699999999999</v>
      </c>
      <c r="KI61" s="5">
        <f t="shared" ca="1" si="348"/>
        <v>0</v>
      </c>
      <c r="KJ61" s="5">
        <f t="shared" ca="1" si="348"/>
        <v>6194.3</v>
      </c>
      <c r="KK61" s="5">
        <f t="shared" ca="1" si="348"/>
        <v>1500.97</v>
      </c>
      <c r="KL61" s="5">
        <f t="shared" ca="1" si="348"/>
        <v>0</v>
      </c>
      <c r="KM61" s="5">
        <f t="shared" ca="1" si="348"/>
        <v>0</v>
      </c>
      <c r="KN61" s="5">
        <f t="shared" ca="1" si="336"/>
        <v>0</v>
      </c>
      <c r="KO61" s="5"/>
      <c r="KP61" s="5">
        <f t="shared" ca="1" si="349"/>
        <v>632.89499999999998</v>
      </c>
      <c r="KQ61" s="5">
        <f t="shared" ca="1" si="349"/>
        <v>217.03700000000001</v>
      </c>
      <c r="KR61" s="5">
        <f t="shared" ca="1" si="349"/>
        <v>187.81200000000001</v>
      </c>
      <c r="KS61" s="5">
        <f t="shared" ca="1" si="349"/>
        <v>139.27199999999999</v>
      </c>
      <c r="KT61" s="5">
        <f t="shared" ca="1" si="349"/>
        <v>0</v>
      </c>
      <c r="KU61" s="5">
        <f t="shared" ca="1" si="349"/>
        <v>0</v>
      </c>
      <c r="KV61" s="5">
        <f t="shared" ca="1" si="349"/>
        <v>4.2357199999999997</v>
      </c>
      <c r="KW61" s="5">
        <f t="shared" ca="1" si="349"/>
        <v>84.538700000000006</v>
      </c>
      <c r="KX61" s="5"/>
      <c r="KY61" s="19">
        <f t="shared" ca="1" si="315"/>
        <v>201.6395309384684</v>
      </c>
      <c r="KZ61" s="19">
        <f t="shared" ca="1" si="316"/>
        <v>110.22200816059468</v>
      </c>
      <c r="LA61" s="19">
        <f t="shared" ca="1" si="317"/>
        <v>10.906890340872947</v>
      </c>
      <c r="LB61" s="19">
        <f t="shared" ca="1" si="318"/>
        <v>17.091285684426712</v>
      </c>
      <c r="LC61" s="19">
        <f t="shared" ca="1" si="319"/>
        <v>0</v>
      </c>
      <c r="LD61" s="19">
        <f t="shared" ca="1" si="320"/>
        <v>0</v>
      </c>
      <c r="LE61" s="19">
        <f t="shared" ca="1" si="321"/>
        <v>2.3597931680010173</v>
      </c>
      <c r="LF61" s="19">
        <f t="shared" ca="1" si="322"/>
        <v>9.8042947628611152</v>
      </c>
      <c r="LG61" s="19">
        <f t="shared" ca="1" si="323"/>
        <v>150.38414489144955</v>
      </c>
      <c r="LH61" s="19">
        <f t="shared" ca="1" si="324"/>
        <v>43.723318763006517</v>
      </c>
      <c r="LI61" s="19">
        <f t="shared" ca="1" si="325"/>
        <v>7.5320672840123226</v>
      </c>
      <c r="LJ61" s="19">
        <f t="shared" ca="1" si="139"/>
        <v>0</v>
      </c>
      <c r="LK61" s="19">
        <f t="shared" ca="1" si="140"/>
        <v>0</v>
      </c>
      <c r="LL61" s="72">
        <f t="shared" ca="1" si="201"/>
        <v>0</v>
      </c>
      <c r="LM61" s="72">
        <f t="shared" ca="1" si="202"/>
        <v>0</v>
      </c>
    </row>
    <row r="62" spans="1:325" ht="15" customHeight="1" outlineLevel="1" x14ac:dyDescent="0.3">
      <c r="A62" s="5">
        <f>IF('Old Results'!E42='New Results'!E42,'New Results'!E42,"0")</f>
        <v>5502.05</v>
      </c>
      <c r="B62" s="5">
        <v>200</v>
      </c>
      <c r="C62" s="27">
        <f t="shared" si="292"/>
        <v>41</v>
      </c>
      <c r="D62" s="41" t="str">
        <f>'Old Results'!C42</f>
        <v>OffSml-MiniSplit19</v>
      </c>
      <c r="E62" s="41" t="str">
        <f>'New Results'!C42</f>
        <v>OffSml-MiniSplit19</v>
      </c>
      <c r="F62" s="5">
        <f t="shared" ca="1" si="215"/>
        <v>0</v>
      </c>
      <c r="G62" s="5">
        <f t="shared" ca="1" si="216"/>
        <v>0</v>
      </c>
      <c r="H62" s="5">
        <f t="shared" ca="1" si="217"/>
        <v>0</v>
      </c>
      <c r="I62" s="5">
        <f t="shared" ca="1" si="218"/>
        <v>0</v>
      </c>
      <c r="J62" s="5">
        <f t="shared" ca="1" si="219"/>
        <v>0</v>
      </c>
      <c r="K62" s="5">
        <f t="shared" ca="1" si="220"/>
        <v>0</v>
      </c>
      <c r="L62" s="5">
        <f t="shared" ca="1" si="221"/>
        <v>0</v>
      </c>
      <c r="M62" s="5">
        <f t="shared" ca="1" si="222"/>
        <v>0</v>
      </c>
      <c r="N62" s="5">
        <f t="shared" ca="1" si="223"/>
        <v>0</v>
      </c>
      <c r="O62" s="5">
        <f t="shared" ca="1" si="224"/>
        <v>0</v>
      </c>
      <c r="P62" s="5">
        <f t="shared" ca="1" si="53"/>
        <v>0</v>
      </c>
      <c r="Q62" s="5">
        <f t="shared" ca="1" si="54"/>
        <v>0</v>
      </c>
      <c r="R62" s="5">
        <f t="shared" ca="1" si="142"/>
        <v>0</v>
      </c>
      <c r="S62" s="5">
        <f t="shared" ca="1" si="143"/>
        <v>0</v>
      </c>
      <c r="T62" s="5">
        <f t="shared" ca="1" si="144"/>
        <v>0</v>
      </c>
      <c r="U62" s="5">
        <f t="shared" ca="1" si="225"/>
        <v>0</v>
      </c>
      <c r="V62" s="5">
        <f t="shared" ca="1" si="226"/>
        <v>0</v>
      </c>
      <c r="W62" s="5">
        <f t="shared" ca="1" si="227"/>
        <v>0</v>
      </c>
      <c r="X62" s="5">
        <f t="shared" ca="1" si="228"/>
        <v>0</v>
      </c>
      <c r="Y62" s="5">
        <f t="shared" ca="1" si="229"/>
        <v>0</v>
      </c>
      <c r="Z62" s="5">
        <f t="shared" ca="1" si="230"/>
        <v>0</v>
      </c>
      <c r="AA62" s="5">
        <f t="shared" ca="1" si="231"/>
        <v>0</v>
      </c>
      <c r="AB62" s="5">
        <f t="shared" ca="1" si="232"/>
        <v>0</v>
      </c>
      <c r="AC62" s="5">
        <f t="shared" ca="1" si="233"/>
        <v>0</v>
      </c>
      <c r="AD62" s="5">
        <f t="shared" ca="1" si="234"/>
        <v>0</v>
      </c>
      <c r="AE62" s="5">
        <f t="shared" ca="1" si="68"/>
        <v>0</v>
      </c>
      <c r="AF62" s="5">
        <f t="shared" ca="1" si="69"/>
        <v>0</v>
      </c>
      <c r="AG62" s="5">
        <f t="shared" ca="1" si="69"/>
        <v>0</v>
      </c>
      <c r="AH62" s="37">
        <f t="shared" ca="1" si="235"/>
        <v>0</v>
      </c>
      <c r="AI62" s="37">
        <f t="shared" ca="1" si="236"/>
        <v>0</v>
      </c>
      <c r="AJ62" s="37">
        <f t="shared" ca="1" si="237"/>
        <v>0</v>
      </c>
      <c r="AK62" s="37">
        <f t="shared" ca="1" si="238"/>
        <v>0</v>
      </c>
      <c r="AL62" s="37">
        <f t="shared" ca="1" si="239"/>
        <v>0</v>
      </c>
      <c r="AM62" s="37">
        <f t="shared" ca="1" si="240"/>
        <v>0</v>
      </c>
      <c r="AN62" s="37">
        <f t="shared" ca="1" si="241"/>
        <v>0</v>
      </c>
      <c r="AO62" s="37">
        <f t="shared" ca="1" si="242"/>
        <v>0</v>
      </c>
      <c r="AP62" s="33">
        <f t="shared" ca="1" si="350"/>
        <v>29.732884724784395</v>
      </c>
      <c r="AQ62" s="33">
        <f t="shared" ca="1" si="351"/>
        <v>29.732884724784395</v>
      </c>
      <c r="AR62" s="24">
        <f t="shared" ca="1" si="243"/>
        <v>0</v>
      </c>
      <c r="AS62" s="34">
        <f t="shared" ca="1" si="244"/>
        <v>128.804</v>
      </c>
      <c r="AT62" s="34">
        <f t="shared" ca="1" si="245"/>
        <v>128.804</v>
      </c>
      <c r="AU62" s="45">
        <f t="shared" ca="1" si="246"/>
        <v>0</v>
      </c>
      <c r="AV62" s="34">
        <f t="shared" ca="1" si="80"/>
        <v>113.4</v>
      </c>
      <c r="AW62" s="34">
        <f t="shared" ca="1" si="81"/>
        <v>113.4</v>
      </c>
      <c r="AX62" s="46">
        <f t="shared" ca="1" si="149"/>
        <v>0</v>
      </c>
      <c r="AY62" s="5"/>
      <c r="AZ62" s="5">
        <f t="shared" ca="1" si="82"/>
        <v>0</v>
      </c>
      <c r="BA62" s="5">
        <f t="shared" ca="1" si="83"/>
        <v>0</v>
      </c>
      <c r="BB62" s="5">
        <f t="shared" ca="1" si="84"/>
        <v>0</v>
      </c>
      <c r="BC62" s="5">
        <f t="shared" ca="1" si="85"/>
        <v>0</v>
      </c>
      <c r="BD62" s="5">
        <f t="shared" ca="1" si="86"/>
        <v>0</v>
      </c>
      <c r="BE62" s="5">
        <f t="shared" ca="1" si="87"/>
        <v>0</v>
      </c>
      <c r="BF62" s="5">
        <f t="shared" ca="1" si="88"/>
        <v>0</v>
      </c>
      <c r="BG62" s="5">
        <f t="shared" ca="1" si="89"/>
        <v>0</v>
      </c>
      <c r="BH62" s="5">
        <f t="shared" ca="1" si="90"/>
        <v>0</v>
      </c>
      <c r="BI62" s="5">
        <f t="shared" ca="1" si="91"/>
        <v>0</v>
      </c>
      <c r="BJ62" s="5">
        <f t="shared" ca="1" si="92"/>
        <v>0</v>
      </c>
      <c r="BK62" s="5">
        <f t="shared" ca="1" si="93"/>
        <v>0</v>
      </c>
      <c r="BL62" s="5">
        <f t="shared" ca="1" si="150"/>
        <v>0</v>
      </c>
      <c r="BM62" s="5">
        <f t="shared" ca="1" si="151"/>
        <v>0</v>
      </c>
      <c r="BN62" s="5">
        <f t="shared" ca="1" si="152"/>
        <v>0</v>
      </c>
      <c r="BO62" s="5">
        <f t="shared" ca="1" si="153"/>
        <v>0</v>
      </c>
      <c r="BP62" s="5">
        <f t="shared" ca="1" si="154"/>
        <v>0</v>
      </c>
      <c r="BQ62" s="5">
        <f t="shared" ca="1" si="155"/>
        <v>0</v>
      </c>
      <c r="BR62" s="5">
        <f t="shared" ca="1" si="156"/>
        <v>0</v>
      </c>
      <c r="BS62" s="5">
        <f t="shared" ca="1" si="157"/>
        <v>0</v>
      </c>
      <c r="BT62" s="5">
        <f t="shared" ca="1" si="158"/>
        <v>0</v>
      </c>
      <c r="BU62" s="5">
        <f t="shared" ca="1" si="159"/>
        <v>0</v>
      </c>
      <c r="BV62" s="5">
        <f t="shared" ca="1" si="160"/>
        <v>0</v>
      </c>
      <c r="BW62" s="5">
        <f t="shared" ca="1" si="161"/>
        <v>0</v>
      </c>
      <c r="BX62" s="5">
        <f t="shared" ca="1" si="162"/>
        <v>0</v>
      </c>
      <c r="BY62" s="5">
        <f t="shared" ca="1" si="163"/>
        <v>0</v>
      </c>
      <c r="BZ62" s="5">
        <f t="shared" ca="1" si="164"/>
        <v>0</v>
      </c>
      <c r="CA62" s="5">
        <f t="shared" ca="1" si="165"/>
        <v>0</v>
      </c>
      <c r="CB62" s="37">
        <f t="shared" ca="1" si="247"/>
        <v>0</v>
      </c>
      <c r="CC62" s="37">
        <f t="shared" ca="1" si="248"/>
        <v>0</v>
      </c>
      <c r="CD62" s="37">
        <f t="shared" ca="1" si="249"/>
        <v>0</v>
      </c>
      <c r="CE62" s="37">
        <f t="shared" ca="1" si="250"/>
        <v>0</v>
      </c>
      <c r="CF62" s="37">
        <f t="shared" ca="1" si="251"/>
        <v>0</v>
      </c>
      <c r="CG62" s="37">
        <f t="shared" ca="1" si="252"/>
        <v>0</v>
      </c>
      <c r="CH62" s="37">
        <f t="shared" ca="1" si="253"/>
        <v>0</v>
      </c>
      <c r="CI62" s="19">
        <f t="shared" ca="1" si="254"/>
        <v>0</v>
      </c>
      <c r="CJ62" s="33">
        <f t="shared" ca="1" si="97"/>
        <v>43.959805890531705</v>
      </c>
      <c r="CK62" s="33">
        <f t="shared" ca="1" si="98"/>
        <v>43.959805890531705</v>
      </c>
      <c r="CL62" s="24">
        <f t="shared" ca="1" si="255"/>
        <v>0</v>
      </c>
      <c r="CM62" s="34">
        <f t="shared" ca="1" si="256"/>
        <v>242.21</v>
      </c>
      <c r="CN62" s="34">
        <f t="shared" ca="1" si="257"/>
        <v>242.21</v>
      </c>
      <c r="CO62" s="45">
        <f t="shared" ca="1" si="352"/>
        <v>0</v>
      </c>
      <c r="CP62" s="5"/>
      <c r="CR62" s="5">
        <f t="shared" ca="1" si="177"/>
        <v>34</v>
      </c>
      <c r="CS62" s="5">
        <f t="shared" ca="1" si="178"/>
        <v>32</v>
      </c>
      <c r="CT62" s="62">
        <f t="shared" ca="1" si="179"/>
        <v>5.8823529411764719E-2</v>
      </c>
      <c r="CW62" s="5">
        <f t="shared" ca="1" si="338"/>
        <v>43878.2</v>
      </c>
      <c r="CX62" s="5">
        <f t="shared" ca="1" si="338"/>
        <v>2277.52</v>
      </c>
      <c r="CY62" s="5">
        <f t="shared" ca="1" si="338"/>
        <v>7217.49</v>
      </c>
      <c r="CZ62" s="5">
        <f t="shared" ca="1" si="338"/>
        <v>5346.48</v>
      </c>
      <c r="DA62" s="5">
        <f t="shared" ca="1" si="338"/>
        <v>0</v>
      </c>
      <c r="DB62" s="5">
        <f t="shared" ca="1" si="338"/>
        <v>0</v>
      </c>
      <c r="DC62" s="5">
        <f t="shared" ca="1" si="338"/>
        <v>0</v>
      </c>
      <c r="DD62" s="5">
        <f t="shared" ca="1" si="338"/>
        <v>5470.02</v>
      </c>
      <c r="DE62" s="5">
        <f t="shared" ca="1" si="338"/>
        <v>20311.5</v>
      </c>
      <c r="DF62" s="5">
        <f t="shared" ca="1" si="338"/>
        <v>23566.7</v>
      </c>
      <c r="DG62" s="5">
        <f t="shared" ca="1" si="338"/>
        <v>0</v>
      </c>
      <c r="DH62" s="5">
        <f t="shared" ca="1" si="338"/>
        <v>0</v>
      </c>
      <c r="DI62" s="5">
        <f t="shared" ca="1" si="338"/>
        <v>0</v>
      </c>
      <c r="DJ62" s="5">
        <f t="shared" ca="1" si="338"/>
        <v>0</v>
      </c>
      <c r="DK62" s="5">
        <f t="shared" ca="1" si="338"/>
        <v>0</v>
      </c>
      <c r="DL62" s="5"/>
      <c r="DM62" s="5">
        <f t="shared" ca="1" si="339"/>
        <v>138.79400000000001</v>
      </c>
      <c r="DN62" s="5">
        <f t="shared" ca="1" si="339"/>
        <v>0</v>
      </c>
      <c r="DO62" s="5">
        <f t="shared" ca="1" si="339"/>
        <v>0</v>
      </c>
      <c r="DP62" s="5">
        <f t="shared" ca="1" si="339"/>
        <v>0</v>
      </c>
      <c r="DQ62" s="5">
        <f t="shared" ca="1" si="339"/>
        <v>0</v>
      </c>
      <c r="DR62" s="5">
        <f t="shared" ca="1" si="339"/>
        <v>0</v>
      </c>
      <c r="DS62" s="5">
        <f t="shared" ca="1" si="339"/>
        <v>138.79400000000001</v>
      </c>
      <c r="DT62" s="5">
        <f t="shared" ca="1" si="339"/>
        <v>0</v>
      </c>
      <c r="DU62" s="5">
        <f t="shared" ca="1" si="339"/>
        <v>138.79400000000001</v>
      </c>
      <c r="DV62" s="5">
        <f t="shared" ca="1" si="339"/>
        <v>0</v>
      </c>
      <c r="DW62" s="5">
        <f t="shared" ca="1" si="339"/>
        <v>0</v>
      </c>
      <c r="DX62" s="5">
        <f t="shared" ca="1" si="339"/>
        <v>0</v>
      </c>
      <c r="DY62" s="5">
        <f t="shared" ca="1" si="339"/>
        <v>0</v>
      </c>
      <c r="DZ62" s="5"/>
      <c r="EA62" s="5">
        <f t="shared" ca="1" si="340"/>
        <v>128.804</v>
      </c>
      <c r="EB62" s="5">
        <f t="shared" ca="1" si="340"/>
        <v>10.2174</v>
      </c>
      <c r="EC62" s="5">
        <f t="shared" ca="1" si="340"/>
        <v>55.308399999999999</v>
      </c>
      <c r="ED62" s="5">
        <f t="shared" ca="1" si="340"/>
        <v>30.402799999999999</v>
      </c>
      <c r="EE62" s="5">
        <f t="shared" ca="1" si="340"/>
        <v>0</v>
      </c>
      <c r="EF62" s="5">
        <f t="shared" ca="1" si="340"/>
        <v>0</v>
      </c>
      <c r="EG62" s="5">
        <f t="shared" ca="1" si="340"/>
        <v>4.5258700000000003</v>
      </c>
      <c r="EH62" s="5">
        <f t="shared" ca="1" si="340"/>
        <v>28.349299999999999</v>
      </c>
      <c r="EI62" s="5"/>
      <c r="EJ62" s="19">
        <f t="shared" ca="1" si="293"/>
        <v>29.732884724784395</v>
      </c>
      <c r="EK62" s="19">
        <f t="shared" ca="1" si="294"/>
        <v>1.4123641624485417</v>
      </c>
      <c r="EL62" s="19">
        <f t="shared" ca="1" si="295"/>
        <v>4.4758000890577145</v>
      </c>
      <c r="EM62" s="19">
        <f t="shared" ca="1" si="296"/>
        <v>3.3155259875864447</v>
      </c>
      <c r="EN62" s="19">
        <f t="shared" ca="1" si="297"/>
        <v>0</v>
      </c>
      <c r="EO62" s="19">
        <f t="shared" ca="1" si="298"/>
        <v>0</v>
      </c>
      <c r="EP62" s="19">
        <f t="shared" ca="1" si="299"/>
        <v>2.5225870357412239</v>
      </c>
      <c r="EQ62" s="19">
        <f t="shared" ca="1" si="300"/>
        <v>3.3921371561508891</v>
      </c>
      <c r="ER62" s="19">
        <f t="shared" ca="1" si="301"/>
        <v>15.118408229659856</v>
      </c>
      <c r="ES62" s="19">
        <f t="shared" ca="1" si="302"/>
        <v>14.614476495124546</v>
      </c>
      <c r="ET62" s="19">
        <f t="shared" ca="1" si="303"/>
        <v>0</v>
      </c>
      <c r="EU62" s="19">
        <f t="shared" ca="1" si="191"/>
        <v>0</v>
      </c>
      <c r="EV62" s="19">
        <f t="shared" ca="1" si="192"/>
        <v>0</v>
      </c>
      <c r="EW62" s="72">
        <f t="shared" ca="1" si="193"/>
        <v>0</v>
      </c>
      <c r="EX62" s="72">
        <f t="shared" ca="1" si="194"/>
        <v>0</v>
      </c>
      <c r="EY62" s="5"/>
      <c r="EZ62" s="5"/>
      <c r="FA62" s="5"/>
      <c r="FB62" s="5">
        <f t="shared" ca="1" si="344"/>
        <v>43878.2</v>
      </c>
      <c r="FC62" s="5">
        <f t="shared" ca="1" si="344"/>
        <v>2277.52</v>
      </c>
      <c r="FD62" s="5">
        <f t="shared" ca="1" si="344"/>
        <v>7217.49</v>
      </c>
      <c r="FE62" s="5">
        <f t="shared" ca="1" si="344"/>
        <v>5346.48</v>
      </c>
      <c r="FF62" s="5">
        <f t="shared" ca="1" si="344"/>
        <v>0</v>
      </c>
      <c r="FG62" s="5">
        <f t="shared" ca="1" si="344"/>
        <v>0</v>
      </c>
      <c r="FH62" s="5">
        <f t="shared" ca="1" si="344"/>
        <v>0</v>
      </c>
      <c r="FI62" s="5">
        <f t="shared" ca="1" si="344"/>
        <v>5470.02</v>
      </c>
      <c r="FJ62" s="5">
        <f t="shared" ca="1" si="344"/>
        <v>20311.5</v>
      </c>
      <c r="FK62" s="5">
        <f t="shared" ca="1" si="344"/>
        <v>23566.7</v>
      </c>
      <c r="FL62" s="5">
        <f t="shared" ca="1" si="344"/>
        <v>0</v>
      </c>
      <c r="FM62" s="5">
        <f t="shared" ca="1" si="344"/>
        <v>0</v>
      </c>
      <c r="FN62" s="5">
        <f t="shared" ca="1" si="344"/>
        <v>0</v>
      </c>
      <c r="FO62" s="5">
        <f t="shared" ca="1" si="344"/>
        <v>0</v>
      </c>
      <c r="FP62" s="5">
        <f t="shared" ca="1" si="344"/>
        <v>0</v>
      </c>
      <c r="FQ62" s="5"/>
      <c r="FR62" s="5">
        <f t="shared" ca="1" si="345"/>
        <v>138.79400000000001</v>
      </c>
      <c r="FS62" s="5">
        <f t="shared" ca="1" si="345"/>
        <v>0</v>
      </c>
      <c r="FT62" s="5">
        <f t="shared" ca="1" si="345"/>
        <v>0</v>
      </c>
      <c r="FU62" s="5">
        <f t="shared" ca="1" si="345"/>
        <v>0</v>
      </c>
      <c r="FV62" s="5">
        <f t="shared" ca="1" si="345"/>
        <v>0</v>
      </c>
      <c r="FW62" s="5">
        <f t="shared" ca="1" si="345"/>
        <v>0</v>
      </c>
      <c r="FX62" s="5">
        <f t="shared" ca="1" si="345"/>
        <v>138.79400000000001</v>
      </c>
      <c r="FY62" s="5">
        <f t="shared" ca="1" si="345"/>
        <v>0</v>
      </c>
      <c r="FZ62" s="5">
        <f t="shared" ca="1" si="345"/>
        <v>138.79400000000001</v>
      </c>
      <c r="GA62" s="5">
        <f t="shared" ca="1" si="345"/>
        <v>0</v>
      </c>
      <c r="GB62" s="5">
        <f t="shared" ca="1" si="345"/>
        <v>0</v>
      </c>
      <c r="GC62" s="5">
        <f t="shared" ca="1" si="345"/>
        <v>0</v>
      </c>
      <c r="GD62" s="5">
        <f t="shared" ca="1" si="345"/>
        <v>0</v>
      </c>
      <c r="GE62" s="5"/>
      <c r="GF62" s="5">
        <f t="shared" ca="1" si="346"/>
        <v>128.804</v>
      </c>
      <c r="GG62" s="5">
        <f t="shared" ca="1" si="346"/>
        <v>10.2174</v>
      </c>
      <c r="GH62" s="5">
        <f t="shared" ca="1" si="346"/>
        <v>55.308399999999999</v>
      </c>
      <c r="GI62" s="5">
        <f t="shared" ca="1" si="346"/>
        <v>30.402799999999999</v>
      </c>
      <c r="GJ62" s="5">
        <f t="shared" ca="1" si="346"/>
        <v>0</v>
      </c>
      <c r="GK62" s="5">
        <f t="shared" ca="1" si="346"/>
        <v>0</v>
      </c>
      <c r="GL62" s="5">
        <f t="shared" ca="1" si="346"/>
        <v>4.5258700000000003</v>
      </c>
      <c r="GM62" s="5">
        <f t="shared" ca="1" si="346"/>
        <v>28.349299999999999</v>
      </c>
      <c r="GN62" s="5"/>
      <c r="GO62" s="19">
        <f t="shared" ca="1" si="304"/>
        <v>29.732884724784395</v>
      </c>
      <c r="GP62" s="19">
        <f t="shared" ca="1" si="305"/>
        <v>1.4123641624485417</v>
      </c>
      <c r="GQ62" s="19">
        <f t="shared" ca="1" si="306"/>
        <v>4.4758000890577145</v>
      </c>
      <c r="GR62" s="19">
        <f t="shared" ca="1" si="307"/>
        <v>3.3155259875864447</v>
      </c>
      <c r="GS62" s="19">
        <f t="shared" ca="1" si="308"/>
        <v>0</v>
      </c>
      <c r="GT62" s="19">
        <f t="shared" ca="1" si="309"/>
        <v>0</v>
      </c>
      <c r="GU62" s="19">
        <f t="shared" ca="1" si="310"/>
        <v>2.5225870357412239</v>
      </c>
      <c r="GV62" s="19">
        <f t="shared" ca="1" si="311"/>
        <v>3.3921371561508891</v>
      </c>
      <c r="GW62" s="19">
        <f t="shared" ca="1" si="312"/>
        <v>15.118408229659856</v>
      </c>
      <c r="GX62" s="19">
        <f t="shared" ca="1" si="313"/>
        <v>14.614476495124546</v>
      </c>
      <c r="GY62" s="19">
        <f t="shared" ca="1" si="314"/>
        <v>0</v>
      </c>
      <c r="GZ62" s="19">
        <f t="shared" ca="1" si="314"/>
        <v>0</v>
      </c>
      <c r="HA62" s="19">
        <f t="shared" ca="1" si="314"/>
        <v>0</v>
      </c>
      <c r="HB62" s="72">
        <f t="shared" ca="1" si="196"/>
        <v>0</v>
      </c>
      <c r="HC62" s="72">
        <f t="shared" ca="1" si="197"/>
        <v>0</v>
      </c>
      <c r="HD62" s="5"/>
      <c r="HE62" s="5"/>
      <c r="HF62" s="5"/>
      <c r="HG62" s="5">
        <f t="shared" ca="1" si="341"/>
        <v>63062.5</v>
      </c>
      <c r="HH62" s="5">
        <f t="shared" ca="1" si="341"/>
        <v>0</v>
      </c>
      <c r="HI62" s="5">
        <f t="shared" ca="1" si="341"/>
        <v>9360.42</v>
      </c>
      <c r="HJ62" s="5">
        <f t="shared" ca="1" si="341"/>
        <v>22991.5</v>
      </c>
      <c r="HK62" s="5">
        <f t="shared" ca="1" si="341"/>
        <v>0</v>
      </c>
      <c r="HL62" s="5">
        <f t="shared" ca="1" si="341"/>
        <v>0</v>
      </c>
      <c r="HM62" s="5">
        <f t="shared" ca="1" si="341"/>
        <v>1673.84</v>
      </c>
      <c r="HN62" s="5">
        <f t="shared" ca="1" si="341"/>
        <v>5470.02</v>
      </c>
      <c r="HO62" s="5">
        <f t="shared" ca="1" si="341"/>
        <v>39495.800000000003</v>
      </c>
      <c r="HP62" s="5">
        <f t="shared" ca="1" si="341"/>
        <v>23566.7</v>
      </c>
      <c r="HQ62" s="5">
        <f t="shared" ca="1" si="341"/>
        <v>0</v>
      </c>
      <c r="HR62" s="5">
        <f t="shared" ca="1" si="341"/>
        <v>0</v>
      </c>
      <c r="HS62" s="5">
        <f t="shared" ca="1" si="341"/>
        <v>0</v>
      </c>
      <c r="HT62" s="5">
        <f t="shared" ca="1" si="341"/>
        <v>0</v>
      </c>
      <c r="HU62" s="5">
        <f t="shared" ca="1" si="341"/>
        <v>0</v>
      </c>
      <c r="HV62" s="5"/>
      <c r="HW62" s="5">
        <f t="shared" ca="1" si="342"/>
        <v>266.99799999999999</v>
      </c>
      <c r="HX62" s="5">
        <f t="shared" ca="1" si="342"/>
        <v>266.99799999999999</v>
      </c>
      <c r="HY62" s="5">
        <f t="shared" ca="1" si="342"/>
        <v>0</v>
      </c>
      <c r="HZ62" s="5">
        <f t="shared" ca="1" si="342"/>
        <v>0</v>
      </c>
      <c r="IA62" s="5">
        <f t="shared" ca="1" si="342"/>
        <v>0</v>
      </c>
      <c r="IB62" s="5">
        <f t="shared" ca="1" si="342"/>
        <v>0</v>
      </c>
      <c r="IC62" s="5">
        <f t="shared" ca="1" si="342"/>
        <v>0</v>
      </c>
      <c r="ID62" s="5">
        <f t="shared" ca="1" si="342"/>
        <v>0</v>
      </c>
      <c r="IE62" s="5">
        <f t="shared" ca="1" si="342"/>
        <v>266.99799999999999</v>
      </c>
      <c r="IF62" s="5">
        <f t="shared" ca="1" si="342"/>
        <v>0</v>
      </c>
      <c r="IG62" s="5">
        <f t="shared" ca="1" si="342"/>
        <v>0</v>
      </c>
      <c r="IH62" s="5">
        <f t="shared" ca="1" si="342"/>
        <v>0</v>
      </c>
      <c r="II62" s="5">
        <f t="shared" ca="1" si="342"/>
        <v>0</v>
      </c>
      <c r="IJ62" s="5"/>
      <c r="IK62" s="5">
        <f t="shared" ca="1" si="343"/>
        <v>242.21</v>
      </c>
      <c r="IL62" s="5">
        <f t="shared" ca="1" si="343"/>
        <v>10.023300000000001</v>
      </c>
      <c r="IM62" s="5">
        <f t="shared" ca="1" si="343"/>
        <v>75.330200000000005</v>
      </c>
      <c r="IN62" s="5">
        <f t="shared" ca="1" si="343"/>
        <v>120.036</v>
      </c>
      <c r="IO62" s="5">
        <f t="shared" ca="1" si="343"/>
        <v>0</v>
      </c>
      <c r="IP62" s="5">
        <f t="shared" ca="1" si="343"/>
        <v>0</v>
      </c>
      <c r="IQ62" s="5">
        <f t="shared" ca="1" si="343"/>
        <v>8.4713700000000003</v>
      </c>
      <c r="IR62" s="5">
        <f t="shared" ca="1" si="343"/>
        <v>28.349299999999999</v>
      </c>
      <c r="IS62" s="5"/>
      <c r="IT62" s="19">
        <f t="shared" ca="1" si="114"/>
        <v>43.959805890531705</v>
      </c>
      <c r="IU62" s="19">
        <f t="shared" ca="1" si="115"/>
        <v>4.8527003571396117</v>
      </c>
      <c r="IV62" s="19">
        <f t="shared" ca="1" si="116"/>
        <v>5.8047006188602426</v>
      </c>
      <c r="IW62" s="19">
        <f t="shared" ca="1" si="117"/>
        <v>14.257776283385281</v>
      </c>
      <c r="IX62" s="19">
        <f t="shared" ca="1" si="118"/>
        <v>0</v>
      </c>
      <c r="IY62" s="19">
        <f t="shared" ca="1" si="119"/>
        <v>0</v>
      </c>
      <c r="IZ62" s="19">
        <f t="shared" ca="1" si="120"/>
        <v>1.0380025772212174</v>
      </c>
      <c r="JA62" s="19">
        <f t="shared" ca="1" si="121"/>
        <v>3.3921371561508891</v>
      </c>
      <c r="JB62" s="19">
        <f t="shared" ca="1" si="122"/>
        <v>29.345329395407163</v>
      </c>
      <c r="JC62" s="19">
        <f t="shared" ca="1" si="123"/>
        <v>14.614476495124546</v>
      </c>
      <c r="JD62" s="19">
        <f t="shared" ca="1" si="124"/>
        <v>0</v>
      </c>
      <c r="JE62" s="19">
        <f t="shared" ca="1" si="353"/>
        <v>0</v>
      </c>
      <c r="JF62" s="19">
        <f t="shared" ca="1" si="353"/>
        <v>0</v>
      </c>
      <c r="JG62" s="72">
        <f t="shared" ca="1" si="198"/>
        <v>0</v>
      </c>
      <c r="JH62" s="72">
        <f t="shared" ca="1" si="199"/>
        <v>0</v>
      </c>
      <c r="JI62" s="5"/>
      <c r="JJ62" s="5"/>
      <c r="JK62" s="5"/>
      <c r="JL62" s="5">
        <f t="shared" ca="1" si="347"/>
        <v>63062.5</v>
      </c>
      <c r="JM62" s="5">
        <f t="shared" ca="1" si="347"/>
        <v>0</v>
      </c>
      <c r="JN62" s="5">
        <f t="shared" ca="1" si="347"/>
        <v>9360.42</v>
      </c>
      <c r="JO62" s="5">
        <f t="shared" ca="1" si="347"/>
        <v>22991.5</v>
      </c>
      <c r="JP62" s="5">
        <f t="shared" ca="1" si="347"/>
        <v>0</v>
      </c>
      <c r="JQ62" s="5">
        <f t="shared" ca="1" si="347"/>
        <v>0</v>
      </c>
      <c r="JR62" s="5">
        <f t="shared" ca="1" si="347"/>
        <v>1673.84</v>
      </c>
      <c r="JS62" s="5">
        <f t="shared" ca="1" si="347"/>
        <v>5470.02</v>
      </c>
      <c r="JT62" s="5">
        <f t="shared" ca="1" si="347"/>
        <v>39495.800000000003</v>
      </c>
      <c r="JU62" s="5">
        <f t="shared" ca="1" si="347"/>
        <v>23566.7</v>
      </c>
      <c r="JV62" s="5">
        <f t="shared" ca="1" si="347"/>
        <v>0</v>
      </c>
      <c r="JW62" s="5">
        <f t="shared" ca="1" si="347"/>
        <v>0</v>
      </c>
      <c r="JX62" s="5">
        <f t="shared" ca="1" si="347"/>
        <v>0</v>
      </c>
      <c r="JY62" s="5">
        <f t="shared" ca="1" si="347"/>
        <v>0</v>
      </c>
      <c r="JZ62" s="5">
        <f t="shared" ca="1" si="347"/>
        <v>0</v>
      </c>
      <c r="KA62" s="5"/>
      <c r="KB62" s="5">
        <f t="shared" ca="1" si="348"/>
        <v>266.99799999999999</v>
      </c>
      <c r="KC62" s="5">
        <f t="shared" ca="1" si="348"/>
        <v>266.99799999999999</v>
      </c>
      <c r="KD62" s="5">
        <f t="shared" ca="1" si="348"/>
        <v>0</v>
      </c>
      <c r="KE62" s="5">
        <f t="shared" ca="1" si="348"/>
        <v>0</v>
      </c>
      <c r="KF62" s="5">
        <f t="shared" ca="1" si="348"/>
        <v>0</v>
      </c>
      <c r="KG62" s="5">
        <f t="shared" ca="1" si="348"/>
        <v>0</v>
      </c>
      <c r="KH62" s="5">
        <f t="shared" ca="1" si="348"/>
        <v>0</v>
      </c>
      <c r="KI62" s="5">
        <f t="shared" ca="1" si="348"/>
        <v>0</v>
      </c>
      <c r="KJ62" s="5">
        <f t="shared" ca="1" si="348"/>
        <v>266.99799999999999</v>
      </c>
      <c r="KK62" s="5">
        <f t="shared" ca="1" si="348"/>
        <v>0</v>
      </c>
      <c r="KL62" s="5">
        <f t="shared" ca="1" si="348"/>
        <v>0</v>
      </c>
      <c r="KM62" s="5">
        <f t="shared" ca="1" si="348"/>
        <v>0</v>
      </c>
      <c r="KN62" s="5">
        <f t="shared" ca="1" si="348"/>
        <v>0</v>
      </c>
      <c r="KO62" s="5"/>
      <c r="KP62" s="5">
        <f t="shared" ca="1" si="349"/>
        <v>242.21</v>
      </c>
      <c r="KQ62" s="5">
        <f t="shared" ca="1" si="349"/>
        <v>10.023300000000001</v>
      </c>
      <c r="KR62" s="5">
        <f t="shared" ca="1" si="349"/>
        <v>75.330200000000005</v>
      </c>
      <c r="KS62" s="5">
        <f t="shared" ca="1" si="349"/>
        <v>120.036</v>
      </c>
      <c r="KT62" s="5">
        <f t="shared" ca="1" si="349"/>
        <v>0</v>
      </c>
      <c r="KU62" s="5">
        <f t="shared" ca="1" si="349"/>
        <v>0</v>
      </c>
      <c r="KV62" s="5">
        <f t="shared" ca="1" si="349"/>
        <v>8.4713700000000003</v>
      </c>
      <c r="KW62" s="5">
        <f t="shared" ca="1" si="349"/>
        <v>28.349299999999999</v>
      </c>
      <c r="KX62" s="5"/>
      <c r="KY62" s="19">
        <f t="shared" ca="1" si="315"/>
        <v>43.959805890531705</v>
      </c>
      <c r="KZ62" s="19">
        <f t="shared" ca="1" si="316"/>
        <v>4.8527003571396117</v>
      </c>
      <c r="LA62" s="19">
        <f t="shared" ca="1" si="317"/>
        <v>5.8047006188602426</v>
      </c>
      <c r="LB62" s="19">
        <f t="shared" ca="1" si="318"/>
        <v>14.257776283385281</v>
      </c>
      <c r="LC62" s="19">
        <f t="shared" ca="1" si="319"/>
        <v>0</v>
      </c>
      <c r="LD62" s="19">
        <f t="shared" ca="1" si="320"/>
        <v>0</v>
      </c>
      <c r="LE62" s="19">
        <f t="shared" ca="1" si="321"/>
        <v>1.0380025772212174</v>
      </c>
      <c r="LF62" s="19">
        <f t="shared" ca="1" si="322"/>
        <v>3.3921371561508891</v>
      </c>
      <c r="LG62" s="19">
        <f t="shared" ca="1" si="323"/>
        <v>29.345329395407163</v>
      </c>
      <c r="LH62" s="19">
        <f t="shared" ca="1" si="324"/>
        <v>14.614476495124546</v>
      </c>
      <c r="LI62" s="19">
        <f t="shared" ca="1" si="325"/>
        <v>0</v>
      </c>
      <c r="LJ62" s="19">
        <f t="shared" ca="1" si="139"/>
        <v>0</v>
      </c>
      <c r="LK62" s="19">
        <f t="shared" ca="1" si="140"/>
        <v>0</v>
      </c>
      <c r="LL62" s="72">
        <f t="shared" ca="1" si="201"/>
        <v>0</v>
      </c>
      <c r="LM62" s="72">
        <f t="shared" ca="1" si="202"/>
        <v>0</v>
      </c>
    </row>
    <row r="63" spans="1:325" ht="15" customHeight="1" outlineLevel="1" x14ac:dyDescent="0.3">
      <c r="A63" s="5">
        <f>IF('Old Results'!E43='New Results'!E43,'New Results'!E43,"0")</f>
        <v>5502.05</v>
      </c>
      <c r="B63" s="5">
        <v>200</v>
      </c>
      <c r="C63" s="27">
        <f t="shared" si="292"/>
        <v>42</v>
      </c>
      <c r="D63" s="41" t="str">
        <f>'Old Results'!C43</f>
        <v>OffSml-Office_SZVAV19</v>
      </c>
      <c r="E63" s="41" t="str">
        <f>'New Results'!C43</f>
        <v>OffSml-Office_SZVAV19</v>
      </c>
      <c r="F63" s="5">
        <f t="shared" ca="1" si="215"/>
        <v>0</v>
      </c>
      <c r="G63" s="5">
        <f t="shared" ca="1" si="216"/>
        <v>0</v>
      </c>
      <c r="H63" s="5">
        <f t="shared" ca="1" si="217"/>
        <v>0</v>
      </c>
      <c r="I63" s="5">
        <f t="shared" ca="1" si="218"/>
        <v>0</v>
      </c>
      <c r="J63" s="5">
        <f t="shared" ca="1" si="219"/>
        <v>0</v>
      </c>
      <c r="K63" s="5">
        <f t="shared" ca="1" si="220"/>
        <v>0</v>
      </c>
      <c r="L63" s="5">
        <f t="shared" ca="1" si="221"/>
        <v>0</v>
      </c>
      <c r="M63" s="5">
        <f t="shared" ca="1" si="222"/>
        <v>0</v>
      </c>
      <c r="N63" s="5">
        <f t="shared" ca="1" si="223"/>
        <v>0</v>
      </c>
      <c r="O63" s="5">
        <f t="shared" ca="1" si="224"/>
        <v>0</v>
      </c>
      <c r="P63" s="5">
        <f t="shared" ca="1" si="53"/>
        <v>0</v>
      </c>
      <c r="Q63" s="5">
        <f t="shared" ca="1" si="54"/>
        <v>0</v>
      </c>
      <c r="R63" s="5">
        <f t="shared" ca="1" si="142"/>
        <v>0</v>
      </c>
      <c r="S63" s="5">
        <f t="shared" ca="1" si="143"/>
        <v>0</v>
      </c>
      <c r="T63" s="5">
        <f t="shared" ca="1" si="144"/>
        <v>0</v>
      </c>
      <c r="U63" s="5">
        <f t="shared" ca="1" si="225"/>
        <v>0</v>
      </c>
      <c r="V63" s="5">
        <f t="shared" ca="1" si="226"/>
        <v>0</v>
      </c>
      <c r="W63" s="5">
        <f t="shared" ca="1" si="227"/>
        <v>0</v>
      </c>
      <c r="X63" s="5">
        <f t="shared" ca="1" si="228"/>
        <v>0</v>
      </c>
      <c r="Y63" s="5">
        <f t="shared" ca="1" si="229"/>
        <v>0</v>
      </c>
      <c r="Z63" s="5">
        <f t="shared" ca="1" si="230"/>
        <v>0</v>
      </c>
      <c r="AA63" s="5">
        <f t="shared" ca="1" si="231"/>
        <v>0</v>
      </c>
      <c r="AB63" s="5">
        <f t="shared" ca="1" si="232"/>
        <v>0</v>
      </c>
      <c r="AC63" s="5">
        <f t="shared" ca="1" si="233"/>
        <v>0</v>
      </c>
      <c r="AD63" s="5">
        <f t="shared" ca="1" si="234"/>
        <v>0</v>
      </c>
      <c r="AE63" s="5">
        <f t="shared" ca="1" si="68"/>
        <v>0</v>
      </c>
      <c r="AF63" s="5">
        <f t="shared" ca="1" si="69"/>
        <v>0</v>
      </c>
      <c r="AG63" s="5">
        <f t="shared" ca="1" si="69"/>
        <v>0</v>
      </c>
      <c r="AH63" s="37">
        <f t="shared" ca="1" si="235"/>
        <v>0</v>
      </c>
      <c r="AI63" s="37">
        <f t="shared" ca="1" si="236"/>
        <v>0</v>
      </c>
      <c r="AJ63" s="37">
        <f t="shared" ca="1" si="237"/>
        <v>0</v>
      </c>
      <c r="AK63" s="37">
        <f t="shared" ca="1" si="238"/>
        <v>0</v>
      </c>
      <c r="AL63" s="37">
        <f t="shared" ca="1" si="239"/>
        <v>0</v>
      </c>
      <c r="AM63" s="37">
        <f t="shared" ca="1" si="240"/>
        <v>0</v>
      </c>
      <c r="AN63" s="37">
        <f t="shared" ca="1" si="241"/>
        <v>0</v>
      </c>
      <c r="AO63" s="37">
        <f t="shared" ca="1" si="242"/>
        <v>0</v>
      </c>
      <c r="AP63" s="33">
        <f t="shared" ca="1" si="350"/>
        <v>37.790106305831458</v>
      </c>
      <c r="AQ63" s="33">
        <f t="shared" ca="1" si="351"/>
        <v>37.790106305831458</v>
      </c>
      <c r="AR63" s="24">
        <f t="shared" ca="1" si="243"/>
        <v>0</v>
      </c>
      <c r="AS63" s="34">
        <f t="shared" ca="1" si="244"/>
        <v>138.33699999999999</v>
      </c>
      <c r="AT63" s="34">
        <f t="shared" ca="1" si="245"/>
        <v>138.33699999999999</v>
      </c>
      <c r="AU63" s="45">
        <f t="shared" ca="1" si="246"/>
        <v>0</v>
      </c>
      <c r="AV63" s="34">
        <f t="shared" ca="1" si="80"/>
        <v>-6.5</v>
      </c>
      <c r="AW63" s="34">
        <f t="shared" ca="1" si="81"/>
        <v>-6.5</v>
      </c>
      <c r="AX63" s="46">
        <f t="shared" ca="1" si="149"/>
        <v>0</v>
      </c>
      <c r="AY63" s="5"/>
      <c r="AZ63" s="5">
        <f t="shared" ca="1" si="82"/>
        <v>0</v>
      </c>
      <c r="BA63" s="5">
        <f t="shared" ca="1" si="83"/>
        <v>0</v>
      </c>
      <c r="BB63" s="5">
        <f t="shared" ca="1" si="84"/>
        <v>0</v>
      </c>
      <c r="BC63" s="5">
        <f t="shared" ca="1" si="85"/>
        <v>0</v>
      </c>
      <c r="BD63" s="5">
        <f t="shared" ca="1" si="86"/>
        <v>0</v>
      </c>
      <c r="BE63" s="5">
        <f t="shared" ca="1" si="87"/>
        <v>0</v>
      </c>
      <c r="BF63" s="5">
        <f t="shared" ca="1" si="88"/>
        <v>0</v>
      </c>
      <c r="BG63" s="5">
        <f t="shared" ca="1" si="89"/>
        <v>0</v>
      </c>
      <c r="BH63" s="5">
        <f t="shared" ca="1" si="90"/>
        <v>0</v>
      </c>
      <c r="BI63" s="5">
        <f t="shared" ca="1" si="91"/>
        <v>0</v>
      </c>
      <c r="BJ63" s="5">
        <f t="shared" ca="1" si="92"/>
        <v>0</v>
      </c>
      <c r="BK63" s="5">
        <f t="shared" ca="1" si="93"/>
        <v>0</v>
      </c>
      <c r="BL63" s="5">
        <f t="shared" ca="1" si="150"/>
        <v>0</v>
      </c>
      <c r="BM63" s="5">
        <f t="shared" ca="1" si="151"/>
        <v>0</v>
      </c>
      <c r="BN63" s="5">
        <f t="shared" ca="1" si="152"/>
        <v>0</v>
      </c>
      <c r="BO63" s="5">
        <f t="shared" ca="1" si="153"/>
        <v>0</v>
      </c>
      <c r="BP63" s="5">
        <f t="shared" ca="1" si="154"/>
        <v>0</v>
      </c>
      <c r="BQ63" s="5">
        <f t="shared" ca="1" si="155"/>
        <v>0</v>
      </c>
      <c r="BR63" s="5">
        <f t="shared" ca="1" si="156"/>
        <v>0</v>
      </c>
      <c r="BS63" s="5">
        <f t="shared" ca="1" si="157"/>
        <v>0</v>
      </c>
      <c r="BT63" s="5">
        <f t="shared" ca="1" si="158"/>
        <v>0</v>
      </c>
      <c r="BU63" s="5">
        <f t="shared" ca="1" si="159"/>
        <v>0</v>
      </c>
      <c r="BV63" s="5">
        <f t="shared" ca="1" si="160"/>
        <v>0</v>
      </c>
      <c r="BW63" s="5">
        <f t="shared" ca="1" si="161"/>
        <v>0</v>
      </c>
      <c r="BX63" s="5">
        <f t="shared" ca="1" si="162"/>
        <v>0</v>
      </c>
      <c r="BY63" s="5">
        <f t="shared" ca="1" si="163"/>
        <v>0</v>
      </c>
      <c r="BZ63" s="5">
        <f t="shared" ca="1" si="164"/>
        <v>0</v>
      </c>
      <c r="CA63" s="5">
        <f t="shared" ca="1" si="165"/>
        <v>0</v>
      </c>
      <c r="CB63" s="37">
        <f t="shared" ca="1" si="247"/>
        <v>0</v>
      </c>
      <c r="CC63" s="37">
        <f t="shared" ca="1" si="248"/>
        <v>0</v>
      </c>
      <c r="CD63" s="37">
        <f t="shared" ca="1" si="249"/>
        <v>0</v>
      </c>
      <c r="CE63" s="37">
        <f t="shared" ca="1" si="250"/>
        <v>0</v>
      </c>
      <c r="CF63" s="37">
        <f t="shared" ca="1" si="251"/>
        <v>0</v>
      </c>
      <c r="CG63" s="37">
        <f t="shared" ca="1" si="252"/>
        <v>0</v>
      </c>
      <c r="CH63" s="37">
        <f t="shared" ca="1" si="253"/>
        <v>0</v>
      </c>
      <c r="CI63" s="19">
        <f t="shared" ca="1" si="254"/>
        <v>0</v>
      </c>
      <c r="CJ63" s="33">
        <f t="shared" ca="1" si="97"/>
        <v>35.781890313610383</v>
      </c>
      <c r="CK63" s="33">
        <f t="shared" ca="1" si="98"/>
        <v>35.781890313610383</v>
      </c>
      <c r="CL63" s="24">
        <f t="shared" ca="1" si="255"/>
        <v>0</v>
      </c>
      <c r="CM63" s="34">
        <f t="shared" ca="1" si="256"/>
        <v>131.85900000000001</v>
      </c>
      <c r="CN63" s="34">
        <f t="shared" ca="1" si="257"/>
        <v>131.85900000000001</v>
      </c>
      <c r="CO63" s="45">
        <f t="shared" ca="1" si="352"/>
        <v>0</v>
      </c>
      <c r="CP63" s="5"/>
      <c r="CR63" s="5">
        <f t="shared" ca="1" si="177"/>
        <v>27</v>
      </c>
      <c r="CS63" s="5">
        <f t="shared" ca="1" si="178"/>
        <v>25</v>
      </c>
      <c r="CT63" s="62">
        <f t="shared" ca="1" si="179"/>
        <v>7.407407407407407E-2</v>
      </c>
      <c r="CW63" s="5">
        <f t="shared" ca="1" si="338"/>
        <v>38731.199999999997</v>
      </c>
      <c r="CX63" s="5">
        <f t="shared" ca="1" si="338"/>
        <v>0</v>
      </c>
      <c r="CY63" s="5">
        <f t="shared" ca="1" si="338"/>
        <v>5819.57</v>
      </c>
      <c r="CZ63" s="5">
        <f t="shared" ca="1" si="338"/>
        <v>4151.03</v>
      </c>
      <c r="DA63" s="5">
        <f t="shared" ca="1" si="338"/>
        <v>0</v>
      </c>
      <c r="DB63" s="5">
        <f t="shared" ca="1" si="338"/>
        <v>0</v>
      </c>
      <c r="DC63" s="5">
        <f t="shared" ca="1" si="338"/>
        <v>0</v>
      </c>
      <c r="DD63" s="5">
        <f t="shared" ca="1" si="338"/>
        <v>5193.96</v>
      </c>
      <c r="DE63" s="5">
        <f t="shared" ca="1" si="338"/>
        <v>15164.6</v>
      </c>
      <c r="DF63" s="5">
        <f t="shared" ca="1" si="338"/>
        <v>23566.7</v>
      </c>
      <c r="DG63" s="5">
        <f t="shared" ca="1" si="338"/>
        <v>0</v>
      </c>
      <c r="DH63" s="5">
        <f t="shared" ca="1" si="338"/>
        <v>0</v>
      </c>
      <c r="DI63" s="5">
        <f t="shared" ca="1" si="338"/>
        <v>0</v>
      </c>
      <c r="DJ63" s="5">
        <f t="shared" ca="1" si="338"/>
        <v>0</v>
      </c>
      <c r="DK63" s="5">
        <f t="shared" ca="1" si="338"/>
        <v>0</v>
      </c>
      <c r="DL63" s="5"/>
      <c r="DM63" s="5">
        <f t="shared" ca="1" si="339"/>
        <v>757.72199999999998</v>
      </c>
      <c r="DN63" s="5">
        <f t="shared" ca="1" si="339"/>
        <v>618.92700000000002</v>
      </c>
      <c r="DO63" s="5">
        <f t="shared" ca="1" si="339"/>
        <v>0</v>
      </c>
      <c r="DP63" s="5">
        <f t="shared" ca="1" si="339"/>
        <v>0</v>
      </c>
      <c r="DQ63" s="5">
        <f t="shared" ca="1" si="339"/>
        <v>0</v>
      </c>
      <c r="DR63" s="5">
        <f t="shared" ca="1" si="339"/>
        <v>0</v>
      </c>
      <c r="DS63" s="5">
        <f t="shared" ca="1" si="339"/>
        <v>138.79499999999999</v>
      </c>
      <c r="DT63" s="5">
        <f t="shared" ca="1" si="339"/>
        <v>0</v>
      </c>
      <c r="DU63" s="5">
        <f t="shared" ca="1" si="339"/>
        <v>757.72199999999998</v>
      </c>
      <c r="DV63" s="5">
        <f t="shared" ca="1" si="339"/>
        <v>0</v>
      </c>
      <c r="DW63" s="5">
        <f t="shared" ca="1" si="339"/>
        <v>0</v>
      </c>
      <c r="DX63" s="5">
        <f t="shared" ca="1" si="339"/>
        <v>0</v>
      </c>
      <c r="DY63" s="5">
        <f t="shared" ca="1" si="339"/>
        <v>0</v>
      </c>
      <c r="DZ63" s="5"/>
      <c r="EA63" s="5">
        <f t="shared" ca="1" si="340"/>
        <v>138.33699999999999</v>
      </c>
      <c r="EB63" s="5">
        <f t="shared" ca="1" si="340"/>
        <v>22.838899999999999</v>
      </c>
      <c r="EC63" s="5">
        <f t="shared" ca="1" si="340"/>
        <v>55.441299999999998</v>
      </c>
      <c r="ED63" s="5">
        <f t="shared" ca="1" si="340"/>
        <v>28.484300000000001</v>
      </c>
      <c r="EE63" s="5">
        <f t="shared" ca="1" si="340"/>
        <v>0</v>
      </c>
      <c r="EF63" s="5">
        <f t="shared" ca="1" si="340"/>
        <v>0</v>
      </c>
      <c r="EG63" s="5">
        <f t="shared" ca="1" si="340"/>
        <v>4.5258799999999999</v>
      </c>
      <c r="EH63" s="5">
        <f t="shared" ca="1" si="340"/>
        <v>27.046199999999999</v>
      </c>
      <c r="EI63" s="5"/>
      <c r="EJ63" s="19">
        <f t="shared" ca="1" si="293"/>
        <v>37.790106305831458</v>
      </c>
      <c r="EK63" s="19">
        <f t="shared" ca="1" si="294"/>
        <v>11.24902536327369</v>
      </c>
      <c r="EL63" s="19">
        <f t="shared" ca="1" si="295"/>
        <v>3.6089044701520341</v>
      </c>
      <c r="EM63" s="19">
        <f t="shared" ca="1" si="296"/>
        <v>2.5741885951599857</v>
      </c>
      <c r="EN63" s="19">
        <f t="shared" ca="1" si="297"/>
        <v>0</v>
      </c>
      <c r="EO63" s="19">
        <f t="shared" ca="1" si="298"/>
        <v>0</v>
      </c>
      <c r="EP63" s="19">
        <f t="shared" ca="1" si="299"/>
        <v>2.5226052107850707</v>
      </c>
      <c r="EQ63" s="19">
        <f t="shared" ca="1" si="300"/>
        <v>3.2209433792859024</v>
      </c>
      <c r="ER63" s="19">
        <f t="shared" ca="1" si="301"/>
        <v>23.175691823956523</v>
      </c>
      <c r="ES63" s="19">
        <f t="shared" ca="1" si="302"/>
        <v>14.614476495124546</v>
      </c>
      <c r="ET63" s="19">
        <f t="shared" ca="1" si="303"/>
        <v>0</v>
      </c>
      <c r="EU63" s="19">
        <f t="shared" ca="1" si="191"/>
        <v>0</v>
      </c>
      <c r="EV63" s="19">
        <f t="shared" ca="1" si="192"/>
        <v>0</v>
      </c>
      <c r="EW63" s="72">
        <f t="shared" ca="1" si="193"/>
        <v>0</v>
      </c>
      <c r="EX63" s="72">
        <f t="shared" ca="1" si="194"/>
        <v>0</v>
      </c>
      <c r="EY63" s="5"/>
      <c r="EZ63" s="5"/>
      <c r="FA63" s="5"/>
      <c r="FB63" s="5">
        <f t="shared" ca="1" si="344"/>
        <v>38731.199999999997</v>
      </c>
      <c r="FC63" s="5">
        <f t="shared" ca="1" si="344"/>
        <v>0</v>
      </c>
      <c r="FD63" s="5">
        <f t="shared" ca="1" si="344"/>
        <v>5819.57</v>
      </c>
      <c r="FE63" s="5">
        <f t="shared" ca="1" si="344"/>
        <v>4151.03</v>
      </c>
      <c r="FF63" s="5">
        <f t="shared" ca="1" si="344"/>
        <v>0</v>
      </c>
      <c r="FG63" s="5">
        <f t="shared" ca="1" si="344"/>
        <v>0</v>
      </c>
      <c r="FH63" s="5">
        <f t="shared" ca="1" si="344"/>
        <v>0</v>
      </c>
      <c r="FI63" s="5">
        <f t="shared" ca="1" si="344"/>
        <v>5193.96</v>
      </c>
      <c r="FJ63" s="5">
        <f t="shared" ca="1" si="344"/>
        <v>15164.6</v>
      </c>
      <c r="FK63" s="5">
        <f t="shared" ca="1" si="344"/>
        <v>23566.7</v>
      </c>
      <c r="FL63" s="5">
        <f t="shared" ca="1" si="344"/>
        <v>0</v>
      </c>
      <c r="FM63" s="5">
        <f t="shared" ca="1" si="344"/>
        <v>0</v>
      </c>
      <c r="FN63" s="5">
        <f t="shared" ca="1" si="344"/>
        <v>0</v>
      </c>
      <c r="FO63" s="5">
        <f t="shared" ca="1" si="344"/>
        <v>0</v>
      </c>
      <c r="FP63" s="5">
        <f t="shared" ca="1" si="344"/>
        <v>0</v>
      </c>
      <c r="FQ63" s="5"/>
      <c r="FR63" s="5">
        <f t="shared" ca="1" si="345"/>
        <v>757.72199999999998</v>
      </c>
      <c r="FS63" s="5">
        <f t="shared" ca="1" si="345"/>
        <v>618.92700000000002</v>
      </c>
      <c r="FT63" s="5">
        <f t="shared" ca="1" si="345"/>
        <v>0</v>
      </c>
      <c r="FU63" s="5">
        <f t="shared" ca="1" si="345"/>
        <v>0</v>
      </c>
      <c r="FV63" s="5">
        <f t="shared" ca="1" si="345"/>
        <v>0</v>
      </c>
      <c r="FW63" s="5">
        <f t="shared" ca="1" si="345"/>
        <v>0</v>
      </c>
      <c r="FX63" s="5">
        <f t="shared" ca="1" si="345"/>
        <v>138.79499999999999</v>
      </c>
      <c r="FY63" s="5">
        <f t="shared" ca="1" si="345"/>
        <v>0</v>
      </c>
      <c r="FZ63" s="5">
        <f t="shared" ca="1" si="345"/>
        <v>757.72199999999998</v>
      </c>
      <c r="GA63" s="5">
        <f t="shared" ca="1" si="345"/>
        <v>0</v>
      </c>
      <c r="GB63" s="5">
        <f t="shared" ca="1" si="345"/>
        <v>0</v>
      </c>
      <c r="GC63" s="5">
        <f t="shared" ca="1" si="345"/>
        <v>0</v>
      </c>
      <c r="GD63" s="5">
        <f t="shared" ca="1" si="345"/>
        <v>0</v>
      </c>
      <c r="GE63" s="5"/>
      <c r="GF63" s="5">
        <f t="shared" ca="1" si="346"/>
        <v>138.33699999999999</v>
      </c>
      <c r="GG63" s="5">
        <f t="shared" ca="1" si="346"/>
        <v>22.838899999999999</v>
      </c>
      <c r="GH63" s="5">
        <f t="shared" ca="1" si="346"/>
        <v>55.441299999999998</v>
      </c>
      <c r="GI63" s="5">
        <f t="shared" ca="1" si="346"/>
        <v>28.484300000000001</v>
      </c>
      <c r="GJ63" s="5">
        <f t="shared" ca="1" si="346"/>
        <v>0</v>
      </c>
      <c r="GK63" s="5">
        <f t="shared" ca="1" si="346"/>
        <v>0</v>
      </c>
      <c r="GL63" s="5">
        <f t="shared" ca="1" si="346"/>
        <v>4.5258799999999999</v>
      </c>
      <c r="GM63" s="5">
        <f t="shared" ca="1" si="346"/>
        <v>27.046199999999999</v>
      </c>
      <c r="GN63" s="5"/>
      <c r="GO63" s="19">
        <f t="shared" ca="1" si="304"/>
        <v>37.790106305831458</v>
      </c>
      <c r="GP63" s="19">
        <f t="shared" ca="1" si="305"/>
        <v>11.24902536327369</v>
      </c>
      <c r="GQ63" s="19">
        <f t="shared" ca="1" si="306"/>
        <v>3.6089044701520341</v>
      </c>
      <c r="GR63" s="19">
        <f t="shared" ca="1" si="307"/>
        <v>2.5741885951599857</v>
      </c>
      <c r="GS63" s="19">
        <f t="shared" ca="1" si="308"/>
        <v>0</v>
      </c>
      <c r="GT63" s="19">
        <f t="shared" ca="1" si="309"/>
        <v>0</v>
      </c>
      <c r="GU63" s="19">
        <f t="shared" ca="1" si="310"/>
        <v>2.5226052107850707</v>
      </c>
      <c r="GV63" s="19">
        <f t="shared" ca="1" si="311"/>
        <v>3.2209433792859024</v>
      </c>
      <c r="GW63" s="19">
        <f t="shared" ca="1" si="312"/>
        <v>23.175691823956523</v>
      </c>
      <c r="GX63" s="19">
        <f t="shared" ca="1" si="313"/>
        <v>14.614476495124546</v>
      </c>
      <c r="GY63" s="19">
        <f t="shared" ca="1" si="314"/>
        <v>0</v>
      </c>
      <c r="GZ63" s="19">
        <f t="shared" ca="1" si="314"/>
        <v>0</v>
      </c>
      <c r="HA63" s="19">
        <f t="shared" ca="1" si="314"/>
        <v>0</v>
      </c>
      <c r="HB63" s="72">
        <f t="shared" ca="1" si="196"/>
        <v>0</v>
      </c>
      <c r="HC63" s="72">
        <f t="shared" ca="1" si="197"/>
        <v>0</v>
      </c>
      <c r="HD63" s="5"/>
      <c r="HE63" s="5"/>
      <c r="HF63" s="5"/>
      <c r="HG63" s="5">
        <f t="shared" ca="1" si="341"/>
        <v>39710.800000000003</v>
      </c>
      <c r="HH63" s="5">
        <f t="shared" ca="1" si="341"/>
        <v>0</v>
      </c>
      <c r="HI63" s="5">
        <f t="shared" ca="1" si="341"/>
        <v>5894.52</v>
      </c>
      <c r="HJ63" s="5">
        <f t="shared" ca="1" si="341"/>
        <v>3381.74</v>
      </c>
      <c r="HK63" s="5">
        <f t="shared" ca="1" si="341"/>
        <v>0</v>
      </c>
      <c r="HL63" s="5">
        <f t="shared" ca="1" si="341"/>
        <v>0</v>
      </c>
      <c r="HM63" s="5">
        <f t="shared" ca="1" si="341"/>
        <v>1673.84</v>
      </c>
      <c r="HN63" s="5">
        <f t="shared" ca="1" si="341"/>
        <v>5193.96</v>
      </c>
      <c r="HO63" s="5">
        <f t="shared" ca="1" si="341"/>
        <v>16144.1</v>
      </c>
      <c r="HP63" s="5">
        <f t="shared" ca="1" si="341"/>
        <v>23566.7</v>
      </c>
      <c r="HQ63" s="5">
        <f t="shared" ca="1" si="341"/>
        <v>0</v>
      </c>
      <c r="HR63" s="5">
        <f t="shared" ca="1" si="341"/>
        <v>0</v>
      </c>
      <c r="HS63" s="5">
        <f t="shared" ca="1" si="341"/>
        <v>0</v>
      </c>
      <c r="HT63" s="5">
        <f t="shared" ca="1" si="341"/>
        <v>0</v>
      </c>
      <c r="HU63" s="5">
        <f t="shared" ca="1" si="341"/>
        <v>0</v>
      </c>
      <c r="HV63" s="5"/>
      <c r="HW63" s="5">
        <f t="shared" ca="1" si="342"/>
        <v>613.80499999999995</v>
      </c>
      <c r="HX63" s="5">
        <f t="shared" ca="1" si="342"/>
        <v>613.80499999999995</v>
      </c>
      <c r="HY63" s="5">
        <f t="shared" ca="1" si="342"/>
        <v>0</v>
      </c>
      <c r="HZ63" s="5">
        <f t="shared" ca="1" si="342"/>
        <v>0</v>
      </c>
      <c r="IA63" s="5">
        <f t="shared" ca="1" si="342"/>
        <v>0</v>
      </c>
      <c r="IB63" s="5">
        <f t="shared" ca="1" si="342"/>
        <v>0</v>
      </c>
      <c r="IC63" s="5">
        <f t="shared" ca="1" si="342"/>
        <v>0</v>
      </c>
      <c r="ID63" s="5">
        <f t="shared" ca="1" si="342"/>
        <v>0</v>
      </c>
      <c r="IE63" s="5">
        <f t="shared" ca="1" si="342"/>
        <v>613.80499999999995</v>
      </c>
      <c r="IF63" s="5">
        <f t="shared" ca="1" si="342"/>
        <v>0</v>
      </c>
      <c r="IG63" s="5">
        <f t="shared" ca="1" si="342"/>
        <v>0</v>
      </c>
      <c r="IH63" s="5">
        <f t="shared" ca="1" si="342"/>
        <v>0</v>
      </c>
      <c r="II63" s="5">
        <f t="shared" ca="1" si="342"/>
        <v>0</v>
      </c>
      <c r="IJ63" s="5"/>
      <c r="IK63" s="5">
        <f t="shared" ca="1" si="343"/>
        <v>131.85900000000001</v>
      </c>
      <c r="IL63" s="5">
        <f t="shared" ca="1" si="343"/>
        <v>22.6524</v>
      </c>
      <c r="IM63" s="5">
        <f t="shared" ca="1" si="343"/>
        <v>54.144199999999998</v>
      </c>
      <c r="IN63" s="5">
        <f t="shared" ca="1" si="343"/>
        <v>19.541399999999999</v>
      </c>
      <c r="IO63" s="5">
        <f t="shared" ca="1" si="343"/>
        <v>0</v>
      </c>
      <c r="IP63" s="5">
        <f t="shared" ca="1" si="343"/>
        <v>0</v>
      </c>
      <c r="IQ63" s="5">
        <f t="shared" ca="1" si="343"/>
        <v>8.4744200000000003</v>
      </c>
      <c r="IR63" s="5">
        <f t="shared" ca="1" si="343"/>
        <v>27.046199999999999</v>
      </c>
      <c r="IS63" s="5"/>
      <c r="IT63" s="19">
        <f t="shared" ca="1" si="114"/>
        <v>35.781890313610383</v>
      </c>
      <c r="IU63" s="19">
        <f t="shared" ca="1" si="115"/>
        <v>11.155932788687851</v>
      </c>
      <c r="IV63" s="19">
        <f t="shared" ca="1" si="116"/>
        <v>3.6553834007324544</v>
      </c>
      <c r="IW63" s="19">
        <f t="shared" ca="1" si="117"/>
        <v>2.097126867258567</v>
      </c>
      <c r="IX63" s="19">
        <f t="shared" ca="1" si="118"/>
        <v>0</v>
      </c>
      <c r="IY63" s="19">
        <f t="shared" ca="1" si="119"/>
        <v>0</v>
      </c>
      <c r="IZ63" s="19">
        <f t="shared" ca="1" si="120"/>
        <v>1.0380025772212174</v>
      </c>
      <c r="JA63" s="19">
        <f t="shared" ca="1" si="121"/>
        <v>3.2209433792859024</v>
      </c>
      <c r="JB63" s="19">
        <f t="shared" ca="1" si="122"/>
        <v>21.167413818485834</v>
      </c>
      <c r="JC63" s="19">
        <f t="shared" ca="1" si="123"/>
        <v>14.614476495124546</v>
      </c>
      <c r="JD63" s="19">
        <f t="shared" ca="1" si="124"/>
        <v>0</v>
      </c>
      <c r="JE63" s="19">
        <f t="shared" ca="1" si="353"/>
        <v>0</v>
      </c>
      <c r="JF63" s="19">
        <f t="shared" ca="1" si="353"/>
        <v>0</v>
      </c>
      <c r="JG63" s="72">
        <f t="shared" ca="1" si="198"/>
        <v>0</v>
      </c>
      <c r="JH63" s="72">
        <f t="shared" ca="1" si="199"/>
        <v>0</v>
      </c>
      <c r="JI63" s="5"/>
      <c r="JJ63" s="5"/>
      <c r="JK63" s="5"/>
      <c r="JL63" s="5">
        <f t="shared" ca="1" si="347"/>
        <v>39710.800000000003</v>
      </c>
      <c r="JM63" s="5">
        <f t="shared" ca="1" si="347"/>
        <v>0</v>
      </c>
      <c r="JN63" s="5">
        <f t="shared" ca="1" si="347"/>
        <v>5894.52</v>
      </c>
      <c r="JO63" s="5">
        <f t="shared" ca="1" si="347"/>
        <v>3381.74</v>
      </c>
      <c r="JP63" s="5">
        <f t="shared" ca="1" si="347"/>
        <v>0</v>
      </c>
      <c r="JQ63" s="5">
        <f t="shared" ca="1" si="347"/>
        <v>0</v>
      </c>
      <c r="JR63" s="5">
        <f t="shared" ca="1" si="347"/>
        <v>1673.84</v>
      </c>
      <c r="JS63" s="5">
        <f t="shared" ca="1" si="347"/>
        <v>5193.96</v>
      </c>
      <c r="JT63" s="5">
        <f t="shared" ca="1" si="347"/>
        <v>16144.1</v>
      </c>
      <c r="JU63" s="5">
        <f t="shared" ca="1" si="347"/>
        <v>23566.7</v>
      </c>
      <c r="JV63" s="5">
        <f t="shared" ca="1" si="347"/>
        <v>0</v>
      </c>
      <c r="JW63" s="5">
        <f t="shared" ca="1" si="347"/>
        <v>0</v>
      </c>
      <c r="JX63" s="5">
        <f t="shared" ca="1" si="347"/>
        <v>0</v>
      </c>
      <c r="JY63" s="5">
        <f t="shared" ca="1" si="347"/>
        <v>0</v>
      </c>
      <c r="JZ63" s="5">
        <f t="shared" ca="1" si="347"/>
        <v>0</v>
      </c>
      <c r="KA63" s="5"/>
      <c r="KB63" s="5">
        <f t="shared" ca="1" si="348"/>
        <v>613.80499999999995</v>
      </c>
      <c r="KC63" s="5">
        <f t="shared" ca="1" si="348"/>
        <v>613.80499999999995</v>
      </c>
      <c r="KD63" s="5">
        <f t="shared" ca="1" si="348"/>
        <v>0</v>
      </c>
      <c r="KE63" s="5">
        <f t="shared" ca="1" si="348"/>
        <v>0</v>
      </c>
      <c r="KF63" s="5">
        <f t="shared" ca="1" si="348"/>
        <v>0</v>
      </c>
      <c r="KG63" s="5">
        <f t="shared" ca="1" si="348"/>
        <v>0</v>
      </c>
      <c r="KH63" s="5">
        <f t="shared" ca="1" si="348"/>
        <v>0</v>
      </c>
      <c r="KI63" s="5">
        <f t="shared" ca="1" si="348"/>
        <v>0</v>
      </c>
      <c r="KJ63" s="5">
        <f t="shared" ca="1" si="348"/>
        <v>613.80499999999995</v>
      </c>
      <c r="KK63" s="5">
        <f t="shared" ca="1" si="348"/>
        <v>0</v>
      </c>
      <c r="KL63" s="5">
        <f t="shared" ca="1" si="348"/>
        <v>0</v>
      </c>
      <c r="KM63" s="5">
        <f t="shared" ca="1" si="348"/>
        <v>0</v>
      </c>
      <c r="KN63" s="5">
        <f t="shared" ca="1" si="348"/>
        <v>0</v>
      </c>
      <c r="KO63" s="5"/>
      <c r="KP63" s="5">
        <f t="shared" ca="1" si="349"/>
        <v>131.85900000000001</v>
      </c>
      <c r="KQ63" s="5">
        <f t="shared" ca="1" si="349"/>
        <v>22.6524</v>
      </c>
      <c r="KR63" s="5">
        <f t="shared" ca="1" si="349"/>
        <v>54.144199999999998</v>
      </c>
      <c r="KS63" s="5">
        <f t="shared" ca="1" si="349"/>
        <v>19.541399999999999</v>
      </c>
      <c r="KT63" s="5">
        <f t="shared" ca="1" si="349"/>
        <v>0</v>
      </c>
      <c r="KU63" s="5">
        <f t="shared" ca="1" si="349"/>
        <v>0</v>
      </c>
      <c r="KV63" s="5">
        <f t="shared" ca="1" si="349"/>
        <v>8.4744200000000003</v>
      </c>
      <c r="KW63" s="5">
        <f t="shared" ca="1" si="349"/>
        <v>27.046199999999999</v>
      </c>
      <c r="KX63" s="5"/>
      <c r="KY63" s="19">
        <f t="shared" ca="1" si="315"/>
        <v>35.781890313610383</v>
      </c>
      <c r="KZ63" s="19">
        <f t="shared" ca="1" si="316"/>
        <v>11.155932788687851</v>
      </c>
      <c r="LA63" s="19">
        <f t="shared" ca="1" si="317"/>
        <v>3.6553834007324544</v>
      </c>
      <c r="LB63" s="19">
        <f t="shared" ca="1" si="318"/>
        <v>2.097126867258567</v>
      </c>
      <c r="LC63" s="19">
        <f t="shared" ca="1" si="319"/>
        <v>0</v>
      </c>
      <c r="LD63" s="19">
        <f t="shared" ca="1" si="320"/>
        <v>0</v>
      </c>
      <c r="LE63" s="19">
        <f t="shared" ca="1" si="321"/>
        <v>1.0380025772212174</v>
      </c>
      <c r="LF63" s="19">
        <f t="shared" ca="1" si="322"/>
        <v>3.2209433792859024</v>
      </c>
      <c r="LG63" s="19">
        <f t="shared" ca="1" si="323"/>
        <v>21.167413818485834</v>
      </c>
      <c r="LH63" s="19">
        <f t="shared" ca="1" si="324"/>
        <v>14.614476495124546</v>
      </c>
      <c r="LI63" s="19">
        <f t="shared" ca="1" si="325"/>
        <v>0</v>
      </c>
      <c r="LJ63" s="19">
        <f t="shared" ca="1" si="139"/>
        <v>0</v>
      </c>
      <c r="LK63" s="19">
        <f t="shared" ca="1" si="140"/>
        <v>0</v>
      </c>
      <c r="LL63" s="72">
        <f t="shared" ca="1" si="201"/>
        <v>0</v>
      </c>
      <c r="LM63" s="72">
        <f t="shared" ca="1" si="202"/>
        <v>0</v>
      </c>
    </row>
    <row r="64" spans="1:325" ht="15" customHeight="1" outlineLevel="1" x14ac:dyDescent="0.3">
      <c r="A64" s="5">
        <f>IF('Old Results'!E44='New Results'!E44,'New Results'!E44,"0")</f>
        <v>5502.05</v>
      </c>
      <c r="B64" s="5">
        <v>200</v>
      </c>
      <c r="C64" s="27">
        <f t="shared" si="292"/>
        <v>43</v>
      </c>
      <c r="D64" s="41" t="str">
        <f>'Old Results'!C44</f>
        <v>OffSml-PassiveBeams-DOASCV+HtRcvry19</v>
      </c>
      <c r="E64" s="41" t="str">
        <f>'New Results'!C44</f>
        <v>OffSml-PassiveBeams-DOASCV+HtRcvry19</v>
      </c>
      <c r="F64" s="5">
        <f t="shared" ca="1" si="215"/>
        <v>0</v>
      </c>
      <c r="G64" s="5">
        <f t="shared" ca="1" si="216"/>
        <v>0</v>
      </c>
      <c r="H64" s="5">
        <f t="shared" ca="1" si="217"/>
        <v>0</v>
      </c>
      <c r="I64" s="5">
        <f t="shared" ca="1" si="218"/>
        <v>0</v>
      </c>
      <c r="J64" s="5">
        <f t="shared" ca="1" si="219"/>
        <v>0</v>
      </c>
      <c r="K64" s="5">
        <f t="shared" ca="1" si="220"/>
        <v>0</v>
      </c>
      <c r="L64" s="5">
        <f t="shared" ca="1" si="221"/>
        <v>0</v>
      </c>
      <c r="M64" s="5">
        <f t="shared" ca="1" si="222"/>
        <v>0</v>
      </c>
      <c r="N64" s="5">
        <f t="shared" ca="1" si="223"/>
        <v>0</v>
      </c>
      <c r="O64" s="5">
        <f t="shared" ca="1" si="224"/>
        <v>0</v>
      </c>
      <c r="P64" s="5">
        <f t="shared" ca="1" si="53"/>
        <v>0</v>
      </c>
      <c r="Q64" s="5">
        <f t="shared" ca="1" si="54"/>
        <v>0</v>
      </c>
      <c r="R64" s="5">
        <f t="shared" ca="1" si="142"/>
        <v>0</v>
      </c>
      <c r="S64" s="5">
        <f t="shared" ca="1" si="143"/>
        <v>0</v>
      </c>
      <c r="T64" s="5">
        <f t="shared" ca="1" si="144"/>
        <v>0</v>
      </c>
      <c r="U64" s="5">
        <f t="shared" ca="1" si="225"/>
        <v>0</v>
      </c>
      <c r="V64" s="5">
        <f t="shared" ca="1" si="226"/>
        <v>0</v>
      </c>
      <c r="W64" s="5">
        <f t="shared" ca="1" si="227"/>
        <v>0</v>
      </c>
      <c r="X64" s="5">
        <f t="shared" ca="1" si="228"/>
        <v>0</v>
      </c>
      <c r="Y64" s="5">
        <f t="shared" ca="1" si="229"/>
        <v>0</v>
      </c>
      <c r="Z64" s="5">
        <f t="shared" ca="1" si="230"/>
        <v>0</v>
      </c>
      <c r="AA64" s="5">
        <f t="shared" ca="1" si="231"/>
        <v>0</v>
      </c>
      <c r="AB64" s="5">
        <f t="shared" ca="1" si="232"/>
        <v>0</v>
      </c>
      <c r="AC64" s="5">
        <f t="shared" ca="1" si="233"/>
        <v>0</v>
      </c>
      <c r="AD64" s="5">
        <f t="shared" ca="1" si="234"/>
        <v>0</v>
      </c>
      <c r="AE64" s="5">
        <f t="shared" ca="1" si="68"/>
        <v>0</v>
      </c>
      <c r="AF64" s="5">
        <f t="shared" ca="1" si="69"/>
        <v>0</v>
      </c>
      <c r="AG64" s="5">
        <f t="shared" ca="1" si="69"/>
        <v>0</v>
      </c>
      <c r="AH64" s="37">
        <f t="shared" ca="1" si="235"/>
        <v>0</v>
      </c>
      <c r="AI64" s="37">
        <f t="shared" ca="1" si="236"/>
        <v>0</v>
      </c>
      <c r="AJ64" s="37">
        <f t="shared" ca="1" si="237"/>
        <v>0</v>
      </c>
      <c r="AK64" s="37">
        <f t="shared" ca="1" si="238"/>
        <v>0</v>
      </c>
      <c r="AL64" s="37">
        <f t="shared" ca="1" si="239"/>
        <v>0</v>
      </c>
      <c r="AM64" s="37">
        <f t="shared" ca="1" si="240"/>
        <v>0</v>
      </c>
      <c r="AN64" s="37">
        <f t="shared" ca="1" si="241"/>
        <v>0</v>
      </c>
      <c r="AO64" s="37">
        <f t="shared" ca="1" si="242"/>
        <v>0</v>
      </c>
      <c r="AP64" s="33">
        <f t="shared" ca="1" si="350"/>
        <v>31.893407366345265</v>
      </c>
      <c r="AQ64" s="33">
        <f t="shared" ca="1" si="351"/>
        <v>31.893407366345265</v>
      </c>
      <c r="AR64" s="24">
        <f t="shared" ca="1" si="243"/>
        <v>0</v>
      </c>
      <c r="AS64" s="34">
        <f t="shared" ca="1" si="244"/>
        <v>122.148</v>
      </c>
      <c r="AT64" s="34">
        <f t="shared" ca="1" si="245"/>
        <v>122.148</v>
      </c>
      <c r="AU64" s="45">
        <f t="shared" ca="1" si="246"/>
        <v>0</v>
      </c>
      <c r="AV64" s="34">
        <f t="shared" ca="1" si="80"/>
        <v>114.5</v>
      </c>
      <c r="AW64" s="34">
        <f t="shared" ca="1" si="81"/>
        <v>114.5</v>
      </c>
      <c r="AX64" s="46">
        <f t="shared" ca="1" si="149"/>
        <v>0</v>
      </c>
      <c r="AY64" s="5"/>
      <c r="AZ64" s="5">
        <f t="shared" ca="1" si="82"/>
        <v>0</v>
      </c>
      <c r="BA64" s="5">
        <f t="shared" ca="1" si="83"/>
        <v>0</v>
      </c>
      <c r="BB64" s="5">
        <f t="shared" ca="1" si="84"/>
        <v>0</v>
      </c>
      <c r="BC64" s="5">
        <f t="shared" ca="1" si="85"/>
        <v>0</v>
      </c>
      <c r="BD64" s="5">
        <f t="shared" ca="1" si="86"/>
        <v>0</v>
      </c>
      <c r="BE64" s="5">
        <f t="shared" ca="1" si="87"/>
        <v>0</v>
      </c>
      <c r="BF64" s="5">
        <f t="shared" ca="1" si="88"/>
        <v>0</v>
      </c>
      <c r="BG64" s="5">
        <f t="shared" ca="1" si="89"/>
        <v>0</v>
      </c>
      <c r="BH64" s="5">
        <f t="shared" ca="1" si="90"/>
        <v>0</v>
      </c>
      <c r="BI64" s="5">
        <f t="shared" ca="1" si="91"/>
        <v>0</v>
      </c>
      <c r="BJ64" s="5">
        <f t="shared" ca="1" si="92"/>
        <v>0</v>
      </c>
      <c r="BK64" s="5">
        <f t="shared" ca="1" si="93"/>
        <v>0</v>
      </c>
      <c r="BL64" s="5">
        <f t="shared" ca="1" si="150"/>
        <v>0</v>
      </c>
      <c r="BM64" s="5">
        <f t="shared" ca="1" si="151"/>
        <v>0</v>
      </c>
      <c r="BN64" s="5">
        <f t="shared" ca="1" si="152"/>
        <v>0</v>
      </c>
      <c r="BO64" s="5">
        <f t="shared" ca="1" si="153"/>
        <v>0</v>
      </c>
      <c r="BP64" s="5">
        <f t="shared" ca="1" si="154"/>
        <v>0</v>
      </c>
      <c r="BQ64" s="5">
        <f t="shared" ca="1" si="155"/>
        <v>0</v>
      </c>
      <c r="BR64" s="5">
        <f t="shared" ca="1" si="156"/>
        <v>0</v>
      </c>
      <c r="BS64" s="5">
        <f t="shared" ca="1" si="157"/>
        <v>0</v>
      </c>
      <c r="BT64" s="5">
        <f t="shared" ca="1" si="158"/>
        <v>0</v>
      </c>
      <c r="BU64" s="5">
        <f t="shared" ca="1" si="159"/>
        <v>0</v>
      </c>
      <c r="BV64" s="5">
        <f t="shared" ca="1" si="160"/>
        <v>0</v>
      </c>
      <c r="BW64" s="5">
        <f t="shared" ca="1" si="161"/>
        <v>0</v>
      </c>
      <c r="BX64" s="5">
        <f t="shared" ca="1" si="162"/>
        <v>0</v>
      </c>
      <c r="BY64" s="5">
        <f t="shared" ca="1" si="163"/>
        <v>0</v>
      </c>
      <c r="BZ64" s="5">
        <f t="shared" ca="1" si="164"/>
        <v>0</v>
      </c>
      <c r="CA64" s="5">
        <f t="shared" ca="1" si="165"/>
        <v>0</v>
      </c>
      <c r="CB64" s="37">
        <f t="shared" ca="1" si="247"/>
        <v>0</v>
      </c>
      <c r="CC64" s="37">
        <f t="shared" ca="1" si="248"/>
        <v>0</v>
      </c>
      <c r="CD64" s="37">
        <f t="shared" ca="1" si="249"/>
        <v>0</v>
      </c>
      <c r="CE64" s="37">
        <f t="shared" ca="1" si="250"/>
        <v>0</v>
      </c>
      <c r="CF64" s="37">
        <f t="shared" ca="1" si="251"/>
        <v>0</v>
      </c>
      <c r="CG64" s="37">
        <f t="shared" ca="1" si="252"/>
        <v>0</v>
      </c>
      <c r="CH64" s="37">
        <f t="shared" ca="1" si="253"/>
        <v>0</v>
      </c>
      <c r="CI64" s="19">
        <f t="shared" ca="1" si="254"/>
        <v>0</v>
      </c>
      <c r="CJ64" s="33">
        <f t="shared" ca="1" si="97"/>
        <v>43.484656591634028</v>
      </c>
      <c r="CK64" s="33">
        <f t="shared" ca="1" si="98"/>
        <v>43.484656591634028</v>
      </c>
      <c r="CL64" s="24">
        <f t="shared" ca="1" si="255"/>
        <v>0</v>
      </c>
      <c r="CM64" s="34">
        <f t="shared" ca="1" si="256"/>
        <v>236.69499999999999</v>
      </c>
      <c r="CN64" s="34">
        <f t="shared" ca="1" si="257"/>
        <v>236.69499999999999</v>
      </c>
      <c r="CO64" s="45">
        <f t="shared" ca="1" si="352"/>
        <v>0</v>
      </c>
      <c r="CP64" s="5"/>
      <c r="CR64" s="5">
        <f t="shared" ca="1" si="177"/>
        <v>39</v>
      </c>
      <c r="CS64" s="5">
        <f t="shared" ca="1" si="178"/>
        <v>37</v>
      </c>
      <c r="CT64" s="62">
        <f t="shared" ca="1" si="179"/>
        <v>5.1282051282051322E-2</v>
      </c>
      <c r="CW64" s="5">
        <f t="shared" ca="1" si="338"/>
        <v>41493.5</v>
      </c>
      <c r="CX64" s="5">
        <f t="shared" ca="1" si="338"/>
        <v>2.6625399999999999</v>
      </c>
      <c r="CY64" s="5">
        <f t="shared" ca="1" si="338"/>
        <v>8067.17</v>
      </c>
      <c r="CZ64" s="5">
        <f t="shared" ca="1" si="338"/>
        <v>3851.24</v>
      </c>
      <c r="DA64" s="5">
        <f t="shared" ca="1" si="338"/>
        <v>0</v>
      </c>
      <c r="DB64" s="5">
        <f t="shared" ca="1" si="338"/>
        <v>653.80999999999995</v>
      </c>
      <c r="DC64" s="5">
        <f t="shared" ca="1" si="338"/>
        <v>0</v>
      </c>
      <c r="DD64" s="5">
        <f t="shared" ca="1" si="338"/>
        <v>5351.94</v>
      </c>
      <c r="DE64" s="5">
        <f t="shared" ca="1" si="338"/>
        <v>17926.8</v>
      </c>
      <c r="DF64" s="5">
        <f t="shared" ca="1" si="338"/>
        <v>23566.7</v>
      </c>
      <c r="DG64" s="5">
        <f t="shared" ca="1" si="338"/>
        <v>0</v>
      </c>
      <c r="DH64" s="5">
        <f t="shared" ca="1" si="338"/>
        <v>0</v>
      </c>
      <c r="DI64" s="5">
        <f t="shared" ca="1" si="338"/>
        <v>0</v>
      </c>
      <c r="DJ64" s="5">
        <f t="shared" ca="1" si="338"/>
        <v>0</v>
      </c>
      <c r="DK64" s="5">
        <f t="shared" ca="1" si="338"/>
        <v>0</v>
      </c>
      <c r="DL64" s="5"/>
      <c r="DM64" s="5">
        <f t="shared" ca="1" si="339"/>
        <v>339.03300000000002</v>
      </c>
      <c r="DN64" s="5">
        <f t="shared" ca="1" si="339"/>
        <v>275.93700000000001</v>
      </c>
      <c r="DO64" s="5">
        <f t="shared" ca="1" si="339"/>
        <v>0</v>
      </c>
      <c r="DP64" s="5">
        <f t="shared" ca="1" si="339"/>
        <v>0</v>
      </c>
      <c r="DQ64" s="5">
        <f t="shared" ca="1" si="339"/>
        <v>0</v>
      </c>
      <c r="DR64" s="5">
        <f t="shared" ca="1" si="339"/>
        <v>0</v>
      </c>
      <c r="DS64" s="5">
        <f t="shared" ca="1" si="339"/>
        <v>63.095599999999997</v>
      </c>
      <c r="DT64" s="5">
        <f t="shared" ca="1" si="339"/>
        <v>0</v>
      </c>
      <c r="DU64" s="5">
        <f t="shared" ca="1" si="339"/>
        <v>339.03300000000002</v>
      </c>
      <c r="DV64" s="5">
        <f t="shared" ca="1" si="339"/>
        <v>0</v>
      </c>
      <c r="DW64" s="5">
        <f t="shared" ca="1" si="339"/>
        <v>0</v>
      </c>
      <c r="DX64" s="5">
        <f t="shared" ca="1" si="339"/>
        <v>0</v>
      </c>
      <c r="DY64" s="5">
        <f t="shared" ca="1" si="339"/>
        <v>0</v>
      </c>
      <c r="DZ64" s="5"/>
      <c r="EA64" s="5">
        <f t="shared" ca="1" si="340"/>
        <v>122.148</v>
      </c>
      <c r="EB64" s="5">
        <f t="shared" ca="1" si="340"/>
        <v>10.3216</v>
      </c>
      <c r="EC64" s="5">
        <f t="shared" ca="1" si="340"/>
        <v>58.537799999999997</v>
      </c>
      <c r="ED64" s="5">
        <f t="shared" ca="1" si="340"/>
        <v>20.102699999999999</v>
      </c>
      <c r="EE64" s="5">
        <f t="shared" ca="1" si="340"/>
        <v>0</v>
      </c>
      <c r="EF64" s="5">
        <f t="shared" ca="1" si="340"/>
        <v>3.4616099999999999</v>
      </c>
      <c r="EG64" s="5">
        <f t="shared" ca="1" si="340"/>
        <v>2.06134</v>
      </c>
      <c r="EH64" s="5">
        <f t="shared" ca="1" si="340"/>
        <v>27.6633</v>
      </c>
      <c r="EI64" s="5"/>
      <c r="EJ64" s="19">
        <f t="shared" ca="1" si="293"/>
        <v>31.893407366345265</v>
      </c>
      <c r="EK64" s="19">
        <f t="shared" ca="1" si="294"/>
        <v>5.0168182016666512</v>
      </c>
      <c r="EL64" s="19">
        <f t="shared" ca="1" si="295"/>
        <v>5.0027142683181722</v>
      </c>
      <c r="EM64" s="19">
        <f t="shared" ca="1" si="296"/>
        <v>2.388279074163266</v>
      </c>
      <c r="EN64" s="19">
        <f t="shared" ca="1" si="297"/>
        <v>0</v>
      </c>
      <c r="EO64" s="19">
        <f t="shared" ca="1" si="298"/>
        <v>0.40544882725529574</v>
      </c>
      <c r="EP64" s="19">
        <f t="shared" ca="1" si="299"/>
        <v>1.1467652965712778</v>
      </c>
      <c r="EQ64" s="19">
        <f t="shared" ca="1" si="300"/>
        <v>3.3189119110149852</v>
      </c>
      <c r="ER64" s="19">
        <f t="shared" ca="1" si="301"/>
        <v>17.278930871220727</v>
      </c>
      <c r="ES64" s="19">
        <f t="shared" ca="1" si="302"/>
        <v>14.614476495124546</v>
      </c>
      <c r="ET64" s="19">
        <f t="shared" ca="1" si="303"/>
        <v>0</v>
      </c>
      <c r="EU64" s="19">
        <f t="shared" ca="1" si="191"/>
        <v>0</v>
      </c>
      <c r="EV64" s="19">
        <f t="shared" ca="1" si="192"/>
        <v>0</v>
      </c>
      <c r="EW64" s="72">
        <f t="shared" ca="1" si="193"/>
        <v>0</v>
      </c>
      <c r="EX64" s="72">
        <f t="shared" ca="1" si="194"/>
        <v>0</v>
      </c>
      <c r="EY64" s="5"/>
      <c r="EZ64" s="5"/>
      <c r="FA64" s="5"/>
      <c r="FB64" s="5">
        <f t="shared" ca="1" si="344"/>
        <v>41493.5</v>
      </c>
      <c r="FC64" s="5">
        <f t="shared" ca="1" si="344"/>
        <v>2.6625399999999999</v>
      </c>
      <c r="FD64" s="5">
        <f t="shared" ca="1" si="344"/>
        <v>8067.17</v>
      </c>
      <c r="FE64" s="5">
        <f t="shared" ca="1" si="344"/>
        <v>3851.24</v>
      </c>
      <c r="FF64" s="5">
        <f t="shared" ca="1" si="344"/>
        <v>0</v>
      </c>
      <c r="FG64" s="5">
        <f t="shared" ca="1" si="344"/>
        <v>653.80999999999995</v>
      </c>
      <c r="FH64" s="5">
        <f t="shared" ca="1" si="344"/>
        <v>0</v>
      </c>
      <c r="FI64" s="5">
        <f t="shared" ca="1" si="344"/>
        <v>5351.94</v>
      </c>
      <c r="FJ64" s="5">
        <f t="shared" ca="1" si="344"/>
        <v>17926.8</v>
      </c>
      <c r="FK64" s="5">
        <f t="shared" ca="1" si="344"/>
        <v>23566.7</v>
      </c>
      <c r="FL64" s="5">
        <f t="shared" ca="1" si="344"/>
        <v>0</v>
      </c>
      <c r="FM64" s="5">
        <f t="shared" ca="1" si="344"/>
        <v>0</v>
      </c>
      <c r="FN64" s="5">
        <f t="shared" ca="1" si="344"/>
        <v>0</v>
      </c>
      <c r="FO64" s="5">
        <f t="shared" ca="1" si="344"/>
        <v>0</v>
      </c>
      <c r="FP64" s="5">
        <f t="shared" ca="1" si="344"/>
        <v>0</v>
      </c>
      <c r="FQ64" s="5"/>
      <c r="FR64" s="5">
        <f t="shared" ca="1" si="345"/>
        <v>339.03300000000002</v>
      </c>
      <c r="FS64" s="5">
        <f t="shared" ca="1" si="345"/>
        <v>275.93700000000001</v>
      </c>
      <c r="FT64" s="5">
        <f t="shared" ca="1" si="345"/>
        <v>0</v>
      </c>
      <c r="FU64" s="5">
        <f t="shared" ca="1" si="345"/>
        <v>0</v>
      </c>
      <c r="FV64" s="5">
        <f t="shared" ca="1" si="345"/>
        <v>0</v>
      </c>
      <c r="FW64" s="5">
        <f t="shared" ca="1" si="345"/>
        <v>0</v>
      </c>
      <c r="FX64" s="5">
        <f t="shared" ca="1" si="345"/>
        <v>63.095599999999997</v>
      </c>
      <c r="FY64" s="5">
        <f t="shared" ca="1" si="345"/>
        <v>0</v>
      </c>
      <c r="FZ64" s="5">
        <f t="shared" ca="1" si="345"/>
        <v>339.03300000000002</v>
      </c>
      <c r="GA64" s="5">
        <f t="shared" ca="1" si="345"/>
        <v>0</v>
      </c>
      <c r="GB64" s="5">
        <f t="shared" ca="1" si="345"/>
        <v>0</v>
      </c>
      <c r="GC64" s="5">
        <f t="shared" ca="1" si="345"/>
        <v>0</v>
      </c>
      <c r="GD64" s="5">
        <f t="shared" ca="1" si="345"/>
        <v>0</v>
      </c>
      <c r="GE64" s="5"/>
      <c r="GF64" s="5">
        <f t="shared" ca="1" si="346"/>
        <v>122.148</v>
      </c>
      <c r="GG64" s="5">
        <f t="shared" ca="1" si="346"/>
        <v>10.3216</v>
      </c>
      <c r="GH64" s="5">
        <f t="shared" ca="1" si="346"/>
        <v>58.537799999999997</v>
      </c>
      <c r="GI64" s="5">
        <f t="shared" ca="1" si="346"/>
        <v>20.102699999999999</v>
      </c>
      <c r="GJ64" s="5">
        <f t="shared" ca="1" si="346"/>
        <v>0</v>
      </c>
      <c r="GK64" s="5">
        <f t="shared" ca="1" si="346"/>
        <v>3.4616099999999999</v>
      </c>
      <c r="GL64" s="5">
        <f t="shared" ca="1" si="346"/>
        <v>2.06134</v>
      </c>
      <c r="GM64" s="5">
        <f t="shared" ca="1" si="346"/>
        <v>27.6633</v>
      </c>
      <c r="GN64" s="5"/>
      <c r="GO64" s="19">
        <f t="shared" ca="1" si="304"/>
        <v>31.893407366345265</v>
      </c>
      <c r="GP64" s="19">
        <f t="shared" ca="1" si="305"/>
        <v>5.0168182016666512</v>
      </c>
      <c r="GQ64" s="19">
        <f t="shared" ca="1" si="306"/>
        <v>5.0027142683181722</v>
      </c>
      <c r="GR64" s="19">
        <f t="shared" ca="1" si="307"/>
        <v>2.388279074163266</v>
      </c>
      <c r="GS64" s="19">
        <f t="shared" ca="1" si="308"/>
        <v>0</v>
      </c>
      <c r="GT64" s="19">
        <f t="shared" ca="1" si="309"/>
        <v>0.40544882725529574</v>
      </c>
      <c r="GU64" s="19">
        <f t="shared" ca="1" si="310"/>
        <v>1.1467652965712778</v>
      </c>
      <c r="GV64" s="19">
        <f t="shared" ca="1" si="311"/>
        <v>3.3189119110149852</v>
      </c>
      <c r="GW64" s="19">
        <f t="shared" ca="1" si="312"/>
        <v>17.278930871220727</v>
      </c>
      <c r="GX64" s="19">
        <f t="shared" ca="1" si="313"/>
        <v>14.614476495124546</v>
      </c>
      <c r="GY64" s="19">
        <f t="shared" ca="1" si="314"/>
        <v>0</v>
      </c>
      <c r="GZ64" s="19">
        <f t="shared" ca="1" si="314"/>
        <v>0</v>
      </c>
      <c r="HA64" s="19">
        <f t="shared" ca="1" si="314"/>
        <v>0</v>
      </c>
      <c r="HB64" s="72">
        <f t="shared" ca="1" si="196"/>
        <v>0</v>
      </c>
      <c r="HC64" s="72">
        <f t="shared" ca="1" si="197"/>
        <v>0</v>
      </c>
      <c r="HD64" s="5"/>
      <c r="HE64" s="5"/>
      <c r="HF64" s="5"/>
      <c r="HG64" s="5">
        <f t="shared" ca="1" si="341"/>
        <v>61932.9</v>
      </c>
      <c r="HH64" s="5">
        <f t="shared" ca="1" si="341"/>
        <v>0</v>
      </c>
      <c r="HI64" s="5">
        <f t="shared" ca="1" si="341"/>
        <v>9260.5499999999993</v>
      </c>
      <c r="HJ64" s="5">
        <f t="shared" ca="1" si="341"/>
        <v>22065.200000000001</v>
      </c>
      <c r="HK64" s="5">
        <f t="shared" ca="1" si="341"/>
        <v>0</v>
      </c>
      <c r="HL64" s="5">
        <f t="shared" ca="1" si="341"/>
        <v>0</v>
      </c>
      <c r="HM64" s="5">
        <f t="shared" ca="1" si="341"/>
        <v>1688.45</v>
      </c>
      <c r="HN64" s="5">
        <f t="shared" ca="1" si="341"/>
        <v>5351.94</v>
      </c>
      <c r="HO64" s="5">
        <f t="shared" ca="1" si="341"/>
        <v>38366.199999999997</v>
      </c>
      <c r="HP64" s="5">
        <f t="shared" ca="1" si="341"/>
        <v>23566.7</v>
      </c>
      <c r="HQ64" s="5">
        <f t="shared" ca="1" si="341"/>
        <v>0</v>
      </c>
      <c r="HR64" s="5">
        <f t="shared" ca="1" si="341"/>
        <v>0</v>
      </c>
      <c r="HS64" s="5">
        <f t="shared" ca="1" si="341"/>
        <v>0</v>
      </c>
      <c r="HT64" s="5">
        <f t="shared" ca="1" si="341"/>
        <v>0</v>
      </c>
      <c r="HU64" s="5">
        <f t="shared" ca="1" si="341"/>
        <v>0</v>
      </c>
      <c r="HV64" s="5"/>
      <c r="HW64" s="5">
        <f t="shared" ca="1" si="342"/>
        <v>279.39699999999999</v>
      </c>
      <c r="HX64" s="5">
        <f t="shared" ca="1" si="342"/>
        <v>279.39699999999999</v>
      </c>
      <c r="HY64" s="5">
        <f t="shared" ca="1" si="342"/>
        <v>0</v>
      </c>
      <c r="HZ64" s="5">
        <f t="shared" ca="1" si="342"/>
        <v>0</v>
      </c>
      <c r="IA64" s="5">
        <f t="shared" ca="1" si="342"/>
        <v>0</v>
      </c>
      <c r="IB64" s="5">
        <f t="shared" ca="1" si="342"/>
        <v>0</v>
      </c>
      <c r="IC64" s="5">
        <f t="shared" ca="1" si="342"/>
        <v>0</v>
      </c>
      <c r="ID64" s="5">
        <f t="shared" ca="1" si="342"/>
        <v>0</v>
      </c>
      <c r="IE64" s="5">
        <f t="shared" ca="1" si="342"/>
        <v>279.39699999999999</v>
      </c>
      <c r="IF64" s="5">
        <f t="shared" ca="1" si="342"/>
        <v>0</v>
      </c>
      <c r="IG64" s="5">
        <f t="shared" ca="1" si="342"/>
        <v>0</v>
      </c>
      <c r="IH64" s="5">
        <f t="shared" ca="1" si="342"/>
        <v>0</v>
      </c>
      <c r="II64" s="5">
        <f t="shared" ca="1" si="342"/>
        <v>0</v>
      </c>
      <c r="IJ64" s="5"/>
      <c r="IK64" s="5">
        <f t="shared" ca="1" si="343"/>
        <v>236.69499999999999</v>
      </c>
      <c r="IL64" s="5">
        <f t="shared" ca="1" si="343"/>
        <v>10.480600000000001</v>
      </c>
      <c r="IM64" s="5">
        <f t="shared" ca="1" si="343"/>
        <v>74.744399999999999</v>
      </c>
      <c r="IN64" s="5">
        <f t="shared" ca="1" si="343"/>
        <v>115.229</v>
      </c>
      <c r="IO64" s="5">
        <f t="shared" ca="1" si="343"/>
        <v>0</v>
      </c>
      <c r="IP64" s="5">
        <f t="shared" ca="1" si="343"/>
        <v>0</v>
      </c>
      <c r="IQ64" s="5">
        <f t="shared" ca="1" si="343"/>
        <v>8.5770400000000002</v>
      </c>
      <c r="IR64" s="5">
        <f t="shared" ca="1" si="343"/>
        <v>27.6633</v>
      </c>
      <c r="IS64" s="5"/>
      <c r="IT64" s="19">
        <f t="shared" ca="1" si="114"/>
        <v>43.484656591634028</v>
      </c>
      <c r="IU64" s="19">
        <f t="shared" ca="1" si="115"/>
        <v>5.078052725802201</v>
      </c>
      <c r="IV64" s="19">
        <f t="shared" ca="1" si="116"/>
        <v>5.7427679864777668</v>
      </c>
      <c r="IW64" s="19">
        <f t="shared" ca="1" si="117"/>
        <v>13.68334755227597</v>
      </c>
      <c r="IX64" s="19">
        <f t="shared" ca="1" si="118"/>
        <v>0</v>
      </c>
      <c r="IY64" s="19">
        <f t="shared" ca="1" si="119"/>
        <v>0</v>
      </c>
      <c r="IZ64" s="19">
        <f t="shared" ca="1" si="120"/>
        <v>1.0470627129887951</v>
      </c>
      <c r="JA64" s="19">
        <f t="shared" ca="1" si="121"/>
        <v>3.3189119110149852</v>
      </c>
      <c r="JB64" s="19">
        <f t="shared" ca="1" si="122"/>
        <v>28.870180096509479</v>
      </c>
      <c r="JC64" s="19">
        <f t="shared" ca="1" si="123"/>
        <v>14.614476495124546</v>
      </c>
      <c r="JD64" s="19">
        <f t="shared" ca="1" si="124"/>
        <v>0</v>
      </c>
      <c r="JE64" s="19">
        <f t="shared" ca="1" si="353"/>
        <v>0</v>
      </c>
      <c r="JF64" s="19">
        <f t="shared" ca="1" si="353"/>
        <v>0</v>
      </c>
      <c r="JG64" s="72">
        <f t="shared" ca="1" si="198"/>
        <v>0</v>
      </c>
      <c r="JH64" s="72">
        <f t="shared" ca="1" si="199"/>
        <v>0</v>
      </c>
      <c r="JI64" s="5"/>
      <c r="JJ64" s="5"/>
      <c r="JK64" s="5"/>
      <c r="JL64" s="5">
        <f t="shared" ca="1" si="347"/>
        <v>61932.9</v>
      </c>
      <c r="JM64" s="5">
        <f t="shared" ca="1" si="347"/>
        <v>0</v>
      </c>
      <c r="JN64" s="5">
        <f t="shared" ca="1" si="347"/>
        <v>9260.5499999999993</v>
      </c>
      <c r="JO64" s="5">
        <f t="shared" ca="1" si="347"/>
        <v>22065.200000000001</v>
      </c>
      <c r="JP64" s="5">
        <f t="shared" ca="1" si="347"/>
        <v>0</v>
      </c>
      <c r="JQ64" s="5">
        <f t="shared" ca="1" si="347"/>
        <v>0</v>
      </c>
      <c r="JR64" s="5">
        <f t="shared" ca="1" si="347"/>
        <v>1688.45</v>
      </c>
      <c r="JS64" s="5">
        <f t="shared" ca="1" si="347"/>
        <v>5351.94</v>
      </c>
      <c r="JT64" s="5">
        <f t="shared" ca="1" si="347"/>
        <v>38366.199999999997</v>
      </c>
      <c r="JU64" s="5">
        <f t="shared" ca="1" si="347"/>
        <v>23566.7</v>
      </c>
      <c r="JV64" s="5">
        <f t="shared" ca="1" si="347"/>
        <v>0</v>
      </c>
      <c r="JW64" s="5">
        <f t="shared" ca="1" si="347"/>
        <v>0</v>
      </c>
      <c r="JX64" s="5">
        <f t="shared" ca="1" si="347"/>
        <v>0</v>
      </c>
      <c r="JY64" s="5">
        <f t="shared" ca="1" si="347"/>
        <v>0</v>
      </c>
      <c r="JZ64" s="5">
        <f t="shared" ca="1" si="347"/>
        <v>0</v>
      </c>
      <c r="KA64" s="5"/>
      <c r="KB64" s="5">
        <f t="shared" ca="1" si="348"/>
        <v>279.39699999999999</v>
      </c>
      <c r="KC64" s="5">
        <f t="shared" ca="1" si="348"/>
        <v>279.39699999999999</v>
      </c>
      <c r="KD64" s="5">
        <f t="shared" ca="1" si="348"/>
        <v>0</v>
      </c>
      <c r="KE64" s="5">
        <f t="shared" ca="1" si="348"/>
        <v>0</v>
      </c>
      <c r="KF64" s="5">
        <f t="shared" ca="1" si="348"/>
        <v>0</v>
      </c>
      <c r="KG64" s="5">
        <f t="shared" ca="1" si="348"/>
        <v>0</v>
      </c>
      <c r="KH64" s="5">
        <f t="shared" ca="1" si="348"/>
        <v>0</v>
      </c>
      <c r="KI64" s="5">
        <f t="shared" ca="1" si="348"/>
        <v>0</v>
      </c>
      <c r="KJ64" s="5">
        <f t="shared" ca="1" si="348"/>
        <v>279.39699999999999</v>
      </c>
      <c r="KK64" s="5">
        <f t="shared" ca="1" si="348"/>
        <v>0</v>
      </c>
      <c r="KL64" s="5">
        <f t="shared" ca="1" si="348"/>
        <v>0</v>
      </c>
      <c r="KM64" s="5">
        <f t="shared" ca="1" si="348"/>
        <v>0</v>
      </c>
      <c r="KN64" s="5">
        <f t="shared" ca="1" si="348"/>
        <v>0</v>
      </c>
      <c r="KO64" s="5"/>
      <c r="KP64" s="5">
        <f t="shared" ca="1" si="349"/>
        <v>236.69499999999999</v>
      </c>
      <c r="KQ64" s="5">
        <f t="shared" ca="1" si="349"/>
        <v>10.480600000000001</v>
      </c>
      <c r="KR64" s="5">
        <f t="shared" ca="1" si="349"/>
        <v>74.744399999999999</v>
      </c>
      <c r="KS64" s="5">
        <f t="shared" ca="1" si="349"/>
        <v>115.229</v>
      </c>
      <c r="KT64" s="5">
        <f t="shared" ca="1" si="349"/>
        <v>0</v>
      </c>
      <c r="KU64" s="5">
        <f t="shared" ca="1" si="349"/>
        <v>0</v>
      </c>
      <c r="KV64" s="5">
        <f t="shared" ca="1" si="349"/>
        <v>8.5770400000000002</v>
      </c>
      <c r="KW64" s="5">
        <f t="shared" ca="1" si="349"/>
        <v>27.6633</v>
      </c>
      <c r="KX64" s="5"/>
      <c r="KY64" s="19">
        <f t="shared" ca="1" si="315"/>
        <v>43.484656591634028</v>
      </c>
      <c r="KZ64" s="19">
        <f t="shared" ca="1" si="316"/>
        <v>5.078052725802201</v>
      </c>
      <c r="LA64" s="19">
        <f t="shared" ca="1" si="317"/>
        <v>5.7427679864777668</v>
      </c>
      <c r="LB64" s="19">
        <f t="shared" ca="1" si="318"/>
        <v>13.68334755227597</v>
      </c>
      <c r="LC64" s="19">
        <f t="shared" ca="1" si="319"/>
        <v>0</v>
      </c>
      <c r="LD64" s="19">
        <f t="shared" ca="1" si="320"/>
        <v>0</v>
      </c>
      <c r="LE64" s="19">
        <f t="shared" ca="1" si="321"/>
        <v>1.0470627129887951</v>
      </c>
      <c r="LF64" s="19">
        <f t="shared" ca="1" si="322"/>
        <v>3.3189119110149852</v>
      </c>
      <c r="LG64" s="19">
        <f t="shared" ca="1" si="323"/>
        <v>28.870180096509479</v>
      </c>
      <c r="LH64" s="19">
        <f t="shared" ca="1" si="324"/>
        <v>14.614476495124546</v>
      </c>
      <c r="LI64" s="19">
        <f t="shared" ca="1" si="325"/>
        <v>0</v>
      </c>
      <c r="LJ64" s="19">
        <f t="shared" ca="1" si="139"/>
        <v>0</v>
      </c>
      <c r="LK64" s="19">
        <f t="shared" ca="1" si="140"/>
        <v>0</v>
      </c>
      <c r="LL64" s="72">
        <f t="shared" ca="1" si="201"/>
        <v>0</v>
      </c>
      <c r="LM64" s="72">
        <f t="shared" ca="1" si="202"/>
        <v>0</v>
      </c>
    </row>
    <row r="65" spans="1:325" ht="15" customHeight="1" outlineLevel="1" x14ac:dyDescent="0.3">
      <c r="A65" s="5">
        <f>IF('Old Results'!E45='New Results'!E45,'New Results'!E45,"0")</f>
        <v>5502.05</v>
      </c>
      <c r="B65" s="5">
        <v>200</v>
      </c>
      <c r="C65" s="27">
        <f t="shared" si="292"/>
        <v>44</v>
      </c>
      <c r="D65" s="41" t="str">
        <f>'Old Results'!C45</f>
        <v>OffSml-PassiveBeams-DOASVAV19</v>
      </c>
      <c r="E65" s="41" t="str">
        <f>'New Results'!C45</f>
        <v>OffSml-PassiveBeams-DOASVAV19</v>
      </c>
      <c r="F65" s="5">
        <f t="shared" ca="1" si="215"/>
        <v>0</v>
      </c>
      <c r="G65" s="5">
        <f t="shared" ca="1" si="216"/>
        <v>0</v>
      </c>
      <c r="H65" s="5">
        <f t="shared" ca="1" si="217"/>
        <v>0</v>
      </c>
      <c r="I65" s="5">
        <f t="shared" ca="1" si="218"/>
        <v>0</v>
      </c>
      <c r="J65" s="5">
        <f t="shared" ca="1" si="219"/>
        <v>0</v>
      </c>
      <c r="K65" s="5">
        <f t="shared" ca="1" si="220"/>
        <v>0</v>
      </c>
      <c r="L65" s="5">
        <f t="shared" ca="1" si="221"/>
        <v>0</v>
      </c>
      <c r="M65" s="5">
        <f t="shared" ca="1" si="222"/>
        <v>0</v>
      </c>
      <c r="N65" s="5">
        <f t="shared" ca="1" si="223"/>
        <v>0</v>
      </c>
      <c r="O65" s="5">
        <f t="shared" ca="1" si="224"/>
        <v>0</v>
      </c>
      <c r="P65" s="5">
        <f t="shared" ca="1" si="53"/>
        <v>0</v>
      </c>
      <c r="Q65" s="5">
        <f t="shared" ca="1" si="54"/>
        <v>0</v>
      </c>
      <c r="R65" s="5">
        <f t="shared" ca="1" si="142"/>
        <v>0</v>
      </c>
      <c r="S65" s="5">
        <f t="shared" ca="1" si="143"/>
        <v>0</v>
      </c>
      <c r="T65" s="5">
        <f t="shared" ca="1" si="144"/>
        <v>0</v>
      </c>
      <c r="U65" s="5">
        <f t="shared" ca="1" si="225"/>
        <v>0</v>
      </c>
      <c r="V65" s="5">
        <f t="shared" ca="1" si="226"/>
        <v>0</v>
      </c>
      <c r="W65" s="5">
        <f t="shared" ca="1" si="227"/>
        <v>0</v>
      </c>
      <c r="X65" s="5">
        <f t="shared" ca="1" si="228"/>
        <v>0</v>
      </c>
      <c r="Y65" s="5">
        <f t="shared" ca="1" si="229"/>
        <v>0</v>
      </c>
      <c r="Z65" s="5">
        <f t="shared" ca="1" si="230"/>
        <v>0</v>
      </c>
      <c r="AA65" s="5">
        <f t="shared" ca="1" si="231"/>
        <v>0</v>
      </c>
      <c r="AB65" s="5">
        <f t="shared" ca="1" si="232"/>
        <v>0</v>
      </c>
      <c r="AC65" s="5">
        <f t="shared" ca="1" si="233"/>
        <v>0</v>
      </c>
      <c r="AD65" s="5">
        <f t="shared" ca="1" si="234"/>
        <v>0</v>
      </c>
      <c r="AE65" s="5">
        <f t="shared" ca="1" si="68"/>
        <v>0</v>
      </c>
      <c r="AF65" s="5">
        <f t="shared" ca="1" si="69"/>
        <v>0</v>
      </c>
      <c r="AG65" s="5">
        <f t="shared" ca="1" si="69"/>
        <v>0</v>
      </c>
      <c r="AH65" s="37">
        <f t="shared" ca="1" si="235"/>
        <v>0</v>
      </c>
      <c r="AI65" s="37">
        <f t="shared" ca="1" si="236"/>
        <v>0</v>
      </c>
      <c r="AJ65" s="37">
        <f t="shared" ca="1" si="237"/>
        <v>0</v>
      </c>
      <c r="AK65" s="37">
        <f t="shared" ca="1" si="238"/>
        <v>0</v>
      </c>
      <c r="AL65" s="37">
        <f t="shared" ca="1" si="239"/>
        <v>0</v>
      </c>
      <c r="AM65" s="37">
        <f t="shared" ca="1" si="240"/>
        <v>0</v>
      </c>
      <c r="AN65" s="37">
        <f t="shared" ca="1" si="241"/>
        <v>0</v>
      </c>
      <c r="AO65" s="37">
        <f t="shared" ca="1" si="242"/>
        <v>0</v>
      </c>
      <c r="AP65" s="33">
        <f t="shared" ca="1" si="350"/>
        <v>37.56687990839778</v>
      </c>
      <c r="AQ65" s="33">
        <f t="shared" ca="1" si="351"/>
        <v>37.56687990839778</v>
      </c>
      <c r="AR65" s="24">
        <f t="shared" ca="1" si="243"/>
        <v>0</v>
      </c>
      <c r="AS65" s="34">
        <f t="shared" ca="1" si="244"/>
        <v>147.78899999999999</v>
      </c>
      <c r="AT65" s="34">
        <f t="shared" ca="1" si="245"/>
        <v>147.78899999999999</v>
      </c>
      <c r="AU65" s="45">
        <f t="shared" ca="1" si="246"/>
        <v>0</v>
      </c>
      <c r="AV65" s="34">
        <f t="shared" ca="1" si="80"/>
        <v>88.9</v>
      </c>
      <c r="AW65" s="34">
        <f t="shared" ca="1" si="81"/>
        <v>88.9</v>
      </c>
      <c r="AX65" s="46">
        <f t="shared" ca="1" si="149"/>
        <v>0</v>
      </c>
      <c r="AY65" s="5"/>
      <c r="AZ65" s="5">
        <f t="shared" ca="1" si="82"/>
        <v>0</v>
      </c>
      <c r="BA65" s="5">
        <f t="shared" ca="1" si="83"/>
        <v>0</v>
      </c>
      <c r="BB65" s="5">
        <f t="shared" ca="1" si="84"/>
        <v>0</v>
      </c>
      <c r="BC65" s="5">
        <f t="shared" ca="1" si="85"/>
        <v>0</v>
      </c>
      <c r="BD65" s="5">
        <f t="shared" ca="1" si="86"/>
        <v>0</v>
      </c>
      <c r="BE65" s="5">
        <f t="shared" ca="1" si="87"/>
        <v>0</v>
      </c>
      <c r="BF65" s="5">
        <f t="shared" ca="1" si="88"/>
        <v>0</v>
      </c>
      <c r="BG65" s="5">
        <f t="shared" ca="1" si="89"/>
        <v>0</v>
      </c>
      <c r="BH65" s="5">
        <f t="shared" ca="1" si="90"/>
        <v>0</v>
      </c>
      <c r="BI65" s="5">
        <f t="shared" ca="1" si="91"/>
        <v>0</v>
      </c>
      <c r="BJ65" s="5">
        <f t="shared" ca="1" si="92"/>
        <v>0</v>
      </c>
      <c r="BK65" s="5">
        <f t="shared" ca="1" si="93"/>
        <v>0</v>
      </c>
      <c r="BL65" s="5">
        <f t="shared" ca="1" si="150"/>
        <v>0</v>
      </c>
      <c r="BM65" s="5">
        <f t="shared" ca="1" si="151"/>
        <v>0</v>
      </c>
      <c r="BN65" s="5">
        <f t="shared" ca="1" si="152"/>
        <v>0</v>
      </c>
      <c r="BO65" s="5">
        <f t="shared" ca="1" si="153"/>
        <v>0</v>
      </c>
      <c r="BP65" s="5">
        <f t="shared" ca="1" si="154"/>
        <v>0</v>
      </c>
      <c r="BQ65" s="5">
        <f t="shared" ca="1" si="155"/>
        <v>0</v>
      </c>
      <c r="BR65" s="5">
        <f t="shared" ca="1" si="156"/>
        <v>0</v>
      </c>
      <c r="BS65" s="5">
        <f t="shared" ca="1" si="157"/>
        <v>0</v>
      </c>
      <c r="BT65" s="5">
        <f t="shared" ca="1" si="158"/>
        <v>0</v>
      </c>
      <c r="BU65" s="5">
        <f t="shared" ca="1" si="159"/>
        <v>0</v>
      </c>
      <c r="BV65" s="5">
        <f t="shared" ca="1" si="160"/>
        <v>0</v>
      </c>
      <c r="BW65" s="5">
        <f t="shared" ca="1" si="161"/>
        <v>0</v>
      </c>
      <c r="BX65" s="5">
        <f t="shared" ca="1" si="162"/>
        <v>0</v>
      </c>
      <c r="BY65" s="5">
        <f t="shared" ca="1" si="163"/>
        <v>0</v>
      </c>
      <c r="BZ65" s="5">
        <f t="shared" ca="1" si="164"/>
        <v>0</v>
      </c>
      <c r="CA65" s="5">
        <f t="shared" ca="1" si="165"/>
        <v>0</v>
      </c>
      <c r="CB65" s="37">
        <f t="shared" ca="1" si="247"/>
        <v>0</v>
      </c>
      <c r="CC65" s="37">
        <f t="shared" ca="1" si="248"/>
        <v>0</v>
      </c>
      <c r="CD65" s="37">
        <f t="shared" ca="1" si="249"/>
        <v>0</v>
      </c>
      <c r="CE65" s="37">
        <f t="shared" ca="1" si="250"/>
        <v>0</v>
      </c>
      <c r="CF65" s="37">
        <f t="shared" ca="1" si="251"/>
        <v>0</v>
      </c>
      <c r="CG65" s="37">
        <f t="shared" ca="1" si="252"/>
        <v>0</v>
      </c>
      <c r="CH65" s="37">
        <f t="shared" ca="1" si="253"/>
        <v>0</v>
      </c>
      <c r="CI65" s="19">
        <f t="shared" ca="1" si="254"/>
        <v>0</v>
      </c>
      <c r="CJ65" s="33">
        <f t="shared" ca="1" si="97"/>
        <v>43.484656591634028</v>
      </c>
      <c r="CK65" s="33">
        <f t="shared" ca="1" si="98"/>
        <v>43.484656591634028</v>
      </c>
      <c r="CL65" s="24">
        <f t="shared" ca="1" si="255"/>
        <v>0</v>
      </c>
      <c r="CM65" s="34">
        <f t="shared" ca="1" si="256"/>
        <v>236.69499999999999</v>
      </c>
      <c r="CN65" s="34">
        <f t="shared" ca="1" si="257"/>
        <v>236.69499999999999</v>
      </c>
      <c r="CO65" s="45">
        <f t="shared" ca="1" si="352"/>
        <v>0</v>
      </c>
      <c r="CP65" s="5"/>
      <c r="CR65" s="5">
        <f t="shared" ca="1" si="177"/>
        <v>39</v>
      </c>
      <c r="CS65" s="5">
        <f t="shared" ca="1" si="178"/>
        <v>36</v>
      </c>
      <c r="CT65" s="62">
        <f t="shared" ca="1" si="179"/>
        <v>7.6923076923076872E-2</v>
      </c>
      <c r="CW65" s="5">
        <f t="shared" ref="CW65:DK74" ca="1" si="354">OFFSET(INDIRECT($E$21),$C65,CW$19)</f>
        <v>40344.300000000003</v>
      </c>
      <c r="CX65" s="5">
        <f t="shared" ca="1" si="354"/>
        <v>4.7278099999999998</v>
      </c>
      <c r="CY65" s="5">
        <f t="shared" ca="1" si="354"/>
        <v>7001.51</v>
      </c>
      <c r="CZ65" s="5">
        <f t="shared" ca="1" si="354"/>
        <v>3973.15</v>
      </c>
      <c r="DA65" s="5">
        <f t="shared" ca="1" si="354"/>
        <v>0</v>
      </c>
      <c r="DB65" s="5">
        <f t="shared" ca="1" si="354"/>
        <v>446.28</v>
      </c>
      <c r="DC65" s="5">
        <f t="shared" ca="1" si="354"/>
        <v>0</v>
      </c>
      <c r="DD65" s="5">
        <f t="shared" ca="1" si="354"/>
        <v>5351.94</v>
      </c>
      <c r="DE65" s="5">
        <f t="shared" ca="1" si="354"/>
        <v>16777.599999999999</v>
      </c>
      <c r="DF65" s="5">
        <f t="shared" ca="1" si="354"/>
        <v>23566.7</v>
      </c>
      <c r="DG65" s="5">
        <f t="shared" ca="1" si="354"/>
        <v>0</v>
      </c>
      <c r="DH65" s="5">
        <f t="shared" ca="1" si="354"/>
        <v>0</v>
      </c>
      <c r="DI65" s="5">
        <f t="shared" ca="1" si="354"/>
        <v>0</v>
      </c>
      <c r="DJ65" s="5">
        <f t="shared" ca="1" si="354"/>
        <v>0</v>
      </c>
      <c r="DK65" s="5">
        <f t="shared" ca="1" si="354"/>
        <v>0</v>
      </c>
      <c r="DL65" s="5"/>
      <c r="DM65" s="5">
        <f t="shared" ref="DM65:DY74" ca="1" si="355">OFFSET(INDIRECT($E$21),$C65,DM$19)</f>
        <v>690.40099999999995</v>
      </c>
      <c r="DN65" s="5">
        <f t="shared" ca="1" si="355"/>
        <v>627.30499999999995</v>
      </c>
      <c r="DO65" s="5">
        <f t="shared" ca="1" si="355"/>
        <v>0</v>
      </c>
      <c r="DP65" s="5">
        <f t="shared" ca="1" si="355"/>
        <v>0</v>
      </c>
      <c r="DQ65" s="5">
        <f t="shared" ca="1" si="355"/>
        <v>0</v>
      </c>
      <c r="DR65" s="5">
        <f t="shared" ca="1" si="355"/>
        <v>0</v>
      </c>
      <c r="DS65" s="5">
        <f t="shared" ca="1" si="355"/>
        <v>63.095599999999997</v>
      </c>
      <c r="DT65" s="5">
        <f t="shared" ca="1" si="355"/>
        <v>0</v>
      </c>
      <c r="DU65" s="5">
        <f t="shared" ca="1" si="355"/>
        <v>690.40099999999995</v>
      </c>
      <c r="DV65" s="5">
        <f t="shared" ca="1" si="355"/>
        <v>0</v>
      </c>
      <c r="DW65" s="5">
        <f t="shared" ca="1" si="355"/>
        <v>0</v>
      </c>
      <c r="DX65" s="5">
        <f t="shared" ca="1" si="355"/>
        <v>0</v>
      </c>
      <c r="DY65" s="5">
        <f t="shared" ca="1" si="355"/>
        <v>0</v>
      </c>
      <c r="DZ65" s="5"/>
      <c r="EA65" s="5">
        <f t="shared" ref="EA65:EH74" ca="1" si="356">OFFSET(INDIRECT($E$21),$C65,EA$19)</f>
        <v>147.78899999999999</v>
      </c>
      <c r="EB65" s="5">
        <f t="shared" ca="1" si="356"/>
        <v>23.104900000000001</v>
      </c>
      <c r="EC65" s="5">
        <f t="shared" ca="1" si="356"/>
        <v>69.476699999999994</v>
      </c>
      <c r="ED65" s="5">
        <f t="shared" ca="1" si="356"/>
        <v>23.005800000000001</v>
      </c>
      <c r="EE65" s="5">
        <f t="shared" ca="1" si="356"/>
        <v>0</v>
      </c>
      <c r="EF65" s="5">
        <f t="shared" ca="1" si="356"/>
        <v>2.4764499999999998</v>
      </c>
      <c r="EG65" s="5">
        <f t="shared" ca="1" si="356"/>
        <v>2.06134</v>
      </c>
      <c r="EH65" s="5">
        <f t="shared" ca="1" si="356"/>
        <v>27.6633</v>
      </c>
      <c r="EI65" s="5"/>
      <c r="EJ65" s="19">
        <f t="shared" ca="1" si="293"/>
        <v>37.56687990839778</v>
      </c>
      <c r="EK65" s="19">
        <f t="shared" ca="1" si="294"/>
        <v>11.404227749242555</v>
      </c>
      <c r="EL65" s="19">
        <f t="shared" ca="1" si="295"/>
        <v>4.3418638725565923</v>
      </c>
      <c r="EM65" s="19">
        <f t="shared" ca="1" si="296"/>
        <v>2.4638794267591169</v>
      </c>
      <c r="EN65" s="19">
        <f t="shared" ca="1" si="297"/>
        <v>0</v>
      </c>
      <c r="EO65" s="19">
        <f t="shared" ca="1" si="298"/>
        <v>0.27675273034596193</v>
      </c>
      <c r="EP65" s="19">
        <f t="shared" ca="1" si="299"/>
        <v>1.1467652965712778</v>
      </c>
      <c r="EQ65" s="19">
        <f t="shared" ca="1" si="300"/>
        <v>3.3189119110149852</v>
      </c>
      <c r="ER65" s="19">
        <f t="shared" ca="1" si="301"/>
        <v>22.952403413273231</v>
      </c>
      <c r="ES65" s="19">
        <f t="shared" ca="1" si="302"/>
        <v>14.614476495124546</v>
      </c>
      <c r="ET65" s="19">
        <f t="shared" ca="1" si="303"/>
        <v>0</v>
      </c>
      <c r="EU65" s="19">
        <f t="shared" ca="1" si="191"/>
        <v>0</v>
      </c>
      <c r="EV65" s="19">
        <f t="shared" ca="1" si="192"/>
        <v>0</v>
      </c>
      <c r="EW65" s="72">
        <f t="shared" ca="1" si="193"/>
        <v>0</v>
      </c>
      <c r="EX65" s="72">
        <f t="shared" ca="1" si="194"/>
        <v>0</v>
      </c>
      <c r="EY65" s="5"/>
      <c r="EZ65" s="5"/>
      <c r="FA65" s="5"/>
      <c r="FB65" s="5">
        <f t="shared" ca="1" si="344"/>
        <v>40344.300000000003</v>
      </c>
      <c r="FC65" s="5">
        <f t="shared" ca="1" si="344"/>
        <v>4.7278099999999998</v>
      </c>
      <c r="FD65" s="5">
        <f t="shared" ca="1" si="344"/>
        <v>7001.51</v>
      </c>
      <c r="FE65" s="5">
        <f t="shared" ca="1" si="344"/>
        <v>3973.15</v>
      </c>
      <c r="FF65" s="5">
        <f t="shared" ca="1" si="344"/>
        <v>0</v>
      </c>
      <c r="FG65" s="5">
        <f t="shared" ca="1" si="344"/>
        <v>446.28</v>
      </c>
      <c r="FH65" s="5">
        <f t="shared" ca="1" si="344"/>
        <v>0</v>
      </c>
      <c r="FI65" s="5">
        <f t="shared" ca="1" si="344"/>
        <v>5351.94</v>
      </c>
      <c r="FJ65" s="5">
        <f t="shared" ca="1" si="344"/>
        <v>16777.599999999999</v>
      </c>
      <c r="FK65" s="5">
        <f t="shared" ca="1" si="344"/>
        <v>23566.7</v>
      </c>
      <c r="FL65" s="5">
        <f t="shared" ca="1" si="344"/>
        <v>0</v>
      </c>
      <c r="FM65" s="5">
        <f t="shared" ca="1" si="344"/>
        <v>0</v>
      </c>
      <c r="FN65" s="5">
        <f t="shared" ca="1" si="344"/>
        <v>0</v>
      </c>
      <c r="FO65" s="5">
        <f t="shared" ca="1" si="344"/>
        <v>0</v>
      </c>
      <c r="FP65" s="5">
        <f t="shared" ca="1" si="344"/>
        <v>0</v>
      </c>
      <c r="FQ65" s="5"/>
      <c r="FR65" s="5">
        <f t="shared" ca="1" si="345"/>
        <v>690.40099999999995</v>
      </c>
      <c r="FS65" s="5">
        <f t="shared" ca="1" si="345"/>
        <v>627.30499999999995</v>
      </c>
      <c r="FT65" s="5">
        <f t="shared" ca="1" si="345"/>
        <v>0</v>
      </c>
      <c r="FU65" s="5">
        <f t="shared" ca="1" si="345"/>
        <v>0</v>
      </c>
      <c r="FV65" s="5">
        <f t="shared" ca="1" si="345"/>
        <v>0</v>
      </c>
      <c r="FW65" s="5">
        <f t="shared" ca="1" si="345"/>
        <v>0</v>
      </c>
      <c r="FX65" s="5">
        <f t="shared" ca="1" si="345"/>
        <v>63.095599999999997</v>
      </c>
      <c r="FY65" s="5">
        <f t="shared" ca="1" si="345"/>
        <v>0</v>
      </c>
      <c r="FZ65" s="5">
        <f t="shared" ca="1" si="345"/>
        <v>690.40099999999995</v>
      </c>
      <c r="GA65" s="5">
        <f t="shared" ca="1" si="345"/>
        <v>0</v>
      </c>
      <c r="GB65" s="5">
        <f t="shared" ca="1" si="345"/>
        <v>0</v>
      </c>
      <c r="GC65" s="5">
        <f t="shared" ca="1" si="345"/>
        <v>0</v>
      </c>
      <c r="GD65" s="5">
        <f t="shared" ca="1" si="345"/>
        <v>0</v>
      </c>
      <c r="GE65" s="5"/>
      <c r="GF65" s="5">
        <f t="shared" ca="1" si="346"/>
        <v>147.78899999999999</v>
      </c>
      <c r="GG65" s="5">
        <f t="shared" ca="1" si="346"/>
        <v>23.104900000000001</v>
      </c>
      <c r="GH65" s="5">
        <f t="shared" ca="1" si="346"/>
        <v>69.476699999999994</v>
      </c>
      <c r="GI65" s="5">
        <f t="shared" ca="1" si="346"/>
        <v>23.005800000000001</v>
      </c>
      <c r="GJ65" s="5">
        <f t="shared" ca="1" si="346"/>
        <v>0</v>
      </c>
      <c r="GK65" s="5">
        <f t="shared" ca="1" si="346"/>
        <v>2.4764499999999998</v>
      </c>
      <c r="GL65" s="5">
        <f t="shared" ca="1" si="346"/>
        <v>2.06134</v>
      </c>
      <c r="GM65" s="5">
        <f t="shared" ca="1" si="346"/>
        <v>27.6633</v>
      </c>
      <c r="GN65" s="5"/>
      <c r="GO65" s="19">
        <f t="shared" ca="1" si="304"/>
        <v>37.56687990839778</v>
      </c>
      <c r="GP65" s="19">
        <f t="shared" ca="1" si="305"/>
        <v>11.404227749242555</v>
      </c>
      <c r="GQ65" s="19">
        <f t="shared" ca="1" si="306"/>
        <v>4.3418638725565923</v>
      </c>
      <c r="GR65" s="19">
        <f t="shared" ca="1" si="307"/>
        <v>2.4638794267591169</v>
      </c>
      <c r="GS65" s="19">
        <f t="shared" ca="1" si="308"/>
        <v>0</v>
      </c>
      <c r="GT65" s="19">
        <f t="shared" ca="1" si="309"/>
        <v>0.27675273034596193</v>
      </c>
      <c r="GU65" s="19">
        <f t="shared" ca="1" si="310"/>
        <v>1.1467652965712778</v>
      </c>
      <c r="GV65" s="19">
        <f t="shared" ca="1" si="311"/>
        <v>3.3189119110149852</v>
      </c>
      <c r="GW65" s="19">
        <f t="shared" ca="1" si="312"/>
        <v>22.952403413273231</v>
      </c>
      <c r="GX65" s="19">
        <f t="shared" ca="1" si="313"/>
        <v>14.614476495124546</v>
      </c>
      <c r="GY65" s="19">
        <f t="shared" ca="1" si="314"/>
        <v>0</v>
      </c>
      <c r="GZ65" s="19">
        <f t="shared" ca="1" si="314"/>
        <v>0</v>
      </c>
      <c r="HA65" s="19">
        <f t="shared" ca="1" si="314"/>
        <v>0</v>
      </c>
      <c r="HB65" s="72">
        <f t="shared" ca="1" si="196"/>
        <v>0</v>
      </c>
      <c r="HC65" s="72">
        <f t="shared" ca="1" si="197"/>
        <v>0</v>
      </c>
      <c r="HD65" s="5"/>
      <c r="HE65" s="5"/>
      <c r="HF65" s="5"/>
      <c r="HG65" s="5">
        <f t="shared" ref="HG65:HU74" ca="1" si="357">OFFSET(INDIRECT($E$21),$C65,HG$19)</f>
        <v>61932.9</v>
      </c>
      <c r="HH65" s="5">
        <f t="shared" ca="1" si="357"/>
        <v>0</v>
      </c>
      <c r="HI65" s="5">
        <f t="shared" ca="1" si="357"/>
        <v>9260.5499999999993</v>
      </c>
      <c r="HJ65" s="5">
        <f t="shared" ca="1" si="357"/>
        <v>22065.200000000001</v>
      </c>
      <c r="HK65" s="5">
        <f t="shared" ca="1" si="357"/>
        <v>0</v>
      </c>
      <c r="HL65" s="5">
        <f t="shared" ca="1" si="357"/>
        <v>0</v>
      </c>
      <c r="HM65" s="5">
        <f t="shared" ca="1" si="357"/>
        <v>1688.45</v>
      </c>
      <c r="HN65" s="5">
        <f t="shared" ca="1" si="357"/>
        <v>5351.94</v>
      </c>
      <c r="HO65" s="5">
        <f t="shared" ca="1" si="357"/>
        <v>38366.199999999997</v>
      </c>
      <c r="HP65" s="5">
        <f t="shared" ca="1" si="357"/>
        <v>23566.7</v>
      </c>
      <c r="HQ65" s="5">
        <f t="shared" ca="1" si="357"/>
        <v>0</v>
      </c>
      <c r="HR65" s="5">
        <f t="shared" ca="1" si="357"/>
        <v>0</v>
      </c>
      <c r="HS65" s="5">
        <f t="shared" ca="1" si="357"/>
        <v>0</v>
      </c>
      <c r="HT65" s="5">
        <f t="shared" ca="1" si="357"/>
        <v>0</v>
      </c>
      <c r="HU65" s="5">
        <f t="shared" ca="1" si="357"/>
        <v>0</v>
      </c>
      <c r="HV65" s="5"/>
      <c r="HW65" s="5">
        <f t="shared" ref="HW65:II80" ca="1" si="358">OFFSET(INDIRECT($E$21),$C65,HW$19)</f>
        <v>279.39699999999999</v>
      </c>
      <c r="HX65" s="5">
        <f t="shared" ca="1" si="358"/>
        <v>279.39699999999999</v>
      </c>
      <c r="HY65" s="5">
        <f t="shared" ca="1" si="358"/>
        <v>0</v>
      </c>
      <c r="HZ65" s="5">
        <f t="shared" ca="1" si="358"/>
        <v>0</v>
      </c>
      <c r="IA65" s="5">
        <f t="shared" ca="1" si="358"/>
        <v>0</v>
      </c>
      <c r="IB65" s="5">
        <f t="shared" ca="1" si="358"/>
        <v>0</v>
      </c>
      <c r="IC65" s="5">
        <f t="shared" ca="1" si="358"/>
        <v>0</v>
      </c>
      <c r="ID65" s="5">
        <f t="shared" ca="1" si="358"/>
        <v>0</v>
      </c>
      <c r="IE65" s="5">
        <f t="shared" ca="1" si="358"/>
        <v>279.39699999999999</v>
      </c>
      <c r="IF65" s="5">
        <f t="shared" ca="1" si="358"/>
        <v>0</v>
      </c>
      <c r="IG65" s="5">
        <f t="shared" ca="1" si="358"/>
        <v>0</v>
      </c>
      <c r="IH65" s="5">
        <f t="shared" ca="1" si="358"/>
        <v>0</v>
      </c>
      <c r="II65" s="5">
        <f t="shared" ca="1" si="342"/>
        <v>0</v>
      </c>
      <c r="IJ65" s="5"/>
      <c r="IK65" s="5">
        <f t="shared" ref="IK65:IR74" ca="1" si="359">OFFSET(INDIRECT($E$21),$C65,IK$19)</f>
        <v>236.69499999999999</v>
      </c>
      <c r="IL65" s="5">
        <f t="shared" ca="1" si="359"/>
        <v>10.480600000000001</v>
      </c>
      <c r="IM65" s="5">
        <f t="shared" ca="1" si="359"/>
        <v>74.744399999999999</v>
      </c>
      <c r="IN65" s="5">
        <f t="shared" ca="1" si="359"/>
        <v>115.229</v>
      </c>
      <c r="IO65" s="5">
        <f t="shared" ca="1" si="359"/>
        <v>0</v>
      </c>
      <c r="IP65" s="5">
        <f t="shared" ca="1" si="359"/>
        <v>0</v>
      </c>
      <c r="IQ65" s="5">
        <f t="shared" ca="1" si="359"/>
        <v>8.5770400000000002</v>
      </c>
      <c r="IR65" s="5">
        <f t="shared" ca="1" si="359"/>
        <v>27.6633</v>
      </c>
      <c r="IS65" s="5"/>
      <c r="IT65" s="19">
        <f t="shared" ca="1" si="114"/>
        <v>43.484656591634028</v>
      </c>
      <c r="IU65" s="19">
        <f t="shared" ca="1" si="115"/>
        <v>5.078052725802201</v>
      </c>
      <c r="IV65" s="19">
        <f t="shared" ca="1" si="116"/>
        <v>5.7427679864777668</v>
      </c>
      <c r="IW65" s="19">
        <f t="shared" ca="1" si="117"/>
        <v>13.68334755227597</v>
      </c>
      <c r="IX65" s="19">
        <f t="shared" ca="1" si="118"/>
        <v>0</v>
      </c>
      <c r="IY65" s="19">
        <f t="shared" ca="1" si="119"/>
        <v>0</v>
      </c>
      <c r="IZ65" s="19">
        <f t="shared" ca="1" si="120"/>
        <v>1.0470627129887951</v>
      </c>
      <c r="JA65" s="19">
        <f t="shared" ca="1" si="121"/>
        <v>3.3189119110149852</v>
      </c>
      <c r="JB65" s="19">
        <f t="shared" ca="1" si="122"/>
        <v>28.870180096509479</v>
      </c>
      <c r="JC65" s="19">
        <f t="shared" ca="1" si="123"/>
        <v>14.614476495124546</v>
      </c>
      <c r="JD65" s="19">
        <f t="shared" ca="1" si="124"/>
        <v>0</v>
      </c>
      <c r="JE65" s="19">
        <f t="shared" ca="1" si="353"/>
        <v>0</v>
      </c>
      <c r="JF65" s="19">
        <f t="shared" ca="1" si="353"/>
        <v>0</v>
      </c>
      <c r="JG65" s="72">
        <f t="shared" ca="1" si="198"/>
        <v>0</v>
      </c>
      <c r="JH65" s="72">
        <f t="shared" ca="1" si="199"/>
        <v>0</v>
      </c>
      <c r="JI65" s="5"/>
      <c r="JJ65" s="5"/>
      <c r="JK65" s="5"/>
      <c r="JL65" s="5">
        <f t="shared" ca="1" si="347"/>
        <v>61932.9</v>
      </c>
      <c r="JM65" s="5">
        <f t="shared" ca="1" si="347"/>
        <v>0</v>
      </c>
      <c r="JN65" s="5">
        <f t="shared" ca="1" si="347"/>
        <v>9260.5499999999993</v>
      </c>
      <c r="JO65" s="5">
        <f t="shared" ca="1" si="347"/>
        <v>22065.200000000001</v>
      </c>
      <c r="JP65" s="5">
        <f t="shared" ca="1" si="347"/>
        <v>0</v>
      </c>
      <c r="JQ65" s="5">
        <f t="shared" ca="1" si="347"/>
        <v>0</v>
      </c>
      <c r="JR65" s="5">
        <f t="shared" ca="1" si="347"/>
        <v>1688.45</v>
      </c>
      <c r="JS65" s="5">
        <f t="shared" ca="1" si="347"/>
        <v>5351.94</v>
      </c>
      <c r="JT65" s="5">
        <f t="shared" ca="1" si="347"/>
        <v>38366.199999999997</v>
      </c>
      <c r="JU65" s="5">
        <f t="shared" ca="1" si="347"/>
        <v>23566.7</v>
      </c>
      <c r="JV65" s="5">
        <f t="shared" ca="1" si="347"/>
        <v>0</v>
      </c>
      <c r="JW65" s="5">
        <f t="shared" ca="1" si="347"/>
        <v>0</v>
      </c>
      <c r="JX65" s="5">
        <f t="shared" ca="1" si="347"/>
        <v>0</v>
      </c>
      <c r="JY65" s="5">
        <f t="shared" ca="1" si="347"/>
        <v>0</v>
      </c>
      <c r="JZ65" s="5">
        <f t="shared" ca="1" si="347"/>
        <v>0</v>
      </c>
      <c r="KA65" s="5"/>
      <c r="KB65" s="5">
        <f t="shared" ca="1" si="348"/>
        <v>279.39699999999999</v>
      </c>
      <c r="KC65" s="5">
        <f t="shared" ca="1" si="348"/>
        <v>279.39699999999999</v>
      </c>
      <c r="KD65" s="5">
        <f t="shared" ca="1" si="348"/>
        <v>0</v>
      </c>
      <c r="KE65" s="5">
        <f t="shared" ca="1" si="348"/>
        <v>0</v>
      </c>
      <c r="KF65" s="5">
        <f t="shared" ca="1" si="348"/>
        <v>0</v>
      </c>
      <c r="KG65" s="5">
        <f t="shared" ca="1" si="348"/>
        <v>0</v>
      </c>
      <c r="KH65" s="5">
        <f t="shared" ca="1" si="348"/>
        <v>0</v>
      </c>
      <c r="KI65" s="5">
        <f t="shared" ca="1" si="348"/>
        <v>0</v>
      </c>
      <c r="KJ65" s="5">
        <f t="shared" ca="1" si="348"/>
        <v>279.39699999999999</v>
      </c>
      <c r="KK65" s="5">
        <f t="shared" ca="1" si="348"/>
        <v>0</v>
      </c>
      <c r="KL65" s="5">
        <f t="shared" ca="1" si="348"/>
        <v>0</v>
      </c>
      <c r="KM65" s="5">
        <f t="shared" ca="1" si="348"/>
        <v>0</v>
      </c>
      <c r="KN65" s="5">
        <f t="shared" ca="1" si="348"/>
        <v>0</v>
      </c>
      <c r="KO65" s="5"/>
      <c r="KP65" s="5">
        <f t="shared" ca="1" si="349"/>
        <v>236.69499999999999</v>
      </c>
      <c r="KQ65" s="5">
        <f t="shared" ca="1" si="349"/>
        <v>10.480600000000001</v>
      </c>
      <c r="KR65" s="5">
        <f t="shared" ca="1" si="349"/>
        <v>74.744399999999999</v>
      </c>
      <c r="KS65" s="5">
        <f t="shared" ca="1" si="349"/>
        <v>115.229</v>
      </c>
      <c r="KT65" s="5">
        <f t="shared" ca="1" si="349"/>
        <v>0</v>
      </c>
      <c r="KU65" s="5">
        <f t="shared" ca="1" si="349"/>
        <v>0</v>
      </c>
      <c r="KV65" s="5">
        <f t="shared" ca="1" si="349"/>
        <v>8.5770400000000002</v>
      </c>
      <c r="KW65" s="5">
        <f t="shared" ca="1" si="349"/>
        <v>27.6633</v>
      </c>
      <c r="KX65" s="5"/>
      <c r="KY65" s="19">
        <f t="shared" ca="1" si="315"/>
        <v>43.484656591634028</v>
      </c>
      <c r="KZ65" s="19">
        <f t="shared" ca="1" si="316"/>
        <v>5.078052725802201</v>
      </c>
      <c r="LA65" s="19">
        <f t="shared" ca="1" si="317"/>
        <v>5.7427679864777668</v>
      </c>
      <c r="LB65" s="19">
        <f t="shared" ca="1" si="318"/>
        <v>13.68334755227597</v>
      </c>
      <c r="LC65" s="19">
        <f t="shared" ca="1" si="319"/>
        <v>0</v>
      </c>
      <c r="LD65" s="19">
        <f t="shared" ca="1" si="320"/>
        <v>0</v>
      </c>
      <c r="LE65" s="19">
        <f t="shared" ca="1" si="321"/>
        <v>1.0470627129887951</v>
      </c>
      <c r="LF65" s="19">
        <f t="shared" ca="1" si="322"/>
        <v>3.3189119110149852</v>
      </c>
      <c r="LG65" s="19">
        <f t="shared" ca="1" si="323"/>
        <v>28.870180096509479</v>
      </c>
      <c r="LH65" s="19">
        <f t="shared" ca="1" si="324"/>
        <v>14.614476495124546</v>
      </c>
      <c r="LI65" s="19">
        <f t="shared" ca="1" si="325"/>
        <v>0</v>
      </c>
      <c r="LJ65" s="19">
        <f t="shared" ca="1" si="139"/>
        <v>0</v>
      </c>
      <c r="LK65" s="19">
        <f t="shared" ca="1" si="140"/>
        <v>0</v>
      </c>
      <c r="LL65" s="72">
        <f t="shared" ca="1" si="201"/>
        <v>0</v>
      </c>
      <c r="LM65" s="72">
        <f t="shared" ca="1" si="202"/>
        <v>0</v>
      </c>
    </row>
    <row r="66" spans="1:325" ht="15" customHeight="1" outlineLevel="1" x14ac:dyDescent="0.3">
      <c r="A66" s="5">
        <f>IF('Old Results'!E46='New Results'!E46,'New Results'!E46,"0")</f>
        <v>5502.05</v>
      </c>
      <c r="B66" s="5" t="e">
        <f t="shared" ref="B66:B129" si="360">VALUE(LEFT(D66,4))</f>
        <v>#VALUE!</v>
      </c>
      <c r="C66" s="27">
        <f t="shared" si="292"/>
        <v>45</v>
      </c>
      <c r="D66" s="41" t="str">
        <f>'Old Results'!C46</f>
        <v>OffSml-PassiveBeams19</v>
      </c>
      <c r="E66" s="41" t="str">
        <f>'New Results'!C46</f>
        <v>OffSml-PassiveBeams19</v>
      </c>
      <c r="F66" s="5">
        <f t="shared" ca="1" si="215"/>
        <v>0</v>
      </c>
      <c r="G66" s="5">
        <f t="shared" ca="1" si="216"/>
        <v>0</v>
      </c>
      <c r="H66" s="5">
        <f t="shared" ca="1" si="217"/>
        <v>0</v>
      </c>
      <c r="I66" s="5">
        <f t="shared" ca="1" si="218"/>
        <v>0</v>
      </c>
      <c r="J66" s="5">
        <f t="shared" ca="1" si="219"/>
        <v>0</v>
      </c>
      <c r="K66" s="5">
        <f t="shared" ca="1" si="220"/>
        <v>0</v>
      </c>
      <c r="L66" s="5">
        <f t="shared" ca="1" si="221"/>
        <v>0</v>
      </c>
      <c r="M66" s="5">
        <f t="shared" ca="1" si="222"/>
        <v>0</v>
      </c>
      <c r="N66" s="5">
        <f t="shared" ca="1" si="223"/>
        <v>0</v>
      </c>
      <c r="O66" s="5">
        <f t="shared" ca="1" si="224"/>
        <v>0</v>
      </c>
      <c r="P66" s="5">
        <f t="shared" ca="1" si="53"/>
        <v>0</v>
      </c>
      <c r="Q66" s="5">
        <f t="shared" ca="1" si="54"/>
        <v>0</v>
      </c>
      <c r="R66" s="5">
        <f t="shared" ca="1" si="142"/>
        <v>0</v>
      </c>
      <c r="S66" s="5">
        <f t="shared" ca="1" si="143"/>
        <v>0</v>
      </c>
      <c r="T66" s="5">
        <f t="shared" ca="1" si="144"/>
        <v>0</v>
      </c>
      <c r="U66" s="5">
        <f t="shared" ca="1" si="225"/>
        <v>0</v>
      </c>
      <c r="V66" s="5">
        <f t="shared" ca="1" si="226"/>
        <v>0</v>
      </c>
      <c r="W66" s="5">
        <f t="shared" ca="1" si="227"/>
        <v>0</v>
      </c>
      <c r="X66" s="5">
        <f t="shared" ca="1" si="228"/>
        <v>0</v>
      </c>
      <c r="Y66" s="5">
        <f t="shared" ca="1" si="229"/>
        <v>0</v>
      </c>
      <c r="Z66" s="5">
        <f t="shared" ca="1" si="230"/>
        <v>0</v>
      </c>
      <c r="AA66" s="5">
        <f t="shared" ca="1" si="231"/>
        <v>0</v>
      </c>
      <c r="AB66" s="5">
        <f t="shared" ca="1" si="232"/>
        <v>0</v>
      </c>
      <c r="AC66" s="5">
        <f t="shared" ca="1" si="233"/>
        <v>0</v>
      </c>
      <c r="AD66" s="5">
        <f t="shared" ca="1" si="234"/>
        <v>0</v>
      </c>
      <c r="AE66" s="5">
        <f t="shared" ca="1" si="68"/>
        <v>0</v>
      </c>
      <c r="AF66" s="5">
        <f t="shared" ca="1" si="69"/>
        <v>0</v>
      </c>
      <c r="AG66" s="5">
        <f t="shared" ca="1" si="69"/>
        <v>0</v>
      </c>
      <c r="AH66" s="37">
        <f t="shared" ca="1" si="235"/>
        <v>0</v>
      </c>
      <c r="AI66" s="37">
        <f t="shared" ca="1" si="236"/>
        <v>0</v>
      </c>
      <c r="AJ66" s="37">
        <f t="shared" ca="1" si="237"/>
        <v>0</v>
      </c>
      <c r="AK66" s="37">
        <f t="shared" ca="1" si="238"/>
        <v>0</v>
      </c>
      <c r="AL66" s="37">
        <f t="shared" ca="1" si="239"/>
        <v>0</v>
      </c>
      <c r="AM66" s="37">
        <f t="shared" ca="1" si="240"/>
        <v>0</v>
      </c>
      <c r="AN66" s="37">
        <f t="shared" ca="1" si="241"/>
        <v>0</v>
      </c>
      <c r="AO66" s="37">
        <f t="shared" ca="1" si="242"/>
        <v>0</v>
      </c>
      <c r="AP66" s="33">
        <f t="shared" ca="1" si="350"/>
        <v>36.580883997782642</v>
      </c>
      <c r="AQ66" s="33">
        <f t="shared" ca="1" si="351"/>
        <v>36.580883997782642</v>
      </c>
      <c r="AR66" s="24">
        <f t="shared" ca="1" si="243"/>
        <v>0</v>
      </c>
      <c r="AS66" s="34">
        <f t="shared" ca="1" si="244"/>
        <v>134.22999999999999</v>
      </c>
      <c r="AT66" s="34">
        <f t="shared" ca="1" si="245"/>
        <v>134.22999999999999</v>
      </c>
      <c r="AU66" s="45">
        <f t="shared" ca="1" si="246"/>
        <v>0</v>
      </c>
      <c r="AV66" s="34">
        <f t="shared" ca="1" si="80"/>
        <v>102.5</v>
      </c>
      <c r="AW66" s="34">
        <f t="shared" ca="1" si="81"/>
        <v>102.5</v>
      </c>
      <c r="AX66" s="46">
        <f t="shared" ca="1" si="149"/>
        <v>0</v>
      </c>
      <c r="AY66" s="5"/>
      <c r="AZ66" s="5">
        <f t="shared" ca="1" si="82"/>
        <v>0</v>
      </c>
      <c r="BA66" s="5">
        <f t="shared" ca="1" si="83"/>
        <v>0</v>
      </c>
      <c r="BB66" s="5">
        <f t="shared" ca="1" si="84"/>
        <v>0</v>
      </c>
      <c r="BC66" s="5">
        <f t="shared" ca="1" si="85"/>
        <v>0</v>
      </c>
      <c r="BD66" s="5">
        <f t="shared" ca="1" si="86"/>
        <v>0</v>
      </c>
      <c r="BE66" s="5">
        <f t="shared" ca="1" si="87"/>
        <v>0</v>
      </c>
      <c r="BF66" s="5">
        <f t="shared" ca="1" si="88"/>
        <v>0</v>
      </c>
      <c r="BG66" s="5">
        <f t="shared" ca="1" si="89"/>
        <v>0</v>
      </c>
      <c r="BH66" s="5">
        <f t="shared" ca="1" si="90"/>
        <v>0</v>
      </c>
      <c r="BI66" s="5">
        <f t="shared" ca="1" si="91"/>
        <v>0</v>
      </c>
      <c r="BJ66" s="5">
        <f t="shared" ca="1" si="92"/>
        <v>0</v>
      </c>
      <c r="BK66" s="5">
        <f t="shared" ca="1" si="93"/>
        <v>0</v>
      </c>
      <c r="BL66" s="5">
        <f t="shared" ca="1" si="150"/>
        <v>0</v>
      </c>
      <c r="BM66" s="5">
        <f t="shared" ca="1" si="151"/>
        <v>0</v>
      </c>
      <c r="BN66" s="5">
        <f t="shared" ca="1" si="152"/>
        <v>0</v>
      </c>
      <c r="BO66" s="5">
        <f t="shared" ca="1" si="153"/>
        <v>0</v>
      </c>
      <c r="BP66" s="5">
        <f t="shared" ca="1" si="154"/>
        <v>0</v>
      </c>
      <c r="BQ66" s="5">
        <f t="shared" ca="1" si="155"/>
        <v>0</v>
      </c>
      <c r="BR66" s="5">
        <f t="shared" ca="1" si="156"/>
        <v>0</v>
      </c>
      <c r="BS66" s="5">
        <f t="shared" ca="1" si="157"/>
        <v>0</v>
      </c>
      <c r="BT66" s="5">
        <f t="shared" ca="1" si="158"/>
        <v>0</v>
      </c>
      <c r="BU66" s="5">
        <f t="shared" ca="1" si="159"/>
        <v>0</v>
      </c>
      <c r="BV66" s="5">
        <f t="shared" ca="1" si="160"/>
        <v>0</v>
      </c>
      <c r="BW66" s="5">
        <f t="shared" ca="1" si="161"/>
        <v>0</v>
      </c>
      <c r="BX66" s="5">
        <f t="shared" ca="1" si="162"/>
        <v>0</v>
      </c>
      <c r="BY66" s="5">
        <f t="shared" ca="1" si="163"/>
        <v>0</v>
      </c>
      <c r="BZ66" s="5">
        <f t="shared" ca="1" si="164"/>
        <v>0</v>
      </c>
      <c r="CA66" s="5">
        <f t="shared" ca="1" si="165"/>
        <v>0</v>
      </c>
      <c r="CB66" s="37">
        <f t="shared" ca="1" si="247"/>
        <v>0</v>
      </c>
      <c r="CC66" s="37">
        <f t="shared" ca="1" si="248"/>
        <v>0</v>
      </c>
      <c r="CD66" s="37">
        <f t="shared" ca="1" si="249"/>
        <v>0</v>
      </c>
      <c r="CE66" s="37">
        <f t="shared" ca="1" si="250"/>
        <v>0</v>
      </c>
      <c r="CF66" s="37">
        <f t="shared" ca="1" si="251"/>
        <v>0</v>
      </c>
      <c r="CG66" s="37">
        <f t="shared" ca="1" si="252"/>
        <v>0</v>
      </c>
      <c r="CH66" s="37">
        <f t="shared" ca="1" si="253"/>
        <v>0</v>
      </c>
      <c r="CI66" s="19">
        <f t="shared" ca="1" si="254"/>
        <v>0</v>
      </c>
      <c r="CJ66" s="33">
        <f t="shared" ca="1" si="97"/>
        <v>43.484656591634028</v>
      </c>
      <c r="CK66" s="33">
        <f t="shared" ca="1" si="98"/>
        <v>43.484656591634028</v>
      </c>
      <c r="CL66" s="24">
        <f t="shared" ca="1" si="255"/>
        <v>0</v>
      </c>
      <c r="CM66" s="34">
        <f t="shared" ca="1" si="256"/>
        <v>236.69499999999999</v>
      </c>
      <c r="CN66" s="34">
        <f t="shared" ca="1" si="257"/>
        <v>236.69499999999999</v>
      </c>
      <c r="CO66" s="45">
        <f t="shared" ca="1" si="352"/>
        <v>0</v>
      </c>
      <c r="CP66" s="5"/>
      <c r="CQ66" s="25"/>
      <c r="CR66" s="5">
        <f t="shared" ca="1" si="177"/>
        <v>38</v>
      </c>
      <c r="CS66" s="5">
        <f t="shared" ca="1" si="178"/>
        <v>36</v>
      </c>
      <c r="CT66" s="62">
        <f t="shared" ca="1" si="179"/>
        <v>5.2631578947368474E-2</v>
      </c>
      <c r="CW66" s="5">
        <f t="shared" ca="1" si="354"/>
        <v>40174.400000000001</v>
      </c>
      <c r="CX66" s="5">
        <f t="shared" ca="1" si="354"/>
        <v>4.4845199999999998</v>
      </c>
      <c r="CY66" s="5">
        <f t="shared" ca="1" si="354"/>
        <v>6833.88</v>
      </c>
      <c r="CZ66" s="5">
        <f t="shared" ca="1" si="354"/>
        <v>3851.24</v>
      </c>
      <c r="DA66" s="5">
        <f t="shared" ca="1" si="354"/>
        <v>0</v>
      </c>
      <c r="DB66" s="5">
        <f t="shared" ca="1" si="354"/>
        <v>566.15499999999997</v>
      </c>
      <c r="DC66" s="5">
        <f t="shared" ca="1" si="354"/>
        <v>0</v>
      </c>
      <c r="DD66" s="5">
        <f t="shared" ca="1" si="354"/>
        <v>5351.94</v>
      </c>
      <c r="DE66" s="5">
        <f t="shared" ca="1" si="354"/>
        <v>16607.7</v>
      </c>
      <c r="DF66" s="5">
        <f t="shared" ca="1" si="354"/>
        <v>23566.7</v>
      </c>
      <c r="DG66" s="5">
        <f t="shared" ca="1" si="354"/>
        <v>0</v>
      </c>
      <c r="DH66" s="5">
        <f t="shared" ca="1" si="354"/>
        <v>0</v>
      </c>
      <c r="DI66" s="5">
        <f t="shared" ca="1" si="354"/>
        <v>0</v>
      </c>
      <c r="DJ66" s="5">
        <f t="shared" ca="1" si="354"/>
        <v>0</v>
      </c>
      <c r="DK66" s="5">
        <f t="shared" ca="1" si="354"/>
        <v>0</v>
      </c>
      <c r="DL66" s="5"/>
      <c r="DM66" s="5">
        <f t="shared" ca="1" si="355"/>
        <v>641.94799999999998</v>
      </c>
      <c r="DN66" s="5">
        <f t="shared" ca="1" si="355"/>
        <v>578.85199999999998</v>
      </c>
      <c r="DO66" s="5">
        <f t="shared" ca="1" si="355"/>
        <v>0</v>
      </c>
      <c r="DP66" s="5">
        <f t="shared" ca="1" si="355"/>
        <v>0</v>
      </c>
      <c r="DQ66" s="5">
        <f t="shared" ca="1" si="355"/>
        <v>0</v>
      </c>
      <c r="DR66" s="5">
        <f t="shared" ca="1" si="355"/>
        <v>0</v>
      </c>
      <c r="DS66" s="5">
        <f t="shared" ca="1" si="355"/>
        <v>63.095599999999997</v>
      </c>
      <c r="DT66" s="5">
        <f t="shared" ca="1" si="355"/>
        <v>0</v>
      </c>
      <c r="DU66" s="5">
        <f t="shared" ca="1" si="355"/>
        <v>641.94799999999998</v>
      </c>
      <c r="DV66" s="5">
        <f t="shared" ca="1" si="355"/>
        <v>0</v>
      </c>
      <c r="DW66" s="5">
        <f t="shared" ca="1" si="355"/>
        <v>0</v>
      </c>
      <c r="DX66" s="5">
        <f t="shared" ca="1" si="355"/>
        <v>0</v>
      </c>
      <c r="DY66" s="5">
        <f t="shared" ca="1" si="355"/>
        <v>0</v>
      </c>
      <c r="DZ66" s="5"/>
      <c r="EA66" s="5">
        <f t="shared" ca="1" si="356"/>
        <v>134.22999999999999</v>
      </c>
      <c r="EB66" s="5">
        <f t="shared" ca="1" si="356"/>
        <v>21.3947</v>
      </c>
      <c r="EC66" s="5">
        <f t="shared" ca="1" si="356"/>
        <v>59.935600000000001</v>
      </c>
      <c r="ED66" s="5">
        <f t="shared" ca="1" si="356"/>
        <v>20.102699999999999</v>
      </c>
      <c r="EE66" s="5">
        <f t="shared" ca="1" si="356"/>
        <v>0</v>
      </c>
      <c r="EF66" s="5">
        <f t="shared" ca="1" si="356"/>
        <v>3.0722100000000001</v>
      </c>
      <c r="EG66" s="5">
        <f t="shared" ca="1" si="356"/>
        <v>2.06134</v>
      </c>
      <c r="EH66" s="5">
        <f t="shared" ca="1" si="356"/>
        <v>27.6633</v>
      </c>
      <c r="EI66" s="5"/>
      <c r="EJ66" s="19">
        <f t="shared" ca="1" si="293"/>
        <v>36.580883997782642</v>
      </c>
      <c r="EK66" s="19">
        <f t="shared" ca="1" si="294"/>
        <v>10.523441477674684</v>
      </c>
      <c r="EL66" s="19">
        <f t="shared" ca="1" si="295"/>
        <v>4.2379110622404372</v>
      </c>
      <c r="EM66" s="19">
        <f t="shared" ca="1" si="296"/>
        <v>2.388279074163266</v>
      </c>
      <c r="EN66" s="19">
        <f t="shared" ca="1" si="297"/>
        <v>0</v>
      </c>
      <c r="EO66" s="19">
        <f t="shared" ca="1" si="298"/>
        <v>0.35109111331231085</v>
      </c>
      <c r="EP66" s="19">
        <f t="shared" ca="1" si="299"/>
        <v>1.1467652965712778</v>
      </c>
      <c r="EQ66" s="19">
        <f t="shared" ca="1" si="300"/>
        <v>3.3189119110149852</v>
      </c>
      <c r="ER66" s="19">
        <f t="shared" ca="1" si="301"/>
        <v>21.966407502658097</v>
      </c>
      <c r="ES66" s="19">
        <f t="shared" ca="1" si="302"/>
        <v>14.614476495124546</v>
      </c>
      <c r="ET66" s="19">
        <f t="shared" ca="1" si="303"/>
        <v>0</v>
      </c>
      <c r="EU66" s="19">
        <f t="shared" ca="1" si="191"/>
        <v>0</v>
      </c>
      <c r="EV66" s="19">
        <f t="shared" ca="1" si="192"/>
        <v>0</v>
      </c>
      <c r="EW66" s="72">
        <f t="shared" ca="1" si="193"/>
        <v>0</v>
      </c>
      <c r="EX66" s="72">
        <f t="shared" ca="1" si="194"/>
        <v>0</v>
      </c>
      <c r="EY66" s="5"/>
      <c r="EZ66" s="5"/>
      <c r="FA66" s="5"/>
      <c r="FB66" s="5">
        <f t="shared" ref="FB66:FP81" ca="1" si="361">OFFSET(INDIRECT($D$21),$C66,FB$19)</f>
        <v>40174.400000000001</v>
      </c>
      <c r="FC66" s="5">
        <f t="shared" ca="1" si="361"/>
        <v>4.4845199999999998</v>
      </c>
      <c r="FD66" s="5">
        <f t="shared" ca="1" si="361"/>
        <v>6833.88</v>
      </c>
      <c r="FE66" s="5">
        <f t="shared" ca="1" si="361"/>
        <v>3851.24</v>
      </c>
      <c r="FF66" s="5">
        <f t="shared" ca="1" si="361"/>
        <v>0</v>
      </c>
      <c r="FG66" s="5">
        <f t="shared" ca="1" si="361"/>
        <v>566.15499999999997</v>
      </c>
      <c r="FH66" s="5">
        <f t="shared" ca="1" si="361"/>
        <v>0</v>
      </c>
      <c r="FI66" s="5">
        <f t="shared" ca="1" si="361"/>
        <v>5351.94</v>
      </c>
      <c r="FJ66" s="5">
        <f t="shared" ca="1" si="361"/>
        <v>16607.7</v>
      </c>
      <c r="FK66" s="5">
        <f t="shared" ca="1" si="361"/>
        <v>23566.7</v>
      </c>
      <c r="FL66" s="5">
        <f t="shared" ca="1" si="361"/>
        <v>0</v>
      </c>
      <c r="FM66" s="5">
        <f t="shared" ca="1" si="361"/>
        <v>0</v>
      </c>
      <c r="FN66" s="5">
        <f t="shared" ca="1" si="344"/>
        <v>0</v>
      </c>
      <c r="FO66" s="5">
        <f t="shared" ca="1" si="344"/>
        <v>0</v>
      </c>
      <c r="FP66" s="5">
        <f t="shared" ca="1" si="344"/>
        <v>0</v>
      </c>
      <c r="FQ66" s="5"/>
      <c r="FR66" s="5">
        <f t="shared" ref="FR66:GD81" ca="1" si="362">OFFSET(INDIRECT($D$21),$C66,FR$19)</f>
        <v>641.94799999999998</v>
      </c>
      <c r="FS66" s="5">
        <f t="shared" ca="1" si="362"/>
        <v>578.85199999999998</v>
      </c>
      <c r="FT66" s="5">
        <f t="shared" ca="1" si="362"/>
        <v>0</v>
      </c>
      <c r="FU66" s="5">
        <f t="shared" ca="1" si="362"/>
        <v>0</v>
      </c>
      <c r="FV66" s="5">
        <f t="shared" ca="1" si="362"/>
        <v>0</v>
      </c>
      <c r="FW66" s="5">
        <f t="shared" ca="1" si="362"/>
        <v>0</v>
      </c>
      <c r="FX66" s="5">
        <f t="shared" ca="1" si="362"/>
        <v>63.095599999999997</v>
      </c>
      <c r="FY66" s="5">
        <f t="shared" ca="1" si="362"/>
        <v>0</v>
      </c>
      <c r="FZ66" s="5">
        <f t="shared" ca="1" si="362"/>
        <v>641.94799999999998</v>
      </c>
      <c r="GA66" s="5">
        <f t="shared" ca="1" si="362"/>
        <v>0</v>
      </c>
      <c r="GB66" s="5">
        <f t="shared" ca="1" si="362"/>
        <v>0</v>
      </c>
      <c r="GC66" s="5">
        <f t="shared" ca="1" si="362"/>
        <v>0</v>
      </c>
      <c r="GD66" s="5">
        <f t="shared" ca="1" si="345"/>
        <v>0</v>
      </c>
      <c r="GE66" s="5"/>
      <c r="GF66" s="5">
        <f t="shared" ref="GF66:GM75" ca="1" si="363">OFFSET(INDIRECT($D$21),$C66,GF$19)</f>
        <v>134.22999999999999</v>
      </c>
      <c r="GG66" s="5">
        <f t="shared" ca="1" si="363"/>
        <v>21.3947</v>
      </c>
      <c r="GH66" s="5">
        <f t="shared" ca="1" si="363"/>
        <v>59.935600000000001</v>
      </c>
      <c r="GI66" s="5">
        <f t="shared" ca="1" si="363"/>
        <v>20.102699999999999</v>
      </c>
      <c r="GJ66" s="5">
        <f t="shared" ca="1" si="363"/>
        <v>0</v>
      </c>
      <c r="GK66" s="5">
        <f t="shared" ca="1" si="363"/>
        <v>3.0722100000000001</v>
      </c>
      <c r="GL66" s="5">
        <f t="shared" ca="1" si="363"/>
        <v>2.06134</v>
      </c>
      <c r="GM66" s="5">
        <f t="shared" ca="1" si="363"/>
        <v>27.6633</v>
      </c>
      <c r="GN66" s="5"/>
      <c r="GO66" s="19">
        <f t="shared" ca="1" si="304"/>
        <v>36.580883997782642</v>
      </c>
      <c r="GP66" s="19">
        <f t="shared" ca="1" si="305"/>
        <v>10.523441477674684</v>
      </c>
      <c r="GQ66" s="19">
        <f t="shared" ca="1" si="306"/>
        <v>4.2379110622404372</v>
      </c>
      <c r="GR66" s="19">
        <f t="shared" ca="1" si="307"/>
        <v>2.388279074163266</v>
      </c>
      <c r="GS66" s="19">
        <f t="shared" ca="1" si="308"/>
        <v>0</v>
      </c>
      <c r="GT66" s="19">
        <f t="shared" ca="1" si="309"/>
        <v>0.35109111331231085</v>
      </c>
      <c r="GU66" s="19">
        <f t="shared" ca="1" si="310"/>
        <v>1.1467652965712778</v>
      </c>
      <c r="GV66" s="19">
        <f t="shared" ca="1" si="311"/>
        <v>3.3189119110149852</v>
      </c>
      <c r="GW66" s="19">
        <f t="shared" ca="1" si="312"/>
        <v>21.966407502658097</v>
      </c>
      <c r="GX66" s="19">
        <f t="shared" ca="1" si="313"/>
        <v>14.614476495124546</v>
      </c>
      <c r="GY66" s="19">
        <f t="shared" ca="1" si="314"/>
        <v>0</v>
      </c>
      <c r="GZ66" s="19">
        <f t="shared" ca="1" si="314"/>
        <v>0</v>
      </c>
      <c r="HA66" s="19">
        <f t="shared" ca="1" si="314"/>
        <v>0</v>
      </c>
      <c r="HB66" s="72">
        <f t="shared" ca="1" si="196"/>
        <v>0</v>
      </c>
      <c r="HC66" s="72">
        <f t="shared" ca="1" si="197"/>
        <v>0</v>
      </c>
      <c r="HD66" s="5"/>
      <c r="HE66" s="5"/>
      <c r="HF66" s="5"/>
      <c r="HG66" s="5">
        <f t="shared" ca="1" si="357"/>
        <v>61932.9</v>
      </c>
      <c r="HH66" s="5">
        <f t="shared" ca="1" si="357"/>
        <v>0</v>
      </c>
      <c r="HI66" s="5">
        <f t="shared" ca="1" si="357"/>
        <v>9260.5499999999993</v>
      </c>
      <c r="HJ66" s="5">
        <f t="shared" ca="1" si="357"/>
        <v>22065.200000000001</v>
      </c>
      <c r="HK66" s="5">
        <f t="shared" ca="1" si="357"/>
        <v>0</v>
      </c>
      <c r="HL66" s="5">
        <f t="shared" ca="1" si="357"/>
        <v>0</v>
      </c>
      <c r="HM66" s="5">
        <f t="shared" ca="1" si="357"/>
        <v>1688.45</v>
      </c>
      <c r="HN66" s="5">
        <f t="shared" ca="1" si="357"/>
        <v>5351.94</v>
      </c>
      <c r="HO66" s="5">
        <f t="shared" ca="1" si="357"/>
        <v>38366.199999999997</v>
      </c>
      <c r="HP66" s="5">
        <f t="shared" ca="1" si="357"/>
        <v>23566.7</v>
      </c>
      <c r="HQ66" s="5">
        <f t="shared" ca="1" si="357"/>
        <v>0</v>
      </c>
      <c r="HR66" s="5">
        <f t="shared" ca="1" si="357"/>
        <v>0</v>
      </c>
      <c r="HS66" s="5">
        <f t="shared" ca="1" si="357"/>
        <v>0</v>
      </c>
      <c r="HT66" s="5">
        <f t="shared" ca="1" si="357"/>
        <v>0</v>
      </c>
      <c r="HU66" s="5">
        <f t="shared" ca="1" si="357"/>
        <v>0</v>
      </c>
      <c r="HV66" s="5"/>
      <c r="HW66" s="5">
        <f t="shared" ca="1" si="358"/>
        <v>279.39699999999999</v>
      </c>
      <c r="HX66" s="5">
        <f t="shared" ca="1" si="358"/>
        <v>279.39699999999999</v>
      </c>
      <c r="HY66" s="5">
        <f t="shared" ca="1" si="358"/>
        <v>0</v>
      </c>
      <c r="HZ66" s="5">
        <f t="shared" ca="1" si="358"/>
        <v>0</v>
      </c>
      <c r="IA66" s="5">
        <f t="shared" ca="1" si="358"/>
        <v>0</v>
      </c>
      <c r="IB66" s="5">
        <f t="shared" ca="1" si="358"/>
        <v>0</v>
      </c>
      <c r="IC66" s="5">
        <f t="shared" ca="1" si="358"/>
        <v>0</v>
      </c>
      <c r="ID66" s="5">
        <f t="shared" ca="1" si="358"/>
        <v>0</v>
      </c>
      <c r="IE66" s="5">
        <f t="shared" ca="1" si="358"/>
        <v>279.39699999999999</v>
      </c>
      <c r="IF66" s="5">
        <f t="shared" ca="1" si="358"/>
        <v>0</v>
      </c>
      <c r="IG66" s="5">
        <f t="shared" ca="1" si="358"/>
        <v>0</v>
      </c>
      <c r="IH66" s="5">
        <f t="shared" ca="1" si="358"/>
        <v>0</v>
      </c>
      <c r="II66" s="5">
        <f t="shared" ca="1" si="342"/>
        <v>0</v>
      </c>
      <c r="IJ66" s="5"/>
      <c r="IK66" s="5">
        <f t="shared" ca="1" si="359"/>
        <v>236.69499999999999</v>
      </c>
      <c r="IL66" s="5">
        <f t="shared" ca="1" si="359"/>
        <v>10.480600000000001</v>
      </c>
      <c r="IM66" s="5">
        <f t="shared" ca="1" si="359"/>
        <v>74.744399999999999</v>
      </c>
      <c r="IN66" s="5">
        <f t="shared" ca="1" si="359"/>
        <v>115.229</v>
      </c>
      <c r="IO66" s="5">
        <f t="shared" ca="1" si="359"/>
        <v>0</v>
      </c>
      <c r="IP66" s="5">
        <f t="shared" ca="1" si="359"/>
        <v>0</v>
      </c>
      <c r="IQ66" s="5">
        <f t="shared" ca="1" si="359"/>
        <v>8.5770400000000002</v>
      </c>
      <c r="IR66" s="5">
        <f t="shared" ca="1" si="359"/>
        <v>27.6633</v>
      </c>
      <c r="IS66" s="5"/>
      <c r="IT66" s="19">
        <f t="shared" ca="1" si="114"/>
        <v>43.484656591634028</v>
      </c>
      <c r="IU66" s="19">
        <f t="shared" ca="1" si="115"/>
        <v>5.078052725802201</v>
      </c>
      <c r="IV66" s="19">
        <f t="shared" ca="1" si="116"/>
        <v>5.7427679864777668</v>
      </c>
      <c r="IW66" s="19">
        <f t="shared" ca="1" si="117"/>
        <v>13.68334755227597</v>
      </c>
      <c r="IX66" s="19">
        <f t="shared" ca="1" si="118"/>
        <v>0</v>
      </c>
      <c r="IY66" s="19">
        <f t="shared" ca="1" si="119"/>
        <v>0</v>
      </c>
      <c r="IZ66" s="19">
        <f t="shared" ca="1" si="120"/>
        <v>1.0470627129887951</v>
      </c>
      <c r="JA66" s="19">
        <f t="shared" ca="1" si="121"/>
        <v>3.3189119110149852</v>
      </c>
      <c r="JB66" s="19">
        <f t="shared" ca="1" si="122"/>
        <v>28.870180096509479</v>
      </c>
      <c r="JC66" s="19">
        <f t="shared" ca="1" si="123"/>
        <v>14.614476495124546</v>
      </c>
      <c r="JD66" s="19">
        <f t="shared" ca="1" si="124"/>
        <v>0</v>
      </c>
      <c r="JE66" s="19">
        <f t="shared" ca="1" si="353"/>
        <v>0</v>
      </c>
      <c r="JF66" s="19">
        <f t="shared" ca="1" si="353"/>
        <v>0</v>
      </c>
      <c r="JG66" s="72">
        <f t="shared" ca="1" si="198"/>
        <v>0</v>
      </c>
      <c r="JH66" s="72">
        <f t="shared" ca="1" si="199"/>
        <v>0</v>
      </c>
      <c r="JI66" s="5"/>
      <c r="JJ66" s="5"/>
      <c r="JK66" s="5"/>
      <c r="JL66" s="5">
        <f t="shared" ref="JL66:JZ81" ca="1" si="364">OFFSET(INDIRECT($D$21),$C66,JL$19)</f>
        <v>61932.9</v>
      </c>
      <c r="JM66" s="5">
        <f t="shared" ca="1" si="364"/>
        <v>0</v>
      </c>
      <c r="JN66" s="5">
        <f t="shared" ca="1" si="364"/>
        <v>9260.5499999999993</v>
      </c>
      <c r="JO66" s="5">
        <f t="shared" ca="1" si="364"/>
        <v>22065.200000000001</v>
      </c>
      <c r="JP66" s="5">
        <f t="shared" ca="1" si="364"/>
        <v>0</v>
      </c>
      <c r="JQ66" s="5">
        <f t="shared" ca="1" si="364"/>
        <v>0</v>
      </c>
      <c r="JR66" s="5">
        <f t="shared" ca="1" si="364"/>
        <v>1688.45</v>
      </c>
      <c r="JS66" s="5">
        <f t="shared" ca="1" si="364"/>
        <v>5351.94</v>
      </c>
      <c r="JT66" s="5">
        <f t="shared" ca="1" si="364"/>
        <v>38366.199999999997</v>
      </c>
      <c r="JU66" s="5">
        <f t="shared" ca="1" si="364"/>
        <v>23566.7</v>
      </c>
      <c r="JV66" s="5">
        <f t="shared" ca="1" si="364"/>
        <v>0</v>
      </c>
      <c r="JW66" s="5">
        <f t="shared" ca="1" si="364"/>
        <v>0</v>
      </c>
      <c r="JX66" s="5">
        <f t="shared" ca="1" si="347"/>
        <v>0</v>
      </c>
      <c r="JY66" s="5">
        <f t="shared" ca="1" si="347"/>
        <v>0</v>
      </c>
      <c r="JZ66" s="5">
        <f t="shared" ca="1" si="347"/>
        <v>0</v>
      </c>
      <c r="KA66" s="5"/>
      <c r="KB66" s="5">
        <f t="shared" ref="KB66:KN81" ca="1" si="365">OFFSET(INDIRECT($D$21),$C66,KB$19)</f>
        <v>279.39699999999999</v>
      </c>
      <c r="KC66" s="5">
        <f t="shared" ca="1" si="365"/>
        <v>279.39699999999999</v>
      </c>
      <c r="KD66" s="5">
        <f t="shared" ca="1" si="365"/>
        <v>0</v>
      </c>
      <c r="KE66" s="5">
        <f t="shared" ca="1" si="365"/>
        <v>0</v>
      </c>
      <c r="KF66" s="5">
        <f t="shared" ca="1" si="365"/>
        <v>0</v>
      </c>
      <c r="KG66" s="5">
        <f t="shared" ca="1" si="365"/>
        <v>0</v>
      </c>
      <c r="KH66" s="5">
        <f t="shared" ca="1" si="365"/>
        <v>0</v>
      </c>
      <c r="KI66" s="5">
        <f t="shared" ca="1" si="365"/>
        <v>0</v>
      </c>
      <c r="KJ66" s="5">
        <f t="shared" ca="1" si="365"/>
        <v>279.39699999999999</v>
      </c>
      <c r="KK66" s="5">
        <f t="shared" ca="1" si="365"/>
        <v>0</v>
      </c>
      <c r="KL66" s="5">
        <f t="shared" ca="1" si="365"/>
        <v>0</v>
      </c>
      <c r="KM66" s="5">
        <f t="shared" ca="1" si="365"/>
        <v>0</v>
      </c>
      <c r="KN66" s="5">
        <f t="shared" ca="1" si="348"/>
        <v>0</v>
      </c>
      <c r="KO66" s="5"/>
      <c r="KP66" s="5">
        <f t="shared" ref="KP66:KW75" ca="1" si="366">OFFSET(INDIRECT($D$21),$C66,KP$19)</f>
        <v>236.69499999999999</v>
      </c>
      <c r="KQ66" s="5">
        <f t="shared" ca="1" si="366"/>
        <v>10.480600000000001</v>
      </c>
      <c r="KR66" s="5">
        <f t="shared" ca="1" si="366"/>
        <v>74.744399999999999</v>
      </c>
      <c r="KS66" s="5">
        <f t="shared" ca="1" si="366"/>
        <v>115.229</v>
      </c>
      <c r="KT66" s="5">
        <f t="shared" ca="1" si="366"/>
        <v>0</v>
      </c>
      <c r="KU66" s="5">
        <f t="shared" ca="1" si="366"/>
        <v>0</v>
      </c>
      <c r="KV66" s="5">
        <f t="shared" ca="1" si="366"/>
        <v>8.5770400000000002</v>
      </c>
      <c r="KW66" s="5">
        <f t="shared" ca="1" si="366"/>
        <v>27.6633</v>
      </c>
      <c r="KX66" s="5"/>
      <c r="KY66" s="19">
        <f t="shared" ca="1" si="315"/>
        <v>43.484656591634028</v>
      </c>
      <c r="KZ66" s="19">
        <f t="shared" ca="1" si="316"/>
        <v>5.078052725802201</v>
      </c>
      <c r="LA66" s="19">
        <f t="shared" ca="1" si="317"/>
        <v>5.7427679864777668</v>
      </c>
      <c r="LB66" s="19">
        <f t="shared" ca="1" si="318"/>
        <v>13.68334755227597</v>
      </c>
      <c r="LC66" s="19">
        <f t="shared" ca="1" si="319"/>
        <v>0</v>
      </c>
      <c r="LD66" s="19">
        <f t="shared" ca="1" si="320"/>
        <v>0</v>
      </c>
      <c r="LE66" s="19">
        <f t="shared" ca="1" si="321"/>
        <v>1.0470627129887951</v>
      </c>
      <c r="LF66" s="19">
        <f t="shared" ca="1" si="322"/>
        <v>3.3189119110149852</v>
      </c>
      <c r="LG66" s="19">
        <f t="shared" ca="1" si="323"/>
        <v>28.870180096509479</v>
      </c>
      <c r="LH66" s="19">
        <f t="shared" ca="1" si="324"/>
        <v>14.614476495124546</v>
      </c>
      <c r="LI66" s="19">
        <f t="shared" ca="1" si="325"/>
        <v>0</v>
      </c>
      <c r="LJ66" s="19">
        <f t="shared" ca="1" si="139"/>
        <v>0</v>
      </c>
      <c r="LK66" s="19">
        <f t="shared" ca="1" si="140"/>
        <v>0</v>
      </c>
      <c r="LL66" s="72">
        <f t="shared" ca="1" si="201"/>
        <v>0</v>
      </c>
      <c r="LM66" s="72">
        <f t="shared" ca="1" si="202"/>
        <v>0</v>
      </c>
    </row>
    <row r="67" spans="1:325" ht="15" customHeight="1" outlineLevel="1" x14ac:dyDescent="0.3">
      <c r="A67" s="5">
        <f>IF('Old Results'!E47='New Results'!E47,'New Results'!E47,"0")</f>
        <v>5502.05</v>
      </c>
      <c r="B67" s="5" t="e">
        <f t="shared" si="360"/>
        <v>#VALUE!</v>
      </c>
      <c r="C67" s="27">
        <f t="shared" si="292"/>
        <v>46</v>
      </c>
      <c r="D67" s="41" t="str">
        <f>'Old Results'!C47</f>
        <v>OffSml-PSZ-Evap19</v>
      </c>
      <c r="E67" s="41" t="str">
        <f>'New Results'!C47</f>
        <v>OffSml-PSZ-Evap19</v>
      </c>
      <c r="F67" s="5">
        <f t="shared" ca="1" si="215"/>
        <v>0</v>
      </c>
      <c r="G67" s="5">
        <f t="shared" ca="1" si="216"/>
        <v>0</v>
      </c>
      <c r="H67" s="5">
        <f t="shared" ca="1" si="217"/>
        <v>0</v>
      </c>
      <c r="I67" s="5">
        <f t="shared" ca="1" si="218"/>
        <v>0</v>
      </c>
      <c r="J67" s="5">
        <f t="shared" ca="1" si="219"/>
        <v>0</v>
      </c>
      <c r="K67" s="5">
        <f t="shared" ca="1" si="220"/>
        <v>0</v>
      </c>
      <c r="L67" s="5">
        <f t="shared" ca="1" si="221"/>
        <v>0</v>
      </c>
      <c r="M67" s="5">
        <f t="shared" ca="1" si="222"/>
        <v>0</v>
      </c>
      <c r="N67" s="5">
        <f t="shared" ca="1" si="223"/>
        <v>0</v>
      </c>
      <c r="O67" s="5">
        <f t="shared" ca="1" si="224"/>
        <v>0</v>
      </c>
      <c r="P67" s="5">
        <f t="shared" ca="1" si="53"/>
        <v>0</v>
      </c>
      <c r="Q67" s="5">
        <f t="shared" ca="1" si="54"/>
        <v>0</v>
      </c>
      <c r="R67" s="5">
        <f t="shared" ca="1" si="142"/>
        <v>0</v>
      </c>
      <c r="S67" s="5">
        <f t="shared" ca="1" si="143"/>
        <v>0</v>
      </c>
      <c r="T67" s="5">
        <f t="shared" ca="1" si="144"/>
        <v>0</v>
      </c>
      <c r="U67" s="5">
        <f t="shared" ca="1" si="225"/>
        <v>0</v>
      </c>
      <c r="V67" s="5">
        <f t="shared" ca="1" si="226"/>
        <v>0</v>
      </c>
      <c r="W67" s="5">
        <f t="shared" ca="1" si="227"/>
        <v>0</v>
      </c>
      <c r="X67" s="5">
        <f t="shared" ca="1" si="228"/>
        <v>0</v>
      </c>
      <c r="Y67" s="5">
        <f t="shared" ca="1" si="229"/>
        <v>0</v>
      </c>
      <c r="Z67" s="5">
        <f t="shared" ca="1" si="230"/>
        <v>0</v>
      </c>
      <c r="AA67" s="5">
        <f t="shared" ca="1" si="231"/>
        <v>0</v>
      </c>
      <c r="AB67" s="5">
        <f t="shared" ca="1" si="232"/>
        <v>0</v>
      </c>
      <c r="AC67" s="5">
        <f t="shared" ca="1" si="233"/>
        <v>0</v>
      </c>
      <c r="AD67" s="5">
        <f t="shared" ca="1" si="234"/>
        <v>0</v>
      </c>
      <c r="AE67" s="5">
        <f t="shared" ca="1" si="68"/>
        <v>0</v>
      </c>
      <c r="AF67" s="5">
        <f t="shared" ca="1" si="69"/>
        <v>0</v>
      </c>
      <c r="AG67" s="5">
        <f t="shared" ca="1" si="69"/>
        <v>0</v>
      </c>
      <c r="AH67" s="37">
        <f t="shared" ca="1" si="235"/>
        <v>0</v>
      </c>
      <c r="AI67" s="37">
        <f t="shared" ca="1" si="236"/>
        <v>0</v>
      </c>
      <c r="AJ67" s="37">
        <f t="shared" ca="1" si="237"/>
        <v>0</v>
      </c>
      <c r="AK67" s="37">
        <f t="shared" ca="1" si="238"/>
        <v>0</v>
      </c>
      <c r="AL67" s="37">
        <f t="shared" ca="1" si="239"/>
        <v>0</v>
      </c>
      <c r="AM67" s="37">
        <f t="shared" ca="1" si="240"/>
        <v>0</v>
      </c>
      <c r="AN67" s="37">
        <f t="shared" ca="1" si="241"/>
        <v>0</v>
      </c>
      <c r="AO67" s="37">
        <f t="shared" ca="1" si="242"/>
        <v>0</v>
      </c>
      <c r="AP67" s="33">
        <f t="shared" ca="1" si="350"/>
        <v>42.740368117338079</v>
      </c>
      <c r="AQ67" s="33">
        <f t="shared" ca="1" si="351"/>
        <v>42.740368117338079</v>
      </c>
      <c r="AR67" s="24">
        <f t="shared" ca="1" si="243"/>
        <v>0</v>
      </c>
      <c r="AS67" s="34">
        <f t="shared" ca="1" si="244"/>
        <v>207.57</v>
      </c>
      <c r="AT67" s="34">
        <f t="shared" ca="1" si="245"/>
        <v>207.57</v>
      </c>
      <c r="AU67" s="45">
        <f t="shared" ca="1" si="246"/>
        <v>0</v>
      </c>
      <c r="AV67" s="34">
        <f t="shared" ca="1" si="80"/>
        <v>35.700000000000003</v>
      </c>
      <c r="AW67" s="34">
        <f t="shared" ca="1" si="81"/>
        <v>35.700000000000003</v>
      </c>
      <c r="AX67" s="46">
        <f t="shared" ca="1" si="149"/>
        <v>0</v>
      </c>
      <c r="AY67" s="5"/>
      <c r="AZ67" s="5">
        <f t="shared" ca="1" si="82"/>
        <v>0</v>
      </c>
      <c r="BA67" s="5">
        <f t="shared" ca="1" si="83"/>
        <v>0</v>
      </c>
      <c r="BB67" s="5">
        <f t="shared" ca="1" si="84"/>
        <v>0</v>
      </c>
      <c r="BC67" s="5">
        <f t="shared" ca="1" si="85"/>
        <v>0</v>
      </c>
      <c r="BD67" s="5">
        <f t="shared" ca="1" si="86"/>
        <v>0</v>
      </c>
      <c r="BE67" s="5">
        <f t="shared" ca="1" si="87"/>
        <v>0</v>
      </c>
      <c r="BF67" s="5">
        <f t="shared" ca="1" si="88"/>
        <v>0</v>
      </c>
      <c r="BG67" s="5">
        <f t="shared" ca="1" si="89"/>
        <v>0</v>
      </c>
      <c r="BH67" s="5">
        <f t="shared" ca="1" si="90"/>
        <v>0</v>
      </c>
      <c r="BI67" s="5">
        <f t="shared" ca="1" si="91"/>
        <v>0</v>
      </c>
      <c r="BJ67" s="5">
        <f t="shared" ca="1" si="92"/>
        <v>0</v>
      </c>
      <c r="BK67" s="5">
        <f t="shared" ca="1" si="93"/>
        <v>0</v>
      </c>
      <c r="BL67" s="5">
        <f t="shared" ca="1" si="150"/>
        <v>0</v>
      </c>
      <c r="BM67" s="5">
        <f t="shared" ca="1" si="151"/>
        <v>0</v>
      </c>
      <c r="BN67" s="5">
        <f t="shared" ca="1" si="152"/>
        <v>0</v>
      </c>
      <c r="BO67" s="5">
        <f t="shared" ca="1" si="153"/>
        <v>0</v>
      </c>
      <c r="BP67" s="5">
        <f t="shared" ca="1" si="154"/>
        <v>0</v>
      </c>
      <c r="BQ67" s="5">
        <f t="shared" ca="1" si="155"/>
        <v>0</v>
      </c>
      <c r="BR67" s="5">
        <f t="shared" ca="1" si="156"/>
        <v>0</v>
      </c>
      <c r="BS67" s="5">
        <f t="shared" ca="1" si="157"/>
        <v>0</v>
      </c>
      <c r="BT67" s="5">
        <f t="shared" ca="1" si="158"/>
        <v>0</v>
      </c>
      <c r="BU67" s="5">
        <f t="shared" ca="1" si="159"/>
        <v>0</v>
      </c>
      <c r="BV67" s="5">
        <f t="shared" ca="1" si="160"/>
        <v>0</v>
      </c>
      <c r="BW67" s="5">
        <f t="shared" ca="1" si="161"/>
        <v>0</v>
      </c>
      <c r="BX67" s="5">
        <f t="shared" ca="1" si="162"/>
        <v>0</v>
      </c>
      <c r="BY67" s="5">
        <f t="shared" ca="1" si="163"/>
        <v>0</v>
      </c>
      <c r="BZ67" s="5">
        <f t="shared" ca="1" si="164"/>
        <v>0</v>
      </c>
      <c r="CA67" s="5">
        <f t="shared" ca="1" si="165"/>
        <v>0</v>
      </c>
      <c r="CB67" s="37">
        <f t="shared" ca="1" si="247"/>
        <v>0</v>
      </c>
      <c r="CC67" s="37">
        <f t="shared" ca="1" si="248"/>
        <v>0</v>
      </c>
      <c r="CD67" s="37">
        <f t="shared" ca="1" si="249"/>
        <v>0</v>
      </c>
      <c r="CE67" s="37">
        <f t="shared" ca="1" si="250"/>
        <v>0</v>
      </c>
      <c r="CF67" s="37">
        <f t="shared" ca="1" si="251"/>
        <v>0</v>
      </c>
      <c r="CG67" s="37">
        <f t="shared" ca="1" si="252"/>
        <v>0</v>
      </c>
      <c r="CH67" s="37">
        <f t="shared" ca="1" si="253"/>
        <v>0</v>
      </c>
      <c r="CI67" s="19">
        <f t="shared" ca="1" si="254"/>
        <v>0</v>
      </c>
      <c r="CJ67" s="33">
        <f t="shared" ca="1" si="97"/>
        <v>44.045973046409976</v>
      </c>
      <c r="CK67" s="33">
        <f t="shared" ca="1" si="98"/>
        <v>44.045973046409976</v>
      </c>
      <c r="CL67" s="24">
        <f t="shared" ca="1" si="255"/>
        <v>0</v>
      </c>
      <c r="CM67" s="34">
        <f t="shared" ca="1" si="256"/>
        <v>243.24100000000001</v>
      </c>
      <c r="CN67" s="34">
        <f t="shared" ca="1" si="257"/>
        <v>243.24100000000001</v>
      </c>
      <c r="CO67" s="45">
        <f t="shared" ca="1" si="352"/>
        <v>0</v>
      </c>
      <c r="CP67" s="5"/>
      <c r="CR67" s="5">
        <f t="shared" ca="1" si="177"/>
        <v>35</v>
      </c>
      <c r="CS67" s="5">
        <f t="shared" ca="1" si="178"/>
        <v>34</v>
      </c>
      <c r="CT67" s="62">
        <f t="shared" ca="1" si="179"/>
        <v>2.8571428571428581E-2</v>
      </c>
      <c r="CW67" s="5">
        <f t="shared" ca="1" si="354"/>
        <v>56505.2</v>
      </c>
      <c r="CX67" s="5">
        <f t="shared" ca="1" si="354"/>
        <v>0</v>
      </c>
      <c r="CY67" s="5">
        <f t="shared" ca="1" si="354"/>
        <v>4522.6000000000004</v>
      </c>
      <c r="CZ67" s="5">
        <f t="shared" ca="1" si="354"/>
        <v>22571.599999999999</v>
      </c>
      <c r="DA67" s="5">
        <f t="shared" ca="1" si="354"/>
        <v>0</v>
      </c>
      <c r="DB67" s="5">
        <f t="shared" ca="1" si="354"/>
        <v>0</v>
      </c>
      <c r="DC67" s="5">
        <f t="shared" ca="1" si="354"/>
        <v>0</v>
      </c>
      <c r="DD67" s="5">
        <f t="shared" ca="1" si="354"/>
        <v>5844.27</v>
      </c>
      <c r="DE67" s="5">
        <f t="shared" ca="1" si="354"/>
        <v>32938.5</v>
      </c>
      <c r="DF67" s="5">
        <f t="shared" ca="1" si="354"/>
        <v>23566.7</v>
      </c>
      <c r="DG67" s="5">
        <f t="shared" ca="1" si="354"/>
        <v>0</v>
      </c>
      <c r="DH67" s="5">
        <f t="shared" ca="1" si="354"/>
        <v>0</v>
      </c>
      <c r="DI67" s="5">
        <f t="shared" ca="1" si="354"/>
        <v>0</v>
      </c>
      <c r="DJ67" s="5">
        <f t="shared" ca="1" si="354"/>
        <v>0</v>
      </c>
      <c r="DK67" s="5">
        <f t="shared" ca="1" si="354"/>
        <v>0</v>
      </c>
      <c r="DL67" s="5"/>
      <c r="DM67" s="5">
        <f t="shared" ca="1" si="355"/>
        <v>423.63900000000001</v>
      </c>
      <c r="DN67" s="5">
        <f t="shared" ca="1" si="355"/>
        <v>282.04199999999997</v>
      </c>
      <c r="DO67" s="5">
        <f t="shared" ca="1" si="355"/>
        <v>0</v>
      </c>
      <c r="DP67" s="5">
        <f t="shared" ca="1" si="355"/>
        <v>0</v>
      </c>
      <c r="DQ67" s="5">
        <f t="shared" ca="1" si="355"/>
        <v>0</v>
      </c>
      <c r="DR67" s="5">
        <f t="shared" ca="1" si="355"/>
        <v>0</v>
      </c>
      <c r="DS67" s="5">
        <f t="shared" ca="1" si="355"/>
        <v>141.59800000000001</v>
      </c>
      <c r="DT67" s="5">
        <f t="shared" ca="1" si="355"/>
        <v>0</v>
      </c>
      <c r="DU67" s="5">
        <f t="shared" ca="1" si="355"/>
        <v>423.63900000000001</v>
      </c>
      <c r="DV67" s="5">
        <f t="shared" ca="1" si="355"/>
        <v>0</v>
      </c>
      <c r="DW67" s="5">
        <f t="shared" ca="1" si="355"/>
        <v>0</v>
      </c>
      <c r="DX67" s="5">
        <f t="shared" ca="1" si="355"/>
        <v>0</v>
      </c>
      <c r="DY67" s="5">
        <f t="shared" ca="1" si="355"/>
        <v>0</v>
      </c>
      <c r="DZ67" s="5"/>
      <c r="EA67" s="5">
        <f t="shared" ca="1" si="356"/>
        <v>207.57</v>
      </c>
      <c r="EB67" s="5">
        <f t="shared" ca="1" si="356"/>
        <v>10.5832</v>
      </c>
      <c r="EC67" s="5">
        <f t="shared" ca="1" si="356"/>
        <v>44.290700000000001</v>
      </c>
      <c r="ED67" s="5">
        <f t="shared" ca="1" si="356"/>
        <v>117.88200000000001</v>
      </c>
      <c r="EE67" s="5">
        <f t="shared" ca="1" si="356"/>
        <v>0</v>
      </c>
      <c r="EF67" s="5">
        <f t="shared" ca="1" si="356"/>
        <v>0</v>
      </c>
      <c r="EG67" s="5">
        <f t="shared" ca="1" si="356"/>
        <v>4.6174799999999996</v>
      </c>
      <c r="EH67" s="5">
        <f t="shared" ca="1" si="356"/>
        <v>30.1968</v>
      </c>
      <c r="EI67" s="5"/>
      <c r="EJ67" s="19">
        <f t="shared" ca="1" si="293"/>
        <v>42.740368117338079</v>
      </c>
      <c r="EK67" s="19">
        <f t="shared" ca="1" si="294"/>
        <v>5.126125716778291</v>
      </c>
      <c r="EL67" s="19">
        <f t="shared" ca="1" si="295"/>
        <v>2.8046112267245844</v>
      </c>
      <c r="EM67" s="19">
        <f t="shared" ca="1" si="296"/>
        <v>13.997382648285637</v>
      </c>
      <c r="EN67" s="19">
        <f t="shared" ca="1" si="297"/>
        <v>0</v>
      </c>
      <c r="EO67" s="19">
        <f t="shared" ca="1" si="298"/>
        <v>0</v>
      </c>
      <c r="EP67" s="19">
        <f t="shared" ca="1" si="299"/>
        <v>2.5735498586890344</v>
      </c>
      <c r="EQ67" s="19">
        <f t="shared" ca="1" si="300"/>
        <v>3.6242217428049548</v>
      </c>
      <c r="ER67" s="19">
        <f t="shared" ca="1" si="301"/>
        <v>28.125891622213537</v>
      </c>
      <c r="ES67" s="19">
        <f t="shared" ca="1" si="302"/>
        <v>14.614476495124546</v>
      </c>
      <c r="ET67" s="19">
        <f t="shared" ca="1" si="303"/>
        <v>0</v>
      </c>
      <c r="EU67" s="19">
        <f t="shared" ca="1" si="191"/>
        <v>0</v>
      </c>
      <c r="EV67" s="19">
        <f t="shared" ca="1" si="192"/>
        <v>0</v>
      </c>
      <c r="EW67" s="72">
        <f t="shared" ca="1" si="193"/>
        <v>0</v>
      </c>
      <c r="EX67" s="72">
        <f t="shared" ca="1" si="194"/>
        <v>0</v>
      </c>
      <c r="EY67" s="5"/>
      <c r="EZ67" s="5"/>
      <c r="FA67" s="5"/>
      <c r="FB67" s="5">
        <f t="shared" ca="1" si="361"/>
        <v>56505.2</v>
      </c>
      <c r="FC67" s="5">
        <f t="shared" ca="1" si="361"/>
        <v>0</v>
      </c>
      <c r="FD67" s="5">
        <f t="shared" ca="1" si="361"/>
        <v>4522.6000000000004</v>
      </c>
      <c r="FE67" s="5">
        <f t="shared" ca="1" si="361"/>
        <v>22571.599999999999</v>
      </c>
      <c r="FF67" s="5">
        <f t="shared" ca="1" si="361"/>
        <v>0</v>
      </c>
      <c r="FG67" s="5">
        <f t="shared" ca="1" si="361"/>
        <v>0</v>
      </c>
      <c r="FH67" s="5">
        <f t="shared" ca="1" si="361"/>
        <v>0</v>
      </c>
      <c r="FI67" s="5">
        <f t="shared" ca="1" si="361"/>
        <v>5844.27</v>
      </c>
      <c r="FJ67" s="5">
        <f t="shared" ca="1" si="361"/>
        <v>32938.5</v>
      </c>
      <c r="FK67" s="5">
        <f t="shared" ca="1" si="361"/>
        <v>23566.7</v>
      </c>
      <c r="FL67" s="5">
        <f t="shared" ca="1" si="361"/>
        <v>0</v>
      </c>
      <c r="FM67" s="5">
        <f t="shared" ca="1" si="361"/>
        <v>0</v>
      </c>
      <c r="FN67" s="5">
        <f t="shared" ca="1" si="344"/>
        <v>0</v>
      </c>
      <c r="FO67" s="5">
        <f t="shared" ca="1" si="344"/>
        <v>0</v>
      </c>
      <c r="FP67" s="5">
        <f t="shared" ca="1" si="344"/>
        <v>0</v>
      </c>
      <c r="FQ67" s="5"/>
      <c r="FR67" s="5">
        <f t="shared" ca="1" si="362"/>
        <v>423.63900000000001</v>
      </c>
      <c r="FS67" s="5">
        <f t="shared" ca="1" si="362"/>
        <v>282.04199999999997</v>
      </c>
      <c r="FT67" s="5">
        <f t="shared" ca="1" si="362"/>
        <v>0</v>
      </c>
      <c r="FU67" s="5">
        <f t="shared" ca="1" si="362"/>
        <v>0</v>
      </c>
      <c r="FV67" s="5">
        <f t="shared" ca="1" si="362"/>
        <v>0</v>
      </c>
      <c r="FW67" s="5">
        <f t="shared" ca="1" si="362"/>
        <v>0</v>
      </c>
      <c r="FX67" s="5">
        <f t="shared" ca="1" si="362"/>
        <v>141.59800000000001</v>
      </c>
      <c r="FY67" s="5">
        <f t="shared" ca="1" si="362"/>
        <v>0</v>
      </c>
      <c r="FZ67" s="5">
        <f t="shared" ca="1" si="362"/>
        <v>423.63900000000001</v>
      </c>
      <c r="GA67" s="5">
        <f t="shared" ca="1" si="362"/>
        <v>0</v>
      </c>
      <c r="GB67" s="5">
        <f t="shared" ca="1" si="362"/>
        <v>0</v>
      </c>
      <c r="GC67" s="5">
        <f t="shared" ca="1" si="362"/>
        <v>0</v>
      </c>
      <c r="GD67" s="5">
        <f t="shared" ca="1" si="345"/>
        <v>0</v>
      </c>
      <c r="GE67" s="5"/>
      <c r="GF67" s="5">
        <f t="shared" ca="1" si="363"/>
        <v>207.57</v>
      </c>
      <c r="GG67" s="5">
        <f t="shared" ca="1" si="363"/>
        <v>10.5832</v>
      </c>
      <c r="GH67" s="5">
        <f t="shared" ca="1" si="363"/>
        <v>44.290700000000001</v>
      </c>
      <c r="GI67" s="5">
        <f t="shared" ca="1" si="363"/>
        <v>117.88200000000001</v>
      </c>
      <c r="GJ67" s="5">
        <f t="shared" ca="1" si="363"/>
        <v>0</v>
      </c>
      <c r="GK67" s="5">
        <f t="shared" ca="1" si="363"/>
        <v>0</v>
      </c>
      <c r="GL67" s="5">
        <f t="shared" ca="1" si="363"/>
        <v>4.6174799999999996</v>
      </c>
      <c r="GM67" s="5">
        <f t="shared" ca="1" si="363"/>
        <v>30.1968</v>
      </c>
      <c r="GN67" s="5"/>
      <c r="GO67" s="19">
        <f t="shared" ca="1" si="304"/>
        <v>42.740368117338079</v>
      </c>
      <c r="GP67" s="19">
        <f t="shared" ca="1" si="305"/>
        <v>5.126125716778291</v>
      </c>
      <c r="GQ67" s="19">
        <f t="shared" ca="1" si="306"/>
        <v>2.8046112267245844</v>
      </c>
      <c r="GR67" s="19">
        <f t="shared" ca="1" si="307"/>
        <v>13.997382648285637</v>
      </c>
      <c r="GS67" s="19">
        <f t="shared" ca="1" si="308"/>
        <v>0</v>
      </c>
      <c r="GT67" s="19">
        <f t="shared" ca="1" si="309"/>
        <v>0</v>
      </c>
      <c r="GU67" s="19">
        <f t="shared" ca="1" si="310"/>
        <v>2.5735498586890344</v>
      </c>
      <c r="GV67" s="19">
        <f t="shared" ca="1" si="311"/>
        <v>3.6242217428049548</v>
      </c>
      <c r="GW67" s="19">
        <f t="shared" ca="1" si="312"/>
        <v>28.125891622213537</v>
      </c>
      <c r="GX67" s="19">
        <f t="shared" ca="1" si="313"/>
        <v>14.614476495124546</v>
      </c>
      <c r="GY67" s="19">
        <f t="shared" ca="1" si="314"/>
        <v>0</v>
      </c>
      <c r="GZ67" s="19">
        <f t="shared" ca="1" si="314"/>
        <v>0</v>
      </c>
      <c r="HA67" s="19">
        <f t="shared" ca="1" si="314"/>
        <v>0</v>
      </c>
      <c r="HB67" s="72">
        <f t="shared" ca="1" si="196"/>
        <v>0</v>
      </c>
      <c r="HC67" s="72">
        <f t="shared" ca="1" si="197"/>
        <v>0</v>
      </c>
      <c r="HD67" s="5"/>
      <c r="HE67" s="5"/>
      <c r="HF67" s="5"/>
      <c r="HG67" s="5">
        <f t="shared" ca="1" si="357"/>
        <v>63270.5</v>
      </c>
      <c r="HH67" s="5">
        <f t="shared" ca="1" si="357"/>
        <v>0</v>
      </c>
      <c r="HI67" s="5">
        <f t="shared" ca="1" si="357"/>
        <v>9422.52</v>
      </c>
      <c r="HJ67" s="5">
        <f t="shared" ca="1" si="357"/>
        <v>23073.4</v>
      </c>
      <c r="HK67" s="5">
        <f t="shared" ca="1" si="357"/>
        <v>0</v>
      </c>
      <c r="HL67" s="5">
        <f t="shared" ca="1" si="357"/>
        <v>0</v>
      </c>
      <c r="HM67" s="5">
        <f t="shared" ca="1" si="357"/>
        <v>1737.93</v>
      </c>
      <c r="HN67" s="5">
        <f t="shared" ca="1" si="357"/>
        <v>5470.02</v>
      </c>
      <c r="HO67" s="5">
        <f t="shared" ca="1" si="357"/>
        <v>39703.800000000003</v>
      </c>
      <c r="HP67" s="5">
        <f t="shared" ca="1" si="357"/>
        <v>23566.7</v>
      </c>
      <c r="HQ67" s="5">
        <f t="shared" ca="1" si="357"/>
        <v>0</v>
      </c>
      <c r="HR67" s="5">
        <f t="shared" ca="1" si="357"/>
        <v>0</v>
      </c>
      <c r="HS67" s="5">
        <f t="shared" ca="1" si="357"/>
        <v>0</v>
      </c>
      <c r="HT67" s="5">
        <f t="shared" ca="1" si="357"/>
        <v>0</v>
      </c>
      <c r="HU67" s="5">
        <f t="shared" ca="1" si="357"/>
        <v>0</v>
      </c>
      <c r="HV67" s="5"/>
      <c r="HW67" s="5">
        <f t="shared" ca="1" si="358"/>
        <v>264.642</v>
      </c>
      <c r="HX67" s="5">
        <f t="shared" ca="1" si="358"/>
        <v>264.642</v>
      </c>
      <c r="HY67" s="5">
        <f t="shared" ca="1" si="358"/>
        <v>0</v>
      </c>
      <c r="HZ67" s="5">
        <f t="shared" ca="1" si="358"/>
        <v>0</v>
      </c>
      <c r="IA67" s="5">
        <f t="shared" ca="1" si="358"/>
        <v>0</v>
      </c>
      <c r="IB67" s="5">
        <f t="shared" ca="1" si="358"/>
        <v>0</v>
      </c>
      <c r="IC67" s="5">
        <f t="shared" ca="1" si="358"/>
        <v>0</v>
      </c>
      <c r="ID67" s="5">
        <f t="shared" ca="1" si="358"/>
        <v>0</v>
      </c>
      <c r="IE67" s="5">
        <f t="shared" ca="1" si="358"/>
        <v>264.642</v>
      </c>
      <c r="IF67" s="5">
        <f t="shared" ca="1" si="358"/>
        <v>0</v>
      </c>
      <c r="IG67" s="5">
        <f t="shared" ca="1" si="358"/>
        <v>0</v>
      </c>
      <c r="IH67" s="5">
        <f t="shared" ca="1" si="358"/>
        <v>0</v>
      </c>
      <c r="II67" s="5">
        <f t="shared" ca="1" si="342"/>
        <v>0</v>
      </c>
      <c r="IJ67" s="5"/>
      <c r="IK67" s="5">
        <f t="shared" ca="1" si="359"/>
        <v>243.24100000000001</v>
      </c>
      <c r="IL67" s="5">
        <f t="shared" ca="1" si="359"/>
        <v>9.9353800000000003</v>
      </c>
      <c r="IM67" s="5">
        <f t="shared" ca="1" si="359"/>
        <v>75.688299999999998</v>
      </c>
      <c r="IN67" s="5">
        <f t="shared" ca="1" si="359"/>
        <v>120.465</v>
      </c>
      <c r="IO67" s="5">
        <f t="shared" ca="1" si="359"/>
        <v>0</v>
      </c>
      <c r="IP67" s="5">
        <f t="shared" ca="1" si="359"/>
        <v>0</v>
      </c>
      <c r="IQ67" s="5">
        <f t="shared" ca="1" si="359"/>
        <v>8.8023799999999994</v>
      </c>
      <c r="IR67" s="5">
        <f t="shared" ca="1" si="359"/>
        <v>28.349299999999999</v>
      </c>
      <c r="IS67" s="5"/>
      <c r="IT67" s="19">
        <f t="shared" ca="1" si="114"/>
        <v>44.045973046409976</v>
      </c>
      <c r="IU67" s="19">
        <f t="shared" ca="1" si="115"/>
        <v>4.8098799538353889</v>
      </c>
      <c r="IV67" s="19">
        <f t="shared" ca="1" si="116"/>
        <v>5.8432108468661683</v>
      </c>
      <c r="IW67" s="19">
        <f t="shared" ca="1" si="117"/>
        <v>14.308565134813387</v>
      </c>
      <c r="IX67" s="19">
        <f t="shared" ca="1" si="118"/>
        <v>0</v>
      </c>
      <c r="IY67" s="19">
        <f t="shared" ca="1" si="119"/>
        <v>0</v>
      </c>
      <c r="IZ67" s="19">
        <f t="shared" ca="1" si="120"/>
        <v>1.0777468688943213</v>
      </c>
      <c r="JA67" s="19">
        <f t="shared" ca="1" si="121"/>
        <v>3.3921371561508891</v>
      </c>
      <c r="JB67" s="19">
        <f t="shared" ca="1" si="122"/>
        <v>29.431496551285434</v>
      </c>
      <c r="JC67" s="19">
        <f t="shared" ca="1" si="123"/>
        <v>14.614476495124546</v>
      </c>
      <c r="JD67" s="19">
        <f t="shared" ca="1" si="124"/>
        <v>0</v>
      </c>
      <c r="JE67" s="19">
        <f t="shared" ca="1" si="353"/>
        <v>0</v>
      </c>
      <c r="JF67" s="19">
        <f t="shared" ca="1" si="353"/>
        <v>0</v>
      </c>
      <c r="JG67" s="72">
        <f t="shared" ca="1" si="198"/>
        <v>0</v>
      </c>
      <c r="JH67" s="72">
        <f t="shared" ca="1" si="199"/>
        <v>0</v>
      </c>
      <c r="JI67" s="5"/>
      <c r="JJ67" s="5"/>
      <c r="JK67" s="5"/>
      <c r="JL67" s="5">
        <f t="shared" ca="1" si="364"/>
        <v>63270.5</v>
      </c>
      <c r="JM67" s="5">
        <f t="shared" ca="1" si="364"/>
        <v>0</v>
      </c>
      <c r="JN67" s="5">
        <f t="shared" ca="1" si="364"/>
        <v>9422.52</v>
      </c>
      <c r="JO67" s="5">
        <f t="shared" ca="1" si="364"/>
        <v>23073.4</v>
      </c>
      <c r="JP67" s="5">
        <f t="shared" ca="1" si="364"/>
        <v>0</v>
      </c>
      <c r="JQ67" s="5">
        <f t="shared" ca="1" si="364"/>
        <v>0</v>
      </c>
      <c r="JR67" s="5">
        <f t="shared" ca="1" si="364"/>
        <v>1737.93</v>
      </c>
      <c r="JS67" s="5">
        <f t="shared" ca="1" si="364"/>
        <v>5470.02</v>
      </c>
      <c r="JT67" s="5">
        <f t="shared" ca="1" si="364"/>
        <v>39703.800000000003</v>
      </c>
      <c r="JU67" s="5">
        <f t="shared" ca="1" si="364"/>
        <v>23566.7</v>
      </c>
      <c r="JV67" s="5">
        <f t="shared" ca="1" si="364"/>
        <v>0</v>
      </c>
      <c r="JW67" s="5">
        <f t="shared" ca="1" si="364"/>
        <v>0</v>
      </c>
      <c r="JX67" s="5">
        <f t="shared" ca="1" si="347"/>
        <v>0</v>
      </c>
      <c r="JY67" s="5">
        <f t="shared" ca="1" si="347"/>
        <v>0</v>
      </c>
      <c r="JZ67" s="5">
        <f t="shared" ca="1" si="347"/>
        <v>0</v>
      </c>
      <c r="KA67" s="5"/>
      <c r="KB67" s="5">
        <f t="shared" ca="1" si="365"/>
        <v>264.642</v>
      </c>
      <c r="KC67" s="5">
        <f t="shared" ca="1" si="365"/>
        <v>264.642</v>
      </c>
      <c r="KD67" s="5">
        <f t="shared" ca="1" si="365"/>
        <v>0</v>
      </c>
      <c r="KE67" s="5">
        <f t="shared" ca="1" si="365"/>
        <v>0</v>
      </c>
      <c r="KF67" s="5">
        <f t="shared" ca="1" si="365"/>
        <v>0</v>
      </c>
      <c r="KG67" s="5">
        <f t="shared" ca="1" si="365"/>
        <v>0</v>
      </c>
      <c r="KH67" s="5">
        <f t="shared" ca="1" si="365"/>
        <v>0</v>
      </c>
      <c r="KI67" s="5">
        <f t="shared" ca="1" si="365"/>
        <v>0</v>
      </c>
      <c r="KJ67" s="5">
        <f t="shared" ca="1" si="365"/>
        <v>264.642</v>
      </c>
      <c r="KK67" s="5">
        <f t="shared" ca="1" si="365"/>
        <v>0</v>
      </c>
      <c r="KL67" s="5">
        <f t="shared" ca="1" si="365"/>
        <v>0</v>
      </c>
      <c r="KM67" s="5">
        <f t="shared" ca="1" si="365"/>
        <v>0</v>
      </c>
      <c r="KN67" s="5">
        <f t="shared" ca="1" si="348"/>
        <v>0</v>
      </c>
      <c r="KO67" s="5"/>
      <c r="KP67" s="5">
        <f t="shared" ca="1" si="366"/>
        <v>243.24100000000001</v>
      </c>
      <c r="KQ67" s="5">
        <f t="shared" ca="1" si="366"/>
        <v>9.9353800000000003</v>
      </c>
      <c r="KR67" s="5">
        <f t="shared" ca="1" si="366"/>
        <v>75.688299999999998</v>
      </c>
      <c r="KS67" s="5">
        <f t="shared" ca="1" si="366"/>
        <v>120.465</v>
      </c>
      <c r="KT67" s="5">
        <f t="shared" ca="1" si="366"/>
        <v>0</v>
      </c>
      <c r="KU67" s="5">
        <f t="shared" ca="1" si="366"/>
        <v>0</v>
      </c>
      <c r="KV67" s="5">
        <f t="shared" ca="1" si="366"/>
        <v>8.8023799999999994</v>
      </c>
      <c r="KW67" s="5">
        <f t="shared" ca="1" si="366"/>
        <v>28.349299999999999</v>
      </c>
      <c r="KX67" s="5"/>
      <c r="KY67" s="19">
        <f t="shared" ca="1" si="315"/>
        <v>44.045973046409976</v>
      </c>
      <c r="KZ67" s="19">
        <f t="shared" ca="1" si="316"/>
        <v>4.8098799538353889</v>
      </c>
      <c r="LA67" s="19">
        <f t="shared" ca="1" si="317"/>
        <v>5.8432108468661683</v>
      </c>
      <c r="LB67" s="19">
        <f t="shared" ca="1" si="318"/>
        <v>14.308565134813387</v>
      </c>
      <c r="LC67" s="19">
        <f t="shared" ca="1" si="319"/>
        <v>0</v>
      </c>
      <c r="LD67" s="19">
        <f t="shared" ca="1" si="320"/>
        <v>0</v>
      </c>
      <c r="LE67" s="19">
        <f t="shared" ca="1" si="321"/>
        <v>1.0777468688943213</v>
      </c>
      <c r="LF67" s="19">
        <f t="shared" ca="1" si="322"/>
        <v>3.3921371561508891</v>
      </c>
      <c r="LG67" s="19">
        <f t="shared" ca="1" si="323"/>
        <v>29.431496551285434</v>
      </c>
      <c r="LH67" s="19">
        <f t="shared" ca="1" si="324"/>
        <v>14.614476495124546</v>
      </c>
      <c r="LI67" s="19">
        <f t="shared" ca="1" si="325"/>
        <v>0</v>
      </c>
      <c r="LJ67" s="19">
        <f t="shared" ca="1" si="139"/>
        <v>0</v>
      </c>
      <c r="LK67" s="19">
        <f t="shared" ca="1" si="140"/>
        <v>0</v>
      </c>
      <c r="LL67" s="72">
        <f t="shared" ca="1" si="201"/>
        <v>0</v>
      </c>
      <c r="LM67" s="72">
        <f t="shared" ca="1" si="202"/>
        <v>0</v>
      </c>
    </row>
    <row r="68" spans="1:325" ht="15" customHeight="1" outlineLevel="1" x14ac:dyDescent="0.3">
      <c r="A68" s="5">
        <f>IF('Old Results'!E48='New Results'!E48,'New Results'!E48,"0")</f>
        <v>5502.05</v>
      </c>
      <c r="B68" s="5" t="e">
        <f t="shared" si="360"/>
        <v>#VALUE!</v>
      </c>
      <c r="C68" s="27">
        <f t="shared" si="292"/>
        <v>47</v>
      </c>
      <c r="D68" s="41" t="str">
        <f>'Old Results'!C48</f>
        <v>OffSml-WSHP19</v>
      </c>
      <c r="E68" s="41" t="str">
        <f>'New Results'!C48</f>
        <v>OffSml-WSHP19</v>
      </c>
      <c r="F68" s="5">
        <f t="shared" ca="1" si="215"/>
        <v>0</v>
      </c>
      <c r="G68" s="5">
        <f t="shared" ca="1" si="216"/>
        <v>0</v>
      </c>
      <c r="H68" s="5">
        <f t="shared" ca="1" si="217"/>
        <v>0</v>
      </c>
      <c r="I68" s="5">
        <f t="shared" ca="1" si="218"/>
        <v>0</v>
      </c>
      <c r="J68" s="5">
        <f t="shared" ca="1" si="219"/>
        <v>0</v>
      </c>
      <c r="K68" s="5">
        <f t="shared" ca="1" si="220"/>
        <v>0</v>
      </c>
      <c r="L68" s="5">
        <f t="shared" ca="1" si="221"/>
        <v>0</v>
      </c>
      <c r="M68" s="5">
        <f t="shared" ca="1" si="222"/>
        <v>0</v>
      </c>
      <c r="N68" s="5">
        <f t="shared" ca="1" si="223"/>
        <v>0</v>
      </c>
      <c r="O68" s="5">
        <f t="shared" ca="1" si="224"/>
        <v>0</v>
      </c>
      <c r="P68" s="5">
        <f t="shared" ca="1" si="53"/>
        <v>0</v>
      </c>
      <c r="Q68" s="5">
        <f t="shared" ca="1" si="54"/>
        <v>0</v>
      </c>
      <c r="R68" s="5">
        <f t="shared" ca="1" si="142"/>
        <v>0</v>
      </c>
      <c r="S68" s="5">
        <f t="shared" ca="1" si="143"/>
        <v>0</v>
      </c>
      <c r="T68" s="5">
        <f t="shared" ca="1" si="144"/>
        <v>0</v>
      </c>
      <c r="U68" s="5">
        <f t="shared" ca="1" si="225"/>
        <v>0</v>
      </c>
      <c r="V68" s="5">
        <f t="shared" ca="1" si="226"/>
        <v>0</v>
      </c>
      <c r="W68" s="5">
        <f t="shared" ca="1" si="227"/>
        <v>0</v>
      </c>
      <c r="X68" s="5">
        <f t="shared" ca="1" si="228"/>
        <v>0</v>
      </c>
      <c r="Y68" s="5">
        <f t="shared" ca="1" si="229"/>
        <v>0</v>
      </c>
      <c r="Z68" s="5">
        <f t="shared" ca="1" si="230"/>
        <v>0</v>
      </c>
      <c r="AA68" s="5">
        <f t="shared" ca="1" si="231"/>
        <v>0</v>
      </c>
      <c r="AB68" s="5">
        <f t="shared" ca="1" si="232"/>
        <v>0</v>
      </c>
      <c r="AC68" s="5">
        <f t="shared" ca="1" si="233"/>
        <v>0</v>
      </c>
      <c r="AD68" s="5">
        <f t="shared" ca="1" si="234"/>
        <v>0</v>
      </c>
      <c r="AE68" s="5">
        <f t="shared" ca="1" si="68"/>
        <v>0</v>
      </c>
      <c r="AF68" s="5">
        <f t="shared" ca="1" si="69"/>
        <v>0</v>
      </c>
      <c r="AG68" s="5">
        <f t="shared" ca="1" si="69"/>
        <v>0</v>
      </c>
      <c r="AH68" s="37">
        <f t="shared" ca="1" si="235"/>
        <v>0</v>
      </c>
      <c r="AI68" s="37">
        <f t="shared" ca="1" si="236"/>
        <v>0</v>
      </c>
      <c r="AJ68" s="37">
        <f t="shared" ca="1" si="237"/>
        <v>0</v>
      </c>
      <c r="AK68" s="37">
        <f t="shared" ca="1" si="238"/>
        <v>0</v>
      </c>
      <c r="AL68" s="37">
        <f t="shared" ca="1" si="239"/>
        <v>0</v>
      </c>
      <c r="AM68" s="37">
        <f t="shared" ca="1" si="240"/>
        <v>0</v>
      </c>
      <c r="AN68" s="37">
        <f t="shared" ca="1" si="241"/>
        <v>0</v>
      </c>
      <c r="AO68" s="37">
        <f t="shared" ca="1" si="242"/>
        <v>0</v>
      </c>
      <c r="AP68" s="33">
        <f t="shared" ca="1" si="350"/>
        <v>39.951865286575</v>
      </c>
      <c r="AQ68" s="33">
        <f t="shared" ca="1" si="351"/>
        <v>39.951865286575</v>
      </c>
      <c r="AR68" s="24">
        <f t="shared" ca="1" si="243"/>
        <v>0</v>
      </c>
      <c r="AS68" s="34">
        <f t="shared" ca="1" si="244"/>
        <v>200.31</v>
      </c>
      <c r="AT68" s="34">
        <f t="shared" ca="1" si="245"/>
        <v>200.31</v>
      </c>
      <c r="AU68" s="45">
        <f t="shared" ca="1" si="246"/>
        <v>0</v>
      </c>
      <c r="AV68" s="34">
        <f t="shared" ca="1" si="80"/>
        <v>41.9</v>
      </c>
      <c r="AW68" s="34">
        <f t="shared" ca="1" si="81"/>
        <v>41.9</v>
      </c>
      <c r="AX68" s="46">
        <f t="shared" ca="1" si="149"/>
        <v>0</v>
      </c>
      <c r="AY68" s="5"/>
      <c r="AZ68" s="5">
        <f t="shared" ca="1" si="82"/>
        <v>0</v>
      </c>
      <c r="BA68" s="5">
        <f t="shared" ca="1" si="83"/>
        <v>0</v>
      </c>
      <c r="BB68" s="5">
        <f t="shared" ca="1" si="84"/>
        <v>0</v>
      </c>
      <c r="BC68" s="5">
        <f t="shared" ca="1" si="85"/>
        <v>0</v>
      </c>
      <c r="BD68" s="5">
        <f t="shared" ca="1" si="86"/>
        <v>0</v>
      </c>
      <c r="BE68" s="5">
        <f t="shared" ca="1" si="87"/>
        <v>0</v>
      </c>
      <c r="BF68" s="5">
        <f t="shared" ca="1" si="88"/>
        <v>0</v>
      </c>
      <c r="BG68" s="5">
        <f t="shared" ca="1" si="89"/>
        <v>0</v>
      </c>
      <c r="BH68" s="5">
        <f t="shared" ca="1" si="90"/>
        <v>0</v>
      </c>
      <c r="BI68" s="5">
        <f t="shared" ca="1" si="91"/>
        <v>0</v>
      </c>
      <c r="BJ68" s="5">
        <f t="shared" ca="1" si="92"/>
        <v>0</v>
      </c>
      <c r="BK68" s="5">
        <f t="shared" ca="1" si="93"/>
        <v>0</v>
      </c>
      <c r="BL68" s="5">
        <f t="shared" ca="1" si="150"/>
        <v>0</v>
      </c>
      <c r="BM68" s="5">
        <f t="shared" ca="1" si="151"/>
        <v>0</v>
      </c>
      <c r="BN68" s="5">
        <f t="shared" ca="1" si="152"/>
        <v>0</v>
      </c>
      <c r="BO68" s="5">
        <f t="shared" ca="1" si="153"/>
        <v>0</v>
      </c>
      <c r="BP68" s="5">
        <f t="shared" ca="1" si="154"/>
        <v>0</v>
      </c>
      <c r="BQ68" s="5">
        <f t="shared" ca="1" si="155"/>
        <v>0</v>
      </c>
      <c r="BR68" s="5">
        <f t="shared" ca="1" si="156"/>
        <v>0</v>
      </c>
      <c r="BS68" s="5">
        <f t="shared" ca="1" si="157"/>
        <v>0</v>
      </c>
      <c r="BT68" s="5">
        <f t="shared" ca="1" si="158"/>
        <v>0</v>
      </c>
      <c r="BU68" s="5">
        <f t="shared" ca="1" si="159"/>
        <v>0</v>
      </c>
      <c r="BV68" s="5">
        <f t="shared" ca="1" si="160"/>
        <v>0</v>
      </c>
      <c r="BW68" s="5">
        <f t="shared" ca="1" si="161"/>
        <v>0</v>
      </c>
      <c r="BX68" s="5">
        <f t="shared" ca="1" si="162"/>
        <v>0</v>
      </c>
      <c r="BY68" s="5">
        <f t="shared" ca="1" si="163"/>
        <v>0</v>
      </c>
      <c r="BZ68" s="5">
        <f t="shared" ca="1" si="164"/>
        <v>0</v>
      </c>
      <c r="CA68" s="5">
        <f t="shared" ca="1" si="165"/>
        <v>0</v>
      </c>
      <c r="CB68" s="37">
        <f t="shared" ca="1" si="247"/>
        <v>0</v>
      </c>
      <c r="CC68" s="37">
        <f t="shared" ca="1" si="248"/>
        <v>0</v>
      </c>
      <c r="CD68" s="37">
        <f t="shared" ca="1" si="249"/>
        <v>0</v>
      </c>
      <c r="CE68" s="37">
        <f t="shared" ca="1" si="250"/>
        <v>0</v>
      </c>
      <c r="CF68" s="37">
        <f t="shared" ca="1" si="251"/>
        <v>0</v>
      </c>
      <c r="CG68" s="37">
        <f t="shared" ca="1" si="252"/>
        <v>0</v>
      </c>
      <c r="CH68" s="37">
        <f t="shared" ca="1" si="253"/>
        <v>0</v>
      </c>
      <c r="CI68" s="19">
        <f t="shared" ca="1" si="254"/>
        <v>0</v>
      </c>
      <c r="CJ68" s="33">
        <f t="shared" ca="1" si="97"/>
        <v>43.959805890531705</v>
      </c>
      <c r="CK68" s="33">
        <f t="shared" ca="1" si="98"/>
        <v>43.959805890531705</v>
      </c>
      <c r="CL68" s="24">
        <f t="shared" ca="1" si="255"/>
        <v>0</v>
      </c>
      <c r="CM68" s="34">
        <f t="shared" ca="1" si="256"/>
        <v>242.21</v>
      </c>
      <c r="CN68" s="34">
        <f t="shared" ca="1" si="257"/>
        <v>242.21</v>
      </c>
      <c r="CO68" s="45">
        <f t="shared" ca="1" si="352"/>
        <v>0</v>
      </c>
      <c r="CP68" s="5"/>
      <c r="CR68" s="5">
        <f t="shared" ca="1" si="177"/>
        <v>43</v>
      </c>
      <c r="CS68" s="5">
        <f t="shared" ca="1" si="178"/>
        <v>40</v>
      </c>
      <c r="CT68" s="62">
        <f t="shared" ca="1" si="179"/>
        <v>6.9767441860465129E-2</v>
      </c>
      <c r="CW68" s="5">
        <f t="shared" ca="1" si="354"/>
        <v>55181.7</v>
      </c>
      <c r="CX68" s="5">
        <f t="shared" ca="1" si="354"/>
        <v>1862.43</v>
      </c>
      <c r="CY68" s="5">
        <f t="shared" ca="1" si="354"/>
        <v>10124.799999999999</v>
      </c>
      <c r="CZ68" s="5">
        <f t="shared" ca="1" si="354"/>
        <v>13260.3</v>
      </c>
      <c r="DA68" s="5">
        <f t="shared" ca="1" si="354"/>
        <v>822.99400000000003</v>
      </c>
      <c r="DB68" s="5">
        <f t="shared" ca="1" si="354"/>
        <v>74.538600000000002</v>
      </c>
      <c r="DC68" s="5">
        <f t="shared" ca="1" si="354"/>
        <v>0</v>
      </c>
      <c r="DD68" s="5">
        <f t="shared" ca="1" si="354"/>
        <v>5470.02</v>
      </c>
      <c r="DE68" s="5">
        <f t="shared" ca="1" si="354"/>
        <v>31615.1</v>
      </c>
      <c r="DF68" s="5">
        <f t="shared" ca="1" si="354"/>
        <v>23566.7</v>
      </c>
      <c r="DG68" s="5">
        <f t="shared" ca="1" si="354"/>
        <v>0</v>
      </c>
      <c r="DH68" s="5">
        <f t="shared" ca="1" si="354"/>
        <v>0</v>
      </c>
      <c r="DI68" s="5">
        <f t="shared" ca="1" si="354"/>
        <v>0</v>
      </c>
      <c r="DJ68" s="5">
        <f t="shared" ca="1" si="354"/>
        <v>0</v>
      </c>
      <c r="DK68" s="5">
        <f t="shared" ca="1" si="354"/>
        <v>0</v>
      </c>
      <c r="DL68" s="5"/>
      <c r="DM68" s="5">
        <f t="shared" ca="1" si="355"/>
        <v>315.37200000000001</v>
      </c>
      <c r="DN68" s="5">
        <f t="shared" ca="1" si="355"/>
        <v>176.577</v>
      </c>
      <c r="DO68" s="5">
        <f t="shared" ca="1" si="355"/>
        <v>0</v>
      </c>
      <c r="DP68" s="5">
        <f t="shared" ca="1" si="355"/>
        <v>0</v>
      </c>
      <c r="DQ68" s="5">
        <f t="shared" ca="1" si="355"/>
        <v>0</v>
      </c>
      <c r="DR68" s="5">
        <f t="shared" ca="1" si="355"/>
        <v>0</v>
      </c>
      <c r="DS68" s="5">
        <f t="shared" ca="1" si="355"/>
        <v>138.79400000000001</v>
      </c>
      <c r="DT68" s="5">
        <f t="shared" ca="1" si="355"/>
        <v>0</v>
      </c>
      <c r="DU68" s="5">
        <f t="shared" ca="1" si="355"/>
        <v>315.37200000000001</v>
      </c>
      <c r="DV68" s="5">
        <f t="shared" ca="1" si="355"/>
        <v>0</v>
      </c>
      <c r="DW68" s="5">
        <f t="shared" ca="1" si="355"/>
        <v>0</v>
      </c>
      <c r="DX68" s="5">
        <f t="shared" ca="1" si="355"/>
        <v>0</v>
      </c>
      <c r="DY68" s="5">
        <f t="shared" ca="1" si="355"/>
        <v>0</v>
      </c>
      <c r="DZ68" s="5"/>
      <c r="EA68" s="5">
        <f t="shared" ca="1" si="356"/>
        <v>200.31</v>
      </c>
      <c r="EB68" s="5">
        <f t="shared" ca="1" si="356"/>
        <v>14.984400000000001</v>
      </c>
      <c r="EC68" s="5">
        <f t="shared" ca="1" si="356"/>
        <v>76.232399999999998</v>
      </c>
      <c r="ED68" s="5">
        <f t="shared" ca="1" si="356"/>
        <v>69.215100000000007</v>
      </c>
      <c r="EE68" s="5">
        <f t="shared" ca="1" si="356"/>
        <v>6.4105999999999996</v>
      </c>
      <c r="EF68" s="5">
        <f t="shared" ca="1" si="356"/>
        <v>0.59274800000000005</v>
      </c>
      <c r="EG68" s="5">
        <f t="shared" ca="1" si="356"/>
        <v>4.5258599999999998</v>
      </c>
      <c r="EH68" s="5">
        <f t="shared" ca="1" si="356"/>
        <v>28.349299999999999</v>
      </c>
      <c r="EI68" s="5"/>
      <c r="EJ68" s="19">
        <f t="shared" ca="1" si="293"/>
        <v>39.951865286575</v>
      </c>
      <c r="EK68" s="19">
        <f t="shared" ca="1" si="294"/>
        <v>4.3642480820784977</v>
      </c>
      <c r="EL68" s="19">
        <f t="shared" ca="1" si="295"/>
        <v>6.2787174962059584</v>
      </c>
      <c r="EM68" s="19">
        <f t="shared" ca="1" si="296"/>
        <v>8.2231429376323355</v>
      </c>
      <c r="EN68" s="19">
        <f t="shared" ca="1" si="297"/>
        <v>0.5103653234703428</v>
      </c>
      <c r="EO68" s="19">
        <f t="shared" ca="1" si="298"/>
        <v>4.6223808071536969E-2</v>
      </c>
      <c r="EP68" s="19">
        <f t="shared" ca="1" si="299"/>
        <v>2.5225870357412239</v>
      </c>
      <c r="EQ68" s="19">
        <f t="shared" ca="1" si="300"/>
        <v>3.3921371561508891</v>
      </c>
      <c r="ER68" s="19">
        <f t="shared" ca="1" si="301"/>
        <v>25.337450804700062</v>
      </c>
      <c r="ES68" s="19">
        <f t="shared" ca="1" si="302"/>
        <v>14.614476495124546</v>
      </c>
      <c r="ET68" s="19">
        <f t="shared" ca="1" si="303"/>
        <v>0</v>
      </c>
      <c r="EU68" s="19">
        <f t="shared" ca="1" si="191"/>
        <v>0</v>
      </c>
      <c r="EV68" s="19">
        <f t="shared" ca="1" si="192"/>
        <v>0</v>
      </c>
      <c r="EW68" s="72">
        <f t="shared" ca="1" si="193"/>
        <v>0</v>
      </c>
      <c r="EX68" s="72">
        <f t="shared" ca="1" si="194"/>
        <v>0</v>
      </c>
      <c r="EY68" s="5"/>
      <c r="EZ68" s="5"/>
      <c r="FA68" s="5"/>
      <c r="FB68" s="5">
        <f t="shared" ca="1" si="361"/>
        <v>55181.7</v>
      </c>
      <c r="FC68" s="5">
        <f t="shared" ca="1" si="361"/>
        <v>1862.43</v>
      </c>
      <c r="FD68" s="5">
        <f t="shared" ca="1" si="361"/>
        <v>10124.799999999999</v>
      </c>
      <c r="FE68" s="5">
        <f t="shared" ca="1" si="361"/>
        <v>13260.3</v>
      </c>
      <c r="FF68" s="5">
        <f t="shared" ca="1" si="361"/>
        <v>822.99400000000003</v>
      </c>
      <c r="FG68" s="5">
        <f t="shared" ca="1" si="361"/>
        <v>74.538600000000002</v>
      </c>
      <c r="FH68" s="5">
        <f t="shared" ca="1" si="361"/>
        <v>0</v>
      </c>
      <c r="FI68" s="5">
        <f t="shared" ca="1" si="361"/>
        <v>5470.02</v>
      </c>
      <c r="FJ68" s="5">
        <f t="shared" ca="1" si="361"/>
        <v>31615.1</v>
      </c>
      <c r="FK68" s="5">
        <f t="shared" ca="1" si="361"/>
        <v>23566.7</v>
      </c>
      <c r="FL68" s="5">
        <f t="shared" ca="1" si="361"/>
        <v>0</v>
      </c>
      <c r="FM68" s="5">
        <f t="shared" ca="1" si="361"/>
        <v>0</v>
      </c>
      <c r="FN68" s="5">
        <f t="shared" ca="1" si="344"/>
        <v>0</v>
      </c>
      <c r="FO68" s="5">
        <f t="shared" ca="1" si="344"/>
        <v>0</v>
      </c>
      <c r="FP68" s="5">
        <f t="shared" ca="1" si="344"/>
        <v>0</v>
      </c>
      <c r="FQ68" s="5"/>
      <c r="FR68" s="5">
        <f t="shared" ca="1" si="362"/>
        <v>315.37200000000001</v>
      </c>
      <c r="FS68" s="5">
        <f t="shared" ca="1" si="362"/>
        <v>176.577</v>
      </c>
      <c r="FT68" s="5">
        <f t="shared" ca="1" si="362"/>
        <v>0</v>
      </c>
      <c r="FU68" s="5">
        <f t="shared" ca="1" si="362"/>
        <v>0</v>
      </c>
      <c r="FV68" s="5">
        <f t="shared" ca="1" si="362"/>
        <v>0</v>
      </c>
      <c r="FW68" s="5">
        <f t="shared" ca="1" si="362"/>
        <v>0</v>
      </c>
      <c r="FX68" s="5">
        <f t="shared" ca="1" si="362"/>
        <v>138.79400000000001</v>
      </c>
      <c r="FY68" s="5">
        <f t="shared" ca="1" si="362"/>
        <v>0</v>
      </c>
      <c r="FZ68" s="5">
        <f t="shared" ca="1" si="362"/>
        <v>315.37200000000001</v>
      </c>
      <c r="GA68" s="5">
        <f t="shared" ca="1" si="362"/>
        <v>0</v>
      </c>
      <c r="GB68" s="5">
        <f t="shared" ca="1" si="362"/>
        <v>0</v>
      </c>
      <c r="GC68" s="5">
        <f t="shared" ca="1" si="362"/>
        <v>0</v>
      </c>
      <c r="GD68" s="5">
        <f t="shared" ca="1" si="345"/>
        <v>0</v>
      </c>
      <c r="GE68" s="5"/>
      <c r="GF68" s="5">
        <f t="shared" ca="1" si="363"/>
        <v>200.31</v>
      </c>
      <c r="GG68" s="5">
        <f t="shared" ca="1" si="363"/>
        <v>14.984400000000001</v>
      </c>
      <c r="GH68" s="5">
        <f t="shared" ca="1" si="363"/>
        <v>76.232399999999998</v>
      </c>
      <c r="GI68" s="5">
        <f t="shared" ca="1" si="363"/>
        <v>69.215100000000007</v>
      </c>
      <c r="GJ68" s="5">
        <f t="shared" ca="1" si="363"/>
        <v>6.4105999999999996</v>
      </c>
      <c r="GK68" s="5">
        <f t="shared" ca="1" si="363"/>
        <v>0.59274800000000005</v>
      </c>
      <c r="GL68" s="5">
        <f t="shared" ca="1" si="363"/>
        <v>4.5258599999999998</v>
      </c>
      <c r="GM68" s="5">
        <f t="shared" ca="1" si="363"/>
        <v>28.349299999999999</v>
      </c>
      <c r="GN68" s="5"/>
      <c r="GO68" s="19">
        <f t="shared" ca="1" si="304"/>
        <v>39.951865286575</v>
      </c>
      <c r="GP68" s="19">
        <f t="shared" ca="1" si="305"/>
        <v>4.3642480820784977</v>
      </c>
      <c r="GQ68" s="19">
        <f t="shared" ca="1" si="306"/>
        <v>6.2787174962059584</v>
      </c>
      <c r="GR68" s="19">
        <f t="shared" ca="1" si="307"/>
        <v>8.2231429376323355</v>
      </c>
      <c r="GS68" s="19">
        <f t="shared" ca="1" si="308"/>
        <v>0.5103653234703428</v>
      </c>
      <c r="GT68" s="19">
        <f t="shared" ca="1" si="309"/>
        <v>4.6223808071536969E-2</v>
      </c>
      <c r="GU68" s="19">
        <f t="shared" ca="1" si="310"/>
        <v>2.5225870357412239</v>
      </c>
      <c r="GV68" s="19">
        <f t="shared" ca="1" si="311"/>
        <v>3.3921371561508891</v>
      </c>
      <c r="GW68" s="19">
        <f t="shared" ca="1" si="312"/>
        <v>25.337450804700062</v>
      </c>
      <c r="GX68" s="19">
        <f t="shared" ca="1" si="313"/>
        <v>14.614476495124546</v>
      </c>
      <c r="GY68" s="19">
        <f t="shared" ca="1" si="314"/>
        <v>0</v>
      </c>
      <c r="GZ68" s="19">
        <f t="shared" ca="1" si="314"/>
        <v>0</v>
      </c>
      <c r="HA68" s="19">
        <f t="shared" ca="1" si="314"/>
        <v>0</v>
      </c>
      <c r="HB68" s="72">
        <f t="shared" ca="1" si="196"/>
        <v>0</v>
      </c>
      <c r="HC68" s="72">
        <f t="shared" ca="1" si="197"/>
        <v>0</v>
      </c>
      <c r="HD68" s="5"/>
      <c r="HE68" s="5"/>
      <c r="HF68" s="5"/>
      <c r="HG68" s="5">
        <f t="shared" ca="1" si="357"/>
        <v>63062.5</v>
      </c>
      <c r="HH68" s="5">
        <f t="shared" ca="1" si="357"/>
        <v>0</v>
      </c>
      <c r="HI68" s="5">
        <f t="shared" ca="1" si="357"/>
        <v>9360.42</v>
      </c>
      <c r="HJ68" s="5">
        <f t="shared" ca="1" si="357"/>
        <v>22991.5</v>
      </c>
      <c r="HK68" s="5">
        <f t="shared" ca="1" si="357"/>
        <v>0</v>
      </c>
      <c r="HL68" s="5">
        <f t="shared" ca="1" si="357"/>
        <v>0</v>
      </c>
      <c r="HM68" s="5">
        <f t="shared" ca="1" si="357"/>
        <v>1673.84</v>
      </c>
      <c r="HN68" s="5">
        <f t="shared" ca="1" si="357"/>
        <v>5470.02</v>
      </c>
      <c r="HO68" s="5">
        <f t="shared" ca="1" si="357"/>
        <v>39495.800000000003</v>
      </c>
      <c r="HP68" s="5">
        <f t="shared" ca="1" si="357"/>
        <v>23566.7</v>
      </c>
      <c r="HQ68" s="5">
        <f t="shared" ca="1" si="357"/>
        <v>0</v>
      </c>
      <c r="HR68" s="5">
        <f t="shared" ca="1" si="357"/>
        <v>0</v>
      </c>
      <c r="HS68" s="5">
        <f t="shared" ca="1" si="357"/>
        <v>0</v>
      </c>
      <c r="HT68" s="5">
        <f t="shared" ca="1" si="357"/>
        <v>0</v>
      </c>
      <c r="HU68" s="5">
        <f t="shared" ca="1" si="357"/>
        <v>0</v>
      </c>
      <c r="HV68" s="5"/>
      <c r="HW68" s="5">
        <f t="shared" ca="1" si="358"/>
        <v>266.99799999999999</v>
      </c>
      <c r="HX68" s="5">
        <f t="shared" ca="1" si="358"/>
        <v>266.99799999999999</v>
      </c>
      <c r="HY68" s="5">
        <f t="shared" ca="1" si="358"/>
        <v>0</v>
      </c>
      <c r="HZ68" s="5">
        <f t="shared" ca="1" si="358"/>
        <v>0</v>
      </c>
      <c r="IA68" s="5">
        <f t="shared" ca="1" si="358"/>
        <v>0</v>
      </c>
      <c r="IB68" s="5">
        <f t="shared" ca="1" si="358"/>
        <v>0</v>
      </c>
      <c r="IC68" s="5">
        <f t="shared" ca="1" si="358"/>
        <v>0</v>
      </c>
      <c r="ID68" s="5">
        <f t="shared" ca="1" si="358"/>
        <v>0</v>
      </c>
      <c r="IE68" s="5">
        <f t="shared" ca="1" si="358"/>
        <v>266.99799999999999</v>
      </c>
      <c r="IF68" s="5">
        <f t="shared" ca="1" si="358"/>
        <v>0</v>
      </c>
      <c r="IG68" s="5">
        <f t="shared" ca="1" si="358"/>
        <v>0</v>
      </c>
      <c r="IH68" s="5">
        <f t="shared" ca="1" si="358"/>
        <v>0</v>
      </c>
      <c r="II68" s="5">
        <f t="shared" ca="1" si="342"/>
        <v>0</v>
      </c>
      <c r="IJ68" s="5"/>
      <c r="IK68" s="5">
        <f t="shared" ca="1" si="359"/>
        <v>242.21</v>
      </c>
      <c r="IL68" s="5">
        <f t="shared" ca="1" si="359"/>
        <v>10.023300000000001</v>
      </c>
      <c r="IM68" s="5">
        <f t="shared" ca="1" si="359"/>
        <v>75.330200000000005</v>
      </c>
      <c r="IN68" s="5">
        <f t="shared" ca="1" si="359"/>
        <v>120.036</v>
      </c>
      <c r="IO68" s="5">
        <f t="shared" ca="1" si="359"/>
        <v>0</v>
      </c>
      <c r="IP68" s="5">
        <f t="shared" ca="1" si="359"/>
        <v>0</v>
      </c>
      <c r="IQ68" s="5">
        <f t="shared" ca="1" si="359"/>
        <v>8.4713700000000003</v>
      </c>
      <c r="IR68" s="5">
        <f t="shared" ca="1" si="359"/>
        <v>28.349299999999999</v>
      </c>
      <c r="IS68" s="5"/>
      <c r="IT68" s="19">
        <f t="shared" ca="1" si="114"/>
        <v>43.959805890531705</v>
      </c>
      <c r="IU68" s="19">
        <f t="shared" ca="1" si="115"/>
        <v>4.8527003571396117</v>
      </c>
      <c r="IV68" s="19">
        <f t="shared" ca="1" si="116"/>
        <v>5.8047006188602426</v>
      </c>
      <c r="IW68" s="19">
        <f t="shared" ca="1" si="117"/>
        <v>14.257776283385281</v>
      </c>
      <c r="IX68" s="19">
        <f t="shared" ca="1" si="118"/>
        <v>0</v>
      </c>
      <c r="IY68" s="19">
        <f t="shared" ca="1" si="119"/>
        <v>0</v>
      </c>
      <c r="IZ68" s="19">
        <f t="shared" ca="1" si="120"/>
        <v>1.0380025772212174</v>
      </c>
      <c r="JA68" s="19">
        <f t="shared" ca="1" si="121"/>
        <v>3.3921371561508891</v>
      </c>
      <c r="JB68" s="19">
        <f t="shared" ca="1" si="122"/>
        <v>29.345329395407163</v>
      </c>
      <c r="JC68" s="19">
        <f t="shared" ca="1" si="123"/>
        <v>14.614476495124546</v>
      </c>
      <c r="JD68" s="19">
        <f t="shared" ca="1" si="124"/>
        <v>0</v>
      </c>
      <c r="JE68" s="19">
        <f t="shared" ca="1" si="353"/>
        <v>0</v>
      </c>
      <c r="JF68" s="19">
        <f t="shared" ca="1" si="353"/>
        <v>0</v>
      </c>
      <c r="JG68" s="72">
        <f t="shared" ca="1" si="198"/>
        <v>0</v>
      </c>
      <c r="JH68" s="72">
        <f t="shared" ca="1" si="199"/>
        <v>0</v>
      </c>
      <c r="JI68" s="5"/>
      <c r="JJ68" s="5"/>
      <c r="JK68" s="5"/>
      <c r="JL68" s="5">
        <f t="shared" ca="1" si="364"/>
        <v>63062.5</v>
      </c>
      <c r="JM68" s="5">
        <f t="shared" ca="1" si="364"/>
        <v>0</v>
      </c>
      <c r="JN68" s="5">
        <f t="shared" ca="1" si="364"/>
        <v>9360.42</v>
      </c>
      <c r="JO68" s="5">
        <f t="shared" ca="1" si="364"/>
        <v>22991.5</v>
      </c>
      <c r="JP68" s="5">
        <f t="shared" ca="1" si="364"/>
        <v>0</v>
      </c>
      <c r="JQ68" s="5">
        <f t="shared" ca="1" si="364"/>
        <v>0</v>
      </c>
      <c r="JR68" s="5">
        <f t="shared" ca="1" si="364"/>
        <v>1673.84</v>
      </c>
      <c r="JS68" s="5">
        <f t="shared" ca="1" si="364"/>
        <v>5470.02</v>
      </c>
      <c r="JT68" s="5">
        <f t="shared" ca="1" si="364"/>
        <v>39495.800000000003</v>
      </c>
      <c r="JU68" s="5">
        <f t="shared" ca="1" si="364"/>
        <v>23566.7</v>
      </c>
      <c r="JV68" s="5">
        <f t="shared" ca="1" si="364"/>
        <v>0</v>
      </c>
      <c r="JW68" s="5">
        <f t="shared" ca="1" si="364"/>
        <v>0</v>
      </c>
      <c r="JX68" s="5">
        <f t="shared" ca="1" si="347"/>
        <v>0</v>
      </c>
      <c r="JY68" s="5">
        <f t="shared" ca="1" si="347"/>
        <v>0</v>
      </c>
      <c r="JZ68" s="5">
        <f t="shared" ca="1" si="347"/>
        <v>0</v>
      </c>
      <c r="KA68" s="5"/>
      <c r="KB68" s="5">
        <f t="shared" ca="1" si="365"/>
        <v>266.99799999999999</v>
      </c>
      <c r="KC68" s="5">
        <f t="shared" ca="1" si="365"/>
        <v>266.99799999999999</v>
      </c>
      <c r="KD68" s="5">
        <f t="shared" ca="1" si="365"/>
        <v>0</v>
      </c>
      <c r="KE68" s="5">
        <f t="shared" ca="1" si="365"/>
        <v>0</v>
      </c>
      <c r="KF68" s="5">
        <f t="shared" ca="1" si="365"/>
        <v>0</v>
      </c>
      <c r="KG68" s="5">
        <f t="shared" ca="1" si="365"/>
        <v>0</v>
      </c>
      <c r="KH68" s="5">
        <f t="shared" ca="1" si="365"/>
        <v>0</v>
      </c>
      <c r="KI68" s="5">
        <f t="shared" ca="1" si="365"/>
        <v>0</v>
      </c>
      <c r="KJ68" s="5">
        <f t="shared" ca="1" si="365"/>
        <v>266.99799999999999</v>
      </c>
      <c r="KK68" s="5">
        <f t="shared" ca="1" si="365"/>
        <v>0</v>
      </c>
      <c r="KL68" s="5">
        <f t="shared" ca="1" si="365"/>
        <v>0</v>
      </c>
      <c r="KM68" s="5">
        <f t="shared" ca="1" si="365"/>
        <v>0</v>
      </c>
      <c r="KN68" s="5">
        <f t="shared" ca="1" si="348"/>
        <v>0</v>
      </c>
      <c r="KO68" s="5"/>
      <c r="KP68" s="5">
        <f t="shared" ca="1" si="366"/>
        <v>242.21</v>
      </c>
      <c r="KQ68" s="5">
        <f t="shared" ca="1" si="366"/>
        <v>10.023300000000001</v>
      </c>
      <c r="KR68" s="5">
        <f t="shared" ca="1" si="366"/>
        <v>75.330200000000005</v>
      </c>
      <c r="KS68" s="5">
        <f t="shared" ca="1" si="366"/>
        <v>120.036</v>
      </c>
      <c r="KT68" s="5">
        <f t="shared" ca="1" si="366"/>
        <v>0</v>
      </c>
      <c r="KU68" s="5">
        <f t="shared" ca="1" si="366"/>
        <v>0</v>
      </c>
      <c r="KV68" s="5">
        <f t="shared" ca="1" si="366"/>
        <v>8.4713700000000003</v>
      </c>
      <c r="KW68" s="5">
        <f t="shared" ca="1" si="366"/>
        <v>28.349299999999999</v>
      </c>
      <c r="KX68" s="5"/>
      <c r="KY68" s="19">
        <f t="shared" ca="1" si="315"/>
        <v>43.959805890531705</v>
      </c>
      <c r="KZ68" s="19">
        <f t="shared" ca="1" si="316"/>
        <v>4.8527003571396117</v>
      </c>
      <c r="LA68" s="19">
        <f t="shared" ca="1" si="317"/>
        <v>5.8047006188602426</v>
      </c>
      <c r="LB68" s="19">
        <f t="shared" ca="1" si="318"/>
        <v>14.257776283385281</v>
      </c>
      <c r="LC68" s="19">
        <f t="shared" ca="1" si="319"/>
        <v>0</v>
      </c>
      <c r="LD68" s="19">
        <f t="shared" ca="1" si="320"/>
        <v>0</v>
      </c>
      <c r="LE68" s="19">
        <f t="shared" ca="1" si="321"/>
        <v>1.0380025772212174</v>
      </c>
      <c r="LF68" s="19">
        <f t="shared" ca="1" si="322"/>
        <v>3.3921371561508891</v>
      </c>
      <c r="LG68" s="19">
        <f t="shared" ca="1" si="323"/>
        <v>29.345329395407163</v>
      </c>
      <c r="LH68" s="19">
        <f t="shared" ca="1" si="324"/>
        <v>14.614476495124546</v>
      </c>
      <c r="LI68" s="19">
        <f t="shared" ca="1" si="325"/>
        <v>0</v>
      </c>
      <c r="LJ68" s="19">
        <f t="shared" ca="1" si="139"/>
        <v>0</v>
      </c>
      <c r="LK68" s="19">
        <f t="shared" ca="1" si="140"/>
        <v>0</v>
      </c>
      <c r="LL68" s="72">
        <f t="shared" ca="1" si="201"/>
        <v>0</v>
      </c>
      <c r="LM68" s="72">
        <f t="shared" ca="1" si="202"/>
        <v>0</v>
      </c>
    </row>
    <row r="69" spans="1:325" ht="15" customHeight="1" outlineLevel="1" x14ac:dyDescent="0.3">
      <c r="A69" s="5">
        <f>IF('Old Results'!E49='New Results'!E49,'New Results'!E49,"0")</f>
        <v>24563.1</v>
      </c>
      <c r="B69" s="5" t="e">
        <f t="shared" si="360"/>
        <v>#VALUE!</v>
      </c>
      <c r="C69" s="27">
        <f t="shared" si="292"/>
        <v>48</v>
      </c>
      <c r="D69" s="41" t="str">
        <f>'Old Results'!C49</f>
        <v>RetlMed-PVAV-IndirDirEvap19</v>
      </c>
      <c r="E69" s="41" t="str">
        <f>'New Results'!C49</f>
        <v>RetlMed-PVAV-IndirDirEvap19</v>
      </c>
      <c r="F69" s="5">
        <f t="shared" ca="1" si="215"/>
        <v>0</v>
      </c>
      <c r="G69" s="5">
        <f t="shared" ca="1" si="216"/>
        <v>0</v>
      </c>
      <c r="H69" s="5">
        <f t="shared" ca="1" si="217"/>
        <v>0</v>
      </c>
      <c r="I69" s="5">
        <f t="shared" ca="1" si="218"/>
        <v>0</v>
      </c>
      <c r="J69" s="5">
        <f t="shared" ca="1" si="219"/>
        <v>0</v>
      </c>
      <c r="K69" s="5">
        <f t="shared" ca="1" si="220"/>
        <v>0</v>
      </c>
      <c r="L69" s="5">
        <f t="shared" ca="1" si="221"/>
        <v>0</v>
      </c>
      <c r="M69" s="5">
        <f t="shared" ca="1" si="222"/>
        <v>0</v>
      </c>
      <c r="N69" s="5">
        <f t="shared" ca="1" si="223"/>
        <v>0</v>
      </c>
      <c r="O69" s="5">
        <f t="shared" ca="1" si="224"/>
        <v>0</v>
      </c>
      <c r="P69" s="5">
        <f t="shared" ca="1" si="53"/>
        <v>0</v>
      </c>
      <c r="Q69" s="5">
        <f t="shared" ca="1" si="54"/>
        <v>0</v>
      </c>
      <c r="R69" s="5">
        <f t="shared" ca="1" si="142"/>
        <v>0</v>
      </c>
      <c r="S69" s="5">
        <f t="shared" ca="1" si="143"/>
        <v>0</v>
      </c>
      <c r="T69" s="5">
        <f t="shared" ca="1" si="144"/>
        <v>0</v>
      </c>
      <c r="U69" s="5">
        <f t="shared" ca="1" si="225"/>
        <v>0</v>
      </c>
      <c r="V69" s="5">
        <f t="shared" ca="1" si="226"/>
        <v>0</v>
      </c>
      <c r="W69" s="5">
        <f t="shared" ca="1" si="227"/>
        <v>0</v>
      </c>
      <c r="X69" s="5">
        <f t="shared" ca="1" si="228"/>
        <v>0</v>
      </c>
      <c r="Y69" s="5">
        <f t="shared" ca="1" si="229"/>
        <v>0</v>
      </c>
      <c r="Z69" s="5">
        <f t="shared" ca="1" si="230"/>
        <v>0</v>
      </c>
      <c r="AA69" s="5">
        <f t="shared" ca="1" si="231"/>
        <v>0</v>
      </c>
      <c r="AB69" s="5">
        <f t="shared" ca="1" si="232"/>
        <v>0</v>
      </c>
      <c r="AC69" s="5">
        <f t="shared" ca="1" si="233"/>
        <v>0</v>
      </c>
      <c r="AD69" s="5">
        <f t="shared" ca="1" si="234"/>
        <v>0</v>
      </c>
      <c r="AE69" s="5">
        <f t="shared" ca="1" si="68"/>
        <v>0</v>
      </c>
      <c r="AF69" s="5">
        <f t="shared" ca="1" si="69"/>
        <v>0</v>
      </c>
      <c r="AG69" s="5">
        <f t="shared" ca="1" si="69"/>
        <v>0</v>
      </c>
      <c r="AH69" s="37">
        <f t="shared" ca="1" si="235"/>
        <v>0</v>
      </c>
      <c r="AI69" s="37">
        <f t="shared" ca="1" si="236"/>
        <v>0</v>
      </c>
      <c r="AJ69" s="37">
        <f t="shared" ca="1" si="237"/>
        <v>0</v>
      </c>
      <c r="AK69" s="37">
        <f t="shared" ca="1" si="238"/>
        <v>0</v>
      </c>
      <c r="AL69" s="37">
        <f t="shared" ca="1" si="239"/>
        <v>0</v>
      </c>
      <c r="AM69" s="37">
        <f t="shared" ca="1" si="240"/>
        <v>0</v>
      </c>
      <c r="AN69" s="37">
        <f t="shared" ca="1" si="241"/>
        <v>0</v>
      </c>
      <c r="AO69" s="37">
        <f t="shared" ca="1" si="242"/>
        <v>0</v>
      </c>
      <c r="AP69" s="33">
        <f t="shared" ca="1" si="350"/>
        <v>41.153577357906784</v>
      </c>
      <c r="AQ69" s="33">
        <f t="shared" ca="1" si="351"/>
        <v>41.153577357906784</v>
      </c>
      <c r="AR69" s="24">
        <f t="shared" ca="1" si="243"/>
        <v>0</v>
      </c>
      <c r="AS69" s="34">
        <f t="shared" ca="1" si="244"/>
        <v>173.02</v>
      </c>
      <c r="AT69" s="34">
        <f t="shared" ca="1" si="245"/>
        <v>173.02</v>
      </c>
      <c r="AU69" s="45">
        <f t="shared" ca="1" si="246"/>
        <v>0</v>
      </c>
      <c r="AV69" s="34">
        <f t="shared" ca="1" si="80"/>
        <v>33.4</v>
      </c>
      <c r="AW69" s="34">
        <f t="shared" ca="1" si="81"/>
        <v>33.4</v>
      </c>
      <c r="AX69" s="46">
        <f t="shared" ca="1" si="149"/>
        <v>0</v>
      </c>
      <c r="AY69" s="5"/>
      <c r="AZ69" s="5">
        <f t="shared" ca="1" si="82"/>
        <v>0</v>
      </c>
      <c r="BA69" s="5">
        <f t="shared" ca="1" si="83"/>
        <v>0</v>
      </c>
      <c r="BB69" s="5">
        <f t="shared" ca="1" si="84"/>
        <v>0</v>
      </c>
      <c r="BC69" s="5">
        <f t="shared" ca="1" si="85"/>
        <v>0</v>
      </c>
      <c r="BD69" s="5">
        <f t="shared" ca="1" si="86"/>
        <v>0</v>
      </c>
      <c r="BE69" s="5">
        <f t="shared" ca="1" si="87"/>
        <v>0</v>
      </c>
      <c r="BF69" s="5">
        <f t="shared" ca="1" si="88"/>
        <v>0</v>
      </c>
      <c r="BG69" s="5">
        <f t="shared" ca="1" si="89"/>
        <v>0</v>
      </c>
      <c r="BH69" s="5">
        <f t="shared" ca="1" si="90"/>
        <v>0</v>
      </c>
      <c r="BI69" s="5">
        <f t="shared" ca="1" si="91"/>
        <v>0</v>
      </c>
      <c r="BJ69" s="5">
        <f t="shared" ca="1" si="92"/>
        <v>0</v>
      </c>
      <c r="BK69" s="5">
        <f t="shared" ca="1" si="93"/>
        <v>0</v>
      </c>
      <c r="BL69" s="5">
        <f t="shared" ca="1" si="150"/>
        <v>0</v>
      </c>
      <c r="BM69" s="5">
        <f t="shared" ca="1" si="151"/>
        <v>0</v>
      </c>
      <c r="BN69" s="5">
        <f t="shared" ca="1" si="152"/>
        <v>0</v>
      </c>
      <c r="BO69" s="5">
        <f t="shared" ca="1" si="153"/>
        <v>0</v>
      </c>
      <c r="BP69" s="5">
        <f t="shared" ca="1" si="154"/>
        <v>0</v>
      </c>
      <c r="BQ69" s="5">
        <f t="shared" ca="1" si="155"/>
        <v>0</v>
      </c>
      <c r="BR69" s="5">
        <f t="shared" ca="1" si="156"/>
        <v>0</v>
      </c>
      <c r="BS69" s="5">
        <f t="shared" ca="1" si="157"/>
        <v>0</v>
      </c>
      <c r="BT69" s="5">
        <f t="shared" ca="1" si="158"/>
        <v>0</v>
      </c>
      <c r="BU69" s="5">
        <f t="shared" ca="1" si="159"/>
        <v>0</v>
      </c>
      <c r="BV69" s="5">
        <f t="shared" ca="1" si="160"/>
        <v>0</v>
      </c>
      <c r="BW69" s="5">
        <f t="shared" ca="1" si="161"/>
        <v>0</v>
      </c>
      <c r="BX69" s="5">
        <f t="shared" ca="1" si="162"/>
        <v>0</v>
      </c>
      <c r="BY69" s="5">
        <f t="shared" ca="1" si="163"/>
        <v>0</v>
      </c>
      <c r="BZ69" s="5">
        <f t="shared" ca="1" si="164"/>
        <v>0</v>
      </c>
      <c r="CA69" s="5">
        <f t="shared" ca="1" si="165"/>
        <v>0</v>
      </c>
      <c r="CB69" s="37">
        <f t="shared" ca="1" si="247"/>
        <v>0</v>
      </c>
      <c r="CC69" s="37">
        <f t="shared" ca="1" si="248"/>
        <v>0</v>
      </c>
      <c r="CD69" s="37">
        <f t="shared" ca="1" si="249"/>
        <v>0</v>
      </c>
      <c r="CE69" s="37">
        <f t="shared" ca="1" si="250"/>
        <v>0</v>
      </c>
      <c r="CF69" s="37">
        <f t="shared" ca="1" si="251"/>
        <v>0</v>
      </c>
      <c r="CG69" s="37">
        <f t="shared" ca="1" si="252"/>
        <v>0</v>
      </c>
      <c r="CH69" s="37">
        <f t="shared" ca="1" si="253"/>
        <v>0</v>
      </c>
      <c r="CI69" s="19">
        <f t="shared" ca="1" si="254"/>
        <v>0</v>
      </c>
      <c r="CJ69" s="33">
        <f t="shared" ca="1" si="97"/>
        <v>36.721338104718058</v>
      </c>
      <c r="CK69" s="33">
        <f t="shared" ca="1" si="98"/>
        <v>36.721338104718058</v>
      </c>
      <c r="CL69" s="24">
        <f t="shared" ca="1" si="255"/>
        <v>0</v>
      </c>
      <c r="CM69" s="34">
        <f t="shared" ca="1" si="256"/>
        <v>206.375</v>
      </c>
      <c r="CN69" s="34">
        <f t="shared" ca="1" si="257"/>
        <v>206.375</v>
      </c>
      <c r="CO69" s="45">
        <f t="shared" ca="1" si="352"/>
        <v>0</v>
      </c>
      <c r="CP69" s="5"/>
      <c r="CQ69" s="44"/>
      <c r="CR69" s="5">
        <f t="shared" ca="1" si="177"/>
        <v>49</v>
      </c>
      <c r="CS69" s="5">
        <f t="shared" ca="1" si="178"/>
        <v>49</v>
      </c>
      <c r="CT69" s="62">
        <f t="shared" ca="1" si="179"/>
        <v>0</v>
      </c>
      <c r="CW69" s="5">
        <f t="shared" ca="1" si="354"/>
        <v>171853</v>
      </c>
      <c r="CX69" s="5">
        <f t="shared" ca="1" si="354"/>
        <v>20.774999999999999</v>
      </c>
      <c r="CY69" s="5">
        <f t="shared" ca="1" si="354"/>
        <v>32405.8</v>
      </c>
      <c r="CZ69" s="5">
        <f t="shared" ca="1" si="354"/>
        <v>13828.6</v>
      </c>
      <c r="DA69" s="5">
        <f t="shared" ca="1" si="354"/>
        <v>0</v>
      </c>
      <c r="DB69" s="5">
        <f t="shared" ca="1" si="354"/>
        <v>1917.84</v>
      </c>
      <c r="DC69" s="5">
        <f t="shared" ca="1" si="354"/>
        <v>0</v>
      </c>
      <c r="DD69" s="5">
        <f t="shared" ca="1" si="354"/>
        <v>45868.5</v>
      </c>
      <c r="DE69" s="5">
        <f t="shared" ca="1" si="354"/>
        <v>94041.5</v>
      </c>
      <c r="DF69" s="5">
        <f t="shared" ca="1" si="354"/>
        <v>77659.399999999994</v>
      </c>
      <c r="DG69" s="5">
        <f t="shared" ca="1" si="354"/>
        <v>0</v>
      </c>
      <c r="DH69" s="5">
        <f t="shared" ca="1" si="354"/>
        <v>151.76400000000001</v>
      </c>
      <c r="DI69" s="5">
        <f t="shared" ca="1" si="354"/>
        <v>0</v>
      </c>
      <c r="DJ69" s="5">
        <f t="shared" ca="1" si="354"/>
        <v>0</v>
      </c>
      <c r="DK69" s="5">
        <f t="shared" ca="1" si="354"/>
        <v>0</v>
      </c>
      <c r="DL69" s="5"/>
      <c r="DM69" s="5">
        <f t="shared" ca="1" si="355"/>
        <v>4244.97</v>
      </c>
      <c r="DN69" s="5">
        <f t="shared" ca="1" si="355"/>
        <v>3497.21</v>
      </c>
      <c r="DO69" s="5">
        <f t="shared" ca="1" si="355"/>
        <v>0</v>
      </c>
      <c r="DP69" s="5">
        <f t="shared" ca="1" si="355"/>
        <v>0</v>
      </c>
      <c r="DQ69" s="5">
        <f t="shared" ca="1" si="355"/>
        <v>0</v>
      </c>
      <c r="DR69" s="5">
        <f t="shared" ca="1" si="355"/>
        <v>0</v>
      </c>
      <c r="DS69" s="5">
        <f t="shared" ca="1" si="355"/>
        <v>747.75699999999995</v>
      </c>
      <c r="DT69" s="5">
        <f t="shared" ca="1" si="355"/>
        <v>0</v>
      </c>
      <c r="DU69" s="5">
        <f t="shared" ca="1" si="355"/>
        <v>4244.97</v>
      </c>
      <c r="DV69" s="5">
        <f t="shared" ca="1" si="355"/>
        <v>0</v>
      </c>
      <c r="DW69" s="5">
        <f t="shared" ca="1" si="355"/>
        <v>0</v>
      </c>
      <c r="DX69" s="5">
        <f t="shared" ca="1" si="355"/>
        <v>0</v>
      </c>
      <c r="DY69" s="5">
        <f t="shared" ca="1" si="355"/>
        <v>0</v>
      </c>
      <c r="DZ69" s="5"/>
      <c r="EA69" s="5">
        <f t="shared" ca="1" si="356"/>
        <v>173.02</v>
      </c>
      <c r="EB69" s="5">
        <f t="shared" ca="1" si="356"/>
        <v>27.8125</v>
      </c>
      <c r="EC69" s="5">
        <f t="shared" ca="1" si="356"/>
        <v>62.557400000000001</v>
      </c>
      <c r="ED69" s="5">
        <f t="shared" ca="1" si="356"/>
        <v>16.742000000000001</v>
      </c>
      <c r="EE69" s="5">
        <f t="shared" ca="1" si="356"/>
        <v>0</v>
      </c>
      <c r="EF69" s="5">
        <f t="shared" ca="1" si="356"/>
        <v>1.8761300000000001</v>
      </c>
      <c r="EG69" s="5">
        <f t="shared" ca="1" si="356"/>
        <v>5.4719899999999999</v>
      </c>
      <c r="EH69" s="5">
        <f t="shared" ca="1" si="356"/>
        <v>58.5595</v>
      </c>
      <c r="EI69" s="5"/>
      <c r="EJ69" s="19">
        <f t="shared" ca="1" si="293"/>
        <v>41.153577357906784</v>
      </c>
      <c r="EK69" s="19">
        <f t="shared" ca="1" si="294"/>
        <v>14.240543103272795</v>
      </c>
      <c r="EL69" s="19">
        <f t="shared" ca="1" si="295"/>
        <v>4.5014102291648852</v>
      </c>
      <c r="EM69" s="19">
        <f t="shared" ca="1" si="296"/>
        <v>1.9208969226197019</v>
      </c>
      <c r="EN69" s="19">
        <f t="shared" ca="1" si="297"/>
        <v>0</v>
      </c>
      <c r="EO69" s="19">
        <f t="shared" ca="1" si="298"/>
        <v>0.2664024524591766</v>
      </c>
      <c r="EP69" s="19">
        <f t="shared" ca="1" si="299"/>
        <v>3.0442289450435815</v>
      </c>
      <c r="EQ69" s="19">
        <f t="shared" ca="1" si="300"/>
        <v>6.37148087985637</v>
      </c>
      <c r="ER69" s="19">
        <f t="shared" ca="1" si="301"/>
        <v>30.344972662245404</v>
      </c>
      <c r="ES69" s="19">
        <f t="shared" ca="1" si="302"/>
        <v>10.787476857562766</v>
      </c>
      <c r="ET69" s="19">
        <f t="shared" ca="1" si="303"/>
        <v>0</v>
      </c>
      <c r="EU69" s="19">
        <f t="shared" ca="1" si="191"/>
        <v>2.1081165162377714E-2</v>
      </c>
      <c r="EV69" s="19">
        <f t="shared" ca="1" si="192"/>
        <v>0</v>
      </c>
      <c r="EW69" s="72">
        <f t="shared" ca="1" si="193"/>
        <v>0</v>
      </c>
      <c r="EX69" s="72">
        <f t="shared" ca="1" si="194"/>
        <v>0</v>
      </c>
      <c r="EY69" s="5"/>
      <c r="EZ69" s="5"/>
      <c r="FA69" s="5"/>
      <c r="FB69" s="5">
        <f t="shared" ca="1" si="361"/>
        <v>171853</v>
      </c>
      <c r="FC69" s="5">
        <f t="shared" ca="1" si="361"/>
        <v>20.774999999999999</v>
      </c>
      <c r="FD69" s="5">
        <f t="shared" ca="1" si="361"/>
        <v>32405.8</v>
      </c>
      <c r="FE69" s="5">
        <f t="shared" ca="1" si="361"/>
        <v>13828.6</v>
      </c>
      <c r="FF69" s="5">
        <f t="shared" ca="1" si="361"/>
        <v>0</v>
      </c>
      <c r="FG69" s="5">
        <f t="shared" ca="1" si="361"/>
        <v>1917.84</v>
      </c>
      <c r="FH69" s="5">
        <f t="shared" ca="1" si="361"/>
        <v>0</v>
      </c>
      <c r="FI69" s="5">
        <f t="shared" ca="1" si="361"/>
        <v>45868.5</v>
      </c>
      <c r="FJ69" s="5">
        <f t="shared" ca="1" si="361"/>
        <v>94041.5</v>
      </c>
      <c r="FK69" s="5">
        <f t="shared" ca="1" si="361"/>
        <v>77659.399999999994</v>
      </c>
      <c r="FL69" s="5">
        <f t="shared" ca="1" si="361"/>
        <v>0</v>
      </c>
      <c r="FM69" s="5">
        <f t="shared" ca="1" si="361"/>
        <v>151.76400000000001</v>
      </c>
      <c r="FN69" s="5">
        <f t="shared" ca="1" si="344"/>
        <v>0</v>
      </c>
      <c r="FO69" s="5">
        <f t="shared" ca="1" si="344"/>
        <v>0</v>
      </c>
      <c r="FP69" s="5">
        <f t="shared" ca="1" si="344"/>
        <v>0</v>
      </c>
      <c r="FQ69" s="5"/>
      <c r="FR69" s="5">
        <f t="shared" ca="1" si="362"/>
        <v>4244.97</v>
      </c>
      <c r="FS69" s="5">
        <f t="shared" ca="1" si="362"/>
        <v>3497.21</v>
      </c>
      <c r="FT69" s="5">
        <f t="shared" ca="1" si="362"/>
        <v>0</v>
      </c>
      <c r="FU69" s="5">
        <f t="shared" ca="1" si="362"/>
        <v>0</v>
      </c>
      <c r="FV69" s="5">
        <f t="shared" ca="1" si="362"/>
        <v>0</v>
      </c>
      <c r="FW69" s="5">
        <f t="shared" ca="1" si="362"/>
        <v>0</v>
      </c>
      <c r="FX69" s="5">
        <f t="shared" ca="1" si="362"/>
        <v>747.75699999999995</v>
      </c>
      <c r="FY69" s="5">
        <f t="shared" ca="1" si="362"/>
        <v>0</v>
      </c>
      <c r="FZ69" s="5">
        <f t="shared" ca="1" si="362"/>
        <v>4244.97</v>
      </c>
      <c r="GA69" s="5">
        <f t="shared" ca="1" si="362"/>
        <v>0</v>
      </c>
      <c r="GB69" s="5">
        <f t="shared" ca="1" si="362"/>
        <v>0</v>
      </c>
      <c r="GC69" s="5">
        <f t="shared" ca="1" si="362"/>
        <v>0</v>
      </c>
      <c r="GD69" s="5">
        <f t="shared" ca="1" si="345"/>
        <v>0</v>
      </c>
      <c r="GE69" s="5"/>
      <c r="GF69" s="5">
        <f t="shared" ca="1" si="363"/>
        <v>173.02</v>
      </c>
      <c r="GG69" s="5">
        <f t="shared" ca="1" si="363"/>
        <v>27.8125</v>
      </c>
      <c r="GH69" s="5">
        <f t="shared" ca="1" si="363"/>
        <v>62.557400000000001</v>
      </c>
      <c r="GI69" s="5">
        <f t="shared" ca="1" si="363"/>
        <v>16.742000000000001</v>
      </c>
      <c r="GJ69" s="5">
        <f t="shared" ca="1" si="363"/>
        <v>0</v>
      </c>
      <c r="GK69" s="5">
        <f t="shared" ca="1" si="363"/>
        <v>1.8761300000000001</v>
      </c>
      <c r="GL69" s="5">
        <f t="shared" ca="1" si="363"/>
        <v>5.4719899999999999</v>
      </c>
      <c r="GM69" s="5">
        <f t="shared" ca="1" si="363"/>
        <v>58.5595</v>
      </c>
      <c r="GN69" s="5"/>
      <c r="GO69" s="19">
        <f t="shared" ca="1" si="304"/>
        <v>41.153577357906784</v>
      </c>
      <c r="GP69" s="19">
        <f t="shared" ca="1" si="305"/>
        <v>14.240543103272795</v>
      </c>
      <c r="GQ69" s="19">
        <f t="shared" ca="1" si="306"/>
        <v>4.5014102291648852</v>
      </c>
      <c r="GR69" s="19">
        <f t="shared" ca="1" si="307"/>
        <v>1.9208969226197019</v>
      </c>
      <c r="GS69" s="19">
        <f t="shared" ca="1" si="308"/>
        <v>0</v>
      </c>
      <c r="GT69" s="19">
        <f t="shared" ca="1" si="309"/>
        <v>0.2664024524591766</v>
      </c>
      <c r="GU69" s="19">
        <f t="shared" ca="1" si="310"/>
        <v>3.0442289450435815</v>
      </c>
      <c r="GV69" s="19">
        <f t="shared" ca="1" si="311"/>
        <v>6.37148087985637</v>
      </c>
      <c r="GW69" s="19">
        <f t="shared" ca="1" si="312"/>
        <v>30.344972662245404</v>
      </c>
      <c r="GX69" s="19">
        <f t="shared" ca="1" si="313"/>
        <v>10.787476857562766</v>
      </c>
      <c r="GY69" s="19">
        <f t="shared" ca="1" si="314"/>
        <v>0</v>
      </c>
      <c r="GZ69" s="19">
        <f t="shared" ca="1" si="314"/>
        <v>2.1081165162377714E-2</v>
      </c>
      <c r="HA69" s="19">
        <f t="shared" ca="1" si="314"/>
        <v>0</v>
      </c>
      <c r="HB69" s="72">
        <f t="shared" ca="1" si="196"/>
        <v>0</v>
      </c>
      <c r="HC69" s="72">
        <f t="shared" ca="1" si="197"/>
        <v>0</v>
      </c>
      <c r="HD69" s="5"/>
      <c r="HE69" s="5"/>
      <c r="HF69" s="5"/>
      <c r="HG69" s="5">
        <f t="shared" ca="1" si="357"/>
        <v>200575</v>
      </c>
      <c r="HH69" s="5">
        <f t="shared" ca="1" si="357"/>
        <v>0</v>
      </c>
      <c r="HI69" s="5">
        <f t="shared" ca="1" si="357"/>
        <v>29749.9</v>
      </c>
      <c r="HJ69" s="5">
        <f t="shared" ca="1" si="357"/>
        <v>32902.5</v>
      </c>
      <c r="HK69" s="5">
        <f t="shared" ca="1" si="357"/>
        <v>0</v>
      </c>
      <c r="HL69" s="5">
        <f t="shared" ca="1" si="357"/>
        <v>0</v>
      </c>
      <c r="HM69" s="5">
        <f t="shared" ca="1" si="357"/>
        <v>14015</v>
      </c>
      <c r="HN69" s="5">
        <f t="shared" ca="1" si="357"/>
        <v>45868.5</v>
      </c>
      <c r="HO69" s="5">
        <f t="shared" ca="1" si="357"/>
        <v>122536</v>
      </c>
      <c r="HP69" s="5">
        <f t="shared" ca="1" si="357"/>
        <v>77659.399999999994</v>
      </c>
      <c r="HQ69" s="5">
        <f t="shared" ca="1" si="357"/>
        <v>0</v>
      </c>
      <c r="HR69" s="5">
        <f t="shared" ca="1" si="357"/>
        <v>379.815</v>
      </c>
      <c r="HS69" s="5">
        <f t="shared" ca="1" si="357"/>
        <v>0</v>
      </c>
      <c r="HT69" s="5">
        <f t="shared" ca="1" si="357"/>
        <v>0</v>
      </c>
      <c r="HU69" s="5">
        <f t="shared" ca="1" si="357"/>
        <v>0</v>
      </c>
      <c r="HV69" s="5"/>
      <c r="HW69" s="5">
        <f t="shared" ca="1" si="358"/>
        <v>2176.2800000000002</v>
      </c>
      <c r="HX69" s="5">
        <f t="shared" ca="1" si="358"/>
        <v>2176.2800000000002</v>
      </c>
      <c r="HY69" s="5">
        <f t="shared" ca="1" si="358"/>
        <v>0</v>
      </c>
      <c r="HZ69" s="5">
        <f t="shared" ca="1" si="358"/>
        <v>0</v>
      </c>
      <c r="IA69" s="5">
        <f t="shared" ca="1" si="358"/>
        <v>0</v>
      </c>
      <c r="IB69" s="5">
        <f t="shared" ca="1" si="358"/>
        <v>0</v>
      </c>
      <c r="IC69" s="5">
        <f t="shared" ca="1" si="358"/>
        <v>0</v>
      </c>
      <c r="ID69" s="5">
        <f t="shared" ca="1" si="358"/>
        <v>0</v>
      </c>
      <c r="IE69" s="5">
        <f t="shared" ca="1" si="358"/>
        <v>2176.2800000000002</v>
      </c>
      <c r="IF69" s="5">
        <f t="shared" ca="1" si="358"/>
        <v>0</v>
      </c>
      <c r="IG69" s="5">
        <f t="shared" ca="1" si="358"/>
        <v>0</v>
      </c>
      <c r="IH69" s="5">
        <f t="shared" ca="1" si="358"/>
        <v>0</v>
      </c>
      <c r="II69" s="5">
        <f t="shared" ca="1" si="342"/>
        <v>0</v>
      </c>
      <c r="IJ69" s="5"/>
      <c r="IK69" s="5">
        <f t="shared" ca="1" si="359"/>
        <v>206.375</v>
      </c>
      <c r="IL69" s="5">
        <f t="shared" ca="1" si="359"/>
        <v>18.096299999999999</v>
      </c>
      <c r="IM69" s="5">
        <f t="shared" ca="1" si="359"/>
        <v>66.522400000000005</v>
      </c>
      <c r="IN69" s="5">
        <f t="shared" ca="1" si="359"/>
        <v>46.5623</v>
      </c>
      <c r="IO69" s="5">
        <f t="shared" ca="1" si="359"/>
        <v>0</v>
      </c>
      <c r="IP69" s="5">
        <f t="shared" ca="1" si="359"/>
        <v>0</v>
      </c>
      <c r="IQ69" s="5">
        <f t="shared" ca="1" si="359"/>
        <v>16.6343</v>
      </c>
      <c r="IR69" s="5">
        <f t="shared" ca="1" si="359"/>
        <v>58.5595</v>
      </c>
      <c r="IS69" s="5"/>
      <c r="IT69" s="19">
        <f t="shared" ca="1" si="114"/>
        <v>36.721338104718058</v>
      </c>
      <c r="IU69" s="19">
        <f t="shared" ca="1" si="115"/>
        <v>8.8599566015690225</v>
      </c>
      <c r="IV69" s="19">
        <f t="shared" ca="1" si="116"/>
        <v>4.132485671596827</v>
      </c>
      <c r="IW69" s="19">
        <f t="shared" ca="1" si="117"/>
        <v>4.570405608412619</v>
      </c>
      <c r="IX69" s="19">
        <f t="shared" ca="1" si="118"/>
        <v>0</v>
      </c>
      <c r="IY69" s="19">
        <f t="shared" ca="1" si="119"/>
        <v>0</v>
      </c>
      <c r="IZ69" s="19">
        <f t="shared" ca="1" si="120"/>
        <v>1.9467892896254952</v>
      </c>
      <c r="JA69" s="19">
        <f t="shared" ca="1" si="121"/>
        <v>6.37148087985637</v>
      </c>
      <c r="JB69" s="19">
        <f t="shared" ca="1" si="122"/>
        <v>25.881131941815166</v>
      </c>
      <c r="JC69" s="19">
        <f t="shared" ca="1" si="123"/>
        <v>10.787476857562766</v>
      </c>
      <c r="JD69" s="19">
        <f t="shared" ca="1" si="124"/>
        <v>0</v>
      </c>
      <c r="JE69" s="19">
        <f t="shared" ca="1" si="353"/>
        <v>5.2759170463011595E-2</v>
      </c>
      <c r="JF69" s="19">
        <f t="shared" ca="1" si="353"/>
        <v>0</v>
      </c>
      <c r="JG69" s="72">
        <f t="shared" ca="1" si="198"/>
        <v>0</v>
      </c>
      <c r="JH69" s="72">
        <f t="shared" ca="1" si="199"/>
        <v>0</v>
      </c>
      <c r="JI69" s="5"/>
      <c r="JJ69" s="5"/>
      <c r="JK69" s="5"/>
      <c r="JL69" s="5">
        <f t="shared" ca="1" si="364"/>
        <v>200575</v>
      </c>
      <c r="JM69" s="5">
        <f t="shared" ca="1" si="364"/>
        <v>0</v>
      </c>
      <c r="JN69" s="5">
        <f t="shared" ca="1" si="364"/>
        <v>29749.9</v>
      </c>
      <c r="JO69" s="5">
        <f t="shared" ca="1" si="364"/>
        <v>32902.5</v>
      </c>
      <c r="JP69" s="5">
        <f t="shared" ca="1" si="364"/>
        <v>0</v>
      </c>
      <c r="JQ69" s="5">
        <f t="shared" ca="1" si="364"/>
        <v>0</v>
      </c>
      <c r="JR69" s="5">
        <f t="shared" ca="1" si="364"/>
        <v>14015</v>
      </c>
      <c r="JS69" s="5">
        <f t="shared" ca="1" si="364"/>
        <v>45868.5</v>
      </c>
      <c r="JT69" s="5">
        <f t="shared" ca="1" si="364"/>
        <v>122536</v>
      </c>
      <c r="JU69" s="5">
        <f t="shared" ca="1" si="364"/>
        <v>77659.399999999994</v>
      </c>
      <c r="JV69" s="5">
        <f t="shared" ca="1" si="364"/>
        <v>0</v>
      </c>
      <c r="JW69" s="5">
        <f t="shared" ca="1" si="364"/>
        <v>379.815</v>
      </c>
      <c r="JX69" s="5">
        <f t="shared" ca="1" si="347"/>
        <v>0</v>
      </c>
      <c r="JY69" s="5">
        <f t="shared" ca="1" si="347"/>
        <v>0</v>
      </c>
      <c r="JZ69" s="5">
        <f t="shared" ca="1" si="347"/>
        <v>0</v>
      </c>
      <c r="KA69" s="5"/>
      <c r="KB69" s="5">
        <f t="shared" ca="1" si="365"/>
        <v>2176.2800000000002</v>
      </c>
      <c r="KC69" s="5">
        <f t="shared" ca="1" si="365"/>
        <v>2176.2800000000002</v>
      </c>
      <c r="KD69" s="5">
        <f t="shared" ca="1" si="365"/>
        <v>0</v>
      </c>
      <c r="KE69" s="5">
        <f t="shared" ca="1" si="365"/>
        <v>0</v>
      </c>
      <c r="KF69" s="5">
        <f t="shared" ca="1" si="365"/>
        <v>0</v>
      </c>
      <c r="KG69" s="5">
        <f t="shared" ca="1" si="365"/>
        <v>0</v>
      </c>
      <c r="KH69" s="5">
        <f t="shared" ca="1" si="365"/>
        <v>0</v>
      </c>
      <c r="KI69" s="5">
        <f t="shared" ca="1" si="365"/>
        <v>0</v>
      </c>
      <c r="KJ69" s="5">
        <f t="shared" ca="1" si="365"/>
        <v>2176.2800000000002</v>
      </c>
      <c r="KK69" s="5">
        <f t="shared" ca="1" si="365"/>
        <v>0</v>
      </c>
      <c r="KL69" s="5">
        <f t="shared" ca="1" si="365"/>
        <v>0</v>
      </c>
      <c r="KM69" s="5">
        <f t="shared" ca="1" si="365"/>
        <v>0</v>
      </c>
      <c r="KN69" s="5">
        <f t="shared" ca="1" si="348"/>
        <v>0</v>
      </c>
      <c r="KO69" s="5"/>
      <c r="KP69" s="5">
        <f t="shared" ca="1" si="366"/>
        <v>206.375</v>
      </c>
      <c r="KQ69" s="5">
        <f t="shared" ca="1" si="366"/>
        <v>18.096299999999999</v>
      </c>
      <c r="KR69" s="5">
        <f t="shared" ca="1" si="366"/>
        <v>66.522400000000005</v>
      </c>
      <c r="KS69" s="5">
        <f t="shared" ca="1" si="366"/>
        <v>46.5623</v>
      </c>
      <c r="KT69" s="5">
        <f t="shared" ca="1" si="366"/>
        <v>0</v>
      </c>
      <c r="KU69" s="5">
        <f t="shared" ca="1" si="366"/>
        <v>0</v>
      </c>
      <c r="KV69" s="5">
        <f t="shared" ca="1" si="366"/>
        <v>16.6343</v>
      </c>
      <c r="KW69" s="5">
        <f t="shared" ca="1" si="366"/>
        <v>58.5595</v>
      </c>
      <c r="KX69" s="5"/>
      <c r="KY69" s="19">
        <f t="shared" ca="1" si="315"/>
        <v>36.721338104718058</v>
      </c>
      <c r="KZ69" s="19">
        <f t="shared" ca="1" si="316"/>
        <v>8.8599566015690225</v>
      </c>
      <c r="LA69" s="19">
        <f t="shared" ca="1" si="317"/>
        <v>4.132485671596827</v>
      </c>
      <c r="LB69" s="19">
        <f t="shared" ca="1" si="318"/>
        <v>4.570405608412619</v>
      </c>
      <c r="LC69" s="19">
        <f t="shared" ca="1" si="319"/>
        <v>0</v>
      </c>
      <c r="LD69" s="19">
        <f t="shared" ca="1" si="320"/>
        <v>0</v>
      </c>
      <c r="LE69" s="19">
        <f t="shared" ca="1" si="321"/>
        <v>1.9467892896254952</v>
      </c>
      <c r="LF69" s="19">
        <f t="shared" ca="1" si="322"/>
        <v>6.37148087985637</v>
      </c>
      <c r="LG69" s="19">
        <f t="shared" ca="1" si="323"/>
        <v>25.881131941815166</v>
      </c>
      <c r="LH69" s="19">
        <f t="shared" ca="1" si="324"/>
        <v>10.787476857562766</v>
      </c>
      <c r="LI69" s="19">
        <f t="shared" ca="1" si="325"/>
        <v>0</v>
      </c>
      <c r="LJ69" s="19">
        <f t="shared" ca="1" si="139"/>
        <v>5.2759170463011595E-2</v>
      </c>
      <c r="LK69" s="19">
        <f t="shared" ca="1" si="140"/>
        <v>0</v>
      </c>
      <c r="LL69" s="72">
        <f t="shared" ca="1" si="201"/>
        <v>0</v>
      </c>
      <c r="LM69" s="72">
        <f t="shared" ca="1" si="202"/>
        <v>0</v>
      </c>
    </row>
    <row r="70" spans="1:325" ht="15" customHeight="1" outlineLevel="1" x14ac:dyDescent="0.3">
      <c r="A70" s="5">
        <f>IF('Old Results'!E50='New Results'!E50,'New Results'!E50,"0")</f>
        <v>929.08799999999997</v>
      </c>
      <c r="B70" s="5" t="e">
        <f t="shared" si="360"/>
        <v>#VALUE!</v>
      </c>
      <c r="C70" s="27">
        <f t="shared" si="292"/>
        <v>49</v>
      </c>
      <c r="D70" s="41" t="str">
        <f>'Old Results'!C50</f>
        <v>RetlSml-DOAS+FPFC19</v>
      </c>
      <c r="E70" s="41" t="str">
        <f>'New Results'!C50</f>
        <v>RetlSml-DOAS+FPFC19</v>
      </c>
      <c r="F70" s="5">
        <f t="shared" ca="1" si="215"/>
        <v>0</v>
      </c>
      <c r="G70" s="5">
        <f t="shared" ca="1" si="216"/>
        <v>0</v>
      </c>
      <c r="H70" s="5">
        <f t="shared" ca="1" si="217"/>
        <v>0</v>
      </c>
      <c r="I70" s="5">
        <f t="shared" ca="1" si="218"/>
        <v>0</v>
      </c>
      <c r="J70" s="5">
        <f t="shared" ca="1" si="219"/>
        <v>0</v>
      </c>
      <c r="K70" s="5">
        <f t="shared" ca="1" si="220"/>
        <v>0</v>
      </c>
      <c r="L70" s="5">
        <f t="shared" ca="1" si="221"/>
        <v>0</v>
      </c>
      <c r="M70" s="5">
        <f t="shared" ca="1" si="222"/>
        <v>0</v>
      </c>
      <c r="N70" s="5">
        <f t="shared" ca="1" si="223"/>
        <v>0</v>
      </c>
      <c r="O70" s="5">
        <f t="shared" ca="1" si="224"/>
        <v>0</v>
      </c>
      <c r="P70" s="5">
        <f t="shared" ca="1" si="53"/>
        <v>0</v>
      </c>
      <c r="Q70" s="5">
        <f t="shared" ca="1" si="54"/>
        <v>0</v>
      </c>
      <c r="R70" s="5">
        <f t="shared" ca="1" si="142"/>
        <v>0</v>
      </c>
      <c r="S70" s="5">
        <f t="shared" ca="1" si="143"/>
        <v>0</v>
      </c>
      <c r="T70" s="5">
        <f t="shared" ca="1" si="144"/>
        <v>0</v>
      </c>
      <c r="U70" s="5">
        <f t="shared" ca="1" si="225"/>
        <v>0</v>
      </c>
      <c r="V70" s="5">
        <f t="shared" ca="1" si="226"/>
        <v>0</v>
      </c>
      <c r="W70" s="5">
        <f t="shared" ca="1" si="227"/>
        <v>0</v>
      </c>
      <c r="X70" s="5">
        <f t="shared" ca="1" si="228"/>
        <v>0</v>
      </c>
      <c r="Y70" s="5">
        <f t="shared" ca="1" si="229"/>
        <v>0</v>
      </c>
      <c r="Z70" s="5">
        <f t="shared" ca="1" si="230"/>
        <v>0</v>
      </c>
      <c r="AA70" s="5">
        <f t="shared" ca="1" si="231"/>
        <v>0</v>
      </c>
      <c r="AB70" s="5">
        <f t="shared" ca="1" si="232"/>
        <v>0</v>
      </c>
      <c r="AC70" s="5">
        <f t="shared" ca="1" si="233"/>
        <v>0</v>
      </c>
      <c r="AD70" s="5">
        <f t="shared" ca="1" si="234"/>
        <v>0</v>
      </c>
      <c r="AE70" s="5">
        <f t="shared" ca="1" si="68"/>
        <v>0</v>
      </c>
      <c r="AF70" s="5">
        <f t="shared" ca="1" si="69"/>
        <v>0</v>
      </c>
      <c r="AG70" s="5">
        <f t="shared" ca="1" si="69"/>
        <v>0</v>
      </c>
      <c r="AH70" s="37">
        <f t="shared" ca="1" si="235"/>
        <v>0</v>
      </c>
      <c r="AI70" s="37">
        <f t="shared" ca="1" si="236"/>
        <v>0</v>
      </c>
      <c r="AJ70" s="37">
        <f t="shared" ca="1" si="237"/>
        <v>0</v>
      </c>
      <c r="AK70" s="37">
        <f t="shared" ca="1" si="238"/>
        <v>0</v>
      </c>
      <c r="AL70" s="37">
        <f t="shared" ca="1" si="239"/>
        <v>0</v>
      </c>
      <c r="AM70" s="37">
        <f t="shared" ca="1" si="240"/>
        <v>0</v>
      </c>
      <c r="AN70" s="37">
        <f t="shared" ca="1" si="241"/>
        <v>0</v>
      </c>
      <c r="AO70" s="37">
        <f t="shared" ca="1" si="242"/>
        <v>0</v>
      </c>
      <c r="AP70" s="33">
        <f t="shared" ca="1" si="350"/>
        <v>57.723500464972098</v>
      </c>
      <c r="AQ70" s="33">
        <f t="shared" ca="1" si="351"/>
        <v>57.723500464972098</v>
      </c>
      <c r="AR70" s="24">
        <f t="shared" ca="1" si="243"/>
        <v>0</v>
      </c>
      <c r="AS70" s="34">
        <f t="shared" ca="1" si="244"/>
        <v>322.505</v>
      </c>
      <c r="AT70" s="34">
        <f t="shared" ca="1" si="245"/>
        <v>322.505</v>
      </c>
      <c r="AU70" s="45">
        <f t="shared" ca="1" si="246"/>
        <v>0</v>
      </c>
      <c r="AV70" s="34">
        <f t="shared" ca="1" si="80"/>
        <v>36.9</v>
      </c>
      <c r="AW70" s="34">
        <f t="shared" ca="1" si="81"/>
        <v>36.9</v>
      </c>
      <c r="AX70" s="46">
        <f t="shared" ca="1" si="149"/>
        <v>0</v>
      </c>
      <c r="AY70" s="5"/>
      <c r="AZ70" s="5">
        <f t="shared" ca="1" si="82"/>
        <v>0</v>
      </c>
      <c r="BA70" s="5">
        <f t="shared" ca="1" si="83"/>
        <v>0</v>
      </c>
      <c r="BB70" s="5">
        <f t="shared" ca="1" si="84"/>
        <v>0</v>
      </c>
      <c r="BC70" s="5">
        <f t="shared" ca="1" si="85"/>
        <v>0</v>
      </c>
      <c r="BD70" s="5">
        <f t="shared" ca="1" si="86"/>
        <v>0</v>
      </c>
      <c r="BE70" s="5">
        <f t="shared" ca="1" si="87"/>
        <v>0</v>
      </c>
      <c r="BF70" s="5">
        <f t="shared" ca="1" si="88"/>
        <v>0</v>
      </c>
      <c r="BG70" s="5">
        <f t="shared" ca="1" si="89"/>
        <v>0</v>
      </c>
      <c r="BH70" s="5">
        <f t="shared" ca="1" si="90"/>
        <v>0</v>
      </c>
      <c r="BI70" s="5">
        <f t="shared" ca="1" si="91"/>
        <v>0</v>
      </c>
      <c r="BJ70" s="5">
        <f t="shared" ca="1" si="92"/>
        <v>0</v>
      </c>
      <c r="BK70" s="5">
        <f t="shared" ca="1" si="93"/>
        <v>0</v>
      </c>
      <c r="BL70" s="5">
        <f t="shared" ca="1" si="150"/>
        <v>0</v>
      </c>
      <c r="BM70" s="5">
        <f t="shared" ca="1" si="151"/>
        <v>0</v>
      </c>
      <c r="BN70" s="5">
        <f t="shared" ca="1" si="152"/>
        <v>0</v>
      </c>
      <c r="BO70" s="5">
        <f t="shared" ca="1" si="153"/>
        <v>0</v>
      </c>
      <c r="BP70" s="5">
        <f t="shared" ca="1" si="154"/>
        <v>0</v>
      </c>
      <c r="BQ70" s="5">
        <f t="shared" ca="1" si="155"/>
        <v>0</v>
      </c>
      <c r="BR70" s="5">
        <f t="shared" ca="1" si="156"/>
        <v>0</v>
      </c>
      <c r="BS70" s="5">
        <f t="shared" ca="1" si="157"/>
        <v>0</v>
      </c>
      <c r="BT70" s="5">
        <f t="shared" ca="1" si="158"/>
        <v>0</v>
      </c>
      <c r="BU70" s="5">
        <f t="shared" ca="1" si="159"/>
        <v>0</v>
      </c>
      <c r="BV70" s="5">
        <f t="shared" ca="1" si="160"/>
        <v>0</v>
      </c>
      <c r="BW70" s="5">
        <f t="shared" ca="1" si="161"/>
        <v>0</v>
      </c>
      <c r="BX70" s="5">
        <f t="shared" ca="1" si="162"/>
        <v>0</v>
      </c>
      <c r="BY70" s="5">
        <f t="shared" ca="1" si="163"/>
        <v>0</v>
      </c>
      <c r="BZ70" s="5">
        <f t="shared" ca="1" si="164"/>
        <v>0</v>
      </c>
      <c r="CA70" s="5">
        <f t="shared" ca="1" si="165"/>
        <v>0</v>
      </c>
      <c r="CB70" s="37">
        <f t="shared" ca="1" si="247"/>
        <v>0</v>
      </c>
      <c r="CC70" s="37">
        <f t="shared" ca="1" si="248"/>
        <v>0</v>
      </c>
      <c r="CD70" s="37">
        <f t="shared" ca="1" si="249"/>
        <v>0</v>
      </c>
      <c r="CE70" s="37">
        <f t="shared" ca="1" si="250"/>
        <v>0</v>
      </c>
      <c r="CF70" s="37">
        <f t="shared" ca="1" si="251"/>
        <v>0</v>
      </c>
      <c r="CG70" s="37">
        <f t="shared" ca="1" si="252"/>
        <v>0</v>
      </c>
      <c r="CH70" s="37">
        <f t="shared" ca="1" si="253"/>
        <v>0</v>
      </c>
      <c r="CI70" s="19">
        <f t="shared" ca="1" si="254"/>
        <v>0</v>
      </c>
      <c r="CJ70" s="33">
        <f t="shared" ca="1" si="97"/>
        <v>59.188793741819936</v>
      </c>
      <c r="CK70" s="33">
        <f t="shared" ca="1" si="98"/>
        <v>59.188793741819936</v>
      </c>
      <c r="CL70" s="24">
        <f t="shared" ca="1" si="255"/>
        <v>0</v>
      </c>
      <c r="CM70" s="34">
        <f t="shared" ca="1" si="256"/>
        <v>359.45400000000001</v>
      </c>
      <c r="CN70" s="34">
        <f t="shared" ca="1" si="257"/>
        <v>359.45400000000001</v>
      </c>
      <c r="CO70" s="45">
        <f t="shared" ca="1" si="352"/>
        <v>0</v>
      </c>
      <c r="CP70" s="5"/>
      <c r="CR70" s="5">
        <f t="shared" ca="1" si="177"/>
        <v>28</v>
      </c>
      <c r="CS70" s="5">
        <f t="shared" ca="1" si="178"/>
        <v>27</v>
      </c>
      <c r="CT70" s="62">
        <f t="shared" ca="1" si="179"/>
        <v>3.5714285714285698E-2</v>
      </c>
      <c r="CW70" s="5">
        <f t="shared" ca="1" si="354"/>
        <v>12699.3</v>
      </c>
      <c r="CX70" s="5">
        <f t="shared" ca="1" si="354"/>
        <v>0.68469999999999998</v>
      </c>
      <c r="CY70" s="5">
        <f t="shared" ca="1" si="354"/>
        <v>831.31100000000004</v>
      </c>
      <c r="CZ70" s="5">
        <f t="shared" ca="1" si="354"/>
        <v>5062.18</v>
      </c>
      <c r="DA70" s="5">
        <f t="shared" ca="1" si="354"/>
        <v>21.662700000000001</v>
      </c>
      <c r="DB70" s="5">
        <f t="shared" ca="1" si="354"/>
        <v>402.23899999999998</v>
      </c>
      <c r="DC70" s="5">
        <f t="shared" ca="1" si="354"/>
        <v>893.41399999999999</v>
      </c>
      <c r="DD70" s="5">
        <f t="shared" ca="1" si="354"/>
        <v>1490.51</v>
      </c>
      <c r="DE70" s="5">
        <f t="shared" ca="1" si="354"/>
        <v>8702</v>
      </c>
      <c r="DF70" s="5">
        <f t="shared" ca="1" si="354"/>
        <v>3575.52</v>
      </c>
      <c r="DG70" s="5">
        <f t="shared" ca="1" si="354"/>
        <v>0</v>
      </c>
      <c r="DH70" s="5">
        <f t="shared" ca="1" si="354"/>
        <v>421.73700000000002</v>
      </c>
      <c r="DI70" s="5">
        <f t="shared" ca="1" si="354"/>
        <v>0</v>
      </c>
      <c r="DJ70" s="5">
        <f t="shared" ca="1" si="354"/>
        <v>0</v>
      </c>
      <c r="DK70" s="5">
        <f t="shared" ca="1" si="354"/>
        <v>0</v>
      </c>
      <c r="DL70" s="5"/>
      <c r="DM70" s="5">
        <f t="shared" ca="1" si="355"/>
        <v>103.002</v>
      </c>
      <c r="DN70" s="5">
        <f t="shared" ca="1" si="355"/>
        <v>103.002</v>
      </c>
      <c r="DO70" s="5">
        <f t="shared" ca="1" si="355"/>
        <v>0</v>
      </c>
      <c r="DP70" s="5">
        <f t="shared" ca="1" si="355"/>
        <v>0</v>
      </c>
      <c r="DQ70" s="5">
        <f t="shared" ca="1" si="355"/>
        <v>0</v>
      </c>
      <c r="DR70" s="5">
        <f t="shared" ca="1" si="355"/>
        <v>0</v>
      </c>
      <c r="DS70" s="5">
        <f t="shared" ca="1" si="355"/>
        <v>0</v>
      </c>
      <c r="DT70" s="5">
        <f t="shared" ca="1" si="355"/>
        <v>0</v>
      </c>
      <c r="DU70" s="5">
        <f t="shared" ca="1" si="355"/>
        <v>103.002</v>
      </c>
      <c r="DV70" s="5">
        <f t="shared" ca="1" si="355"/>
        <v>0</v>
      </c>
      <c r="DW70" s="5">
        <f t="shared" ca="1" si="355"/>
        <v>0</v>
      </c>
      <c r="DX70" s="5">
        <f t="shared" ca="1" si="355"/>
        <v>0</v>
      </c>
      <c r="DY70" s="5">
        <f t="shared" ca="1" si="355"/>
        <v>0</v>
      </c>
      <c r="DZ70" s="5"/>
      <c r="EA70" s="5">
        <f t="shared" ca="1" si="356"/>
        <v>322.505</v>
      </c>
      <c r="EB70" s="5">
        <f t="shared" ca="1" si="356"/>
        <v>22.563300000000002</v>
      </c>
      <c r="EC70" s="5">
        <f t="shared" ca="1" si="356"/>
        <v>44.158299999999997</v>
      </c>
      <c r="ED70" s="5">
        <f t="shared" ca="1" si="356"/>
        <v>161.19399999999999</v>
      </c>
      <c r="EE70" s="5">
        <f t="shared" ca="1" si="356"/>
        <v>1.8801099999999999</v>
      </c>
      <c r="EF70" s="5">
        <f t="shared" ca="1" si="356"/>
        <v>16.284500000000001</v>
      </c>
      <c r="EG70" s="5">
        <f t="shared" ca="1" si="356"/>
        <v>27.601500000000001</v>
      </c>
      <c r="EH70" s="5">
        <f t="shared" ca="1" si="356"/>
        <v>48.8232</v>
      </c>
      <c r="EI70" s="5"/>
      <c r="EJ70" s="19">
        <f t="shared" ca="1" si="293"/>
        <v>57.723500464972098</v>
      </c>
      <c r="EK70" s="19">
        <f t="shared" ca="1" si="294"/>
        <v>11.088870156971137</v>
      </c>
      <c r="EL70" s="19">
        <f t="shared" ca="1" si="295"/>
        <v>3.0529219320451886</v>
      </c>
      <c r="EM70" s="19">
        <f t="shared" ca="1" si="296"/>
        <v>18.590443703933317</v>
      </c>
      <c r="EN70" s="19">
        <f t="shared" ca="1" si="297"/>
        <v>7.9554501188262031E-2</v>
      </c>
      <c r="EO70" s="19">
        <f t="shared" ca="1" si="298"/>
        <v>1.4771899626300198</v>
      </c>
      <c r="EP70" s="19">
        <f t="shared" ca="1" si="299"/>
        <v>3.2809901408693256</v>
      </c>
      <c r="EQ70" s="19">
        <f t="shared" ca="1" si="300"/>
        <v>5.4737765636839564</v>
      </c>
      <c r="ER70" s="19">
        <f t="shared" ca="1" si="301"/>
        <v>43.043741819935249</v>
      </c>
      <c r="ES70" s="19">
        <f t="shared" ca="1" si="302"/>
        <v>13.130805951642902</v>
      </c>
      <c r="ET70" s="19">
        <f t="shared" ca="1" si="303"/>
        <v>0</v>
      </c>
      <c r="EU70" s="19">
        <f t="shared" ca="1" si="191"/>
        <v>1.5487947793965697</v>
      </c>
      <c r="EV70" s="19">
        <f t="shared" ca="1" si="192"/>
        <v>0</v>
      </c>
      <c r="EW70" s="72">
        <f t="shared" ca="1" si="193"/>
        <v>0</v>
      </c>
      <c r="EX70" s="72">
        <f t="shared" ca="1" si="194"/>
        <v>0</v>
      </c>
      <c r="EY70" s="5"/>
      <c r="EZ70" s="5"/>
      <c r="FA70" s="5"/>
      <c r="FB70" s="5">
        <f t="shared" ca="1" si="361"/>
        <v>12699.3</v>
      </c>
      <c r="FC70" s="5">
        <f t="shared" ca="1" si="361"/>
        <v>0.68469999999999998</v>
      </c>
      <c r="FD70" s="5">
        <f t="shared" ca="1" si="361"/>
        <v>831.31100000000004</v>
      </c>
      <c r="FE70" s="5">
        <f t="shared" ca="1" si="361"/>
        <v>5062.18</v>
      </c>
      <c r="FF70" s="5">
        <f t="shared" ca="1" si="361"/>
        <v>21.662700000000001</v>
      </c>
      <c r="FG70" s="5">
        <f t="shared" ca="1" si="361"/>
        <v>402.23899999999998</v>
      </c>
      <c r="FH70" s="5">
        <f t="shared" ca="1" si="361"/>
        <v>893.41399999999999</v>
      </c>
      <c r="FI70" s="5">
        <f t="shared" ca="1" si="361"/>
        <v>1490.51</v>
      </c>
      <c r="FJ70" s="5">
        <f t="shared" ca="1" si="361"/>
        <v>8702</v>
      </c>
      <c r="FK70" s="5">
        <f t="shared" ca="1" si="361"/>
        <v>3575.52</v>
      </c>
      <c r="FL70" s="5">
        <f t="shared" ca="1" si="361"/>
        <v>0</v>
      </c>
      <c r="FM70" s="5">
        <f t="shared" ca="1" si="361"/>
        <v>421.73700000000002</v>
      </c>
      <c r="FN70" s="5">
        <f t="shared" ca="1" si="344"/>
        <v>0</v>
      </c>
      <c r="FO70" s="5">
        <f t="shared" ca="1" si="344"/>
        <v>0</v>
      </c>
      <c r="FP70" s="5">
        <f t="shared" ca="1" si="344"/>
        <v>0</v>
      </c>
      <c r="FQ70" s="5"/>
      <c r="FR70" s="5">
        <f t="shared" ca="1" si="362"/>
        <v>103.002</v>
      </c>
      <c r="FS70" s="5">
        <f t="shared" ca="1" si="362"/>
        <v>103.002</v>
      </c>
      <c r="FT70" s="5">
        <f t="shared" ca="1" si="362"/>
        <v>0</v>
      </c>
      <c r="FU70" s="5">
        <f t="shared" ca="1" si="362"/>
        <v>0</v>
      </c>
      <c r="FV70" s="5">
        <f t="shared" ca="1" si="362"/>
        <v>0</v>
      </c>
      <c r="FW70" s="5">
        <f t="shared" ca="1" si="362"/>
        <v>0</v>
      </c>
      <c r="FX70" s="5">
        <f t="shared" ca="1" si="362"/>
        <v>0</v>
      </c>
      <c r="FY70" s="5">
        <f t="shared" ca="1" si="362"/>
        <v>0</v>
      </c>
      <c r="FZ70" s="5">
        <f t="shared" ca="1" si="362"/>
        <v>103.002</v>
      </c>
      <c r="GA70" s="5">
        <f t="shared" ca="1" si="362"/>
        <v>0</v>
      </c>
      <c r="GB70" s="5">
        <f t="shared" ca="1" si="362"/>
        <v>0</v>
      </c>
      <c r="GC70" s="5">
        <f t="shared" ca="1" si="362"/>
        <v>0</v>
      </c>
      <c r="GD70" s="5">
        <f t="shared" ca="1" si="345"/>
        <v>0</v>
      </c>
      <c r="GE70" s="5"/>
      <c r="GF70" s="5">
        <f t="shared" ca="1" si="363"/>
        <v>322.505</v>
      </c>
      <c r="GG70" s="5">
        <f t="shared" ca="1" si="363"/>
        <v>22.563300000000002</v>
      </c>
      <c r="GH70" s="5">
        <f t="shared" ca="1" si="363"/>
        <v>44.158299999999997</v>
      </c>
      <c r="GI70" s="5">
        <f t="shared" ca="1" si="363"/>
        <v>161.19399999999999</v>
      </c>
      <c r="GJ70" s="5">
        <f t="shared" ca="1" si="363"/>
        <v>1.8801099999999999</v>
      </c>
      <c r="GK70" s="5">
        <f t="shared" ca="1" si="363"/>
        <v>16.284500000000001</v>
      </c>
      <c r="GL70" s="5">
        <f t="shared" ca="1" si="363"/>
        <v>27.601500000000001</v>
      </c>
      <c r="GM70" s="5">
        <f t="shared" ca="1" si="363"/>
        <v>48.8232</v>
      </c>
      <c r="GN70" s="5"/>
      <c r="GO70" s="19">
        <f t="shared" ca="1" si="304"/>
        <v>57.723500464972098</v>
      </c>
      <c r="GP70" s="19">
        <f t="shared" ca="1" si="305"/>
        <v>11.088870156971137</v>
      </c>
      <c r="GQ70" s="19">
        <f t="shared" ca="1" si="306"/>
        <v>3.0529219320451886</v>
      </c>
      <c r="GR70" s="19">
        <f t="shared" ca="1" si="307"/>
        <v>18.590443703933317</v>
      </c>
      <c r="GS70" s="19">
        <f t="shared" ca="1" si="308"/>
        <v>7.9554501188262031E-2</v>
      </c>
      <c r="GT70" s="19">
        <f t="shared" ca="1" si="309"/>
        <v>1.4771899626300198</v>
      </c>
      <c r="GU70" s="19">
        <f t="shared" ca="1" si="310"/>
        <v>3.2809901408693256</v>
      </c>
      <c r="GV70" s="19">
        <f t="shared" ca="1" si="311"/>
        <v>5.4737765636839564</v>
      </c>
      <c r="GW70" s="19">
        <f t="shared" ca="1" si="312"/>
        <v>43.043741819935249</v>
      </c>
      <c r="GX70" s="19">
        <f t="shared" ca="1" si="313"/>
        <v>13.130805951642902</v>
      </c>
      <c r="GY70" s="19">
        <f t="shared" ca="1" si="314"/>
        <v>0</v>
      </c>
      <c r="GZ70" s="19">
        <f t="shared" ca="1" si="314"/>
        <v>1.5487947793965697</v>
      </c>
      <c r="HA70" s="19">
        <f t="shared" ca="1" si="314"/>
        <v>0</v>
      </c>
      <c r="HB70" s="72">
        <f t="shared" ca="1" si="196"/>
        <v>0</v>
      </c>
      <c r="HC70" s="72">
        <f t="shared" ca="1" si="197"/>
        <v>0</v>
      </c>
      <c r="HD70" s="5"/>
      <c r="HE70" s="5"/>
      <c r="HF70" s="5"/>
      <c r="HG70" s="5">
        <f t="shared" ca="1" si="357"/>
        <v>13281.5</v>
      </c>
      <c r="HH70" s="5">
        <f t="shared" ca="1" si="357"/>
        <v>0</v>
      </c>
      <c r="HI70" s="5">
        <f t="shared" ca="1" si="357"/>
        <v>2147.13</v>
      </c>
      <c r="HJ70" s="5">
        <f t="shared" ca="1" si="357"/>
        <v>4473.59</v>
      </c>
      <c r="HK70" s="5">
        <f t="shared" ca="1" si="357"/>
        <v>0</v>
      </c>
      <c r="HL70" s="5">
        <f t="shared" ca="1" si="357"/>
        <v>0</v>
      </c>
      <c r="HM70" s="5">
        <f t="shared" ca="1" si="357"/>
        <v>848.35500000000002</v>
      </c>
      <c r="HN70" s="5">
        <f t="shared" ca="1" si="357"/>
        <v>1815.16</v>
      </c>
      <c r="HO70" s="5">
        <f t="shared" ca="1" si="357"/>
        <v>9284.24</v>
      </c>
      <c r="HP70" s="5">
        <f t="shared" ca="1" si="357"/>
        <v>3575.52</v>
      </c>
      <c r="HQ70" s="5">
        <f t="shared" ca="1" si="357"/>
        <v>0</v>
      </c>
      <c r="HR70" s="5">
        <f t="shared" ca="1" si="357"/>
        <v>421.73700000000002</v>
      </c>
      <c r="HS70" s="5">
        <f t="shared" ca="1" si="357"/>
        <v>0</v>
      </c>
      <c r="HT70" s="5">
        <f t="shared" ca="1" si="357"/>
        <v>0</v>
      </c>
      <c r="HU70" s="5">
        <f t="shared" ca="1" si="357"/>
        <v>0</v>
      </c>
      <c r="HV70" s="5"/>
      <c r="HW70" s="5">
        <f t="shared" ca="1" si="358"/>
        <v>96.751199999999997</v>
      </c>
      <c r="HX70" s="5">
        <f t="shared" ca="1" si="358"/>
        <v>96.751199999999997</v>
      </c>
      <c r="HY70" s="5">
        <f t="shared" ca="1" si="358"/>
        <v>0</v>
      </c>
      <c r="HZ70" s="5">
        <f t="shared" ca="1" si="358"/>
        <v>0</v>
      </c>
      <c r="IA70" s="5">
        <f t="shared" ca="1" si="358"/>
        <v>0</v>
      </c>
      <c r="IB70" s="5">
        <f t="shared" ca="1" si="358"/>
        <v>0</v>
      </c>
      <c r="IC70" s="5">
        <f t="shared" ca="1" si="358"/>
        <v>0</v>
      </c>
      <c r="ID70" s="5">
        <f t="shared" ca="1" si="358"/>
        <v>0</v>
      </c>
      <c r="IE70" s="5">
        <f t="shared" ca="1" si="358"/>
        <v>96.751199999999997</v>
      </c>
      <c r="IF70" s="5">
        <f t="shared" ca="1" si="358"/>
        <v>0</v>
      </c>
      <c r="IG70" s="5">
        <f t="shared" ca="1" si="358"/>
        <v>0</v>
      </c>
      <c r="IH70" s="5">
        <f t="shared" ca="1" si="358"/>
        <v>0</v>
      </c>
      <c r="II70" s="5">
        <f t="shared" ca="1" si="342"/>
        <v>0</v>
      </c>
      <c r="IJ70" s="5"/>
      <c r="IK70" s="5">
        <f t="shared" ca="1" si="359"/>
        <v>359.45400000000001</v>
      </c>
      <c r="IL70" s="5">
        <f t="shared" ca="1" si="359"/>
        <v>21.332100000000001</v>
      </c>
      <c r="IM70" s="5">
        <f t="shared" ca="1" si="359"/>
        <v>109.708</v>
      </c>
      <c r="IN70" s="5">
        <f t="shared" ca="1" si="359"/>
        <v>142.33500000000001</v>
      </c>
      <c r="IO70" s="5">
        <f t="shared" ca="1" si="359"/>
        <v>0</v>
      </c>
      <c r="IP70" s="5">
        <f t="shared" ca="1" si="359"/>
        <v>0</v>
      </c>
      <c r="IQ70" s="5">
        <f t="shared" ca="1" si="359"/>
        <v>26.568899999999999</v>
      </c>
      <c r="IR70" s="5">
        <f t="shared" ca="1" si="359"/>
        <v>59.509900000000002</v>
      </c>
      <c r="IS70" s="5"/>
      <c r="IT70" s="19">
        <f t="shared" ca="1" si="114"/>
        <v>59.188793741819936</v>
      </c>
      <c r="IU70" s="19">
        <f t="shared" ca="1" si="115"/>
        <v>10.413566852655507</v>
      </c>
      <c r="IV70" s="19">
        <f t="shared" ca="1" si="116"/>
        <v>7.8851600278983263</v>
      </c>
      <c r="IW70" s="19">
        <f t="shared" ca="1" si="117"/>
        <v>16.428894873252052</v>
      </c>
      <c r="IX70" s="19">
        <f t="shared" ca="1" si="118"/>
        <v>0</v>
      </c>
      <c r="IY70" s="19">
        <f t="shared" ca="1" si="119"/>
        <v>0</v>
      </c>
      <c r="IZ70" s="19">
        <f t="shared" ca="1" si="120"/>
        <v>3.115514633705311</v>
      </c>
      <c r="JA70" s="19">
        <f t="shared" ca="1" si="121"/>
        <v>6.6660272439209205</v>
      </c>
      <c r="JB70" s="19">
        <f t="shared" ca="1" si="122"/>
        <v>44.509181993524827</v>
      </c>
      <c r="JC70" s="19">
        <f t="shared" ca="1" si="123"/>
        <v>13.130805951642902</v>
      </c>
      <c r="JD70" s="19">
        <f t="shared" ca="1" si="124"/>
        <v>0</v>
      </c>
      <c r="JE70" s="19">
        <f t="shared" ca="1" si="353"/>
        <v>1.5487947793965697</v>
      </c>
      <c r="JF70" s="19">
        <f t="shared" ca="1" si="353"/>
        <v>0</v>
      </c>
      <c r="JG70" s="72">
        <f t="shared" ca="1" si="198"/>
        <v>0</v>
      </c>
      <c r="JH70" s="72">
        <f t="shared" ca="1" si="199"/>
        <v>0</v>
      </c>
      <c r="JI70" s="5"/>
      <c r="JJ70" s="5"/>
      <c r="JK70" s="5"/>
      <c r="JL70" s="5">
        <f t="shared" ca="1" si="364"/>
        <v>13281.5</v>
      </c>
      <c r="JM70" s="5">
        <f t="shared" ca="1" si="364"/>
        <v>0</v>
      </c>
      <c r="JN70" s="5">
        <f t="shared" ca="1" si="364"/>
        <v>2147.13</v>
      </c>
      <c r="JO70" s="5">
        <f t="shared" ca="1" si="364"/>
        <v>4473.59</v>
      </c>
      <c r="JP70" s="5">
        <f t="shared" ca="1" si="364"/>
        <v>0</v>
      </c>
      <c r="JQ70" s="5">
        <f t="shared" ca="1" si="364"/>
        <v>0</v>
      </c>
      <c r="JR70" s="5">
        <f t="shared" ca="1" si="364"/>
        <v>848.35500000000002</v>
      </c>
      <c r="JS70" s="5">
        <f t="shared" ca="1" si="364"/>
        <v>1815.16</v>
      </c>
      <c r="JT70" s="5">
        <f t="shared" ca="1" si="364"/>
        <v>9284.24</v>
      </c>
      <c r="JU70" s="5">
        <f t="shared" ca="1" si="364"/>
        <v>3575.52</v>
      </c>
      <c r="JV70" s="5">
        <f t="shared" ca="1" si="364"/>
        <v>0</v>
      </c>
      <c r="JW70" s="5">
        <f t="shared" ca="1" si="364"/>
        <v>421.73700000000002</v>
      </c>
      <c r="JX70" s="5">
        <f t="shared" ca="1" si="347"/>
        <v>0</v>
      </c>
      <c r="JY70" s="5">
        <f t="shared" ca="1" si="347"/>
        <v>0</v>
      </c>
      <c r="JZ70" s="5">
        <f t="shared" ca="1" si="347"/>
        <v>0</v>
      </c>
      <c r="KA70" s="5"/>
      <c r="KB70" s="5">
        <f t="shared" ca="1" si="365"/>
        <v>96.751199999999997</v>
      </c>
      <c r="KC70" s="5">
        <f t="shared" ca="1" si="365"/>
        <v>96.751199999999997</v>
      </c>
      <c r="KD70" s="5">
        <f t="shared" ca="1" si="365"/>
        <v>0</v>
      </c>
      <c r="KE70" s="5">
        <f t="shared" ca="1" si="365"/>
        <v>0</v>
      </c>
      <c r="KF70" s="5">
        <f t="shared" ca="1" si="365"/>
        <v>0</v>
      </c>
      <c r="KG70" s="5">
        <f t="shared" ca="1" si="365"/>
        <v>0</v>
      </c>
      <c r="KH70" s="5">
        <f t="shared" ca="1" si="365"/>
        <v>0</v>
      </c>
      <c r="KI70" s="5">
        <f t="shared" ca="1" si="365"/>
        <v>0</v>
      </c>
      <c r="KJ70" s="5">
        <f t="shared" ca="1" si="365"/>
        <v>96.751199999999997</v>
      </c>
      <c r="KK70" s="5">
        <f t="shared" ca="1" si="365"/>
        <v>0</v>
      </c>
      <c r="KL70" s="5">
        <f t="shared" ca="1" si="365"/>
        <v>0</v>
      </c>
      <c r="KM70" s="5">
        <f t="shared" ca="1" si="365"/>
        <v>0</v>
      </c>
      <c r="KN70" s="5">
        <f t="shared" ca="1" si="348"/>
        <v>0</v>
      </c>
      <c r="KO70" s="5"/>
      <c r="KP70" s="5">
        <f t="shared" ca="1" si="366"/>
        <v>359.45400000000001</v>
      </c>
      <c r="KQ70" s="5">
        <f t="shared" ca="1" si="366"/>
        <v>21.332100000000001</v>
      </c>
      <c r="KR70" s="5">
        <f t="shared" ca="1" si="366"/>
        <v>109.708</v>
      </c>
      <c r="KS70" s="5">
        <f t="shared" ca="1" si="366"/>
        <v>142.33500000000001</v>
      </c>
      <c r="KT70" s="5">
        <f t="shared" ca="1" si="366"/>
        <v>0</v>
      </c>
      <c r="KU70" s="5">
        <f t="shared" ca="1" si="366"/>
        <v>0</v>
      </c>
      <c r="KV70" s="5">
        <f t="shared" ca="1" si="366"/>
        <v>26.568899999999999</v>
      </c>
      <c r="KW70" s="5">
        <f t="shared" ca="1" si="366"/>
        <v>59.509900000000002</v>
      </c>
      <c r="KX70" s="5"/>
      <c r="KY70" s="19">
        <f t="shared" ca="1" si="315"/>
        <v>59.188793741819936</v>
      </c>
      <c r="KZ70" s="19">
        <f t="shared" ca="1" si="316"/>
        <v>10.413566852655507</v>
      </c>
      <c r="LA70" s="19">
        <f t="shared" ca="1" si="317"/>
        <v>7.8851600278983263</v>
      </c>
      <c r="LB70" s="19">
        <f t="shared" ca="1" si="318"/>
        <v>16.428894873252052</v>
      </c>
      <c r="LC70" s="19">
        <f t="shared" ca="1" si="319"/>
        <v>0</v>
      </c>
      <c r="LD70" s="19">
        <f t="shared" ca="1" si="320"/>
        <v>0</v>
      </c>
      <c r="LE70" s="19">
        <f t="shared" ca="1" si="321"/>
        <v>3.115514633705311</v>
      </c>
      <c r="LF70" s="19">
        <f t="shared" ca="1" si="322"/>
        <v>6.6660272439209205</v>
      </c>
      <c r="LG70" s="19">
        <f t="shared" ca="1" si="323"/>
        <v>44.509181993524827</v>
      </c>
      <c r="LH70" s="19">
        <f t="shared" ca="1" si="324"/>
        <v>13.130805951642902</v>
      </c>
      <c r="LI70" s="19">
        <f t="shared" ca="1" si="325"/>
        <v>0</v>
      </c>
      <c r="LJ70" s="19">
        <f t="shared" ca="1" si="139"/>
        <v>1.5487947793965697</v>
      </c>
      <c r="LK70" s="19">
        <f t="shared" ca="1" si="140"/>
        <v>0</v>
      </c>
      <c r="LL70" s="72">
        <f t="shared" ca="1" si="201"/>
        <v>0</v>
      </c>
      <c r="LM70" s="72">
        <f t="shared" ca="1" si="202"/>
        <v>0</v>
      </c>
    </row>
    <row r="71" spans="1:325" ht="15" customHeight="1" outlineLevel="1" x14ac:dyDescent="0.3">
      <c r="A71" s="5">
        <f>IF('Old Results'!E51='New Results'!E51,'New Results'!E51,"0")</f>
        <v>1200</v>
      </c>
      <c r="B71" s="5" t="e">
        <f t="shared" si="360"/>
        <v>#VALUE!</v>
      </c>
      <c r="C71" s="27">
        <f t="shared" si="292"/>
        <v>50</v>
      </c>
      <c r="D71" s="41" t="str">
        <f>'Old Results'!C51</f>
        <v>RetlSml-DOAS+GravityFurnace19</v>
      </c>
      <c r="E71" s="41" t="str">
        <f>'New Results'!C51</f>
        <v>RetlSml-DOAS+GravityFurnace19</v>
      </c>
      <c r="F71" s="5">
        <f t="shared" ca="1" si="215"/>
        <v>0</v>
      </c>
      <c r="G71" s="5">
        <f t="shared" ca="1" si="216"/>
        <v>0</v>
      </c>
      <c r="H71" s="5">
        <f t="shared" ca="1" si="217"/>
        <v>0</v>
      </c>
      <c r="I71" s="5">
        <f t="shared" ca="1" si="218"/>
        <v>0</v>
      </c>
      <c r="J71" s="5">
        <f t="shared" ca="1" si="219"/>
        <v>0</v>
      </c>
      <c r="K71" s="5">
        <f t="shared" ca="1" si="220"/>
        <v>0</v>
      </c>
      <c r="L71" s="5">
        <f t="shared" ca="1" si="221"/>
        <v>0</v>
      </c>
      <c r="M71" s="5">
        <f t="shared" ca="1" si="222"/>
        <v>0</v>
      </c>
      <c r="N71" s="5">
        <f t="shared" ca="1" si="223"/>
        <v>0</v>
      </c>
      <c r="O71" s="5">
        <f t="shared" ca="1" si="224"/>
        <v>0</v>
      </c>
      <c r="P71" s="5">
        <f t="shared" ca="1" si="53"/>
        <v>0</v>
      </c>
      <c r="Q71" s="5">
        <f t="shared" ca="1" si="54"/>
        <v>0</v>
      </c>
      <c r="R71" s="5">
        <f t="shared" ca="1" si="142"/>
        <v>0</v>
      </c>
      <c r="S71" s="5">
        <f t="shared" ca="1" si="143"/>
        <v>0</v>
      </c>
      <c r="T71" s="5">
        <f t="shared" ca="1" si="144"/>
        <v>0</v>
      </c>
      <c r="U71" s="5">
        <f t="shared" ca="1" si="225"/>
        <v>0</v>
      </c>
      <c r="V71" s="5">
        <f t="shared" ca="1" si="226"/>
        <v>0</v>
      </c>
      <c r="W71" s="5">
        <f t="shared" ca="1" si="227"/>
        <v>0</v>
      </c>
      <c r="X71" s="5">
        <f t="shared" ca="1" si="228"/>
        <v>0</v>
      </c>
      <c r="Y71" s="5">
        <f t="shared" ca="1" si="229"/>
        <v>0</v>
      </c>
      <c r="Z71" s="5">
        <f t="shared" ca="1" si="230"/>
        <v>0</v>
      </c>
      <c r="AA71" s="5">
        <f t="shared" ca="1" si="231"/>
        <v>0</v>
      </c>
      <c r="AB71" s="5">
        <f t="shared" ca="1" si="232"/>
        <v>0</v>
      </c>
      <c r="AC71" s="5">
        <f t="shared" ca="1" si="233"/>
        <v>0</v>
      </c>
      <c r="AD71" s="5">
        <f t="shared" ca="1" si="234"/>
        <v>0</v>
      </c>
      <c r="AE71" s="5">
        <f t="shared" ca="1" si="68"/>
        <v>0</v>
      </c>
      <c r="AF71" s="5">
        <f t="shared" ca="1" si="69"/>
        <v>0</v>
      </c>
      <c r="AG71" s="5">
        <f t="shared" ca="1" si="69"/>
        <v>0</v>
      </c>
      <c r="AH71" s="37">
        <f t="shared" ca="1" si="235"/>
        <v>0</v>
      </c>
      <c r="AI71" s="37">
        <f t="shared" ca="1" si="236"/>
        <v>0</v>
      </c>
      <c r="AJ71" s="37">
        <f t="shared" ca="1" si="237"/>
        <v>0</v>
      </c>
      <c r="AK71" s="37">
        <f t="shared" ca="1" si="238"/>
        <v>0</v>
      </c>
      <c r="AL71" s="37">
        <f t="shared" ca="1" si="239"/>
        <v>0</v>
      </c>
      <c r="AM71" s="37">
        <f t="shared" ca="1" si="240"/>
        <v>0</v>
      </c>
      <c r="AN71" s="37">
        <f t="shared" ca="1" si="241"/>
        <v>0</v>
      </c>
      <c r="AO71" s="37">
        <f t="shared" ca="1" si="242"/>
        <v>0</v>
      </c>
      <c r="AP71" s="33">
        <f t="shared" ca="1" si="350"/>
        <v>51.527200266666675</v>
      </c>
      <c r="AQ71" s="33">
        <f t="shared" ca="1" si="351"/>
        <v>51.527200266666675</v>
      </c>
      <c r="AR71" s="24">
        <f t="shared" ca="1" si="243"/>
        <v>0</v>
      </c>
      <c r="AS71" s="34">
        <f t="shared" ca="1" si="244"/>
        <v>234.49600000000001</v>
      </c>
      <c r="AT71" s="34">
        <f t="shared" ca="1" si="245"/>
        <v>234.49600000000001</v>
      </c>
      <c r="AU71" s="45">
        <f t="shared" ca="1" si="246"/>
        <v>0</v>
      </c>
      <c r="AV71" s="34">
        <f t="shared" ca="1" si="80"/>
        <v>80.8</v>
      </c>
      <c r="AW71" s="34">
        <f t="shared" ca="1" si="81"/>
        <v>80.8</v>
      </c>
      <c r="AX71" s="46">
        <f t="shared" ca="1" si="149"/>
        <v>0</v>
      </c>
      <c r="AY71" s="5"/>
      <c r="AZ71" s="5">
        <f t="shared" ca="1" si="82"/>
        <v>0</v>
      </c>
      <c r="BA71" s="5">
        <f t="shared" ca="1" si="83"/>
        <v>0</v>
      </c>
      <c r="BB71" s="5">
        <f t="shared" ca="1" si="84"/>
        <v>0</v>
      </c>
      <c r="BC71" s="5">
        <f t="shared" ca="1" si="85"/>
        <v>0</v>
      </c>
      <c r="BD71" s="5">
        <f t="shared" ca="1" si="86"/>
        <v>0</v>
      </c>
      <c r="BE71" s="5">
        <f t="shared" ca="1" si="87"/>
        <v>0</v>
      </c>
      <c r="BF71" s="5">
        <f t="shared" ca="1" si="88"/>
        <v>0</v>
      </c>
      <c r="BG71" s="5">
        <f t="shared" ca="1" si="89"/>
        <v>0</v>
      </c>
      <c r="BH71" s="5">
        <f t="shared" ca="1" si="90"/>
        <v>0</v>
      </c>
      <c r="BI71" s="5">
        <f t="shared" ca="1" si="91"/>
        <v>0</v>
      </c>
      <c r="BJ71" s="5">
        <f t="shared" ca="1" si="92"/>
        <v>0</v>
      </c>
      <c r="BK71" s="5">
        <f t="shared" ca="1" si="93"/>
        <v>0</v>
      </c>
      <c r="BL71" s="5">
        <f t="shared" ca="1" si="150"/>
        <v>0</v>
      </c>
      <c r="BM71" s="5">
        <f t="shared" ca="1" si="151"/>
        <v>0</v>
      </c>
      <c r="BN71" s="5">
        <f t="shared" ca="1" si="152"/>
        <v>0</v>
      </c>
      <c r="BO71" s="5">
        <f t="shared" ca="1" si="153"/>
        <v>0</v>
      </c>
      <c r="BP71" s="5">
        <f t="shared" ca="1" si="154"/>
        <v>0</v>
      </c>
      <c r="BQ71" s="5">
        <f t="shared" ca="1" si="155"/>
        <v>0</v>
      </c>
      <c r="BR71" s="5">
        <f t="shared" ca="1" si="156"/>
        <v>0</v>
      </c>
      <c r="BS71" s="5">
        <f t="shared" ca="1" si="157"/>
        <v>0</v>
      </c>
      <c r="BT71" s="5">
        <f t="shared" ca="1" si="158"/>
        <v>0</v>
      </c>
      <c r="BU71" s="5">
        <f t="shared" ca="1" si="159"/>
        <v>0</v>
      </c>
      <c r="BV71" s="5">
        <f t="shared" ca="1" si="160"/>
        <v>0</v>
      </c>
      <c r="BW71" s="5">
        <f t="shared" ca="1" si="161"/>
        <v>0</v>
      </c>
      <c r="BX71" s="5">
        <f t="shared" ca="1" si="162"/>
        <v>0</v>
      </c>
      <c r="BY71" s="5">
        <f t="shared" ca="1" si="163"/>
        <v>0</v>
      </c>
      <c r="BZ71" s="5">
        <f t="shared" ca="1" si="164"/>
        <v>0</v>
      </c>
      <c r="CA71" s="5">
        <f t="shared" ca="1" si="165"/>
        <v>0</v>
      </c>
      <c r="CB71" s="37">
        <f t="shared" ca="1" si="247"/>
        <v>0</v>
      </c>
      <c r="CC71" s="37">
        <f t="shared" ca="1" si="248"/>
        <v>0</v>
      </c>
      <c r="CD71" s="37">
        <f t="shared" ca="1" si="249"/>
        <v>0</v>
      </c>
      <c r="CE71" s="37">
        <f t="shared" ca="1" si="250"/>
        <v>0</v>
      </c>
      <c r="CF71" s="37">
        <f t="shared" ca="1" si="251"/>
        <v>0</v>
      </c>
      <c r="CG71" s="37">
        <f t="shared" ca="1" si="252"/>
        <v>0</v>
      </c>
      <c r="CH71" s="37">
        <f t="shared" ca="1" si="253"/>
        <v>0</v>
      </c>
      <c r="CI71" s="19">
        <f t="shared" ca="1" si="254"/>
        <v>0</v>
      </c>
      <c r="CJ71" s="33">
        <f t="shared" ca="1" si="97"/>
        <v>52.315841666666671</v>
      </c>
      <c r="CK71" s="33">
        <f t="shared" ca="1" si="98"/>
        <v>52.315841666666671</v>
      </c>
      <c r="CL71" s="24">
        <f t="shared" ca="1" si="255"/>
        <v>0</v>
      </c>
      <c r="CM71" s="34">
        <f t="shared" ca="1" si="256"/>
        <v>315.262</v>
      </c>
      <c r="CN71" s="34">
        <f t="shared" ca="1" si="257"/>
        <v>315.262</v>
      </c>
      <c r="CO71" s="45">
        <f t="shared" ca="1" si="352"/>
        <v>0</v>
      </c>
      <c r="CP71" s="5"/>
      <c r="CR71" s="5">
        <f t="shared" ca="1" si="177"/>
        <v>17</v>
      </c>
      <c r="CS71" s="5">
        <f t="shared" ca="1" si="178"/>
        <v>16</v>
      </c>
      <c r="CT71" s="62">
        <f t="shared" ca="1" si="179"/>
        <v>5.8823529411764719E-2</v>
      </c>
      <c r="CW71" s="5">
        <f t="shared" ca="1" si="354"/>
        <v>9126.36</v>
      </c>
      <c r="CX71" s="5">
        <f t="shared" ca="1" si="354"/>
        <v>4.4752999999999998E-3</v>
      </c>
      <c r="CY71" s="5">
        <f t="shared" ca="1" si="354"/>
        <v>2131.0500000000002</v>
      </c>
      <c r="CZ71" s="5">
        <f t="shared" ca="1" si="354"/>
        <v>1181.54</v>
      </c>
      <c r="DA71" s="5">
        <f t="shared" ca="1" si="354"/>
        <v>0</v>
      </c>
      <c r="DB71" s="5">
        <f t="shared" ca="1" si="354"/>
        <v>0</v>
      </c>
      <c r="DC71" s="5">
        <f t="shared" ca="1" si="354"/>
        <v>0</v>
      </c>
      <c r="DD71" s="5">
        <f t="shared" ca="1" si="354"/>
        <v>2238.25</v>
      </c>
      <c r="DE71" s="5">
        <f t="shared" ca="1" si="354"/>
        <v>5550.84</v>
      </c>
      <c r="DF71" s="5">
        <f t="shared" ca="1" si="354"/>
        <v>3575.52</v>
      </c>
      <c r="DG71" s="5">
        <f t="shared" ca="1" si="354"/>
        <v>0</v>
      </c>
      <c r="DH71" s="5">
        <f t="shared" ca="1" si="354"/>
        <v>0</v>
      </c>
      <c r="DI71" s="5">
        <f t="shared" ca="1" si="354"/>
        <v>0</v>
      </c>
      <c r="DJ71" s="5">
        <f t="shared" ca="1" si="354"/>
        <v>0</v>
      </c>
      <c r="DK71" s="5">
        <f t="shared" ca="1" si="354"/>
        <v>0</v>
      </c>
      <c r="DL71" s="5"/>
      <c r="DM71" s="5">
        <f t="shared" ca="1" si="355"/>
        <v>306.935</v>
      </c>
      <c r="DN71" s="5">
        <f t="shared" ca="1" si="355"/>
        <v>262.23200000000003</v>
      </c>
      <c r="DO71" s="5">
        <f t="shared" ca="1" si="355"/>
        <v>0</v>
      </c>
      <c r="DP71" s="5">
        <f t="shared" ca="1" si="355"/>
        <v>0</v>
      </c>
      <c r="DQ71" s="5">
        <f t="shared" ca="1" si="355"/>
        <v>0</v>
      </c>
      <c r="DR71" s="5">
        <f t="shared" ca="1" si="355"/>
        <v>0</v>
      </c>
      <c r="DS71" s="5">
        <f t="shared" ca="1" si="355"/>
        <v>44.703400000000002</v>
      </c>
      <c r="DT71" s="5">
        <f t="shared" ca="1" si="355"/>
        <v>0</v>
      </c>
      <c r="DU71" s="5">
        <f t="shared" ca="1" si="355"/>
        <v>306.935</v>
      </c>
      <c r="DV71" s="5">
        <f t="shared" ca="1" si="355"/>
        <v>0</v>
      </c>
      <c r="DW71" s="5">
        <f t="shared" ca="1" si="355"/>
        <v>0</v>
      </c>
      <c r="DX71" s="5">
        <f t="shared" ca="1" si="355"/>
        <v>0</v>
      </c>
      <c r="DY71" s="5">
        <f t="shared" ca="1" si="355"/>
        <v>0</v>
      </c>
      <c r="DZ71" s="5"/>
      <c r="EA71" s="5">
        <f t="shared" ca="1" si="356"/>
        <v>234.49600000000001</v>
      </c>
      <c r="EB71" s="5">
        <f t="shared" ca="1" si="356"/>
        <v>44.170299999999997</v>
      </c>
      <c r="EC71" s="5">
        <f t="shared" ca="1" si="356"/>
        <v>97.845600000000005</v>
      </c>
      <c r="ED71" s="5">
        <f t="shared" ca="1" si="356"/>
        <v>29.164200000000001</v>
      </c>
      <c r="EE71" s="5">
        <f t="shared" ca="1" si="356"/>
        <v>0</v>
      </c>
      <c r="EF71" s="5">
        <f t="shared" ca="1" si="356"/>
        <v>0</v>
      </c>
      <c r="EG71" s="5">
        <f t="shared" ca="1" si="356"/>
        <v>6.6829599999999996</v>
      </c>
      <c r="EH71" s="5">
        <f t="shared" ca="1" si="356"/>
        <v>56.633400000000002</v>
      </c>
      <c r="EI71" s="5"/>
      <c r="EJ71" s="19">
        <f t="shared" ca="1" si="293"/>
        <v>51.527200266666675</v>
      </c>
      <c r="EK71" s="19">
        <f t="shared" ca="1" si="294"/>
        <v>21.852679391436336</v>
      </c>
      <c r="EL71" s="19">
        <f t="shared" ca="1" si="295"/>
        <v>6.0592855000000005</v>
      </c>
      <c r="EM71" s="19">
        <f t="shared" ca="1" si="296"/>
        <v>3.3595120666666665</v>
      </c>
      <c r="EN71" s="19">
        <f t="shared" ca="1" si="297"/>
        <v>0</v>
      </c>
      <c r="EO71" s="19">
        <f t="shared" ca="1" si="298"/>
        <v>0</v>
      </c>
      <c r="EP71" s="19">
        <f t="shared" ca="1" si="299"/>
        <v>3.7252833333333335</v>
      </c>
      <c r="EQ71" s="19">
        <f t="shared" ca="1" si="300"/>
        <v>6.364090833333333</v>
      </c>
      <c r="ER71" s="19">
        <f t="shared" ca="1" si="301"/>
        <v>41.360805066666664</v>
      </c>
      <c r="ES71" s="19">
        <f t="shared" ca="1" si="302"/>
        <v>10.1663952</v>
      </c>
      <c r="ET71" s="19">
        <f t="shared" ca="1" si="303"/>
        <v>0</v>
      </c>
      <c r="EU71" s="19">
        <f t="shared" ca="1" si="191"/>
        <v>0</v>
      </c>
      <c r="EV71" s="19">
        <f t="shared" ca="1" si="192"/>
        <v>0</v>
      </c>
      <c r="EW71" s="72">
        <f t="shared" ca="1" si="193"/>
        <v>0</v>
      </c>
      <c r="EX71" s="72">
        <f t="shared" ca="1" si="194"/>
        <v>0</v>
      </c>
      <c r="EY71" s="5"/>
      <c r="EZ71" s="5"/>
      <c r="FA71" s="5"/>
      <c r="FB71" s="5">
        <f t="shared" ca="1" si="361"/>
        <v>9126.36</v>
      </c>
      <c r="FC71" s="5">
        <f t="shared" ca="1" si="361"/>
        <v>4.4752999999999998E-3</v>
      </c>
      <c r="FD71" s="5">
        <f t="shared" ca="1" si="361"/>
        <v>2131.0500000000002</v>
      </c>
      <c r="FE71" s="5">
        <f t="shared" ca="1" si="361"/>
        <v>1181.54</v>
      </c>
      <c r="FF71" s="5">
        <f t="shared" ca="1" si="361"/>
        <v>0</v>
      </c>
      <c r="FG71" s="5">
        <f t="shared" ca="1" si="361"/>
        <v>0</v>
      </c>
      <c r="FH71" s="5">
        <f t="shared" ca="1" si="361"/>
        <v>0</v>
      </c>
      <c r="FI71" s="5">
        <f t="shared" ca="1" si="361"/>
        <v>2238.25</v>
      </c>
      <c r="FJ71" s="5">
        <f t="shared" ca="1" si="361"/>
        <v>5550.84</v>
      </c>
      <c r="FK71" s="5">
        <f t="shared" ca="1" si="361"/>
        <v>3575.52</v>
      </c>
      <c r="FL71" s="5">
        <f t="shared" ca="1" si="361"/>
        <v>0</v>
      </c>
      <c r="FM71" s="5">
        <f t="shared" ca="1" si="361"/>
        <v>0</v>
      </c>
      <c r="FN71" s="5">
        <f t="shared" ca="1" si="344"/>
        <v>0</v>
      </c>
      <c r="FO71" s="5">
        <f t="shared" ca="1" si="344"/>
        <v>0</v>
      </c>
      <c r="FP71" s="5">
        <f t="shared" ca="1" si="344"/>
        <v>0</v>
      </c>
      <c r="FQ71" s="5"/>
      <c r="FR71" s="5">
        <f t="shared" ca="1" si="362"/>
        <v>306.935</v>
      </c>
      <c r="FS71" s="5">
        <f t="shared" ca="1" si="362"/>
        <v>262.23200000000003</v>
      </c>
      <c r="FT71" s="5">
        <f t="shared" ca="1" si="362"/>
        <v>0</v>
      </c>
      <c r="FU71" s="5">
        <f t="shared" ca="1" si="362"/>
        <v>0</v>
      </c>
      <c r="FV71" s="5">
        <f t="shared" ca="1" si="362"/>
        <v>0</v>
      </c>
      <c r="FW71" s="5">
        <f t="shared" ca="1" si="362"/>
        <v>0</v>
      </c>
      <c r="FX71" s="5">
        <f t="shared" ca="1" si="362"/>
        <v>44.703400000000002</v>
      </c>
      <c r="FY71" s="5">
        <f t="shared" ca="1" si="362"/>
        <v>0</v>
      </c>
      <c r="FZ71" s="5">
        <f t="shared" ca="1" si="362"/>
        <v>306.935</v>
      </c>
      <c r="GA71" s="5">
        <f t="shared" ca="1" si="362"/>
        <v>0</v>
      </c>
      <c r="GB71" s="5">
        <f t="shared" ca="1" si="362"/>
        <v>0</v>
      </c>
      <c r="GC71" s="5">
        <f t="shared" ca="1" si="362"/>
        <v>0</v>
      </c>
      <c r="GD71" s="5">
        <f t="shared" ca="1" si="345"/>
        <v>0</v>
      </c>
      <c r="GE71" s="5"/>
      <c r="GF71" s="5">
        <f t="shared" ca="1" si="363"/>
        <v>234.49600000000001</v>
      </c>
      <c r="GG71" s="5">
        <f t="shared" ca="1" si="363"/>
        <v>44.170299999999997</v>
      </c>
      <c r="GH71" s="5">
        <f t="shared" ca="1" si="363"/>
        <v>97.845600000000005</v>
      </c>
      <c r="GI71" s="5">
        <f t="shared" ca="1" si="363"/>
        <v>29.164200000000001</v>
      </c>
      <c r="GJ71" s="5">
        <f t="shared" ca="1" si="363"/>
        <v>0</v>
      </c>
      <c r="GK71" s="5">
        <f t="shared" ca="1" si="363"/>
        <v>0</v>
      </c>
      <c r="GL71" s="5">
        <f t="shared" ca="1" si="363"/>
        <v>6.6829599999999996</v>
      </c>
      <c r="GM71" s="5">
        <f t="shared" ca="1" si="363"/>
        <v>56.633400000000002</v>
      </c>
      <c r="GN71" s="5"/>
      <c r="GO71" s="19">
        <f t="shared" ca="1" si="304"/>
        <v>51.527200266666675</v>
      </c>
      <c r="GP71" s="19">
        <f t="shared" ca="1" si="305"/>
        <v>21.852679391436336</v>
      </c>
      <c r="GQ71" s="19">
        <f t="shared" ca="1" si="306"/>
        <v>6.0592855000000005</v>
      </c>
      <c r="GR71" s="19">
        <f t="shared" ca="1" si="307"/>
        <v>3.3595120666666665</v>
      </c>
      <c r="GS71" s="19">
        <f t="shared" ca="1" si="308"/>
        <v>0</v>
      </c>
      <c r="GT71" s="19">
        <f t="shared" ca="1" si="309"/>
        <v>0</v>
      </c>
      <c r="GU71" s="19">
        <f t="shared" ca="1" si="310"/>
        <v>3.7252833333333335</v>
      </c>
      <c r="GV71" s="19">
        <f t="shared" ca="1" si="311"/>
        <v>6.364090833333333</v>
      </c>
      <c r="GW71" s="19">
        <f t="shared" ca="1" si="312"/>
        <v>41.360805066666664</v>
      </c>
      <c r="GX71" s="19">
        <f t="shared" ca="1" si="313"/>
        <v>10.1663952</v>
      </c>
      <c r="GY71" s="19">
        <f t="shared" ca="1" si="314"/>
        <v>0</v>
      </c>
      <c r="GZ71" s="19">
        <f t="shared" ca="1" si="314"/>
        <v>0</v>
      </c>
      <c r="HA71" s="19">
        <f t="shared" ca="1" si="314"/>
        <v>0</v>
      </c>
      <c r="HB71" s="72">
        <f t="shared" ca="1" si="196"/>
        <v>0</v>
      </c>
      <c r="HC71" s="72">
        <f t="shared" ca="1" si="197"/>
        <v>0</v>
      </c>
      <c r="HD71" s="5"/>
      <c r="HE71" s="5"/>
      <c r="HF71" s="5"/>
      <c r="HG71" s="5">
        <f t="shared" ca="1" si="357"/>
        <v>13667.5</v>
      </c>
      <c r="HH71" s="5">
        <f t="shared" ca="1" si="357"/>
        <v>0</v>
      </c>
      <c r="HI71" s="5">
        <f t="shared" ca="1" si="357"/>
        <v>2232.5700000000002</v>
      </c>
      <c r="HJ71" s="5">
        <f t="shared" ca="1" si="357"/>
        <v>4770.8599999999997</v>
      </c>
      <c r="HK71" s="5">
        <f t="shared" ca="1" si="357"/>
        <v>0</v>
      </c>
      <c r="HL71" s="5">
        <f t="shared" ca="1" si="357"/>
        <v>0</v>
      </c>
      <c r="HM71" s="5">
        <f t="shared" ca="1" si="357"/>
        <v>850.31299999999999</v>
      </c>
      <c r="HN71" s="5">
        <f t="shared" ca="1" si="357"/>
        <v>2238.25</v>
      </c>
      <c r="HO71" s="5">
        <f t="shared" ca="1" si="357"/>
        <v>10092</v>
      </c>
      <c r="HP71" s="5">
        <f t="shared" ca="1" si="357"/>
        <v>3575.52</v>
      </c>
      <c r="HQ71" s="5">
        <f t="shared" ca="1" si="357"/>
        <v>0</v>
      </c>
      <c r="HR71" s="5">
        <f t="shared" ca="1" si="357"/>
        <v>0</v>
      </c>
      <c r="HS71" s="5">
        <f t="shared" ca="1" si="357"/>
        <v>0</v>
      </c>
      <c r="HT71" s="5">
        <f t="shared" ca="1" si="357"/>
        <v>0</v>
      </c>
      <c r="HU71" s="5">
        <f t="shared" ca="1" si="357"/>
        <v>0</v>
      </c>
      <c r="HV71" s="5"/>
      <c r="HW71" s="5">
        <f t="shared" ca="1" si="358"/>
        <v>161.45500000000001</v>
      </c>
      <c r="HX71" s="5">
        <f t="shared" ca="1" si="358"/>
        <v>161.45500000000001</v>
      </c>
      <c r="HY71" s="5">
        <f t="shared" ca="1" si="358"/>
        <v>0</v>
      </c>
      <c r="HZ71" s="5">
        <f t="shared" ca="1" si="358"/>
        <v>0</v>
      </c>
      <c r="IA71" s="5">
        <f t="shared" ca="1" si="358"/>
        <v>0</v>
      </c>
      <c r="IB71" s="5">
        <f t="shared" ca="1" si="358"/>
        <v>0</v>
      </c>
      <c r="IC71" s="5">
        <f t="shared" ca="1" si="358"/>
        <v>0</v>
      </c>
      <c r="ID71" s="5">
        <f t="shared" ca="1" si="358"/>
        <v>0</v>
      </c>
      <c r="IE71" s="5">
        <f t="shared" ca="1" si="358"/>
        <v>161.45500000000001</v>
      </c>
      <c r="IF71" s="5">
        <f t="shared" ca="1" si="358"/>
        <v>0</v>
      </c>
      <c r="IG71" s="5">
        <f t="shared" ca="1" si="358"/>
        <v>0</v>
      </c>
      <c r="IH71" s="5">
        <f t="shared" ca="1" si="358"/>
        <v>0</v>
      </c>
      <c r="II71" s="5">
        <f t="shared" ca="1" si="358"/>
        <v>0</v>
      </c>
      <c r="IJ71" s="5"/>
      <c r="IK71" s="5">
        <f t="shared" ca="1" si="359"/>
        <v>315.262</v>
      </c>
      <c r="IL71" s="5">
        <f t="shared" ca="1" si="359"/>
        <v>27.494</v>
      </c>
      <c r="IM71" s="5">
        <f t="shared" ca="1" si="359"/>
        <v>93.215599999999995</v>
      </c>
      <c r="IN71" s="5">
        <f t="shared" ca="1" si="359"/>
        <v>117.553</v>
      </c>
      <c r="IO71" s="5">
        <f t="shared" ca="1" si="359"/>
        <v>0</v>
      </c>
      <c r="IP71" s="5">
        <f t="shared" ca="1" si="359"/>
        <v>0</v>
      </c>
      <c r="IQ71" s="5">
        <f t="shared" ca="1" si="359"/>
        <v>20.366700000000002</v>
      </c>
      <c r="IR71" s="5">
        <f t="shared" ca="1" si="359"/>
        <v>56.633400000000002</v>
      </c>
      <c r="IS71" s="5"/>
      <c r="IT71" s="19">
        <f t="shared" ca="1" si="114"/>
        <v>52.315841666666671</v>
      </c>
      <c r="IU71" s="19">
        <f t="shared" ca="1" si="115"/>
        <v>13.454583333333336</v>
      </c>
      <c r="IV71" s="19">
        <f t="shared" ca="1" si="116"/>
        <v>6.3479406999999997</v>
      </c>
      <c r="IW71" s="19">
        <f t="shared" ca="1" si="117"/>
        <v>13.565145266666665</v>
      </c>
      <c r="IX71" s="19">
        <f t="shared" ca="1" si="118"/>
        <v>0</v>
      </c>
      <c r="IY71" s="19">
        <f t="shared" ca="1" si="119"/>
        <v>0</v>
      </c>
      <c r="IZ71" s="19">
        <f t="shared" ca="1" si="120"/>
        <v>2.4177232966666664</v>
      </c>
      <c r="JA71" s="19">
        <f t="shared" ca="1" si="121"/>
        <v>6.364090833333333</v>
      </c>
      <c r="JB71" s="19">
        <f t="shared" ca="1" si="122"/>
        <v>42.149503333333335</v>
      </c>
      <c r="JC71" s="19">
        <f t="shared" ca="1" si="123"/>
        <v>10.1663952</v>
      </c>
      <c r="JD71" s="19">
        <f t="shared" ca="1" si="124"/>
        <v>0</v>
      </c>
      <c r="JE71" s="19">
        <f t="shared" ca="1" si="353"/>
        <v>0</v>
      </c>
      <c r="JF71" s="19">
        <f t="shared" ca="1" si="353"/>
        <v>0</v>
      </c>
      <c r="JG71" s="72">
        <f t="shared" ca="1" si="198"/>
        <v>0</v>
      </c>
      <c r="JH71" s="72">
        <f t="shared" ca="1" si="199"/>
        <v>0</v>
      </c>
      <c r="JI71" s="5"/>
      <c r="JJ71" s="5"/>
      <c r="JK71" s="5"/>
      <c r="JL71" s="5">
        <f t="shared" ca="1" si="364"/>
        <v>13667.5</v>
      </c>
      <c r="JM71" s="5">
        <f t="shared" ca="1" si="364"/>
        <v>0</v>
      </c>
      <c r="JN71" s="5">
        <f t="shared" ca="1" si="364"/>
        <v>2232.5700000000002</v>
      </c>
      <c r="JO71" s="5">
        <f t="shared" ca="1" si="364"/>
        <v>4770.8599999999997</v>
      </c>
      <c r="JP71" s="5">
        <f t="shared" ca="1" si="364"/>
        <v>0</v>
      </c>
      <c r="JQ71" s="5">
        <f t="shared" ca="1" si="364"/>
        <v>0</v>
      </c>
      <c r="JR71" s="5">
        <f t="shared" ca="1" si="364"/>
        <v>850.31299999999999</v>
      </c>
      <c r="JS71" s="5">
        <f t="shared" ca="1" si="364"/>
        <v>2238.25</v>
      </c>
      <c r="JT71" s="5">
        <f t="shared" ca="1" si="364"/>
        <v>10092</v>
      </c>
      <c r="JU71" s="5">
        <f t="shared" ca="1" si="364"/>
        <v>3575.52</v>
      </c>
      <c r="JV71" s="5">
        <f t="shared" ca="1" si="364"/>
        <v>0</v>
      </c>
      <c r="JW71" s="5">
        <f t="shared" ca="1" si="364"/>
        <v>0</v>
      </c>
      <c r="JX71" s="5">
        <f t="shared" ca="1" si="347"/>
        <v>0</v>
      </c>
      <c r="JY71" s="5">
        <f t="shared" ca="1" si="347"/>
        <v>0</v>
      </c>
      <c r="JZ71" s="5">
        <f t="shared" ca="1" si="347"/>
        <v>0</v>
      </c>
      <c r="KA71" s="5"/>
      <c r="KB71" s="5">
        <f t="shared" ca="1" si="365"/>
        <v>161.45500000000001</v>
      </c>
      <c r="KC71" s="5">
        <f t="shared" ca="1" si="365"/>
        <v>161.45500000000001</v>
      </c>
      <c r="KD71" s="5">
        <f t="shared" ca="1" si="365"/>
        <v>0</v>
      </c>
      <c r="KE71" s="5">
        <f t="shared" ca="1" si="365"/>
        <v>0</v>
      </c>
      <c r="KF71" s="5">
        <f t="shared" ca="1" si="365"/>
        <v>0</v>
      </c>
      <c r="KG71" s="5">
        <f t="shared" ca="1" si="365"/>
        <v>0</v>
      </c>
      <c r="KH71" s="5">
        <f t="shared" ca="1" si="365"/>
        <v>0</v>
      </c>
      <c r="KI71" s="5">
        <f t="shared" ca="1" si="365"/>
        <v>0</v>
      </c>
      <c r="KJ71" s="5">
        <f t="shared" ca="1" si="365"/>
        <v>161.45500000000001</v>
      </c>
      <c r="KK71" s="5">
        <f t="shared" ca="1" si="365"/>
        <v>0</v>
      </c>
      <c r="KL71" s="5">
        <f t="shared" ca="1" si="365"/>
        <v>0</v>
      </c>
      <c r="KM71" s="5">
        <f t="shared" ca="1" si="365"/>
        <v>0</v>
      </c>
      <c r="KN71" s="5">
        <f t="shared" ca="1" si="348"/>
        <v>0</v>
      </c>
      <c r="KO71" s="5"/>
      <c r="KP71" s="5">
        <f t="shared" ca="1" si="366"/>
        <v>315.262</v>
      </c>
      <c r="KQ71" s="5">
        <f t="shared" ca="1" si="366"/>
        <v>27.494</v>
      </c>
      <c r="KR71" s="5">
        <f t="shared" ca="1" si="366"/>
        <v>93.215599999999995</v>
      </c>
      <c r="KS71" s="5">
        <f t="shared" ca="1" si="366"/>
        <v>117.553</v>
      </c>
      <c r="KT71" s="5">
        <f t="shared" ca="1" si="366"/>
        <v>0</v>
      </c>
      <c r="KU71" s="5">
        <f t="shared" ca="1" si="366"/>
        <v>0</v>
      </c>
      <c r="KV71" s="5">
        <f t="shared" ca="1" si="366"/>
        <v>20.366700000000002</v>
      </c>
      <c r="KW71" s="5">
        <f t="shared" ca="1" si="366"/>
        <v>56.633400000000002</v>
      </c>
      <c r="KX71" s="5"/>
      <c r="KY71" s="19">
        <f t="shared" ca="1" si="315"/>
        <v>52.315841666666671</v>
      </c>
      <c r="KZ71" s="19">
        <f t="shared" ca="1" si="316"/>
        <v>13.454583333333336</v>
      </c>
      <c r="LA71" s="19">
        <f t="shared" ca="1" si="317"/>
        <v>6.3479406999999997</v>
      </c>
      <c r="LB71" s="19">
        <f t="shared" ca="1" si="318"/>
        <v>13.565145266666665</v>
      </c>
      <c r="LC71" s="19">
        <f t="shared" ca="1" si="319"/>
        <v>0</v>
      </c>
      <c r="LD71" s="19">
        <f t="shared" ca="1" si="320"/>
        <v>0</v>
      </c>
      <c r="LE71" s="19">
        <f t="shared" ca="1" si="321"/>
        <v>2.4177232966666664</v>
      </c>
      <c r="LF71" s="19">
        <f t="shared" ca="1" si="322"/>
        <v>6.364090833333333</v>
      </c>
      <c r="LG71" s="19">
        <f t="shared" ca="1" si="323"/>
        <v>42.149503333333335</v>
      </c>
      <c r="LH71" s="19">
        <f t="shared" ca="1" si="324"/>
        <v>10.1663952</v>
      </c>
      <c r="LI71" s="19">
        <f t="shared" ca="1" si="325"/>
        <v>0</v>
      </c>
      <c r="LJ71" s="19">
        <f t="shared" ca="1" si="139"/>
        <v>0</v>
      </c>
      <c r="LK71" s="19">
        <f t="shared" ca="1" si="140"/>
        <v>0</v>
      </c>
      <c r="LL71" s="72">
        <f t="shared" ca="1" si="201"/>
        <v>0</v>
      </c>
      <c r="LM71" s="72">
        <f t="shared" ca="1" si="202"/>
        <v>0</v>
      </c>
    </row>
    <row r="72" spans="1:325" ht="15" customHeight="1" x14ac:dyDescent="0.3">
      <c r="A72" s="5">
        <f>IF('Old Results'!E52='New Results'!E52,'New Results'!E52,"0")</f>
        <v>5502.05</v>
      </c>
      <c r="B72" s="5">
        <f t="shared" si="360"/>
        <v>200</v>
      </c>
      <c r="C72" s="27">
        <f t="shared" si="292"/>
        <v>51</v>
      </c>
      <c r="D72" s="41" t="str">
        <f>'Old Results'!C52</f>
        <v>020006-Run01</v>
      </c>
      <c r="E72" s="41" t="str">
        <f>'New Results'!C52</f>
        <v>020006-Run01</v>
      </c>
      <c r="F72" s="5">
        <f t="shared" ref="F72:F84" ca="1" si="367">IF(AND($CW72&gt;0,$FB72&gt;0),CW72-FB72,0)</f>
        <v>0</v>
      </c>
      <c r="G72" s="5">
        <f t="shared" ref="G72:G84" ca="1" si="368">IF(AND($CW72&gt;0,$FB72&gt;0),CX72-FC72,0)</f>
        <v>0</v>
      </c>
      <c r="H72" s="5">
        <f t="shared" ref="H72:H84" ca="1" si="369">IF(AND($CW72&gt;0,$FB72&gt;0),CY72-FD72,0)</f>
        <v>0</v>
      </c>
      <c r="I72" s="5">
        <f t="shared" ref="I72:I84" ca="1" si="370">IF(AND($CW72&gt;0,$FB72&gt;0),CZ72-FE72,0)</f>
        <v>0</v>
      </c>
      <c r="J72" s="5">
        <f t="shared" ref="J72:J84" ca="1" si="371">IF(AND($CW72&gt;0,$FB72&gt;0),DA72-FF72,0)</f>
        <v>0</v>
      </c>
      <c r="K72" s="5">
        <f t="shared" ref="K72:K84" ca="1" si="372">IF(AND($CW72&gt;0,$FB72&gt;0),DB72-FG72,0)</f>
        <v>0</v>
      </c>
      <c r="L72" s="5">
        <f t="shared" ref="L72:L84" ca="1" si="373">IF(AND($CW72&gt;0,$FB72&gt;0),DC72-FH72,0)</f>
        <v>0</v>
      </c>
      <c r="M72" s="5">
        <f t="shared" ref="M72:M84" ca="1" si="374">IF(AND($CW72&gt;0,$FB72&gt;0),DD72-FI72,0)</f>
        <v>0</v>
      </c>
      <c r="N72" s="5">
        <f t="shared" ref="N72:N84" ca="1" si="375">IF(AND($CW72&gt;0,$FB72&gt;0),DE72-FJ72,0)</f>
        <v>0</v>
      </c>
      <c r="O72" s="5">
        <f t="shared" ref="O72:O84" ca="1" si="376">IF(AND($CW72&gt;0,$FB72&gt;0),DF72-FK72,0)</f>
        <v>0</v>
      </c>
      <c r="P72" s="5">
        <f t="shared" ca="1" si="53"/>
        <v>0</v>
      </c>
      <c r="Q72" s="5">
        <f t="shared" ca="1" si="54"/>
        <v>0</v>
      </c>
      <c r="R72" s="5">
        <f t="shared" ca="1" si="142"/>
        <v>0</v>
      </c>
      <c r="S72" s="5">
        <f t="shared" ca="1" si="143"/>
        <v>0</v>
      </c>
      <c r="T72" s="5">
        <f t="shared" ca="1" si="144"/>
        <v>0</v>
      </c>
      <c r="U72" s="5">
        <f t="shared" ref="U72:U84" ca="1" si="377">IF(AND($DM72&gt;0,$FR72&gt;0),DM72-FR72,0)</f>
        <v>0</v>
      </c>
      <c r="V72" s="5">
        <f t="shared" ref="V72:V84" ca="1" si="378">IF(AND($DM72&gt;0,$FR72&gt;0),DN72-FS72,0)</f>
        <v>0</v>
      </c>
      <c r="W72" s="5">
        <f t="shared" ref="W72:W84" ca="1" si="379">IF(AND($DM72&gt;0,$FR72&gt;0),DO72-FT72,0)</f>
        <v>0</v>
      </c>
      <c r="X72" s="5">
        <f t="shared" ref="X72:X84" ca="1" si="380">IF(AND($DM72&gt;0,$FR72&gt;0),DP72-FU72,0)</f>
        <v>0</v>
      </c>
      <c r="Y72" s="5">
        <f t="shared" ref="Y72:Y84" ca="1" si="381">IF(AND($DM72&gt;0,$FR72&gt;0),DQ72-FV72,0)</f>
        <v>0</v>
      </c>
      <c r="Z72" s="5">
        <f t="shared" ref="Z72:Z84" ca="1" si="382">IF(AND($DM72&gt;0,$FR72&gt;0),DR72-FW72,0)</f>
        <v>0</v>
      </c>
      <c r="AA72" s="5">
        <f t="shared" ref="AA72:AA84" ca="1" si="383">IF(AND($DM72&gt;0,$FR72&gt;0),DS72-FX72,0)</f>
        <v>0</v>
      </c>
      <c r="AB72" s="5">
        <f t="shared" ref="AB72:AB84" ca="1" si="384">IF(AND($DM72&gt;0,$FR72&gt;0),DT72-FY72,0)</f>
        <v>0</v>
      </c>
      <c r="AC72" s="5">
        <f t="shared" ref="AC72:AC84" ca="1" si="385">IF(AND($DM72&gt;0,$FR72&gt;0),DU72-FZ72,0)</f>
        <v>0</v>
      </c>
      <c r="AD72" s="5">
        <f t="shared" ref="AD72:AD84" ca="1" si="386">IF(AND($DM72&gt;0,$FR72&gt;0),DV72-GA72,0)</f>
        <v>0</v>
      </c>
      <c r="AE72" s="5">
        <f t="shared" ca="1" si="68"/>
        <v>0</v>
      </c>
      <c r="AF72" s="5">
        <f t="shared" ca="1" si="69"/>
        <v>0</v>
      </c>
      <c r="AG72" s="5">
        <f t="shared" ca="1" si="69"/>
        <v>0</v>
      </c>
      <c r="AH72" s="37">
        <f t="shared" ref="AH72:AH84" ca="1" si="387">IF(AND($EA72&gt;0,$GF72&gt;0),EA72-GF72,0)</f>
        <v>0</v>
      </c>
      <c r="AI72" s="37">
        <f t="shared" ref="AI72:AI84" ca="1" si="388">IF(AND($EA72&gt;0,$GF72&gt;0),EB72-GG72,0)</f>
        <v>0</v>
      </c>
      <c r="AJ72" s="37">
        <f t="shared" ref="AJ72:AJ84" ca="1" si="389">IF(AND($EA72&gt;0,$GF72&gt;0),EC72-GH72,0)</f>
        <v>0</v>
      </c>
      <c r="AK72" s="37">
        <f t="shared" ref="AK72:AK84" ca="1" si="390">IF(AND($EA72&gt;0,$GF72&gt;0),ED72-GI72,0)</f>
        <v>0</v>
      </c>
      <c r="AL72" s="37">
        <f t="shared" ref="AL72:AL84" ca="1" si="391">IF(AND($EA72&gt;0,$GF72&gt;0),EE72-GJ72,0)</f>
        <v>0</v>
      </c>
      <c r="AM72" s="37">
        <f t="shared" ref="AM72:AM84" ca="1" si="392">IF(AND($EA72&gt;0,$GF72&gt;0),EF72-GK72,0)</f>
        <v>0</v>
      </c>
      <c r="AN72" s="37">
        <f t="shared" ref="AN72:AN84" ca="1" si="393">IF(AND($EA72&gt;0,$GF72&gt;0),EG72-GL72,0)</f>
        <v>0</v>
      </c>
      <c r="AO72" s="37">
        <f t="shared" ref="AO72:AO84" ca="1" si="394">IF(AND($EA72&gt;0,$GF72&gt;0),EH72-GM72,0)</f>
        <v>0</v>
      </c>
      <c r="AP72" s="33">
        <f t="shared" ca="1" si="350"/>
        <v>49.051088957752107</v>
      </c>
      <c r="AQ72" s="33">
        <f t="shared" ca="1" si="351"/>
        <v>49.051088957752107</v>
      </c>
      <c r="AR72" s="24">
        <f t="shared" ref="AR72:AR84" ca="1" si="395">IF(AND(AQ72&gt;0,AP72&gt;0),ABS(AP72-AQ72)/AVERAGE(AQ72:AQ72),0)</f>
        <v>0</v>
      </c>
      <c r="AS72" s="34">
        <f t="shared" ref="AS72:AS84" ca="1" si="396">EA72</f>
        <v>274.56299999999999</v>
      </c>
      <c r="AT72" s="34">
        <f t="shared" ref="AT72:AT84" ca="1" si="397">GF72</f>
        <v>274.56299999999999</v>
      </c>
      <c r="AU72" s="45">
        <f t="shared" ca="1" si="148"/>
        <v>0</v>
      </c>
      <c r="AV72" s="34">
        <f t="shared" ca="1" si="80"/>
        <v>-26.6</v>
      </c>
      <c r="AW72" s="34">
        <f t="shared" ca="1" si="81"/>
        <v>-26.6</v>
      </c>
      <c r="AX72" s="46">
        <f t="shared" ca="1" si="149"/>
        <v>0</v>
      </c>
      <c r="AY72" s="5"/>
      <c r="AZ72" s="5">
        <f t="shared" ca="1" si="82"/>
        <v>0</v>
      </c>
      <c r="BA72" s="5">
        <f t="shared" ca="1" si="83"/>
        <v>0</v>
      </c>
      <c r="BB72" s="5">
        <f t="shared" ca="1" si="84"/>
        <v>0</v>
      </c>
      <c r="BC72" s="5">
        <f t="shared" ca="1" si="85"/>
        <v>0</v>
      </c>
      <c r="BD72" s="5">
        <f t="shared" ca="1" si="86"/>
        <v>0</v>
      </c>
      <c r="BE72" s="5">
        <f t="shared" ca="1" si="87"/>
        <v>0</v>
      </c>
      <c r="BF72" s="5">
        <f t="shared" ca="1" si="88"/>
        <v>0</v>
      </c>
      <c r="BG72" s="5">
        <f t="shared" ca="1" si="89"/>
        <v>0</v>
      </c>
      <c r="BH72" s="5">
        <f t="shared" ca="1" si="90"/>
        <v>0</v>
      </c>
      <c r="BI72" s="5">
        <f t="shared" ca="1" si="91"/>
        <v>0</v>
      </c>
      <c r="BJ72" s="5">
        <f t="shared" ca="1" si="92"/>
        <v>0</v>
      </c>
      <c r="BK72" s="5">
        <f t="shared" ca="1" si="93"/>
        <v>0</v>
      </c>
      <c r="BL72" s="5">
        <f t="shared" ca="1" si="150"/>
        <v>0</v>
      </c>
      <c r="BM72" s="5">
        <f t="shared" ca="1" si="151"/>
        <v>0</v>
      </c>
      <c r="BN72" s="5">
        <f t="shared" ca="1" si="152"/>
        <v>0</v>
      </c>
      <c r="BO72" s="5">
        <f t="shared" ca="1" si="153"/>
        <v>0</v>
      </c>
      <c r="BP72" s="5">
        <f t="shared" ca="1" si="154"/>
        <v>0</v>
      </c>
      <c r="BQ72" s="5">
        <f t="shared" ca="1" si="155"/>
        <v>0</v>
      </c>
      <c r="BR72" s="5">
        <f t="shared" ca="1" si="156"/>
        <v>0</v>
      </c>
      <c r="BS72" s="5">
        <f t="shared" ca="1" si="157"/>
        <v>0</v>
      </c>
      <c r="BT72" s="5">
        <f t="shared" ca="1" si="158"/>
        <v>0</v>
      </c>
      <c r="BU72" s="5">
        <f t="shared" ca="1" si="159"/>
        <v>0</v>
      </c>
      <c r="BV72" s="5">
        <f t="shared" ca="1" si="160"/>
        <v>0</v>
      </c>
      <c r="BW72" s="5">
        <f t="shared" ca="1" si="161"/>
        <v>0</v>
      </c>
      <c r="BX72" s="5">
        <f t="shared" ca="1" si="162"/>
        <v>0</v>
      </c>
      <c r="BY72" s="5">
        <f t="shared" ca="1" si="163"/>
        <v>0</v>
      </c>
      <c r="BZ72" s="5">
        <f t="shared" ca="1" si="164"/>
        <v>0</v>
      </c>
      <c r="CA72" s="5">
        <f t="shared" ca="1" si="165"/>
        <v>0</v>
      </c>
      <c r="CB72" s="37">
        <f t="shared" ref="CB72:CB84" ca="1" si="398">IF(AND($IK72&gt;0,$KP72&gt;0),IK72-KP72,0)</f>
        <v>0</v>
      </c>
      <c r="CC72" s="37">
        <f t="shared" ref="CC72:CC84" ca="1" si="399">IF(AND($IK72&gt;0,$KP72&gt;0),IL72-KQ72,0)</f>
        <v>0</v>
      </c>
      <c r="CD72" s="37">
        <f t="shared" ref="CD72:CD84" ca="1" si="400">IF(AND($IK72&gt;0,$KP72&gt;0),IM72-KR72,0)</f>
        <v>0</v>
      </c>
      <c r="CE72" s="37">
        <f t="shared" ref="CE72:CE84" ca="1" si="401">IF(AND($IK72&gt;0,$KP72&gt;0),IN72-KS72,0)</f>
        <v>0</v>
      </c>
      <c r="CF72" s="37">
        <f t="shared" ref="CF72:CF84" ca="1" si="402">IF(AND($IK72&gt;0,$KP72&gt;0),IO72-KT72,0)</f>
        <v>0</v>
      </c>
      <c r="CG72" s="37">
        <f t="shared" ref="CG72:CG84" ca="1" si="403">IF(AND($IK72&gt;0,$KP72&gt;0),IP72-KU72,0)</f>
        <v>0</v>
      </c>
      <c r="CH72" s="37">
        <f t="shared" ref="CH72:CH84" ca="1" si="404">IF(AND($IK72&gt;0,$KP72&gt;0),IQ72-KV72,0)</f>
        <v>0</v>
      </c>
      <c r="CI72" s="19">
        <f t="shared" ref="CI72:CI84" ca="1" si="405">IF(AND($IK72&gt;0,$KP72&gt;0),IR72-KW72,0)</f>
        <v>0</v>
      </c>
      <c r="CJ72" s="33">
        <f t="shared" ca="1" si="97"/>
        <v>45.02309888132605</v>
      </c>
      <c r="CK72" s="33">
        <f t="shared" ca="1" si="98"/>
        <v>45.02309888132605</v>
      </c>
      <c r="CL72" s="24">
        <f t="shared" ref="CL72:CL84" ca="1" si="406">IF(AND(CK72&gt;0,CJ72&gt;0),ABS(CJ72-CK72)/AVERAGE(CK72:CK72),0)</f>
        <v>0</v>
      </c>
      <c r="CM72" s="34">
        <f t="shared" ref="CM72:CM84" ca="1" si="407">IK72</f>
        <v>247.946</v>
      </c>
      <c r="CN72" s="34">
        <f t="shared" ref="CN72:CN84" ca="1" si="408">KP72</f>
        <v>247.946</v>
      </c>
      <c r="CO72" s="45">
        <f t="shared" ca="1" si="352"/>
        <v>0</v>
      </c>
      <c r="CP72" s="5"/>
      <c r="CQ72" s="44"/>
      <c r="CR72" s="5">
        <f t="shared" ca="1" si="177"/>
        <v>37</v>
      </c>
      <c r="CS72" s="5">
        <f t="shared" ca="1" si="178"/>
        <v>39</v>
      </c>
      <c r="CT72" s="62">
        <f t="shared" ca="1" si="179"/>
        <v>-5.4054054054053946E-2</v>
      </c>
      <c r="CW72" s="5">
        <f t="shared" ca="1" si="354"/>
        <v>72687</v>
      </c>
      <c r="CX72" s="5">
        <f t="shared" ca="1" si="354"/>
        <v>0</v>
      </c>
      <c r="CY72" s="5">
        <f t="shared" ca="1" si="354"/>
        <v>10133.799999999999</v>
      </c>
      <c r="CZ72" s="5">
        <f t="shared" ca="1" si="354"/>
        <v>30254.5</v>
      </c>
      <c r="DA72" s="5">
        <f t="shared" ca="1" si="354"/>
        <v>0</v>
      </c>
      <c r="DB72" s="5">
        <f t="shared" ca="1" si="354"/>
        <v>0</v>
      </c>
      <c r="DC72" s="5">
        <f t="shared" ca="1" si="354"/>
        <v>0</v>
      </c>
      <c r="DD72" s="5">
        <f t="shared" ca="1" si="354"/>
        <v>8732.0499999999993</v>
      </c>
      <c r="DE72" s="5">
        <f t="shared" ca="1" si="354"/>
        <v>49120.4</v>
      </c>
      <c r="DF72" s="5">
        <f t="shared" ca="1" si="354"/>
        <v>23566.7</v>
      </c>
      <c r="DG72" s="5">
        <f t="shared" ca="1" si="354"/>
        <v>0</v>
      </c>
      <c r="DH72" s="5">
        <f t="shared" ca="1" si="354"/>
        <v>0</v>
      </c>
      <c r="DI72" s="5">
        <f t="shared" ca="1" si="354"/>
        <v>0</v>
      </c>
      <c r="DJ72" s="5">
        <f t="shared" ca="1" si="354"/>
        <v>0</v>
      </c>
      <c r="DK72" s="5">
        <f t="shared" ca="1" si="354"/>
        <v>0</v>
      </c>
      <c r="DL72" s="5"/>
      <c r="DM72" s="5">
        <f t="shared" ca="1" si="355"/>
        <v>218.73500000000001</v>
      </c>
      <c r="DN72" s="5">
        <f t="shared" ca="1" si="355"/>
        <v>58.935400000000001</v>
      </c>
      <c r="DO72" s="5">
        <f t="shared" ca="1" si="355"/>
        <v>0</v>
      </c>
      <c r="DP72" s="5">
        <f t="shared" ca="1" si="355"/>
        <v>0</v>
      </c>
      <c r="DQ72" s="5">
        <f t="shared" ca="1" si="355"/>
        <v>0</v>
      </c>
      <c r="DR72" s="5">
        <f t="shared" ca="1" si="355"/>
        <v>0</v>
      </c>
      <c r="DS72" s="5">
        <f t="shared" ca="1" si="355"/>
        <v>159.79900000000001</v>
      </c>
      <c r="DT72" s="5">
        <f t="shared" ca="1" si="355"/>
        <v>0</v>
      </c>
      <c r="DU72" s="5">
        <f t="shared" ca="1" si="355"/>
        <v>218.73500000000001</v>
      </c>
      <c r="DV72" s="5">
        <f t="shared" ca="1" si="355"/>
        <v>0</v>
      </c>
      <c r="DW72" s="5">
        <f t="shared" ca="1" si="355"/>
        <v>0</v>
      </c>
      <c r="DX72" s="5">
        <f t="shared" ca="1" si="355"/>
        <v>0</v>
      </c>
      <c r="DY72" s="5">
        <f t="shared" ca="1" si="355"/>
        <v>0</v>
      </c>
      <c r="DZ72" s="5"/>
      <c r="EA72" s="5">
        <f t="shared" ca="1" si="356"/>
        <v>274.56299999999999</v>
      </c>
      <c r="EB72" s="5">
        <f t="shared" ca="1" si="356"/>
        <v>2.1783399999999999</v>
      </c>
      <c r="EC72" s="5">
        <f t="shared" ca="1" si="356"/>
        <v>63.114699999999999</v>
      </c>
      <c r="ED72" s="5">
        <f t="shared" ca="1" si="356"/>
        <v>157.22900000000001</v>
      </c>
      <c r="EE72" s="5">
        <f t="shared" ca="1" si="356"/>
        <v>0</v>
      </c>
      <c r="EF72" s="5">
        <f t="shared" ca="1" si="356"/>
        <v>0</v>
      </c>
      <c r="EG72" s="5">
        <f t="shared" ca="1" si="356"/>
        <v>5.2366400000000004</v>
      </c>
      <c r="EH72" s="5">
        <f t="shared" ca="1" si="356"/>
        <v>46.8048</v>
      </c>
      <c r="EI72" s="5"/>
      <c r="EJ72" s="19">
        <f t="shared" ca="1" si="293"/>
        <v>49.051088957752107</v>
      </c>
      <c r="EK72" s="19">
        <f t="shared" ca="1" si="294"/>
        <v>1.0711534791577684</v>
      </c>
      <c r="EL72" s="19">
        <f t="shared" ca="1" si="295"/>
        <v>6.2842986886705852</v>
      </c>
      <c r="EM72" s="19">
        <f t="shared" ca="1" si="296"/>
        <v>18.761798602339127</v>
      </c>
      <c r="EN72" s="19">
        <f t="shared" ca="1" si="297"/>
        <v>0</v>
      </c>
      <c r="EO72" s="19">
        <f t="shared" ca="1" si="298"/>
        <v>0</v>
      </c>
      <c r="EP72" s="19">
        <f t="shared" ca="1" si="299"/>
        <v>2.9043538317536193</v>
      </c>
      <c r="EQ72" s="19">
        <f t="shared" ca="1" si="300"/>
        <v>5.4150279623049586</v>
      </c>
      <c r="ER72" s="19">
        <f t="shared" ca="1" si="301"/>
        <v>34.436674475877176</v>
      </c>
      <c r="ES72" s="19">
        <f t="shared" ca="1" si="302"/>
        <v>14.614476495124546</v>
      </c>
      <c r="ET72" s="19">
        <f t="shared" ca="1" si="303"/>
        <v>0</v>
      </c>
      <c r="EU72" s="19">
        <f t="shared" ca="1" si="191"/>
        <v>0</v>
      </c>
      <c r="EV72" s="19">
        <f t="shared" ca="1" si="192"/>
        <v>0</v>
      </c>
      <c r="EW72" s="72">
        <f t="shared" ca="1" si="193"/>
        <v>0</v>
      </c>
      <c r="EX72" s="72">
        <f t="shared" ca="1" si="194"/>
        <v>0</v>
      </c>
      <c r="EY72" s="5"/>
      <c r="EZ72" s="5"/>
      <c r="FA72" s="5"/>
      <c r="FB72" s="5">
        <f t="shared" ca="1" si="361"/>
        <v>72687</v>
      </c>
      <c r="FC72" s="5">
        <f t="shared" ca="1" si="361"/>
        <v>0</v>
      </c>
      <c r="FD72" s="5">
        <f t="shared" ca="1" si="361"/>
        <v>10133.799999999999</v>
      </c>
      <c r="FE72" s="5">
        <f t="shared" ca="1" si="361"/>
        <v>30254.5</v>
      </c>
      <c r="FF72" s="5">
        <f t="shared" ca="1" si="361"/>
        <v>0</v>
      </c>
      <c r="FG72" s="5">
        <f t="shared" ca="1" si="361"/>
        <v>0</v>
      </c>
      <c r="FH72" s="5">
        <f t="shared" ca="1" si="361"/>
        <v>0</v>
      </c>
      <c r="FI72" s="5">
        <f t="shared" ca="1" si="361"/>
        <v>8732.0499999999993</v>
      </c>
      <c r="FJ72" s="5">
        <f t="shared" ca="1" si="361"/>
        <v>49120.4</v>
      </c>
      <c r="FK72" s="5">
        <f t="shared" ca="1" si="361"/>
        <v>23566.7</v>
      </c>
      <c r="FL72" s="5">
        <f t="shared" ca="1" si="361"/>
        <v>0</v>
      </c>
      <c r="FM72" s="5">
        <f t="shared" ca="1" si="361"/>
        <v>0</v>
      </c>
      <c r="FN72" s="5">
        <f t="shared" ca="1" si="361"/>
        <v>0</v>
      </c>
      <c r="FO72" s="5">
        <f t="shared" ca="1" si="361"/>
        <v>0</v>
      </c>
      <c r="FP72" s="5">
        <f t="shared" ca="1" si="361"/>
        <v>0</v>
      </c>
      <c r="FQ72" s="5"/>
      <c r="FR72" s="5">
        <f t="shared" ca="1" si="362"/>
        <v>218.73500000000001</v>
      </c>
      <c r="FS72" s="5">
        <f t="shared" ca="1" si="362"/>
        <v>58.935400000000001</v>
      </c>
      <c r="FT72" s="5">
        <f t="shared" ca="1" si="362"/>
        <v>0</v>
      </c>
      <c r="FU72" s="5">
        <f t="shared" ca="1" si="362"/>
        <v>0</v>
      </c>
      <c r="FV72" s="5">
        <f t="shared" ca="1" si="362"/>
        <v>0</v>
      </c>
      <c r="FW72" s="5">
        <f t="shared" ca="1" si="362"/>
        <v>0</v>
      </c>
      <c r="FX72" s="5">
        <f t="shared" ca="1" si="362"/>
        <v>159.79900000000001</v>
      </c>
      <c r="FY72" s="5">
        <f t="shared" ca="1" si="362"/>
        <v>0</v>
      </c>
      <c r="FZ72" s="5">
        <f t="shared" ca="1" si="362"/>
        <v>218.73500000000001</v>
      </c>
      <c r="GA72" s="5">
        <f t="shared" ca="1" si="362"/>
        <v>0</v>
      </c>
      <c r="GB72" s="5">
        <f t="shared" ca="1" si="362"/>
        <v>0</v>
      </c>
      <c r="GC72" s="5">
        <f t="shared" ca="1" si="362"/>
        <v>0</v>
      </c>
      <c r="GD72" s="5">
        <f t="shared" ca="1" si="362"/>
        <v>0</v>
      </c>
      <c r="GE72" s="5"/>
      <c r="GF72" s="5">
        <f t="shared" ca="1" si="363"/>
        <v>274.56299999999999</v>
      </c>
      <c r="GG72" s="5">
        <f t="shared" ca="1" si="363"/>
        <v>2.1783399999999999</v>
      </c>
      <c r="GH72" s="5">
        <f t="shared" ca="1" si="363"/>
        <v>63.114699999999999</v>
      </c>
      <c r="GI72" s="5">
        <f t="shared" ca="1" si="363"/>
        <v>157.22900000000001</v>
      </c>
      <c r="GJ72" s="5">
        <f t="shared" ca="1" si="363"/>
        <v>0</v>
      </c>
      <c r="GK72" s="5">
        <f t="shared" ca="1" si="363"/>
        <v>0</v>
      </c>
      <c r="GL72" s="5">
        <f t="shared" ca="1" si="363"/>
        <v>5.2366400000000004</v>
      </c>
      <c r="GM72" s="5">
        <f t="shared" ca="1" si="363"/>
        <v>46.8048</v>
      </c>
      <c r="GN72" s="5"/>
      <c r="GO72" s="19">
        <f t="shared" ca="1" si="304"/>
        <v>49.051088957752107</v>
      </c>
      <c r="GP72" s="19">
        <f t="shared" ca="1" si="305"/>
        <v>1.0711534791577684</v>
      </c>
      <c r="GQ72" s="19">
        <f t="shared" ca="1" si="306"/>
        <v>6.2842986886705852</v>
      </c>
      <c r="GR72" s="19">
        <f t="shared" ca="1" si="307"/>
        <v>18.761798602339127</v>
      </c>
      <c r="GS72" s="19">
        <f t="shared" ca="1" si="308"/>
        <v>0</v>
      </c>
      <c r="GT72" s="19">
        <f t="shared" ca="1" si="309"/>
        <v>0</v>
      </c>
      <c r="GU72" s="19">
        <f t="shared" ca="1" si="310"/>
        <v>2.9043538317536193</v>
      </c>
      <c r="GV72" s="19">
        <f t="shared" ca="1" si="311"/>
        <v>5.4150279623049586</v>
      </c>
      <c r="GW72" s="19">
        <f t="shared" ca="1" si="312"/>
        <v>34.436674475877176</v>
      </c>
      <c r="GX72" s="19">
        <f t="shared" ca="1" si="313"/>
        <v>14.614476495124546</v>
      </c>
      <c r="GY72" s="19">
        <f t="shared" ca="1" si="314"/>
        <v>0</v>
      </c>
      <c r="GZ72" s="19">
        <f t="shared" ca="1" si="314"/>
        <v>0</v>
      </c>
      <c r="HA72" s="19">
        <f t="shared" ca="1" si="314"/>
        <v>0</v>
      </c>
      <c r="HB72" s="72">
        <f t="shared" ca="1" si="196"/>
        <v>0</v>
      </c>
      <c r="HC72" s="72">
        <f t="shared" ca="1" si="197"/>
        <v>0</v>
      </c>
      <c r="HD72" s="5"/>
      <c r="HE72" s="5"/>
      <c r="HF72" s="5"/>
      <c r="HG72" s="5">
        <f t="shared" ca="1" si="357"/>
        <v>67600.100000000006</v>
      </c>
      <c r="HH72" s="5">
        <f t="shared" ca="1" si="357"/>
        <v>0</v>
      </c>
      <c r="HI72" s="5">
        <f t="shared" ca="1" si="357"/>
        <v>10731.8</v>
      </c>
      <c r="HJ72" s="5">
        <f t="shared" ca="1" si="357"/>
        <v>26218.1</v>
      </c>
      <c r="HK72" s="5">
        <f t="shared" ca="1" si="357"/>
        <v>0</v>
      </c>
      <c r="HL72" s="5">
        <f t="shared" ca="1" si="357"/>
        <v>0</v>
      </c>
      <c r="HM72" s="5">
        <f t="shared" ca="1" si="357"/>
        <v>1621.41</v>
      </c>
      <c r="HN72" s="5">
        <f t="shared" ca="1" si="357"/>
        <v>5462.04</v>
      </c>
      <c r="HO72" s="5">
        <f t="shared" ca="1" si="357"/>
        <v>44033.4</v>
      </c>
      <c r="HP72" s="5">
        <f t="shared" ca="1" si="357"/>
        <v>23566.7</v>
      </c>
      <c r="HQ72" s="5">
        <f t="shared" ca="1" si="357"/>
        <v>0</v>
      </c>
      <c r="HR72" s="5">
        <f t="shared" ca="1" si="357"/>
        <v>0</v>
      </c>
      <c r="HS72" s="5">
        <f t="shared" ca="1" si="357"/>
        <v>0</v>
      </c>
      <c r="HT72" s="5">
        <f t="shared" ca="1" si="357"/>
        <v>0</v>
      </c>
      <c r="HU72" s="5">
        <f t="shared" ca="1" si="357"/>
        <v>0</v>
      </c>
      <c r="HV72" s="5"/>
      <c r="HW72" s="5">
        <f t="shared" ca="1" si="358"/>
        <v>170.678</v>
      </c>
      <c r="HX72" s="5">
        <f t="shared" ca="1" si="358"/>
        <v>170.678</v>
      </c>
      <c r="HY72" s="5">
        <f t="shared" ca="1" si="358"/>
        <v>0</v>
      </c>
      <c r="HZ72" s="5">
        <f t="shared" ca="1" si="358"/>
        <v>0</v>
      </c>
      <c r="IA72" s="5">
        <f t="shared" ca="1" si="358"/>
        <v>0</v>
      </c>
      <c r="IB72" s="5">
        <f t="shared" ca="1" si="358"/>
        <v>0</v>
      </c>
      <c r="IC72" s="5">
        <f t="shared" ca="1" si="358"/>
        <v>0</v>
      </c>
      <c r="ID72" s="5">
        <f t="shared" ca="1" si="358"/>
        <v>0</v>
      </c>
      <c r="IE72" s="5">
        <f t="shared" ca="1" si="358"/>
        <v>170.678</v>
      </c>
      <c r="IF72" s="5">
        <f t="shared" ca="1" si="358"/>
        <v>0</v>
      </c>
      <c r="IG72" s="5">
        <f t="shared" ca="1" si="358"/>
        <v>0</v>
      </c>
      <c r="IH72" s="5">
        <f t="shared" ca="1" si="358"/>
        <v>0</v>
      </c>
      <c r="II72" s="5">
        <f t="shared" ca="1" si="358"/>
        <v>0</v>
      </c>
      <c r="IJ72" s="5"/>
      <c r="IK72" s="5">
        <f t="shared" ca="1" si="359"/>
        <v>247.946</v>
      </c>
      <c r="IL72" s="5">
        <f t="shared" ca="1" si="359"/>
        <v>6.2075699999999996</v>
      </c>
      <c r="IM72" s="5">
        <f t="shared" ca="1" si="359"/>
        <v>67.615399999999994</v>
      </c>
      <c r="IN72" s="5">
        <f t="shared" ca="1" si="359"/>
        <v>136.33699999999999</v>
      </c>
      <c r="IO72" s="5">
        <f t="shared" ca="1" si="359"/>
        <v>0</v>
      </c>
      <c r="IP72" s="5">
        <f t="shared" ca="1" si="359"/>
        <v>0</v>
      </c>
      <c r="IQ72" s="5">
        <f t="shared" ca="1" si="359"/>
        <v>8.3427100000000003</v>
      </c>
      <c r="IR72" s="5">
        <f t="shared" ca="1" si="359"/>
        <v>29.443300000000001</v>
      </c>
      <c r="IS72" s="5"/>
      <c r="IT72" s="19">
        <f t="shared" ca="1" si="114"/>
        <v>45.02309888132605</v>
      </c>
      <c r="IU72" s="19">
        <f t="shared" ca="1" si="115"/>
        <v>3.1020801337683226</v>
      </c>
      <c r="IV72" s="19">
        <f t="shared" ca="1" si="116"/>
        <v>6.6551379213202342</v>
      </c>
      <c r="IW72" s="19">
        <f t="shared" ca="1" si="117"/>
        <v>16.258695795203604</v>
      </c>
      <c r="IX72" s="19">
        <f t="shared" ca="1" si="118"/>
        <v>0</v>
      </c>
      <c r="IY72" s="19">
        <f t="shared" ca="1" si="119"/>
        <v>0</v>
      </c>
      <c r="IZ72" s="19">
        <f t="shared" ca="1" si="120"/>
        <v>1.0054890304522861</v>
      </c>
      <c r="JA72" s="19">
        <f t="shared" ca="1" si="121"/>
        <v>3.3871884988322529</v>
      </c>
      <c r="JB72" s="19">
        <f t="shared" ca="1" si="122"/>
        <v>30.408622386201504</v>
      </c>
      <c r="JC72" s="19">
        <f t="shared" ca="1" si="123"/>
        <v>14.614476495124546</v>
      </c>
      <c r="JD72" s="19">
        <f t="shared" ca="1" si="124"/>
        <v>0</v>
      </c>
      <c r="JE72" s="19">
        <f t="shared" ca="1" si="353"/>
        <v>0</v>
      </c>
      <c r="JF72" s="19">
        <f t="shared" ca="1" si="353"/>
        <v>0</v>
      </c>
      <c r="JG72" s="72">
        <f t="shared" ca="1" si="198"/>
        <v>0</v>
      </c>
      <c r="JH72" s="72">
        <f t="shared" ca="1" si="199"/>
        <v>0</v>
      </c>
      <c r="JI72" s="5"/>
      <c r="JJ72" s="5"/>
      <c r="JK72" s="5"/>
      <c r="JL72" s="5">
        <f t="shared" ca="1" si="364"/>
        <v>67600.100000000006</v>
      </c>
      <c r="JM72" s="5">
        <f t="shared" ca="1" si="364"/>
        <v>0</v>
      </c>
      <c r="JN72" s="5">
        <f t="shared" ca="1" si="364"/>
        <v>10731.8</v>
      </c>
      <c r="JO72" s="5">
        <f t="shared" ca="1" si="364"/>
        <v>26218.1</v>
      </c>
      <c r="JP72" s="5">
        <f t="shared" ca="1" si="364"/>
        <v>0</v>
      </c>
      <c r="JQ72" s="5">
        <f t="shared" ca="1" si="364"/>
        <v>0</v>
      </c>
      <c r="JR72" s="5">
        <f t="shared" ca="1" si="364"/>
        <v>1621.41</v>
      </c>
      <c r="JS72" s="5">
        <f t="shared" ca="1" si="364"/>
        <v>5462.04</v>
      </c>
      <c r="JT72" s="5">
        <f t="shared" ca="1" si="364"/>
        <v>44033.4</v>
      </c>
      <c r="JU72" s="5">
        <f t="shared" ca="1" si="364"/>
        <v>23566.7</v>
      </c>
      <c r="JV72" s="5">
        <f t="shared" ca="1" si="364"/>
        <v>0</v>
      </c>
      <c r="JW72" s="5">
        <f t="shared" ca="1" si="364"/>
        <v>0</v>
      </c>
      <c r="JX72" s="5">
        <f t="shared" ca="1" si="364"/>
        <v>0</v>
      </c>
      <c r="JY72" s="5">
        <f t="shared" ca="1" si="364"/>
        <v>0</v>
      </c>
      <c r="JZ72" s="5">
        <f t="shared" ca="1" si="364"/>
        <v>0</v>
      </c>
      <c r="KA72" s="5"/>
      <c r="KB72" s="5">
        <f t="shared" ca="1" si="365"/>
        <v>170.678</v>
      </c>
      <c r="KC72" s="5">
        <f t="shared" ca="1" si="365"/>
        <v>170.678</v>
      </c>
      <c r="KD72" s="5">
        <f t="shared" ca="1" si="365"/>
        <v>0</v>
      </c>
      <c r="KE72" s="5">
        <f t="shared" ca="1" si="365"/>
        <v>0</v>
      </c>
      <c r="KF72" s="5">
        <f t="shared" ca="1" si="365"/>
        <v>0</v>
      </c>
      <c r="KG72" s="5">
        <f t="shared" ca="1" si="365"/>
        <v>0</v>
      </c>
      <c r="KH72" s="5">
        <f t="shared" ca="1" si="365"/>
        <v>0</v>
      </c>
      <c r="KI72" s="5">
        <f t="shared" ca="1" si="365"/>
        <v>0</v>
      </c>
      <c r="KJ72" s="5">
        <f t="shared" ca="1" si="365"/>
        <v>170.678</v>
      </c>
      <c r="KK72" s="5">
        <f t="shared" ca="1" si="365"/>
        <v>0</v>
      </c>
      <c r="KL72" s="5">
        <f t="shared" ca="1" si="365"/>
        <v>0</v>
      </c>
      <c r="KM72" s="5">
        <f t="shared" ca="1" si="365"/>
        <v>0</v>
      </c>
      <c r="KN72" s="5">
        <f t="shared" ca="1" si="365"/>
        <v>0</v>
      </c>
      <c r="KO72" s="5"/>
      <c r="KP72" s="5">
        <f t="shared" ca="1" si="366"/>
        <v>247.946</v>
      </c>
      <c r="KQ72" s="5">
        <f t="shared" ca="1" si="366"/>
        <v>6.2075699999999996</v>
      </c>
      <c r="KR72" s="5">
        <f t="shared" ca="1" si="366"/>
        <v>67.615399999999994</v>
      </c>
      <c r="KS72" s="5">
        <f t="shared" ca="1" si="366"/>
        <v>136.33699999999999</v>
      </c>
      <c r="KT72" s="5">
        <f t="shared" ca="1" si="366"/>
        <v>0</v>
      </c>
      <c r="KU72" s="5">
        <f t="shared" ca="1" si="366"/>
        <v>0</v>
      </c>
      <c r="KV72" s="5">
        <f t="shared" ca="1" si="366"/>
        <v>8.3427100000000003</v>
      </c>
      <c r="KW72" s="5">
        <f t="shared" ca="1" si="366"/>
        <v>29.443300000000001</v>
      </c>
      <c r="KX72" s="5"/>
      <c r="KY72" s="19">
        <f t="shared" ca="1" si="315"/>
        <v>45.02309888132605</v>
      </c>
      <c r="KZ72" s="19">
        <f t="shared" ca="1" si="316"/>
        <v>3.1020801337683226</v>
      </c>
      <c r="LA72" s="19">
        <f t="shared" ca="1" si="317"/>
        <v>6.6551379213202342</v>
      </c>
      <c r="LB72" s="19">
        <f t="shared" ca="1" si="318"/>
        <v>16.258695795203604</v>
      </c>
      <c r="LC72" s="19">
        <f t="shared" ca="1" si="319"/>
        <v>0</v>
      </c>
      <c r="LD72" s="19">
        <f t="shared" ca="1" si="320"/>
        <v>0</v>
      </c>
      <c r="LE72" s="19">
        <f t="shared" ca="1" si="321"/>
        <v>1.0054890304522861</v>
      </c>
      <c r="LF72" s="19">
        <f t="shared" ca="1" si="322"/>
        <v>3.3871884988322529</v>
      </c>
      <c r="LG72" s="19">
        <f t="shared" ca="1" si="323"/>
        <v>30.408622386201504</v>
      </c>
      <c r="LH72" s="19">
        <f t="shared" ca="1" si="324"/>
        <v>14.614476495124546</v>
      </c>
      <c r="LI72" s="19">
        <f t="shared" ca="1" si="325"/>
        <v>0</v>
      </c>
      <c r="LJ72" s="19">
        <f t="shared" ca="1" si="139"/>
        <v>0</v>
      </c>
      <c r="LK72" s="19">
        <f t="shared" ca="1" si="140"/>
        <v>0</v>
      </c>
      <c r="LL72" s="72">
        <f t="shared" ca="1" si="201"/>
        <v>0</v>
      </c>
      <c r="LM72" s="72">
        <f t="shared" ca="1" si="202"/>
        <v>0</v>
      </c>
    </row>
    <row r="73" spans="1:325" ht="15" customHeight="1" x14ac:dyDescent="0.3">
      <c r="A73" s="5">
        <f>IF('Old Results'!E53='New Results'!E53,'New Results'!E53,"0")</f>
        <v>5502.05</v>
      </c>
      <c r="B73" s="5">
        <f t="shared" si="360"/>
        <v>200</v>
      </c>
      <c r="C73" s="27">
        <f t="shared" si="292"/>
        <v>52</v>
      </c>
      <c r="D73" s="41" t="str">
        <f>'Old Results'!C53</f>
        <v>020006-Run14</v>
      </c>
      <c r="E73" s="41" t="str">
        <f>'New Results'!C53</f>
        <v>020006-Run14</v>
      </c>
      <c r="F73" s="5">
        <f t="shared" ca="1" si="367"/>
        <v>0</v>
      </c>
      <c r="G73" s="5">
        <f t="shared" ca="1" si="368"/>
        <v>0</v>
      </c>
      <c r="H73" s="5">
        <f t="shared" ca="1" si="369"/>
        <v>0</v>
      </c>
      <c r="I73" s="5">
        <f t="shared" ca="1" si="370"/>
        <v>0</v>
      </c>
      <c r="J73" s="5">
        <f t="shared" ca="1" si="371"/>
        <v>0</v>
      </c>
      <c r="K73" s="5">
        <f t="shared" ca="1" si="372"/>
        <v>0</v>
      </c>
      <c r="L73" s="5">
        <f t="shared" ca="1" si="373"/>
        <v>0</v>
      </c>
      <c r="M73" s="5">
        <f t="shared" ca="1" si="374"/>
        <v>0</v>
      </c>
      <c r="N73" s="5">
        <f t="shared" ca="1" si="375"/>
        <v>0</v>
      </c>
      <c r="O73" s="5">
        <f t="shared" ca="1" si="376"/>
        <v>0</v>
      </c>
      <c r="P73" s="5">
        <f t="shared" ca="1" si="53"/>
        <v>0</v>
      </c>
      <c r="Q73" s="5">
        <f t="shared" ca="1" si="54"/>
        <v>0</v>
      </c>
      <c r="R73" s="5">
        <f t="shared" ca="1" si="142"/>
        <v>0</v>
      </c>
      <c r="S73" s="5">
        <f t="shared" ca="1" si="143"/>
        <v>0</v>
      </c>
      <c r="T73" s="5">
        <f t="shared" ca="1" si="144"/>
        <v>0</v>
      </c>
      <c r="U73" s="5">
        <f t="shared" ca="1" si="377"/>
        <v>0</v>
      </c>
      <c r="V73" s="5">
        <f t="shared" ca="1" si="378"/>
        <v>0</v>
      </c>
      <c r="W73" s="5">
        <f t="shared" ca="1" si="379"/>
        <v>0</v>
      </c>
      <c r="X73" s="5">
        <f t="shared" ca="1" si="380"/>
        <v>0</v>
      </c>
      <c r="Y73" s="5">
        <f t="shared" ca="1" si="381"/>
        <v>0</v>
      </c>
      <c r="Z73" s="5">
        <f t="shared" ca="1" si="382"/>
        <v>0</v>
      </c>
      <c r="AA73" s="5">
        <f t="shared" ca="1" si="383"/>
        <v>0</v>
      </c>
      <c r="AB73" s="5">
        <f t="shared" ca="1" si="384"/>
        <v>0</v>
      </c>
      <c r="AC73" s="5">
        <f t="shared" ca="1" si="385"/>
        <v>0</v>
      </c>
      <c r="AD73" s="5">
        <f t="shared" ca="1" si="386"/>
        <v>0</v>
      </c>
      <c r="AE73" s="5">
        <f t="shared" ca="1" si="68"/>
        <v>0</v>
      </c>
      <c r="AF73" s="5">
        <f t="shared" ca="1" si="69"/>
        <v>0</v>
      </c>
      <c r="AG73" s="5">
        <f t="shared" ca="1" si="69"/>
        <v>0</v>
      </c>
      <c r="AH73" s="37">
        <f t="shared" ca="1" si="387"/>
        <v>0</v>
      </c>
      <c r="AI73" s="37">
        <f t="shared" ca="1" si="388"/>
        <v>0</v>
      </c>
      <c r="AJ73" s="37">
        <f t="shared" ca="1" si="389"/>
        <v>0</v>
      </c>
      <c r="AK73" s="37">
        <f t="shared" ca="1" si="390"/>
        <v>0</v>
      </c>
      <c r="AL73" s="37">
        <f t="shared" ca="1" si="391"/>
        <v>0</v>
      </c>
      <c r="AM73" s="37">
        <f t="shared" ca="1" si="392"/>
        <v>0</v>
      </c>
      <c r="AN73" s="37">
        <f t="shared" ca="1" si="393"/>
        <v>0</v>
      </c>
      <c r="AO73" s="37">
        <f t="shared" ca="1" si="394"/>
        <v>0</v>
      </c>
      <c r="AP73" s="33">
        <f t="shared" ca="1" si="350"/>
        <v>43.218221208458658</v>
      </c>
      <c r="AQ73" s="33">
        <f t="shared" ca="1" si="351"/>
        <v>43.218221208458658</v>
      </c>
      <c r="AR73" s="24">
        <f t="shared" ca="1" si="395"/>
        <v>0</v>
      </c>
      <c r="AS73" s="34">
        <f t="shared" ca="1" si="396"/>
        <v>228.572</v>
      </c>
      <c r="AT73" s="34">
        <f t="shared" ca="1" si="397"/>
        <v>228.572</v>
      </c>
      <c r="AU73" s="45">
        <f t="shared" ca="1" si="148"/>
        <v>0</v>
      </c>
      <c r="AV73" s="34">
        <f t="shared" ca="1" si="80"/>
        <v>-25</v>
      </c>
      <c r="AW73" s="34">
        <f t="shared" ca="1" si="81"/>
        <v>-25</v>
      </c>
      <c r="AX73" s="46">
        <f t="shared" ca="1" si="149"/>
        <v>0</v>
      </c>
      <c r="AY73" s="5"/>
      <c r="AZ73" s="5">
        <f t="shared" ca="1" si="82"/>
        <v>0</v>
      </c>
      <c r="BA73" s="5">
        <f t="shared" ca="1" si="83"/>
        <v>0</v>
      </c>
      <c r="BB73" s="5">
        <f t="shared" ca="1" si="84"/>
        <v>0</v>
      </c>
      <c r="BC73" s="5">
        <f t="shared" ca="1" si="85"/>
        <v>0</v>
      </c>
      <c r="BD73" s="5">
        <f t="shared" ca="1" si="86"/>
        <v>0</v>
      </c>
      <c r="BE73" s="5">
        <f t="shared" ca="1" si="87"/>
        <v>0</v>
      </c>
      <c r="BF73" s="5">
        <f t="shared" ca="1" si="88"/>
        <v>0</v>
      </c>
      <c r="BG73" s="5">
        <f t="shared" ca="1" si="89"/>
        <v>0</v>
      </c>
      <c r="BH73" s="5">
        <f t="shared" ca="1" si="90"/>
        <v>0</v>
      </c>
      <c r="BI73" s="5">
        <f t="shared" ca="1" si="91"/>
        <v>0</v>
      </c>
      <c r="BJ73" s="5">
        <f t="shared" ca="1" si="92"/>
        <v>0</v>
      </c>
      <c r="BK73" s="5">
        <f t="shared" ca="1" si="93"/>
        <v>0</v>
      </c>
      <c r="BL73" s="5">
        <f t="shared" ca="1" si="150"/>
        <v>0</v>
      </c>
      <c r="BM73" s="5">
        <f t="shared" ca="1" si="151"/>
        <v>0</v>
      </c>
      <c r="BN73" s="5">
        <f t="shared" ca="1" si="152"/>
        <v>0</v>
      </c>
      <c r="BO73" s="5">
        <f t="shared" ca="1" si="153"/>
        <v>0</v>
      </c>
      <c r="BP73" s="5">
        <f t="shared" ca="1" si="154"/>
        <v>0</v>
      </c>
      <c r="BQ73" s="5">
        <f t="shared" ca="1" si="155"/>
        <v>0</v>
      </c>
      <c r="BR73" s="5">
        <f t="shared" ca="1" si="156"/>
        <v>0</v>
      </c>
      <c r="BS73" s="5">
        <f t="shared" ca="1" si="157"/>
        <v>0</v>
      </c>
      <c r="BT73" s="5">
        <f t="shared" ca="1" si="158"/>
        <v>0</v>
      </c>
      <c r="BU73" s="5">
        <f t="shared" ca="1" si="159"/>
        <v>0</v>
      </c>
      <c r="BV73" s="5">
        <f t="shared" ca="1" si="160"/>
        <v>0</v>
      </c>
      <c r="BW73" s="5">
        <f t="shared" ca="1" si="161"/>
        <v>0</v>
      </c>
      <c r="BX73" s="5">
        <f t="shared" ca="1" si="162"/>
        <v>0</v>
      </c>
      <c r="BY73" s="5">
        <f t="shared" ca="1" si="163"/>
        <v>0</v>
      </c>
      <c r="BZ73" s="5">
        <f t="shared" ca="1" si="164"/>
        <v>0</v>
      </c>
      <c r="CA73" s="5">
        <f t="shared" ca="1" si="165"/>
        <v>0</v>
      </c>
      <c r="CB73" s="37">
        <f t="shared" ca="1" si="398"/>
        <v>0</v>
      </c>
      <c r="CC73" s="37">
        <f t="shared" ca="1" si="399"/>
        <v>0</v>
      </c>
      <c r="CD73" s="37">
        <f t="shared" ca="1" si="400"/>
        <v>0</v>
      </c>
      <c r="CE73" s="37">
        <f t="shared" ca="1" si="401"/>
        <v>0</v>
      </c>
      <c r="CF73" s="37">
        <f t="shared" ca="1" si="402"/>
        <v>0</v>
      </c>
      <c r="CG73" s="37">
        <f t="shared" ca="1" si="403"/>
        <v>0</v>
      </c>
      <c r="CH73" s="37">
        <f t="shared" ca="1" si="404"/>
        <v>0</v>
      </c>
      <c r="CI73" s="19">
        <f t="shared" ca="1" si="405"/>
        <v>0</v>
      </c>
      <c r="CJ73" s="33">
        <f t="shared" ca="1" si="97"/>
        <v>38.257282939995093</v>
      </c>
      <c r="CK73" s="33">
        <f t="shared" ca="1" si="98"/>
        <v>38.257282939995093</v>
      </c>
      <c r="CL73" s="24">
        <f t="shared" ca="1" si="406"/>
        <v>0</v>
      </c>
      <c r="CM73" s="34">
        <f t="shared" ca="1" si="407"/>
        <v>203.55600000000001</v>
      </c>
      <c r="CN73" s="34">
        <f t="shared" ca="1" si="408"/>
        <v>203.55600000000001</v>
      </c>
      <c r="CO73" s="45">
        <f t="shared" ca="1" si="352"/>
        <v>0</v>
      </c>
      <c r="CP73" s="5"/>
      <c r="CR73" s="5">
        <f t="shared" ca="1" si="177"/>
        <v>35</v>
      </c>
      <c r="CS73" s="5">
        <f t="shared" ca="1" si="178"/>
        <v>35</v>
      </c>
      <c r="CT73" s="62">
        <f t="shared" ca="1" si="179"/>
        <v>0</v>
      </c>
      <c r="CW73" s="5">
        <f t="shared" ca="1" si="354"/>
        <v>64009.5</v>
      </c>
      <c r="CX73" s="5">
        <f t="shared" ca="1" si="354"/>
        <v>0</v>
      </c>
      <c r="CY73" s="5">
        <f t="shared" ca="1" si="354"/>
        <v>2869.56</v>
      </c>
      <c r="CZ73" s="5">
        <f t="shared" ca="1" si="354"/>
        <v>30976.6</v>
      </c>
      <c r="DA73" s="5">
        <f t="shared" ca="1" si="354"/>
        <v>0</v>
      </c>
      <c r="DB73" s="5">
        <f t="shared" ca="1" si="354"/>
        <v>0</v>
      </c>
      <c r="DC73" s="5">
        <f t="shared" ca="1" si="354"/>
        <v>0</v>
      </c>
      <c r="DD73" s="5">
        <f t="shared" ca="1" si="354"/>
        <v>6596.67</v>
      </c>
      <c r="DE73" s="5">
        <f t="shared" ca="1" si="354"/>
        <v>40442.800000000003</v>
      </c>
      <c r="DF73" s="5">
        <f t="shared" ca="1" si="354"/>
        <v>23566.7</v>
      </c>
      <c r="DG73" s="5">
        <f t="shared" ca="1" si="354"/>
        <v>0</v>
      </c>
      <c r="DH73" s="5">
        <f t="shared" ca="1" si="354"/>
        <v>0</v>
      </c>
      <c r="DI73" s="5">
        <f t="shared" ca="1" si="354"/>
        <v>0</v>
      </c>
      <c r="DJ73" s="5">
        <f t="shared" ca="1" si="354"/>
        <v>0</v>
      </c>
      <c r="DK73" s="5">
        <f t="shared" ca="1" si="354"/>
        <v>0</v>
      </c>
      <c r="DL73" s="5"/>
      <c r="DM73" s="5">
        <f t="shared" ca="1" si="355"/>
        <v>193.88399999999999</v>
      </c>
      <c r="DN73" s="5">
        <f t="shared" ca="1" si="355"/>
        <v>34.085599999999999</v>
      </c>
      <c r="DO73" s="5">
        <f t="shared" ca="1" si="355"/>
        <v>0</v>
      </c>
      <c r="DP73" s="5">
        <f t="shared" ca="1" si="355"/>
        <v>0</v>
      </c>
      <c r="DQ73" s="5">
        <f t="shared" ca="1" si="355"/>
        <v>0</v>
      </c>
      <c r="DR73" s="5">
        <f t="shared" ca="1" si="355"/>
        <v>0</v>
      </c>
      <c r="DS73" s="5">
        <f t="shared" ca="1" si="355"/>
        <v>159.79900000000001</v>
      </c>
      <c r="DT73" s="5">
        <f t="shared" ca="1" si="355"/>
        <v>0</v>
      </c>
      <c r="DU73" s="5">
        <f t="shared" ca="1" si="355"/>
        <v>193.88399999999999</v>
      </c>
      <c r="DV73" s="5">
        <f t="shared" ca="1" si="355"/>
        <v>0</v>
      </c>
      <c r="DW73" s="5">
        <f t="shared" ca="1" si="355"/>
        <v>0</v>
      </c>
      <c r="DX73" s="5">
        <f t="shared" ca="1" si="355"/>
        <v>0</v>
      </c>
      <c r="DY73" s="5">
        <f t="shared" ca="1" si="355"/>
        <v>0</v>
      </c>
      <c r="DZ73" s="5"/>
      <c r="EA73" s="5">
        <f t="shared" ca="1" si="356"/>
        <v>228.572</v>
      </c>
      <c r="EB73" s="5">
        <f t="shared" ca="1" si="356"/>
        <v>1.27715</v>
      </c>
      <c r="EC73" s="5">
        <f t="shared" ca="1" si="356"/>
        <v>25.068300000000001</v>
      </c>
      <c r="ED73" s="5">
        <f t="shared" ca="1" si="356"/>
        <v>160.98099999999999</v>
      </c>
      <c r="EE73" s="5">
        <f t="shared" ca="1" si="356"/>
        <v>0</v>
      </c>
      <c r="EF73" s="5">
        <f t="shared" ca="1" si="356"/>
        <v>0</v>
      </c>
      <c r="EG73" s="5">
        <f t="shared" ca="1" si="356"/>
        <v>5.2366299999999999</v>
      </c>
      <c r="EH73" s="5">
        <f t="shared" ca="1" si="356"/>
        <v>36.008099999999999</v>
      </c>
      <c r="EI73" s="5"/>
      <c r="EJ73" s="19">
        <f t="shared" ca="1" si="293"/>
        <v>43.218221208458658</v>
      </c>
      <c r="EK73" s="19">
        <f t="shared" ca="1" si="294"/>
        <v>0.61950727456129984</v>
      </c>
      <c r="EL73" s="19">
        <f t="shared" ca="1" si="295"/>
        <v>1.7795074054216156</v>
      </c>
      <c r="EM73" s="19">
        <f t="shared" ca="1" si="296"/>
        <v>19.209596277751018</v>
      </c>
      <c r="EN73" s="19">
        <f t="shared" ca="1" si="297"/>
        <v>0</v>
      </c>
      <c r="EO73" s="19">
        <f t="shared" ca="1" si="298"/>
        <v>0</v>
      </c>
      <c r="EP73" s="19">
        <f t="shared" ca="1" si="299"/>
        <v>2.9043538317536193</v>
      </c>
      <c r="EQ73" s="19">
        <f t="shared" ca="1" si="300"/>
        <v>4.090809432847756</v>
      </c>
      <c r="ER73" s="19">
        <f t="shared" ca="1" si="301"/>
        <v>28.60374471333412</v>
      </c>
      <c r="ES73" s="19">
        <f t="shared" ca="1" si="302"/>
        <v>14.614476495124546</v>
      </c>
      <c r="ET73" s="19">
        <f t="shared" ca="1" si="303"/>
        <v>0</v>
      </c>
      <c r="EU73" s="19">
        <f t="shared" ca="1" si="191"/>
        <v>0</v>
      </c>
      <c r="EV73" s="19">
        <f t="shared" ca="1" si="192"/>
        <v>0</v>
      </c>
      <c r="EW73" s="72">
        <f t="shared" ca="1" si="193"/>
        <v>0</v>
      </c>
      <c r="EX73" s="72">
        <f t="shared" ca="1" si="194"/>
        <v>0</v>
      </c>
      <c r="EY73" s="5"/>
      <c r="EZ73" s="5"/>
      <c r="FA73" s="5"/>
      <c r="FB73" s="5">
        <f t="shared" ca="1" si="361"/>
        <v>64009.5</v>
      </c>
      <c r="FC73" s="5">
        <f t="shared" ca="1" si="361"/>
        <v>0</v>
      </c>
      <c r="FD73" s="5">
        <f t="shared" ca="1" si="361"/>
        <v>2869.56</v>
      </c>
      <c r="FE73" s="5">
        <f t="shared" ca="1" si="361"/>
        <v>30976.6</v>
      </c>
      <c r="FF73" s="5">
        <f t="shared" ca="1" si="361"/>
        <v>0</v>
      </c>
      <c r="FG73" s="5">
        <f t="shared" ca="1" si="361"/>
        <v>0</v>
      </c>
      <c r="FH73" s="5">
        <f t="shared" ca="1" si="361"/>
        <v>0</v>
      </c>
      <c r="FI73" s="5">
        <f t="shared" ca="1" si="361"/>
        <v>6596.67</v>
      </c>
      <c r="FJ73" s="5">
        <f t="shared" ca="1" si="361"/>
        <v>40442.800000000003</v>
      </c>
      <c r="FK73" s="5">
        <f t="shared" ca="1" si="361"/>
        <v>23566.7</v>
      </c>
      <c r="FL73" s="5">
        <f t="shared" ca="1" si="361"/>
        <v>0</v>
      </c>
      <c r="FM73" s="5">
        <f t="shared" ca="1" si="361"/>
        <v>0</v>
      </c>
      <c r="FN73" s="5">
        <f t="shared" ca="1" si="361"/>
        <v>0</v>
      </c>
      <c r="FO73" s="5">
        <f t="shared" ca="1" si="361"/>
        <v>0</v>
      </c>
      <c r="FP73" s="5">
        <f t="shared" ca="1" si="361"/>
        <v>0</v>
      </c>
      <c r="FQ73" s="5"/>
      <c r="FR73" s="5">
        <f t="shared" ca="1" si="362"/>
        <v>193.88399999999999</v>
      </c>
      <c r="FS73" s="5">
        <f t="shared" ca="1" si="362"/>
        <v>34.085599999999999</v>
      </c>
      <c r="FT73" s="5">
        <f t="shared" ca="1" si="362"/>
        <v>0</v>
      </c>
      <c r="FU73" s="5">
        <f t="shared" ca="1" si="362"/>
        <v>0</v>
      </c>
      <c r="FV73" s="5">
        <f t="shared" ca="1" si="362"/>
        <v>0</v>
      </c>
      <c r="FW73" s="5">
        <f t="shared" ca="1" si="362"/>
        <v>0</v>
      </c>
      <c r="FX73" s="5">
        <f t="shared" ca="1" si="362"/>
        <v>159.79900000000001</v>
      </c>
      <c r="FY73" s="5">
        <f t="shared" ca="1" si="362"/>
        <v>0</v>
      </c>
      <c r="FZ73" s="5">
        <f t="shared" ca="1" si="362"/>
        <v>193.88399999999999</v>
      </c>
      <c r="GA73" s="5">
        <f t="shared" ca="1" si="362"/>
        <v>0</v>
      </c>
      <c r="GB73" s="5">
        <f t="shared" ca="1" si="362"/>
        <v>0</v>
      </c>
      <c r="GC73" s="5">
        <f t="shared" ca="1" si="362"/>
        <v>0</v>
      </c>
      <c r="GD73" s="5">
        <f t="shared" ca="1" si="362"/>
        <v>0</v>
      </c>
      <c r="GE73" s="5"/>
      <c r="GF73" s="5">
        <f t="shared" ca="1" si="363"/>
        <v>228.572</v>
      </c>
      <c r="GG73" s="5">
        <f t="shared" ca="1" si="363"/>
        <v>1.27715</v>
      </c>
      <c r="GH73" s="5">
        <f t="shared" ca="1" si="363"/>
        <v>25.068300000000001</v>
      </c>
      <c r="GI73" s="5">
        <f t="shared" ca="1" si="363"/>
        <v>160.98099999999999</v>
      </c>
      <c r="GJ73" s="5">
        <f t="shared" ca="1" si="363"/>
        <v>0</v>
      </c>
      <c r="GK73" s="5">
        <f t="shared" ca="1" si="363"/>
        <v>0</v>
      </c>
      <c r="GL73" s="5">
        <f t="shared" ca="1" si="363"/>
        <v>5.2366299999999999</v>
      </c>
      <c r="GM73" s="5">
        <f t="shared" ca="1" si="363"/>
        <v>36.008099999999999</v>
      </c>
      <c r="GN73" s="5"/>
      <c r="GO73" s="19">
        <f t="shared" ca="1" si="304"/>
        <v>43.218221208458658</v>
      </c>
      <c r="GP73" s="19">
        <f t="shared" ca="1" si="305"/>
        <v>0.61950727456129984</v>
      </c>
      <c r="GQ73" s="19">
        <f t="shared" ca="1" si="306"/>
        <v>1.7795074054216156</v>
      </c>
      <c r="GR73" s="19">
        <f t="shared" ca="1" si="307"/>
        <v>19.209596277751018</v>
      </c>
      <c r="GS73" s="19">
        <f t="shared" ca="1" si="308"/>
        <v>0</v>
      </c>
      <c r="GT73" s="19">
        <f t="shared" ca="1" si="309"/>
        <v>0</v>
      </c>
      <c r="GU73" s="19">
        <f t="shared" ca="1" si="310"/>
        <v>2.9043538317536193</v>
      </c>
      <c r="GV73" s="19">
        <f t="shared" ca="1" si="311"/>
        <v>4.090809432847756</v>
      </c>
      <c r="GW73" s="19">
        <f t="shared" ca="1" si="312"/>
        <v>28.60374471333412</v>
      </c>
      <c r="GX73" s="19">
        <f t="shared" ca="1" si="313"/>
        <v>14.614476495124546</v>
      </c>
      <c r="GY73" s="19">
        <f t="shared" ca="1" si="314"/>
        <v>0</v>
      </c>
      <c r="GZ73" s="19">
        <f t="shared" ca="1" si="314"/>
        <v>0</v>
      </c>
      <c r="HA73" s="19">
        <f t="shared" ca="1" si="314"/>
        <v>0</v>
      </c>
      <c r="HB73" s="72">
        <f t="shared" ca="1" si="196"/>
        <v>0</v>
      </c>
      <c r="HC73" s="72">
        <f t="shared" ca="1" si="197"/>
        <v>0</v>
      </c>
      <c r="HD73" s="5"/>
      <c r="HE73" s="5"/>
      <c r="HF73" s="5"/>
      <c r="HG73" s="5">
        <f t="shared" ca="1" si="357"/>
        <v>60500.3</v>
      </c>
      <c r="HH73" s="5">
        <f t="shared" ca="1" si="357"/>
        <v>0</v>
      </c>
      <c r="HI73" s="5">
        <f t="shared" ca="1" si="357"/>
        <v>8039.02</v>
      </c>
      <c r="HJ73" s="5">
        <f t="shared" ca="1" si="357"/>
        <v>21855.5</v>
      </c>
      <c r="HK73" s="5">
        <f t="shared" ca="1" si="357"/>
        <v>0</v>
      </c>
      <c r="HL73" s="5">
        <f t="shared" ca="1" si="357"/>
        <v>0</v>
      </c>
      <c r="HM73" s="5">
        <f t="shared" ca="1" si="357"/>
        <v>1621.41</v>
      </c>
      <c r="HN73" s="5">
        <f t="shared" ca="1" si="357"/>
        <v>5417.67</v>
      </c>
      <c r="HO73" s="5">
        <f t="shared" ca="1" si="357"/>
        <v>36933.599999999999</v>
      </c>
      <c r="HP73" s="5">
        <f t="shared" ca="1" si="357"/>
        <v>23566.7</v>
      </c>
      <c r="HQ73" s="5">
        <f t="shared" ca="1" si="357"/>
        <v>0</v>
      </c>
      <c r="HR73" s="5">
        <f t="shared" ca="1" si="357"/>
        <v>0</v>
      </c>
      <c r="HS73" s="5">
        <f t="shared" ca="1" si="357"/>
        <v>0</v>
      </c>
      <c r="HT73" s="5">
        <f t="shared" ca="1" si="357"/>
        <v>0</v>
      </c>
      <c r="HU73" s="5">
        <f t="shared" ca="1" si="357"/>
        <v>0</v>
      </c>
      <c r="HV73" s="5"/>
      <c r="HW73" s="5">
        <f t="shared" ca="1" si="358"/>
        <v>40.6646</v>
      </c>
      <c r="HX73" s="5">
        <f t="shared" ca="1" si="358"/>
        <v>40.6646</v>
      </c>
      <c r="HY73" s="5">
        <f t="shared" ca="1" si="358"/>
        <v>0</v>
      </c>
      <c r="HZ73" s="5">
        <f t="shared" ca="1" si="358"/>
        <v>0</v>
      </c>
      <c r="IA73" s="5">
        <f t="shared" ca="1" si="358"/>
        <v>0</v>
      </c>
      <c r="IB73" s="5">
        <f t="shared" ca="1" si="358"/>
        <v>0</v>
      </c>
      <c r="IC73" s="5">
        <f t="shared" ca="1" si="358"/>
        <v>0</v>
      </c>
      <c r="ID73" s="5">
        <f t="shared" ca="1" si="358"/>
        <v>0</v>
      </c>
      <c r="IE73" s="5">
        <f t="shared" ca="1" si="358"/>
        <v>40.6646</v>
      </c>
      <c r="IF73" s="5">
        <f t="shared" ca="1" si="358"/>
        <v>0</v>
      </c>
      <c r="IG73" s="5">
        <f t="shared" ca="1" si="358"/>
        <v>0</v>
      </c>
      <c r="IH73" s="5">
        <f t="shared" ca="1" si="358"/>
        <v>0</v>
      </c>
      <c r="II73" s="5">
        <f t="shared" ca="1" si="358"/>
        <v>0</v>
      </c>
      <c r="IJ73" s="5"/>
      <c r="IK73" s="5">
        <f t="shared" ca="1" si="359"/>
        <v>203.55600000000001</v>
      </c>
      <c r="IL73" s="5">
        <f t="shared" ca="1" si="359"/>
        <v>1.5309299999999999</v>
      </c>
      <c r="IM73" s="5">
        <f t="shared" ca="1" si="359"/>
        <v>50.877800000000001</v>
      </c>
      <c r="IN73" s="5">
        <f t="shared" ca="1" si="359"/>
        <v>113.58</v>
      </c>
      <c r="IO73" s="5">
        <f t="shared" ca="1" si="359"/>
        <v>0</v>
      </c>
      <c r="IP73" s="5">
        <f t="shared" ca="1" si="359"/>
        <v>0</v>
      </c>
      <c r="IQ73" s="5">
        <f t="shared" ca="1" si="359"/>
        <v>8.34328</v>
      </c>
      <c r="IR73" s="5">
        <f t="shared" ca="1" si="359"/>
        <v>29.223400000000002</v>
      </c>
      <c r="IS73" s="5"/>
      <c r="IT73" s="19">
        <f t="shared" ca="1" si="114"/>
        <v>38.257282939995093</v>
      </c>
      <c r="IU73" s="19">
        <f t="shared" ca="1" si="115"/>
        <v>0.73908088803264238</v>
      </c>
      <c r="IV73" s="19">
        <f t="shared" ca="1" si="116"/>
        <v>4.9852575385538112</v>
      </c>
      <c r="IW73" s="19">
        <f t="shared" ca="1" si="117"/>
        <v>13.553305767850164</v>
      </c>
      <c r="IX73" s="19">
        <f t="shared" ca="1" si="118"/>
        <v>0</v>
      </c>
      <c r="IY73" s="19">
        <f t="shared" ca="1" si="119"/>
        <v>0</v>
      </c>
      <c r="IZ73" s="19">
        <f t="shared" ca="1" si="120"/>
        <v>1.0054890304522861</v>
      </c>
      <c r="JA73" s="19">
        <f t="shared" ca="1" si="121"/>
        <v>3.359673219981643</v>
      </c>
      <c r="JB73" s="19">
        <f t="shared" ca="1" si="122"/>
        <v>23.642806444870548</v>
      </c>
      <c r="JC73" s="19">
        <f t="shared" ca="1" si="123"/>
        <v>14.614476495124546</v>
      </c>
      <c r="JD73" s="19">
        <f t="shared" ca="1" si="124"/>
        <v>0</v>
      </c>
      <c r="JE73" s="19">
        <f t="shared" ca="1" si="353"/>
        <v>0</v>
      </c>
      <c r="JF73" s="19">
        <f t="shared" ca="1" si="353"/>
        <v>0</v>
      </c>
      <c r="JG73" s="72">
        <f t="shared" ca="1" si="198"/>
        <v>0</v>
      </c>
      <c r="JH73" s="72">
        <f t="shared" ca="1" si="199"/>
        <v>0</v>
      </c>
      <c r="JI73" s="5"/>
      <c r="JJ73" s="5"/>
      <c r="JK73" s="5"/>
      <c r="JL73" s="5">
        <f t="shared" ca="1" si="364"/>
        <v>60500.3</v>
      </c>
      <c r="JM73" s="5">
        <f t="shared" ca="1" si="364"/>
        <v>0</v>
      </c>
      <c r="JN73" s="5">
        <f t="shared" ca="1" si="364"/>
        <v>8039.02</v>
      </c>
      <c r="JO73" s="5">
        <f t="shared" ca="1" si="364"/>
        <v>21855.5</v>
      </c>
      <c r="JP73" s="5">
        <f t="shared" ca="1" si="364"/>
        <v>0</v>
      </c>
      <c r="JQ73" s="5">
        <f t="shared" ca="1" si="364"/>
        <v>0</v>
      </c>
      <c r="JR73" s="5">
        <f t="shared" ca="1" si="364"/>
        <v>1621.41</v>
      </c>
      <c r="JS73" s="5">
        <f t="shared" ca="1" si="364"/>
        <v>5417.67</v>
      </c>
      <c r="JT73" s="5">
        <f t="shared" ca="1" si="364"/>
        <v>36933.599999999999</v>
      </c>
      <c r="JU73" s="5">
        <f t="shared" ca="1" si="364"/>
        <v>23566.7</v>
      </c>
      <c r="JV73" s="5">
        <f t="shared" ca="1" si="364"/>
        <v>0</v>
      </c>
      <c r="JW73" s="5">
        <f t="shared" ca="1" si="364"/>
        <v>0</v>
      </c>
      <c r="JX73" s="5">
        <f t="shared" ca="1" si="364"/>
        <v>0</v>
      </c>
      <c r="JY73" s="5">
        <f t="shared" ca="1" si="364"/>
        <v>0</v>
      </c>
      <c r="JZ73" s="5">
        <f t="shared" ca="1" si="364"/>
        <v>0</v>
      </c>
      <c r="KA73" s="5"/>
      <c r="KB73" s="5">
        <f t="shared" ca="1" si="365"/>
        <v>40.6646</v>
      </c>
      <c r="KC73" s="5">
        <f t="shared" ca="1" si="365"/>
        <v>40.6646</v>
      </c>
      <c r="KD73" s="5">
        <f t="shared" ca="1" si="365"/>
        <v>0</v>
      </c>
      <c r="KE73" s="5">
        <f t="shared" ca="1" si="365"/>
        <v>0</v>
      </c>
      <c r="KF73" s="5">
        <f t="shared" ca="1" si="365"/>
        <v>0</v>
      </c>
      <c r="KG73" s="5">
        <f t="shared" ca="1" si="365"/>
        <v>0</v>
      </c>
      <c r="KH73" s="5">
        <f t="shared" ca="1" si="365"/>
        <v>0</v>
      </c>
      <c r="KI73" s="5">
        <f t="shared" ca="1" si="365"/>
        <v>0</v>
      </c>
      <c r="KJ73" s="5">
        <f t="shared" ca="1" si="365"/>
        <v>40.6646</v>
      </c>
      <c r="KK73" s="5">
        <f t="shared" ca="1" si="365"/>
        <v>0</v>
      </c>
      <c r="KL73" s="5">
        <f t="shared" ca="1" si="365"/>
        <v>0</v>
      </c>
      <c r="KM73" s="5">
        <f t="shared" ca="1" si="365"/>
        <v>0</v>
      </c>
      <c r="KN73" s="5">
        <f t="shared" ca="1" si="365"/>
        <v>0</v>
      </c>
      <c r="KO73" s="5"/>
      <c r="KP73" s="5">
        <f t="shared" ca="1" si="366"/>
        <v>203.55600000000001</v>
      </c>
      <c r="KQ73" s="5">
        <f t="shared" ca="1" si="366"/>
        <v>1.5309299999999999</v>
      </c>
      <c r="KR73" s="5">
        <f t="shared" ca="1" si="366"/>
        <v>50.877800000000001</v>
      </c>
      <c r="KS73" s="5">
        <f t="shared" ca="1" si="366"/>
        <v>113.58</v>
      </c>
      <c r="KT73" s="5">
        <f t="shared" ca="1" si="366"/>
        <v>0</v>
      </c>
      <c r="KU73" s="5">
        <f t="shared" ca="1" si="366"/>
        <v>0</v>
      </c>
      <c r="KV73" s="5">
        <f t="shared" ca="1" si="366"/>
        <v>8.34328</v>
      </c>
      <c r="KW73" s="5">
        <f t="shared" ca="1" si="366"/>
        <v>29.223400000000002</v>
      </c>
      <c r="KX73" s="5"/>
      <c r="KY73" s="19">
        <f t="shared" ca="1" si="315"/>
        <v>38.257282939995093</v>
      </c>
      <c r="KZ73" s="19">
        <f t="shared" ca="1" si="316"/>
        <v>0.73908088803264238</v>
      </c>
      <c r="LA73" s="19">
        <f t="shared" ca="1" si="317"/>
        <v>4.9852575385538112</v>
      </c>
      <c r="LB73" s="19">
        <f t="shared" ca="1" si="318"/>
        <v>13.553305767850164</v>
      </c>
      <c r="LC73" s="19">
        <f t="shared" ca="1" si="319"/>
        <v>0</v>
      </c>
      <c r="LD73" s="19">
        <f t="shared" ca="1" si="320"/>
        <v>0</v>
      </c>
      <c r="LE73" s="19">
        <f t="shared" ca="1" si="321"/>
        <v>1.0054890304522861</v>
      </c>
      <c r="LF73" s="19">
        <f t="shared" ca="1" si="322"/>
        <v>3.359673219981643</v>
      </c>
      <c r="LG73" s="19">
        <f t="shared" ca="1" si="323"/>
        <v>23.642806444870548</v>
      </c>
      <c r="LH73" s="19">
        <f t="shared" ca="1" si="324"/>
        <v>14.614476495124546</v>
      </c>
      <c r="LI73" s="19">
        <f t="shared" ca="1" si="325"/>
        <v>0</v>
      </c>
      <c r="LJ73" s="19">
        <f t="shared" ca="1" si="139"/>
        <v>0</v>
      </c>
      <c r="LK73" s="19">
        <f t="shared" ca="1" si="140"/>
        <v>0</v>
      </c>
      <c r="LL73" s="72">
        <f t="shared" ca="1" si="201"/>
        <v>0</v>
      </c>
      <c r="LM73" s="72">
        <f t="shared" ca="1" si="202"/>
        <v>0</v>
      </c>
    </row>
    <row r="74" spans="1:325" ht="15" customHeight="1" outlineLevel="1" x14ac:dyDescent="0.3">
      <c r="A74" s="5">
        <f>IF('Old Results'!E54='New Results'!E54,'New Results'!E54,"0")</f>
        <v>5502.05</v>
      </c>
      <c r="B74" s="5">
        <f t="shared" si="360"/>
        <v>200</v>
      </c>
      <c r="C74" s="27">
        <f t="shared" si="292"/>
        <v>53</v>
      </c>
      <c r="D74" s="41" t="str">
        <f>'Old Results'!C54</f>
        <v>020006-Run18</v>
      </c>
      <c r="E74" s="41" t="str">
        <f>'New Results'!C54</f>
        <v>020006-Run18</v>
      </c>
      <c r="F74" s="5">
        <f t="shared" ca="1" si="367"/>
        <v>0</v>
      </c>
      <c r="G74" s="5">
        <f t="shared" ca="1" si="368"/>
        <v>0</v>
      </c>
      <c r="H74" s="5">
        <f t="shared" ca="1" si="369"/>
        <v>0</v>
      </c>
      <c r="I74" s="5">
        <f t="shared" ca="1" si="370"/>
        <v>0</v>
      </c>
      <c r="J74" s="5">
        <f t="shared" ca="1" si="371"/>
        <v>0</v>
      </c>
      <c r="K74" s="5">
        <f t="shared" ca="1" si="372"/>
        <v>0</v>
      </c>
      <c r="L74" s="5">
        <f t="shared" ca="1" si="373"/>
        <v>0</v>
      </c>
      <c r="M74" s="5">
        <f t="shared" ca="1" si="374"/>
        <v>0</v>
      </c>
      <c r="N74" s="5">
        <f t="shared" ca="1" si="375"/>
        <v>0</v>
      </c>
      <c r="O74" s="5">
        <f t="shared" ca="1" si="376"/>
        <v>0</v>
      </c>
      <c r="P74" s="5">
        <f t="shared" ca="1" si="53"/>
        <v>0</v>
      </c>
      <c r="Q74" s="5">
        <f t="shared" ca="1" si="54"/>
        <v>0</v>
      </c>
      <c r="R74" s="5">
        <f t="shared" ca="1" si="142"/>
        <v>0</v>
      </c>
      <c r="S74" s="5">
        <f t="shared" ca="1" si="143"/>
        <v>0</v>
      </c>
      <c r="T74" s="5">
        <f t="shared" ca="1" si="144"/>
        <v>0</v>
      </c>
      <c r="U74" s="5">
        <f t="shared" ca="1" si="377"/>
        <v>0</v>
      </c>
      <c r="V74" s="5">
        <f t="shared" ca="1" si="378"/>
        <v>0</v>
      </c>
      <c r="W74" s="5">
        <f t="shared" ca="1" si="379"/>
        <v>0</v>
      </c>
      <c r="X74" s="5">
        <f t="shared" ca="1" si="380"/>
        <v>0</v>
      </c>
      <c r="Y74" s="5">
        <f t="shared" ca="1" si="381"/>
        <v>0</v>
      </c>
      <c r="Z74" s="5">
        <f t="shared" ca="1" si="382"/>
        <v>0</v>
      </c>
      <c r="AA74" s="5">
        <f t="shared" ca="1" si="383"/>
        <v>0</v>
      </c>
      <c r="AB74" s="5">
        <f t="shared" ca="1" si="384"/>
        <v>0</v>
      </c>
      <c r="AC74" s="5">
        <f t="shared" ca="1" si="385"/>
        <v>0</v>
      </c>
      <c r="AD74" s="5">
        <f t="shared" ca="1" si="386"/>
        <v>0</v>
      </c>
      <c r="AE74" s="5">
        <f t="shared" ca="1" si="68"/>
        <v>0</v>
      </c>
      <c r="AF74" s="5">
        <f t="shared" ca="1" si="69"/>
        <v>0</v>
      </c>
      <c r="AG74" s="5">
        <f t="shared" ca="1" si="69"/>
        <v>0</v>
      </c>
      <c r="AH74" s="37">
        <f t="shared" ca="1" si="387"/>
        <v>0</v>
      </c>
      <c r="AI74" s="37">
        <f t="shared" ca="1" si="388"/>
        <v>0</v>
      </c>
      <c r="AJ74" s="37">
        <f t="shared" ca="1" si="389"/>
        <v>0</v>
      </c>
      <c r="AK74" s="37">
        <f t="shared" ca="1" si="390"/>
        <v>0</v>
      </c>
      <c r="AL74" s="37">
        <f t="shared" ca="1" si="391"/>
        <v>0</v>
      </c>
      <c r="AM74" s="37">
        <f t="shared" ca="1" si="392"/>
        <v>0</v>
      </c>
      <c r="AN74" s="37">
        <f t="shared" ca="1" si="393"/>
        <v>0</v>
      </c>
      <c r="AO74" s="37">
        <f t="shared" ca="1" si="394"/>
        <v>0</v>
      </c>
      <c r="AP74" s="33">
        <f t="shared" ca="1" si="350"/>
        <v>42.831050899210297</v>
      </c>
      <c r="AQ74" s="33">
        <f t="shared" ca="1" si="351"/>
        <v>42.831050899210297</v>
      </c>
      <c r="AR74" s="24">
        <f t="shared" ca="1" si="395"/>
        <v>0</v>
      </c>
      <c r="AS74" s="34">
        <f t="shared" ca="1" si="396"/>
        <v>217.76900000000001</v>
      </c>
      <c r="AT74" s="34">
        <f t="shared" ca="1" si="397"/>
        <v>217.76900000000001</v>
      </c>
      <c r="AU74" s="45">
        <f t="shared" ca="1" si="148"/>
        <v>0</v>
      </c>
      <c r="AV74" s="34">
        <f t="shared" ca="1" si="80"/>
        <v>-23</v>
      </c>
      <c r="AW74" s="34">
        <f t="shared" ca="1" si="81"/>
        <v>-23</v>
      </c>
      <c r="AX74" s="46">
        <f t="shared" ca="1" si="149"/>
        <v>0</v>
      </c>
      <c r="AY74" s="5"/>
      <c r="AZ74" s="5">
        <f t="shared" ca="1" si="82"/>
        <v>0</v>
      </c>
      <c r="BA74" s="5">
        <f t="shared" ca="1" si="83"/>
        <v>0</v>
      </c>
      <c r="BB74" s="5">
        <f t="shared" ca="1" si="84"/>
        <v>0</v>
      </c>
      <c r="BC74" s="5">
        <f t="shared" ca="1" si="85"/>
        <v>0</v>
      </c>
      <c r="BD74" s="5">
        <f t="shared" ca="1" si="86"/>
        <v>0</v>
      </c>
      <c r="BE74" s="5">
        <f t="shared" ca="1" si="87"/>
        <v>0</v>
      </c>
      <c r="BF74" s="5">
        <f t="shared" ca="1" si="88"/>
        <v>0</v>
      </c>
      <c r="BG74" s="5">
        <f t="shared" ca="1" si="89"/>
        <v>0</v>
      </c>
      <c r="BH74" s="5">
        <f t="shared" ca="1" si="90"/>
        <v>0</v>
      </c>
      <c r="BI74" s="5">
        <f t="shared" ca="1" si="91"/>
        <v>0</v>
      </c>
      <c r="BJ74" s="5">
        <f t="shared" ca="1" si="92"/>
        <v>0</v>
      </c>
      <c r="BK74" s="5">
        <f t="shared" ca="1" si="93"/>
        <v>0</v>
      </c>
      <c r="BL74" s="5">
        <f t="shared" ca="1" si="150"/>
        <v>0</v>
      </c>
      <c r="BM74" s="5">
        <f t="shared" ca="1" si="151"/>
        <v>0</v>
      </c>
      <c r="BN74" s="5">
        <f t="shared" ca="1" si="152"/>
        <v>0</v>
      </c>
      <c r="BO74" s="5">
        <f t="shared" ca="1" si="153"/>
        <v>0</v>
      </c>
      <c r="BP74" s="5">
        <f t="shared" ca="1" si="154"/>
        <v>0</v>
      </c>
      <c r="BQ74" s="5">
        <f t="shared" ca="1" si="155"/>
        <v>0</v>
      </c>
      <c r="BR74" s="5">
        <f t="shared" ca="1" si="156"/>
        <v>0</v>
      </c>
      <c r="BS74" s="5">
        <f t="shared" ca="1" si="157"/>
        <v>0</v>
      </c>
      <c r="BT74" s="5">
        <f t="shared" ca="1" si="158"/>
        <v>0</v>
      </c>
      <c r="BU74" s="5">
        <f t="shared" ca="1" si="159"/>
        <v>0</v>
      </c>
      <c r="BV74" s="5">
        <f t="shared" ca="1" si="160"/>
        <v>0</v>
      </c>
      <c r="BW74" s="5">
        <f t="shared" ca="1" si="161"/>
        <v>0</v>
      </c>
      <c r="BX74" s="5">
        <f t="shared" ca="1" si="162"/>
        <v>0</v>
      </c>
      <c r="BY74" s="5">
        <f t="shared" ca="1" si="163"/>
        <v>0</v>
      </c>
      <c r="BZ74" s="5">
        <f t="shared" ca="1" si="164"/>
        <v>0</v>
      </c>
      <c r="CA74" s="5">
        <f t="shared" ca="1" si="165"/>
        <v>0</v>
      </c>
      <c r="CB74" s="37">
        <f t="shared" ca="1" si="398"/>
        <v>0</v>
      </c>
      <c r="CC74" s="37">
        <f t="shared" ca="1" si="399"/>
        <v>0</v>
      </c>
      <c r="CD74" s="37">
        <f t="shared" ca="1" si="400"/>
        <v>0</v>
      </c>
      <c r="CE74" s="37">
        <f t="shared" ca="1" si="401"/>
        <v>0</v>
      </c>
      <c r="CF74" s="37">
        <f t="shared" ca="1" si="402"/>
        <v>0</v>
      </c>
      <c r="CG74" s="37">
        <f t="shared" ca="1" si="403"/>
        <v>0</v>
      </c>
      <c r="CH74" s="37">
        <f t="shared" ca="1" si="404"/>
        <v>0</v>
      </c>
      <c r="CI74" s="19">
        <f t="shared" ca="1" si="405"/>
        <v>0</v>
      </c>
      <c r="CJ74" s="33">
        <f t="shared" ca="1" si="97"/>
        <v>38.034113248698212</v>
      </c>
      <c r="CK74" s="33">
        <f t="shared" ca="1" si="98"/>
        <v>38.034113248698212</v>
      </c>
      <c r="CL74" s="24">
        <f t="shared" ca="1" si="406"/>
        <v>0</v>
      </c>
      <c r="CM74" s="34">
        <f t="shared" ca="1" si="407"/>
        <v>194.798</v>
      </c>
      <c r="CN74" s="34">
        <f t="shared" ca="1" si="408"/>
        <v>194.798</v>
      </c>
      <c r="CO74" s="45">
        <f t="shared" ca="1" si="352"/>
        <v>0</v>
      </c>
      <c r="CP74" s="5"/>
      <c r="CR74" s="5">
        <f t="shared" ca="1" si="177"/>
        <v>49</v>
      </c>
      <c r="CS74" s="5">
        <f t="shared" ca="1" si="178"/>
        <v>49</v>
      </c>
      <c r="CT74" s="62">
        <f t="shared" ca="1" si="179"/>
        <v>0</v>
      </c>
      <c r="CW74" s="5">
        <f t="shared" ca="1" si="354"/>
        <v>61880.3</v>
      </c>
      <c r="CX74" s="5">
        <f t="shared" ca="1" si="354"/>
        <v>49.881300000000003</v>
      </c>
      <c r="CY74" s="5">
        <f t="shared" ca="1" si="354"/>
        <v>5884.01</v>
      </c>
      <c r="CZ74" s="5">
        <f t="shared" ca="1" si="354"/>
        <v>23654.7</v>
      </c>
      <c r="DA74" s="5">
        <f t="shared" ca="1" si="354"/>
        <v>0</v>
      </c>
      <c r="DB74" s="5">
        <f t="shared" ca="1" si="354"/>
        <v>0</v>
      </c>
      <c r="DC74" s="5">
        <f t="shared" ca="1" si="354"/>
        <v>0</v>
      </c>
      <c r="DD74" s="5">
        <f t="shared" ca="1" si="354"/>
        <v>8724.9500000000007</v>
      </c>
      <c r="DE74" s="5">
        <f t="shared" ca="1" si="354"/>
        <v>38313.599999999999</v>
      </c>
      <c r="DF74" s="5">
        <f t="shared" ca="1" si="354"/>
        <v>23566.7</v>
      </c>
      <c r="DG74" s="5">
        <f t="shared" ca="1" si="354"/>
        <v>0</v>
      </c>
      <c r="DH74" s="5">
        <f t="shared" ca="1" si="354"/>
        <v>0</v>
      </c>
      <c r="DI74" s="5">
        <f t="shared" ca="1" si="354"/>
        <v>0</v>
      </c>
      <c r="DJ74" s="5">
        <f t="shared" ca="1" si="354"/>
        <v>0</v>
      </c>
      <c r="DK74" s="5">
        <f t="shared" ca="1" si="354"/>
        <v>0</v>
      </c>
      <c r="DL74" s="5"/>
      <c r="DM74" s="5">
        <f t="shared" ca="1" si="355"/>
        <v>245.23</v>
      </c>
      <c r="DN74" s="5">
        <f t="shared" ca="1" si="355"/>
        <v>85.694800000000001</v>
      </c>
      <c r="DO74" s="5">
        <f t="shared" ca="1" si="355"/>
        <v>0</v>
      </c>
      <c r="DP74" s="5">
        <f t="shared" ca="1" si="355"/>
        <v>0</v>
      </c>
      <c r="DQ74" s="5">
        <f t="shared" ca="1" si="355"/>
        <v>0</v>
      </c>
      <c r="DR74" s="5">
        <f t="shared" ca="1" si="355"/>
        <v>0</v>
      </c>
      <c r="DS74" s="5">
        <f t="shared" ca="1" si="355"/>
        <v>159.535</v>
      </c>
      <c r="DT74" s="5">
        <f t="shared" ca="1" si="355"/>
        <v>0</v>
      </c>
      <c r="DU74" s="5">
        <f t="shared" ca="1" si="355"/>
        <v>245.23</v>
      </c>
      <c r="DV74" s="5">
        <f t="shared" ca="1" si="355"/>
        <v>0</v>
      </c>
      <c r="DW74" s="5">
        <f t="shared" ca="1" si="355"/>
        <v>0</v>
      </c>
      <c r="DX74" s="5">
        <f t="shared" ca="1" si="355"/>
        <v>0</v>
      </c>
      <c r="DY74" s="5">
        <f t="shared" ca="1" si="355"/>
        <v>0</v>
      </c>
      <c r="DZ74" s="5"/>
      <c r="EA74" s="5">
        <f t="shared" ca="1" si="356"/>
        <v>217.76900000000001</v>
      </c>
      <c r="EB74" s="5">
        <f t="shared" ca="1" si="356"/>
        <v>3.3656600000000001</v>
      </c>
      <c r="EC74" s="5">
        <f t="shared" ca="1" si="356"/>
        <v>39.4803</v>
      </c>
      <c r="ED74" s="5">
        <f t="shared" ca="1" si="356"/>
        <v>122.931</v>
      </c>
      <c r="EE74" s="5">
        <f t="shared" ca="1" si="356"/>
        <v>0</v>
      </c>
      <c r="EF74" s="5">
        <f t="shared" ca="1" si="356"/>
        <v>0</v>
      </c>
      <c r="EG74" s="5">
        <f t="shared" ca="1" si="356"/>
        <v>5.22797</v>
      </c>
      <c r="EH74" s="5">
        <f t="shared" ca="1" si="356"/>
        <v>46.764499999999998</v>
      </c>
      <c r="EI74" s="5"/>
      <c r="EJ74" s="19">
        <f t="shared" ca="1" si="293"/>
        <v>42.831050899210297</v>
      </c>
      <c r="EK74" s="19">
        <f t="shared" ca="1" si="294"/>
        <v>1.5884397625612272</v>
      </c>
      <c r="EL74" s="19">
        <f t="shared" ca="1" si="295"/>
        <v>3.6488658081987619</v>
      </c>
      <c r="EM74" s="19">
        <f t="shared" ca="1" si="296"/>
        <v>14.669048154778674</v>
      </c>
      <c r="EN74" s="19">
        <f t="shared" ca="1" si="297"/>
        <v>0</v>
      </c>
      <c r="EO74" s="19">
        <f t="shared" ca="1" si="298"/>
        <v>0</v>
      </c>
      <c r="EP74" s="19">
        <f t="shared" ca="1" si="299"/>
        <v>2.8995556201779338</v>
      </c>
      <c r="EQ74" s="19">
        <f t="shared" ca="1" si="300"/>
        <v>5.4106250215828648</v>
      </c>
      <c r="ER74" s="19">
        <f t="shared" ca="1" si="301"/>
        <v>28.216574404085744</v>
      </c>
      <c r="ES74" s="19">
        <f t="shared" ca="1" si="302"/>
        <v>14.614476495124546</v>
      </c>
      <c r="ET74" s="19">
        <f t="shared" ca="1" si="303"/>
        <v>0</v>
      </c>
      <c r="EU74" s="19">
        <f t="shared" ca="1" si="191"/>
        <v>0</v>
      </c>
      <c r="EV74" s="19">
        <f t="shared" ca="1" si="192"/>
        <v>0</v>
      </c>
      <c r="EW74" s="72">
        <f t="shared" ca="1" si="193"/>
        <v>0</v>
      </c>
      <c r="EX74" s="72">
        <f t="shared" ca="1" si="194"/>
        <v>0</v>
      </c>
      <c r="EY74" s="5"/>
      <c r="EZ74" s="5"/>
      <c r="FA74" s="5"/>
      <c r="FB74" s="5">
        <f t="shared" ca="1" si="361"/>
        <v>61880.3</v>
      </c>
      <c r="FC74" s="5">
        <f t="shared" ca="1" si="361"/>
        <v>49.881300000000003</v>
      </c>
      <c r="FD74" s="5">
        <f t="shared" ca="1" si="361"/>
        <v>5884.01</v>
      </c>
      <c r="FE74" s="5">
        <f t="shared" ca="1" si="361"/>
        <v>23654.7</v>
      </c>
      <c r="FF74" s="5">
        <f t="shared" ca="1" si="361"/>
        <v>0</v>
      </c>
      <c r="FG74" s="5">
        <f t="shared" ca="1" si="361"/>
        <v>0</v>
      </c>
      <c r="FH74" s="5">
        <f t="shared" ca="1" si="361"/>
        <v>0</v>
      </c>
      <c r="FI74" s="5">
        <f t="shared" ca="1" si="361"/>
        <v>8724.9500000000007</v>
      </c>
      <c r="FJ74" s="5">
        <f t="shared" ca="1" si="361"/>
        <v>38313.599999999999</v>
      </c>
      <c r="FK74" s="5">
        <f t="shared" ca="1" si="361"/>
        <v>23566.7</v>
      </c>
      <c r="FL74" s="5">
        <f t="shared" ca="1" si="361"/>
        <v>0</v>
      </c>
      <c r="FM74" s="5">
        <f t="shared" ca="1" si="361"/>
        <v>0</v>
      </c>
      <c r="FN74" s="5">
        <f t="shared" ca="1" si="361"/>
        <v>0</v>
      </c>
      <c r="FO74" s="5">
        <f t="shared" ca="1" si="361"/>
        <v>0</v>
      </c>
      <c r="FP74" s="5">
        <f t="shared" ca="1" si="361"/>
        <v>0</v>
      </c>
      <c r="FQ74" s="5"/>
      <c r="FR74" s="5">
        <f t="shared" ca="1" si="362"/>
        <v>245.23</v>
      </c>
      <c r="FS74" s="5">
        <f t="shared" ca="1" si="362"/>
        <v>85.694800000000001</v>
      </c>
      <c r="FT74" s="5">
        <f t="shared" ca="1" si="362"/>
        <v>0</v>
      </c>
      <c r="FU74" s="5">
        <f t="shared" ca="1" si="362"/>
        <v>0</v>
      </c>
      <c r="FV74" s="5">
        <f t="shared" ca="1" si="362"/>
        <v>0</v>
      </c>
      <c r="FW74" s="5">
        <f t="shared" ca="1" si="362"/>
        <v>0</v>
      </c>
      <c r="FX74" s="5">
        <f t="shared" ca="1" si="362"/>
        <v>159.535</v>
      </c>
      <c r="FY74" s="5">
        <f t="shared" ca="1" si="362"/>
        <v>0</v>
      </c>
      <c r="FZ74" s="5">
        <f t="shared" ca="1" si="362"/>
        <v>245.23</v>
      </c>
      <c r="GA74" s="5">
        <f t="shared" ca="1" si="362"/>
        <v>0</v>
      </c>
      <c r="GB74" s="5">
        <f t="shared" ca="1" si="362"/>
        <v>0</v>
      </c>
      <c r="GC74" s="5">
        <f t="shared" ca="1" si="362"/>
        <v>0</v>
      </c>
      <c r="GD74" s="5">
        <f t="shared" ca="1" si="362"/>
        <v>0</v>
      </c>
      <c r="GE74" s="5"/>
      <c r="GF74" s="5">
        <f t="shared" ca="1" si="363"/>
        <v>217.76900000000001</v>
      </c>
      <c r="GG74" s="5">
        <f t="shared" ca="1" si="363"/>
        <v>3.3656600000000001</v>
      </c>
      <c r="GH74" s="5">
        <f t="shared" ca="1" si="363"/>
        <v>39.4803</v>
      </c>
      <c r="GI74" s="5">
        <f t="shared" ca="1" si="363"/>
        <v>122.931</v>
      </c>
      <c r="GJ74" s="5">
        <f t="shared" ca="1" si="363"/>
        <v>0</v>
      </c>
      <c r="GK74" s="5">
        <f t="shared" ca="1" si="363"/>
        <v>0</v>
      </c>
      <c r="GL74" s="5">
        <f t="shared" ca="1" si="363"/>
        <v>5.22797</v>
      </c>
      <c r="GM74" s="5">
        <f t="shared" ca="1" si="363"/>
        <v>46.764499999999998</v>
      </c>
      <c r="GN74" s="5"/>
      <c r="GO74" s="19">
        <f t="shared" ca="1" si="304"/>
        <v>42.831050899210297</v>
      </c>
      <c r="GP74" s="19">
        <f t="shared" ca="1" si="305"/>
        <v>1.5884397625612272</v>
      </c>
      <c r="GQ74" s="19">
        <f t="shared" ca="1" si="306"/>
        <v>3.6488658081987619</v>
      </c>
      <c r="GR74" s="19">
        <f t="shared" ca="1" si="307"/>
        <v>14.669048154778674</v>
      </c>
      <c r="GS74" s="19">
        <f t="shared" ca="1" si="308"/>
        <v>0</v>
      </c>
      <c r="GT74" s="19">
        <f t="shared" ca="1" si="309"/>
        <v>0</v>
      </c>
      <c r="GU74" s="19">
        <f t="shared" ca="1" si="310"/>
        <v>2.8995556201779338</v>
      </c>
      <c r="GV74" s="19">
        <f t="shared" ca="1" si="311"/>
        <v>5.4106250215828648</v>
      </c>
      <c r="GW74" s="19">
        <f t="shared" ca="1" si="312"/>
        <v>28.216574404085744</v>
      </c>
      <c r="GX74" s="19">
        <f t="shared" ca="1" si="313"/>
        <v>14.614476495124546</v>
      </c>
      <c r="GY74" s="19">
        <f t="shared" ca="1" si="314"/>
        <v>0</v>
      </c>
      <c r="GZ74" s="19">
        <f t="shared" ca="1" si="314"/>
        <v>0</v>
      </c>
      <c r="HA74" s="19">
        <f t="shared" ca="1" si="314"/>
        <v>0</v>
      </c>
      <c r="HB74" s="72">
        <f t="shared" ca="1" si="196"/>
        <v>0</v>
      </c>
      <c r="HC74" s="72">
        <f t="shared" ca="1" si="197"/>
        <v>0</v>
      </c>
      <c r="HD74" s="5"/>
      <c r="HE74" s="5"/>
      <c r="HF74" s="5"/>
      <c r="HG74" s="5">
        <f t="shared" ca="1" si="357"/>
        <v>58069.4</v>
      </c>
      <c r="HH74" s="5">
        <f t="shared" ca="1" si="357"/>
        <v>0</v>
      </c>
      <c r="HI74" s="5">
        <f t="shared" ca="1" si="357"/>
        <v>7731.02</v>
      </c>
      <c r="HJ74" s="5">
        <f t="shared" ca="1" si="357"/>
        <v>19732.599999999999</v>
      </c>
      <c r="HK74" s="5">
        <f t="shared" ca="1" si="357"/>
        <v>0</v>
      </c>
      <c r="HL74" s="5">
        <f t="shared" ca="1" si="357"/>
        <v>0</v>
      </c>
      <c r="HM74" s="5">
        <f t="shared" ca="1" si="357"/>
        <v>1621.43</v>
      </c>
      <c r="HN74" s="5">
        <f t="shared" ca="1" si="357"/>
        <v>5417.67</v>
      </c>
      <c r="HO74" s="5">
        <f t="shared" ca="1" si="357"/>
        <v>34502.699999999997</v>
      </c>
      <c r="HP74" s="5">
        <f t="shared" ca="1" si="357"/>
        <v>23566.7</v>
      </c>
      <c r="HQ74" s="5">
        <f t="shared" ca="1" si="357"/>
        <v>0</v>
      </c>
      <c r="HR74" s="5">
        <f t="shared" ca="1" si="357"/>
        <v>0</v>
      </c>
      <c r="HS74" s="5">
        <f t="shared" ca="1" si="357"/>
        <v>0</v>
      </c>
      <c r="HT74" s="5">
        <f t="shared" ca="1" si="357"/>
        <v>0</v>
      </c>
      <c r="HU74" s="5">
        <f t="shared" ca="1" si="357"/>
        <v>0</v>
      </c>
      <c r="HV74" s="5"/>
      <c r="HW74" s="5">
        <f t="shared" ca="1" si="358"/>
        <v>111.328</v>
      </c>
      <c r="HX74" s="5">
        <f t="shared" ca="1" si="358"/>
        <v>111.328</v>
      </c>
      <c r="HY74" s="5">
        <f t="shared" ca="1" si="358"/>
        <v>0</v>
      </c>
      <c r="HZ74" s="5">
        <f t="shared" ca="1" si="358"/>
        <v>0</v>
      </c>
      <c r="IA74" s="5">
        <f t="shared" ca="1" si="358"/>
        <v>0</v>
      </c>
      <c r="IB74" s="5">
        <f t="shared" ca="1" si="358"/>
        <v>0</v>
      </c>
      <c r="IC74" s="5">
        <f t="shared" ca="1" si="358"/>
        <v>0</v>
      </c>
      <c r="ID74" s="5">
        <f t="shared" ca="1" si="358"/>
        <v>0</v>
      </c>
      <c r="IE74" s="5">
        <f t="shared" ca="1" si="358"/>
        <v>111.328</v>
      </c>
      <c r="IF74" s="5">
        <f t="shared" ca="1" si="358"/>
        <v>0</v>
      </c>
      <c r="IG74" s="5">
        <f t="shared" ca="1" si="358"/>
        <v>0</v>
      </c>
      <c r="IH74" s="5">
        <f t="shared" ca="1" si="358"/>
        <v>0</v>
      </c>
      <c r="II74" s="5">
        <f t="shared" ca="1" si="358"/>
        <v>0</v>
      </c>
      <c r="IJ74" s="5"/>
      <c r="IK74" s="5">
        <f t="shared" ca="1" si="359"/>
        <v>194.798</v>
      </c>
      <c r="IL74" s="5">
        <f t="shared" ca="1" si="359"/>
        <v>4.0888299999999997</v>
      </c>
      <c r="IM74" s="5">
        <f t="shared" ca="1" si="359"/>
        <v>49.107500000000002</v>
      </c>
      <c r="IN74" s="5">
        <f t="shared" ca="1" si="359"/>
        <v>104.03100000000001</v>
      </c>
      <c r="IO74" s="5">
        <f t="shared" ca="1" si="359"/>
        <v>0</v>
      </c>
      <c r="IP74" s="5">
        <f t="shared" ca="1" si="359"/>
        <v>0</v>
      </c>
      <c r="IQ74" s="5">
        <f t="shared" ca="1" si="359"/>
        <v>8.3471899999999994</v>
      </c>
      <c r="IR74" s="5">
        <f t="shared" ca="1" si="359"/>
        <v>29.223400000000002</v>
      </c>
      <c r="IS74" s="5"/>
      <c r="IT74" s="19">
        <f t="shared" ca="1" si="114"/>
        <v>38.034113248698212</v>
      </c>
      <c r="IU74" s="19">
        <f t="shared" ca="1" si="115"/>
        <v>2.0233912814314667</v>
      </c>
      <c r="IV74" s="19">
        <f t="shared" ca="1" si="116"/>
        <v>4.7942567297643599</v>
      </c>
      <c r="IW74" s="19">
        <f t="shared" ca="1" si="117"/>
        <v>12.23682649194391</v>
      </c>
      <c r="IX74" s="19">
        <f t="shared" ca="1" si="118"/>
        <v>0</v>
      </c>
      <c r="IY74" s="19">
        <f t="shared" ca="1" si="119"/>
        <v>0</v>
      </c>
      <c r="IZ74" s="19">
        <f t="shared" ca="1" si="120"/>
        <v>1.0055014331022074</v>
      </c>
      <c r="JA74" s="19">
        <f t="shared" ca="1" si="121"/>
        <v>3.359673219981643</v>
      </c>
      <c r="JB74" s="19">
        <f t="shared" ca="1" si="122"/>
        <v>23.419636753573666</v>
      </c>
      <c r="JC74" s="19">
        <f t="shared" ca="1" si="123"/>
        <v>14.614476495124546</v>
      </c>
      <c r="JD74" s="19">
        <f t="shared" ca="1" si="124"/>
        <v>0</v>
      </c>
      <c r="JE74" s="19">
        <f t="shared" ref="JE74:JF89" ca="1" si="409">((HR74*3.412)+(IH74*100))/$A74</f>
        <v>0</v>
      </c>
      <c r="JF74" s="19">
        <f t="shared" ca="1" si="409"/>
        <v>0</v>
      </c>
      <c r="JG74" s="72">
        <f t="shared" ca="1" si="198"/>
        <v>0</v>
      </c>
      <c r="JH74" s="72">
        <f t="shared" ca="1" si="199"/>
        <v>0</v>
      </c>
      <c r="JI74" s="5"/>
      <c r="JJ74" s="5"/>
      <c r="JK74" s="5"/>
      <c r="JL74" s="5">
        <f t="shared" ca="1" si="364"/>
        <v>58069.4</v>
      </c>
      <c r="JM74" s="5">
        <f t="shared" ca="1" si="364"/>
        <v>0</v>
      </c>
      <c r="JN74" s="5">
        <f t="shared" ca="1" si="364"/>
        <v>7731.02</v>
      </c>
      <c r="JO74" s="5">
        <f t="shared" ca="1" si="364"/>
        <v>19732.599999999999</v>
      </c>
      <c r="JP74" s="5">
        <f t="shared" ca="1" si="364"/>
        <v>0</v>
      </c>
      <c r="JQ74" s="5">
        <f t="shared" ca="1" si="364"/>
        <v>0</v>
      </c>
      <c r="JR74" s="5">
        <f t="shared" ca="1" si="364"/>
        <v>1621.43</v>
      </c>
      <c r="JS74" s="5">
        <f t="shared" ca="1" si="364"/>
        <v>5417.67</v>
      </c>
      <c r="JT74" s="5">
        <f t="shared" ca="1" si="364"/>
        <v>34502.699999999997</v>
      </c>
      <c r="JU74" s="5">
        <f t="shared" ca="1" si="364"/>
        <v>23566.7</v>
      </c>
      <c r="JV74" s="5">
        <f t="shared" ca="1" si="364"/>
        <v>0</v>
      </c>
      <c r="JW74" s="5">
        <f t="shared" ca="1" si="364"/>
        <v>0</v>
      </c>
      <c r="JX74" s="5">
        <f t="shared" ca="1" si="364"/>
        <v>0</v>
      </c>
      <c r="JY74" s="5">
        <f t="shared" ca="1" si="364"/>
        <v>0</v>
      </c>
      <c r="JZ74" s="5">
        <f t="shared" ca="1" si="364"/>
        <v>0</v>
      </c>
      <c r="KA74" s="5"/>
      <c r="KB74" s="5">
        <f t="shared" ca="1" si="365"/>
        <v>111.328</v>
      </c>
      <c r="KC74" s="5">
        <f t="shared" ca="1" si="365"/>
        <v>111.328</v>
      </c>
      <c r="KD74" s="5">
        <f t="shared" ca="1" si="365"/>
        <v>0</v>
      </c>
      <c r="KE74" s="5">
        <f t="shared" ca="1" si="365"/>
        <v>0</v>
      </c>
      <c r="KF74" s="5">
        <f t="shared" ca="1" si="365"/>
        <v>0</v>
      </c>
      <c r="KG74" s="5">
        <f t="shared" ca="1" si="365"/>
        <v>0</v>
      </c>
      <c r="KH74" s="5">
        <f t="shared" ca="1" si="365"/>
        <v>0</v>
      </c>
      <c r="KI74" s="5">
        <f t="shared" ca="1" si="365"/>
        <v>0</v>
      </c>
      <c r="KJ74" s="5">
        <f t="shared" ca="1" si="365"/>
        <v>111.328</v>
      </c>
      <c r="KK74" s="5">
        <f t="shared" ca="1" si="365"/>
        <v>0</v>
      </c>
      <c r="KL74" s="5">
        <f t="shared" ca="1" si="365"/>
        <v>0</v>
      </c>
      <c r="KM74" s="5">
        <f t="shared" ca="1" si="365"/>
        <v>0</v>
      </c>
      <c r="KN74" s="5">
        <f t="shared" ca="1" si="365"/>
        <v>0</v>
      </c>
      <c r="KO74" s="5"/>
      <c r="KP74" s="5">
        <f t="shared" ca="1" si="366"/>
        <v>194.798</v>
      </c>
      <c r="KQ74" s="5">
        <f t="shared" ca="1" si="366"/>
        <v>4.0888299999999997</v>
      </c>
      <c r="KR74" s="5">
        <f t="shared" ca="1" si="366"/>
        <v>49.107500000000002</v>
      </c>
      <c r="KS74" s="5">
        <f t="shared" ca="1" si="366"/>
        <v>104.03100000000001</v>
      </c>
      <c r="KT74" s="5">
        <f t="shared" ca="1" si="366"/>
        <v>0</v>
      </c>
      <c r="KU74" s="5">
        <f t="shared" ca="1" si="366"/>
        <v>0</v>
      </c>
      <c r="KV74" s="5">
        <f t="shared" ca="1" si="366"/>
        <v>8.3471899999999994</v>
      </c>
      <c r="KW74" s="5">
        <f t="shared" ca="1" si="366"/>
        <v>29.223400000000002</v>
      </c>
      <c r="KX74" s="5"/>
      <c r="KY74" s="19">
        <f t="shared" ca="1" si="315"/>
        <v>38.034113248698212</v>
      </c>
      <c r="KZ74" s="19">
        <f t="shared" ca="1" si="316"/>
        <v>2.0233912814314667</v>
      </c>
      <c r="LA74" s="19">
        <f t="shared" ca="1" si="317"/>
        <v>4.7942567297643599</v>
      </c>
      <c r="LB74" s="19">
        <f t="shared" ca="1" si="318"/>
        <v>12.23682649194391</v>
      </c>
      <c r="LC74" s="19">
        <f t="shared" ca="1" si="319"/>
        <v>0</v>
      </c>
      <c r="LD74" s="19">
        <f t="shared" ca="1" si="320"/>
        <v>0</v>
      </c>
      <c r="LE74" s="19">
        <f t="shared" ca="1" si="321"/>
        <v>1.0055014331022074</v>
      </c>
      <c r="LF74" s="19">
        <f t="shared" ca="1" si="322"/>
        <v>3.359673219981643</v>
      </c>
      <c r="LG74" s="19">
        <f t="shared" ca="1" si="323"/>
        <v>23.419636753573666</v>
      </c>
      <c r="LH74" s="19">
        <f t="shared" ca="1" si="324"/>
        <v>14.614476495124546</v>
      </c>
      <c r="LI74" s="19">
        <f t="shared" ca="1" si="325"/>
        <v>0</v>
      </c>
      <c r="LJ74" s="19">
        <f t="shared" ca="1" si="139"/>
        <v>0</v>
      </c>
      <c r="LK74" s="19">
        <f t="shared" ca="1" si="140"/>
        <v>0</v>
      </c>
      <c r="LL74" s="72">
        <f t="shared" ca="1" si="201"/>
        <v>0</v>
      </c>
      <c r="LM74" s="72">
        <f t="shared" ca="1" si="202"/>
        <v>0</v>
      </c>
    </row>
    <row r="75" spans="1:325" ht="15" customHeight="1" outlineLevel="1" x14ac:dyDescent="0.3">
      <c r="A75" s="5">
        <f>IF('Old Results'!E55='New Results'!E55,'New Results'!E55,"0")</f>
        <v>5502.05</v>
      </c>
      <c r="B75" s="5">
        <f t="shared" si="360"/>
        <v>200</v>
      </c>
      <c r="C75" s="27">
        <f t="shared" si="292"/>
        <v>54</v>
      </c>
      <c r="D75" s="41" t="str">
        <f>'Old Results'!C55</f>
        <v>020006-Run24</v>
      </c>
      <c r="E75" s="41" t="str">
        <f>'New Results'!C55</f>
        <v>020006-Run24</v>
      </c>
      <c r="F75" s="5">
        <f t="shared" ca="1" si="367"/>
        <v>0</v>
      </c>
      <c r="G75" s="5">
        <f t="shared" ca="1" si="368"/>
        <v>0</v>
      </c>
      <c r="H75" s="5">
        <f t="shared" ca="1" si="369"/>
        <v>0</v>
      </c>
      <c r="I75" s="5">
        <f t="shared" ca="1" si="370"/>
        <v>0</v>
      </c>
      <c r="J75" s="5">
        <f t="shared" ca="1" si="371"/>
        <v>0</v>
      </c>
      <c r="K75" s="5">
        <f t="shared" ca="1" si="372"/>
        <v>0</v>
      </c>
      <c r="L75" s="5">
        <f t="shared" ca="1" si="373"/>
        <v>0</v>
      </c>
      <c r="M75" s="5">
        <f t="shared" ca="1" si="374"/>
        <v>0</v>
      </c>
      <c r="N75" s="5">
        <f t="shared" ca="1" si="375"/>
        <v>0</v>
      </c>
      <c r="O75" s="5">
        <f t="shared" ca="1" si="376"/>
        <v>0</v>
      </c>
      <c r="P75" s="5">
        <f t="shared" ca="1" si="53"/>
        <v>0</v>
      </c>
      <c r="Q75" s="5">
        <f t="shared" ca="1" si="54"/>
        <v>0</v>
      </c>
      <c r="R75" s="5">
        <f t="shared" ca="1" si="142"/>
        <v>0</v>
      </c>
      <c r="S75" s="5">
        <f t="shared" ca="1" si="143"/>
        <v>0</v>
      </c>
      <c r="T75" s="5">
        <f t="shared" ca="1" si="144"/>
        <v>0</v>
      </c>
      <c r="U75" s="5">
        <f t="shared" ca="1" si="377"/>
        <v>0</v>
      </c>
      <c r="V75" s="5">
        <f t="shared" ca="1" si="378"/>
        <v>0</v>
      </c>
      <c r="W75" s="5">
        <f t="shared" ca="1" si="379"/>
        <v>0</v>
      </c>
      <c r="X75" s="5">
        <f t="shared" ca="1" si="380"/>
        <v>0</v>
      </c>
      <c r="Y75" s="5">
        <f t="shared" ca="1" si="381"/>
        <v>0</v>
      </c>
      <c r="Z75" s="5">
        <f t="shared" ca="1" si="382"/>
        <v>0</v>
      </c>
      <c r="AA75" s="5">
        <f t="shared" ca="1" si="383"/>
        <v>0</v>
      </c>
      <c r="AB75" s="5">
        <f t="shared" ca="1" si="384"/>
        <v>0</v>
      </c>
      <c r="AC75" s="5">
        <f t="shared" ca="1" si="385"/>
        <v>0</v>
      </c>
      <c r="AD75" s="5">
        <f t="shared" ca="1" si="386"/>
        <v>0</v>
      </c>
      <c r="AE75" s="5">
        <f t="shared" ca="1" si="68"/>
        <v>0</v>
      </c>
      <c r="AF75" s="5">
        <f t="shared" ca="1" si="69"/>
        <v>0</v>
      </c>
      <c r="AG75" s="5">
        <f t="shared" ca="1" si="69"/>
        <v>0</v>
      </c>
      <c r="AH75" s="37">
        <f t="shared" ca="1" si="387"/>
        <v>0</v>
      </c>
      <c r="AI75" s="37">
        <f t="shared" ca="1" si="388"/>
        <v>0</v>
      </c>
      <c r="AJ75" s="37">
        <f t="shared" ca="1" si="389"/>
        <v>0</v>
      </c>
      <c r="AK75" s="37">
        <f t="shared" ca="1" si="390"/>
        <v>0</v>
      </c>
      <c r="AL75" s="37">
        <f t="shared" ca="1" si="391"/>
        <v>0</v>
      </c>
      <c r="AM75" s="37">
        <f t="shared" ca="1" si="392"/>
        <v>0</v>
      </c>
      <c r="AN75" s="37">
        <f t="shared" ca="1" si="393"/>
        <v>0</v>
      </c>
      <c r="AO75" s="37">
        <f t="shared" ca="1" si="394"/>
        <v>0</v>
      </c>
      <c r="AP75" s="33">
        <f t="shared" ca="1" si="350"/>
        <v>51.333626484673886</v>
      </c>
      <c r="AQ75" s="33">
        <f t="shared" ca="1" si="351"/>
        <v>51.333626484673886</v>
      </c>
      <c r="AR75" s="24">
        <f t="shared" ca="1" si="395"/>
        <v>0</v>
      </c>
      <c r="AS75" s="34">
        <f t="shared" ca="1" si="396"/>
        <v>291.86099999999999</v>
      </c>
      <c r="AT75" s="34">
        <f t="shared" ca="1" si="397"/>
        <v>291.86099999999999</v>
      </c>
      <c r="AU75" s="45">
        <f t="shared" ca="1" si="148"/>
        <v>0</v>
      </c>
      <c r="AV75" s="34">
        <f t="shared" ca="1" si="80"/>
        <v>12.1</v>
      </c>
      <c r="AW75" s="34">
        <f t="shared" ca="1" si="81"/>
        <v>12.1</v>
      </c>
      <c r="AX75" s="46">
        <f t="shared" ca="1" si="149"/>
        <v>0</v>
      </c>
      <c r="AY75" s="5"/>
      <c r="AZ75" s="5">
        <f t="shared" ca="1" si="82"/>
        <v>0</v>
      </c>
      <c r="BA75" s="5">
        <f t="shared" ca="1" si="83"/>
        <v>0</v>
      </c>
      <c r="BB75" s="5">
        <f t="shared" ca="1" si="84"/>
        <v>0</v>
      </c>
      <c r="BC75" s="5">
        <f t="shared" ca="1" si="85"/>
        <v>0</v>
      </c>
      <c r="BD75" s="5">
        <f t="shared" ca="1" si="86"/>
        <v>0</v>
      </c>
      <c r="BE75" s="5">
        <f t="shared" ca="1" si="87"/>
        <v>0</v>
      </c>
      <c r="BF75" s="5">
        <f t="shared" ca="1" si="88"/>
        <v>0</v>
      </c>
      <c r="BG75" s="5">
        <f t="shared" ca="1" si="89"/>
        <v>0</v>
      </c>
      <c r="BH75" s="5">
        <f t="shared" ca="1" si="90"/>
        <v>0</v>
      </c>
      <c r="BI75" s="5">
        <f t="shared" ca="1" si="91"/>
        <v>0</v>
      </c>
      <c r="BJ75" s="5">
        <f t="shared" ca="1" si="92"/>
        <v>0</v>
      </c>
      <c r="BK75" s="5">
        <f t="shared" ca="1" si="93"/>
        <v>0</v>
      </c>
      <c r="BL75" s="5">
        <f t="shared" ca="1" si="150"/>
        <v>0</v>
      </c>
      <c r="BM75" s="5">
        <f t="shared" ca="1" si="151"/>
        <v>0</v>
      </c>
      <c r="BN75" s="5">
        <f t="shared" ca="1" si="152"/>
        <v>0</v>
      </c>
      <c r="BO75" s="5">
        <f t="shared" ca="1" si="153"/>
        <v>0</v>
      </c>
      <c r="BP75" s="5">
        <f t="shared" ca="1" si="154"/>
        <v>0</v>
      </c>
      <c r="BQ75" s="5">
        <f t="shared" ca="1" si="155"/>
        <v>0</v>
      </c>
      <c r="BR75" s="5">
        <f t="shared" ca="1" si="156"/>
        <v>0</v>
      </c>
      <c r="BS75" s="5">
        <f t="shared" ca="1" si="157"/>
        <v>0</v>
      </c>
      <c r="BT75" s="5">
        <f t="shared" ca="1" si="158"/>
        <v>0</v>
      </c>
      <c r="BU75" s="5">
        <f t="shared" ca="1" si="159"/>
        <v>0</v>
      </c>
      <c r="BV75" s="5">
        <f t="shared" ca="1" si="160"/>
        <v>0</v>
      </c>
      <c r="BW75" s="5">
        <f t="shared" ca="1" si="161"/>
        <v>0</v>
      </c>
      <c r="BX75" s="5">
        <f t="shared" ca="1" si="162"/>
        <v>0</v>
      </c>
      <c r="BY75" s="5">
        <f t="shared" ca="1" si="163"/>
        <v>0</v>
      </c>
      <c r="BZ75" s="5">
        <f t="shared" ca="1" si="164"/>
        <v>0</v>
      </c>
      <c r="CA75" s="5">
        <f t="shared" ca="1" si="165"/>
        <v>0</v>
      </c>
      <c r="CB75" s="37">
        <f t="shared" ca="1" si="398"/>
        <v>0</v>
      </c>
      <c r="CC75" s="37">
        <f t="shared" ca="1" si="399"/>
        <v>0</v>
      </c>
      <c r="CD75" s="37">
        <f t="shared" ca="1" si="400"/>
        <v>0</v>
      </c>
      <c r="CE75" s="37">
        <f t="shared" ca="1" si="401"/>
        <v>0</v>
      </c>
      <c r="CF75" s="37">
        <f t="shared" ca="1" si="402"/>
        <v>0</v>
      </c>
      <c r="CG75" s="37">
        <f t="shared" ca="1" si="403"/>
        <v>0</v>
      </c>
      <c r="CH75" s="37">
        <f t="shared" ca="1" si="404"/>
        <v>0</v>
      </c>
      <c r="CI75" s="19">
        <f t="shared" ca="1" si="405"/>
        <v>0</v>
      </c>
      <c r="CJ75" s="33">
        <f t="shared" ca="1" si="97"/>
        <v>52.666948719113797</v>
      </c>
      <c r="CK75" s="33">
        <f t="shared" ca="1" si="98"/>
        <v>52.666948719113797</v>
      </c>
      <c r="CL75" s="24">
        <f t="shared" ca="1" si="406"/>
        <v>0</v>
      </c>
      <c r="CM75" s="34">
        <f t="shared" ca="1" si="407"/>
        <v>303.94200000000001</v>
      </c>
      <c r="CN75" s="34">
        <f t="shared" ca="1" si="408"/>
        <v>303.94200000000001</v>
      </c>
      <c r="CO75" s="45">
        <f t="shared" ca="1" si="352"/>
        <v>0</v>
      </c>
      <c r="CP75" s="5"/>
      <c r="CR75" s="5">
        <f t="shared" ca="1" si="177"/>
        <v>32</v>
      </c>
      <c r="CS75" s="5">
        <f t="shared" ca="1" si="178"/>
        <v>32</v>
      </c>
      <c r="CT75" s="62">
        <f t="shared" ca="1" si="179"/>
        <v>0</v>
      </c>
      <c r="CW75" s="5">
        <f t="shared" ref="CW75:DK84" ca="1" si="410">OFFSET(INDIRECT($E$21),$C75,CW$19)</f>
        <v>76063.3</v>
      </c>
      <c r="CX75" s="5">
        <f t="shared" ca="1" si="410"/>
        <v>0</v>
      </c>
      <c r="CY75" s="5">
        <f t="shared" ca="1" si="410"/>
        <v>11077.3</v>
      </c>
      <c r="CZ75" s="5">
        <f t="shared" ca="1" si="410"/>
        <v>30262.3</v>
      </c>
      <c r="DA75" s="5">
        <f t="shared" ca="1" si="410"/>
        <v>0</v>
      </c>
      <c r="DB75" s="5">
        <f t="shared" ca="1" si="410"/>
        <v>0</v>
      </c>
      <c r="DC75" s="5">
        <f t="shared" ca="1" si="410"/>
        <v>0</v>
      </c>
      <c r="DD75" s="5">
        <f t="shared" ca="1" si="410"/>
        <v>11157</v>
      </c>
      <c r="DE75" s="5">
        <f t="shared" ca="1" si="410"/>
        <v>52496.6</v>
      </c>
      <c r="DF75" s="5">
        <f t="shared" ca="1" si="410"/>
        <v>23566.7</v>
      </c>
      <c r="DG75" s="5">
        <f t="shared" ca="1" si="410"/>
        <v>0</v>
      </c>
      <c r="DH75" s="5">
        <f t="shared" ca="1" si="410"/>
        <v>0</v>
      </c>
      <c r="DI75" s="5">
        <f t="shared" ca="1" si="410"/>
        <v>0</v>
      </c>
      <c r="DJ75" s="5">
        <f t="shared" ca="1" si="410"/>
        <v>0</v>
      </c>
      <c r="DK75" s="5">
        <f t="shared" ca="1" si="410"/>
        <v>0</v>
      </c>
      <c r="DL75" s="5"/>
      <c r="DM75" s="5">
        <f t="shared" ref="DM75:DY84" ca="1" si="411">OFFSET(INDIRECT($E$21),$C75,DM$19)</f>
        <v>229.12200000000001</v>
      </c>
      <c r="DN75" s="5">
        <f t="shared" ca="1" si="411"/>
        <v>69.586600000000004</v>
      </c>
      <c r="DO75" s="5">
        <f t="shared" ca="1" si="411"/>
        <v>0</v>
      </c>
      <c r="DP75" s="5">
        <f t="shared" ca="1" si="411"/>
        <v>0</v>
      </c>
      <c r="DQ75" s="5">
        <f t="shared" ca="1" si="411"/>
        <v>0</v>
      </c>
      <c r="DR75" s="5">
        <f t="shared" ca="1" si="411"/>
        <v>0</v>
      </c>
      <c r="DS75" s="5">
        <f t="shared" ca="1" si="411"/>
        <v>159.535</v>
      </c>
      <c r="DT75" s="5">
        <f t="shared" ca="1" si="411"/>
        <v>0</v>
      </c>
      <c r="DU75" s="5">
        <f t="shared" ca="1" si="411"/>
        <v>229.12200000000001</v>
      </c>
      <c r="DV75" s="5">
        <f t="shared" ca="1" si="411"/>
        <v>0</v>
      </c>
      <c r="DW75" s="5">
        <f t="shared" ca="1" si="411"/>
        <v>0</v>
      </c>
      <c r="DX75" s="5">
        <f t="shared" ca="1" si="411"/>
        <v>0</v>
      </c>
      <c r="DY75" s="5">
        <f t="shared" ca="1" si="411"/>
        <v>0</v>
      </c>
      <c r="DZ75" s="5"/>
      <c r="EA75" s="5">
        <f t="shared" ref="EA75:EH84" ca="1" si="412">OFFSET(INDIRECT($E$21),$C75,EA$19)</f>
        <v>291.86099999999999</v>
      </c>
      <c r="EB75" s="5">
        <f t="shared" ca="1" si="412"/>
        <v>2.5704699999999998</v>
      </c>
      <c r="EC75" s="5">
        <f t="shared" ca="1" si="412"/>
        <v>67.884100000000004</v>
      </c>
      <c r="ED75" s="5">
        <f t="shared" ca="1" si="412"/>
        <v>157.286</v>
      </c>
      <c r="EE75" s="5">
        <f t="shared" ca="1" si="412"/>
        <v>0</v>
      </c>
      <c r="EF75" s="5">
        <f t="shared" ca="1" si="412"/>
        <v>0</v>
      </c>
      <c r="EG75" s="5">
        <f t="shared" ca="1" si="412"/>
        <v>5.2279799999999996</v>
      </c>
      <c r="EH75" s="5">
        <f t="shared" ca="1" si="412"/>
        <v>58.892899999999997</v>
      </c>
      <c r="EI75" s="5"/>
      <c r="EJ75" s="19">
        <f t="shared" ca="1" si="293"/>
        <v>51.333626484673886</v>
      </c>
      <c r="EK75" s="19">
        <f t="shared" ca="1" si="294"/>
        <v>1.2647395061840587</v>
      </c>
      <c r="EL75" s="19">
        <f t="shared" ca="1" si="295"/>
        <v>6.8693936987122974</v>
      </c>
      <c r="EM75" s="19">
        <f t="shared" ca="1" si="296"/>
        <v>18.76663563580847</v>
      </c>
      <c r="EN75" s="19">
        <f t="shared" ca="1" si="297"/>
        <v>0</v>
      </c>
      <c r="EO75" s="19">
        <f t="shared" ca="1" si="298"/>
        <v>0</v>
      </c>
      <c r="EP75" s="19">
        <f t="shared" ca="1" si="299"/>
        <v>2.8995556201779338</v>
      </c>
      <c r="EQ75" s="19">
        <f t="shared" ca="1" si="300"/>
        <v>6.9188182586490488</v>
      </c>
      <c r="ER75" s="19">
        <f t="shared" ca="1" si="301"/>
        <v>36.719149989549351</v>
      </c>
      <c r="ES75" s="19">
        <f t="shared" ca="1" si="302"/>
        <v>14.614476495124546</v>
      </c>
      <c r="ET75" s="19">
        <f t="shared" ca="1" si="303"/>
        <v>0</v>
      </c>
      <c r="EU75" s="19">
        <f t="shared" ca="1" si="191"/>
        <v>0</v>
      </c>
      <c r="EV75" s="19">
        <f t="shared" ca="1" si="192"/>
        <v>0</v>
      </c>
      <c r="EW75" s="72">
        <f t="shared" ca="1" si="193"/>
        <v>0</v>
      </c>
      <c r="EX75" s="72">
        <f t="shared" ca="1" si="194"/>
        <v>0</v>
      </c>
      <c r="EY75" s="5"/>
      <c r="EZ75" s="5"/>
      <c r="FA75" s="5"/>
      <c r="FB75" s="5">
        <f t="shared" ca="1" si="361"/>
        <v>76063.3</v>
      </c>
      <c r="FC75" s="5">
        <f t="shared" ca="1" si="361"/>
        <v>0</v>
      </c>
      <c r="FD75" s="5">
        <f t="shared" ca="1" si="361"/>
        <v>11077.3</v>
      </c>
      <c r="FE75" s="5">
        <f t="shared" ca="1" si="361"/>
        <v>30262.3</v>
      </c>
      <c r="FF75" s="5">
        <f t="shared" ca="1" si="361"/>
        <v>0</v>
      </c>
      <c r="FG75" s="5">
        <f t="shared" ca="1" si="361"/>
        <v>0</v>
      </c>
      <c r="FH75" s="5">
        <f t="shared" ca="1" si="361"/>
        <v>0</v>
      </c>
      <c r="FI75" s="5">
        <f t="shared" ca="1" si="361"/>
        <v>11157</v>
      </c>
      <c r="FJ75" s="5">
        <f t="shared" ca="1" si="361"/>
        <v>52496.6</v>
      </c>
      <c r="FK75" s="5">
        <f t="shared" ca="1" si="361"/>
        <v>23566.7</v>
      </c>
      <c r="FL75" s="5">
        <f t="shared" ca="1" si="361"/>
        <v>0</v>
      </c>
      <c r="FM75" s="5">
        <f t="shared" ca="1" si="361"/>
        <v>0</v>
      </c>
      <c r="FN75" s="5">
        <f t="shared" ca="1" si="361"/>
        <v>0</v>
      </c>
      <c r="FO75" s="5">
        <f t="shared" ca="1" si="361"/>
        <v>0</v>
      </c>
      <c r="FP75" s="5">
        <f t="shared" ca="1" si="361"/>
        <v>0</v>
      </c>
      <c r="FQ75" s="5"/>
      <c r="FR75" s="5">
        <f t="shared" ca="1" si="362"/>
        <v>229.12200000000001</v>
      </c>
      <c r="FS75" s="5">
        <f t="shared" ca="1" si="362"/>
        <v>69.586600000000004</v>
      </c>
      <c r="FT75" s="5">
        <f t="shared" ca="1" si="362"/>
        <v>0</v>
      </c>
      <c r="FU75" s="5">
        <f t="shared" ca="1" si="362"/>
        <v>0</v>
      </c>
      <c r="FV75" s="5">
        <f t="shared" ca="1" si="362"/>
        <v>0</v>
      </c>
      <c r="FW75" s="5">
        <f t="shared" ca="1" si="362"/>
        <v>0</v>
      </c>
      <c r="FX75" s="5">
        <f t="shared" ca="1" si="362"/>
        <v>159.535</v>
      </c>
      <c r="FY75" s="5">
        <f t="shared" ca="1" si="362"/>
        <v>0</v>
      </c>
      <c r="FZ75" s="5">
        <f t="shared" ca="1" si="362"/>
        <v>229.12200000000001</v>
      </c>
      <c r="GA75" s="5">
        <f t="shared" ca="1" si="362"/>
        <v>0</v>
      </c>
      <c r="GB75" s="5">
        <f t="shared" ca="1" si="362"/>
        <v>0</v>
      </c>
      <c r="GC75" s="5">
        <f t="shared" ca="1" si="362"/>
        <v>0</v>
      </c>
      <c r="GD75" s="5">
        <f t="shared" ca="1" si="362"/>
        <v>0</v>
      </c>
      <c r="GE75" s="5"/>
      <c r="GF75" s="5">
        <f t="shared" ca="1" si="363"/>
        <v>291.86099999999999</v>
      </c>
      <c r="GG75" s="5">
        <f t="shared" ca="1" si="363"/>
        <v>2.5704699999999998</v>
      </c>
      <c r="GH75" s="5">
        <f t="shared" ca="1" si="363"/>
        <v>67.884100000000004</v>
      </c>
      <c r="GI75" s="5">
        <f t="shared" ca="1" si="363"/>
        <v>157.286</v>
      </c>
      <c r="GJ75" s="5">
        <f t="shared" ca="1" si="363"/>
        <v>0</v>
      </c>
      <c r="GK75" s="5">
        <f t="shared" ca="1" si="363"/>
        <v>0</v>
      </c>
      <c r="GL75" s="5">
        <f t="shared" ca="1" si="363"/>
        <v>5.2279799999999996</v>
      </c>
      <c r="GM75" s="5">
        <f t="shared" ca="1" si="363"/>
        <v>58.892899999999997</v>
      </c>
      <c r="GN75" s="5"/>
      <c r="GO75" s="19">
        <f t="shared" ca="1" si="304"/>
        <v>51.333626484673886</v>
      </c>
      <c r="GP75" s="19">
        <f t="shared" ca="1" si="305"/>
        <v>1.2647395061840587</v>
      </c>
      <c r="GQ75" s="19">
        <f t="shared" ca="1" si="306"/>
        <v>6.8693936987122974</v>
      </c>
      <c r="GR75" s="19">
        <f t="shared" ca="1" si="307"/>
        <v>18.76663563580847</v>
      </c>
      <c r="GS75" s="19">
        <f t="shared" ca="1" si="308"/>
        <v>0</v>
      </c>
      <c r="GT75" s="19">
        <f t="shared" ca="1" si="309"/>
        <v>0</v>
      </c>
      <c r="GU75" s="19">
        <f t="shared" ca="1" si="310"/>
        <v>2.8995556201779338</v>
      </c>
      <c r="GV75" s="19">
        <f t="shared" ca="1" si="311"/>
        <v>6.9188182586490488</v>
      </c>
      <c r="GW75" s="19">
        <f t="shared" ca="1" si="312"/>
        <v>36.719149989549351</v>
      </c>
      <c r="GX75" s="19">
        <f t="shared" ca="1" si="313"/>
        <v>14.614476495124546</v>
      </c>
      <c r="GY75" s="19">
        <f t="shared" ca="1" si="314"/>
        <v>0</v>
      </c>
      <c r="GZ75" s="19">
        <f t="shared" ca="1" si="314"/>
        <v>0</v>
      </c>
      <c r="HA75" s="19">
        <f t="shared" ca="1" si="314"/>
        <v>0</v>
      </c>
      <c r="HB75" s="72">
        <f t="shared" ca="1" si="196"/>
        <v>0</v>
      </c>
      <c r="HC75" s="72">
        <f t="shared" ca="1" si="197"/>
        <v>0</v>
      </c>
      <c r="HD75" s="5"/>
      <c r="HE75" s="5"/>
      <c r="HF75" s="5"/>
      <c r="HG75" s="5">
        <f t="shared" ref="HG75:HU84" ca="1" si="413">OFFSET(INDIRECT($E$21),$C75,HG$19)</f>
        <v>78262.100000000006</v>
      </c>
      <c r="HH75" s="5">
        <f t="shared" ca="1" si="413"/>
        <v>0</v>
      </c>
      <c r="HI75" s="5">
        <f t="shared" ca="1" si="413"/>
        <v>12038.3</v>
      </c>
      <c r="HJ75" s="5">
        <f t="shared" ca="1" si="413"/>
        <v>31500.1</v>
      </c>
      <c r="HK75" s="5">
        <f t="shared" ca="1" si="413"/>
        <v>0</v>
      </c>
      <c r="HL75" s="5">
        <f t="shared" ca="1" si="413"/>
        <v>0</v>
      </c>
      <c r="HM75" s="5">
        <f t="shared" ca="1" si="413"/>
        <v>0</v>
      </c>
      <c r="HN75" s="5">
        <f t="shared" ca="1" si="413"/>
        <v>11157</v>
      </c>
      <c r="HO75" s="5">
        <f t="shared" ca="1" si="413"/>
        <v>54695.5</v>
      </c>
      <c r="HP75" s="5">
        <f t="shared" ca="1" si="413"/>
        <v>23566.7</v>
      </c>
      <c r="HQ75" s="5">
        <f t="shared" ca="1" si="413"/>
        <v>0</v>
      </c>
      <c r="HR75" s="5">
        <f t="shared" ca="1" si="413"/>
        <v>0</v>
      </c>
      <c r="HS75" s="5">
        <f t="shared" ca="1" si="413"/>
        <v>0</v>
      </c>
      <c r="HT75" s="5">
        <f t="shared" ca="1" si="413"/>
        <v>0</v>
      </c>
      <c r="HU75" s="5">
        <f t="shared" ca="1" si="413"/>
        <v>0</v>
      </c>
      <c r="HV75" s="5"/>
      <c r="HW75" s="5">
        <f t="shared" ref="HW75:II90" ca="1" si="414">OFFSET(INDIRECT($E$21),$C75,HW$19)</f>
        <v>227.459</v>
      </c>
      <c r="HX75" s="5">
        <f t="shared" ca="1" si="414"/>
        <v>67.9238</v>
      </c>
      <c r="HY75" s="5">
        <f t="shared" ca="1" si="414"/>
        <v>0</v>
      </c>
      <c r="HZ75" s="5">
        <f t="shared" ca="1" si="414"/>
        <v>0</v>
      </c>
      <c r="IA75" s="5">
        <f t="shared" ca="1" si="414"/>
        <v>0</v>
      </c>
      <c r="IB75" s="5">
        <f t="shared" ca="1" si="414"/>
        <v>0</v>
      </c>
      <c r="IC75" s="5">
        <f t="shared" ca="1" si="414"/>
        <v>159.535</v>
      </c>
      <c r="ID75" s="5">
        <f t="shared" ca="1" si="414"/>
        <v>0</v>
      </c>
      <c r="IE75" s="5">
        <f t="shared" ca="1" si="414"/>
        <v>227.459</v>
      </c>
      <c r="IF75" s="5">
        <f t="shared" ca="1" si="414"/>
        <v>0</v>
      </c>
      <c r="IG75" s="5">
        <f t="shared" ca="1" si="414"/>
        <v>0</v>
      </c>
      <c r="IH75" s="5">
        <f t="shared" ca="1" si="414"/>
        <v>0</v>
      </c>
      <c r="II75" s="5">
        <f t="shared" ca="1" si="358"/>
        <v>0</v>
      </c>
      <c r="IJ75" s="5"/>
      <c r="IK75" s="5">
        <f t="shared" ref="IK75:IR84" ca="1" si="415">OFFSET(INDIRECT($E$21),$C75,IK$19)</f>
        <v>303.94200000000001</v>
      </c>
      <c r="IL75" s="5">
        <f t="shared" ca="1" si="415"/>
        <v>2.5097499999999999</v>
      </c>
      <c r="IM75" s="5">
        <f t="shared" ca="1" si="415"/>
        <v>73.5929</v>
      </c>
      <c r="IN75" s="5">
        <f t="shared" ca="1" si="415"/>
        <v>163.71799999999999</v>
      </c>
      <c r="IO75" s="5">
        <f t="shared" ca="1" si="415"/>
        <v>0</v>
      </c>
      <c r="IP75" s="5">
        <f t="shared" ca="1" si="415"/>
        <v>0</v>
      </c>
      <c r="IQ75" s="5">
        <f t="shared" ca="1" si="415"/>
        <v>5.2279799999999996</v>
      </c>
      <c r="IR75" s="5">
        <f t="shared" ca="1" si="415"/>
        <v>58.892899999999997</v>
      </c>
      <c r="IS75" s="5"/>
      <c r="IT75" s="19">
        <f t="shared" ca="1" si="114"/>
        <v>52.666948719113797</v>
      </c>
      <c r="IU75" s="19">
        <f t="shared" ca="1" si="115"/>
        <v>1.2345180432747793</v>
      </c>
      <c r="IV75" s="19">
        <f t="shared" ca="1" si="116"/>
        <v>7.4653410274352279</v>
      </c>
      <c r="IW75" s="19">
        <f t="shared" ca="1" si="117"/>
        <v>19.53423563944348</v>
      </c>
      <c r="IX75" s="19">
        <f t="shared" ca="1" si="118"/>
        <v>0</v>
      </c>
      <c r="IY75" s="19">
        <f t="shared" ca="1" si="119"/>
        <v>0</v>
      </c>
      <c r="IZ75" s="19">
        <f t="shared" ca="1" si="120"/>
        <v>2.8995556201779338</v>
      </c>
      <c r="JA75" s="19">
        <f t="shared" ca="1" si="121"/>
        <v>6.9188182586490488</v>
      </c>
      <c r="JB75" s="19">
        <f t="shared" ca="1" si="122"/>
        <v>38.052534237238845</v>
      </c>
      <c r="JC75" s="19">
        <f t="shared" ca="1" si="123"/>
        <v>14.614476495124546</v>
      </c>
      <c r="JD75" s="19">
        <f t="shared" ca="1" si="124"/>
        <v>0</v>
      </c>
      <c r="JE75" s="19">
        <f t="shared" ca="1" si="409"/>
        <v>0</v>
      </c>
      <c r="JF75" s="19">
        <f t="shared" ca="1" si="409"/>
        <v>0</v>
      </c>
      <c r="JG75" s="72">
        <f t="shared" ca="1" si="198"/>
        <v>0</v>
      </c>
      <c r="JH75" s="72">
        <f t="shared" ca="1" si="199"/>
        <v>0</v>
      </c>
      <c r="JI75" s="5"/>
      <c r="JJ75" s="5"/>
      <c r="JK75" s="5"/>
      <c r="JL75" s="5">
        <f t="shared" ca="1" si="364"/>
        <v>78262.100000000006</v>
      </c>
      <c r="JM75" s="5">
        <f t="shared" ca="1" si="364"/>
        <v>0</v>
      </c>
      <c r="JN75" s="5">
        <f t="shared" ca="1" si="364"/>
        <v>12038.3</v>
      </c>
      <c r="JO75" s="5">
        <f t="shared" ca="1" si="364"/>
        <v>31500.1</v>
      </c>
      <c r="JP75" s="5">
        <f t="shared" ca="1" si="364"/>
        <v>0</v>
      </c>
      <c r="JQ75" s="5">
        <f t="shared" ca="1" si="364"/>
        <v>0</v>
      </c>
      <c r="JR75" s="5">
        <f t="shared" ca="1" si="364"/>
        <v>0</v>
      </c>
      <c r="JS75" s="5">
        <f t="shared" ca="1" si="364"/>
        <v>11157</v>
      </c>
      <c r="JT75" s="5">
        <f t="shared" ca="1" si="364"/>
        <v>54695.5</v>
      </c>
      <c r="JU75" s="5">
        <f t="shared" ca="1" si="364"/>
        <v>23566.7</v>
      </c>
      <c r="JV75" s="5">
        <f t="shared" ca="1" si="364"/>
        <v>0</v>
      </c>
      <c r="JW75" s="5">
        <f t="shared" ca="1" si="364"/>
        <v>0</v>
      </c>
      <c r="JX75" s="5">
        <f t="shared" ca="1" si="364"/>
        <v>0</v>
      </c>
      <c r="JY75" s="5">
        <f t="shared" ca="1" si="364"/>
        <v>0</v>
      </c>
      <c r="JZ75" s="5">
        <f t="shared" ca="1" si="364"/>
        <v>0</v>
      </c>
      <c r="KA75" s="5"/>
      <c r="KB75" s="5">
        <f t="shared" ca="1" si="365"/>
        <v>227.459</v>
      </c>
      <c r="KC75" s="5">
        <f t="shared" ca="1" si="365"/>
        <v>67.9238</v>
      </c>
      <c r="KD75" s="5">
        <f t="shared" ca="1" si="365"/>
        <v>0</v>
      </c>
      <c r="KE75" s="5">
        <f t="shared" ca="1" si="365"/>
        <v>0</v>
      </c>
      <c r="KF75" s="5">
        <f t="shared" ca="1" si="365"/>
        <v>0</v>
      </c>
      <c r="KG75" s="5">
        <f t="shared" ca="1" si="365"/>
        <v>0</v>
      </c>
      <c r="KH75" s="5">
        <f t="shared" ca="1" si="365"/>
        <v>159.535</v>
      </c>
      <c r="KI75" s="5">
        <f t="shared" ca="1" si="365"/>
        <v>0</v>
      </c>
      <c r="KJ75" s="5">
        <f t="shared" ca="1" si="365"/>
        <v>227.459</v>
      </c>
      <c r="KK75" s="5">
        <f t="shared" ca="1" si="365"/>
        <v>0</v>
      </c>
      <c r="KL75" s="5">
        <f t="shared" ca="1" si="365"/>
        <v>0</v>
      </c>
      <c r="KM75" s="5">
        <f t="shared" ca="1" si="365"/>
        <v>0</v>
      </c>
      <c r="KN75" s="5">
        <f t="shared" ca="1" si="365"/>
        <v>0</v>
      </c>
      <c r="KO75" s="5"/>
      <c r="KP75" s="5">
        <f t="shared" ca="1" si="366"/>
        <v>303.94200000000001</v>
      </c>
      <c r="KQ75" s="5">
        <f t="shared" ca="1" si="366"/>
        <v>2.5097499999999999</v>
      </c>
      <c r="KR75" s="5">
        <f t="shared" ca="1" si="366"/>
        <v>73.5929</v>
      </c>
      <c r="KS75" s="5">
        <f t="shared" ca="1" si="366"/>
        <v>163.71799999999999</v>
      </c>
      <c r="KT75" s="5">
        <f t="shared" ca="1" si="366"/>
        <v>0</v>
      </c>
      <c r="KU75" s="5">
        <f t="shared" ca="1" si="366"/>
        <v>0</v>
      </c>
      <c r="KV75" s="5">
        <f t="shared" ca="1" si="366"/>
        <v>5.2279799999999996</v>
      </c>
      <c r="KW75" s="5">
        <f t="shared" ca="1" si="366"/>
        <v>58.892899999999997</v>
      </c>
      <c r="KX75" s="5"/>
      <c r="KY75" s="19">
        <f t="shared" ca="1" si="315"/>
        <v>52.666948719113797</v>
      </c>
      <c r="KZ75" s="19">
        <f t="shared" ca="1" si="316"/>
        <v>1.2345180432747793</v>
      </c>
      <c r="LA75" s="19">
        <f t="shared" ca="1" si="317"/>
        <v>7.4653410274352279</v>
      </c>
      <c r="LB75" s="19">
        <f t="shared" ca="1" si="318"/>
        <v>19.53423563944348</v>
      </c>
      <c r="LC75" s="19">
        <f t="shared" ca="1" si="319"/>
        <v>0</v>
      </c>
      <c r="LD75" s="19">
        <f t="shared" ca="1" si="320"/>
        <v>0</v>
      </c>
      <c r="LE75" s="19">
        <f t="shared" ca="1" si="321"/>
        <v>2.8995556201779338</v>
      </c>
      <c r="LF75" s="19">
        <f t="shared" ca="1" si="322"/>
        <v>6.9188182586490488</v>
      </c>
      <c r="LG75" s="19">
        <f t="shared" ca="1" si="323"/>
        <v>38.052534237238845</v>
      </c>
      <c r="LH75" s="19">
        <f t="shared" ca="1" si="324"/>
        <v>14.614476495124546</v>
      </c>
      <c r="LI75" s="19">
        <f t="shared" ca="1" si="325"/>
        <v>0</v>
      </c>
      <c r="LJ75" s="19">
        <f t="shared" ca="1" si="139"/>
        <v>0</v>
      </c>
      <c r="LK75" s="19">
        <f t="shared" ca="1" si="140"/>
        <v>0</v>
      </c>
      <c r="LL75" s="72">
        <f t="shared" ca="1" si="201"/>
        <v>0</v>
      </c>
      <c r="LM75" s="72">
        <f t="shared" ca="1" si="202"/>
        <v>0</v>
      </c>
    </row>
    <row r="76" spans="1:325" ht="15" customHeight="1" outlineLevel="1" x14ac:dyDescent="0.3">
      <c r="A76" s="5">
        <f>IF('Old Results'!E56='New Results'!E56,'New Results'!E56,"0")</f>
        <v>5502.05</v>
      </c>
      <c r="B76" s="5">
        <f t="shared" si="360"/>
        <v>200</v>
      </c>
      <c r="C76" s="27">
        <f t="shared" si="292"/>
        <v>55</v>
      </c>
      <c r="D76" s="41" t="str">
        <f>'Old Results'!C56</f>
        <v>020006-Run25</v>
      </c>
      <c r="E76" s="41" t="str">
        <f>'New Results'!C56</f>
        <v>020006-Run25</v>
      </c>
      <c r="F76" s="5">
        <f t="shared" ca="1" si="367"/>
        <v>0</v>
      </c>
      <c r="G76" s="5">
        <f t="shared" ca="1" si="368"/>
        <v>0</v>
      </c>
      <c r="H76" s="5">
        <f t="shared" ca="1" si="369"/>
        <v>0</v>
      </c>
      <c r="I76" s="5">
        <f t="shared" ca="1" si="370"/>
        <v>0</v>
      </c>
      <c r="J76" s="5">
        <f t="shared" ca="1" si="371"/>
        <v>0</v>
      </c>
      <c r="K76" s="5">
        <f t="shared" ca="1" si="372"/>
        <v>0</v>
      </c>
      <c r="L76" s="5">
        <f t="shared" ca="1" si="373"/>
        <v>0</v>
      </c>
      <c r="M76" s="5">
        <f t="shared" ca="1" si="374"/>
        <v>0</v>
      </c>
      <c r="N76" s="5">
        <f t="shared" ca="1" si="375"/>
        <v>0</v>
      </c>
      <c r="O76" s="5">
        <f t="shared" ca="1" si="376"/>
        <v>0</v>
      </c>
      <c r="P76" s="5">
        <f t="shared" ca="1" si="53"/>
        <v>0</v>
      </c>
      <c r="Q76" s="5">
        <f t="shared" ca="1" si="54"/>
        <v>0</v>
      </c>
      <c r="R76" s="5">
        <f t="shared" ca="1" si="142"/>
        <v>0</v>
      </c>
      <c r="S76" s="5">
        <f t="shared" ca="1" si="143"/>
        <v>0</v>
      </c>
      <c r="T76" s="5">
        <f t="shared" ca="1" si="144"/>
        <v>0</v>
      </c>
      <c r="U76" s="5">
        <f t="shared" ca="1" si="377"/>
        <v>0</v>
      </c>
      <c r="V76" s="5">
        <f t="shared" ca="1" si="378"/>
        <v>0</v>
      </c>
      <c r="W76" s="5">
        <f t="shared" ca="1" si="379"/>
        <v>0</v>
      </c>
      <c r="X76" s="5">
        <f t="shared" ca="1" si="380"/>
        <v>0</v>
      </c>
      <c r="Y76" s="5">
        <f t="shared" ca="1" si="381"/>
        <v>0</v>
      </c>
      <c r="Z76" s="5">
        <f t="shared" ca="1" si="382"/>
        <v>0</v>
      </c>
      <c r="AA76" s="5">
        <f t="shared" ca="1" si="383"/>
        <v>0</v>
      </c>
      <c r="AB76" s="5">
        <f t="shared" ca="1" si="384"/>
        <v>0</v>
      </c>
      <c r="AC76" s="5">
        <f t="shared" ca="1" si="385"/>
        <v>0</v>
      </c>
      <c r="AD76" s="5">
        <f t="shared" ca="1" si="386"/>
        <v>0</v>
      </c>
      <c r="AE76" s="5">
        <f t="shared" ca="1" si="68"/>
        <v>0</v>
      </c>
      <c r="AF76" s="5">
        <f t="shared" ca="1" si="69"/>
        <v>0</v>
      </c>
      <c r="AG76" s="5">
        <f t="shared" ca="1" si="69"/>
        <v>0</v>
      </c>
      <c r="AH76" s="37">
        <f t="shared" ca="1" si="387"/>
        <v>0</v>
      </c>
      <c r="AI76" s="37">
        <f t="shared" ca="1" si="388"/>
        <v>0</v>
      </c>
      <c r="AJ76" s="37">
        <f t="shared" ca="1" si="389"/>
        <v>0</v>
      </c>
      <c r="AK76" s="37">
        <f t="shared" ca="1" si="390"/>
        <v>0</v>
      </c>
      <c r="AL76" s="37">
        <f t="shared" ca="1" si="391"/>
        <v>0</v>
      </c>
      <c r="AM76" s="37">
        <f t="shared" ca="1" si="392"/>
        <v>0</v>
      </c>
      <c r="AN76" s="37">
        <f t="shared" ca="1" si="393"/>
        <v>0</v>
      </c>
      <c r="AO76" s="37">
        <f t="shared" ca="1" si="394"/>
        <v>0</v>
      </c>
      <c r="AP76" s="33">
        <f t="shared" ca="1" si="350"/>
        <v>52.435923337665045</v>
      </c>
      <c r="AQ76" s="33">
        <f t="shared" ca="1" si="351"/>
        <v>52.435923337665045</v>
      </c>
      <c r="AR76" s="24">
        <f t="shared" ca="1" si="395"/>
        <v>0</v>
      </c>
      <c r="AS76" s="34">
        <f t="shared" ca="1" si="396"/>
        <v>297.80399999999997</v>
      </c>
      <c r="AT76" s="34">
        <f t="shared" ca="1" si="397"/>
        <v>297.80399999999997</v>
      </c>
      <c r="AU76" s="45">
        <f t="shared" ca="1" si="148"/>
        <v>0</v>
      </c>
      <c r="AV76" s="34">
        <f t="shared" ca="1" si="80"/>
        <v>-21.1</v>
      </c>
      <c r="AW76" s="34">
        <f t="shared" ca="1" si="81"/>
        <v>-21.1</v>
      </c>
      <c r="AX76" s="46">
        <f t="shared" ca="1" si="149"/>
        <v>0</v>
      </c>
      <c r="AY76" s="5"/>
      <c r="AZ76" s="5">
        <f t="shared" ca="1" si="82"/>
        <v>0</v>
      </c>
      <c r="BA76" s="5">
        <f t="shared" ca="1" si="83"/>
        <v>0</v>
      </c>
      <c r="BB76" s="5">
        <f t="shared" ca="1" si="84"/>
        <v>0</v>
      </c>
      <c r="BC76" s="5">
        <f t="shared" ca="1" si="85"/>
        <v>0</v>
      </c>
      <c r="BD76" s="5">
        <f t="shared" ca="1" si="86"/>
        <v>0</v>
      </c>
      <c r="BE76" s="5">
        <f t="shared" ca="1" si="87"/>
        <v>0</v>
      </c>
      <c r="BF76" s="5">
        <f t="shared" ca="1" si="88"/>
        <v>0</v>
      </c>
      <c r="BG76" s="5">
        <f t="shared" ca="1" si="89"/>
        <v>0</v>
      </c>
      <c r="BH76" s="5">
        <f t="shared" ca="1" si="90"/>
        <v>0</v>
      </c>
      <c r="BI76" s="5">
        <f t="shared" ca="1" si="91"/>
        <v>0</v>
      </c>
      <c r="BJ76" s="5">
        <f t="shared" ca="1" si="92"/>
        <v>0</v>
      </c>
      <c r="BK76" s="5">
        <f t="shared" ca="1" si="93"/>
        <v>0</v>
      </c>
      <c r="BL76" s="5">
        <f t="shared" ca="1" si="150"/>
        <v>0</v>
      </c>
      <c r="BM76" s="5">
        <f t="shared" ca="1" si="151"/>
        <v>0</v>
      </c>
      <c r="BN76" s="5">
        <f t="shared" ca="1" si="152"/>
        <v>0</v>
      </c>
      <c r="BO76" s="5">
        <f t="shared" ca="1" si="153"/>
        <v>0</v>
      </c>
      <c r="BP76" s="5">
        <f t="shared" ca="1" si="154"/>
        <v>0</v>
      </c>
      <c r="BQ76" s="5">
        <f t="shared" ca="1" si="155"/>
        <v>0</v>
      </c>
      <c r="BR76" s="5">
        <f t="shared" ca="1" si="156"/>
        <v>0</v>
      </c>
      <c r="BS76" s="5">
        <f t="shared" ca="1" si="157"/>
        <v>0</v>
      </c>
      <c r="BT76" s="5">
        <f t="shared" ca="1" si="158"/>
        <v>0</v>
      </c>
      <c r="BU76" s="5">
        <f t="shared" ca="1" si="159"/>
        <v>0</v>
      </c>
      <c r="BV76" s="5">
        <f t="shared" ca="1" si="160"/>
        <v>0</v>
      </c>
      <c r="BW76" s="5">
        <f t="shared" ca="1" si="161"/>
        <v>0</v>
      </c>
      <c r="BX76" s="5">
        <f t="shared" ca="1" si="162"/>
        <v>0</v>
      </c>
      <c r="BY76" s="5">
        <f t="shared" ca="1" si="163"/>
        <v>0</v>
      </c>
      <c r="BZ76" s="5">
        <f t="shared" ca="1" si="164"/>
        <v>0</v>
      </c>
      <c r="CA76" s="5">
        <f t="shared" ca="1" si="165"/>
        <v>0</v>
      </c>
      <c r="CB76" s="37">
        <f t="shared" ca="1" si="398"/>
        <v>0</v>
      </c>
      <c r="CC76" s="37">
        <f t="shared" ca="1" si="399"/>
        <v>0</v>
      </c>
      <c r="CD76" s="37">
        <f t="shared" ca="1" si="400"/>
        <v>0</v>
      </c>
      <c r="CE76" s="37">
        <f t="shared" ca="1" si="401"/>
        <v>0</v>
      </c>
      <c r="CF76" s="37">
        <f t="shared" ca="1" si="402"/>
        <v>0</v>
      </c>
      <c r="CG76" s="37">
        <f t="shared" ca="1" si="403"/>
        <v>0</v>
      </c>
      <c r="CH76" s="37">
        <f t="shared" ca="1" si="404"/>
        <v>0</v>
      </c>
      <c r="CI76" s="19">
        <f t="shared" ca="1" si="405"/>
        <v>0</v>
      </c>
      <c r="CJ76" s="33">
        <f t="shared" ca="1" si="97"/>
        <v>50.112650448469203</v>
      </c>
      <c r="CK76" s="33">
        <f t="shared" ca="1" si="98"/>
        <v>50.112650448469203</v>
      </c>
      <c r="CL76" s="24">
        <f t="shared" ca="1" si="406"/>
        <v>0</v>
      </c>
      <c r="CM76" s="34">
        <f t="shared" ca="1" si="407"/>
        <v>276.72899999999998</v>
      </c>
      <c r="CN76" s="34">
        <f t="shared" ca="1" si="408"/>
        <v>276.72899999999998</v>
      </c>
      <c r="CO76" s="45">
        <f t="shared" ca="1" si="352"/>
        <v>0</v>
      </c>
      <c r="CP76" s="5"/>
      <c r="CQ76" s="25"/>
      <c r="CR76" s="5">
        <f t="shared" ca="1" si="177"/>
        <v>34</v>
      </c>
      <c r="CS76" s="5">
        <f t="shared" ca="1" si="178"/>
        <v>34</v>
      </c>
      <c r="CT76" s="62">
        <f t="shared" ca="1" si="179"/>
        <v>0</v>
      </c>
      <c r="CW76" s="5">
        <f t="shared" ca="1" si="410"/>
        <v>77156</v>
      </c>
      <c r="CX76" s="5">
        <f t="shared" ca="1" si="410"/>
        <v>0</v>
      </c>
      <c r="CY76" s="5">
        <f t="shared" ca="1" si="410"/>
        <v>12165.7</v>
      </c>
      <c r="CZ76" s="5">
        <f t="shared" ca="1" si="410"/>
        <v>30266.6</v>
      </c>
      <c r="DA76" s="5">
        <f t="shared" ca="1" si="410"/>
        <v>0</v>
      </c>
      <c r="DB76" s="5">
        <f t="shared" ca="1" si="410"/>
        <v>0</v>
      </c>
      <c r="DC76" s="5">
        <f t="shared" ca="1" si="410"/>
        <v>0</v>
      </c>
      <c r="DD76" s="5">
        <f t="shared" ca="1" si="410"/>
        <v>11157</v>
      </c>
      <c r="DE76" s="5">
        <f t="shared" ca="1" si="410"/>
        <v>53589.3</v>
      </c>
      <c r="DF76" s="5">
        <f t="shared" ca="1" si="410"/>
        <v>23566.7</v>
      </c>
      <c r="DG76" s="5">
        <f t="shared" ca="1" si="410"/>
        <v>0</v>
      </c>
      <c r="DH76" s="5">
        <f t="shared" ca="1" si="410"/>
        <v>0</v>
      </c>
      <c r="DI76" s="5">
        <f t="shared" ca="1" si="410"/>
        <v>0</v>
      </c>
      <c r="DJ76" s="5">
        <f t="shared" ca="1" si="410"/>
        <v>0</v>
      </c>
      <c r="DK76" s="5">
        <f t="shared" ca="1" si="410"/>
        <v>0</v>
      </c>
      <c r="DL76" s="5"/>
      <c r="DM76" s="5">
        <f t="shared" ca="1" si="411"/>
        <v>252.488</v>
      </c>
      <c r="DN76" s="5">
        <f t="shared" ca="1" si="411"/>
        <v>92.9529</v>
      </c>
      <c r="DO76" s="5">
        <f t="shared" ca="1" si="411"/>
        <v>0</v>
      </c>
      <c r="DP76" s="5">
        <f t="shared" ca="1" si="411"/>
        <v>0</v>
      </c>
      <c r="DQ76" s="5">
        <f t="shared" ca="1" si="411"/>
        <v>0</v>
      </c>
      <c r="DR76" s="5">
        <f t="shared" ca="1" si="411"/>
        <v>0</v>
      </c>
      <c r="DS76" s="5">
        <f t="shared" ca="1" si="411"/>
        <v>159.536</v>
      </c>
      <c r="DT76" s="5">
        <f t="shared" ca="1" si="411"/>
        <v>0</v>
      </c>
      <c r="DU76" s="5">
        <f t="shared" ca="1" si="411"/>
        <v>252.488</v>
      </c>
      <c r="DV76" s="5">
        <f t="shared" ca="1" si="411"/>
        <v>0</v>
      </c>
      <c r="DW76" s="5">
        <f t="shared" ca="1" si="411"/>
        <v>0</v>
      </c>
      <c r="DX76" s="5">
        <f t="shared" ca="1" si="411"/>
        <v>0</v>
      </c>
      <c r="DY76" s="5">
        <f t="shared" ca="1" si="411"/>
        <v>0</v>
      </c>
      <c r="DZ76" s="5"/>
      <c r="EA76" s="5">
        <f t="shared" ca="1" si="412"/>
        <v>297.80399999999997</v>
      </c>
      <c r="EB76" s="5">
        <f t="shared" ca="1" si="412"/>
        <v>3.4026800000000001</v>
      </c>
      <c r="EC76" s="5">
        <f t="shared" ca="1" si="412"/>
        <v>72.9756</v>
      </c>
      <c r="ED76" s="5">
        <f t="shared" ca="1" si="412"/>
        <v>157.30500000000001</v>
      </c>
      <c r="EE76" s="5">
        <f t="shared" ca="1" si="412"/>
        <v>0</v>
      </c>
      <c r="EF76" s="5">
        <f t="shared" ca="1" si="412"/>
        <v>0</v>
      </c>
      <c r="EG76" s="5">
        <f t="shared" ca="1" si="412"/>
        <v>5.2279900000000001</v>
      </c>
      <c r="EH76" s="5">
        <f t="shared" ca="1" si="412"/>
        <v>58.892899999999997</v>
      </c>
      <c r="EI76" s="5"/>
      <c r="EJ76" s="19">
        <f t="shared" ca="1" si="293"/>
        <v>52.435923337665045</v>
      </c>
      <c r="EK76" s="19">
        <f t="shared" ca="1" si="294"/>
        <v>1.6894230332330678</v>
      </c>
      <c r="EL76" s="19">
        <f t="shared" ca="1" si="295"/>
        <v>7.5443459074345016</v>
      </c>
      <c r="EM76" s="19">
        <f t="shared" ca="1" si="296"/>
        <v>18.769302205541567</v>
      </c>
      <c r="EN76" s="19">
        <f t="shared" ca="1" si="297"/>
        <v>0</v>
      </c>
      <c r="EO76" s="19">
        <f t="shared" ca="1" si="298"/>
        <v>0</v>
      </c>
      <c r="EP76" s="19">
        <f t="shared" ca="1" si="299"/>
        <v>2.899573795221781</v>
      </c>
      <c r="EQ76" s="19">
        <f t="shared" ca="1" si="300"/>
        <v>6.9188182586490488</v>
      </c>
      <c r="ER76" s="19">
        <f t="shared" ca="1" si="301"/>
        <v>37.82144684254051</v>
      </c>
      <c r="ES76" s="19">
        <f t="shared" ca="1" si="302"/>
        <v>14.614476495124546</v>
      </c>
      <c r="ET76" s="19">
        <f t="shared" ca="1" si="303"/>
        <v>0</v>
      </c>
      <c r="EU76" s="19">
        <f t="shared" ca="1" si="191"/>
        <v>0</v>
      </c>
      <c r="EV76" s="19">
        <f t="shared" ca="1" si="192"/>
        <v>0</v>
      </c>
      <c r="EW76" s="72">
        <f t="shared" ca="1" si="193"/>
        <v>0</v>
      </c>
      <c r="EX76" s="72">
        <f t="shared" ca="1" si="194"/>
        <v>0</v>
      </c>
      <c r="EY76" s="5"/>
      <c r="EZ76" s="5"/>
      <c r="FA76" s="5"/>
      <c r="FB76" s="5">
        <f t="shared" ref="FB76:FP91" ca="1" si="416">OFFSET(INDIRECT($D$21),$C76,FB$19)</f>
        <v>77156</v>
      </c>
      <c r="FC76" s="5">
        <f t="shared" ca="1" si="416"/>
        <v>0</v>
      </c>
      <c r="FD76" s="5">
        <f t="shared" ca="1" si="416"/>
        <v>12165.7</v>
      </c>
      <c r="FE76" s="5">
        <f t="shared" ca="1" si="416"/>
        <v>30266.6</v>
      </c>
      <c r="FF76" s="5">
        <f t="shared" ca="1" si="416"/>
        <v>0</v>
      </c>
      <c r="FG76" s="5">
        <f t="shared" ca="1" si="416"/>
        <v>0</v>
      </c>
      <c r="FH76" s="5">
        <f t="shared" ca="1" si="416"/>
        <v>0</v>
      </c>
      <c r="FI76" s="5">
        <f t="shared" ca="1" si="416"/>
        <v>11157</v>
      </c>
      <c r="FJ76" s="5">
        <f t="shared" ca="1" si="416"/>
        <v>53589.3</v>
      </c>
      <c r="FK76" s="5">
        <f t="shared" ca="1" si="416"/>
        <v>23566.7</v>
      </c>
      <c r="FL76" s="5">
        <f t="shared" ca="1" si="416"/>
        <v>0</v>
      </c>
      <c r="FM76" s="5">
        <f t="shared" ca="1" si="416"/>
        <v>0</v>
      </c>
      <c r="FN76" s="5">
        <f t="shared" ca="1" si="361"/>
        <v>0</v>
      </c>
      <c r="FO76" s="5">
        <f t="shared" ca="1" si="361"/>
        <v>0</v>
      </c>
      <c r="FP76" s="5">
        <f t="shared" ca="1" si="361"/>
        <v>0</v>
      </c>
      <c r="FQ76" s="5"/>
      <c r="FR76" s="5">
        <f t="shared" ref="FR76:GD91" ca="1" si="417">OFFSET(INDIRECT($D$21),$C76,FR$19)</f>
        <v>252.488</v>
      </c>
      <c r="FS76" s="5">
        <f t="shared" ca="1" si="417"/>
        <v>92.9529</v>
      </c>
      <c r="FT76" s="5">
        <f t="shared" ca="1" si="417"/>
        <v>0</v>
      </c>
      <c r="FU76" s="5">
        <f t="shared" ca="1" si="417"/>
        <v>0</v>
      </c>
      <c r="FV76" s="5">
        <f t="shared" ca="1" si="417"/>
        <v>0</v>
      </c>
      <c r="FW76" s="5">
        <f t="shared" ca="1" si="417"/>
        <v>0</v>
      </c>
      <c r="FX76" s="5">
        <f t="shared" ca="1" si="417"/>
        <v>159.536</v>
      </c>
      <c r="FY76" s="5">
        <f t="shared" ca="1" si="417"/>
        <v>0</v>
      </c>
      <c r="FZ76" s="5">
        <f t="shared" ca="1" si="417"/>
        <v>252.488</v>
      </c>
      <c r="GA76" s="5">
        <f t="shared" ca="1" si="417"/>
        <v>0</v>
      </c>
      <c r="GB76" s="5">
        <f t="shared" ca="1" si="417"/>
        <v>0</v>
      </c>
      <c r="GC76" s="5">
        <f t="shared" ca="1" si="417"/>
        <v>0</v>
      </c>
      <c r="GD76" s="5">
        <f t="shared" ca="1" si="362"/>
        <v>0</v>
      </c>
      <c r="GE76" s="5"/>
      <c r="GF76" s="5">
        <f t="shared" ref="GF76:GM91" ca="1" si="418">OFFSET(INDIRECT($D$21),$C76,GF$19)</f>
        <v>297.80399999999997</v>
      </c>
      <c r="GG76" s="5">
        <f t="shared" ca="1" si="418"/>
        <v>3.4026800000000001</v>
      </c>
      <c r="GH76" s="5">
        <f t="shared" ca="1" si="418"/>
        <v>72.9756</v>
      </c>
      <c r="GI76" s="5">
        <f t="shared" ca="1" si="418"/>
        <v>157.30500000000001</v>
      </c>
      <c r="GJ76" s="5">
        <f t="shared" ca="1" si="418"/>
        <v>0</v>
      </c>
      <c r="GK76" s="5">
        <f t="shared" ca="1" si="418"/>
        <v>0</v>
      </c>
      <c r="GL76" s="5">
        <f t="shared" ca="1" si="418"/>
        <v>5.2279900000000001</v>
      </c>
      <c r="GM76" s="5">
        <f t="shared" ca="1" si="418"/>
        <v>58.892899999999997</v>
      </c>
      <c r="GN76" s="5"/>
      <c r="GO76" s="19">
        <f t="shared" ca="1" si="304"/>
        <v>52.435923337665045</v>
      </c>
      <c r="GP76" s="19">
        <f t="shared" ca="1" si="305"/>
        <v>1.6894230332330678</v>
      </c>
      <c r="GQ76" s="19">
        <f t="shared" ca="1" si="306"/>
        <v>7.5443459074345016</v>
      </c>
      <c r="GR76" s="19">
        <f t="shared" ca="1" si="307"/>
        <v>18.769302205541567</v>
      </c>
      <c r="GS76" s="19">
        <f t="shared" ca="1" si="308"/>
        <v>0</v>
      </c>
      <c r="GT76" s="19">
        <f t="shared" ca="1" si="309"/>
        <v>0</v>
      </c>
      <c r="GU76" s="19">
        <f t="shared" ca="1" si="310"/>
        <v>2.899573795221781</v>
      </c>
      <c r="GV76" s="19">
        <f t="shared" ca="1" si="311"/>
        <v>6.9188182586490488</v>
      </c>
      <c r="GW76" s="19">
        <f t="shared" ca="1" si="312"/>
        <v>37.82144684254051</v>
      </c>
      <c r="GX76" s="19">
        <f t="shared" ca="1" si="313"/>
        <v>14.614476495124546</v>
      </c>
      <c r="GY76" s="19">
        <f t="shared" ca="1" si="314"/>
        <v>0</v>
      </c>
      <c r="GZ76" s="19">
        <f t="shared" ca="1" si="314"/>
        <v>0</v>
      </c>
      <c r="HA76" s="19">
        <f t="shared" ca="1" si="314"/>
        <v>0</v>
      </c>
      <c r="HB76" s="72">
        <f t="shared" ca="1" si="196"/>
        <v>0</v>
      </c>
      <c r="HC76" s="72">
        <f t="shared" ca="1" si="197"/>
        <v>0</v>
      </c>
      <c r="HD76" s="5"/>
      <c r="HE76" s="5"/>
      <c r="HF76" s="5"/>
      <c r="HG76" s="5">
        <f t="shared" ca="1" si="413"/>
        <v>71835.7</v>
      </c>
      <c r="HH76" s="5">
        <f t="shared" ca="1" si="413"/>
        <v>0</v>
      </c>
      <c r="HI76" s="5">
        <f t="shared" ca="1" si="413"/>
        <v>10597.7</v>
      </c>
      <c r="HJ76" s="5">
        <f t="shared" ca="1" si="413"/>
        <v>26514.3</v>
      </c>
      <c r="HK76" s="5">
        <f t="shared" ca="1" si="413"/>
        <v>0</v>
      </c>
      <c r="HL76" s="5">
        <f t="shared" ca="1" si="413"/>
        <v>0</v>
      </c>
      <c r="HM76" s="5">
        <f t="shared" ca="1" si="413"/>
        <v>0</v>
      </c>
      <c r="HN76" s="5">
        <f t="shared" ca="1" si="413"/>
        <v>11157</v>
      </c>
      <c r="HO76" s="5">
        <f t="shared" ca="1" si="413"/>
        <v>48269</v>
      </c>
      <c r="HP76" s="5">
        <f t="shared" ca="1" si="413"/>
        <v>23566.7</v>
      </c>
      <c r="HQ76" s="5">
        <f t="shared" ca="1" si="413"/>
        <v>0</v>
      </c>
      <c r="HR76" s="5">
        <f t="shared" ca="1" si="413"/>
        <v>0</v>
      </c>
      <c r="HS76" s="5">
        <f t="shared" ca="1" si="413"/>
        <v>0</v>
      </c>
      <c r="HT76" s="5">
        <f t="shared" ca="1" si="413"/>
        <v>0</v>
      </c>
      <c r="HU76" s="5">
        <f t="shared" ca="1" si="413"/>
        <v>0</v>
      </c>
      <c r="HV76" s="5"/>
      <c r="HW76" s="5">
        <f t="shared" ca="1" si="414"/>
        <v>306.18900000000002</v>
      </c>
      <c r="HX76" s="5">
        <f t="shared" ca="1" si="414"/>
        <v>146.65299999999999</v>
      </c>
      <c r="HY76" s="5">
        <f t="shared" ca="1" si="414"/>
        <v>0</v>
      </c>
      <c r="HZ76" s="5">
        <f t="shared" ca="1" si="414"/>
        <v>0</v>
      </c>
      <c r="IA76" s="5">
        <f t="shared" ca="1" si="414"/>
        <v>0</v>
      </c>
      <c r="IB76" s="5">
        <f t="shared" ca="1" si="414"/>
        <v>0</v>
      </c>
      <c r="IC76" s="5">
        <f t="shared" ca="1" si="414"/>
        <v>159.536</v>
      </c>
      <c r="ID76" s="5">
        <f t="shared" ca="1" si="414"/>
        <v>0</v>
      </c>
      <c r="IE76" s="5">
        <f t="shared" ca="1" si="414"/>
        <v>306.18900000000002</v>
      </c>
      <c r="IF76" s="5">
        <f t="shared" ca="1" si="414"/>
        <v>0</v>
      </c>
      <c r="IG76" s="5">
        <f t="shared" ca="1" si="414"/>
        <v>0</v>
      </c>
      <c r="IH76" s="5">
        <f t="shared" ca="1" si="414"/>
        <v>0</v>
      </c>
      <c r="II76" s="5">
        <f t="shared" ca="1" si="358"/>
        <v>0</v>
      </c>
      <c r="IJ76" s="5"/>
      <c r="IK76" s="5">
        <f t="shared" ca="1" si="415"/>
        <v>276.72899999999998</v>
      </c>
      <c r="IL76" s="5">
        <f t="shared" ca="1" si="415"/>
        <v>5.3200799999999999</v>
      </c>
      <c r="IM76" s="5">
        <f t="shared" ca="1" si="415"/>
        <v>66.460400000000007</v>
      </c>
      <c r="IN76" s="5">
        <f t="shared" ca="1" si="415"/>
        <v>140.827</v>
      </c>
      <c r="IO76" s="5">
        <f t="shared" ca="1" si="415"/>
        <v>0</v>
      </c>
      <c r="IP76" s="5">
        <f t="shared" ca="1" si="415"/>
        <v>0</v>
      </c>
      <c r="IQ76" s="5">
        <f t="shared" ca="1" si="415"/>
        <v>5.2279999999999998</v>
      </c>
      <c r="IR76" s="5">
        <f t="shared" ca="1" si="415"/>
        <v>58.892899999999997</v>
      </c>
      <c r="IS76" s="5"/>
      <c r="IT76" s="19">
        <f t="shared" ca="1" si="114"/>
        <v>50.112650448469203</v>
      </c>
      <c r="IU76" s="19">
        <f t="shared" ca="1" si="115"/>
        <v>2.6654247053371014</v>
      </c>
      <c r="IV76" s="19">
        <f t="shared" ca="1" si="116"/>
        <v>6.5719781535972963</v>
      </c>
      <c r="IW76" s="19">
        <f t="shared" ca="1" si="117"/>
        <v>16.442379040539436</v>
      </c>
      <c r="IX76" s="19">
        <f t="shared" ca="1" si="118"/>
        <v>0</v>
      </c>
      <c r="IY76" s="19">
        <f t="shared" ca="1" si="119"/>
        <v>0</v>
      </c>
      <c r="IZ76" s="19">
        <f t="shared" ca="1" si="120"/>
        <v>2.899573795221781</v>
      </c>
      <c r="JA76" s="19">
        <f t="shared" ca="1" si="121"/>
        <v>6.9188182586490488</v>
      </c>
      <c r="JB76" s="19">
        <f t="shared" ca="1" si="122"/>
        <v>35.498173953344661</v>
      </c>
      <c r="JC76" s="19">
        <f t="shared" ca="1" si="123"/>
        <v>14.614476495124546</v>
      </c>
      <c r="JD76" s="19">
        <f t="shared" ca="1" si="124"/>
        <v>0</v>
      </c>
      <c r="JE76" s="19">
        <f t="shared" ca="1" si="409"/>
        <v>0</v>
      </c>
      <c r="JF76" s="19">
        <f t="shared" ca="1" si="409"/>
        <v>0</v>
      </c>
      <c r="JG76" s="72">
        <f t="shared" ca="1" si="198"/>
        <v>0</v>
      </c>
      <c r="JH76" s="72">
        <f t="shared" ca="1" si="199"/>
        <v>0</v>
      </c>
      <c r="JI76" s="5"/>
      <c r="JJ76" s="5"/>
      <c r="JK76" s="5"/>
      <c r="JL76" s="5">
        <f t="shared" ref="JL76:JZ91" ca="1" si="419">OFFSET(INDIRECT($D$21),$C76,JL$19)</f>
        <v>71835.7</v>
      </c>
      <c r="JM76" s="5">
        <f t="shared" ca="1" si="419"/>
        <v>0</v>
      </c>
      <c r="JN76" s="5">
        <f t="shared" ca="1" si="419"/>
        <v>10597.7</v>
      </c>
      <c r="JO76" s="5">
        <f t="shared" ca="1" si="419"/>
        <v>26514.3</v>
      </c>
      <c r="JP76" s="5">
        <f t="shared" ca="1" si="419"/>
        <v>0</v>
      </c>
      <c r="JQ76" s="5">
        <f t="shared" ca="1" si="419"/>
        <v>0</v>
      </c>
      <c r="JR76" s="5">
        <f t="shared" ca="1" si="419"/>
        <v>0</v>
      </c>
      <c r="JS76" s="5">
        <f t="shared" ca="1" si="419"/>
        <v>11157</v>
      </c>
      <c r="JT76" s="5">
        <f t="shared" ca="1" si="419"/>
        <v>48269</v>
      </c>
      <c r="JU76" s="5">
        <f t="shared" ca="1" si="419"/>
        <v>23566.7</v>
      </c>
      <c r="JV76" s="5">
        <f t="shared" ca="1" si="419"/>
        <v>0</v>
      </c>
      <c r="JW76" s="5">
        <f t="shared" ca="1" si="419"/>
        <v>0</v>
      </c>
      <c r="JX76" s="5">
        <f t="shared" ca="1" si="364"/>
        <v>0</v>
      </c>
      <c r="JY76" s="5">
        <f t="shared" ca="1" si="364"/>
        <v>0</v>
      </c>
      <c r="JZ76" s="5">
        <f t="shared" ca="1" si="364"/>
        <v>0</v>
      </c>
      <c r="KA76" s="5"/>
      <c r="KB76" s="5">
        <f t="shared" ref="KB76:KN91" ca="1" si="420">OFFSET(INDIRECT($D$21),$C76,KB$19)</f>
        <v>306.18900000000002</v>
      </c>
      <c r="KC76" s="5">
        <f t="shared" ca="1" si="420"/>
        <v>146.65299999999999</v>
      </c>
      <c r="KD76" s="5">
        <f t="shared" ca="1" si="420"/>
        <v>0</v>
      </c>
      <c r="KE76" s="5">
        <f t="shared" ca="1" si="420"/>
        <v>0</v>
      </c>
      <c r="KF76" s="5">
        <f t="shared" ca="1" si="420"/>
        <v>0</v>
      </c>
      <c r="KG76" s="5">
        <f t="shared" ca="1" si="420"/>
        <v>0</v>
      </c>
      <c r="KH76" s="5">
        <f t="shared" ca="1" si="420"/>
        <v>159.536</v>
      </c>
      <c r="KI76" s="5">
        <f t="shared" ca="1" si="420"/>
        <v>0</v>
      </c>
      <c r="KJ76" s="5">
        <f t="shared" ca="1" si="420"/>
        <v>306.18900000000002</v>
      </c>
      <c r="KK76" s="5">
        <f t="shared" ca="1" si="420"/>
        <v>0</v>
      </c>
      <c r="KL76" s="5">
        <f t="shared" ca="1" si="420"/>
        <v>0</v>
      </c>
      <c r="KM76" s="5">
        <f t="shared" ca="1" si="420"/>
        <v>0</v>
      </c>
      <c r="KN76" s="5">
        <f t="shared" ca="1" si="365"/>
        <v>0</v>
      </c>
      <c r="KO76" s="5"/>
      <c r="KP76" s="5">
        <f t="shared" ref="KP76:KW91" ca="1" si="421">OFFSET(INDIRECT($D$21),$C76,KP$19)</f>
        <v>276.72899999999998</v>
      </c>
      <c r="KQ76" s="5">
        <f t="shared" ca="1" si="421"/>
        <v>5.3200799999999999</v>
      </c>
      <c r="KR76" s="5">
        <f t="shared" ca="1" si="421"/>
        <v>66.460400000000007</v>
      </c>
      <c r="KS76" s="5">
        <f t="shared" ca="1" si="421"/>
        <v>140.827</v>
      </c>
      <c r="KT76" s="5">
        <f t="shared" ca="1" si="421"/>
        <v>0</v>
      </c>
      <c r="KU76" s="5">
        <f t="shared" ca="1" si="421"/>
        <v>0</v>
      </c>
      <c r="KV76" s="5">
        <f t="shared" ca="1" si="421"/>
        <v>5.2279999999999998</v>
      </c>
      <c r="KW76" s="5">
        <f t="shared" ca="1" si="421"/>
        <v>58.892899999999997</v>
      </c>
      <c r="KX76" s="5"/>
      <c r="KY76" s="19">
        <f t="shared" ca="1" si="315"/>
        <v>50.112650448469203</v>
      </c>
      <c r="KZ76" s="19">
        <f t="shared" ca="1" si="316"/>
        <v>2.6654247053371014</v>
      </c>
      <c r="LA76" s="19">
        <f t="shared" ca="1" si="317"/>
        <v>6.5719781535972963</v>
      </c>
      <c r="LB76" s="19">
        <f t="shared" ca="1" si="318"/>
        <v>16.442379040539436</v>
      </c>
      <c r="LC76" s="19">
        <f t="shared" ca="1" si="319"/>
        <v>0</v>
      </c>
      <c r="LD76" s="19">
        <f t="shared" ca="1" si="320"/>
        <v>0</v>
      </c>
      <c r="LE76" s="19">
        <f t="shared" ca="1" si="321"/>
        <v>2.899573795221781</v>
      </c>
      <c r="LF76" s="19">
        <f t="shared" ca="1" si="322"/>
        <v>6.9188182586490488</v>
      </c>
      <c r="LG76" s="19">
        <f t="shared" ca="1" si="323"/>
        <v>35.498173953344661</v>
      </c>
      <c r="LH76" s="19">
        <f t="shared" ca="1" si="324"/>
        <v>14.614476495124546</v>
      </c>
      <c r="LI76" s="19">
        <f t="shared" ca="1" si="325"/>
        <v>0</v>
      </c>
      <c r="LJ76" s="19">
        <f t="shared" ca="1" si="139"/>
        <v>0</v>
      </c>
      <c r="LK76" s="19">
        <f t="shared" ca="1" si="140"/>
        <v>0</v>
      </c>
      <c r="LL76" s="72">
        <f t="shared" ca="1" si="201"/>
        <v>0</v>
      </c>
      <c r="LM76" s="72">
        <f t="shared" ca="1" si="202"/>
        <v>0</v>
      </c>
    </row>
    <row r="77" spans="1:325" ht="15" customHeight="1" outlineLevel="1" x14ac:dyDescent="0.3">
      <c r="A77" s="5">
        <f>IF('Old Results'!E57='New Results'!E57,'New Results'!E57,"0")</f>
        <v>5502.05</v>
      </c>
      <c r="B77" s="5">
        <f t="shared" si="360"/>
        <v>200</v>
      </c>
      <c r="C77" s="27">
        <f t="shared" si="292"/>
        <v>56</v>
      </c>
      <c r="D77" s="41" t="str">
        <f>'Old Results'!C57</f>
        <v>020006-Run26</v>
      </c>
      <c r="E77" s="41" t="str">
        <f>'New Results'!C57</f>
        <v>020006-Run26</v>
      </c>
      <c r="F77" s="5">
        <f t="shared" ca="1" si="367"/>
        <v>0</v>
      </c>
      <c r="G77" s="5">
        <f t="shared" ca="1" si="368"/>
        <v>0</v>
      </c>
      <c r="H77" s="5">
        <f t="shared" ca="1" si="369"/>
        <v>0</v>
      </c>
      <c r="I77" s="5">
        <f t="shared" ca="1" si="370"/>
        <v>0</v>
      </c>
      <c r="J77" s="5">
        <f t="shared" ca="1" si="371"/>
        <v>0</v>
      </c>
      <c r="K77" s="5">
        <f t="shared" ca="1" si="372"/>
        <v>0</v>
      </c>
      <c r="L77" s="5">
        <f t="shared" ca="1" si="373"/>
        <v>0</v>
      </c>
      <c r="M77" s="5">
        <f t="shared" ca="1" si="374"/>
        <v>0</v>
      </c>
      <c r="N77" s="5">
        <f t="shared" ca="1" si="375"/>
        <v>0</v>
      </c>
      <c r="O77" s="5">
        <f t="shared" ca="1" si="376"/>
        <v>0</v>
      </c>
      <c r="P77" s="5">
        <f t="shared" ca="1" si="53"/>
        <v>0</v>
      </c>
      <c r="Q77" s="5">
        <f t="shared" ca="1" si="54"/>
        <v>0</v>
      </c>
      <c r="R77" s="5">
        <f t="shared" ca="1" si="142"/>
        <v>0</v>
      </c>
      <c r="S77" s="5">
        <f t="shared" ca="1" si="143"/>
        <v>0</v>
      </c>
      <c r="T77" s="5">
        <f t="shared" ca="1" si="144"/>
        <v>0</v>
      </c>
      <c r="U77" s="5">
        <f t="shared" ca="1" si="377"/>
        <v>0</v>
      </c>
      <c r="V77" s="5">
        <f t="shared" ca="1" si="378"/>
        <v>0</v>
      </c>
      <c r="W77" s="5">
        <f t="shared" ca="1" si="379"/>
        <v>0</v>
      </c>
      <c r="X77" s="5">
        <f t="shared" ca="1" si="380"/>
        <v>0</v>
      </c>
      <c r="Y77" s="5">
        <f t="shared" ca="1" si="381"/>
        <v>0</v>
      </c>
      <c r="Z77" s="5">
        <f t="shared" ca="1" si="382"/>
        <v>0</v>
      </c>
      <c r="AA77" s="5">
        <f t="shared" ca="1" si="383"/>
        <v>0</v>
      </c>
      <c r="AB77" s="5">
        <f t="shared" ca="1" si="384"/>
        <v>0</v>
      </c>
      <c r="AC77" s="5">
        <f t="shared" ca="1" si="385"/>
        <v>0</v>
      </c>
      <c r="AD77" s="5">
        <f t="shared" ca="1" si="386"/>
        <v>0</v>
      </c>
      <c r="AE77" s="5">
        <f t="shared" ca="1" si="68"/>
        <v>0</v>
      </c>
      <c r="AF77" s="5">
        <f t="shared" ca="1" si="69"/>
        <v>0</v>
      </c>
      <c r="AG77" s="5">
        <f t="shared" ca="1" si="69"/>
        <v>0</v>
      </c>
      <c r="AH77" s="37">
        <f t="shared" ca="1" si="387"/>
        <v>0</v>
      </c>
      <c r="AI77" s="37">
        <f t="shared" ca="1" si="388"/>
        <v>0</v>
      </c>
      <c r="AJ77" s="37">
        <f t="shared" ca="1" si="389"/>
        <v>0</v>
      </c>
      <c r="AK77" s="37">
        <f t="shared" ca="1" si="390"/>
        <v>0</v>
      </c>
      <c r="AL77" s="37">
        <f t="shared" ca="1" si="391"/>
        <v>0</v>
      </c>
      <c r="AM77" s="37">
        <f t="shared" ca="1" si="392"/>
        <v>0</v>
      </c>
      <c r="AN77" s="37">
        <f t="shared" ca="1" si="393"/>
        <v>0</v>
      </c>
      <c r="AO77" s="37">
        <f t="shared" ca="1" si="394"/>
        <v>0</v>
      </c>
      <c r="AP77" s="33">
        <f t="shared" ca="1" si="350"/>
        <v>52.327393244336193</v>
      </c>
      <c r="AQ77" s="33">
        <f t="shared" ca="1" si="351"/>
        <v>52.327393244336193</v>
      </c>
      <c r="AR77" s="24">
        <f t="shared" ca="1" si="395"/>
        <v>0</v>
      </c>
      <c r="AS77" s="34">
        <f t="shared" ca="1" si="396"/>
        <v>297.64499999999998</v>
      </c>
      <c r="AT77" s="34">
        <f t="shared" ca="1" si="397"/>
        <v>297.64499999999998</v>
      </c>
      <c r="AU77" s="45">
        <f t="shared" ca="1" si="148"/>
        <v>0</v>
      </c>
      <c r="AV77" s="34">
        <f t="shared" ca="1" si="80"/>
        <v>20.5</v>
      </c>
      <c r="AW77" s="34">
        <f t="shared" ca="1" si="81"/>
        <v>20.5</v>
      </c>
      <c r="AX77" s="46">
        <f t="shared" ca="1" si="149"/>
        <v>0</v>
      </c>
      <c r="AY77" s="5"/>
      <c r="AZ77" s="5">
        <f t="shared" ca="1" si="82"/>
        <v>0</v>
      </c>
      <c r="BA77" s="5">
        <f t="shared" ca="1" si="83"/>
        <v>0</v>
      </c>
      <c r="BB77" s="5">
        <f t="shared" ca="1" si="84"/>
        <v>0</v>
      </c>
      <c r="BC77" s="5">
        <f t="shared" ca="1" si="85"/>
        <v>0</v>
      </c>
      <c r="BD77" s="5">
        <f t="shared" ca="1" si="86"/>
        <v>0</v>
      </c>
      <c r="BE77" s="5">
        <f t="shared" ca="1" si="87"/>
        <v>0</v>
      </c>
      <c r="BF77" s="5">
        <f t="shared" ca="1" si="88"/>
        <v>0</v>
      </c>
      <c r="BG77" s="5">
        <f t="shared" ca="1" si="89"/>
        <v>0</v>
      </c>
      <c r="BH77" s="5">
        <f t="shared" ca="1" si="90"/>
        <v>0</v>
      </c>
      <c r="BI77" s="5">
        <f t="shared" ca="1" si="91"/>
        <v>0</v>
      </c>
      <c r="BJ77" s="5">
        <f t="shared" ca="1" si="92"/>
        <v>0</v>
      </c>
      <c r="BK77" s="5">
        <f t="shared" ca="1" si="93"/>
        <v>0</v>
      </c>
      <c r="BL77" s="5">
        <f t="shared" ca="1" si="150"/>
        <v>0</v>
      </c>
      <c r="BM77" s="5">
        <f t="shared" ca="1" si="151"/>
        <v>0</v>
      </c>
      <c r="BN77" s="5">
        <f t="shared" ca="1" si="152"/>
        <v>0</v>
      </c>
      <c r="BO77" s="5">
        <f t="shared" ca="1" si="153"/>
        <v>0</v>
      </c>
      <c r="BP77" s="5">
        <f t="shared" ca="1" si="154"/>
        <v>0</v>
      </c>
      <c r="BQ77" s="5">
        <f t="shared" ca="1" si="155"/>
        <v>0</v>
      </c>
      <c r="BR77" s="5">
        <f t="shared" ca="1" si="156"/>
        <v>0</v>
      </c>
      <c r="BS77" s="5">
        <f t="shared" ca="1" si="157"/>
        <v>0</v>
      </c>
      <c r="BT77" s="5">
        <f t="shared" ca="1" si="158"/>
        <v>0</v>
      </c>
      <c r="BU77" s="5">
        <f t="shared" ca="1" si="159"/>
        <v>0</v>
      </c>
      <c r="BV77" s="5">
        <f t="shared" ca="1" si="160"/>
        <v>0</v>
      </c>
      <c r="BW77" s="5">
        <f t="shared" ca="1" si="161"/>
        <v>0</v>
      </c>
      <c r="BX77" s="5">
        <f t="shared" ca="1" si="162"/>
        <v>0</v>
      </c>
      <c r="BY77" s="5">
        <f t="shared" ca="1" si="163"/>
        <v>0</v>
      </c>
      <c r="BZ77" s="5">
        <f t="shared" ca="1" si="164"/>
        <v>0</v>
      </c>
      <c r="CA77" s="5">
        <f t="shared" ca="1" si="165"/>
        <v>0</v>
      </c>
      <c r="CB77" s="37">
        <f t="shared" ca="1" si="398"/>
        <v>0</v>
      </c>
      <c r="CC77" s="37">
        <f t="shared" ca="1" si="399"/>
        <v>0</v>
      </c>
      <c r="CD77" s="37">
        <f t="shared" ca="1" si="400"/>
        <v>0</v>
      </c>
      <c r="CE77" s="37">
        <f t="shared" ca="1" si="401"/>
        <v>0</v>
      </c>
      <c r="CF77" s="37">
        <f t="shared" ca="1" si="402"/>
        <v>0</v>
      </c>
      <c r="CG77" s="37">
        <f t="shared" ca="1" si="403"/>
        <v>0</v>
      </c>
      <c r="CH77" s="37">
        <f t="shared" ca="1" si="404"/>
        <v>0</v>
      </c>
      <c r="CI77" s="19">
        <f t="shared" ca="1" si="405"/>
        <v>0</v>
      </c>
      <c r="CJ77" s="33">
        <f t="shared" ca="1" si="97"/>
        <v>54.458183477067635</v>
      </c>
      <c r="CK77" s="33">
        <f t="shared" ca="1" si="98"/>
        <v>54.458183477067635</v>
      </c>
      <c r="CL77" s="24">
        <f t="shared" ca="1" si="406"/>
        <v>0</v>
      </c>
      <c r="CM77" s="34">
        <f t="shared" ca="1" si="407"/>
        <v>318.178</v>
      </c>
      <c r="CN77" s="34">
        <f t="shared" ca="1" si="408"/>
        <v>318.178</v>
      </c>
      <c r="CO77" s="45">
        <f t="shared" ca="1" si="352"/>
        <v>0</v>
      </c>
      <c r="CP77" s="5"/>
      <c r="CQ77" s="44"/>
      <c r="CR77" s="5">
        <f t="shared" ca="1" si="177"/>
        <v>32</v>
      </c>
      <c r="CS77" s="5">
        <f t="shared" ca="1" si="178"/>
        <v>34</v>
      </c>
      <c r="CT77" s="62">
        <f t="shared" ca="1" si="179"/>
        <v>-6.25E-2</v>
      </c>
      <c r="CW77" s="5">
        <f t="shared" ca="1" si="410"/>
        <v>77169.5</v>
      </c>
      <c r="CX77" s="5">
        <f t="shared" ca="1" si="410"/>
        <v>0</v>
      </c>
      <c r="CY77" s="5">
        <f t="shared" ca="1" si="410"/>
        <v>12181.4</v>
      </c>
      <c r="CZ77" s="5">
        <f t="shared" ca="1" si="410"/>
        <v>30264.400000000001</v>
      </c>
      <c r="DA77" s="5">
        <f t="shared" ca="1" si="410"/>
        <v>0</v>
      </c>
      <c r="DB77" s="5">
        <f t="shared" ca="1" si="410"/>
        <v>0</v>
      </c>
      <c r="DC77" s="5">
        <f t="shared" ca="1" si="410"/>
        <v>0</v>
      </c>
      <c r="DD77" s="5">
        <f t="shared" ca="1" si="410"/>
        <v>11157</v>
      </c>
      <c r="DE77" s="5">
        <f t="shared" ca="1" si="410"/>
        <v>53602.8</v>
      </c>
      <c r="DF77" s="5">
        <f t="shared" ca="1" si="410"/>
        <v>23566.7</v>
      </c>
      <c r="DG77" s="5">
        <f t="shared" ca="1" si="410"/>
        <v>0</v>
      </c>
      <c r="DH77" s="5">
        <f t="shared" ca="1" si="410"/>
        <v>0</v>
      </c>
      <c r="DI77" s="5">
        <f t="shared" ca="1" si="410"/>
        <v>0</v>
      </c>
      <c r="DJ77" s="5">
        <f t="shared" ca="1" si="410"/>
        <v>0</v>
      </c>
      <c r="DK77" s="5">
        <f t="shared" ca="1" si="410"/>
        <v>0</v>
      </c>
      <c r="DL77" s="5"/>
      <c r="DM77" s="5">
        <f t="shared" ca="1" si="411"/>
        <v>246.05600000000001</v>
      </c>
      <c r="DN77" s="5">
        <f t="shared" ca="1" si="411"/>
        <v>86.256600000000006</v>
      </c>
      <c r="DO77" s="5">
        <f t="shared" ca="1" si="411"/>
        <v>0</v>
      </c>
      <c r="DP77" s="5">
        <f t="shared" ca="1" si="411"/>
        <v>0</v>
      </c>
      <c r="DQ77" s="5">
        <f t="shared" ca="1" si="411"/>
        <v>0</v>
      </c>
      <c r="DR77" s="5">
        <f t="shared" ca="1" si="411"/>
        <v>0</v>
      </c>
      <c r="DS77" s="5">
        <f t="shared" ca="1" si="411"/>
        <v>159.79900000000001</v>
      </c>
      <c r="DT77" s="5">
        <f t="shared" ca="1" si="411"/>
        <v>0</v>
      </c>
      <c r="DU77" s="5">
        <f t="shared" ca="1" si="411"/>
        <v>246.05600000000001</v>
      </c>
      <c r="DV77" s="5">
        <f t="shared" ca="1" si="411"/>
        <v>0</v>
      </c>
      <c r="DW77" s="5">
        <f t="shared" ca="1" si="411"/>
        <v>0</v>
      </c>
      <c r="DX77" s="5">
        <f t="shared" ca="1" si="411"/>
        <v>0</v>
      </c>
      <c r="DY77" s="5">
        <f t="shared" ca="1" si="411"/>
        <v>0</v>
      </c>
      <c r="DZ77" s="5"/>
      <c r="EA77" s="5">
        <f t="shared" ca="1" si="412"/>
        <v>297.64499999999998</v>
      </c>
      <c r="EB77" s="5">
        <f t="shared" ca="1" si="412"/>
        <v>3.16248</v>
      </c>
      <c r="EC77" s="5">
        <f t="shared" ca="1" si="412"/>
        <v>73.0578</v>
      </c>
      <c r="ED77" s="5">
        <f t="shared" ca="1" si="412"/>
        <v>157.29499999999999</v>
      </c>
      <c r="EE77" s="5">
        <f t="shared" ca="1" si="412"/>
        <v>0</v>
      </c>
      <c r="EF77" s="5">
        <f t="shared" ca="1" si="412"/>
        <v>0</v>
      </c>
      <c r="EG77" s="5">
        <f t="shared" ca="1" si="412"/>
        <v>5.23665</v>
      </c>
      <c r="EH77" s="5">
        <f t="shared" ca="1" si="412"/>
        <v>58.892899999999997</v>
      </c>
      <c r="EI77" s="5"/>
      <c r="EJ77" s="19">
        <f t="shared" ca="1" si="293"/>
        <v>52.327393244336193</v>
      </c>
      <c r="EK77" s="19">
        <f t="shared" ca="1" si="294"/>
        <v>1.5677174871184376</v>
      </c>
      <c r="EL77" s="19">
        <f t="shared" ca="1" si="295"/>
        <v>7.5540819876227943</v>
      </c>
      <c r="EM77" s="19">
        <f t="shared" ca="1" si="296"/>
        <v>18.767937914050218</v>
      </c>
      <c r="EN77" s="19">
        <f t="shared" ca="1" si="297"/>
        <v>0</v>
      </c>
      <c r="EO77" s="19">
        <f t="shared" ca="1" si="298"/>
        <v>0</v>
      </c>
      <c r="EP77" s="19">
        <f t="shared" ca="1" si="299"/>
        <v>2.9043538317536193</v>
      </c>
      <c r="EQ77" s="19">
        <f t="shared" ca="1" si="300"/>
        <v>6.9188182586490488</v>
      </c>
      <c r="ER77" s="19">
        <f t="shared" ca="1" si="301"/>
        <v>37.712916749211658</v>
      </c>
      <c r="ES77" s="19">
        <f t="shared" ca="1" si="302"/>
        <v>14.614476495124546</v>
      </c>
      <c r="ET77" s="19">
        <f t="shared" ca="1" si="303"/>
        <v>0</v>
      </c>
      <c r="EU77" s="19">
        <f t="shared" ca="1" si="191"/>
        <v>0</v>
      </c>
      <c r="EV77" s="19">
        <f t="shared" ca="1" si="192"/>
        <v>0</v>
      </c>
      <c r="EW77" s="72">
        <f t="shared" ca="1" si="193"/>
        <v>0</v>
      </c>
      <c r="EX77" s="72">
        <f t="shared" ca="1" si="194"/>
        <v>0</v>
      </c>
      <c r="EY77" s="5"/>
      <c r="EZ77" s="5"/>
      <c r="FA77" s="5"/>
      <c r="FB77" s="5">
        <f t="shared" ca="1" si="416"/>
        <v>77169.5</v>
      </c>
      <c r="FC77" s="5">
        <f t="shared" ca="1" si="416"/>
        <v>0</v>
      </c>
      <c r="FD77" s="5">
        <f t="shared" ca="1" si="416"/>
        <v>12181.4</v>
      </c>
      <c r="FE77" s="5">
        <f t="shared" ca="1" si="416"/>
        <v>30264.400000000001</v>
      </c>
      <c r="FF77" s="5">
        <f t="shared" ca="1" si="416"/>
        <v>0</v>
      </c>
      <c r="FG77" s="5">
        <f t="shared" ca="1" si="416"/>
        <v>0</v>
      </c>
      <c r="FH77" s="5">
        <f t="shared" ca="1" si="416"/>
        <v>0</v>
      </c>
      <c r="FI77" s="5">
        <f t="shared" ca="1" si="416"/>
        <v>11157</v>
      </c>
      <c r="FJ77" s="5">
        <f t="shared" ca="1" si="416"/>
        <v>53602.8</v>
      </c>
      <c r="FK77" s="5">
        <f t="shared" ca="1" si="416"/>
        <v>23566.7</v>
      </c>
      <c r="FL77" s="5">
        <f t="shared" ca="1" si="416"/>
        <v>0</v>
      </c>
      <c r="FM77" s="5">
        <f t="shared" ca="1" si="416"/>
        <v>0</v>
      </c>
      <c r="FN77" s="5">
        <f t="shared" ca="1" si="361"/>
        <v>0</v>
      </c>
      <c r="FO77" s="5">
        <f t="shared" ca="1" si="361"/>
        <v>0</v>
      </c>
      <c r="FP77" s="5">
        <f t="shared" ca="1" si="361"/>
        <v>0</v>
      </c>
      <c r="FQ77" s="5"/>
      <c r="FR77" s="5">
        <f t="shared" ca="1" si="417"/>
        <v>246.05600000000001</v>
      </c>
      <c r="FS77" s="5">
        <f t="shared" ca="1" si="417"/>
        <v>86.256600000000006</v>
      </c>
      <c r="FT77" s="5">
        <f t="shared" ca="1" si="417"/>
        <v>0</v>
      </c>
      <c r="FU77" s="5">
        <f t="shared" ca="1" si="417"/>
        <v>0</v>
      </c>
      <c r="FV77" s="5">
        <f t="shared" ca="1" si="417"/>
        <v>0</v>
      </c>
      <c r="FW77" s="5">
        <f t="shared" ca="1" si="417"/>
        <v>0</v>
      </c>
      <c r="FX77" s="5">
        <f t="shared" ca="1" si="417"/>
        <v>159.79900000000001</v>
      </c>
      <c r="FY77" s="5">
        <f t="shared" ca="1" si="417"/>
        <v>0</v>
      </c>
      <c r="FZ77" s="5">
        <f t="shared" ca="1" si="417"/>
        <v>246.05600000000001</v>
      </c>
      <c r="GA77" s="5">
        <f t="shared" ca="1" si="417"/>
        <v>0</v>
      </c>
      <c r="GB77" s="5">
        <f t="shared" ca="1" si="417"/>
        <v>0</v>
      </c>
      <c r="GC77" s="5">
        <f t="shared" ca="1" si="417"/>
        <v>0</v>
      </c>
      <c r="GD77" s="5">
        <f t="shared" ca="1" si="362"/>
        <v>0</v>
      </c>
      <c r="GE77" s="5"/>
      <c r="GF77" s="5">
        <f t="shared" ca="1" si="418"/>
        <v>297.64499999999998</v>
      </c>
      <c r="GG77" s="5">
        <f t="shared" ca="1" si="418"/>
        <v>3.16248</v>
      </c>
      <c r="GH77" s="5">
        <f t="shared" ca="1" si="418"/>
        <v>73.0578</v>
      </c>
      <c r="GI77" s="5">
        <f t="shared" ca="1" si="418"/>
        <v>157.29499999999999</v>
      </c>
      <c r="GJ77" s="5">
        <f t="shared" ca="1" si="418"/>
        <v>0</v>
      </c>
      <c r="GK77" s="5">
        <f t="shared" ca="1" si="418"/>
        <v>0</v>
      </c>
      <c r="GL77" s="5">
        <f t="shared" ca="1" si="418"/>
        <v>5.23665</v>
      </c>
      <c r="GM77" s="5">
        <f t="shared" ca="1" si="418"/>
        <v>58.892899999999997</v>
      </c>
      <c r="GN77" s="5"/>
      <c r="GO77" s="19">
        <f t="shared" ca="1" si="304"/>
        <v>52.327393244336193</v>
      </c>
      <c r="GP77" s="19">
        <f t="shared" ca="1" si="305"/>
        <v>1.5677174871184376</v>
      </c>
      <c r="GQ77" s="19">
        <f t="shared" ca="1" si="306"/>
        <v>7.5540819876227943</v>
      </c>
      <c r="GR77" s="19">
        <f t="shared" ca="1" si="307"/>
        <v>18.767937914050218</v>
      </c>
      <c r="GS77" s="19">
        <f t="shared" ca="1" si="308"/>
        <v>0</v>
      </c>
      <c r="GT77" s="19">
        <f t="shared" ca="1" si="309"/>
        <v>0</v>
      </c>
      <c r="GU77" s="19">
        <f t="shared" ca="1" si="310"/>
        <v>2.9043538317536193</v>
      </c>
      <c r="GV77" s="19">
        <f t="shared" ca="1" si="311"/>
        <v>6.9188182586490488</v>
      </c>
      <c r="GW77" s="19">
        <f t="shared" ca="1" si="312"/>
        <v>37.712916749211658</v>
      </c>
      <c r="GX77" s="19">
        <f t="shared" ca="1" si="313"/>
        <v>14.614476495124546</v>
      </c>
      <c r="GY77" s="19">
        <f t="shared" ca="1" si="314"/>
        <v>0</v>
      </c>
      <c r="GZ77" s="19">
        <f t="shared" ca="1" si="314"/>
        <v>0</v>
      </c>
      <c r="HA77" s="19">
        <f t="shared" ca="1" si="314"/>
        <v>0</v>
      </c>
      <c r="HB77" s="72">
        <f t="shared" ca="1" si="196"/>
        <v>0</v>
      </c>
      <c r="HC77" s="72">
        <f t="shared" ca="1" si="197"/>
        <v>0</v>
      </c>
      <c r="HD77" s="5"/>
      <c r="HE77" s="5"/>
      <c r="HF77" s="5"/>
      <c r="HG77" s="5">
        <f t="shared" ca="1" si="413"/>
        <v>80755.7</v>
      </c>
      <c r="HH77" s="5">
        <f t="shared" ca="1" si="413"/>
        <v>0</v>
      </c>
      <c r="HI77" s="5">
        <f t="shared" ca="1" si="413"/>
        <v>10519.3</v>
      </c>
      <c r="HJ77" s="5">
        <f t="shared" ca="1" si="413"/>
        <v>35512.800000000003</v>
      </c>
      <c r="HK77" s="5">
        <f t="shared" ca="1" si="413"/>
        <v>0</v>
      </c>
      <c r="HL77" s="5">
        <f t="shared" ca="1" si="413"/>
        <v>0</v>
      </c>
      <c r="HM77" s="5">
        <f t="shared" ca="1" si="413"/>
        <v>0</v>
      </c>
      <c r="HN77" s="5">
        <f t="shared" ca="1" si="413"/>
        <v>11157</v>
      </c>
      <c r="HO77" s="5">
        <f t="shared" ca="1" si="413"/>
        <v>57189.1</v>
      </c>
      <c r="HP77" s="5">
        <f t="shared" ca="1" si="413"/>
        <v>23566.7</v>
      </c>
      <c r="HQ77" s="5">
        <f t="shared" ca="1" si="413"/>
        <v>0</v>
      </c>
      <c r="HR77" s="5">
        <f t="shared" ca="1" si="413"/>
        <v>0</v>
      </c>
      <c r="HS77" s="5">
        <f t="shared" ca="1" si="413"/>
        <v>0</v>
      </c>
      <c r="HT77" s="5">
        <f t="shared" ca="1" si="413"/>
        <v>0</v>
      </c>
      <c r="HU77" s="5">
        <f t="shared" ca="1" si="413"/>
        <v>0</v>
      </c>
      <c r="HV77" s="5"/>
      <c r="HW77" s="5">
        <f t="shared" ca="1" si="414"/>
        <v>240.93199999999999</v>
      </c>
      <c r="HX77" s="5">
        <f t="shared" ca="1" si="414"/>
        <v>81.132199999999997</v>
      </c>
      <c r="HY77" s="5">
        <f t="shared" ca="1" si="414"/>
        <v>0</v>
      </c>
      <c r="HZ77" s="5">
        <f t="shared" ca="1" si="414"/>
        <v>0</v>
      </c>
      <c r="IA77" s="5">
        <f t="shared" ca="1" si="414"/>
        <v>0</v>
      </c>
      <c r="IB77" s="5">
        <f t="shared" ca="1" si="414"/>
        <v>0</v>
      </c>
      <c r="IC77" s="5">
        <f t="shared" ca="1" si="414"/>
        <v>159.79900000000001</v>
      </c>
      <c r="ID77" s="5">
        <f t="shared" ca="1" si="414"/>
        <v>0</v>
      </c>
      <c r="IE77" s="5">
        <f t="shared" ca="1" si="414"/>
        <v>240.93199999999999</v>
      </c>
      <c r="IF77" s="5">
        <f t="shared" ca="1" si="414"/>
        <v>0</v>
      </c>
      <c r="IG77" s="5">
        <f t="shared" ca="1" si="414"/>
        <v>0</v>
      </c>
      <c r="IH77" s="5">
        <f t="shared" ca="1" si="414"/>
        <v>0</v>
      </c>
      <c r="II77" s="5">
        <f t="shared" ca="1" si="358"/>
        <v>0</v>
      </c>
      <c r="IJ77" s="5"/>
      <c r="IK77" s="5">
        <f t="shared" ca="1" si="415"/>
        <v>318.178</v>
      </c>
      <c r="IL77" s="5">
        <f t="shared" ca="1" si="415"/>
        <v>2.9829300000000001</v>
      </c>
      <c r="IM77" s="5">
        <f t="shared" ca="1" si="415"/>
        <v>66.501099999999994</v>
      </c>
      <c r="IN77" s="5">
        <f t="shared" ca="1" si="415"/>
        <v>184.56399999999999</v>
      </c>
      <c r="IO77" s="5">
        <f t="shared" ca="1" si="415"/>
        <v>0</v>
      </c>
      <c r="IP77" s="5">
        <f t="shared" ca="1" si="415"/>
        <v>0</v>
      </c>
      <c r="IQ77" s="5">
        <f t="shared" ca="1" si="415"/>
        <v>5.2366599999999996</v>
      </c>
      <c r="IR77" s="5">
        <f t="shared" ca="1" si="415"/>
        <v>58.892899999999997</v>
      </c>
      <c r="IS77" s="5"/>
      <c r="IT77" s="19">
        <f t="shared" ca="1" si="114"/>
        <v>54.458183477067635</v>
      </c>
      <c r="IU77" s="19">
        <f t="shared" ca="1" si="115"/>
        <v>1.4745812924273678</v>
      </c>
      <c r="IV77" s="19">
        <f t="shared" ca="1" si="116"/>
        <v>6.5233597659054343</v>
      </c>
      <c r="IW77" s="19">
        <f t="shared" ca="1" si="117"/>
        <v>22.022641306422152</v>
      </c>
      <c r="IX77" s="19">
        <f t="shared" ca="1" si="118"/>
        <v>0</v>
      </c>
      <c r="IY77" s="19">
        <f t="shared" ca="1" si="119"/>
        <v>0</v>
      </c>
      <c r="IZ77" s="19">
        <f t="shared" ca="1" si="120"/>
        <v>2.9043538317536193</v>
      </c>
      <c r="JA77" s="19">
        <f t="shared" ca="1" si="121"/>
        <v>6.9188182586490488</v>
      </c>
      <c r="JB77" s="19">
        <f t="shared" ca="1" si="122"/>
        <v>39.843768995192697</v>
      </c>
      <c r="JC77" s="19">
        <f t="shared" ca="1" si="123"/>
        <v>14.614476495124546</v>
      </c>
      <c r="JD77" s="19">
        <f t="shared" ca="1" si="124"/>
        <v>0</v>
      </c>
      <c r="JE77" s="19">
        <f t="shared" ca="1" si="409"/>
        <v>0</v>
      </c>
      <c r="JF77" s="19">
        <f t="shared" ca="1" si="409"/>
        <v>0</v>
      </c>
      <c r="JG77" s="72">
        <f t="shared" ca="1" si="198"/>
        <v>0</v>
      </c>
      <c r="JH77" s="72">
        <f t="shared" ca="1" si="199"/>
        <v>0</v>
      </c>
      <c r="JI77" s="5"/>
      <c r="JJ77" s="5"/>
      <c r="JK77" s="5"/>
      <c r="JL77" s="5">
        <f t="shared" ca="1" si="419"/>
        <v>80755.7</v>
      </c>
      <c r="JM77" s="5">
        <f t="shared" ca="1" si="419"/>
        <v>0</v>
      </c>
      <c r="JN77" s="5">
        <f t="shared" ca="1" si="419"/>
        <v>10519.3</v>
      </c>
      <c r="JO77" s="5">
        <f t="shared" ca="1" si="419"/>
        <v>35512.800000000003</v>
      </c>
      <c r="JP77" s="5">
        <f t="shared" ca="1" si="419"/>
        <v>0</v>
      </c>
      <c r="JQ77" s="5">
        <f t="shared" ca="1" si="419"/>
        <v>0</v>
      </c>
      <c r="JR77" s="5">
        <f t="shared" ca="1" si="419"/>
        <v>0</v>
      </c>
      <c r="JS77" s="5">
        <f t="shared" ca="1" si="419"/>
        <v>11157</v>
      </c>
      <c r="JT77" s="5">
        <f t="shared" ca="1" si="419"/>
        <v>57189.1</v>
      </c>
      <c r="JU77" s="5">
        <f t="shared" ca="1" si="419"/>
        <v>23566.7</v>
      </c>
      <c r="JV77" s="5">
        <f t="shared" ca="1" si="419"/>
        <v>0</v>
      </c>
      <c r="JW77" s="5">
        <f t="shared" ca="1" si="419"/>
        <v>0</v>
      </c>
      <c r="JX77" s="5">
        <f t="shared" ca="1" si="364"/>
        <v>0</v>
      </c>
      <c r="JY77" s="5">
        <f t="shared" ca="1" si="364"/>
        <v>0</v>
      </c>
      <c r="JZ77" s="5">
        <f t="shared" ca="1" si="364"/>
        <v>0</v>
      </c>
      <c r="KA77" s="5"/>
      <c r="KB77" s="5">
        <f t="shared" ca="1" si="420"/>
        <v>240.93199999999999</v>
      </c>
      <c r="KC77" s="5">
        <f t="shared" ca="1" si="420"/>
        <v>81.132199999999997</v>
      </c>
      <c r="KD77" s="5">
        <f t="shared" ca="1" si="420"/>
        <v>0</v>
      </c>
      <c r="KE77" s="5">
        <f t="shared" ca="1" si="420"/>
        <v>0</v>
      </c>
      <c r="KF77" s="5">
        <f t="shared" ca="1" si="420"/>
        <v>0</v>
      </c>
      <c r="KG77" s="5">
        <f t="shared" ca="1" si="420"/>
        <v>0</v>
      </c>
      <c r="KH77" s="5">
        <f t="shared" ca="1" si="420"/>
        <v>159.79900000000001</v>
      </c>
      <c r="KI77" s="5">
        <f t="shared" ca="1" si="420"/>
        <v>0</v>
      </c>
      <c r="KJ77" s="5">
        <f t="shared" ca="1" si="420"/>
        <v>240.93199999999999</v>
      </c>
      <c r="KK77" s="5">
        <f t="shared" ca="1" si="420"/>
        <v>0</v>
      </c>
      <c r="KL77" s="5">
        <f t="shared" ca="1" si="420"/>
        <v>0</v>
      </c>
      <c r="KM77" s="5">
        <f t="shared" ca="1" si="420"/>
        <v>0</v>
      </c>
      <c r="KN77" s="5">
        <f t="shared" ca="1" si="365"/>
        <v>0</v>
      </c>
      <c r="KO77" s="5"/>
      <c r="KP77" s="5">
        <f t="shared" ca="1" si="421"/>
        <v>318.178</v>
      </c>
      <c r="KQ77" s="5">
        <f t="shared" ca="1" si="421"/>
        <v>2.9829300000000001</v>
      </c>
      <c r="KR77" s="5">
        <f t="shared" ca="1" si="421"/>
        <v>66.501099999999994</v>
      </c>
      <c r="KS77" s="5">
        <f t="shared" ca="1" si="421"/>
        <v>184.56399999999999</v>
      </c>
      <c r="KT77" s="5">
        <f t="shared" ca="1" si="421"/>
        <v>0</v>
      </c>
      <c r="KU77" s="5">
        <f t="shared" ca="1" si="421"/>
        <v>0</v>
      </c>
      <c r="KV77" s="5">
        <f t="shared" ca="1" si="421"/>
        <v>5.2366599999999996</v>
      </c>
      <c r="KW77" s="5">
        <f t="shared" ca="1" si="421"/>
        <v>58.892899999999997</v>
      </c>
      <c r="KX77" s="5"/>
      <c r="KY77" s="19">
        <f t="shared" ca="1" si="315"/>
        <v>54.458183477067635</v>
      </c>
      <c r="KZ77" s="19">
        <f t="shared" ca="1" si="316"/>
        <v>1.4745812924273678</v>
      </c>
      <c r="LA77" s="19">
        <f t="shared" ca="1" si="317"/>
        <v>6.5233597659054343</v>
      </c>
      <c r="LB77" s="19">
        <f t="shared" ca="1" si="318"/>
        <v>22.022641306422152</v>
      </c>
      <c r="LC77" s="19">
        <f t="shared" ca="1" si="319"/>
        <v>0</v>
      </c>
      <c r="LD77" s="19">
        <f t="shared" ca="1" si="320"/>
        <v>0</v>
      </c>
      <c r="LE77" s="19">
        <f t="shared" ca="1" si="321"/>
        <v>2.9043538317536193</v>
      </c>
      <c r="LF77" s="19">
        <f t="shared" ca="1" si="322"/>
        <v>6.9188182586490488</v>
      </c>
      <c r="LG77" s="19">
        <f t="shared" ca="1" si="323"/>
        <v>39.843768995192697</v>
      </c>
      <c r="LH77" s="19">
        <f t="shared" ca="1" si="324"/>
        <v>14.614476495124546</v>
      </c>
      <c r="LI77" s="19">
        <f t="shared" ca="1" si="325"/>
        <v>0</v>
      </c>
      <c r="LJ77" s="19">
        <f t="shared" ca="1" si="139"/>
        <v>0</v>
      </c>
      <c r="LK77" s="19">
        <f t="shared" ca="1" si="140"/>
        <v>0</v>
      </c>
      <c r="LL77" s="72">
        <f t="shared" ca="1" si="201"/>
        <v>0</v>
      </c>
      <c r="LM77" s="72">
        <f t="shared" ca="1" si="202"/>
        <v>0</v>
      </c>
    </row>
    <row r="78" spans="1:325" ht="15" customHeight="1" outlineLevel="1" x14ac:dyDescent="0.3">
      <c r="A78" s="5">
        <f>IF('Old Results'!E58='New Results'!E58,'New Results'!E58,"0")</f>
        <v>5502.06</v>
      </c>
      <c r="B78" s="5">
        <f t="shared" si="360"/>
        <v>200</v>
      </c>
      <c r="C78" s="27">
        <f t="shared" si="292"/>
        <v>57</v>
      </c>
      <c r="D78" s="41" t="str">
        <f>'Old Results'!C58</f>
        <v>020006S-Run01</v>
      </c>
      <c r="E78" s="41" t="str">
        <f>'New Results'!C58</f>
        <v>020006S-Run01</v>
      </c>
      <c r="F78" s="5">
        <f t="shared" ca="1" si="367"/>
        <v>0</v>
      </c>
      <c r="G78" s="5">
        <f t="shared" ca="1" si="368"/>
        <v>0</v>
      </c>
      <c r="H78" s="5">
        <f t="shared" ca="1" si="369"/>
        <v>0</v>
      </c>
      <c r="I78" s="5">
        <f t="shared" ca="1" si="370"/>
        <v>0</v>
      </c>
      <c r="J78" s="5">
        <f t="shared" ca="1" si="371"/>
        <v>0</v>
      </c>
      <c r="K78" s="5">
        <f t="shared" ca="1" si="372"/>
        <v>0</v>
      </c>
      <c r="L78" s="5">
        <f t="shared" ca="1" si="373"/>
        <v>0</v>
      </c>
      <c r="M78" s="5">
        <f t="shared" ca="1" si="374"/>
        <v>0</v>
      </c>
      <c r="N78" s="5">
        <f t="shared" ca="1" si="375"/>
        <v>0</v>
      </c>
      <c r="O78" s="5">
        <f t="shared" ca="1" si="376"/>
        <v>0</v>
      </c>
      <c r="P78" s="5">
        <f t="shared" ca="1" si="53"/>
        <v>0</v>
      </c>
      <c r="Q78" s="5">
        <f t="shared" ca="1" si="54"/>
        <v>0</v>
      </c>
      <c r="R78" s="5">
        <f t="shared" ca="1" si="142"/>
        <v>0</v>
      </c>
      <c r="S78" s="5">
        <f t="shared" ca="1" si="143"/>
        <v>0</v>
      </c>
      <c r="T78" s="5">
        <f t="shared" ca="1" si="144"/>
        <v>0</v>
      </c>
      <c r="U78" s="5">
        <f t="shared" ca="1" si="377"/>
        <v>0</v>
      </c>
      <c r="V78" s="5">
        <f t="shared" ca="1" si="378"/>
        <v>0</v>
      </c>
      <c r="W78" s="5">
        <f t="shared" ca="1" si="379"/>
        <v>0</v>
      </c>
      <c r="X78" s="5">
        <f t="shared" ca="1" si="380"/>
        <v>0</v>
      </c>
      <c r="Y78" s="5">
        <f t="shared" ca="1" si="381"/>
        <v>0</v>
      </c>
      <c r="Z78" s="5">
        <f t="shared" ca="1" si="382"/>
        <v>0</v>
      </c>
      <c r="AA78" s="5">
        <f t="shared" ca="1" si="383"/>
        <v>0</v>
      </c>
      <c r="AB78" s="5">
        <f t="shared" ca="1" si="384"/>
        <v>0</v>
      </c>
      <c r="AC78" s="5">
        <f t="shared" ca="1" si="385"/>
        <v>0</v>
      </c>
      <c r="AD78" s="5">
        <f t="shared" ca="1" si="386"/>
        <v>0</v>
      </c>
      <c r="AE78" s="5">
        <f t="shared" ca="1" si="68"/>
        <v>0</v>
      </c>
      <c r="AF78" s="5">
        <f t="shared" ca="1" si="69"/>
        <v>0</v>
      </c>
      <c r="AG78" s="5">
        <f t="shared" ca="1" si="69"/>
        <v>0</v>
      </c>
      <c r="AH78" s="37">
        <f t="shared" ca="1" si="387"/>
        <v>0</v>
      </c>
      <c r="AI78" s="37">
        <f t="shared" ca="1" si="388"/>
        <v>0</v>
      </c>
      <c r="AJ78" s="37">
        <f t="shared" ca="1" si="389"/>
        <v>0</v>
      </c>
      <c r="AK78" s="37">
        <f t="shared" ca="1" si="390"/>
        <v>0</v>
      </c>
      <c r="AL78" s="37">
        <f t="shared" ca="1" si="391"/>
        <v>0</v>
      </c>
      <c r="AM78" s="37">
        <f t="shared" ca="1" si="392"/>
        <v>0</v>
      </c>
      <c r="AN78" s="37">
        <f t="shared" ca="1" si="393"/>
        <v>0</v>
      </c>
      <c r="AO78" s="37">
        <f t="shared" ca="1" si="394"/>
        <v>0</v>
      </c>
      <c r="AP78" s="33">
        <f t="shared" ca="1" si="350"/>
        <v>50.911596747400054</v>
      </c>
      <c r="AQ78" s="33">
        <f t="shared" ca="1" si="351"/>
        <v>50.911596747400054</v>
      </c>
      <c r="AR78" s="24">
        <f t="shared" ca="1" si="395"/>
        <v>0</v>
      </c>
      <c r="AS78" s="34">
        <f t="shared" ca="1" si="396"/>
        <v>290.46199999999999</v>
      </c>
      <c r="AT78" s="34">
        <f t="shared" ca="1" si="397"/>
        <v>290.46199999999999</v>
      </c>
      <c r="AU78" s="45">
        <f t="shared" ca="1" si="148"/>
        <v>0</v>
      </c>
      <c r="AV78" s="34">
        <f t="shared" ca="1" si="80"/>
        <v>-28.6</v>
      </c>
      <c r="AW78" s="34">
        <f t="shared" ca="1" si="81"/>
        <v>-28.6</v>
      </c>
      <c r="AX78" s="46">
        <f t="shared" ca="1" si="149"/>
        <v>0</v>
      </c>
      <c r="AY78" s="5"/>
      <c r="AZ78" s="5">
        <f t="shared" ca="1" si="82"/>
        <v>0</v>
      </c>
      <c r="BA78" s="5">
        <f t="shared" ca="1" si="83"/>
        <v>0</v>
      </c>
      <c r="BB78" s="5">
        <f t="shared" ca="1" si="84"/>
        <v>0</v>
      </c>
      <c r="BC78" s="5">
        <f t="shared" ca="1" si="85"/>
        <v>0</v>
      </c>
      <c r="BD78" s="5">
        <f t="shared" ca="1" si="86"/>
        <v>0</v>
      </c>
      <c r="BE78" s="5">
        <f t="shared" ca="1" si="87"/>
        <v>0</v>
      </c>
      <c r="BF78" s="5">
        <f t="shared" ca="1" si="88"/>
        <v>0</v>
      </c>
      <c r="BG78" s="5">
        <f t="shared" ca="1" si="89"/>
        <v>0</v>
      </c>
      <c r="BH78" s="5">
        <f t="shared" ca="1" si="90"/>
        <v>0</v>
      </c>
      <c r="BI78" s="5">
        <f t="shared" ca="1" si="91"/>
        <v>0</v>
      </c>
      <c r="BJ78" s="5">
        <f t="shared" ca="1" si="92"/>
        <v>0</v>
      </c>
      <c r="BK78" s="5">
        <f t="shared" ca="1" si="93"/>
        <v>0</v>
      </c>
      <c r="BL78" s="5">
        <f t="shared" ca="1" si="150"/>
        <v>0</v>
      </c>
      <c r="BM78" s="5">
        <f t="shared" ca="1" si="151"/>
        <v>0</v>
      </c>
      <c r="BN78" s="5">
        <f t="shared" ca="1" si="152"/>
        <v>0</v>
      </c>
      <c r="BO78" s="5">
        <f t="shared" ca="1" si="153"/>
        <v>0</v>
      </c>
      <c r="BP78" s="5">
        <f t="shared" ca="1" si="154"/>
        <v>0</v>
      </c>
      <c r="BQ78" s="5">
        <f t="shared" ca="1" si="155"/>
        <v>0</v>
      </c>
      <c r="BR78" s="5">
        <f t="shared" ca="1" si="156"/>
        <v>0</v>
      </c>
      <c r="BS78" s="5">
        <f t="shared" ca="1" si="157"/>
        <v>0</v>
      </c>
      <c r="BT78" s="5">
        <f t="shared" ca="1" si="158"/>
        <v>0</v>
      </c>
      <c r="BU78" s="5">
        <f t="shared" ca="1" si="159"/>
        <v>0</v>
      </c>
      <c r="BV78" s="5">
        <f t="shared" ca="1" si="160"/>
        <v>0</v>
      </c>
      <c r="BW78" s="5">
        <f t="shared" ca="1" si="161"/>
        <v>0</v>
      </c>
      <c r="BX78" s="5">
        <f t="shared" ca="1" si="162"/>
        <v>0</v>
      </c>
      <c r="BY78" s="5">
        <f t="shared" ca="1" si="163"/>
        <v>0</v>
      </c>
      <c r="BZ78" s="5">
        <f t="shared" ca="1" si="164"/>
        <v>0</v>
      </c>
      <c r="CA78" s="5">
        <f t="shared" ca="1" si="165"/>
        <v>0</v>
      </c>
      <c r="CB78" s="37">
        <f t="shared" ca="1" si="398"/>
        <v>0</v>
      </c>
      <c r="CC78" s="37">
        <f t="shared" ca="1" si="399"/>
        <v>0</v>
      </c>
      <c r="CD78" s="37">
        <f t="shared" ca="1" si="400"/>
        <v>0</v>
      </c>
      <c r="CE78" s="37">
        <f t="shared" ca="1" si="401"/>
        <v>0</v>
      </c>
      <c r="CF78" s="37">
        <f t="shared" ca="1" si="402"/>
        <v>0</v>
      </c>
      <c r="CG78" s="37">
        <f t="shared" ca="1" si="403"/>
        <v>0</v>
      </c>
      <c r="CH78" s="37">
        <f t="shared" ca="1" si="404"/>
        <v>0</v>
      </c>
      <c r="CI78" s="19">
        <f t="shared" ca="1" si="405"/>
        <v>0</v>
      </c>
      <c r="CJ78" s="33">
        <f t="shared" ca="1" si="97"/>
        <v>46.500187057211299</v>
      </c>
      <c r="CK78" s="33">
        <f t="shared" ca="1" si="98"/>
        <v>46.500187057211299</v>
      </c>
      <c r="CL78" s="24">
        <f t="shared" ca="1" si="406"/>
        <v>0</v>
      </c>
      <c r="CM78" s="34">
        <f t="shared" ca="1" si="407"/>
        <v>261.89299999999997</v>
      </c>
      <c r="CN78" s="34">
        <f t="shared" ca="1" si="408"/>
        <v>261.89299999999997</v>
      </c>
      <c r="CO78" s="45">
        <f t="shared" ca="1" si="352"/>
        <v>0</v>
      </c>
      <c r="CP78" s="5"/>
      <c r="CQ78" s="44"/>
      <c r="CR78" s="5">
        <f t="shared" ca="1" si="177"/>
        <v>34</v>
      </c>
      <c r="CS78" s="5">
        <f t="shared" ca="1" si="178"/>
        <v>34</v>
      </c>
      <c r="CT78" s="62">
        <f t="shared" ca="1" si="179"/>
        <v>0</v>
      </c>
      <c r="CW78" s="5">
        <f t="shared" ca="1" si="410"/>
        <v>75855</v>
      </c>
      <c r="CX78" s="5">
        <f t="shared" ca="1" si="410"/>
        <v>0</v>
      </c>
      <c r="CY78" s="5">
        <f t="shared" ca="1" si="410"/>
        <v>10947.7</v>
      </c>
      <c r="CZ78" s="5">
        <f t="shared" ca="1" si="410"/>
        <v>30183.5</v>
      </c>
      <c r="DA78" s="5">
        <f t="shared" ca="1" si="410"/>
        <v>0</v>
      </c>
      <c r="DB78" s="5">
        <f t="shared" ca="1" si="410"/>
        <v>0</v>
      </c>
      <c r="DC78" s="5">
        <f t="shared" ca="1" si="410"/>
        <v>0</v>
      </c>
      <c r="DD78" s="5">
        <f t="shared" ca="1" si="410"/>
        <v>11157.1</v>
      </c>
      <c r="DE78" s="5">
        <f t="shared" ca="1" si="410"/>
        <v>52288.2</v>
      </c>
      <c r="DF78" s="5">
        <f t="shared" ca="1" si="410"/>
        <v>23566.799999999999</v>
      </c>
      <c r="DG78" s="5">
        <f t="shared" ca="1" si="410"/>
        <v>0</v>
      </c>
      <c r="DH78" s="5">
        <f t="shared" ca="1" si="410"/>
        <v>0</v>
      </c>
      <c r="DI78" s="5">
        <f t="shared" ca="1" si="410"/>
        <v>0</v>
      </c>
      <c r="DJ78" s="5">
        <f t="shared" ca="1" si="410"/>
        <v>0</v>
      </c>
      <c r="DK78" s="5">
        <f t="shared" ca="1" si="410"/>
        <v>0</v>
      </c>
      <c r="DL78" s="5"/>
      <c r="DM78" s="5">
        <f t="shared" ca="1" si="411"/>
        <v>213.01400000000001</v>
      </c>
      <c r="DN78" s="5">
        <f t="shared" ca="1" si="411"/>
        <v>53.215299999999999</v>
      </c>
      <c r="DO78" s="5">
        <f t="shared" ca="1" si="411"/>
        <v>0</v>
      </c>
      <c r="DP78" s="5">
        <f t="shared" ca="1" si="411"/>
        <v>0</v>
      </c>
      <c r="DQ78" s="5">
        <f t="shared" ca="1" si="411"/>
        <v>0</v>
      </c>
      <c r="DR78" s="5">
        <f t="shared" ca="1" si="411"/>
        <v>0</v>
      </c>
      <c r="DS78" s="5">
        <f t="shared" ca="1" si="411"/>
        <v>159.79900000000001</v>
      </c>
      <c r="DT78" s="5">
        <f t="shared" ca="1" si="411"/>
        <v>0</v>
      </c>
      <c r="DU78" s="5">
        <f t="shared" ca="1" si="411"/>
        <v>213.01400000000001</v>
      </c>
      <c r="DV78" s="5">
        <f t="shared" ca="1" si="411"/>
        <v>0</v>
      </c>
      <c r="DW78" s="5">
        <f t="shared" ca="1" si="411"/>
        <v>0</v>
      </c>
      <c r="DX78" s="5">
        <f t="shared" ca="1" si="411"/>
        <v>0</v>
      </c>
      <c r="DY78" s="5">
        <f t="shared" ca="1" si="411"/>
        <v>0</v>
      </c>
      <c r="DZ78" s="5"/>
      <c r="EA78" s="5">
        <f t="shared" ca="1" si="412"/>
        <v>290.46199999999999</v>
      </c>
      <c r="EB78" s="5">
        <f t="shared" ca="1" si="412"/>
        <v>1.97407</v>
      </c>
      <c r="EC78" s="5">
        <f t="shared" ca="1" si="412"/>
        <v>67.498699999999999</v>
      </c>
      <c r="ED78" s="5">
        <f t="shared" ca="1" si="412"/>
        <v>156.85900000000001</v>
      </c>
      <c r="EE78" s="5">
        <f t="shared" ca="1" si="412"/>
        <v>0</v>
      </c>
      <c r="EF78" s="5">
        <f t="shared" ca="1" si="412"/>
        <v>0</v>
      </c>
      <c r="EG78" s="5">
        <f t="shared" ca="1" si="412"/>
        <v>5.2366400000000004</v>
      </c>
      <c r="EH78" s="5">
        <f t="shared" ca="1" si="412"/>
        <v>58.893000000000001</v>
      </c>
      <c r="EI78" s="5"/>
      <c r="EJ78" s="19">
        <f t="shared" ca="1" si="293"/>
        <v>50.911596747400054</v>
      </c>
      <c r="EK78" s="19">
        <f t="shared" ca="1" si="294"/>
        <v>0.96718865297724843</v>
      </c>
      <c r="EL78" s="19">
        <f t="shared" ca="1" si="295"/>
        <v>6.7890121881622516</v>
      </c>
      <c r="EM78" s="19">
        <f t="shared" ca="1" si="296"/>
        <v>18.717735175552427</v>
      </c>
      <c r="EN78" s="19">
        <f t="shared" ca="1" si="297"/>
        <v>0</v>
      </c>
      <c r="EO78" s="19">
        <f t="shared" ca="1" si="298"/>
        <v>0</v>
      </c>
      <c r="EP78" s="19">
        <f t="shared" ca="1" si="299"/>
        <v>2.9043485530873889</v>
      </c>
      <c r="EQ78" s="19">
        <f t="shared" ca="1" si="300"/>
        <v>6.9188676968262799</v>
      </c>
      <c r="ER78" s="19">
        <f t="shared" ca="1" si="301"/>
        <v>36.29708480096545</v>
      </c>
      <c r="ES78" s="19">
        <f t="shared" ca="1" si="302"/>
        <v>14.614511946434607</v>
      </c>
      <c r="ET78" s="19">
        <f t="shared" ca="1" si="303"/>
        <v>0</v>
      </c>
      <c r="EU78" s="19">
        <f t="shared" ca="1" si="191"/>
        <v>0</v>
      </c>
      <c r="EV78" s="19">
        <f t="shared" ca="1" si="192"/>
        <v>0</v>
      </c>
      <c r="EW78" s="72">
        <f t="shared" ca="1" si="193"/>
        <v>0</v>
      </c>
      <c r="EX78" s="72">
        <f t="shared" ca="1" si="194"/>
        <v>0</v>
      </c>
      <c r="EY78" s="5"/>
      <c r="EZ78" s="5"/>
      <c r="FA78" s="5"/>
      <c r="FB78" s="5">
        <f t="shared" ca="1" si="416"/>
        <v>75855</v>
      </c>
      <c r="FC78" s="5">
        <f t="shared" ca="1" si="416"/>
        <v>0</v>
      </c>
      <c r="FD78" s="5">
        <f t="shared" ca="1" si="416"/>
        <v>10947.7</v>
      </c>
      <c r="FE78" s="5">
        <f t="shared" ca="1" si="416"/>
        <v>30183.5</v>
      </c>
      <c r="FF78" s="5">
        <f t="shared" ca="1" si="416"/>
        <v>0</v>
      </c>
      <c r="FG78" s="5">
        <f t="shared" ca="1" si="416"/>
        <v>0</v>
      </c>
      <c r="FH78" s="5">
        <f t="shared" ca="1" si="416"/>
        <v>0</v>
      </c>
      <c r="FI78" s="5">
        <f t="shared" ca="1" si="416"/>
        <v>11157.1</v>
      </c>
      <c r="FJ78" s="5">
        <f t="shared" ca="1" si="416"/>
        <v>52288.2</v>
      </c>
      <c r="FK78" s="5">
        <f t="shared" ca="1" si="416"/>
        <v>23566.799999999999</v>
      </c>
      <c r="FL78" s="5">
        <f t="shared" ca="1" si="416"/>
        <v>0</v>
      </c>
      <c r="FM78" s="5">
        <f t="shared" ca="1" si="416"/>
        <v>0</v>
      </c>
      <c r="FN78" s="5">
        <f t="shared" ca="1" si="361"/>
        <v>0</v>
      </c>
      <c r="FO78" s="5">
        <f t="shared" ca="1" si="361"/>
        <v>0</v>
      </c>
      <c r="FP78" s="5">
        <f t="shared" ca="1" si="361"/>
        <v>0</v>
      </c>
      <c r="FQ78" s="5"/>
      <c r="FR78" s="5">
        <f t="shared" ca="1" si="417"/>
        <v>213.01400000000001</v>
      </c>
      <c r="FS78" s="5">
        <f t="shared" ca="1" si="417"/>
        <v>53.215299999999999</v>
      </c>
      <c r="FT78" s="5">
        <f t="shared" ca="1" si="417"/>
        <v>0</v>
      </c>
      <c r="FU78" s="5">
        <f t="shared" ca="1" si="417"/>
        <v>0</v>
      </c>
      <c r="FV78" s="5">
        <f t="shared" ca="1" si="417"/>
        <v>0</v>
      </c>
      <c r="FW78" s="5">
        <f t="shared" ca="1" si="417"/>
        <v>0</v>
      </c>
      <c r="FX78" s="5">
        <f t="shared" ca="1" si="417"/>
        <v>159.79900000000001</v>
      </c>
      <c r="FY78" s="5">
        <f t="shared" ca="1" si="417"/>
        <v>0</v>
      </c>
      <c r="FZ78" s="5">
        <f t="shared" ca="1" si="417"/>
        <v>213.01400000000001</v>
      </c>
      <c r="GA78" s="5">
        <f t="shared" ca="1" si="417"/>
        <v>0</v>
      </c>
      <c r="GB78" s="5">
        <f t="shared" ca="1" si="417"/>
        <v>0</v>
      </c>
      <c r="GC78" s="5">
        <f t="shared" ca="1" si="417"/>
        <v>0</v>
      </c>
      <c r="GD78" s="5">
        <f t="shared" ca="1" si="362"/>
        <v>0</v>
      </c>
      <c r="GE78" s="5"/>
      <c r="GF78" s="5">
        <f t="shared" ca="1" si="418"/>
        <v>290.46199999999999</v>
      </c>
      <c r="GG78" s="5">
        <f t="shared" ca="1" si="418"/>
        <v>1.97407</v>
      </c>
      <c r="GH78" s="5">
        <f t="shared" ca="1" si="418"/>
        <v>67.498699999999999</v>
      </c>
      <c r="GI78" s="5">
        <f t="shared" ca="1" si="418"/>
        <v>156.85900000000001</v>
      </c>
      <c r="GJ78" s="5">
        <f t="shared" ca="1" si="418"/>
        <v>0</v>
      </c>
      <c r="GK78" s="5">
        <f t="shared" ca="1" si="418"/>
        <v>0</v>
      </c>
      <c r="GL78" s="5">
        <f t="shared" ca="1" si="418"/>
        <v>5.2366400000000004</v>
      </c>
      <c r="GM78" s="5">
        <f t="shared" ca="1" si="418"/>
        <v>58.893000000000001</v>
      </c>
      <c r="GN78" s="5"/>
      <c r="GO78" s="19">
        <f t="shared" ca="1" si="304"/>
        <v>50.911596747400054</v>
      </c>
      <c r="GP78" s="19">
        <f t="shared" ca="1" si="305"/>
        <v>0.96718865297724843</v>
      </c>
      <c r="GQ78" s="19">
        <f t="shared" ca="1" si="306"/>
        <v>6.7890121881622516</v>
      </c>
      <c r="GR78" s="19">
        <f t="shared" ca="1" si="307"/>
        <v>18.717735175552427</v>
      </c>
      <c r="GS78" s="19">
        <f t="shared" ca="1" si="308"/>
        <v>0</v>
      </c>
      <c r="GT78" s="19">
        <f t="shared" ca="1" si="309"/>
        <v>0</v>
      </c>
      <c r="GU78" s="19">
        <f t="shared" ca="1" si="310"/>
        <v>2.9043485530873889</v>
      </c>
      <c r="GV78" s="19">
        <f t="shared" ca="1" si="311"/>
        <v>6.9188676968262799</v>
      </c>
      <c r="GW78" s="19">
        <f t="shared" ca="1" si="312"/>
        <v>36.29708480096545</v>
      </c>
      <c r="GX78" s="19">
        <f t="shared" ca="1" si="313"/>
        <v>14.614511946434607</v>
      </c>
      <c r="GY78" s="19">
        <f t="shared" ca="1" si="314"/>
        <v>0</v>
      </c>
      <c r="GZ78" s="19">
        <f t="shared" ca="1" si="314"/>
        <v>0</v>
      </c>
      <c r="HA78" s="19">
        <f t="shared" ca="1" si="314"/>
        <v>0</v>
      </c>
      <c r="HB78" s="72">
        <f t="shared" ca="1" si="196"/>
        <v>0</v>
      </c>
      <c r="HC78" s="72">
        <f t="shared" ca="1" si="197"/>
        <v>0</v>
      </c>
      <c r="HD78" s="5"/>
      <c r="HE78" s="5"/>
      <c r="HF78" s="5"/>
      <c r="HG78" s="5">
        <f t="shared" ca="1" si="413"/>
        <v>70356.600000000006</v>
      </c>
      <c r="HH78" s="5">
        <f t="shared" ca="1" si="413"/>
        <v>0</v>
      </c>
      <c r="HI78" s="5">
        <f t="shared" ca="1" si="413"/>
        <v>11365.3</v>
      </c>
      <c r="HJ78" s="5">
        <f t="shared" ca="1" si="413"/>
        <v>26365.1</v>
      </c>
      <c r="HK78" s="5">
        <f t="shared" ca="1" si="413"/>
        <v>0</v>
      </c>
      <c r="HL78" s="5">
        <f t="shared" ca="1" si="413"/>
        <v>0</v>
      </c>
      <c r="HM78" s="5">
        <f t="shared" ca="1" si="413"/>
        <v>1621.41</v>
      </c>
      <c r="HN78" s="5">
        <f t="shared" ca="1" si="413"/>
        <v>7438.04</v>
      </c>
      <c r="HO78" s="5">
        <f t="shared" ca="1" si="413"/>
        <v>46789.8</v>
      </c>
      <c r="HP78" s="5">
        <f t="shared" ca="1" si="413"/>
        <v>23566.799999999999</v>
      </c>
      <c r="HQ78" s="5">
        <f t="shared" ca="1" si="413"/>
        <v>0</v>
      </c>
      <c r="HR78" s="5">
        <f t="shared" ca="1" si="413"/>
        <v>0</v>
      </c>
      <c r="HS78" s="5">
        <f t="shared" ca="1" si="413"/>
        <v>0</v>
      </c>
      <c r="HT78" s="5">
        <f t="shared" ca="1" si="413"/>
        <v>0</v>
      </c>
      <c r="HU78" s="5">
        <f t="shared" ca="1" si="413"/>
        <v>0</v>
      </c>
      <c r="HV78" s="5"/>
      <c r="HW78" s="5">
        <f t="shared" ca="1" si="414"/>
        <v>157.90100000000001</v>
      </c>
      <c r="HX78" s="5">
        <f t="shared" ca="1" si="414"/>
        <v>157.90100000000001</v>
      </c>
      <c r="HY78" s="5">
        <f t="shared" ca="1" si="414"/>
        <v>0</v>
      </c>
      <c r="HZ78" s="5">
        <f t="shared" ca="1" si="414"/>
        <v>0</v>
      </c>
      <c r="IA78" s="5">
        <f t="shared" ca="1" si="414"/>
        <v>0</v>
      </c>
      <c r="IB78" s="5">
        <f t="shared" ca="1" si="414"/>
        <v>0</v>
      </c>
      <c r="IC78" s="5">
        <f t="shared" ca="1" si="414"/>
        <v>0</v>
      </c>
      <c r="ID78" s="5">
        <f t="shared" ca="1" si="414"/>
        <v>0</v>
      </c>
      <c r="IE78" s="5">
        <f t="shared" ca="1" si="414"/>
        <v>157.90100000000001</v>
      </c>
      <c r="IF78" s="5">
        <f t="shared" ca="1" si="414"/>
        <v>0</v>
      </c>
      <c r="IG78" s="5">
        <f t="shared" ca="1" si="414"/>
        <v>0</v>
      </c>
      <c r="IH78" s="5">
        <f t="shared" ca="1" si="414"/>
        <v>0</v>
      </c>
      <c r="II78" s="5">
        <f t="shared" ca="1" si="358"/>
        <v>0</v>
      </c>
      <c r="IJ78" s="5"/>
      <c r="IK78" s="5">
        <f t="shared" ca="1" si="415"/>
        <v>261.89299999999997</v>
      </c>
      <c r="IL78" s="5">
        <f t="shared" ca="1" si="415"/>
        <v>5.7578899999999997</v>
      </c>
      <c r="IM78" s="5">
        <f t="shared" ca="1" si="415"/>
        <v>71.376300000000001</v>
      </c>
      <c r="IN78" s="5">
        <f t="shared" ca="1" si="415"/>
        <v>137.154</v>
      </c>
      <c r="IO78" s="5">
        <f t="shared" ca="1" si="415"/>
        <v>0</v>
      </c>
      <c r="IP78" s="5">
        <f t="shared" ca="1" si="415"/>
        <v>0</v>
      </c>
      <c r="IQ78" s="5">
        <f t="shared" ca="1" si="415"/>
        <v>8.3427299999999995</v>
      </c>
      <c r="IR78" s="5">
        <f t="shared" ca="1" si="415"/>
        <v>39.262</v>
      </c>
      <c r="IS78" s="5"/>
      <c r="IT78" s="19">
        <f t="shared" ca="1" si="114"/>
        <v>46.500187057211299</v>
      </c>
      <c r="IU78" s="19">
        <f t="shared" ca="1" si="115"/>
        <v>2.8698523825621676</v>
      </c>
      <c r="IV78" s="19">
        <f t="shared" ca="1" si="116"/>
        <v>7.0479790478475328</v>
      </c>
      <c r="IW78" s="19">
        <f t="shared" ca="1" si="117"/>
        <v>16.349825556246206</v>
      </c>
      <c r="IX78" s="19">
        <f t="shared" ca="1" si="118"/>
        <v>0</v>
      </c>
      <c r="IY78" s="19">
        <f t="shared" ca="1" si="119"/>
        <v>0</v>
      </c>
      <c r="IZ78" s="19">
        <f t="shared" ca="1" si="120"/>
        <v>1.0054872029748858</v>
      </c>
      <c r="JA78" s="19">
        <f t="shared" ca="1" si="121"/>
        <v>4.6125619277143466</v>
      </c>
      <c r="JB78" s="19">
        <f t="shared" ca="1" si="122"/>
        <v>31.885675110776692</v>
      </c>
      <c r="JC78" s="19">
        <f t="shared" ca="1" si="123"/>
        <v>14.614511946434607</v>
      </c>
      <c r="JD78" s="19">
        <f t="shared" ca="1" si="124"/>
        <v>0</v>
      </c>
      <c r="JE78" s="19">
        <f t="shared" ca="1" si="409"/>
        <v>0</v>
      </c>
      <c r="JF78" s="19">
        <f t="shared" ca="1" si="409"/>
        <v>0</v>
      </c>
      <c r="JG78" s="72">
        <f t="shared" ca="1" si="198"/>
        <v>0</v>
      </c>
      <c r="JH78" s="72">
        <f t="shared" ca="1" si="199"/>
        <v>0</v>
      </c>
      <c r="JI78" s="5"/>
      <c r="JJ78" s="5"/>
      <c r="JK78" s="5"/>
      <c r="JL78" s="5">
        <f t="shared" ca="1" si="419"/>
        <v>70356.600000000006</v>
      </c>
      <c r="JM78" s="5">
        <f t="shared" ca="1" si="419"/>
        <v>0</v>
      </c>
      <c r="JN78" s="5">
        <f t="shared" ca="1" si="419"/>
        <v>11365.3</v>
      </c>
      <c r="JO78" s="5">
        <f t="shared" ca="1" si="419"/>
        <v>26365.1</v>
      </c>
      <c r="JP78" s="5">
        <f t="shared" ca="1" si="419"/>
        <v>0</v>
      </c>
      <c r="JQ78" s="5">
        <f t="shared" ca="1" si="419"/>
        <v>0</v>
      </c>
      <c r="JR78" s="5">
        <f t="shared" ca="1" si="419"/>
        <v>1621.41</v>
      </c>
      <c r="JS78" s="5">
        <f t="shared" ca="1" si="419"/>
        <v>7438.04</v>
      </c>
      <c r="JT78" s="5">
        <f t="shared" ca="1" si="419"/>
        <v>46789.8</v>
      </c>
      <c r="JU78" s="5">
        <f t="shared" ca="1" si="419"/>
        <v>23566.799999999999</v>
      </c>
      <c r="JV78" s="5">
        <f t="shared" ca="1" si="419"/>
        <v>0</v>
      </c>
      <c r="JW78" s="5">
        <f t="shared" ca="1" si="419"/>
        <v>0</v>
      </c>
      <c r="JX78" s="5">
        <f t="shared" ca="1" si="364"/>
        <v>0</v>
      </c>
      <c r="JY78" s="5">
        <f t="shared" ca="1" si="364"/>
        <v>0</v>
      </c>
      <c r="JZ78" s="5">
        <f t="shared" ca="1" si="364"/>
        <v>0</v>
      </c>
      <c r="KA78" s="5"/>
      <c r="KB78" s="5">
        <f t="shared" ca="1" si="420"/>
        <v>157.90100000000001</v>
      </c>
      <c r="KC78" s="5">
        <f t="shared" ca="1" si="420"/>
        <v>157.90100000000001</v>
      </c>
      <c r="KD78" s="5">
        <f t="shared" ca="1" si="420"/>
        <v>0</v>
      </c>
      <c r="KE78" s="5">
        <f t="shared" ca="1" si="420"/>
        <v>0</v>
      </c>
      <c r="KF78" s="5">
        <f t="shared" ca="1" si="420"/>
        <v>0</v>
      </c>
      <c r="KG78" s="5">
        <f t="shared" ca="1" si="420"/>
        <v>0</v>
      </c>
      <c r="KH78" s="5">
        <f t="shared" ca="1" si="420"/>
        <v>0</v>
      </c>
      <c r="KI78" s="5">
        <f t="shared" ca="1" si="420"/>
        <v>0</v>
      </c>
      <c r="KJ78" s="5">
        <f t="shared" ca="1" si="420"/>
        <v>157.90100000000001</v>
      </c>
      <c r="KK78" s="5">
        <f t="shared" ca="1" si="420"/>
        <v>0</v>
      </c>
      <c r="KL78" s="5">
        <f t="shared" ca="1" si="420"/>
        <v>0</v>
      </c>
      <c r="KM78" s="5">
        <f t="shared" ca="1" si="420"/>
        <v>0</v>
      </c>
      <c r="KN78" s="5">
        <f t="shared" ca="1" si="365"/>
        <v>0</v>
      </c>
      <c r="KO78" s="5"/>
      <c r="KP78" s="5">
        <f t="shared" ca="1" si="421"/>
        <v>261.89299999999997</v>
      </c>
      <c r="KQ78" s="5">
        <f t="shared" ca="1" si="421"/>
        <v>5.7578899999999997</v>
      </c>
      <c r="KR78" s="5">
        <f t="shared" ca="1" si="421"/>
        <v>71.376300000000001</v>
      </c>
      <c r="KS78" s="5">
        <f t="shared" ca="1" si="421"/>
        <v>137.154</v>
      </c>
      <c r="KT78" s="5">
        <f t="shared" ca="1" si="421"/>
        <v>0</v>
      </c>
      <c r="KU78" s="5">
        <f t="shared" ca="1" si="421"/>
        <v>0</v>
      </c>
      <c r="KV78" s="5">
        <f t="shared" ca="1" si="421"/>
        <v>8.3427299999999995</v>
      </c>
      <c r="KW78" s="5">
        <f t="shared" ca="1" si="421"/>
        <v>39.262</v>
      </c>
      <c r="KX78" s="5"/>
      <c r="KY78" s="19">
        <f t="shared" ca="1" si="315"/>
        <v>46.500187057211299</v>
      </c>
      <c r="KZ78" s="19">
        <f t="shared" ca="1" si="316"/>
        <v>2.8698523825621676</v>
      </c>
      <c r="LA78" s="19">
        <f t="shared" ca="1" si="317"/>
        <v>7.0479790478475328</v>
      </c>
      <c r="LB78" s="19">
        <f t="shared" ca="1" si="318"/>
        <v>16.349825556246206</v>
      </c>
      <c r="LC78" s="19">
        <f t="shared" ca="1" si="319"/>
        <v>0</v>
      </c>
      <c r="LD78" s="19">
        <f t="shared" ca="1" si="320"/>
        <v>0</v>
      </c>
      <c r="LE78" s="19">
        <f t="shared" ca="1" si="321"/>
        <v>1.0054872029748858</v>
      </c>
      <c r="LF78" s="19">
        <f t="shared" ca="1" si="322"/>
        <v>4.6125619277143466</v>
      </c>
      <c r="LG78" s="19">
        <f t="shared" ca="1" si="323"/>
        <v>31.885675110776692</v>
      </c>
      <c r="LH78" s="19">
        <f t="shared" ca="1" si="324"/>
        <v>14.614511946434607</v>
      </c>
      <c r="LI78" s="19">
        <f t="shared" ca="1" si="325"/>
        <v>0</v>
      </c>
      <c r="LJ78" s="19">
        <f t="shared" ca="1" si="139"/>
        <v>0</v>
      </c>
      <c r="LK78" s="19">
        <f t="shared" ca="1" si="140"/>
        <v>0</v>
      </c>
      <c r="LL78" s="72">
        <f t="shared" ca="1" si="201"/>
        <v>0</v>
      </c>
      <c r="LM78" s="72">
        <f t="shared" ca="1" si="202"/>
        <v>0</v>
      </c>
    </row>
    <row r="79" spans="1:325" ht="15" customHeight="1" outlineLevel="1" x14ac:dyDescent="0.3">
      <c r="A79" s="5">
        <f>IF('Old Results'!E59='New Results'!E59,'New Results'!E59,"0")</f>
        <v>5502.06</v>
      </c>
      <c r="B79" s="5">
        <f t="shared" si="360"/>
        <v>200</v>
      </c>
      <c r="C79" s="27">
        <f t="shared" si="292"/>
        <v>58</v>
      </c>
      <c r="D79" s="41" t="str">
        <f>'Old Results'!C59</f>
        <v>020006S-Run14</v>
      </c>
      <c r="E79" s="41" t="str">
        <f>'New Results'!C59</f>
        <v>020006S-Run14</v>
      </c>
      <c r="F79" s="5">
        <f t="shared" ca="1" si="367"/>
        <v>0</v>
      </c>
      <c r="G79" s="5">
        <f t="shared" ca="1" si="368"/>
        <v>0</v>
      </c>
      <c r="H79" s="5">
        <f t="shared" ca="1" si="369"/>
        <v>0</v>
      </c>
      <c r="I79" s="5">
        <f t="shared" ca="1" si="370"/>
        <v>0</v>
      </c>
      <c r="J79" s="5">
        <f t="shared" ca="1" si="371"/>
        <v>0</v>
      </c>
      <c r="K79" s="5">
        <f t="shared" ca="1" si="372"/>
        <v>0</v>
      </c>
      <c r="L79" s="5">
        <f t="shared" ca="1" si="373"/>
        <v>0</v>
      </c>
      <c r="M79" s="5">
        <f t="shared" ca="1" si="374"/>
        <v>0</v>
      </c>
      <c r="N79" s="5">
        <f t="shared" ca="1" si="375"/>
        <v>0</v>
      </c>
      <c r="O79" s="5">
        <f t="shared" ca="1" si="376"/>
        <v>0</v>
      </c>
      <c r="P79" s="5">
        <f t="shared" ca="1" si="53"/>
        <v>0</v>
      </c>
      <c r="Q79" s="5">
        <f t="shared" ca="1" si="54"/>
        <v>0</v>
      </c>
      <c r="R79" s="5">
        <f t="shared" ca="1" si="142"/>
        <v>0</v>
      </c>
      <c r="S79" s="5">
        <f t="shared" ca="1" si="143"/>
        <v>0</v>
      </c>
      <c r="T79" s="5">
        <f t="shared" ca="1" si="144"/>
        <v>0</v>
      </c>
      <c r="U79" s="5">
        <f t="shared" ca="1" si="377"/>
        <v>0</v>
      </c>
      <c r="V79" s="5">
        <f t="shared" ca="1" si="378"/>
        <v>0</v>
      </c>
      <c r="W79" s="5">
        <f t="shared" ca="1" si="379"/>
        <v>0</v>
      </c>
      <c r="X79" s="5">
        <f t="shared" ca="1" si="380"/>
        <v>0</v>
      </c>
      <c r="Y79" s="5">
        <f t="shared" ca="1" si="381"/>
        <v>0</v>
      </c>
      <c r="Z79" s="5">
        <f t="shared" ca="1" si="382"/>
        <v>0</v>
      </c>
      <c r="AA79" s="5">
        <f t="shared" ca="1" si="383"/>
        <v>0</v>
      </c>
      <c r="AB79" s="5">
        <f t="shared" ca="1" si="384"/>
        <v>0</v>
      </c>
      <c r="AC79" s="5">
        <f t="shared" ca="1" si="385"/>
        <v>0</v>
      </c>
      <c r="AD79" s="5">
        <f t="shared" ca="1" si="386"/>
        <v>0</v>
      </c>
      <c r="AE79" s="5">
        <f t="shared" ca="1" si="68"/>
        <v>0</v>
      </c>
      <c r="AF79" s="5">
        <f t="shared" ca="1" si="69"/>
        <v>0</v>
      </c>
      <c r="AG79" s="5">
        <f t="shared" ca="1" si="69"/>
        <v>0</v>
      </c>
      <c r="AH79" s="37">
        <f t="shared" ca="1" si="387"/>
        <v>0</v>
      </c>
      <c r="AI79" s="37">
        <f t="shared" ca="1" si="388"/>
        <v>0</v>
      </c>
      <c r="AJ79" s="37">
        <f t="shared" ca="1" si="389"/>
        <v>0</v>
      </c>
      <c r="AK79" s="37">
        <f t="shared" ca="1" si="390"/>
        <v>0</v>
      </c>
      <c r="AL79" s="37">
        <f t="shared" ca="1" si="391"/>
        <v>0</v>
      </c>
      <c r="AM79" s="37">
        <f t="shared" ca="1" si="392"/>
        <v>0</v>
      </c>
      <c r="AN79" s="37">
        <f t="shared" ca="1" si="393"/>
        <v>0</v>
      </c>
      <c r="AO79" s="37">
        <f t="shared" ca="1" si="394"/>
        <v>0</v>
      </c>
      <c r="AP79" s="33">
        <f t="shared" ca="1" si="350"/>
        <v>45.934076909375761</v>
      </c>
      <c r="AQ79" s="33">
        <f t="shared" ca="1" si="351"/>
        <v>45.934076909375761</v>
      </c>
      <c r="AR79" s="24">
        <f t="shared" ca="1" si="395"/>
        <v>0</v>
      </c>
      <c r="AS79" s="34">
        <f t="shared" ca="1" si="396"/>
        <v>251.941</v>
      </c>
      <c r="AT79" s="34">
        <f t="shared" ca="1" si="397"/>
        <v>251.941</v>
      </c>
      <c r="AU79" s="45">
        <f t="shared" ca="1" si="148"/>
        <v>0</v>
      </c>
      <c r="AV79" s="34">
        <f t="shared" ca="1" si="80"/>
        <v>-34.799999999999997</v>
      </c>
      <c r="AW79" s="34">
        <f t="shared" ca="1" si="81"/>
        <v>-34.799999999999997</v>
      </c>
      <c r="AX79" s="46">
        <f t="shared" ca="1" si="149"/>
        <v>0</v>
      </c>
      <c r="AY79" s="5"/>
      <c r="AZ79" s="5">
        <f t="shared" ca="1" si="82"/>
        <v>0</v>
      </c>
      <c r="BA79" s="5">
        <f t="shared" ca="1" si="83"/>
        <v>0</v>
      </c>
      <c r="BB79" s="5">
        <f t="shared" ca="1" si="84"/>
        <v>0</v>
      </c>
      <c r="BC79" s="5">
        <f t="shared" ca="1" si="85"/>
        <v>0</v>
      </c>
      <c r="BD79" s="5">
        <f t="shared" ca="1" si="86"/>
        <v>0</v>
      </c>
      <c r="BE79" s="5">
        <f t="shared" ca="1" si="87"/>
        <v>0</v>
      </c>
      <c r="BF79" s="5">
        <f t="shared" ca="1" si="88"/>
        <v>0</v>
      </c>
      <c r="BG79" s="5">
        <f t="shared" ca="1" si="89"/>
        <v>0</v>
      </c>
      <c r="BH79" s="5">
        <f t="shared" ca="1" si="90"/>
        <v>0</v>
      </c>
      <c r="BI79" s="5">
        <f t="shared" ca="1" si="91"/>
        <v>0</v>
      </c>
      <c r="BJ79" s="5">
        <f t="shared" ca="1" si="92"/>
        <v>0</v>
      </c>
      <c r="BK79" s="5">
        <f t="shared" ca="1" si="93"/>
        <v>0</v>
      </c>
      <c r="BL79" s="5">
        <f t="shared" ca="1" si="150"/>
        <v>0</v>
      </c>
      <c r="BM79" s="5">
        <f t="shared" ca="1" si="151"/>
        <v>0</v>
      </c>
      <c r="BN79" s="5">
        <f t="shared" ca="1" si="152"/>
        <v>0</v>
      </c>
      <c r="BO79" s="5">
        <f t="shared" ca="1" si="153"/>
        <v>0</v>
      </c>
      <c r="BP79" s="5">
        <f t="shared" ca="1" si="154"/>
        <v>0</v>
      </c>
      <c r="BQ79" s="5">
        <f t="shared" ca="1" si="155"/>
        <v>0</v>
      </c>
      <c r="BR79" s="5">
        <f t="shared" ca="1" si="156"/>
        <v>0</v>
      </c>
      <c r="BS79" s="5">
        <f t="shared" ca="1" si="157"/>
        <v>0</v>
      </c>
      <c r="BT79" s="5">
        <f t="shared" ca="1" si="158"/>
        <v>0</v>
      </c>
      <c r="BU79" s="5">
        <f t="shared" ca="1" si="159"/>
        <v>0</v>
      </c>
      <c r="BV79" s="5">
        <f t="shared" ca="1" si="160"/>
        <v>0</v>
      </c>
      <c r="BW79" s="5">
        <f t="shared" ca="1" si="161"/>
        <v>0</v>
      </c>
      <c r="BX79" s="5">
        <f t="shared" ca="1" si="162"/>
        <v>0</v>
      </c>
      <c r="BY79" s="5">
        <f t="shared" ca="1" si="163"/>
        <v>0</v>
      </c>
      <c r="BZ79" s="5">
        <f t="shared" ca="1" si="164"/>
        <v>0</v>
      </c>
      <c r="CA79" s="5">
        <f t="shared" ca="1" si="165"/>
        <v>0</v>
      </c>
      <c r="CB79" s="37">
        <f t="shared" ca="1" si="398"/>
        <v>0</v>
      </c>
      <c r="CC79" s="37">
        <f t="shared" ca="1" si="399"/>
        <v>0</v>
      </c>
      <c r="CD79" s="37">
        <f t="shared" ca="1" si="400"/>
        <v>0</v>
      </c>
      <c r="CE79" s="37">
        <f t="shared" ca="1" si="401"/>
        <v>0</v>
      </c>
      <c r="CF79" s="37">
        <f t="shared" ca="1" si="402"/>
        <v>0</v>
      </c>
      <c r="CG79" s="37">
        <f t="shared" ca="1" si="403"/>
        <v>0</v>
      </c>
      <c r="CH79" s="37">
        <f t="shared" ca="1" si="404"/>
        <v>0</v>
      </c>
      <c r="CI79" s="19">
        <f t="shared" ca="1" si="405"/>
        <v>0</v>
      </c>
      <c r="CJ79" s="33">
        <f t="shared" ca="1" si="97"/>
        <v>39.83175145309211</v>
      </c>
      <c r="CK79" s="33">
        <f t="shared" ca="1" si="98"/>
        <v>39.83175145309211</v>
      </c>
      <c r="CL79" s="24">
        <f t="shared" ca="1" si="406"/>
        <v>0</v>
      </c>
      <c r="CM79" s="34">
        <f t="shared" ca="1" si="407"/>
        <v>217.12799999999999</v>
      </c>
      <c r="CN79" s="34">
        <f t="shared" ca="1" si="408"/>
        <v>217.12799999999999</v>
      </c>
      <c r="CO79" s="45">
        <f t="shared" ca="1" si="352"/>
        <v>0</v>
      </c>
      <c r="CP79" s="5"/>
      <c r="CR79" s="5">
        <f t="shared" ca="1" si="177"/>
        <v>34</v>
      </c>
      <c r="CS79" s="5">
        <f t="shared" ca="1" si="178"/>
        <v>33</v>
      </c>
      <c r="CT79" s="62">
        <f t="shared" ca="1" si="179"/>
        <v>2.9411764705882359E-2</v>
      </c>
      <c r="CW79" s="5">
        <f t="shared" ca="1" si="410"/>
        <v>68575.600000000006</v>
      </c>
      <c r="CX79" s="5">
        <f t="shared" ca="1" si="410"/>
        <v>0</v>
      </c>
      <c r="CY79" s="5">
        <f t="shared" ca="1" si="410"/>
        <v>3347.11</v>
      </c>
      <c r="CZ79" s="5">
        <f t="shared" ca="1" si="410"/>
        <v>30976.5</v>
      </c>
      <c r="DA79" s="5">
        <f t="shared" ca="1" si="410"/>
        <v>0</v>
      </c>
      <c r="DB79" s="5">
        <f t="shared" ca="1" si="410"/>
        <v>0</v>
      </c>
      <c r="DC79" s="5">
        <f t="shared" ca="1" si="410"/>
        <v>0</v>
      </c>
      <c r="DD79" s="5">
        <f t="shared" ca="1" si="410"/>
        <v>10685.1</v>
      </c>
      <c r="DE79" s="5">
        <f t="shared" ca="1" si="410"/>
        <v>45008.800000000003</v>
      </c>
      <c r="DF79" s="5">
        <f t="shared" ca="1" si="410"/>
        <v>23566.799999999999</v>
      </c>
      <c r="DG79" s="5">
        <f t="shared" ca="1" si="410"/>
        <v>0</v>
      </c>
      <c r="DH79" s="5">
        <f t="shared" ca="1" si="410"/>
        <v>0</v>
      </c>
      <c r="DI79" s="5">
        <f t="shared" ca="1" si="410"/>
        <v>0</v>
      </c>
      <c r="DJ79" s="5">
        <f t="shared" ca="1" si="410"/>
        <v>0</v>
      </c>
      <c r="DK79" s="5">
        <f t="shared" ca="1" si="410"/>
        <v>0</v>
      </c>
      <c r="DL79" s="5"/>
      <c r="DM79" s="5">
        <f t="shared" ca="1" si="411"/>
        <v>187.52099999999999</v>
      </c>
      <c r="DN79" s="5">
        <f t="shared" ca="1" si="411"/>
        <v>27.722100000000001</v>
      </c>
      <c r="DO79" s="5">
        <f t="shared" ca="1" si="411"/>
        <v>0</v>
      </c>
      <c r="DP79" s="5">
        <f t="shared" ca="1" si="411"/>
        <v>0</v>
      </c>
      <c r="DQ79" s="5">
        <f t="shared" ca="1" si="411"/>
        <v>0</v>
      </c>
      <c r="DR79" s="5">
        <f t="shared" ca="1" si="411"/>
        <v>0</v>
      </c>
      <c r="DS79" s="5">
        <f t="shared" ca="1" si="411"/>
        <v>159.79900000000001</v>
      </c>
      <c r="DT79" s="5">
        <f t="shared" ca="1" si="411"/>
        <v>0</v>
      </c>
      <c r="DU79" s="5">
        <f t="shared" ca="1" si="411"/>
        <v>187.52099999999999</v>
      </c>
      <c r="DV79" s="5">
        <f t="shared" ca="1" si="411"/>
        <v>0</v>
      </c>
      <c r="DW79" s="5">
        <f t="shared" ca="1" si="411"/>
        <v>0</v>
      </c>
      <c r="DX79" s="5">
        <f t="shared" ca="1" si="411"/>
        <v>0</v>
      </c>
      <c r="DY79" s="5">
        <f t="shared" ca="1" si="411"/>
        <v>0</v>
      </c>
      <c r="DZ79" s="5"/>
      <c r="EA79" s="5">
        <f t="shared" ca="1" si="412"/>
        <v>251.941</v>
      </c>
      <c r="EB79" s="5">
        <f t="shared" ca="1" si="412"/>
        <v>1.0444100000000001</v>
      </c>
      <c r="EC79" s="5">
        <f t="shared" ca="1" si="412"/>
        <v>28.2774</v>
      </c>
      <c r="ED79" s="5">
        <f t="shared" ca="1" si="412"/>
        <v>160.98099999999999</v>
      </c>
      <c r="EE79" s="5">
        <f t="shared" ca="1" si="412"/>
        <v>0</v>
      </c>
      <c r="EF79" s="5">
        <f t="shared" ca="1" si="412"/>
        <v>0</v>
      </c>
      <c r="EG79" s="5">
        <f t="shared" ca="1" si="412"/>
        <v>5.2366299999999999</v>
      </c>
      <c r="EH79" s="5">
        <f t="shared" ca="1" si="412"/>
        <v>56.401899999999998</v>
      </c>
      <c r="EI79" s="5"/>
      <c r="EJ79" s="19">
        <f t="shared" ca="1" si="293"/>
        <v>45.934076909375761</v>
      </c>
      <c r="EK79" s="19">
        <f t="shared" ca="1" si="294"/>
        <v>0.50384946729043301</v>
      </c>
      <c r="EL79" s="19">
        <f t="shared" ca="1" si="295"/>
        <v>2.0756479064205045</v>
      </c>
      <c r="EM79" s="19">
        <f t="shared" ca="1" si="296"/>
        <v>19.209499351152111</v>
      </c>
      <c r="EN79" s="19">
        <f t="shared" ca="1" si="297"/>
        <v>0</v>
      </c>
      <c r="EO79" s="19">
        <f t="shared" ca="1" si="298"/>
        <v>0</v>
      </c>
      <c r="EP79" s="19">
        <f t="shared" ca="1" si="299"/>
        <v>2.9043485530873889</v>
      </c>
      <c r="EQ79" s="19">
        <f t="shared" ca="1" si="300"/>
        <v>6.6261656906685857</v>
      </c>
      <c r="ER79" s="19">
        <f t="shared" ca="1" si="301"/>
        <v>31.319564962941151</v>
      </c>
      <c r="ES79" s="19">
        <f t="shared" ca="1" si="302"/>
        <v>14.614511946434607</v>
      </c>
      <c r="ET79" s="19">
        <f t="shared" ca="1" si="303"/>
        <v>0</v>
      </c>
      <c r="EU79" s="19">
        <f t="shared" ca="1" si="191"/>
        <v>0</v>
      </c>
      <c r="EV79" s="19">
        <f t="shared" ca="1" si="192"/>
        <v>0</v>
      </c>
      <c r="EW79" s="72">
        <f t="shared" ca="1" si="193"/>
        <v>0</v>
      </c>
      <c r="EX79" s="72">
        <f t="shared" ca="1" si="194"/>
        <v>0</v>
      </c>
      <c r="EY79" s="5"/>
      <c r="EZ79" s="5"/>
      <c r="FA79" s="5"/>
      <c r="FB79" s="5">
        <f t="shared" ca="1" si="416"/>
        <v>68575.600000000006</v>
      </c>
      <c r="FC79" s="5">
        <f t="shared" ca="1" si="416"/>
        <v>0</v>
      </c>
      <c r="FD79" s="5">
        <f t="shared" ca="1" si="416"/>
        <v>3347.11</v>
      </c>
      <c r="FE79" s="5">
        <f t="shared" ca="1" si="416"/>
        <v>30976.5</v>
      </c>
      <c r="FF79" s="5">
        <f t="shared" ca="1" si="416"/>
        <v>0</v>
      </c>
      <c r="FG79" s="5">
        <f t="shared" ca="1" si="416"/>
        <v>0</v>
      </c>
      <c r="FH79" s="5">
        <f t="shared" ca="1" si="416"/>
        <v>0</v>
      </c>
      <c r="FI79" s="5">
        <f t="shared" ca="1" si="416"/>
        <v>10685.1</v>
      </c>
      <c r="FJ79" s="5">
        <f t="shared" ca="1" si="416"/>
        <v>45008.800000000003</v>
      </c>
      <c r="FK79" s="5">
        <f t="shared" ca="1" si="416"/>
        <v>23566.799999999999</v>
      </c>
      <c r="FL79" s="5">
        <f t="shared" ca="1" si="416"/>
        <v>0</v>
      </c>
      <c r="FM79" s="5">
        <f t="shared" ca="1" si="416"/>
        <v>0</v>
      </c>
      <c r="FN79" s="5">
        <f t="shared" ca="1" si="361"/>
        <v>0</v>
      </c>
      <c r="FO79" s="5">
        <f t="shared" ca="1" si="361"/>
        <v>0</v>
      </c>
      <c r="FP79" s="5">
        <f t="shared" ca="1" si="361"/>
        <v>0</v>
      </c>
      <c r="FQ79" s="5"/>
      <c r="FR79" s="5">
        <f t="shared" ca="1" si="417"/>
        <v>187.52099999999999</v>
      </c>
      <c r="FS79" s="5">
        <f t="shared" ca="1" si="417"/>
        <v>27.722100000000001</v>
      </c>
      <c r="FT79" s="5">
        <f t="shared" ca="1" si="417"/>
        <v>0</v>
      </c>
      <c r="FU79" s="5">
        <f t="shared" ca="1" si="417"/>
        <v>0</v>
      </c>
      <c r="FV79" s="5">
        <f t="shared" ca="1" si="417"/>
        <v>0</v>
      </c>
      <c r="FW79" s="5">
        <f t="shared" ca="1" si="417"/>
        <v>0</v>
      </c>
      <c r="FX79" s="5">
        <f t="shared" ca="1" si="417"/>
        <v>159.79900000000001</v>
      </c>
      <c r="FY79" s="5">
        <f t="shared" ca="1" si="417"/>
        <v>0</v>
      </c>
      <c r="FZ79" s="5">
        <f t="shared" ca="1" si="417"/>
        <v>187.52099999999999</v>
      </c>
      <c r="GA79" s="5">
        <f t="shared" ca="1" si="417"/>
        <v>0</v>
      </c>
      <c r="GB79" s="5">
        <f t="shared" ca="1" si="417"/>
        <v>0</v>
      </c>
      <c r="GC79" s="5">
        <f t="shared" ca="1" si="417"/>
        <v>0</v>
      </c>
      <c r="GD79" s="5">
        <f t="shared" ca="1" si="362"/>
        <v>0</v>
      </c>
      <c r="GE79" s="5"/>
      <c r="GF79" s="5">
        <f t="shared" ca="1" si="418"/>
        <v>251.941</v>
      </c>
      <c r="GG79" s="5">
        <f t="shared" ca="1" si="418"/>
        <v>1.0444100000000001</v>
      </c>
      <c r="GH79" s="5">
        <f t="shared" ca="1" si="418"/>
        <v>28.2774</v>
      </c>
      <c r="GI79" s="5">
        <f t="shared" ca="1" si="418"/>
        <v>160.98099999999999</v>
      </c>
      <c r="GJ79" s="5">
        <f t="shared" ca="1" si="418"/>
        <v>0</v>
      </c>
      <c r="GK79" s="5">
        <f t="shared" ca="1" si="418"/>
        <v>0</v>
      </c>
      <c r="GL79" s="5">
        <f t="shared" ca="1" si="418"/>
        <v>5.2366299999999999</v>
      </c>
      <c r="GM79" s="5">
        <f t="shared" ca="1" si="418"/>
        <v>56.401899999999998</v>
      </c>
      <c r="GN79" s="5"/>
      <c r="GO79" s="19">
        <f t="shared" ca="1" si="304"/>
        <v>45.934076909375761</v>
      </c>
      <c r="GP79" s="19">
        <f t="shared" ca="1" si="305"/>
        <v>0.50384946729043301</v>
      </c>
      <c r="GQ79" s="19">
        <f t="shared" ca="1" si="306"/>
        <v>2.0756479064205045</v>
      </c>
      <c r="GR79" s="19">
        <f t="shared" ca="1" si="307"/>
        <v>19.209499351152111</v>
      </c>
      <c r="GS79" s="19">
        <f t="shared" ca="1" si="308"/>
        <v>0</v>
      </c>
      <c r="GT79" s="19">
        <f t="shared" ca="1" si="309"/>
        <v>0</v>
      </c>
      <c r="GU79" s="19">
        <f t="shared" ca="1" si="310"/>
        <v>2.9043485530873889</v>
      </c>
      <c r="GV79" s="19">
        <f t="shared" ca="1" si="311"/>
        <v>6.6261656906685857</v>
      </c>
      <c r="GW79" s="19">
        <f t="shared" ca="1" si="312"/>
        <v>31.319564962941151</v>
      </c>
      <c r="GX79" s="19">
        <f t="shared" ca="1" si="313"/>
        <v>14.614511946434607</v>
      </c>
      <c r="GY79" s="19">
        <f t="shared" ca="1" si="314"/>
        <v>0</v>
      </c>
      <c r="GZ79" s="19">
        <f t="shared" ca="1" si="314"/>
        <v>0</v>
      </c>
      <c r="HA79" s="19">
        <f t="shared" ca="1" si="314"/>
        <v>0</v>
      </c>
      <c r="HB79" s="72">
        <f t="shared" ca="1" si="196"/>
        <v>0</v>
      </c>
      <c r="HC79" s="72">
        <f t="shared" ca="1" si="197"/>
        <v>0</v>
      </c>
      <c r="HD79" s="5"/>
      <c r="HE79" s="5"/>
      <c r="HF79" s="5"/>
      <c r="HG79" s="5">
        <f t="shared" ca="1" si="413"/>
        <v>63167.199999999997</v>
      </c>
      <c r="HH79" s="5">
        <f t="shared" ca="1" si="413"/>
        <v>0</v>
      </c>
      <c r="HI79" s="5">
        <f t="shared" ca="1" si="413"/>
        <v>8730.02</v>
      </c>
      <c r="HJ79" s="5">
        <f t="shared" ca="1" si="413"/>
        <v>21811</v>
      </c>
      <c r="HK79" s="5">
        <f t="shared" ca="1" si="413"/>
        <v>0</v>
      </c>
      <c r="HL79" s="5">
        <f t="shared" ca="1" si="413"/>
        <v>0</v>
      </c>
      <c r="HM79" s="5">
        <f t="shared" ca="1" si="413"/>
        <v>1621.4</v>
      </c>
      <c r="HN79" s="5">
        <f t="shared" ca="1" si="413"/>
        <v>7438.04</v>
      </c>
      <c r="HO79" s="5">
        <f t="shared" ca="1" si="413"/>
        <v>39600.5</v>
      </c>
      <c r="HP79" s="5">
        <f t="shared" ca="1" si="413"/>
        <v>23566.799999999999</v>
      </c>
      <c r="HQ79" s="5">
        <f t="shared" ca="1" si="413"/>
        <v>0</v>
      </c>
      <c r="HR79" s="5">
        <f t="shared" ca="1" si="413"/>
        <v>0</v>
      </c>
      <c r="HS79" s="5">
        <f t="shared" ca="1" si="413"/>
        <v>0</v>
      </c>
      <c r="HT79" s="5">
        <f t="shared" ca="1" si="413"/>
        <v>0</v>
      </c>
      <c r="HU79" s="5">
        <f t="shared" ca="1" si="413"/>
        <v>0</v>
      </c>
      <c r="HV79" s="5"/>
      <c r="HW79" s="5">
        <f t="shared" ca="1" si="414"/>
        <v>36.302</v>
      </c>
      <c r="HX79" s="5">
        <f t="shared" ca="1" si="414"/>
        <v>36.302</v>
      </c>
      <c r="HY79" s="5">
        <f t="shared" ca="1" si="414"/>
        <v>0</v>
      </c>
      <c r="HZ79" s="5">
        <f t="shared" ca="1" si="414"/>
        <v>0</v>
      </c>
      <c r="IA79" s="5">
        <f t="shared" ca="1" si="414"/>
        <v>0</v>
      </c>
      <c r="IB79" s="5">
        <f t="shared" ca="1" si="414"/>
        <v>0</v>
      </c>
      <c r="IC79" s="5">
        <f t="shared" ca="1" si="414"/>
        <v>0</v>
      </c>
      <c r="ID79" s="5">
        <f t="shared" ca="1" si="414"/>
        <v>0</v>
      </c>
      <c r="IE79" s="5">
        <f t="shared" ca="1" si="414"/>
        <v>36.302</v>
      </c>
      <c r="IF79" s="5">
        <f t="shared" ca="1" si="414"/>
        <v>0</v>
      </c>
      <c r="IG79" s="5">
        <f t="shared" ca="1" si="414"/>
        <v>0</v>
      </c>
      <c r="IH79" s="5">
        <f t="shared" ca="1" si="414"/>
        <v>0</v>
      </c>
      <c r="II79" s="5">
        <f t="shared" ca="1" si="358"/>
        <v>0</v>
      </c>
      <c r="IJ79" s="5"/>
      <c r="IK79" s="5">
        <f t="shared" ca="1" si="415"/>
        <v>217.12799999999999</v>
      </c>
      <c r="IL79" s="5">
        <f t="shared" ca="1" si="415"/>
        <v>1.3696299999999999</v>
      </c>
      <c r="IM79" s="5">
        <f t="shared" ca="1" si="415"/>
        <v>54.803899999999999</v>
      </c>
      <c r="IN79" s="5">
        <f t="shared" ca="1" si="415"/>
        <v>113.349</v>
      </c>
      <c r="IO79" s="5">
        <f t="shared" ca="1" si="415"/>
        <v>0</v>
      </c>
      <c r="IP79" s="5">
        <f t="shared" ca="1" si="415"/>
        <v>0</v>
      </c>
      <c r="IQ79" s="5">
        <f t="shared" ca="1" si="415"/>
        <v>8.3432899999999997</v>
      </c>
      <c r="IR79" s="5">
        <f t="shared" ca="1" si="415"/>
        <v>39.262</v>
      </c>
      <c r="IS79" s="5"/>
      <c r="IT79" s="19">
        <f t="shared" ca="1" si="114"/>
        <v>39.83175145309211</v>
      </c>
      <c r="IU79" s="19">
        <f t="shared" ca="1" si="115"/>
        <v>0.65978924257459926</v>
      </c>
      <c r="IV79" s="19">
        <f t="shared" ca="1" si="116"/>
        <v>5.4137592538067558</v>
      </c>
      <c r="IW79" s="19">
        <f t="shared" ca="1" si="117"/>
        <v>13.525685288782745</v>
      </c>
      <c r="IX79" s="19">
        <f t="shared" ca="1" si="118"/>
        <v>0</v>
      </c>
      <c r="IY79" s="19">
        <f t="shared" ca="1" si="119"/>
        <v>0</v>
      </c>
      <c r="IZ79" s="19">
        <f t="shared" ca="1" si="120"/>
        <v>1.0054810016611959</v>
      </c>
      <c r="JA79" s="19">
        <f t="shared" ca="1" si="121"/>
        <v>4.6125619277143466</v>
      </c>
      <c r="JB79" s="19">
        <f t="shared" ca="1" si="122"/>
        <v>25.217301519794404</v>
      </c>
      <c r="JC79" s="19">
        <f t="shared" ca="1" si="123"/>
        <v>14.614511946434607</v>
      </c>
      <c r="JD79" s="19">
        <f t="shared" ca="1" si="124"/>
        <v>0</v>
      </c>
      <c r="JE79" s="19">
        <f t="shared" ca="1" si="409"/>
        <v>0</v>
      </c>
      <c r="JF79" s="19">
        <f t="shared" ca="1" si="409"/>
        <v>0</v>
      </c>
      <c r="JG79" s="72">
        <f t="shared" ca="1" si="198"/>
        <v>0</v>
      </c>
      <c r="JH79" s="72">
        <f t="shared" ca="1" si="199"/>
        <v>0</v>
      </c>
      <c r="JI79" s="5"/>
      <c r="JJ79" s="5"/>
      <c r="JK79" s="5"/>
      <c r="JL79" s="5">
        <f t="shared" ca="1" si="419"/>
        <v>63167.199999999997</v>
      </c>
      <c r="JM79" s="5">
        <f t="shared" ca="1" si="419"/>
        <v>0</v>
      </c>
      <c r="JN79" s="5">
        <f t="shared" ca="1" si="419"/>
        <v>8730.02</v>
      </c>
      <c r="JO79" s="5">
        <f t="shared" ca="1" si="419"/>
        <v>21811</v>
      </c>
      <c r="JP79" s="5">
        <f t="shared" ca="1" si="419"/>
        <v>0</v>
      </c>
      <c r="JQ79" s="5">
        <f t="shared" ca="1" si="419"/>
        <v>0</v>
      </c>
      <c r="JR79" s="5">
        <f t="shared" ca="1" si="419"/>
        <v>1621.4</v>
      </c>
      <c r="JS79" s="5">
        <f t="shared" ca="1" si="419"/>
        <v>7438.04</v>
      </c>
      <c r="JT79" s="5">
        <f t="shared" ca="1" si="419"/>
        <v>39600.5</v>
      </c>
      <c r="JU79" s="5">
        <f t="shared" ca="1" si="419"/>
        <v>23566.799999999999</v>
      </c>
      <c r="JV79" s="5">
        <f t="shared" ca="1" si="419"/>
        <v>0</v>
      </c>
      <c r="JW79" s="5">
        <f t="shared" ca="1" si="419"/>
        <v>0</v>
      </c>
      <c r="JX79" s="5">
        <f t="shared" ca="1" si="364"/>
        <v>0</v>
      </c>
      <c r="JY79" s="5">
        <f t="shared" ca="1" si="364"/>
        <v>0</v>
      </c>
      <c r="JZ79" s="5">
        <f t="shared" ca="1" si="364"/>
        <v>0</v>
      </c>
      <c r="KA79" s="5"/>
      <c r="KB79" s="5">
        <f t="shared" ca="1" si="420"/>
        <v>36.302</v>
      </c>
      <c r="KC79" s="5">
        <f t="shared" ca="1" si="420"/>
        <v>36.302</v>
      </c>
      <c r="KD79" s="5">
        <f t="shared" ca="1" si="420"/>
        <v>0</v>
      </c>
      <c r="KE79" s="5">
        <f t="shared" ca="1" si="420"/>
        <v>0</v>
      </c>
      <c r="KF79" s="5">
        <f t="shared" ca="1" si="420"/>
        <v>0</v>
      </c>
      <c r="KG79" s="5">
        <f t="shared" ca="1" si="420"/>
        <v>0</v>
      </c>
      <c r="KH79" s="5">
        <f t="shared" ca="1" si="420"/>
        <v>0</v>
      </c>
      <c r="KI79" s="5">
        <f t="shared" ca="1" si="420"/>
        <v>0</v>
      </c>
      <c r="KJ79" s="5">
        <f t="shared" ca="1" si="420"/>
        <v>36.302</v>
      </c>
      <c r="KK79" s="5">
        <f t="shared" ca="1" si="420"/>
        <v>0</v>
      </c>
      <c r="KL79" s="5">
        <f t="shared" ca="1" si="420"/>
        <v>0</v>
      </c>
      <c r="KM79" s="5">
        <f t="shared" ca="1" si="420"/>
        <v>0</v>
      </c>
      <c r="KN79" s="5">
        <f t="shared" ca="1" si="365"/>
        <v>0</v>
      </c>
      <c r="KO79" s="5"/>
      <c r="KP79" s="5">
        <f t="shared" ca="1" si="421"/>
        <v>217.12799999999999</v>
      </c>
      <c r="KQ79" s="5">
        <f t="shared" ca="1" si="421"/>
        <v>1.3696299999999999</v>
      </c>
      <c r="KR79" s="5">
        <f t="shared" ca="1" si="421"/>
        <v>54.803899999999999</v>
      </c>
      <c r="KS79" s="5">
        <f t="shared" ca="1" si="421"/>
        <v>113.349</v>
      </c>
      <c r="KT79" s="5">
        <f t="shared" ca="1" si="421"/>
        <v>0</v>
      </c>
      <c r="KU79" s="5">
        <f t="shared" ca="1" si="421"/>
        <v>0</v>
      </c>
      <c r="KV79" s="5">
        <f t="shared" ca="1" si="421"/>
        <v>8.3432899999999997</v>
      </c>
      <c r="KW79" s="5">
        <f t="shared" ca="1" si="421"/>
        <v>39.262</v>
      </c>
      <c r="KX79" s="5"/>
      <c r="KY79" s="19">
        <f t="shared" ca="1" si="315"/>
        <v>39.83175145309211</v>
      </c>
      <c r="KZ79" s="19">
        <f t="shared" ca="1" si="316"/>
        <v>0.65978924257459926</v>
      </c>
      <c r="LA79" s="19">
        <f t="shared" ca="1" si="317"/>
        <v>5.4137592538067558</v>
      </c>
      <c r="LB79" s="19">
        <f t="shared" ca="1" si="318"/>
        <v>13.525685288782745</v>
      </c>
      <c r="LC79" s="19">
        <f t="shared" ca="1" si="319"/>
        <v>0</v>
      </c>
      <c r="LD79" s="19">
        <f t="shared" ca="1" si="320"/>
        <v>0</v>
      </c>
      <c r="LE79" s="19">
        <f t="shared" ca="1" si="321"/>
        <v>1.0054810016611959</v>
      </c>
      <c r="LF79" s="19">
        <f t="shared" ca="1" si="322"/>
        <v>4.6125619277143466</v>
      </c>
      <c r="LG79" s="19">
        <f t="shared" ca="1" si="323"/>
        <v>25.217301519794404</v>
      </c>
      <c r="LH79" s="19">
        <f t="shared" ca="1" si="324"/>
        <v>14.614511946434607</v>
      </c>
      <c r="LI79" s="19">
        <f t="shared" ca="1" si="325"/>
        <v>0</v>
      </c>
      <c r="LJ79" s="19">
        <f t="shared" ca="1" si="139"/>
        <v>0</v>
      </c>
      <c r="LK79" s="19">
        <f t="shared" ca="1" si="140"/>
        <v>0</v>
      </c>
      <c r="LL79" s="72">
        <f t="shared" ca="1" si="201"/>
        <v>0</v>
      </c>
      <c r="LM79" s="72">
        <f t="shared" ca="1" si="202"/>
        <v>0</v>
      </c>
    </row>
    <row r="80" spans="1:325" ht="15" customHeight="1" outlineLevel="1" x14ac:dyDescent="0.3">
      <c r="A80" s="5">
        <f>IF('Old Results'!E60='New Results'!E60,'New Results'!E60,"0")</f>
        <v>5502.06</v>
      </c>
      <c r="B80" s="5">
        <f t="shared" si="360"/>
        <v>200</v>
      </c>
      <c r="C80" s="27">
        <f t="shared" si="292"/>
        <v>59</v>
      </c>
      <c r="D80" s="41" t="str">
        <f>'Old Results'!C60</f>
        <v>020006S-Run18</v>
      </c>
      <c r="E80" s="41" t="str">
        <f>'New Results'!C60</f>
        <v>020006S-Run18</v>
      </c>
      <c r="F80" s="5">
        <f t="shared" ca="1" si="367"/>
        <v>0</v>
      </c>
      <c r="G80" s="5">
        <f t="shared" ca="1" si="368"/>
        <v>0</v>
      </c>
      <c r="H80" s="5">
        <f t="shared" ca="1" si="369"/>
        <v>0</v>
      </c>
      <c r="I80" s="5">
        <f t="shared" ca="1" si="370"/>
        <v>0</v>
      </c>
      <c r="J80" s="5">
        <f t="shared" ca="1" si="371"/>
        <v>0</v>
      </c>
      <c r="K80" s="5">
        <f t="shared" ca="1" si="372"/>
        <v>0</v>
      </c>
      <c r="L80" s="5">
        <f t="shared" ca="1" si="373"/>
        <v>0</v>
      </c>
      <c r="M80" s="5">
        <f t="shared" ca="1" si="374"/>
        <v>0</v>
      </c>
      <c r="N80" s="5">
        <f t="shared" ca="1" si="375"/>
        <v>0</v>
      </c>
      <c r="O80" s="5">
        <f t="shared" ca="1" si="376"/>
        <v>0</v>
      </c>
      <c r="P80" s="5">
        <f t="shared" ca="1" si="53"/>
        <v>0</v>
      </c>
      <c r="Q80" s="5">
        <f t="shared" ca="1" si="54"/>
        <v>0</v>
      </c>
      <c r="R80" s="5">
        <f t="shared" ca="1" si="142"/>
        <v>0</v>
      </c>
      <c r="S80" s="5">
        <f t="shared" ca="1" si="143"/>
        <v>0</v>
      </c>
      <c r="T80" s="5">
        <f t="shared" ca="1" si="144"/>
        <v>0</v>
      </c>
      <c r="U80" s="5">
        <f t="shared" ca="1" si="377"/>
        <v>0</v>
      </c>
      <c r="V80" s="5">
        <f t="shared" ca="1" si="378"/>
        <v>0</v>
      </c>
      <c r="W80" s="5">
        <f t="shared" ca="1" si="379"/>
        <v>0</v>
      </c>
      <c r="X80" s="5">
        <f t="shared" ca="1" si="380"/>
        <v>0</v>
      </c>
      <c r="Y80" s="5">
        <f t="shared" ca="1" si="381"/>
        <v>0</v>
      </c>
      <c r="Z80" s="5">
        <f t="shared" ca="1" si="382"/>
        <v>0</v>
      </c>
      <c r="AA80" s="5">
        <f t="shared" ca="1" si="383"/>
        <v>0</v>
      </c>
      <c r="AB80" s="5">
        <f t="shared" ca="1" si="384"/>
        <v>0</v>
      </c>
      <c r="AC80" s="5">
        <f t="shared" ca="1" si="385"/>
        <v>0</v>
      </c>
      <c r="AD80" s="5">
        <f t="shared" ca="1" si="386"/>
        <v>0</v>
      </c>
      <c r="AE80" s="5">
        <f t="shared" ca="1" si="68"/>
        <v>0</v>
      </c>
      <c r="AF80" s="5">
        <f t="shared" ca="1" si="69"/>
        <v>0</v>
      </c>
      <c r="AG80" s="5">
        <f t="shared" ca="1" si="69"/>
        <v>0</v>
      </c>
      <c r="AH80" s="37">
        <f t="shared" ca="1" si="387"/>
        <v>0</v>
      </c>
      <c r="AI80" s="37">
        <f t="shared" ca="1" si="388"/>
        <v>0</v>
      </c>
      <c r="AJ80" s="37">
        <f t="shared" ca="1" si="389"/>
        <v>0</v>
      </c>
      <c r="AK80" s="37">
        <f t="shared" ca="1" si="390"/>
        <v>0</v>
      </c>
      <c r="AL80" s="37">
        <f t="shared" ca="1" si="391"/>
        <v>0</v>
      </c>
      <c r="AM80" s="37">
        <f t="shared" ca="1" si="392"/>
        <v>0</v>
      </c>
      <c r="AN80" s="37">
        <f t="shared" ca="1" si="393"/>
        <v>0</v>
      </c>
      <c r="AO80" s="37">
        <f t="shared" ca="1" si="394"/>
        <v>0</v>
      </c>
      <c r="AP80" s="33">
        <f t="shared" ca="1" si="350"/>
        <v>44.572830539834172</v>
      </c>
      <c r="AQ80" s="33">
        <f t="shared" ca="1" si="351"/>
        <v>44.572830539834172</v>
      </c>
      <c r="AR80" s="24">
        <f t="shared" ca="1" si="395"/>
        <v>0</v>
      </c>
      <c r="AS80" s="34">
        <f t="shared" ca="1" si="396"/>
        <v>233.18700000000001</v>
      </c>
      <c r="AT80" s="34">
        <f t="shared" ca="1" si="397"/>
        <v>233.18700000000001</v>
      </c>
      <c r="AU80" s="45">
        <f t="shared" ca="1" si="148"/>
        <v>0</v>
      </c>
      <c r="AV80" s="34">
        <f t="shared" ca="1" si="80"/>
        <v>-22.4</v>
      </c>
      <c r="AW80" s="34">
        <f t="shared" ca="1" si="81"/>
        <v>-22.4</v>
      </c>
      <c r="AX80" s="46">
        <f t="shared" ca="1" si="149"/>
        <v>0</v>
      </c>
      <c r="AY80" s="5"/>
      <c r="AZ80" s="5">
        <f t="shared" ca="1" si="82"/>
        <v>0</v>
      </c>
      <c r="BA80" s="5">
        <f t="shared" ca="1" si="83"/>
        <v>0</v>
      </c>
      <c r="BB80" s="5">
        <f t="shared" ca="1" si="84"/>
        <v>0</v>
      </c>
      <c r="BC80" s="5">
        <f t="shared" ca="1" si="85"/>
        <v>0</v>
      </c>
      <c r="BD80" s="5">
        <f t="shared" ca="1" si="86"/>
        <v>0</v>
      </c>
      <c r="BE80" s="5">
        <f t="shared" ca="1" si="87"/>
        <v>0</v>
      </c>
      <c r="BF80" s="5">
        <f t="shared" ca="1" si="88"/>
        <v>0</v>
      </c>
      <c r="BG80" s="5">
        <f t="shared" ca="1" si="89"/>
        <v>0</v>
      </c>
      <c r="BH80" s="5">
        <f t="shared" ca="1" si="90"/>
        <v>0</v>
      </c>
      <c r="BI80" s="5">
        <f t="shared" ca="1" si="91"/>
        <v>0</v>
      </c>
      <c r="BJ80" s="5">
        <f t="shared" ca="1" si="92"/>
        <v>0</v>
      </c>
      <c r="BK80" s="5">
        <f t="shared" ca="1" si="93"/>
        <v>0</v>
      </c>
      <c r="BL80" s="5">
        <f t="shared" ca="1" si="150"/>
        <v>0</v>
      </c>
      <c r="BM80" s="5">
        <f t="shared" ca="1" si="151"/>
        <v>0</v>
      </c>
      <c r="BN80" s="5">
        <f t="shared" ca="1" si="152"/>
        <v>0</v>
      </c>
      <c r="BO80" s="5">
        <f t="shared" ca="1" si="153"/>
        <v>0</v>
      </c>
      <c r="BP80" s="5">
        <f t="shared" ca="1" si="154"/>
        <v>0</v>
      </c>
      <c r="BQ80" s="5">
        <f t="shared" ca="1" si="155"/>
        <v>0</v>
      </c>
      <c r="BR80" s="5">
        <f t="shared" ca="1" si="156"/>
        <v>0</v>
      </c>
      <c r="BS80" s="5">
        <f t="shared" ca="1" si="157"/>
        <v>0</v>
      </c>
      <c r="BT80" s="5">
        <f t="shared" ca="1" si="158"/>
        <v>0</v>
      </c>
      <c r="BU80" s="5">
        <f t="shared" ca="1" si="159"/>
        <v>0</v>
      </c>
      <c r="BV80" s="5">
        <f t="shared" ca="1" si="160"/>
        <v>0</v>
      </c>
      <c r="BW80" s="5">
        <f t="shared" ca="1" si="161"/>
        <v>0</v>
      </c>
      <c r="BX80" s="5">
        <f t="shared" ca="1" si="162"/>
        <v>0</v>
      </c>
      <c r="BY80" s="5">
        <f t="shared" ca="1" si="163"/>
        <v>0</v>
      </c>
      <c r="BZ80" s="5">
        <f t="shared" ca="1" si="164"/>
        <v>0</v>
      </c>
      <c r="CA80" s="5">
        <f t="shared" ca="1" si="165"/>
        <v>0</v>
      </c>
      <c r="CB80" s="37">
        <f t="shared" ca="1" si="398"/>
        <v>0</v>
      </c>
      <c r="CC80" s="37">
        <f t="shared" ca="1" si="399"/>
        <v>0</v>
      </c>
      <c r="CD80" s="37">
        <f t="shared" ca="1" si="400"/>
        <v>0</v>
      </c>
      <c r="CE80" s="37">
        <f t="shared" ca="1" si="401"/>
        <v>0</v>
      </c>
      <c r="CF80" s="37">
        <f t="shared" ca="1" si="402"/>
        <v>0</v>
      </c>
      <c r="CG80" s="37">
        <f t="shared" ca="1" si="403"/>
        <v>0</v>
      </c>
      <c r="CH80" s="37">
        <f t="shared" ca="1" si="404"/>
        <v>0</v>
      </c>
      <c r="CI80" s="19">
        <f t="shared" ca="1" si="405"/>
        <v>0</v>
      </c>
      <c r="CJ80" s="33">
        <f t="shared" ca="1" si="97"/>
        <v>39.773688036844376</v>
      </c>
      <c r="CK80" s="33">
        <f t="shared" ca="1" si="98"/>
        <v>39.773688036844376</v>
      </c>
      <c r="CL80" s="24">
        <f t="shared" ca="1" si="406"/>
        <v>0</v>
      </c>
      <c r="CM80" s="34">
        <f t="shared" ca="1" si="407"/>
        <v>210.78100000000001</v>
      </c>
      <c r="CN80" s="34">
        <f t="shared" ca="1" si="408"/>
        <v>210.78100000000001</v>
      </c>
      <c r="CO80" s="45">
        <f t="shared" ca="1" si="352"/>
        <v>0</v>
      </c>
      <c r="CP80" s="5"/>
      <c r="CR80" s="5">
        <f t="shared" ca="1" si="177"/>
        <v>48</v>
      </c>
      <c r="CS80" s="5">
        <f t="shared" ca="1" si="178"/>
        <v>47</v>
      </c>
      <c r="CT80" s="62">
        <f t="shared" ca="1" si="179"/>
        <v>2.083333333333337E-2</v>
      </c>
      <c r="CW80" s="5">
        <f t="shared" ca="1" si="410"/>
        <v>64924</v>
      </c>
      <c r="CX80" s="5">
        <f t="shared" ca="1" si="410"/>
        <v>41.206499999999998</v>
      </c>
      <c r="CY80" s="5">
        <f t="shared" ca="1" si="410"/>
        <v>6504.27</v>
      </c>
      <c r="CZ80" s="5">
        <f t="shared" ca="1" si="410"/>
        <v>23654.7</v>
      </c>
      <c r="DA80" s="5">
        <f t="shared" ca="1" si="410"/>
        <v>0</v>
      </c>
      <c r="DB80" s="5">
        <f t="shared" ca="1" si="410"/>
        <v>0</v>
      </c>
      <c r="DC80" s="5">
        <f t="shared" ca="1" si="410"/>
        <v>0</v>
      </c>
      <c r="DD80" s="5">
        <f t="shared" ca="1" si="410"/>
        <v>11157.1</v>
      </c>
      <c r="DE80" s="5">
        <f t="shared" ca="1" si="410"/>
        <v>41357.300000000003</v>
      </c>
      <c r="DF80" s="5">
        <f t="shared" ca="1" si="410"/>
        <v>23566.799999999999</v>
      </c>
      <c r="DG80" s="5">
        <f t="shared" ca="1" si="410"/>
        <v>0</v>
      </c>
      <c r="DH80" s="5">
        <f t="shared" ca="1" si="410"/>
        <v>0</v>
      </c>
      <c r="DI80" s="5">
        <f t="shared" ca="1" si="410"/>
        <v>0</v>
      </c>
      <c r="DJ80" s="5">
        <f t="shared" ca="1" si="410"/>
        <v>0</v>
      </c>
      <c r="DK80" s="5">
        <f t="shared" ca="1" si="410"/>
        <v>0</v>
      </c>
      <c r="DL80" s="5"/>
      <c r="DM80" s="5">
        <f t="shared" ca="1" si="411"/>
        <v>237.21700000000001</v>
      </c>
      <c r="DN80" s="5">
        <f t="shared" ca="1" si="411"/>
        <v>77.681799999999996</v>
      </c>
      <c r="DO80" s="5">
        <f t="shared" ca="1" si="411"/>
        <v>0</v>
      </c>
      <c r="DP80" s="5">
        <f t="shared" ca="1" si="411"/>
        <v>0</v>
      </c>
      <c r="DQ80" s="5">
        <f t="shared" ca="1" si="411"/>
        <v>0</v>
      </c>
      <c r="DR80" s="5">
        <f t="shared" ca="1" si="411"/>
        <v>0</v>
      </c>
      <c r="DS80" s="5">
        <f t="shared" ca="1" si="411"/>
        <v>159.535</v>
      </c>
      <c r="DT80" s="5">
        <f t="shared" ca="1" si="411"/>
        <v>0</v>
      </c>
      <c r="DU80" s="5">
        <f t="shared" ca="1" si="411"/>
        <v>237.21700000000001</v>
      </c>
      <c r="DV80" s="5">
        <f t="shared" ca="1" si="411"/>
        <v>0</v>
      </c>
      <c r="DW80" s="5">
        <f t="shared" ca="1" si="411"/>
        <v>0</v>
      </c>
      <c r="DX80" s="5">
        <f t="shared" ca="1" si="411"/>
        <v>0</v>
      </c>
      <c r="DY80" s="5">
        <f t="shared" ca="1" si="411"/>
        <v>0</v>
      </c>
      <c r="DZ80" s="5"/>
      <c r="EA80" s="5">
        <f t="shared" ca="1" si="412"/>
        <v>233.18700000000001</v>
      </c>
      <c r="EB80" s="5">
        <f t="shared" ca="1" si="412"/>
        <v>3.0404599999999999</v>
      </c>
      <c r="EC80" s="5">
        <f t="shared" ca="1" si="412"/>
        <v>43.094999999999999</v>
      </c>
      <c r="ED80" s="5">
        <f t="shared" ca="1" si="412"/>
        <v>122.931</v>
      </c>
      <c r="EE80" s="5">
        <f t="shared" ca="1" si="412"/>
        <v>0</v>
      </c>
      <c r="EF80" s="5">
        <f t="shared" ca="1" si="412"/>
        <v>0</v>
      </c>
      <c r="EG80" s="5">
        <f t="shared" ca="1" si="412"/>
        <v>5.22797</v>
      </c>
      <c r="EH80" s="5">
        <f t="shared" ca="1" si="412"/>
        <v>58.893000000000001</v>
      </c>
      <c r="EI80" s="5"/>
      <c r="EJ80" s="19">
        <f t="shared" ca="1" si="293"/>
        <v>44.572830539834172</v>
      </c>
      <c r="EK80" s="19">
        <f t="shared" ca="1" si="294"/>
        <v>1.4374209983169937</v>
      </c>
      <c r="EL80" s="19">
        <f t="shared" ca="1" si="295"/>
        <v>4.0335018593036063</v>
      </c>
      <c r="EM80" s="19">
        <f t="shared" ca="1" si="296"/>
        <v>14.669021493767788</v>
      </c>
      <c r="EN80" s="19">
        <f t="shared" ca="1" si="297"/>
        <v>0</v>
      </c>
      <c r="EO80" s="19">
        <f t="shared" ca="1" si="298"/>
        <v>0</v>
      </c>
      <c r="EP80" s="19">
        <f t="shared" ca="1" si="299"/>
        <v>2.8995503502324582</v>
      </c>
      <c r="EQ80" s="19">
        <f t="shared" ca="1" si="300"/>
        <v>6.9188676968262799</v>
      </c>
      <c r="ER80" s="19">
        <f t="shared" ca="1" si="301"/>
        <v>29.958380606536466</v>
      </c>
      <c r="ES80" s="19">
        <f t="shared" ca="1" si="302"/>
        <v>14.614511946434607</v>
      </c>
      <c r="ET80" s="19">
        <f t="shared" ca="1" si="303"/>
        <v>0</v>
      </c>
      <c r="EU80" s="19">
        <f t="shared" ca="1" si="191"/>
        <v>0</v>
      </c>
      <c r="EV80" s="19">
        <f t="shared" ca="1" si="192"/>
        <v>0</v>
      </c>
      <c r="EW80" s="72">
        <f t="shared" ca="1" si="193"/>
        <v>0</v>
      </c>
      <c r="EX80" s="72">
        <f t="shared" ca="1" si="194"/>
        <v>0</v>
      </c>
      <c r="EY80" s="5"/>
      <c r="EZ80" s="5"/>
      <c r="FA80" s="5"/>
      <c r="FB80" s="5">
        <f t="shared" ca="1" si="416"/>
        <v>64924</v>
      </c>
      <c r="FC80" s="5">
        <f t="shared" ca="1" si="416"/>
        <v>41.206499999999998</v>
      </c>
      <c r="FD80" s="5">
        <f t="shared" ca="1" si="416"/>
        <v>6504.27</v>
      </c>
      <c r="FE80" s="5">
        <f t="shared" ca="1" si="416"/>
        <v>23654.7</v>
      </c>
      <c r="FF80" s="5">
        <f t="shared" ca="1" si="416"/>
        <v>0</v>
      </c>
      <c r="FG80" s="5">
        <f t="shared" ca="1" si="416"/>
        <v>0</v>
      </c>
      <c r="FH80" s="5">
        <f t="shared" ca="1" si="416"/>
        <v>0</v>
      </c>
      <c r="FI80" s="5">
        <f t="shared" ca="1" si="416"/>
        <v>11157.1</v>
      </c>
      <c r="FJ80" s="5">
        <f t="shared" ca="1" si="416"/>
        <v>41357.300000000003</v>
      </c>
      <c r="FK80" s="5">
        <f t="shared" ca="1" si="416"/>
        <v>23566.799999999999</v>
      </c>
      <c r="FL80" s="5">
        <f t="shared" ca="1" si="416"/>
        <v>0</v>
      </c>
      <c r="FM80" s="5">
        <f t="shared" ca="1" si="416"/>
        <v>0</v>
      </c>
      <c r="FN80" s="5">
        <f t="shared" ca="1" si="361"/>
        <v>0</v>
      </c>
      <c r="FO80" s="5">
        <f t="shared" ca="1" si="361"/>
        <v>0</v>
      </c>
      <c r="FP80" s="5">
        <f t="shared" ca="1" si="361"/>
        <v>0</v>
      </c>
      <c r="FQ80" s="5"/>
      <c r="FR80" s="5">
        <f t="shared" ca="1" si="417"/>
        <v>237.21700000000001</v>
      </c>
      <c r="FS80" s="5">
        <f t="shared" ca="1" si="417"/>
        <v>77.681799999999996</v>
      </c>
      <c r="FT80" s="5">
        <f t="shared" ca="1" si="417"/>
        <v>0</v>
      </c>
      <c r="FU80" s="5">
        <f t="shared" ca="1" si="417"/>
        <v>0</v>
      </c>
      <c r="FV80" s="5">
        <f t="shared" ca="1" si="417"/>
        <v>0</v>
      </c>
      <c r="FW80" s="5">
        <f t="shared" ca="1" si="417"/>
        <v>0</v>
      </c>
      <c r="FX80" s="5">
        <f t="shared" ca="1" si="417"/>
        <v>159.535</v>
      </c>
      <c r="FY80" s="5">
        <f t="shared" ca="1" si="417"/>
        <v>0</v>
      </c>
      <c r="FZ80" s="5">
        <f t="shared" ca="1" si="417"/>
        <v>237.21700000000001</v>
      </c>
      <c r="GA80" s="5">
        <f t="shared" ca="1" si="417"/>
        <v>0</v>
      </c>
      <c r="GB80" s="5">
        <f t="shared" ca="1" si="417"/>
        <v>0</v>
      </c>
      <c r="GC80" s="5">
        <f t="shared" ca="1" si="417"/>
        <v>0</v>
      </c>
      <c r="GD80" s="5">
        <f t="shared" ca="1" si="362"/>
        <v>0</v>
      </c>
      <c r="GE80" s="5"/>
      <c r="GF80" s="5">
        <f t="shared" ca="1" si="418"/>
        <v>233.18700000000001</v>
      </c>
      <c r="GG80" s="5">
        <f t="shared" ca="1" si="418"/>
        <v>3.0404599999999999</v>
      </c>
      <c r="GH80" s="5">
        <f t="shared" ca="1" si="418"/>
        <v>43.094999999999999</v>
      </c>
      <c r="GI80" s="5">
        <f t="shared" ca="1" si="418"/>
        <v>122.931</v>
      </c>
      <c r="GJ80" s="5">
        <f t="shared" ca="1" si="418"/>
        <v>0</v>
      </c>
      <c r="GK80" s="5">
        <f t="shared" ca="1" si="418"/>
        <v>0</v>
      </c>
      <c r="GL80" s="5">
        <f t="shared" ca="1" si="418"/>
        <v>5.22797</v>
      </c>
      <c r="GM80" s="5">
        <f t="shared" ca="1" si="418"/>
        <v>58.893000000000001</v>
      </c>
      <c r="GN80" s="5"/>
      <c r="GO80" s="19">
        <f t="shared" ca="1" si="304"/>
        <v>44.572830539834172</v>
      </c>
      <c r="GP80" s="19">
        <f t="shared" ca="1" si="305"/>
        <v>1.4374209983169937</v>
      </c>
      <c r="GQ80" s="19">
        <f t="shared" ca="1" si="306"/>
        <v>4.0335018593036063</v>
      </c>
      <c r="GR80" s="19">
        <f t="shared" ca="1" si="307"/>
        <v>14.669021493767788</v>
      </c>
      <c r="GS80" s="19">
        <f t="shared" ca="1" si="308"/>
        <v>0</v>
      </c>
      <c r="GT80" s="19">
        <f t="shared" ca="1" si="309"/>
        <v>0</v>
      </c>
      <c r="GU80" s="19">
        <f t="shared" ca="1" si="310"/>
        <v>2.8995503502324582</v>
      </c>
      <c r="GV80" s="19">
        <f t="shared" ca="1" si="311"/>
        <v>6.9188676968262799</v>
      </c>
      <c r="GW80" s="19">
        <f t="shared" ca="1" si="312"/>
        <v>29.958380606536466</v>
      </c>
      <c r="GX80" s="19">
        <f t="shared" ca="1" si="313"/>
        <v>14.614511946434607</v>
      </c>
      <c r="GY80" s="19">
        <f t="shared" ca="1" si="314"/>
        <v>0</v>
      </c>
      <c r="GZ80" s="19">
        <f t="shared" ca="1" si="314"/>
        <v>0</v>
      </c>
      <c r="HA80" s="19">
        <f t="shared" ca="1" si="314"/>
        <v>0</v>
      </c>
      <c r="HB80" s="72">
        <f t="shared" ca="1" si="196"/>
        <v>0</v>
      </c>
      <c r="HC80" s="72">
        <f t="shared" ca="1" si="197"/>
        <v>0</v>
      </c>
      <c r="HD80" s="5"/>
      <c r="HE80" s="5"/>
      <c r="HF80" s="5"/>
      <c r="HG80" s="5">
        <f t="shared" ca="1" si="413"/>
        <v>61201.5</v>
      </c>
      <c r="HH80" s="5">
        <f t="shared" ca="1" si="413"/>
        <v>0</v>
      </c>
      <c r="HI80" s="5">
        <f t="shared" ca="1" si="413"/>
        <v>8495.36</v>
      </c>
      <c r="HJ80" s="5">
        <f t="shared" ca="1" si="413"/>
        <v>20079.900000000001</v>
      </c>
      <c r="HK80" s="5">
        <f t="shared" ca="1" si="413"/>
        <v>0</v>
      </c>
      <c r="HL80" s="5">
        <f t="shared" ca="1" si="413"/>
        <v>0</v>
      </c>
      <c r="HM80" s="5">
        <f t="shared" ca="1" si="413"/>
        <v>1621.43</v>
      </c>
      <c r="HN80" s="5">
        <f t="shared" ca="1" si="413"/>
        <v>7438.04</v>
      </c>
      <c r="HO80" s="5">
        <f t="shared" ca="1" si="413"/>
        <v>37634.699999999997</v>
      </c>
      <c r="HP80" s="5">
        <f t="shared" ca="1" si="413"/>
        <v>23566.799999999999</v>
      </c>
      <c r="HQ80" s="5">
        <f t="shared" ca="1" si="413"/>
        <v>0</v>
      </c>
      <c r="HR80" s="5">
        <f t="shared" ca="1" si="413"/>
        <v>0</v>
      </c>
      <c r="HS80" s="5">
        <f t="shared" ca="1" si="413"/>
        <v>0</v>
      </c>
      <c r="HT80" s="5">
        <f t="shared" ca="1" si="413"/>
        <v>0</v>
      </c>
      <c r="HU80" s="5">
        <f t="shared" ca="1" si="413"/>
        <v>0</v>
      </c>
      <c r="HV80" s="5"/>
      <c r="HW80" s="5">
        <f t="shared" ca="1" si="414"/>
        <v>100.17700000000001</v>
      </c>
      <c r="HX80" s="5">
        <f t="shared" ca="1" si="414"/>
        <v>100.17700000000001</v>
      </c>
      <c r="HY80" s="5">
        <f t="shared" ca="1" si="414"/>
        <v>0</v>
      </c>
      <c r="HZ80" s="5">
        <f t="shared" ca="1" si="414"/>
        <v>0</v>
      </c>
      <c r="IA80" s="5">
        <f t="shared" ca="1" si="414"/>
        <v>0</v>
      </c>
      <c r="IB80" s="5">
        <f t="shared" ca="1" si="414"/>
        <v>0</v>
      </c>
      <c r="IC80" s="5">
        <f t="shared" ca="1" si="414"/>
        <v>0</v>
      </c>
      <c r="ID80" s="5">
        <f t="shared" ca="1" si="414"/>
        <v>0</v>
      </c>
      <c r="IE80" s="5">
        <f t="shared" ca="1" si="414"/>
        <v>100.17700000000001</v>
      </c>
      <c r="IF80" s="5">
        <f t="shared" ca="1" si="414"/>
        <v>0</v>
      </c>
      <c r="IG80" s="5">
        <f t="shared" ca="1" si="414"/>
        <v>0</v>
      </c>
      <c r="IH80" s="5">
        <f t="shared" ca="1" si="414"/>
        <v>0</v>
      </c>
      <c r="II80" s="5">
        <f t="shared" ca="1" si="358"/>
        <v>0</v>
      </c>
      <c r="IJ80" s="5"/>
      <c r="IK80" s="5">
        <f t="shared" ca="1" si="415"/>
        <v>210.78100000000001</v>
      </c>
      <c r="IL80" s="5">
        <f t="shared" ca="1" si="415"/>
        <v>3.6903299999999999</v>
      </c>
      <c r="IM80" s="5">
        <f t="shared" ca="1" si="415"/>
        <v>53.646099999999997</v>
      </c>
      <c r="IN80" s="5">
        <f t="shared" ca="1" si="415"/>
        <v>105.836</v>
      </c>
      <c r="IO80" s="5">
        <f t="shared" ca="1" si="415"/>
        <v>0</v>
      </c>
      <c r="IP80" s="5">
        <f t="shared" ca="1" si="415"/>
        <v>0</v>
      </c>
      <c r="IQ80" s="5">
        <f t="shared" ca="1" si="415"/>
        <v>8.3469200000000008</v>
      </c>
      <c r="IR80" s="5">
        <f t="shared" ca="1" si="415"/>
        <v>39.262</v>
      </c>
      <c r="IS80" s="5"/>
      <c r="IT80" s="19">
        <f t="shared" ca="1" si="114"/>
        <v>39.773688036844376</v>
      </c>
      <c r="IU80" s="19">
        <f t="shared" ca="1" si="115"/>
        <v>1.8207180583272446</v>
      </c>
      <c r="IV80" s="19">
        <f t="shared" ca="1" si="116"/>
        <v>5.2682392267623399</v>
      </c>
      <c r="IW80" s="19">
        <f t="shared" ca="1" si="117"/>
        <v>12.452175875944645</v>
      </c>
      <c r="IX80" s="19">
        <f t="shared" ca="1" si="118"/>
        <v>0</v>
      </c>
      <c r="IY80" s="19">
        <f t="shared" ca="1" si="119"/>
        <v>0</v>
      </c>
      <c r="IZ80" s="19">
        <f t="shared" ca="1" si="120"/>
        <v>1.0054996056022654</v>
      </c>
      <c r="JA80" s="19">
        <f t="shared" ca="1" si="121"/>
        <v>4.6125619277143466</v>
      </c>
      <c r="JB80" s="19">
        <f t="shared" ca="1" si="122"/>
        <v>25.159176090409769</v>
      </c>
      <c r="JC80" s="19">
        <f t="shared" ca="1" si="123"/>
        <v>14.614511946434607</v>
      </c>
      <c r="JD80" s="19">
        <f t="shared" ca="1" si="124"/>
        <v>0</v>
      </c>
      <c r="JE80" s="19">
        <f t="shared" ca="1" si="409"/>
        <v>0</v>
      </c>
      <c r="JF80" s="19">
        <f t="shared" ca="1" si="409"/>
        <v>0</v>
      </c>
      <c r="JG80" s="72">
        <f t="shared" ca="1" si="198"/>
        <v>0</v>
      </c>
      <c r="JH80" s="72">
        <f t="shared" ca="1" si="199"/>
        <v>0</v>
      </c>
      <c r="JI80" s="5"/>
      <c r="JJ80" s="5"/>
      <c r="JK80" s="5"/>
      <c r="JL80" s="5">
        <f t="shared" ca="1" si="419"/>
        <v>61201.5</v>
      </c>
      <c r="JM80" s="5">
        <f t="shared" ca="1" si="419"/>
        <v>0</v>
      </c>
      <c r="JN80" s="5">
        <f t="shared" ca="1" si="419"/>
        <v>8495.36</v>
      </c>
      <c r="JO80" s="5">
        <f t="shared" ca="1" si="419"/>
        <v>20079.900000000001</v>
      </c>
      <c r="JP80" s="5">
        <f t="shared" ca="1" si="419"/>
        <v>0</v>
      </c>
      <c r="JQ80" s="5">
        <f t="shared" ca="1" si="419"/>
        <v>0</v>
      </c>
      <c r="JR80" s="5">
        <f t="shared" ca="1" si="419"/>
        <v>1621.43</v>
      </c>
      <c r="JS80" s="5">
        <f t="shared" ca="1" si="419"/>
        <v>7438.04</v>
      </c>
      <c r="JT80" s="5">
        <f t="shared" ca="1" si="419"/>
        <v>37634.699999999997</v>
      </c>
      <c r="JU80" s="5">
        <f t="shared" ca="1" si="419"/>
        <v>23566.799999999999</v>
      </c>
      <c r="JV80" s="5">
        <f t="shared" ca="1" si="419"/>
        <v>0</v>
      </c>
      <c r="JW80" s="5">
        <f t="shared" ca="1" si="419"/>
        <v>0</v>
      </c>
      <c r="JX80" s="5">
        <f t="shared" ca="1" si="364"/>
        <v>0</v>
      </c>
      <c r="JY80" s="5">
        <f t="shared" ca="1" si="364"/>
        <v>0</v>
      </c>
      <c r="JZ80" s="5">
        <f t="shared" ca="1" si="364"/>
        <v>0</v>
      </c>
      <c r="KA80" s="5"/>
      <c r="KB80" s="5">
        <f t="shared" ca="1" si="420"/>
        <v>100.17700000000001</v>
      </c>
      <c r="KC80" s="5">
        <f t="shared" ca="1" si="420"/>
        <v>100.17700000000001</v>
      </c>
      <c r="KD80" s="5">
        <f t="shared" ca="1" si="420"/>
        <v>0</v>
      </c>
      <c r="KE80" s="5">
        <f t="shared" ca="1" si="420"/>
        <v>0</v>
      </c>
      <c r="KF80" s="5">
        <f t="shared" ca="1" si="420"/>
        <v>0</v>
      </c>
      <c r="KG80" s="5">
        <f t="shared" ca="1" si="420"/>
        <v>0</v>
      </c>
      <c r="KH80" s="5">
        <f t="shared" ca="1" si="420"/>
        <v>0</v>
      </c>
      <c r="KI80" s="5">
        <f t="shared" ca="1" si="420"/>
        <v>0</v>
      </c>
      <c r="KJ80" s="5">
        <f t="shared" ca="1" si="420"/>
        <v>100.17700000000001</v>
      </c>
      <c r="KK80" s="5">
        <f t="shared" ca="1" si="420"/>
        <v>0</v>
      </c>
      <c r="KL80" s="5">
        <f t="shared" ca="1" si="420"/>
        <v>0</v>
      </c>
      <c r="KM80" s="5">
        <f t="shared" ca="1" si="420"/>
        <v>0</v>
      </c>
      <c r="KN80" s="5">
        <f t="shared" ca="1" si="365"/>
        <v>0</v>
      </c>
      <c r="KO80" s="5"/>
      <c r="KP80" s="5">
        <f t="shared" ca="1" si="421"/>
        <v>210.78100000000001</v>
      </c>
      <c r="KQ80" s="5">
        <f t="shared" ca="1" si="421"/>
        <v>3.6903299999999999</v>
      </c>
      <c r="KR80" s="5">
        <f t="shared" ca="1" si="421"/>
        <v>53.646099999999997</v>
      </c>
      <c r="KS80" s="5">
        <f t="shared" ca="1" si="421"/>
        <v>105.836</v>
      </c>
      <c r="KT80" s="5">
        <f t="shared" ca="1" si="421"/>
        <v>0</v>
      </c>
      <c r="KU80" s="5">
        <f t="shared" ca="1" si="421"/>
        <v>0</v>
      </c>
      <c r="KV80" s="5">
        <f t="shared" ca="1" si="421"/>
        <v>8.3469200000000008</v>
      </c>
      <c r="KW80" s="5">
        <f t="shared" ca="1" si="421"/>
        <v>39.262</v>
      </c>
      <c r="KX80" s="5"/>
      <c r="KY80" s="19">
        <f t="shared" ca="1" si="315"/>
        <v>39.773688036844376</v>
      </c>
      <c r="KZ80" s="19">
        <f t="shared" ca="1" si="316"/>
        <v>1.8207180583272446</v>
      </c>
      <c r="LA80" s="19">
        <f t="shared" ca="1" si="317"/>
        <v>5.2682392267623399</v>
      </c>
      <c r="LB80" s="19">
        <f t="shared" ca="1" si="318"/>
        <v>12.452175875944645</v>
      </c>
      <c r="LC80" s="19">
        <f t="shared" ca="1" si="319"/>
        <v>0</v>
      </c>
      <c r="LD80" s="19">
        <f t="shared" ca="1" si="320"/>
        <v>0</v>
      </c>
      <c r="LE80" s="19">
        <f t="shared" ca="1" si="321"/>
        <v>1.0054996056022654</v>
      </c>
      <c r="LF80" s="19">
        <f t="shared" ca="1" si="322"/>
        <v>4.6125619277143466</v>
      </c>
      <c r="LG80" s="19">
        <f t="shared" ca="1" si="323"/>
        <v>25.159176090409769</v>
      </c>
      <c r="LH80" s="19">
        <f t="shared" ca="1" si="324"/>
        <v>14.614511946434607</v>
      </c>
      <c r="LI80" s="19">
        <f t="shared" ca="1" si="325"/>
        <v>0</v>
      </c>
      <c r="LJ80" s="19">
        <f t="shared" ca="1" si="139"/>
        <v>0</v>
      </c>
      <c r="LK80" s="19">
        <f t="shared" ca="1" si="140"/>
        <v>0</v>
      </c>
      <c r="LL80" s="72">
        <f t="shared" ca="1" si="201"/>
        <v>0</v>
      </c>
      <c r="LM80" s="72">
        <f t="shared" ca="1" si="202"/>
        <v>0</v>
      </c>
    </row>
    <row r="81" spans="1:325" ht="15" customHeight="1" outlineLevel="1" x14ac:dyDescent="0.3">
      <c r="A81" s="5">
        <f>IF('Old Results'!E61='New Results'!E61,'New Results'!E61,"0")</f>
        <v>5502.05</v>
      </c>
      <c r="B81" s="5">
        <f t="shared" si="360"/>
        <v>200</v>
      </c>
      <c r="C81" s="27">
        <f t="shared" si="292"/>
        <v>60</v>
      </c>
      <c r="D81" s="41" t="str">
        <f>'Old Results'!C61</f>
        <v>020015-Run02</v>
      </c>
      <c r="E81" s="41" t="str">
        <f>'New Results'!C61</f>
        <v>020015-Run02</v>
      </c>
      <c r="F81" s="5">
        <f t="shared" ca="1" si="367"/>
        <v>0</v>
      </c>
      <c r="G81" s="5">
        <f t="shared" ca="1" si="368"/>
        <v>0</v>
      </c>
      <c r="H81" s="5">
        <f t="shared" ca="1" si="369"/>
        <v>0</v>
      </c>
      <c r="I81" s="5">
        <f t="shared" ca="1" si="370"/>
        <v>0</v>
      </c>
      <c r="J81" s="5">
        <f t="shared" ca="1" si="371"/>
        <v>0</v>
      </c>
      <c r="K81" s="5">
        <f t="shared" ca="1" si="372"/>
        <v>0</v>
      </c>
      <c r="L81" s="5">
        <f t="shared" ca="1" si="373"/>
        <v>0</v>
      </c>
      <c r="M81" s="5">
        <f t="shared" ca="1" si="374"/>
        <v>0</v>
      </c>
      <c r="N81" s="5">
        <f t="shared" ca="1" si="375"/>
        <v>0</v>
      </c>
      <c r="O81" s="5">
        <f t="shared" ca="1" si="376"/>
        <v>0</v>
      </c>
      <c r="P81" s="5">
        <f t="shared" ca="1" si="53"/>
        <v>0</v>
      </c>
      <c r="Q81" s="5">
        <f t="shared" ca="1" si="54"/>
        <v>0</v>
      </c>
      <c r="R81" s="5">
        <f t="shared" ca="1" si="142"/>
        <v>0</v>
      </c>
      <c r="S81" s="5">
        <f t="shared" ca="1" si="143"/>
        <v>0</v>
      </c>
      <c r="T81" s="5">
        <f t="shared" ca="1" si="144"/>
        <v>0</v>
      </c>
      <c r="U81" s="5">
        <f t="shared" ca="1" si="377"/>
        <v>0</v>
      </c>
      <c r="V81" s="5">
        <f t="shared" ca="1" si="378"/>
        <v>0</v>
      </c>
      <c r="W81" s="5">
        <f t="shared" ca="1" si="379"/>
        <v>0</v>
      </c>
      <c r="X81" s="5">
        <f t="shared" ca="1" si="380"/>
        <v>0</v>
      </c>
      <c r="Y81" s="5">
        <f t="shared" ca="1" si="381"/>
        <v>0</v>
      </c>
      <c r="Z81" s="5">
        <f t="shared" ca="1" si="382"/>
        <v>0</v>
      </c>
      <c r="AA81" s="5">
        <f t="shared" ca="1" si="383"/>
        <v>0</v>
      </c>
      <c r="AB81" s="5">
        <f t="shared" ca="1" si="384"/>
        <v>0</v>
      </c>
      <c r="AC81" s="5">
        <f t="shared" ca="1" si="385"/>
        <v>0</v>
      </c>
      <c r="AD81" s="5">
        <f t="shared" ca="1" si="386"/>
        <v>0</v>
      </c>
      <c r="AE81" s="5">
        <f t="shared" ca="1" si="68"/>
        <v>0</v>
      </c>
      <c r="AF81" s="5">
        <f t="shared" ca="1" si="69"/>
        <v>0</v>
      </c>
      <c r="AG81" s="5">
        <f t="shared" ca="1" si="69"/>
        <v>0</v>
      </c>
      <c r="AH81" s="37">
        <f t="shared" ca="1" si="387"/>
        <v>0</v>
      </c>
      <c r="AI81" s="37">
        <f t="shared" ca="1" si="388"/>
        <v>0</v>
      </c>
      <c r="AJ81" s="37">
        <f t="shared" ca="1" si="389"/>
        <v>0</v>
      </c>
      <c r="AK81" s="37">
        <f t="shared" ca="1" si="390"/>
        <v>0</v>
      </c>
      <c r="AL81" s="37">
        <f t="shared" ca="1" si="391"/>
        <v>0</v>
      </c>
      <c r="AM81" s="37">
        <f t="shared" ca="1" si="392"/>
        <v>0</v>
      </c>
      <c r="AN81" s="37">
        <f t="shared" ca="1" si="393"/>
        <v>0</v>
      </c>
      <c r="AO81" s="37">
        <f t="shared" ca="1" si="394"/>
        <v>0</v>
      </c>
      <c r="AP81" s="33">
        <f t="shared" ca="1" si="350"/>
        <v>56.263445370361957</v>
      </c>
      <c r="AQ81" s="33">
        <f t="shared" ca="1" si="351"/>
        <v>56.263445370361957</v>
      </c>
      <c r="AR81" s="24">
        <f t="shared" ca="1" si="395"/>
        <v>0</v>
      </c>
      <c r="AS81" s="34">
        <f t="shared" ca="1" si="396"/>
        <v>365.24599999999998</v>
      </c>
      <c r="AT81" s="34">
        <f t="shared" ca="1" si="397"/>
        <v>365.24599999999998</v>
      </c>
      <c r="AU81" s="45">
        <f t="shared" ca="1" si="148"/>
        <v>0</v>
      </c>
      <c r="AV81" s="34">
        <f t="shared" ca="1" si="80"/>
        <v>-44.3</v>
      </c>
      <c r="AW81" s="34">
        <f t="shared" ca="1" si="81"/>
        <v>-44.3</v>
      </c>
      <c r="AX81" s="46">
        <f t="shared" ca="1" si="149"/>
        <v>0</v>
      </c>
      <c r="AY81" s="5"/>
      <c r="AZ81" s="5">
        <f t="shared" ca="1" si="82"/>
        <v>0</v>
      </c>
      <c r="BA81" s="5">
        <f t="shared" ca="1" si="83"/>
        <v>0</v>
      </c>
      <c r="BB81" s="5">
        <f t="shared" ca="1" si="84"/>
        <v>0</v>
      </c>
      <c r="BC81" s="5">
        <f t="shared" ca="1" si="85"/>
        <v>0</v>
      </c>
      <c r="BD81" s="5">
        <f t="shared" ca="1" si="86"/>
        <v>0</v>
      </c>
      <c r="BE81" s="5">
        <f t="shared" ca="1" si="87"/>
        <v>0</v>
      </c>
      <c r="BF81" s="5">
        <f t="shared" ca="1" si="88"/>
        <v>0</v>
      </c>
      <c r="BG81" s="5">
        <f t="shared" ca="1" si="89"/>
        <v>0</v>
      </c>
      <c r="BH81" s="5">
        <f t="shared" ca="1" si="90"/>
        <v>0</v>
      </c>
      <c r="BI81" s="5">
        <f t="shared" ca="1" si="91"/>
        <v>0</v>
      </c>
      <c r="BJ81" s="5">
        <f t="shared" ca="1" si="92"/>
        <v>0</v>
      </c>
      <c r="BK81" s="5">
        <f t="shared" ca="1" si="93"/>
        <v>0</v>
      </c>
      <c r="BL81" s="5">
        <f t="shared" ca="1" si="150"/>
        <v>0</v>
      </c>
      <c r="BM81" s="5">
        <f t="shared" ca="1" si="151"/>
        <v>0</v>
      </c>
      <c r="BN81" s="5">
        <f t="shared" ca="1" si="152"/>
        <v>0</v>
      </c>
      <c r="BO81" s="5">
        <f t="shared" ca="1" si="153"/>
        <v>0</v>
      </c>
      <c r="BP81" s="5">
        <f t="shared" ca="1" si="154"/>
        <v>0</v>
      </c>
      <c r="BQ81" s="5">
        <f t="shared" ca="1" si="155"/>
        <v>0</v>
      </c>
      <c r="BR81" s="5">
        <f t="shared" ca="1" si="156"/>
        <v>0</v>
      </c>
      <c r="BS81" s="5">
        <f t="shared" ca="1" si="157"/>
        <v>0</v>
      </c>
      <c r="BT81" s="5">
        <f t="shared" ca="1" si="158"/>
        <v>0</v>
      </c>
      <c r="BU81" s="5">
        <f t="shared" ca="1" si="159"/>
        <v>0</v>
      </c>
      <c r="BV81" s="5">
        <f t="shared" ca="1" si="160"/>
        <v>0</v>
      </c>
      <c r="BW81" s="5">
        <f t="shared" ca="1" si="161"/>
        <v>0</v>
      </c>
      <c r="BX81" s="5">
        <f t="shared" ca="1" si="162"/>
        <v>0</v>
      </c>
      <c r="BY81" s="5">
        <f t="shared" ca="1" si="163"/>
        <v>0</v>
      </c>
      <c r="BZ81" s="5">
        <f t="shared" ca="1" si="164"/>
        <v>0</v>
      </c>
      <c r="CA81" s="5">
        <f t="shared" ca="1" si="165"/>
        <v>0</v>
      </c>
      <c r="CB81" s="37">
        <f t="shared" ca="1" si="398"/>
        <v>0</v>
      </c>
      <c r="CC81" s="37">
        <f t="shared" ca="1" si="399"/>
        <v>0</v>
      </c>
      <c r="CD81" s="37">
        <f t="shared" ca="1" si="400"/>
        <v>0</v>
      </c>
      <c r="CE81" s="37">
        <f t="shared" ca="1" si="401"/>
        <v>0</v>
      </c>
      <c r="CF81" s="37">
        <f t="shared" ca="1" si="402"/>
        <v>0</v>
      </c>
      <c r="CG81" s="37">
        <f t="shared" ca="1" si="403"/>
        <v>0</v>
      </c>
      <c r="CH81" s="37">
        <f t="shared" ca="1" si="404"/>
        <v>0</v>
      </c>
      <c r="CI81" s="19">
        <f t="shared" ca="1" si="405"/>
        <v>0</v>
      </c>
      <c r="CJ81" s="33">
        <f t="shared" ca="1" si="97"/>
        <v>49.403634209067526</v>
      </c>
      <c r="CK81" s="33">
        <f t="shared" ca="1" si="98"/>
        <v>49.403634209067526</v>
      </c>
      <c r="CL81" s="24">
        <f t="shared" ca="1" si="406"/>
        <v>0</v>
      </c>
      <c r="CM81" s="34">
        <f t="shared" ca="1" si="407"/>
        <v>320.89699999999999</v>
      </c>
      <c r="CN81" s="34">
        <f t="shared" ca="1" si="408"/>
        <v>320.89699999999999</v>
      </c>
      <c r="CO81" s="45">
        <f t="shared" ca="1" si="352"/>
        <v>0</v>
      </c>
      <c r="CP81" s="5"/>
      <c r="CR81" s="5">
        <f t="shared" ca="1" si="177"/>
        <v>38</v>
      </c>
      <c r="CS81" s="5">
        <f t="shared" ca="1" si="178"/>
        <v>38</v>
      </c>
      <c r="CT81" s="62">
        <f t="shared" ca="1" si="179"/>
        <v>0</v>
      </c>
      <c r="CW81" s="5">
        <f t="shared" ca="1" si="410"/>
        <v>85480.8</v>
      </c>
      <c r="CX81" s="5">
        <f t="shared" ca="1" si="410"/>
        <v>0</v>
      </c>
      <c r="CY81" s="5">
        <f t="shared" ca="1" si="410"/>
        <v>21785</v>
      </c>
      <c r="CZ81" s="5">
        <f t="shared" ca="1" si="410"/>
        <v>31391.1</v>
      </c>
      <c r="DA81" s="5">
        <f t="shared" ca="1" si="410"/>
        <v>0</v>
      </c>
      <c r="DB81" s="5">
        <f t="shared" ca="1" si="410"/>
        <v>0</v>
      </c>
      <c r="DC81" s="5">
        <f t="shared" ca="1" si="410"/>
        <v>0</v>
      </c>
      <c r="DD81" s="5">
        <f t="shared" ca="1" si="410"/>
        <v>8737.99</v>
      </c>
      <c r="DE81" s="5">
        <f t="shared" ca="1" si="410"/>
        <v>61914.1</v>
      </c>
      <c r="DF81" s="5">
        <f t="shared" ca="1" si="410"/>
        <v>23566.7</v>
      </c>
      <c r="DG81" s="5">
        <f t="shared" ca="1" si="410"/>
        <v>0</v>
      </c>
      <c r="DH81" s="5">
        <f t="shared" ca="1" si="410"/>
        <v>0</v>
      </c>
      <c r="DI81" s="5">
        <f t="shared" ca="1" si="410"/>
        <v>0</v>
      </c>
      <c r="DJ81" s="5">
        <f t="shared" ca="1" si="410"/>
        <v>0</v>
      </c>
      <c r="DK81" s="5">
        <f t="shared" ca="1" si="410"/>
        <v>0</v>
      </c>
      <c r="DL81" s="5"/>
      <c r="DM81" s="5">
        <f t="shared" ca="1" si="411"/>
        <v>179.03800000000001</v>
      </c>
      <c r="DN81" s="5">
        <f t="shared" ca="1" si="411"/>
        <v>26.988199999999999</v>
      </c>
      <c r="DO81" s="5">
        <f t="shared" ca="1" si="411"/>
        <v>0</v>
      </c>
      <c r="DP81" s="5">
        <f t="shared" ca="1" si="411"/>
        <v>0</v>
      </c>
      <c r="DQ81" s="5">
        <f t="shared" ca="1" si="411"/>
        <v>0</v>
      </c>
      <c r="DR81" s="5">
        <f t="shared" ca="1" si="411"/>
        <v>0</v>
      </c>
      <c r="DS81" s="5">
        <f t="shared" ca="1" si="411"/>
        <v>152.04900000000001</v>
      </c>
      <c r="DT81" s="5">
        <f t="shared" ca="1" si="411"/>
        <v>0</v>
      </c>
      <c r="DU81" s="5">
        <f t="shared" ca="1" si="411"/>
        <v>179.03800000000001</v>
      </c>
      <c r="DV81" s="5">
        <f t="shared" ca="1" si="411"/>
        <v>0</v>
      </c>
      <c r="DW81" s="5">
        <f t="shared" ca="1" si="411"/>
        <v>0</v>
      </c>
      <c r="DX81" s="5">
        <f t="shared" ca="1" si="411"/>
        <v>0</v>
      </c>
      <c r="DY81" s="5">
        <f t="shared" ca="1" si="411"/>
        <v>0</v>
      </c>
      <c r="DZ81" s="5"/>
      <c r="EA81" s="5">
        <f t="shared" ca="1" si="412"/>
        <v>365.24599999999998</v>
      </c>
      <c r="EB81" s="5">
        <f t="shared" ca="1" si="412"/>
        <v>1.03566</v>
      </c>
      <c r="EC81" s="5">
        <f t="shared" ca="1" si="412"/>
        <v>148.96</v>
      </c>
      <c r="ED81" s="5">
        <f t="shared" ca="1" si="412"/>
        <v>163.876</v>
      </c>
      <c r="EE81" s="5">
        <f t="shared" ca="1" si="412"/>
        <v>0</v>
      </c>
      <c r="EF81" s="5">
        <f t="shared" ca="1" si="412"/>
        <v>0</v>
      </c>
      <c r="EG81" s="5">
        <f t="shared" ca="1" si="412"/>
        <v>4.9923999999999999</v>
      </c>
      <c r="EH81" s="5">
        <f t="shared" ca="1" si="412"/>
        <v>46.381799999999998</v>
      </c>
      <c r="EI81" s="5"/>
      <c r="EJ81" s="19">
        <f t="shared" ca="1" si="293"/>
        <v>56.263445370361957</v>
      </c>
      <c r="EK81" s="19">
        <f t="shared" ca="1" si="294"/>
        <v>0.49051171835952045</v>
      </c>
      <c r="EL81" s="19">
        <f t="shared" ca="1" si="295"/>
        <v>13.509586426877254</v>
      </c>
      <c r="EM81" s="19">
        <f t="shared" ca="1" si="296"/>
        <v>19.466641197371889</v>
      </c>
      <c r="EN81" s="19">
        <f t="shared" ca="1" si="297"/>
        <v>0</v>
      </c>
      <c r="EO81" s="19">
        <f t="shared" ca="1" si="298"/>
        <v>0</v>
      </c>
      <c r="EP81" s="19">
        <f t="shared" ca="1" si="299"/>
        <v>2.7634972419370962</v>
      </c>
      <c r="EQ81" s="19">
        <f t="shared" ca="1" si="300"/>
        <v>5.4187115493316123</v>
      </c>
      <c r="ER81" s="19">
        <f t="shared" ca="1" si="301"/>
        <v>41.648968875237408</v>
      </c>
      <c r="ES81" s="19">
        <f t="shared" ca="1" si="302"/>
        <v>14.614476495124546</v>
      </c>
      <c r="ET81" s="19">
        <f t="shared" ca="1" si="303"/>
        <v>0</v>
      </c>
      <c r="EU81" s="19">
        <f t="shared" ca="1" si="191"/>
        <v>0</v>
      </c>
      <c r="EV81" s="19">
        <f t="shared" ca="1" si="192"/>
        <v>0</v>
      </c>
      <c r="EW81" s="72">
        <f t="shared" ca="1" si="193"/>
        <v>0</v>
      </c>
      <c r="EX81" s="72">
        <f t="shared" ca="1" si="194"/>
        <v>0</v>
      </c>
      <c r="EY81" s="5"/>
      <c r="EZ81" s="5"/>
      <c r="FA81" s="5"/>
      <c r="FB81" s="5">
        <f t="shared" ca="1" si="416"/>
        <v>85480.8</v>
      </c>
      <c r="FC81" s="5">
        <f t="shared" ca="1" si="416"/>
        <v>0</v>
      </c>
      <c r="FD81" s="5">
        <f t="shared" ca="1" si="416"/>
        <v>21785</v>
      </c>
      <c r="FE81" s="5">
        <f t="shared" ca="1" si="416"/>
        <v>31391.1</v>
      </c>
      <c r="FF81" s="5">
        <f t="shared" ca="1" si="416"/>
        <v>0</v>
      </c>
      <c r="FG81" s="5">
        <f t="shared" ca="1" si="416"/>
        <v>0</v>
      </c>
      <c r="FH81" s="5">
        <f t="shared" ca="1" si="416"/>
        <v>0</v>
      </c>
      <c r="FI81" s="5">
        <f t="shared" ca="1" si="416"/>
        <v>8737.99</v>
      </c>
      <c r="FJ81" s="5">
        <f t="shared" ca="1" si="416"/>
        <v>61914.1</v>
      </c>
      <c r="FK81" s="5">
        <f t="shared" ca="1" si="416"/>
        <v>23566.7</v>
      </c>
      <c r="FL81" s="5">
        <f t="shared" ca="1" si="416"/>
        <v>0</v>
      </c>
      <c r="FM81" s="5">
        <f t="shared" ca="1" si="416"/>
        <v>0</v>
      </c>
      <c r="FN81" s="5">
        <f t="shared" ca="1" si="361"/>
        <v>0</v>
      </c>
      <c r="FO81" s="5">
        <f t="shared" ca="1" si="361"/>
        <v>0</v>
      </c>
      <c r="FP81" s="5">
        <f t="shared" ca="1" si="361"/>
        <v>0</v>
      </c>
      <c r="FQ81" s="5"/>
      <c r="FR81" s="5">
        <f t="shared" ca="1" si="417"/>
        <v>179.03800000000001</v>
      </c>
      <c r="FS81" s="5">
        <f t="shared" ca="1" si="417"/>
        <v>26.988199999999999</v>
      </c>
      <c r="FT81" s="5">
        <f t="shared" ca="1" si="417"/>
        <v>0</v>
      </c>
      <c r="FU81" s="5">
        <f t="shared" ca="1" si="417"/>
        <v>0</v>
      </c>
      <c r="FV81" s="5">
        <f t="shared" ca="1" si="417"/>
        <v>0</v>
      </c>
      <c r="FW81" s="5">
        <f t="shared" ca="1" si="417"/>
        <v>0</v>
      </c>
      <c r="FX81" s="5">
        <f t="shared" ca="1" si="417"/>
        <v>152.04900000000001</v>
      </c>
      <c r="FY81" s="5">
        <f t="shared" ca="1" si="417"/>
        <v>0</v>
      </c>
      <c r="FZ81" s="5">
        <f t="shared" ca="1" si="417"/>
        <v>179.03800000000001</v>
      </c>
      <c r="GA81" s="5">
        <f t="shared" ca="1" si="417"/>
        <v>0</v>
      </c>
      <c r="GB81" s="5">
        <f t="shared" ca="1" si="417"/>
        <v>0</v>
      </c>
      <c r="GC81" s="5">
        <f t="shared" ca="1" si="417"/>
        <v>0</v>
      </c>
      <c r="GD81" s="5">
        <f t="shared" ca="1" si="362"/>
        <v>0</v>
      </c>
      <c r="GE81" s="5"/>
      <c r="GF81" s="5">
        <f t="shared" ca="1" si="418"/>
        <v>365.24599999999998</v>
      </c>
      <c r="GG81" s="5">
        <f t="shared" ca="1" si="418"/>
        <v>1.03566</v>
      </c>
      <c r="GH81" s="5">
        <f t="shared" ca="1" si="418"/>
        <v>148.96</v>
      </c>
      <c r="GI81" s="5">
        <f t="shared" ca="1" si="418"/>
        <v>163.876</v>
      </c>
      <c r="GJ81" s="5">
        <f t="shared" ca="1" si="418"/>
        <v>0</v>
      </c>
      <c r="GK81" s="5">
        <f t="shared" ca="1" si="418"/>
        <v>0</v>
      </c>
      <c r="GL81" s="5">
        <f t="shared" ca="1" si="418"/>
        <v>4.9923999999999999</v>
      </c>
      <c r="GM81" s="5">
        <f t="shared" ca="1" si="418"/>
        <v>46.381799999999998</v>
      </c>
      <c r="GN81" s="5"/>
      <c r="GO81" s="19">
        <f t="shared" ca="1" si="304"/>
        <v>56.263445370361957</v>
      </c>
      <c r="GP81" s="19">
        <f t="shared" ca="1" si="305"/>
        <v>0.49051171835952045</v>
      </c>
      <c r="GQ81" s="19">
        <f t="shared" ca="1" si="306"/>
        <v>13.509586426877254</v>
      </c>
      <c r="GR81" s="19">
        <f t="shared" ca="1" si="307"/>
        <v>19.466641197371889</v>
      </c>
      <c r="GS81" s="19">
        <f t="shared" ca="1" si="308"/>
        <v>0</v>
      </c>
      <c r="GT81" s="19">
        <f t="shared" ca="1" si="309"/>
        <v>0</v>
      </c>
      <c r="GU81" s="19">
        <f t="shared" ca="1" si="310"/>
        <v>2.7634972419370962</v>
      </c>
      <c r="GV81" s="19">
        <f t="shared" ca="1" si="311"/>
        <v>5.4187115493316123</v>
      </c>
      <c r="GW81" s="19">
        <f t="shared" ca="1" si="312"/>
        <v>41.648968875237408</v>
      </c>
      <c r="GX81" s="19">
        <f t="shared" ca="1" si="313"/>
        <v>14.614476495124546</v>
      </c>
      <c r="GY81" s="19">
        <f t="shared" ca="1" si="314"/>
        <v>0</v>
      </c>
      <c r="GZ81" s="19">
        <f t="shared" ca="1" si="314"/>
        <v>0</v>
      </c>
      <c r="HA81" s="19">
        <f t="shared" ca="1" si="314"/>
        <v>0</v>
      </c>
      <c r="HB81" s="72">
        <f t="shared" ca="1" si="196"/>
        <v>0</v>
      </c>
      <c r="HC81" s="72">
        <f t="shared" ca="1" si="197"/>
        <v>0</v>
      </c>
      <c r="HD81" s="5"/>
      <c r="HE81" s="5"/>
      <c r="HF81" s="5"/>
      <c r="HG81" s="5">
        <f t="shared" ca="1" si="413"/>
        <v>78993.8</v>
      </c>
      <c r="HH81" s="5">
        <f t="shared" ca="1" si="413"/>
        <v>0</v>
      </c>
      <c r="HI81" s="5">
        <f t="shared" ca="1" si="413"/>
        <v>22812.6</v>
      </c>
      <c r="HJ81" s="5">
        <f t="shared" ca="1" si="413"/>
        <v>25750.3</v>
      </c>
      <c r="HK81" s="5">
        <f t="shared" ca="1" si="413"/>
        <v>0</v>
      </c>
      <c r="HL81" s="5">
        <f t="shared" ca="1" si="413"/>
        <v>0</v>
      </c>
      <c r="HM81" s="5">
        <f t="shared" ca="1" si="413"/>
        <v>1427.69</v>
      </c>
      <c r="HN81" s="5">
        <f t="shared" ca="1" si="413"/>
        <v>5436.59</v>
      </c>
      <c r="HO81" s="5">
        <f t="shared" ca="1" si="413"/>
        <v>55427.1</v>
      </c>
      <c r="HP81" s="5">
        <f t="shared" ca="1" si="413"/>
        <v>23566.7</v>
      </c>
      <c r="HQ81" s="5">
        <f t="shared" ca="1" si="413"/>
        <v>0</v>
      </c>
      <c r="HR81" s="5">
        <f t="shared" ca="1" si="413"/>
        <v>0</v>
      </c>
      <c r="HS81" s="5">
        <f t="shared" ca="1" si="413"/>
        <v>0</v>
      </c>
      <c r="HT81" s="5">
        <f t="shared" ca="1" si="413"/>
        <v>0</v>
      </c>
      <c r="HU81" s="5">
        <f t="shared" ca="1" si="413"/>
        <v>0</v>
      </c>
      <c r="HV81" s="5"/>
      <c r="HW81" s="5">
        <f t="shared" ca="1" si="414"/>
        <v>22.944199999999999</v>
      </c>
      <c r="HX81" s="5">
        <f t="shared" ca="1" si="414"/>
        <v>22.944199999999999</v>
      </c>
      <c r="HY81" s="5">
        <f t="shared" ca="1" si="414"/>
        <v>0</v>
      </c>
      <c r="HZ81" s="5">
        <f t="shared" ca="1" si="414"/>
        <v>0</v>
      </c>
      <c r="IA81" s="5">
        <f t="shared" ca="1" si="414"/>
        <v>0</v>
      </c>
      <c r="IB81" s="5">
        <f t="shared" ca="1" si="414"/>
        <v>0</v>
      </c>
      <c r="IC81" s="5">
        <f t="shared" ca="1" si="414"/>
        <v>0</v>
      </c>
      <c r="ID81" s="5">
        <f t="shared" ca="1" si="414"/>
        <v>0</v>
      </c>
      <c r="IE81" s="5">
        <f t="shared" ca="1" si="414"/>
        <v>22.944199999999999</v>
      </c>
      <c r="IF81" s="5">
        <f t="shared" ca="1" si="414"/>
        <v>0</v>
      </c>
      <c r="IG81" s="5">
        <f t="shared" ca="1" si="414"/>
        <v>0</v>
      </c>
      <c r="IH81" s="5">
        <f t="shared" ca="1" si="414"/>
        <v>0</v>
      </c>
      <c r="II81" s="5">
        <f t="shared" ca="1" si="414"/>
        <v>0</v>
      </c>
      <c r="IJ81" s="5"/>
      <c r="IK81" s="5">
        <f t="shared" ca="1" si="415"/>
        <v>320.89699999999999</v>
      </c>
      <c r="IL81" s="5">
        <f t="shared" ca="1" si="415"/>
        <v>0.87422100000000003</v>
      </c>
      <c r="IM81" s="5">
        <f t="shared" ca="1" si="415"/>
        <v>149.309</v>
      </c>
      <c r="IN81" s="5">
        <f t="shared" ca="1" si="415"/>
        <v>134.43</v>
      </c>
      <c r="IO81" s="5">
        <f t="shared" ca="1" si="415"/>
        <v>0</v>
      </c>
      <c r="IP81" s="5">
        <f t="shared" ca="1" si="415"/>
        <v>0</v>
      </c>
      <c r="IQ81" s="5">
        <f t="shared" ca="1" si="415"/>
        <v>7.2898699999999996</v>
      </c>
      <c r="IR81" s="5">
        <f t="shared" ca="1" si="415"/>
        <v>28.9939</v>
      </c>
      <c r="IS81" s="5"/>
      <c r="IT81" s="19">
        <f t="shared" ca="1" si="114"/>
        <v>49.403634209067526</v>
      </c>
      <c r="IU81" s="19">
        <f t="shared" ca="1" si="115"/>
        <v>0.41701184104106653</v>
      </c>
      <c r="IV81" s="19">
        <f t="shared" ca="1" si="116"/>
        <v>14.146834579838423</v>
      </c>
      <c r="IW81" s="19">
        <f t="shared" ca="1" si="117"/>
        <v>15.968597813542225</v>
      </c>
      <c r="IX81" s="19">
        <f t="shared" ca="1" si="118"/>
        <v>0</v>
      </c>
      <c r="IY81" s="19">
        <f t="shared" ca="1" si="119"/>
        <v>0</v>
      </c>
      <c r="IZ81" s="19">
        <f t="shared" ca="1" si="120"/>
        <v>0.88535696331367408</v>
      </c>
      <c r="JA81" s="19">
        <f t="shared" ca="1" si="121"/>
        <v>3.3714061268072806</v>
      </c>
      <c r="JB81" s="19">
        <f t="shared" ca="1" si="122"/>
        <v>34.789157713942984</v>
      </c>
      <c r="JC81" s="19">
        <f t="shared" ca="1" si="123"/>
        <v>14.614476495124546</v>
      </c>
      <c r="JD81" s="19">
        <f t="shared" ca="1" si="124"/>
        <v>0</v>
      </c>
      <c r="JE81" s="19">
        <f t="shared" ca="1" si="409"/>
        <v>0</v>
      </c>
      <c r="JF81" s="19">
        <f t="shared" ca="1" si="409"/>
        <v>0</v>
      </c>
      <c r="JG81" s="72">
        <f t="shared" ca="1" si="198"/>
        <v>0</v>
      </c>
      <c r="JH81" s="72">
        <f t="shared" ca="1" si="199"/>
        <v>0</v>
      </c>
      <c r="JI81" s="5"/>
      <c r="JJ81" s="5"/>
      <c r="JK81" s="5"/>
      <c r="JL81" s="5">
        <f t="shared" ca="1" si="419"/>
        <v>78993.8</v>
      </c>
      <c r="JM81" s="5">
        <f t="shared" ca="1" si="419"/>
        <v>0</v>
      </c>
      <c r="JN81" s="5">
        <f t="shared" ca="1" si="419"/>
        <v>22812.6</v>
      </c>
      <c r="JO81" s="5">
        <f t="shared" ca="1" si="419"/>
        <v>25750.3</v>
      </c>
      <c r="JP81" s="5">
        <f t="shared" ca="1" si="419"/>
        <v>0</v>
      </c>
      <c r="JQ81" s="5">
        <f t="shared" ca="1" si="419"/>
        <v>0</v>
      </c>
      <c r="JR81" s="5">
        <f t="shared" ca="1" si="419"/>
        <v>1427.69</v>
      </c>
      <c r="JS81" s="5">
        <f t="shared" ca="1" si="419"/>
        <v>5436.59</v>
      </c>
      <c r="JT81" s="5">
        <f t="shared" ca="1" si="419"/>
        <v>55427.1</v>
      </c>
      <c r="JU81" s="5">
        <f t="shared" ca="1" si="419"/>
        <v>23566.7</v>
      </c>
      <c r="JV81" s="5">
        <f t="shared" ca="1" si="419"/>
        <v>0</v>
      </c>
      <c r="JW81" s="5">
        <f t="shared" ca="1" si="419"/>
        <v>0</v>
      </c>
      <c r="JX81" s="5">
        <f t="shared" ca="1" si="364"/>
        <v>0</v>
      </c>
      <c r="JY81" s="5">
        <f t="shared" ca="1" si="364"/>
        <v>0</v>
      </c>
      <c r="JZ81" s="5">
        <f t="shared" ca="1" si="364"/>
        <v>0</v>
      </c>
      <c r="KA81" s="5"/>
      <c r="KB81" s="5">
        <f t="shared" ca="1" si="420"/>
        <v>22.944199999999999</v>
      </c>
      <c r="KC81" s="5">
        <f t="shared" ca="1" si="420"/>
        <v>22.944199999999999</v>
      </c>
      <c r="KD81" s="5">
        <f t="shared" ca="1" si="420"/>
        <v>0</v>
      </c>
      <c r="KE81" s="5">
        <f t="shared" ca="1" si="420"/>
        <v>0</v>
      </c>
      <c r="KF81" s="5">
        <f t="shared" ca="1" si="420"/>
        <v>0</v>
      </c>
      <c r="KG81" s="5">
        <f t="shared" ca="1" si="420"/>
        <v>0</v>
      </c>
      <c r="KH81" s="5">
        <f t="shared" ca="1" si="420"/>
        <v>0</v>
      </c>
      <c r="KI81" s="5">
        <f t="shared" ca="1" si="420"/>
        <v>0</v>
      </c>
      <c r="KJ81" s="5">
        <f t="shared" ca="1" si="420"/>
        <v>22.944199999999999</v>
      </c>
      <c r="KK81" s="5">
        <f t="shared" ca="1" si="420"/>
        <v>0</v>
      </c>
      <c r="KL81" s="5">
        <f t="shared" ca="1" si="420"/>
        <v>0</v>
      </c>
      <c r="KM81" s="5">
        <f t="shared" ca="1" si="420"/>
        <v>0</v>
      </c>
      <c r="KN81" s="5">
        <f t="shared" ca="1" si="365"/>
        <v>0</v>
      </c>
      <c r="KO81" s="5"/>
      <c r="KP81" s="5">
        <f t="shared" ca="1" si="421"/>
        <v>320.89699999999999</v>
      </c>
      <c r="KQ81" s="5">
        <f t="shared" ca="1" si="421"/>
        <v>0.87422100000000003</v>
      </c>
      <c r="KR81" s="5">
        <f t="shared" ca="1" si="421"/>
        <v>149.309</v>
      </c>
      <c r="KS81" s="5">
        <f t="shared" ca="1" si="421"/>
        <v>134.43</v>
      </c>
      <c r="KT81" s="5">
        <f t="shared" ca="1" si="421"/>
        <v>0</v>
      </c>
      <c r="KU81" s="5">
        <f t="shared" ca="1" si="421"/>
        <v>0</v>
      </c>
      <c r="KV81" s="5">
        <f t="shared" ca="1" si="421"/>
        <v>7.2898699999999996</v>
      </c>
      <c r="KW81" s="5">
        <f t="shared" ca="1" si="421"/>
        <v>28.9939</v>
      </c>
      <c r="KX81" s="5"/>
      <c r="KY81" s="19">
        <f t="shared" ca="1" si="315"/>
        <v>49.403634209067526</v>
      </c>
      <c r="KZ81" s="19">
        <f t="shared" ca="1" si="316"/>
        <v>0.41701184104106653</v>
      </c>
      <c r="LA81" s="19">
        <f t="shared" ca="1" si="317"/>
        <v>14.146834579838423</v>
      </c>
      <c r="LB81" s="19">
        <f t="shared" ca="1" si="318"/>
        <v>15.968597813542225</v>
      </c>
      <c r="LC81" s="19">
        <f t="shared" ca="1" si="319"/>
        <v>0</v>
      </c>
      <c r="LD81" s="19">
        <f t="shared" ca="1" si="320"/>
        <v>0</v>
      </c>
      <c r="LE81" s="19">
        <f t="shared" ca="1" si="321"/>
        <v>0.88535696331367408</v>
      </c>
      <c r="LF81" s="19">
        <f t="shared" ca="1" si="322"/>
        <v>3.3714061268072806</v>
      </c>
      <c r="LG81" s="19">
        <f t="shared" ca="1" si="323"/>
        <v>34.789157713942984</v>
      </c>
      <c r="LH81" s="19">
        <f t="shared" ca="1" si="324"/>
        <v>14.614476495124546</v>
      </c>
      <c r="LI81" s="19">
        <f t="shared" ca="1" si="325"/>
        <v>0</v>
      </c>
      <c r="LJ81" s="19">
        <f t="shared" ca="1" si="139"/>
        <v>0</v>
      </c>
      <c r="LK81" s="19">
        <f t="shared" ca="1" si="140"/>
        <v>0</v>
      </c>
      <c r="LL81" s="72">
        <f t="shared" ca="1" si="201"/>
        <v>0</v>
      </c>
      <c r="LM81" s="72">
        <f t="shared" ca="1" si="202"/>
        <v>0</v>
      </c>
    </row>
    <row r="82" spans="1:325" ht="15" customHeight="1" outlineLevel="1" x14ac:dyDescent="0.3">
      <c r="A82" s="5">
        <f>IF('Old Results'!E62='New Results'!E62,'New Results'!E62,"0")</f>
        <v>5502.06</v>
      </c>
      <c r="B82" s="5">
        <f t="shared" si="360"/>
        <v>200</v>
      </c>
      <c r="C82" s="27">
        <f t="shared" si="292"/>
        <v>61</v>
      </c>
      <c r="D82" s="41" t="str">
        <f>'Old Results'!C62</f>
        <v>020015S-Run02</v>
      </c>
      <c r="E82" s="41" t="str">
        <f>'New Results'!C62</f>
        <v>020015S-Run02</v>
      </c>
      <c r="F82" s="5">
        <f t="shared" ca="1" si="367"/>
        <v>0</v>
      </c>
      <c r="G82" s="5">
        <f t="shared" ca="1" si="368"/>
        <v>0</v>
      </c>
      <c r="H82" s="5">
        <f t="shared" ca="1" si="369"/>
        <v>0</v>
      </c>
      <c r="I82" s="5">
        <f t="shared" ca="1" si="370"/>
        <v>0</v>
      </c>
      <c r="J82" s="5">
        <f t="shared" ca="1" si="371"/>
        <v>0</v>
      </c>
      <c r="K82" s="5">
        <f t="shared" ca="1" si="372"/>
        <v>0</v>
      </c>
      <c r="L82" s="5">
        <f t="shared" ca="1" si="373"/>
        <v>0</v>
      </c>
      <c r="M82" s="5">
        <f t="shared" ca="1" si="374"/>
        <v>0</v>
      </c>
      <c r="N82" s="5">
        <f t="shared" ca="1" si="375"/>
        <v>0</v>
      </c>
      <c r="O82" s="5">
        <f t="shared" ca="1" si="376"/>
        <v>0</v>
      </c>
      <c r="P82" s="5">
        <f t="shared" ca="1" si="53"/>
        <v>0</v>
      </c>
      <c r="Q82" s="5">
        <f t="shared" ca="1" si="54"/>
        <v>0</v>
      </c>
      <c r="R82" s="5">
        <f t="shared" ca="1" si="142"/>
        <v>0</v>
      </c>
      <c r="S82" s="5">
        <f t="shared" ca="1" si="143"/>
        <v>0</v>
      </c>
      <c r="T82" s="5">
        <f t="shared" ca="1" si="144"/>
        <v>0</v>
      </c>
      <c r="U82" s="5">
        <f t="shared" ca="1" si="377"/>
        <v>0</v>
      </c>
      <c r="V82" s="5">
        <f t="shared" ca="1" si="378"/>
        <v>0</v>
      </c>
      <c r="W82" s="5">
        <f t="shared" ca="1" si="379"/>
        <v>0</v>
      </c>
      <c r="X82" s="5">
        <f t="shared" ca="1" si="380"/>
        <v>0</v>
      </c>
      <c r="Y82" s="5">
        <f t="shared" ca="1" si="381"/>
        <v>0</v>
      </c>
      <c r="Z82" s="5">
        <f t="shared" ca="1" si="382"/>
        <v>0</v>
      </c>
      <c r="AA82" s="5">
        <f t="shared" ca="1" si="383"/>
        <v>0</v>
      </c>
      <c r="AB82" s="5">
        <f t="shared" ca="1" si="384"/>
        <v>0</v>
      </c>
      <c r="AC82" s="5">
        <f t="shared" ca="1" si="385"/>
        <v>0</v>
      </c>
      <c r="AD82" s="5">
        <f t="shared" ca="1" si="386"/>
        <v>0</v>
      </c>
      <c r="AE82" s="5">
        <f t="shared" ca="1" si="68"/>
        <v>0</v>
      </c>
      <c r="AF82" s="5">
        <f t="shared" ca="1" si="69"/>
        <v>0</v>
      </c>
      <c r="AG82" s="5">
        <f t="shared" ca="1" si="69"/>
        <v>0</v>
      </c>
      <c r="AH82" s="37">
        <f t="shared" ca="1" si="387"/>
        <v>0</v>
      </c>
      <c r="AI82" s="37">
        <f t="shared" ca="1" si="388"/>
        <v>0</v>
      </c>
      <c r="AJ82" s="37">
        <f t="shared" ca="1" si="389"/>
        <v>0</v>
      </c>
      <c r="AK82" s="37">
        <f t="shared" ca="1" si="390"/>
        <v>0</v>
      </c>
      <c r="AL82" s="37">
        <f t="shared" ca="1" si="391"/>
        <v>0</v>
      </c>
      <c r="AM82" s="37">
        <f t="shared" ca="1" si="392"/>
        <v>0</v>
      </c>
      <c r="AN82" s="37">
        <f t="shared" ca="1" si="393"/>
        <v>0</v>
      </c>
      <c r="AO82" s="37">
        <f t="shared" ca="1" si="394"/>
        <v>0</v>
      </c>
      <c r="AP82" s="33">
        <f t="shared" ca="1" si="350"/>
        <v>58.092294595115277</v>
      </c>
      <c r="AQ82" s="33">
        <f t="shared" ca="1" si="351"/>
        <v>58.092294595115277</v>
      </c>
      <c r="AR82" s="24">
        <f t="shared" ca="1" si="395"/>
        <v>0</v>
      </c>
      <c r="AS82" s="34">
        <f t="shared" ca="1" si="396"/>
        <v>381.06700000000001</v>
      </c>
      <c r="AT82" s="34">
        <f t="shared" ca="1" si="397"/>
        <v>381.06700000000001</v>
      </c>
      <c r="AU82" s="45">
        <f t="shared" ca="1" si="148"/>
        <v>0</v>
      </c>
      <c r="AV82" s="34">
        <f t="shared" ca="1" si="80"/>
        <v>-44.5</v>
      </c>
      <c r="AW82" s="34">
        <f t="shared" ca="1" si="81"/>
        <v>-44.5</v>
      </c>
      <c r="AX82" s="46">
        <f t="shared" ca="1" si="149"/>
        <v>0</v>
      </c>
      <c r="AY82" s="5"/>
      <c r="AZ82" s="5">
        <f t="shared" ca="1" si="82"/>
        <v>0</v>
      </c>
      <c r="BA82" s="5">
        <f t="shared" ca="1" si="83"/>
        <v>0</v>
      </c>
      <c r="BB82" s="5">
        <f t="shared" ca="1" si="84"/>
        <v>0</v>
      </c>
      <c r="BC82" s="5">
        <f t="shared" ca="1" si="85"/>
        <v>0</v>
      </c>
      <c r="BD82" s="5">
        <f t="shared" ca="1" si="86"/>
        <v>0</v>
      </c>
      <c r="BE82" s="5">
        <f t="shared" ca="1" si="87"/>
        <v>0</v>
      </c>
      <c r="BF82" s="5">
        <f t="shared" ca="1" si="88"/>
        <v>0</v>
      </c>
      <c r="BG82" s="5">
        <f t="shared" ca="1" si="89"/>
        <v>0</v>
      </c>
      <c r="BH82" s="5">
        <f t="shared" ca="1" si="90"/>
        <v>0</v>
      </c>
      <c r="BI82" s="5">
        <f t="shared" ca="1" si="91"/>
        <v>0</v>
      </c>
      <c r="BJ82" s="5">
        <f t="shared" ca="1" si="92"/>
        <v>0</v>
      </c>
      <c r="BK82" s="5">
        <f t="shared" ca="1" si="93"/>
        <v>0</v>
      </c>
      <c r="BL82" s="5">
        <f t="shared" ca="1" si="150"/>
        <v>0</v>
      </c>
      <c r="BM82" s="5">
        <f t="shared" ca="1" si="151"/>
        <v>0</v>
      </c>
      <c r="BN82" s="5">
        <f t="shared" ca="1" si="152"/>
        <v>0</v>
      </c>
      <c r="BO82" s="5">
        <f t="shared" ca="1" si="153"/>
        <v>0</v>
      </c>
      <c r="BP82" s="5">
        <f t="shared" ca="1" si="154"/>
        <v>0</v>
      </c>
      <c r="BQ82" s="5">
        <f t="shared" ca="1" si="155"/>
        <v>0</v>
      </c>
      <c r="BR82" s="5">
        <f t="shared" ca="1" si="156"/>
        <v>0</v>
      </c>
      <c r="BS82" s="5">
        <f t="shared" ca="1" si="157"/>
        <v>0</v>
      </c>
      <c r="BT82" s="5">
        <f t="shared" ca="1" si="158"/>
        <v>0</v>
      </c>
      <c r="BU82" s="5">
        <f t="shared" ca="1" si="159"/>
        <v>0</v>
      </c>
      <c r="BV82" s="5">
        <f t="shared" ca="1" si="160"/>
        <v>0</v>
      </c>
      <c r="BW82" s="5">
        <f t="shared" ca="1" si="161"/>
        <v>0</v>
      </c>
      <c r="BX82" s="5">
        <f t="shared" ca="1" si="162"/>
        <v>0</v>
      </c>
      <c r="BY82" s="5">
        <f t="shared" ca="1" si="163"/>
        <v>0</v>
      </c>
      <c r="BZ82" s="5">
        <f t="shared" ca="1" si="164"/>
        <v>0</v>
      </c>
      <c r="CA82" s="5">
        <f t="shared" ca="1" si="165"/>
        <v>0</v>
      </c>
      <c r="CB82" s="37">
        <f t="shared" ca="1" si="398"/>
        <v>0</v>
      </c>
      <c r="CC82" s="37">
        <f t="shared" ca="1" si="399"/>
        <v>0</v>
      </c>
      <c r="CD82" s="37">
        <f t="shared" ca="1" si="400"/>
        <v>0</v>
      </c>
      <c r="CE82" s="37">
        <f t="shared" ca="1" si="401"/>
        <v>0</v>
      </c>
      <c r="CF82" s="37">
        <f t="shared" ca="1" si="402"/>
        <v>0</v>
      </c>
      <c r="CG82" s="37">
        <f t="shared" ca="1" si="403"/>
        <v>0</v>
      </c>
      <c r="CH82" s="37">
        <f t="shared" ca="1" si="404"/>
        <v>0</v>
      </c>
      <c r="CI82" s="19">
        <f t="shared" ca="1" si="405"/>
        <v>0</v>
      </c>
      <c r="CJ82" s="33">
        <f t="shared" ca="1" si="97"/>
        <v>51.231281883512715</v>
      </c>
      <c r="CK82" s="33">
        <f t="shared" ca="1" si="98"/>
        <v>51.231281883512715</v>
      </c>
      <c r="CL82" s="24">
        <f t="shared" ca="1" si="406"/>
        <v>0</v>
      </c>
      <c r="CM82" s="34">
        <f t="shared" ca="1" si="407"/>
        <v>336.54300000000001</v>
      </c>
      <c r="CN82" s="34">
        <f t="shared" ca="1" si="408"/>
        <v>336.54300000000001</v>
      </c>
      <c r="CO82" s="45">
        <f t="shared" ca="1" si="352"/>
        <v>0</v>
      </c>
      <c r="CP82" s="5"/>
      <c r="CR82" s="5">
        <f t="shared" ca="1" si="177"/>
        <v>37</v>
      </c>
      <c r="CS82" s="5">
        <f t="shared" ca="1" si="178"/>
        <v>35</v>
      </c>
      <c r="CT82" s="62">
        <f t="shared" ca="1" si="179"/>
        <v>5.4054054054054057E-2</v>
      </c>
      <c r="CW82" s="5">
        <f t="shared" ca="1" si="410"/>
        <v>88509.2</v>
      </c>
      <c r="CX82" s="5">
        <f t="shared" ca="1" si="410"/>
        <v>0</v>
      </c>
      <c r="CY82" s="5">
        <f t="shared" ca="1" si="410"/>
        <v>22358.6</v>
      </c>
      <c r="CZ82" s="5">
        <f t="shared" ca="1" si="410"/>
        <v>31426.799999999999</v>
      </c>
      <c r="DA82" s="5">
        <f t="shared" ca="1" si="410"/>
        <v>0</v>
      </c>
      <c r="DB82" s="5">
        <f t="shared" ca="1" si="410"/>
        <v>0</v>
      </c>
      <c r="DC82" s="5">
        <f t="shared" ca="1" si="410"/>
        <v>0</v>
      </c>
      <c r="DD82" s="5">
        <f t="shared" ca="1" si="410"/>
        <v>11157.1</v>
      </c>
      <c r="DE82" s="5">
        <f t="shared" ca="1" si="410"/>
        <v>64942.400000000001</v>
      </c>
      <c r="DF82" s="5">
        <f t="shared" ca="1" si="410"/>
        <v>23566.799999999999</v>
      </c>
      <c r="DG82" s="5">
        <f t="shared" ca="1" si="410"/>
        <v>0</v>
      </c>
      <c r="DH82" s="5">
        <f t="shared" ca="1" si="410"/>
        <v>0</v>
      </c>
      <c r="DI82" s="5">
        <f t="shared" ca="1" si="410"/>
        <v>0</v>
      </c>
      <c r="DJ82" s="5">
        <f t="shared" ca="1" si="410"/>
        <v>0</v>
      </c>
      <c r="DK82" s="5">
        <f t="shared" ca="1" si="410"/>
        <v>0</v>
      </c>
      <c r="DL82" s="5"/>
      <c r="DM82" s="5">
        <f t="shared" ca="1" si="411"/>
        <v>176.339</v>
      </c>
      <c r="DN82" s="5">
        <f t="shared" ca="1" si="411"/>
        <v>24.2898</v>
      </c>
      <c r="DO82" s="5">
        <f t="shared" ca="1" si="411"/>
        <v>0</v>
      </c>
      <c r="DP82" s="5">
        <f t="shared" ca="1" si="411"/>
        <v>0</v>
      </c>
      <c r="DQ82" s="5">
        <f t="shared" ca="1" si="411"/>
        <v>0</v>
      </c>
      <c r="DR82" s="5">
        <f t="shared" ca="1" si="411"/>
        <v>0</v>
      </c>
      <c r="DS82" s="5">
        <f t="shared" ca="1" si="411"/>
        <v>152.04900000000001</v>
      </c>
      <c r="DT82" s="5">
        <f t="shared" ca="1" si="411"/>
        <v>0</v>
      </c>
      <c r="DU82" s="5">
        <f t="shared" ca="1" si="411"/>
        <v>176.339</v>
      </c>
      <c r="DV82" s="5">
        <f t="shared" ca="1" si="411"/>
        <v>0</v>
      </c>
      <c r="DW82" s="5">
        <f t="shared" ca="1" si="411"/>
        <v>0</v>
      </c>
      <c r="DX82" s="5">
        <f t="shared" ca="1" si="411"/>
        <v>0</v>
      </c>
      <c r="DY82" s="5">
        <f t="shared" ca="1" si="411"/>
        <v>0</v>
      </c>
      <c r="DZ82" s="5"/>
      <c r="EA82" s="5">
        <f t="shared" ca="1" si="412"/>
        <v>381.06700000000001</v>
      </c>
      <c r="EB82" s="5">
        <f t="shared" ca="1" si="412"/>
        <v>0.93190499999999998</v>
      </c>
      <c r="EC82" s="5">
        <f t="shared" ca="1" si="412"/>
        <v>152.428</v>
      </c>
      <c r="ED82" s="5">
        <f t="shared" ca="1" si="412"/>
        <v>164.04</v>
      </c>
      <c r="EE82" s="5">
        <f t="shared" ca="1" si="412"/>
        <v>0</v>
      </c>
      <c r="EF82" s="5">
        <f t="shared" ca="1" si="412"/>
        <v>0</v>
      </c>
      <c r="EG82" s="5">
        <f t="shared" ca="1" si="412"/>
        <v>4.9923999999999999</v>
      </c>
      <c r="EH82" s="5">
        <f t="shared" ca="1" si="412"/>
        <v>58.6751</v>
      </c>
      <c r="EI82" s="5"/>
      <c r="EJ82" s="19">
        <f t="shared" ca="1" si="293"/>
        <v>58.092294595115277</v>
      </c>
      <c r="EK82" s="19">
        <f t="shared" ca="1" si="294"/>
        <v>0.44146737767308969</v>
      </c>
      <c r="EL82" s="19">
        <f t="shared" ca="1" si="295"/>
        <v>13.865269226435188</v>
      </c>
      <c r="EM82" s="19">
        <f t="shared" ca="1" si="296"/>
        <v>19.488744506602981</v>
      </c>
      <c r="EN82" s="19">
        <f t="shared" ca="1" si="297"/>
        <v>0</v>
      </c>
      <c r="EO82" s="19">
        <f t="shared" ca="1" si="298"/>
        <v>0</v>
      </c>
      <c r="EP82" s="19">
        <f t="shared" ca="1" si="299"/>
        <v>2.7634922192778704</v>
      </c>
      <c r="EQ82" s="19">
        <f t="shared" ca="1" si="300"/>
        <v>6.9188676968262799</v>
      </c>
      <c r="ER82" s="19">
        <f t="shared" ca="1" si="301"/>
        <v>43.477782648680673</v>
      </c>
      <c r="ES82" s="19">
        <f t="shared" ca="1" si="302"/>
        <v>14.614511946434607</v>
      </c>
      <c r="ET82" s="19">
        <f t="shared" ca="1" si="303"/>
        <v>0</v>
      </c>
      <c r="EU82" s="19">
        <f t="shared" ca="1" si="191"/>
        <v>0</v>
      </c>
      <c r="EV82" s="19">
        <f t="shared" ca="1" si="192"/>
        <v>0</v>
      </c>
      <c r="EW82" s="72">
        <f t="shared" ca="1" si="193"/>
        <v>0</v>
      </c>
      <c r="EX82" s="72">
        <f t="shared" ca="1" si="194"/>
        <v>0</v>
      </c>
      <c r="EY82" s="5"/>
      <c r="EZ82" s="5"/>
      <c r="FA82" s="5"/>
      <c r="FB82" s="5">
        <f t="shared" ca="1" si="416"/>
        <v>88509.2</v>
      </c>
      <c r="FC82" s="5">
        <f t="shared" ca="1" si="416"/>
        <v>0</v>
      </c>
      <c r="FD82" s="5">
        <f t="shared" ca="1" si="416"/>
        <v>22358.6</v>
      </c>
      <c r="FE82" s="5">
        <f t="shared" ca="1" si="416"/>
        <v>31426.799999999999</v>
      </c>
      <c r="FF82" s="5">
        <f t="shared" ca="1" si="416"/>
        <v>0</v>
      </c>
      <c r="FG82" s="5">
        <f t="shared" ca="1" si="416"/>
        <v>0</v>
      </c>
      <c r="FH82" s="5">
        <f t="shared" ca="1" si="416"/>
        <v>0</v>
      </c>
      <c r="FI82" s="5">
        <f t="shared" ca="1" si="416"/>
        <v>11157.1</v>
      </c>
      <c r="FJ82" s="5">
        <f t="shared" ca="1" si="416"/>
        <v>64942.400000000001</v>
      </c>
      <c r="FK82" s="5">
        <f t="shared" ca="1" si="416"/>
        <v>23566.799999999999</v>
      </c>
      <c r="FL82" s="5">
        <f t="shared" ca="1" si="416"/>
        <v>0</v>
      </c>
      <c r="FM82" s="5">
        <f t="shared" ca="1" si="416"/>
        <v>0</v>
      </c>
      <c r="FN82" s="5">
        <f t="shared" ca="1" si="416"/>
        <v>0</v>
      </c>
      <c r="FO82" s="5">
        <f t="shared" ca="1" si="416"/>
        <v>0</v>
      </c>
      <c r="FP82" s="5">
        <f t="shared" ca="1" si="416"/>
        <v>0</v>
      </c>
      <c r="FQ82" s="5"/>
      <c r="FR82" s="5">
        <f t="shared" ca="1" si="417"/>
        <v>176.339</v>
      </c>
      <c r="FS82" s="5">
        <f t="shared" ca="1" si="417"/>
        <v>24.2898</v>
      </c>
      <c r="FT82" s="5">
        <f t="shared" ca="1" si="417"/>
        <v>0</v>
      </c>
      <c r="FU82" s="5">
        <f t="shared" ca="1" si="417"/>
        <v>0</v>
      </c>
      <c r="FV82" s="5">
        <f t="shared" ca="1" si="417"/>
        <v>0</v>
      </c>
      <c r="FW82" s="5">
        <f t="shared" ca="1" si="417"/>
        <v>0</v>
      </c>
      <c r="FX82" s="5">
        <f t="shared" ca="1" si="417"/>
        <v>152.04900000000001</v>
      </c>
      <c r="FY82" s="5">
        <f t="shared" ca="1" si="417"/>
        <v>0</v>
      </c>
      <c r="FZ82" s="5">
        <f t="shared" ca="1" si="417"/>
        <v>176.339</v>
      </c>
      <c r="GA82" s="5">
        <f t="shared" ca="1" si="417"/>
        <v>0</v>
      </c>
      <c r="GB82" s="5">
        <f t="shared" ca="1" si="417"/>
        <v>0</v>
      </c>
      <c r="GC82" s="5">
        <f t="shared" ca="1" si="417"/>
        <v>0</v>
      </c>
      <c r="GD82" s="5">
        <f t="shared" ca="1" si="417"/>
        <v>0</v>
      </c>
      <c r="GE82" s="5"/>
      <c r="GF82" s="5">
        <f t="shared" ca="1" si="418"/>
        <v>381.06700000000001</v>
      </c>
      <c r="GG82" s="5">
        <f t="shared" ca="1" si="418"/>
        <v>0.93190499999999998</v>
      </c>
      <c r="GH82" s="5">
        <f t="shared" ca="1" si="418"/>
        <v>152.428</v>
      </c>
      <c r="GI82" s="5">
        <f t="shared" ca="1" si="418"/>
        <v>164.04</v>
      </c>
      <c r="GJ82" s="5">
        <f t="shared" ca="1" si="418"/>
        <v>0</v>
      </c>
      <c r="GK82" s="5">
        <f t="shared" ca="1" si="418"/>
        <v>0</v>
      </c>
      <c r="GL82" s="5">
        <f t="shared" ca="1" si="418"/>
        <v>4.9923999999999999</v>
      </c>
      <c r="GM82" s="5">
        <f t="shared" ca="1" si="418"/>
        <v>58.6751</v>
      </c>
      <c r="GN82" s="5"/>
      <c r="GO82" s="19">
        <f t="shared" ca="1" si="304"/>
        <v>58.092294595115277</v>
      </c>
      <c r="GP82" s="19">
        <f t="shared" ca="1" si="305"/>
        <v>0.44146737767308969</v>
      </c>
      <c r="GQ82" s="19">
        <f t="shared" ca="1" si="306"/>
        <v>13.865269226435188</v>
      </c>
      <c r="GR82" s="19">
        <f t="shared" ca="1" si="307"/>
        <v>19.488744506602981</v>
      </c>
      <c r="GS82" s="19">
        <f t="shared" ca="1" si="308"/>
        <v>0</v>
      </c>
      <c r="GT82" s="19">
        <f t="shared" ca="1" si="309"/>
        <v>0</v>
      </c>
      <c r="GU82" s="19">
        <f t="shared" ca="1" si="310"/>
        <v>2.7634922192778704</v>
      </c>
      <c r="GV82" s="19">
        <f t="shared" ca="1" si="311"/>
        <v>6.9188676968262799</v>
      </c>
      <c r="GW82" s="19">
        <f t="shared" ca="1" si="312"/>
        <v>43.477782648680673</v>
      </c>
      <c r="GX82" s="19">
        <f t="shared" ca="1" si="313"/>
        <v>14.614511946434607</v>
      </c>
      <c r="GY82" s="19">
        <f t="shared" ca="1" si="314"/>
        <v>0</v>
      </c>
      <c r="GZ82" s="19">
        <f t="shared" ca="1" si="314"/>
        <v>0</v>
      </c>
      <c r="HA82" s="19">
        <f t="shared" ca="1" si="314"/>
        <v>0</v>
      </c>
      <c r="HB82" s="72">
        <f t="shared" ca="1" si="196"/>
        <v>0</v>
      </c>
      <c r="HC82" s="72">
        <f t="shared" ca="1" si="197"/>
        <v>0</v>
      </c>
      <c r="HD82" s="5"/>
      <c r="HE82" s="5"/>
      <c r="HF82" s="5"/>
      <c r="HG82" s="5">
        <f t="shared" ca="1" si="413"/>
        <v>81998.899999999994</v>
      </c>
      <c r="HH82" s="5">
        <f t="shared" ca="1" si="413"/>
        <v>0</v>
      </c>
      <c r="HI82" s="5">
        <f t="shared" ca="1" si="413"/>
        <v>23595.1</v>
      </c>
      <c r="HJ82" s="5">
        <f t="shared" ca="1" si="413"/>
        <v>25971.3</v>
      </c>
      <c r="HK82" s="5">
        <f t="shared" ca="1" si="413"/>
        <v>0</v>
      </c>
      <c r="HL82" s="5">
        <f t="shared" ca="1" si="413"/>
        <v>0</v>
      </c>
      <c r="HM82" s="5">
        <f t="shared" ca="1" si="413"/>
        <v>1427.69</v>
      </c>
      <c r="HN82" s="5">
        <f t="shared" ca="1" si="413"/>
        <v>7438.04</v>
      </c>
      <c r="HO82" s="5">
        <f t="shared" ca="1" si="413"/>
        <v>58432.2</v>
      </c>
      <c r="HP82" s="5">
        <f t="shared" ca="1" si="413"/>
        <v>23566.799999999999</v>
      </c>
      <c r="HQ82" s="5">
        <f t="shared" ca="1" si="413"/>
        <v>0</v>
      </c>
      <c r="HR82" s="5">
        <f t="shared" ca="1" si="413"/>
        <v>0</v>
      </c>
      <c r="HS82" s="5">
        <f t="shared" ca="1" si="413"/>
        <v>0</v>
      </c>
      <c r="HT82" s="5">
        <f t="shared" ca="1" si="413"/>
        <v>0</v>
      </c>
      <c r="HU82" s="5">
        <f t="shared" ca="1" si="413"/>
        <v>0</v>
      </c>
      <c r="HV82" s="5"/>
      <c r="HW82" s="5">
        <f t="shared" ca="1" si="414"/>
        <v>20.973400000000002</v>
      </c>
      <c r="HX82" s="5">
        <f t="shared" ca="1" si="414"/>
        <v>20.973400000000002</v>
      </c>
      <c r="HY82" s="5">
        <f t="shared" ca="1" si="414"/>
        <v>0</v>
      </c>
      <c r="HZ82" s="5">
        <f t="shared" ca="1" si="414"/>
        <v>0</v>
      </c>
      <c r="IA82" s="5">
        <f t="shared" ca="1" si="414"/>
        <v>0</v>
      </c>
      <c r="IB82" s="5">
        <f t="shared" ca="1" si="414"/>
        <v>0</v>
      </c>
      <c r="IC82" s="5">
        <f t="shared" ca="1" si="414"/>
        <v>0</v>
      </c>
      <c r="ID82" s="5">
        <f t="shared" ca="1" si="414"/>
        <v>0</v>
      </c>
      <c r="IE82" s="5">
        <f t="shared" ca="1" si="414"/>
        <v>20.973400000000002</v>
      </c>
      <c r="IF82" s="5">
        <f t="shared" ca="1" si="414"/>
        <v>0</v>
      </c>
      <c r="IG82" s="5">
        <f t="shared" ca="1" si="414"/>
        <v>0</v>
      </c>
      <c r="IH82" s="5">
        <f t="shared" ca="1" si="414"/>
        <v>0</v>
      </c>
      <c r="II82" s="5">
        <f t="shared" ca="1" si="414"/>
        <v>0</v>
      </c>
      <c r="IJ82" s="5"/>
      <c r="IK82" s="5">
        <f t="shared" ca="1" si="415"/>
        <v>336.54300000000001</v>
      </c>
      <c r="IL82" s="5">
        <f t="shared" ca="1" si="415"/>
        <v>0.79811600000000005</v>
      </c>
      <c r="IM82" s="5">
        <f t="shared" ca="1" si="415"/>
        <v>153.77600000000001</v>
      </c>
      <c r="IN82" s="5">
        <f t="shared" ca="1" si="415"/>
        <v>135.56299999999999</v>
      </c>
      <c r="IO82" s="5">
        <f t="shared" ca="1" si="415"/>
        <v>0</v>
      </c>
      <c r="IP82" s="5">
        <f t="shared" ca="1" si="415"/>
        <v>0</v>
      </c>
      <c r="IQ82" s="5">
        <f t="shared" ca="1" si="415"/>
        <v>7.2898800000000001</v>
      </c>
      <c r="IR82" s="5">
        <f t="shared" ca="1" si="415"/>
        <v>39.116700000000002</v>
      </c>
      <c r="IS82" s="5"/>
      <c r="IT82" s="19">
        <f t="shared" ca="1" si="114"/>
        <v>51.231281883512715</v>
      </c>
      <c r="IU82" s="19">
        <f t="shared" ca="1" si="115"/>
        <v>0.38119177180910424</v>
      </c>
      <c r="IV82" s="19">
        <f t="shared" ca="1" si="116"/>
        <v>14.632061664176689</v>
      </c>
      <c r="IW82" s="19">
        <f t="shared" ca="1" si="117"/>
        <v>16.105617823142602</v>
      </c>
      <c r="IX82" s="19">
        <f t="shared" ca="1" si="118"/>
        <v>0</v>
      </c>
      <c r="IY82" s="19">
        <f t="shared" ca="1" si="119"/>
        <v>0</v>
      </c>
      <c r="IZ82" s="19">
        <f t="shared" ca="1" si="120"/>
        <v>0.88535535417643574</v>
      </c>
      <c r="JA82" s="19">
        <f t="shared" ca="1" si="121"/>
        <v>4.6125619277143466</v>
      </c>
      <c r="JB82" s="19">
        <f t="shared" ca="1" si="122"/>
        <v>36.616831950215001</v>
      </c>
      <c r="JC82" s="19">
        <f t="shared" ca="1" si="123"/>
        <v>14.614511946434607</v>
      </c>
      <c r="JD82" s="19">
        <f t="shared" ca="1" si="124"/>
        <v>0</v>
      </c>
      <c r="JE82" s="19">
        <f t="shared" ca="1" si="409"/>
        <v>0</v>
      </c>
      <c r="JF82" s="19">
        <f t="shared" ca="1" si="409"/>
        <v>0</v>
      </c>
      <c r="JG82" s="72">
        <f t="shared" ca="1" si="198"/>
        <v>0</v>
      </c>
      <c r="JH82" s="72">
        <f t="shared" ca="1" si="199"/>
        <v>0</v>
      </c>
      <c r="JI82" s="5"/>
      <c r="JJ82" s="5"/>
      <c r="JK82" s="5"/>
      <c r="JL82" s="5">
        <f t="shared" ca="1" si="419"/>
        <v>81998.899999999994</v>
      </c>
      <c r="JM82" s="5">
        <f t="shared" ca="1" si="419"/>
        <v>0</v>
      </c>
      <c r="JN82" s="5">
        <f t="shared" ca="1" si="419"/>
        <v>23595.1</v>
      </c>
      <c r="JO82" s="5">
        <f t="shared" ca="1" si="419"/>
        <v>25971.3</v>
      </c>
      <c r="JP82" s="5">
        <f t="shared" ca="1" si="419"/>
        <v>0</v>
      </c>
      <c r="JQ82" s="5">
        <f t="shared" ca="1" si="419"/>
        <v>0</v>
      </c>
      <c r="JR82" s="5">
        <f t="shared" ca="1" si="419"/>
        <v>1427.69</v>
      </c>
      <c r="JS82" s="5">
        <f t="shared" ca="1" si="419"/>
        <v>7438.04</v>
      </c>
      <c r="JT82" s="5">
        <f t="shared" ca="1" si="419"/>
        <v>58432.2</v>
      </c>
      <c r="JU82" s="5">
        <f t="shared" ca="1" si="419"/>
        <v>23566.799999999999</v>
      </c>
      <c r="JV82" s="5">
        <f t="shared" ca="1" si="419"/>
        <v>0</v>
      </c>
      <c r="JW82" s="5">
        <f t="shared" ca="1" si="419"/>
        <v>0</v>
      </c>
      <c r="JX82" s="5">
        <f t="shared" ca="1" si="419"/>
        <v>0</v>
      </c>
      <c r="JY82" s="5">
        <f t="shared" ca="1" si="419"/>
        <v>0</v>
      </c>
      <c r="JZ82" s="5">
        <f t="shared" ca="1" si="419"/>
        <v>0</v>
      </c>
      <c r="KA82" s="5"/>
      <c r="KB82" s="5">
        <f t="shared" ca="1" si="420"/>
        <v>20.973400000000002</v>
      </c>
      <c r="KC82" s="5">
        <f t="shared" ca="1" si="420"/>
        <v>20.973400000000002</v>
      </c>
      <c r="KD82" s="5">
        <f t="shared" ca="1" si="420"/>
        <v>0</v>
      </c>
      <c r="KE82" s="5">
        <f t="shared" ca="1" si="420"/>
        <v>0</v>
      </c>
      <c r="KF82" s="5">
        <f t="shared" ca="1" si="420"/>
        <v>0</v>
      </c>
      <c r="KG82" s="5">
        <f t="shared" ca="1" si="420"/>
        <v>0</v>
      </c>
      <c r="KH82" s="5">
        <f t="shared" ca="1" si="420"/>
        <v>0</v>
      </c>
      <c r="KI82" s="5">
        <f t="shared" ca="1" si="420"/>
        <v>0</v>
      </c>
      <c r="KJ82" s="5">
        <f t="shared" ca="1" si="420"/>
        <v>20.973400000000002</v>
      </c>
      <c r="KK82" s="5">
        <f t="shared" ca="1" si="420"/>
        <v>0</v>
      </c>
      <c r="KL82" s="5">
        <f t="shared" ca="1" si="420"/>
        <v>0</v>
      </c>
      <c r="KM82" s="5">
        <f t="shared" ca="1" si="420"/>
        <v>0</v>
      </c>
      <c r="KN82" s="5">
        <f t="shared" ca="1" si="420"/>
        <v>0</v>
      </c>
      <c r="KO82" s="5"/>
      <c r="KP82" s="5">
        <f t="shared" ca="1" si="421"/>
        <v>336.54300000000001</v>
      </c>
      <c r="KQ82" s="5">
        <f t="shared" ca="1" si="421"/>
        <v>0.79811600000000005</v>
      </c>
      <c r="KR82" s="5">
        <f t="shared" ca="1" si="421"/>
        <v>153.77600000000001</v>
      </c>
      <c r="KS82" s="5">
        <f t="shared" ca="1" si="421"/>
        <v>135.56299999999999</v>
      </c>
      <c r="KT82" s="5">
        <f t="shared" ca="1" si="421"/>
        <v>0</v>
      </c>
      <c r="KU82" s="5">
        <f t="shared" ca="1" si="421"/>
        <v>0</v>
      </c>
      <c r="KV82" s="5">
        <f t="shared" ca="1" si="421"/>
        <v>7.2898800000000001</v>
      </c>
      <c r="KW82" s="5">
        <f t="shared" ca="1" si="421"/>
        <v>39.116700000000002</v>
      </c>
      <c r="KX82" s="5"/>
      <c r="KY82" s="19">
        <f t="shared" ca="1" si="315"/>
        <v>51.231281883512715</v>
      </c>
      <c r="KZ82" s="19">
        <f t="shared" ca="1" si="316"/>
        <v>0.38119177180910424</v>
      </c>
      <c r="LA82" s="19">
        <f t="shared" ca="1" si="317"/>
        <v>14.632061664176689</v>
      </c>
      <c r="LB82" s="19">
        <f t="shared" ca="1" si="318"/>
        <v>16.105617823142602</v>
      </c>
      <c r="LC82" s="19">
        <f t="shared" ca="1" si="319"/>
        <v>0</v>
      </c>
      <c r="LD82" s="19">
        <f t="shared" ca="1" si="320"/>
        <v>0</v>
      </c>
      <c r="LE82" s="19">
        <f t="shared" ca="1" si="321"/>
        <v>0.88535535417643574</v>
      </c>
      <c r="LF82" s="19">
        <f t="shared" ca="1" si="322"/>
        <v>4.6125619277143466</v>
      </c>
      <c r="LG82" s="19">
        <f t="shared" ca="1" si="323"/>
        <v>36.616831950215001</v>
      </c>
      <c r="LH82" s="19">
        <f t="shared" ca="1" si="324"/>
        <v>14.614511946434607</v>
      </c>
      <c r="LI82" s="19">
        <f t="shared" ca="1" si="325"/>
        <v>0</v>
      </c>
      <c r="LJ82" s="19">
        <f t="shared" ca="1" si="139"/>
        <v>0</v>
      </c>
      <c r="LK82" s="19">
        <f t="shared" ca="1" si="140"/>
        <v>0</v>
      </c>
      <c r="LL82" s="72">
        <f t="shared" ca="1" si="201"/>
        <v>0</v>
      </c>
      <c r="LM82" s="72">
        <f t="shared" ca="1" si="202"/>
        <v>0</v>
      </c>
    </row>
    <row r="83" spans="1:325" ht="15" customHeight="1" outlineLevel="1" x14ac:dyDescent="0.3">
      <c r="A83" s="5">
        <f>IF('Old Results'!E63='New Results'!E63,'New Results'!E63,"0")</f>
        <v>53627.8</v>
      </c>
      <c r="B83" s="5">
        <f t="shared" si="360"/>
        <v>300</v>
      </c>
      <c r="C83" s="27">
        <f t="shared" si="292"/>
        <v>62</v>
      </c>
      <c r="D83" s="41" t="str">
        <f>'Old Results'!C63</f>
        <v>030006-Run04</v>
      </c>
      <c r="E83" s="41" t="str">
        <f>'New Results'!C63</f>
        <v>030006-Run04</v>
      </c>
      <c r="F83" s="5">
        <f t="shared" ca="1" si="367"/>
        <v>0</v>
      </c>
      <c r="G83" s="5">
        <f t="shared" ca="1" si="368"/>
        <v>0</v>
      </c>
      <c r="H83" s="5">
        <f t="shared" ca="1" si="369"/>
        <v>0</v>
      </c>
      <c r="I83" s="5">
        <f t="shared" ca="1" si="370"/>
        <v>0</v>
      </c>
      <c r="J83" s="5">
        <f t="shared" ca="1" si="371"/>
        <v>0</v>
      </c>
      <c r="K83" s="5">
        <f t="shared" ca="1" si="372"/>
        <v>0</v>
      </c>
      <c r="L83" s="5">
        <f t="shared" ca="1" si="373"/>
        <v>0</v>
      </c>
      <c r="M83" s="5">
        <f t="shared" ca="1" si="374"/>
        <v>0</v>
      </c>
      <c r="N83" s="5">
        <f t="shared" ca="1" si="375"/>
        <v>0</v>
      </c>
      <c r="O83" s="5">
        <f t="shared" ca="1" si="376"/>
        <v>0</v>
      </c>
      <c r="P83" s="5">
        <f t="shared" ca="1" si="53"/>
        <v>0</v>
      </c>
      <c r="Q83" s="5">
        <f t="shared" ca="1" si="54"/>
        <v>0</v>
      </c>
      <c r="R83" s="5">
        <f t="shared" ca="1" si="142"/>
        <v>0</v>
      </c>
      <c r="S83" s="5">
        <f t="shared" ca="1" si="143"/>
        <v>0</v>
      </c>
      <c r="T83" s="5">
        <f t="shared" ca="1" si="144"/>
        <v>0</v>
      </c>
      <c r="U83" s="5">
        <f t="shared" ca="1" si="377"/>
        <v>0</v>
      </c>
      <c r="V83" s="5">
        <f t="shared" ca="1" si="378"/>
        <v>0</v>
      </c>
      <c r="W83" s="5">
        <f t="shared" ca="1" si="379"/>
        <v>0</v>
      </c>
      <c r="X83" s="5">
        <f t="shared" ca="1" si="380"/>
        <v>0</v>
      </c>
      <c r="Y83" s="5">
        <f t="shared" ca="1" si="381"/>
        <v>0</v>
      </c>
      <c r="Z83" s="5">
        <f t="shared" ca="1" si="382"/>
        <v>0</v>
      </c>
      <c r="AA83" s="5">
        <f t="shared" ca="1" si="383"/>
        <v>0</v>
      </c>
      <c r="AB83" s="5">
        <f t="shared" ca="1" si="384"/>
        <v>0</v>
      </c>
      <c r="AC83" s="5">
        <f t="shared" ca="1" si="385"/>
        <v>0</v>
      </c>
      <c r="AD83" s="5">
        <f t="shared" ca="1" si="386"/>
        <v>0</v>
      </c>
      <c r="AE83" s="5">
        <f t="shared" ca="1" si="68"/>
        <v>0</v>
      </c>
      <c r="AF83" s="5">
        <f t="shared" ca="1" si="69"/>
        <v>0</v>
      </c>
      <c r="AG83" s="5">
        <f t="shared" ca="1" si="69"/>
        <v>0</v>
      </c>
      <c r="AH83" s="37">
        <f t="shared" ca="1" si="387"/>
        <v>0</v>
      </c>
      <c r="AI83" s="37">
        <f t="shared" ca="1" si="388"/>
        <v>0</v>
      </c>
      <c r="AJ83" s="37">
        <f t="shared" ca="1" si="389"/>
        <v>0</v>
      </c>
      <c r="AK83" s="37">
        <f t="shared" ca="1" si="390"/>
        <v>0</v>
      </c>
      <c r="AL83" s="37">
        <f t="shared" ca="1" si="391"/>
        <v>0</v>
      </c>
      <c r="AM83" s="37">
        <f t="shared" ca="1" si="392"/>
        <v>0</v>
      </c>
      <c r="AN83" s="37">
        <f t="shared" ca="1" si="393"/>
        <v>0</v>
      </c>
      <c r="AO83" s="37">
        <f t="shared" ca="1" si="394"/>
        <v>0</v>
      </c>
      <c r="AP83" s="33">
        <f t="shared" ca="1" si="350"/>
        <v>31.325899626686159</v>
      </c>
      <c r="AQ83" s="33">
        <f t="shared" ca="1" si="351"/>
        <v>31.325899626686159</v>
      </c>
      <c r="AR83" s="24">
        <f t="shared" ca="1" si="395"/>
        <v>0</v>
      </c>
      <c r="AS83" s="34">
        <f t="shared" ca="1" si="396"/>
        <v>125.14400000000001</v>
      </c>
      <c r="AT83" s="34">
        <f t="shared" ca="1" si="397"/>
        <v>125.14400000000001</v>
      </c>
      <c r="AU83" s="45">
        <f t="shared" ca="1" si="148"/>
        <v>0</v>
      </c>
      <c r="AV83" s="34">
        <f t="shared" ca="1" si="80"/>
        <v>-23.6</v>
      </c>
      <c r="AW83" s="34">
        <f t="shared" ca="1" si="81"/>
        <v>-23.6</v>
      </c>
      <c r="AX83" s="46">
        <f t="shared" ca="1" si="149"/>
        <v>0</v>
      </c>
      <c r="AY83" s="5"/>
      <c r="AZ83" s="5">
        <f t="shared" ca="1" si="82"/>
        <v>0</v>
      </c>
      <c r="BA83" s="5">
        <f t="shared" ca="1" si="83"/>
        <v>0</v>
      </c>
      <c r="BB83" s="5">
        <f t="shared" ca="1" si="84"/>
        <v>0</v>
      </c>
      <c r="BC83" s="5">
        <f t="shared" ca="1" si="85"/>
        <v>0</v>
      </c>
      <c r="BD83" s="5">
        <f t="shared" ca="1" si="86"/>
        <v>0</v>
      </c>
      <c r="BE83" s="5">
        <f t="shared" ca="1" si="87"/>
        <v>0</v>
      </c>
      <c r="BF83" s="5">
        <f t="shared" ca="1" si="88"/>
        <v>0</v>
      </c>
      <c r="BG83" s="5">
        <f t="shared" ca="1" si="89"/>
        <v>0</v>
      </c>
      <c r="BH83" s="5">
        <f t="shared" ca="1" si="90"/>
        <v>0</v>
      </c>
      <c r="BI83" s="5">
        <f t="shared" ca="1" si="91"/>
        <v>0</v>
      </c>
      <c r="BJ83" s="5">
        <f t="shared" ca="1" si="92"/>
        <v>0</v>
      </c>
      <c r="BK83" s="5">
        <f t="shared" ca="1" si="93"/>
        <v>0</v>
      </c>
      <c r="BL83" s="5">
        <f t="shared" ca="1" si="150"/>
        <v>0</v>
      </c>
      <c r="BM83" s="5">
        <f t="shared" ca="1" si="151"/>
        <v>0</v>
      </c>
      <c r="BN83" s="5">
        <f t="shared" ca="1" si="152"/>
        <v>0</v>
      </c>
      <c r="BO83" s="5">
        <f t="shared" ca="1" si="153"/>
        <v>0</v>
      </c>
      <c r="BP83" s="5">
        <f t="shared" ca="1" si="154"/>
        <v>0</v>
      </c>
      <c r="BQ83" s="5">
        <f t="shared" ca="1" si="155"/>
        <v>0</v>
      </c>
      <c r="BR83" s="5">
        <f t="shared" ca="1" si="156"/>
        <v>0</v>
      </c>
      <c r="BS83" s="5">
        <f t="shared" ca="1" si="157"/>
        <v>0</v>
      </c>
      <c r="BT83" s="5">
        <f t="shared" ca="1" si="158"/>
        <v>0</v>
      </c>
      <c r="BU83" s="5">
        <f t="shared" ca="1" si="159"/>
        <v>0</v>
      </c>
      <c r="BV83" s="5">
        <f t="shared" ca="1" si="160"/>
        <v>0</v>
      </c>
      <c r="BW83" s="5">
        <f t="shared" ca="1" si="161"/>
        <v>0</v>
      </c>
      <c r="BX83" s="5">
        <f t="shared" ca="1" si="162"/>
        <v>0</v>
      </c>
      <c r="BY83" s="5">
        <f t="shared" ca="1" si="163"/>
        <v>0</v>
      </c>
      <c r="BZ83" s="5">
        <f t="shared" ca="1" si="164"/>
        <v>0</v>
      </c>
      <c r="CA83" s="5">
        <f t="shared" ca="1" si="165"/>
        <v>0</v>
      </c>
      <c r="CB83" s="37">
        <f t="shared" ca="1" si="398"/>
        <v>0</v>
      </c>
      <c r="CC83" s="37">
        <f t="shared" ca="1" si="399"/>
        <v>0</v>
      </c>
      <c r="CD83" s="37">
        <f t="shared" ca="1" si="400"/>
        <v>0</v>
      </c>
      <c r="CE83" s="37">
        <f t="shared" ca="1" si="401"/>
        <v>0</v>
      </c>
      <c r="CF83" s="37">
        <f t="shared" ca="1" si="402"/>
        <v>0</v>
      </c>
      <c r="CG83" s="37">
        <f t="shared" ca="1" si="403"/>
        <v>0</v>
      </c>
      <c r="CH83" s="37">
        <f t="shared" ca="1" si="404"/>
        <v>0</v>
      </c>
      <c r="CI83" s="19">
        <f t="shared" ca="1" si="405"/>
        <v>0</v>
      </c>
      <c r="CJ83" s="33">
        <f t="shared" ca="1" si="97"/>
        <v>27.53629841239059</v>
      </c>
      <c r="CK83" s="33">
        <f t="shared" ca="1" si="98"/>
        <v>27.53629841239059</v>
      </c>
      <c r="CL83" s="24">
        <f t="shared" ca="1" si="406"/>
        <v>0</v>
      </c>
      <c r="CM83" s="34">
        <f t="shared" ca="1" si="407"/>
        <v>101.538</v>
      </c>
      <c r="CN83" s="34">
        <f t="shared" ca="1" si="408"/>
        <v>101.538</v>
      </c>
      <c r="CO83" s="45">
        <f t="shared" ca="1" si="352"/>
        <v>0</v>
      </c>
      <c r="CP83" s="5"/>
      <c r="CR83" s="5">
        <f t="shared" ca="1" si="177"/>
        <v>80</v>
      </c>
      <c r="CS83" s="5">
        <f t="shared" ca="1" si="178"/>
        <v>78</v>
      </c>
      <c r="CT83" s="62">
        <f t="shared" ca="1" si="179"/>
        <v>2.5000000000000022E-2</v>
      </c>
      <c r="CW83" s="5">
        <f t="shared" ca="1" si="410"/>
        <v>427090</v>
      </c>
      <c r="CX83" s="5">
        <f t="shared" ca="1" si="410"/>
        <v>8.1285299999999996</v>
      </c>
      <c r="CY83" s="5">
        <f t="shared" ca="1" si="410"/>
        <v>86335.8</v>
      </c>
      <c r="CZ83" s="5">
        <f t="shared" ca="1" si="410"/>
        <v>24210.2</v>
      </c>
      <c r="DA83" s="5">
        <f t="shared" ca="1" si="410"/>
        <v>0</v>
      </c>
      <c r="DB83" s="5">
        <f t="shared" ca="1" si="410"/>
        <v>3152.88</v>
      </c>
      <c r="DC83" s="5">
        <f t="shared" ca="1" si="410"/>
        <v>0</v>
      </c>
      <c r="DD83" s="5">
        <f t="shared" ca="1" si="410"/>
        <v>83681.5</v>
      </c>
      <c r="DE83" s="5">
        <f t="shared" ca="1" si="410"/>
        <v>197388</v>
      </c>
      <c r="DF83" s="5">
        <f t="shared" ca="1" si="410"/>
        <v>229701</v>
      </c>
      <c r="DG83" s="5">
        <f t="shared" ca="1" si="410"/>
        <v>0</v>
      </c>
      <c r="DH83" s="5">
        <f t="shared" ca="1" si="410"/>
        <v>0</v>
      </c>
      <c r="DI83" s="5">
        <f t="shared" ca="1" si="410"/>
        <v>0</v>
      </c>
      <c r="DJ83" s="5">
        <f t="shared" ca="1" si="410"/>
        <v>0</v>
      </c>
      <c r="DK83" s="5">
        <f t="shared" ca="1" si="410"/>
        <v>0</v>
      </c>
      <c r="DL83" s="5"/>
      <c r="DM83" s="5">
        <f t="shared" ca="1" si="411"/>
        <v>2227.08</v>
      </c>
      <c r="DN83" s="5">
        <f t="shared" ca="1" si="411"/>
        <v>1549</v>
      </c>
      <c r="DO83" s="5">
        <f t="shared" ca="1" si="411"/>
        <v>0</v>
      </c>
      <c r="DP83" s="5">
        <f t="shared" ca="1" si="411"/>
        <v>0</v>
      </c>
      <c r="DQ83" s="5">
        <f t="shared" ca="1" si="411"/>
        <v>0</v>
      </c>
      <c r="DR83" s="5">
        <f t="shared" ca="1" si="411"/>
        <v>0</v>
      </c>
      <c r="DS83" s="5">
        <f t="shared" ca="1" si="411"/>
        <v>678.07500000000005</v>
      </c>
      <c r="DT83" s="5">
        <f t="shared" ca="1" si="411"/>
        <v>0</v>
      </c>
      <c r="DU83" s="5">
        <f t="shared" ca="1" si="411"/>
        <v>2227.08</v>
      </c>
      <c r="DV83" s="5">
        <f t="shared" ca="1" si="411"/>
        <v>0</v>
      </c>
      <c r="DW83" s="5">
        <f t="shared" ca="1" si="411"/>
        <v>0</v>
      </c>
      <c r="DX83" s="5">
        <f t="shared" ca="1" si="411"/>
        <v>0</v>
      </c>
      <c r="DY83" s="5">
        <f t="shared" ca="1" si="411"/>
        <v>0</v>
      </c>
      <c r="DZ83" s="5"/>
      <c r="EA83" s="5">
        <f t="shared" ca="1" si="412"/>
        <v>125.14400000000001</v>
      </c>
      <c r="EB83" s="5">
        <f t="shared" ca="1" si="412"/>
        <v>5.7397499999999999</v>
      </c>
      <c r="EC83" s="5">
        <f t="shared" ca="1" si="412"/>
        <v>56.824199999999998</v>
      </c>
      <c r="ED83" s="5">
        <f t="shared" ca="1" si="412"/>
        <v>13.1823</v>
      </c>
      <c r="EE83" s="5">
        <f t="shared" ca="1" si="412"/>
        <v>0</v>
      </c>
      <c r="EF83" s="5">
        <f t="shared" ca="1" si="412"/>
        <v>1.44377</v>
      </c>
      <c r="EG83" s="5">
        <f t="shared" ca="1" si="412"/>
        <v>2.2806000000000002</v>
      </c>
      <c r="EH83" s="5">
        <f t="shared" ca="1" si="412"/>
        <v>45.6738</v>
      </c>
      <c r="EI83" s="5"/>
      <c r="EJ83" s="19">
        <f t="shared" ca="1" si="293"/>
        <v>31.325899626686159</v>
      </c>
      <c r="EK83" s="19">
        <f t="shared" ca="1" si="294"/>
        <v>2.8889444382271878</v>
      </c>
      <c r="EL83" s="19">
        <f t="shared" ca="1" si="295"/>
        <v>5.4930045536083894</v>
      </c>
      <c r="EM83" s="19">
        <f t="shared" ca="1" si="296"/>
        <v>1.5403429266164188</v>
      </c>
      <c r="EN83" s="19">
        <f t="shared" ca="1" si="297"/>
        <v>0</v>
      </c>
      <c r="EO83" s="19">
        <f t="shared" ca="1" si="298"/>
        <v>0.20059794658740429</v>
      </c>
      <c r="EP83" s="19">
        <f t="shared" ca="1" si="299"/>
        <v>1.2644095040258969</v>
      </c>
      <c r="EQ83" s="19">
        <f t="shared" ca="1" si="300"/>
        <v>5.3241281201168045</v>
      </c>
      <c r="ER83" s="19">
        <f t="shared" ca="1" si="301"/>
        <v>16.711404458135519</v>
      </c>
      <c r="ES83" s="19">
        <f t="shared" ca="1" si="302"/>
        <v>14.61443154483309</v>
      </c>
      <c r="ET83" s="19">
        <f t="shared" ca="1" si="303"/>
        <v>0</v>
      </c>
      <c r="EU83" s="19">
        <f t="shared" ca="1" si="191"/>
        <v>0</v>
      </c>
      <c r="EV83" s="19">
        <f t="shared" ca="1" si="192"/>
        <v>0</v>
      </c>
      <c r="EW83" s="72">
        <f t="shared" ca="1" si="193"/>
        <v>0</v>
      </c>
      <c r="EX83" s="72">
        <f t="shared" ca="1" si="194"/>
        <v>0</v>
      </c>
      <c r="EY83" s="5"/>
      <c r="EZ83" s="5"/>
      <c r="FA83" s="5"/>
      <c r="FB83" s="5">
        <f t="shared" ca="1" si="416"/>
        <v>427090</v>
      </c>
      <c r="FC83" s="5">
        <f t="shared" ca="1" si="416"/>
        <v>8.1285299999999996</v>
      </c>
      <c r="FD83" s="5">
        <f t="shared" ca="1" si="416"/>
        <v>86335.8</v>
      </c>
      <c r="FE83" s="5">
        <f t="shared" ca="1" si="416"/>
        <v>24210.2</v>
      </c>
      <c r="FF83" s="5">
        <f t="shared" ca="1" si="416"/>
        <v>0</v>
      </c>
      <c r="FG83" s="5">
        <f t="shared" ca="1" si="416"/>
        <v>3152.88</v>
      </c>
      <c r="FH83" s="5">
        <f t="shared" ca="1" si="416"/>
        <v>0</v>
      </c>
      <c r="FI83" s="5">
        <f t="shared" ca="1" si="416"/>
        <v>83681.5</v>
      </c>
      <c r="FJ83" s="5">
        <f t="shared" ca="1" si="416"/>
        <v>197388</v>
      </c>
      <c r="FK83" s="5">
        <f t="shared" ca="1" si="416"/>
        <v>229701</v>
      </c>
      <c r="FL83" s="5">
        <f t="shared" ca="1" si="416"/>
        <v>0</v>
      </c>
      <c r="FM83" s="5">
        <f t="shared" ca="1" si="416"/>
        <v>0</v>
      </c>
      <c r="FN83" s="5">
        <f t="shared" ca="1" si="416"/>
        <v>0</v>
      </c>
      <c r="FO83" s="5">
        <f t="shared" ca="1" si="416"/>
        <v>0</v>
      </c>
      <c r="FP83" s="5">
        <f t="shared" ca="1" si="416"/>
        <v>0</v>
      </c>
      <c r="FQ83" s="5"/>
      <c r="FR83" s="5">
        <f t="shared" ca="1" si="417"/>
        <v>2227.08</v>
      </c>
      <c r="FS83" s="5">
        <f t="shared" ca="1" si="417"/>
        <v>1549</v>
      </c>
      <c r="FT83" s="5">
        <f t="shared" ca="1" si="417"/>
        <v>0</v>
      </c>
      <c r="FU83" s="5">
        <f t="shared" ca="1" si="417"/>
        <v>0</v>
      </c>
      <c r="FV83" s="5">
        <f t="shared" ca="1" si="417"/>
        <v>0</v>
      </c>
      <c r="FW83" s="5">
        <f t="shared" ca="1" si="417"/>
        <v>0</v>
      </c>
      <c r="FX83" s="5">
        <f t="shared" ca="1" si="417"/>
        <v>678.07500000000005</v>
      </c>
      <c r="FY83" s="5">
        <f t="shared" ca="1" si="417"/>
        <v>0</v>
      </c>
      <c r="FZ83" s="5">
        <f t="shared" ca="1" si="417"/>
        <v>2227.08</v>
      </c>
      <c r="GA83" s="5">
        <f t="shared" ca="1" si="417"/>
        <v>0</v>
      </c>
      <c r="GB83" s="5">
        <f t="shared" ca="1" si="417"/>
        <v>0</v>
      </c>
      <c r="GC83" s="5">
        <f t="shared" ca="1" si="417"/>
        <v>0</v>
      </c>
      <c r="GD83" s="5">
        <f t="shared" ca="1" si="417"/>
        <v>0</v>
      </c>
      <c r="GE83" s="5"/>
      <c r="GF83" s="5">
        <f t="shared" ca="1" si="418"/>
        <v>125.14400000000001</v>
      </c>
      <c r="GG83" s="5">
        <f t="shared" ca="1" si="418"/>
        <v>5.7397499999999999</v>
      </c>
      <c r="GH83" s="5">
        <f t="shared" ca="1" si="418"/>
        <v>56.824199999999998</v>
      </c>
      <c r="GI83" s="5">
        <f t="shared" ca="1" si="418"/>
        <v>13.1823</v>
      </c>
      <c r="GJ83" s="5">
        <f t="shared" ca="1" si="418"/>
        <v>0</v>
      </c>
      <c r="GK83" s="5">
        <f t="shared" ca="1" si="418"/>
        <v>1.44377</v>
      </c>
      <c r="GL83" s="5">
        <f t="shared" ca="1" si="418"/>
        <v>2.2806000000000002</v>
      </c>
      <c r="GM83" s="5">
        <f t="shared" ca="1" si="418"/>
        <v>45.6738</v>
      </c>
      <c r="GN83" s="5"/>
      <c r="GO83" s="19">
        <f t="shared" ca="1" si="304"/>
        <v>31.325899626686159</v>
      </c>
      <c r="GP83" s="19">
        <f t="shared" ca="1" si="305"/>
        <v>2.8889444382271878</v>
      </c>
      <c r="GQ83" s="19">
        <f t="shared" ca="1" si="306"/>
        <v>5.4930045536083894</v>
      </c>
      <c r="GR83" s="19">
        <f t="shared" ca="1" si="307"/>
        <v>1.5403429266164188</v>
      </c>
      <c r="GS83" s="19">
        <f t="shared" ca="1" si="308"/>
        <v>0</v>
      </c>
      <c r="GT83" s="19">
        <f t="shared" ca="1" si="309"/>
        <v>0.20059794658740429</v>
      </c>
      <c r="GU83" s="19">
        <f t="shared" ca="1" si="310"/>
        <v>1.2644095040258969</v>
      </c>
      <c r="GV83" s="19">
        <f t="shared" ca="1" si="311"/>
        <v>5.3241281201168045</v>
      </c>
      <c r="GW83" s="19">
        <f t="shared" ca="1" si="312"/>
        <v>16.711404458135519</v>
      </c>
      <c r="GX83" s="19">
        <f t="shared" ca="1" si="313"/>
        <v>14.61443154483309</v>
      </c>
      <c r="GY83" s="19">
        <f t="shared" ca="1" si="314"/>
        <v>0</v>
      </c>
      <c r="GZ83" s="19">
        <f t="shared" ca="1" si="314"/>
        <v>0</v>
      </c>
      <c r="HA83" s="19">
        <f t="shared" ca="1" si="314"/>
        <v>0</v>
      </c>
      <c r="HB83" s="72">
        <f t="shared" ca="1" si="196"/>
        <v>0</v>
      </c>
      <c r="HC83" s="72">
        <f t="shared" ca="1" si="197"/>
        <v>0</v>
      </c>
      <c r="HD83" s="5"/>
      <c r="HE83" s="5"/>
      <c r="HF83" s="5"/>
      <c r="HG83" s="5">
        <f t="shared" ca="1" si="413"/>
        <v>389942</v>
      </c>
      <c r="HH83" s="5">
        <f t="shared" ca="1" si="413"/>
        <v>8.6828500000000002</v>
      </c>
      <c r="HI83" s="5">
        <f t="shared" ca="1" si="413"/>
        <v>59800.7</v>
      </c>
      <c r="HJ83" s="5">
        <f t="shared" ca="1" si="413"/>
        <v>28392.400000000001</v>
      </c>
      <c r="HK83" s="5">
        <f t="shared" ca="1" si="413"/>
        <v>0</v>
      </c>
      <c r="HL83" s="5">
        <f t="shared" ca="1" si="413"/>
        <v>32.458799999999997</v>
      </c>
      <c r="HM83" s="5">
        <f t="shared" ca="1" si="413"/>
        <v>13771.7</v>
      </c>
      <c r="HN83" s="5">
        <f t="shared" ca="1" si="413"/>
        <v>58234.400000000001</v>
      </c>
      <c r="HO83" s="5">
        <f t="shared" ca="1" si="413"/>
        <v>160240</v>
      </c>
      <c r="HP83" s="5">
        <f t="shared" ca="1" si="413"/>
        <v>229701</v>
      </c>
      <c r="HQ83" s="5">
        <f t="shared" ca="1" si="413"/>
        <v>0</v>
      </c>
      <c r="HR83" s="5">
        <f t="shared" ca="1" si="413"/>
        <v>0</v>
      </c>
      <c r="HS83" s="5">
        <f t="shared" ca="1" si="413"/>
        <v>0</v>
      </c>
      <c r="HT83" s="5">
        <f t="shared" ca="1" si="413"/>
        <v>0</v>
      </c>
      <c r="HU83" s="5">
        <f t="shared" ca="1" si="413"/>
        <v>0</v>
      </c>
      <c r="HV83" s="5"/>
      <c r="HW83" s="5">
        <f t="shared" ca="1" si="414"/>
        <v>1462.29</v>
      </c>
      <c r="HX83" s="5">
        <f t="shared" ca="1" si="414"/>
        <v>1462.29</v>
      </c>
      <c r="HY83" s="5">
        <f t="shared" ca="1" si="414"/>
        <v>0</v>
      </c>
      <c r="HZ83" s="5">
        <f t="shared" ca="1" si="414"/>
        <v>0</v>
      </c>
      <c r="IA83" s="5">
        <f t="shared" ca="1" si="414"/>
        <v>0</v>
      </c>
      <c r="IB83" s="5">
        <f t="shared" ca="1" si="414"/>
        <v>0</v>
      </c>
      <c r="IC83" s="5">
        <f t="shared" ca="1" si="414"/>
        <v>0</v>
      </c>
      <c r="ID83" s="5">
        <f t="shared" ca="1" si="414"/>
        <v>0</v>
      </c>
      <c r="IE83" s="5">
        <f t="shared" ca="1" si="414"/>
        <v>1462.29</v>
      </c>
      <c r="IF83" s="5">
        <f t="shared" ca="1" si="414"/>
        <v>0</v>
      </c>
      <c r="IG83" s="5">
        <f t="shared" ca="1" si="414"/>
        <v>0</v>
      </c>
      <c r="IH83" s="5">
        <f t="shared" ca="1" si="414"/>
        <v>0</v>
      </c>
      <c r="II83" s="5">
        <f t="shared" ca="1" si="414"/>
        <v>0</v>
      </c>
      <c r="IJ83" s="5"/>
      <c r="IK83" s="5">
        <f t="shared" ca="1" si="415"/>
        <v>101.538</v>
      </c>
      <c r="IL83" s="5">
        <f t="shared" ca="1" si="415"/>
        <v>5.4034700000000004</v>
      </c>
      <c r="IM83" s="5">
        <f t="shared" ca="1" si="415"/>
        <v>41.076700000000002</v>
      </c>
      <c r="IN83" s="5">
        <f t="shared" ca="1" si="415"/>
        <v>15.7446</v>
      </c>
      <c r="IO83" s="5">
        <f t="shared" ca="1" si="415"/>
        <v>0</v>
      </c>
      <c r="IP83" s="5">
        <f t="shared" ca="1" si="415"/>
        <v>1.4852000000000001E-2</v>
      </c>
      <c r="IQ83" s="5">
        <f t="shared" ca="1" si="415"/>
        <v>7.31569</v>
      </c>
      <c r="IR83" s="5">
        <f t="shared" ca="1" si="415"/>
        <v>31.982600000000001</v>
      </c>
      <c r="IS83" s="5"/>
      <c r="IT83" s="19">
        <f t="shared" ca="1" si="114"/>
        <v>27.53629841239059</v>
      </c>
      <c r="IU83" s="19">
        <f t="shared" ca="1" si="115"/>
        <v>2.7272911789072087</v>
      </c>
      <c r="IV83" s="19">
        <f t="shared" ca="1" si="116"/>
        <v>3.8047428460611838</v>
      </c>
      <c r="IW83" s="19">
        <f t="shared" ca="1" si="117"/>
        <v>1.8064300381518539</v>
      </c>
      <c r="IX83" s="19">
        <f t="shared" ca="1" si="118"/>
        <v>0</v>
      </c>
      <c r="IY83" s="19">
        <f t="shared" ca="1" si="119"/>
        <v>2.065149523195059E-3</v>
      </c>
      <c r="IZ83" s="19">
        <f t="shared" ca="1" si="120"/>
        <v>0.87620675097617273</v>
      </c>
      <c r="JA83" s="19">
        <f t="shared" ca="1" si="121"/>
        <v>3.7050890172634343</v>
      </c>
      <c r="JB83" s="19">
        <f t="shared" ca="1" si="122"/>
        <v>12.921803243839948</v>
      </c>
      <c r="JC83" s="19">
        <f t="shared" ca="1" si="123"/>
        <v>14.61443154483309</v>
      </c>
      <c r="JD83" s="19">
        <f t="shared" ca="1" si="124"/>
        <v>0</v>
      </c>
      <c r="JE83" s="19">
        <f t="shared" ca="1" si="409"/>
        <v>0</v>
      </c>
      <c r="JF83" s="19">
        <f t="shared" ca="1" si="409"/>
        <v>0</v>
      </c>
      <c r="JG83" s="72">
        <f t="shared" ca="1" si="198"/>
        <v>0</v>
      </c>
      <c r="JH83" s="72">
        <f t="shared" ca="1" si="199"/>
        <v>0</v>
      </c>
      <c r="JI83" s="5"/>
      <c r="JJ83" s="5"/>
      <c r="JK83" s="5"/>
      <c r="JL83" s="5">
        <f t="shared" ca="1" si="419"/>
        <v>389942</v>
      </c>
      <c r="JM83" s="5">
        <f t="shared" ca="1" si="419"/>
        <v>8.6828500000000002</v>
      </c>
      <c r="JN83" s="5">
        <f t="shared" ca="1" si="419"/>
        <v>59800.7</v>
      </c>
      <c r="JO83" s="5">
        <f t="shared" ca="1" si="419"/>
        <v>28392.400000000001</v>
      </c>
      <c r="JP83" s="5">
        <f t="shared" ca="1" si="419"/>
        <v>0</v>
      </c>
      <c r="JQ83" s="5">
        <f t="shared" ca="1" si="419"/>
        <v>32.458799999999997</v>
      </c>
      <c r="JR83" s="5">
        <f t="shared" ca="1" si="419"/>
        <v>13771.7</v>
      </c>
      <c r="JS83" s="5">
        <f t="shared" ca="1" si="419"/>
        <v>58234.400000000001</v>
      </c>
      <c r="JT83" s="5">
        <f t="shared" ca="1" si="419"/>
        <v>160240</v>
      </c>
      <c r="JU83" s="5">
        <f t="shared" ca="1" si="419"/>
        <v>229701</v>
      </c>
      <c r="JV83" s="5">
        <f t="shared" ca="1" si="419"/>
        <v>0</v>
      </c>
      <c r="JW83" s="5">
        <f t="shared" ca="1" si="419"/>
        <v>0</v>
      </c>
      <c r="JX83" s="5">
        <f t="shared" ca="1" si="419"/>
        <v>0</v>
      </c>
      <c r="JY83" s="5">
        <f t="shared" ca="1" si="419"/>
        <v>0</v>
      </c>
      <c r="JZ83" s="5">
        <f t="shared" ca="1" si="419"/>
        <v>0</v>
      </c>
      <c r="KA83" s="5"/>
      <c r="KB83" s="5">
        <f t="shared" ca="1" si="420"/>
        <v>1462.29</v>
      </c>
      <c r="KC83" s="5">
        <f t="shared" ca="1" si="420"/>
        <v>1462.29</v>
      </c>
      <c r="KD83" s="5">
        <f t="shared" ca="1" si="420"/>
        <v>0</v>
      </c>
      <c r="KE83" s="5">
        <f t="shared" ca="1" si="420"/>
        <v>0</v>
      </c>
      <c r="KF83" s="5">
        <f t="shared" ca="1" si="420"/>
        <v>0</v>
      </c>
      <c r="KG83" s="5">
        <f t="shared" ca="1" si="420"/>
        <v>0</v>
      </c>
      <c r="KH83" s="5">
        <f t="shared" ca="1" si="420"/>
        <v>0</v>
      </c>
      <c r="KI83" s="5">
        <f t="shared" ca="1" si="420"/>
        <v>0</v>
      </c>
      <c r="KJ83" s="5">
        <f t="shared" ca="1" si="420"/>
        <v>1462.29</v>
      </c>
      <c r="KK83" s="5">
        <f t="shared" ca="1" si="420"/>
        <v>0</v>
      </c>
      <c r="KL83" s="5">
        <f t="shared" ca="1" si="420"/>
        <v>0</v>
      </c>
      <c r="KM83" s="5">
        <f t="shared" ca="1" si="420"/>
        <v>0</v>
      </c>
      <c r="KN83" s="5">
        <f t="shared" ca="1" si="420"/>
        <v>0</v>
      </c>
      <c r="KO83" s="5"/>
      <c r="KP83" s="5">
        <f t="shared" ca="1" si="421"/>
        <v>101.538</v>
      </c>
      <c r="KQ83" s="5">
        <f t="shared" ca="1" si="421"/>
        <v>5.4034700000000004</v>
      </c>
      <c r="KR83" s="5">
        <f t="shared" ca="1" si="421"/>
        <v>41.076700000000002</v>
      </c>
      <c r="KS83" s="5">
        <f t="shared" ca="1" si="421"/>
        <v>15.7446</v>
      </c>
      <c r="KT83" s="5">
        <f t="shared" ca="1" si="421"/>
        <v>0</v>
      </c>
      <c r="KU83" s="5">
        <f t="shared" ca="1" si="421"/>
        <v>1.4852000000000001E-2</v>
      </c>
      <c r="KV83" s="5">
        <f t="shared" ca="1" si="421"/>
        <v>7.31569</v>
      </c>
      <c r="KW83" s="5">
        <f t="shared" ca="1" si="421"/>
        <v>31.982600000000001</v>
      </c>
      <c r="KX83" s="5"/>
      <c r="KY83" s="19">
        <f t="shared" ca="1" si="315"/>
        <v>27.53629841239059</v>
      </c>
      <c r="KZ83" s="19">
        <f t="shared" ca="1" si="316"/>
        <v>2.7272911789072087</v>
      </c>
      <c r="LA83" s="19">
        <f t="shared" ca="1" si="317"/>
        <v>3.8047428460611838</v>
      </c>
      <c r="LB83" s="19">
        <f t="shared" ca="1" si="318"/>
        <v>1.8064300381518539</v>
      </c>
      <c r="LC83" s="19">
        <f t="shared" ca="1" si="319"/>
        <v>0</v>
      </c>
      <c r="LD83" s="19">
        <f t="shared" ca="1" si="320"/>
        <v>2.065149523195059E-3</v>
      </c>
      <c r="LE83" s="19">
        <f t="shared" ca="1" si="321"/>
        <v>0.87620675097617273</v>
      </c>
      <c r="LF83" s="19">
        <f t="shared" ca="1" si="322"/>
        <v>3.7050890172634343</v>
      </c>
      <c r="LG83" s="19">
        <f t="shared" ca="1" si="323"/>
        <v>12.921803243839948</v>
      </c>
      <c r="LH83" s="19">
        <f t="shared" ca="1" si="324"/>
        <v>14.61443154483309</v>
      </c>
      <c r="LI83" s="19">
        <f t="shared" ca="1" si="325"/>
        <v>0</v>
      </c>
      <c r="LJ83" s="19">
        <f t="shared" ca="1" si="139"/>
        <v>0</v>
      </c>
      <c r="LK83" s="19">
        <f t="shared" ca="1" si="140"/>
        <v>0</v>
      </c>
      <c r="LL83" s="72">
        <f t="shared" ca="1" si="201"/>
        <v>0</v>
      </c>
      <c r="LM83" s="72">
        <f t="shared" ca="1" si="202"/>
        <v>0</v>
      </c>
    </row>
    <row r="84" spans="1:325" ht="15" customHeight="1" outlineLevel="1" x14ac:dyDescent="0.3">
      <c r="A84" s="5">
        <f>IF('Old Results'!E64='New Results'!E64,'New Results'!E64,"0")</f>
        <v>53627.8</v>
      </c>
      <c r="B84" s="5">
        <f t="shared" si="360"/>
        <v>300</v>
      </c>
      <c r="C84" s="27">
        <f t="shared" si="292"/>
        <v>63</v>
      </c>
      <c r="D84" s="41" t="str">
        <f>'Old Results'!C64</f>
        <v>030006-Run12</v>
      </c>
      <c r="E84" s="41" t="str">
        <f>'New Results'!C64</f>
        <v>030006-Run12</v>
      </c>
      <c r="F84" s="5">
        <f t="shared" ca="1" si="367"/>
        <v>0</v>
      </c>
      <c r="G84" s="5">
        <f t="shared" ca="1" si="368"/>
        <v>0</v>
      </c>
      <c r="H84" s="5">
        <f t="shared" ca="1" si="369"/>
        <v>0</v>
      </c>
      <c r="I84" s="5">
        <f t="shared" ca="1" si="370"/>
        <v>0</v>
      </c>
      <c r="J84" s="5">
        <f t="shared" ca="1" si="371"/>
        <v>0</v>
      </c>
      <c r="K84" s="5">
        <f t="shared" ca="1" si="372"/>
        <v>0</v>
      </c>
      <c r="L84" s="5">
        <f t="shared" ca="1" si="373"/>
        <v>0</v>
      </c>
      <c r="M84" s="5">
        <f t="shared" ca="1" si="374"/>
        <v>0</v>
      </c>
      <c r="N84" s="5">
        <f t="shared" ca="1" si="375"/>
        <v>0</v>
      </c>
      <c r="O84" s="5">
        <f t="shared" ca="1" si="376"/>
        <v>0</v>
      </c>
      <c r="P84" s="5">
        <f t="shared" ca="1" si="53"/>
        <v>0</v>
      </c>
      <c r="Q84" s="5">
        <f t="shared" ca="1" si="54"/>
        <v>0</v>
      </c>
      <c r="R84" s="5">
        <f t="shared" ca="1" si="142"/>
        <v>0</v>
      </c>
      <c r="S84" s="5">
        <f t="shared" ca="1" si="143"/>
        <v>0</v>
      </c>
      <c r="T84" s="5">
        <f t="shared" ca="1" si="144"/>
        <v>0</v>
      </c>
      <c r="U84" s="5">
        <f t="shared" ca="1" si="377"/>
        <v>0</v>
      </c>
      <c r="V84" s="5">
        <f t="shared" ca="1" si="378"/>
        <v>0</v>
      </c>
      <c r="W84" s="5">
        <f t="shared" ca="1" si="379"/>
        <v>0</v>
      </c>
      <c r="X84" s="5">
        <f t="shared" ca="1" si="380"/>
        <v>0</v>
      </c>
      <c r="Y84" s="5">
        <f t="shared" ca="1" si="381"/>
        <v>0</v>
      </c>
      <c r="Z84" s="5">
        <f t="shared" ca="1" si="382"/>
        <v>0</v>
      </c>
      <c r="AA84" s="5">
        <f t="shared" ca="1" si="383"/>
        <v>0</v>
      </c>
      <c r="AB84" s="5">
        <f t="shared" ca="1" si="384"/>
        <v>0</v>
      </c>
      <c r="AC84" s="5">
        <f t="shared" ca="1" si="385"/>
        <v>0</v>
      </c>
      <c r="AD84" s="5">
        <f t="shared" ca="1" si="386"/>
        <v>0</v>
      </c>
      <c r="AE84" s="5">
        <f t="shared" ca="1" si="68"/>
        <v>0</v>
      </c>
      <c r="AF84" s="5">
        <f t="shared" ca="1" si="69"/>
        <v>0</v>
      </c>
      <c r="AG84" s="5">
        <f t="shared" ca="1" si="69"/>
        <v>0</v>
      </c>
      <c r="AH84" s="37">
        <f t="shared" ca="1" si="387"/>
        <v>0</v>
      </c>
      <c r="AI84" s="37">
        <f t="shared" ca="1" si="388"/>
        <v>0</v>
      </c>
      <c r="AJ84" s="37">
        <f t="shared" ca="1" si="389"/>
        <v>0</v>
      </c>
      <c r="AK84" s="37">
        <f t="shared" ca="1" si="390"/>
        <v>0</v>
      </c>
      <c r="AL84" s="37">
        <f t="shared" ca="1" si="391"/>
        <v>0</v>
      </c>
      <c r="AM84" s="37">
        <f t="shared" ca="1" si="392"/>
        <v>0</v>
      </c>
      <c r="AN84" s="37">
        <f t="shared" ca="1" si="393"/>
        <v>0</v>
      </c>
      <c r="AO84" s="37">
        <f t="shared" ca="1" si="394"/>
        <v>0</v>
      </c>
      <c r="AP84" s="33">
        <f t="shared" ca="1" si="350"/>
        <v>34.593371646795127</v>
      </c>
      <c r="AQ84" s="33">
        <f t="shared" ca="1" si="351"/>
        <v>34.593371646795127</v>
      </c>
      <c r="AR84" s="24">
        <f t="shared" ca="1" si="395"/>
        <v>0</v>
      </c>
      <c r="AS84" s="34">
        <f t="shared" ca="1" si="396"/>
        <v>218.34700000000001</v>
      </c>
      <c r="AT84" s="34">
        <f t="shared" ca="1" si="397"/>
        <v>218.34700000000001</v>
      </c>
      <c r="AU84" s="45">
        <f t="shared" ca="1" si="148"/>
        <v>0</v>
      </c>
      <c r="AV84" s="34">
        <f t="shared" ca="1" si="80"/>
        <v>-43.8</v>
      </c>
      <c r="AW84" s="34">
        <f t="shared" ca="1" si="81"/>
        <v>-43.8</v>
      </c>
      <c r="AX84" s="46">
        <f t="shared" ca="1" si="149"/>
        <v>0</v>
      </c>
      <c r="AY84" s="5"/>
      <c r="AZ84" s="5">
        <f t="shared" ca="1" si="82"/>
        <v>0</v>
      </c>
      <c r="BA84" s="5">
        <f t="shared" ca="1" si="83"/>
        <v>0</v>
      </c>
      <c r="BB84" s="5">
        <f t="shared" ca="1" si="84"/>
        <v>0</v>
      </c>
      <c r="BC84" s="5">
        <f t="shared" ca="1" si="85"/>
        <v>0</v>
      </c>
      <c r="BD84" s="5">
        <f t="shared" ca="1" si="86"/>
        <v>0</v>
      </c>
      <c r="BE84" s="5">
        <f t="shared" ca="1" si="87"/>
        <v>0</v>
      </c>
      <c r="BF84" s="5">
        <f t="shared" ca="1" si="88"/>
        <v>0</v>
      </c>
      <c r="BG84" s="5">
        <f t="shared" ca="1" si="89"/>
        <v>0</v>
      </c>
      <c r="BH84" s="5">
        <f t="shared" ca="1" si="90"/>
        <v>0</v>
      </c>
      <c r="BI84" s="5">
        <f t="shared" ca="1" si="91"/>
        <v>0</v>
      </c>
      <c r="BJ84" s="5">
        <f t="shared" ca="1" si="92"/>
        <v>0</v>
      </c>
      <c r="BK84" s="5">
        <f t="shared" ca="1" si="93"/>
        <v>0</v>
      </c>
      <c r="BL84" s="5">
        <f t="shared" ca="1" si="150"/>
        <v>0</v>
      </c>
      <c r="BM84" s="5">
        <f t="shared" ca="1" si="151"/>
        <v>0</v>
      </c>
      <c r="BN84" s="5">
        <f t="shared" ca="1" si="152"/>
        <v>0</v>
      </c>
      <c r="BO84" s="5">
        <f t="shared" ca="1" si="153"/>
        <v>0</v>
      </c>
      <c r="BP84" s="5">
        <f t="shared" ca="1" si="154"/>
        <v>0</v>
      </c>
      <c r="BQ84" s="5">
        <f t="shared" ca="1" si="155"/>
        <v>0</v>
      </c>
      <c r="BR84" s="5">
        <f t="shared" ca="1" si="156"/>
        <v>0</v>
      </c>
      <c r="BS84" s="5">
        <f t="shared" ca="1" si="157"/>
        <v>0</v>
      </c>
      <c r="BT84" s="5">
        <f t="shared" ca="1" si="158"/>
        <v>0</v>
      </c>
      <c r="BU84" s="5">
        <f t="shared" ca="1" si="159"/>
        <v>0</v>
      </c>
      <c r="BV84" s="5">
        <f t="shared" ca="1" si="160"/>
        <v>0</v>
      </c>
      <c r="BW84" s="5">
        <f t="shared" ca="1" si="161"/>
        <v>0</v>
      </c>
      <c r="BX84" s="5">
        <f t="shared" ca="1" si="162"/>
        <v>0</v>
      </c>
      <c r="BY84" s="5">
        <f t="shared" ca="1" si="163"/>
        <v>0</v>
      </c>
      <c r="BZ84" s="5">
        <f t="shared" ca="1" si="164"/>
        <v>0</v>
      </c>
      <c r="CA84" s="5">
        <f t="shared" ca="1" si="165"/>
        <v>0</v>
      </c>
      <c r="CB84" s="37">
        <f t="shared" ca="1" si="398"/>
        <v>0</v>
      </c>
      <c r="CC84" s="37">
        <f t="shared" ca="1" si="399"/>
        <v>0</v>
      </c>
      <c r="CD84" s="37">
        <f t="shared" ca="1" si="400"/>
        <v>0</v>
      </c>
      <c r="CE84" s="37">
        <f t="shared" ca="1" si="401"/>
        <v>0</v>
      </c>
      <c r="CF84" s="37">
        <f t="shared" ca="1" si="402"/>
        <v>0</v>
      </c>
      <c r="CG84" s="37">
        <f t="shared" ca="1" si="403"/>
        <v>0</v>
      </c>
      <c r="CH84" s="37">
        <f t="shared" ca="1" si="404"/>
        <v>0</v>
      </c>
      <c r="CI84" s="19">
        <f t="shared" ca="1" si="405"/>
        <v>0</v>
      </c>
      <c r="CJ84" s="33">
        <f t="shared" ca="1" si="97"/>
        <v>28.865387131301297</v>
      </c>
      <c r="CK84" s="33">
        <f t="shared" ca="1" si="98"/>
        <v>28.865387131301297</v>
      </c>
      <c r="CL84" s="24">
        <f t="shared" ca="1" si="406"/>
        <v>0</v>
      </c>
      <c r="CM84" s="34">
        <f t="shared" ca="1" si="407"/>
        <v>174.51499999999999</v>
      </c>
      <c r="CN84" s="34">
        <f t="shared" ca="1" si="408"/>
        <v>174.51499999999999</v>
      </c>
      <c r="CO84" s="45">
        <f t="shared" ca="1" si="352"/>
        <v>0</v>
      </c>
      <c r="CP84" s="5"/>
      <c r="CR84" s="5">
        <f t="shared" ca="1" si="177"/>
        <v>152</v>
      </c>
      <c r="CS84" s="5">
        <f t="shared" ca="1" si="178"/>
        <v>147</v>
      </c>
      <c r="CT84" s="62">
        <f t="shared" ca="1" si="179"/>
        <v>3.289473684210531E-2</v>
      </c>
      <c r="CW84" s="5">
        <f t="shared" ca="1" si="410"/>
        <v>522768</v>
      </c>
      <c r="CX84" s="5">
        <f t="shared" ca="1" si="410"/>
        <v>0.89344000000000001</v>
      </c>
      <c r="CY84" s="5">
        <f t="shared" ca="1" si="410"/>
        <v>151835</v>
      </c>
      <c r="CZ84" s="5">
        <f t="shared" ca="1" si="410"/>
        <v>61407.5</v>
      </c>
      <c r="DA84" s="5">
        <f t="shared" ca="1" si="410"/>
        <v>0</v>
      </c>
      <c r="DB84" s="5">
        <f t="shared" ca="1" si="410"/>
        <v>2048.27</v>
      </c>
      <c r="DC84" s="5">
        <f t="shared" ca="1" si="410"/>
        <v>0</v>
      </c>
      <c r="DD84" s="5">
        <f t="shared" ca="1" si="410"/>
        <v>127306</v>
      </c>
      <c r="DE84" s="5">
        <f t="shared" ca="1" si="410"/>
        <v>342597</v>
      </c>
      <c r="DF84" s="5">
        <f t="shared" ca="1" si="410"/>
        <v>180171</v>
      </c>
      <c r="DG84" s="5">
        <f t="shared" ca="1" si="410"/>
        <v>0</v>
      </c>
      <c r="DH84" s="5">
        <f t="shared" ca="1" si="410"/>
        <v>0</v>
      </c>
      <c r="DI84" s="5">
        <f t="shared" ca="1" si="410"/>
        <v>0</v>
      </c>
      <c r="DJ84" s="5">
        <f t="shared" ca="1" si="410"/>
        <v>0</v>
      </c>
      <c r="DK84" s="5">
        <f t="shared" ca="1" si="410"/>
        <v>0</v>
      </c>
      <c r="DL84" s="5"/>
      <c r="DM84" s="5">
        <f t="shared" ca="1" si="411"/>
        <v>714.82</v>
      </c>
      <c r="DN84" s="5">
        <f t="shared" ca="1" si="411"/>
        <v>170.27199999999999</v>
      </c>
      <c r="DO84" s="5">
        <f t="shared" ca="1" si="411"/>
        <v>0</v>
      </c>
      <c r="DP84" s="5">
        <f t="shared" ca="1" si="411"/>
        <v>0</v>
      </c>
      <c r="DQ84" s="5">
        <f t="shared" ca="1" si="411"/>
        <v>0</v>
      </c>
      <c r="DR84" s="5">
        <f t="shared" ca="1" si="411"/>
        <v>0</v>
      </c>
      <c r="DS84" s="5">
        <f t="shared" ca="1" si="411"/>
        <v>544.548</v>
      </c>
      <c r="DT84" s="5">
        <f t="shared" ca="1" si="411"/>
        <v>0</v>
      </c>
      <c r="DU84" s="5">
        <f t="shared" ca="1" si="411"/>
        <v>714.82</v>
      </c>
      <c r="DV84" s="5">
        <f t="shared" ca="1" si="411"/>
        <v>0</v>
      </c>
      <c r="DW84" s="5">
        <f t="shared" ca="1" si="411"/>
        <v>0</v>
      </c>
      <c r="DX84" s="5">
        <f t="shared" ca="1" si="411"/>
        <v>0</v>
      </c>
      <c r="DY84" s="5">
        <f t="shared" ca="1" si="411"/>
        <v>0</v>
      </c>
      <c r="DZ84" s="5"/>
      <c r="EA84" s="5">
        <f t="shared" ca="1" si="412"/>
        <v>218.34700000000001</v>
      </c>
      <c r="EB84" s="5">
        <f t="shared" ca="1" si="412"/>
        <v>0.62327999999999995</v>
      </c>
      <c r="EC84" s="5">
        <f t="shared" ca="1" si="412"/>
        <v>104.72</v>
      </c>
      <c r="ED84" s="5">
        <f t="shared" ca="1" si="412"/>
        <v>38.779000000000003</v>
      </c>
      <c r="EE84" s="5">
        <f t="shared" ca="1" si="412"/>
        <v>0</v>
      </c>
      <c r="EF84" s="5">
        <f t="shared" ca="1" si="412"/>
        <v>1.0428299999999999</v>
      </c>
      <c r="EG84" s="5">
        <f t="shared" ca="1" si="412"/>
        <v>1.8338300000000001</v>
      </c>
      <c r="EH84" s="5">
        <f t="shared" ca="1" si="412"/>
        <v>71.348799999999997</v>
      </c>
      <c r="EI84" s="5"/>
      <c r="EJ84" s="19">
        <f t="shared" ca="1" si="293"/>
        <v>34.593371646795127</v>
      </c>
      <c r="EK84" s="19">
        <f t="shared" ca="1" si="294"/>
        <v>0.31756380864551592</v>
      </c>
      <c r="EL84" s="19">
        <f t="shared" ca="1" si="295"/>
        <v>9.6603071541252845</v>
      </c>
      <c r="EM84" s="19">
        <f t="shared" ca="1" si="296"/>
        <v>3.9069734354196886</v>
      </c>
      <c r="EN84" s="19">
        <f t="shared" ca="1" si="297"/>
        <v>0</v>
      </c>
      <c r="EO84" s="19">
        <f t="shared" ca="1" si="298"/>
        <v>0.13031855194507325</v>
      </c>
      <c r="EP84" s="19">
        <f t="shared" ca="1" si="299"/>
        <v>1.0154211062172978</v>
      </c>
      <c r="EQ84" s="19">
        <f t="shared" ca="1" si="300"/>
        <v>8.0996809863540911</v>
      </c>
      <c r="ER84" s="19">
        <f t="shared" ca="1" si="301"/>
        <v>23.13022283218778</v>
      </c>
      <c r="ES84" s="19">
        <f t="shared" ca="1" si="302"/>
        <v>11.463148814607347</v>
      </c>
      <c r="ET84" s="19">
        <f t="shared" ca="1" si="303"/>
        <v>0</v>
      </c>
      <c r="EU84" s="19">
        <f t="shared" ca="1" si="191"/>
        <v>0</v>
      </c>
      <c r="EV84" s="19">
        <f t="shared" ca="1" si="192"/>
        <v>0</v>
      </c>
      <c r="EW84" s="72">
        <f t="shared" ca="1" si="193"/>
        <v>0</v>
      </c>
      <c r="EX84" s="72">
        <f t="shared" ca="1" si="194"/>
        <v>0</v>
      </c>
      <c r="EY84" s="5"/>
      <c r="EZ84" s="5"/>
      <c r="FA84" s="5"/>
      <c r="FB84" s="5">
        <f t="shared" ca="1" si="416"/>
        <v>522768</v>
      </c>
      <c r="FC84" s="5">
        <f t="shared" ca="1" si="416"/>
        <v>0.89344000000000001</v>
      </c>
      <c r="FD84" s="5">
        <f t="shared" ca="1" si="416"/>
        <v>151835</v>
      </c>
      <c r="FE84" s="5">
        <f t="shared" ca="1" si="416"/>
        <v>61407.5</v>
      </c>
      <c r="FF84" s="5">
        <f t="shared" ca="1" si="416"/>
        <v>0</v>
      </c>
      <c r="FG84" s="5">
        <f t="shared" ca="1" si="416"/>
        <v>2048.27</v>
      </c>
      <c r="FH84" s="5">
        <f t="shared" ca="1" si="416"/>
        <v>0</v>
      </c>
      <c r="FI84" s="5">
        <f t="shared" ca="1" si="416"/>
        <v>127306</v>
      </c>
      <c r="FJ84" s="5">
        <f t="shared" ca="1" si="416"/>
        <v>342597</v>
      </c>
      <c r="FK84" s="5">
        <f t="shared" ca="1" si="416"/>
        <v>180171</v>
      </c>
      <c r="FL84" s="5">
        <f t="shared" ca="1" si="416"/>
        <v>0</v>
      </c>
      <c r="FM84" s="5">
        <f t="shared" ca="1" si="416"/>
        <v>0</v>
      </c>
      <c r="FN84" s="5">
        <f t="shared" ca="1" si="416"/>
        <v>0</v>
      </c>
      <c r="FO84" s="5">
        <f t="shared" ca="1" si="416"/>
        <v>0</v>
      </c>
      <c r="FP84" s="5">
        <f t="shared" ca="1" si="416"/>
        <v>0</v>
      </c>
      <c r="FQ84" s="5"/>
      <c r="FR84" s="5">
        <f t="shared" ca="1" si="417"/>
        <v>714.82</v>
      </c>
      <c r="FS84" s="5">
        <f t="shared" ca="1" si="417"/>
        <v>170.27199999999999</v>
      </c>
      <c r="FT84" s="5">
        <f t="shared" ca="1" si="417"/>
        <v>0</v>
      </c>
      <c r="FU84" s="5">
        <f t="shared" ca="1" si="417"/>
        <v>0</v>
      </c>
      <c r="FV84" s="5">
        <f t="shared" ca="1" si="417"/>
        <v>0</v>
      </c>
      <c r="FW84" s="5">
        <f t="shared" ca="1" si="417"/>
        <v>0</v>
      </c>
      <c r="FX84" s="5">
        <f t="shared" ca="1" si="417"/>
        <v>544.548</v>
      </c>
      <c r="FY84" s="5">
        <f t="shared" ca="1" si="417"/>
        <v>0</v>
      </c>
      <c r="FZ84" s="5">
        <f t="shared" ca="1" si="417"/>
        <v>714.82</v>
      </c>
      <c r="GA84" s="5">
        <f t="shared" ca="1" si="417"/>
        <v>0</v>
      </c>
      <c r="GB84" s="5">
        <f t="shared" ca="1" si="417"/>
        <v>0</v>
      </c>
      <c r="GC84" s="5">
        <f t="shared" ca="1" si="417"/>
        <v>0</v>
      </c>
      <c r="GD84" s="5">
        <f t="shared" ca="1" si="417"/>
        <v>0</v>
      </c>
      <c r="GE84" s="5"/>
      <c r="GF84" s="5">
        <f t="shared" ca="1" si="418"/>
        <v>218.34700000000001</v>
      </c>
      <c r="GG84" s="5">
        <f t="shared" ca="1" si="418"/>
        <v>0.62327999999999995</v>
      </c>
      <c r="GH84" s="5">
        <f t="shared" ca="1" si="418"/>
        <v>104.72</v>
      </c>
      <c r="GI84" s="5">
        <f t="shared" ca="1" si="418"/>
        <v>38.779000000000003</v>
      </c>
      <c r="GJ84" s="5">
        <f t="shared" ca="1" si="418"/>
        <v>0</v>
      </c>
      <c r="GK84" s="5">
        <f t="shared" ca="1" si="418"/>
        <v>1.0428299999999999</v>
      </c>
      <c r="GL84" s="5">
        <f t="shared" ca="1" si="418"/>
        <v>1.8338300000000001</v>
      </c>
      <c r="GM84" s="5">
        <f t="shared" ca="1" si="418"/>
        <v>71.348799999999997</v>
      </c>
      <c r="GN84" s="5"/>
      <c r="GO84" s="19">
        <f t="shared" ca="1" si="304"/>
        <v>34.593371646795127</v>
      </c>
      <c r="GP84" s="19">
        <f t="shared" ca="1" si="305"/>
        <v>0.31756380864551592</v>
      </c>
      <c r="GQ84" s="19">
        <f t="shared" ca="1" si="306"/>
        <v>9.6603071541252845</v>
      </c>
      <c r="GR84" s="19">
        <f t="shared" ca="1" si="307"/>
        <v>3.9069734354196886</v>
      </c>
      <c r="GS84" s="19">
        <f t="shared" ca="1" si="308"/>
        <v>0</v>
      </c>
      <c r="GT84" s="19">
        <f t="shared" ca="1" si="309"/>
        <v>0.13031855194507325</v>
      </c>
      <c r="GU84" s="19">
        <f t="shared" ca="1" si="310"/>
        <v>1.0154211062172978</v>
      </c>
      <c r="GV84" s="19">
        <f t="shared" ca="1" si="311"/>
        <v>8.0996809863540911</v>
      </c>
      <c r="GW84" s="19">
        <f t="shared" ca="1" si="312"/>
        <v>23.13022283218778</v>
      </c>
      <c r="GX84" s="19">
        <f t="shared" ca="1" si="313"/>
        <v>11.463148814607347</v>
      </c>
      <c r="GY84" s="19">
        <f t="shared" ca="1" si="314"/>
        <v>0</v>
      </c>
      <c r="GZ84" s="19">
        <f t="shared" ca="1" si="314"/>
        <v>0</v>
      </c>
      <c r="HA84" s="19">
        <f t="shared" ca="1" si="314"/>
        <v>0</v>
      </c>
      <c r="HB84" s="72">
        <f t="shared" ca="1" si="196"/>
        <v>0</v>
      </c>
      <c r="HC84" s="72">
        <f t="shared" ca="1" si="197"/>
        <v>0</v>
      </c>
      <c r="HD84" s="5"/>
      <c r="HE84" s="5"/>
      <c r="HF84" s="5"/>
      <c r="HG84" s="5">
        <f t="shared" ca="1" si="413"/>
        <v>447134</v>
      </c>
      <c r="HH84" s="5">
        <f t="shared" ca="1" si="413"/>
        <v>1.20841</v>
      </c>
      <c r="HI84" s="5">
        <f t="shared" ca="1" si="413"/>
        <v>100064</v>
      </c>
      <c r="HJ84" s="5">
        <f t="shared" ca="1" si="413"/>
        <v>46173.5</v>
      </c>
      <c r="HK84" s="5">
        <f t="shared" ca="1" si="413"/>
        <v>0</v>
      </c>
      <c r="HL84" s="5">
        <f t="shared" ca="1" si="413"/>
        <v>12.058299999999999</v>
      </c>
      <c r="HM84" s="5">
        <f t="shared" ca="1" si="413"/>
        <v>9164.07</v>
      </c>
      <c r="HN84" s="5">
        <f t="shared" ca="1" si="413"/>
        <v>111549</v>
      </c>
      <c r="HO84" s="5">
        <f t="shared" ca="1" si="413"/>
        <v>266963</v>
      </c>
      <c r="HP84" s="5">
        <f t="shared" ca="1" si="413"/>
        <v>180171</v>
      </c>
      <c r="HQ84" s="5">
        <f t="shared" ca="1" si="413"/>
        <v>0</v>
      </c>
      <c r="HR84" s="5">
        <f t="shared" ca="1" si="413"/>
        <v>0</v>
      </c>
      <c r="HS84" s="5">
        <f t="shared" ca="1" si="413"/>
        <v>0</v>
      </c>
      <c r="HT84" s="5">
        <f t="shared" ca="1" si="413"/>
        <v>0</v>
      </c>
      <c r="HU84" s="5">
        <f t="shared" ca="1" si="413"/>
        <v>0</v>
      </c>
      <c r="HV84" s="5"/>
      <c r="HW84" s="5">
        <f t="shared" ca="1" si="414"/>
        <v>223.66</v>
      </c>
      <c r="HX84" s="5">
        <f t="shared" ca="1" si="414"/>
        <v>223.66</v>
      </c>
      <c r="HY84" s="5">
        <f t="shared" ca="1" si="414"/>
        <v>0</v>
      </c>
      <c r="HZ84" s="5">
        <f t="shared" ca="1" si="414"/>
        <v>0</v>
      </c>
      <c r="IA84" s="5">
        <f t="shared" ca="1" si="414"/>
        <v>0</v>
      </c>
      <c r="IB84" s="5">
        <f t="shared" ca="1" si="414"/>
        <v>0</v>
      </c>
      <c r="IC84" s="5">
        <f t="shared" ca="1" si="414"/>
        <v>0</v>
      </c>
      <c r="ID84" s="5">
        <f t="shared" ca="1" si="414"/>
        <v>0</v>
      </c>
      <c r="IE84" s="5">
        <f t="shared" ca="1" si="414"/>
        <v>223.66</v>
      </c>
      <c r="IF84" s="5">
        <f t="shared" ca="1" si="414"/>
        <v>0</v>
      </c>
      <c r="IG84" s="5">
        <f t="shared" ca="1" si="414"/>
        <v>0</v>
      </c>
      <c r="IH84" s="5">
        <f t="shared" ca="1" si="414"/>
        <v>0</v>
      </c>
      <c r="II84" s="5">
        <f t="shared" ca="1" si="414"/>
        <v>0</v>
      </c>
      <c r="IJ84" s="5"/>
      <c r="IK84" s="5">
        <f t="shared" ca="1" si="415"/>
        <v>174.51499999999999</v>
      </c>
      <c r="IL84" s="5">
        <f t="shared" ca="1" si="415"/>
        <v>0.83320000000000005</v>
      </c>
      <c r="IM84" s="5">
        <f t="shared" ca="1" si="415"/>
        <v>74.695300000000003</v>
      </c>
      <c r="IN84" s="5">
        <f t="shared" ca="1" si="415"/>
        <v>31.5166</v>
      </c>
      <c r="IO84" s="5">
        <f t="shared" ca="1" si="415"/>
        <v>0</v>
      </c>
      <c r="IP84" s="5">
        <f t="shared" ca="1" si="415"/>
        <v>7.7797500000000002E-3</v>
      </c>
      <c r="IQ84" s="5">
        <f t="shared" ca="1" si="415"/>
        <v>4.4611499999999999</v>
      </c>
      <c r="IR84" s="5">
        <f t="shared" ca="1" si="415"/>
        <v>63.000799999999998</v>
      </c>
      <c r="IS84" s="5"/>
      <c r="IT84" s="19">
        <f t="shared" ca="1" si="114"/>
        <v>28.865387131301297</v>
      </c>
      <c r="IU84" s="19">
        <f t="shared" ca="1" si="115"/>
        <v>0.41713669206866583</v>
      </c>
      <c r="IV84" s="19">
        <f t="shared" ca="1" si="116"/>
        <v>6.36644367287116</v>
      </c>
      <c r="IW84" s="19">
        <f t="shared" ca="1" si="117"/>
        <v>2.9377297222709116</v>
      </c>
      <c r="IX84" s="19">
        <f t="shared" ca="1" si="118"/>
        <v>0</v>
      </c>
      <c r="IY84" s="19">
        <f t="shared" ca="1" si="119"/>
        <v>7.6719387332689387E-4</v>
      </c>
      <c r="IZ84" s="19">
        <f t="shared" ca="1" si="120"/>
        <v>0.58305220128366253</v>
      </c>
      <c r="JA84" s="19">
        <f t="shared" ca="1" si="121"/>
        <v>7.0971620689269361</v>
      </c>
      <c r="JB84" s="19">
        <f t="shared" ca="1" si="122"/>
        <v>17.40223831669395</v>
      </c>
      <c r="JC84" s="19">
        <f t="shared" ca="1" si="123"/>
        <v>11.463148814607347</v>
      </c>
      <c r="JD84" s="19">
        <f t="shared" ca="1" si="124"/>
        <v>0</v>
      </c>
      <c r="JE84" s="19">
        <f t="shared" ca="1" si="409"/>
        <v>0</v>
      </c>
      <c r="JF84" s="19">
        <f t="shared" ca="1" si="409"/>
        <v>0</v>
      </c>
      <c r="JG84" s="72">
        <f t="shared" ca="1" si="198"/>
        <v>0</v>
      </c>
      <c r="JH84" s="72">
        <f t="shared" ca="1" si="199"/>
        <v>0</v>
      </c>
      <c r="JI84" s="5"/>
      <c r="JJ84" s="5"/>
      <c r="JK84" s="5"/>
      <c r="JL84" s="5">
        <f t="shared" ca="1" si="419"/>
        <v>447134</v>
      </c>
      <c r="JM84" s="5">
        <f t="shared" ca="1" si="419"/>
        <v>1.20841</v>
      </c>
      <c r="JN84" s="5">
        <f t="shared" ca="1" si="419"/>
        <v>100064</v>
      </c>
      <c r="JO84" s="5">
        <f t="shared" ca="1" si="419"/>
        <v>46173.5</v>
      </c>
      <c r="JP84" s="5">
        <f t="shared" ca="1" si="419"/>
        <v>0</v>
      </c>
      <c r="JQ84" s="5">
        <f t="shared" ca="1" si="419"/>
        <v>12.058299999999999</v>
      </c>
      <c r="JR84" s="5">
        <f t="shared" ca="1" si="419"/>
        <v>9164.07</v>
      </c>
      <c r="JS84" s="5">
        <f t="shared" ca="1" si="419"/>
        <v>111549</v>
      </c>
      <c r="JT84" s="5">
        <f t="shared" ca="1" si="419"/>
        <v>266963</v>
      </c>
      <c r="JU84" s="5">
        <f t="shared" ca="1" si="419"/>
        <v>180171</v>
      </c>
      <c r="JV84" s="5">
        <f t="shared" ca="1" si="419"/>
        <v>0</v>
      </c>
      <c r="JW84" s="5">
        <f t="shared" ca="1" si="419"/>
        <v>0</v>
      </c>
      <c r="JX84" s="5">
        <f t="shared" ca="1" si="419"/>
        <v>0</v>
      </c>
      <c r="JY84" s="5">
        <f t="shared" ca="1" si="419"/>
        <v>0</v>
      </c>
      <c r="JZ84" s="5">
        <f t="shared" ca="1" si="419"/>
        <v>0</v>
      </c>
      <c r="KA84" s="5"/>
      <c r="KB84" s="5">
        <f t="shared" ca="1" si="420"/>
        <v>223.66</v>
      </c>
      <c r="KC84" s="5">
        <f t="shared" ca="1" si="420"/>
        <v>223.66</v>
      </c>
      <c r="KD84" s="5">
        <f t="shared" ca="1" si="420"/>
        <v>0</v>
      </c>
      <c r="KE84" s="5">
        <f t="shared" ca="1" si="420"/>
        <v>0</v>
      </c>
      <c r="KF84" s="5">
        <f t="shared" ca="1" si="420"/>
        <v>0</v>
      </c>
      <c r="KG84" s="5">
        <f t="shared" ca="1" si="420"/>
        <v>0</v>
      </c>
      <c r="KH84" s="5">
        <f t="shared" ca="1" si="420"/>
        <v>0</v>
      </c>
      <c r="KI84" s="5">
        <f t="shared" ca="1" si="420"/>
        <v>0</v>
      </c>
      <c r="KJ84" s="5">
        <f t="shared" ca="1" si="420"/>
        <v>223.66</v>
      </c>
      <c r="KK84" s="5">
        <f t="shared" ca="1" si="420"/>
        <v>0</v>
      </c>
      <c r="KL84" s="5">
        <f t="shared" ca="1" si="420"/>
        <v>0</v>
      </c>
      <c r="KM84" s="5">
        <f t="shared" ca="1" si="420"/>
        <v>0</v>
      </c>
      <c r="KN84" s="5">
        <f t="shared" ca="1" si="420"/>
        <v>0</v>
      </c>
      <c r="KO84" s="5"/>
      <c r="KP84" s="5">
        <f t="shared" ca="1" si="421"/>
        <v>174.51499999999999</v>
      </c>
      <c r="KQ84" s="5">
        <f t="shared" ca="1" si="421"/>
        <v>0.83320000000000005</v>
      </c>
      <c r="KR84" s="5">
        <f t="shared" ca="1" si="421"/>
        <v>74.695300000000003</v>
      </c>
      <c r="KS84" s="5">
        <f t="shared" ca="1" si="421"/>
        <v>31.5166</v>
      </c>
      <c r="KT84" s="5">
        <f t="shared" ca="1" si="421"/>
        <v>0</v>
      </c>
      <c r="KU84" s="5">
        <f t="shared" ca="1" si="421"/>
        <v>7.7797500000000002E-3</v>
      </c>
      <c r="KV84" s="5">
        <f t="shared" ca="1" si="421"/>
        <v>4.4611499999999999</v>
      </c>
      <c r="KW84" s="5">
        <f t="shared" ca="1" si="421"/>
        <v>63.000799999999998</v>
      </c>
      <c r="KX84" s="5"/>
      <c r="KY84" s="19">
        <f t="shared" ca="1" si="315"/>
        <v>28.865387131301297</v>
      </c>
      <c r="KZ84" s="19">
        <f t="shared" ca="1" si="316"/>
        <v>0.41713669206866583</v>
      </c>
      <c r="LA84" s="19">
        <f t="shared" ca="1" si="317"/>
        <v>6.36644367287116</v>
      </c>
      <c r="LB84" s="19">
        <f t="shared" ca="1" si="318"/>
        <v>2.9377297222709116</v>
      </c>
      <c r="LC84" s="19">
        <f t="shared" ca="1" si="319"/>
        <v>0</v>
      </c>
      <c r="LD84" s="19">
        <f t="shared" ca="1" si="320"/>
        <v>7.6719387332689387E-4</v>
      </c>
      <c r="LE84" s="19">
        <f t="shared" ca="1" si="321"/>
        <v>0.58305220128366253</v>
      </c>
      <c r="LF84" s="19">
        <f t="shared" ca="1" si="322"/>
        <v>7.0971620689269361</v>
      </c>
      <c r="LG84" s="19">
        <f t="shared" ca="1" si="323"/>
        <v>17.40223831669395</v>
      </c>
      <c r="LH84" s="19">
        <f t="shared" ca="1" si="324"/>
        <v>11.463148814607347</v>
      </c>
      <c r="LI84" s="19">
        <f t="shared" ca="1" si="325"/>
        <v>0</v>
      </c>
      <c r="LJ84" s="19">
        <f t="shared" ca="1" si="139"/>
        <v>0</v>
      </c>
      <c r="LK84" s="19">
        <f t="shared" ca="1" si="140"/>
        <v>0</v>
      </c>
      <c r="LL84" s="72">
        <f t="shared" ca="1" si="201"/>
        <v>0</v>
      </c>
      <c r="LM84" s="72">
        <f t="shared" ca="1" si="202"/>
        <v>0</v>
      </c>
    </row>
    <row r="85" spans="1:325" ht="15" customHeight="1" outlineLevel="1" x14ac:dyDescent="0.3">
      <c r="A85" s="5">
        <f>IF('Old Results'!E65='New Results'!E65,'New Results'!E65,"0")</f>
        <v>53627.8</v>
      </c>
      <c r="B85" s="5">
        <f t="shared" si="360"/>
        <v>300</v>
      </c>
      <c r="C85" s="27">
        <f t="shared" ref="C85:C148" si="422">C84+1</f>
        <v>64</v>
      </c>
      <c r="D85" s="41" t="str">
        <f>'Old Results'!C65</f>
        <v>030006-Run13</v>
      </c>
      <c r="E85" s="41" t="str">
        <f>'New Results'!C65</f>
        <v>030006-Run13</v>
      </c>
      <c r="F85" s="5">
        <f t="shared" ref="F85:O85" ca="1" si="423">IF(AND($CW85&gt;0,$FB85&gt;0),CW85-FB85,0)</f>
        <v>0</v>
      </c>
      <c r="G85" s="5">
        <f t="shared" ca="1" si="423"/>
        <v>0</v>
      </c>
      <c r="H85" s="5">
        <f t="shared" ca="1" si="423"/>
        <v>0</v>
      </c>
      <c r="I85" s="5">
        <f t="shared" ca="1" si="423"/>
        <v>0</v>
      </c>
      <c r="J85" s="5">
        <f t="shared" ca="1" si="423"/>
        <v>0</v>
      </c>
      <c r="K85" s="5">
        <f t="shared" ca="1" si="423"/>
        <v>0</v>
      </c>
      <c r="L85" s="5">
        <f t="shared" ca="1" si="423"/>
        <v>0</v>
      </c>
      <c r="M85" s="5">
        <f t="shared" ca="1" si="423"/>
        <v>0</v>
      </c>
      <c r="N85" s="5">
        <f t="shared" ca="1" si="423"/>
        <v>0</v>
      </c>
      <c r="O85" s="5">
        <f t="shared" ca="1" si="423"/>
        <v>0</v>
      </c>
      <c r="P85" s="5">
        <f t="shared" ca="1" si="53"/>
        <v>0</v>
      </c>
      <c r="Q85" s="5">
        <f t="shared" ca="1" si="54"/>
        <v>0</v>
      </c>
      <c r="R85" s="5">
        <f t="shared" ca="1" si="142"/>
        <v>0</v>
      </c>
      <c r="S85" s="5">
        <f t="shared" ca="1" si="143"/>
        <v>0</v>
      </c>
      <c r="T85" s="5">
        <f t="shared" ca="1" si="144"/>
        <v>0</v>
      </c>
      <c r="U85" s="5">
        <f t="shared" ref="U85:AD85" ca="1" si="424">IF(AND($DM85&gt;0,$FR85&gt;0),DM85-FR85,0)</f>
        <v>0</v>
      </c>
      <c r="V85" s="5">
        <f t="shared" ca="1" si="424"/>
        <v>0</v>
      </c>
      <c r="W85" s="5">
        <f t="shared" ca="1" si="424"/>
        <v>0</v>
      </c>
      <c r="X85" s="5">
        <f t="shared" ca="1" si="424"/>
        <v>0</v>
      </c>
      <c r="Y85" s="5">
        <f t="shared" ca="1" si="424"/>
        <v>0</v>
      </c>
      <c r="Z85" s="5">
        <f t="shared" ca="1" si="424"/>
        <v>0</v>
      </c>
      <c r="AA85" s="5">
        <f t="shared" ca="1" si="424"/>
        <v>0</v>
      </c>
      <c r="AB85" s="5">
        <f t="shared" ca="1" si="424"/>
        <v>0</v>
      </c>
      <c r="AC85" s="5">
        <f t="shared" ca="1" si="424"/>
        <v>0</v>
      </c>
      <c r="AD85" s="5">
        <f t="shared" ca="1" si="424"/>
        <v>0</v>
      </c>
      <c r="AE85" s="5">
        <f t="shared" ca="1" si="68"/>
        <v>0</v>
      </c>
      <c r="AF85" s="5">
        <f t="shared" ca="1" si="69"/>
        <v>0</v>
      </c>
      <c r="AG85" s="5">
        <f t="shared" ca="1" si="69"/>
        <v>0</v>
      </c>
      <c r="AH85" s="37">
        <f t="shared" ref="AH85:AO85" ca="1" si="425">IF(AND($EA85&gt;0,$GF85&gt;0),EA85-GF85,0)</f>
        <v>0</v>
      </c>
      <c r="AI85" s="37">
        <f t="shared" ca="1" si="425"/>
        <v>0</v>
      </c>
      <c r="AJ85" s="37">
        <f t="shared" ca="1" si="425"/>
        <v>0</v>
      </c>
      <c r="AK85" s="37">
        <f t="shared" ca="1" si="425"/>
        <v>0</v>
      </c>
      <c r="AL85" s="37">
        <f t="shared" ca="1" si="425"/>
        <v>0</v>
      </c>
      <c r="AM85" s="37">
        <f t="shared" ca="1" si="425"/>
        <v>0</v>
      </c>
      <c r="AN85" s="37">
        <f t="shared" ca="1" si="425"/>
        <v>0</v>
      </c>
      <c r="AO85" s="37">
        <f t="shared" ca="1" si="425"/>
        <v>0</v>
      </c>
      <c r="AP85" s="33">
        <f t="shared" ca="1" si="350"/>
        <v>44.142313874520305</v>
      </c>
      <c r="AQ85" s="33">
        <f t="shared" ca="1" si="351"/>
        <v>44.142313874520305</v>
      </c>
      <c r="AR85" s="24">
        <f ca="1">IF(AND(AQ85&gt;0,AP85&gt;0),ABS(AP85-AQ85)/AVERAGE(AQ85:AQ85),0)</f>
        <v>0</v>
      </c>
      <c r="AS85" s="34">
        <f t="shared" ref="AS85:AS116" ca="1" si="426">EA85</f>
        <v>304.43099999999998</v>
      </c>
      <c r="AT85" s="34">
        <f t="shared" ref="AT85:AT116" ca="1" si="427">GF85</f>
        <v>304.43099999999998</v>
      </c>
      <c r="AU85" s="45">
        <f t="shared" ca="1" si="148"/>
        <v>0</v>
      </c>
      <c r="AV85" s="34">
        <f t="shared" ca="1" si="80"/>
        <v>-103.8</v>
      </c>
      <c r="AW85" s="34">
        <f t="shared" ca="1" si="81"/>
        <v>-103.8</v>
      </c>
      <c r="AX85" s="46">
        <f t="shared" ca="1" si="149"/>
        <v>0</v>
      </c>
      <c r="AY85" s="5"/>
      <c r="AZ85" s="5">
        <f t="shared" ca="1" si="82"/>
        <v>0</v>
      </c>
      <c r="BA85" s="5">
        <f t="shared" ca="1" si="83"/>
        <v>0</v>
      </c>
      <c r="BB85" s="5">
        <f t="shared" ca="1" si="84"/>
        <v>0</v>
      </c>
      <c r="BC85" s="5">
        <f t="shared" ca="1" si="85"/>
        <v>0</v>
      </c>
      <c r="BD85" s="5">
        <f t="shared" ca="1" si="86"/>
        <v>0</v>
      </c>
      <c r="BE85" s="5">
        <f t="shared" ca="1" si="87"/>
        <v>0</v>
      </c>
      <c r="BF85" s="5">
        <f t="shared" ca="1" si="88"/>
        <v>0</v>
      </c>
      <c r="BG85" s="5">
        <f t="shared" ca="1" si="89"/>
        <v>0</v>
      </c>
      <c r="BH85" s="5">
        <f t="shared" ca="1" si="90"/>
        <v>0</v>
      </c>
      <c r="BI85" s="5">
        <f t="shared" ca="1" si="91"/>
        <v>0</v>
      </c>
      <c r="BJ85" s="5">
        <f t="shared" ca="1" si="92"/>
        <v>0</v>
      </c>
      <c r="BK85" s="5">
        <f t="shared" ca="1" si="93"/>
        <v>0</v>
      </c>
      <c r="BL85" s="5">
        <f t="shared" ca="1" si="150"/>
        <v>0</v>
      </c>
      <c r="BM85" s="5">
        <f t="shared" ca="1" si="151"/>
        <v>0</v>
      </c>
      <c r="BN85" s="5">
        <f t="shared" ca="1" si="152"/>
        <v>0</v>
      </c>
      <c r="BO85" s="5">
        <f t="shared" ca="1" si="153"/>
        <v>0</v>
      </c>
      <c r="BP85" s="5">
        <f t="shared" ca="1" si="154"/>
        <v>0</v>
      </c>
      <c r="BQ85" s="5">
        <f t="shared" ca="1" si="155"/>
        <v>0</v>
      </c>
      <c r="BR85" s="5">
        <f t="shared" ca="1" si="156"/>
        <v>0</v>
      </c>
      <c r="BS85" s="5">
        <f t="shared" ca="1" si="157"/>
        <v>0</v>
      </c>
      <c r="BT85" s="5">
        <f t="shared" ca="1" si="158"/>
        <v>0</v>
      </c>
      <c r="BU85" s="5">
        <f t="shared" ca="1" si="159"/>
        <v>0</v>
      </c>
      <c r="BV85" s="5">
        <f t="shared" ca="1" si="160"/>
        <v>0</v>
      </c>
      <c r="BW85" s="5">
        <f t="shared" ca="1" si="161"/>
        <v>0</v>
      </c>
      <c r="BX85" s="5">
        <f t="shared" ca="1" si="162"/>
        <v>0</v>
      </c>
      <c r="BY85" s="5">
        <f t="shared" ca="1" si="163"/>
        <v>0</v>
      </c>
      <c r="BZ85" s="5">
        <f t="shared" ca="1" si="164"/>
        <v>0</v>
      </c>
      <c r="CA85" s="5">
        <f t="shared" ca="1" si="165"/>
        <v>0</v>
      </c>
      <c r="CB85" s="37">
        <f t="shared" ref="CB85:CI85" ca="1" si="428">IF(AND($IK85&gt;0,$KP85&gt;0),IK85-KP85,0)</f>
        <v>0</v>
      </c>
      <c r="CC85" s="37">
        <f t="shared" ca="1" si="428"/>
        <v>0</v>
      </c>
      <c r="CD85" s="37">
        <f t="shared" ca="1" si="428"/>
        <v>0</v>
      </c>
      <c r="CE85" s="37">
        <f t="shared" ca="1" si="428"/>
        <v>0</v>
      </c>
      <c r="CF85" s="37">
        <f t="shared" ca="1" si="428"/>
        <v>0</v>
      </c>
      <c r="CG85" s="37">
        <f t="shared" ca="1" si="428"/>
        <v>0</v>
      </c>
      <c r="CH85" s="37">
        <f t="shared" ca="1" si="428"/>
        <v>0</v>
      </c>
      <c r="CI85" s="19">
        <f t="shared" ca="1" si="428"/>
        <v>0</v>
      </c>
      <c r="CJ85" s="33">
        <f t="shared" ca="1" si="97"/>
        <v>31.701759162225557</v>
      </c>
      <c r="CK85" s="33">
        <f t="shared" ca="1" si="98"/>
        <v>31.701759162225557</v>
      </c>
      <c r="CL85" s="24">
        <f ca="1">IF(AND(CK85&gt;0,CJ85&gt;0),ABS(CJ85-CK85)/AVERAGE(CK85:CK85),0)</f>
        <v>0</v>
      </c>
      <c r="CM85" s="34">
        <f t="shared" ref="CM85:CM116" ca="1" si="429">IK85</f>
        <v>200.679</v>
      </c>
      <c r="CN85" s="34">
        <f t="shared" ref="CN85:CN116" ca="1" si="430">KP85</f>
        <v>200.679</v>
      </c>
      <c r="CO85" s="45">
        <f t="shared" ca="1" si="352"/>
        <v>0</v>
      </c>
      <c r="CP85" s="5"/>
      <c r="CR85" s="5">
        <f t="shared" ca="1" si="177"/>
        <v>140</v>
      </c>
      <c r="CS85" s="5">
        <f t="shared" ca="1" si="178"/>
        <v>137</v>
      </c>
      <c r="CT85" s="62">
        <f t="shared" ca="1" si="179"/>
        <v>2.1428571428571463E-2</v>
      </c>
      <c r="CW85" s="5">
        <f t="shared" ref="CW85:DK100" ca="1" si="431">OFFSET(INDIRECT($E$21),$C85,CW$19)</f>
        <v>676590</v>
      </c>
      <c r="CX85" s="5">
        <f t="shared" ca="1" si="431"/>
        <v>0.22433400000000001</v>
      </c>
      <c r="CY85" s="5">
        <f t="shared" ca="1" si="431"/>
        <v>172716</v>
      </c>
      <c r="CZ85" s="5">
        <f t="shared" ca="1" si="431"/>
        <v>71835.3</v>
      </c>
      <c r="DA85" s="5">
        <f t="shared" ca="1" si="431"/>
        <v>0</v>
      </c>
      <c r="DB85" s="5">
        <f t="shared" ca="1" si="431"/>
        <v>990.06399999999996</v>
      </c>
      <c r="DC85" s="5">
        <f t="shared" ca="1" si="431"/>
        <v>0</v>
      </c>
      <c r="DD85" s="5">
        <f t="shared" ca="1" si="431"/>
        <v>250877</v>
      </c>
      <c r="DE85" s="5">
        <f t="shared" ca="1" si="431"/>
        <v>496419</v>
      </c>
      <c r="DF85" s="5">
        <f t="shared" ca="1" si="431"/>
        <v>180171</v>
      </c>
      <c r="DG85" s="5">
        <f t="shared" ca="1" si="431"/>
        <v>0</v>
      </c>
      <c r="DH85" s="5">
        <f t="shared" ca="1" si="431"/>
        <v>0</v>
      </c>
      <c r="DI85" s="5">
        <f t="shared" ca="1" si="431"/>
        <v>0</v>
      </c>
      <c r="DJ85" s="5">
        <f t="shared" ca="1" si="431"/>
        <v>0</v>
      </c>
      <c r="DK85" s="5">
        <f t="shared" ca="1" si="431"/>
        <v>0</v>
      </c>
      <c r="DL85" s="5"/>
      <c r="DM85" s="5">
        <f t="shared" ref="DM85:DY100" ca="1" si="432">OFFSET(INDIRECT($E$21),$C85,DM$19)</f>
        <v>587.30100000000004</v>
      </c>
      <c r="DN85" s="5">
        <f t="shared" ca="1" si="432"/>
        <v>42.753500000000003</v>
      </c>
      <c r="DO85" s="5">
        <f t="shared" ca="1" si="432"/>
        <v>0</v>
      </c>
      <c r="DP85" s="5">
        <f t="shared" ca="1" si="432"/>
        <v>0</v>
      </c>
      <c r="DQ85" s="5">
        <f t="shared" ca="1" si="432"/>
        <v>0</v>
      </c>
      <c r="DR85" s="5">
        <f t="shared" ca="1" si="432"/>
        <v>0</v>
      </c>
      <c r="DS85" s="5">
        <f t="shared" ca="1" si="432"/>
        <v>544.54700000000003</v>
      </c>
      <c r="DT85" s="5">
        <f t="shared" ca="1" si="432"/>
        <v>0</v>
      </c>
      <c r="DU85" s="5">
        <f t="shared" ca="1" si="432"/>
        <v>587.30100000000004</v>
      </c>
      <c r="DV85" s="5">
        <f t="shared" ca="1" si="432"/>
        <v>0</v>
      </c>
      <c r="DW85" s="5">
        <f t="shared" ca="1" si="432"/>
        <v>0</v>
      </c>
      <c r="DX85" s="5">
        <f t="shared" ca="1" si="432"/>
        <v>0</v>
      </c>
      <c r="DY85" s="5">
        <f t="shared" ca="1" si="432"/>
        <v>0</v>
      </c>
      <c r="DZ85" s="5"/>
      <c r="EA85" s="5">
        <f t="shared" ref="EA85:EH100" ca="1" si="433">OFFSET(INDIRECT($E$21),$C85,EA$19)</f>
        <v>304.43099999999998</v>
      </c>
      <c r="EB85" s="5">
        <f t="shared" ca="1" si="433"/>
        <v>0.162692</v>
      </c>
      <c r="EC85" s="5">
        <f t="shared" ca="1" si="433"/>
        <v>117.429</v>
      </c>
      <c r="ED85" s="5">
        <f t="shared" ca="1" si="433"/>
        <v>44.118200000000002</v>
      </c>
      <c r="EE85" s="5">
        <f t="shared" ca="1" si="433"/>
        <v>0</v>
      </c>
      <c r="EF85" s="5">
        <f t="shared" ca="1" si="433"/>
        <v>0.44976899999999997</v>
      </c>
      <c r="EG85" s="5">
        <f t="shared" ca="1" si="433"/>
        <v>1.83382</v>
      </c>
      <c r="EH85" s="5">
        <f t="shared" ca="1" si="433"/>
        <v>140.43700000000001</v>
      </c>
      <c r="EI85" s="5"/>
      <c r="EJ85" s="19">
        <f t="shared" ref="EJ85:ET85" ca="1" si="434">((CW85*3.412)+(DM85*100))/$A85</f>
        <v>44.142313874520305</v>
      </c>
      <c r="EK85" s="19">
        <f t="shared" ca="1" si="434"/>
        <v>7.973691681568143E-2</v>
      </c>
      <c r="EL85" s="19">
        <f t="shared" ca="1" si="434"/>
        <v>10.988834000275975</v>
      </c>
      <c r="EM85" s="19">
        <f t="shared" ca="1" si="434"/>
        <v>4.5704288372821553</v>
      </c>
      <c r="EN85" s="19">
        <f t="shared" ca="1" si="434"/>
        <v>0</v>
      </c>
      <c r="EO85" s="19">
        <f t="shared" ca="1" si="434"/>
        <v>6.2991552291908295E-2</v>
      </c>
      <c r="EP85" s="19">
        <f t="shared" ca="1" si="434"/>
        <v>1.0154192415127974</v>
      </c>
      <c r="EQ85" s="19">
        <f t="shared" ca="1" si="434"/>
        <v>15.961727387660877</v>
      </c>
      <c r="ER85" s="19">
        <f t="shared" ca="1" si="434"/>
        <v>32.679165059912954</v>
      </c>
      <c r="ES85" s="19">
        <f t="shared" ca="1" si="434"/>
        <v>11.463148814607347</v>
      </c>
      <c r="ET85" s="19">
        <f t="shared" ca="1" si="434"/>
        <v>0</v>
      </c>
      <c r="EU85" s="19">
        <f t="shared" ca="1" si="191"/>
        <v>0</v>
      </c>
      <c r="EV85" s="19">
        <f t="shared" ca="1" si="192"/>
        <v>0</v>
      </c>
      <c r="EW85" s="72">
        <f t="shared" ca="1" si="193"/>
        <v>0</v>
      </c>
      <c r="EX85" s="72">
        <f t="shared" ca="1" si="194"/>
        <v>0</v>
      </c>
      <c r="EY85" s="5"/>
      <c r="EZ85" s="5"/>
      <c r="FA85" s="5"/>
      <c r="FB85" s="5">
        <f t="shared" ca="1" si="416"/>
        <v>676590</v>
      </c>
      <c r="FC85" s="5">
        <f t="shared" ca="1" si="416"/>
        <v>0.22433400000000001</v>
      </c>
      <c r="FD85" s="5">
        <f t="shared" ca="1" si="416"/>
        <v>172716</v>
      </c>
      <c r="FE85" s="5">
        <f t="shared" ca="1" si="416"/>
        <v>71835.3</v>
      </c>
      <c r="FF85" s="5">
        <f t="shared" ca="1" si="416"/>
        <v>0</v>
      </c>
      <c r="FG85" s="5">
        <f t="shared" ca="1" si="416"/>
        <v>990.06399999999996</v>
      </c>
      <c r="FH85" s="5">
        <f t="shared" ca="1" si="416"/>
        <v>0</v>
      </c>
      <c r="FI85" s="5">
        <f t="shared" ca="1" si="416"/>
        <v>250877</v>
      </c>
      <c r="FJ85" s="5">
        <f t="shared" ca="1" si="416"/>
        <v>496419</v>
      </c>
      <c r="FK85" s="5">
        <f t="shared" ca="1" si="416"/>
        <v>180171</v>
      </c>
      <c r="FL85" s="5">
        <f t="shared" ca="1" si="416"/>
        <v>0</v>
      </c>
      <c r="FM85" s="5">
        <f t="shared" ca="1" si="416"/>
        <v>0</v>
      </c>
      <c r="FN85" s="5">
        <f t="shared" ca="1" si="416"/>
        <v>0</v>
      </c>
      <c r="FO85" s="5">
        <f t="shared" ca="1" si="416"/>
        <v>0</v>
      </c>
      <c r="FP85" s="5">
        <f t="shared" ca="1" si="416"/>
        <v>0</v>
      </c>
      <c r="FQ85" s="5"/>
      <c r="FR85" s="5">
        <f t="shared" ca="1" si="417"/>
        <v>587.30100000000004</v>
      </c>
      <c r="FS85" s="5">
        <f t="shared" ca="1" si="417"/>
        <v>42.753500000000003</v>
      </c>
      <c r="FT85" s="5">
        <f t="shared" ca="1" si="417"/>
        <v>0</v>
      </c>
      <c r="FU85" s="5">
        <f t="shared" ca="1" si="417"/>
        <v>0</v>
      </c>
      <c r="FV85" s="5">
        <f t="shared" ca="1" si="417"/>
        <v>0</v>
      </c>
      <c r="FW85" s="5">
        <f t="shared" ca="1" si="417"/>
        <v>0</v>
      </c>
      <c r="FX85" s="5">
        <f t="shared" ca="1" si="417"/>
        <v>544.54700000000003</v>
      </c>
      <c r="FY85" s="5">
        <f t="shared" ca="1" si="417"/>
        <v>0</v>
      </c>
      <c r="FZ85" s="5">
        <f t="shared" ca="1" si="417"/>
        <v>587.30100000000004</v>
      </c>
      <c r="GA85" s="5">
        <f t="shared" ca="1" si="417"/>
        <v>0</v>
      </c>
      <c r="GB85" s="5">
        <f t="shared" ca="1" si="417"/>
        <v>0</v>
      </c>
      <c r="GC85" s="5">
        <f t="shared" ca="1" si="417"/>
        <v>0</v>
      </c>
      <c r="GD85" s="5">
        <f t="shared" ca="1" si="417"/>
        <v>0</v>
      </c>
      <c r="GE85" s="5"/>
      <c r="GF85" s="5">
        <f t="shared" ca="1" si="418"/>
        <v>304.43099999999998</v>
      </c>
      <c r="GG85" s="5">
        <f t="shared" ca="1" si="418"/>
        <v>0.162692</v>
      </c>
      <c r="GH85" s="5">
        <f t="shared" ca="1" si="418"/>
        <v>117.429</v>
      </c>
      <c r="GI85" s="5">
        <f t="shared" ca="1" si="418"/>
        <v>44.118200000000002</v>
      </c>
      <c r="GJ85" s="5">
        <f t="shared" ca="1" si="418"/>
        <v>0</v>
      </c>
      <c r="GK85" s="5">
        <f t="shared" ca="1" si="418"/>
        <v>0.44976899999999997</v>
      </c>
      <c r="GL85" s="5">
        <f t="shared" ca="1" si="418"/>
        <v>1.83382</v>
      </c>
      <c r="GM85" s="5">
        <f t="shared" ca="1" si="418"/>
        <v>140.43700000000001</v>
      </c>
      <c r="GN85" s="5"/>
      <c r="GO85" s="19">
        <f t="shared" ref="GO85:HA85" ca="1" si="435">((FB85*3.412)+(FR85*100))/$A85</f>
        <v>44.142313874520305</v>
      </c>
      <c r="GP85" s="19">
        <f t="shared" ca="1" si="435"/>
        <v>7.973691681568143E-2</v>
      </c>
      <c r="GQ85" s="19">
        <f t="shared" ca="1" si="435"/>
        <v>10.988834000275975</v>
      </c>
      <c r="GR85" s="19">
        <f t="shared" ca="1" si="435"/>
        <v>4.5704288372821553</v>
      </c>
      <c r="GS85" s="19">
        <f t="shared" ca="1" si="435"/>
        <v>0</v>
      </c>
      <c r="GT85" s="19">
        <f t="shared" ca="1" si="435"/>
        <v>6.2991552291908295E-2</v>
      </c>
      <c r="GU85" s="19">
        <f t="shared" ca="1" si="435"/>
        <v>1.0154192415127974</v>
      </c>
      <c r="GV85" s="19">
        <f t="shared" ca="1" si="435"/>
        <v>15.961727387660877</v>
      </c>
      <c r="GW85" s="19">
        <f t="shared" ca="1" si="435"/>
        <v>32.679165059912954</v>
      </c>
      <c r="GX85" s="19">
        <f t="shared" ca="1" si="435"/>
        <v>11.463148814607347</v>
      </c>
      <c r="GY85" s="19">
        <f t="shared" ca="1" si="435"/>
        <v>0</v>
      </c>
      <c r="GZ85" s="19">
        <f t="shared" ca="1" si="435"/>
        <v>0</v>
      </c>
      <c r="HA85" s="19">
        <f t="shared" ca="1" si="435"/>
        <v>0</v>
      </c>
      <c r="HB85" s="72">
        <f t="shared" ca="1" si="196"/>
        <v>0</v>
      </c>
      <c r="HC85" s="72">
        <f t="shared" ca="1" si="197"/>
        <v>0</v>
      </c>
      <c r="HD85" s="5"/>
      <c r="HE85" s="5"/>
      <c r="HF85" s="5"/>
      <c r="HG85" s="5">
        <f t="shared" ref="HG85:HU100" ca="1" si="436">OFFSET(INDIRECT($E$21),$C85,HG$19)</f>
        <v>493075</v>
      </c>
      <c r="HH85" s="5">
        <f t="shared" ca="1" si="436"/>
        <v>0.95789000000000002</v>
      </c>
      <c r="HI85" s="5">
        <f t="shared" ca="1" si="436"/>
        <v>106197</v>
      </c>
      <c r="HJ85" s="5">
        <f t="shared" ca="1" si="436"/>
        <v>48037.8</v>
      </c>
      <c r="HK85" s="5">
        <f t="shared" ca="1" si="436"/>
        <v>0</v>
      </c>
      <c r="HL85" s="5">
        <f t="shared" ca="1" si="436"/>
        <v>10.576000000000001</v>
      </c>
      <c r="HM85" s="5">
        <f t="shared" ca="1" si="436"/>
        <v>9164.07</v>
      </c>
      <c r="HN85" s="5">
        <f t="shared" ca="1" si="436"/>
        <v>149493</v>
      </c>
      <c r="HO85" s="5">
        <f t="shared" ca="1" si="436"/>
        <v>312904</v>
      </c>
      <c r="HP85" s="5">
        <f t="shared" ca="1" si="436"/>
        <v>180171</v>
      </c>
      <c r="HQ85" s="5">
        <f t="shared" ca="1" si="436"/>
        <v>0</v>
      </c>
      <c r="HR85" s="5">
        <f t="shared" ca="1" si="436"/>
        <v>0</v>
      </c>
      <c r="HS85" s="5">
        <f t="shared" ca="1" si="436"/>
        <v>0</v>
      </c>
      <c r="HT85" s="5">
        <f t="shared" ca="1" si="436"/>
        <v>0</v>
      </c>
      <c r="HU85" s="5">
        <f t="shared" ca="1" si="436"/>
        <v>0</v>
      </c>
      <c r="HV85" s="5"/>
      <c r="HW85" s="5">
        <f t="shared" ref="HW85:II100" ca="1" si="437">OFFSET(INDIRECT($E$21),$C85,HW$19)</f>
        <v>177.23699999999999</v>
      </c>
      <c r="HX85" s="5">
        <f t="shared" ca="1" si="437"/>
        <v>177.23699999999999</v>
      </c>
      <c r="HY85" s="5">
        <f t="shared" ca="1" si="437"/>
        <v>0</v>
      </c>
      <c r="HZ85" s="5">
        <f t="shared" ca="1" si="437"/>
        <v>0</v>
      </c>
      <c r="IA85" s="5">
        <f t="shared" ca="1" si="437"/>
        <v>0</v>
      </c>
      <c r="IB85" s="5">
        <f t="shared" ca="1" si="437"/>
        <v>0</v>
      </c>
      <c r="IC85" s="5">
        <f t="shared" ca="1" si="437"/>
        <v>0</v>
      </c>
      <c r="ID85" s="5">
        <f t="shared" ca="1" si="437"/>
        <v>0</v>
      </c>
      <c r="IE85" s="5">
        <f t="shared" ca="1" si="437"/>
        <v>177.23699999999999</v>
      </c>
      <c r="IF85" s="5">
        <f t="shared" ca="1" si="437"/>
        <v>0</v>
      </c>
      <c r="IG85" s="5">
        <f t="shared" ca="1" si="437"/>
        <v>0</v>
      </c>
      <c r="IH85" s="5">
        <f t="shared" ca="1" si="437"/>
        <v>0</v>
      </c>
      <c r="II85" s="5">
        <f t="shared" ca="1" si="414"/>
        <v>0</v>
      </c>
      <c r="IJ85" s="5"/>
      <c r="IK85" s="5">
        <f t="shared" ref="IK85:IR100" ca="1" si="438">OFFSET(INDIRECT($E$21),$C85,IK$19)</f>
        <v>200.679</v>
      </c>
      <c r="IL85" s="5">
        <f t="shared" ca="1" si="438"/>
        <v>0.65831600000000001</v>
      </c>
      <c r="IM85" s="5">
        <f t="shared" ca="1" si="438"/>
        <v>78.9255</v>
      </c>
      <c r="IN85" s="5">
        <f t="shared" ca="1" si="438"/>
        <v>32.481200000000001</v>
      </c>
      <c r="IO85" s="5">
        <f t="shared" ca="1" si="438"/>
        <v>0</v>
      </c>
      <c r="IP85" s="5">
        <f t="shared" ca="1" si="438"/>
        <v>7.0524100000000003E-3</v>
      </c>
      <c r="IQ85" s="5">
        <f t="shared" ca="1" si="438"/>
        <v>4.4611499999999999</v>
      </c>
      <c r="IR85" s="5">
        <f t="shared" ca="1" si="438"/>
        <v>84.146199999999993</v>
      </c>
      <c r="IS85" s="5"/>
      <c r="IT85" s="19">
        <f t="shared" ca="1" si="114"/>
        <v>31.701759162225557</v>
      </c>
      <c r="IU85" s="19">
        <f t="shared" ca="1" si="115"/>
        <v>0.33055557603854713</v>
      </c>
      <c r="IV85" s="19">
        <f t="shared" ca="1" si="116"/>
        <v>6.75664793260212</v>
      </c>
      <c r="IW85" s="19">
        <f t="shared" ca="1" si="117"/>
        <v>3.0563434188984071</v>
      </c>
      <c r="IX85" s="19">
        <f t="shared" ca="1" si="118"/>
        <v>0</v>
      </c>
      <c r="IY85" s="19">
        <f t="shared" ca="1" si="119"/>
        <v>6.7288443680329981E-4</v>
      </c>
      <c r="IZ85" s="19">
        <f t="shared" ca="1" si="120"/>
        <v>0.58305220128366253</v>
      </c>
      <c r="JA85" s="19">
        <f t="shared" ca="1" si="121"/>
        <v>9.5113004076244021</v>
      </c>
      <c r="JB85" s="19">
        <f t="shared" ca="1" si="122"/>
        <v>20.238610347618213</v>
      </c>
      <c r="JC85" s="19">
        <f t="shared" ca="1" si="123"/>
        <v>11.463148814607347</v>
      </c>
      <c r="JD85" s="19">
        <f t="shared" ca="1" si="124"/>
        <v>0</v>
      </c>
      <c r="JE85" s="19">
        <f t="shared" ca="1" si="409"/>
        <v>0</v>
      </c>
      <c r="JF85" s="19">
        <f t="shared" ca="1" si="409"/>
        <v>0</v>
      </c>
      <c r="JG85" s="72">
        <f t="shared" ca="1" si="198"/>
        <v>0</v>
      </c>
      <c r="JH85" s="72">
        <f t="shared" ca="1" si="199"/>
        <v>0</v>
      </c>
      <c r="JI85" s="5"/>
      <c r="JJ85" s="5"/>
      <c r="JK85" s="5"/>
      <c r="JL85" s="5">
        <f t="shared" ca="1" si="419"/>
        <v>493075</v>
      </c>
      <c r="JM85" s="5">
        <f t="shared" ca="1" si="419"/>
        <v>0.95789000000000002</v>
      </c>
      <c r="JN85" s="5">
        <f t="shared" ca="1" si="419"/>
        <v>106197</v>
      </c>
      <c r="JO85" s="5">
        <f t="shared" ca="1" si="419"/>
        <v>48037.8</v>
      </c>
      <c r="JP85" s="5">
        <f t="shared" ca="1" si="419"/>
        <v>0</v>
      </c>
      <c r="JQ85" s="5">
        <f t="shared" ca="1" si="419"/>
        <v>10.576000000000001</v>
      </c>
      <c r="JR85" s="5">
        <f t="shared" ca="1" si="419"/>
        <v>9164.07</v>
      </c>
      <c r="JS85" s="5">
        <f t="shared" ca="1" si="419"/>
        <v>149493</v>
      </c>
      <c r="JT85" s="5">
        <f t="shared" ca="1" si="419"/>
        <v>312904</v>
      </c>
      <c r="JU85" s="5">
        <f t="shared" ca="1" si="419"/>
        <v>180171</v>
      </c>
      <c r="JV85" s="5">
        <f t="shared" ca="1" si="419"/>
        <v>0</v>
      </c>
      <c r="JW85" s="5">
        <f t="shared" ca="1" si="419"/>
        <v>0</v>
      </c>
      <c r="JX85" s="5">
        <f t="shared" ca="1" si="419"/>
        <v>0</v>
      </c>
      <c r="JY85" s="5">
        <f t="shared" ca="1" si="419"/>
        <v>0</v>
      </c>
      <c r="JZ85" s="5">
        <f t="shared" ca="1" si="419"/>
        <v>0</v>
      </c>
      <c r="KA85" s="5"/>
      <c r="KB85" s="5">
        <f t="shared" ca="1" si="420"/>
        <v>177.23699999999999</v>
      </c>
      <c r="KC85" s="5">
        <f t="shared" ca="1" si="420"/>
        <v>177.23699999999999</v>
      </c>
      <c r="KD85" s="5">
        <f t="shared" ca="1" si="420"/>
        <v>0</v>
      </c>
      <c r="KE85" s="5">
        <f t="shared" ca="1" si="420"/>
        <v>0</v>
      </c>
      <c r="KF85" s="5">
        <f t="shared" ca="1" si="420"/>
        <v>0</v>
      </c>
      <c r="KG85" s="5">
        <f t="shared" ca="1" si="420"/>
        <v>0</v>
      </c>
      <c r="KH85" s="5">
        <f t="shared" ca="1" si="420"/>
        <v>0</v>
      </c>
      <c r="KI85" s="5">
        <f t="shared" ca="1" si="420"/>
        <v>0</v>
      </c>
      <c r="KJ85" s="5">
        <f t="shared" ca="1" si="420"/>
        <v>177.23699999999999</v>
      </c>
      <c r="KK85" s="5">
        <f t="shared" ca="1" si="420"/>
        <v>0</v>
      </c>
      <c r="KL85" s="5">
        <f t="shared" ca="1" si="420"/>
        <v>0</v>
      </c>
      <c r="KM85" s="5">
        <f t="shared" ca="1" si="420"/>
        <v>0</v>
      </c>
      <c r="KN85" s="5">
        <f t="shared" ca="1" si="420"/>
        <v>0</v>
      </c>
      <c r="KO85" s="5"/>
      <c r="KP85" s="5">
        <f t="shared" ca="1" si="421"/>
        <v>200.679</v>
      </c>
      <c r="KQ85" s="5">
        <f t="shared" ca="1" si="421"/>
        <v>0.65831600000000001</v>
      </c>
      <c r="KR85" s="5">
        <f t="shared" ca="1" si="421"/>
        <v>78.9255</v>
      </c>
      <c r="KS85" s="5">
        <f t="shared" ca="1" si="421"/>
        <v>32.481200000000001</v>
      </c>
      <c r="KT85" s="5">
        <f t="shared" ca="1" si="421"/>
        <v>0</v>
      </c>
      <c r="KU85" s="5">
        <f t="shared" ca="1" si="421"/>
        <v>7.0524100000000003E-3</v>
      </c>
      <c r="KV85" s="5">
        <f t="shared" ca="1" si="421"/>
        <v>4.4611499999999999</v>
      </c>
      <c r="KW85" s="5">
        <f t="shared" ca="1" si="421"/>
        <v>84.146199999999993</v>
      </c>
      <c r="KX85" s="5"/>
      <c r="KY85" s="19">
        <f t="shared" ref="KY85:LI85" ca="1" si="439">((JL85*3.412)+(KB85*100))/$A85</f>
        <v>31.701759162225557</v>
      </c>
      <c r="KZ85" s="19">
        <f t="shared" ca="1" si="439"/>
        <v>0.33055557603854713</v>
      </c>
      <c r="LA85" s="19">
        <f t="shared" ca="1" si="439"/>
        <v>6.75664793260212</v>
      </c>
      <c r="LB85" s="19">
        <f t="shared" ca="1" si="439"/>
        <v>3.0563434188984071</v>
      </c>
      <c r="LC85" s="19">
        <f t="shared" ca="1" si="439"/>
        <v>0</v>
      </c>
      <c r="LD85" s="19">
        <f t="shared" ca="1" si="439"/>
        <v>6.7288443680329981E-4</v>
      </c>
      <c r="LE85" s="19">
        <f t="shared" ca="1" si="439"/>
        <v>0.58305220128366253</v>
      </c>
      <c r="LF85" s="19">
        <f t="shared" ca="1" si="439"/>
        <v>9.5113004076244021</v>
      </c>
      <c r="LG85" s="19">
        <f t="shared" ca="1" si="439"/>
        <v>20.238610347618213</v>
      </c>
      <c r="LH85" s="19">
        <f t="shared" ca="1" si="439"/>
        <v>11.463148814607347</v>
      </c>
      <c r="LI85" s="19">
        <f t="shared" ca="1" si="439"/>
        <v>0</v>
      </c>
      <c r="LJ85" s="19">
        <f t="shared" ca="1" si="139"/>
        <v>0</v>
      </c>
      <c r="LK85" s="19">
        <f t="shared" ca="1" si="140"/>
        <v>0</v>
      </c>
      <c r="LL85" s="72">
        <f t="shared" ca="1" si="201"/>
        <v>0</v>
      </c>
      <c r="LM85" s="72">
        <f t="shared" ca="1" si="202"/>
        <v>0</v>
      </c>
    </row>
    <row r="86" spans="1:325" outlineLevel="1" x14ac:dyDescent="0.3">
      <c r="A86" s="5">
        <f>IF('Old Results'!E66='New Results'!E66,'New Results'!E66,"0")</f>
        <v>53627.8</v>
      </c>
      <c r="B86" s="5">
        <f t="shared" si="360"/>
        <v>300</v>
      </c>
      <c r="C86" s="27">
        <f t="shared" si="422"/>
        <v>65</v>
      </c>
      <c r="D86" s="41" t="str">
        <f>'Old Results'!C66</f>
        <v>030006-Run19</v>
      </c>
      <c r="E86" s="41" t="str">
        <f>'New Results'!C66</f>
        <v>030006-Run19</v>
      </c>
      <c r="F86" s="5">
        <f t="shared" ref="F86:F117" ca="1" si="440">IF(AND($CW86&gt;0,$FB86&gt;0),CW86-FB86,0)</f>
        <v>0</v>
      </c>
      <c r="G86" s="5">
        <f t="shared" ref="G86:G117" ca="1" si="441">IF(AND($CW86&gt;0,$FB86&gt;0),CX86-FC86,0)</f>
        <v>0</v>
      </c>
      <c r="H86" s="5">
        <f t="shared" ref="H86:H117" ca="1" si="442">IF(AND($CW86&gt;0,$FB86&gt;0),CY86-FD86,0)</f>
        <v>0</v>
      </c>
      <c r="I86" s="5">
        <f t="shared" ref="I86:I117" ca="1" si="443">IF(AND($CW86&gt;0,$FB86&gt;0),CZ86-FE86,0)</f>
        <v>0</v>
      </c>
      <c r="J86" s="5">
        <f t="shared" ref="J86:J117" ca="1" si="444">IF(AND($CW86&gt;0,$FB86&gt;0),DA86-FF86,0)</f>
        <v>0</v>
      </c>
      <c r="K86" s="5">
        <f t="shared" ref="K86:K117" ca="1" si="445">IF(AND($CW86&gt;0,$FB86&gt;0),DB86-FG86,0)</f>
        <v>0</v>
      </c>
      <c r="L86" s="5">
        <f t="shared" ref="L86:L117" ca="1" si="446">IF(AND($CW86&gt;0,$FB86&gt;0),DC86-FH86,0)</f>
        <v>0</v>
      </c>
      <c r="M86" s="5">
        <f t="shared" ref="M86:M117" ca="1" si="447">IF(AND($CW86&gt;0,$FB86&gt;0),DD86-FI86,0)</f>
        <v>0</v>
      </c>
      <c r="N86" s="5">
        <f t="shared" ref="N86:N117" ca="1" si="448">IF(AND($CW86&gt;0,$FB86&gt;0),DE86-FJ86,0)</f>
        <v>0</v>
      </c>
      <c r="O86" s="5">
        <f t="shared" ref="O86:O117" ca="1" si="449">IF(AND($CW86&gt;0,$FB86&gt;0),DF86-FK86,0)</f>
        <v>0</v>
      </c>
      <c r="P86" s="5">
        <f t="shared" ca="1" si="53"/>
        <v>0</v>
      </c>
      <c r="Q86" s="5">
        <f t="shared" ca="1" si="54"/>
        <v>0</v>
      </c>
      <c r="R86" s="5">
        <f t="shared" ca="1" si="142"/>
        <v>0</v>
      </c>
      <c r="S86" s="5">
        <f t="shared" ca="1" si="143"/>
        <v>0</v>
      </c>
      <c r="T86" s="5">
        <f t="shared" ca="1" si="144"/>
        <v>0</v>
      </c>
      <c r="U86" s="5">
        <f t="shared" ref="U86:U117" ca="1" si="450">IF(AND($DM86&gt;0,$FR86&gt;0),DM86-FR86,0)</f>
        <v>0</v>
      </c>
      <c r="V86" s="5">
        <f t="shared" ref="V86:V117" ca="1" si="451">IF(AND($DM86&gt;0,$FR86&gt;0),DN86-FS86,0)</f>
        <v>0</v>
      </c>
      <c r="W86" s="5">
        <f t="shared" ref="W86:W117" ca="1" si="452">IF(AND($DM86&gt;0,$FR86&gt;0),DO86-FT86,0)</f>
        <v>0</v>
      </c>
      <c r="X86" s="5">
        <f t="shared" ref="X86:X117" ca="1" si="453">IF(AND($DM86&gt;0,$FR86&gt;0),DP86-FU86,0)</f>
        <v>0</v>
      </c>
      <c r="Y86" s="5">
        <f t="shared" ref="Y86:Y117" ca="1" si="454">IF(AND($DM86&gt;0,$FR86&gt;0),DQ86-FV86,0)</f>
        <v>0</v>
      </c>
      <c r="Z86" s="5">
        <f t="shared" ref="Z86:Z117" ca="1" si="455">IF(AND($DM86&gt;0,$FR86&gt;0),DR86-FW86,0)</f>
        <v>0</v>
      </c>
      <c r="AA86" s="5">
        <f t="shared" ref="AA86:AA117" ca="1" si="456">IF(AND($DM86&gt;0,$FR86&gt;0),DS86-FX86,0)</f>
        <v>0</v>
      </c>
      <c r="AB86" s="5">
        <f t="shared" ref="AB86:AB117" ca="1" si="457">IF(AND($DM86&gt;0,$FR86&gt;0),DT86-FY86,0)</f>
        <v>0</v>
      </c>
      <c r="AC86" s="5">
        <f t="shared" ref="AC86:AC117" ca="1" si="458">IF(AND($DM86&gt;0,$FR86&gt;0),DU86-FZ86,0)</f>
        <v>0</v>
      </c>
      <c r="AD86" s="5">
        <f t="shared" ref="AD86:AD117" ca="1" si="459">IF(AND($DM86&gt;0,$FR86&gt;0),DV86-GA86,0)</f>
        <v>0</v>
      </c>
      <c r="AE86" s="5">
        <f t="shared" ca="1" si="68"/>
        <v>0</v>
      </c>
      <c r="AF86" s="5">
        <f t="shared" ca="1" si="69"/>
        <v>0</v>
      </c>
      <c r="AG86" s="5">
        <f t="shared" ca="1" si="69"/>
        <v>0</v>
      </c>
      <c r="AH86" s="37">
        <f t="shared" ref="AH86:AH117" ca="1" si="460">IF(AND($EA86&gt;0,$GF86&gt;0),EA86-GF86,0)</f>
        <v>0</v>
      </c>
      <c r="AI86" s="37">
        <f t="shared" ref="AI86:AI117" ca="1" si="461">IF(AND($EA86&gt;0,$GF86&gt;0),EB86-GG86,0)</f>
        <v>0</v>
      </c>
      <c r="AJ86" s="37">
        <f t="shared" ref="AJ86:AJ117" ca="1" si="462">IF(AND($EA86&gt;0,$GF86&gt;0),EC86-GH86,0)</f>
        <v>0</v>
      </c>
      <c r="AK86" s="37">
        <f t="shared" ref="AK86:AK117" ca="1" si="463">IF(AND($EA86&gt;0,$GF86&gt;0),ED86-GI86,0)</f>
        <v>0</v>
      </c>
      <c r="AL86" s="37">
        <f t="shared" ref="AL86:AL117" ca="1" si="464">IF(AND($EA86&gt;0,$GF86&gt;0),EE86-GJ86,0)</f>
        <v>0</v>
      </c>
      <c r="AM86" s="37">
        <f t="shared" ref="AM86:AM117" ca="1" si="465">IF(AND($EA86&gt;0,$GF86&gt;0),EF86-GK86,0)</f>
        <v>0</v>
      </c>
      <c r="AN86" s="37">
        <f t="shared" ref="AN86:AN117" ca="1" si="466">IF(AND($EA86&gt;0,$GF86&gt;0),EG86-GL86,0)</f>
        <v>0</v>
      </c>
      <c r="AO86" s="37">
        <f t="shared" ref="AO86:AO117" ca="1" si="467">IF(AND($EA86&gt;0,$GF86&gt;0),EH86-GM86,0)</f>
        <v>0</v>
      </c>
      <c r="AP86" s="33">
        <f t="shared" ca="1" si="350"/>
        <v>253.03001875892724</v>
      </c>
      <c r="AQ86" s="33">
        <f t="shared" ca="1" si="351"/>
        <v>253.03001875892724</v>
      </c>
      <c r="AR86" s="24">
        <f t="shared" ref="AR86:AR145" ca="1" si="468">IF(AND(AQ86&gt;0,AP86&gt;0),ABS(AP86-AQ86)/AVERAGE(AQ86:AQ86),0)</f>
        <v>0</v>
      </c>
      <c r="AS86" s="34">
        <f t="shared" ca="1" si="426"/>
        <v>213.28399999999999</v>
      </c>
      <c r="AT86" s="34">
        <f t="shared" ca="1" si="427"/>
        <v>213.28399999999999</v>
      </c>
      <c r="AU86" s="45">
        <f t="shared" ca="1" si="148"/>
        <v>0</v>
      </c>
      <c r="AV86" s="34">
        <f t="shared" ca="1" si="80"/>
        <v>165.8</v>
      </c>
      <c r="AW86" s="34">
        <f t="shared" ca="1" si="81"/>
        <v>165.8</v>
      </c>
      <c r="AX86" s="46">
        <f t="shared" ca="1" si="149"/>
        <v>0</v>
      </c>
      <c r="AY86" s="5"/>
      <c r="AZ86" s="5">
        <f t="shared" ca="1" si="82"/>
        <v>0</v>
      </c>
      <c r="BA86" s="5">
        <f t="shared" ca="1" si="83"/>
        <v>0</v>
      </c>
      <c r="BB86" s="5">
        <f t="shared" ca="1" si="84"/>
        <v>0</v>
      </c>
      <c r="BC86" s="5">
        <f t="shared" ca="1" si="85"/>
        <v>0</v>
      </c>
      <c r="BD86" s="5">
        <f t="shared" ca="1" si="86"/>
        <v>0</v>
      </c>
      <c r="BE86" s="5">
        <f t="shared" ca="1" si="87"/>
        <v>0</v>
      </c>
      <c r="BF86" s="5">
        <f t="shared" ca="1" si="88"/>
        <v>0</v>
      </c>
      <c r="BG86" s="5">
        <f t="shared" ca="1" si="89"/>
        <v>0</v>
      </c>
      <c r="BH86" s="5">
        <f t="shared" ca="1" si="90"/>
        <v>0</v>
      </c>
      <c r="BI86" s="5">
        <f t="shared" ca="1" si="91"/>
        <v>0</v>
      </c>
      <c r="BJ86" s="5">
        <f t="shared" ca="1" si="92"/>
        <v>0</v>
      </c>
      <c r="BK86" s="5">
        <f t="shared" ca="1" si="93"/>
        <v>0</v>
      </c>
      <c r="BL86" s="5">
        <f t="shared" ca="1" si="150"/>
        <v>0</v>
      </c>
      <c r="BM86" s="5">
        <f t="shared" ca="1" si="151"/>
        <v>0</v>
      </c>
      <c r="BN86" s="5">
        <f t="shared" ca="1" si="152"/>
        <v>0</v>
      </c>
      <c r="BO86" s="5">
        <f t="shared" ca="1" si="153"/>
        <v>0</v>
      </c>
      <c r="BP86" s="5">
        <f t="shared" ca="1" si="154"/>
        <v>0</v>
      </c>
      <c r="BQ86" s="5">
        <f t="shared" ca="1" si="155"/>
        <v>0</v>
      </c>
      <c r="BR86" s="5">
        <f t="shared" ca="1" si="156"/>
        <v>0</v>
      </c>
      <c r="BS86" s="5">
        <f t="shared" ca="1" si="157"/>
        <v>0</v>
      </c>
      <c r="BT86" s="5">
        <f t="shared" ca="1" si="158"/>
        <v>0</v>
      </c>
      <c r="BU86" s="5">
        <f t="shared" ca="1" si="159"/>
        <v>0</v>
      </c>
      <c r="BV86" s="5">
        <f t="shared" ca="1" si="160"/>
        <v>0</v>
      </c>
      <c r="BW86" s="5">
        <f t="shared" ca="1" si="161"/>
        <v>0</v>
      </c>
      <c r="BX86" s="5">
        <f t="shared" ca="1" si="162"/>
        <v>0</v>
      </c>
      <c r="BY86" s="5">
        <f t="shared" ca="1" si="163"/>
        <v>0</v>
      </c>
      <c r="BZ86" s="5">
        <f t="shared" ca="1" si="164"/>
        <v>0</v>
      </c>
      <c r="CA86" s="5">
        <f t="shared" ca="1" si="165"/>
        <v>0</v>
      </c>
      <c r="CB86" s="37">
        <f t="shared" ref="CB86:CB117" ca="1" si="469">IF(AND($IK86&gt;0,$KP86&gt;0),IK86-KP86,0)</f>
        <v>0</v>
      </c>
      <c r="CC86" s="37">
        <f t="shared" ref="CC86:CC117" ca="1" si="470">IF(AND($IK86&gt;0,$KP86&gt;0),IL86-KQ86,0)</f>
        <v>0</v>
      </c>
      <c r="CD86" s="37">
        <f t="shared" ref="CD86:CD117" ca="1" si="471">IF(AND($IK86&gt;0,$KP86&gt;0),IM86-KR86,0)</f>
        <v>0</v>
      </c>
      <c r="CE86" s="37">
        <f t="shared" ref="CE86:CE117" ca="1" si="472">IF(AND($IK86&gt;0,$KP86&gt;0),IN86-KS86,0)</f>
        <v>0</v>
      </c>
      <c r="CF86" s="37">
        <f t="shared" ref="CF86:CF117" ca="1" si="473">IF(AND($IK86&gt;0,$KP86&gt;0),IO86-KT86,0)</f>
        <v>0</v>
      </c>
      <c r="CG86" s="37">
        <f t="shared" ref="CG86:CG117" ca="1" si="474">IF(AND($IK86&gt;0,$KP86&gt;0),IP86-KU86,0)</f>
        <v>0</v>
      </c>
      <c r="CH86" s="37">
        <f t="shared" ref="CH86:CH117" ca="1" si="475">IF(AND($IK86&gt;0,$KP86&gt;0),IQ86-KV86,0)</f>
        <v>0</v>
      </c>
      <c r="CI86" s="19">
        <f t="shared" ref="CI86:CI117" ca="1" si="476">IF(AND($IK86&gt;0,$KP86&gt;0),IR86-KW86,0)</f>
        <v>0</v>
      </c>
      <c r="CJ86" s="33">
        <f t="shared" ca="1" si="97"/>
        <v>271.0067808114448</v>
      </c>
      <c r="CK86" s="33">
        <f t="shared" ca="1" si="98"/>
        <v>271.0067808114448</v>
      </c>
      <c r="CL86" s="24">
        <f t="shared" ref="CL86:CL145" ca="1" si="477">IF(AND(CK86&gt;0,CJ86&gt;0),ABS(CJ86-CK86)/AVERAGE(CK86:CK86),0)</f>
        <v>0</v>
      </c>
      <c r="CM86" s="34">
        <f t="shared" ca="1" si="429"/>
        <v>379.04399999999998</v>
      </c>
      <c r="CN86" s="34">
        <f t="shared" ca="1" si="430"/>
        <v>379.04399999999998</v>
      </c>
      <c r="CO86" s="45">
        <f t="shared" ca="1" si="352"/>
        <v>0</v>
      </c>
      <c r="CP86" s="5"/>
      <c r="CR86" s="5">
        <f t="shared" ca="1" si="177"/>
        <v>92</v>
      </c>
      <c r="CS86" s="5">
        <f t="shared" ca="1" si="178"/>
        <v>91</v>
      </c>
      <c r="CT86" s="62">
        <f t="shared" ca="1" si="179"/>
        <v>1.0869565217391353E-2</v>
      </c>
      <c r="CW86" s="5">
        <f t="shared" ca="1" si="431"/>
        <v>3950670</v>
      </c>
      <c r="CX86" s="5">
        <f t="shared" ca="1" si="431"/>
        <v>2.2805900000000001</v>
      </c>
      <c r="CY86" s="5">
        <f t="shared" ca="1" si="431"/>
        <v>82451.399999999994</v>
      </c>
      <c r="CZ86" s="5">
        <f t="shared" ca="1" si="431"/>
        <v>219413</v>
      </c>
      <c r="DA86" s="5">
        <f t="shared" ca="1" si="431"/>
        <v>0</v>
      </c>
      <c r="DB86" s="5">
        <f t="shared" ca="1" si="431"/>
        <v>259.86</v>
      </c>
      <c r="DC86" s="5">
        <f t="shared" ca="1" si="431"/>
        <v>0</v>
      </c>
      <c r="DD86" s="5">
        <f t="shared" ca="1" si="431"/>
        <v>71431.8</v>
      </c>
      <c r="DE86" s="5">
        <f t="shared" ca="1" si="431"/>
        <v>373559</v>
      </c>
      <c r="DF86" s="5">
        <f t="shared" ca="1" si="431"/>
        <v>3577120</v>
      </c>
      <c r="DG86" s="5">
        <f t="shared" ca="1" si="431"/>
        <v>0</v>
      </c>
      <c r="DH86" s="5">
        <f t="shared" ca="1" si="431"/>
        <v>0</v>
      </c>
      <c r="DI86" s="5">
        <f t="shared" ca="1" si="431"/>
        <v>0</v>
      </c>
      <c r="DJ86" s="5">
        <f t="shared" ca="1" si="431"/>
        <v>0</v>
      </c>
      <c r="DK86" s="5">
        <f t="shared" ca="1" si="431"/>
        <v>0</v>
      </c>
      <c r="DL86" s="5"/>
      <c r="DM86" s="5">
        <f t="shared" ca="1" si="432"/>
        <v>897.572</v>
      </c>
      <c r="DN86" s="5">
        <f t="shared" ca="1" si="432"/>
        <v>411.685</v>
      </c>
      <c r="DO86" s="5">
        <f t="shared" ca="1" si="432"/>
        <v>0</v>
      </c>
      <c r="DP86" s="5">
        <f t="shared" ca="1" si="432"/>
        <v>0</v>
      </c>
      <c r="DQ86" s="5">
        <f t="shared" ca="1" si="432"/>
        <v>0</v>
      </c>
      <c r="DR86" s="5">
        <f t="shared" ca="1" si="432"/>
        <v>0</v>
      </c>
      <c r="DS86" s="5">
        <f t="shared" ca="1" si="432"/>
        <v>485.88799999999998</v>
      </c>
      <c r="DT86" s="5">
        <f t="shared" ca="1" si="432"/>
        <v>0</v>
      </c>
      <c r="DU86" s="5">
        <f t="shared" ca="1" si="432"/>
        <v>897.572</v>
      </c>
      <c r="DV86" s="5">
        <f t="shared" ca="1" si="432"/>
        <v>0</v>
      </c>
      <c r="DW86" s="5">
        <f t="shared" ca="1" si="432"/>
        <v>0</v>
      </c>
      <c r="DX86" s="5">
        <f t="shared" ca="1" si="432"/>
        <v>0</v>
      </c>
      <c r="DY86" s="5">
        <f t="shared" ca="1" si="432"/>
        <v>0</v>
      </c>
      <c r="DZ86" s="5"/>
      <c r="EA86" s="5">
        <f t="shared" ca="1" si="433"/>
        <v>213.28399999999999</v>
      </c>
      <c r="EB86" s="5">
        <f t="shared" ca="1" si="433"/>
        <v>1.4915099999999999</v>
      </c>
      <c r="EC86" s="5">
        <f t="shared" ca="1" si="433"/>
        <v>58.0672</v>
      </c>
      <c r="ED86" s="5">
        <f t="shared" ca="1" si="433"/>
        <v>113.21599999999999</v>
      </c>
      <c r="EE86" s="5">
        <f t="shared" ca="1" si="433"/>
        <v>0</v>
      </c>
      <c r="EF86" s="5">
        <f t="shared" ca="1" si="433"/>
        <v>0.121325</v>
      </c>
      <c r="EG86" s="5">
        <f t="shared" ca="1" si="433"/>
        <v>1.6338900000000001</v>
      </c>
      <c r="EH86" s="5">
        <f t="shared" ca="1" si="433"/>
        <v>38.754199999999997</v>
      </c>
      <c r="EI86" s="5"/>
      <c r="EJ86" s="19">
        <f t="shared" ref="EJ86:EJ145" ca="1" si="478">((CW86*3.412)+(DM86*100))/$A86</f>
        <v>253.03001875892724</v>
      </c>
      <c r="EK86" s="19">
        <f t="shared" ref="EK86:EK145" ca="1" si="479">((CX86*3.412)+(DN86*100))/$A86</f>
        <v>0.76781597181088901</v>
      </c>
      <c r="EL86" s="19">
        <f t="shared" ref="EL86:EL145" ca="1" si="480">((CY86*3.412)+(DO86*100))/$A86</f>
        <v>5.2458645851591887</v>
      </c>
      <c r="EM86" s="19">
        <f t="shared" ref="EM86:EM145" ca="1" si="481">((CZ86*3.412)+(DP86*100))/$A86</f>
        <v>13.959870738684039</v>
      </c>
      <c r="EN86" s="19">
        <f t="shared" ref="EN86:EN145" ca="1" si="482">((DA86*3.412)+(DQ86*100))/$A86</f>
        <v>0</v>
      </c>
      <c r="EO86" s="19">
        <f t="shared" ref="EO86:EO145" ca="1" si="483">((DB86*3.412)+(DR86*100))/$A86</f>
        <v>1.6533259242407856E-2</v>
      </c>
      <c r="EP86" s="19">
        <f t="shared" ref="EP86:EP145" ca="1" si="484">((DC86*3.412)+(DS86*100))/$A86</f>
        <v>0.90603754023099947</v>
      </c>
      <c r="EQ86" s="19">
        <f t="shared" ref="EQ86:EQ145" ca="1" si="485">((DD86*3.412)+(DT86*100))/$A86</f>
        <v>4.5447566672509403</v>
      </c>
      <c r="ER86" s="19">
        <f t="shared" ref="ER86:ER145" ca="1" si="486">((DE86*3.412)+(DU86*100))/$A86</f>
        <v>25.440918851789554</v>
      </c>
      <c r="ES86" s="19">
        <f t="shared" ref="ES86:ES145" ca="1" si="487">((DF86*3.412)+(DV86*100))/$A86</f>
        <v>227.58967252059563</v>
      </c>
      <c r="ET86" s="19">
        <f t="shared" ref="ET86:ET145" ca="1" si="488">((DG86*3.412)+(DW86*100))/$A86</f>
        <v>0</v>
      </c>
      <c r="EU86" s="19">
        <f t="shared" ca="1" si="191"/>
        <v>0</v>
      </c>
      <c r="EV86" s="19">
        <f t="shared" ca="1" si="192"/>
        <v>0</v>
      </c>
      <c r="EW86" s="72">
        <f t="shared" ca="1" si="193"/>
        <v>0</v>
      </c>
      <c r="EX86" s="72">
        <f t="shared" ca="1" si="194"/>
        <v>0</v>
      </c>
      <c r="EY86" s="5"/>
      <c r="EZ86" s="5"/>
      <c r="FA86" s="5"/>
      <c r="FB86" s="5">
        <f t="shared" ca="1" si="416"/>
        <v>3950670</v>
      </c>
      <c r="FC86" s="5">
        <f t="shared" ca="1" si="416"/>
        <v>2.2805900000000001</v>
      </c>
      <c r="FD86" s="5">
        <f t="shared" ca="1" si="416"/>
        <v>82451.399999999994</v>
      </c>
      <c r="FE86" s="5">
        <f t="shared" ca="1" si="416"/>
        <v>219413</v>
      </c>
      <c r="FF86" s="5">
        <f t="shared" ca="1" si="416"/>
        <v>0</v>
      </c>
      <c r="FG86" s="5">
        <f t="shared" ca="1" si="416"/>
        <v>259.86</v>
      </c>
      <c r="FH86" s="5">
        <f t="shared" ca="1" si="416"/>
        <v>0</v>
      </c>
      <c r="FI86" s="5">
        <f t="shared" ca="1" si="416"/>
        <v>71431.8</v>
      </c>
      <c r="FJ86" s="5">
        <f t="shared" ca="1" si="416"/>
        <v>373559</v>
      </c>
      <c r="FK86" s="5">
        <f t="shared" ca="1" si="416"/>
        <v>3577120</v>
      </c>
      <c r="FL86" s="5">
        <f t="shared" ca="1" si="416"/>
        <v>0</v>
      </c>
      <c r="FM86" s="5">
        <f t="shared" ca="1" si="416"/>
        <v>0</v>
      </c>
      <c r="FN86" s="5">
        <f t="shared" ca="1" si="416"/>
        <v>0</v>
      </c>
      <c r="FO86" s="5">
        <f t="shared" ca="1" si="416"/>
        <v>0</v>
      </c>
      <c r="FP86" s="5">
        <f t="shared" ca="1" si="416"/>
        <v>0</v>
      </c>
      <c r="FQ86" s="5"/>
      <c r="FR86" s="5">
        <f t="shared" ca="1" si="417"/>
        <v>897.572</v>
      </c>
      <c r="FS86" s="5">
        <f t="shared" ca="1" si="417"/>
        <v>411.685</v>
      </c>
      <c r="FT86" s="5">
        <f t="shared" ca="1" si="417"/>
        <v>0</v>
      </c>
      <c r="FU86" s="5">
        <f t="shared" ca="1" si="417"/>
        <v>0</v>
      </c>
      <c r="FV86" s="5">
        <f t="shared" ca="1" si="417"/>
        <v>0</v>
      </c>
      <c r="FW86" s="5">
        <f t="shared" ca="1" si="417"/>
        <v>0</v>
      </c>
      <c r="FX86" s="5">
        <f t="shared" ca="1" si="417"/>
        <v>485.88799999999998</v>
      </c>
      <c r="FY86" s="5">
        <f t="shared" ca="1" si="417"/>
        <v>0</v>
      </c>
      <c r="FZ86" s="5">
        <f t="shared" ca="1" si="417"/>
        <v>897.572</v>
      </c>
      <c r="GA86" s="5">
        <f t="shared" ca="1" si="417"/>
        <v>0</v>
      </c>
      <c r="GB86" s="5">
        <f t="shared" ca="1" si="417"/>
        <v>0</v>
      </c>
      <c r="GC86" s="5">
        <f t="shared" ca="1" si="417"/>
        <v>0</v>
      </c>
      <c r="GD86" s="5">
        <f t="shared" ca="1" si="417"/>
        <v>0</v>
      </c>
      <c r="GE86" s="5"/>
      <c r="GF86" s="5">
        <f t="shared" ca="1" si="418"/>
        <v>213.28399999999999</v>
      </c>
      <c r="GG86" s="5">
        <f t="shared" ca="1" si="418"/>
        <v>1.4915099999999999</v>
      </c>
      <c r="GH86" s="5">
        <f t="shared" ca="1" si="418"/>
        <v>58.0672</v>
      </c>
      <c r="GI86" s="5">
        <f t="shared" ca="1" si="418"/>
        <v>113.21599999999999</v>
      </c>
      <c r="GJ86" s="5">
        <f t="shared" ca="1" si="418"/>
        <v>0</v>
      </c>
      <c r="GK86" s="5">
        <f t="shared" ca="1" si="418"/>
        <v>0.121325</v>
      </c>
      <c r="GL86" s="5">
        <f t="shared" ca="1" si="418"/>
        <v>1.6338900000000001</v>
      </c>
      <c r="GM86" s="5">
        <f t="shared" ca="1" si="418"/>
        <v>38.754199999999997</v>
      </c>
      <c r="GN86" s="5"/>
      <c r="GO86" s="19">
        <f t="shared" ref="GO86:GO145" ca="1" si="489">((FB86*3.412)+(FR86*100))/$A86</f>
        <v>253.03001875892724</v>
      </c>
      <c r="GP86" s="19">
        <f t="shared" ref="GP86:GP145" ca="1" si="490">((FC86*3.412)+(FS86*100))/$A86</f>
        <v>0.76781597181088901</v>
      </c>
      <c r="GQ86" s="19">
        <f t="shared" ref="GQ86:GQ145" ca="1" si="491">((FD86*3.412)+(FT86*100))/$A86</f>
        <v>5.2458645851591887</v>
      </c>
      <c r="GR86" s="19">
        <f t="shared" ref="GR86:GR145" ca="1" si="492">((FE86*3.412)+(FU86*100))/$A86</f>
        <v>13.959870738684039</v>
      </c>
      <c r="GS86" s="19">
        <f t="shared" ref="GS86:GS145" ca="1" si="493">((FF86*3.412)+(FV86*100))/$A86</f>
        <v>0</v>
      </c>
      <c r="GT86" s="19">
        <f t="shared" ref="GT86:GT145" ca="1" si="494">((FG86*3.412)+(FW86*100))/$A86</f>
        <v>1.6533259242407856E-2</v>
      </c>
      <c r="GU86" s="19">
        <f t="shared" ref="GU86:GU145" ca="1" si="495">((FH86*3.412)+(FX86*100))/$A86</f>
        <v>0.90603754023099947</v>
      </c>
      <c r="GV86" s="19">
        <f t="shared" ref="GV86:GV145" ca="1" si="496">((FI86*3.412)+(FY86*100))/$A86</f>
        <v>4.5447566672509403</v>
      </c>
      <c r="GW86" s="19">
        <f t="shared" ref="GW86:GW145" ca="1" si="497">((FJ86*3.412)+(FZ86*100))/$A86</f>
        <v>25.440918851789554</v>
      </c>
      <c r="GX86" s="19">
        <f t="shared" ref="GX86:GX145" ca="1" si="498">((FK86*3.412)+(GA86*100))/$A86</f>
        <v>227.58967252059563</v>
      </c>
      <c r="GY86" s="19">
        <f t="shared" ref="GY86:HA145" ca="1" si="499">((FL86*3.412)+(GB86*100))/$A86</f>
        <v>0</v>
      </c>
      <c r="GZ86" s="19">
        <f t="shared" ca="1" si="499"/>
        <v>0</v>
      </c>
      <c r="HA86" s="19">
        <f t="shared" ca="1" si="499"/>
        <v>0</v>
      </c>
      <c r="HB86" s="72">
        <f t="shared" ca="1" si="196"/>
        <v>0</v>
      </c>
      <c r="HC86" s="72">
        <f t="shared" ca="1" si="197"/>
        <v>0</v>
      </c>
      <c r="HD86" s="5"/>
      <c r="HE86" s="5"/>
      <c r="HF86" s="5"/>
      <c r="HG86" s="5">
        <f t="shared" ca="1" si="436"/>
        <v>4257150</v>
      </c>
      <c r="HH86" s="5">
        <f t="shared" ca="1" si="436"/>
        <v>0.45336900000000002</v>
      </c>
      <c r="HI86" s="5">
        <f t="shared" ca="1" si="436"/>
        <v>273816</v>
      </c>
      <c r="HJ86" s="5">
        <f t="shared" ca="1" si="436"/>
        <v>333299</v>
      </c>
      <c r="HK86" s="5">
        <f t="shared" ca="1" si="436"/>
        <v>0</v>
      </c>
      <c r="HL86" s="5">
        <f t="shared" ca="1" si="436"/>
        <v>1.66109</v>
      </c>
      <c r="HM86" s="5">
        <f t="shared" ca="1" si="436"/>
        <v>8983.86</v>
      </c>
      <c r="HN86" s="5">
        <f t="shared" ca="1" si="436"/>
        <v>63931.1</v>
      </c>
      <c r="HO86" s="5">
        <f t="shared" ca="1" si="436"/>
        <v>680032</v>
      </c>
      <c r="HP86" s="5">
        <f t="shared" ca="1" si="436"/>
        <v>3577120</v>
      </c>
      <c r="HQ86" s="5">
        <f t="shared" ca="1" si="436"/>
        <v>0</v>
      </c>
      <c r="HR86" s="5">
        <f t="shared" ca="1" si="436"/>
        <v>0</v>
      </c>
      <c r="HS86" s="5">
        <f t="shared" ca="1" si="436"/>
        <v>0</v>
      </c>
      <c r="HT86" s="5">
        <f t="shared" ca="1" si="436"/>
        <v>0</v>
      </c>
      <c r="HU86" s="5">
        <f t="shared" ca="1" si="436"/>
        <v>0</v>
      </c>
      <c r="HV86" s="5"/>
      <c r="HW86" s="5">
        <f t="shared" ca="1" si="437"/>
        <v>81.016400000000004</v>
      </c>
      <c r="HX86" s="5">
        <f t="shared" ca="1" si="437"/>
        <v>81.016400000000004</v>
      </c>
      <c r="HY86" s="5">
        <f t="shared" ca="1" si="437"/>
        <v>0</v>
      </c>
      <c r="HZ86" s="5">
        <f t="shared" ca="1" si="437"/>
        <v>0</v>
      </c>
      <c r="IA86" s="5">
        <f t="shared" ca="1" si="437"/>
        <v>0</v>
      </c>
      <c r="IB86" s="5">
        <f t="shared" ca="1" si="437"/>
        <v>0</v>
      </c>
      <c r="IC86" s="5">
        <f t="shared" ca="1" si="437"/>
        <v>0</v>
      </c>
      <c r="ID86" s="5">
        <f t="shared" ca="1" si="437"/>
        <v>0</v>
      </c>
      <c r="IE86" s="5">
        <f t="shared" ca="1" si="437"/>
        <v>81.016400000000004</v>
      </c>
      <c r="IF86" s="5">
        <f t="shared" ca="1" si="437"/>
        <v>0</v>
      </c>
      <c r="IG86" s="5">
        <f t="shared" ca="1" si="437"/>
        <v>0</v>
      </c>
      <c r="IH86" s="5">
        <f t="shared" ca="1" si="437"/>
        <v>0</v>
      </c>
      <c r="II86" s="5">
        <f t="shared" ca="1" si="414"/>
        <v>0</v>
      </c>
      <c r="IJ86" s="5"/>
      <c r="IK86" s="5">
        <f t="shared" ca="1" si="438"/>
        <v>379.04399999999998</v>
      </c>
      <c r="IL86" s="5">
        <f t="shared" ca="1" si="438"/>
        <v>0.30016999999999999</v>
      </c>
      <c r="IM86" s="5">
        <f t="shared" ca="1" si="438"/>
        <v>169.79499999999999</v>
      </c>
      <c r="IN86" s="5">
        <f t="shared" ca="1" si="438"/>
        <v>169.37</v>
      </c>
      <c r="IO86" s="5">
        <f t="shared" ca="1" si="438"/>
        <v>0</v>
      </c>
      <c r="IP86" s="5">
        <f t="shared" ca="1" si="438"/>
        <v>7.6331599999999999E-4</v>
      </c>
      <c r="IQ86" s="5">
        <f t="shared" ca="1" si="438"/>
        <v>4.8234500000000002</v>
      </c>
      <c r="IR86" s="5">
        <f t="shared" ca="1" si="438"/>
        <v>34.754800000000003</v>
      </c>
      <c r="IS86" s="5"/>
      <c r="IT86" s="19">
        <f t="shared" ca="1" si="114"/>
        <v>271.0067808114448</v>
      </c>
      <c r="IU86" s="19">
        <f t="shared" ca="1" si="115"/>
        <v>0.15110049069751136</v>
      </c>
      <c r="IV86" s="19">
        <f t="shared" ca="1" si="116"/>
        <v>17.421191844528394</v>
      </c>
      <c r="IW86" s="19">
        <f t="shared" ca="1" si="117"/>
        <v>21.205721435524111</v>
      </c>
      <c r="IX86" s="19">
        <f t="shared" ca="1" si="118"/>
        <v>0</v>
      </c>
      <c r="IY86" s="19">
        <f t="shared" ca="1" si="119"/>
        <v>1.0568472098426562E-4</v>
      </c>
      <c r="IZ86" s="19">
        <f t="shared" ca="1" si="120"/>
        <v>0.57158657114407074</v>
      </c>
      <c r="JA86" s="19">
        <f t="shared" ca="1" si="121"/>
        <v>4.0675342490275561</v>
      </c>
      <c r="JB86" s="19">
        <f t="shared" ca="1" si="122"/>
        <v>43.417235538284245</v>
      </c>
      <c r="JC86" s="19">
        <f t="shared" ca="1" si="123"/>
        <v>227.58967252059563</v>
      </c>
      <c r="JD86" s="19">
        <f t="shared" ca="1" si="124"/>
        <v>0</v>
      </c>
      <c r="JE86" s="19">
        <f t="shared" ca="1" si="409"/>
        <v>0</v>
      </c>
      <c r="JF86" s="19">
        <f t="shared" ca="1" si="409"/>
        <v>0</v>
      </c>
      <c r="JG86" s="72">
        <f t="shared" ca="1" si="198"/>
        <v>0</v>
      </c>
      <c r="JH86" s="72">
        <f t="shared" ca="1" si="199"/>
        <v>0</v>
      </c>
      <c r="JI86" s="5"/>
      <c r="JJ86" s="5"/>
      <c r="JK86" s="5"/>
      <c r="JL86" s="5">
        <f t="shared" ca="1" si="419"/>
        <v>4257150</v>
      </c>
      <c r="JM86" s="5">
        <f t="shared" ca="1" si="419"/>
        <v>0.45336900000000002</v>
      </c>
      <c r="JN86" s="5">
        <f t="shared" ca="1" si="419"/>
        <v>273816</v>
      </c>
      <c r="JO86" s="5">
        <f t="shared" ca="1" si="419"/>
        <v>333299</v>
      </c>
      <c r="JP86" s="5">
        <f t="shared" ca="1" si="419"/>
        <v>0</v>
      </c>
      <c r="JQ86" s="5">
        <f t="shared" ca="1" si="419"/>
        <v>1.66109</v>
      </c>
      <c r="JR86" s="5">
        <f t="shared" ca="1" si="419"/>
        <v>8983.86</v>
      </c>
      <c r="JS86" s="5">
        <f t="shared" ca="1" si="419"/>
        <v>63931.1</v>
      </c>
      <c r="JT86" s="5">
        <f t="shared" ca="1" si="419"/>
        <v>680032</v>
      </c>
      <c r="JU86" s="5">
        <f t="shared" ca="1" si="419"/>
        <v>3577120</v>
      </c>
      <c r="JV86" s="5">
        <f t="shared" ca="1" si="419"/>
        <v>0</v>
      </c>
      <c r="JW86" s="5">
        <f t="shared" ca="1" si="419"/>
        <v>0</v>
      </c>
      <c r="JX86" s="5">
        <f t="shared" ca="1" si="419"/>
        <v>0</v>
      </c>
      <c r="JY86" s="5">
        <f t="shared" ca="1" si="419"/>
        <v>0</v>
      </c>
      <c r="JZ86" s="5">
        <f t="shared" ca="1" si="419"/>
        <v>0</v>
      </c>
      <c r="KA86" s="5"/>
      <c r="KB86" s="5">
        <f t="shared" ca="1" si="420"/>
        <v>81.016400000000004</v>
      </c>
      <c r="KC86" s="5">
        <f t="shared" ca="1" si="420"/>
        <v>81.016400000000004</v>
      </c>
      <c r="KD86" s="5">
        <f t="shared" ca="1" si="420"/>
        <v>0</v>
      </c>
      <c r="KE86" s="5">
        <f t="shared" ca="1" si="420"/>
        <v>0</v>
      </c>
      <c r="KF86" s="5">
        <f t="shared" ca="1" si="420"/>
        <v>0</v>
      </c>
      <c r="KG86" s="5">
        <f t="shared" ca="1" si="420"/>
        <v>0</v>
      </c>
      <c r="KH86" s="5">
        <f t="shared" ca="1" si="420"/>
        <v>0</v>
      </c>
      <c r="KI86" s="5">
        <f t="shared" ca="1" si="420"/>
        <v>0</v>
      </c>
      <c r="KJ86" s="5">
        <f t="shared" ca="1" si="420"/>
        <v>81.016400000000004</v>
      </c>
      <c r="KK86" s="5">
        <f t="shared" ca="1" si="420"/>
        <v>0</v>
      </c>
      <c r="KL86" s="5">
        <f t="shared" ca="1" si="420"/>
        <v>0</v>
      </c>
      <c r="KM86" s="5">
        <f t="shared" ca="1" si="420"/>
        <v>0</v>
      </c>
      <c r="KN86" s="5">
        <f t="shared" ca="1" si="420"/>
        <v>0</v>
      </c>
      <c r="KO86" s="5"/>
      <c r="KP86" s="5">
        <f t="shared" ca="1" si="421"/>
        <v>379.04399999999998</v>
      </c>
      <c r="KQ86" s="5">
        <f t="shared" ca="1" si="421"/>
        <v>0.30016999999999999</v>
      </c>
      <c r="KR86" s="5">
        <f t="shared" ca="1" si="421"/>
        <v>169.79499999999999</v>
      </c>
      <c r="KS86" s="5">
        <f t="shared" ca="1" si="421"/>
        <v>169.37</v>
      </c>
      <c r="KT86" s="5">
        <f t="shared" ca="1" si="421"/>
        <v>0</v>
      </c>
      <c r="KU86" s="5">
        <f t="shared" ca="1" si="421"/>
        <v>7.6331599999999999E-4</v>
      </c>
      <c r="KV86" s="5">
        <f t="shared" ca="1" si="421"/>
        <v>4.8234500000000002</v>
      </c>
      <c r="KW86" s="5">
        <f t="shared" ca="1" si="421"/>
        <v>34.754800000000003</v>
      </c>
      <c r="KX86" s="5"/>
      <c r="KY86" s="19">
        <f t="shared" ref="KY86:KY145" ca="1" si="500">((JL86*3.412)+(KB86*100))/$A86</f>
        <v>271.0067808114448</v>
      </c>
      <c r="KZ86" s="19">
        <f t="shared" ref="KZ86:KZ145" ca="1" si="501">((JM86*3.412)+(KC86*100))/$A86</f>
        <v>0.15110049069751136</v>
      </c>
      <c r="LA86" s="19">
        <f t="shared" ref="LA86:LA145" ca="1" si="502">((JN86*3.412)+(KD86*100))/$A86</f>
        <v>17.421191844528394</v>
      </c>
      <c r="LB86" s="19">
        <f t="shared" ref="LB86:LB145" ca="1" si="503">((JO86*3.412)+(KE86*100))/$A86</f>
        <v>21.205721435524111</v>
      </c>
      <c r="LC86" s="19">
        <f t="shared" ref="LC86:LC145" ca="1" si="504">((JP86*3.412)+(KF86*100))/$A86</f>
        <v>0</v>
      </c>
      <c r="LD86" s="19">
        <f t="shared" ref="LD86:LD145" ca="1" si="505">((JQ86*3.412)+(KG86*100))/$A86</f>
        <v>1.0568472098426562E-4</v>
      </c>
      <c r="LE86" s="19">
        <f t="shared" ref="LE86:LE145" ca="1" si="506">((JR86*3.412)+(KH86*100))/$A86</f>
        <v>0.57158657114407074</v>
      </c>
      <c r="LF86" s="19">
        <f t="shared" ref="LF86:LF145" ca="1" si="507">((JS86*3.412)+(KI86*100))/$A86</f>
        <v>4.0675342490275561</v>
      </c>
      <c r="LG86" s="19">
        <f t="shared" ref="LG86:LG145" ca="1" si="508">((JT86*3.412)+(KJ86*100))/$A86</f>
        <v>43.417235538284245</v>
      </c>
      <c r="LH86" s="19">
        <f t="shared" ref="LH86:LH145" ca="1" si="509">((JU86*3.412)+(KK86*100))/$A86</f>
        <v>227.58967252059563</v>
      </c>
      <c r="LI86" s="19">
        <f t="shared" ref="LI86:LI145" ca="1" si="510">((JV86*3.412)+(KL86*100))/$A86</f>
        <v>0</v>
      </c>
      <c r="LJ86" s="19">
        <f t="shared" ca="1" si="139"/>
        <v>0</v>
      </c>
      <c r="LK86" s="19">
        <f t="shared" ca="1" si="140"/>
        <v>0</v>
      </c>
      <c r="LL86" s="72">
        <f t="shared" ca="1" si="201"/>
        <v>0</v>
      </c>
      <c r="LM86" s="72">
        <f t="shared" ca="1" si="202"/>
        <v>0</v>
      </c>
    </row>
    <row r="87" spans="1:325" outlineLevel="1" x14ac:dyDescent="0.3">
      <c r="A87" s="5">
        <f>IF('Old Results'!E67='New Results'!E67,'New Results'!E67,"0")</f>
        <v>53627.8</v>
      </c>
      <c r="B87" s="5">
        <f t="shared" si="360"/>
        <v>300</v>
      </c>
      <c r="C87" s="27">
        <f t="shared" si="422"/>
        <v>66</v>
      </c>
      <c r="D87" s="41" t="str">
        <f>'Old Results'!C67</f>
        <v>030006-Run23</v>
      </c>
      <c r="E87" s="41" t="str">
        <f>'New Results'!C67</f>
        <v>030006-Run23</v>
      </c>
      <c r="F87" s="5">
        <f t="shared" ca="1" si="440"/>
        <v>0</v>
      </c>
      <c r="G87" s="5">
        <f t="shared" ca="1" si="441"/>
        <v>0</v>
      </c>
      <c r="H87" s="5">
        <f t="shared" ca="1" si="442"/>
        <v>0</v>
      </c>
      <c r="I87" s="5">
        <f t="shared" ca="1" si="443"/>
        <v>0</v>
      </c>
      <c r="J87" s="5">
        <f t="shared" ca="1" si="444"/>
        <v>0</v>
      </c>
      <c r="K87" s="5">
        <f t="shared" ca="1" si="445"/>
        <v>0</v>
      </c>
      <c r="L87" s="5">
        <f t="shared" ca="1" si="446"/>
        <v>0</v>
      </c>
      <c r="M87" s="5">
        <f t="shared" ca="1" si="447"/>
        <v>0</v>
      </c>
      <c r="N87" s="5">
        <f t="shared" ca="1" si="448"/>
        <v>0</v>
      </c>
      <c r="O87" s="5">
        <f t="shared" ca="1" si="449"/>
        <v>0</v>
      </c>
      <c r="P87" s="5">
        <f t="shared" ca="1" si="53"/>
        <v>0</v>
      </c>
      <c r="Q87" s="5">
        <f t="shared" ca="1" si="54"/>
        <v>0</v>
      </c>
      <c r="R87" s="5">
        <f t="shared" ca="1" si="142"/>
        <v>0</v>
      </c>
      <c r="S87" s="5">
        <f t="shared" ca="1" si="143"/>
        <v>0</v>
      </c>
      <c r="T87" s="5">
        <f t="shared" ca="1" si="144"/>
        <v>0</v>
      </c>
      <c r="U87" s="5">
        <f t="shared" ca="1" si="450"/>
        <v>0</v>
      </c>
      <c r="V87" s="5">
        <f t="shared" ca="1" si="451"/>
        <v>0</v>
      </c>
      <c r="W87" s="5">
        <f t="shared" ca="1" si="452"/>
        <v>0</v>
      </c>
      <c r="X87" s="5">
        <f t="shared" ca="1" si="453"/>
        <v>0</v>
      </c>
      <c r="Y87" s="5">
        <f t="shared" ca="1" si="454"/>
        <v>0</v>
      </c>
      <c r="Z87" s="5">
        <f t="shared" ca="1" si="455"/>
        <v>0</v>
      </c>
      <c r="AA87" s="5">
        <f t="shared" ca="1" si="456"/>
        <v>0</v>
      </c>
      <c r="AB87" s="5">
        <f t="shared" ca="1" si="457"/>
        <v>0</v>
      </c>
      <c r="AC87" s="5">
        <f t="shared" ca="1" si="458"/>
        <v>0</v>
      </c>
      <c r="AD87" s="5">
        <f t="shared" ca="1" si="459"/>
        <v>0</v>
      </c>
      <c r="AE87" s="5">
        <f t="shared" ca="1" si="68"/>
        <v>0</v>
      </c>
      <c r="AF87" s="5">
        <f t="shared" ca="1" si="69"/>
        <v>0</v>
      </c>
      <c r="AG87" s="5">
        <f t="shared" ca="1" si="69"/>
        <v>0</v>
      </c>
      <c r="AH87" s="37">
        <f t="shared" ca="1" si="460"/>
        <v>0</v>
      </c>
      <c r="AI87" s="37">
        <f t="shared" ca="1" si="461"/>
        <v>0</v>
      </c>
      <c r="AJ87" s="37">
        <f t="shared" ca="1" si="462"/>
        <v>0</v>
      </c>
      <c r="AK87" s="37">
        <f t="shared" ca="1" si="463"/>
        <v>0</v>
      </c>
      <c r="AL87" s="37">
        <f t="shared" ca="1" si="464"/>
        <v>0</v>
      </c>
      <c r="AM87" s="37">
        <f t="shared" ca="1" si="465"/>
        <v>0</v>
      </c>
      <c r="AN87" s="37">
        <f t="shared" ca="1" si="466"/>
        <v>0</v>
      </c>
      <c r="AO87" s="37">
        <f t="shared" ca="1" si="467"/>
        <v>0</v>
      </c>
      <c r="AP87" s="33">
        <f t="shared" ca="1" si="350"/>
        <v>34.100648022107933</v>
      </c>
      <c r="AQ87" s="33">
        <f t="shared" ca="1" si="351"/>
        <v>34.100648022107933</v>
      </c>
      <c r="AR87" s="24">
        <f t="shared" ca="1" si="468"/>
        <v>0</v>
      </c>
      <c r="AS87" s="34">
        <f t="shared" ca="1" si="426"/>
        <v>152.59200000000001</v>
      </c>
      <c r="AT87" s="34">
        <f t="shared" ca="1" si="427"/>
        <v>152.59200000000001</v>
      </c>
      <c r="AU87" s="45">
        <f t="shared" ca="1" si="148"/>
        <v>0</v>
      </c>
      <c r="AV87" s="34">
        <f t="shared" ca="1" si="80"/>
        <v>-2.2000000000000002</v>
      </c>
      <c r="AW87" s="34">
        <f t="shared" ca="1" si="81"/>
        <v>-2.2000000000000002</v>
      </c>
      <c r="AX87" s="46">
        <f t="shared" ca="1" si="149"/>
        <v>0</v>
      </c>
      <c r="AY87" s="5"/>
      <c r="AZ87" s="5">
        <f t="shared" ca="1" si="82"/>
        <v>0</v>
      </c>
      <c r="BA87" s="5">
        <f t="shared" ca="1" si="83"/>
        <v>0</v>
      </c>
      <c r="BB87" s="5">
        <f t="shared" ca="1" si="84"/>
        <v>0</v>
      </c>
      <c r="BC87" s="5">
        <f t="shared" ca="1" si="85"/>
        <v>0</v>
      </c>
      <c r="BD87" s="5">
        <f t="shared" ca="1" si="86"/>
        <v>0</v>
      </c>
      <c r="BE87" s="5">
        <f t="shared" ca="1" si="87"/>
        <v>0</v>
      </c>
      <c r="BF87" s="5">
        <f t="shared" ca="1" si="88"/>
        <v>0</v>
      </c>
      <c r="BG87" s="5">
        <f t="shared" ca="1" si="89"/>
        <v>0</v>
      </c>
      <c r="BH87" s="5">
        <f t="shared" ca="1" si="90"/>
        <v>0</v>
      </c>
      <c r="BI87" s="5">
        <f t="shared" ca="1" si="91"/>
        <v>0</v>
      </c>
      <c r="BJ87" s="5">
        <f t="shared" ca="1" si="92"/>
        <v>0</v>
      </c>
      <c r="BK87" s="5">
        <f t="shared" ca="1" si="93"/>
        <v>0</v>
      </c>
      <c r="BL87" s="5">
        <f t="shared" ca="1" si="150"/>
        <v>0</v>
      </c>
      <c r="BM87" s="5">
        <f t="shared" ca="1" si="151"/>
        <v>0</v>
      </c>
      <c r="BN87" s="5">
        <f t="shared" ca="1" si="152"/>
        <v>0</v>
      </c>
      <c r="BO87" s="5">
        <f t="shared" ca="1" si="153"/>
        <v>0</v>
      </c>
      <c r="BP87" s="5">
        <f t="shared" ca="1" si="154"/>
        <v>0</v>
      </c>
      <c r="BQ87" s="5">
        <f t="shared" ca="1" si="155"/>
        <v>0</v>
      </c>
      <c r="BR87" s="5">
        <f t="shared" ca="1" si="156"/>
        <v>0</v>
      </c>
      <c r="BS87" s="5">
        <f t="shared" ca="1" si="157"/>
        <v>0</v>
      </c>
      <c r="BT87" s="5">
        <f t="shared" ca="1" si="158"/>
        <v>0</v>
      </c>
      <c r="BU87" s="5">
        <f t="shared" ca="1" si="159"/>
        <v>0</v>
      </c>
      <c r="BV87" s="5">
        <f t="shared" ca="1" si="160"/>
        <v>0</v>
      </c>
      <c r="BW87" s="5">
        <f t="shared" ca="1" si="161"/>
        <v>0</v>
      </c>
      <c r="BX87" s="5">
        <f t="shared" ca="1" si="162"/>
        <v>0</v>
      </c>
      <c r="BY87" s="5">
        <f t="shared" ca="1" si="163"/>
        <v>0</v>
      </c>
      <c r="BZ87" s="5">
        <f t="shared" ca="1" si="164"/>
        <v>0</v>
      </c>
      <c r="CA87" s="5">
        <f t="shared" ca="1" si="165"/>
        <v>0</v>
      </c>
      <c r="CB87" s="37">
        <f t="shared" ca="1" si="469"/>
        <v>0</v>
      </c>
      <c r="CC87" s="37">
        <f t="shared" ca="1" si="470"/>
        <v>0</v>
      </c>
      <c r="CD87" s="37">
        <f t="shared" ca="1" si="471"/>
        <v>0</v>
      </c>
      <c r="CE87" s="37">
        <f t="shared" ca="1" si="472"/>
        <v>0</v>
      </c>
      <c r="CF87" s="37">
        <f t="shared" ca="1" si="473"/>
        <v>0</v>
      </c>
      <c r="CG87" s="37">
        <f t="shared" ca="1" si="474"/>
        <v>0</v>
      </c>
      <c r="CH87" s="37">
        <f t="shared" ca="1" si="475"/>
        <v>0</v>
      </c>
      <c r="CI87" s="19">
        <f t="shared" ca="1" si="476"/>
        <v>0</v>
      </c>
      <c r="CJ87" s="33">
        <f t="shared" ca="1" si="97"/>
        <v>34.244536900637357</v>
      </c>
      <c r="CK87" s="33">
        <f t="shared" ca="1" si="98"/>
        <v>34.244536900637357</v>
      </c>
      <c r="CL87" s="24">
        <f t="shared" ca="1" si="477"/>
        <v>0</v>
      </c>
      <c r="CM87" s="34">
        <f t="shared" ca="1" si="429"/>
        <v>150.417</v>
      </c>
      <c r="CN87" s="34">
        <f t="shared" ca="1" si="430"/>
        <v>150.417</v>
      </c>
      <c r="CO87" s="45">
        <f t="shared" ca="1" si="352"/>
        <v>0</v>
      </c>
      <c r="CP87" s="5"/>
      <c r="CR87" s="5">
        <f t="shared" ca="1" si="177"/>
        <v>100</v>
      </c>
      <c r="CS87" s="5">
        <f t="shared" ca="1" si="178"/>
        <v>98</v>
      </c>
      <c r="CT87" s="62">
        <f t="shared" ca="1" si="179"/>
        <v>2.0000000000000018E-2</v>
      </c>
      <c r="CW87" s="5">
        <f t="shared" ca="1" si="431"/>
        <v>481861</v>
      </c>
      <c r="CX87" s="5">
        <f t="shared" ca="1" si="431"/>
        <v>5.5744100000000003</v>
      </c>
      <c r="CY87" s="5">
        <f t="shared" ca="1" si="431"/>
        <v>92024.2</v>
      </c>
      <c r="CZ87" s="5">
        <f t="shared" ca="1" si="431"/>
        <v>62384.800000000003</v>
      </c>
      <c r="DA87" s="5">
        <f t="shared" ca="1" si="431"/>
        <v>0</v>
      </c>
      <c r="DB87" s="5">
        <f t="shared" ca="1" si="431"/>
        <v>1081.6500000000001</v>
      </c>
      <c r="DC87" s="5">
        <f t="shared" ca="1" si="431"/>
        <v>0</v>
      </c>
      <c r="DD87" s="5">
        <f t="shared" ca="1" si="431"/>
        <v>96663.1</v>
      </c>
      <c r="DE87" s="5">
        <f t="shared" ca="1" si="431"/>
        <v>252159</v>
      </c>
      <c r="DF87" s="5">
        <f t="shared" ca="1" si="431"/>
        <v>229701</v>
      </c>
      <c r="DG87" s="5">
        <f t="shared" ca="1" si="431"/>
        <v>0</v>
      </c>
      <c r="DH87" s="5">
        <f t="shared" ca="1" si="431"/>
        <v>0</v>
      </c>
      <c r="DI87" s="5">
        <f t="shared" ca="1" si="431"/>
        <v>0</v>
      </c>
      <c r="DJ87" s="5">
        <f t="shared" ca="1" si="431"/>
        <v>0</v>
      </c>
      <c r="DK87" s="5">
        <f t="shared" ca="1" si="431"/>
        <v>0</v>
      </c>
      <c r="DL87" s="5"/>
      <c r="DM87" s="5">
        <f t="shared" ca="1" si="432"/>
        <v>1846.33</v>
      </c>
      <c r="DN87" s="5">
        <f t="shared" ca="1" si="432"/>
        <v>1121.1600000000001</v>
      </c>
      <c r="DO87" s="5">
        <f t="shared" ca="1" si="432"/>
        <v>0</v>
      </c>
      <c r="DP87" s="5">
        <f t="shared" ca="1" si="432"/>
        <v>0</v>
      </c>
      <c r="DQ87" s="5">
        <f t="shared" ca="1" si="432"/>
        <v>0</v>
      </c>
      <c r="DR87" s="5">
        <f t="shared" ca="1" si="432"/>
        <v>0</v>
      </c>
      <c r="DS87" s="5">
        <f t="shared" ca="1" si="432"/>
        <v>725.16899999999998</v>
      </c>
      <c r="DT87" s="5">
        <f t="shared" ca="1" si="432"/>
        <v>0</v>
      </c>
      <c r="DU87" s="5">
        <f t="shared" ca="1" si="432"/>
        <v>1846.33</v>
      </c>
      <c r="DV87" s="5">
        <f t="shared" ca="1" si="432"/>
        <v>0</v>
      </c>
      <c r="DW87" s="5">
        <f t="shared" ca="1" si="432"/>
        <v>0</v>
      </c>
      <c r="DX87" s="5">
        <f t="shared" ca="1" si="432"/>
        <v>0</v>
      </c>
      <c r="DY87" s="5">
        <f t="shared" ca="1" si="432"/>
        <v>0</v>
      </c>
      <c r="DZ87" s="5"/>
      <c r="EA87" s="5">
        <f t="shared" ca="1" si="433"/>
        <v>152.59200000000001</v>
      </c>
      <c r="EB87" s="5">
        <f t="shared" ca="1" si="433"/>
        <v>4.1360200000000003</v>
      </c>
      <c r="EC87" s="5">
        <f t="shared" ca="1" si="433"/>
        <v>59.529899999999998</v>
      </c>
      <c r="ED87" s="5">
        <f t="shared" ca="1" si="433"/>
        <v>33.640599999999999</v>
      </c>
      <c r="EE87" s="5">
        <f t="shared" ca="1" si="433"/>
        <v>0</v>
      </c>
      <c r="EF87" s="5">
        <f t="shared" ca="1" si="433"/>
        <v>0.49696200000000001</v>
      </c>
      <c r="EG87" s="5">
        <f t="shared" ca="1" si="433"/>
        <v>2.4389699999999999</v>
      </c>
      <c r="EH87" s="5">
        <f t="shared" ca="1" si="433"/>
        <v>52.349200000000003</v>
      </c>
      <c r="EI87" s="5"/>
      <c r="EJ87" s="19">
        <f t="shared" ca="1" si="478"/>
        <v>34.100648022107933</v>
      </c>
      <c r="EK87" s="19">
        <f t="shared" ca="1" si="479"/>
        <v>2.0909867622188494</v>
      </c>
      <c r="EL87" s="19">
        <f t="shared" ca="1" si="480"/>
        <v>5.8549217085168506</v>
      </c>
      <c r="EM87" s="19">
        <f t="shared" ca="1" si="481"/>
        <v>3.9691528945807955</v>
      </c>
      <c r="EN87" s="19">
        <f t="shared" ca="1" si="482"/>
        <v>0</v>
      </c>
      <c r="EO87" s="19">
        <f t="shared" ca="1" si="483"/>
        <v>6.8818594087394977E-2</v>
      </c>
      <c r="EP87" s="19">
        <f t="shared" ca="1" si="484"/>
        <v>1.3522258977619814</v>
      </c>
      <c r="EQ87" s="19">
        <f t="shared" ca="1" si="485"/>
        <v>6.1500657718571334</v>
      </c>
      <c r="ER87" s="19">
        <f t="shared" ca="1" si="486"/>
        <v>19.486152853557297</v>
      </c>
      <c r="ES87" s="19">
        <f t="shared" ca="1" si="487"/>
        <v>14.61443154483309</v>
      </c>
      <c r="ET87" s="19">
        <f t="shared" ca="1" si="488"/>
        <v>0</v>
      </c>
      <c r="EU87" s="19">
        <f t="shared" ca="1" si="191"/>
        <v>0</v>
      </c>
      <c r="EV87" s="19">
        <f t="shared" ca="1" si="192"/>
        <v>0</v>
      </c>
      <c r="EW87" s="72">
        <f t="shared" ca="1" si="193"/>
        <v>0</v>
      </c>
      <c r="EX87" s="72">
        <f t="shared" ca="1" si="194"/>
        <v>0</v>
      </c>
      <c r="EY87" s="5"/>
      <c r="EZ87" s="5"/>
      <c r="FA87" s="5"/>
      <c r="FB87" s="5">
        <f t="shared" ca="1" si="416"/>
        <v>481861</v>
      </c>
      <c r="FC87" s="5">
        <f t="shared" ca="1" si="416"/>
        <v>5.5744100000000003</v>
      </c>
      <c r="FD87" s="5">
        <f t="shared" ca="1" si="416"/>
        <v>92024.2</v>
      </c>
      <c r="FE87" s="5">
        <f t="shared" ca="1" si="416"/>
        <v>62384.800000000003</v>
      </c>
      <c r="FF87" s="5">
        <f t="shared" ca="1" si="416"/>
        <v>0</v>
      </c>
      <c r="FG87" s="5">
        <f t="shared" ca="1" si="416"/>
        <v>1081.6500000000001</v>
      </c>
      <c r="FH87" s="5">
        <f t="shared" ca="1" si="416"/>
        <v>0</v>
      </c>
      <c r="FI87" s="5">
        <f t="shared" ca="1" si="416"/>
        <v>96663.1</v>
      </c>
      <c r="FJ87" s="5">
        <f t="shared" ca="1" si="416"/>
        <v>252159</v>
      </c>
      <c r="FK87" s="5">
        <f t="shared" ca="1" si="416"/>
        <v>229701</v>
      </c>
      <c r="FL87" s="5">
        <f t="shared" ca="1" si="416"/>
        <v>0</v>
      </c>
      <c r="FM87" s="5">
        <f t="shared" ca="1" si="416"/>
        <v>0</v>
      </c>
      <c r="FN87" s="5">
        <f t="shared" ca="1" si="416"/>
        <v>0</v>
      </c>
      <c r="FO87" s="5">
        <f t="shared" ca="1" si="416"/>
        <v>0</v>
      </c>
      <c r="FP87" s="5">
        <f t="shared" ca="1" si="416"/>
        <v>0</v>
      </c>
      <c r="FQ87" s="5"/>
      <c r="FR87" s="5">
        <f t="shared" ca="1" si="417"/>
        <v>1846.33</v>
      </c>
      <c r="FS87" s="5">
        <f t="shared" ca="1" si="417"/>
        <v>1121.1600000000001</v>
      </c>
      <c r="FT87" s="5">
        <f t="shared" ca="1" si="417"/>
        <v>0</v>
      </c>
      <c r="FU87" s="5">
        <f t="shared" ca="1" si="417"/>
        <v>0</v>
      </c>
      <c r="FV87" s="5">
        <f t="shared" ca="1" si="417"/>
        <v>0</v>
      </c>
      <c r="FW87" s="5">
        <f t="shared" ca="1" si="417"/>
        <v>0</v>
      </c>
      <c r="FX87" s="5">
        <f t="shared" ca="1" si="417"/>
        <v>725.16899999999998</v>
      </c>
      <c r="FY87" s="5">
        <f t="shared" ca="1" si="417"/>
        <v>0</v>
      </c>
      <c r="FZ87" s="5">
        <f t="shared" ca="1" si="417"/>
        <v>1846.33</v>
      </c>
      <c r="GA87" s="5">
        <f t="shared" ca="1" si="417"/>
        <v>0</v>
      </c>
      <c r="GB87" s="5">
        <f t="shared" ca="1" si="417"/>
        <v>0</v>
      </c>
      <c r="GC87" s="5">
        <f t="shared" ca="1" si="417"/>
        <v>0</v>
      </c>
      <c r="GD87" s="5">
        <f t="shared" ca="1" si="417"/>
        <v>0</v>
      </c>
      <c r="GE87" s="5"/>
      <c r="GF87" s="5">
        <f t="shared" ca="1" si="418"/>
        <v>152.59200000000001</v>
      </c>
      <c r="GG87" s="5">
        <f t="shared" ca="1" si="418"/>
        <v>4.1360200000000003</v>
      </c>
      <c r="GH87" s="5">
        <f t="shared" ca="1" si="418"/>
        <v>59.529899999999998</v>
      </c>
      <c r="GI87" s="5">
        <f t="shared" ca="1" si="418"/>
        <v>33.640599999999999</v>
      </c>
      <c r="GJ87" s="5">
        <f t="shared" ca="1" si="418"/>
        <v>0</v>
      </c>
      <c r="GK87" s="5">
        <f t="shared" ca="1" si="418"/>
        <v>0.49696200000000001</v>
      </c>
      <c r="GL87" s="5">
        <f t="shared" ca="1" si="418"/>
        <v>2.4389699999999999</v>
      </c>
      <c r="GM87" s="5">
        <f t="shared" ca="1" si="418"/>
        <v>52.349200000000003</v>
      </c>
      <c r="GN87" s="5"/>
      <c r="GO87" s="19">
        <f t="shared" ca="1" si="489"/>
        <v>34.100648022107933</v>
      </c>
      <c r="GP87" s="19">
        <f t="shared" ca="1" si="490"/>
        <v>2.0909867622188494</v>
      </c>
      <c r="GQ87" s="19">
        <f t="shared" ca="1" si="491"/>
        <v>5.8549217085168506</v>
      </c>
      <c r="GR87" s="19">
        <f t="shared" ca="1" si="492"/>
        <v>3.9691528945807955</v>
      </c>
      <c r="GS87" s="19">
        <f t="shared" ca="1" si="493"/>
        <v>0</v>
      </c>
      <c r="GT87" s="19">
        <f t="shared" ca="1" si="494"/>
        <v>6.8818594087394977E-2</v>
      </c>
      <c r="GU87" s="19">
        <f t="shared" ca="1" si="495"/>
        <v>1.3522258977619814</v>
      </c>
      <c r="GV87" s="19">
        <f t="shared" ca="1" si="496"/>
        <v>6.1500657718571334</v>
      </c>
      <c r="GW87" s="19">
        <f t="shared" ca="1" si="497"/>
        <v>19.486152853557297</v>
      </c>
      <c r="GX87" s="19">
        <f t="shared" ca="1" si="498"/>
        <v>14.61443154483309</v>
      </c>
      <c r="GY87" s="19">
        <f t="shared" ca="1" si="499"/>
        <v>0</v>
      </c>
      <c r="GZ87" s="19">
        <f t="shared" ca="1" si="499"/>
        <v>0</v>
      </c>
      <c r="HA87" s="19">
        <f t="shared" ca="1" si="499"/>
        <v>0</v>
      </c>
      <c r="HB87" s="72">
        <f t="shared" ca="1" si="196"/>
        <v>0</v>
      </c>
      <c r="HC87" s="72">
        <f t="shared" ca="1" si="197"/>
        <v>0</v>
      </c>
      <c r="HD87" s="5"/>
      <c r="HE87" s="5"/>
      <c r="HF87" s="5"/>
      <c r="HG87" s="5">
        <f t="shared" ca="1" si="436"/>
        <v>476498</v>
      </c>
      <c r="HH87" s="5">
        <f t="shared" ca="1" si="436"/>
        <v>6.8581599999999998</v>
      </c>
      <c r="HI87" s="5">
        <f t="shared" ca="1" si="436"/>
        <v>88329.600000000006</v>
      </c>
      <c r="HJ87" s="5">
        <f t="shared" ca="1" si="436"/>
        <v>60574.400000000001</v>
      </c>
      <c r="HK87" s="5">
        <f t="shared" ca="1" si="436"/>
        <v>0</v>
      </c>
      <c r="HL87" s="5">
        <f t="shared" ca="1" si="436"/>
        <v>1222.6300000000001</v>
      </c>
      <c r="HM87" s="5">
        <f t="shared" ca="1" si="436"/>
        <v>0</v>
      </c>
      <c r="HN87" s="5">
        <f t="shared" ca="1" si="436"/>
        <v>96663.1</v>
      </c>
      <c r="HO87" s="5">
        <f t="shared" ca="1" si="436"/>
        <v>246797</v>
      </c>
      <c r="HP87" s="5">
        <f t="shared" ca="1" si="436"/>
        <v>229701</v>
      </c>
      <c r="HQ87" s="5">
        <f t="shared" ca="1" si="436"/>
        <v>0</v>
      </c>
      <c r="HR87" s="5">
        <f t="shared" ca="1" si="436"/>
        <v>0</v>
      </c>
      <c r="HS87" s="5">
        <f t="shared" ca="1" si="436"/>
        <v>0</v>
      </c>
      <c r="HT87" s="5">
        <f t="shared" ca="1" si="436"/>
        <v>0</v>
      </c>
      <c r="HU87" s="5">
        <f t="shared" ca="1" si="436"/>
        <v>0</v>
      </c>
      <c r="HV87" s="5"/>
      <c r="HW87" s="5">
        <f t="shared" ca="1" si="437"/>
        <v>2106.48</v>
      </c>
      <c r="HX87" s="5">
        <f t="shared" ca="1" si="437"/>
        <v>1381.32</v>
      </c>
      <c r="HY87" s="5">
        <f t="shared" ca="1" si="437"/>
        <v>0</v>
      </c>
      <c r="HZ87" s="5">
        <f t="shared" ca="1" si="437"/>
        <v>0</v>
      </c>
      <c r="IA87" s="5">
        <f t="shared" ca="1" si="437"/>
        <v>0</v>
      </c>
      <c r="IB87" s="5">
        <f t="shared" ca="1" si="437"/>
        <v>0</v>
      </c>
      <c r="IC87" s="5">
        <f t="shared" ca="1" si="437"/>
        <v>725.15800000000002</v>
      </c>
      <c r="ID87" s="5">
        <f t="shared" ca="1" si="437"/>
        <v>0</v>
      </c>
      <c r="IE87" s="5">
        <f t="shared" ca="1" si="437"/>
        <v>2106.48</v>
      </c>
      <c r="IF87" s="5">
        <f t="shared" ca="1" si="437"/>
        <v>0</v>
      </c>
      <c r="IG87" s="5">
        <f t="shared" ca="1" si="437"/>
        <v>0</v>
      </c>
      <c r="IH87" s="5">
        <f t="shared" ca="1" si="437"/>
        <v>0</v>
      </c>
      <c r="II87" s="5">
        <f t="shared" ca="1" si="414"/>
        <v>0</v>
      </c>
      <c r="IJ87" s="5"/>
      <c r="IK87" s="5">
        <f t="shared" ca="1" si="438"/>
        <v>150.417</v>
      </c>
      <c r="IL87" s="5">
        <f t="shared" ca="1" si="438"/>
        <v>5.0529299999999999</v>
      </c>
      <c r="IM87" s="5">
        <f t="shared" ca="1" si="438"/>
        <v>57.418199999999999</v>
      </c>
      <c r="IN87" s="5">
        <f t="shared" ca="1" si="438"/>
        <v>32.595500000000001</v>
      </c>
      <c r="IO87" s="5">
        <f t="shared" ca="1" si="438"/>
        <v>0</v>
      </c>
      <c r="IP87" s="5">
        <f t="shared" ca="1" si="438"/>
        <v>0.56256799999999996</v>
      </c>
      <c r="IQ87" s="5">
        <f t="shared" ca="1" si="438"/>
        <v>2.43893</v>
      </c>
      <c r="IR87" s="5">
        <f t="shared" ca="1" si="438"/>
        <v>52.349200000000003</v>
      </c>
      <c r="IS87" s="5"/>
      <c r="IT87" s="19">
        <f t="shared" ca="1" si="114"/>
        <v>34.244536900637357</v>
      </c>
      <c r="IU87" s="19">
        <f t="shared" ca="1" si="115"/>
        <v>2.5761899619585362</v>
      </c>
      <c r="IV87" s="19">
        <f t="shared" ca="1" si="116"/>
        <v>5.6198575216585436</v>
      </c>
      <c r="IW87" s="19">
        <f t="shared" ca="1" si="117"/>
        <v>3.8539685163292168</v>
      </c>
      <c r="IX87" s="19">
        <f t="shared" ca="1" si="118"/>
        <v>0</v>
      </c>
      <c r="IY87" s="19">
        <f t="shared" ca="1" si="119"/>
        <v>7.7788265787520655E-2</v>
      </c>
      <c r="IZ87" s="19">
        <f t="shared" ca="1" si="120"/>
        <v>1.3522053860124785</v>
      </c>
      <c r="JA87" s="19">
        <f t="shared" ca="1" si="121"/>
        <v>6.1500657718571334</v>
      </c>
      <c r="JB87" s="19">
        <f t="shared" ca="1" si="122"/>
        <v>19.630105355804265</v>
      </c>
      <c r="JC87" s="19">
        <f t="shared" ca="1" si="123"/>
        <v>14.61443154483309</v>
      </c>
      <c r="JD87" s="19">
        <f t="shared" ca="1" si="124"/>
        <v>0</v>
      </c>
      <c r="JE87" s="19">
        <f t="shared" ca="1" si="409"/>
        <v>0</v>
      </c>
      <c r="JF87" s="19">
        <f t="shared" ca="1" si="409"/>
        <v>0</v>
      </c>
      <c r="JG87" s="72">
        <f t="shared" ca="1" si="198"/>
        <v>0</v>
      </c>
      <c r="JH87" s="72">
        <f t="shared" ca="1" si="199"/>
        <v>0</v>
      </c>
      <c r="JI87" s="5"/>
      <c r="JJ87" s="5"/>
      <c r="JK87" s="5"/>
      <c r="JL87" s="5">
        <f t="shared" ca="1" si="419"/>
        <v>476498</v>
      </c>
      <c r="JM87" s="5">
        <f t="shared" ca="1" si="419"/>
        <v>6.8581599999999998</v>
      </c>
      <c r="JN87" s="5">
        <f t="shared" ca="1" si="419"/>
        <v>88329.600000000006</v>
      </c>
      <c r="JO87" s="5">
        <f t="shared" ca="1" si="419"/>
        <v>60574.400000000001</v>
      </c>
      <c r="JP87" s="5">
        <f t="shared" ca="1" si="419"/>
        <v>0</v>
      </c>
      <c r="JQ87" s="5">
        <f t="shared" ca="1" si="419"/>
        <v>1222.6300000000001</v>
      </c>
      <c r="JR87" s="5">
        <f t="shared" ca="1" si="419"/>
        <v>0</v>
      </c>
      <c r="JS87" s="5">
        <f t="shared" ca="1" si="419"/>
        <v>96663.1</v>
      </c>
      <c r="JT87" s="5">
        <f t="shared" ca="1" si="419"/>
        <v>246797</v>
      </c>
      <c r="JU87" s="5">
        <f t="shared" ca="1" si="419"/>
        <v>229701</v>
      </c>
      <c r="JV87" s="5">
        <f t="shared" ca="1" si="419"/>
        <v>0</v>
      </c>
      <c r="JW87" s="5">
        <f t="shared" ca="1" si="419"/>
        <v>0</v>
      </c>
      <c r="JX87" s="5">
        <f t="shared" ca="1" si="419"/>
        <v>0</v>
      </c>
      <c r="JY87" s="5">
        <f t="shared" ca="1" si="419"/>
        <v>0</v>
      </c>
      <c r="JZ87" s="5">
        <f t="shared" ca="1" si="419"/>
        <v>0</v>
      </c>
      <c r="KA87" s="5"/>
      <c r="KB87" s="5">
        <f t="shared" ca="1" si="420"/>
        <v>2106.48</v>
      </c>
      <c r="KC87" s="5">
        <f t="shared" ca="1" si="420"/>
        <v>1381.32</v>
      </c>
      <c r="KD87" s="5">
        <f t="shared" ca="1" si="420"/>
        <v>0</v>
      </c>
      <c r="KE87" s="5">
        <f t="shared" ca="1" si="420"/>
        <v>0</v>
      </c>
      <c r="KF87" s="5">
        <f t="shared" ca="1" si="420"/>
        <v>0</v>
      </c>
      <c r="KG87" s="5">
        <f t="shared" ca="1" si="420"/>
        <v>0</v>
      </c>
      <c r="KH87" s="5">
        <f t="shared" ca="1" si="420"/>
        <v>725.15800000000002</v>
      </c>
      <c r="KI87" s="5">
        <f t="shared" ca="1" si="420"/>
        <v>0</v>
      </c>
      <c r="KJ87" s="5">
        <f t="shared" ca="1" si="420"/>
        <v>2106.48</v>
      </c>
      <c r="KK87" s="5">
        <f t="shared" ca="1" si="420"/>
        <v>0</v>
      </c>
      <c r="KL87" s="5">
        <f t="shared" ca="1" si="420"/>
        <v>0</v>
      </c>
      <c r="KM87" s="5">
        <f t="shared" ca="1" si="420"/>
        <v>0</v>
      </c>
      <c r="KN87" s="5">
        <f t="shared" ca="1" si="420"/>
        <v>0</v>
      </c>
      <c r="KO87" s="5"/>
      <c r="KP87" s="5">
        <f t="shared" ca="1" si="421"/>
        <v>150.417</v>
      </c>
      <c r="KQ87" s="5">
        <f t="shared" ca="1" si="421"/>
        <v>5.0529299999999999</v>
      </c>
      <c r="KR87" s="5">
        <f t="shared" ca="1" si="421"/>
        <v>57.418199999999999</v>
      </c>
      <c r="KS87" s="5">
        <f t="shared" ca="1" si="421"/>
        <v>32.595500000000001</v>
      </c>
      <c r="KT87" s="5">
        <f t="shared" ca="1" si="421"/>
        <v>0</v>
      </c>
      <c r="KU87" s="5">
        <f t="shared" ca="1" si="421"/>
        <v>0.56256799999999996</v>
      </c>
      <c r="KV87" s="5">
        <f t="shared" ca="1" si="421"/>
        <v>2.43893</v>
      </c>
      <c r="KW87" s="5">
        <f t="shared" ca="1" si="421"/>
        <v>52.349200000000003</v>
      </c>
      <c r="KX87" s="5"/>
      <c r="KY87" s="19">
        <f t="shared" ca="1" si="500"/>
        <v>34.244536900637357</v>
      </c>
      <c r="KZ87" s="19">
        <f t="shared" ca="1" si="501"/>
        <v>2.5761899619585362</v>
      </c>
      <c r="LA87" s="19">
        <f t="shared" ca="1" si="502"/>
        <v>5.6198575216585436</v>
      </c>
      <c r="LB87" s="19">
        <f t="shared" ca="1" si="503"/>
        <v>3.8539685163292168</v>
      </c>
      <c r="LC87" s="19">
        <f t="shared" ca="1" si="504"/>
        <v>0</v>
      </c>
      <c r="LD87" s="19">
        <f t="shared" ca="1" si="505"/>
        <v>7.7788265787520655E-2</v>
      </c>
      <c r="LE87" s="19">
        <f t="shared" ca="1" si="506"/>
        <v>1.3522053860124785</v>
      </c>
      <c r="LF87" s="19">
        <f t="shared" ca="1" si="507"/>
        <v>6.1500657718571334</v>
      </c>
      <c r="LG87" s="19">
        <f t="shared" ca="1" si="508"/>
        <v>19.630105355804265</v>
      </c>
      <c r="LH87" s="19">
        <f t="shared" ca="1" si="509"/>
        <v>14.61443154483309</v>
      </c>
      <c r="LI87" s="19">
        <f t="shared" ca="1" si="510"/>
        <v>0</v>
      </c>
      <c r="LJ87" s="19">
        <f t="shared" ca="1" si="139"/>
        <v>0</v>
      </c>
      <c r="LK87" s="19">
        <f t="shared" ca="1" si="140"/>
        <v>0</v>
      </c>
      <c r="LL87" s="72">
        <f t="shared" ca="1" si="201"/>
        <v>0</v>
      </c>
      <c r="LM87" s="72">
        <f t="shared" ca="1" si="202"/>
        <v>0</v>
      </c>
    </row>
    <row r="88" spans="1:325" outlineLevel="1" x14ac:dyDescent="0.3">
      <c r="A88" s="5">
        <f>IF('Old Results'!E68='New Results'!E68,'New Results'!E68,"0")</f>
        <v>53627.8</v>
      </c>
      <c r="B88" s="5">
        <f t="shared" si="360"/>
        <v>300</v>
      </c>
      <c r="C88" s="27">
        <f t="shared" si="422"/>
        <v>67</v>
      </c>
      <c r="D88" s="41" t="str">
        <f>'Old Results'!C68</f>
        <v>030006-Run29</v>
      </c>
      <c r="E88" s="41" t="str">
        <f>'New Results'!C68</f>
        <v>030006-Run29</v>
      </c>
      <c r="F88" s="5">
        <f t="shared" ca="1" si="440"/>
        <v>0</v>
      </c>
      <c r="G88" s="5">
        <f t="shared" ca="1" si="441"/>
        <v>0</v>
      </c>
      <c r="H88" s="5">
        <f t="shared" ca="1" si="442"/>
        <v>0</v>
      </c>
      <c r="I88" s="5">
        <f t="shared" ca="1" si="443"/>
        <v>0</v>
      </c>
      <c r="J88" s="5">
        <f t="shared" ca="1" si="444"/>
        <v>0</v>
      </c>
      <c r="K88" s="5">
        <f t="shared" ca="1" si="445"/>
        <v>0</v>
      </c>
      <c r="L88" s="5">
        <f t="shared" ca="1" si="446"/>
        <v>0</v>
      </c>
      <c r="M88" s="5">
        <f t="shared" ca="1" si="447"/>
        <v>0</v>
      </c>
      <c r="N88" s="5">
        <f t="shared" ca="1" si="448"/>
        <v>0</v>
      </c>
      <c r="O88" s="5">
        <f t="shared" ca="1" si="449"/>
        <v>0</v>
      </c>
      <c r="P88" s="5">
        <f t="shared" ca="1" si="53"/>
        <v>0</v>
      </c>
      <c r="Q88" s="5">
        <f t="shared" ca="1" si="54"/>
        <v>0</v>
      </c>
      <c r="R88" s="5">
        <f t="shared" ca="1" si="142"/>
        <v>0</v>
      </c>
      <c r="S88" s="5">
        <f t="shared" ca="1" si="143"/>
        <v>0</v>
      </c>
      <c r="T88" s="5">
        <f t="shared" ca="1" si="144"/>
        <v>0</v>
      </c>
      <c r="U88" s="5">
        <f t="shared" ca="1" si="450"/>
        <v>0</v>
      </c>
      <c r="V88" s="5">
        <f t="shared" ca="1" si="451"/>
        <v>0</v>
      </c>
      <c r="W88" s="5">
        <f t="shared" ca="1" si="452"/>
        <v>0</v>
      </c>
      <c r="X88" s="5">
        <f t="shared" ca="1" si="453"/>
        <v>0</v>
      </c>
      <c r="Y88" s="5">
        <f t="shared" ca="1" si="454"/>
        <v>0</v>
      </c>
      <c r="Z88" s="5">
        <f t="shared" ca="1" si="455"/>
        <v>0</v>
      </c>
      <c r="AA88" s="5">
        <f t="shared" ca="1" si="456"/>
        <v>0</v>
      </c>
      <c r="AB88" s="5">
        <f t="shared" ca="1" si="457"/>
        <v>0</v>
      </c>
      <c r="AC88" s="5">
        <f t="shared" ca="1" si="458"/>
        <v>0</v>
      </c>
      <c r="AD88" s="5">
        <f t="shared" ca="1" si="459"/>
        <v>0</v>
      </c>
      <c r="AE88" s="5">
        <f t="shared" ca="1" si="68"/>
        <v>0</v>
      </c>
      <c r="AF88" s="5">
        <f t="shared" ca="1" si="69"/>
        <v>0</v>
      </c>
      <c r="AG88" s="5">
        <f t="shared" ca="1" si="69"/>
        <v>0</v>
      </c>
      <c r="AH88" s="37">
        <f t="shared" ca="1" si="460"/>
        <v>0</v>
      </c>
      <c r="AI88" s="37">
        <f t="shared" ca="1" si="461"/>
        <v>0</v>
      </c>
      <c r="AJ88" s="37">
        <f t="shared" ca="1" si="462"/>
        <v>0</v>
      </c>
      <c r="AK88" s="37">
        <f t="shared" ca="1" si="463"/>
        <v>0</v>
      </c>
      <c r="AL88" s="37">
        <f t="shared" ca="1" si="464"/>
        <v>0</v>
      </c>
      <c r="AM88" s="37">
        <f t="shared" ca="1" si="465"/>
        <v>0</v>
      </c>
      <c r="AN88" s="37">
        <f t="shared" ca="1" si="466"/>
        <v>0</v>
      </c>
      <c r="AO88" s="37">
        <f t="shared" ca="1" si="467"/>
        <v>0</v>
      </c>
      <c r="AP88" s="33">
        <f t="shared" ca="1" si="350"/>
        <v>27.44146841749988</v>
      </c>
      <c r="AQ88" s="33">
        <f t="shared" ca="1" si="351"/>
        <v>27.44146841749988</v>
      </c>
      <c r="AR88" s="24">
        <f t="shared" ca="1" si="468"/>
        <v>0</v>
      </c>
      <c r="AS88" s="34">
        <f t="shared" ca="1" si="426"/>
        <v>98.694900000000004</v>
      </c>
      <c r="AT88" s="34">
        <f t="shared" ca="1" si="427"/>
        <v>98.694900000000004</v>
      </c>
      <c r="AU88" s="45">
        <f t="shared" ca="1" si="148"/>
        <v>0</v>
      </c>
      <c r="AV88" s="34">
        <f t="shared" ca="1" si="80"/>
        <v>1.7</v>
      </c>
      <c r="AW88" s="34">
        <f t="shared" ca="1" si="81"/>
        <v>1.7</v>
      </c>
      <c r="AX88" s="46">
        <f t="shared" ca="1" si="149"/>
        <v>0</v>
      </c>
      <c r="AY88" s="5"/>
      <c r="AZ88" s="5">
        <f t="shared" ca="1" si="82"/>
        <v>0</v>
      </c>
      <c r="BA88" s="5">
        <f t="shared" ca="1" si="83"/>
        <v>0</v>
      </c>
      <c r="BB88" s="5">
        <f t="shared" ca="1" si="84"/>
        <v>0</v>
      </c>
      <c r="BC88" s="5">
        <f t="shared" ca="1" si="85"/>
        <v>0</v>
      </c>
      <c r="BD88" s="5">
        <f t="shared" ca="1" si="86"/>
        <v>0</v>
      </c>
      <c r="BE88" s="5">
        <f t="shared" ca="1" si="87"/>
        <v>0</v>
      </c>
      <c r="BF88" s="5">
        <f t="shared" ca="1" si="88"/>
        <v>0</v>
      </c>
      <c r="BG88" s="5">
        <f t="shared" ca="1" si="89"/>
        <v>0</v>
      </c>
      <c r="BH88" s="5">
        <f t="shared" ca="1" si="90"/>
        <v>0</v>
      </c>
      <c r="BI88" s="5">
        <f t="shared" ca="1" si="91"/>
        <v>0</v>
      </c>
      <c r="BJ88" s="5">
        <f t="shared" ca="1" si="92"/>
        <v>0</v>
      </c>
      <c r="BK88" s="5">
        <f t="shared" ca="1" si="93"/>
        <v>0</v>
      </c>
      <c r="BL88" s="5">
        <f t="shared" ca="1" si="150"/>
        <v>0</v>
      </c>
      <c r="BM88" s="5">
        <f t="shared" ca="1" si="151"/>
        <v>0</v>
      </c>
      <c r="BN88" s="5">
        <f t="shared" ca="1" si="152"/>
        <v>0</v>
      </c>
      <c r="BO88" s="5">
        <f t="shared" ca="1" si="153"/>
        <v>0</v>
      </c>
      <c r="BP88" s="5">
        <f t="shared" ca="1" si="154"/>
        <v>0</v>
      </c>
      <c r="BQ88" s="5">
        <f t="shared" ca="1" si="155"/>
        <v>0</v>
      </c>
      <c r="BR88" s="5">
        <f t="shared" ca="1" si="156"/>
        <v>0</v>
      </c>
      <c r="BS88" s="5">
        <f t="shared" ca="1" si="157"/>
        <v>0</v>
      </c>
      <c r="BT88" s="5">
        <f t="shared" ca="1" si="158"/>
        <v>0</v>
      </c>
      <c r="BU88" s="5">
        <f t="shared" ca="1" si="159"/>
        <v>0</v>
      </c>
      <c r="BV88" s="5">
        <f t="shared" ca="1" si="160"/>
        <v>0</v>
      </c>
      <c r="BW88" s="5">
        <f t="shared" ca="1" si="161"/>
        <v>0</v>
      </c>
      <c r="BX88" s="5">
        <f t="shared" ca="1" si="162"/>
        <v>0</v>
      </c>
      <c r="BY88" s="5">
        <f t="shared" ca="1" si="163"/>
        <v>0</v>
      </c>
      <c r="BZ88" s="5">
        <f t="shared" ca="1" si="164"/>
        <v>0</v>
      </c>
      <c r="CA88" s="5">
        <f t="shared" ca="1" si="165"/>
        <v>0</v>
      </c>
      <c r="CB88" s="37">
        <f t="shared" ca="1" si="469"/>
        <v>0</v>
      </c>
      <c r="CC88" s="37">
        <f t="shared" ca="1" si="470"/>
        <v>0</v>
      </c>
      <c r="CD88" s="37">
        <f t="shared" ca="1" si="471"/>
        <v>0</v>
      </c>
      <c r="CE88" s="37">
        <f t="shared" ca="1" si="472"/>
        <v>0</v>
      </c>
      <c r="CF88" s="37">
        <f t="shared" ca="1" si="473"/>
        <v>0</v>
      </c>
      <c r="CG88" s="37">
        <f t="shared" ca="1" si="474"/>
        <v>0</v>
      </c>
      <c r="CH88" s="37">
        <f t="shared" ca="1" si="475"/>
        <v>0</v>
      </c>
      <c r="CI88" s="19">
        <f t="shared" ca="1" si="476"/>
        <v>0</v>
      </c>
      <c r="CJ88" s="33">
        <f t="shared" ca="1" si="97"/>
        <v>27.910126165906483</v>
      </c>
      <c r="CK88" s="33">
        <f t="shared" ca="1" si="98"/>
        <v>27.910126165906483</v>
      </c>
      <c r="CL88" s="24">
        <f t="shared" ca="1" si="477"/>
        <v>0</v>
      </c>
      <c r="CM88" s="34">
        <f t="shared" ca="1" si="429"/>
        <v>100.358</v>
      </c>
      <c r="CN88" s="34">
        <f t="shared" ca="1" si="430"/>
        <v>100.358</v>
      </c>
      <c r="CO88" s="45">
        <f t="shared" ca="1" si="352"/>
        <v>0</v>
      </c>
      <c r="CP88" s="5"/>
      <c r="CR88" s="5">
        <f t="shared" ca="1" si="177"/>
        <v>62</v>
      </c>
      <c r="CS88" s="5">
        <f t="shared" ca="1" si="178"/>
        <v>61</v>
      </c>
      <c r="CT88" s="62">
        <f t="shared" ca="1" si="179"/>
        <v>1.6129032258064502E-2</v>
      </c>
      <c r="CW88" s="5">
        <f t="shared" ca="1" si="431"/>
        <v>381715</v>
      </c>
      <c r="CX88" s="5">
        <f t="shared" ca="1" si="431"/>
        <v>9.7360100000000003</v>
      </c>
      <c r="CY88" s="5">
        <f t="shared" ca="1" si="431"/>
        <v>63519.6</v>
      </c>
      <c r="CZ88" s="5">
        <f t="shared" ca="1" si="431"/>
        <v>30843.599999999999</v>
      </c>
      <c r="DA88" s="5">
        <f t="shared" ca="1" si="431"/>
        <v>0</v>
      </c>
      <c r="DB88" s="5">
        <f t="shared" ca="1" si="431"/>
        <v>35.551000000000002</v>
      </c>
      <c r="DC88" s="5">
        <f t="shared" ca="1" si="431"/>
        <v>0</v>
      </c>
      <c r="DD88" s="5">
        <f t="shared" ca="1" si="431"/>
        <v>57604.9</v>
      </c>
      <c r="DE88" s="5">
        <f t="shared" ca="1" si="431"/>
        <v>152013</v>
      </c>
      <c r="DF88" s="5">
        <f t="shared" ca="1" si="431"/>
        <v>229701</v>
      </c>
      <c r="DG88" s="5">
        <f t="shared" ca="1" si="431"/>
        <v>0</v>
      </c>
      <c r="DH88" s="5">
        <f t="shared" ca="1" si="431"/>
        <v>0</v>
      </c>
      <c r="DI88" s="5">
        <f t="shared" ca="1" si="431"/>
        <v>0</v>
      </c>
      <c r="DJ88" s="5">
        <f t="shared" ca="1" si="431"/>
        <v>0</v>
      </c>
      <c r="DK88" s="5">
        <f t="shared" ca="1" si="431"/>
        <v>0</v>
      </c>
      <c r="DL88" s="5"/>
      <c r="DM88" s="5">
        <f t="shared" ca="1" si="432"/>
        <v>1692.14</v>
      </c>
      <c r="DN88" s="5">
        <f t="shared" ca="1" si="432"/>
        <v>1692.14</v>
      </c>
      <c r="DO88" s="5">
        <f t="shared" ca="1" si="432"/>
        <v>0</v>
      </c>
      <c r="DP88" s="5">
        <f t="shared" ca="1" si="432"/>
        <v>0</v>
      </c>
      <c r="DQ88" s="5">
        <f t="shared" ca="1" si="432"/>
        <v>0</v>
      </c>
      <c r="DR88" s="5">
        <f t="shared" ca="1" si="432"/>
        <v>0</v>
      </c>
      <c r="DS88" s="5">
        <f t="shared" ca="1" si="432"/>
        <v>0</v>
      </c>
      <c r="DT88" s="5">
        <f t="shared" ca="1" si="432"/>
        <v>0</v>
      </c>
      <c r="DU88" s="5">
        <f t="shared" ca="1" si="432"/>
        <v>1692.14</v>
      </c>
      <c r="DV88" s="5">
        <f t="shared" ca="1" si="432"/>
        <v>0</v>
      </c>
      <c r="DW88" s="5">
        <f t="shared" ca="1" si="432"/>
        <v>0</v>
      </c>
      <c r="DX88" s="5">
        <f t="shared" ca="1" si="432"/>
        <v>0</v>
      </c>
      <c r="DY88" s="5">
        <f t="shared" ca="1" si="432"/>
        <v>0</v>
      </c>
      <c r="DZ88" s="5"/>
      <c r="EA88" s="5">
        <f t="shared" ca="1" si="433"/>
        <v>98.694900000000004</v>
      </c>
      <c r="EB88" s="5">
        <f t="shared" ca="1" si="433"/>
        <v>6.2199799999999996</v>
      </c>
      <c r="EC88" s="5">
        <f t="shared" ca="1" si="433"/>
        <v>43.614899999999999</v>
      </c>
      <c r="ED88" s="5">
        <f t="shared" ca="1" si="433"/>
        <v>17.187000000000001</v>
      </c>
      <c r="EE88" s="5">
        <f t="shared" ca="1" si="433"/>
        <v>0</v>
      </c>
      <c r="EF88" s="5">
        <f t="shared" ca="1" si="433"/>
        <v>1.6277699999999999E-2</v>
      </c>
      <c r="EG88" s="5">
        <f t="shared" ca="1" si="433"/>
        <v>0</v>
      </c>
      <c r="EH88" s="5">
        <f t="shared" ca="1" si="433"/>
        <v>31.656700000000001</v>
      </c>
      <c r="EI88" s="5"/>
      <c r="EJ88" s="19">
        <f t="shared" ca="1" si="478"/>
        <v>27.44146841749988</v>
      </c>
      <c r="EK88" s="19">
        <f t="shared" ca="1" si="479"/>
        <v>3.1559605142504443</v>
      </c>
      <c r="EL88" s="19">
        <f t="shared" ca="1" si="480"/>
        <v>4.0413530892559448</v>
      </c>
      <c r="EM88" s="19">
        <f t="shared" ca="1" si="481"/>
        <v>1.9623844946091391</v>
      </c>
      <c r="EN88" s="19">
        <f t="shared" ca="1" si="482"/>
        <v>0</v>
      </c>
      <c r="EO88" s="19">
        <f t="shared" ca="1" si="483"/>
        <v>2.2618867826015611E-3</v>
      </c>
      <c r="EP88" s="19">
        <f t="shared" ca="1" si="484"/>
        <v>0</v>
      </c>
      <c r="EQ88" s="19">
        <f t="shared" ca="1" si="485"/>
        <v>3.6650378870660365</v>
      </c>
      <c r="ER88" s="19">
        <f t="shared" ca="1" si="486"/>
        <v>12.826973248949237</v>
      </c>
      <c r="ES88" s="19">
        <f t="shared" ca="1" si="487"/>
        <v>14.61443154483309</v>
      </c>
      <c r="ET88" s="19">
        <f t="shared" ca="1" si="488"/>
        <v>0</v>
      </c>
      <c r="EU88" s="19">
        <f t="shared" ca="1" si="191"/>
        <v>0</v>
      </c>
      <c r="EV88" s="19">
        <f t="shared" ca="1" si="192"/>
        <v>0</v>
      </c>
      <c r="EW88" s="72">
        <f t="shared" ca="1" si="193"/>
        <v>0</v>
      </c>
      <c r="EX88" s="72">
        <f t="shared" ca="1" si="194"/>
        <v>0</v>
      </c>
      <c r="EY88" s="5"/>
      <c r="EZ88" s="5"/>
      <c r="FA88" s="5"/>
      <c r="FB88" s="5">
        <f t="shared" ca="1" si="416"/>
        <v>381715</v>
      </c>
      <c r="FC88" s="5">
        <f t="shared" ca="1" si="416"/>
        <v>9.7360100000000003</v>
      </c>
      <c r="FD88" s="5">
        <f t="shared" ca="1" si="416"/>
        <v>63519.6</v>
      </c>
      <c r="FE88" s="5">
        <f t="shared" ca="1" si="416"/>
        <v>30843.599999999999</v>
      </c>
      <c r="FF88" s="5">
        <f t="shared" ca="1" si="416"/>
        <v>0</v>
      </c>
      <c r="FG88" s="5">
        <f t="shared" ca="1" si="416"/>
        <v>35.551000000000002</v>
      </c>
      <c r="FH88" s="5">
        <f t="shared" ca="1" si="416"/>
        <v>0</v>
      </c>
      <c r="FI88" s="5">
        <f t="shared" ca="1" si="416"/>
        <v>57604.9</v>
      </c>
      <c r="FJ88" s="5">
        <f t="shared" ca="1" si="416"/>
        <v>152013</v>
      </c>
      <c r="FK88" s="5">
        <f t="shared" ca="1" si="416"/>
        <v>229701</v>
      </c>
      <c r="FL88" s="5">
        <f t="shared" ca="1" si="416"/>
        <v>0</v>
      </c>
      <c r="FM88" s="5">
        <f t="shared" ca="1" si="416"/>
        <v>0</v>
      </c>
      <c r="FN88" s="5">
        <f t="shared" ca="1" si="416"/>
        <v>0</v>
      </c>
      <c r="FO88" s="5">
        <f t="shared" ca="1" si="416"/>
        <v>0</v>
      </c>
      <c r="FP88" s="5">
        <f t="shared" ca="1" si="416"/>
        <v>0</v>
      </c>
      <c r="FQ88" s="5"/>
      <c r="FR88" s="5">
        <f t="shared" ca="1" si="417"/>
        <v>1692.14</v>
      </c>
      <c r="FS88" s="5">
        <f t="shared" ca="1" si="417"/>
        <v>1692.14</v>
      </c>
      <c r="FT88" s="5">
        <f t="shared" ca="1" si="417"/>
        <v>0</v>
      </c>
      <c r="FU88" s="5">
        <f t="shared" ca="1" si="417"/>
        <v>0</v>
      </c>
      <c r="FV88" s="5">
        <f t="shared" ca="1" si="417"/>
        <v>0</v>
      </c>
      <c r="FW88" s="5">
        <f t="shared" ca="1" si="417"/>
        <v>0</v>
      </c>
      <c r="FX88" s="5">
        <f t="shared" ca="1" si="417"/>
        <v>0</v>
      </c>
      <c r="FY88" s="5">
        <f t="shared" ca="1" si="417"/>
        <v>0</v>
      </c>
      <c r="FZ88" s="5">
        <f t="shared" ca="1" si="417"/>
        <v>1692.14</v>
      </c>
      <c r="GA88" s="5">
        <f t="shared" ca="1" si="417"/>
        <v>0</v>
      </c>
      <c r="GB88" s="5">
        <f t="shared" ca="1" si="417"/>
        <v>0</v>
      </c>
      <c r="GC88" s="5">
        <f t="shared" ca="1" si="417"/>
        <v>0</v>
      </c>
      <c r="GD88" s="5">
        <f t="shared" ca="1" si="417"/>
        <v>0</v>
      </c>
      <c r="GE88" s="5"/>
      <c r="GF88" s="5">
        <f t="shared" ca="1" si="418"/>
        <v>98.694900000000004</v>
      </c>
      <c r="GG88" s="5">
        <f t="shared" ca="1" si="418"/>
        <v>6.2199799999999996</v>
      </c>
      <c r="GH88" s="5">
        <f t="shared" ca="1" si="418"/>
        <v>43.614899999999999</v>
      </c>
      <c r="GI88" s="5">
        <f t="shared" ca="1" si="418"/>
        <v>17.187000000000001</v>
      </c>
      <c r="GJ88" s="5">
        <f t="shared" ca="1" si="418"/>
        <v>0</v>
      </c>
      <c r="GK88" s="5">
        <f t="shared" ca="1" si="418"/>
        <v>1.6277699999999999E-2</v>
      </c>
      <c r="GL88" s="5">
        <f t="shared" ca="1" si="418"/>
        <v>0</v>
      </c>
      <c r="GM88" s="5">
        <f t="shared" ca="1" si="418"/>
        <v>31.656700000000001</v>
      </c>
      <c r="GN88" s="5"/>
      <c r="GO88" s="19">
        <f t="shared" ca="1" si="489"/>
        <v>27.44146841749988</v>
      </c>
      <c r="GP88" s="19">
        <f t="shared" ca="1" si="490"/>
        <v>3.1559605142504443</v>
      </c>
      <c r="GQ88" s="19">
        <f t="shared" ca="1" si="491"/>
        <v>4.0413530892559448</v>
      </c>
      <c r="GR88" s="19">
        <f t="shared" ca="1" si="492"/>
        <v>1.9623844946091391</v>
      </c>
      <c r="GS88" s="19">
        <f t="shared" ca="1" si="493"/>
        <v>0</v>
      </c>
      <c r="GT88" s="19">
        <f t="shared" ca="1" si="494"/>
        <v>2.2618867826015611E-3</v>
      </c>
      <c r="GU88" s="19">
        <f t="shared" ca="1" si="495"/>
        <v>0</v>
      </c>
      <c r="GV88" s="19">
        <f t="shared" ca="1" si="496"/>
        <v>3.6650378870660365</v>
      </c>
      <c r="GW88" s="19">
        <f t="shared" ca="1" si="497"/>
        <v>12.826973248949237</v>
      </c>
      <c r="GX88" s="19">
        <f t="shared" ca="1" si="498"/>
        <v>14.61443154483309</v>
      </c>
      <c r="GY88" s="19">
        <f t="shared" ca="1" si="499"/>
        <v>0</v>
      </c>
      <c r="GZ88" s="19">
        <f t="shared" ca="1" si="499"/>
        <v>0</v>
      </c>
      <c r="HA88" s="19">
        <f t="shared" ca="1" si="499"/>
        <v>0</v>
      </c>
      <c r="HB88" s="72">
        <f t="shared" ca="1" si="196"/>
        <v>0</v>
      </c>
      <c r="HC88" s="72">
        <f t="shared" ca="1" si="197"/>
        <v>0</v>
      </c>
      <c r="HD88" s="5"/>
      <c r="HE88" s="5"/>
      <c r="HF88" s="5"/>
      <c r="HG88" s="5">
        <f t="shared" ca="1" si="436"/>
        <v>382322</v>
      </c>
      <c r="HH88" s="5">
        <f t="shared" ca="1" si="436"/>
        <v>11.159000000000001</v>
      </c>
      <c r="HI88" s="5">
        <f t="shared" ca="1" si="436"/>
        <v>63514.5</v>
      </c>
      <c r="HJ88" s="5">
        <f t="shared" ca="1" si="436"/>
        <v>30707.200000000001</v>
      </c>
      <c r="HK88" s="5">
        <f t="shared" ca="1" si="436"/>
        <v>0</v>
      </c>
      <c r="HL88" s="5">
        <f t="shared" ca="1" si="436"/>
        <v>44.741999999999997</v>
      </c>
      <c r="HM88" s="5">
        <f t="shared" ca="1" si="436"/>
        <v>0</v>
      </c>
      <c r="HN88" s="5">
        <f t="shared" ca="1" si="436"/>
        <v>58342.6</v>
      </c>
      <c r="HO88" s="5">
        <f t="shared" ca="1" si="436"/>
        <v>152620</v>
      </c>
      <c r="HP88" s="5">
        <f t="shared" ca="1" si="436"/>
        <v>229701</v>
      </c>
      <c r="HQ88" s="5">
        <f t="shared" ca="1" si="436"/>
        <v>0</v>
      </c>
      <c r="HR88" s="5">
        <f t="shared" ca="1" si="436"/>
        <v>0</v>
      </c>
      <c r="HS88" s="5">
        <f t="shared" ca="1" si="436"/>
        <v>0</v>
      </c>
      <c r="HT88" s="5">
        <f t="shared" ca="1" si="436"/>
        <v>0</v>
      </c>
      <c r="HU88" s="5">
        <f t="shared" ca="1" si="436"/>
        <v>0</v>
      </c>
      <c r="HV88" s="5"/>
      <c r="HW88" s="5">
        <f t="shared" ca="1" si="437"/>
        <v>1922.76</v>
      </c>
      <c r="HX88" s="5">
        <f t="shared" ca="1" si="437"/>
        <v>1922.76</v>
      </c>
      <c r="HY88" s="5">
        <f t="shared" ca="1" si="437"/>
        <v>0</v>
      </c>
      <c r="HZ88" s="5">
        <f t="shared" ca="1" si="437"/>
        <v>0</v>
      </c>
      <c r="IA88" s="5">
        <f t="shared" ca="1" si="437"/>
        <v>0</v>
      </c>
      <c r="IB88" s="5">
        <f t="shared" ca="1" si="437"/>
        <v>0</v>
      </c>
      <c r="IC88" s="5">
        <f t="shared" ca="1" si="437"/>
        <v>0</v>
      </c>
      <c r="ID88" s="5">
        <f t="shared" ca="1" si="437"/>
        <v>0</v>
      </c>
      <c r="IE88" s="5">
        <f t="shared" ca="1" si="437"/>
        <v>1922.76</v>
      </c>
      <c r="IF88" s="5">
        <f t="shared" ca="1" si="437"/>
        <v>0</v>
      </c>
      <c r="IG88" s="5">
        <f t="shared" ca="1" si="437"/>
        <v>0</v>
      </c>
      <c r="IH88" s="5">
        <f t="shared" ca="1" si="437"/>
        <v>0</v>
      </c>
      <c r="II88" s="5">
        <f t="shared" ca="1" si="414"/>
        <v>0</v>
      </c>
      <c r="IJ88" s="5"/>
      <c r="IK88" s="5">
        <f t="shared" ca="1" si="438"/>
        <v>100.358</v>
      </c>
      <c r="IL88" s="5">
        <f t="shared" ca="1" si="438"/>
        <v>7.0379500000000004</v>
      </c>
      <c r="IM88" s="5">
        <f t="shared" ca="1" si="438"/>
        <v>43.954300000000003</v>
      </c>
      <c r="IN88" s="5">
        <f t="shared" ca="1" si="438"/>
        <v>17.308599999999998</v>
      </c>
      <c r="IO88" s="5">
        <f t="shared" ca="1" si="438"/>
        <v>0</v>
      </c>
      <c r="IP88" s="5">
        <f t="shared" ca="1" si="438"/>
        <v>2.0446599999999999E-2</v>
      </c>
      <c r="IQ88" s="5">
        <f t="shared" ca="1" si="438"/>
        <v>0</v>
      </c>
      <c r="IR88" s="5">
        <f t="shared" ca="1" si="438"/>
        <v>32.037199999999999</v>
      </c>
      <c r="IS88" s="5"/>
      <c r="IT88" s="19">
        <f t="shared" ca="1" si="114"/>
        <v>27.910126165906483</v>
      </c>
      <c r="IU88" s="19">
        <f t="shared" ca="1" si="115"/>
        <v>3.5860892020183557</v>
      </c>
      <c r="IV88" s="19">
        <f t="shared" ca="1" si="116"/>
        <v>4.0410286082964424</v>
      </c>
      <c r="IW88" s="19">
        <f t="shared" ca="1" si="117"/>
        <v>1.9537062195353903</v>
      </c>
      <c r="IX88" s="19">
        <f t="shared" ca="1" si="118"/>
        <v>0</v>
      </c>
      <c r="IY88" s="19">
        <f t="shared" ca="1" si="119"/>
        <v>2.8466523705988306E-3</v>
      </c>
      <c r="IZ88" s="19">
        <f t="shared" ca="1" si="120"/>
        <v>0</v>
      </c>
      <c r="JA88" s="19">
        <f t="shared" ca="1" si="121"/>
        <v>3.7119731035022876</v>
      </c>
      <c r="JB88" s="19">
        <f t="shared" ca="1" si="122"/>
        <v>13.295630997355847</v>
      </c>
      <c r="JC88" s="19">
        <f t="shared" ca="1" si="123"/>
        <v>14.61443154483309</v>
      </c>
      <c r="JD88" s="19">
        <f t="shared" ca="1" si="124"/>
        <v>0</v>
      </c>
      <c r="JE88" s="19">
        <f t="shared" ca="1" si="409"/>
        <v>0</v>
      </c>
      <c r="JF88" s="19">
        <f t="shared" ca="1" si="409"/>
        <v>0</v>
      </c>
      <c r="JG88" s="72">
        <f t="shared" ca="1" si="198"/>
        <v>0</v>
      </c>
      <c r="JH88" s="72">
        <f t="shared" ca="1" si="199"/>
        <v>0</v>
      </c>
      <c r="JI88" s="5"/>
      <c r="JJ88" s="5"/>
      <c r="JK88" s="5"/>
      <c r="JL88" s="5">
        <f t="shared" ca="1" si="419"/>
        <v>382322</v>
      </c>
      <c r="JM88" s="5">
        <f t="shared" ca="1" si="419"/>
        <v>11.159000000000001</v>
      </c>
      <c r="JN88" s="5">
        <f t="shared" ca="1" si="419"/>
        <v>63514.5</v>
      </c>
      <c r="JO88" s="5">
        <f t="shared" ca="1" si="419"/>
        <v>30707.200000000001</v>
      </c>
      <c r="JP88" s="5">
        <f t="shared" ca="1" si="419"/>
        <v>0</v>
      </c>
      <c r="JQ88" s="5">
        <f t="shared" ca="1" si="419"/>
        <v>44.741999999999997</v>
      </c>
      <c r="JR88" s="5">
        <f t="shared" ca="1" si="419"/>
        <v>0</v>
      </c>
      <c r="JS88" s="5">
        <f t="shared" ca="1" si="419"/>
        <v>58342.6</v>
      </c>
      <c r="JT88" s="5">
        <f t="shared" ca="1" si="419"/>
        <v>152620</v>
      </c>
      <c r="JU88" s="5">
        <f t="shared" ca="1" si="419"/>
        <v>229701</v>
      </c>
      <c r="JV88" s="5">
        <f t="shared" ca="1" si="419"/>
        <v>0</v>
      </c>
      <c r="JW88" s="5">
        <f t="shared" ca="1" si="419"/>
        <v>0</v>
      </c>
      <c r="JX88" s="5">
        <f t="shared" ca="1" si="419"/>
        <v>0</v>
      </c>
      <c r="JY88" s="5">
        <f t="shared" ca="1" si="419"/>
        <v>0</v>
      </c>
      <c r="JZ88" s="5">
        <f t="shared" ca="1" si="419"/>
        <v>0</v>
      </c>
      <c r="KA88" s="5"/>
      <c r="KB88" s="5">
        <f t="shared" ca="1" si="420"/>
        <v>1922.76</v>
      </c>
      <c r="KC88" s="5">
        <f t="shared" ca="1" si="420"/>
        <v>1922.76</v>
      </c>
      <c r="KD88" s="5">
        <f t="shared" ca="1" si="420"/>
        <v>0</v>
      </c>
      <c r="KE88" s="5">
        <f t="shared" ca="1" si="420"/>
        <v>0</v>
      </c>
      <c r="KF88" s="5">
        <f t="shared" ca="1" si="420"/>
        <v>0</v>
      </c>
      <c r="KG88" s="5">
        <f t="shared" ca="1" si="420"/>
        <v>0</v>
      </c>
      <c r="KH88" s="5">
        <f t="shared" ca="1" si="420"/>
        <v>0</v>
      </c>
      <c r="KI88" s="5">
        <f t="shared" ca="1" si="420"/>
        <v>0</v>
      </c>
      <c r="KJ88" s="5">
        <f t="shared" ca="1" si="420"/>
        <v>1922.76</v>
      </c>
      <c r="KK88" s="5">
        <f t="shared" ca="1" si="420"/>
        <v>0</v>
      </c>
      <c r="KL88" s="5">
        <f t="shared" ca="1" si="420"/>
        <v>0</v>
      </c>
      <c r="KM88" s="5">
        <f t="shared" ca="1" si="420"/>
        <v>0</v>
      </c>
      <c r="KN88" s="5">
        <f t="shared" ca="1" si="420"/>
        <v>0</v>
      </c>
      <c r="KO88" s="5"/>
      <c r="KP88" s="5">
        <f t="shared" ca="1" si="421"/>
        <v>100.358</v>
      </c>
      <c r="KQ88" s="5">
        <f t="shared" ca="1" si="421"/>
        <v>7.0379500000000004</v>
      </c>
      <c r="KR88" s="5">
        <f t="shared" ca="1" si="421"/>
        <v>43.954300000000003</v>
      </c>
      <c r="KS88" s="5">
        <f t="shared" ca="1" si="421"/>
        <v>17.308599999999998</v>
      </c>
      <c r="KT88" s="5">
        <f t="shared" ca="1" si="421"/>
        <v>0</v>
      </c>
      <c r="KU88" s="5">
        <f t="shared" ca="1" si="421"/>
        <v>2.0446599999999999E-2</v>
      </c>
      <c r="KV88" s="5">
        <f t="shared" ca="1" si="421"/>
        <v>0</v>
      </c>
      <c r="KW88" s="5">
        <f t="shared" ca="1" si="421"/>
        <v>32.037199999999999</v>
      </c>
      <c r="KX88" s="5"/>
      <c r="KY88" s="19">
        <f t="shared" ca="1" si="500"/>
        <v>27.910126165906483</v>
      </c>
      <c r="KZ88" s="19">
        <f t="shared" ca="1" si="501"/>
        <v>3.5860892020183557</v>
      </c>
      <c r="LA88" s="19">
        <f t="shared" ca="1" si="502"/>
        <v>4.0410286082964424</v>
      </c>
      <c r="LB88" s="19">
        <f t="shared" ca="1" si="503"/>
        <v>1.9537062195353903</v>
      </c>
      <c r="LC88" s="19">
        <f t="shared" ca="1" si="504"/>
        <v>0</v>
      </c>
      <c r="LD88" s="19">
        <f t="shared" ca="1" si="505"/>
        <v>2.8466523705988306E-3</v>
      </c>
      <c r="LE88" s="19">
        <f t="shared" ca="1" si="506"/>
        <v>0</v>
      </c>
      <c r="LF88" s="19">
        <f t="shared" ca="1" si="507"/>
        <v>3.7119731035022876</v>
      </c>
      <c r="LG88" s="19">
        <f t="shared" ca="1" si="508"/>
        <v>13.295630997355847</v>
      </c>
      <c r="LH88" s="19">
        <f t="shared" ca="1" si="509"/>
        <v>14.61443154483309</v>
      </c>
      <c r="LI88" s="19">
        <f t="shared" ca="1" si="510"/>
        <v>0</v>
      </c>
      <c r="LJ88" s="19">
        <f t="shared" ca="1" si="139"/>
        <v>0</v>
      </c>
      <c r="LK88" s="19">
        <f t="shared" ca="1" si="140"/>
        <v>0</v>
      </c>
      <c r="LL88" s="72">
        <f t="shared" ca="1" si="201"/>
        <v>0</v>
      </c>
      <c r="LM88" s="72">
        <f t="shared" ca="1" si="202"/>
        <v>0</v>
      </c>
    </row>
    <row r="89" spans="1:325" ht="15" customHeight="1" outlineLevel="1" x14ac:dyDescent="0.3">
      <c r="A89" s="5">
        <f>IF('Old Results'!E69='New Results'!E69,'New Results'!E69,"0")</f>
        <v>53627.8</v>
      </c>
      <c r="B89" s="5">
        <f t="shared" si="360"/>
        <v>300</v>
      </c>
      <c r="C89" s="27">
        <f t="shared" si="422"/>
        <v>68</v>
      </c>
      <c r="D89" s="41" t="str">
        <f>'Old Results'!C69</f>
        <v>030006-Run30</v>
      </c>
      <c r="E89" s="41" t="str">
        <f>'New Results'!C69</f>
        <v>030006-Run30</v>
      </c>
      <c r="F89" s="5">
        <f t="shared" ca="1" si="440"/>
        <v>0</v>
      </c>
      <c r="G89" s="5">
        <f t="shared" ca="1" si="441"/>
        <v>0</v>
      </c>
      <c r="H89" s="5">
        <f t="shared" ca="1" si="442"/>
        <v>0</v>
      </c>
      <c r="I89" s="5">
        <f t="shared" ca="1" si="443"/>
        <v>0</v>
      </c>
      <c r="J89" s="5">
        <f t="shared" ca="1" si="444"/>
        <v>0</v>
      </c>
      <c r="K89" s="5">
        <f t="shared" ca="1" si="445"/>
        <v>0</v>
      </c>
      <c r="L89" s="5">
        <f t="shared" ca="1" si="446"/>
        <v>0</v>
      </c>
      <c r="M89" s="5">
        <f t="shared" ca="1" si="447"/>
        <v>0</v>
      </c>
      <c r="N89" s="5">
        <f t="shared" ca="1" si="448"/>
        <v>0</v>
      </c>
      <c r="O89" s="5">
        <f t="shared" ca="1" si="449"/>
        <v>0</v>
      </c>
      <c r="P89" s="5">
        <f t="shared" ca="1" si="53"/>
        <v>0</v>
      </c>
      <c r="Q89" s="5">
        <f t="shared" ca="1" si="54"/>
        <v>0</v>
      </c>
      <c r="R89" s="5">
        <f t="shared" ca="1" si="142"/>
        <v>0</v>
      </c>
      <c r="S89" s="5">
        <f t="shared" ca="1" si="143"/>
        <v>0</v>
      </c>
      <c r="T89" s="5">
        <f t="shared" ca="1" si="144"/>
        <v>0</v>
      </c>
      <c r="U89" s="5">
        <f t="shared" ca="1" si="450"/>
        <v>0</v>
      </c>
      <c r="V89" s="5">
        <f t="shared" ca="1" si="451"/>
        <v>0</v>
      </c>
      <c r="W89" s="5">
        <f t="shared" ca="1" si="452"/>
        <v>0</v>
      </c>
      <c r="X89" s="5">
        <f t="shared" ca="1" si="453"/>
        <v>0</v>
      </c>
      <c r="Y89" s="5">
        <f t="shared" ca="1" si="454"/>
        <v>0</v>
      </c>
      <c r="Z89" s="5">
        <f t="shared" ca="1" si="455"/>
        <v>0</v>
      </c>
      <c r="AA89" s="5">
        <f t="shared" ca="1" si="456"/>
        <v>0</v>
      </c>
      <c r="AB89" s="5">
        <f t="shared" ca="1" si="457"/>
        <v>0</v>
      </c>
      <c r="AC89" s="5">
        <f t="shared" ca="1" si="458"/>
        <v>0</v>
      </c>
      <c r="AD89" s="5">
        <f t="shared" ca="1" si="459"/>
        <v>0</v>
      </c>
      <c r="AE89" s="5">
        <f t="shared" ca="1" si="68"/>
        <v>0</v>
      </c>
      <c r="AF89" s="5">
        <f t="shared" ca="1" si="69"/>
        <v>0</v>
      </c>
      <c r="AG89" s="5">
        <f t="shared" ca="1" si="69"/>
        <v>0</v>
      </c>
      <c r="AH89" s="37">
        <f t="shared" ca="1" si="460"/>
        <v>0</v>
      </c>
      <c r="AI89" s="37">
        <f t="shared" ca="1" si="461"/>
        <v>0</v>
      </c>
      <c r="AJ89" s="37">
        <f t="shared" ca="1" si="462"/>
        <v>0</v>
      </c>
      <c r="AK89" s="37">
        <f t="shared" ca="1" si="463"/>
        <v>0</v>
      </c>
      <c r="AL89" s="37">
        <f t="shared" ca="1" si="464"/>
        <v>0</v>
      </c>
      <c r="AM89" s="37">
        <f t="shared" ca="1" si="465"/>
        <v>0</v>
      </c>
      <c r="AN89" s="37">
        <f t="shared" ca="1" si="466"/>
        <v>0</v>
      </c>
      <c r="AO89" s="37">
        <f t="shared" ca="1" si="467"/>
        <v>0</v>
      </c>
      <c r="AP89" s="33">
        <f t="shared" ca="1" si="350"/>
        <v>31.00074595638829</v>
      </c>
      <c r="AQ89" s="33">
        <f t="shared" ca="1" si="351"/>
        <v>31.00074595638829</v>
      </c>
      <c r="AR89" s="24">
        <f t="shared" ca="1" si="468"/>
        <v>0</v>
      </c>
      <c r="AS89" s="34">
        <f t="shared" ca="1" si="426"/>
        <v>125.224</v>
      </c>
      <c r="AT89" s="34">
        <f t="shared" ca="1" si="427"/>
        <v>125.224</v>
      </c>
      <c r="AU89" s="45">
        <f t="shared" ca="1" si="148"/>
        <v>0</v>
      </c>
      <c r="AV89" s="34">
        <f t="shared" ca="1" si="80"/>
        <v>-9.1999999999999993</v>
      </c>
      <c r="AW89" s="34">
        <f t="shared" ca="1" si="81"/>
        <v>-9.1999999999999993</v>
      </c>
      <c r="AX89" s="46">
        <f t="shared" ca="1" si="149"/>
        <v>0</v>
      </c>
      <c r="AY89" s="5"/>
      <c r="AZ89" s="5">
        <f t="shared" ca="1" si="82"/>
        <v>0</v>
      </c>
      <c r="BA89" s="5">
        <f t="shared" ca="1" si="83"/>
        <v>0</v>
      </c>
      <c r="BB89" s="5">
        <f t="shared" ca="1" si="84"/>
        <v>0</v>
      </c>
      <c r="BC89" s="5">
        <f t="shared" ca="1" si="85"/>
        <v>0</v>
      </c>
      <c r="BD89" s="5">
        <f t="shared" ca="1" si="86"/>
        <v>0</v>
      </c>
      <c r="BE89" s="5">
        <f t="shared" ca="1" si="87"/>
        <v>0</v>
      </c>
      <c r="BF89" s="5">
        <f t="shared" ca="1" si="88"/>
        <v>0</v>
      </c>
      <c r="BG89" s="5">
        <f t="shared" ca="1" si="89"/>
        <v>0</v>
      </c>
      <c r="BH89" s="5">
        <f t="shared" ca="1" si="90"/>
        <v>0</v>
      </c>
      <c r="BI89" s="5">
        <f t="shared" ca="1" si="91"/>
        <v>0</v>
      </c>
      <c r="BJ89" s="5">
        <f t="shared" ca="1" si="92"/>
        <v>0</v>
      </c>
      <c r="BK89" s="5">
        <f t="shared" ca="1" si="93"/>
        <v>0</v>
      </c>
      <c r="BL89" s="5">
        <f t="shared" ca="1" si="150"/>
        <v>0</v>
      </c>
      <c r="BM89" s="5">
        <f t="shared" ca="1" si="151"/>
        <v>0</v>
      </c>
      <c r="BN89" s="5">
        <f t="shared" ca="1" si="152"/>
        <v>0</v>
      </c>
      <c r="BO89" s="5">
        <f t="shared" ca="1" si="153"/>
        <v>0</v>
      </c>
      <c r="BP89" s="5">
        <f t="shared" ca="1" si="154"/>
        <v>0</v>
      </c>
      <c r="BQ89" s="5">
        <f t="shared" ca="1" si="155"/>
        <v>0</v>
      </c>
      <c r="BR89" s="5">
        <f t="shared" ca="1" si="156"/>
        <v>0</v>
      </c>
      <c r="BS89" s="5">
        <f t="shared" ca="1" si="157"/>
        <v>0</v>
      </c>
      <c r="BT89" s="5">
        <f t="shared" ca="1" si="158"/>
        <v>0</v>
      </c>
      <c r="BU89" s="5">
        <f t="shared" ca="1" si="159"/>
        <v>0</v>
      </c>
      <c r="BV89" s="5">
        <f t="shared" ca="1" si="160"/>
        <v>0</v>
      </c>
      <c r="BW89" s="5">
        <f t="shared" ca="1" si="161"/>
        <v>0</v>
      </c>
      <c r="BX89" s="5">
        <f t="shared" ca="1" si="162"/>
        <v>0</v>
      </c>
      <c r="BY89" s="5">
        <f t="shared" ca="1" si="163"/>
        <v>0</v>
      </c>
      <c r="BZ89" s="5">
        <f t="shared" ca="1" si="164"/>
        <v>0</v>
      </c>
      <c r="CA89" s="5">
        <f t="shared" ca="1" si="165"/>
        <v>0</v>
      </c>
      <c r="CB89" s="37">
        <f t="shared" ca="1" si="469"/>
        <v>0</v>
      </c>
      <c r="CC89" s="37">
        <f t="shared" ca="1" si="470"/>
        <v>0</v>
      </c>
      <c r="CD89" s="37">
        <f t="shared" ca="1" si="471"/>
        <v>0</v>
      </c>
      <c r="CE89" s="37">
        <f t="shared" ca="1" si="472"/>
        <v>0</v>
      </c>
      <c r="CF89" s="37">
        <f t="shared" ca="1" si="473"/>
        <v>0</v>
      </c>
      <c r="CG89" s="37">
        <f t="shared" ca="1" si="474"/>
        <v>0</v>
      </c>
      <c r="CH89" s="37">
        <f t="shared" ca="1" si="475"/>
        <v>0</v>
      </c>
      <c r="CI89" s="19">
        <f t="shared" ca="1" si="476"/>
        <v>0</v>
      </c>
      <c r="CJ89" s="33">
        <f t="shared" ca="1" si="97"/>
        <v>28.632027642379512</v>
      </c>
      <c r="CK89" s="33">
        <f t="shared" ca="1" si="98"/>
        <v>28.632027642379512</v>
      </c>
      <c r="CL89" s="24">
        <f t="shared" ca="1" si="477"/>
        <v>0</v>
      </c>
      <c r="CM89" s="34">
        <f t="shared" ca="1" si="429"/>
        <v>116.06699999999999</v>
      </c>
      <c r="CN89" s="34">
        <f t="shared" ca="1" si="430"/>
        <v>116.06699999999999</v>
      </c>
      <c r="CO89" s="45">
        <f t="shared" ca="1" si="352"/>
        <v>0</v>
      </c>
      <c r="CP89" s="5"/>
      <c r="CR89" s="5">
        <f t="shared" ca="1" si="177"/>
        <v>77</v>
      </c>
      <c r="CS89" s="5">
        <f t="shared" ca="1" si="178"/>
        <v>76</v>
      </c>
      <c r="CT89" s="62">
        <f t="shared" ca="1" si="179"/>
        <v>1.2987012987012991E-2</v>
      </c>
      <c r="CW89" s="5">
        <f t="shared" ca="1" si="431"/>
        <v>436417</v>
      </c>
      <c r="CX89" s="5">
        <f t="shared" ca="1" si="431"/>
        <v>5.5875399999999997</v>
      </c>
      <c r="CY89" s="5">
        <f t="shared" ca="1" si="431"/>
        <v>69890.2</v>
      </c>
      <c r="CZ89" s="5">
        <f t="shared" ca="1" si="431"/>
        <v>64979.3</v>
      </c>
      <c r="DA89" s="5">
        <f t="shared" ca="1" si="431"/>
        <v>0</v>
      </c>
      <c r="DB89" s="5">
        <f t="shared" ca="1" si="431"/>
        <v>1987.3</v>
      </c>
      <c r="DC89" s="5">
        <f t="shared" ca="1" si="431"/>
        <v>0</v>
      </c>
      <c r="DD89" s="5">
        <f t="shared" ca="1" si="431"/>
        <v>69852.899999999994</v>
      </c>
      <c r="DE89" s="5">
        <f t="shared" ca="1" si="431"/>
        <v>206715</v>
      </c>
      <c r="DF89" s="5">
        <f t="shared" ca="1" si="431"/>
        <v>229701</v>
      </c>
      <c r="DG89" s="5">
        <f t="shared" ca="1" si="431"/>
        <v>0</v>
      </c>
      <c r="DH89" s="5">
        <f t="shared" ca="1" si="431"/>
        <v>0</v>
      </c>
      <c r="DI89" s="5">
        <f t="shared" ca="1" si="431"/>
        <v>0</v>
      </c>
      <c r="DJ89" s="5">
        <f t="shared" ca="1" si="431"/>
        <v>0</v>
      </c>
      <c r="DK89" s="5">
        <f t="shared" ca="1" si="431"/>
        <v>0</v>
      </c>
      <c r="DL89" s="5"/>
      <c r="DM89" s="5">
        <f t="shared" ca="1" si="432"/>
        <v>1734.47</v>
      </c>
      <c r="DN89" s="5">
        <f t="shared" ca="1" si="432"/>
        <v>1056.4000000000001</v>
      </c>
      <c r="DO89" s="5">
        <f t="shared" ca="1" si="432"/>
        <v>0</v>
      </c>
      <c r="DP89" s="5">
        <f t="shared" ca="1" si="432"/>
        <v>0</v>
      </c>
      <c r="DQ89" s="5">
        <f t="shared" ca="1" si="432"/>
        <v>0</v>
      </c>
      <c r="DR89" s="5">
        <f t="shared" ca="1" si="432"/>
        <v>0</v>
      </c>
      <c r="DS89" s="5">
        <f t="shared" ca="1" si="432"/>
        <v>678.07500000000005</v>
      </c>
      <c r="DT89" s="5">
        <f t="shared" ca="1" si="432"/>
        <v>0</v>
      </c>
      <c r="DU89" s="5">
        <f t="shared" ca="1" si="432"/>
        <v>1734.47</v>
      </c>
      <c r="DV89" s="5">
        <f t="shared" ca="1" si="432"/>
        <v>0</v>
      </c>
      <c r="DW89" s="5">
        <f t="shared" ca="1" si="432"/>
        <v>0</v>
      </c>
      <c r="DX89" s="5">
        <f t="shared" ca="1" si="432"/>
        <v>0</v>
      </c>
      <c r="DY89" s="5">
        <f t="shared" ca="1" si="432"/>
        <v>0</v>
      </c>
      <c r="DZ89" s="5"/>
      <c r="EA89" s="5">
        <f t="shared" ca="1" si="433"/>
        <v>125.224</v>
      </c>
      <c r="EB89" s="5">
        <f t="shared" ca="1" si="433"/>
        <v>3.9206799999999999</v>
      </c>
      <c r="EC89" s="5">
        <f t="shared" ca="1" si="433"/>
        <v>44.7712</v>
      </c>
      <c r="ED89" s="5">
        <f t="shared" ca="1" si="433"/>
        <v>35.035699999999999</v>
      </c>
      <c r="EE89" s="5">
        <f t="shared" ca="1" si="433"/>
        <v>0</v>
      </c>
      <c r="EF89" s="5">
        <f t="shared" ca="1" si="433"/>
        <v>0.90852200000000005</v>
      </c>
      <c r="EG89" s="5">
        <f t="shared" ca="1" si="433"/>
        <v>2.2806000000000002</v>
      </c>
      <c r="EH89" s="5">
        <f t="shared" ca="1" si="433"/>
        <v>38.307299999999998</v>
      </c>
      <c r="EI89" s="5"/>
      <c r="EJ89" s="19">
        <f t="shared" ca="1" si="478"/>
        <v>31.00074595638829</v>
      </c>
      <c r="EK89" s="19">
        <f t="shared" ca="1" si="479"/>
        <v>1.9702293341602677</v>
      </c>
      <c r="EL89" s="19">
        <f t="shared" ca="1" si="480"/>
        <v>4.4466743442766621</v>
      </c>
      <c r="EM89" s="19">
        <f t="shared" ca="1" si="481"/>
        <v>4.1342246297629215</v>
      </c>
      <c r="EN89" s="19">
        <f t="shared" ca="1" si="482"/>
        <v>0</v>
      </c>
      <c r="EO89" s="19">
        <f t="shared" ca="1" si="483"/>
        <v>0.12643941388608146</v>
      </c>
      <c r="EP89" s="19">
        <f t="shared" ca="1" si="484"/>
        <v>1.2644095040258969</v>
      </c>
      <c r="EQ89" s="19">
        <f t="shared" ca="1" si="485"/>
        <v>4.4443011796120659</v>
      </c>
      <c r="ER89" s="19">
        <f t="shared" ca="1" si="486"/>
        <v>16.38625078783765</v>
      </c>
      <c r="ES89" s="19">
        <f t="shared" ca="1" si="487"/>
        <v>14.61443154483309</v>
      </c>
      <c r="ET89" s="19">
        <f t="shared" ca="1" si="488"/>
        <v>0</v>
      </c>
      <c r="EU89" s="19">
        <f t="shared" ca="1" si="191"/>
        <v>0</v>
      </c>
      <c r="EV89" s="19">
        <f t="shared" ca="1" si="192"/>
        <v>0</v>
      </c>
      <c r="EW89" s="72">
        <f t="shared" ca="1" si="193"/>
        <v>0</v>
      </c>
      <c r="EX89" s="72">
        <f t="shared" ca="1" si="194"/>
        <v>0</v>
      </c>
      <c r="EY89" s="5"/>
      <c r="EZ89" s="5"/>
      <c r="FA89" s="5"/>
      <c r="FB89" s="5">
        <f t="shared" ca="1" si="416"/>
        <v>436417</v>
      </c>
      <c r="FC89" s="5">
        <f t="shared" ca="1" si="416"/>
        <v>5.5875399999999997</v>
      </c>
      <c r="FD89" s="5">
        <f t="shared" ca="1" si="416"/>
        <v>69890.2</v>
      </c>
      <c r="FE89" s="5">
        <f t="shared" ca="1" si="416"/>
        <v>64979.3</v>
      </c>
      <c r="FF89" s="5">
        <f t="shared" ca="1" si="416"/>
        <v>0</v>
      </c>
      <c r="FG89" s="5">
        <f t="shared" ca="1" si="416"/>
        <v>1987.3</v>
      </c>
      <c r="FH89" s="5">
        <f t="shared" ca="1" si="416"/>
        <v>0</v>
      </c>
      <c r="FI89" s="5">
        <f t="shared" ca="1" si="416"/>
        <v>69852.899999999994</v>
      </c>
      <c r="FJ89" s="5">
        <f t="shared" ca="1" si="416"/>
        <v>206715</v>
      </c>
      <c r="FK89" s="5">
        <f t="shared" ca="1" si="416"/>
        <v>229701</v>
      </c>
      <c r="FL89" s="5">
        <f t="shared" ca="1" si="416"/>
        <v>0</v>
      </c>
      <c r="FM89" s="5">
        <f t="shared" ca="1" si="416"/>
        <v>0</v>
      </c>
      <c r="FN89" s="5">
        <f t="shared" ca="1" si="416"/>
        <v>0</v>
      </c>
      <c r="FO89" s="5">
        <f t="shared" ca="1" si="416"/>
        <v>0</v>
      </c>
      <c r="FP89" s="5">
        <f t="shared" ca="1" si="416"/>
        <v>0</v>
      </c>
      <c r="FQ89" s="5"/>
      <c r="FR89" s="5">
        <f t="shared" ca="1" si="417"/>
        <v>1734.47</v>
      </c>
      <c r="FS89" s="5">
        <f t="shared" ca="1" si="417"/>
        <v>1056.4000000000001</v>
      </c>
      <c r="FT89" s="5">
        <f t="shared" ca="1" si="417"/>
        <v>0</v>
      </c>
      <c r="FU89" s="5">
        <f t="shared" ca="1" si="417"/>
        <v>0</v>
      </c>
      <c r="FV89" s="5">
        <f t="shared" ca="1" si="417"/>
        <v>0</v>
      </c>
      <c r="FW89" s="5">
        <f t="shared" ca="1" si="417"/>
        <v>0</v>
      </c>
      <c r="FX89" s="5">
        <f t="shared" ca="1" si="417"/>
        <v>678.07500000000005</v>
      </c>
      <c r="FY89" s="5">
        <f t="shared" ca="1" si="417"/>
        <v>0</v>
      </c>
      <c r="FZ89" s="5">
        <f t="shared" ca="1" si="417"/>
        <v>1734.47</v>
      </c>
      <c r="GA89" s="5">
        <f t="shared" ca="1" si="417"/>
        <v>0</v>
      </c>
      <c r="GB89" s="5">
        <f t="shared" ca="1" si="417"/>
        <v>0</v>
      </c>
      <c r="GC89" s="5">
        <f t="shared" ca="1" si="417"/>
        <v>0</v>
      </c>
      <c r="GD89" s="5">
        <f t="shared" ca="1" si="417"/>
        <v>0</v>
      </c>
      <c r="GE89" s="5"/>
      <c r="GF89" s="5">
        <f t="shared" ca="1" si="418"/>
        <v>125.224</v>
      </c>
      <c r="GG89" s="5">
        <f t="shared" ca="1" si="418"/>
        <v>3.9206799999999999</v>
      </c>
      <c r="GH89" s="5">
        <f t="shared" ca="1" si="418"/>
        <v>44.7712</v>
      </c>
      <c r="GI89" s="5">
        <f t="shared" ca="1" si="418"/>
        <v>35.035699999999999</v>
      </c>
      <c r="GJ89" s="5">
        <f t="shared" ca="1" si="418"/>
        <v>0</v>
      </c>
      <c r="GK89" s="5">
        <f t="shared" ca="1" si="418"/>
        <v>0.90852200000000005</v>
      </c>
      <c r="GL89" s="5">
        <f t="shared" ca="1" si="418"/>
        <v>2.2806000000000002</v>
      </c>
      <c r="GM89" s="5">
        <f t="shared" ca="1" si="418"/>
        <v>38.307299999999998</v>
      </c>
      <c r="GN89" s="5"/>
      <c r="GO89" s="19">
        <f t="shared" ca="1" si="489"/>
        <v>31.00074595638829</v>
      </c>
      <c r="GP89" s="19">
        <f t="shared" ca="1" si="490"/>
        <v>1.9702293341602677</v>
      </c>
      <c r="GQ89" s="19">
        <f t="shared" ca="1" si="491"/>
        <v>4.4466743442766621</v>
      </c>
      <c r="GR89" s="19">
        <f t="shared" ca="1" si="492"/>
        <v>4.1342246297629215</v>
      </c>
      <c r="GS89" s="19">
        <f t="shared" ca="1" si="493"/>
        <v>0</v>
      </c>
      <c r="GT89" s="19">
        <f t="shared" ca="1" si="494"/>
        <v>0.12643941388608146</v>
      </c>
      <c r="GU89" s="19">
        <f t="shared" ca="1" si="495"/>
        <v>1.2644095040258969</v>
      </c>
      <c r="GV89" s="19">
        <f t="shared" ca="1" si="496"/>
        <v>4.4443011796120659</v>
      </c>
      <c r="GW89" s="19">
        <f t="shared" ca="1" si="497"/>
        <v>16.38625078783765</v>
      </c>
      <c r="GX89" s="19">
        <f t="shared" ca="1" si="498"/>
        <v>14.61443154483309</v>
      </c>
      <c r="GY89" s="19">
        <f t="shared" ca="1" si="499"/>
        <v>0</v>
      </c>
      <c r="GZ89" s="19">
        <f t="shared" ca="1" si="499"/>
        <v>0</v>
      </c>
      <c r="HA89" s="19">
        <f t="shared" ca="1" si="499"/>
        <v>0</v>
      </c>
      <c r="HB89" s="72">
        <f t="shared" ca="1" si="196"/>
        <v>0</v>
      </c>
      <c r="HC89" s="72">
        <f t="shared" ca="1" si="197"/>
        <v>0</v>
      </c>
      <c r="HD89" s="5"/>
      <c r="HE89" s="5"/>
      <c r="HF89" s="5"/>
      <c r="HG89" s="5">
        <f t="shared" ca="1" si="436"/>
        <v>417521</v>
      </c>
      <c r="HH89" s="5">
        <f t="shared" ca="1" si="436"/>
        <v>6.5519600000000002</v>
      </c>
      <c r="HI89" s="5">
        <f t="shared" ca="1" si="436"/>
        <v>66674.3</v>
      </c>
      <c r="HJ89" s="5">
        <f t="shared" ca="1" si="436"/>
        <v>32589</v>
      </c>
      <c r="HK89" s="5">
        <f t="shared" ca="1" si="436"/>
        <v>0</v>
      </c>
      <c r="HL89" s="5">
        <f t="shared" ca="1" si="436"/>
        <v>25.495999999999999</v>
      </c>
      <c r="HM89" s="5">
        <f t="shared" ca="1" si="436"/>
        <v>13771.9</v>
      </c>
      <c r="HN89" s="5">
        <f t="shared" ca="1" si="436"/>
        <v>74752.2</v>
      </c>
      <c r="HO89" s="5">
        <f t="shared" ca="1" si="436"/>
        <v>187819</v>
      </c>
      <c r="HP89" s="5">
        <f t="shared" ca="1" si="436"/>
        <v>229701</v>
      </c>
      <c r="HQ89" s="5">
        <f t="shared" ca="1" si="436"/>
        <v>0</v>
      </c>
      <c r="HR89" s="5">
        <f t="shared" ca="1" si="436"/>
        <v>0</v>
      </c>
      <c r="HS89" s="5">
        <f t="shared" ca="1" si="436"/>
        <v>0</v>
      </c>
      <c r="HT89" s="5">
        <f t="shared" ca="1" si="436"/>
        <v>0</v>
      </c>
      <c r="HU89" s="5">
        <f t="shared" ca="1" si="436"/>
        <v>0</v>
      </c>
      <c r="HV89" s="5"/>
      <c r="HW89" s="5">
        <f t="shared" ca="1" si="437"/>
        <v>1108.9100000000001</v>
      </c>
      <c r="HX89" s="5">
        <f t="shared" ca="1" si="437"/>
        <v>1108.9100000000001</v>
      </c>
      <c r="HY89" s="5">
        <f t="shared" ca="1" si="437"/>
        <v>0</v>
      </c>
      <c r="HZ89" s="5">
        <f t="shared" ca="1" si="437"/>
        <v>0</v>
      </c>
      <c r="IA89" s="5">
        <f t="shared" ca="1" si="437"/>
        <v>0</v>
      </c>
      <c r="IB89" s="5">
        <f t="shared" ca="1" si="437"/>
        <v>0</v>
      </c>
      <c r="IC89" s="5">
        <f t="shared" ca="1" si="437"/>
        <v>0</v>
      </c>
      <c r="ID89" s="5">
        <f t="shared" ca="1" si="437"/>
        <v>0</v>
      </c>
      <c r="IE89" s="5">
        <f t="shared" ca="1" si="437"/>
        <v>1108.9100000000001</v>
      </c>
      <c r="IF89" s="5">
        <f t="shared" ca="1" si="437"/>
        <v>0</v>
      </c>
      <c r="IG89" s="5">
        <f t="shared" ca="1" si="437"/>
        <v>0</v>
      </c>
      <c r="IH89" s="5">
        <f t="shared" ca="1" si="437"/>
        <v>0</v>
      </c>
      <c r="II89" s="5">
        <f t="shared" ca="1" si="414"/>
        <v>0</v>
      </c>
      <c r="IJ89" s="5"/>
      <c r="IK89" s="5">
        <f t="shared" ca="1" si="438"/>
        <v>116.06699999999999</v>
      </c>
      <c r="IL89" s="5">
        <f t="shared" ca="1" si="438"/>
        <v>4.1134500000000003</v>
      </c>
      <c r="IM89" s="5">
        <f t="shared" ca="1" si="438"/>
        <v>45.575899999999997</v>
      </c>
      <c r="IN89" s="5">
        <f t="shared" ca="1" si="438"/>
        <v>18.021699999999999</v>
      </c>
      <c r="IO89" s="5">
        <f t="shared" ca="1" si="438"/>
        <v>0</v>
      </c>
      <c r="IP89" s="5">
        <f t="shared" ca="1" si="438"/>
        <v>1.1671300000000001E-2</v>
      </c>
      <c r="IQ89" s="5">
        <f t="shared" ca="1" si="438"/>
        <v>7.3155400000000004</v>
      </c>
      <c r="IR89" s="5">
        <f t="shared" ca="1" si="438"/>
        <v>41.0291</v>
      </c>
      <c r="IS89" s="5"/>
      <c r="IT89" s="19">
        <f t="shared" ca="1" si="114"/>
        <v>28.632027642379512</v>
      </c>
      <c r="IU89" s="19">
        <f t="shared" ca="1" si="115"/>
        <v>2.068206327455536</v>
      </c>
      <c r="IV89" s="19">
        <f t="shared" ca="1" si="116"/>
        <v>4.2420668310092902</v>
      </c>
      <c r="IW89" s="19">
        <f t="shared" ca="1" si="117"/>
        <v>2.0734333312200013</v>
      </c>
      <c r="IX89" s="19">
        <f t="shared" ca="1" si="118"/>
        <v>0</v>
      </c>
      <c r="IY89" s="19">
        <f t="shared" ca="1" si="119"/>
        <v>1.6221503026415402E-3</v>
      </c>
      <c r="IZ89" s="19">
        <f t="shared" ca="1" si="120"/>
        <v>0.87621947571968262</v>
      </c>
      <c r="JA89" s="19">
        <f t="shared" ca="1" si="121"/>
        <v>4.756012859002233</v>
      </c>
      <c r="JB89" s="19">
        <f t="shared" ca="1" si="122"/>
        <v>14.01753247382887</v>
      </c>
      <c r="JC89" s="19">
        <f t="shared" ca="1" si="123"/>
        <v>14.61443154483309</v>
      </c>
      <c r="JD89" s="19">
        <f t="shared" ca="1" si="124"/>
        <v>0</v>
      </c>
      <c r="JE89" s="19">
        <f t="shared" ca="1" si="409"/>
        <v>0</v>
      </c>
      <c r="JF89" s="19">
        <f t="shared" ca="1" si="409"/>
        <v>0</v>
      </c>
      <c r="JG89" s="72">
        <f t="shared" ca="1" si="198"/>
        <v>0</v>
      </c>
      <c r="JH89" s="72">
        <f t="shared" ca="1" si="199"/>
        <v>0</v>
      </c>
      <c r="JI89" s="5"/>
      <c r="JJ89" s="5"/>
      <c r="JK89" s="5"/>
      <c r="JL89" s="5">
        <f t="shared" ca="1" si="419"/>
        <v>417521</v>
      </c>
      <c r="JM89" s="5">
        <f t="shared" ca="1" si="419"/>
        <v>6.5519600000000002</v>
      </c>
      <c r="JN89" s="5">
        <f t="shared" ca="1" si="419"/>
        <v>66674.3</v>
      </c>
      <c r="JO89" s="5">
        <f t="shared" ca="1" si="419"/>
        <v>32589</v>
      </c>
      <c r="JP89" s="5">
        <f t="shared" ca="1" si="419"/>
        <v>0</v>
      </c>
      <c r="JQ89" s="5">
        <f t="shared" ca="1" si="419"/>
        <v>25.495999999999999</v>
      </c>
      <c r="JR89" s="5">
        <f t="shared" ca="1" si="419"/>
        <v>13771.9</v>
      </c>
      <c r="JS89" s="5">
        <f t="shared" ca="1" si="419"/>
        <v>74752.2</v>
      </c>
      <c r="JT89" s="5">
        <f t="shared" ca="1" si="419"/>
        <v>187819</v>
      </c>
      <c r="JU89" s="5">
        <f t="shared" ca="1" si="419"/>
        <v>229701</v>
      </c>
      <c r="JV89" s="5">
        <f t="shared" ca="1" si="419"/>
        <v>0</v>
      </c>
      <c r="JW89" s="5">
        <f t="shared" ca="1" si="419"/>
        <v>0</v>
      </c>
      <c r="JX89" s="5">
        <f t="shared" ca="1" si="419"/>
        <v>0</v>
      </c>
      <c r="JY89" s="5">
        <f t="shared" ca="1" si="419"/>
        <v>0</v>
      </c>
      <c r="JZ89" s="5">
        <f t="shared" ca="1" si="419"/>
        <v>0</v>
      </c>
      <c r="KA89" s="5"/>
      <c r="KB89" s="5">
        <f t="shared" ca="1" si="420"/>
        <v>1108.9100000000001</v>
      </c>
      <c r="KC89" s="5">
        <f t="shared" ca="1" si="420"/>
        <v>1108.9100000000001</v>
      </c>
      <c r="KD89" s="5">
        <f t="shared" ca="1" si="420"/>
        <v>0</v>
      </c>
      <c r="KE89" s="5">
        <f t="shared" ca="1" si="420"/>
        <v>0</v>
      </c>
      <c r="KF89" s="5">
        <f t="shared" ca="1" si="420"/>
        <v>0</v>
      </c>
      <c r="KG89" s="5">
        <f t="shared" ca="1" si="420"/>
        <v>0</v>
      </c>
      <c r="KH89" s="5">
        <f t="shared" ca="1" si="420"/>
        <v>0</v>
      </c>
      <c r="KI89" s="5">
        <f t="shared" ca="1" si="420"/>
        <v>0</v>
      </c>
      <c r="KJ89" s="5">
        <f t="shared" ca="1" si="420"/>
        <v>1108.9100000000001</v>
      </c>
      <c r="KK89" s="5">
        <f t="shared" ca="1" si="420"/>
        <v>0</v>
      </c>
      <c r="KL89" s="5">
        <f t="shared" ca="1" si="420"/>
        <v>0</v>
      </c>
      <c r="KM89" s="5">
        <f t="shared" ca="1" si="420"/>
        <v>0</v>
      </c>
      <c r="KN89" s="5">
        <f t="shared" ca="1" si="420"/>
        <v>0</v>
      </c>
      <c r="KO89" s="5"/>
      <c r="KP89" s="5">
        <f t="shared" ca="1" si="421"/>
        <v>116.06699999999999</v>
      </c>
      <c r="KQ89" s="5">
        <f t="shared" ca="1" si="421"/>
        <v>4.1134500000000003</v>
      </c>
      <c r="KR89" s="5">
        <f t="shared" ca="1" si="421"/>
        <v>45.575899999999997</v>
      </c>
      <c r="KS89" s="5">
        <f t="shared" ca="1" si="421"/>
        <v>18.021699999999999</v>
      </c>
      <c r="KT89" s="5">
        <f t="shared" ca="1" si="421"/>
        <v>0</v>
      </c>
      <c r="KU89" s="5">
        <f t="shared" ca="1" si="421"/>
        <v>1.1671300000000001E-2</v>
      </c>
      <c r="KV89" s="5">
        <f t="shared" ca="1" si="421"/>
        <v>7.3155400000000004</v>
      </c>
      <c r="KW89" s="5">
        <f t="shared" ca="1" si="421"/>
        <v>41.0291</v>
      </c>
      <c r="KX89" s="5"/>
      <c r="KY89" s="19">
        <f t="shared" ca="1" si="500"/>
        <v>28.632027642379512</v>
      </c>
      <c r="KZ89" s="19">
        <f t="shared" ca="1" si="501"/>
        <v>2.068206327455536</v>
      </c>
      <c r="LA89" s="19">
        <f t="shared" ca="1" si="502"/>
        <v>4.2420668310092902</v>
      </c>
      <c r="LB89" s="19">
        <f t="shared" ca="1" si="503"/>
        <v>2.0734333312200013</v>
      </c>
      <c r="LC89" s="19">
        <f t="shared" ca="1" si="504"/>
        <v>0</v>
      </c>
      <c r="LD89" s="19">
        <f t="shared" ca="1" si="505"/>
        <v>1.6221503026415402E-3</v>
      </c>
      <c r="LE89" s="19">
        <f t="shared" ca="1" si="506"/>
        <v>0.87621947571968262</v>
      </c>
      <c r="LF89" s="19">
        <f t="shared" ca="1" si="507"/>
        <v>4.756012859002233</v>
      </c>
      <c r="LG89" s="19">
        <f t="shared" ca="1" si="508"/>
        <v>14.01753247382887</v>
      </c>
      <c r="LH89" s="19">
        <f t="shared" ca="1" si="509"/>
        <v>14.61443154483309</v>
      </c>
      <c r="LI89" s="19">
        <f t="shared" ca="1" si="510"/>
        <v>0</v>
      </c>
      <c r="LJ89" s="19">
        <f t="shared" ca="1" si="139"/>
        <v>0</v>
      </c>
      <c r="LK89" s="19">
        <f t="shared" ca="1" si="140"/>
        <v>0</v>
      </c>
      <c r="LL89" s="72">
        <f t="shared" ca="1" si="201"/>
        <v>0</v>
      </c>
      <c r="LM89" s="72">
        <f t="shared" ca="1" si="202"/>
        <v>0</v>
      </c>
    </row>
    <row r="90" spans="1:325" ht="15" customHeight="1" outlineLevel="1" x14ac:dyDescent="0.3">
      <c r="A90" s="5">
        <f>IF('Old Results'!E70='New Results'!E70,'New Results'!E70,"0")</f>
        <v>53627.8</v>
      </c>
      <c r="B90" s="5">
        <f t="shared" si="360"/>
        <v>300</v>
      </c>
      <c r="C90" s="27">
        <f t="shared" si="422"/>
        <v>69</v>
      </c>
      <c r="D90" s="41" t="str">
        <f>'Old Results'!C70</f>
        <v>030006S-Run04</v>
      </c>
      <c r="E90" s="41" t="str">
        <f>'New Results'!C70</f>
        <v>030006S-Run04</v>
      </c>
      <c r="F90" s="5">
        <f t="shared" ca="1" si="440"/>
        <v>0</v>
      </c>
      <c r="G90" s="5">
        <f t="shared" ca="1" si="441"/>
        <v>0</v>
      </c>
      <c r="H90" s="5">
        <f t="shared" ca="1" si="442"/>
        <v>0</v>
      </c>
      <c r="I90" s="5">
        <f t="shared" ca="1" si="443"/>
        <v>0</v>
      </c>
      <c r="J90" s="5">
        <f t="shared" ca="1" si="444"/>
        <v>0</v>
      </c>
      <c r="K90" s="5">
        <f t="shared" ca="1" si="445"/>
        <v>0</v>
      </c>
      <c r="L90" s="5">
        <f t="shared" ca="1" si="446"/>
        <v>0</v>
      </c>
      <c r="M90" s="5">
        <f t="shared" ca="1" si="447"/>
        <v>0</v>
      </c>
      <c r="N90" s="5">
        <f t="shared" ca="1" si="448"/>
        <v>0</v>
      </c>
      <c r="O90" s="5">
        <f t="shared" ca="1" si="449"/>
        <v>0</v>
      </c>
      <c r="P90" s="5">
        <f t="shared" ref="P90:P153" ca="1" si="511">IF(AND($CW90&gt;0,$FB90&gt;0),DG90-FL90,0)</f>
        <v>0</v>
      </c>
      <c r="Q90" s="5">
        <f t="shared" ref="Q90:Q153" ca="1" si="512">IF(AND($CW90&gt;0,$FB90&gt;0),DH90-FM90,0)</f>
        <v>0</v>
      </c>
      <c r="R90" s="5">
        <f t="shared" ca="1" si="142"/>
        <v>0</v>
      </c>
      <c r="S90" s="5">
        <f t="shared" ca="1" si="143"/>
        <v>0</v>
      </c>
      <c r="T90" s="5">
        <f t="shared" ca="1" si="144"/>
        <v>0</v>
      </c>
      <c r="U90" s="5">
        <f t="shared" ca="1" si="450"/>
        <v>0</v>
      </c>
      <c r="V90" s="5">
        <f t="shared" ca="1" si="451"/>
        <v>0</v>
      </c>
      <c r="W90" s="5">
        <f t="shared" ca="1" si="452"/>
        <v>0</v>
      </c>
      <c r="X90" s="5">
        <f t="shared" ca="1" si="453"/>
        <v>0</v>
      </c>
      <c r="Y90" s="5">
        <f t="shared" ca="1" si="454"/>
        <v>0</v>
      </c>
      <c r="Z90" s="5">
        <f t="shared" ca="1" si="455"/>
        <v>0</v>
      </c>
      <c r="AA90" s="5">
        <f t="shared" ca="1" si="456"/>
        <v>0</v>
      </c>
      <c r="AB90" s="5">
        <f t="shared" ca="1" si="457"/>
        <v>0</v>
      </c>
      <c r="AC90" s="5">
        <f t="shared" ca="1" si="458"/>
        <v>0</v>
      </c>
      <c r="AD90" s="5">
        <f t="shared" ca="1" si="459"/>
        <v>0</v>
      </c>
      <c r="AE90" s="5">
        <f t="shared" ref="AE90:AE153" ca="1" si="513">IF(AND($DM90&gt;0,$FR90&gt;0),DW90-GB90,0)</f>
        <v>0</v>
      </c>
      <c r="AF90" s="5">
        <f t="shared" ref="AF90:AG153" ca="1" si="514">IF(AND($DM90&gt;0,$FR90&gt;0),DX90-GC90,0)</f>
        <v>0</v>
      </c>
      <c r="AG90" s="5">
        <f t="shared" ca="1" si="514"/>
        <v>0</v>
      </c>
      <c r="AH90" s="37">
        <f t="shared" ca="1" si="460"/>
        <v>0</v>
      </c>
      <c r="AI90" s="37">
        <f t="shared" ca="1" si="461"/>
        <v>0</v>
      </c>
      <c r="AJ90" s="37">
        <f t="shared" ca="1" si="462"/>
        <v>0</v>
      </c>
      <c r="AK90" s="37">
        <f t="shared" ca="1" si="463"/>
        <v>0</v>
      </c>
      <c r="AL90" s="37">
        <f t="shared" ca="1" si="464"/>
        <v>0</v>
      </c>
      <c r="AM90" s="37">
        <f t="shared" ca="1" si="465"/>
        <v>0</v>
      </c>
      <c r="AN90" s="37">
        <f t="shared" ca="1" si="466"/>
        <v>0</v>
      </c>
      <c r="AO90" s="37">
        <f t="shared" ca="1" si="467"/>
        <v>0</v>
      </c>
      <c r="AP90" s="33">
        <f t="shared" ref="AP90:AP121" ca="1" si="515">IFERROR(((CW90*3.412)+(DM90*100))/$A90,0)</f>
        <v>32.22397107470379</v>
      </c>
      <c r="AQ90" s="33">
        <f t="shared" ref="AQ90:AQ121" ca="1" si="516">IFERROR(((FB90*3.412)+(FR90*100))/$A90,0)</f>
        <v>32.22397107470379</v>
      </c>
      <c r="AR90" s="24">
        <f t="shared" ca="1" si="468"/>
        <v>0</v>
      </c>
      <c r="AS90" s="34">
        <f t="shared" ca="1" si="426"/>
        <v>133.238</v>
      </c>
      <c r="AT90" s="34">
        <f t="shared" ca="1" si="427"/>
        <v>133.238</v>
      </c>
      <c r="AU90" s="45">
        <f t="shared" ca="1" si="148"/>
        <v>0</v>
      </c>
      <c r="AV90" s="34">
        <f t="shared" ref="AV90:AV119" ca="1" si="517">ROUND(CM90-AS90,1)</f>
        <v>-22.7</v>
      </c>
      <c r="AW90" s="34">
        <f t="shared" ref="AW90:AW119" ca="1" si="518">ROUND(CN90-AT90,1)</f>
        <v>-22.7</v>
      </c>
      <c r="AX90" s="46">
        <f t="shared" ca="1" si="149"/>
        <v>0</v>
      </c>
      <c r="AY90" s="5"/>
      <c r="AZ90" s="5">
        <f t="shared" ref="AZ90:AZ153" ca="1" si="519">IF(AND($HG90&gt;0,$JL90&gt;0),HG90-JL90,0)</f>
        <v>0</v>
      </c>
      <c r="BA90" s="5">
        <f t="shared" ref="BA90:BA153" ca="1" si="520">IF(AND($HG90&gt;0,$JL90&gt;0),HH90-JM90,0)</f>
        <v>0</v>
      </c>
      <c r="BB90" s="5">
        <f t="shared" ref="BB90:BB153" ca="1" si="521">IF(AND($HG90&gt;0,$JL90&gt;0),HI90-JN90,0)</f>
        <v>0</v>
      </c>
      <c r="BC90" s="5">
        <f t="shared" ref="BC90:BC153" ca="1" si="522">IF(AND($HG90&gt;0,$JL90&gt;0),HJ90-JO90,0)</f>
        <v>0</v>
      </c>
      <c r="BD90" s="5">
        <f t="shared" ref="BD90:BD153" ca="1" si="523">IF(AND($HG90&gt;0,$JL90&gt;0),HK90-JP90,0)</f>
        <v>0</v>
      </c>
      <c r="BE90" s="5">
        <f t="shared" ref="BE90:BE153" ca="1" si="524">IF(AND($HG90&gt;0,$JL90&gt;0),HL90-JQ90,0)</f>
        <v>0</v>
      </c>
      <c r="BF90" s="5">
        <f t="shared" ref="BF90:BF153" ca="1" si="525">IF(AND($HG90&gt;0,$JL90&gt;0),HM90-JR90,0)</f>
        <v>0</v>
      </c>
      <c r="BG90" s="5">
        <f t="shared" ref="BG90:BG153" ca="1" si="526">IF(AND($HG90&gt;0,$JL90&gt;0),HN90-JS90,0)</f>
        <v>0</v>
      </c>
      <c r="BH90" s="5">
        <f t="shared" ref="BH90:BH153" ca="1" si="527">IF(AND($HG90&gt;0,$JL90&gt;0),HO90-JT90,0)</f>
        <v>0</v>
      </c>
      <c r="BI90" s="5">
        <f t="shared" ref="BI90:BI153" ca="1" si="528">IF(AND($HG90&gt;0,$JL90&gt;0),HP90-JU90,0)</f>
        <v>0</v>
      </c>
      <c r="BJ90" s="5">
        <f t="shared" ref="BJ90:BJ153" ca="1" si="529">IF(AND($HG90&gt;0,$JL90&gt;0),HQ90-JV90,0)</f>
        <v>0</v>
      </c>
      <c r="BK90" s="5">
        <f t="shared" ref="BK90:BK153" ca="1" si="530">IF(AND($HG90&gt;0,$JL90&gt;0),HR90-JW90,0)</f>
        <v>0</v>
      </c>
      <c r="BL90" s="5">
        <f t="shared" ca="1" si="150"/>
        <v>0</v>
      </c>
      <c r="BM90" s="5">
        <f t="shared" ca="1" si="151"/>
        <v>0</v>
      </c>
      <c r="BN90" s="5">
        <f t="shared" ca="1" si="152"/>
        <v>0</v>
      </c>
      <c r="BO90" s="5">
        <f t="shared" ca="1" si="153"/>
        <v>0</v>
      </c>
      <c r="BP90" s="5">
        <f t="shared" ca="1" si="154"/>
        <v>0</v>
      </c>
      <c r="BQ90" s="5">
        <f t="shared" ca="1" si="155"/>
        <v>0</v>
      </c>
      <c r="BR90" s="5">
        <f t="shared" ca="1" si="156"/>
        <v>0</v>
      </c>
      <c r="BS90" s="5">
        <f t="shared" ca="1" si="157"/>
        <v>0</v>
      </c>
      <c r="BT90" s="5">
        <f t="shared" ca="1" si="158"/>
        <v>0</v>
      </c>
      <c r="BU90" s="5">
        <f t="shared" ca="1" si="159"/>
        <v>0</v>
      </c>
      <c r="BV90" s="5">
        <f t="shared" ca="1" si="160"/>
        <v>0</v>
      </c>
      <c r="BW90" s="5">
        <f t="shared" ca="1" si="161"/>
        <v>0</v>
      </c>
      <c r="BX90" s="5">
        <f t="shared" ca="1" si="162"/>
        <v>0</v>
      </c>
      <c r="BY90" s="5">
        <f t="shared" ca="1" si="163"/>
        <v>0</v>
      </c>
      <c r="BZ90" s="5">
        <f t="shared" ca="1" si="164"/>
        <v>0</v>
      </c>
      <c r="CA90" s="5">
        <f t="shared" ca="1" si="165"/>
        <v>0</v>
      </c>
      <c r="CB90" s="37">
        <f t="shared" ca="1" si="469"/>
        <v>0</v>
      </c>
      <c r="CC90" s="37">
        <f t="shared" ca="1" si="470"/>
        <v>0</v>
      </c>
      <c r="CD90" s="37">
        <f t="shared" ca="1" si="471"/>
        <v>0</v>
      </c>
      <c r="CE90" s="37">
        <f t="shared" ca="1" si="472"/>
        <v>0</v>
      </c>
      <c r="CF90" s="37">
        <f t="shared" ca="1" si="473"/>
        <v>0</v>
      </c>
      <c r="CG90" s="37">
        <f t="shared" ca="1" si="474"/>
        <v>0</v>
      </c>
      <c r="CH90" s="37">
        <f t="shared" ca="1" si="475"/>
        <v>0</v>
      </c>
      <c r="CI90" s="19">
        <f t="shared" ca="1" si="476"/>
        <v>0</v>
      </c>
      <c r="CJ90" s="33">
        <f t="shared" ref="CJ90:CJ153" ca="1" si="531">IFERROR(((HG90*3.412)+(HW90*100))/$A90,0)</f>
        <v>28.570230589358502</v>
      </c>
      <c r="CK90" s="33">
        <f t="shared" ref="CK90:CK153" ca="1" si="532">IFERROR(((JL90*3.412)+(KB90*100))/$A90,0)</f>
        <v>28.570230589358502</v>
      </c>
      <c r="CL90" s="24">
        <f t="shared" ca="1" si="477"/>
        <v>0</v>
      </c>
      <c r="CM90" s="34">
        <f t="shared" ca="1" si="429"/>
        <v>110.52800000000001</v>
      </c>
      <c r="CN90" s="34">
        <f t="shared" ca="1" si="430"/>
        <v>110.52800000000001</v>
      </c>
      <c r="CO90" s="45">
        <f t="shared" ref="CO90:CO121" ca="1" si="533">IF(AND(CN90&gt;0,CM90&gt;0),(CM90-CN90)/AVERAGE(CN90:CN90),0)</f>
        <v>0</v>
      </c>
      <c r="CP90" s="5"/>
      <c r="CR90" s="5">
        <f t="shared" ca="1" si="177"/>
        <v>77</v>
      </c>
      <c r="CS90" s="5">
        <f t="shared" ca="1" si="178"/>
        <v>79</v>
      </c>
      <c r="CT90" s="62">
        <f t="shared" ca="1" si="179"/>
        <v>-2.5974025974025983E-2</v>
      </c>
      <c r="CW90" s="5">
        <f t="shared" ca="1" si="431"/>
        <v>442873</v>
      </c>
      <c r="CX90" s="5">
        <f t="shared" ca="1" si="431"/>
        <v>7.8299000000000003</v>
      </c>
      <c r="CY90" s="5">
        <f t="shared" ca="1" si="431"/>
        <v>88634.7</v>
      </c>
      <c r="CZ90" s="5">
        <f t="shared" ca="1" si="431"/>
        <v>24789.4</v>
      </c>
      <c r="DA90" s="5">
        <f t="shared" ca="1" si="431"/>
        <v>0</v>
      </c>
      <c r="DB90" s="5">
        <f t="shared" ca="1" si="431"/>
        <v>3076.71</v>
      </c>
      <c r="DC90" s="5">
        <f t="shared" ca="1" si="431"/>
        <v>0</v>
      </c>
      <c r="DD90" s="5">
        <f t="shared" ca="1" si="431"/>
        <v>96663.1</v>
      </c>
      <c r="DE90" s="5">
        <f t="shared" ca="1" si="431"/>
        <v>213172</v>
      </c>
      <c r="DF90" s="5">
        <f t="shared" ca="1" si="431"/>
        <v>229701</v>
      </c>
      <c r="DG90" s="5">
        <f t="shared" ca="1" si="431"/>
        <v>0</v>
      </c>
      <c r="DH90" s="5">
        <f t="shared" ca="1" si="431"/>
        <v>0</v>
      </c>
      <c r="DI90" s="5">
        <f t="shared" ref="DI90:DK100" ca="1" si="534">OFFSET(INDIRECT($E$21),$C90,DI$19)</f>
        <v>0</v>
      </c>
      <c r="DJ90" s="5">
        <f t="shared" ca="1" si="534"/>
        <v>0</v>
      </c>
      <c r="DK90" s="5">
        <f t="shared" ca="1" si="534"/>
        <v>0</v>
      </c>
      <c r="DL90" s="5"/>
      <c r="DM90" s="5">
        <f t="shared" ca="1" si="432"/>
        <v>2170.1799999999998</v>
      </c>
      <c r="DN90" s="5">
        <f t="shared" ca="1" si="432"/>
        <v>1492.1</v>
      </c>
      <c r="DO90" s="5">
        <f t="shared" ca="1" si="432"/>
        <v>0</v>
      </c>
      <c r="DP90" s="5">
        <f t="shared" ca="1" si="432"/>
        <v>0</v>
      </c>
      <c r="DQ90" s="5">
        <f t="shared" ca="1" si="432"/>
        <v>0</v>
      </c>
      <c r="DR90" s="5">
        <f t="shared" ca="1" si="432"/>
        <v>0</v>
      </c>
      <c r="DS90" s="5">
        <f t="shared" ca="1" si="432"/>
        <v>678.07500000000005</v>
      </c>
      <c r="DT90" s="5">
        <f t="shared" ca="1" si="432"/>
        <v>0</v>
      </c>
      <c r="DU90" s="5">
        <f t="shared" ca="1" si="432"/>
        <v>2170.1799999999998</v>
      </c>
      <c r="DV90" s="5">
        <f t="shared" ca="1" si="432"/>
        <v>0</v>
      </c>
      <c r="DW90" s="5">
        <f t="shared" ca="1" si="432"/>
        <v>0</v>
      </c>
      <c r="DX90" s="5">
        <f t="shared" ca="1" si="432"/>
        <v>0</v>
      </c>
      <c r="DY90" s="5">
        <f t="shared" ca="1" si="432"/>
        <v>0</v>
      </c>
      <c r="DZ90" s="5"/>
      <c r="EA90" s="5">
        <f t="shared" ca="1" si="433"/>
        <v>133.238</v>
      </c>
      <c r="EB90" s="5">
        <f t="shared" ca="1" si="433"/>
        <v>5.5357000000000003</v>
      </c>
      <c r="EC90" s="5">
        <f t="shared" ca="1" si="433"/>
        <v>58.181600000000003</v>
      </c>
      <c r="ED90" s="5">
        <f t="shared" ca="1" si="433"/>
        <v>13.481299999999999</v>
      </c>
      <c r="EE90" s="5">
        <f t="shared" ca="1" si="433"/>
        <v>0</v>
      </c>
      <c r="EF90" s="5">
        <f t="shared" ca="1" si="433"/>
        <v>1.4094</v>
      </c>
      <c r="EG90" s="5">
        <f t="shared" ca="1" si="433"/>
        <v>2.2806000000000002</v>
      </c>
      <c r="EH90" s="5">
        <f t="shared" ca="1" si="433"/>
        <v>52.349299999999999</v>
      </c>
      <c r="EI90" s="5"/>
      <c r="EJ90" s="19">
        <f t="shared" ca="1" si="478"/>
        <v>32.22397107470379</v>
      </c>
      <c r="EK90" s="19">
        <f t="shared" ca="1" si="479"/>
        <v>2.7828237522106067</v>
      </c>
      <c r="EL90" s="19">
        <f t="shared" ca="1" si="480"/>
        <v>5.639269117882888</v>
      </c>
      <c r="EM90" s="19">
        <f t="shared" ca="1" si="481"/>
        <v>1.5771937838210779</v>
      </c>
      <c r="EN90" s="19">
        <f t="shared" ca="1" si="482"/>
        <v>0</v>
      </c>
      <c r="EO90" s="19">
        <f t="shared" ca="1" si="483"/>
        <v>0.19575172802166041</v>
      </c>
      <c r="EP90" s="19">
        <f t="shared" ca="1" si="484"/>
        <v>1.2644095040258969</v>
      </c>
      <c r="EQ90" s="19">
        <f t="shared" ca="1" si="485"/>
        <v>6.1500657718571334</v>
      </c>
      <c r="ER90" s="19">
        <f t="shared" ca="1" si="486"/>
        <v>17.609539529870698</v>
      </c>
      <c r="ES90" s="19">
        <f t="shared" ca="1" si="487"/>
        <v>14.61443154483309</v>
      </c>
      <c r="ET90" s="19">
        <f t="shared" ca="1" si="488"/>
        <v>0</v>
      </c>
      <c r="EU90" s="19">
        <f t="shared" ca="1" si="191"/>
        <v>0</v>
      </c>
      <c r="EV90" s="19">
        <f t="shared" ca="1" si="192"/>
        <v>0</v>
      </c>
      <c r="EW90" s="72">
        <f t="shared" ca="1" si="193"/>
        <v>0</v>
      </c>
      <c r="EX90" s="72">
        <f t="shared" ca="1" si="194"/>
        <v>0</v>
      </c>
      <c r="EY90" s="5"/>
      <c r="EZ90" s="5"/>
      <c r="FA90" s="5"/>
      <c r="FB90" s="5">
        <f t="shared" ca="1" si="416"/>
        <v>442873</v>
      </c>
      <c r="FC90" s="5">
        <f t="shared" ca="1" si="416"/>
        <v>7.8299000000000003</v>
      </c>
      <c r="FD90" s="5">
        <f t="shared" ca="1" si="416"/>
        <v>88634.7</v>
      </c>
      <c r="FE90" s="5">
        <f t="shared" ca="1" si="416"/>
        <v>24789.4</v>
      </c>
      <c r="FF90" s="5">
        <f t="shared" ca="1" si="416"/>
        <v>0</v>
      </c>
      <c r="FG90" s="5">
        <f t="shared" ca="1" si="416"/>
        <v>3076.71</v>
      </c>
      <c r="FH90" s="5">
        <f t="shared" ca="1" si="416"/>
        <v>0</v>
      </c>
      <c r="FI90" s="5">
        <f t="shared" ca="1" si="416"/>
        <v>96663.1</v>
      </c>
      <c r="FJ90" s="5">
        <f t="shared" ca="1" si="416"/>
        <v>213172</v>
      </c>
      <c r="FK90" s="5">
        <f t="shared" ca="1" si="416"/>
        <v>229701</v>
      </c>
      <c r="FL90" s="5">
        <f t="shared" ca="1" si="416"/>
        <v>0</v>
      </c>
      <c r="FM90" s="5">
        <f t="shared" ca="1" si="416"/>
        <v>0</v>
      </c>
      <c r="FN90" s="5">
        <f t="shared" ca="1" si="416"/>
        <v>0</v>
      </c>
      <c r="FO90" s="5">
        <f t="shared" ca="1" si="416"/>
        <v>0</v>
      </c>
      <c r="FP90" s="5">
        <f t="shared" ca="1" si="416"/>
        <v>0</v>
      </c>
      <c r="FQ90" s="5"/>
      <c r="FR90" s="5">
        <f t="shared" ca="1" si="417"/>
        <v>2170.1799999999998</v>
      </c>
      <c r="FS90" s="5">
        <f t="shared" ca="1" si="417"/>
        <v>1492.1</v>
      </c>
      <c r="FT90" s="5">
        <f t="shared" ca="1" si="417"/>
        <v>0</v>
      </c>
      <c r="FU90" s="5">
        <f t="shared" ca="1" si="417"/>
        <v>0</v>
      </c>
      <c r="FV90" s="5">
        <f t="shared" ca="1" si="417"/>
        <v>0</v>
      </c>
      <c r="FW90" s="5">
        <f t="shared" ca="1" si="417"/>
        <v>0</v>
      </c>
      <c r="FX90" s="5">
        <f t="shared" ca="1" si="417"/>
        <v>678.07500000000005</v>
      </c>
      <c r="FY90" s="5">
        <f t="shared" ca="1" si="417"/>
        <v>0</v>
      </c>
      <c r="FZ90" s="5">
        <f t="shared" ca="1" si="417"/>
        <v>2170.1799999999998</v>
      </c>
      <c r="GA90" s="5">
        <f t="shared" ca="1" si="417"/>
        <v>0</v>
      </c>
      <c r="GB90" s="5">
        <f t="shared" ca="1" si="417"/>
        <v>0</v>
      </c>
      <c r="GC90" s="5">
        <f t="shared" ca="1" si="417"/>
        <v>0</v>
      </c>
      <c r="GD90" s="5">
        <f t="shared" ca="1" si="417"/>
        <v>0</v>
      </c>
      <c r="GE90" s="5"/>
      <c r="GF90" s="5">
        <f t="shared" ca="1" si="418"/>
        <v>133.238</v>
      </c>
      <c r="GG90" s="5">
        <f t="shared" ca="1" si="418"/>
        <v>5.5357000000000003</v>
      </c>
      <c r="GH90" s="5">
        <f t="shared" ca="1" si="418"/>
        <v>58.181600000000003</v>
      </c>
      <c r="GI90" s="5">
        <f t="shared" ca="1" si="418"/>
        <v>13.481299999999999</v>
      </c>
      <c r="GJ90" s="5">
        <f t="shared" ca="1" si="418"/>
        <v>0</v>
      </c>
      <c r="GK90" s="5">
        <f t="shared" ca="1" si="418"/>
        <v>1.4094</v>
      </c>
      <c r="GL90" s="5">
        <f t="shared" ca="1" si="418"/>
        <v>2.2806000000000002</v>
      </c>
      <c r="GM90" s="5">
        <f t="shared" ca="1" si="418"/>
        <v>52.349299999999999</v>
      </c>
      <c r="GN90" s="5"/>
      <c r="GO90" s="19">
        <f t="shared" ca="1" si="489"/>
        <v>32.22397107470379</v>
      </c>
      <c r="GP90" s="19">
        <f t="shared" ca="1" si="490"/>
        <v>2.7828237522106067</v>
      </c>
      <c r="GQ90" s="19">
        <f t="shared" ca="1" si="491"/>
        <v>5.639269117882888</v>
      </c>
      <c r="GR90" s="19">
        <f t="shared" ca="1" si="492"/>
        <v>1.5771937838210779</v>
      </c>
      <c r="GS90" s="19">
        <f t="shared" ca="1" si="493"/>
        <v>0</v>
      </c>
      <c r="GT90" s="19">
        <f t="shared" ca="1" si="494"/>
        <v>0.19575172802166041</v>
      </c>
      <c r="GU90" s="19">
        <f t="shared" ca="1" si="495"/>
        <v>1.2644095040258969</v>
      </c>
      <c r="GV90" s="19">
        <f t="shared" ca="1" si="496"/>
        <v>6.1500657718571334</v>
      </c>
      <c r="GW90" s="19">
        <f t="shared" ca="1" si="497"/>
        <v>17.609539529870698</v>
      </c>
      <c r="GX90" s="19">
        <f t="shared" ca="1" si="498"/>
        <v>14.61443154483309</v>
      </c>
      <c r="GY90" s="19">
        <f t="shared" ca="1" si="499"/>
        <v>0</v>
      </c>
      <c r="GZ90" s="19">
        <f t="shared" ca="1" si="499"/>
        <v>0</v>
      </c>
      <c r="HA90" s="19">
        <f t="shared" ca="1" si="499"/>
        <v>0</v>
      </c>
      <c r="HB90" s="72">
        <f t="shared" ca="1" si="196"/>
        <v>0</v>
      </c>
      <c r="HC90" s="72">
        <f t="shared" ca="1" si="197"/>
        <v>0</v>
      </c>
      <c r="HD90" s="5"/>
      <c r="HE90" s="5"/>
      <c r="HF90" s="5"/>
      <c r="HG90" s="5">
        <f t="shared" ca="1" si="436"/>
        <v>407351</v>
      </c>
      <c r="HH90" s="5">
        <f t="shared" ca="1" si="436"/>
        <v>8.4238099999999996</v>
      </c>
      <c r="HI90" s="5">
        <f t="shared" ca="1" si="436"/>
        <v>61388.4</v>
      </c>
      <c r="HJ90" s="5">
        <f t="shared" ca="1" si="436"/>
        <v>29952.9</v>
      </c>
      <c r="HK90" s="5">
        <f t="shared" ca="1" si="436"/>
        <v>0</v>
      </c>
      <c r="HL90" s="5">
        <f t="shared" ca="1" si="436"/>
        <v>30.2532</v>
      </c>
      <c r="HM90" s="5">
        <f t="shared" ca="1" si="436"/>
        <v>13771.7</v>
      </c>
      <c r="HN90" s="5">
        <f t="shared" ca="1" si="436"/>
        <v>72497.3</v>
      </c>
      <c r="HO90" s="5">
        <f t="shared" ca="1" si="436"/>
        <v>177649</v>
      </c>
      <c r="HP90" s="5">
        <f t="shared" ca="1" si="436"/>
        <v>229701</v>
      </c>
      <c r="HQ90" s="5">
        <f t="shared" ca="1" si="436"/>
        <v>0</v>
      </c>
      <c r="HR90" s="5">
        <f t="shared" ca="1" si="436"/>
        <v>0</v>
      </c>
      <c r="HS90" s="5">
        <f t="shared" ca="1" si="436"/>
        <v>0</v>
      </c>
      <c r="HT90" s="5">
        <f t="shared" ca="1" si="436"/>
        <v>0</v>
      </c>
      <c r="HU90" s="5">
        <f t="shared" ca="1" si="436"/>
        <v>0</v>
      </c>
      <c r="HV90" s="5"/>
      <c r="HW90" s="5">
        <f t="shared" ca="1" si="437"/>
        <v>1422.77</v>
      </c>
      <c r="HX90" s="5">
        <f t="shared" ca="1" si="437"/>
        <v>1422.77</v>
      </c>
      <c r="HY90" s="5">
        <f t="shared" ca="1" si="437"/>
        <v>0</v>
      </c>
      <c r="HZ90" s="5">
        <f t="shared" ca="1" si="437"/>
        <v>0</v>
      </c>
      <c r="IA90" s="5">
        <f t="shared" ca="1" si="437"/>
        <v>0</v>
      </c>
      <c r="IB90" s="5">
        <f t="shared" ca="1" si="437"/>
        <v>0</v>
      </c>
      <c r="IC90" s="5">
        <f t="shared" ca="1" si="437"/>
        <v>0</v>
      </c>
      <c r="ID90" s="5">
        <f t="shared" ca="1" si="437"/>
        <v>0</v>
      </c>
      <c r="IE90" s="5">
        <f t="shared" ca="1" si="437"/>
        <v>1422.77</v>
      </c>
      <c r="IF90" s="5">
        <f t="shared" ca="1" si="437"/>
        <v>0</v>
      </c>
      <c r="IG90" s="5">
        <f t="shared" ca="1" si="437"/>
        <v>0</v>
      </c>
      <c r="IH90" s="5">
        <f t="shared" ca="1" si="437"/>
        <v>0</v>
      </c>
      <c r="II90" s="5">
        <f t="shared" ca="1" si="414"/>
        <v>0</v>
      </c>
      <c r="IJ90" s="5"/>
      <c r="IK90" s="5">
        <f t="shared" ca="1" si="438"/>
        <v>110.52800000000001</v>
      </c>
      <c r="IL90" s="5">
        <f t="shared" ca="1" si="438"/>
        <v>5.2655900000000004</v>
      </c>
      <c r="IM90" s="5">
        <f t="shared" ca="1" si="438"/>
        <v>42.086599999999997</v>
      </c>
      <c r="IN90" s="5">
        <f t="shared" ca="1" si="438"/>
        <v>16.584399999999999</v>
      </c>
      <c r="IO90" s="5">
        <f t="shared" ca="1" si="438"/>
        <v>0</v>
      </c>
      <c r="IP90" s="5">
        <f t="shared" ca="1" si="438"/>
        <v>1.3844199999999999E-2</v>
      </c>
      <c r="IQ90" s="5">
        <f t="shared" ca="1" si="438"/>
        <v>7.3156800000000004</v>
      </c>
      <c r="IR90" s="5">
        <f t="shared" ca="1" si="438"/>
        <v>39.262</v>
      </c>
      <c r="IS90" s="5"/>
      <c r="IT90" s="19">
        <f t="shared" ref="IT90:IT153" ca="1" si="535">((HG90*3.412)+(HW90*100))/$A90</f>
        <v>28.570230589358502</v>
      </c>
      <c r="IU90" s="19">
        <f t="shared" ref="IU90:IU153" ca="1" si="536">((HH90*3.412)+(HX90*100))/$A90</f>
        <v>2.6535815759684342</v>
      </c>
      <c r="IV90" s="19">
        <f t="shared" ref="IV90:IV153" ca="1" si="537">((HI90*3.412)+(HY90*100))/$A90</f>
        <v>3.905758222414494</v>
      </c>
      <c r="IW90" s="19">
        <f t="shared" ref="IW90:IW153" ca="1" si="538">((HJ90*3.412)+(HZ90*100))/$A90</f>
        <v>1.9057148493878175</v>
      </c>
      <c r="IX90" s="19">
        <f t="shared" ref="IX90:IX153" ca="1" si="539">((HK90*3.412)+(IA90*100))/$A90</f>
        <v>0</v>
      </c>
      <c r="IY90" s="19">
        <f t="shared" ref="IY90:IY153" ca="1" si="540">((HL90*3.412)+(IB90*100))/$A90</f>
        <v>1.9248210517679263E-3</v>
      </c>
      <c r="IZ90" s="19">
        <f t="shared" ref="IZ90:IZ153" ca="1" si="541">((HM90*3.412)+(IC90*100))/$A90</f>
        <v>0.87620675097617273</v>
      </c>
      <c r="JA90" s="19">
        <f t="shared" ref="JA90:JA153" ca="1" si="542">((HN90*3.412)+(ID90*100))/$A90</f>
        <v>4.6125477382999112</v>
      </c>
      <c r="JB90" s="19">
        <f t="shared" ref="JB90:JB153" ca="1" si="543">((HO90*3.412)+(IE90*100))/$A90</f>
        <v>13.955735420807864</v>
      </c>
      <c r="JC90" s="19">
        <f t="shared" ref="JC90:JC153" ca="1" si="544">((HP90*3.412)+(IF90*100))/$A90</f>
        <v>14.61443154483309</v>
      </c>
      <c r="JD90" s="19">
        <f t="shared" ref="JD90:JD153" ca="1" si="545">((HQ90*3.412)+(IG90*100))/$A90</f>
        <v>0</v>
      </c>
      <c r="JE90" s="19">
        <f t="shared" ref="JE90:JF105" ca="1" si="546">((HR90*3.412)+(IH90*100))/$A90</f>
        <v>0</v>
      </c>
      <c r="JF90" s="19">
        <f t="shared" ca="1" si="546"/>
        <v>0</v>
      </c>
      <c r="JG90" s="72">
        <f t="shared" ca="1" si="198"/>
        <v>0</v>
      </c>
      <c r="JH90" s="72">
        <f t="shared" ca="1" si="199"/>
        <v>0</v>
      </c>
      <c r="JI90" s="5"/>
      <c r="JJ90" s="5"/>
      <c r="JK90" s="5"/>
      <c r="JL90" s="5">
        <f t="shared" ca="1" si="419"/>
        <v>407351</v>
      </c>
      <c r="JM90" s="5">
        <f t="shared" ca="1" si="419"/>
        <v>8.4238099999999996</v>
      </c>
      <c r="JN90" s="5">
        <f t="shared" ca="1" si="419"/>
        <v>61388.4</v>
      </c>
      <c r="JO90" s="5">
        <f t="shared" ca="1" si="419"/>
        <v>29952.9</v>
      </c>
      <c r="JP90" s="5">
        <f t="shared" ca="1" si="419"/>
        <v>0</v>
      </c>
      <c r="JQ90" s="5">
        <f t="shared" ca="1" si="419"/>
        <v>30.2532</v>
      </c>
      <c r="JR90" s="5">
        <f t="shared" ca="1" si="419"/>
        <v>13771.7</v>
      </c>
      <c r="JS90" s="5">
        <f t="shared" ca="1" si="419"/>
        <v>72497.3</v>
      </c>
      <c r="JT90" s="5">
        <f t="shared" ca="1" si="419"/>
        <v>177649</v>
      </c>
      <c r="JU90" s="5">
        <f t="shared" ca="1" si="419"/>
        <v>229701</v>
      </c>
      <c r="JV90" s="5">
        <f t="shared" ca="1" si="419"/>
        <v>0</v>
      </c>
      <c r="JW90" s="5">
        <f t="shared" ca="1" si="419"/>
        <v>0</v>
      </c>
      <c r="JX90" s="5">
        <f t="shared" ca="1" si="419"/>
        <v>0</v>
      </c>
      <c r="JY90" s="5">
        <f t="shared" ca="1" si="419"/>
        <v>0</v>
      </c>
      <c r="JZ90" s="5">
        <f t="shared" ca="1" si="419"/>
        <v>0</v>
      </c>
      <c r="KA90" s="5"/>
      <c r="KB90" s="5">
        <f t="shared" ca="1" si="420"/>
        <v>1422.77</v>
      </c>
      <c r="KC90" s="5">
        <f t="shared" ca="1" si="420"/>
        <v>1422.77</v>
      </c>
      <c r="KD90" s="5">
        <f t="shared" ca="1" si="420"/>
        <v>0</v>
      </c>
      <c r="KE90" s="5">
        <f t="shared" ca="1" si="420"/>
        <v>0</v>
      </c>
      <c r="KF90" s="5">
        <f t="shared" ca="1" si="420"/>
        <v>0</v>
      </c>
      <c r="KG90" s="5">
        <f t="shared" ca="1" si="420"/>
        <v>0</v>
      </c>
      <c r="KH90" s="5">
        <f t="shared" ca="1" si="420"/>
        <v>0</v>
      </c>
      <c r="KI90" s="5">
        <f t="shared" ca="1" si="420"/>
        <v>0</v>
      </c>
      <c r="KJ90" s="5">
        <f t="shared" ca="1" si="420"/>
        <v>1422.77</v>
      </c>
      <c r="KK90" s="5">
        <f t="shared" ca="1" si="420"/>
        <v>0</v>
      </c>
      <c r="KL90" s="5">
        <f t="shared" ca="1" si="420"/>
        <v>0</v>
      </c>
      <c r="KM90" s="5">
        <f t="shared" ca="1" si="420"/>
        <v>0</v>
      </c>
      <c r="KN90" s="5">
        <f t="shared" ca="1" si="420"/>
        <v>0</v>
      </c>
      <c r="KO90" s="5"/>
      <c r="KP90" s="5">
        <f t="shared" ca="1" si="421"/>
        <v>110.52800000000001</v>
      </c>
      <c r="KQ90" s="5">
        <f t="shared" ca="1" si="421"/>
        <v>5.2655900000000004</v>
      </c>
      <c r="KR90" s="5">
        <f t="shared" ca="1" si="421"/>
        <v>42.086599999999997</v>
      </c>
      <c r="KS90" s="5">
        <f t="shared" ca="1" si="421"/>
        <v>16.584399999999999</v>
      </c>
      <c r="KT90" s="5">
        <f t="shared" ca="1" si="421"/>
        <v>0</v>
      </c>
      <c r="KU90" s="5">
        <f t="shared" ca="1" si="421"/>
        <v>1.3844199999999999E-2</v>
      </c>
      <c r="KV90" s="5">
        <f t="shared" ca="1" si="421"/>
        <v>7.3156800000000004</v>
      </c>
      <c r="KW90" s="5">
        <f t="shared" ca="1" si="421"/>
        <v>39.262</v>
      </c>
      <c r="KX90" s="5"/>
      <c r="KY90" s="19">
        <f t="shared" ca="1" si="500"/>
        <v>28.570230589358502</v>
      </c>
      <c r="KZ90" s="19">
        <f t="shared" ca="1" si="501"/>
        <v>2.6535815759684342</v>
      </c>
      <c r="LA90" s="19">
        <f t="shared" ca="1" si="502"/>
        <v>3.905758222414494</v>
      </c>
      <c r="LB90" s="19">
        <f t="shared" ca="1" si="503"/>
        <v>1.9057148493878175</v>
      </c>
      <c r="LC90" s="19">
        <f t="shared" ca="1" si="504"/>
        <v>0</v>
      </c>
      <c r="LD90" s="19">
        <f t="shared" ca="1" si="505"/>
        <v>1.9248210517679263E-3</v>
      </c>
      <c r="LE90" s="19">
        <f t="shared" ca="1" si="506"/>
        <v>0.87620675097617273</v>
      </c>
      <c r="LF90" s="19">
        <f t="shared" ca="1" si="507"/>
        <v>4.6125477382999112</v>
      </c>
      <c r="LG90" s="19">
        <f t="shared" ca="1" si="508"/>
        <v>13.955735420807864</v>
      </c>
      <c r="LH90" s="19">
        <f t="shared" ca="1" si="509"/>
        <v>14.61443154483309</v>
      </c>
      <c r="LI90" s="19">
        <f t="shared" ca="1" si="510"/>
        <v>0</v>
      </c>
      <c r="LJ90" s="19">
        <f t="shared" ref="LJ90:LJ153" ca="1" si="547">((JW90*3.412)+(KM90*100))/$A90</f>
        <v>0</v>
      </c>
      <c r="LK90" s="19">
        <f t="shared" ref="LK90:LK153" ca="1" si="548">((JX90*3.412)+(KN90*100))/$A90</f>
        <v>0</v>
      </c>
      <c r="LL90" s="72">
        <f t="shared" ca="1" si="201"/>
        <v>0</v>
      </c>
      <c r="LM90" s="72">
        <f t="shared" ca="1" si="202"/>
        <v>0</v>
      </c>
    </row>
    <row r="91" spans="1:325" ht="15" customHeight="1" outlineLevel="1" x14ac:dyDescent="0.3">
      <c r="A91" s="5">
        <f>IF('Old Results'!E71='New Results'!E71,'New Results'!E71,"0")</f>
        <v>53627.8</v>
      </c>
      <c r="B91" s="5">
        <f t="shared" si="360"/>
        <v>300</v>
      </c>
      <c r="C91" s="27">
        <f t="shared" si="422"/>
        <v>70</v>
      </c>
      <c r="D91" s="41" t="str">
        <f>'Old Results'!C71</f>
        <v>030006S-Run12</v>
      </c>
      <c r="E91" s="41" t="str">
        <f>'New Results'!C71</f>
        <v>030006S-Run12</v>
      </c>
      <c r="F91" s="5">
        <f t="shared" ca="1" si="440"/>
        <v>0</v>
      </c>
      <c r="G91" s="5">
        <f t="shared" ca="1" si="441"/>
        <v>0</v>
      </c>
      <c r="H91" s="5">
        <f t="shared" ca="1" si="442"/>
        <v>0</v>
      </c>
      <c r="I91" s="5">
        <f t="shared" ca="1" si="443"/>
        <v>0</v>
      </c>
      <c r="J91" s="5">
        <f t="shared" ca="1" si="444"/>
        <v>0</v>
      </c>
      <c r="K91" s="5">
        <f t="shared" ca="1" si="445"/>
        <v>0</v>
      </c>
      <c r="L91" s="5">
        <f t="shared" ca="1" si="446"/>
        <v>0</v>
      </c>
      <c r="M91" s="5">
        <f t="shared" ca="1" si="447"/>
        <v>0</v>
      </c>
      <c r="N91" s="5">
        <f t="shared" ca="1" si="448"/>
        <v>0</v>
      </c>
      <c r="O91" s="5">
        <f t="shared" ca="1" si="449"/>
        <v>0</v>
      </c>
      <c r="P91" s="5">
        <f t="shared" ca="1" si="511"/>
        <v>0</v>
      </c>
      <c r="Q91" s="5">
        <f t="shared" ca="1" si="512"/>
        <v>0</v>
      </c>
      <c r="R91" s="5">
        <f t="shared" ref="R91:R154" ca="1" si="549">IF(AND($CW91&gt;0,$FB91&gt;0),DI91-FN91,0)</f>
        <v>0</v>
      </c>
      <c r="S91" s="5">
        <f t="shared" ref="S91:S154" ca="1" si="550">IF(AND($CW91&gt;0,$FB91&gt;0),DJ91-FO91,0)</f>
        <v>0</v>
      </c>
      <c r="T91" s="5">
        <f t="shared" ref="T91:T154" ca="1" si="551">IF(AND($CW91&gt;0,$FB91&gt;0),DK91-FP91,0)</f>
        <v>0</v>
      </c>
      <c r="U91" s="5">
        <f t="shared" ca="1" si="450"/>
        <v>0</v>
      </c>
      <c r="V91" s="5">
        <f t="shared" ca="1" si="451"/>
        <v>0</v>
      </c>
      <c r="W91" s="5">
        <f t="shared" ca="1" si="452"/>
        <v>0</v>
      </c>
      <c r="X91" s="5">
        <f t="shared" ca="1" si="453"/>
        <v>0</v>
      </c>
      <c r="Y91" s="5">
        <f t="shared" ca="1" si="454"/>
        <v>0</v>
      </c>
      <c r="Z91" s="5">
        <f t="shared" ca="1" si="455"/>
        <v>0</v>
      </c>
      <c r="AA91" s="5">
        <f t="shared" ca="1" si="456"/>
        <v>0</v>
      </c>
      <c r="AB91" s="5">
        <f t="shared" ca="1" si="457"/>
        <v>0</v>
      </c>
      <c r="AC91" s="5">
        <f t="shared" ca="1" si="458"/>
        <v>0</v>
      </c>
      <c r="AD91" s="5">
        <f t="shared" ca="1" si="459"/>
        <v>0</v>
      </c>
      <c r="AE91" s="5">
        <f t="shared" ca="1" si="513"/>
        <v>0</v>
      </c>
      <c r="AF91" s="5">
        <f t="shared" ca="1" si="514"/>
        <v>0</v>
      </c>
      <c r="AG91" s="5">
        <f t="shared" ca="1" si="514"/>
        <v>0</v>
      </c>
      <c r="AH91" s="37">
        <f t="shared" ca="1" si="460"/>
        <v>0</v>
      </c>
      <c r="AI91" s="37">
        <f t="shared" ca="1" si="461"/>
        <v>0</v>
      </c>
      <c r="AJ91" s="37">
        <f t="shared" ca="1" si="462"/>
        <v>0</v>
      </c>
      <c r="AK91" s="37">
        <f t="shared" ca="1" si="463"/>
        <v>0</v>
      </c>
      <c r="AL91" s="37">
        <f t="shared" ca="1" si="464"/>
        <v>0</v>
      </c>
      <c r="AM91" s="37">
        <f t="shared" ca="1" si="465"/>
        <v>0</v>
      </c>
      <c r="AN91" s="37">
        <f t="shared" ca="1" si="466"/>
        <v>0</v>
      </c>
      <c r="AO91" s="37">
        <f t="shared" ca="1" si="467"/>
        <v>0</v>
      </c>
      <c r="AP91" s="33">
        <f t="shared" ca="1" si="515"/>
        <v>35.368293832676336</v>
      </c>
      <c r="AQ91" s="33">
        <f t="shared" ca="1" si="516"/>
        <v>35.368293832676336</v>
      </c>
      <c r="AR91" s="24">
        <f t="shared" ca="1" si="468"/>
        <v>0</v>
      </c>
      <c r="AS91" s="34">
        <f t="shared" ca="1" si="426"/>
        <v>224.73599999999999</v>
      </c>
      <c r="AT91" s="34">
        <f t="shared" ca="1" si="427"/>
        <v>224.73599999999999</v>
      </c>
      <c r="AU91" s="45">
        <f t="shared" ref="AU91:AU145" ca="1" si="552">IF(AND(AT91&gt;0,AS91&gt;0),(AS91-AT91)/AVERAGE(AT91:AT91),0)</f>
        <v>0</v>
      </c>
      <c r="AV91" s="34">
        <f t="shared" ca="1" si="517"/>
        <v>-37.4</v>
      </c>
      <c r="AW91" s="34">
        <f t="shared" ca="1" si="518"/>
        <v>-37.4</v>
      </c>
      <c r="AX91" s="46">
        <f t="shared" ref="AX91:AX151" ca="1" si="553">IFERROR((AV91-AW91)/AW91,0)</f>
        <v>0</v>
      </c>
      <c r="AY91" s="5"/>
      <c r="AZ91" s="5">
        <f t="shared" ca="1" si="519"/>
        <v>0</v>
      </c>
      <c r="BA91" s="5">
        <f t="shared" ca="1" si="520"/>
        <v>0</v>
      </c>
      <c r="BB91" s="5">
        <f t="shared" ca="1" si="521"/>
        <v>0</v>
      </c>
      <c r="BC91" s="5">
        <f t="shared" ca="1" si="522"/>
        <v>0</v>
      </c>
      <c r="BD91" s="5">
        <f t="shared" ca="1" si="523"/>
        <v>0</v>
      </c>
      <c r="BE91" s="5">
        <f t="shared" ca="1" si="524"/>
        <v>0</v>
      </c>
      <c r="BF91" s="5">
        <f t="shared" ca="1" si="525"/>
        <v>0</v>
      </c>
      <c r="BG91" s="5">
        <f t="shared" ca="1" si="526"/>
        <v>0</v>
      </c>
      <c r="BH91" s="5">
        <f t="shared" ca="1" si="527"/>
        <v>0</v>
      </c>
      <c r="BI91" s="5">
        <f t="shared" ca="1" si="528"/>
        <v>0</v>
      </c>
      <c r="BJ91" s="5">
        <f t="shared" ca="1" si="529"/>
        <v>0</v>
      </c>
      <c r="BK91" s="5">
        <f t="shared" ca="1" si="530"/>
        <v>0</v>
      </c>
      <c r="BL91" s="5">
        <f t="shared" ref="BL91:BL154" ca="1" si="554">IF(AND($HG91&gt;0,$JL91&gt;0),HS91-JX91,0)</f>
        <v>0</v>
      </c>
      <c r="BM91" s="5">
        <f t="shared" ref="BM91:BM154" ca="1" si="555">IF(AND($HG91&gt;0,$JL91&gt;0),HT91-JY91,0)</f>
        <v>0</v>
      </c>
      <c r="BN91" s="5">
        <f t="shared" ref="BN91:BN154" ca="1" si="556">IF(AND($HG91&gt;0,$JL91&gt;0),HU91-JZ91,0)</f>
        <v>0</v>
      </c>
      <c r="BO91" s="5">
        <f t="shared" ref="BO91:BO154" ca="1" si="557">IF(AND($HW91&gt;0,$KB91&gt;0),HW91-KB91,0)</f>
        <v>0</v>
      </c>
      <c r="BP91" s="5">
        <f t="shared" ref="BP91:BP154" ca="1" si="558">IF(AND($HW91&gt;0,$KB91&gt;0),HX91-KC91,0)</f>
        <v>0</v>
      </c>
      <c r="BQ91" s="5">
        <f t="shared" ref="BQ91:BQ154" ca="1" si="559">IF(AND($HW91&gt;0,$KB91&gt;0),HY91-KD91,0)</f>
        <v>0</v>
      </c>
      <c r="BR91" s="5">
        <f t="shared" ref="BR91:BR154" ca="1" si="560">IF(AND($HW91&gt;0,$KB91&gt;0),HZ91-KE91,0)</f>
        <v>0</v>
      </c>
      <c r="BS91" s="5">
        <f t="shared" ref="BS91:BS154" ca="1" si="561">IF(AND($HW91&gt;0,$KB91&gt;0),IA91-KF91,0)</f>
        <v>0</v>
      </c>
      <c r="BT91" s="5">
        <f t="shared" ref="BT91:BT154" ca="1" si="562">IF(AND($HW91&gt;0,$KB91&gt;0),IB91-KG91,0)</f>
        <v>0</v>
      </c>
      <c r="BU91" s="5">
        <f t="shared" ref="BU91:BU154" ca="1" si="563">IF(AND($HW91&gt;0,$KB91&gt;0),IC91-KH91,0)</f>
        <v>0</v>
      </c>
      <c r="BV91" s="5">
        <f t="shared" ref="BV91:BV154" ca="1" si="564">IF(AND($HW91&gt;0,$KB91&gt;0),ID91-KI91,0)</f>
        <v>0</v>
      </c>
      <c r="BW91" s="5">
        <f t="shared" ref="BW91:BW154" ca="1" si="565">IF(AND($HW91&gt;0,$KB91&gt;0),IE91-KJ91,0)</f>
        <v>0</v>
      </c>
      <c r="BX91" s="5">
        <f t="shared" ref="BX91:BX154" ca="1" si="566">IF(AND($HW91&gt;0,$KB91&gt;0),IF91-KK91,0)</f>
        <v>0</v>
      </c>
      <c r="BY91" s="5">
        <f t="shared" ref="BY91:BY154" ca="1" si="567">IF(AND($HW91&gt;0,$KB91&gt;0),IG91-KL91,0)</f>
        <v>0</v>
      </c>
      <c r="BZ91" s="5">
        <f t="shared" ref="BZ91:BZ154" ca="1" si="568">IF(AND($HW91&gt;0,$KB91&gt;0),IH91-KM91,0)</f>
        <v>0</v>
      </c>
      <c r="CA91" s="5">
        <f t="shared" ref="CA91:CA154" ca="1" si="569">IF(AND($HW91&gt;0,$KB91&gt;0),II91-KN91,0)</f>
        <v>0</v>
      </c>
      <c r="CB91" s="37">
        <f t="shared" ca="1" si="469"/>
        <v>0</v>
      </c>
      <c r="CC91" s="37">
        <f t="shared" ca="1" si="470"/>
        <v>0</v>
      </c>
      <c r="CD91" s="37">
        <f t="shared" ca="1" si="471"/>
        <v>0</v>
      </c>
      <c r="CE91" s="37">
        <f t="shared" ca="1" si="472"/>
        <v>0</v>
      </c>
      <c r="CF91" s="37">
        <f t="shared" ca="1" si="473"/>
        <v>0</v>
      </c>
      <c r="CG91" s="37">
        <f t="shared" ca="1" si="474"/>
        <v>0</v>
      </c>
      <c r="CH91" s="37">
        <f t="shared" ca="1" si="475"/>
        <v>0</v>
      </c>
      <c r="CI91" s="19">
        <f t="shared" ca="1" si="476"/>
        <v>0</v>
      </c>
      <c r="CJ91" s="33">
        <f t="shared" ca="1" si="531"/>
        <v>30.35054206959823</v>
      </c>
      <c r="CK91" s="33">
        <f t="shared" ca="1" si="532"/>
        <v>30.35054206959823</v>
      </c>
      <c r="CL91" s="24">
        <f t="shared" ca="1" si="477"/>
        <v>0</v>
      </c>
      <c r="CM91" s="34">
        <f t="shared" ca="1" si="429"/>
        <v>187.34800000000001</v>
      </c>
      <c r="CN91" s="34">
        <f t="shared" ca="1" si="430"/>
        <v>187.34800000000001</v>
      </c>
      <c r="CO91" s="45">
        <f t="shared" ca="1" si="533"/>
        <v>0</v>
      </c>
      <c r="CP91" s="5"/>
      <c r="CR91" s="5">
        <f t="shared" ref="CR91:CR154" ca="1" si="570">HOUR(OFFSET(INDIRECT($E$21),$C91,CR$19))*60+MINUTE(OFFSET(INDIRECT($E$21),$C91,CR$19))</f>
        <v>144</v>
      </c>
      <c r="CS91" s="5">
        <f t="shared" ref="CS91:CS154" ca="1" si="571">HOUR(OFFSET(INDIRECT($D$21),$C91,CS$19))*60+MINUTE(OFFSET(INDIRECT($D$21),$C91,CS$19))</f>
        <v>146</v>
      </c>
      <c r="CT91" s="62">
        <f t="shared" ref="CT91:CT145" ca="1" si="572">1-(CS91/CR91)</f>
        <v>-1.388888888888884E-2</v>
      </c>
      <c r="CW91" s="5">
        <f t="shared" ca="1" si="431"/>
        <v>535349</v>
      </c>
      <c r="CX91" s="5">
        <f t="shared" ca="1" si="431"/>
        <v>0.83818599999999999</v>
      </c>
      <c r="CY91" s="5">
        <f t="shared" ca="1" si="431"/>
        <v>154035</v>
      </c>
      <c r="CZ91" s="5">
        <f t="shared" ca="1" si="431"/>
        <v>62151.6</v>
      </c>
      <c r="DA91" s="5">
        <f t="shared" ca="1" si="431"/>
        <v>0</v>
      </c>
      <c r="DB91" s="5">
        <f t="shared" ca="1" si="431"/>
        <v>1782.22</v>
      </c>
      <c r="DC91" s="5">
        <f t="shared" ca="1" si="431"/>
        <v>0</v>
      </c>
      <c r="DD91" s="5">
        <f t="shared" ca="1" si="431"/>
        <v>137208</v>
      </c>
      <c r="DE91" s="5">
        <f t="shared" ca="1" si="431"/>
        <v>355178</v>
      </c>
      <c r="DF91" s="5">
        <f t="shared" ca="1" si="431"/>
        <v>180171</v>
      </c>
      <c r="DG91" s="5">
        <f t="shared" ca="1" si="431"/>
        <v>0</v>
      </c>
      <c r="DH91" s="5">
        <f t="shared" ca="1" si="431"/>
        <v>0</v>
      </c>
      <c r="DI91" s="5">
        <f t="shared" ca="1" si="534"/>
        <v>0</v>
      </c>
      <c r="DJ91" s="5">
        <f t="shared" ca="1" si="534"/>
        <v>0</v>
      </c>
      <c r="DK91" s="5">
        <f t="shared" ca="1" si="534"/>
        <v>0</v>
      </c>
      <c r="DL91" s="5"/>
      <c r="DM91" s="5">
        <f t="shared" ca="1" si="432"/>
        <v>701.13</v>
      </c>
      <c r="DN91" s="5">
        <f t="shared" ca="1" si="432"/>
        <v>159.74100000000001</v>
      </c>
      <c r="DO91" s="5">
        <f t="shared" ca="1" si="432"/>
        <v>0</v>
      </c>
      <c r="DP91" s="5">
        <f t="shared" ca="1" si="432"/>
        <v>0</v>
      </c>
      <c r="DQ91" s="5">
        <f t="shared" ca="1" si="432"/>
        <v>0</v>
      </c>
      <c r="DR91" s="5">
        <f t="shared" ca="1" si="432"/>
        <v>0</v>
      </c>
      <c r="DS91" s="5">
        <f t="shared" ca="1" si="432"/>
        <v>541.38800000000003</v>
      </c>
      <c r="DT91" s="5">
        <f t="shared" ca="1" si="432"/>
        <v>0</v>
      </c>
      <c r="DU91" s="5">
        <f t="shared" ca="1" si="432"/>
        <v>701.13</v>
      </c>
      <c r="DV91" s="5">
        <f t="shared" ca="1" si="432"/>
        <v>0</v>
      </c>
      <c r="DW91" s="5">
        <f t="shared" ca="1" si="432"/>
        <v>0</v>
      </c>
      <c r="DX91" s="5">
        <f t="shared" ca="1" si="432"/>
        <v>0</v>
      </c>
      <c r="DY91" s="5">
        <f t="shared" ca="1" si="432"/>
        <v>0</v>
      </c>
      <c r="DZ91" s="5"/>
      <c r="EA91" s="5">
        <f t="shared" ca="1" si="433"/>
        <v>224.73599999999999</v>
      </c>
      <c r="EB91" s="5">
        <f t="shared" ca="1" si="433"/>
        <v>0.58020099999999997</v>
      </c>
      <c r="EC91" s="5">
        <f t="shared" ca="1" si="433"/>
        <v>105.92100000000001</v>
      </c>
      <c r="ED91" s="5">
        <f t="shared" ca="1" si="433"/>
        <v>39.102800000000002</v>
      </c>
      <c r="EE91" s="5">
        <f t="shared" ca="1" si="433"/>
        <v>0</v>
      </c>
      <c r="EF91" s="5">
        <f t="shared" ca="1" si="433"/>
        <v>0.84606899999999996</v>
      </c>
      <c r="EG91" s="5">
        <f t="shared" ca="1" si="433"/>
        <v>1.8232699999999999</v>
      </c>
      <c r="EH91" s="5">
        <f t="shared" ca="1" si="433"/>
        <v>76.462000000000003</v>
      </c>
      <c r="EI91" s="5"/>
      <c r="EJ91" s="19">
        <f t="shared" ca="1" si="478"/>
        <v>35.368293832676336</v>
      </c>
      <c r="EK91" s="19">
        <f t="shared" ca="1" si="479"/>
        <v>0.29792309008820056</v>
      </c>
      <c r="EL91" s="19">
        <f t="shared" ca="1" si="480"/>
        <v>9.8002793327341422</v>
      </c>
      <c r="EM91" s="19">
        <f t="shared" ca="1" si="481"/>
        <v>3.9543158436482568</v>
      </c>
      <c r="EN91" s="19">
        <f t="shared" ca="1" si="482"/>
        <v>0</v>
      </c>
      <c r="EO91" s="19">
        <f t="shared" ca="1" si="483"/>
        <v>0.11339146189103413</v>
      </c>
      <c r="EP91" s="19">
        <f t="shared" ca="1" si="484"/>
        <v>1.0095286399964198</v>
      </c>
      <c r="EQ91" s="19">
        <f t="shared" ca="1" si="485"/>
        <v>8.7296830375290426</v>
      </c>
      <c r="ER91" s="19">
        <f t="shared" ca="1" si="486"/>
        <v>23.905145018068982</v>
      </c>
      <c r="ES91" s="19">
        <f t="shared" ca="1" si="487"/>
        <v>11.463148814607347</v>
      </c>
      <c r="ET91" s="19">
        <f t="shared" ca="1" si="488"/>
        <v>0</v>
      </c>
      <c r="EU91" s="19">
        <f t="shared" ref="EU91:EU154" ca="1" si="573">((DH91*3.412)+(DX91*100))/$A91</f>
        <v>0</v>
      </c>
      <c r="EV91" s="19">
        <f t="shared" ref="EV91:EV154" ca="1" si="574">((DI91*3.412)+(DY91*100))/$A91</f>
        <v>0</v>
      </c>
      <c r="EW91" s="72">
        <f t="shared" ref="EW91:EW154" ca="1" si="575">((DJ91*3.412))/$A91</f>
        <v>0</v>
      </c>
      <c r="EX91" s="72">
        <f t="shared" ref="EX91:EX154" ca="1" si="576">((DK91*3.412))/$A91</f>
        <v>0</v>
      </c>
      <c r="EY91" s="5"/>
      <c r="EZ91" s="5"/>
      <c r="FA91" s="5"/>
      <c r="FB91" s="5">
        <f t="shared" ca="1" si="416"/>
        <v>535349</v>
      </c>
      <c r="FC91" s="5">
        <f t="shared" ca="1" si="416"/>
        <v>0.83818599999999999</v>
      </c>
      <c r="FD91" s="5">
        <f t="shared" ca="1" si="416"/>
        <v>154035</v>
      </c>
      <c r="FE91" s="5">
        <f t="shared" ca="1" si="416"/>
        <v>62151.6</v>
      </c>
      <c r="FF91" s="5">
        <f t="shared" ca="1" si="416"/>
        <v>0</v>
      </c>
      <c r="FG91" s="5">
        <f t="shared" ca="1" si="416"/>
        <v>1782.22</v>
      </c>
      <c r="FH91" s="5">
        <f t="shared" ca="1" si="416"/>
        <v>0</v>
      </c>
      <c r="FI91" s="5">
        <f t="shared" ca="1" si="416"/>
        <v>137208</v>
      </c>
      <c r="FJ91" s="5">
        <f t="shared" ca="1" si="416"/>
        <v>355178</v>
      </c>
      <c r="FK91" s="5">
        <f t="shared" ca="1" si="416"/>
        <v>180171</v>
      </c>
      <c r="FL91" s="5">
        <f t="shared" ca="1" si="416"/>
        <v>0</v>
      </c>
      <c r="FM91" s="5">
        <f t="shared" ca="1" si="416"/>
        <v>0</v>
      </c>
      <c r="FN91" s="5">
        <f t="shared" ca="1" si="416"/>
        <v>0</v>
      </c>
      <c r="FO91" s="5">
        <f t="shared" ca="1" si="416"/>
        <v>0</v>
      </c>
      <c r="FP91" s="5">
        <f t="shared" ca="1" si="416"/>
        <v>0</v>
      </c>
      <c r="FQ91" s="5"/>
      <c r="FR91" s="5">
        <f t="shared" ca="1" si="417"/>
        <v>701.13</v>
      </c>
      <c r="FS91" s="5">
        <f t="shared" ca="1" si="417"/>
        <v>159.74100000000001</v>
      </c>
      <c r="FT91" s="5">
        <f t="shared" ca="1" si="417"/>
        <v>0</v>
      </c>
      <c r="FU91" s="5">
        <f t="shared" ca="1" si="417"/>
        <v>0</v>
      </c>
      <c r="FV91" s="5">
        <f t="shared" ca="1" si="417"/>
        <v>0</v>
      </c>
      <c r="FW91" s="5">
        <f t="shared" ca="1" si="417"/>
        <v>0</v>
      </c>
      <c r="FX91" s="5">
        <f t="shared" ca="1" si="417"/>
        <v>541.38800000000003</v>
      </c>
      <c r="FY91" s="5">
        <f t="shared" ca="1" si="417"/>
        <v>0</v>
      </c>
      <c r="FZ91" s="5">
        <f t="shared" ca="1" si="417"/>
        <v>701.13</v>
      </c>
      <c r="GA91" s="5">
        <f t="shared" ca="1" si="417"/>
        <v>0</v>
      </c>
      <c r="GB91" s="5">
        <f t="shared" ca="1" si="417"/>
        <v>0</v>
      </c>
      <c r="GC91" s="5">
        <f t="shared" ca="1" si="417"/>
        <v>0</v>
      </c>
      <c r="GD91" s="5">
        <f t="shared" ca="1" si="417"/>
        <v>0</v>
      </c>
      <c r="GE91" s="5"/>
      <c r="GF91" s="5">
        <f t="shared" ca="1" si="418"/>
        <v>224.73599999999999</v>
      </c>
      <c r="GG91" s="5">
        <f t="shared" ca="1" si="418"/>
        <v>0.58020099999999997</v>
      </c>
      <c r="GH91" s="5">
        <f t="shared" ca="1" si="418"/>
        <v>105.92100000000001</v>
      </c>
      <c r="GI91" s="5">
        <f t="shared" ca="1" si="418"/>
        <v>39.102800000000002</v>
      </c>
      <c r="GJ91" s="5">
        <f t="shared" ca="1" si="418"/>
        <v>0</v>
      </c>
      <c r="GK91" s="5">
        <f t="shared" ca="1" si="418"/>
        <v>0.84606899999999996</v>
      </c>
      <c r="GL91" s="5">
        <f t="shared" ca="1" si="418"/>
        <v>1.8232699999999999</v>
      </c>
      <c r="GM91" s="5">
        <f t="shared" ca="1" si="418"/>
        <v>76.462000000000003</v>
      </c>
      <c r="GN91" s="5"/>
      <c r="GO91" s="19">
        <f t="shared" ca="1" si="489"/>
        <v>35.368293832676336</v>
      </c>
      <c r="GP91" s="19">
        <f t="shared" ca="1" si="490"/>
        <v>0.29792309008820056</v>
      </c>
      <c r="GQ91" s="19">
        <f t="shared" ca="1" si="491"/>
        <v>9.8002793327341422</v>
      </c>
      <c r="GR91" s="19">
        <f t="shared" ca="1" si="492"/>
        <v>3.9543158436482568</v>
      </c>
      <c r="GS91" s="19">
        <f t="shared" ca="1" si="493"/>
        <v>0</v>
      </c>
      <c r="GT91" s="19">
        <f t="shared" ca="1" si="494"/>
        <v>0.11339146189103413</v>
      </c>
      <c r="GU91" s="19">
        <f t="shared" ca="1" si="495"/>
        <v>1.0095286399964198</v>
      </c>
      <c r="GV91" s="19">
        <f t="shared" ca="1" si="496"/>
        <v>8.7296830375290426</v>
      </c>
      <c r="GW91" s="19">
        <f t="shared" ca="1" si="497"/>
        <v>23.905145018068982</v>
      </c>
      <c r="GX91" s="19">
        <f t="shared" ca="1" si="498"/>
        <v>11.463148814607347</v>
      </c>
      <c r="GY91" s="19">
        <f t="shared" ca="1" si="499"/>
        <v>0</v>
      </c>
      <c r="GZ91" s="19">
        <f t="shared" ca="1" si="499"/>
        <v>0</v>
      </c>
      <c r="HA91" s="19">
        <f t="shared" ca="1" si="499"/>
        <v>0</v>
      </c>
      <c r="HB91" s="72">
        <f t="shared" ref="HB91:HB154" ca="1" si="577">((FO91*3.412))/$A91</f>
        <v>0</v>
      </c>
      <c r="HC91" s="72">
        <f t="shared" ref="HC91:HC154" ca="1" si="578">((FP91*3.412))/$A91</f>
        <v>0</v>
      </c>
      <c r="HD91" s="5"/>
      <c r="HE91" s="5"/>
      <c r="HF91" s="5"/>
      <c r="HG91" s="5">
        <f t="shared" ca="1" si="436"/>
        <v>471250</v>
      </c>
      <c r="HH91" s="5">
        <f t="shared" ca="1" si="436"/>
        <v>1.06613</v>
      </c>
      <c r="HI91" s="5">
        <f t="shared" ca="1" si="436"/>
        <v>102789</v>
      </c>
      <c r="HJ91" s="5">
        <f t="shared" ca="1" si="436"/>
        <v>48114.2</v>
      </c>
      <c r="HK91" s="5">
        <f t="shared" ca="1" si="436"/>
        <v>0</v>
      </c>
      <c r="HL91" s="5">
        <f t="shared" ca="1" si="436"/>
        <v>10.760899999999999</v>
      </c>
      <c r="HM91" s="5">
        <f t="shared" ca="1" si="436"/>
        <v>9164.07</v>
      </c>
      <c r="HN91" s="5">
        <f t="shared" ca="1" si="436"/>
        <v>131000</v>
      </c>
      <c r="HO91" s="5">
        <f t="shared" ca="1" si="436"/>
        <v>291079</v>
      </c>
      <c r="HP91" s="5">
        <f t="shared" ca="1" si="436"/>
        <v>180171</v>
      </c>
      <c r="HQ91" s="5">
        <f t="shared" ca="1" si="436"/>
        <v>0</v>
      </c>
      <c r="HR91" s="5">
        <f t="shared" ca="1" si="436"/>
        <v>0</v>
      </c>
      <c r="HS91" s="5">
        <f t="shared" ca="1" si="436"/>
        <v>0</v>
      </c>
      <c r="HT91" s="5">
        <f t="shared" ca="1" si="436"/>
        <v>0</v>
      </c>
      <c r="HU91" s="5">
        <f t="shared" ca="1" si="436"/>
        <v>0</v>
      </c>
      <c r="HV91" s="5"/>
      <c r="HW91" s="5">
        <f t="shared" ca="1" si="437"/>
        <v>197.27799999999999</v>
      </c>
      <c r="HX91" s="5">
        <f t="shared" ca="1" si="437"/>
        <v>197.27799999999999</v>
      </c>
      <c r="HY91" s="5">
        <f t="shared" ca="1" si="437"/>
        <v>0</v>
      </c>
      <c r="HZ91" s="5">
        <f t="shared" ca="1" si="437"/>
        <v>0</v>
      </c>
      <c r="IA91" s="5">
        <f t="shared" ca="1" si="437"/>
        <v>0</v>
      </c>
      <c r="IB91" s="5">
        <f t="shared" ca="1" si="437"/>
        <v>0</v>
      </c>
      <c r="IC91" s="5">
        <f t="shared" ca="1" si="437"/>
        <v>0</v>
      </c>
      <c r="ID91" s="5">
        <f t="shared" ca="1" si="437"/>
        <v>0</v>
      </c>
      <c r="IE91" s="5">
        <f t="shared" ca="1" si="437"/>
        <v>197.27799999999999</v>
      </c>
      <c r="IF91" s="5">
        <f t="shared" ca="1" si="437"/>
        <v>0</v>
      </c>
      <c r="IG91" s="5">
        <f t="shared" ca="1" si="437"/>
        <v>0</v>
      </c>
      <c r="IH91" s="5">
        <f t="shared" ca="1" si="437"/>
        <v>0</v>
      </c>
      <c r="II91" s="5">
        <f t="shared" ca="1" si="437"/>
        <v>0</v>
      </c>
      <c r="IJ91" s="5"/>
      <c r="IK91" s="5">
        <f t="shared" ca="1" si="438"/>
        <v>187.34800000000001</v>
      </c>
      <c r="IL91" s="5">
        <f t="shared" ca="1" si="438"/>
        <v>0.73438400000000004</v>
      </c>
      <c r="IM91" s="5">
        <f t="shared" ca="1" si="438"/>
        <v>76.374300000000005</v>
      </c>
      <c r="IN91" s="5">
        <f t="shared" ca="1" si="438"/>
        <v>32.7684</v>
      </c>
      <c r="IO91" s="5">
        <f t="shared" ca="1" si="438"/>
        <v>0</v>
      </c>
      <c r="IP91" s="5">
        <f t="shared" ca="1" si="438"/>
        <v>7.0640299999999998E-3</v>
      </c>
      <c r="IQ91" s="5">
        <f t="shared" ca="1" si="438"/>
        <v>4.4611499999999999</v>
      </c>
      <c r="IR91" s="5">
        <f t="shared" ca="1" si="438"/>
        <v>73.002399999999994</v>
      </c>
      <c r="IS91" s="5"/>
      <c r="IT91" s="19">
        <f t="shared" ca="1" si="535"/>
        <v>30.35054206959823</v>
      </c>
      <c r="IU91" s="19">
        <f t="shared" ca="1" si="536"/>
        <v>0.36793300555980291</v>
      </c>
      <c r="IV91" s="19">
        <f t="shared" ca="1" si="537"/>
        <v>6.539818303193492</v>
      </c>
      <c r="IW91" s="19">
        <f t="shared" ca="1" si="538"/>
        <v>3.0612042709191871</v>
      </c>
      <c r="IX91" s="19">
        <f t="shared" ca="1" si="539"/>
        <v>0</v>
      </c>
      <c r="IY91" s="19">
        <f t="shared" ca="1" si="540"/>
        <v>6.8464846217819854E-4</v>
      </c>
      <c r="IZ91" s="19">
        <f t="shared" ca="1" si="541"/>
        <v>0.58305220128366253</v>
      </c>
      <c r="JA91" s="19">
        <f t="shared" ca="1" si="542"/>
        <v>8.3347069989818703</v>
      </c>
      <c r="JB91" s="19">
        <f t="shared" ca="1" si="543"/>
        <v>18.887393254990879</v>
      </c>
      <c r="JC91" s="19">
        <f t="shared" ca="1" si="544"/>
        <v>11.463148814607347</v>
      </c>
      <c r="JD91" s="19">
        <f t="shared" ca="1" si="545"/>
        <v>0</v>
      </c>
      <c r="JE91" s="19">
        <f t="shared" ca="1" si="546"/>
        <v>0</v>
      </c>
      <c r="JF91" s="19">
        <f t="shared" ca="1" si="546"/>
        <v>0</v>
      </c>
      <c r="JG91" s="72">
        <f t="shared" ref="JG91:JG154" ca="1" si="579">((HT91*3.412))/$A91</f>
        <v>0</v>
      </c>
      <c r="JH91" s="72">
        <f t="shared" ref="JH91:JH154" ca="1" si="580">((HU91*3.412))/$A91</f>
        <v>0</v>
      </c>
      <c r="JI91" s="5"/>
      <c r="JJ91" s="5"/>
      <c r="JK91" s="5"/>
      <c r="JL91" s="5">
        <f t="shared" ca="1" si="419"/>
        <v>471250</v>
      </c>
      <c r="JM91" s="5">
        <f t="shared" ca="1" si="419"/>
        <v>1.06613</v>
      </c>
      <c r="JN91" s="5">
        <f t="shared" ca="1" si="419"/>
        <v>102789</v>
      </c>
      <c r="JO91" s="5">
        <f t="shared" ca="1" si="419"/>
        <v>48114.2</v>
      </c>
      <c r="JP91" s="5">
        <f t="shared" ca="1" si="419"/>
        <v>0</v>
      </c>
      <c r="JQ91" s="5">
        <f t="shared" ca="1" si="419"/>
        <v>10.760899999999999</v>
      </c>
      <c r="JR91" s="5">
        <f t="shared" ca="1" si="419"/>
        <v>9164.07</v>
      </c>
      <c r="JS91" s="5">
        <f t="shared" ca="1" si="419"/>
        <v>131000</v>
      </c>
      <c r="JT91" s="5">
        <f t="shared" ca="1" si="419"/>
        <v>291079</v>
      </c>
      <c r="JU91" s="5">
        <f t="shared" ca="1" si="419"/>
        <v>180171</v>
      </c>
      <c r="JV91" s="5">
        <f t="shared" ca="1" si="419"/>
        <v>0</v>
      </c>
      <c r="JW91" s="5">
        <f t="shared" ca="1" si="419"/>
        <v>0</v>
      </c>
      <c r="JX91" s="5">
        <f t="shared" ca="1" si="419"/>
        <v>0</v>
      </c>
      <c r="JY91" s="5">
        <f t="shared" ca="1" si="419"/>
        <v>0</v>
      </c>
      <c r="JZ91" s="5">
        <f t="shared" ca="1" si="419"/>
        <v>0</v>
      </c>
      <c r="KA91" s="5"/>
      <c r="KB91" s="5">
        <f t="shared" ca="1" si="420"/>
        <v>197.27799999999999</v>
      </c>
      <c r="KC91" s="5">
        <f t="shared" ca="1" si="420"/>
        <v>197.27799999999999</v>
      </c>
      <c r="KD91" s="5">
        <f t="shared" ca="1" si="420"/>
        <v>0</v>
      </c>
      <c r="KE91" s="5">
        <f t="shared" ca="1" si="420"/>
        <v>0</v>
      </c>
      <c r="KF91" s="5">
        <f t="shared" ca="1" si="420"/>
        <v>0</v>
      </c>
      <c r="KG91" s="5">
        <f t="shared" ca="1" si="420"/>
        <v>0</v>
      </c>
      <c r="KH91" s="5">
        <f t="shared" ca="1" si="420"/>
        <v>0</v>
      </c>
      <c r="KI91" s="5">
        <f t="shared" ca="1" si="420"/>
        <v>0</v>
      </c>
      <c r="KJ91" s="5">
        <f t="shared" ca="1" si="420"/>
        <v>197.27799999999999</v>
      </c>
      <c r="KK91" s="5">
        <f t="shared" ca="1" si="420"/>
        <v>0</v>
      </c>
      <c r="KL91" s="5">
        <f t="shared" ca="1" si="420"/>
        <v>0</v>
      </c>
      <c r="KM91" s="5">
        <f t="shared" ca="1" si="420"/>
        <v>0</v>
      </c>
      <c r="KN91" s="5">
        <f t="shared" ca="1" si="420"/>
        <v>0</v>
      </c>
      <c r="KO91" s="5"/>
      <c r="KP91" s="5">
        <f t="shared" ca="1" si="421"/>
        <v>187.34800000000001</v>
      </c>
      <c r="KQ91" s="5">
        <f t="shared" ca="1" si="421"/>
        <v>0.73438400000000004</v>
      </c>
      <c r="KR91" s="5">
        <f t="shared" ca="1" si="421"/>
        <v>76.374300000000005</v>
      </c>
      <c r="KS91" s="5">
        <f t="shared" ca="1" si="421"/>
        <v>32.7684</v>
      </c>
      <c r="KT91" s="5">
        <f t="shared" ca="1" si="421"/>
        <v>0</v>
      </c>
      <c r="KU91" s="5">
        <f t="shared" ca="1" si="421"/>
        <v>7.0640299999999998E-3</v>
      </c>
      <c r="KV91" s="5">
        <f t="shared" ca="1" si="421"/>
        <v>4.4611499999999999</v>
      </c>
      <c r="KW91" s="5">
        <f t="shared" ca="1" si="421"/>
        <v>73.002399999999994</v>
      </c>
      <c r="KX91" s="5"/>
      <c r="KY91" s="19">
        <f t="shared" ca="1" si="500"/>
        <v>30.35054206959823</v>
      </c>
      <c r="KZ91" s="19">
        <f t="shared" ca="1" si="501"/>
        <v>0.36793300555980291</v>
      </c>
      <c r="LA91" s="19">
        <f t="shared" ca="1" si="502"/>
        <v>6.539818303193492</v>
      </c>
      <c r="LB91" s="19">
        <f t="shared" ca="1" si="503"/>
        <v>3.0612042709191871</v>
      </c>
      <c r="LC91" s="19">
        <f t="shared" ca="1" si="504"/>
        <v>0</v>
      </c>
      <c r="LD91" s="19">
        <f t="shared" ca="1" si="505"/>
        <v>6.8464846217819854E-4</v>
      </c>
      <c r="LE91" s="19">
        <f t="shared" ca="1" si="506"/>
        <v>0.58305220128366253</v>
      </c>
      <c r="LF91" s="19">
        <f t="shared" ca="1" si="507"/>
        <v>8.3347069989818703</v>
      </c>
      <c r="LG91" s="19">
        <f t="shared" ca="1" si="508"/>
        <v>18.887393254990879</v>
      </c>
      <c r="LH91" s="19">
        <f t="shared" ca="1" si="509"/>
        <v>11.463148814607347</v>
      </c>
      <c r="LI91" s="19">
        <f t="shared" ca="1" si="510"/>
        <v>0</v>
      </c>
      <c r="LJ91" s="19">
        <f t="shared" ca="1" si="547"/>
        <v>0</v>
      </c>
      <c r="LK91" s="19">
        <f t="shared" ca="1" si="548"/>
        <v>0</v>
      </c>
      <c r="LL91" s="72">
        <f t="shared" ref="LL91:LL154" ca="1" si="581">((JY91*3.412))/$A91</f>
        <v>0</v>
      </c>
      <c r="LM91" s="72">
        <f t="shared" ref="LM91:LM154" ca="1" si="582">((JZ91*3.412))/$A91</f>
        <v>0</v>
      </c>
    </row>
    <row r="92" spans="1:325" ht="15" customHeight="1" outlineLevel="1" x14ac:dyDescent="0.3">
      <c r="A92" s="5">
        <f>IF('Old Results'!E72='New Results'!E72,'New Results'!E72,"0")</f>
        <v>53627.8</v>
      </c>
      <c r="B92" s="5">
        <f t="shared" si="360"/>
        <v>300</v>
      </c>
      <c r="C92" s="27">
        <f t="shared" si="422"/>
        <v>71</v>
      </c>
      <c r="D92" s="41" t="str">
        <f>'Old Results'!C72</f>
        <v>030006S-Run13</v>
      </c>
      <c r="E92" s="41" t="str">
        <f>'New Results'!C72</f>
        <v>030006S-Run13</v>
      </c>
      <c r="F92" s="5">
        <f t="shared" ca="1" si="440"/>
        <v>0</v>
      </c>
      <c r="G92" s="5">
        <f t="shared" ca="1" si="441"/>
        <v>0</v>
      </c>
      <c r="H92" s="5">
        <f t="shared" ca="1" si="442"/>
        <v>0</v>
      </c>
      <c r="I92" s="5">
        <f t="shared" ca="1" si="443"/>
        <v>0</v>
      </c>
      <c r="J92" s="5">
        <f t="shared" ca="1" si="444"/>
        <v>0</v>
      </c>
      <c r="K92" s="5">
        <f t="shared" ca="1" si="445"/>
        <v>0</v>
      </c>
      <c r="L92" s="5">
        <f t="shared" ca="1" si="446"/>
        <v>0</v>
      </c>
      <c r="M92" s="5">
        <f t="shared" ca="1" si="447"/>
        <v>0</v>
      </c>
      <c r="N92" s="5">
        <f t="shared" ca="1" si="448"/>
        <v>0</v>
      </c>
      <c r="O92" s="5">
        <f t="shared" ca="1" si="449"/>
        <v>0</v>
      </c>
      <c r="P92" s="5">
        <f t="shared" ca="1" si="511"/>
        <v>0</v>
      </c>
      <c r="Q92" s="5">
        <f t="shared" ca="1" si="512"/>
        <v>0</v>
      </c>
      <c r="R92" s="5">
        <f t="shared" ca="1" si="549"/>
        <v>0</v>
      </c>
      <c r="S92" s="5">
        <f t="shared" ca="1" si="550"/>
        <v>0</v>
      </c>
      <c r="T92" s="5">
        <f t="shared" ca="1" si="551"/>
        <v>0</v>
      </c>
      <c r="U92" s="5">
        <f t="shared" ca="1" si="450"/>
        <v>0</v>
      </c>
      <c r="V92" s="5">
        <f t="shared" ca="1" si="451"/>
        <v>0</v>
      </c>
      <c r="W92" s="5">
        <f t="shared" ca="1" si="452"/>
        <v>0</v>
      </c>
      <c r="X92" s="5">
        <f t="shared" ca="1" si="453"/>
        <v>0</v>
      </c>
      <c r="Y92" s="5">
        <f t="shared" ca="1" si="454"/>
        <v>0</v>
      </c>
      <c r="Z92" s="5">
        <f t="shared" ca="1" si="455"/>
        <v>0</v>
      </c>
      <c r="AA92" s="5">
        <f t="shared" ca="1" si="456"/>
        <v>0</v>
      </c>
      <c r="AB92" s="5">
        <f t="shared" ca="1" si="457"/>
        <v>0</v>
      </c>
      <c r="AC92" s="5">
        <f t="shared" ca="1" si="458"/>
        <v>0</v>
      </c>
      <c r="AD92" s="5">
        <f t="shared" ca="1" si="459"/>
        <v>0</v>
      </c>
      <c r="AE92" s="5">
        <f t="shared" ca="1" si="513"/>
        <v>0</v>
      </c>
      <c r="AF92" s="5">
        <f t="shared" ca="1" si="514"/>
        <v>0</v>
      </c>
      <c r="AG92" s="5">
        <f t="shared" ca="1" si="514"/>
        <v>0</v>
      </c>
      <c r="AH92" s="37">
        <f t="shared" ca="1" si="460"/>
        <v>0</v>
      </c>
      <c r="AI92" s="37">
        <f t="shared" ca="1" si="461"/>
        <v>0</v>
      </c>
      <c r="AJ92" s="37">
        <f t="shared" ca="1" si="462"/>
        <v>0</v>
      </c>
      <c r="AK92" s="37">
        <f t="shared" ca="1" si="463"/>
        <v>0</v>
      </c>
      <c r="AL92" s="37">
        <f t="shared" ca="1" si="464"/>
        <v>0</v>
      </c>
      <c r="AM92" s="37">
        <f t="shared" ca="1" si="465"/>
        <v>0</v>
      </c>
      <c r="AN92" s="37">
        <f t="shared" ca="1" si="466"/>
        <v>0</v>
      </c>
      <c r="AO92" s="37">
        <f t="shared" ca="1" si="467"/>
        <v>0</v>
      </c>
      <c r="AP92" s="33">
        <f t="shared" ca="1" si="515"/>
        <v>45.378993059569851</v>
      </c>
      <c r="AQ92" s="33">
        <f t="shared" ca="1" si="516"/>
        <v>45.378993059569851</v>
      </c>
      <c r="AR92" s="24">
        <f t="shared" ca="1" si="468"/>
        <v>0</v>
      </c>
      <c r="AS92" s="34">
        <f t="shared" ca="1" si="426"/>
        <v>314.65199999999999</v>
      </c>
      <c r="AT92" s="34">
        <f t="shared" ca="1" si="427"/>
        <v>314.65199999999999</v>
      </c>
      <c r="AU92" s="45">
        <f t="shared" ca="1" si="552"/>
        <v>0</v>
      </c>
      <c r="AV92" s="34">
        <f t="shared" ca="1" si="517"/>
        <v>-102</v>
      </c>
      <c r="AW92" s="34">
        <f t="shared" ca="1" si="518"/>
        <v>-102</v>
      </c>
      <c r="AX92" s="46">
        <f t="shared" ca="1" si="553"/>
        <v>0</v>
      </c>
      <c r="AY92" s="5"/>
      <c r="AZ92" s="5">
        <f t="shared" ca="1" si="519"/>
        <v>0</v>
      </c>
      <c r="BA92" s="5">
        <f t="shared" ca="1" si="520"/>
        <v>0</v>
      </c>
      <c r="BB92" s="5">
        <f t="shared" ca="1" si="521"/>
        <v>0</v>
      </c>
      <c r="BC92" s="5">
        <f t="shared" ca="1" si="522"/>
        <v>0</v>
      </c>
      <c r="BD92" s="5">
        <f t="shared" ca="1" si="523"/>
        <v>0</v>
      </c>
      <c r="BE92" s="5">
        <f t="shared" ca="1" si="524"/>
        <v>0</v>
      </c>
      <c r="BF92" s="5">
        <f t="shared" ca="1" si="525"/>
        <v>0</v>
      </c>
      <c r="BG92" s="5">
        <f t="shared" ca="1" si="526"/>
        <v>0</v>
      </c>
      <c r="BH92" s="5">
        <f t="shared" ca="1" si="527"/>
        <v>0</v>
      </c>
      <c r="BI92" s="5">
        <f t="shared" ca="1" si="528"/>
        <v>0</v>
      </c>
      <c r="BJ92" s="5">
        <f t="shared" ca="1" si="529"/>
        <v>0</v>
      </c>
      <c r="BK92" s="5">
        <f t="shared" ca="1" si="530"/>
        <v>0</v>
      </c>
      <c r="BL92" s="5">
        <f t="shared" ca="1" si="554"/>
        <v>0</v>
      </c>
      <c r="BM92" s="5">
        <f t="shared" ca="1" si="555"/>
        <v>0</v>
      </c>
      <c r="BN92" s="5">
        <f t="shared" ca="1" si="556"/>
        <v>0</v>
      </c>
      <c r="BO92" s="5">
        <f t="shared" ca="1" si="557"/>
        <v>0</v>
      </c>
      <c r="BP92" s="5">
        <f t="shared" ca="1" si="558"/>
        <v>0</v>
      </c>
      <c r="BQ92" s="5">
        <f t="shared" ca="1" si="559"/>
        <v>0</v>
      </c>
      <c r="BR92" s="5">
        <f t="shared" ca="1" si="560"/>
        <v>0</v>
      </c>
      <c r="BS92" s="5">
        <f t="shared" ca="1" si="561"/>
        <v>0</v>
      </c>
      <c r="BT92" s="5">
        <f t="shared" ca="1" si="562"/>
        <v>0</v>
      </c>
      <c r="BU92" s="5">
        <f t="shared" ca="1" si="563"/>
        <v>0</v>
      </c>
      <c r="BV92" s="5">
        <f t="shared" ca="1" si="564"/>
        <v>0</v>
      </c>
      <c r="BW92" s="5">
        <f t="shared" ca="1" si="565"/>
        <v>0</v>
      </c>
      <c r="BX92" s="5">
        <f t="shared" ca="1" si="566"/>
        <v>0</v>
      </c>
      <c r="BY92" s="5">
        <f t="shared" ca="1" si="567"/>
        <v>0</v>
      </c>
      <c r="BZ92" s="5">
        <f t="shared" ca="1" si="568"/>
        <v>0</v>
      </c>
      <c r="CA92" s="5">
        <f t="shared" ca="1" si="569"/>
        <v>0</v>
      </c>
      <c r="CB92" s="37">
        <f t="shared" ca="1" si="469"/>
        <v>0</v>
      </c>
      <c r="CC92" s="37">
        <f t="shared" ca="1" si="470"/>
        <v>0</v>
      </c>
      <c r="CD92" s="37">
        <f t="shared" ca="1" si="471"/>
        <v>0</v>
      </c>
      <c r="CE92" s="37">
        <f t="shared" ca="1" si="472"/>
        <v>0</v>
      </c>
      <c r="CF92" s="37">
        <f t="shared" ca="1" si="473"/>
        <v>0</v>
      </c>
      <c r="CG92" s="37">
        <f t="shared" ca="1" si="474"/>
        <v>0</v>
      </c>
      <c r="CH92" s="37">
        <f t="shared" ca="1" si="475"/>
        <v>0</v>
      </c>
      <c r="CI92" s="19">
        <f t="shared" ca="1" si="476"/>
        <v>0</v>
      </c>
      <c r="CJ92" s="33">
        <f t="shared" ca="1" si="531"/>
        <v>33.112118938311845</v>
      </c>
      <c r="CK92" s="33">
        <f t="shared" ca="1" si="532"/>
        <v>33.112118938311845</v>
      </c>
      <c r="CL92" s="24">
        <f t="shared" ca="1" si="477"/>
        <v>0</v>
      </c>
      <c r="CM92" s="34">
        <f t="shared" ca="1" si="429"/>
        <v>212.62</v>
      </c>
      <c r="CN92" s="34">
        <f t="shared" ca="1" si="430"/>
        <v>212.62</v>
      </c>
      <c r="CO92" s="45">
        <f t="shared" ca="1" si="533"/>
        <v>0</v>
      </c>
      <c r="CP92" s="5"/>
      <c r="CR92" s="5">
        <f t="shared" ca="1" si="570"/>
        <v>129</v>
      </c>
      <c r="CS92" s="5">
        <f t="shared" ca="1" si="571"/>
        <v>130</v>
      </c>
      <c r="CT92" s="62">
        <f t="shared" ca="1" si="572"/>
        <v>-7.7519379844961378E-3</v>
      </c>
      <c r="CW92" s="5">
        <f t="shared" ca="1" si="431"/>
        <v>696222</v>
      </c>
      <c r="CX92" s="5">
        <f t="shared" ca="1" si="431"/>
        <v>0.20607700000000001</v>
      </c>
      <c r="CY92" s="5">
        <f t="shared" ca="1" si="431"/>
        <v>175692</v>
      </c>
      <c r="CZ92" s="5">
        <f t="shared" ca="1" si="431"/>
        <v>73314.2</v>
      </c>
      <c r="DA92" s="5">
        <f t="shared" ca="1" si="431"/>
        <v>0</v>
      </c>
      <c r="DB92" s="5">
        <f t="shared" ca="1" si="431"/>
        <v>795.73099999999999</v>
      </c>
      <c r="DC92" s="5">
        <f t="shared" ca="1" si="431"/>
        <v>0</v>
      </c>
      <c r="DD92" s="5">
        <f t="shared" ca="1" si="431"/>
        <v>266250</v>
      </c>
      <c r="DE92" s="5">
        <f t="shared" ca="1" si="431"/>
        <v>516051</v>
      </c>
      <c r="DF92" s="5">
        <f t="shared" ca="1" si="431"/>
        <v>180171</v>
      </c>
      <c r="DG92" s="5">
        <f t="shared" ca="1" si="431"/>
        <v>0</v>
      </c>
      <c r="DH92" s="5">
        <f t="shared" ca="1" si="431"/>
        <v>0</v>
      </c>
      <c r="DI92" s="5">
        <f t="shared" ca="1" si="534"/>
        <v>0</v>
      </c>
      <c r="DJ92" s="5">
        <f t="shared" ca="1" si="534"/>
        <v>0</v>
      </c>
      <c r="DK92" s="5">
        <f t="shared" ca="1" si="534"/>
        <v>0</v>
      </c>
      <c r="DL92" s="5"/>
      <c r="DM92" s="5">
        <f t="shared" ca="1" si="432"/>
        <v>580.66099999999994</v>
      </c>
      <c r="DN92" s="5">
        <f t="shared" ca="1" si="432"/>
        <v>39.274099999999997</v>
      </c>
      <c r="DO92" s="5">
        <f t="shared" ca="1" si="432"/>
        <v>0</v>
      </c>
      <c r="DP92" s="5">
        <f t="shared" ca="1" si="432"/>
        <v>0</v>
      </c>
      <c r="DQ92" s="5">
        <f t="shared" ca="1" si="432"/>
        <v>0</v>
      </c>
      <c r="DR92" s="5">
        <f t="shared" ca="1" si="432"/>
        <v>0</v>
      </c>
      <c r="DS92" s="5">
        <f t="shared" ca="1" si="432"/>
        <v>541.38699999999994</v>
      </c>
      <c r="DT92" s="5">
        <f t="shared" ca="1" si="432"/>
        <v>0</v>
      </c>
      <c r="DU92" s="5">
        <f t="shared" ca="1" si="432"/>
        <v>580.66099999999994</v>
      </c>
      <c r="DV92" s="5">
        <f t="shared" ca="1" si="432"/>
        <v>0</v>
      </c>
      <c r="DW92" s="5">
        <f t="shared" ca="1" si="432"/>
        <v>0</v>
      </c>
      <c r="DX92" s="5">
        <f t="shared" ca="1" si="432"/>
        <v>0</v>
      </c>
      <c r="DY92" s="5">
        <f t="shared" ca="1" si="432"/>
        <v>0</v>
      </c>
      <c r="DZ92" s="5"/>
      <c r="EA92" s="5">
        <f t="shared" ca="1" si="433"/>
        <v>314.65199999999999</v>
      </c>
      <c r="EB92" s="5">
        <f t="shared" ca="1" si="433"/>
        <v>0.150259</v>
      </c>
      <c r="EC92" s="5">
        <f t="shared" ca="1" si="433"/>
        <v>119.114</v>
      </c>
      <c r="ED92" s="5">
        <f t="shared" ca="1" si="433"/>
        <v>44.8322</v>
      </c>
      <c r="EE92" s="5">
        <f t="shared" ca="1" si="433"/>
        <v>0</v>
      </c>
      <c r="EF92" s="5">
        <f t="shared" ca="1" si="433"/>
        <v>0.35988500000000001</v>
      </c>
      <c r="EG92" s="5">
        <f t="shared" ca="1" si="433"/>
        <v>1.8232699999999999</v>
      </c>
      <c r="EH92" s="5">
        <f t="shared" ca="1" si="433"/>
        <v>148.37299999999999</v>
      </c>
      <c r="EI92" s="5"/>
      <c r="EJ92" s="19">
        <f t="shared" ca="1" si="478"/>
        <v>45.378993059569851</v>
      </c>
      <c r="EK92" s="19">
        <f t="shared" ca="1" si="479"/>
        <v>7.324770239920339E-2</v>
      </c>
      <c r="EL92" s="19">
        <f t="shared" ca="1" si="480"/>
        <v>11.178178183703226</v>
      </c>
      <c r="EM92" s="19">
        <f t="shared" ca="1" si="481"/>
        <v>4.6645219531660809</v>
      </c>
      <c r="EN92" s="19">
        <f t="shared" ca="1" si="482"/>
        <v>0</v>
      </c>
      <c r="EO92" s="19">
        <f t="shared" ca="1" si="483"/>
        <v>5.0627364389365215E-2</v>
      </c>
      <c r="EP92" s="19">
        <f t="shared" ca="1" si="484"/>
        <v>1.0095267752919195</v>
      </c>
      <c r="EQ92" s="19">
        <f t="shared" ca="1" si="485"/>
        <v>16.939814797549033</v>
      </c>
      <c r="ER92" s="19">
        <f t="shared" ca="1" si="486"/>
        <v>33.9158442449625</v>
      </c>
      <c r="ES92" s="19">
        <f t="shared" ca="1" si="487"/>
        <v>11.463148814607347</v>
      </c>
      <c r="ET92" s="19">
        <f t="shared" ca="1" si="488"/>
        <v>0</v>
      </c>
      <c r="EU92" s="19">
        <f t="shared" ca="1" si="573"/>
        <v>0</v>
      </c>
      <c r="EV92" s="19">
        <f t="shared" ca="1" si="574"/>
        <v>0</v>
      </c>
      <c r="EW92" s="72">
        <f t="shared" ca="1" si="575"/>
        <v>0</v>
      </c>
      <c r="EX92" s="72">
        <f t="shared" ca="1" si="576"/>
        <v>0</v>
      </c>
      <c r="EY92" s="5"/>
      <c r="EZ92" s="5"/>
      <c r="FA92" s="5"/>
      <c r="FB92" s="5">
        <f t="shared" ref="FB92:FL115" ca="1" si="583">OFFSET(INDIRECT($D$21),$C92,FB$19)</f>
        <v>696222</v>
      </c>
      <c r="FC92" s="5">
        <f t="shared" ca="1" si="583"/>
        <v>0.20607700000000001</v>
      </c>
      <c r="FD92" s="5">
        <f t="shared" ca="1" si="583"/>
        <v>175692</v>
      </c>
      <c r="FE92" s="5">
        <f t="shared" ca="1" si="583"/>
        <v>73314.2</v>
      </c>
      <c r="FF92" s="5">
        <f t="shared" ca="1" si="583"/>
        <v>0</v>
      </c>
      <c r="FG92" s="5">
        <f t="shared" ca="1" si="583"/>
        <v>795.73099999999999</v>
      </c>
      <c r="FH92" s="5">
        <f t="shared" ca="1" si="583"/>
        <v>0</v>
      </c>
      <c r="FI92" s="5">
        <f t="shared" ca="1" si="583"/>
        <v>266250</v>
      </c>
      <c r="FJ92" s="5">
        <f t="shared" ca="1" si="583"/>
        <v>516051</v>
      </c>
      <c r="FK92" s="5">
        <f t="shared" ca="1" si="583"/>
        <v>180171</v>
      </c>
      <c r="FL92" s="5">
        <f t="shared" ca="1" si="583"/>
        <v>0</v>
      </c>
      <c r="FM92" s="5">
        <f t="shared" ref="FM92:FP137" ca="1" si="584">OFFSET(INDIRECT($D$21),$C92,FM$19)</f>
        <v>0</v>
      </c>
      <c r="FN92" s="5">
        <f t="shared" ca="1" si="584"/>
        <v>0</v>
      </c>
      <c r="FO92" s="5">
        <f t="shared" ca="1" si="584"/>
        <v>0</v>
      </c>
      <c r="FP92" s="5">
        <f t="shared" ca="1" si="584"/>
        <v>0</v>
      </c>
      <c r="FQ92" s="5"/>
      <c r="FR92" s="5">
        <f t="shared" ref="FR92:GB115" ca="1" si="585">OFFSET(INDIRECT($D$21),$C92,FR$19)</f>
        <v>580.66099999999994</v>
      </c>
      <c r="FS92" s="5">
        <f t="shared" ca="1" si="585"/>
        <v>39.274099999999997</v>
      </c>
      <c r="FT92" s="5">
        <f t="shared" ca="1" si="585"/>
        <v>0</v>
      </c>
      <c r="FU92" s="5">
        <f t="shared" ca="1" si="585"/>
        <v>0</v>
      </c>
      <c r="FV92" s="5">
        <f t="shared" ca="1" si="585"/>
        <v>0</v>
      </c>
      <c r="FW92" s="5">
        <f t="shared" ca="1" si="585"/>
        <v>0</v>
      </c>
      <c r="FX92" s="5">
        <f t="shared" ca="1" si="585"/>
        <v>541.38699999999994</v>
      </c>
      <c r="FY92" s="5">
        <f t="shared" ca="1" si="585"/>
        <v>0</v>
      </c>
      <c r="FZ92" s="5">
        <f t="shared" ca="1" si="585"/>
        <v>580.66099999999994</v>
      </c>
      <c r="GA92" s="5">
        <f t="shared" ca="1" si="585"/>
        <v>0</v>
      </c>
      <c r="GB92" s="5">
        <f t="shared" ca="1" si="585"/>
        <v>0</v>
      </c>
      <c r="GC92" s="5">
        <f t="shared" ref="GC92:GD137" ca="1" si="586">OFFSET(INDIRECT($D$21),$C92,GC$19)</f>
        <v>0</v>
      </c>
      <c r="GD92" s="5">
        <f t="shared" ca="1" si="586"/>
        <v>0</v>
      </c>
      <c r="GE92" s="5"/>
      <c r="GF92" s="5">
        <f t="shared" ref="GF92:GM123" ca="1" si="587">OFFSET(INDIRECT($D$21),$C92,GF$19)</f>
        <v>314.65199999999999</v>
      </c>
      <c r="GG92" s="5">
        <f t="shared" ca="1" si="587"/>
        <v>0.150259</v>
      </c>
      <c r="GH92" s="5">
        <f t="shared" ca="1" si="587"/>
        <v>119.114</v>
      </c>
      <c r="GI92" s="5">
        <f t="shared" ca="1" si="587"/>
        <v>44.8322</v>
      </c>
      <c r="GJ92" s="5">
        <f t="shared" ca="1" si="587"/>
        <v>0</v>
      </c>
      <c r="GK92" s="5">
        <f t="shared" ca="1" si="587"/>
        <v>0.35988500000000001</v>
      </c>
      <c r="GL92" s="5">
        <f t="shared" ca="1" si="587"/>
        <v>1.8232699999999999</v>
      </c>
      <c r="GM92" s="5">
        <f t="shared" ca="1" si="587"/>
        <v>148.37299999999999</v>
      </c>
      <c r="GN92" s="5"/>
      <c r="GO92" s="19">
        <f t="shared" ca="1" si="489"/>
        <v>45.378993059569851</v>
      </c>
      <c r="GP92" s="19">
        <f t="shared" ca="1" si="490"/>
        <v>7.324770239920339E-2</v>
      </c>
      <c r="GQ92" s="19">
        <f t="shared" ca="1" si="491"/>
        <v>11.178178183703226</v>
      </c>
      <c r="GR92" s="19">
        <f t="shared" ca="1" si="492"/>
        <v>4.6645219531660809</v>
      </c>
      <c r="GS92" s="19">
        <f t="shared" ca="1" si="493"/>
        <v>0</v>
      </c>
      <c r="GT92" s="19">
        <f t="shared" ca="1" si="494"/>
        <v>5.0627364389365215E-2</v>
      </c>
      <c r="GU92" s="19">
        <f t="shared" ca="1" si="495"/>
        <v>1.0095267752919195</v>
      </c>
      <c r="GV92" s="19">
        <f t="shared" ca="1" si="496"/>
        <v>16.939814797549033</v>
      </c>
      <c r="GW92" s="19">
        <f t="shared" ca="1" si="497"/>
        <v>33.9158442449625</v>
      </c>
      <c r="GX92" s="19">
        <f t="shared" ca="1" si="498"/>
        <v>11.463148814607347</v>
      </c>
      <c r="GY92" s="19">
        <f t="shared" ca="1" si="499"/>
        <v>0</v>
      </c>
      <c r="GZ92" s="19">
        <f t="shared" ca="1" si="499"/>
        <v>0</v>
      </c>
      <c r="HA92" s="19">
        <f t="shared" ca="1" si="499"/>
        <v>0</v>
      </c>
      <c r="HB92" s="72">
        <f t="shared" ca="1" si="577"/>
        <v>0</v>
      </c>
      <c r="HC92" s="72">
        <f t="shared" ca="1" si="578"/>
        <v>0</v>
      </c>
      <c r="HD92" s="5"/>
      <c r="HE92" s="5"/>
      <c r="HF92" s="5"/>
      <c r="HG92" s="5">
        <f t="shared" ca="1" si="436"/>
        <v>515916</v>
      </c>
      <c r="HH92" s="5">
        <f t="shared" ca="1" si="436"/>
        <v>0.833588</v>
      </c>
      <c r="HI92" s="5">
        <f t="shared" ca="1" si="436"/>
        <v>107635</v>
      </c>
      <c r="HJ92" s="5">
        <f t="shared" ca="1" si="436"/>
        <v>49990.7</v>
      </c>
      <c r="HK92" s="5">
        <f t="shared" ca="1" si="436"/>
        <v>0</v>
      </c>
      <c r="HL92" s="5">
        <f t="shared" ca="1" si="436"/>
        <v>9.3840500000000002</v>
      </c>
      <c r="HM92" s="5">
        <f t="shared" ca="1" si="436"/>
        <v>9164.06</v>
      </c>
      <c r="HN92" s="5">
        <f t="shared" ca="1" si="436"/>
        <v>168945</v>
      </c>
      <c r="HO92" s="5">
        <f t="shared" ca="1" si="436"/>
        <v>335745</v>
      </c>
      <c r="HP92" s="5">
        <f t="shared" ca="1" si="436"/>
        <v>180171</v>
      </c>
      <c r="HQ92" s="5">
        <f t="shared" ca="1" si="436"/>
        <v>0</v>
      </c>
      <c r="HR92" s="5">
        <f t="shared" ca="1" si="436"/>
        <v>0</v>
      </c>
      <c r="HS92" s="5">
        <f t="shared" ca="1" si="436"/>
        <v>0</v>
      </c>
      <c r="HT92" s="5">
        <f t="shared" ca="1" si="436"/>
        <v>0</v>
      </c>
      <c r="HU92" s="5">
        <f t="shared" ca="1" si="436"/>
        <v>0</v>
      </c>
      <c r="HV92" s="5"/>
      <c r="HW92" s="5">
        <f t="shared" ca="1" si="437"/>
        <v>154.24700000000001</v>
      </c>
      <c r="HX92" s="5">
        <f t="shared" ca="1" si="437"/>
        <v>154.24700000000001</v>
      </c>
      <c r="HY92" s="5">
        <f t="shared" ca="1" si="437"/>
        <v>0</v>
      </c>
      <c r="HZ92" s="5">
        <f t="shared" ca="1" si="437"/>
        <v>0</v>
      </c>
      <c r="IA92" s="5">
        <f t="shared" ca="1" si="437"/>
        <v>0</v>
      </c>
      <c r="IB92" s="5">
        <f t="shared" ca="1" si="437"/>
        <v>0</v>
      </c>
      <c r="IC92" s="5">
        <f t="shared" ca="1" si="437"/>
        <v>0</v>
      </c>
      <c r="ID92" s="5">
        <f t="shared" ca="1" si="437"/>
        <v>0</v>
      </c>
      <c r="IE92" s="5">
        <f t="shared" ca="1" si="437"/>
        <v>154.24700000000001</v>
      </c>
      <c r="IF92" s="5">
        <f t="shared" ca="1" si="437"/>
        <v>0</v>
      </c>
      <c r="IG92" s="5">
        <f t="shared" ca="1" si="437"/>
        <v>0</v>
      </c>
      <c r="IH92" s="5">
        <f t="shared" ca="1" si="437"/>
        <v>0</v>
      </c>
      <c r="II92" s="5">
        <f t="shared" ca="1" si="437"/>
        <v>0</v>
      </c>
      <c r="IJ92" s="5"/>
      <c r="IK92" s="5">
        <f t="shared" ca="1" si="438"/>
        <v>212.62</v>
      </c>
      <c r="IL92" s="5">
        <f t="shared" ca="1" si="438"/>
        <v>0.57276000000000005</v>
      </c>
      <c r="IM92" s="5">
        <f t="shared" ca="1" si="438"/>
        <v>79.666799999999995</v>
      </c>
      <c r="IN92" s="5">
        <f t="shared" ca="1" si="438"/>
        <v>33.765500000000003</v>
      </c>
      <c r="IO92" s="5">
        <f t="shared" ca="1" si="438"/>
        <v>0</v>
      </c>
      <c r="IP92" s="5">
        <f t="shared" ca="1" si="438"/>
        <v>6.3476499999999998E-3</v>
      </c>
      <c r="IQ92" s="5">
        <f t="shared" ca="1" si="438"/>
        <v>4.4611499999999999</v>
      </c>
      <c r="IR92" s="5">
        <f t="shared" ca="1" si="438"/>
        <v>94.147900000000007</v>
      </c>
      <c r="IS92" s="5"/>
      <c r="IT92" s="19">
        <f t="shared" ca="1" si="535"/>
        <v>33.112118938311845</v>
      </c>
      <c r="IU92" s="19">
        <f t="shared" ca="1" si="536"/>
        <v>0.28767811102182078</v>
      </c>
      <c r="IV92" s="19">
        <f t="shared" ca="1" si="537"/>
        <v>6.8481388384382722</v>
      </c>
      <c r="IW92" s="19">
        <f t="shared" ca="1" si="538"/>
        <v>3.1805941769007857</v>
      </c>
      <c r="IX92" s="19">
        <f t="shared" ca="1" si="539"/>
        <v>0</v>
      </c>
      <c r="IY92" s="19">
        <f t="shared" ca="1" si="540"/>
        <v>5.9704814667019713E-4</v>
      </c>
      <c r="IZ92" s="19">
        <f t="shared" ca="1" si="541"/>
        <v>0.58305156504648703</v>
      </c>
      <c r="JA92" s="19">
        <f t="shared" ca="1" si="542"/>
        <v>10.748908961396886</v>
      </c>
      <c r="JB92" s="19">
        <f t="shared" ca="1" si="543"/>
        <v>21.648970123704494</v>
      </c>
      <c r="JC92" s="19">
        <f t="shared" ca="1" si="544"/>
        <v>11.463148814607347</v>
      </c>
      <c r="JD92" s="19">
        <f t="shared" ca="1" si="545"/>
        <v>0</v>
      </c>
      <c r="JE92" s="19">
        <f t="shared" ca="1" si="546"/>
        <v>0</v>
      </c>
      <c r="JF92" s="19">
        <f t="shared" ca="1" si="546"/>
        <v>0</v>
      </c>
      <c r="JG92" s="72">
        <f t="shared" ca="1" si="579"/>
        <v>0</v>
      </c>
      <c r="JH92" s="72">
        <f t="shared" ca="1" si="580"/>
        <v>0</v>
      </c>
      <c r="JI92" s="5"/>
      <c r="JJ92" s="5"/>
      <c r="JK92" s="5"/>
      <c r="JL92" s="5">
        <f t="shared" ref="JL92:JV115" ca="1" si="588">OFFSET(INDIRECT($D$21),$C92,JL$19)</f>
        <v>515916</v>
      </c>
      <c r="JM92" s="5">
        <f t="shared" ca="1" si="588"/>
        <v>0.833588</v>
      </c>
      <c r="JN92" s="5">
        <f t="shared" ca="1" si="588"/>
        <v>107635</v>
      </c>
      <c r="JO92" s="5">
        <f t="shared" ca="1" si="588"/>
        <v>49990.7</v>
      </c>
      <c r="JP92" s="5">
        <f t="shared" ca="1" si="588"/>
        <v>0</v>
      </c>
      <c r="JQ92" s="5">
        <f t="shared" ca="1" si="588"/>
        <v>9.3840500000000002</v>
      </c>
      <c r="JR92" s="5">
        <f t="shared" ca="1" si="588"/>
        <v>9164.06</v>
      </c>
      <c r="JS92" s="5">
        <f t="shared" ca="1" si="588"/>
        <v>168945</v>
      </c>
      <c r="JT92" s="5">
        <f t="shared" ca="1" si="588"/>
        <v>335745</v>
      </c>
      <c r="JU92" s="5">
        <f t="shared" ca="1" si="588"/>
        <v>180171</v>
      </c>
      <c r="JV92" s="5">
        <f t="shared" ca="1" si="588"/>
        <v>0</v>
      </c>
      <c r="JW92" s="5">
        <f t="shared" ref="JW92:JZ137" ca="1" si="589">OFFSET(INDIRECT($D$21),$C92,JW$19)</f>
        <v>0</v>
      </c>
      <c r="JX92" s="5">
        <f t="shared" ca="1" si="589"/>
        <v>0</v>
      </c>
      <c r="JY92" s="5">
        <f t="shared" ca="1" si="589"/>
        <v>0</v>
      </c>
      <c r="JZ92" s="5">
        <f t="shared" ca="1" si="589"/>
        <v>0</v>
      </c>
      <c r="KA92" s="5"/>
      <c r="KB92" s="5">
        <f t="shared" ref="KB92:KL115" ca="1" si="590">OFFSET(INDIRECT($D$21),$C92,KB$19)</f>
        <v>154.24700000000001</v>
      </c>
      <c r="KC92" s="5">
        <f t="shared" ca="1" si="590"/>
        <v>154.24700000000001</v>
      </c>
      <c r="KD92" s="5">
        <f t="shared" ca="1" si="590"/>
        <v>0</v>
      </c>
      <c r="KE92" s="5">
        <f t="shared" ca="1" si="590"/>
        <v>0</v>
      </c>
      <c r="KF92" s="5">
        <f t="shared" ca="1" si="590"/>
        <v>0</v>
      </c>
      <c r="KG92" s="5">
        <f t="shared" ca="1" si="590"/>
        <v>0</v>
      </c>
      <c r="KH92" s="5">
        <f t="shared" ca="1" si="590"/>
        <v>0</v>
      </c>
      <c r="KI92" s="5">
        <f t="shared" ca="1" si="590"/>
        <v>0</v>
      </c>
      <c r="KJ92" s="5">
        <f t="shared" ca="1" si="590"/>
        <v>154.24700000000001</v>
      </c>
      <c r="KK92" s="5">
        <f t="shared" ca="1" si="590"/>
        <v>0</v>
      </c>
      <c r="KL92" s="5">
        <f t="shared" ca="1" si="590"/>
        <v>0</v>
      </c>
      <c r="KM92" s="5">
        <f t="shared" ref="KM92:KN137" ca="1" si="591">OFFSET(INDIRECT($D$21),$C92,KM$19)</f>
        <v>0</v>
      </c>
      <c r="KN92" s="5">
        <f t="shared" ca="1" si="591"/>
        <v>0</v>
      </c>
      <c r="KO92" s="5"/>
      <c r="KP92" s="5">
        <f t="shared" ref="KP92:KW123" ca="1" si="592">OFFSET(INDIRECT($D$21),$C92,KP$19)</f>
        <v>212.62</v>
      </c>
      <c r="KQ92" s="5">
        <f t="shared" ca="1" si="592"/>
        <v>0.57276000000000005</v>
      </c>
      <c r="KR92" s="5">
        <f t="shared" ca="1" si="592"/>
        <v>79.666799999999995</v>
      </c>
      <c r="KS92" s="5">
        <f t="shared" ca="1" si="592"/>
        <v>33.765500000000003</v>
      </c>
      <c r="KT92" s="5">
        <f t="shared" ca="1" si="592"/>
        <v>0</v>
      </c>
      <c r="KU92" s="5">
        <f t="shared" ca="1" si="592"/>
        <v>6.3476499999999998E-3</v>
      </c>
      <c r="KV92" s="5">
        <f t="shared" ca="1" si="592"/>
        <v>4.4611499999999999</v>
      </c>
      <c r="KW92" s="5">
        <f t="shared" ca="1" si="592"/>
        <v>94.147900000000007</v>
      </c>
      <c r="KX92" s="5"/>
      <c r="KY92" s="19">
        <f t="shared" ca="1" si="500"/>
        <v>33.112118938311845</v>
      </c>
      <c r="KZ92" s="19">
        <f t="shared" ca="1" si="501"/>
        <v>0.28767811102182078</v>
      </c>
      <c r="LA92" s="19">
        <f t="shared" ca="1" si="502"/>
        <v>6.8481388384382722</v>
      </c>
      <c r="LB92" s="19">
        <f t="shared" ca="1" si="503"/>
        <v>3.1805941769007857</v>
      </c>
      <c r="LC92" s="19">
        <f t="shared" ca="1" si="504"/>
        <v>0</v>
      </c>
      <c r="LD92" s="19">
        <f t="shared" ca="1" si="505"/>
        <v>5.9704814667019713E-4</v>
      </c>
      <c r="LE92" s="19">
        <f t="shared" ca="1" si="506"/>
        <v>0.58305156504648703</v>
      </c>
      <c r="LF92" s="19">
        <f t="shared" ca="1" si="507"/>
        <v>10.748908961396886</v>
      </c>
      <c r="LG92" s="19">
        <f t="shared" ca="1" si="508"/>
        <v>21.648970123704494</v>
      </c>
      <c r="LH92" s="19">
        <f t="shared" ca="1" si="509"/>
        <v>11.463148814607347</v>
      </c>
      <c r="LI92" s="19">
        <f t="shared" ca="1" si="510"/>
        <v>0</v>
      </c>
      <c r="LJ92" s="19">
        <f t="shared" ca="1" si="547"/>
        <v>0</v>
      </c>
      <c r="LK92" s="19">
        <f t="shared" ca="1" si="548"/>
        <v>0</v>
      </c>
      <c r="LL92" s="72">
        <f t="shared" ca="1" si="581"/>
        <v>0</v>
      </c>
      <c r="LM92" s="72">
        <f t="shared" ca="1" si="582"/>
        <v>0</v>
      </c>
    </row>
    <row r="93" spans="1:325" ht="15" customHeight="1" outlineLevel="1" x14ac:dyDescent="0.3">
      <c r="A93" s="5">
        <f>IF('Old Results'!E73='New Results'!E73,'New Results'!E73,"0")</f>
        <v>498589</v>
      </c>
      <c r="B93" s="5">
        <f t="shared" si="360"/>
        <v>400</v>
      </c>
      <c r="C93" s="27">
        <f t="shared" si="422"/>
        <v>72</v>
      </c>
      <c r="D93" s="41" t="str">
        <f>'Old Results'!C73</f>
        <v>040006-Run05</v>
      </c>
      <c r="E93" s="41" t="str">
        <f>'New Results'!C73</f>
        <v>040006-Run05</v>
      </c>
      <c r="F93" s="5">
        <f t="shared" ca="1" si="440"/>
        <v>0</v>
      </c>
      <c r="G93" s="5">
        <f t="shared" ca="1" si="441"/>
        <v>0</v>
      </c>
      <c r="H93" s="5">
        <f t="shared" ca="1" si="442"/>
        <v>0</v>
      </c>
      <c r="I93" s="5">
        <f t="shared" ca="1" si="443"/>
        <v>0</v>
      </c>
      <c r="J93" s="5">
        <f t="shared" ca="1" si="444"/>
        <v>0</v>
      </c>
      <c r="K93" s="5">
        <f t="shared" ca="1" si="445"/>
        <v>0</v>
      </c>
      <c r="L93" s="5">
        <f t="shared" ca="1" si="446"/>
        <v>0</v>
      </c>
      <c r="M93" s="5">
        <f t="shared" ca="1" si="447"/>
        <v>0</v>
      </c>
      <c r="N93" s="5">
        <f t="shared" ca="1" si="448"/>
        <v>0</v>
      </c>
      <c r="O93" s="5">
        <f t="shared" ca="1" si="449"/>
        <v>0</v>
      </c>
      <c r="P93" s="5">
        <f t="shared" ca="1" si="511"/>
        <v>0</v>
      </c>
      <c r="Q93" s="5">
        <f t="shared" ca="1" si="512"/>
        <v>0</v>
      </c>
      <c r="R93" s="5">
        <f t="shared" ca="1" si="549"/>
        <v>0</v>
      </c>
      <c r="S93" s="5">
        <f t="shared" ca="1" si="550"/>
        <v>0</v>
      </c>
      <c r="T93" s="5">
        <f t="shared" ca="1" si="551"/>
        <v>0</v>
      </c>
      <c r="U93" s="5">
        <f t="shared" ca="1" si="450"/>
        <v>0</v>
      </c>
      <c r="V93" s="5">
        <f t="shared" ca="1" si="451"/>
        <v>0</v>
      </c>
      <c r="W93" s="5">
        <f t="shared" ca="1" si="452"/>
        <v>0</v>
      </c>
      <c r="X93" s="5">
        <f t="shared" ca="1" si="453"/>
        <v>0</v>
      </c>
      <c r="Y93" s="5">
        <f t="shared" ca="1" si="454"/>
        <v>0</v>
      </c>
      <c r="Z93" s="5">
        <f t="shared" ca="1" si="455"/>
        <v>0</v>
      </c>
      <c r="AA93" s="5">
        <f t="shared" ca="1" si="456"/>
        <v>0</v>
      </c>
      <c r="AB93" s="5">
        <f t="shared" ca="1" si="457"/>
        <v>0</v>
      </c>
      <c r="AC93" s="5">
        <f t="shared" ca="1" si="458"/>
        <v>0</v>
      </c>
      <c r="AD93" s="5">
        <f t="shared" ca="1" si="459"/>
        <v>0</v>
      </c>
      <c r="AE93" s="5">
        <f t="shared" ca="1" si="513"/>
        <v>0</v>
      </c>
      <c r="AF93" s="5">
        <f t="shared" ca="1" si="514"/>
        <v>0</v>
      </c>
      <c r="AG93" s="5">
        <f t="shared" ca="1" si="514"/>
        <v>0</v>
      </c>
      <c r="AH93" s="37">
        <f t="shared" ca="1" si="460"/>
        <v>0</v>
      </c>
      <c r="AI93" s="37">
        <f t="shared" ca="1" si="461"/>
        <v>0</v>
      </c>
      <c r="AJ93" s="37">
        <f t="shared" ca="1" si="462"/>
        <v>0</v>
      </c>
      <c r="AK93" s="37">
        <f t="shared" ca="1" si="463"/>
        <v>0</v>
      </c>
      <c r="AL93" s="37">
        <f t="shared" ca="1" si="464"/>
        <v>0</v>
      </c>
      <c r="AM93" s="37">
        <f t="shared" ca="1" si="465"/>
        <v>0</v>
      </c>
      <c r="AN93" s="37">
        <f t="shared" ca="1" si="466"/>
        <v>0</v>
      </c>
      <c r="AO93" s="37">
        <f t="shared" ca="1" si="467"/>
        <v>0</v>
      </c>
      <c r="AP93" s="33">
        <f t="shared" ca="1" si="515"/>
        <v>27.803495303747173</v>
      </c>
      <c r="AQ93" s="33">
        <f t="shared" ca="1" si="516"/>
        <v>27.803495303747173</v>
      </c>
      <c r="AR93" s="24">
        <f t="shared" ca="1" si="468"/>
        <v>0</v>
      </c>
      <c r="AS93" s="34">
        <f t="shared" ca="1" si="426"/>
        <v>91.621700000000004</v>
      </c>
      <c r="AT93" s="34">
        <f t="shared" ca="1" si="427"/>
        <v>91.621700000000004</v>
      </c>
      <c r="AU93" s="45">
        <f t="shared" ca="1" si="552"/>
        <v>0</v>
      </c>
      <c r="AV93" s="34">
        <f t="shared" ca="1" si="517"/>
        <v>-0.5</v>
      </c>
      <c r="AW93" s="34">
        <f t="shared" ca="1" si="518"/>
        <v>-0.5</v>
      </c>
      <c r="AX93" s="46">
        <f t="shared" ca="1" si="553"/>
        <v>0</v>
      </c>
      <c r="AY93" s="5"/>
      <c r="AZ93" s="5">
        <f t="shared" ca="1" si="519"/>
        <v>0</v>
      </c>
      <c r="BA93" s="5">
        <f t="shared" ca="1" si="520"/>
        <v>0</v>
      </c>
      <c r="BB93" s="5">
        <f t="shared" ca="1" si="521"/>
        <v>0</v>
      </c>
      <c r="BC93" s="5">
        <f t="shared" ca="1" si="522"/>
        <v>0</v>
      </c>
      <c r="BD93" s="5">
        <f t="shared" ca="1" si="523"/>
        <v>0</v>
      </c>
      <c r="BE93" s="5">
        <f t="shared" ca="1" si="524"/>
        <v>0</v>
      </c>
      <c r="BF93" s="5">
        <f t="shared" ca="1" si="525"/>
        <v>0</v>
      </c>
      <c r="BG93" s="5">
        <f t="shared" ca="1" si="526"/>
        <v>0</v>
      </c>
      <c r="BH93" s="5">
        <f t="shared" ca="1" si="527"/>
        <v>0</v>
      </c>
      <c r="BI93" s="5">
        <f t="shared" ca="1" si="528"/>
        <v>0</v>
      </c>
      <c r="BJ93" s="5">
        <f t="shared" ca="1" si="529"/>
        <v>0</v>
      </c>
      <c r="BK93" s="5">
        <f t="shared" ca="1" si="530"/>
        <v>0</v>
      </c>
      <c r="BL93" s="5">
        <f t="shared" ca="1" si="554"/>
        <v>0</v>
      </c>
      <c r="BM93" s="5">
        <f t="shared" ca="1" si="555"/>
        <v>0</v>
      </c>
      <c r="BN93" s="5">
        <f t="shared" ca="1" si="556"/>
        <v>0</v>
      </c>
      <c r="BO93" s="5">
        <f t="shared" ca="1" si="557"/>
        <v>0</v>
      </c>
      <c r="BP93" s="5">
        <f t="shared" ca="1" si="558"/>
        <v>0</v>
      </c>
      <c r="BQ93" s="5">
        <f t="shared" ca="1" si="559"/>
        <v>0</v>
      </c>
      <c r="BR93" s="5">
        <f t="shared" ca="1" si="560"/>
        <v>0</v>
      </c>
      <c r="BS93" s="5">
        <f t="shared" ca="1" si="561"/>
        <v>0</v>
      </c>
      <c r="BT93" s="5">
        <f t="shared" ca="1" si="562"/>
        <v>0</v>
      </c>
      <c r="BU93" s="5">
        <f t="shared" ca="1" si="563"/>
        <v>0</v>
      </c>
      <c r="BV93" s="5">
        <f t="shared" ca="1" si="564"/>
        <v>0</v>
      </c>
      <c r="BW93" s="5">
        <f t="shared" ca="1" si="565"/>
        <v>0</v>
      </c>
      <c r="BX93" s="5">
        <f t="shared" ca="1" si="566"/>
        <v>0</v>
      </c>
      <c r="BY93" s="5">
        <f t="shared" ca="1" si="567"/>
        <v>0</v>
      </c>
      <c r="BZ93" s="5">
        <f t="shared" ca="1" si="568"/>
        <v>0</v>
      </c>
      <c r="CA93" s="5">
        <f t="shared" ca="1" si="569"/>
        <v>0</v>
      </c>
      <c r="CB93" s="37">
        <f t="shared" ca="1" si="469"/>
        <v>0</v>
      </c>
      <c r="CC93" s="37">
        <f t="shared" ca="1" si="470"/>
        <v>0</v>
      </c>
      <c r="CD93" s="37">
        <f t="shared" ca="1" si="471"/>
        <v>0</v>
      </c>
      <c r="CE93" s="37">
        <f t="shared" ca="1" si="472"/>
        <v>0</v>
      </c>
      <c r="CF93" s="37">
        <f t="shared" ca="1" si="473"/>
        <v>0</v>
      </c>
      <c r="CG93" s="37">
        <f t="shared" ca="1" si="474"/>
        <v>0</v>
      </c>
      <c r="CH93" s="37">
        <f t="shared" ca="1" si="475"/>
        <v>0</v>
      </c>
      <c r="CI93" s="19">
        <f t="shared" ca="1" si="476"/>
        <v>0</v>
      </c>
      <c r="CJ93" s="33">
        <f t="shared" ca="1" si="531"/>
        <v>26.724556137419796</v>
      </c>
      <c r="CK93" s="33">
        <f t="shared" ca="1" si="532"/>
        <v>26.724556137419796</v>
      </c>
      <c r="CL93" s="24">
        <f t="shared" ca="1" si="477"/>
        <v>0</v>
      </c>
      <c r="CM93" s="34">
        <f t="shared" ca="1" si="429"/>
        <v>91.141300000000001</v>
      </c>
      <c r="CN93" s="34">
        <f t="shared" ca="1" si="430"/>
        <v>91.141300000000001</v>
      </c>
      <c r="CO93" s="45">
        <f t="shared" ca="1" si="533"/>
        <v>0</v>
      </c>
      <c r="CP93" s="5"/>
      <c r="CR93" s="5">
        <f t="shared" ca="1" si="570"/>
        <v>183</v>
      </c>
      <c r="CS93" s="5">
        <f t="shared" ca="1" si="571"/>
        <v>182</v>
      </c>
      <c r="CT93" s="62">
        <f t="shared" ca="1" si="572"/>
        <v>5.464480874316946E-3</v>
      </c>
      <c r="CW93" s="5">
        <f t="shared" ca="1" si="431"/>
        <v>3466910</v>
      </c>
      <c r="CX93" s="5">
        <f t="shared" ca="1" si="431"/>
        <v>87.428700000000006</v>
      </c>
      <c r="CY93" s="5">
        <f t="shared" ca="1" si="431"/>
        <v>274359</v>
      </c>
      <c r="CZ93" s="5">
        <f t="shared" ca="1" si="431"/>
        <v>280238</v>
      </c>
      <c r="DA93" s="5">
        <f t="shared" ca="1" si="431"/>
        <v>33582.400000000001</v>
      </c>
      <c r="DB93" s="5">
        <f t="shared" ca="1" si="431"/>
        <v>130170</v>
      </c>
      <c r="DC93" s="5">
        <f t="shared" ca="1" si="431"/>
        <v>0</v>
      </c>
      <c r="DD93" s="5">
        <f t="shared" ca="1" si="431"/>
        <v>612889</v>
      </c>
      <c r="DE93" s="5">
        <f t="shared" ca="1" si="431"/>
        <v>1331330</v>
      </c>
      <c r="DF93" s="5">
        <f t="shared" ca="1" si="431"/>
        <v>2135580</v>
      </c>
      <c r="DG93" s="5">
        <f t="shared" ca="1" si="431"/>
        <v>0</v>
      </c>
      <c r="DH93" s="5">
        <f t="shared" ca="1" si="431"/>
        <v>0</v>
      </c>
      <c r="DI93" s="5">
        <f t="shared" ca="1" si="534"/>
        <v>0</v>
      </c>
      <c r="DJ93" s="5">
        <f t="shared" ca="1" si="534"/>
        <v>0</v>
      </c>
      <c r="DK93" s="5">
        <f t="shared" ca="1" si="534"/>
        <v>0</v>
      </c>
      <c r="DL93" s="5"/>
      <c r="DM93" s="5">
        <f t="shared" ca="1" si="432"/>
        <v>20334.2</v>
      </c>
      <c r="DN93" s="5">
        <f t="shared" ca="1" si="432"/>
        <v>15001</v>
      </c>
      <c r="DO93" s="5">
        <f t="shared" ca="1" si="432"/>
        <v>0</v>
      </c>
      <c r="DP93" s="5">
        <f t="shared" ca="1" si="432"/>
        <v>0</v>
      </c>
      <c r="DQ93" s="5">
        <f t="shared" ca="1" si="432"/>
        <v>0</v>
      </c>
      <c r="DR93" s="5">
        <f t="shared" ca="1" si="432"/>
        <v>0</v>
      </c>
      <c r="DS93" s="5">
        <f t="shared" ca="1" si="432"/>
        <v>5333.22</v>
      </c>
      <c r="DT93" s="5">
        <f t="shared" ca="1" si="432"/>
        <v>0</v>
      </c>
      <c r="DU93" s="5">
        <f t="shared" ca="1" si="432"/>
        <v>20334.2</v>
      </c>
      <c r="DV93" s="5">
        <f t="shared" ca="1" si="432"/>
        <v>0</v>
      </c>
      <c r="DW93" s="5">
        <f t="shared" ca="1" si="432"/>
        <v>0</v>
      </c>
      <c r="DX93" s="5">
        <f t="shared" ca="1" si="432"/>
        <v>0</v>
      </c>
      <c r="DY93" s="5">
        <f t="shared" ca="1" si="432"/>
        <v>0</v>
      </c>
      <c r="DZ93" s="5"/>
      <c r="EA93" s="5">
        <f t="shared" ca="1" si="433"/>
        <v>91.621700000000004</v>
      </c>
      <c r="EB93" s="5">
        <f t="shared" ca="1" si="433"/>
        <v>5.7442900000000003</v>
      </c>
      <c r="EC93" s="5">
        <f t="shared" ca="1" si="433"/>
        <v>20.908200000000001</v>
      </c>
      <c r="ED93" s="5">
        <f t="shared" ca="1" si="433"/>
        <v>16.204699999999999</v>
      </c>
      <c r="EE93" s="5">
        <f t="shared" ca="1" si="433"/>
        <v>2.7515200000000002</v>
      </c>
      <c r="EF93" s="5">
        <f t="shared" ca="1" si="433"/>
        <v>8.2059599999999993</v>
      </c>
      <c r="EG93" s="5">
        <f t="shared" ca="1" si="433"/>
        <v>1.92963</v>
      </c>
      <c r="EH93" s="5">
        <f t="shared" ca="1" si="433"/>
        <v>35.877400000000002</v>
      </c>
      <c r="EI93" s="5"/>
      <c r="EJ93" s="19">
        <f t="shared" ca="1" si="478"/>
        <v>27.803495303747173</v>
      </c>
      <c r="EK93" s="19">
        <f t="shared" ca="1" si="479"/>
        <v>3.0092888265172317</v>
      </c>
      <c r="EL93" s="19">
        <f t="shared" ca="1" si="480"/>
        <v>1.8775241892620975</v>
      </c>
      <c r="EM93" s="19">
        <f t="shared" ca="1" si="481"/>
        <v>1.9177560194869923</v>
      </c>
      <c r="EN93" s="19">
        <f t="shared" ca="1" si="482"/>
        <v>0.22981483506455216</v>
      </c>
      <c r="EO93" s="19">
        <f t="shared" ca="1" si="483"/>
        <v>0.89079390038689177</v>
      </c>
      <c r="EP93" s="19">
        <f t="shared" ca="1" si="484"/>
        <v>1.0696625878228361</v>
      </c>
      <c r="EQ93" s="19">
        <f t="shared" ca="1" si="485"/>
        <v>4.1941905417087018</v>
      </c>
      <c r="ER93" s="19">
        <f t="shared" ca="1" si="486"/>
        <v>13.189055434435978</v>
      </c>
      <c r="ES93" s="19">
        <f t="shared" ca="1" si="487"/>
        <v>14.614439869311196</v>
      </c>
      <c r="ET93" s="19">
        <f t="shared" ca="1" si="488"/>
        <v>0</v>
      </c>
      <c r="EU93" s="19">
        <f t="shared" ca="1" si="573"/>
        <v>0</v>
      </c>
      <c r="EV93" s="19">
        <f t="shared" ca="1" si="574"/>
        <v>0</v>
      </c>
      <c r="EW93" s="72">
        <f t="shared" ca="1" si="575"/>
        <v>0</v>
      </c>
      <c r="EX93" s="72">
        <f t="shared" ca="1" si="576"/>
        <v>0</v>
      </c>
      <c r="EY93" s="5"/>
      <c r="EZ93" s="5"/>
      <c r="FA93" s="5"/>
      <c r="FB93" s="5">
        <f t="shared" ca="1" si="583"/>
        <v>3466910</v>
      </c>
      <c r="FC93" s="5">
        <f t="shared" ca="1" si="583"/>
        <v>87.428700000000006</v>
      </c>
      <c r="FD93" s="5">
        <f t="shared" ca="1" si="583"/>
        <v>274359</v>
      </c>
      <c r="FE93" s="5">
        <f t="shared" ca="1" si="583"/>
        <v>280238</v>
      </c>
      <c r="FF93" s="5">
        <f t="shared" ca="1" si="583"/>
        <v>33582.400000000001</v>
      </c>
      <c r="FG93" s="5">
        <f t="shared" ca="1" si="583"/>
        <v>130170</v>
      </c>
      <c r="FH93" s="5">
        <f t="shared" ca="1" si="583"/>
        <v>0</v>
      </c>
      <c r="FI93" s="5">
        <f t="shared" ca="1" si="583"/>
        <v>612889</v>
      </c>
      <c r="FJ93" s="5">
        <f t="shared" ca="1" si="583"/>
        <v>1331330</v>
      </c>
      <c r="FK93" s="5">
        <f t="shared" ca="1" si="583"/>
        <v>2135580</v>
      </c>
      <c r="FL93" s="5">
        <f t="shared" ca="1" si="583"/>
        <v>0</v>
      </c>
      <c r="FM93" s="5">
        <f t="shared" ca="1" si="584"/>
        <v>0</v>
      </c>
      <c r="FN93" s="5">
        <f t="shared" ca="1" si="584"/>
        <v>0</v>
      </c>
      <c r="FO93" s="5">
        <f t="shared" ca="1" si="584"/>
        <v>0</v>
      </c>
      <c r="FP93" s="5">
        <f t="shared" ca="1" si="584"/>
        <v>0</v>
      </c>
      <c r="FQ93" s="5"/>
      <c r="FR93" s="5">
        <f t="shared" ca="1" si="585"/>
        <v>20334.2</v>
      </c>
      <c r="FS93" s="5">
        <f t="shared" ca="1" si="585"/>
        <v>15001</v>
      </c>
      <c r="FT93" s="5">
        <f t="shared" ca="1" si="585"/>
        <v>0</v>
      </c>
      <c r="FU93" s="5">
        <f t="shared" ca="1" si="585"/>
        <v>0</v>
      </c>
      <c r="FV93" s="5">
        <f t="shared" ca="1" si="585"/>
        <v>0</v>
      </c>
      <c r="FW93" s="5">
        <f t="shared" ca="1" si="585"/>
        <v>0</v>
      </c>
      <c r="FX93" s="5">
        <f t="shared" ca="1" si="585"/>
        <v>5333.22</v>
      </c>
      <c r="FY93" s="5">
        <f t="shared" ca="1" si="585"/>
        <v>0</v>
      </c>
      <c r="FZ93" s="5">
        <f t="shared" ca="1" si="585"/>
        <v>20334.2</v>
      </c>
      <c r="GA93" s="5">
        <f t="shared" ca="1" si="585"/>
        <v>0</v>
      </c>
      <c r="GB93" s="5">
        <f t="shared" ca="1" si="585"/>
        <v>0</v>
      </c>
      <c r="GC93" s="5">
        <f t="shared" ca="1" si="586"/>
        <v>0</v>
      </c>
      <c r="GD93" s="5">
        <f t="shared" ca="1" si="586"/>
        <v>0</v>
      </c>
      <c r="GE93" s="5"/>
      <c r="GF93" s="5">
        <f t="shared" ca="1" si="587"/>
        <v>91.621700000000004</v>
      </c>
      <c r="GG93" s="5">
        <f t="shared" ca="1" si="587"/>
        <v>5.7442900000000003</v>
      </c>
      <c r="GH93" s="5">
        <f t="shared" ca="1" si="587"/>
        <v>20.908200000000001</v>
      </c>
      <c r="GI93" s="5">
        <f t="shared" ca="1" si="587"/>
        <v>16.204699999999999</v>
      </c>
      <c r="GJ93" s="5">
        <f t="shared" ca="1" si="587"/>
        <v>2.7515200000000002</v>
      </c>
      <c r="GK93" s="5">
        <f t="shared" ca="1" si="587"/>
        <v>8.2059599999999993</v>
      </c>
      <c r="GL93" s="5">
        <f t="shared" ca="1" si="587"/>
        <v>1.92963</v>
      </c>
      <c r="GM93" s="5">
        <f t="shared" ca="1" si="587"/>
        <v>35.877400000000002</v>
      </c>
      <c r="GN93" s="5"/>
      <c r="GO93" s="19">
        <f t="shared" ca="1" si="489"/>
        <v>27.803495303747173</v>
      </c>
      <c r="GP93" s="19">
        <f t="shared" ca="1" si="490"/>
        <v>3.0092888265172317</v>
      </c>
      <c r="GQ93" s="19">
        <f t="shared" ca="1" si="491"/>
        <v>1.8775241892620975</v>
      </c>
      <c r="GR93" s="19">
        <f t="shared" ca="1" si="492"/>
        <v>1.9177560194869923</v>
      </c>
      <c r="GS93" s="19">
        <f t="shared" ca="1" si="493"/>
        <v>0.22981483506455216</v>
      </c>
      <c r="GT93" s="19">
        <f t="shared" ca="1" si="494"/>
        <v>0.89079390038689177</v>
      </c>
      <c r="GU93" s="19">
        <f t="shared" ca="1" si="495"/>
        <v>1.0696625878228361</v>
      </c>
      <c r="GV93" s="19">
        <f t="shared" ca="1" si="496"/>
        <v>4.1941905417087018</v>
      </c>
      <c r="GW93" s="19">
        <f t="shared" ca="1" si="497"/>
        <v>13.189055434435978</v>
      </c>
      <c r="GX93" s="19">
        <f t="shared" ca="1" si="498"/>
        <v>14.614439869311196</v>
      </c>
      <c r="GY93" s="19">
        <f t="shared" ca="1" si="499"/>
        <v>0</v>
      </c>
      <c r="GZ93" s="19">
        <f t="shared" ca="1" si="499"/>
        <v>0</v>
      </c>
      <c r="HA93" s="19">
        <f t="shared" ca="1" si="499"/>
        <v>0</v>
      </c>
      <c r="HB93" s="72">
        <f t="shared" ca="1" si="577"/>
        <v>0</v>
      </c>
      <c r="HC93" s="72">
        <f t="shared" ca="1" si="578"/>
        <v>0</v>
      </c>
      <c r="HD93" s="5"/>
      <c r="HE93" s="5"/>
      <c r="HF93" s="5"/>
      <c r="HG93" s="5">
        <f t="shared" ca="1" si="436"/>
        <v>3501310</v>
      </c>
      <c r="HH93" s="5">
        <f t="shared" ca="1" si="436"/>
        <v>82.942099999999996</v>
      </c>
      <c r="HI93" s="5">
        <f t="shared" ca="1" si="436"/>
        <v>220279</v>
      </c>
      <c r="HJ93" s="5">
        <f t="shared" ca="1" si="436"/>
        <v>294511</v>
      </c>
      <c r="HK93" s="5">
        <f t="shared" ca="1" si="436"/>
        <v>28915.4</v>
      </c>
      <c r="HL93" s="5">
        <f t="shared" ca="1" si="436"/>
        <v>110892</v>
      </c>
      <c r="HM93" s="5">
        <f t="shared" ca="1" si="436"/>
        <v>127031</v>
      </c>
      <c r="HN93" s="5">
        <f t="shared" ca="1" si="436"/>
        <v>584022</v>
      </c>
      <c r="HO93" s="5">
        <f t="shared" ca="1" si="436"/>
        <v>1365730</v>
      </c>
      <c r="HP93" s="5">
        <f t="shared" ca="1" si="436"/>
        <v>2135580</v>
      </c>
      <c r="HQ93" s="5">
        <f t="shared" ca="1" si="436"/>
        <v>0</v>
      </c>
      <c r="HR93" s="5">
        <f t="shared" ca="1" si="436"/>
        <v>0</v>
      </c>
      <c r="HS93" s="5">
        <f t="shared" ca="1" si="436"/>
        <v>0</v>
      </c>
      <c r="HT93" s="5">
        <f t="shared" ca="1" si="436"/>
        <v>0</v>
      </c>
      <c r="HU93" s="5">
        <f t="shared" ca="1" si="436"/>
        <v>0</v>
      </c>
      <c r="HV93" s="5"/>
      <c r="HW93" s="5">
        <f t="shared" ca="1" si="437"/>
        <v>13781</v>
      </c>
      <c r="HX93" s="5">
        <f t="shared" ca="1" si="437"/>
        <v>13781</v>
      </c>
      <c r="HY93" s="5">
        <f t="shared" ca="1" si="437"/>
        <v>0</v>
      </c>
      <c r="HZ93" s="5">
        <f t="shared" ca="1" si="437"/>
        <v>0</v>
      </c>
      <c r="IA93" s="5">
        <f t="shared" ca="1" si="437"/>
        <v>0</v>
      </c>
      <c r="IB93" s="5">
        <f t="shared" ca="1" si="437"/>
        <v>0</v>
      </c>
      <c r="IC93" s="5">
        <f t="shared" ca="1" si="437"/>
        <v>0</v>
      </c>
      <c r="ID93" s="5">
        <f t="shared" ca="1" si="437"/>
        <v>0</v>
      </c>
      <c r="IE93" s="5">
        <f t="shared" ca="1" si="437"/>
        <v>13781</v>
      </c>
      <c r="IF93" s="5">
        <f t="shared" ca="1" si="437"/>
        <v>0</v>
      </c>
      <c r="IG93" s="5">
        <f t="shared" ca="1" si="437"/>
        <v>0</v>
      </c>
      <c r="IH93" s="5">
        <f t="shared" ca="1" si="437"/>
        <v>0</v>
      </c>
      <c r="II93" s="5">
        <f t="shared" ca="1" si="437"/>
        <v>0</v>
      </c>
      <c r="IJ93" s="5"/>
      <c r="IK93" s="5">
        <f t="shared" ca="1" si="438"/>
        <v>91.141300000000001</v>
      </c>
      <c r="IL93" s="5">
        <f t="shared" ca="1" si="438"/>
        <v>5.3164199999999999</v>
      </c>
      <c r="IM93" s="5">
        <f t="shared" ca="1" si="438"/>
        <v>17.321300000000001</v>
      </c>
      <c r="IN93" s="5">
        <f t="shared" ca="1" si="438"/>
        <v>17.447700000000001</v>
      </c>
      <c r="IO93" s="5">
        <f t="shared" ca="1" si="438"/>
        <v>2.38314</v>
      </c>
      <c r="IP93" s="5">
        <f t="shared" ca="1" si="438"/>
        <v>7.09117</v>
      </c>
      <c r="IQ93" s="5">
        <f t="shared" ca="1" si="438"/>
        <v>7.2618400000000003</v>
      </c>
      <c r="IR93" s="5">
        <f t="shared" ca="1" si="438"/>
        <v>34.319800000000001</v>
      </c>
      <c r="IS93" s="5"/>
      <c r="IT93" s="19">
        <f t="shared" ca="1" si="535"/>
        <v>26.724556137419796</v>
      </c>
      <c r="IU93" s="19">
        <f t="shared" ca="1" si="536"/>
        <v>2.7645676066764411</v>
      </c>
      <c r="IV93" s="19">
        <f t="shared" ca="1" si="537"/>
        <v>1.5074378857134834</v>
      </c>
      <c r="IW93" s="19">
        <f t="shared" ca="1" si="538"/>
        <v>2.0154306091791034</v>
      </c>
      <c r="IX93" s="19">
        <f t="shared" ca="1" si="539"/>
        <v>0.19787709877273668</v>
      </c>
      <c r="IY93" s="19">
        <f t="shared" ca="1" si="540"/>
        <v>0.75886853500578633</v>
      </c>
      <c r="IZ93" s="19">
        <f t="shared" ca="1" si="541"/>
        <v>0.86931274456516283</v>
      </c>
      <c r="JA93" s="19">
        <f t="shared" ca="1" si="542"/>
        <v>3.9966446592283424</v>
      </c>
      <c r="JB93" s="19">
        <f t="shared" ca="1" si="543"/>
        <v>12.110116268108602</v>
      </c>
      <c r="JC93" s="19">
        <f t="shared" ca="1" si="544"/>
        <v>14.614439869311196</v>
      </c>
      <c r="JD93" s="19">
        <f t="shared" ca="1" si="545"/>
        <v>0</v>
      </c>
      <c r="JE93" s="19">
        <f t="shared" ca="1" si="546"/>
        <v>0</v>
      </c>
      <c r="JF93" s="19">
        <f t="shared" ca="1" si="546"/>
        <v>0</v>
      </c>
      <c r="JG93" s="72">
        <f t="shared" ca="1" si="579"/>
        <v>0</v>
      </c>
      <c r="JH93" s="72">
        <f t="shared" ca="1" si="580"/>
        <v>0</v>
      </c>
      <c r="JI93" s="5"/>
      <c r="JJ93" s="5"/>
      <c r="JK93" s="5"/>
      <c r="JL93" s="5">
        <f t="shared" ca="1" si="588"/>
        <v>3501310</v>
      </c>
      <c r="JM93" s="5">
        <f t="shared" ca="1" si="588"/>
        <v>82.942099999999996</v>
      </c>
      <c r="JN93" s="5">
        <f t="shared" ca="1" si="588"/>
        <v>220279</v>
      </c>
      <c r="JO93" s="5">
        <f t="shared" ca="1" si="588"/>
        <v>294511</v>
      </c>
      <c r="JP93" s="5">
        <f t="shared" ca="1" si="588"/>
        <v>28915.4</v>
      </c>
      <c r="JQ93" s="5">
        <f t="shared" ca="1" si="588"/>
        <v>110892</v>
      </c>
      <c r="JR93" s="5">
        <f t="shared" ca="1" si="588"/>
        <v>127031</v>
      </c>
      <c r="JS93" s="5">
        <f t="shared" ca="1" si="588"/>
        <v>584022</v>
      </c>
      <c r="JT93" s="5">
        <f t="shared" ca="1" si="588"/>
        <v>1365730</v>
      </c>
      <c r="JU93" s="5">
        <f t="shared" ca="1" si="588"/>
        <v>2135580</v>
      </c>
      <c r="JV93" s="5">
        <f t="shared" ca="1" si="588"/>
        <v>0</v>
      </c>
      <c r="JW93" s="5">
        <f t="shared" ca="1" si="589"/>
        <v>0</v>
      </c>
      <c r="JX93" s="5">
        <f t="shared" ca="1" si="589"/>
        <v>0</v>
      </c>
      <c r="JY93" s="5">
        <f t="shared" ca="1" si="589"/>
        <v>0</v>
      </c>
      <c r="JZ93" s="5">
        <f t="shared" ca="1" si="589"/>
        <v>0</v>
      </c>
      <c r="KA93" s="5"/>
      <c r="KB93" s="5">
        <f t="shared" ca="1" si="590"/>
        <v>13781</v>
      </c>
      <c r="KC93" s="5">
        <f t="shared" ca="1" si="590"/>
        <v>13781</v>
      </c>
      <c r="KD93" s="5">
        <f t="shared" ca="1" si="590"/>
        <v>0</v>
      </c>
      <c r="KE93" s="5">
        <f t="shared" ca="1" si="590"/>
        <v>0</v>
      </c>
      <c r="KF93" s="5">
        <f t="shared" ca="1" si="590"/>
        <v>0</v>
      </c>
      <c r="KG93" s="5">
        <f t="shared" ca="1" si="590"/>
        <v>0</v>
      </c>
      <c r="KH93" s="5">
        <f t="shared" ca="1" si="590"/>
        <v>0</v>
      </c>
      <c r="KI93" s="5">
        <f t="shared" ca="1" si="590"/>
        <v>0</v>
      </c>
      <c r="KJ93" s="5">
        <f t="shared" ca="1" si="590"/>
        <v>13781</v>
      </c>
      <c r="KK93" s="5">
        <f t="shared" ca="1" si="590"/>
        <v>0</v>
      </c>
      <c r="KL93" s="5">
        <f t="shared" ca="1" si="590"/>
        <v>0</v>
      </c>
      <c r="KM93" s="5">
        <f t="shared" ca="1" si="591"/>
        <v>0</v>
      </c>
      <c r="KN93" s="5">
        <f t="shared" ca="1" si="591"/>
        <v>0</v>
      </c>
      <c r="KO93" s="5"/>
      <c r="KP93" s="5">
        <f t="shared" ca="1" si="592"/>
        <v>91.141300000000001</v>
      </c>
      <c r="KQ93" s="5">
        <f t="shared" ca="1" si="592"/>
        <v>5.3164199999999999</v>
      </c>
      <c r="KR93" s="5">
        <f t="shared" ca="1" si="592"/>
        <v>17.321300000000001</v>
      </c>
      <c r="KS93" s="5">
        <f t="shared" ca="1" si="592"/>
        <v>17.447700000000001</v>
      </c>
      <c r="KT93" s="5">
        <f t="shared" ca="1" si="592"/>
        <v>2.38314</v>
      </c>
      <c r="KU93" s="5">
        <f t="shared" ca="1" si="592"/>
        <v>7.09117</v>
      </c>
      <c r="KV93" s="5">
        <f t="shared" ca="1" si="592"/>
        <v>7.2618400000000003</v>
      </c>
      <c r="KW93" s="5">
        <f t="shared" ca="1" si="592"/>
        <v>34.319800000000001</v>
      </c>
      <c r="KX93" s="5"/>
      <c r="KY93" s="19">
        <f t="shared" ca="1" si="500"/>
        <v>26.724556137419796</v>
      </c>
      <c r="KZ93" s="19">
        <f t="shared" ca="1" si="501"/>
        <v>2.7645676066764411</v>
      </c>
      <c r="LA93" s="19">
        <f t="shared" ca="1" si="502"/>
        <v>1.5074378857134834</v>
      </c>
      <c r="LB93" s="19">
        <f t="shared" ca="1" si="503"/>
        <v>2.0154306091791034</v>
      </c>
      <c r="LC93" s="19">
        <f t="shared" ca="1" si="504"/>
        <v>0.19787709877273668</v>
      </c>
      <c r="LD93" s="19">
        <f t="shared" ca="1" si="505"/>
        <v>0.75886853500578633</v>
      </c>
      <c r="LE93" s="19">
        <f t="shared" ca="1" si="506"/>
        <v>0.86931274456516283</v>
      </c>
      <c r="LF93" s="19">
        <f t="shared" ca="1" si="507"/>
        <v>3.9966446592283424</v>
      </c>
      <c r="LG93" s="19">
        <f t="shared" ca="1" si="508"/>
        <v>12.110116268108602</v>
      </c>
      <c r="LH93" s="19">
        <f t="shared" ca="1" si="509"/>
        <v>14.614439869311196</v>
      </c>
      <c r="LI93" s="19">
        <f t="shared" ca="1" si="510"/>
        <v>0</v>
      </c>
      <c r="LJ93" s="19">
        <f t="shared" ca="1" si="547"/>
        <v>0</v>
      </c>
      <c r="LK93" s="19">
        <f t="shared" ca="1" si="548"/>
        <v>0</v>
      </c>
      <c r="LL93" s="72">
        <f t="shared" ca="1" si="581"/>
        <v>0</v>
      </c>
      <c r="LM93" s="72">
        <f t="shared" ca="1" si="582"/>
        <v>0</v>
      </c>
    </row>
    <row r="94" spans="1:325" ht="15" customHeight="1" outlineLevel="1" x14ac:dyDescent="0.3">
      <c r="A94" s="5">
        <f>IF('Old Results'!E74='New Results'!E74,'New Results'!E74,"0")</f>
        <v>498589</v>
      </c>
      <c r="B94" s="5">
        <f t="shared" si="360"/>
        <v>400</v>
      </c>
      <c r="C94" s="27">
        <f t="shared" si="422"/>
        <v>73</v>
      </c>
      <c r="D94" s="41" t="str">
        <f>'Old Results'!C74</f>
        <v>040006-Run06</v>
      </c>
      <c r="E94" s="41" t="str">
        <f>'New Results'!C74</f>
        <v>040006-Run06</v>
      </c>
      <c r="F94" s="5">
        <f t="shared" ca="1" si="440"/>
        <v>0</v>
      </c>
      <c r="G94" s="5">
        <f t="shared" ca="1" si="441"/>
        <v>0</v>
      </c>
      <c r="H94" s="5">
        <f t="shared" ca="1" si="442"/>
        <v>0</v>
      </c>
      <c r="I94" s="5">
        <f t="shared" ca="1" si="443"/>
        <v>0</v>
      </c>
      <c r="J94" s="5">
        <f t="shared" ca="1" si="444"/>
        <v>0</v>
      </c>
      <c r="K94" s="5">
        <f t="shared" ca="1" si="445"/>
        <v>0</v>
      </c>
      <c r="L94" s="5">
        <f t="shared" ca="1" si="446"/>
        <v>0</v>
      </c>
      <c r="M94" s="5">
        <f t="shared" ca="1" si="447"/>
        <v>0</v>
      </c>
      <c r="N94" s="5">
        <f t="shared" ca="1" si="448"/>
        <v>0</v>
      </c>
      <c r="O94" s="5">
        <f t="shared" ca="1" si="449"/>
        <v>0</v>
      </c>
      <c r="P94" s="5">
        <f t="shared" ca="1" si="511"/>
        <v>0</v>
      </c>
      <c r="Q94" s="5">
        <f t="shared" ca="1" si="512"/>
        <v>0</v>
      </c>
      <c r="R94" s="5">
        <f t="shared" ca="1" si="549"/>
        <v>0</v>
      </c>
      <c r="S94" s="5">
        <f t="shared" ca="1" si="550"/>
        <v>0</v>
      </c>
      <c r="T94" s="5">
        <f t="shared" ca="1" si="551"/>
        <v>0</v>
      </c>
      <c r="U94" s="5">
        <f t="shared" ca="1" si="450"/>
        <v>0</v>
      </c>
      <c r="V94" s="5">
        <f t="shared" ca="1" si="451"/>
        <v>0</v>
      </c>
      <c r="W94" s="5">
        <f t="shared" ca="1" si="452"/>
        <v>0</v>
      </c>
      <c r="X94" s="5">
        <f t="shared" ca="1" si="453"/>
        <v>0</v>
      </c>
      <c r="Y94" s="5">
        <f t="shared" ca="1" si="454"/>
        <v>0</v>
      </c>
      <c r="Z94" s="5">
        <f t="shared" ca="1" si="455"/>
        <v>0</v>
      </c>
      <c r="AA94" s="5">
        <f t="shared" ca="1" si="456"/>
        <v>0</v>
      </c>
      <c r="AB94" s="5">
        <f t="shared" ca="1" si="457"/>
        <v>0</v>
      </c>
      <c r="AC94" s="5">
        <f t="shared" ca="1" si="458"/>
        <v>0</v>
      </c>
      <c r="AD94" s="5">
        <f t="shared" ca="1" si="459"/>
        <v>0</v>
      </c>
      <c r="AE94" s="5">
        <f t="shared" ca="1" si="513"/>
        <v>0</v>
      </c>
      <c r="AF94" s="5">
        <f t="shared" ca="1" si="514"/>
        <v>0</v>
      </c>
      <c r="AG94" s="5">
        <f t="shared" ca="1" si="514"/>
        <v>0</v>
      </c>
      <c r="AH94" s="37">
        <f t="shared" ca="1" si="460"/>
        <v>0</v>
      </c>
      <c r="AI94" s="37">
        <f t="shared" ca="1" si="461"/>
        <v>0</v>
      </c>
      <c r="AJ94" s="37">
        <f t="shared" ca="1" si="462"/>
        <v>0</v>
      </c>
      <c r="AK94" s="37">
        <f t="shared" ca="1" si="463"/>
        <v>0</v>
      </c>
      <c r="AL94" s="37">
        <f t="shared" ca="1" si="464"/>
        <v>0</v>
      </c>
      <c r="AM94" s="37">
        <f t="shared" ca="1" si="465"/>
        <v>0</v>
      </c>
      <c r="AN94" s="37">
        <f t="shared" ca="1" si="466"/>
        <v>0</v>
      </c>
      <c r="AO94" s="37">
        <f t="shared" ca="1" si="467"/>
        <v>0</v>
      </c>
      <c r="AP94" s="33">
        <f t="shared" ca="1" si="515"/>
        <v>27.626208359991896</v>
      </c>
      <c r="AQ94" s="33">
        <f t="shared" ca="1" si="516"/>
        <v>27.626208359991896</v>
      </c>
      <c r="AR94" s="24">
        <f t="shared" ca="1" si="468"/>
        <v>0</v>
      </c>
      <c r="AS94" s="34">
        <f t="shared" ca="1" si="426"/>
        <v>90.570899999999995</v>
      </c>
      <c r="AT94" s="34">
        <f t="shared" ca="1" si="427"/>
        <v>90.570899999999995</v>
      </c>
      <c r="AU94" s="45">
        <f t="shared" ca="1" si="552"/>
        <v>0</v>
      </c>
      <c r="AV94" s="34">
        <f t="shared" ca="1" si="517"/>
        <v>0.3</v>
      </c>
      <c r="AW94" s="34">
        <f t="shared" ca="1" si="518"/>
        <v>0.3</v>
      </c>
      <c r="AX94" s="46">
        <f t="shared" ca="1" si="553"/>
        <v>0</v>
      </c>
      <c r="AY94" s="5"/>
      <c r="AZ94" s="5">
        <f t="shared" ca="1" si="519"/>
        <v>0</v>
      </c>
      <c r="BA94" s="5">
        <f t="shared" ca="1" si="520"/>
        <v>0</v>
      </c>
      <c r="BB94" s="5">
        <f t="shared" ca="1" si="521"/>
        <v>0</v>
      </c>
      <c r="BC94" s="5">
        <f t="shared" ca="1" si="522"/>
        <v>0</v>
      </c>
      <c r="BD94" s="5">
        <f t="shared" ca="1" si="523"/>
        <v>0</v>
      </c>
      <c r="BE94" s="5">
        <f t="shared" ca="1" si="524"/>
        <v>0</v>
      </c>
      <c r="BF94" s="5">
        <f t="shared" ca="1" si="525"/>
        <v>0</v>
      </c>
      <c r="BG94" s="5">
        <f t="shared" ca="1" si="526"/>
        <v>0</v>
      </c>
      <c r="BH94" s="5">
        <f t="shared" ca="1" si="527"/>
        <v>0</v>
      </c>
      <c r="BI94" s="5">
        <f t="shared" ca="1" si="528"/>
        <v>0</v>
      </c>
      <c r="BJ94" s="5">
        <f t="shared" ca="1" si="529"/>
        <v>0</v>
      </c>
      <c r="BK94" s="5">
        <f t="shared" ca="1" si="530"/>
        <v>0</v>
      </c>
      <c r="BL94" s="5">
        <f t="shared" ca="1" si="554"/>
        <v>0</v>
      </c>
      <c r="BM94" s="5">
        <f t="shared" ca="1" si="555"/>
        <v>0</v>
      </c>
      <c r="BN94" s="5">
        <f t="shared" ca="1" si="556"/>
        <v>0</v>
      </c>
      <c r="BO94" s="5">
        <f t="shared" ca="1" si="557"/>
        <v>0</v>
      </c>
      <c r="BP94" s="5">
        <f t="shared" ca="1" si="558"/>
        <v>0</v>
      </c>
      <c r="BQ94" s="5">
        <f t="shared" ca="1" si="559"/>
        <v>0</v>
      </c>
      <c r="BR94" s="5">
        <f t="shared" ca="1" si="560"/>
        <v>0</v>
      </c>
      <c r="BS94" s="5">
        <f t="shared" ca="1" si="561"/>
        <v>0</v>
      </c>
      <c r="BT94" s="5">
        <f t="shared" ca="1" si="562"/>
        <v>0</v>
      </c>
      <c r="BU94" s="5">
        <f t="shared" ca="1" si="563"/>
        <v>0</v>
      </c>
      <c r="BV94" s="5">
        <f t="shared" ca="1" si="564"/>
        <v>0</v>
      </c>
      <c r="BW94" s="5">
        <f t="shared" ca="1" si="565"/>
        <v>0</v>
      </c>
      <c r="BX94" s="5">
        <f t="shared" ca="1" si="566"/>
        <v>0</v>
      </c>
      <c r="BY94" s="5">
        <f t="shared" ca="1" si="567"/>
        <v>0</v>
      </c>
      <c r="BZ94" s="5">
        <f t="shared" ca="1" si="568"/>
        <v>0</v>
      </c>
      <c r="CA94" s="5">
        <f t="shared" ca="1" si="569"/>
        <v>0</v>
      </c>
      <c r="CB94" s="37">
        <f t="shared" ca="1" si="469"/>
        <v>0</v>
      </c>
      <c r="CC94" s="37">
        <f t="shared" ca="1" si="470"/>
        <v>0</v>
      </c>
      <c r="CD94" s="37">
        <f t="shared" ca="1" si="471"/>
        <v>0</v>
      </c>
      <c r="CE94" s="37">
        <f t="shared" ca="1" si="472"/>
        <v>0</v>
      </c>
      <c r="CF94" s="37">
        <f t="shared" ca="1" si="473"/>
        <v>0</v>
      </c>
      <c r="CG94" s="37">
        <f t="shared" ca="1" si="474"/>
        <v>0</v>
      </c>
      <c r="CH94" s="37">
        <f t="shared" ca="1" si="475"/>
        <v>0</v>
      </c>
      <c r="CI94" s="19">
        <f t="shared" ca="1" si="476"/>
        <v>0</v>
      </c>
      <c r="CJ94" s="33">
        <f t="shared" ca="1" si="531"/>
        <v>26.675429662507593</v>
      </c>
      <c r="CK94" s="33">
        <f t="shared" ca="1" si="532"/>
        <v>26.675429662507593</v>
      </c>
      <c r="CL94" s="24">
        <f t="shared" ca="1" si="477"/>
        <v>0</v>
      </c>
      <c r="CM94" s="34">
        <f t="shared" ca="1" si="429"/>
        <v>90.869600000000005</v>
      </c>
      <c r="CN94" s="34">
        <f t="shared" ca="1" si="430"/>
        <v>90.869600000000005</v>
      </c>
      <c r="CO94" s="45">
        <f t="shared" ca="1" si="533"/>
        <v>0</v>
      </c>
      <c r="CP94" s="5"/>
      <c r="CR94" s="5">
        <f t="shared" ca="1" si="570"/>
        <v>179</v>
      </c>
      <c r="CS94" s="5">
        <f t="shared" ca="1" si="571"/>
        <v>179</v>
      </c>
      <c r="CT94" s="62">
        <f t="shared" ca="1" si="572"/>
        <v>0</v>
      </c>
      <c r="CW94" s="5">
        <f t="shared" ca="1" si="431"/>
        <v>3450300</v>
      </c>
      <c r="CX94" s="5">
        <f t="shared" ca="1" si="431"/>
        <v>85.453999999999994</v>
      </c>
      <c r="CY94" s="5">
        <f t="shared" ca="1" si="431"/>
        <v>261637</v>
      </c>
      <c r="CZ94" s="5">
        <f t="shared" ca="1" si="431"/>
        <v>279165</v>
      </c>
      <c r="DA94" s="5">
        <f t="shared" ca="1" si="431"/>
        <v>32554.5</v>
      </c>
      <c r="DB94" s="5">
        <f t="shared" ca="1" si="431"/>
        <v>128359</v>
      </c>
      <c r="DC94" s="5">
        <f t="shared" ca="1" si="431"/>
        <v>0</v>
      </c>
      <c r="DD94" s="5">
        <f t="shared" ca="1" si="431"/>
        <v>612922</v>
      </c>
      <c r="DE94" s="5">
        <f t="shared" ca="1" si="431"/>
        <v>1314720</v>
      </c>
      <c r="DF94" s="5">
        <f t="shared" ca="1" si="431"/>
        <v>2135580</v>
      </c>
      <c r="DG94" s="5">
        <f t="shared" ca="1" si="431"/>
        <v>0</v>
      </c>
      <c r="DH94" s="5">
        <f t="shared" ca="1" si="431"/>
        <v>0</v>
      </c>
      <c r="DI94" s="5">
        <f t="shared" ca="1" si="534"/>
        <v>0</v>
      </c>
      <c r="DJ94" s="5">
        <f t="shared" ca="1" si="534"/>
        <v>0</v>
      </c>
      <c r="DK94" s="5">
        <f t="shared" ca="1" si="534"/>
        <v>0</v>
      </c>
      <c r="DL94" s="5"/>
      <c r="DM94" s="5">
        <f t="shared" ca="1" si="432"/>
        <v>20017</v>
      </c>
      <c r="DN94" s="5">
        <f t="shared" ca="1" si="432"/>
        <v>14683.8</v>
      </c>
      <c r="DO94" s="5">
        <f t="shared" ca="1" si="432"/>
        <v>0</v>
      </c>
      <c r="DP94" s="5">
        <f t="shared" ca="1" si="432"/>
        <v>0</v>
      </c>
      <c r="DQ94" s="5">
        <f t="shared" ca="1" si="432"/>
        <v>0</v>
      </c>
      <c r="DR94" s="5">
        <f t="shared" ca="1" si="432"/>
        <v>0</v>
      </c>
      <c r="DS94" s="5">
        <f t="shared" ca="1" si="432"/>
        <v>5333.22</v>
      </c>
      <c r="DT94" s="5">
        <f t="shared" ca="1" si="432"/>
        <v>0</v>
      </c>
      <c r="DU94" s="5">
        <f t="shared" ca="1" si="432"/>
        <v>20017</v>
      </c>
      <c r="DV94" s="5">
        <f t="shared" ca="1" si="432"/>
        <v>0</v>
      </c>
      <c r="DW94" s="5">
        <f t="shared" ca="1" si="432"/>
        <v>0</v>
      </c>
      <c r="DX94" s="5">
        <f t="shared" ca="1" si="432"/>
        <v>0</v>
      </c>
      <c r="DY94" s="5">
        <f t="shared" ca="1" si="432"/>
        <v>0</v>
      </c>
      <c r="DZ94" s="5"/>
      <c r="EA94" s="5">
        <f t="shared" ca="1" si="433"/>
        <v>90.570899999999995</v>
      </c>
      <c r="EB94" s="5">
        <f t="shared" ca="1" si="433"/>
        <v>5.62676</v>
      </c>
      <c r="EC94" s="5">
        <f t="shared" ca="1" si="433"/>
        <v>20.1418</v>
      </c>
      <c r="ED94" s="5">
        <f t="shared" ca="1" si="433"/>
        <v>16.158799999999999</v>
      </c>
      <c r="EE94" s="5">
        <f t="shared" ca="1" si="433"/>
        <v>2.7101799999999998</v>
      </c>
      <c r="EF94" s="5">
        <f t="shared" ca="1" si="433"/>
        <v>8.1237399999999997</v>
      </c>
      <c r="EG94" s="5">
        <f t="shared" ca="1" si="433"/>
        <v>1.9296199999999999</v>
      </c>
      <c r="EH94" s="5">
        <f t="shared" ca="1" si="433"/>
        <v>35.880000000000003</v>
      </c>
      <c r="EI94" s="5"/>
      <c r="EJ94" s="19">
        <f t="shared" ca="1" si="478"/>
        <v>27.626208359991896</v>
      </c>
      <c r="EK94" s="19">
        <f t="shared" ca="1" si="479"/>
        <v>2.9456557787035011</v>
      </c>
      <c r="EL94" s="19">
        <f t="shared" ca="1" si="480"/>
        <v>1.7904635762120704</v>
      </c>
      <c r="EM94" s="19">
        <f t="shared" ca="1" si="481"/>
        <v>1.9104131458977234</v>
      </c>
      <c r="EN94" s="19">
        <f t="shared" ca="1" si="482"/>
        <v>0.22278059483863463</v>
      </c>
      <c r="EO94" s="19">
        <f t="shared" ca="1" si="483"/>
        <v>0.8784006626700549</v>
      </c>
      <c r="EP94" s="19">
        <f t="shared" ca="1" si="484"/>
        <v>1.0696625878228361</v>
      </c>
      <c r="EQ94" s="19">
        <f t="shared" ca="1" si="485"/>
        <v>4.194416370998959</v>
      </c>
      <c r="ER94" s="19">
        <f t="shared" ca="1" si="486"/>
        <v>13.0117684906807</v>
      </c>
      <c r="ES94" s="19">
        <f t="shared" ca="1" si="487"/>
        <v>14.614439869311196</v>
      </c>
      <c r="ET94" s="19">
        <f t="shared" ca="1" si="488"/>
        <v>0</v>
      </c>
      <c r="EU94" s="19">
        <f t="shared" ca="1" si="573"/>
        <v>0</v>
      </c>
      <c r="EV94" s="19">
        <f t="shared" ca="1" si="574"/>
        <v>0</v>
      </c>
      <c r="EW94" s="72">
        <f t="shared" ca="1" si="575"/>
        <v>0</v>
      </c>
      <c r="EX94" s="72">
        <f t="shared" ca="1" si="576"/>
        <v>0</v>
      </c>
      <c r="EY94" s="5"/>
      <c r="EZ94" s="5"/>
      <c r="FA94" s="5"/>
      <c r="FB94" s="5">
        <f t="shared" ca="1" si="583"/>
        <v>3450300</v>
      </c>
      <c r="FC94" s="5">
        <f t="shared" ca="1" si="583"/>
        <v>85.453999999999994</v>
      </c>
      <c r="FD94" s="5">
        <f t="shared" ca="1" si="583"/>
        <v>261637</v>
      </c>
      <c r="FE94" s="5">
        <f t="shared" ca="1" si="583"/>
        <v>279165</v>
      </c>
      <c r="FF94" s="5">
        <f t="shared" ca="1" si="583"/>
        <v>32554.5</v>
      </c>
      <c r="FG94" s="5">
        <f t="shared" ca="1" si="583"/>
        <v>128359</v>
      </c>
      <c r="FH94" s="5">
        <f t="shared" ca="1" si="583"/>
        <v>0</v>
      </c>
      <c r="FI94" s="5">
        <f t="shared" ca="1" si="583"/>
        <v>612922</v>
      </c>
      <c r="FJ94" s="5">
        <f t="shared" ca="1" si="583"/>
        <v>1314720</v>
      </c>
      <c r="FK94" s="5">
        <f t="shared" ca="1" si="583"/>
        <v>2135580</v>
      </c>
      <c r="FL94" s="5">
        <f t="shared" ca="1" si="583"/>
        <v>0</v>
      </c>
      <c r="FM94" s="5">
        <f t="shared" ca="1" si="584"/>
        <v>0</v>
      </c>
      <c r="FN94" s="5">
        <f t="shared" ca="1" si="584"/>
        <v>0</v>
      </c>
      <c r="FO94" s="5">
        <f t="shared" ca="1" si="584"/>
        <v>0</v>
      </c>
      <c r="FP94" s="5">
        <f t="shared" ca="1" si="584"/>
        <v>0</v>
      </c>
      <c r="FQ94" s="5"/>
      <c r="FR94" s="5">
        <f t="shared" ca="1" si="585"/>
        <v>20017</v>
      </c>
      <c r="FS94" s="5">
        <f t="shared" ca="1" si="585"/>
        <v>14683.8</v>
      </c>
      <c r="FT94" s="5">
        <f t="shared" ca="1" si="585"/>
        <v>0</v>
      </c>
      <c r="FU94" s="5">
        <f t="shared" ca="1" si="585"/>
        <v>0</v>
      </c>
      <c r="FV94" s="5">
        <f t="shared" ca="1" si="585"/>
        <v>0</v>
      </c>
      <c r="FW94" s="5">
        <f t="shared" ca="1" si="585"/>
        <v>0</v>
      </c>
      <c r="FX94" s="5">
        <f t="shared" ca="1" si="585"/>
        <v>5333.22</v>
      </c>
      <c r="FY94" s="5">
        <f t="shared" ca="1" si="585"/>
        <v>0</v>
      </c>
      <c r="FZ94" s="5">
        <f t="shared" ca="1" si="585"/>
        <v>20017</v>
      </c>
      <c r="GA94" s="5">
        <f t="shared" ca="1" si="585"/>
        <v>0</v>
      </c>
      <c r="GB94" s="5">
        <f t="shared" ca="1" si="585"/>
        <v>0</v>
      </c>
      <c r="GC94" s="5">
        <f t="shared" ca="1" si="586"/>
        <v>0</v>
      </c>
      <c r="GD94" s="5">
        <f t="shared" ca="1" si="586"/>
        <v>0</v>
      </c>
      <c r="GE94" s="5"/>
      <c r="GF94" s="5">
        <f t="shared" ca="1" si="587"/>
        <v>90.570899999999995</v>
      </c>
      <c r="GG94" s="5">
        <f t="shared" ca="1" si="587"/>
        <v>5.62676</v>
      </c>
      <c r="GH94" s="5">
        <f t="shared" ca="1" si="587"/>
        <v>20.1418</v>
      </c>
      <c r="GI94" s="5">
        <f t="shared" ca="1" si="587"/>
        <v>16.158799999999999</v>
      </c>
      <c r="GJ94" s="5">
        <f t="shared" ca="1" si="587"/>
        <v>2.7101799999999998</v>
      </c>
      <c r="GK94" s="5">
        <f t="shared" ca="1" si="587"/>
        <v>8.1237399999999997</v>
      </c>
      <c r="GL94" s="5">
        <f t="shared" ca="1" si="587"/>
        <v>1.9296199999999999</v>
      </c>
      <c r="GM94" s="5">
        <f t="shared" ca="1" si="587"/>
        <v>35.880000000000003</v>
      </c>
      <c r="GN94" s="5"/>
      <c r="GO94" s="19">
        <f t="shared" ca="1" si="489"/>
        <v>27.626208359991896</v>
      </c>
      <c r="GP94" s="19">
        <f t="shared" ca="1" si="490"/>
        <v>2.9456557787035011</v>
      </c>
      <c r="GQ94" s="19">
        <f t="shared" ca="1" si="491"/>
        <v>1.7904635762120704</v>
      </c>
      <c r="GR94" s="19">
        <f t="shared" ca="1" si="492"/>
        <v>1.9104131458977234</v>
      </c>
      <c r="GS94" s="19">
        <f t="shared" ca="1" si="493"/>
        <v>0.22278059483863463</v>
      </c>
      <c r="GT94" s="19">
        <f t="shared" ca="1" si="494"/>
        <v>0.8784006626700549</v>
      </c>
      <c r="GU94" s="19">
        <f t="shared" ca="1" si="495"/>
        <v>1.0696625878228361</v>
      </c>
      <c r="GV94" s="19">
        <f t="shared" ca="1" si="496"/>
        <v>4.194416370998959</v>
      </c>
      <c r="GW94" s="19">
        <f t="shared" ca="1" si="497"/>
        <v>13.0117684906807</v>
      </c>
      <c r="GX94" s="19">
        <f t="shared" ca="1" si="498"/>
        <v>14.614439869311196</v>
      </c>
      <c r="GY94" s="19">
        <f t="shared" ca="1" si="499"/>
        <v>0</v>
      </c>
      <c r="GZ94" s="19">
        <f t="shared" ca="1" si="499"/>
        <v>0</v>
      </c>
      <c r="HA94" s="19">
        <f t="shared" ca="1" si="499"/>
        <v>0</v>
      </c>
      <c r="HB94" s="72">
        <f t="shared" ca="1" si="577"/>
        <v>0</v>
      </c>
      <c r="HC94" s="72">
        <f t="shared" ca="1" si="578"/>
        <v>0</v>
      </c>
      <c r="HD94" s="5"/>
      <c r="HE94" s="5"/>
      <c r="HF94" s="5"/>
      <c r="HG94" s="5">
        <f t="shared" ca="1" si="436"/>
        <v>3497150</v>
      </c>
      <c r="HH94" s="5">
        <f t="shared" ca="1" si="436"/>
        <v>82.4619</v>
      </c>
      <c r="HI94" s="5">
        <f t="shared" ca="1" si="436"/>
        <v>218942</v>
      </c>
      <c r="HJ94" s="5">
        <f t="shared" ca="1" si="436"/>
        <v>291631</v>
      </c>
      <c r="HK94" s="5">
        <f t="shared" ca="1" si="436"/>
        <v>28781.7</v>
      </c>
      <c r="HL94" s="5">
        <f t="shared" ca="1" si="436"/>
        <v>110938</v>
      </c>
      <c r="HM94" s="5">
        <f t="shared" ca="1" si="436"/>
        <v>127031</v>
      </c>
      <c r="HN94" s="5">
        <f t="shared" ca="1" si="436"/>
        <v>584158</v>
      </c>
      <c r="HO94" s="5">
        <f t="shared" ca="1" si="436"/>
        <v>1361560</v>
      </c>
      <c r="HP94" s="5">
        <f t="shared" ca="1" si="436"/>
        <v>2135580</v>
      </c>
      <c r="HQ94" s="5">
        <f t="shared" ca="1" si="436"/>
        <v>0</v>
      </c>
      <c r="HR94" s="5">
        <f t="shared" ca="1" si="436"/>
        <v>0</v>
      </c>
      <c r="HS94" s="5">
        <f t="shared" ca="1" si="436"/>
        <v>0</v>
      </c>
      <c r="HT94" s="5">
        <f t="shared" ca="1" si="436"/>
        <v>0</v>
      </c>
      <c r="HU94" s="5">
        <f t="shared" ca="1" si="436"/>
        <v>0</v>
      </c>
      <c r="HV94" s="5"/>
      <c r="HW94" s="5">
        <f t="shared" ca="1" si="437"/>
        <v>13678</v>
      </c>
      <c r="HX94" s="5">
        <f t="shared" ca="1" si="437"/>
        <v>13678</v>
      </c>
      <c r="HY94" s="5">
        <f t="shared" ca="1" si="437"/>
        <v>0</v>
      </c>
      <c r="HZ94" s="5">
        <f t="shared" ca="1" si="437"/>
        <v>0</v>
      </c>
      <c r="IA94" s="5">
        <f t="shared" ca="1" si="437"/>
        <v>0</v>
      </c>
      <c r="IB94" s="5">
        <f t="shared" ca="1" si="437"/>
        <v>0</v>
      </c>
      <c r="IC94" s="5">
        <f t="shared" ca="1" si="437"/>
        <v>0</v>
      </c>
      <c r="ID94" s="5">
        <f t="shared" ca="1" si="437"/>
        <v>0</v>
      </c>
      <c r="IE94" s="5">
        <f t="shared" ca="1" si="437"/>
        <v>13678</v>
      </c>
      <c r="IF94" s="5">
        <f t="shared" ca="1" si="437"/>
        <v>0</v>
      </c>
      <c r="IG94" s="5">
        <f t="shared" ca="1" si="437"/>
        <v>0</v>
      </c>
      <c r="IH94" s="5">
        <f t="shared" ca="1" si="437"/>
        <v>0</v>
      </c>
      <c r="II94" s="5">
        <f t="shared" ca="1" si="437"/>
        <v>0</v>
      </c>
      <c r="IJ94" s="5"/>
      <c r="IK94" s="5">
        <f t="shared" ca="1" si="438"/>
        <v>90.869600000000005</v>
      </c>
      <c r="IL94" s="5">
        <f t="shared" ca="1" si="438"/>
        <v>5.28559</v>
      </c>
      <c r="IM94" s="5">
        <f t="shared" ca="1" si="438"/>
        <v>17.234999999999999</v>
      </c>
      <c r="IN94" s="5">
        <f t="shared" ca="1" si="438"/>
        <v>17.289899999999999</v>
      </c>
      <c r="IO94" s="5">
        <f t="shared" ca="1" si="438"/>
        <v>2.3751699999999998</v>
      </c>
      <c r="IP94" s="5">
        <f t="shared" ca="1" si="438"/>
        <v>7.09361</v>
      </c>
      <c r="IQ94" s="5">
        <f t="shared" ca="1" si="438"/>
        <v>7.2618400000000003</v>
      </c>
      <c r="IR94" s="5">
        <f t="shared" ca="1" si="438"/>
        <v>34.328499999999998</v>
      </c>
      <c r="IS94" s="5"/>
      <c r="IT94" s="19">
        <f t="shared" ca="1" si="535"/>
        <v>26.675429662507593</v>
      </c>
      <c r="IU94" s="19">
        <f t="shared" ca="1" si="536"/>
        <v>2.743906022801947</v>
      </c>
      <c r="IV94" s="19">
        <f t="shared" ca="1" si="537"/>
        <v>1.4982883778021576</v>
      </c>
      <c r="IW94" s="19">
        <f t="shared" ca="1" si="538"/>
        <v>1.9957218711203013</v>
      </c>
      <c r="IX94" s="19">
        <f t="shared" ca="1" si="539"/>
        <v>0.19696214798160408</v>
      </c>
      <c r="IY94" s="19">
        <f t="shared" ca="1" si="540"/>
        <v>0.75918332734978111</v>
      </c>
      <c r="IZ94" s="19">
        <f t="shared" ca="1" si="541"/>
        <v>0.86931274456516283</v>
      </c>
      <c r="JA94" s="19">
        <f t="shared" ca="1" si="542"/>
        <v>3.9975753496366746</v>
      </c>
      <c r="JB94" s="19">
        <f t="shared" ca="1" si="543"/>
        <v>12.06092136007814</v>
      </c>
      <c r="JC94" s="19">
        <f t="shared" ca="1" si="544"/>
        <v>14.614439869311196</v>
      </c>
      <c r="JD94" s="19">
        <f t="shared" ca="1" si="545"/>
        <v>0</v>
      </c>
      <c r="JE94" s="19">
        <f t="shared" ca="1" si="546"/>
        <v>0</v>
      </c>
      <c r="JF94" s="19">
        <f t="shared" ca="1" si="546"/>
        <v>0</v>
      </c>
      <c r="JG94" s="72">
        <f t="shared" ca="1" si="579"/>
        <v>0</v>
      </c>
      <c r="JH94" s="72">
        <f t="shared" ca="1" si="580"/>
        <v>0</v>
      </c>
      <c r="JI94" s="5"/>
      <c r="JJ94" s="5"/>
      <c r="JK94" s="5"/>
      <c r="JL94" s="5">
        <f t="shared" ca="1" si="588"/>
        <v>3497150</v>
      </c>
      <c r="JM94" s="5">
        <f t="shared" ca="1" si="588"/>
        <v>82.4619</v>
      </c>
      <c r="JN94" s="5">
        <f t="shared" ca="1" si="588"/>
        <v>218942</v>
      </c>
      <c r="JO94" s="5">
        <f t="shared" ca="1" si="588"/>
        <v>291631</v>
      </c>
      <c r="JP94" s="5">
        <f t="shared" ca="1" si="588"/>
        <v>28781.7</v>
      </c>
      <c r="JQ94" s="5">
        <f t="shared" ca="1" si="588"/>
        <v>110938</v>
      </c>
      <c r="JR94" s="5">
        <f t="shared" ca="1" si="588"/>
        <v>127031</v>
      </c>
      <c r="JS94" s="5">
        <f t="shared" ca="1" si="588"/>
        <v>584158</v>
      </c>
      <c r="JT94" s="5">
        <f t="shared" ca="1" si="588"/>
        <v>1361560</v>
      </c>
      <c r="JU94" s="5">
        <f t="shared" ca="1" si="588"/>
        <v>2135580</v>
      </c>
      <c r="JV94" s="5">
        <f t="shared" ca="1" si="588"/>
        <v>0</v>
      </c>
      <c r="JW94" s="5">
        <f t="shared" ca="1" si="589"/>
        <v>0</v>
      </c>
      <c r="JX94" s="5">
        <f t="shared" ca="1" si="589"/>
        <v>0</v>
      </c>
      <c r="JY94" s="5">
        <f t="shared" ca="1" si="589"/>
        <v>0</v>
      </c>
      <c r="JZ94" s="5">
        <f t="shared" ca="1" si="589"/>
        <v>0</v>
      </c>
      <c r="KA94" s="5"/>
      <c r="KB94" s="5">
        <f t="shared" ca="1" si="590"/>
        <v>13678</v>
      </c>
      <c r="KC94" s="5">
        <f t="shared" ca="1" si="590"/>
        <v>13678</v>
      </c>
      <c r="KD94" s="5">
        <f t="shared" ca="1" si="590"/>
        <v>0</v>
      </c>
      <c r="KE94" s="5">
        <f t="shared" ca="1" si="590"/>
        <v>0</v>
      </c>
      <c r="KF94" s="5">
        <f t="shared" ca="1" si="590"/>
        <v>0</v>
      </c>
      <c r="KG94" s="5">
        <f t="shared" ca="1" si="590"/>
        <v>0</v>
      </c>
      <c r="KH94" s="5">
        <f t="shared" ca="1" si="590"/>
        <v>0</v>
      </c>
      <c r="KI94" s="5">
        <f t="shared" ca="1" si="590"/>
        <v>0</v>
      </c>
      <c r="KJ94" s="5">
        <f t="shared" ca="1" si="590"/>
        <v>13678</v>
      </c>
      <c r="KK94" s="5">
        <f t="shared" ca="1" si="590"/>
        <v>0</v>
      </c>
      <c r="KL94" s="5">
        <f t="shared" ca="1" si="590"/>
        <v>0</v>
      </c>
      <c r="KM94" s="5">
        <f t="shared" ca="1" si="591"/>
        <v>0</v>
      </c>
      <c r="KN94" s="5">
        <f t="shared" ca="1" si="591"/>
        <v>0</v>
      </c>
      <c r="KO94" s="5"/>
      <c r="KP94" s="5">
        <f t="shared" ca="1" si="592"/>
        <v>90.869600000000005</v>
      </c>
      <c r="KQ94" s="5">
        <f t="shared" ca="1" si="592"/>
        <v>5.28559</v>
      </c>
      <c r="KR94" s="5">
        <f t="shared" ca="1" si="592"/>
        <v>17.234999999999999</v>
      </c>
      <c r="KS94" s="5">
        <f t="shared" ca="1" si="592"/>
        <v>17.289899999999999</v>
      </c>
      <c r="KT94" s="5">
        <f t="shared" ca="1" si="592"/>
        <v>2.3751699999999998</v>
      </c>
      <c r="KU94" s="5">
        <f t="shared" ca="1" si="592"/>
        <v>7.09361</v>
      </c>
      <c r="KV94" s="5">
        <f t="shared" ca="1" si="592"/>
        <v>7.2618400000000003</v>
      </c>
      <c r="KW94" s="5">
        <f t="shared" ca="1" si="592"/>
        <v>34.328499999999998</v>
      </c>
      <c r="KX94" s="5"/>
      <c r="KY94" s="19">
        <f t="shared" ca="1" si="500"/>
        <v>26.675429662507593</v>
      </c>
      <c r="KZ94" s="19">
        <f t="shared" ca="1" si="501"/>
        <v>2.743906022801947</v>
      </c>
      <c r="LA94" s="19">
        <f t="shared" ca="1" si="502"/>
        <v>1.4982883778021576</v>
      </c>
      <c r="LB94" s="19">
        <f t="shared" ca="1" si="503"/>
        <v>1.9957218711203013</v>
      </c>
      <c r="LC94" s="19">
        <f t="shared" ca="1" si="504"/>
        <v>0.19696214798160408</v>
      </c>
      <c r="LD94" s="19">
        <f t="shared" ca="1" si="505"/>
        <v>0.75918332734978111</v>
      </c>
      <c r="LE94" s="19">
        <f t="shared" ca="1" si="506"/>
        <v>0.86931274456516283</v>
      </c>
      <c r="LF94" s="19">
        <f t="shared" ca="1" si="507"/>
        <v>3.9975753496366746</v>
      </c>
      <c r="LG94" s="19">
        <f t="shared" ca="1" si="508"/>
        <v>12.06092136007814</v>
      </c>
      <c r="LH94" s="19">
        <f t="shared" ca="1" si="509"/>
        <v>14.614439869311196</v>
      </c>
      <c r="LI94" s="19">
        <f t="shared" ca="1" si="510"/>
        <v>0</v>
      </c>
      <c r="LJ94" s="19">
        <f t="shared" ca="1" si="547"/>
        <v>0</v>
      </c>
      <c r="LK94" s="19">
        <f t="shared" ca="1" si="548"/>
        <v>0</v>
      </c>
      <c r="LL94" s="72">
        <f t="shared" ca="1" si="581"/>
        <v>0</v>
      </c>
      <c r="LM94" s="72">
        <f t="shared" ca="1" si="582"/>
        <v>0</v>
      </c>
    </row>
    <row r="95" spans="1:325" ht="15" customHeight="1" outlineLevel="1" x14ac:dyDescent="0.3">
      <c r="A95" s="5">
        <f>IF('Old Results'!E75='New Results'!E75,'New Results'!E75,"0")</f>
        <v>498589</v>
      </c>
      <c r="B95" s="5">
        <f t="shared" si="360"/>
        <v>400</v>
      </c>
      <c r="C95" s="27">
        <f t="shared" si="422"/>
        <v>74</v>
      </c>
      <c r="D95" s="41" t="str">
        <f>'Old Results'!C75</f>
        <v>040006-Run11</v>
      </c>
      <c r="E95" s="41" t="str">
        <f>'New Results'!C75</f>
        <v>040006-Run11</v>
      </c>
      <c r="F95" s="5">
        <f t="shared" ca="1" si="440"/>
        <v>0</v>
      </c>
      <c r="G95" s="5">
        <f t="shared" ca="1" si="441"/>
        <v>0</v>
      </c>
      <c r="H95" s="5">
        <f t="shared" ca="1" si="442"/>
        <v>0</v>
      </c>
      <c r="I95" s="5">
        <f t="shared" ca="1" si="443"/>
        <v>0</v>
      </c>
      <c r="J95" s="5">
        <f t="shared" ca="1" si="444"/>
        <v>0</v>
      </c>
      <c r="K95" s="5">
        <f t="shared" ca="1" si="445"/>
        <v>0</v>
      </c>
      <c r="L95" s="5">
        <f t="shared" ca="1" si="446"/>
        <v>0</v>
      </c>
      <c r="M95" s="5">
        <f t="shared" ca="1" si="447"/>
        <v>0</v>
      </c>
      <c r="N95" s="5">
        <f t="shared" ca="1" si="448"/>
        <v>0</v>
      </c>
      <c r="O95" s="5">
        <f t="shared" ca="1" si="449"/>
        <v>0</v>
      </c>
      <c r="P95" s="5">
        <f t="shared" ca="1" si="511"/>
        <v>0</v>
      </c>
      <c r="Q95" s="5">
        <f t="shared" ca="1" si="512"/>
        <v>0</v>
      </c>
      <c r="R95" s="5">
        <f t="shared" ca="1" si="549"/>
        <v>0</v>
      </c>
      <c r="S95" s="5">
        <f t="shared" ca="1" si="550"/>
        <v>0</v>
      </c>
      <c r="T95" s="5">
        <f t="shared" ca="1" si="551"/>
        <v>0</v>
      </c>
      <c r="U95" s="5">
        <f t="shared" ca="1" si="450"/>
        <v>0</v>
      </c>
      <c r="V95" s="5">
        <f t="shared" ca="1" si="451"/>
        <v>0</v>
      </c>
      <c r="W95" s="5">
        <f t="shared" ca="1" si="452"/>
        <v>0</v>
      </c>
      <c r="X95" s="5">
        <f t="shared" ca="1" si="453"/>
        <v>0</v>
      </c>
      <c r="Y95" s="5">
        <f t="shared" ca="1" si="454"/>
        <v>0</v>
      </c>
      <c r="Z95" s="5">
        <f t="shared" ca="1" si="455"/>
        <v>0</v>
      </c>
      <c r="AA95" s="5">
        <f t="shared" ca="1" si="456"/>
        <v>0</v>
      </c>
      <c r="AB95" s="5">
        <f t="shared" ca="1" si="457"/>
        <v>0</v>
      </c>
      <c r="AC95" s="5">
        <f t="shared" ca="1" si="458"/>
        <v>0</v>
      </c>
      <c r="AD95" s="5">
        <f t="shared" ca="1" si="459"/>
        <v>0</v>
      </c>
      <c r="AE95" s="5">
        <f t="shared" ca="1" si="513"/>
        <v>0</v>
      </c>
      <c r="AF95" s="5">
        <f t="shared" ca="1" si="514"/>
        <v>0</v>
      </c>
      <c r="AG95" s="5">
        <f t="shared" ca="1" si="514"/>
        <v>0</v>
      </c>
      <c r="AH95" s="37">
        <f t="shared" ca="1" si="460"/>
        <v>0</v>
      </c>
      <c r="AI95" s="37">
        <f t="shared" ca="1" si="461"/>
        <v>0</v>
      </c>
      <c r="AJ95" s="37">
        <f t="shared" ca="1" si="462"/>
        <v>0</v>
      </c>
      <c r="AK95" s="37">
        <f t="shared" ca="1" si="463"/>
        <v>0</v>
      </c>
      <c r="AL95" s="37">
        <f t="shared" ca="1" si="464"/>
        <v>0</v>
      </c>
      <c r="AM95" s="37">
        <f t="shared" ca="1" si="465"/>
        <v>0</v>
      </c>
      <c r="AN95" s="37">
        <f t="shared" ca="1" si="466"/>
        <v>0</v>
      </c>
      <c r="AO95" s="37">
        <f t="shared" ca="1" si="467"/>
        <v>0</v>
      </c>
      <c r="AP95" s="33">
        <f t="shared" ca="1" si="515"/>
        <v>30.330368780699132</v>
      </c>
      <c r="AQ95" s="33">
        <f t="shared" ca="1" si="516"/>
        <v>30.330368780699132</v>
      </c>
      <c r="AR95" s="24">
        <f t="shared" ca="1" si="468"/>
        <v>0</v>
      </c>
      <c r="AS95" s="34">
        <f t="shared" ca="1" si="426"/>
        <v>118.70099999999999</v>
      </c>
      <c r="AT95" s="34">
        <f t="shared" ca="1" si="427"/>
        <v>118.70099999999999</v>
      </c>
      <c r="AU95" s="45">
        <f t="shared" ca="1" si="552"/>
        <v>0</v>
      </c>
      <c r="AV95" s="34">
        <f t="shared" ca="1" si="517"/>
        <v>8.1</v>
      </c>
      <c r="AW95" s="34">
        <f t="shared" ca="1" si="518"/>
        <v>8.1</v>
      </c>
      <c r="AX95" s="46">
        <f t="shared" ca="1" si="553"/>
        <v>0</v>
      </c>
      <c r="AY95" s="5"/>
      <c r="AZ95" s="5">
        <f t="shared" ca="1" si="519"/>
        <v>0</v>
      </c>
      <c r="BA95" s="5">
        <f t="shared" ca="1" si="520"/>
        <v>0</v>
      </c>
      <c r="BB95" s="5">
        <f t="shared" ca="1" si="521"/>
        <v>0</v>
      </c>
      <c r="BC95" s="5">
        <f t="shared" ca="1" si="522"/>
        <v>0</v>
      </c>
      <c r="BD95" s="5">
        <f t="shared" ca="1" si="523"/>
        <v>0</v>
      </c>
      <c r="BE95" s="5">
        <f t="shared" ca="1" si="524"/>
        <v>0</v>
      </c>
      <c r="BF95" s="5">
        <f t="shared" ca="1" si="525"/>
        <v>0</v>
      </c>
      <c r="BG95" s="5">
        <f t="shared" ca="1" si="526"/>
        <v>0</v>
      </c>
      <c r="BH95" s="5">
        <f t="shared" ca="1" si="527"/>
        <v>0</v>
      </c>
      <c r="BI95" s="5">
        <f t="shared" ca="1" si="528"/>
        <v>0</v>
      </c>
      <c r="BJ95" s="5">
        <f t="shared" ca="1" si="529"/>
        <v>0</v>
      </c>
      <c r="BK95" s="5">
        <f t="shared" ca="1" si="530"/>
        <v>0</v>
      </c>
      <c r="BL95" s="5">
        <f t="shared" ca="1" si="554"/>
        <v>0</v>
      </c>
      <c r="BM95" s="5">
        <f t="shared" ca="1" si="555"/>
        <v>0</v>
      </c>
      <c r="BN95" s="5">
        <f t="shared" ca="1" si="556"/>
        <v>0</v>
      </c>
      <c r="BO95" s="5">
        <f t="shared" ca="1" si="557"/>
        <v>0</v>
      </c>
      <c r="BP95" s="5">
        <f t="shared" ca="1" si="558"/>
        <v>0</v>
      </c>
      <c r="BQ95" s="5">
        <f t="shared" ca="1" si="559"/>
        <v>0</v>
      </c>
      <c r="BR95" s="5">
        <f t="shared" ca="1" si="560"/>
        <v>0</v>
      </c>
      <c r="BS95" s="5">
        <f t="shared" ca="1" si="561"/>
        <v>0</v>
      </c>
      <c r="BT95" s="5">
        <f t="shared" ca="1" si="562"/>
        <v>0</v>
      </c>
      <c r="BU95" s="5">
        <f t="shared" ca="1" si="563"/>
        <v>0</v>
      </c>
      <c r="BV95" s="5">
        <f t="shared" ca="1" si="564"/>
        <v>0</v>
      </c>
      <c r="BW95" s="5">
        <f t="shared" ca="1" si="565"/>
        <v>0</v>
      </c>
      <c r="BX95" s="5">
        <f t="shared" ca="1" si="566"/>
        <v>0</v>
      </c>
      <c r="BY95" s="5">
        <f t="shared" ca="1" si="567"/>
        <v>0</v>
      </c>
      <c r="BZ95" s="5">
        <f t="shared" ca="1" si="568"/>
        <v>0</v>
      </c>
      <c r="CA95" s="5">
        <f t="shared" ca="1" si="569"/>
        <v>0</v>
      </c>
      <c r="CB95" s="37">
        <f t="shared" ca="1" si="469"/>
        <v>0</v>
      </c>
      <c r="CC95" s="37">
        <f t="shared" ca="1" si="470"/>
        <v>0</v>
      </c>
      <c r="CD95" s="37">
        <f t="shared" ca="1" si="471"/>
        <v>0</v>
      </c>
      <c r="CE95" s="37">
        <f t="shared" ca="1" si="472"/>
        <v>0</v>
      </c>
      <c r="CF95" s="37">
        <f t="shared" ca="1" si="473"/>
        <v>0</v>
      </c>
      <c r="CG95" s="37">
        <f t="shared" ca="1" si="474"/>
        <v>0</v>
      </c>
      <c r="CH95" s="37">
        <f t="shared" ca="1" si="475"/>
        <v>0</v>
      </c>
      <c r="CI95" s="19">
        <f t="shared" ca="1" si="476"/>
        <v>0</v>
      </c>
      <c r="CJ95" s="33">
        <f t="shared" ca="1" si="531"/>
        <v>30.573728261152972</v>
      </c>
      <c r="CK95" s="33">
        <f t="shared" ca="1" si="532"/>
        <v>30.573728261152972</v>
      </c>
      <c r="CL95" s="24">
        <f t="shared" ca="1" si="477"/>
        <v>0</v>
      </c>
      <c r="CM95" s="34">
        <f t="shared" ca="1" si="429"/>
        <v>126.76</v>
      </c>
      <c r="CN95" s="34">
        <f t="shared" ca="1" si="430"/>
        <v>126.76</v>
      </c>
      <c r="CO95" s="45">
        <f t="shared" ca="1" si="533"/>
        <v>0</v>
      </c>
      <c r="CP95" s="5"/>
      <c r="CR95" s="5">
        <f t="shared" ca="1" si="570"/>
        <v>367</v>
      </c>
      <c r="CS95" s="5">
        <f t="shared" ca="1" si="571"/>
        <v>353</v>
      </c>
      <c r="CT95" s="62">
        <f t="shared" ca="1" si="572"/>
        <v>3.8147138964577665E-2</v>
      </c>
      <c r="CW95" s="5">
        <f t="shared" ca="1" si="431"/>
        <v>3832520</v>
      </c>
      <c r="CX95" s="5">
        <f t="shared" ca="1" si="431"/>
        <v>74.620699999999999</v>
      </c>
      <c r="CY95" s="5">
        <f t="shared" ca="1" si="431"/>
        <v>275889</v>
      </c>
      <c r="CZ95" s="5">
        <f t="shared" ca="1" si="431"/>
        <v>308423</v>
      </c>
      <c r="DA95" s="5">
        <f t="shared" ca="1" si="431"/>
        <v>33480.400000000001</v>
      </c>
      <c r="DB95" s="5">
        <f t="shared" ca="1" si="431"/>
        <v>152655</v>
      </c>
      <c r="DC95" s="5">
        <f t="shared" ca="1" si="431"/>
        <v>0</v>
      </c>
      <c r="DD95" s="5">
        <f t="shared" ca="1" si="431"/>
        <v>1032130</v>
      </c>
      <c r="DE95" s="5">
        <f t="shared" ca="1" si="431"/>
        <v>1802650</v>
      </c>
      <c r="DF95" s="5">
        <f t="shared" ca="1" si="431"/>
        <v>2029860</v>
      </c>
      <c r="DG95" s="5">
        <f t="shared" ca="1" si="431"/>
        <v>0</v>
      </c>
      <c r="DH95" s="5">
        <f t="shared" ca="1" si="431"/>
        <v>0</v>
      </c>
      <c r="DI95" s="5">
        <f t="shared" ca="1" si="534"/>
        <v>0</v>
      </c>
      <c r="DJ95" s="5">
        <f t="shared" ca="1" si="534"/>
        <v>0</v>
      </c>
      <c r="DK95" s="5">
        <f t="shared" ca="1" si="534"/>
        <v>0</v>
      </c>
      <c r="DL95" s="5"/>
      <c r="DM95" s="5">
        <f t="shared" ca="1" si="432"/>
        <v>20458.3</v>
      </c>
      <c r="DN95" s="5">
        <f t="shared" ca="1" si="432"/>
        <v>13292.6</v>
      </c>
      <c r="DO95" s="5">
        <f t="shared" ca="1" si="432"/>
        <v>0</v>
      </c>
      <c r="DP95" s="5">
        <f t="shared" ca="1" si="432"/>
        <v>0</v>
      </c>
      <c r="DQ95" s="5">
        <f t="shared" ca="1" si="432"/>
        <v>0</v>
      </c>
      <c r="DR95" s="5">
        <f t="shared" ca="1" si="432"/>
        <v>0</v>
      </c>
      <c r="DS95" s="5">
        <f t="shared" ca="1" si="432"/>
        <v>7165.77</v>
      </c>
      <c r="DT95" s="5">
        <f t="shared" ca="1" si="432"/>
        <v>0</v>
      </c>
      <c r="DU95" s="5">
        <f t="shared" ca="1" si="432"/>
        <v>20458.3</v>
      </c>
      <c r="DV95" s="5">
        <f t="shared" ca="1" si="432"/>
        <v>0</v>
      </c>
      <c r="DW95" s="5">
        <f t="shared" ca="1" si="432"/>
        <v>0</v>
      </c>
      <c r="DX95" s="5">
        <f t="shared" ca="1" si="432"/>
        <v>0</v>
      </c>
      <c r="DY95" s="5">
        <f t="shared" ca="1" si="432"/>
        <v>0</v>
      </c>
      <c r="DZ95" s="5"/>
      <c r="EA95" s="5">
        <f t="shared" ca="1" si="433"/>
        <v>118.70099999999999</v>
      </c>
      <c r="EB95" s="5">
        <f t="shared" ca="1" si="433"/>
        <v>5.1968699999999997</v>
      </c>
      <c r="EC95" s="5">
        <f t="shared" ca="1" si="433"/>
        <v>21.1433</v>
      </c>
      <c r="ED95" s="5">
        <f t="shared" ca="1" si="433"/>
        <v>18.2012</v>
      </c>
      <c r="EE95" s="5">
        <f t="shared" ca="1" si="433"/>
        <v>2.72166</v>
      </c>
      <c r="EF95" s="5">
        <f t="shared" ca="1" si="433"/>
        <v>9.37622</v>
      </c>
      <c r="EG95" s="5">
        <f t="shared" ca="1" si="433"/>
        <v>2.5926399999999998</v>
      </c>
      <c r="EH95" s="5">
        <f t="shared" ca="1" si="433"/>
        <v>59.468899999999998</v>
      </c>
      <c r="EI95" s="5"/>
      <c r="EJ95" s="19">
        <f t="shared" ca="1" si="478"/>
        <v>30.330368780699132</v>
      </c>
      <c r="EK95" s="19">
        <f t="shared" ca="1" si="479"/>
        <v>2.6665542276873335</v>
      </c>
      <c r="EL95" s="19">
        <f t="shared" ca="1" si="480"/>
        <v>1.887994456355836</v>
      </c>
      <c r="EM95" s="19">
        <f t="shared" ca="1" si="481"/>
        <v>2.1106347633020386</v>
      </c>
      <c r="EN95" s="19">
        <f t="shared" ca="1" si="482"/>
        <v>0.22911681725830293</v>
      </c>
      <c r="EO95" s="19">
        <f t="shared" ca="1" si="483"/>
        <v>1.0446657667938923</v>
      </c>
      <c r="EP95" s="19">
        <f t="shared" ca="1" si="484"/>
        <v>1.4372098060727372</v>
      </c>
      <c r="EQ95" s="19">
        <f t="shared" ca="1" si="485"/>
        <v>7.0631874349414048</v>
      </c>
      <c r="ER95" s="19">
        <f t="shared" ca="1" si="486"/>
        <v>16.439335404511532</v>
      </c>
      <c r="ES95" s="19">
        <f t="shared" ca="1" si="487"/>
        <v>13.890964943069342</v>
      </c>
      <c r="ET95" s="19">
        <f t="shared" ca="1" si="488"/>
        <v>0</v>
      </c>
      <c r="EU95" s="19">
        <f t="shared" ca="1" si="573"/>
        <v>0</v>
      </c>
      <c r="EV95" s="19">
        <f t="shared" ca="1" si="574"/>
        <v>0</v>
      </c>
      <c r="EW95" s="72">
        <f t="shared" ca="1" si="575"/>
        <v>0</v>
      </c>
      <c r="EX95" s="72">
        <f t="shared" ca="1" si="576"/>
        <v>0</v>
      </c>
      <c r="EY95" s="5"/>
      <c r="EZ95" s="5"/>
      <c r="FA95" s="5"/>
      <c r="FB95" s="5">
        <f t="shared" ca="1" si="583"/>
        <v>3832520</v>
      </c>
      <c r="FC95" s="5">
        <f t="shared" ca="1" si="583"/>
        <v>74.620699999999999</v>
      </c>
      <c r="FD95" s="5">
        <f t="shared" ca="1" si="583"/>
        <v>275889</v>
      </c>
      <c r="FE95" s="5">
        <f t="shared" ca="1" si="583"/>
        <v>308423</v>
      </c>
      <c r="FF95" s="5">
        <f t="shared" ca="1" si="583"/>
        <v>33480.400000000001</v>
      </c>
      <c r="FG95" s="5">
        <f t="shared" ca="1" si="583"/>
        <v>152655</v>
      </c>
      <c r="FH95" s="5">
        <f t="shared" ca="1" si="583"/>
        <v>0</v>
      </c>
      <c r="FI95" s="5">
        <f t="shared" ca="1" si="583"/>
        <v>1032130</v>
      </c>
      <c r="FJ95" s="5">
        <f t="shared" ca="1" si="583"/>
        <v>1802650</v>
      </c>
      <c r="FK95" s="5">
        <f t="shared" ca="1" si="583"/>
        <v>2029860</v>
      </c>
      <c r="FL95" s="5">
        <f t="shared" ca="1" si="583"/>
        <v>0</v>
      </c>
      <c r="FM95" s="5">
        <f t="shared" ca="1" si="584"/>
        <v>0</v>
      </c>
      <c r="FN95" s="5">
        <f t="shared" ca="1" si="584"/>
        <v>0</v>
      </c>
      <c r="FO95" s="5">
        <f t="shared" ca="1" si="584"/>
        <v>0</v>
      </c>
      <c r="FP95" s="5">
        <f t="shared" ca="1" si="584"/>
        <v>0</v>
      </c>
      <c r="FQ95" s="5"/>
      <c r="FR95" s="5">
        <f t="shared" ca="1" si="585"/>
        <v>20458.3</v>
      </c>
      <c r="FS95" s="5">
        <f t="shared" ca="1" si="585"/>
        <v>13292.6</v>
      </c>
      <c r="FT95" s="5">
        <f t="shared" ca="1" si="585"/>
        <v>0</v>
      </c>
      <c r="FU95" s="5">
        <f t="shared" ca="1" si="585"/>
        <v>0</v>
      </c>
      <c r="FV95" s="5">
        <f t="shared" ca="1" si="585"/>
        <v>0</v>
      </c>
      <c r="FW95" s="5">
        <f t="shared" ca="1" si="585"/>
        <v>0</v>
      </c>
      <c r="FX95" s="5">
        <f t="shared" ca="1" si="585"/>
        <v>7165.77</v>
      </c>
      <c r="FY95" s="5">
        <f t="shared" ca="1" si="585"/>
        <v>0</v>
      </c>
      <c r="FZ95" s="5">
        <f t="shared" ca="1" si="585"/>
        <v>20458.3</v>
      </c>
      <c r="GA95" s="5">
        <f t="shared" ca="1" si="585"/>
        <v>0</v>
      </c>
      <c r="GB95" s="5">
        <f t="shared" ca="1" si="585"/>
        <v>0</v>
      </c>
      <c r="GC95" s="5">
        <f t="shared" ca="1" si="586"/>
        <v>0</v>
      </c>
      <c r="GD95" s="5">
        <f t="shared" ca="1" si="586"/>
        <v>0</v>
      </c>
      <c r="GE95" s="5"/>
      <c r="GF95" s="5">
        <f t="shared" ca="1" si="587"/>
        <v>118.70099999999999</v>
      </c>
      <c r="GG95" s="5">
        <f t="shared" ca="1" si="587"/>
        <v>5.1968699999999997</v>
      </c>
      <c r="GH95" s="5">
        <f t="shared" ca="1" si="587"/>
        <v>21.1433</v>
      </c>
      <c r="GI95" s="5">
        <f t="shared" ca="1" si="587"/>
        <v>18.2012</v>
      </c>
      <c r="GJ95" s="5">
        <f t="shared" ca="1" si="587"/>
        <v>2.72166</v>
      </c>
      <c r="GK95" s="5">
        <f t="shared" ca="1" si="587"/>
        <v>9.37622</v>
      </c>
      <c r="GL95" s="5">
        <f t="shared" ca="1" si="587"/>
        <v>2.5926399999999998</v>
      </c>
      <c r="GM95" s="5">
        <f t="shared" ca="1" si="587"/>
        <v>59.468899999999998</v>
      </c>
      <c r="GN95" s="5"/>
      <c r="GO95" s="19">
        <f t="shared" ca="1" si="489"/>
        <v>30.330368780699132</v>
      </c>
      <c r="GP95" s="19">
        <f t="shared" ca="1" si="490"/>
        <v>2.6665542276873335</v>
      </c>
      <c r="GQ95" s="19">
        <f t="shared" ca="1" si="491"/>
        <v>1.887994456355836</v>
      </c>
      <c r="GR95" s="19">
        <f t="shared" ca="1" si="492"/>
        <v>2.1106347633020386</v>
      </c>
      <c r="GS95" s="19">
        <f t="shared" ca="1" si="493"/>
        <v>0.22911681725830293</v>
      </c>
      <c r="GT95" s="19">
        <f t="shared" ca="1" si="494"/>
        <v>1.0446657667938923</v>
      </c>
      <c r="GU95" s="19">
        <f t="shared" ca="1" si="495"/>
        <v>1.4372098060727372</v>
      </c>
      <c r="GV95" s="19">
        <f t="shared" ca="1" si="496"/>
        <v>7.0631874349414048</v>
      </c>
      <c r="GW95" s="19">
        <f t="shared" ca="1" si="497"/>
        <v>16.439335404511532</v>
      </c>
      <c r="GX95" s="19">
        <f t="shared" ca="1" si="498"/>
        <v>13.890964943069342</v>
      </c>
      <c r="GY95" s="19">
        <f t="shared" ca="1" si="499"/>
        <v>0</v>
      </c>
      <c r="GZ95" s="19">
        <f t="shared" ca="1" si="499"/>
        <v>0</v>
      </c>
      <c r="HA95" s="19">
        <f t="shared" ca="1" si="499"/>
        <v>0</v>
      </c>
      <c r="HB95" s="72">
        <f t="shared" ca="1" si="577"/>
        <v>0</v>
      </c>
      <c r="HC95" s="72">
        <f t="shared" ca="1" si="578"/>
        <v>0</v>
      </c>
      <c r="HD95" s="5"/>
      <c r="HE95" s="5"/>
      <c r="HF95" s="5"/>
      <c r="HG95" s="5">
        <f t="shared" ca="1" si="436"/>
        <v>4002050</v>
      </c>
      <c r="HH95" s="5">
        <f t="shared" ca="1" si="436"/>
        <v>88.054299999999998</v>
      </c>
      <c r="HI95" s="5">
        <f t="shared" ca="1" si="436"/>
        <v>245464</v>
      </c>
      <c r="HJ95" s="5">
        <f t="shared" ca="1" si="436"/>
        <v>309658</v>
      </c>
      <c r="HK95" s="5">
        <f t="shared" ca="1" si="436"/>
        <v>34348.699999999997</v>
      </c>
      <c r="HL95" s="5">
        <f t="shared" ca="1" si="436"/>
        <v>183023</v>
      </c>
      <c r="HM95" s="5">
        <f t="shared" ca="1" si="436"/>
        <v>170460</v>
      </c>
      <c r="HN95" s="5">
        <f t="shared" ca="1" si="436"/>
        <v>1029140</v>
      </c>
      <c r="HO95" s="5">
        <f t="shared" ca="1" si="436"/>
        <v>1972190</v>
      </c>
      <c r="HP95" s="5">
        <f t="shared" ca="1" si="436"/>
        <v>2029860</v>
      </c>
      <c r="HQ95" s="5">
        <f t="shared" ca="1" si="436"/>
        <v>0</v>
      </c>
      <c r="HR95" s="5">
        <f t="shared" ca="1" si="436"/>
        <v>0</v>
      </c>
      <c r="HS95" s="5">
        <f t="shared" ca="1" si="436"/>
        <v>0</v>
      </c>
      <c r="HT95" s="5">
        <f t="shared" ca="1" si="436"/>
        <v>0</v>
      </c>
      <c r="HU95" s="5">
        <f t="shared" ca="1" si="436"/>
        <v>0</v>
      </c>
      <c r="HV95" s="5"/>
      <c r="HW95" s="5">
        <f t="shared" ca="1" si="437"/>
        <v>15887.3</v>
      </c>
      <c r="HX95" s="5">
        <f t="shared" ca="1" si="437"/>
        <v>15887.3</v>
      </c>
      <c r="HY95" s="5">
        <f t="shared" ca="1" si="437"/>
        <v>0</v>
      </c>
      <c r="HZ95" s="5">
        <f t="shared" ca="1" si="437"/>
        <v>0</v>
      </c>
      <c r="IA95" s="5">
        <f t="shared" ca="1" si="437"/>
        <v>0</v>
      </c>
      <c r="IB95" s="5">
        <f t="shared" ca="1" si="437"/>
        <v>0</v>
      </c>
      <c r="IC95" s="5">
        <f t="shared" ca="1" si="437"/>
        <v>0</v>
      </c>
      <c r="ID95" s="5">
        <f t="shared" ca="1" si="437"/>
        <v>0</v>
      </c>
      <c r="IE95" s="5">
        <f t="shared" ca="1" si="437"/>
        <v>15887.3</v>
      </c>
      <c r="IF95" s="5">
        <f t="shared" ca="1" si="437"/>
        <v>0</v>
      </c>
      <c r="IG95" s="5">
        <f t="shared" ca="1" si="437"/>
        <v>0</v>
      </c>
      <c r="IH95" s="5">
        <f t="shared" ca="1" si="437"/>
        <v>0</v>
      </c>
      <c r="II95" s="5">
        <f t="shared" ca="1" si="437"/>
        <v>0</v>
      </c>
      <c r="IJ95" s="5"/>
      <c r="IK95" s="5">
        <f t="shared" ca="1" si="438"/>
        <v>126.76</v>
      </c>
      <c r="IL95" s="5">
        <f t="shared" ca="1" si="438"/>
        <v>6.1898999999999997</v>
      </c>
      <c r="IM95" s="5">
        <f t="shared" ca="1" si="438"/>
        <v>19.292000000000002</v>
      </c>
      <c r="IN95" s="5">
        <f t="shared" ca="1" si="438"/>
        <v>18.357299999999999</v>
      </c>
      <c r="IO95" s="5">
        <f t="shared" ca="1" si="438"/>
        <v>2.8667799999999999</v>
      </c>
      <c r="IP95" s="5">
        <f t="shared" ca="1" si="438"/>
        <v>11.075900000000001</v>
      </c>
      <c r="IQ95" s="5">
        <f t="shared" ca="1" si="438"/>
        <v>9.7749199999999998</v>
      </c>
      <c r="IR95" s="5">
        <f t="shared" ca="1" si="438"/>
        <v>59.203299999999999</v>
      </c>
      <c r="IS95" s="5"/>
      <c r="IT95" s="19">
        <f t="shared" ca="1" si="535"/>
        <v>30.573728261152972</v>
      </c>
      <c r="IU95" s="19">
        <f t="shared" ca="1" si="536"/>
        <v>3.187054751050665</v>
      </c>
      <c r="IV95" s="19">
        <f t="shared" ca="1" si="537"/>
        <v>1.6797866940506108</v>
      </c>
      <c r="IW95" s="19">
        <f t="shared" ca="1" si="538"/>
        <v>2.1190862534071147</v>
      </c>
      <c r="IX95" s="19">
        <f t="shared" ca="1" si="539"/>
        <v>0.23505886491679517</v>
      </c>
      <c r="IY95" s="19">
        <f t="shared" ca="1" si="540"/>
        <v>1.2524834603250372</v>
      </c>
      <c r="IZ95" s="19">
        <f t="shared" ca="1" si="541"/>
        <v>1.1665109338553399</v>
      </c>
      <c r="JA95" s="19">
        <f t="shared" ca="1" si="542"/>
        <v>7.0427259325817451</v>
      </c>
      <c r="JB95" s="19">
        <f t="shared" ca="1" si="543"/>
        <v>16.682763318083634</v>
      </c>
      <c r="JC95" s="19">
        <f t="shared" ca="1" si="544"/>
        <v>13.890964943069342</v>
      </c>
      <c r="JD95" s="19">
        <f t="shared" ca="1" si="545"/>
        <v>0</v>
      </c>
      <c r="JE95" s="19">
        <f t="shared" ca="1" si="546"/>
        <v>0</v>
      </c>
      <c r="JF95" s="19">
        <f t="shared" ca="1" si="546"/>
        <v>0</v>
      </c>
      <c r="JG95" s="72">
        <f t="shared" ca="1" si="579"/>
        <v>0</v>
      </c>
      <c r="JH95" s="72">
        <f t="shared" ca="1" si="580"/>
        <v>0</v>
      </c>
      <c r="JI95" s="5"/>
      <c r="JJ95" s="5"/>
      <c r="JK95" s="5"/>
      <c r="JL95" s="5">
        <f t="shared" ca="1" si="588"/>
        <v>4002050</v>
      </c>
      <c r="JM95" s="5">
        <f t="shared" ca="1" si="588"/>
        <v>88.054299999999998</v>
      </c>
      <c r="JN95" s="5">
        <f t="shared" ca="1" si="588"/>
        <v>245464</v>
      </c>
      <c r="JO95" s="5">
        <f t="shared" ca="1" si="588"/>
        <v>309658</v>
      </c>
      <c r="JP95" s="5">
        <f t="shared" ca="1" si="588"/>
        <v>34348.699999999997</v>
      </c>
      <c r="JQ95" s="5">
        <f t="shared" ca="1" si="588"/>
        <v>183023</v>
      </c>
      <c r="JR95" s="5">
        <f t="shared" ca="1" si="588"/>
        <v>170460</v>
      </c>
      <c r="JS95" s="5">
        <f t="shared" ca="1" si="588"/>
        <v>1029140</v>
      </c>
      <c r="JT95" s="5">
        <f t="shared" ca="1" si="588"/>
        <v>1972190</v>
      </c>
      <c r="JU95" s="5">
        <f t="shared" ca="1" si="588"/>
        <v>2029860</v>
      </c>
      <c r="JV95" s="5">
        <f t="shared" ca="1" si="588"/>
        <v>0</v>
      </c>
      <c r="JW95" s="5">
        <f t="shared" ca="1" si="589"/>
        <v>0</v>
      </c>
      <c r="JX95" s="5">
        <f t="shared" ca="1" si="589"/>
        <v>0</v>
      </c>
      <c r="JY95" s="5">
        <f t="shared" ca="1" si="589"/>
        <v>0</v>
      </c>
      <c r="JZ95" s="5">
        <f t="shared" ca="1" si="589"/>
        <v>0</v>
      </c>
      <c r="KA95" s="5"/>
      <c r="KB95" s="5">
        <f t="shared" ca="1" si="590"/>
        <v>15887.3</v>
      </c>
      <c r="KC95" s="5">
        <f t="shared" ca="1" si="590"/>
        <v>15887.3</v>
      </c>
      <c r="KD95" s="5">
        <f t="shared" ca="1" si="590"/>
        <v>0</v>
      </c>
      <c r="KE95" s="5">
        <f t="shared" ca="1" si="590"/>
        <v>0</v>
      </c>
      <c r="KF95" s="5">
        <f t="shared" ca="1" si="590"/>
        <v>0</v>
      </c>
      <c r="KG95" s="5">
        <f t="shared" ca="1" si="590"/>
        <v>0</v>
      </c>
      <c r="KH95" s="5">
        <f t="shared" ca="1" si="590"/>
        <v>0</v>
      </c>
      <c r="KI95" s="5">
        <f t="shared" ca="1" si="590"/>
        <v>0</v>
      </c>
      <c r="KJ95" s="5">
        <f t="shared" ca="1" si="590"/>
        <v>15887.3</v>
      </c>
      <c r="KK95" s="5">
        <f t="shared" ca="1" si="590"/>
        <v>0</v>
      </c>
      <c r="KL95" s="5">
        <f t="shared" ca="1" si="590"/>
        <v>0</v>
      </c>
      <c r="KM95" s="5">
        <f t="shared" ca="1" si="591"/>
        <v>0</v>
      </c>
      <c r="KN95" s="5">
        <f t="shared" ca="1" si="591"/>
        <v>0</v>
      </c>
      <c r="KO95" s="5"/>
      <c r="KP95" s="5">
        <f t="shared" ca="1" si="592"/>
        <v>126.76</v>
      </c>
      <c r="KQ95" s="5">
        <f t="shared" ca="1" si="592"/>
        <v>6.1898999999999997</v>
      </c>
      <c r="KR95" s="5">
        <f t="shared" ca="1" si="592"/>
        <v>19.292000000000002</v>
      </c>
      <c r="KS95" s="5">
        <f t="shared" ca="1" si="592"/>
        <v>18.357299999999999</v>
      </c>
      <c r="KT95" s="5">
        <f t="shared" ca="1" si="592"/>
        <v>2.8667799999999999</v>
      </c>
      <c r="KU95" s="5">
        <f t="shared" ca="1" si="592"/>
        <v>11.075900000000001</v>
      </c>
      <c r="KV95" s="5">
        <f t="shared" ca="1" si="592"/>
        <v>9.7749199999999998</v>
      </c>
      <c r="KW95" s="5">
        <f t="shared" ca="1" si="592"/>
        <v>59.203299999999999</v>
      </c>
      <c r="KX95" s="5"/>
      <c r="KY95" s="19">
        <f t="shared" ca="1" si="500"/>
        <v>30.573728261152972</v>
      </c>
      <c r="KZ95" s="19">
        <f t="shared" ca="1" si="501"/>
        <v>3.187054751050665</v>
      </c>
      <c r="LA95" s="19">
        <f t="shared" ca="1" si="502"/>
        <v>1.6797866940506108</v>
      </c>
      <c r="LB95" s="19">
        <f t="shared" ca="1" si="503"/>
        <v>2.1190862534071147</v>
      </c>
      <c r="LC95" s="19">
        <f t="shared" ca="1" si="504"/>
        <v>0.23505886491679517</v>
      </c>
      <c r="LD95" s="19">
        <f t="shared" ca="1" si="505"/>
        <v>1.2524834603250372</v>
      </c>
      <c r="LE95" s="19">
        <f t="shared" ca="1" si="506"/>
        <v>1.1665109338553399</v>
      </c>
      <c r="LF95" s="19">
        <f t="shared" ca="1" si="507"/>
        <v>7.0427259325817451</v>
      </c>
      <c r="LG95" s="19">
        <f t="shared" ca="1" si="508"/>
        <v>16.682763318083634</v>
      </c>
      <c r="LH95" s="19">
        <f t="shared" ca="1" si="509"/>
        <v>13.890964943069342</v>
      </c>
      <c r="LI95" s="19">
        <f t="shared" ca="1" si="510"/>
        <v>0</v>
      </c>
      <c r="LJ95" s="19">
        <f t="shared" ca="1" si="547"/>
        <v>0</v>
      </c>
      <c r="LK95" s="19">
        <f t="shared" ca="1" si="548"/>
        <v>0</v>
      </c>
      <c r="LL95" s="72">
        <f t="shared" ca="1" si="581"/>
        <v>0</v>
      </c>
      <c r="LM95" s="72">
        <f t="shared" ca="1" si="582"/>
        <v>0</v>
      </c>
    </row>
    <row r="96" spans="1:325" ht="15" customHeight="1" outlineLevel="1" x14ac:dyDescent="0.3">
      <c r="A96" s="5">
        <f>IF('Old Results'!E76='New Results'!E76,'New Results'!E76,"0")</f>
        <v>498589</v>
      </c>
      <c r="B96" s="5">
        <f t="shared" si="360"/>
        <v>400</v>
      </c>
      <c r="C96" s="27">
        <f t="shared" si="422"/>
        <v>75</v>
      </c>
      <c r="D96" s="41" t="str">
        <f>'Old Results'!C76</f>
        <v>040006-Run20</v>
      </c>
      <c r="E96" s="41" t="str">
        <f>'New Results'!C76</f>
        <v>040006-Run20</v>
      </c>
      <c r="F96" s="5">
        <f t="shared" ca="1" si="440"/>
        <v>0</v>
      </c>
      <c r="G96" s="5">
        <f t="shared" ca="1" si="441"/>
        <v>0</v>
      </c>
      <c r="H96" s="5">
        <f t="shared" ca="1" si="442"/>
        <v>0</v>
      </c>
      <c r="I96" s="5">
        <f t="shared" ca="1" si="443"/>
        <v>0</v>
      </c>
      <c r="J96" s="5">
        <f t="shared" ca="1" si="444"/>
        <v>0</v>
      </c>
      <c r="K96" s="5">
        <f t="shared" ca="1" si="445"/>
        <v>0</v>
      </c>
      <c r="L96" s="5">
        <f t="shared" ca="1" si="446"/>
        <v>0</v>
      </c>
      <c r="M96" s="5">
        <f t="shared" ca="1" si="447"/>
        <v>0</v>
      </c>
      <c r="N96" s="5">
        <f t="shared" ca="1" si="448"/>
        <v>0</v>
      </c>
      <c r="O96" s="5">
        <f t="shared" ca="1" si="449"/>
        <v>0</v>
      </c>
      <c r="P96" s="5">
        <f t="shared" ca="1" si="511"/>
        <v>0</v>
      </c>
      <c r="Q96" s="5">
        <f t="shared" ca="1" si="512"/>
        <v>0</v>
      </c>
      <c r="R96" s="5">
        <f t="shared" ca="1" si="549"/>
        <v>0</v>
      </c>
      <c r="S96" s="5">
        <f t="shared" ca="1" si="550"/>
        <v>0</v>
      </c>
      <c r="T96" s="5">
        <f t="shared" ca="1" si="551"/>
        <v>0</v>
      </c>
      <c r="U96" s="5">
        <f t="shared" ca="1" si="450"/>
        <v>0</v>
      </c>
      <c r="V96" s="5">
        <f t="shared" ca="1" si="451"/>
        <v>0</v>
      </c>
      <c r="W96" s="5">
        <f t="shared" ca="1" si="452"/>
        <v>0</v>
      </c>
      <c r="X96" s="5">
        <f t="shared" ca="1" si="453"/>
        <v>0</v>
      </c>
      <c r="Y96" s="5">
        <f t="shared" ca="1" si="454"/>
        <v>0</v>
      </c>
      <c r="Z96" s="5">
        <f t="shared" ca="1" si="455"/>
        <v>0</v>
      </c>
      <c r="AA96" s="5">
        <f t="shared" ca="1" si="456"/>
        <v>0</v>
      </c>
      <c r="AB96" s="5">
        <f t="shared" ca="1" si="457"/>
        <v>0</v>
      </c>
      <c r="AC96" s="5">
        <f t="shared" ca="1" si="458"/>
        <v>0</v>
      </c>
      <c r="AD96" s="5">
        <f t="shared" ca="1" si="459"/>
        <v>0</v>
      </c>
      <c r="AE96" s="5">
        <f t="shared" ca="1" si="513"/>
        <v>0</v>
      </c>
      <c r="AF96" s="5">
        <f t="shared" ca="1" si="514"/>
        <v>0</v>
      </c>
      <c r="AG96" s="5">
        <f t="shared" ca="1" si="514"/>
        <v>0</v>
      </c>
      <c r="AH96" s="37">
        <f t="shared" ca="1" si="460"/>
        <v>0</v>
      </c>
      <c r="AI96" s="37">
        <f t="shared" ca="1" si="461"/>
        <v>0</v>
      </c>
      <c r="AJ96" s="37">
        <f t="shared" ca="1" si="462"/>
        <v>0</v>
      </c>
      <c r="AK96" s="37">
        <f t="shared" ca="1" si="463"/>
        <v>0</v>
      </c>
      <c r="AL96" s="37">
        <f t="shared" ca="1" si="464"/>
        <v>0</v>
      </c>
      <c r="AM96" s="37">
        <f t="shared" ca="1" si="465"/>
        <v>0</v>
      </c>
      <c r="AN96" s="37">
        <f t="shared" ca="1" si="466"/>
        <v>0</v>
      </c>
      <c r="AO96" s="37">
        <f t="shared" ca="1" si="467"/>
        <v>0</v>
      </c>
      <c r="AP96" s="33">
        <f t="shared" ca="1" si="515"/>
        <v>71.728467976630043</v>
      </c>
      <c r="AQ96" s="33">
        <f t="shared" ca="1" si="516"/>
        <v>71.728467976630043</v>
      </c>
      <c r="AR96" s="24">
        <f t="shared" ca="1" si="468"/>
        <v>0</v>
      </c>
      <c r="AS96" s="34">
        <f t="shared" ca="1" si="426"/>
        <v>211.53899999999999</v>
      </c>
      <c r="AT96" s="34">
        <f t="shared" ca="1" si="427"/>
        <v>211.53899999999999</v>
      </c>
      <c r="AU96" s="45">
        <f t="shared" ca="1" si="552"/>
        <v>0</v>
      </c>
      <c r="AV96" s="34">
        <f t="shared" ca="1" si="517"/>
        <v>-88.2</v>
      </c>
      <c r="AW96" s="34">
        <f t="shared" ca="1" si="518"/>
        <v>-88.2</v>
      </c>
      <c r="AX96" s="46">
        <f t="shared" ca="1" si="553"/>
        <v>0</v>
      </c>
      <c r="AY96" s="5"/>
      <c r="AZ96" s="5">
        <f t="shared" ca="1" si="519"/>
        <v>0</v>
      </c>
      <c r="BA96" s="5">
        <f t="shared" ca="1" si="520"/>
        <v>0</v>
      </c>
      <c r="BB96" s="5">
        <f t="shared" ca="1" si="521"/>
        <v>0</v>
      </c>
      <c r="BC96" s="5">
        <f t="shared" ca="1" si="522"/>
        <v>0</v>
      </c>
      <c r="BD96" s="5">
        <f t="shared" ca="1" si="523"/>
        <v>0</v>
      </c>
      <c r="BE96" s="5">
        <f t="shared" ca="1" si="524"/>
        <v>0</v>
      </c>
      <c r="BF96" s="5">
        <f t="shared" ca="1" si="525"/>
        <v>0</v>
      </c>
      <c r="BG96" s="5">
        <f t="shared" ca="1" si="526"/>
        <v>0</v>
      </c>
      <c r="BH96" s="5">
        <f t="shared" ca="1" si="527"/>
        <v>0</v>
      </c>
      <c r="BI96" s="5">
        <f t="shared" ca="1" si="528"/>
        <v>0</v>
      </c>
      <c r="BJ96" s="5">
        <f t="shared" ca="1" si="529"/>
        <v>0</v>
      </c>
      <c r="BK96" s="5">
        <f t="shared" ca="1" si="530"/>
        <v>0</v>
      </c>
      <c r="BL96" s="5">
        <f t="shared" ca="1" si="554"/>
        <v>0</v>
      </c>
      <c r="BM96" s="5">
        <f t="shared" ca="1" si="555"/>
        <v>0</v>
      </c>
      <c r="BN96" s="5">
        <f t="shared" ca="1" si="556"/>
        <v>0</v>
      </c>
      <c r="BO96" s="5">
        <f t="shared" ca="1" si="557"/>
        <v>0</v>
      </c>
      <c r="BP96" s="5">
        <f t="shared" ca="1" si="558"/>
        <v>0</v>
      </c>
      <c r="BQ96" s="5">
        <f t="shared" ca="1" si="559"/>
        <v>0</v>
      </c>
      <c r="BR96" s="5">
        <f t="shared" ca="1" si="560"/>
        <v>0</v>
      </c>
      <c r="BS96" s="5">
        <f t="shared" ca="1" si="561"/>
        <v>0</v>
      </c>
      <c r="BT96" s="5">
        <f t="shared" ca="1" si="562"/>
        <v>0</v>
      </c>
      <c r="BU96" s="5">
        <f t="shared" ca="1" si="563"/>
        <v>0</v>
      </c>
      <c r="BV96" s="5">
        <f t="shared" ca="1" si="564"/>
        <v>0</v>
      </c>
      <c r="BW96" s="5">
        <f t="shared" ca="1" si="565"/>
        <v>0</v>
      </c>
      <c r="BX96" s="5">
        <f t="shared" ca="1" si="566"/>
        <v>0</v>
      </c>
      <c r="BY96" s="5">
        <f t="shared" ca="1" si="567"/>
        <v>0</v>
      </c>
      <c r="BZ96" s="5">
        <f t="shared" ca="1" si="568"/>
        <v>0</v>
      </c>
      <c r="CA96" s="5">
        <f t="shared" ca="1" si="569"/>
        <v>0</v>
      </c>
      <c r="CB96" s="37">
        <f t="shared" ca="1" si="469"/>
        <v>0</v>
      </c>
      <c r="CC96" s="37">
        <f t="shared" ca="1" si="470"/>
        <v>0</v>
      </c>
      <c r="CD96" s="37">
        <f t="shared" ca="1" si="471"/>
        <v>0</v>
      </c>
      <c r="CE96" s="37">
        <f t="shared" ca="1" si="472"/>
        <v>0</v>
      </c>
      <c r="CF96" s="37">
        <f t="shared" ca="1" si="473"/>
        <v>0</v>
      </c>
      <c r="CG96" s="37">
        <f t="shared" ca="1" si="474"/>
        <v>0</v>
      </c>
      <c r="CH96" s="37">
        <f t="shared" ca="1" si="475"/>
        <v>0</v>
      </c>
      <c r="CI96" s="19">
        <f t="shared" ca="1" si="476"/>
        <v>0</v>
      </c>
      <c r="CJ96" s="33">
        <f t="shared" ca="1" si="531"/>
        <v>59.443124096199476</v>
      </c>
      <c r="CK96" s="33">
        <f t="shared" ca="1" si="532"/>
        <v>59.443124096199476</v>
      </c>
      <c r="CL96" s="24">
        <f t="shared" ca="1" si="477"/>
        <v>0</v>
      </c>
      <c r="CM96" s="34">
        <f t="shared" ca="1" si="429"/>
        <v>123.38</v>
      </c>
      <c r="CN96" s="34">
        <f t="shared" ca="1" si="430"/>
        <v>123.38</v>
      </c>
      <c r="CO96" s="45">
        <f t="shared" ca="1" si="533"/>
        <v>0</v>
      </c>
      <c r="CP96" s="5"/>
      <c r="CR96" s="5">
        <f t="shared" ca="1" si="570"/>
        <v>189</v>
      </c>
      <c r="CS96" s="5">
        <f t="shared" ca="1" si="571"/>
        <v>184</v>
      </c>
      <c r="CT96" s="62">
        <f t="shared" ca="1" si="572"/>
        <v>2.6455026455026509E-2</v>
      </c>
      <c r="CW96" s="5">
        <f t="shared" ca="1" si="431"/>
        <v>9921760</v>
      </c>
      <c r="CX96" s="5">
        <f t="shared" ca="1" si="431"/>
        <v>80.938500000000005</v>
      </c>
      <c r="CY96" s="5">
        <f t="shared" ca="1" si="431"/>
        <v>1370200</v>
      </c>
      <c r="CZ96" s="5">
        <f t="shared" ca="1" si="431"/>
        <v>1376650</v>
      </c>
      <c r="DA96" s="5">
        <f t="shared" ca="1" si="431"/>
        <v>33192.5</v>
      </c>
      <c r="DB96" s="5">
        <f t="shared" ca="1" si="431"/>
        <v>133683</v>
      </c>
      <c r="DC96" s="5">
        <f t="shared" ca="1" si="431"/>
        <v>0</v>
      </c>
      <c r="DD96" s="5">
        <f t="shared" ca="1" si="431"/>
        <v>619768</v>
      </c>
      <c r="DE96" s="5">
        <f t="shared" ca="1" si="431"/>
        <v>3533570</v>
      </c>
      <c r="DF96" s="5">
        <f t="shared" ca="1" si="431"/>
        <v>6388190</v>
      </c>
      <c r="DG96" s="5">
        <f t="shared" ca="1" si="431"/>
        <v>0</v>
      </c>
      <c r="DH96" s="5">
        <f t="shared" ca="1" si="431"/>
        <v>0</v>
      </c>
      <c r="DI96" s="5">
        <f t="shared" ca="1" si="534"/>
        <v>0</v>
      </c>
      <c r="DJ96" s="5">
        <f t="shared" ca="1" si="534"/>
        <v>0</v>
      </c>
      <c r="DK96" s="5">
        <f t="shared" ca="1" si="534"/>
        <v>0</v>
      </c>
      <c r="DL96" s="5"/>
      <c r="DM96" s="5">
        <f t="shared" ca="1" si="432"/>
        <v>19099.8</v>
      </c>
      <c r="DN96" s="5">
        <f t="shared" ca="1" si="432"/>
        <v>14001.1</v>
      </c>
      <c r="DO96" s="5">
        <f t="shared" ca="1" si="432"/>
        <v>0</v>
      </c>
      <c r="DP96" s="5">
        <f t="shared" ca="1" si="432"/>
        <v>0</v>
      </c>
      <c r="DQ96" s="5">
        <f t="shared" ca="1" si="432"/>
        <v>0</v>
      </c>
      <c r="DR96" s="5">
        <f t="shared" ca="1" si="432"/>
        <v>0</v>
      </c>
      <c r="DS96" s="5">
        <f t="shared" ca="1" si="432"/>
        <v>5098.6400000000003</v>
      </c>
      <c r="DT96" s="5">
        <f t="shared" ca="1" si="432"/>
        <v>0</v>
      </c>
      <c r="DU96" s="5">
        <f t="shared" ca="1" si="432"/>
        <v>19099.8</v>
      </c>
      <c r="DV96" s="5">
        <f t="shared" ca="1" si="432"/>
        <v>0</v>
      </c>
      <c r="DW96" s="5">
        <f t="shared" ca="1" si="432"/>
        <v>0</v>
      </c>
      <c r="DX96" s="5">
        <f t="shared" ca="1" si="432"/>
        <v>0</v>
      </c>
      <c r="DY96" s="5">
        <f t="shared" ca="1" si="432"/>
        <v>0</v>
      </c>
      <c r="DZ96" s="5"/>
      <c r="EA96" s="5">
        <f t="shared" ca="1" si="433"/>
        <v>211.53899999999999</v>
      </c>
      <c r="EB96" s="5">
        <f t="shared" ca="1" si="433"/>
        <v>5.3474899999999996</v>
      </c>
      <c r="EC96" s="5">
        <f t="shared" ca="1" si="433"/>
        <v>80.493899999999996</v>
      </c>
      <c r="ED96" s="5">
        <f t="shared" ca="1" si="433"/>
        <v>76.595100000000002</v>
      </c>
      <c r="EE96" s="5">
        <f t="shared" ca="1" si="433"/>
        <v>2.69259</v>
      </c>
      <c r="EF96" s="5">
        <f t="shared" ca="1" si="433"/>
        <v>8.3272200000000005</v>
      </c>
      <c r="EG96" s="5">
        <f t="shared" ca="1" si="433"/>
        <v>1.8447</v>
      </c>
      <c r="EH96" s="5">
        <f t="shared" ca="1" si="433"/>
        <v>36.237499999999997</v>
      </c>
      <c r="EI96" s="5"/>
      <c r="EJ96" s="19">
        <f t="shared" ca="1" si="478"/>
        <v>71.728467976630043</v>
      </c>
      <c r="EK96" s="19">
        <f t="shared" ca="1" si="479"/>
        <v>2.8086984714103203</v>
      </c>
      <c r="EL96" s="19">
        <f t="shared" ca="1" si="480"/>
        <v>9.3767058639480609</v>
      </c>
      <c r="EM96" s="19">
        <f t="shared" ca="1" si="481"/>
        <v>9.4208452252255857</v>
      </c>
      <c r="EN96" s="19">
        <f t="shared" ca="1" si="482"/>
        <v>0.22714662778360534</v>
      </c>
      <c r="EO96" s="19">
        <f t="shared" ca="1" si="483"/>
        <v>0.91483445483153458</v>
      </c>
      <c r="EP96" s="19">
        <f t="shared" ca="1" si="484"/>
        <v>1.0226138161892864</v>
      </c>
      <c r="EQ96" s="19">
        <f t="shared" ca="1" si="485"/>
        <v>4.2412656837595692</v>
      </c>
      <c r="ER96" s="19">
        <f t="shared" ca="1" si="486"/>
        <v>28.012091803068259</v>
      </c>
      <c r="ES96" s="19">
        <f t="shared" ca="1" si="487"/>
        <v>43.716376173561791</v>
      </c>
      <c r="ET96" s="19">
        <f t="shared" ca="1" si="488"/>
        <v>0</v>
      </c>
      <c r="EU96" s="19">
        <f t="shared" ca="1" si="573"/>
        <v>0</v>
      </c>
      <c r="EV96" s="19">
        <f t="shared" ca="1" si="574"/>
        <v>0</v>
      </c>
      <c r="EW96" s="72">
        <f t="shared" ca="1" si="575"/>
        <v>0</v>
      </c>
      <c r="EX96" s="72">
        <f t="shared" ca="1" si="576"/>
        <v>0</v>
      </c>
      <c r="EY96" s="5"/>
      <c r="EZ96" s="5"/>
      <c r="FA96" s="5"/>
      <c r="FB96" s="5">
        <f t="shared" ca="1" si="583"/>
        <v>9921760</v>
      </c>
      <c r="FC96" s="5">
        <f t="shared" ca="1" si="583"/>
        <v>80.938500000000005</v>
      </c>
      <c r="FD96" s="5">
        <f t="shared" ca="1" si="583"/>
        <v>1370200</v>
      </c>
      <c r="FE96" s="5">
        <f t="shared" ca="1" si="583"/>
        <v>1376650</v>
      </c>
      <c r="FF96" s="5">
        <f t="shared" ca="1" si="583"/>
        <v>33192.5</v>
      </c>
      <c r="FG96" s="5">
        <f t="shared" ca="1" si="583"/>
        <v>133683</v>
      </c>
      <c r="FH96" s="5">
        <f t="shared" ca="1" si="583"/>
        <v>0</v>
      </c>
      <c r="FI96" s="5">
        <f t="shared" ca="1" si="583"/>
        <v>619768</v>
      </c>
      <c r="FJ96" s="5">
        <f t="shared" ca="1" si="583"/>
        <v>3533570</v>
      </c>
      <c r="FK96" s="5">
        <f t="shared" ca="1" si="583"/>
        <v>6388190</v>
      </c>
      <c r="FL96" s="5">
        <f t="shared" ca="1" si="583"/>
        <v>0</v>
      </c>
      <c r="FM96" s="5">
        <f t="shared" ca="1" si="584"/>
        <v>0</v>
      </c>
      <c r="FN96" s="5">
        <f t="shared" ca="1" si="584"/>
        <v>0</v>
      </c>
      <c r="FO96" s="5">
        <f t="shared" ca="1" si="584"/>
        <v>0</v>
      </c>
      <c r="FP96" s="5">
        <f t="shared" ca="1" si="584"/>
        <v>0</v>
      </c>
      <c r="FQ96" s="5"/>
      <c r="FR96" s="5">
        <f t="shared" ca="1" si="585"/>
        <v>19099.8</v>
      </c>
      <c r="FS96" s="5">
        <f t="shared" ca="1" si="585"/>
        <v>14001.1</v>
      </c>
      <c r="FT96" s="5">
        <f t="shared" ca="1" si="585"/>
        <v>0</v>
      </c>
      <c r="FU96" s="5">
        <f t="shared" ca="1" si="585"/>
        <v>0</v>
      </c>
      <c r="FV96" s="5">
        <f t="shared" ca="1" si="585"/>
        <v>0</v>
      </c>
      <c r="FW96" s="5">
        <f t="shared" ca="1" si="585"/>
        <v>0</v>
      </c>
      <c r="FX96" s="5">
        <f t="shared" ca="1" si="585"/>
        <v>5098.6400000000003</v>
      </c>
      <c r="FY96" s="5">
        <f t="shared" ca="1" si="585"/>
        <v>0</v>
      </c>
      <c r="FZ96" s="5">
        <f t="shared" ca="1" si="585"/>
        <v>19099.8</v>
      </c>
      <c r="GA96" s="5">
        <f t="shared" ca="1" si="585"/>
        <v>0</v>
      </c>
      <c r="GB96" s="5">
        <f t="shared" ca="1" si="585"/>
        <v>0</v>
      </c>
      <c r="GC96" s="5">
        <f t="shared" ca="1" si="586"/>
        <v>0</v>
      </c>
      <c r="GD96" s="5">
        <f t="shared" ca="1" si="586"/>
        <v>0</v>
      </c>
      <c r="GE96" s="5"/>
      <c r="GF96" s="5">
        <f t="shared" ca="1" si="587"/>
        <v>211.53899999999999</v>
      </c>
      <c r="GG96" s="5">
        <f t="shared" ca="1" si="587"/>
        <v>5.3474899999999996</v>
      </c>
      <c r="GH96" s="5">
        <f t="shared" ca="1" si="587"/>
        <v>80.493899999999996</v>
      </c>
      <c r="GI96" s="5">
        <f t="shared" ca="1" si="587"/>
        <v>76.595100000000002</v>
      </c>
      <c r="GJ96" s="5">
        <f t="shared" ca="1" si="587"/>
        <v>2.69259</v>
      </c>
      <c r="GK96" s="5">
        <f t="shared" ca="1" si="587"/>
        <v>8.3272200000000005</v>
      </c>
      <c r="GL96" s="5">
        <f t="shared" ca="1" si="587"/>
        <v>1.8447</v>
      </c>
      <c r="GM96" s="5">
        <f t="shared" ca="1" si="587"/>
        <v>36.237499999999997</v>
      </c>
      <c r="GN96" s="5"/>
      <c r="GO96" s="19">
        <f t="shared" ca="1" si="489"/>
        <v>71.728467976630043</v>
      </c>
      <c r="GP96" s="19">
        <f t="shared" ca="1" si="490"/>
        <v>2.8086984714103203</v>
      </c>
      <c r="GQ96" s="19">
        <f t="shared" ca="1" si="491"/>
        <v>9.3767058639480609</v>
      </c>
      <c r="GR96" s="19">
        <f t="shared" ca="1" si="492"/>
        <v>9.4208452252255857</v>
      </c>
      <c r="GS96" s="19">
        <f t="shared" ca="1" si="493"/>
        <v>0.22714662778360534</v>
      </c>
      <c r="GT96" s="19">
        <f t="shared" ca="1" si="494"/>
        <v>0.91483445483153458</v>
      </c>
      <c r="GU96" s="19">
        <f t="shared" ca="1" si="495"/>
        <v>1.0226138161892864</v>
      </c>
      <c r="GV96" s="19">
        <f t="shared" ca="1" si="496"/>
        <v>4.2412656837595692</v>
      </c>
      <c r="GW96" s="19">
        <f t="shared" ca="1" si="497"/>
        <v>28.012091803068259</v>
      </c>
      <c r="GX96" s="19">
        <f t="shared" ca="1" si="498"/>
        <v>43.716376173561791</v>
      </c>
      <c r="GY96" s="19">
        <f t="shared" ca="1" si="499"/>
        <v>0</v>
      </c>
      <c r="GZ96" s="19">
        <f t="shared" ca="1" si="499"/>
        <v>0</v>
      </c>
      <c r="HA96" s="19">
        <f t="shared" ca="1" si="499"/>
        <v>0</v>
      </c>
      <c r="HB96" s="72">
        <f t="shared" ca="1" si="577"/>
        <v>0</v>
      </c>
      <c r="HC96" s="72">
        <f t="shared" ca="1" si="578"/>
        <v>0</v>
      </c>
      <c r="HD96" s="5"/>
      <c r="HE96" s="5"/>
      <c r="HF96" s="5"/>
      <c r="HG96" s="5">
        <f t="shared" ca="1" si="436"/>
        <v>8325650</v>
      </c>
      <c r="HH96" s="5">
        <f t="shared" ca="1" si="436"/>
        <v>73.715599999999995</v>
      </c>
      <c r="HI96" s="5">
        <f t="shared" ca="1" si="436"/>
        <v>334870</v>
      </c>
      <c r="HJ96" s="5">
        <f t="shared" ca="1" si="436"/>
        <v>679128</v>
      </c>
      <c r="HK96" s="5">
        <f t="shared" ca="1" si="436"/>
        <v>43327.8</v>
      </c>
      <c r="HL96" s="5">
        <f t="shared" ca="1" si="436"/>
        <v>167952</v>
      </c>
      <c r="HM96" s="5">
        <f t="shared" ca="1" si="436"/>
        <v>121208</v>
      </c>
      <c r="HN96" s="5">
        <f t="shared" ca="1" si="436"/>
        <v>590901</v>
      </c>
      <c r="HO96" s="5">
        <f t="shared" ca="1" si="436"/>
        <v>1937460</v>
      </c>
      <c r="HP96" s="5">
        <f t="shared" ca="1" si="436"/>
        <v>6388190</v>
      </c>
      <c r="HQ96" s="5">
        <f t="shared" ca="1" si="436"/>
        <v>0</v>
      </c>
      <c r="HR96" s="5">
        <f t="shared" ca="1" si="436"/>
        <v>0</v>
      </c>
      <c r="HS96" s="5">
        <f t="shared" ca="1" si="436"/>
        <v>0</v>
      </c>
      <c r="HT96" s="5">
        <f t="shared" ca="1" si="436"/>
        <v>0</v>
      </c>
      <c r="HU96" s="5">
        <f t="shared" ca="1" si="436"/>
        <v>0</v>
      </c>
      <c r="HV96" s="5"/>
      <c r="HW96" s="5">
        <f t="shared" ca="1" si="437"/>
        <v>12305.7</v>
      </c>
      <c r="HX96" s="5">
        <f t="shared" ca="1" si="437"/>
        <v>12305.7</v>
      </c>
      <c r="HY96" s="5">
        <f t="shared" ca="1" si="437"/>
        <v>0</v>
      </c>
      <c r="HZ96" s="5">
        <f t="shared" ca="1" si="437"/>
        <v>0</v>
      </c>
      <c r="IA96" s="5">
        <f t="shared" ca="1" si="437"/>
        <v>0</v>
      </c>
      <c r="IB96" s="5">
        <f t="shared" ca="1" si="437"/>
        <v>0</v>
      </c>
      <c r="IC96" s="5">
        <f t="shared" ca="1" si="437"/>
        <v>0</v>
      </c>
      <c r="ID96" s="5">
        <f t="shared" ca="1" si="437"/>
        <v>0</v>
      </c>
      <c r="IE96" s="5">
        <f t="shared" ca="1" si="437"/>
        <v>12305.7</v>
      </c>
      <c r="IF96" s="5">
        <f t="shared" ca="1" si="437"/>
        <v>0</v>
      </c>
      <c r="IG96" s="5">
        <f t="shared" ca="1" si="437"/>
        <v>0</v>
      </c>
      <c r="IH96" s="5">
        <f t="shared" ca="1" si="437"/>
        <v>0</v>
      </c>
      <c r="II96" s="5">
        <f t="shared" ca="1" si="437"/>
        <v>0</v>
      </c>
      <c r="IJ96" s="5"/>
      <c r="IK96" s="5">
        <f t="shared" ca="1" si="438"/>
        <v>123.38</v>
      </c>
      <c r="IL96" s="5">
        <f t="shared" ca="1" si="438"/>
        <v>4.7311899999999998</v>
      </c>
      <c r="IM96" s="5">
        <f t="shared" ca="1" si="438"/>
        <v>24.770800000000001</v>
      </c>
      <c r="IN96" s="5">
        <f t="shared" ca="1" si="438"/>
        <v>38.428600000000003</v>
      </c>
      <c r="IO96" s="5">
        <f t="shared" ca="1" si="438"/>
        <v>3.40455</v>
      </c>
      <c r="IP96" s="5">
        <f t="shared" ca="1" si="438"/>
        <v>10.432399999999999</v>
      </c>
      <c r="IQ96" s="5">
        <f t="shared" ca="1" si="438"/>
        <v>6.9328599999999998</v>
      </c>
      <c r="IR96" s="5">
        <f t="shared" ca="1" si="438"/>
        <v>34.679900000000004</v>
      </c>
      <c r="IS96" s="5"/>
      <c r="IT96" s="19">
        <f t="shared" ca="1" si="535"/>
        <v>59.443124096199476</v>
      </c>
      <c r="IU96" s="19">
        <f t="shared" ca="1" si="536"/>
        <v>2.4686094511254764</v>
      </c>
      <c r="IV96" s="19">
        <f t="shared" ca="1" si="537"/>
        <v>2.2916198311635436</v>
      </c>
      <c r="IW96" s="19">
        <f t="shared" ca="1" si="538"/>
        <v>4.6474846737493207</v>
      </c>
      <c r="IX96" s="19">
        <f t="shared" ca="1" si="539"/>
        <v>0.29650564613338842</v>
      </c>
      <c r="IY96" s="19">
        <f t="shared" ca="1" si="540"/>
        <v>1.1493479077957995</v>
      </c>
      <c r="IZ96" s="19">
        <f t="shared" ca="1" si="541"/>
        <v>0.82946413980252276</v>
      </c>
      <c r="JA96" s="19">
        <f t="shared" ca="1" si="542"/>
        <v>4.0437198012792104</v>
      </c>
      <c r="JB96" s="19">
        <f t="shared" ca="1" si="543"/>
        <v>15.726747922637683</v>
      </c>
      <c r="JC96" s="19">
        <f t="shared" ca="1" si="544"/>
        <v>43.716376173561791</v>
      </c>
      <c r="JD96" s="19">
        <f t="shared" ca="1" si="545"/>
        <v>0</v>
      </c>
      <c r="JE96" s="19">
        <f t="shared" ca="1" si="546"/>
        <v>0</v>
      </c>
      <c r="JF96" s="19">
        <f t="shared" ca="1" si="546"/>
        <v>0</v>
      </c>
      <c r="JG96" s="72">
        <f t="shared" ca="1" si="579"/>
        <v>0</v>
      </c>
      <c r="JH96" s="72">
        <f t="shared" ca="1" si="580"/>
        <v>0</v>
      </c>
      <c r="JI96" s="5"/>
      <c r="JJ96" s="5"/>
      <c r="JK96" s="5"/>
      <c r="JL96" s="5">
        <f t="shared" ca="1" si="588"/>
        <v>8325650</v>
      </c>
      <c r="JM96" s="5">
        <f t="shared" ca="1" si="588"/>
        <v>73.715599999999995</v>
      </c>
      <c r="JN96" s="5">
        <f t="shared" ca="1" si="588"/>
        <v>334870</v>
      </c>
      <c r="JO96" s="5">
        <f t="shared" ca="1" si="588"/>
        <v>679128</v>
      </c>
      <c r="JP96" s="5">
        <f t="shared" ca="1" si="588"/>
        <v>43327.8</v>
      </c>
      <c r="JQ96" s="5">
        <f t="shared" ca="1" si="588"/>
        <v>167952</v>
      </c>
      <c r="JR96" s="5">
        <f t="shared" ca="1" si="588"/>
        <v>121208</v>
      </c>
      <c r="JS96" s="5">
        <f t="shared" ca="1" si="588"/>
        <v>590901</v>
      </c>
      <c r="JT96" s="5">
        <f t="shared" ca="1" si="588"/>
        <v>1937460</v>
      </c>
      <c r="JU96" s="5">
        <f t="shared" ca="1" si="588"/>
        <v>6388190</v>
      </c>
      <c r="JV96" s="5">
        <f t="shared" ca="1" si="588"/>
        <v>0</v>
      </c>
      <c r="JW96" s="5">
        <f t="shared" ca="1" si="589"/>
        <v>0</v>
      </c>
      <c r="JX96" s="5">
        <f t="shared" ca="1" si="589"/>
        <v>0</v>
      </c>
      <c r="JY96" s="5">
        <f t="shared" ca="1" si="589"/>
        <v>0</v>
      </c>
      <c r="JZ96" s="5">
        <f t="shared" ca="1" si="589"/>
        <v>0</v>
      </c>
      <c r="KA96" s="5"/>
      <c r="KB96" s="5">
        <f t="shared" ca="1" si="590"/>
        <v>12305.7</v>
      </c>
      <c r="KC96" s="5">
        <f t="shared" ca="1" si="590"/>
        <v>12305.7</v>
      </c>
      <c r="KD96" s="5">
        <f t="shared" ca="1" si="590"/>
        <v>0</v>
      </c>
      <c r="KE96" s="5">
        <f t="shared" ca="1" si="590"/>
        <v>0</v>
      </c>
      <c r="KF96" s="5">
        <f t="shared" ca="1" si="590"/>
        <v>0</v>
      </c>
      <c r="KG96" s="5">
        <f t="shared" ca="1" si="590"/>
        <v>0</v>
      </c>
      <c r="KH96" s="5">
        <f t="shared" ca="1" si="590"/>
        <v>0</v>
      </c>
      <c r="KI96" s="5">
        <f t="shared" ca="1" si="590"/>
        <v>0</v>
      </c>
      <c r="KJ96" s="5">
        <f t="shared" ca="1" si="590"/>
        <v>12305.7</v>
      </c>
      <c r="KK96" s="5">
        <f t="shared" ca="1" si="590"/>
        <v>0</v>
      </c>
      <c r="KL96" s="5">
        <f t="shared" ca="1" si="590"/>
        <v>0</v>
      </c>
      <c r="KM96" s="5">
        <f t="shared" ca="1" si="591"/>
        <v>0</v>
      </c>
      <c r="KN96" s="5">
        <f t="shared" ca="1" si="591"/>
        <v>0</v>
      </c>
      <c r="KO96" s="5"/>
      <c r="KP96" s="5">
        <f t="shared" ca="1" si="592"/>
        <v>123.38</v>
      </c>
      <c r="KQ96" s="5">
        <f t="shared" ca="1" si="592"/>
        <v>4.7311899999999998</v>
      </c>
      <c r="KR96" s="5">
        <f t="shared" ca="1" si="592"/>
        <v>24.770800000000001</v>
      </c>
      <c r="KS96" s="5">
        <f t="shared" ca="1" si="592"/>
        <v>38.428600000000003</v>
      </c>
      <c r="KT96" s="5">
        <f t="shared" ca="1" si="592"/>
        <v>3.40455</v>
      </c>
      <c r="KU96" s="5">
        <f t="shared" ca="1" si="592"/>
        <v>10.432399999999999</v>
      </c>
      <c r="KV96" s="5">
        <f t="shared" ca="1" si="592"/>
        <v>6.9328599999999998</v>
      </c>
      <c r="KW96" s="5">
        <f t="shared" ca="1" si="592"/>
        <v>34.679900000000004</v>
      </c>
      <c r="KX96" s="5"/>
      <c r="KY96" s="19">
        <f t="shared" ca="1" si="500"/>
        <v>59.443124096199476</v>
      </c>
      <c r="KZ96" s="19">
        <f t="shared" ca="1" si="501"/>
        <v>2.4686094511254764</v>
      </c>
      <c r="LA96" s="19">
        <f t="shared" ca="1" si="502"/>
        <v>2.2916198311635436</v>
      </c>
      <c r="LB96" s="19">
        <f t="shared" ca="1" si="503"/>
        <v>4.6474846737493207</v>
      </c>
      <c r="LC96" s="19">
        <f t="shared" ca="1" si="504"/>
        <v>0.29650564613338842</v>
      </c>
      <c r="LD96" s="19">
        <f t="shared" ca="1" si="505"/>
        <v>1.1493479077957995</v>
      </c>
      <c r="LE96" s="19">
        <f t="shared" ca="1" si="506"/>
        <v>0.82946413980252276</v>
      </c>
      <c r="LF96" s="19">
        <f t="shared" ca="1" si="507"/>
        <v>4.0437198012792104</v>
      </c>
      <c r="LG96" s="19">
        <f t="shared" ca="1" si="508"/>
        <v>15.726747922637683</v>
      </c>
      <c r="LH96" s="19">
        <f t="shared" ca="1" si="509"/>
        <v>43.716376173561791</v>
      </c>
      <c r="LI96" s="19">
        <f t="shared" ca="1" si="510"/>
        <v>0</v>
      </c>
      <c r="LJ96" s="19">
        <f t="shared" ca="1" si="547"/>
        <v>0</v>
      </c>
      <c r="LK96" s="19">
        <f t="shared" ca="1" si="548"/>
        <v>0</v>
      </c>
      <c r="LL96" s="72">
        <f t="shared" ca="1" si="581"/>
        <v>0</v>
      </c>
      <c r="LM96" s="72">
        <f t="shared" ca="1" si="582"/>
        <v>0</v>
      </c>
    </row>
    <row r="97" spans="1:325" ht="15" customHeight="1" outlineLevel="1" x14ac:dyDescent="0.3">
      <c r="A97" s="5">
        <f>IF('Old Results'!E77='New Results'!E77,'New Results'!E77,"0")</f>
        <v>24563.1</v>
      </c>
      <c r="B97" s="5">
        <f t="shared" si="360"/>
        <v>500</v>
      </c>
      <c r="C97" s="27">
        <f t="shared" si="422"/>
        <v>76</v>
      </c>
      <c r="D97" s="41" t="str">
        <f>'Old Results'!C77</f>
        <v>050006-Run16</v>
      </c>
      <c r="E97" s="41" t="str">
        <f>'New Results'!C77</f>
        <v>050006-Run16</v>
      </c>
      <c r="F97" s="5">
        <f t="shared" ca="1" si="440"/>
        <v>0</v>
      </c>
      <c r="G97" s="5">
        <f t="shared" ca="1" si="441"/>
        <v>0</v>
      </c>
      <c r="H97" s="5">
        <f t="shared" ca="1" si="442"/>
        <v>0</v>
      </c>
      <c r="I97" s="5">
        <f t="shared" ca="1" si="443"/>
        <v>0</v>
      </c>
      <c r="J97" s="5">
        <f t="shared" ca="1" si="444"/>
        <v>0</v>
      </c>
      <c r="K97" s="5">
        <f t="shared" ca="1" si="445"/>
        <v>0</v>
      </c>
      <c r="L97" s="5">
        <f t="shared" ca="1" si="446"/>
        <v>0</v>
      </c>
      <c r="M97" s="5">
        <f t="shared" ca="1" si="447"/>
        <v>0</v>
      </c>
      <c r="N97" s="5">
        <f t="shared" ca="1" si="448"/>
        <v>0</v>
      </c>
      <c r="O97" s="5">
        <f t="shared" ca="1" si="449"/>
        <v>0</v>
      </c>
      <c r="P97" s="5">
        <f t="shared" ca="1" si="511"/>
        <v>0</v>
      </c>
      <c r="Q97" s="5">
        <f t="shared" ca="1" si="512"/>
        <v>0</v>
      </c>
      <c r="R97" s="5">
        <f t="shared" ca="1" si="549"/>
        <v>0</v>
      </c>
      <c r="S97" s="5">
        <f t="shared" ca="1" si="550"/>
        <v>0</v>
      </c>
      <c r="T97" s="5">
        <f t="shared" ca="1" si="551"/>
        <v>0</v>
      </c>
      <c r="U97" s="5">
        <f t="shared" ca="1" si="450"/>
        <v>0</v>
      </c>
      <c r="V97" s="5">
        <f t="shared" ca="1" si="451"/>
        <v>0</v>
      </c>
      <c r="W97" s="5">
        <f t="shared" ca="1" si="452"/>
        <v>0</v>
      </c>
      <c r="X97" s="5">
        <f t="shared" ca="1" si="453"/>
        <v>0</v>
      </c>
      <c r="Y97" s="5">
        <f t="shared" ca="1" si="454"/>
        <v>0</v>
      </c>
      <c r="Z97" s="5">
        <f t="shared" ca="1" si="455"/>
        <v>0</v>
      </c>
      <c r="AA97" s="5">
        <f t="shared" ca="1" si="456"/>
        <v>0</v>
      </c>
      <c r="AB97" s="5">
        <f t="shared" ca="1" si="457"/>
        <v>0</v>
      </c>
      <c r="AC97" s="5">
        <f t="shared" ca="1" si="458"/>
        <v>0</v>
      </c>
      <c r="AD97" s="5">
        <f t="shared" ca="1" si="459"/>
        <v>0</v>
      </c>
      <c r="AE97" s="5">
        <f t="shared" ca="1" si="513"/>
        <v>0</v>
      </c>
      <c r="AF97" s="5">
        <f t="shared" ca="1" si="514"/>
        <v>0</v>
      </c>
      <c r="AG97" s="5">
        <f t="shared" ca="1" si="514"/>
        <v>0</v>
      </c>
      <c r="AH97" s="37">
        <f t="shared" ca="1" si="460"/>
        <v>0</v>
      </c>
      <c r="AI97" s="37">
        <f t="shared" ca="1" si="461"/>
        <v>0</v>
      </c>
      <c r="AJ97" s="37">
        <f t="shared" ca="1" si="462"/>
        <v>0</v>
      </c>
      <c r="AK97" s="37">
        <f t="shared" ca="1" si="463"/>
        <v>0</v>
      </c>
      <c r="AL97" s="37">
        <f t="shared" ca="1" si="464"/>
        <v>0</v>
      </c>
      <c r="AM97" s="37">
        <f t="shared" ca="1" si="465"/>
        <v>0</v>
      </c>
      <c r="AN97" s="37">
        <f t="shared" ca="1" si="466"/>
        <v>0</v>
      </c>
      <c r="AO97" s="37">
        <f t="shared" ca="1" si="467"/>
        <v>0</v>
      </c>
      <c r="AP97" s="33">
        <f t="shared" ca="1" si="515"/>
        <v>29.6356956573071</v>
      </c>
      <c r="AQ97" s="33">
        <f t="shared" ca="1" si="516"/>
        <v>29.6356956573071</v>
      </c>
      <c r="AR97" s="24">
        <f t="shared" ca="1" si="468"/>
        <v>0</v>
      </c>
      <c r="AS97" s="34">
        <f t="shared" ca="1" si="426"/>
        <v>145.43299999999999</v>
      </c>
      <c r="AT97" s="34">
        <f t="shared" ca="1" si="427"/>
        <v>145.43299999999999</v>
      </c>
      <c r="AU97" s="45">
        <f t="shared" ca="1" si="552"/>
        <v>0</v>
      </c>
      <c r="AV97" s="34">
        <f t="shared" ca="1" si="517"/>
        <v>15.8</v>
      </c>
      <c r="AW97" s="34">
        <f t="shared" ca="1" si="518"/>
        <v>15.8</v>
      </c>
      <c r="AX97" s="46">
        <f t="shared" ca="1" si="553"/>
        <v>0</v>
      </c>
      <c r="AY97" s="5"/>
      <c r="AZ97" s="5">
        <f t="shared" ca="1" si="519"/>
        <v>0</v>
      </c>
      <c r="BA97" s="5">
        <f t="shared" ca="1" si="520"/>
        <v>0</v>
      </c>
      <c r="BB97" s="5">
        <f t="shared" ca="1" si="521"/>
        <v>0</v>
      </c>
      <c r="BC97" s="5">
        <f t="shared" ca="1" si="522"/>
        <v>0</v>
      </c>
      <c r="BD97" s="5">
        <f t="shared" ca="1" si="523"/>
        <v>0</v>
      </c>
      <c r="BE97" s="5">
        <f t="shared" ca="1" si="524"/>
        <v>0</v>
      </c>
      <c r="BF97" s="5">
        <f t="shared" ca="1" si="525"/>
        <v>0</v>
      </c>
      <c r="BG97" s="5">
        <f t="shared" ca="1" si="526"/>
        <v>0</v>
      </c>
      <c r="BH97" s="5">
        <f t="shared" ca="1" si="527"/>
        <v>0</v>
      </c>
      <c r="BI97" s="5">
        <f t="shared" ca="1" si="528"/>
        <v>0</v>
      </c>
      <c r="BJ97" s="5">
        <f t="shared" ca="1" si="529"/>
        <v>0</v>
      </c>
      <c r="BK97" s="5">
        <f t="shared" ca="1" si="530"/>
        <v>0</v>
      </c>
      <c r="BL97" s="5">
        <f t="shared" ca="1" si="554"/>
        <v>0</v>
      </c>
      <c r="BM97" s="5">
        <f t="shared" ca="1" si="555"/>
        <v>0</v>
      </c>
      <c r="BN97" s="5">
        <f t="shared" ca="1" si="556"/>
        <v>0</v>
      </c>
      <c r="BO97" s="5">
        <f t="shared" ca="1" si="557"/>
        <v>0</v>
      </c>
      <c r="BP97" s="5">
        <f t="shared" ca="1" si="558"/>
        <v>0</v>
      </c>
      <c r="BQ97" s="5">
        <f t="shared" ca="1" si="559"/>
        <v>0</v>
      </c>
      <c r="BR97" s="5">
        <f t="shared" ca="1" si="560"/>
        <v>0</v>
      </c>
      <c r="BS97" s="5">
        <f t="shared" ca="1" si="561"/>
        <v>0</v>
      </c>
      <c r="BT97" s="5">
        <f t="shared" ca="1" si="562"/>
        <v>0</v>
      </c>
      <c r="BU97" s="5">
        <f t="shared" ca="1" si="563"/>
        <v>0</v>
      </c>
      <c r="BV97" s="5">
        <f t="shared" ca="1" si="564"/>
        <v>0</v>
      </c>
      <c r="BW97" s="5">
        <f t="shared" ca="1" si="565"/>
        <v>0</v>
      </c>
      <c r="BX97" s="5">
        <f t="shared" ca="1" si="566"/>
        <v>0</v>
      </c>
      <c r="BY97" s="5">
        <f t="shared" ca="1" si="567"/>
        <v>0</v>
      </c>
      <c r="BZ97" s="5">
        <f t="shared" ca="1" si="568"/>
        <v>0</v>
      </c>
      <c r="CA97" s="5">
        <f t="shared" ca="1" si="569"/>
        <v>0</v>
      </c>
      <c r="CB97" s="37">
        <f t="shared" ca="1" si="469"/>
        <v>0</v>
      </c>
      <c r="CC97" s="37">
        <f t="shared" ca="1" si="470"/>
        <v>0</v>
      </c>
      <c r="CD97" s="37">
        <f t="shared" ca="1" si="471"/>
        <v>0</v>
      </c>
      <c r="CE97" s="37">
        <f t="shared" ca="1" si="472"/>
        <v>0</v>
      </c>
      <c r="CF97" s="37">
        <f t="shared" ca="1" si="473"/>
        <v>0</v>
      </c>
      <c r="CG97" s="37">
        <f t="shared" ca="1" si="474"/>
        <v>0</v>
      </c>
      <c r="CH97" s="37">
        <f t="shared" ca="1" si="475"/>
        <v>0</v>
      </c>
      <c r="CI97" s="19">
        <f t="shared" ca="1" si="476"/>
        <v>0</v>
      </c>
      <c r="CJ97" s="33">
        <f t="shared" ca="1" si="531"/>
        <v>29.697038891670843</v>
      </c>
      <c r="CK97" s="33">
        <f t="shared" ca="1" si="532"/>
        <v>29.697038891670843</v>
      </c>
      <c r="CL97" s="24">
        <f t="shared" ca="1" si="477"/>
        <v>0</v>
      </c>
      <c r="CM97" s="34">
        <f t="shared" ca="1" si="429"/>
        <v>161.25700000000001</v>
      </c>
      <c r="CN97" s="34">
        <f t="shared" ca="1" si="430"/>
        <v>161.25700000000001</v>
      </c>
      <c r="CO97" s="45">
        <f t="shared" ca="1" si="533"/>
        <v>0</v>
      </c>
      <c r="CP97" s="5"/>
      <c r="CR97" s="5">
        <f t="shared" ca="1" si="570"/>
        <v>47</v>
      </c>
      <c r="CS97" s="5">
        <f t="shared" ca="1" si="571"/>
        <v>45</v>
      </c>
      <c r="CT97" s="62">
        <f t="shared" ca="1" si="572"/>
        <v>4.2553191489361653E-2</v>
      </c>
      <c r="CW97" s="5">
        <f t="shared" ca="1" si="431"/>
        <v>175863</v>
      </c>
      <c r="CX97" s="5">
        <f t="shared" ca="1" si="431"/>
        <v>3.2028099999999999</v>
      </c>
      <c r="CY97" s="5">
        <f t="shared" ca="1" si="431"/>
        <v>28724.400000000001</v>
      </c>
      <c r="CZ97" s="5">
        <f t="shared" ca="1" si="431"/>
        <v>10377.799999999999</v>
      </c>
      <c r="DA97" s="5">
        <f t="shared" ca="1" si="431"/>
        <v>0</v>
      </c>
      <c r="DB97" s="5">
        <f t="shared" ca="1" si="431"/>
        <v>1248.9100000000001</v>
      </c>
      <c r="DC97" s="5">
        <f t="shared" ca="1" si="431"/>
        <v>0</v>
      </c>
      <c r="DD97" s="5">
        <f t="shared" ca="1" si="431"/>
        <v>57714.8</v>
      </c>
      <c r="DE97" s="5">
        <f t="shared" ca="1" si="431"/>
        <v>98069.2</v>
      </c>
      <c r="DF97" s="5">
        <f t="shared" ca="1" si="431"/>
        <v>77659.399999999994</v>
      </c>
      <c r="DG97" s="5">
        <f t="shared" ca="1" si="431"/>
        <v>0</v>
      </c>
      <c r="DH97" s="5">
        <f t="shared" ca="1" si="431"/>
        <v>133.94</v>
      </c>
      <c r="DI97" s="5">
        <f t="shared" ca="1" si="534"/>
        <v>0</v>
      </c>
      <c r="DJ97" s="5">
        <f t="shared" ca="1" si="534"/>
        <v>0</v>
      </c>
      <c r="DK97" s="5">
        <f t="shared" ca="1" si="534"/>
        <v>0</v>
      </c>
      <c r="DL97" s="5"/>
      <c r="DM97" s="5">
        <f t="shared" ca="1" si="432"/>
        <v>1279</v>
      </c>
      <c r="DN97" s="5">
        <f t="shared" ca="1" si="432"/>
        <v>559.95000000000005</v>
      </c>
      <c r="DO97" s="5">
        <f t="shared" ca="1" si="432"/>
        <v>0</v>
      </c>
      <c r="DP97" s="5">
        <f t="shared" ca="1" si="432"/>
        <v>0</v>
      </c>
      <c r="DQ97" s="5">
        <f t="shared" ca="1" si="432"/>
        <v>0</v>
      </c>
      <c r="DR97" s="5">
        <f t="shared" ca="1" si="432"/>
        <v>0</v>
      </c>
      <c r="DS97" s="5">
        <f t="shared" ca="1" si="432"/>
        <v>719.048</v>
      </c>
      <c r="DT97" s="5">
        <f t="shared" ca="1" si="432"/>
        <v>0</v>
      </c>
      <c r="DU97" s="5">
        <f t="shared" ca="1" si="432"/>
        <v>1279</v>
      </c>
      <c r="DV97" s="5">
        <f t="shared" ca="1" si="432"/>
        <v>0</v>
      </c>
      <c r="DW97" s="5">
        <f t="shared" ca="1" si="432"/>
        <v>0</v>
      </c>
      <c r="DX97" s="5">
        <f t="shared" ca="1" si="432"/>
        <v>0</v>
      </c>
      <c r="DY97" s="5">
        <f t="shared" ca="1" si="432"/>
        <v>0</v>
      </c>
      <c r="DZ97" s="5"/>
      <c r="EA97" s="5">
        <f t="shared" ca="1" si="433"/>
        <v>145.43299999999999</v>
      </c>
      <c r="EB97" s="5">
        <f t="shared" ca="1" si="433"/>
        <v>4.6395</v>
      </c>
      <c r="EC97" s="5">
        <f t="shared" ca="1" si="433"/>
        <v>47.410699999999999</v>
      </c>
      <c r="ED97" s="5">
        <f t="shared" ca="1" si="433"/>
        <v>13.0878</v>
      </c>
      <c r="EE97" s="5">
        <f t="shared" ca="1" si="433"/>
        <v>0</v>
      </c>
      <c r="EF97" s="5">
        <f t="shared" ca="1" si="433"/>
        <v>1.22184</v>
      </c>
      <c r="EG97" s="5">
        <f t="shared" ca="1" si="433"/>
        <v>5.2835900000000002</v>
      </c>
      <c r="EH97" s="5">
        <f t="shared" ca="1" si="433"/>
        <v>73.789599999999993</v>
      </c>
      <c r="EI97" s="5"/>
      <c r="EJ97" s="19">
        <f t="shared" ca="1" si="478"/>
        <v>29.6356956573071</v>
      </c>
      <c r="EK97" s="19">
        <f t="shared" ca="1" si="479"/>
        <v>2.2800838651359157</v>
      </c>
      <c r="EL97" s="19">
        <f t="shared" ca="1" si="480"/>
        <v>3.9900359808004691</v>
      </c>
      <c r="EM97" s="19">
        <f t="shared" ca="1" si="481"/>
        <v>1.4415547548965726</v>
      </c>
      <c r="EN97" s="19">
        <f t="shared" ca="1" si="482"/>
        <v>0</v>
      </c>
      <c r="EO97" s="19">
        <f t="shared" ca="1" si="483"/>
        <v>0.17348302616526418</v>
      </c>
      <c r="EP97" s="19">
        <f t="shared" ca="1" si="484"/>
        <v>2.9273503751562306</v>
      </c>
      <c r="EQ97" s="19">
        <f t="shared" ca="1" si="485"/>
        <v>8.0170213694525536</v>
      </c>
      <c r="ER97" s="19">
        <f t="shared" ca="1" si="486"/>
        <v>18.829549625250884</v>
      </c>
      <c r="ES97" s="19">
        <f t="shared" ca="1" si="487"/>
        <v>10.787476857562766</v>
      </c>
      <c r="ET97" s="19">
        <f t="shared" ca="1" si="488"/>
        <v>0</v>
      </c>
      <c r="EU97" s="19">
        <f t="shared" ca="1" si="573"/>
        <v>1.8605277021222891E-2</v>
      </c>
      <c r="EV97" s="19">
        <f t="shared" ca="1" si="574"/>
        <v>0</v>
      </c>
      <c r="EW97" s="72">
        <f t="shared" ca="1" si="575"/>
        <v>0</v>
      </c>
      <c r="EX97" s="72">
        <f t="shared" ca="1" si="576"/>
        <v>0</v>
      </c>
      <c r="EY97" s="5"/>
      <c r="EZ97" s="5"/>
      <c r="FA97" s="5"/>
      <c r="FB97" s="5">
        <f t="shared" ca="1" si="583"/>
        <v>175863</v>
      </c>
      <c r="FC97" s="5">
        <f t="shared" ca="1" si="583"/>
        <v>3.2028099999999999</v>
      </c>
      <c r="FD97" s="5">
        <f t="shared" ca="1" si="583"/>
        <v>28724.400000000001</v>
      </c>
      <c r="FE97" s="5">
        <f t="shared" ca="1" si="583"/>
        <v>10377.799999999999</v>
      </c>
      <c r="FF97" s="5">
        <f t="shared" ca="1" si="583"/>
        <v>0</v>
      </c>
      <c r="FG97" s="5">
        <f t="shared" ca="1" si="583"/>
        <v>1248.9100000000001</v>
      </c>
      <c r="FH97" s="5">
        <f t="shared" ca="1" si="583"/>
        <v>0</v>
      </c>
      <c r="FI97" s="5">
        <f t="shared" ca="1" si="583"/>
        <v>57714.8</v>
      </c>
      <c r="FJ97" s="5">
        <f t="shared" ca="1" si="583"/>
        <v>98069.2</v>
      </c>
      <c r="FK97" s="5">
        <f t="shared" ca="1" si="583"/>
        <v>77659.399999999994</v>
      </c>
      <c r="FL97" s="5">
        <f t="shared" ca="1" si="583"/>
        <v>0</v>
      </c>
      <c r="FM97" s="5">
        <f t="shared" ca="1" si="584"/>
        <v>133.94</v>
      </c>
      <c r="FN97" s="5">
        <f t="shared" ca="1" si="584"/>
        <v>0</v>
      </c>
      <c r="FO97" s="5">
        <f t="shared" ca="1" si="584"/>
        <v>0</v>
      </c>
      <c r="FP97" s="5">
        <f t="shared" ca="1" si="584"/>
        <v>0</v>
      </c>
      <c r="FQ97" s="5"/>
      <c r="FR97" s="5">
        <f t="shared" ca="1" si="585"/>
        <v>1279</v>
      </c>
      <c r="FS97" s="5">
        <f t="shared" ca="1" si="585"/>
        <v>559.95000000000005</v>
      </c>
      <c r="FT97" s="5">
        <f t="shared" ca="1" si="585"/>
        <v>0</v>
      </c>
      <c r="FU97" s="5">
        <f t="shared" ca="1" si="585"/>
        <v>0</v>
      </c>
      <c r="FV97" s="5">
        <f t="shared" ca="1" si="585"/>
        <v>0</v>
      </c>
      <c r="FW97" s="5">
        <f t="shared" ca="1" si="585"/>
        <v>0</v>
      </c>
      <c r="FX97" s="5">
        <f t="shared" ca="1" si="585"/>
        <v>719.048</v>
      </c>
      <c r="FY97" s="5">
        <f t="shared" ca="1" si="585"/>
        <v>0</v>
      </c>
      <c r="FZ97" s="5">
        <f t="shared" ca="1" si="585"/>
        <v>1279</v>
      </c>
      <c r="GA97" s="5">
        <f t="shared" ca="1" si="585"/>
        <v>0</v>
      </c>
      <c r="GB97" s="5">
        <f t="shared" ca="1" si="585"/>
        <v>0</v>
      </c>
      <c r="GC97" s="5">
        <f t="shared" ca="1" si="586"/>
        <v>0</v>
      </c>
      <c r="GD97" s="5">
        <f t="shared" ca="1" si="586"/>
        <v>0</v>
      </c>
      <c r="GE97" s="5"/>
      <c r="GF97" s="5">
        <f t="shared" ca="1" si="587"/>
        <v>145.43299999999999</v>
      </c>
      <c r="GG97" s="5">
        <f t="shared" ca="1" si="587"/>
        <v>4.6395</v>
      </c>
      <c r="GH97" s="5">
        <f t="shared" ca="1" si="587"/>
        <v>47.410699999999999</v>
      </c>
      <c r="GI97" s="5">
        <f t="shared" ca="1" si="587"/>
        <v>13.0878</v>
      </c>
      <c r="GJ97" s="5">
        <f t="shared" ca="1" si="587"/>
        <v>0</v>
      </c>
      <c r="GK97" s="5">
        <f t="shared" ca="1" si="587"/>
        <v>1.22184</v>
      </c>
      <c r="GL97" s="5">
        <f t="shared" ca="1" si="587"/>
        <v>5.2835900000000002</v>
      </c>
      <c r="GM97" s="5">
        <f t="shared" ca="1" si="587"/>
        <v>73.789599999999993</v>
      </c>
      <c r="GN97" s="5"/>
      <c r="GO97" s="19">
        <f t="shared" ca="1" si="489"/>
        <v>29.6356956573071</v>
      </c>
      <c r="GP97" s="19">
        <f t="shared" ca="1" si="490"/>
        <v>2.2800838651359157</v>
      </c>
      <c r="GQ97" s="19">
        <f t="shared" ca="1" si="491"/>
        <v>3.9900359808004691</v>
      </c>
      <c r="GR97" s="19">
        <f t="shared" ca="1" si="492"/>
        <v>1.4415547548965726</v>
      </c>
      <c r="GS97" s="19">
        <f t="shared" ca="1" si="493"/>
        <v>0</v>
      </c>
      <c r="GT97" s="19">
        <f t="shared" ca="1" si="494"/>
        <v>0.17348302616526418</v>
      </c>
      <c r="GU97" s="19">
        <f t="shared" ca="1" si="495"/>
        <v>2.9273503751562306</v>
      </c>
      <c r="GV97" s="19">
        <f t="shared" ca="1" si="496"/>
        <v>8.0170213694525536</v>
      </c>
      <c r="GW97" s="19">
        <f t="shared" ca="1" si="497"/>
        <v>18.829549625250884</v>
      </c>
      <c r="GX97" s="19">
        <f t="shared" ca="1" si="498"/>
        <v>10.787476857562766</v>
      </c>
      <c r="GY97" s="19">
        <f t="shared" ca="1" si="499"/>
        <v>0</v>
      </c>
      <c r="GZ97" s="19">
        <f t="shared" ca="1" si="499"/>
        <v>1.8605277021222891E-2</v>
      </c>
      <c r="HA97" s="19">
        <f t="shared" ca="1" si="499"/>
        <v>0</v>
      </c>
      <c r="HB97" s="72">
        <f t="shared" ca="1" si="577"/>
        <v>0</v>
      </c>
      <c r="HC97" s="72">
        <f t="shared" ca="1" si="578"/>
        <v>0</v>
      </c>
      <c r="HD97" s="5"/>
      <c r="HE97" s="5"/>
      <c r="HF97" s="5"/>
      <c r="HG97" s="5">
        <f t="shared" ca="1" si="436"/>
        <v>196878</v>
      </c>
      <c r="HH97" s="5">
        <f t="shared" ca="1" si="436"/>
        <v>0</v>
      </c>
      <c r="HI97" s="5">
        <f t="shared" ca="1" si="436"/>
        <v>11922.6</v>
      </c>
      <c r="HJ97" s="5">
        <f t="shared" ca="1" si="436"/>
        <v>37462.9</v>
      </c>
      <c r="HK97" s="5">
        <f t="shared" ca="1" si="436"/>
        <v>0</v>
      </c>
      <c r="HL97" s="5">
        <f t="shared" ca="1" si="436"/>
        <v>0</v>
      </c>
      <c r="HM97" s="5">
        <f t="shared" ca="1" si="436"/>
        <v>13506.4</v>
      </c>
      <c r="HN97" s="5">
        <f t="shared" ca="1" si="436"/>
        <v>55947.199999999997</v>
      </c>
      <c r="HO97" s="5">
        <f t="shared" ca="1" si="436"/>
        <v>118839</v>
      </c>
      <c r="HP97" s="5">
        <f t="shared" ca="1" si="436"/>
        <v>77659.399999999994</v>
      </c>
      <c r="HQ97" s="5">
        <f t="shared" ca="1" si="436"/>
        <v>0</v>
      </c>
      <c r="HR97" s="5">
        <f t="shared" ca="1" si="436"/>
        <v>379.815</v>
      </c>
      <c r="HS97" s="5">
        <f t="shared" ca="1" si="436"/>
        <v>0</v>
      </c>
      <c r="HT97" s="5">
        <f t="shared" ca="1" si="436"/>
        <v>0</v>
      </c>
      <c r="HU97" s="5">
        <f t="shared" ca="1" si="436"/>
        <v>0</v>
      </c>
      <c r="HV97" s="5"/>
      <c r="HW97" s="5">
        <f t="shared" ca="1" si="437"/>
        <v>577.03599999999994</v>
      </c>
      <c r="HX97" s="5">
        <f t="shared" ca="1" si="437"/>
        <v>577.03599999999994</v>
      </c>
      <c r="HY97" s="5">
        <f t="shared" ca="1" si="437"/>
        <v>0</v>
      </c>
      <c r="HZ97" s="5">
        <f t="shared" ca="1" si="437"/>
        <v>0</v>
      </c>
      <c r="IA97" s="5">
        <f t="shared" ca="1" si="437"/>
        <v>0</v>
      </c>
      <c r="IB97" s="5">
        <f t="shared" ca="1" si="437"/>
        <v>0</v>
      </c>
      <c r="IC97" s="5">
        <f t="shared" ca="1" si="437"/>
        <v>0</v>
      </c>
      <c r="ID97" s="5">
        <f t="shared" ca="1" si="437"/>
        <v>0</v>
      </c>
      <c r="IE97" s="5">
        <f t="shared" ca="1" si="437"/>
        <v>577.03599999999994</v>
      </c>
      <c r="IF97" s="5">
        <f t="shared" ca="1" si="437"/>
        <v>0</v>
      </c>
      <c r="IG97" s="5">
        <f t="shared" ca="1" si="437"/>
        <v>0</v>
      </c>
      <c r="IH97" s="5">
        <f t="shared" ca="1" si="437"/>
        <v>0</v>
      </c>
      <c r="II97" s="5">
        <f t="shared" ca="1" si="437"/>
        <v>0</v>
      </c>
      <c r="IJ97" s="5"/>
      <c r="IK97" s="5">
        <f t="shared" ca="1" si="438"/>
        <v>161.25700000000001</v>
      </c>
      <c r="IL97" s="5">
        <f t="shared" ca="1" si="438"/>
        <v>4.8011400000000002</v>
      </c>
      <c r="IM97" s="5">
        <f t="shared" ca="1" si="438"/>
        <v>24.2027</v>
      </c>
      <c r="IN97" s="5">
        <f t="shared" ca="1" si="438"/>
        <v>44.843200000000003</v>
      </c>
      <c r="IO97" s="5">
        <f t="shared" ca="1" si="438"/>
        <v>0</v>
      </c>
      <c r="IP97" s="5">
        <f t="shared" ca="1" si="438"/>
        <v>0</v>
      </c>
      <c r="IQ97" s="5">
        <f t="shared" ca="1" si="438"/>
        <v>16.029199999999999</v>
      </c>
      <c r="IR97" s="5">
        <f t="shared" ca="1" si="438"/>
        <v>71.381200000000007</v>
      </c>
      <c r="IS97" s="5"/>
      <c r="IT97" s="19">
        <f t="shared" ca="1" si="535"/>
        <v>29.697038891670843</v>
      </c>
      <c r="IU97" s="19">
        <f t="shared" ca="1" si="536"/>
        <v>2.349198594639927</v>
      </c>
      <c r="IV97" s="19">
        <f t="shared" ca="1" si="537"/>
        <v>1.6561391355325674</v>
      </c>
      <c r="IW97" s="19">
        <f t="shared" ca="1" si="538"/>
        <v>5.2038795917453422</v>
      </c>
      <c r="IX97" s="19">
        <f t="shared" ca="1" si="539"/>
        <v>0</v>
      </c>
      <c r="IY97" s="19">
        <f t="shared" ca="1" si="540"/>
        <v>0</v>
      </c>
      <c r="IZ97" s="19">
        <f t="shared" ca="1" si="541"/>
        <v>1.8761409105528211</v>
      </c>
      <c r="JA97" s="19">
        <f t="shared" ca="1" si="542"/>
        <v>7.7714883870521225</v>
      </c>
      <c r="JB97" s="19">
        <f t="shared" ca="1" si="543"/>
        <v>18.856832728767948</v>
      </c>
      <c r="JC97" s="19">
        <f t="shared" ca="1" si="544"/>
        <v>10.787476857562766</v>
      </c>
      <c r="JD97" s="19">
        <f t="shared" ca="1" si="545"/>
        <v>0</v>
      </c>
      <c r="JE97" s="19">
        <f t="shared" ca="1" si="546"/>
        <v>5.2759170463011595E-2</v>
      </c>
      <c r="JF97" s="19">
        <f t="shared" ca="1" si="546"/>
        <v>0</v>
      </c>
      <c r="JG97" s="72">
        <f t="shared" ca="1" si="579"/>
        <v>0</v>
      </c>
      <c r="JH97" s="72">
        <f t="shared" ca="1" si="580"/>
        <v>0</v>
      </c>
      <c r="JI97" s="5"/>
      <c r="JJ97" s="5"/>
      <c r="JK97" s="5"/>
      <c r="JL97" s="5">
        <f t="shared" ca="1" si="588"/>
        <v>196878</v>
      </c>
      <c r="JM97" s="5">
        <f t="shared" ca="1" si="588"/>
        <v>0</v>
      </c>
      <c r="JN97" s="5">
        <f t="shared" ca="1" si="588"/>
        <v>11922.6</v>
      </c>
      <c r="JO97" s="5">
        <f t="shared" ca="1" si="588"/>
        <v>37462.9</v>
      </c>
      <c r="JP97" s="5">
        <f t="shared" ca="1" si="588"/>
        <v>0</v>
      </c>
      <c r="JQ97" s="5">
        <f t="shared" ca="1" si="588"/>
        <v>0</v>
      </c>
      <c r="JR97" s="5">
        <f t="shared" ca="1" si="588"/>
        <v>13506.4</v>
      </c>
      <c r="JS97" s="5">
        <f t="shared" ca="1" si="588"/>
        <v>55947.199999999997</v>
      </c>
      <c r="JT97" s="5">
        <f t="shared" ca="1" si="588"/>
        <v>118839</v>
      </c>
      <c r="JU97" s="5">
        <f t="shared" ca="1" si="588"/>
        <v>77659.399999999994</v>
      </c>
      <c r="JV97" s="5">
        <f t="shared" ca="1" si="588"/>
        <v>0</v>
      </c>
      <c r="JW97" s="5">
        <f t="shared" ca="1" si="589"/>
        <v>379.815</v>
      </c>
      <c r="JX97" s="5">
        <f t="shared" ca="1" si="589"/>
        <v>0</v>
      </c>
      <c r="JY97" s="5">
        <f t="shared" ca="1" si="589"/>
        <v>0</v>
      </c>
      <c r="JZ97" s="5">
        <f t="shared" ca="1" si="589"/>
        <v>0</v>
      </c>
      <c r="KA97" s="5"/>
      <c r="KB97" s="5">
        <f t="shared" ca="1" si="590"/>
        <v>577.03599999999994</v>
      </c>
      <c r="KC97" s="5">
        <f t="shared" ca="1" si="590"/>
        <v>577.03599999999994</v>
      </c>
      <c r="KD97" s="5">
        <f t="shared" ca="1" si="590"/>
        <v>0</v>
      </c>
      <c r="KE97" s="5">
        <f t="shared" ca="1" si="590"/>
        <v>0</v>
      </c>
      <c r="KF97" s="5">
        <f t="shared" ca="1" si="590"/>
        <v>0</v>
      </c>
      <c r="KG97" s="5">
        <f t="shared" ca="1" si="590"/>
        <v>0</v>
      </c>
      <c r="KH97" s="5">
        <f t="shared" ca="1" si="590"/>
        <v>0</v>
      </c>
      <c r="KI97" s="5">
        <f t="shared" ca="1" si="590"/>
        <v>0</v>
      </c>
      <c r="KJ97" s="5">
        <f t="shared" ca="1" si="590"/>
        <v>577.03599999999994</v>
      </c>
      <c r="KK97" s="5">
        <f t="shared" ca="1" si="590"/>
        <v>0</v>
      </c>
      <c r="KL97" s="5">
        <f t="shared" ca="1" si="590"/>
        <v>0</v>
      </c>
      <c r="KM97" s="5">
        <f t="shared" ca="1" si="591"/>
        <v>0</v>
      </c>
      <c r="KN97" s="5">
        <f t="shared" ca="1" si="591"/>
        <v>0</v>
      </c>
      <c r="KO97" s="5"/>
      <c r="KP97" s="5">
        <f t="shared" ca="1" si="592"/>
        <v>161.25700000000001</v>
      </c>
      <c r="KQ97" s="5">
        <f t="shared" ca="1" si="592"/>
        <v>4.8011400000000002</v>
      </c>
      <c r="KR97" s="5">
        <f t="shared" ca="1" si="592"/>
        <v>24.2027</v>
      </c>
      <c r="KS97" s="5">
        <f t="shared" ca="1" si="592"/>
        <v>44.843200000000003</v>
      </c>
      <c r="KT97" s="5">
        <f t="shared" ca="1" si="592"/>
        <v>0</v>
      </c>
      <c r="KU97" s="5">
        <f t="shared" ca="1" si="592"/>
        <v>0</v>
      </c>
      <c r="KV97" s="5">
        <f t="shared" ca="1" si="592"/>
        <v>16.029199999999999</v>
      </c>
      <c r="KW97" s="5">
        <f t="shared" ca="1" si="592"/>
        <v>71.381200000000007</v>
      </c>
      <c r="KX97" s="5"/>
      <c r="KY97" s="19">
        <f t="shared" ca="1" si="500"/>
        <v>29.697038891670843</v>
      </c>
      <c r="KZ97" s="19">
        <f t="shared" ca="1" si="501"/>
        <v>2.349198594639927</v>
      </c>
      <c r="LA97" s="19">
        <f t="shared" ca="1" si="502"/>
        <v>1.6561391355325674</v>
      </c>
      <c r="LB97" s="19">
        <f t="shared" ca="1" si="503"/>
        <v>5.2038795917453422</v>
      </c>
      <c r="LC97" s="19">
        <f t="shared" ca="1" si="504"/>
        <v>0</v>
      </c>
      <c r="LD97" s="19">
        <f t="shared" ca="1" si="505"/>
        <v>0</v>
      </c>
      <c r="LE97" s="19">
        <f t="shared" ca="1" si="506"/>
        <v>1.8761409105528211</v>
      </c>
      <c r="LF97" s="19">
        <f t="shared" ca="1" si="507"/>
        <v>7.7714883870521225</v>
      </c>
      <c r="LG97" s="19">
        <f t="shared" ca="1" si="508"/>
        <v>18.856832728767948</v>
      </c>
      <c r="LH97" s="19">
        <f t="shared" ca="1" si="509"/>
        <v>10.787476857562766</v>
      </c>
      <c r="LI97" s="19">
        <f t="shared" ca="1" si="510"/>
        <v>0</v>
      </c>
      <c r="LJ97" s="19">
        <f t="shared" ca="1" si="547"/>
        <v>5.2759170463011595E-2</v>
      </c>
      <c r="LK97" s="19">
        <f t="shared" ca="1" si="548"/>
        <v>0</v>
      </c>
      <c r="LL97" s="72">
        <f t="shared" ca="1" si="581"/>
        <v>0</v>
      </c>
      <c r="LM97" s="72">
        <f t="shared" ca="1" si="582"/>
        <v>0</v>
      </c>
    </row>
    <row r="98" spans="1:325" ht="15" customHeight="1" outlineLevel="1" x14ac:dyDescent="0.3">
      <c r="A98" s="5">
        <f>IF('Old Results'!E78='New Results'!E78,'New Results'!E78,"0")</f>
        <v>24563</v>
      </c>
      <c r="B98" s="5">
        <f t="shared" si="360"/>
        <v>500</v>
      </c>
      <c r="C98" s="27">
        <f t="shared" si="422"/>
        <v>77</v>
      </c>
      <c r="D98" s="41" t="str">
        <f>'Old Results'!C78</f>
        <v>050006-Run27</v>
      </c>
      <c r="E98" s="41" t="str">
        <f>'New Results'!C78</f>
        <v>050006-Run27</v>
      </c>
      <c r="F98" s="5">
        <f t="shared" ca="1" si="440"/>
        <v>0</v>
      </c>
      <c r="G98" s="5">
        <f t="shared" ca="1" si="441"/>
        <v>0</v>
      </c>
      <c r="H98" s="5">
        <f t="shared" ca="1" si="442"/>
        <v>0</v>
      </c>
      <c r="I98" s="5">
        <f t="shared" ca="1" si="443"/>
        <v>0</v>
      </c>
      <c r="J98" s="5">
        <f t="shared" ca="1" si="444"/>
        <v>0</v>
      </c>
      <c r="K98" s="5">
        <f t="shared" ca="1" si="445"/>
        <v>0</v>
      </c>
      <c r="L98" s="5">
        <f t="shared" ca="1" si="446"/>
        <v>0</v>
      </c>
      <c r="M98" s="5">
        <f t="shared" ca="1" si="447"/>
        <v>0</v>
      </c>
      <c r="N98" s="5">
        <f t="shared" ca="1" si="448"/>
        <v>0</v>
      </c>
      <c r="O98" s="5">
        <f t="shared" ca="1" si="449"/>
        <v>0</v>
      </c>
      <c r="P98" s="5">
        <f t="shared" ca="1" si="511"/>
        <v>0</v>
      </c>
      <c r="Q98" s="5">
        <f t="shared" ca="1" si="512"/>
        <v>0</v>
      </c>
      <c r="R98" s="5">
        <f t="shared" ca="1" si="549"/>
        <v>0</v>
      </c>
      <c r="S98" s="5">
        <f t="shared" ca="1" si="550"/>
        <v>0</v>
      </c>
      <c r="T98" s="5">
        <f t="shared" ca="1" si="551"/>
        <v>0</v>
      </c>
      <c r="U98" s="5">
        <f t="shared" ca="1" si="450"/>
        <v>0</v>
      </c>
      <c r="V98" s="5">
        <f t="shared" ca="1" si="451"/>
        <v>0</v>
      </c>
      <c r="W98" s="5">
        <f t="shared" ca="1" si="452"/>
        <v>0</v>
      </c>
      <c r="X98" s="5">
        <f t="shared" ca="1" si="453"/>
        <v>0</v>
      </c>
      <c r="Y98" s="5">
        <f t="shared" ca="1" si="454"/>
        <v>0</v>
      </c>
      <c r="Z98" s="5">
        <f t="shared" ca="1" si="455"/>
        <v>0</v>
      </c>
      <c r="AA98" s="5">
        <f t="shared" ca="1" si="456"/>
        <v>0</v>
      </c>
      <c r="AB98" s="5">
        <f t="shared" ca="1" si="457"/>
        <v>0</v>
      </c>
      <c r="AC98" s="5">
        <f t="shared" ca="1" si="458"/>
        <v>0</v>
      </c>
      <c r="AD98" s="5">
        <f t="shared" ca="1" si="459"/>
        <v>0</v>
      </c>
      <c r="AE98" s="5">
        <f t="shared" ca="1" si="513"/>
        <v>0</v>
      </c>
      <c r="AF98" s="5">
        <f t="shared" ca="1" si="514"/>
        <v>0</v>
      </c>
      <c r="AG98" s="5">
        <f t="shared" ca="1" si="514"/>
        <v>0</v>
      </c>
      <c r="AH98" s="37">
        <f t="shared" ca="1" si="460"/>
        <v>0</v>
      </c>
      <c r="AI98" s="37">
        <f t="shared" ca="1" si="461"/>
        <v>0</v>
      </c>
      <c r="AJ98" s="37">
        <f t="shared" ca="1" si="462"/>
        <v>0</v>
      </c>
      <c r="AK98" s="37">
        <f t="shared" ca="1" si="463"/>
        <v>0</v>
      </c>
      <c r="AL98" s="37">
        <f t="shared" ca="1" si="464"/>
        <v>0</v>
      </c>
      <c r="AM98" s="37">
        <f t="shared" ca="1" si="465"/>
        <v>0</v>
      </c>
      <c r="AN98" s="37">
        <f t="shared" ca="1" si="466"/>
        <v>0</v>
      </c>
      <c r="AO98" s="37">
        <f t="shared" ca="1" si="467"/>
        <v>0</v>
      </c>
      <c r="AP98" s="33">
        <f t="shared" ca="1" si="515"/>
        <v>7.4602187843504453</v>
      </c>
      <c r="AQ98" s="33">
        <f t="shared" ca="1" si="516"/>
        <v>7.4602187843504453</v>
      </c>
      <c r="AR98" s="24">
        <f t="shared" ca="1" si="468"/>
        <v>0</v>
      </c>
      <c r="AS98" s="34">
        <f t="shared" ca="1" si="426"/>
        <v>44.542999999999999</v>
      </c>
      <c r="AT98" s="34">
        <f t="shared" ca="1" si="427"/>
        <v>44.542999999999999</v>
      </c>
      <c r="AU98" s="45">
        <f t="shared" ca="1" si="552"/>
        <v>0</v>
      </c>
      <c r="AV98" s="34">
        <f t="shared" ca="1" si="517"/>
        <v>-20.9</v>
      </c>
      <c r="AW98" s="34">
        <f t="shared" ca="1" si="518"/>
        <v>-20.9</v>
      </c>
      <c r="AX98" s="46">
        <f t="shared" ca="1" si="553"/>
        <v>0</v>
      </c>
      <c r="AY98" s="5"/>
      <c r="AZ98" s="5">
        <f t="shared" ca="1" si="519"/>
        <v>0</v>
      </c>
      <c r="BA98" s="5">
        <f t="shared" ca="1" si="520"/>
        <v>0</v>
      </c>
      <c r="BB98" s="5">
        <f t="shared" ca="1" si="521"/>
        <v>0</v>
      </c>
      <c r="BC98" s="5">
        <f t="shared" ca="1" si="522"/>
        <v>0</v>
      </c>
      <c r="BD98" s="5">
        <f t="shared" ca="1" si="523"/>
        <v>0</v>
      </c>
      <c r="BE98" s="5">
        <f t="shared" ca="1" si="524"/>
        <v>0</v>
      </c>
      <c r="BF98" s="5">
        <f t="shared" ca="1" si="525"/>
        <v>0</v>
      </c>
      <c r="BG98" s="5">
        <f t="shared" ca="1" si="526"/>
        <v>0</v>
      </c>
      <c r="BH98" s="5">
        <f t="shared" ca="1" si="527"/>
        <v>0</v>
      </c>
      <c r="BI98" s="5">
        <f t="shared" ca="1" si="528"/>
        <v>0</v>
      </c>
      <c r="BJ98" s="5">
        <f t="shared" ca="1" si="529"/>
        <v>0</v>
      </c>
      <c r="BK98" s="5">
        <f t="shared" ca="1" si="530"/>
        <v>0</v>
      </c>
      <c r="BL98" s="5">
        <f t="shared" ca="1" si="554"/>
        <v>0</v>
      </c>
      <c r="BM98" s="5">
        <f t="shared" ca="1" si="555"/>
        <v>0</v>
      </c>
      <c r="BN98" s="5">
        <f t="shared" ca="1" si="556"/>
        <v>0</v>
      </c>
      <c r="BO98" s="5">
        <f t="shared" ca="1" si="557"/>
        <v>0</v>
      </c>
      <c r="BP98" s="5">
        <f t="shared" ca="1" si="558"/>
        <v>0</v>
      </c>
      <c r="BQ98" s="5">
        <f t="shared" ca="1" si="559"/>
        <v>0</v>
      </c>
      <c r="BR98" s="5">
        <f t="shared" ca="1" si="560"/>
        <v>0</v>
      </c>
      <c r="BS98" s="5">
        <f t="shared" ca="1" si="561"/>
        <v>0</v>
      </c>
      <c r="BT98" s="5">
        <f t="shared" ca="1" si="562"/>
        <v>0</v>
      </c>
      <c r="BU98" s="5">
        <f t="shared" ca="1" si="563"/>
        <v>0</v>
      </c>
      <c r="BV98" s="5">
        <f t="shared" ca="1" si="564"/>
        <v>0</v>
      </c>
      <c r="BW98" s="5">
        <f t="shared" ca="1" si="565"/>
        <v>0</v>
      </c>
      <c r="BX98" s="5">
        <f t="shared" ca="1" si="566"/>
        <v>0</v>
      </c>
      <c r="BY98" s="5">
        <f t="shared" ca="1" si="567"/>
        <v>0</v>
      </c>
      <c r="BZ98" s="5">
        <f t="shared" ca="1" si="568"/>
        <v>0</v>
      </c>
      <c r="CA98" s="5">
        <f t="shared" ca="1" si="569"/>
        <v>0</v>
      </c>
      <c r="CB98" s="37">
        <f t="shared" ca="1" si="469"/>
        <v>0</v>
      </c>
      <c r="CC98" s="37">
        <f t="shared" ca="1" si="470"/>
        <v>0</v>
      </c>
      <c r="CD98" s="37">
        <f t="shared" ca="1" si="471"/>
        <v>0</v>
      </c>
      <c r="CE98" s="37">
        <f t="shared" ca="1" si="472"/>
        <v>0</v>
      </c>
      <c r="CF98" s="37">
        <f t="shared" ca="1" si="473"/>
        <v>0</v>
      </c>
      <c r="CG98" s="37">
        <f t="shared" ca="1" si="474"/>
        <v>0</v>
      </c>
      <c r="CH98" s="37">
        <f t="shared" ca="1" si="475"/>
        <v>0</v>
      </c>
      <c r="CI98" s="19">
        <f t="shared" ca="1" si="476"/>
        <v>0</v>
      </c>
      <c r="CJ98" s="33">
        <f t="shared" ca="1" si="531"/>
        <v>5.3995519928347502</v>
      </c>
      <c r="CK98" s="33">
        <f t="shared" ca="1" si="532"/>
        <v>5.3995519928347502</v>
      </c>
      <c r="CL98" s="24">
        <f t="shared" ca="1" si="477"/>
        <v>0</v>
      </c>
      <c r="CM98" s="34">
        <f t="shared" ca="1" si="429"/>
        <v>23.604500000000002</v>
      </c>
      <c r="CN98" s="34">
        <f t="shared" ca="1" si="430"/>
        <v>23.604500000000002</v>
      </c>
      <c r="CO98" s="45">
        <f t="shared" ca="1" si="533"/>
        <v>0</v>
      </c>
      <c r="CP98" s="5"/>
      <c r="CR98" s="5">
        <f t="shared" ca="1" si="570"/>
        <v>22</v>
      </c>
      <c r="CS98" s="5">
        <f t="shared" ca="1" si="571"/>
        <v>21</v>
      </c>
      <c r="CT98" s="62">
        <f t="shared" ca="1" si="572"/>
        <v>4.5454545454545414E-2</v>
      </c>
      <c r="CW98" s="5">
        <f t="shared" ca="1" si="431"/>
        <v>44929.5</v>
      </c>
      <c r="CX98" s="5">
        <f t="shared" ca="1" si="431"/>
        <v>0</v>
      </c>
      <c r="CY98" s="5">
        <f t="shared" ca="1" si="431"/>
        <v>9114.84</v>
      </c>
      <c r="CZ98" s="5">
        <f t="shared" ca="1" si="431"/>
        <v>14079.7</v>
      </c>
      <c r="DA98" s="5">
        <f t="shared" ca="1" si="431"/>
        <v>0</v>
      </c>
      <c r="DB98" s="5">
        <f t="shared" ca="1" si="431"/>
        <v>0</v>
      </c>
      <c r="DC98" s="5">
        <f t="shared" ca="1" si="431"/>
        <v>0</v>
      </c>
      <c r="DD98" s="5">
        <f t="shared" ca="1" si="431"/>
        <v>9508.18</v>
      </c>
      <c r="DE98" s="5">
        <f t="shared" ca="1" si="431"/>
        <v>32702.799999999999</v>
      </c>
      <c r="DF98" s="5">
        <f t="shared" ca="1" si="431"/>
        <v>12040.6</v>
      </c>
      <c r="DG98" s="5">
        <f t="shared" ca="1" si="431"/>
        <v>0</v>
      </c>
      <c r="DH98" s="5">
        <f t="shared" ca="1" si="431"/>
        <v>186.11</v>
      </c>
      <c r="DI98" s="5">
        <f t="shared" ca="1" si="534"/>
        <v>0</v>
      </c>
      <c r="DJ98" s="5">
        <f t="shared" ca="1" si="534"/>
        <v>0</v>
      </c>
      <c r="DK98" s="5">
        <f t="shared" ca="1" si="534"/>
        <v>0</v>
      </c>
      <c r="DL98" s="5"/>
      <c r="DM98" s="5">
        <f t="shared" ca="1" si="432"/>
        <v>299.459</v>
      </c>
      <c r="DN98" s="5">
        <f t="shared" ca="1" si="432"/>
        <v>25.727499999999999</v>
      </c>
      <c r="DO98" s="5">
        <f t="shared" ca="1" si="432"/>
        <v>0</v>
      </c>
      <c r="DP98" s="5">
        <f t="shared" ca="1" si="432"/>
        <v>0</v>
      </c>
      <c r="DQ98" s="5">
        <f t="shared" ca="1" si="432"/>
        <v>0</v>
      </c>
      <c r="DR98" s="5">
        <f t="shared" ca="1" si="432"/>
        <v>0</v>
      </c>
      <c r="DS98" s="5">
        <f t="shared" ca="1" si="432"/>
        <v>273.73099999999999</v>
      </c>
      <c r="DT98" s="5">
        <f t="shared" ca="1" si="432"/>
        <v>0</v>
      </c>
      <c r="DU98" s="5">
        <f t="shared" ca="1" si="432"/>
        <v>299.459</v>
      </c>
      <c r="DV98" s="5">
        <f t="shared" ca="1" si="432"/>
        <v>0</v>
      </c>
      <c r="DW98" s="5">
        <f t="shared" ca="1" si="432"/>
        <v>0</v>
      </c>
      <c r="DX98" s="5">
        <f t="shared" ca="1" si="432"/>
        <v>0</v>
      </c>
      <c r="DY98" s="5">
        <f t="shared" ca="1" si="432"/>
        <v>0</v>
      </c>
      <c r="DZ98" s="5"/>
      <c r="EA98" s="5">
        <f t="shared" ca="1" si="433"/>
        <v>44.542999999999999</v>
      </c>
      <c r="EB98" s="5">
        <f t="shared" ca="1" si="433"/>
        <v>0.208561</v>
      </c>
      <c r="EC98" s="5">
        <f t="shared" ca="1" si="433"/>
        <v>12.699</v>
      </c>
      <c r="ED98" s="5">
        <f t="shared" ca="1" si="433"/>
        <v>16.8508</v>
      </c>
      <c r="EE98" s="5">
        <f t="shared" ca="1" si="433"/>
        <v>0</v>
      </c>
      <c r="EF98" s="5">
        <f t="shared" ca="1" si="433"/>
        <v>0</v>
      </c>
      <c r="EG98" s="5">
        <f t="shared" ca="1" si="433"/>
        <v>2.0098400000000001</v>
      </c>
      <c r="EH98" s="5">
        <f t="shared" ca="1" si="433"/>
        <v>12.774800000000001</v>
      </c>
      <c r="EI98" s="5"/>
      <c r="EJ98" s="19">
        <f t="shared" ca="1" si="478"/>
        <v>7.4602187843504453</v>
      </c>
      <c r="EK98" s="19">
        <f t="shared" ca="1" si="479"/>
        <v>0.10474087041485161</v>
      </c>
      <c r="EL98" s="19">
        <f t="shared" ca="1" si="480"/>
        <v>1.266125232259903</v>
      </c>
      <c r="EM98" s="19">
        <f t="shared" ca="1" si="481"/>
        <v>1.9557845702886454</v>
      </c>
      <c r="EN98" s="19">
        <f t="shared" ca="1" si="482"/>
        <v>0</v>
      </c>
      <c r="EO98" s="19">
        <f t="shared" ca="1" si="483"/>
        <v>0</v>
      </c>
      <c r="EP98" s="19">
        <f t="shared" ca="1" si="484"/>
        <v>1.1144037780401417</v>
      </c>
      <c r="EQ98" s="19">
        <f t="shared" ca="1" si="485"/>
        <v>1.3207633497536946</v>
      </c>
      <c r="ER98" s="19">
        <f t="shared" ca="1" si="486"/>
        <v>5.7618309489883162</v>
      </c>
      <c r="ES98" s="19">
        <f t="shared" ca="1" si="487"/>
        <v>1.6725370353784146</v>
      </c>
      <c r="ET98" s="19">
        <f t="shared" ca="1" si="488"/>
        <v>0</v>
      </c>
      <c r="EU98" s="19">
        <f t="shared" ca="1" si="573"/>
        <v>2.5852189064853644E-2</v>
      </c>
      <c r="EV98" s="19">
        <f t="shared" ca="1" si="574"/>
        <v>0</v>
      </c>
      <c r="EW98" s="72">
        <f t="shared" ca="1" si="575"/>
        <v>0</v>
      </c>
      <c r="EX98" s="72">
        <f t="shared" ca="1" si="576"/>
        <v>0</v>
      </c>
      <c r="EY98" s="5"/>
      <c r="EZ98" s="5"/>
      <c r="FA98" s="5"/>
      <c r="FB98" s="5">
        <f t="shared" ca="1" si="583"/>
        <v>44929.5</v>
      </c>
      <c r="FC98" s="5">
        <f t="shared" ca="1" si="583"/>
        <v>0</v>
      </c>
      <c r="FD98" s="5">
        <f t="shared" ca="1" si="583"/>
        <v>9114.84</v>
      </c>
      <c r="FE98" s="5">
        <f t="shared" ca="1" si="583"/>
        <v>14079.7</v>
      </c>
      <c r="FF98" s="5">
        <f t="shared" ca="1" si="583"/>
        <v>0</v>
      </c>
      <c r="FG98" s="5">
        <f t="shared" ca="1" si="583"/>
        <v>0</v>
      </c>
      <c r="FH98" s="5">
        <f t="shared" ca="1" si="583"/>
        <v>0</v>
      </c>
      <c r="FI98" s="5">
        <f t="shared" ca="1" si="583"/>
        <v>9508.18</v>
      </c>
      <c r="FJ98" s="5">
        <f t="shared" ca="1" si="583"/>
        <v>32702.799999999999</v>
      </c>
      <c r="FK98" s="5">
        <f t="shared" ca="1" si="583"/>
        <v>12040.6</v>
      </c>
      <c r="FL98" s="5">
        <f t="shared" ca="1" si="583"/>
        <v>0</v>
      </c>
      <c r="FM98" s="5">
        <f t="shared" ca="1" si="584"/>
        <v>186.11</v>
      </c>
      <c r="FN98" s="5">
        <f t="shared" ca="1" si="584"/>
        <v>0</v>
      </c>
      <c r="FO98" s="5">
        <f t="shared" ca="1" si="584"/>
        <v>0</v>
      </c>
      <c r="FP98" s="5">
        <f t="shared" ca="1" si="584"/>
        <v>0</v>
      </c>
      <c r="FQ98" s="5"/>
      <c r="FR98" s="5">
        <f t="shared" ca="1" si="585"/>
        <v>299.459</v>
      </c>
      <c r="FS98" s="5">
        <f t="shared" ca="1" si="585"/>
        <v>25.727499999999999</v>
      </c>
      <c r="FT98" s="5">
        <f t="shared" ca="1" si="585"/>
        <v>0</v>
      </c>
      <c r="FU98" s="5">
        <f t="shared" ca="1" si="585"/>
        <v>0</v>
      </c>
      <c r="FV98" s="5">
        <f t="shared" ca="1" si="585"/>
        <v>0</v>
      </c>
      <c r="FW98" s="5">
        <f t="shared" ca="1" si="585"/>
        <v>0</v>
      </c>
      <c r="FX98" s="5">
        <f t="shared" ca="1" si="585"/>
        <v>273.73099999999999</v>
      </c>
      <c r="FY98" s="5">
        <f t="shared" ca="1" si="585"/>
        <v>0</v>
      </c>
      <c r="FZ98" s="5">
        <f t="shared" ca="1" si="585"/>
        <v>299.459</v>
      </c>
      <c r="GA98" s="5">
        <f t="shared" ca="1" si="585"/>
        <v>0</v>
      </c>
      <c r="GB98" s="5">
        <f t="shared" ca="1" si="585"/>
        <v>0</v>
      </c>
      <c r="GC98" s="5">
        <f t="shared" ca="1" si="586"/>
        <v>0</v>
      </c>
      <c r="GD98" s="5">
        <f t="shared" ca="1" si="586"/>
        <v>0</v>
      </c>
      <c r="GE98" s="5"/>
      <c r="GF98" s="5">
        <f t="shared" ca="1" si="587"/>
        <v>44.542999999999999</v>
      </c>
      <c r="GG98" s="5">
        <f t="shared" ca="1" si="587"/>
        <v>0.208561</v>
      </c>
      <c r="GH98" s="5">
        <f t="shared" ca="1" si="587"/>
        <v>12.699</v>
      </c>
      <c r="GI98" s="5">
        <f t="shared" ca="1" si="587"/>
        <v>16.8508</v>
      </c>
      <c r="GJ98" s="5">
        <f t="shared" ca="1" si="587"/>
        <v>0</v>
      </c>
      <c r="GK98" s="5">
        <f t="shared" ca="1" si="587"/>
        <v>0</v>
      </c>
      <c r="GL98" s="5">
        <f t="shared" ca="1" si="587"/>
        <v>2.0098400000000001</v>
      </c>
      <c r="GM98" s="5">
        <f t="shared" ca="1" si="587"/>
        <v>12.774800000000001</v>
      </c>
      <c r="GN98" s="5"/>
      <c r="GO98" s="19">
        <f t="shared" ca="1" si="489"/>
        <v>7.4602187843504453</v>
      </c>
      <c r="GP98" s="19">
        <f t="shared" ca="1" si="490"/>
        <v>0.10474087041485161</v>
      </c>
      <c r="GQ98" s="19">
        <f t="shared" ca="1" si="491"/>
        <v>1.266125232259903</v>
      </c>
      <c r="GR98" s="19">
        <f t="shared" ca="1" si="492"/>
        <v>1.9557845702886454</v>
      </c>
      <c r="GS98" s="19">
        <f t="shared" ca="1" si="493"/>
        <v>0</v>
      </c>
      <c r="GT98" s="19">
        <f t="shared" ca="1" si="494"/>
        <v>0</v>
      </c>
      <c r="GU98" s="19">
        <f t="shared" ca="1" si="495"/>
        <v>1.1144037780401417</v>
      </c>
      <c r="GV98" s="19">
        <f t="shared" ca="1" si="496"/>
        <v>1.3207633497536946</v>
      </c>
      <c r="GW98" s="19">
        <f t="shared" ca="1" si="497"/>
        <v>5.7618309489883162</v>
      </c>
      <c r="GX98" s="19">
        <f t="shared" ca="1" si="498"/>
        <v>1.6725370353784146</v>
      </c>
      <c r="GY98" s="19">
        <f t="shared" ca="1" si="499"/>
        <v>0</v>
      </c>
      <c r="GZ98" s="19">
        <f t="shared" ca="1" si="499"/>
        <v>2.5852189064853644E-2</v>
      </c>
      <c r="HA98" s="19">
        <f t="shared" ca="1" si="499"/>
        <v>0</v>
      </c>
      <c r="HB98" s="72">
        <f t="shared" ca="1" si="577"/>
        <v>0</v>
      </c>
      <c r="HC98" s="72">
        <f t="shared" ca="1" si="578"/>
        <v>0</v>
      </c>
      <c r="HD98" s="5"/>
      <c r="HE98" s="5"/>
      <c r="HF98" s="5"/>
      <c r="HG98" s="5">
        <f t="shared" ca="1" si="436"/>
        <v>27106.3</v>
      </c>
      <c r="HH98" s="5">
        <f t="shared" ca="1" si="436"/>
        <v>0</v>
      </c>
      <c r="HI98" s="5">
        <f t="shared" ca="1" si="436"/>
        <v>2878.21</v>
      </c>
      <c r="HJ98" s="5">
        <f t="shared" ca="1" si="436"/>
        <v>3494.76</v>
      </c>
      <c r="HK98" s="5">
        <f t="shared" ca="1" si="436"/>
        <v>0</v>
      </c>
      <c r="HL98" s="5">
        <f t="shared" ca="1" si="436"/>
        <v>0</v>
      </c>
      <c r="HM98" s="5">
        <f t="shared" ca="1" si="436"/>
        <v>0</v>
      </c>
      <c r="HN98" s="5">
        <f t="shared" ca="1" si="436"/>
        <v>8312.9</v>
      </c>
      <c r="HO98" s="5">
        <f t="shared" ca="1" si="436"/>
        <v>14685.9</v>
      </c>
      <c r="HP98" s="5">
        <f t="shared" ca="1" si="436"/>
        <v>12040.6</v>
      </c>
      <c r="HQ98" s="5">
        <f t="shared" ca="1" si="436"/>
        <v>0</v>
      </c>
      <c r="HR98" s="5">
        <f t="shared" ca="1" si="436"/>
        <v>379.815</v>
      </c>
      <c r="HS98" s="5">
        <f t="shared" ca="1" si="436"/>
        <v>0</v>
      </c>
      <c r="HT98" s="5">
        <f t="shared" ca="1" si="436"/>
        <v>0</v>
      </c>
      <c r="HU98" s="5">
        <f t="shared" ca="1" si="436"/>
        <v>0</v>
      </c>
      <c r="HV98" s="5"/>
      <c r="HW98" s="5">
        <f t="shared" ca="1" si="437"/>
        <v>401.42500000000001</v>
      </c>
      <c r="HX98" s="5">
        <f t="shared" ca="1" si="437"/>
        <v>127.69499999999999</v>
      </c>
      <c r="HY98" s="5">
        <f t="shared" ca="1" si="437"/>
        <v>0</v>
      </c>
      <c r="HZ98" s="5">
        <f t="shared" ca="1" si="437"/>
        <v>0</v>
      </c>
      <c r="IA98" s="5">
        <f t="shared" ca="1" si="437"/>
        <v>0</v>
      </c>
      <c r="IB98" s="5">
        <f t="shared" ca="1" si="437"/>
        <v>0</v>
      </c>
      <c r="IC98" s="5">
        <f t="shared" ca="1" si="437"/>
        <v>273.72899999999998</v>
      </c>
      <c r="ID98" s="5">
        <f t="shared" ca="1" si="437"/>
        <v>0</v>
      </c>
      <c r="IE98" s="5">
        <f t="shared" ca="1" si="437"/>
        <v>401.42500000000001</v>
      </c>
      <c r="IF98" s="5">
        <f t="shared" ca="1" si="437"/>
        <v>0</v>
      </c>
      <c r="IG98" s="5">
        <f t="shared" ca="1" si="437"/>
        <v>0</v>
      </c>
      <c r="IH98" s="5">
        <f t="shared" ca="1" si="437"/>
        <v>0</v>
      </c>
      <c r="II98" s="5">
        <f t="shared" ca="1" si="437"/>
        <v>0</v>
      </c>
      <c r="IJ98" s="5"/>
      <c r="IK98" s="5">
        <f t="shared" ca="1" si="438"/>
        <v>23.604500000000002</v>
      </c>
      <c r="IL98" s="5">
        <f t="shared" ca="1" si="438"/>
        <v>1.0263199999999999</v>
      </c>
      <c r="IM98" s="5">
        <f t="shared" ca="1" si="438"/>
        <v>5.1698199999999996</v>
      </c>
      <c r="IN98" s="5">
        <f t="shared" ca="1" si="438"/>
        <v>4.4599099999999998</v>
      </c>
      <c r="IO98" s="5">
        <f t="shared" ca="1" si="438"/>
        <v>0</v>
      </c>
      <c r="IP98" s="5">
        <f t="shared" ca="1" si="438"/>
        <v>0</v>
      </c>
      <c r="IQ98" s="5">
        <f t="shared" ca="1" si="438"/>
        <v>2.0098199999999999</v>
      </c>
      <c r="IR98" s="5">
        <f t="shared" ca="1" si="438"/>
        <v>10.938700000000001</v>
      </c>
      <c r="IS98" s="5"/>
      <c r="IT98" s="19">
        <f t="shared" ca="1" si="535"/>
        <v>5.3995519928347502</v>
      </c>
      <c r="IU98" s="19">
        <f t="shared" ca="1" si="536"/>
        <v>0.51986728005536786</v>
      </c>
      <c r="IV98" s="19">
        <f t="shared" ca="1" si="537"/>
        <v>0.3998067223059073</v>
      </c>
      <c r="IW98" s="19">
        <f t="shared" ca="1" si="538"/>
        <v>0.48545051988763588</v>
      </c>
      <c r="IX98" s="19">
        <f t="shared" ca="1" si="539"/>
        <v>0</v>
      </c>
      <c r="IY98" s="19">
        <f t="shared" ca="1" si="540"/>
        <v>0</v>
      </c>
      <c r="IZ98" s="19">
        <f t="shared" ca="1" si="541"/>
        <v>1.11439563571225</v>
      </c>
      <c r="JA98" s="19">
        <f t="shared" ca="1" si="542"/>
        <v>1.1547292594552783</v>
      </c>
      <c r="JB98" s="19">
        <f t="shared" ca="1" si="543"/>
        <v>3.6742576558237996</v>
      </c>
      <c r="JC98" s="19">
        <f t="shared" ca="1" si="544"/>
        <v>1.6725370353784146</v>
      </c>
      <c r="JD98" s="19">
        <f t="shared" ca="1" si="545"/>
        <v>0</v>
      </c>
      <c r="JE98" s="19">
        <f t="shared" ca="1" si="546"/>
        <v>5.2759385254244187E-2</v>
      </c>
      <c r="JF98" s="19">
        <f t="shared" ca="1" si="546"/>
        <v>0</v>
      </c>
      <c r="JG98" s="72">
        <f t="shared" ca="1" si="579"/>
        <v>0</v>
      </c>
      <c r="JH98" s="72">
        <f t="shared" ca="1" si="580"/>
        <v>0</v>
      </c>
      <c r="JI98" s="5"/>
      <c r="JJ98" s="5"/>
      <c r="JK98" s="5"/>
      <c r="JL98" s="5">
        <f t="shared" ca="1" si="588"/>
        <v>27106.3</v>
      </c>
      <c r="JM98" s="5">
        <f t="shared" ca="1" si="588"/>
        <v>0</v>
      </c>
      <c r="JN98" s="5">
        <f t="shared" ca="1" si="588"/>
        <v>2878.21</v>
      </c>
      <c r="JO98" s="5">
        <f t="shared" ca="1" si="588"/>
        <v>3494.76</v>
      </c>
      <c r="JP98" s="5">
        <f t="shared" ca="1" si="588"/>
        <v>0</v>
      </c>
      <c r="JQ98" s="5">
        <f t="shared" ca="1" si="588"/>
        <v>0</v>
      </c>
      <c r="JR98" s="5">
        <f t="shared" ca="1" si="588"/>
        <v>0</v>
      </c>
      <c r="JS98" s="5">
        <f t="shared" ca="1" si="588"/>
        <v>8312.9</v>
      </c>
      <c r="JT98" s="5">
        <f t="shared" ca="1" si="588"/>
        <v>14685.9</v>
      </c>
      <c r="JU98" s="5">
        <f t="shared" ca="1" si="588"/>
        <v>12040.6</v>
      </c>
      <c r="JV98" s="5">
        <f t="shared" ca="1" si="588"/>
        <v>0</v>
      </c>
      <c r="JW98" s="5">
        <f t="shared" ca="1" si="589"/>
        <v>379.815</v>
      </c>
      <c r="JX98" s="5">
        <f t="shared" ca="1" si="589"/>
        <v>0</v>
      </c>
      <c r="JY98" s="5">
        <f t="shared" ca="1" si="589"/>
        <v>0</v>
      </c>
      <c r="JZ98" s="5">
        <f t="shared" ca="1" si="589"/>
        <v>0</v>
      </c>
      <c r="KA98" s="5"/>
      <c r="KB98" s="5">
        <f t="shared" ca="1" si="590"/>
        <v>401.42500000000001</v>
      </c>
      <c r="KC98" s="5">
        <f t="shared" ca="1" si="590"/>
        <v>127.69499999999999</v>
      </c>
      <c r="KD98" s="5">
        <f t="shared" ca="1" si="590"/>
        <v>0</v>
      </c>
      <c r="KE98" s="5">
        <f t="shared" ca="1" si="590"/>
        <v>0</v>
      </c>
      <c r="KF98" s="5">
        <f t="shared" ca="1" si="590"/>
        <v>0</v>
      </c>
      <c r="KG98" s="5">
        <f t="shared" ca="1" si="590"/>
        <v>0</v>
      </c>
      <c r="KH98" s="5">
        <f t="shared" ca="1" si="590"/>
        <v>273.72899999999998</v>
      </c>
      <c r="KI98" s="5">
        <f t="shared" ca="1" si="590"/>
        <v>0</v>
      </c>
      <c r="KJ98" s="5">
        <f t="shared" ca="1" si="590"/>
        <v>401.42500000000001</v>
      </c>
      <c r="KK98" s="5">
        <f t="shared" ca="1" si="590"/>
        <v>0</v>
      </c>
      <c r="KL98" s="5">
        <f t="shared" ca="1" si="590"/>
        <v>0</v>
      </c>
      <c r="KM98" s="5">
        <f t="shared" ca="1" si="591"/>
        <v>0</v>
      </c>
      <c r="KN98" s="5">
        <f t="shared" ca="1" si="591"/>
        <v>0</v>
      </c>
      <c r="KO98" s="5"/>
      <c r="KP98" s="5">
        <f t="shared" ca="1" si="592"/>
        <v>23.604500000000002</v>
      </c>
      <c r="KQ98" s="5">
        <f t="shared" ca="1" si="592"/>
        <v>1.0263199999999999</v>
      </c>
      <c r="KR98" s="5">
        <f t="shared" ca="1" si="592"/>
        <v>5.1698199999999996</v>
      </c>
      <c r="KS98" s="5">
        <f t="shared" ca="1" si="592"/>
        <v>4.4599099999999998</v>
      </c>
      <c r="KT98" s="5">
        <f t="shared" ca="1" si="592"/>
        <v>0</v>
      </c>
      <c r="KU98" s="5">
        <f t="shared" ca="1" si="592"/>
        <v>0</v>
      </c>
      <c r="KV98" s="5">
        <f t="shared" ca="1" si="592"/>
        <v>2.0098199999999999</v>
      </c>
      <c r="KW98" s="5">
        <f t="shared" ca="1" si="592"/>
        <v>10.938700000000001</v>
      </c>
      <c r="KX98" s="5"/>
      <c r="KY98" s="19">
        <f t="shared" ca="1" si="500"/>
        <v>5.3995519928347502</v>
      </c>
      <c r="KZ98" s="19">
        <f t="shared" ca="1" si="501"/>
        <v>0.51986728005536786</v>
      </c>
      <c r="LA98" s="19">
        <f t="shared" ca="1" si="502"/>
        <v>0.3998067223059073</v>
      </c>
      <c r="LB98" s="19">
        <f t="shared" ca="1" si="503"/>
        <v>0.48545051988763588</v>
      </c>
      <c r="LC98" s="19">
        <f t="shared" ca="1" si="504"/>
        <v>0</v>
      </c>
      <c r="LD98" s="19">
        <f t="shared" ca="1" si="505"/>
        <v>0</v>
      </c>
      <c r="LE98" s="19">
        <f t="shared" ca="1" si="506"/>
        <v>1.11439563571225</v>
      </c>
      <c r="LF98" s="19">
        <f t="shared" ca="1" si="507"/>
        <v>1.1547292594552783</v>
      </c>
      <c r="LG98" s="19">
        <f t="shared" ca="1" si="508"/>
        <v>3.6742576558237996</v>
      </c>
      <c r="LH98" s="19">
        <f t="shared" ca="1" si="509"/>
        <v>1.6725370353784146</v>
      </c>
      <c r="LI98" s="19">
        <f t="shared" ca="1" si="510"/>
        <v>0</v>
      </c>
      <c r="LJ98" s="19">
        <f t="shared" ca="1" si="547"/>
        <v>5.2759385254244187E-2</v>
      </c>
      <c r="LK98" s="19">
        <f t="shared" ca="1" si="548"/>
        <v>0</v>
      </c>
      <c r="LL98" s="72">
        <f t="shared" ca="1" si="581"/>
        <v>0</v>
      </c>
      <c r="LM98" s="72">
        <f t="shared" ca="1" si="582"/>
        <v>0</v>
      </c>
    </row>
    <row r="99" spans="1:325" ht="15" customHeight="1" outlineLevel="1" x14ac:dyDescent="0.3">
      <c r="A99" s="5">
        <f>IF('Old Results'!E79='New Results'!E79,'New Results'!E79,"0")</f>
        <v>24563.1</v>
      </c>
      <c r="B99" s="5">
        <f t="shared" si="360"/>
        <v>500</v>
      </c>
      <c r="C99" s="27">
        <f t="shared" si="422"/>
        <v>78</v>
      </c>
      <c r="D99" s="41" t="str">
        <f>'Old Results'!C79</f>
        <v>050006-Run28</v>
      </c>
      <c r="E99" s="41" t="str">
        <f>'New Results'!C79</f>
        <v>050006-Run28</v>
      </c>
      <c r="F99" s="5">
        <f t="shared" ca="1" si="440"/>
        <v>0</v>
      </c>
      <c r="G99" s="5">
        <f t="shared" ca="1" si="441"/>
        <v>0</v>
      </c>
      <c r="H99" s="5">
        <f t="shared" ca="1" si="442"/>
        <v>0</v>
      </c>
      <c r="I99" s="5">
        <f t="shared" ca="1" si="443"/>
        <v>0</v>
      </c>
      <c r="J99" s="5">
        <f t="shared" ca="1" si="444"/>
        <v>0</v>
      </c>
      <c r="K99" s="5">
        <f t="shared" ca="1" si="445"/>
        <v>0</v>
      </c>
      <c r="L99" s="5">
        <f t="shared" ca="1" si="446"/>
        <v>0</v>
      </c>
      <c r="M99" s="5">
        <f t="shared" ca="1" si="447"/>
        <v>0</v>
      </c>
      <c r="N99" s="5">
        <f t="shared" ca="1" si="448"/>
        <v>0</v>
      </c>
      <c r="O99" s="5">
        <f t="shared" ca="1" si="449"/>
        <v>0</v>
      </c>
      <c r="P99" s="5">
        <f t="shared" ca="1" si="511"/>
        <v>0</v>
      </c>
      <c r="Q99" s="5">
        <f t="shared" ca="1" si="512"/>
        <v>0</v>
      </c>
      <c r="R99" s="5">
        <f t="shared" ca="1" si="549"/>
        <v>0</v>
      </c>
      <c r="S99" s="5">
        <f t="shared" ca="1" si="550"/>
        <v>0</v>
      </c>
      <c r="T99" s="5">
        <f t="shared" ca="1" si="551"/>
        <v>0</v>
      </c>
      <c r="U99" s="5">
        <f t="shared" ca="1" si="450"/>
        <v>0</v>
      </c>
      <c r="V99" s="5">
        <f t="shared" ca="1" si="451"/>
        <v>0</v>
      </c>
      <c r="W99" s="5">
        <f t="shared" ca="1" si="452"/>
        <v>0</v>
      </c>
      <c r="X99" s="5">
        <f t="shared" ca="1" si="453"/>
        <v>0</v>
      </c>
      <c r="Y99" s="5">
        <f t="shared" ca="1" si="454"/>
        <v>0</v>
      </c>
      <c r="Z99" s="5">
        <f t="shared" ca="1" si="455"/>
        <v>0</v>
      </c>
      <c r="AA99" s="5">
        <f t="shared" ca="1" si="456"/>
        <v>0</v>
      </c>
      <c r="AB99" s="5">
        <f t="shared" ca="1" si="457"/>
        <v>0</v>
      </c>
      <c r="AC99" s="5">
        <f t="shared" ca="1" si="458"/>
        <v>0</v>
      </c>
      <c r="AD99" s="5">
        <f t="shared" ca="1" si="459"/>
        <v>0</v>
      </c>
      <c r="AE99" s="5">
        <f t="shared" ca="1" si="513"/>
        <v>0</v>
      </c>
      <c r="AF99" s="5">
        <f t="shared" ca="1" si="514"/>
        <v>0</v>
      </c>
      <c r="AG99" s="5">
        <f t="shared" ca="1" si="514"/>
        <v>0</v>
      </c>
      <c r="AH99" s="37">
        <f t="shared" ca="1" si="460"/>
        <v>0</v>
      </c>
      <c r="AI99" s="37">
        <f t="shared" ca="1" si="461"/>
        <v>0</v>
      </c>
      <c r="AJ99" s="37">
        <f t="shared" ca="1" si="462"/>
        <v>0</v>
      </c>
      <c r="AK99" s="37">
        <f t="shared" ca="1" si="463"/>
        <v>0</v>
      </c>
      <c r="AL99" s="37">
        <f t="shared" ca="1" si="464"/>
        <v>0</v>
      </c>
      <c r="AM99" s="37">
        <f t="shared" ca="1" si="465"/>
        <v>0</v>
      </c>
      <c r="AN99" s="37">
        <f t="shared" ca="1" si="466"/>
        <v>0</v>
      </c>
      <c r="AO99" s="37">
        <f t="shared" ca="1" si="467"/>
        <v>0</v>
      </c>
      <c r="AP99" s="33">
        <f t="shared" ca="1" si="515"/>
        <v>30.838516962435524</v>
      </c>
      <c r="AQ99" s="33">
        <f t="shared" ca="1" si="516"/>
        <v>30.838516962435524</v>
      </c>
      <c r="AR99" s="24">
        <f t="shared" ca="1" si="468"/>
        <v>0</v>
      </c>
      <c r="AS99" s="34">
        <f t="shared" ca="1" si="426"/>
        <v>161.76499999999999</v>
      </c>
      <c r="AT99" s="34">
        <f t="shared" ca="1" si="427"/>
        <v>161.76499999999999</v>
      </c>
      <c r="AU99" s="45">
        <f t="shared" ca="1" si="552"/>
        <v>0</v>
      </c>
      <c r="AV99" s="34">
        <f t="shared" ca="1" si="517"/>
        <v>-1</v>
      </c>
      <c r="AW99" s="34">
        <f t="shared" ca="1" si="518"/>
        <v>-1</v>
      </c>
      <c r="AX99" s="46">
        <f t="shared" ca="1" si="553"/>
        <v>0</v>
      </c>
      <c r="AY99" s="5"/>
      <c r="AZ99" s="5">
        <f t="shared" ca="1" si="519"/>
        <v>0</v>
      </c>
      <c r="BA99" s="5">
        <f t="shared" ca="1" si="520"/>
        <v>0</v>
      </c>
      <c r="BB99" s="5">
        <f t="shared" ca="1" si="521"/>
        <v>0</v>
      </c>
      <c r="BC99" s="5">
        <f t="shared" ca="1" si="522"/>
        <v>0</v>
      </c>
      <c r="BD99" s="5">
        <f t="shared" ca="1" si="523"/>
        <v>0</v>
      </c>
      <c r="BE99" s="5">
        <f t="shared" ca="1" si="524"/>
        <v>0</v>
      </c>
      <c r="BF99" s="5">
        <f t="shared" ca="1" si="525"/>
        <v>0</v>
      </c>
      <c r="BG99" s="5">
        <f t="shared" ca="1" si="526"/>
        <v>0</v>
      </c>
      <c r="BH99" s="5">
        <f t="shared" ca="1" si="527"/>
        <v>0</v>
      </c>
      <c r="BI99" s="5">
        <f t="shared" ca="1" si="528"/>
        <v>0</v>
      </c>
      <c r="BJ99" s="5">
        <f t="shared" ca="1" si="529"/>
        <v>0</v>
      </c>
      <c r="BK99" s="5">
        <f t="shared" ca="1" si="530"/>
        <v>0</v>
      </c>
      <c r="BL99" s="5">
        <f t="shared" ca="1" si="554"/>
        <v>0</v>
      </c>
      <c r="BM99" s="5">
        <f t="shared" ca="1" si="555"/>
        <v>0</v>
      </c>
      <c r="BN99" s="5">
        <f t="shared" ca="1" si="556"/>
        <v>0</v>
      </c>
      <c r="BO99" s="5">
        <f t="shared" ca="1" si="557"/>
        <v>0</v>
      </c>
      <c r="BP99" s="5">
        <f t="shared" ca="1" si="558"/>
        <v>0</v>
      </c>
      <c r="BQ99" s="5">
        <f t="shared" ca="1" si="559"/>
        <v>0</v>
      </c>
      <c r="BR99" s="5">
        <f t="shared" ca="1" si="560"/>
        <v>0</v>
      </c>
      <c r="BS99" s="5">
        <f t="shared" ca="1" si="561"/>
        <v>0</v>
      </c>
      <c r="BT99" s="5">
        <f t="shared" ca="1" si="562"/>
        <v>0</v>
      </c>
      <c r="BU99" s="5">
        <f t="shared" ca="1" si="563"/>
        <v>0</v>
      </c>
      <c r="BV99" s="5">
        <f t="shared" ca="1" si="564"/>
        <v>0</v>
      </c>
      <c r="BW99" s="5">
        <f t="shared" ca="1" si="565"/>
        <v>0</v>
      </c>
      <c r="BX99" s="5">
        <f t="shared" ca="1" si="566"/>
        <v>0</v>
      </c>
      <c r="BY99" s="5">
        <f t="shared" ca="1" si="567"/>
        <v>0</v>
      </c>
      <c r="BZ99" s="5">
        <f t="shared" ca="1" si="568"/>
        <v>0</v>
      </c>
      <c r="CA99" s="5">
        <f t="shared" ca="1" si="569"/>
        <v>0</v>
      </c>
      <c r="CB99" s="37">
        <f t="shared" ca="1" si="469"/>
        <v>0</v>
      </c>
      <c r="CC99" s="37">
        <f t="shared" ca="1" si="470"/>
        <v>0</v>
      </c>
      <c r="CD99" s="37">
        <f t="shared" ca="1" si="471"/>
        <v>0</v>
      </c>
      <c r="CE99" s="37">
        <f t="shared" ca="1" si="472"/>
        <v>0</v>
      </c>
      <c r="CF99" s="37">
        <f t="shared" ca="1" si="473"/>
        <v>0</v>
      </c>
      <c r="CG99" s="37">
        <f t="shared" ca="1" si="474"/>
        <v>0</v>
      </c>
      <c r="CH99" s="37">
        <f t="shared" ca="1" si="475"/>
        <v>0</v>
      </c>
      <c r="CI99" s="19">
        <f t="shared" ca="1" si="476"/>
        <v>0</v>
      </c>
      <c r="CJ99" s="33">
        <f t="shared" ca="1" si="531"/>
        <v>33.072132751973491</v>
      </c>
      <c r="CK99" s="33">
        <f t="shared" ca="1" si="532"/>
        <v>33.072132751973491</v>
      </c>
      <c r="CL99" s="24">
        <f t="shared" ca="1" si="477"/>
        <v>0</v>
      </c>
      <c r="CM99" s="34">
        <f t="shared" ca="1" si="429"/>
        <v>160.773</v>
      </c>
      <c r="CN99" s="34">
        <f t="shared" ca="1" si="430"/>
        <v>160.773</v>
      </c>
      <c r="CO99" s="45">
        <f t="shared" ca="1" si="533"/>
        <v>0</v>
      </c>
      <c r="CP99" s="5"/>
      <c r="CR99" s="5">
        <f t="shared" ca="1" si="570"/>
        <v>44</v>
      </c>
      <c r="CS99" s="5">
        <f t="shared" ca="1" si="571"/>
        <v>46</v>
      </c>
      <c r="CT99" s="62">
        <f t="shared" ca="1" si="572"/>
        <v>-4.5454545454545414E-2</v>
      </c>
      <c r="CW99" s="5">
        <f t="shared" ca="1" si="431"/>
        <v>188198</v>
      </c>
      <c r="CX99" s="5">
        <f t="shared" ca="1" si="431"/>
        <v>2.3233100000000002</v>
      </c>
      <c r="CY99" s="5">
        <f t="shared" ca="1" si="431"/>
        <v>38276.9</v>
      </c>
      <c r="CZ99" s="5">
        <f t="shared" ca="1" si="431"/>
        <v>23576</v>
      </c>
      <c r="DA99" s="5">
        <f t="shared" ca="1" si="431"/>
        <v>0</v>
      </c>
      <c r="DB99" s="5">
        <f t="shared" ca="1" si="431"/>
        <v>776.80700000000002</v>
      </c>
      <c r="DC99" s="5">
        <f t="shared" ca="1" si="431"/>
        <v>0</v>
      </c>
      <c r="DD99" s="5">
        <f t="shared" ca="1" si="431"/>
        <v>47720.2</v>
      </c>
      <c r="DE99" s="5">
        <f t="shared" ca="1" si="431"/>
        <v>110352</v>
      </c>
      <c r="DF99" s="5">
        <f t="shared" ca="1" si="431"/>
        <v>77659.399999999994</v>
      </c>
      <c r="DG99" s="5">
        <f t="shared" ca="1" si="431"/>
        <v>0</v>
      </c>
      <c r="DH99" s="5">
        <f t="shared" ca="1" si="431"/>
        <v>185.864</v>
      </c>
      <c r="DI99" s="5">
        <f t="shared" ca="1" si="534"/>
        <v>0</v>
      </c>
      <c r="DJ99" s="5">
        <f t="shared" ca="1" si="534"/>
        <v>0</v>
      </c>
      <c r="DK99" s="5">
        <f t="shared" ca="1" si="534"/>
        <v>0</v>
      </c>
      <c r="DL99" s="5"/>
      <c r="DM99" s="5">
        <f t="shared" ca="1" si="432"/>
        <v>1153.58</v>
      </c>
      <c r="DN99" s="5">
        <f t="shared" ca="1" si="432"/>
        <v>434.53199999999998</v>
      </c>
      <c r="DO99" s="5">
        <f t="shared" ca="1" si="432"/>
        <v>0</v>
      </c>
      <c r="DP99" s="5">
        <f t="shared" ca="1" si="432"/>
        <v>0</v>
      </c>
      <c r="DQ99" s="5">
        <f t="shared" ca="1" si="432"/>
        <v>0</v>
      </c>
      <c r="DR99" s="5">
        <f t="shared" ca="1" si="432"/>
        <v>0</v>
      </c>
      <c r="DS99" s="5">
        <f t="shared" ca="1" si="432"/>
        <v>719.048</v>
      </c>
      <c r="DT99" s="5">
        <f t="shared" ca="1" si="432"/>
        <v>0</v>
      </c>
      <c r="DU99" s="5">
        <f t="shared" ca="1" si="432"/>
        <v>1153.58</v>
      </c>
      <c r="DV99" s="5">
        <f t="shared" ca="1" si="432"/>
        <v>0</v>
      </c>
      <c r="DW99" s="5">
        <f t="shared" ca="1" si="432"/>
        <v>0</v>
      </c>
      <c r="DX99" s="5">
        <f t="shared" ca="1" si="432"/>
        <v>0</v>
      </c>
      <c r="DY99" s="5">
        <f t="shared" ca="1" si="432"/>
        <v>0</v>
      </c>
      <c r="DZ99" s="5"/>
      <c r="EA99" s="5">
        <f t="shared" ca="1" si="433"/>
        <v>161.76499999999999</v>
      </c>
      <c r="EB99" s="5">
        <f t="shared" ca="1" si="433"/>
        <v>3.6570800000000001</v>
      </c>
      <c r="EC99" s="5">
        <f t="shared" ca="1" si="433"/>
        <v>60.403599999999997</v>
      </c>
      <c r="ED99" s="5">
        <f t="shared" ca="1" si="433"/>
        <v>28.985199999999999</v>
      </c>
      <c r="EE99" s="5">
        <f t="shared" ca="1" si="433"/>
        <v>0</v>
      </c>
      <c r="EF99" s="5">
        <f t="shared" ca="1" si="433"/>
        <v>0.77536300000000002</v>
      </c>
      <c r="EG99" s="5">
        <f t="shared" ca="1" si="433"/>
        <v>5.2835900000000002</v>
      </c>
      <c r="EH99" s="5">
        <f t="shared" ca="1" si="433"/>
        <v>62.659700000000001</v>
      </c>
      <c r="EI99" s="5"/>
      <c r="EJ99" s="19">
        <f t="shared" ca="1" si="478"/>
        <v>30.838516962435524</v>
      </c>
      <c r="EK99" s="19">
        <f t="shared" ca="1" si="479"/>
        <v>1.7693665349129384</v>
      </c>
      <c r="EL99" s="19">
        <f t="shared" ca="1" si="480"/>
        <v>5.3169503360732158</v>
      </c>
      <c r="EM99" s="19">
        <f t="shared" ca="1" si="481"/>
        <v>3.2748843590589138</v>
      </c>
      <c r="EN99" s="19">
        <f t="shared" ca="1" si="482"/>
        <v>0</v>
      </c>
      <c r="EO99" s="19">
        <f t="shared" ca="1" si="483"/>
        <v>0.10790435588341862</v>
      </c>
      <c r="EP99" s="19">
        <f t="shared" ca="1" si="484"/>
        <v>2.9273503751562306</v>
      </c>
      <c r="EQ99" s="19">
        <f t="shared" ca="1" si="485"/>
        <v>6.628695987070035</v>
      </c>
      <c r="ER99" s="19">
        <f t="shared" ca="1" si="486"/>
        <v>20.025119956357301</v>
      </c>
      <c r="ES99" s="19">
        <f t="shared" ca="1" si="487"/>
        <v>10.787476857562766</v>
      </c>
      <c r="ET99" s="19">
        <f t="shared" ca="1" si="488"/>
        <v>0</v>
      </c>
      <c r="EU99" s="19">
        <f t="shared" ca="1" si="573"/>
        <v>2.5817912559896756E-2</v>
      </c>
      <c r="EV99" s="19">
        <f t="shared" ca="1" si="574"/>
        <v>0</v>
      </c>
      <c r="EW99" s="72">
        <f t="shared" ca="1" si="575"/>
        <v>0</v>
      </c>
      <c r="EX99" s="72">
        <f t="shared" ca="1" si="576"/>
        <v>0</v>
      </c>
      <c r="EY99" s="5"/>
      <c r="EZ99" s="5"/>
      <c r="FA99" s="5"/>
      <c r="FB99" s="5">
        <f t="shared" ca="1" si="583"/>
        <v>188198</v>
      </c>
      <c r="FC99" s="5">
        <f t="shared" ca="1" si="583"/>
        <v>2.3233100000000002</v>
      </c>
      <c r="FD99" s="5">
        <f t="shared" ca="1" si="583"/>
        <v>38276.9</v>
      </c>
      <c r="FE99" s="5">
        <f t="shared" ca="1" si="583"/>
        <v>23576</v>
      </c>
      <c r="FF99" s="5">
        <f t="shared" ca="1" si="583"/>
        <v>0</v>
      </c>
      <c r="FG99" s="5">
        <f t="shared" ca="1" si="583"/>
        <v>776.80700000000002</v>
      </c>
      <c r="FH99" s="5">
        <f t="shared" ca="1" si="583"/>
        <v>0</v>
      </c>
      <c r="FI99" s="5">
        <f t="shared" ca="1" si="583"/>
        <v>47720.2</v>
      </c>
      <c r="FJ99" s="5">
        <f t="shared" ca="1" si="583"/>
        <v>110352</v>
      </c>
      <c r="FK99" s="5">
        <f t="shared" ca="1" si="583"/>
        <v>77659.399999999994</v>
      </c>
      <c r="FL99" s="5">
        <f t="shared" ca="1" si="583"/>
        <v>0</v>
      </c>
      <c r="FM99" s="5">
        <f t="shared" ca="1" si="584"/>
        <v>185.864</v>
      </c>
      <c r="FN99" s="5">
        <f t="shared" ca="1" si="584"/>
        <v>0</v>
      </c>
      <c r="FO99" s="5">
        <f t="shared" ca="1" si="584"/>
        <v>0</v>
      </c>
      <c r="FP99" s="5">
        <f t="shared" ca="1" si="584"/>
        <v>0</v>
      </c>
      <c r="FQ99" s="5"/>
      <c r="FR99" s="5">
        <f t="shared" ca="1" si="585"/>
        <v>1153.58</v>
      </c>
      <c r="FS99" s="5">
        <f t="shared" ca="1" si="585"/>
        <v>434.53199999999998</v>
      </c>
      <c r="FT99" s="5">
        <f t="shared" ca="1" si="585"/>
        <v>0</v>
      </c>
      <c r="FU99" s="5">
        <f t="shared" ca="1" si="585"/>
        <v>0</v>
      </c>
      <c r="FV99" s="5">
        <f t="shared" ca="1" si="585"/>
        <v>0</v>
      </c>
      <c r="FW99" s="5">
        <f t="shared" ca="1" si="585"/>
        <v>0</v>
      </c>
      <c r="FX99" s="5">
        <f t="shared" ca="1" si="585"/>
        <v>719.048</v>
      </c>
      <c r="FY99" s="5">
        <f t="shared" ca="1" si="585"/>
        <v>0</v>
      </c>
      <c r="FZ99" s="5">
        <f t="shared" ca="1" si="585"/>
        <v>1153.58</v>
      </c>
      <c r="GA99" s="5">
        <f t="shared" ca="1" si="585"/>
        <v>0</v>
      </c>
      <c r="GB99" s="5">
        <f t="shared" ca="1" si="585"/>
        <v>0</v>
      </c>
      <c r="GC99" s="5">
        <f t="shared" ca="1" si="586"/>
        <v>0</v>
      </c>
      <c r="GD99" s="5">
        <f t="shared" ca="1" si="586"/>
        <v>0</v>
      </c>
      <c r="GE99" s="5"/>
      <c r="GF99" s="5">
        <f t="shared" ca="1" si="587"/>
        <v>161.76499999999999</v>
      </c>
      <c r="GG99" s="5">
        <f t="shared" ca="1" si="587"/>
        <v>3.6570800000000001</v>
      </c>
      <c r="GH99" s="5">
        <f t="shared" ca="1" si="587"/>
        <v>60.403599999999997</v>
      </c>
      <c r="GI99" s="5">
        <f t="shared" ca="1" si="587"/>
        <v>28.985199999999999</v>
      </c>
      <c r="GJ99" s="5">
        <f t="shared" ca="1" si="587"/>
        <v>0</v>
      </c>
      <c r="GK99" s="5">
        <f t="shared" ca="1" si="587"/>
        <v>0.77536300000000002</v>
      </c>
      <c r="GL99" s="5">
        <f t="shared" ca="1" si="587"/>
        <v>5.2835900000000002</v>
      </c>
      <c r="GM99" s="5">
        <f t="shared" ca="1" si="587"/>
        <v>62.659700000000001</v>
      </c>
      <c r="GN99" s="5"/>
      <c r="GO99" s="19">
        <f t="shared" ca="1" si="489"/>
        <v>30.838516962435524</v>
      </c>
      <c r="GP99" s="19">
        <f t="shared" ca="1" si="490"/>
        <v>1.7693665349129384</v>
      </c>
      <c r="GQ99" s="19">
        <f t="shared" ca="1" si="491"/>
        <v>5.3169503360732158</v>
      </c>
      <c r="GR99" s="19">
        <f t="shared" ca="1" si="492"/>
        <v>3.2748843590589138</v>
      </c>
      <c r="GS99" s="19">
        <f t="shared" ca="1" si="493"/>
        <v>0</v>
      </c>
      <c r="GT99" s="19">
        <f t="shared" ca="1" si="494"/>
        <v>0.10790435588341862</v>
      </c>
      <c r="GU99" s="19">
        <f t="shared" ca="1" si="495"/>
        <v>2.9273503751562306</v>
      </c>
      <c r="GV99" s="19">
        <f t="shared" ca="1" si="496"/>
        <v>6.628695987070035</v>
      </c>
      <c r="GW99" s="19">
        <f t="shared" ca="1" si="497"/>
        <v>20.025119956357301</v>
      </c>
      <c r="GX99" s="19">
        <f t="shared" ca="1" si="498"/>
        <v>10.787476857562766</v>
      </c>
      <c r="GY99" s="19">
        <f t="shared" ca="1" si="499"/>
        <v>0</v>
      </c>
      <c r="GZ99" s="19">
        <f t="shared" ca="1" si="499"/>
        <v>2.5817912559896756E-2</v>
      </c>
      <c r="HA99" s="19">
        <f t="shared" ca="1" si="499"/>
        <v>0</v>
      </c>
      <c r="HB99" s="72">
        <f t="shared" ca="1" si="577"/>
        <v>0</v>
      </c>
      <c r="HC99" s="72">
        <f t="shared" ca="1" si="578"/>
        <v>0</v>
      </c>
      <c r="HD99" s="5"/>
      <c r="HE99" s="5"/>
      <c r="HF99" s="5"/>
      <c r="HG99" s="5">
        <f t="shared" ca="1" si="436"/>
        <v>182942</v>
      </c>
      <c r="HH99" s="5">
        <f t="shared" ca="1" si="436"/>
        <v>6.6037999999999997</v>
      </c>
      <c r="HI99" s="5">
        <f t="shared" ca="1" si="436"/>
        <v>33735.599999999999</v>
      </c>
      <c r="HJ99" s="5">
        <f t="shared" ca="1" si="436"/>
        <v>23645.8</v>
      </c>
      <c r="HK99" s="5">
        <f t="shared" ca="1" si="436"/>
        <v>0</v>
      </c>
      <c r="HL99" s="5">
        <f t="shared" ca="1" si="436"/>
        <v>1168.48</v>
      </c>
      <c r="HM99" s="5">
        <f t="shared" ca="1" si="436"/>
        <v>0</v>
      </c>
      <c r="HN99" s="5">
        <f t="shared" ca="1" si="436"/>
        <v>46346.400000000001</v>
      </c>
      <c r="HO99" s="5">
        <f t="shared" ca="1" si="436"/>
        <v>104903</v>
      </c>
      <c r="HP99" s="5">
        <f t="shared" ca="1" si="436"/>
        <v>77659.399999999994</v>
      </c>
      <c r="HQ99" s="5">
        <f t="shared" ca="1" si="436"/>
        <v>0</v>
      </c>
      <c r="HR99" s="5">
        <f t="shared" ca="1" si="436"/>
        <v>379.815</v>
      </c>
      <c r="HS99" s="5">
        <f t="shared" ca="1" si="436"/>
        <v>0</v>
      </c>
      <c r="HT99" s="5">
        <f t="shared" ca="1" si="436"/>
        <v>0</v>
      </c>
      <c r="HU99" s="5">
        <f t="shared" ca="1" si="436"/>
        <v>0</v>
      </c>
      <c r="HV99" s="5"/>
      <c r="HW99" s="5">
        <f t="shared" ca="1" si="437"/>
        <v>1881.56</v>
      </c>
      <c r="HX99" s="5">
        <f t="shared" ca="1" si="437"/>
        <v>1162.51</v>
      </c>
      <c r="HY99" s="5">
        <f t="shared" ca="1" si="437"/>
        <v>0</v>
      </c>
      <c r="HZ99" s="5">
        <f t="shared" ca="1" si="437"/>
        <v>0</v>
      </c>
      <c r="IA99" s="5">
        <f t="shared" ca="1" si="437"/>
        <v>0</v>
      </c>
      <c r="IB99" s="5">
        <f t="shared" ca="1" si="437"/>
        <v>0</v>
      </c>
      <c r="IC99" s="5">
        <f t="shared" ca="1" si="437"/>
        <v>719.04899999999998</v>
      </c>
      <c r="ID99" s="5">
        <f t="shared" ca="1" si="437"/>
        <v>0</v>
      </c>
      <c r="IE99" s="5">
        <f t="shared" ca="1" si="437"/>
        <v>1881.56</v>
      </c>
      <c r="IF99" s="5">
        <f t="shared" ca="1" si="437"/>
        <v>0</v>
      </c>
      <c r="IG99" s="5">
        <f t="shared" ca="1" si="437"/>
        <v>0</v>
      </c>
      <c r="IH99" s="5">
        <f t="shared" ca="1" si="437"/>
        <v>0</v>
      </c>
      <c r="II99" s="5">
        <f t="shared" ca="1" si="437"/>
        <v>0</v>
      </c>
      <c r="IJ99" s="5"/>
      <c r="IK99" s="5">
        <f t="shared" ca="1" si="438"/>
        <v>160.773</v>
      </c>
      <c r="IL99" s="5">
        <f t="shared" ca="1" si="438"/>
        <v>9.6173300000000008</v>
      </c>
      <c r="IM99" s="5">
        <f t="shared" ca="1" si="438"/>
        <v>55.0989</v>
      </c>
      <c r="IN99" s="5">
        <f t="shared" ca="1" si="438"/>
        <v>29.045200000000001</v>
      </c>
      <c r="IO99" s="5">
        <f t="shared" ca="1" si="438"/>
        <v>0</v>
      </c>
      <c r="IP99" s="5">
        <f t="shared" ca="1" si="438"/>
        <v>1.1557500000000001</v>
      </c>
      <c r="IQ99" s="5">
        <f t="shared" ca="1" si="438"/>
        <v>5.2835999999999999</v>
      </c>
      <c r="IR99" s="5">
        <f t="shared" ca="1" si="438"/>
        <v>60.572699999999998</v>
      </c>
      <c r="IS99" s="5"/>
      <c r="IT99" s="19">
        <f t="shared" ca="1" si="535"/>
        <v>33.072132751973491</v>
      </c>
      <c r="IU99" s="19">
        <f t="shared" ca="1" si="536"/>
        <v>4.7336668484678244</v>
      </c>
      <c r="IV99" s="19">
        <f t="shared" ca="1" si="537"/>
        <v>4.6861294869132966</v>
      </c>
      <c r="IW99" s="19">
        <f t="shared" ca="1" si="538"/>
        <v>3.2845801059312545</v>
      </c>
      <c r="IX99" s="19">
        <f t="shared" ca="1" si="539"/>
        <v>0</v>
      </c>
      <c r="IY99" s="19">
        <f t="shared" ca="1" si="540"/>
        <v>0.16231069205434168</v>
      </c>
      <c r="IZ99" s="19">
        <f t="shared" ca="1" si="541"/>
        <v>2.9273544463036019</v>
      </c>
      <c r="JA99" s="19">
        <f t="shared" ca="1" si="542"/>
        <v>6.4378647971957941</v>
      </c>
      <c r="JB99" s="19">
        <f t="shared" ca="1" si="543"/>
        <v>22.231926589070596</v>
      </c>
      <c r="JC99" s="19">
        <f t="shared" ca="1" si="544"/>
        <v>10.787476857562766</v>
      </c>
      <c r="JD99" s="19">
        <f t="shared" ca="1" si="545"/>
        <v>0</v>
      </c>
      <c r="JE99" s="19">
        <f t="shared" ca="1" si="546"/>
        <v>5.2759170463011595E-2</v>
      </c>
      <c r="JF99" s="19">
        <f t="shared" ca="1" si="546"/>
        <v>0</v>
      </c>
      <c r="JG99" s="72">
        <f t="shared" ca="1" si="579"/>
        <v>0</v>
      </c>
      <c r="JH99" s="72">
        <f t="shared" ca="1" si="580"/>
        <v>0</v>
      </c>
      <c r="JI99" s="5"/>
      <c r="JJ99" s="5"/>
      <c r="JK99" s="5"/>
      <c r="JL99" s="5">
        <f t="shared" ca="1" si="588"/>
        <v>182942</v>
      </c>
      <c r="JM99" s="5">
        <f t="shared" ca="1" si="588"/>
        <v>6.6037999999999997</v>
      </c>
      <c r="JN99" s="5">
        <f t="shared" ca="1" si="588"/>
        <v>33735.599999999999</v>
      </c>
      <c r="JO99" s="5">
        <f t="shared" ca="1" si="588"/>
        <v>23645.8</v>
      </c>
      <c r="JP99" s="5">
        <f t="shared" ca="1" si="588"/>
        <v>0</v>
      </c>
      <c r="JQ99" s="5">
        <f t="shared" ca="1" si="588"/>
        <v>1168.48</v>
      </c>
      <c r="JR99" s="5">
        <f t="shared" ca="1" si="588"/>
        <v>0</v>
      </c>
      <c r="JS99" s="5">
        <f t="shared" ca="1" si="588"/>
        <v>46346.400000000001</v>
      </c>
      <c r="JT99" s="5">
        <f t="shared" ca="1" si="588"/>
        <v>104903</v>
      </c>
      <c r="JU99" s="5">
        <f t="shared" ca="1" si="588"/>
        <v>77659.399999999994</v>
      </c>
      <c r="JV99" s="5">
        <f t="shared" ca="1" si="588"/>
        <v>0</v>
      </c>
      <c r="JW99" s="5">
        <f t="shared" ca="1" si="589"/>
        <v>379.815</v>
      </c>
      <c r="JX99" s="5">
        <f t="shared" ca="1" si="589"/>
        <v>0</v>
      </c>
      <c r="JY99" s="5">
        <f t="shared" ca="1" si="589"/>
        <v>0</v>
      </c>
      <c r="JZ99" s="5">
        <f t="shared" ca="1" si="589"/>
        <v>0</v>
      </c>
      <c r="KA99" s="5"/>
      <c r="KB99" s="5">
        <f t="shared" ca="1" si="590"/>
        <v>1881.56</v>
      </c>
      <c r="KC99" s="5">
        <f t="shared" ca="1" si="590"/>
        <v>1162.51</v>
      </c>
      <c r="KD99" s="5">
        <f t="shared" ca="1" si="590"/>
        <v>0</v>
      </c>
      <c r="KE99" s="5">
        <f t="shared" ca="1" si="590"/>
        <v>0</v>
      </c>
      <c r="KF99" s="5">
        <f t="shared" ca="1" si="590"/>
        <v>0</v>
      </c>
      <c r="KG99" s="5">
        <f t="shared" ca="1" si="590"/>
        <v>0</v>
      </c>
      <c r="KH99" s="5">
        <f t="shared" ca="1" si="590"/>
        <v>719.04899999999998</v>
      </c>
      <c r="KI99" s="5">
        <f t="shared" ca="1" si="590"/>
        <v>0</v>
      </c>
      <c r="KJ99" s="5">
        <f t="shared" ca="1" si="590"/>
        <v>1881.56</v>
      </c>
      <c r="KK99" s="5">
        <f t="shared" ca="1" si="590"/>
        <v>0</v>
      </c>
      <c r="KL99" s="5">
        <f t="shared" ca="1" si="590"/>
        <v>0</v>
      </c>
      <c r="KM99" s="5">
        <f t="shared" ca="1" si="591"/>
        <v>0</v>
      </c>
      <c r="KN99" s="5">
        <f t="shared" ca="1" si="591"/>
        <v>0</v>
      </c>
      <c r="KO99" s="5"/>
      <c r="KP99" s="5">
        <f t="shared" ca="1" si="592"/>
        <v>160.773</v>
      </c>
      <c r="KQ99" s="5">
        <f t="shared" ca="1" si="592"/>
        <v>9.6173300000000008</v>
      </c>
      <c r="KR99" s="5">
        <f t="shared" ca="1" si="592"/>
        <v>55.0989</v>
      </c>
      <c r="KS99" s="5">
        <f t="shared" ca="1" si="592"/>
        <v>29.045200000000001</v>
      </c>
      <c r="KT99" s="5">
        <f t="shared" ca="1" si="592"/>
        <v>0</v>
      </c>
      <c r="KU99" s="5">
        <f t="shared" ca="1" si="592"/>
        <v>1.1557500000000001</v>
      </c>
      <c r="KV99" s="5">
        <f t="shared" ca="1" si="592"/>
        <v>5.2835999999999999</v>
      </c>
      <c r="KW99" s="5">
        <f t="shared" ca="1" si="592"/>
        <v>60.572699999999998</v>
      </c>
      <c r="KX99" s="5"/>
      <c r="KY99" s="19">
        <f t="shared" ca="1" si="500"/>
        <v>33.072132751973491</v>
      </c>
      <c r="KZ99" s="19">
        <f t="shared" ca="1" si="501"/>
        <v>4.7336668484678244</v>
      </c>
      <c r="LA99" s="19">
        <f t="shared" ca="1" si="502"/>
        <v>4.6861294869132966</v>
      </c>
      <c r="LB99" s="19">
        <f t="shared" ca="1" si="503"/>
        <v>3.2845801059312545</v>
      </c>
      <c r="LC99" s="19">
        <f t="shared" ca="1" si="504"/>
        <v>0</v>
      </c>
      <c r="LD99" s="19">
        <f t="shared" ca="1" si="505"/>
        <v>0.16231069205434168</v>
      </c>
      <c r="LE99" s="19">
        <f t="shared" ca="1" si="506"/>
        <v>2.9273544463036019</v>
      </c>
      <c r="LF99" s="19">
        <f t="shared" ca="1" si="507"/>
        <v>6.4378647971957941</v>
      </c>
      <c r="LG99" s="19">
        <f t="shared" ca="1" si="508"/>
        <v>22.231926589070596</v>
      </c>
      <c r="LH99" s="19">
        <f t="shared" ca="1" si="509"/>
        <v>10.787476857562766</v>
      </c>
      <c r="LI99" s="19">
        <f t="shared" ca="1" si="510"/>
        <v>0</v>
      </c>
      <c r="LJ99" s="19">
        <f t="shared" ca="1" si="547"/>
        <v>5.2759170463011595E-2</v>
      </c>
      <c r="LK99" s="19">
        <f t="shared" ca="1" si="548"/>
        <v>0</v>
      </c>
      <c r="LL99" s="72">
        <f t="shared" ca="1" si="581"/>
        <v>0</v>
      </c>
      <c r="LM99" s="72">
        <f t="shared" ca="1" si="582"/>
        <v>0</v>
      </c>
    </row>
    <row r="100" spans="1:325" ht="15" customHeight="1" outlineLevel="1" x14ac:dyDescent="0.3">
      <c r="A100" s="5">
        <f>IF('Old Results'!E80='New Results'!E80,'New Results'!E80,"0")</f>
        <v>42554</v>
      </c>
      <c r="B100" s="5">
        <f t="shared" si="360"/>
        <v>700</v>
      </c>
      <c r="C100" s="27">
        <f t="shared" si="422"/>
        <v>79</v>
      </c>
      <c r="D100" s="41" t="str">
        <f>'Old Results'!C80</f>
        <v>070015-Run03</v>
      </c>
      <c r="E100" s="41" t="str">
        <f>'New Results'!C80</f>
        <v>070015-Run03</v>
      </c>
      <c r="F100" s="5">
        <f t="shared" ca="1" si="440"/>
        <v>368</v>
      </c>
      <c r="G100" s="5">
        <f t="shared" ca="1" si="441"/>
        <v>0</v>
      </c>
      <c r="H100" s="5">
        <f t="shared" ca="1" si="442"/>
        <v>0</v>
      </c>
      <c r="I100" s="5">
        <f t="shared" ca="1" si="443"/>
        <v>0</v>
      </c>
      <c r="J100" s="5">
        <f t="shared" ca="1" si="444"/>
        <v>0</v>
      </c>
      <c r="K100" s="5">
        <f t="shared" ca="1" si="445"/>
        <v>0</v>
      </c>
      <c r="L100" s="5">
        <f t="shared" ca="1" si="446"/>
        <v>367.67899999999997</v>
      </c>
      <c r="M100" s="5">
        <f t="shared" ca="1" si="447"/>
        <v>0</v>
      </c>
      <c r="N100" s="5">
        <f t="shared" ca="1" si="448"/>
        <v>367</v>
      </c>
      <c r="O100" s="5">
        <f t="shared" ca="1" si="449"/>
        <v>0</v>
      </c>
      <c r="P100" s="5">
        <f t="shared" ca="1" si="511"/>
        <v>0</v>
      </c>
      <c r="Q100" s="5">
        <f t="shared" ca="1" si="512"/>
        <v>0</v>
      </c>
      <c r="R100" s="5">
        <f t="shared" ca="1" si="549"/>
        <v>0</v>
      </c>
      <c r="S100" s="5">
        <f t="shared" ca="1" si="550"/>
        <v>0</v>
      </c>
      <c r="T100" s="5">
        <f t="shared" ca="1" si="551"/>
        <v>0</v>
      </c>
      <c r="U100" s="5">
        <f t="shared" ca="1" si="450"/>
        <v>-1813.5299999999997</v>
      </c>
      <c r="V100" s="5">
        <f t="shared" ca="1" si="451"/>
        <v>0</v>
      </c>
      <c r="W100" s="5">
        <f t="shared" ca="1" si="452"/>
        <v>0</v>
      </c>
      <c r="X100" s="5">
        <f t="shared" ca="1" si="453"/>
        <v>0</v>
      </c>
      <c r="Y100" s="5">
        <f t="shared" ca="1" si="454"/>
        <v>0</v>
      </c>
      <c r="Z100" s="5">
        <f t="shared" ca="1" si="455"/>
        <v>0</v>
      </c>
      <c r="AA100" s="5">
        <f t="shared" ca="1" si="456"/>
        <v>-1813.5300000000007</v>
      </c>
      <c r="AB100" s="5">
        <f t="shared" ca="1" si="457"/>
        <v>0</v>
      </c>
      <c r="AC100" s="5">
        <f t="shared" ca="1" si="458"/>
        <v>-1813.5299999999997</v>
      </c>
      <c r="AD100" s="5">
        <f t="shared" ca="1" si="459"/>
        <v>0</v>
      </c>
      <c r="AE100" s="5">
        <f t="shared" ca="1" si="513"/>
        <v>0</v>
      </c>
      <c r="AF100" s="5">
        <f t="shared" ca="1" si="514"/>
        <v>0</v>
      </c>
      <c r="AG100" s="5">
        <f t="shared" ca="1" si="514"/>
        <v>0</v>
      </c>
      <c r="AH100" s="37">
        <f t="shared" ca="1" si="460"/>
        <v>-7.445999999999998</v>
      </c>
      <c r="AI100" s="37">
        <f t="shared" ca="1" si="461"/>
        <v>0</v>
      </c>
      <c r="AJ100" s="37">
        <f t="shared" ca="1" si="462"/>
        <v>0</v>
      </c>
      <c r="AK100" s="37">
        <f t="shared" ca="1" si="463"/>
        <v>0</v>
      </c>
      <c r="AL100" s="37">
        <f t="shared" ca="1" si="464"/>
        <v>0</v>
      </c>
      <c r="AM100" s="37">
        <f t="shared" ca="1" si="465"/>
        <v>0</v>
      </c>
      <c r="AN100" s="37">
        <f t="shared" ca="1" si="466"/>
        <v>-7.445999999999998</v>
      </c>
      <c r="AO100" s="37">
        <f t="shared" ca="1" si="467"/>
        <v>0</v>
      </c>
      <c r="AP100" s="33">
        <f t="shared" ca="1" si="515"/>
        <v>37.381717629365042</v>
      </c>
      <c r="AQ100" s="33">
        <f t="shared" ca="1" si="516"/>
        <v>41.61392574141091</v>
      </c>
      <c r="AR100" s="24">
        <f t="shared" ca="1" si="468"/>
        <v>0.10170172692537649</v>
      </c>
      <c r="AS100" s="34">
        <f t="shared" ca="1" si="426"/>
        <v>173.339</v>
      </c>
      <c r="AT100" s="34">
        <f t="shared" ca="1" si="427"/>
        <v>180.785</v>
      </c>
      <c r="AU100" s="45">
        <f t="shared" ca="1" si="552"/>
        <v>-4.1187045385402542E-2</v>
      </c>
      <c r="AV100" s="34">
        <f t="shared" ca="1" si="517"/>
        <v>-19.3</v>
      </c>
      <c r="AW100" s="34">
        <f t="shared" ca="1" si="518"/>
        <v>-26.7</v>
      </c>
      <c r="AX100" s="46">
        <f t="shared" ca="1" si="553"/>
        <v>-0.27715355805243441</v>
      </c>
      <c r="AY100" s="5"/>
      <c r="AZ100" s="5">
        <f t="shared" ca="1" si="519"/>
        <v>30</v>
      </c>
      <c r="BA100" s="5">
        <f t="shared" ca="1" si="520"/>
        <v>0</v>
      </c>
      <c r="BB100" s="5">
        <f t="shared" ca="1" si="521"/>
        <v>0</v>
      </c>
      <c r="BC100" s="5">
        <f t="shared" ca="1" si="522"/>
        <v>0</v>
      </c>
      <c r="BD100" s="5">
        <f t="shared" ca="1" si="523"/>
        <v>0</v>
      </c>
      <c r="BE100" s="5">
        <f t="shared" ca="1" si="524"/>
        <v>0</v>
      </c>
      <c r="BF100" s="5">
        <f t="shared" ca="1" si="525"/>
        <v>29.6400000000001</v>
      </c>
      <c r="BG100" s="5">
        <f t="shared" ca="1" si="526"/>
        <v>0</v>
      </c>
      <c r="BH100" s="5">
        <f t="shared" ca="1" si="527"/>
        <v>29</v>
      </c>
      <c r="BI100" s="5">
        <f t="shared" ca="1" si="528"/>
        <v>0</v>
      </c>
      <c r="BJ100" s="5">
        <f t="shared" ca="1" si="529"/>
        <v>0</v>
      </c>
      <c r="BK100" s="5">
        <f t="shared" ca="1" si="530"/>
        <v>0</v>
      </c>
      <c r="BL100" s="5">
        <f t="shared" ca="1" si="554"/>
        <v>0</v>
      </c>
      <c r="BM100" s="5">
        <f t="shared" ca="1" si="555"/>
        <v>0</v>
      </c>
      <c r="BN100" s="5">
        <f t="shared" ca="1" si="556"/>
        <v>0</v>
      </c>
      <c r="BO100" s="5">
        <f t="shared" ca="1" si="557"/>
        <v>-24.619999999999891</v>
      </c>
      <c r="BP100" s="5">
        <f t="shared" ca="1" si="558"/>
        <v>0</v>
      </c>
      <c r="BQ100" s="5">
        <f t="shared" ca="1" si="559"/>
        <v>0</v>
      </c>
      <c r="BR100" s="5">
        <f t="shared" ca="1" si="560"/>
        <v>0</v>
      </c>
      <c r="BS100" s="5">
        <f t="shared" ca="1" si="561"/>
        <v>0</v>
      </c>
      <c r="BT100" s="5">
        <f t="shared" ca="1" si="562"/>
        <v>0</v>
      </c>
      <c r="BU100" s="5">
        <f t="shared" ca="1" si="563"/>
        <v>-24.6200000000008</v>
      </c>
      <c r="BV100" s="5">
        <f t="shared" ca="1" si="564"/>
        <v>0</v>
      </c>
      <c r="BW100" s="5">
        <f t="shared" ca="1" si="565"/>
        <v>-24.619999999999891</v>
      </c>
      <c r="BX100" s="5">
        <f t="shared" ca="1" si="566"/>
        <v>0</v>
      </c>
      <c r="BY100" s="5">
        <f t="shared" ca="1" si="567"/>
        <v>0</v>
      </c>
      <c r="BZ100" s="5">
        <f t="shared" ca="1" si="568"/>
        <v>0</v>
      </c>
      <c r="CA100" s="5">
        <f t="shared" ca="1" si="569"/>
        <v>0</v>
      </c>
      <c r="CB100" s="37">
        <f t="shared" ca="1" si="469"/>
        <v>-7.4000000000012278E-2</v>
      </c>
      <c r="CC100" s="37">
        <f t="shared" ca="1" si="470"/>
        <v>0</v>
      </c>
      <c r="CD100" s="37">
        <f t="shared" ca="1" si="471"/>
        <v>0</v>
      </c>
      <c r="CE100" s="37">
        <f t="shared" ca="1" si="472"/>
        <v>0</v>
      </c>
      <c r="CF100" s="37">
        <f t="shared" ca="1" si="473"/>
        <v>0</v>
      </c>
      <c r="CG100" s="37">
        <f t="shared" ca="1" si="474"/>
        <v>0</v>
      </c>
      <c r="CH100" s="37">
        <f t="shared" ca="1" si="475"/>
        <v>-7.4500000000000455E-2</v>
      </c>
      <c r="CI100" s="19">
        <f t="shared" ca="1" si="476"/>
        <v>0</v>
      </c>
      <c r="CJ100" s="33">
        <f t="shared" ca="1" si="531"/>
        <v>36.353377825821312</v>
      </c>
      <c r="CK100" s="33">
        <f t="shared" ca="1" si="532"/>
        <v>36.408828312262067</v>
      </c>
      <c r="CL100" s="24">
        <f t="shared" ca="1" si="477"/>
        <v>1.5229956307624356E-3</v>
      </c>
      <c r="CM100" s="34">
        <f t="shared" ca="1" si="429"/>
        <v>154.01499999999999</v>
      </c>
      <c r="CN100" s="34">
        <f t="shared" ca="1" si="430"/>
        <v>154.089</v>
      </c>
      <c r="CO100" s="45">
        <f t="shared" ca="1" si="533"/>
        <v>-4.8024193810078771E-4</v>
      </c>
      <c r="CP100" s="5"/>
      <c r="CR100" s="5">
        <f t="shared" ca="1" si="570"/>
        <v>1092</v>
      </c>
      <c r="CS100" s="5">
        <f t="shared" ca="1" si="571"/>
        <v>1086</v>
      </c>
      <c r="CT100" s="62">
        <f t="shared" ca="1" si="572"/>
        <v>5.494505494505475E-3</v>
      </c>
      <c r="CW100" s="5">
        <f t="shared" ca="1" si="431"/>
        <v>290851</v>
      </c>
      <c r="CX100" s="5">
        <f t="shared" ca="1" si="431"/>
        <v>5.5893499999999996</v>
      </c>
      <c r="CY100" s="5">
        <f t="shared" ca="1" si="431"/>
        <v>107814</v>
      </c>
      <c r="CZ100" s="5">
        <f t="shared" ca="1" si="431"/>
        <v>45293.9</v>
      </c>
      <c r="DA100" s="5">
        <f t="shared" ca="1" si="431"/>
        <v>396.63499999999999</v>
      </c>
      <c r="DB100" s="5">
        <f t="shared" ca="1" si="431"/>
        <v>9435.74</v>
      </c>
      <c r="DC100" s="5">
        <f t="shared" ca="1" si="431"/>
        <v>367.67899999999997</v>
      </c>
      <c r="DD100" s="5">
        <f t="shared" ca="1" si="431"/>
        <v>20680.7</v>
      </c>
      <c r="DE100" s="5">
        <f t="shared" ca="1" si="431"/>
        <v>183994</v>
      </c>
      <c r="DF100" s="5">
        <f t="shared" ca="1" si="431"/>
        <v>62063.5</v>
      </c>
      <c r="DG100" s="5">
        <f t="shared" ca="1" si="431"/>
        <v>0</v>
      </c>
      <c r="DH100" s="5">
        <f t="shared" ca="1" si="431"/>
        <v>44792.9</v>
      </c>
      <c r="DI100" s="5">
        <f t="shared" ca="1" si="534"/>
        <v>0</v>
      </c>
      <c r="DJ100" s="5">
        <f t="shared" ca="1" si="534"/>
        <v>0</v>
      </c>
      <c r="DK100" s="5">
        <f t="shared" ca="1" si="534"/>
        <v>0</v>
      </c>
      <c r="DL100" s="5"/>
      <c r="DM100" s="5">
        <f t="shared" ca="1" si="432"/>
        <v>5983.58</v>
      </c>
      <c r="DN100" s="5">
        <f t="shared" ca="1" si="432"/>
        <v>1171.3499999999999</v>
      </c>
      <c r="DO100" s="5">
        <f t="shared" ca="1" si="432"/>
        <v>0</v>
      </c>
      <c r="DP100" s="5">
        <f t="shared" ca="1" si="432"/>
        <v>0</v>
      </c>
      <c r="DQ100" s="5">
        <f t="shared" ca="1" si="432"/>
        <v>0</v>
      </c>
      <c r="DR100" s="5">
        <f t="shared" ca="1" si="432"/>
        <v>0</v>
      </c>
      <c r="DS100" s="5">
        <f t="shared" ca="1" si="432"/>
        <v>4812.24</v>
      </c>
      <c r="DT100" s="5">
        <f t="shared" ca="1" si="432"/>
        <v>0</v>
      </c>
      <c r="DU100" s="5">
        <f t="shared" ca="1" si="432"/>
        <v>5983.58</v>
      </c>
      <c r="DV100" s="5">
        <f t="shared" ca="1" si="432"/>
        <v>0</v>
      </c>
      <c r="DW100" s="5">
        <f t="shared" ca="1" si="432"/>
        <v>0</v>
      </c>
      <c r="DX100" s="5">
        <f t="shared" ca="1" si="432"/>
        <v>0</v>
      </c>
      <c r="DY100" s="5">
        <f t="shared" ca="1" si="432"/>
        <v>0</v>
      </c>
      <c r="DZ100" s="5"/>
      <c r="EA100" s="5">
        <f t="shared" ca="1" si="433"/>
        <v>173.339</v>
      </c>
      <c r="EB100" s="5">
        <f t="shared" ca="1" si="433"/>
        <v>5.75434</v>
      </c>
      <c r="EC100" s="5">
        <f t="shared" ca="1" si="433"/>
        <v>92.872500000000002</v>
      </c>
      <c r="ED100" s="5">
        <f t="shared" ca="1" si="433"/>
        <v>32.485199999999999</v>
      </c>
      <c r="EE100" s="5">
        <f t="shared" ca="1" si="433"/>
        <v>0.44015799999999999</v>
      </c>
      <c r="EF100" s="5">
        <f t="shared" ca="1" si="433"/>
        <v>6.5153100000000004</v>
      </c>
      <c r="EG100" s="5">
        <f t="shared" ca="1" si="433"/>
        <v>21.177800000000001</v>
      </c>
      <c r="EH100" s="5">
        <f t="shared" ca="1" si="433"/>
        <v>14.0937</v>
      </c>
      <c r="EI100" s="5"/>
      <c r="EJ100" s="19">
        <f t="shared" ca="1" si="478"/>
        <v>37.381717629365042</v>
      </c>
      <c r="EK100" s="19">
        <f t="shared" ca="1" si="479"/>
        <v>2.7530683569629173</v>
      </c>
      <c r="EL100" s="19">
        <f t="shared" ca="1" si="480"/>
        <v>8.6445779010198809</v>
      </c>
      <c r="EM100" s="19">
        <f t="shared" ca="1" si="481"/>
        <v>3.6316864877567325</v>
      </c>
      <c r="EN100" s="19">
        <f t="shared" ca="1" si="482"/>
        <v>3.1802383324716833E-2</v>
      </c>
      <c r="EO100" s="19">
        <f t="shared" ca="1" si="483"/>
        <v>0.75656212999952999</v>
      </c>
      <c r="EP100" s="19">
        <f t="shared" ca="1" si="484"/>
        <v>11.338029815011515</v>
      </c>
      <c r="EQ100" s="19">
        <f t="shared" ca="1" si="485"/>
        <v>1.6581883818207455</v>
      </c>
      <c r="ER100" s="19">
        <f t="shared" ca="1" si="486"/>
        <v>28.813872444423556</v>
      </c>
      <c r="ES100" s="19">
        <f t="shared" ca="1" si="487"/>
        <v>4.9762810076608543</v>
      </c>
      <c r="ET100" s="19">
        <f t="shared" ca="1" si="488"/>
        <v>0</v>
      </c>
      <c r="EU100" s="19">
        <f t="shared" ca="1" si="573"/>
        <v>3.591516068994689</v>
      </c>
      <c r="EV100" s="19">
        <f t="shared" ca="1" si="574"/>
        <v>0</v>
      </c>
      <c r="EW100" s="72">
        <f t="shared" ca="1" si="575"/>
        <v>0</v>
      </c>
      <c r="EX100" s="72">
        <f t="shared" ca="1" si="576"/>
        <v>0</v>
      </c>
      <c r="EY100" s="5"/>
      <c r="EZ100" s="5"/>
      <c r="FA100" s="5"/>
      <c r="FB100" s="5">
        <f t="shared" ca="1" si="583"/>
        <v>290483</v>
      </c>
      <c r="FC100" s="5">
        <f t="shared" ca="1" si="583"/>
        <v>5.5893499999999996</v>
      </c>
      <c r="FD100" s="5">
        <f t="shared" ca="1" si="583"/>
        <v>107814</v>
      </c>
      <c r="FE100" s="5">
        <f t="shared" ca="1" si="583"/>
        <v>45293.9</v>
      </c>
      <c r="FF100" s="5">
        <f t="shared" ca="1" si="583"/>
        <v>396.63499999999999</v>
      </c>
      <c r="FG100" s="5">
        <f t="shared" ca="1" si="583"/>
        <v>9435.74</v>
      </c>
      <c r="FH100" s="5">
        <f t="shared" ca="1" si="583"/>
        <v>0</v>
      </c>
      <c r="FI100" s="5">
        <f t="shared" ca="1" si="583"/>
        <v>20680.7</v>
      </c>
      <c r="FJ100" s="5">
        <f t="shared" ca="1" si="583"/>
        <v>183627</v>
      </c>
      <c r="FK100" s="5">
        <f t="shared" ca="1" si="583"/>
        <v>62063.5</v>
      </c>
      <c r="FL100" s="5">
        <f t="shared" ca="1" si="583"/>
        <v>0</v>
      </c>
      <c r="FM100" s="5">
        <f t="shared" ca="1" si="584"/>
        <v>44792.9</v>
      </c>
      <c r="FN100" s="5">
        <f t="shared" ca="1" si="584"/>
        <v>0</v>
      </c>
      <c r="FO100" s="5">
        <f t="shared" ca="1" si="584"/>
        <v>0</v>
      </c>
      <c r="FP100" s="5">
        <f t="shared" ca="1" si="584"/>
        <v>0</v>
      </c>
      <c r="FQ100" s="5"/>
      <c r="FR100" s="5">
        <f t="shared" ca="1" si="585"/>
        <v>7797.11</v>
      </c>
      <c r="FS100" s="5">
        <f t="shared" ca="1" si="585"/>
        <v>1171.3499999999999</v>
      </c>
      <c r="FT100" s="5">
        <f t="shared" ca="1" si="585"/>
        <v>0</v>
      </c>
      <c r="FU100" s="5">
        <f t="shared" ca="1" si="585"/>
        <v>0</v>
      </c>
      <c r="FV100" s="5">
        <f t="shared" ca="1" si="585"/>
        <v>0</v>
      </c>
      <c r="FW100" s="5">
        <f t="shared" ca="1" si="585"/>
        <v>0</v>
      </c>
      <c r="FX100" s="5">
        <f t="shared" ca="1" si="585"/>
        <v>6625.77</v>
      </c>
      <c r="FY100" s="5">
        <f t="shared" ca="1" si="585"/>
        <v>0</v>
      </c>
      <c r="FZ100" s="5">
        <f t="shared" ca="1" si="585"/>
        <v>7797.11</v>
      </c>
      <c r="GA100" s="5">
        <f t="shared" ca="1" si="585"/>
        <v>0</v>
      </c>
      <c r="GB100" s="5">
        <f t="shared" ca="1" si="585"/>
        <v>0</v>
      </c>
      <c r="GC100" s="5">
        <f t="shared" ca="1" si="586"/>
        <v>0</v>
      </c>
      <c r="GD100" s="5">
        <f t="shared" ca="1" si="586"/>
        <v>0</v>
      </c>
      <c r="GE100" s="5"/>
      <c r="GF100" s="5">
        <f t="shared" ca="1" si="587"/>
        <v>180.785</v>
      </c>
      <c r="GG100" s="5">
        <f t="shared" ca="1" si="587"/>
        <v>5.75434</v>
      </c>
      <c r="GH100" s="5">
        <f t="shared" ca="1" si="587"/>
        <v>92.872500000000002</v>
      </c>
      <c r="GI100" s="5">
        <f t="shared" ca="1" si="587"/>
        <v>32.485199999999999</v>
      </c>
      <c r="GJ100" s="5">
        <f t="shared" ca="1" si="587"/>
        <v>0.44015799999999999</v>
      </c>
      <c r="GK100" s="5">
        <f t="shared" ca="1" si="587"/>
        <v>6.5153100000000004</v>
      </c>
      <c r="GL100" s="5">
        <f t="shared" ca="1" si="587"/>
        <v>28.623799999999999</v>
      </c>
      <c r="GM100" s="5">
        <f t="shared" ca="1" si="587"/>
        <v>14.0937</v>
      </c>
      <c r="GN100" s="5"/>
      <c r="GO100" s="19">
        <f t="shared" ca="1" si="489"/>
        <v>41.61392574141091</v>
      </c>
      <c r="GP100" s="19">
        <f t="shared" ca="1" si="490"/>
        <v>2.7530683569629173</v>
      </c>
      <c r="GQ100" s="19">
        <f t="shared" ca="1" si="491"/>
        <v>8.6445779010198809</v>
      </c>
      <c r="GR100" s="19">
        <f t="shared" ca="1" si="492"/>
        <v>3.6316864877567325</v>
      </c>
      <c r="GS100" s="19">
        <f t="shared" ca="1" si="493"/>
        <v>3.1802383324716833E-2</v>
      </c>
      <c r="GT100" s="19">
        <f t="shared" ca="1" si="494"/>
        <v>0.75656212999952999</v>
      </c>
      <c r="GU100" s="19">
        <f t="shared" ca="1" si="495"/>
        <v>15.570263664990366</v>
      </c>
      <c r="GV100" s="19">
        <f t="shared" ca="1" si="496"/>
        <v>1.6581883818207455</v>
      </c>
      <c r="GW100" s="19">
        <f t="shared" ca="1" si="497"/>
        <v>33.046160736946</v>
      </c>
      <c r="GX100" s="19">
        <f t="shared" ca="1" si="498"/>
        <v>4.9762810076608543</v>
      </c>
      <c r="GY100" s="19">
        <f t="shared" ca="1" si="499"/>
        <v>0</v>
      </c>
      <c r="GZ100" s="19">
        <f t="shared" ca="1" si="499"/>
        <v>3.591516068994689</v>
      </c>
      <c r="HA100" s="19">
        <f t="shared" ca="1" si="499"/>
        <v>0</v>
      </c>
      <c r="HB100" s="72">
        <f t="shared" ca="1" si="577"/>
        <v>0</v>
      </c>
      <c r="HC100" s="72">
        <f t="shared" ca="1" si="578"/>
        <v>0</v>
      </c>
      <c r="HD100" s="5"/>
      <c r="HE100" s="5"/>
      <c r="HF100" s="5"/>
      <c r="HG100" s="5">
        <f t="shared" ca="1" si="436"/>
        <v>257970</v>
      </c>
      <c r="HH100" s="5">
        <f t="shared" ca="1" si="436"/>
        <v>3.23706</v>
      </c>
      <c r="HI100" s="5">
        <f t="shared" ca="1" si="436"/>
        <v>96095.6</v>
      </c>
      <c r="HJ100" s="5">
        <f t="shared" ca="1" si="436"/>
        <v>33746.5</v>
      </c>
      <c r="HK100" s="5">
        <f t="shared" ca="1" si="436"/>
        <v>0</v>
      </c>
      <c r="HL100" s="5">
        <f t="shared" ca="1" si="436"/>
        <v>15.1469</v>
      </c>
      <c r="HM100" s="5">
        <f t="shared" ca="1" si="436"/>
        <v>1158.98</v>
      </c>
      <c r="HN100" s="5">
        <f t="shared" ca="1" si="436"/>
        <v>20093.7</v>
      </c>
      <c r="HO100" s="5">
        <f t="shared" ca="1" si="436"/>
        <v>151113</v>
      </c>
      <c r="HP100" s="5">
        <f t="shared" ca="1" si="436"/>
        <v>62063.5</v>
      </c>
      <c r="HQ100" s="5">
        <f t="shared" ca="1" si="436"/>
        <v>0</v>
      </c>
      <c r="HR100" s="5">
        <f t="shared" ca="1" si="436"/>
        <v>44792.9</v>
      </c>
      <c r="HS100" s="5">
        <f t="shared" ca="1" si="436"/>
        <v>0</v>
      </c>
      <c r="HT100" s="5">
        <f t="shared" ca="1" si="436"/>
        <v>0</v>
      </c>
      <c r="HU100" s="5">
        <f t="shared" ca="1" si="436"/>
        <v>0</v>
      </c>
      <c r="HV100" s="5"/>
      <c r="HW100" s="5">
        <f t="shared" ca="1" si="437"/>
        <v>6667.88</v>
      </c>
      <c r="HX100" s="5">
        <f t="shared" ca="1" si="437"/>
        <v>980.73500000000001</v>
      </c>
      <c r="HY100" s="5">
        <f t="shared" ca="1" si="437"/>
        <v>0</v>
      </c>
      <c r="HZ100" s="5">
        <f t="shared" ca="1" si="437"/>
        <v>0</v>
      </c>
      <c r="IA100" s="5">
        <f t="shared" ca="1" si="437"/>
        <v>0</v>
      </c>
      <c r="IB100" s="5">
        <f t="shared" ca="1" si="437"/>
        <v>0</v>
      </c>
      <c r="IC100" s="5">
        <f t="shared" ca="1" si="437"/>
        <v>5687.15</v>
      </c>
      <c r="ID100" s="5">
        <f t="shared" ca="1" si="437"/>
        <v>0</v>
      </c>
      <c r="IE100" s="5">
        <f t="shared" ca="1" si="437"/>
        <v>6667.88</v>
      </c>
      <c r="IF100" s="5">
        <f t="shared" ca="1" si="437"/>
        <v>0</v>
      </c>
      <c r="IG100" s="5">
        <f t="shared" ca="1" si="437"/>
        <v>0</v>
      </c>
      <c r="IH100" s="5">
        <f t="shared" ca="1" si="437"/>
        <v>0</v>
      </c>
      <c r="II100" s="5">
        <f t="shared" ca="1" si="437"/>
        <v>0</v>
      </c>
      <c r="IJ100" s="5"/>
      <c r="IK100" s="5">
        <f t="shared" ca="1" si="438"/>
        <v>154.01499999999999</v>
      </c>
      <c r="IL100" s="5">
        <f t="shared" ca="1" si="438"/>
        <v>4.8327</v>
      </c>
      <c r="IM100" s="5">
        <f t="shared" ca="1" si="438"/>
        <v>85.3065</v>
      </c>
      <c r="IN100" s="5">
        <f t="shared" ca="1" si="438"/>
        <v>24.6418</v>
      </c>
      <c r="IO100" s="5">
        <f t="shared" ca="1" si="438"/>
        <v>0</v>
      </c>
      <c r="IP100" s="5">
        <f t="shared" ca="1" si="438"/>
        <v>8.7209200000000001E-3</v>
      </c>
      <c r="IQ100" s="5">
        <f t="shared" ca="1" si="438"/>
        <v>25.485099999999999</v>
      </c>
      <c r="IR100" s="5">
        <f t="shared" ca="1" si="438"/>
        <v>13.7399</v>
      </c>
      <c r="IS100" s="5"/>
      <c r="IT100" s="19">
        <f t="shared" ca="1" si="535"/>
        <v>36.353377825821312</v>
      </c>
      <c r="IU100" s="19">
        <f t="shared" ca="1" si="536"/>
        <v>2.3049430100277295</v>
      </c>
      <c r="IV100" s="19">
        <f t="shared" ca="1" si="537"/>
        <v>7.7049910043709167</v>
      </c>
      <c r="IW100" s="19">
        <f t="shared" ca="1" si="538"/>
        <v>2.7058104526014009</v>
      </c>
      <c r="IX100" s="19">
        <f t="shared" ca="1" si="539"/>
        <v>0</v>
      </c>
      <c r="IY100" s="19">
        <f t="shared" ca="1" si="540"/>
        <v>1.2144856605724491E-3</v>
      </c>
      <c r="IZ100" s="19">
        <f t="shared" ca="1" si="541"/>
        <v>13.457476142313295</v>
      </c>
      <c r="JA100" s="19">
        <f t="shared" ca="1" si="542"/>
        <v>1.6111224420736006</v>
      </c>
      <c r="JB100" s="19">
        <f t="shared" ca="1" si="543"/>
        <v>27.785532640879818</v>
      </c>
      <c r="JC100" s="19">
        <f t="shared" ca="1" si="544"/>
        <v>4.9762810076608543</v>
      </c>
      <c r="JD100" s="19">
        <f t="shared" ca="1" si="545"/>
        <v>0</v>
      </c>
      <c r="JE100" s="19">
        <f t="shared" ca="1" si="546"/>
        <v>3.591516068994689</v>
      </c>
      <c r="JF100" s="19">
        <f t="shared" ca="1" si="546"/>
        <v>0</v>
      </c>
      <c r="JG100" s="72">
        <f t="shared" ca="1" si="579"/>
        <v>0</v>
      </c>
      <c r="JH100" s="72">
        <f t="shared" ca="1" si="580"/>
        <v>0</v>
      </c>
      <c r="JI100" s="5"/>
      <c r="JJ100" s="5"/>
      <c r="JK100" s="5"/>
      <c r="JL100" s="5">
        <f t="shared" ca="1" si="588"/>
        <v>257940</v>
      </c>
      <c r="JM100" s="5">
        <f t="shared" ca="1" si="588"/>
        <v>3.23706</v>
      </c>
      <c r="JN100" s="5">
        <f t="shared" ca="1" si="588"/>
        <v>96095.6</v>
      </c>
      <c r="JO100" s="5">
        <f t="shared" ca="1" si="588"/>
        <v>33746.5</v>
      </c>
      <c r="JP100" s="5">
        <f t="shared" ca="1" si="588"/>
        <v>0</v>
      </c>
      <c r="JQ100" s="5">
        <f t="shared" ca="1" si="588"/>
        <v>15.1469</v>
      </c>
      <c r="JR100" s="5">
        <f t="shared" ca="1" si="588"/>
        <v>1129.3399999999999</v>
      </c>
      <c r="JS100" s="5">
        <f t="shared" ca="1" si="588"/>
        <v>20093.7</v>
      </c>
      <c r="JT100" s="5">
        <f t="shared" ca="1" si="588"/>
        <v>151084</v>
      </c>
      <c r="JU100" s="5">
        <f t="shared" ca="1" si="588"/>
        <v>62063.5</v>
      </c>
      <c r="JV100" s="5">
        <f t="shared" ca="1" si="588"/>
        <v>0</v>
      </c>
      <c r="JW100" s="5">
        <f t="shared" ca="1" si="589"/>
        <v>44792.9</v>
      </c>
      <c r="JX100" s="5">
        <f t="shared" ca="1" si="589"/>
        <v>0</v>
      </c>
      <c r="JY100" s="5">
        <f t="shared" ca="1" si="589"/>
        <v>0</v>
      </c>
      <c r="JZ100" s="5">
        <f t="shared" ca="1" si="589"/>
        <v>0</v>
      </c>
      <c r="KA100" s="5"/>
      <c r="KB100" s="5">
        <f t="shared" ca="1" si="590"/>
        <v>6692.5</v>
      </c>
      <c r="KC100" s="5">
        <f t="shared" ca="1" si="590"/>
        <v>980.73500000000001</v>
      </c>
      <c r="KD100" s="5">
        <f t="shared" ca="1" si="590"/>
        <v>0</v>
      </c>
      <c r="KE100" s="5">
        <f t="shared" ca="1" si="590"/>
        <v>0</v>
      </c>
      <c r="KF100" s="5">
        <f t="shared" ca="1" si="590"/>
        <v>0</v>
      </c>
      <c r="KG100" s="5">
        <f t="shared" ca="1" si="590"/>
        <v>0</v>
      </c>
      <c r="KH100" s="5">
        <f t="shared" ca="1" si="590"/>
        <v>5711.77</v>
      </c>
      <c r="KI100" s="5">
        <f t="shared" ca="1" si="590"/>
        <v>0</v>
      </c>
      <c r="KJ100" s="5">
        <f t="shared" ca="1" si="590"/>
        <v>6692.5</v>
      </c>
      <c r="KK100" s="5">
        <f t="shared" ca="1" si="590"/>
        <v>0</v>
      </c>
      <c r="KL100" s="5">
        <f t="shared" ca="1" si="590"/>
        <v>0</v>
      </c>
      <c r="KM100" s="5">
        <f t="shared" ca="1" si="591"/>
        <v>0</v>
      </c>
      <c r="KN100" s="5">
        <f t="shared" ca="1" si="591"/>
        <v>0</v>
      </c>
      <c r="KO100" s="5"/>
      <c r="KP100" s="5">
        <f t="shared" ca="1" si="592"/>
        <v>154.089</v>
      </c>
      <c r="KQ100" s="5">
        <f t="shared" ca="1" si="592"/>
        <v>4.8327</v>
      </c>
      <c r="KR100" s="5">
        <f t="shared" ca="1" si="592"/>
        <v>85.3065</v>
      </c>
      <c r="KS100" s="5">
        <f t="shared" ca="1" si="592"/>
        <v>24.6418</v>
      </c>
      <c r="KT100" s="5">
        <f t="shared" ca="1" si="592"/>
        <v>0</v>
      </c>
      <c r="KU100" s="5">
        <f t="shared" ca="1" si="592"/>
        <v>8.7209200000000001E-3</v>
      </c>
      <c r="KV100" s="5">
        <f t="shared" ca="1" si="592"/>
        <v>25.5596</v>
      </c>
      <c r="KW100" s="5">
        <f t="shared" ca="1" si="592"/>
        <v>13.7399</v>
      </c>
      <c r="KX100" s="5"/>
      <c r="KY100" s="19">
        <f t="shared" ca="1" si="500"/>
        <v>36.408828312262067</v>
      </c>
      <c r="KZ100" s="19">
        <f t="shared" ca="1" si="501"/>
        <v>2.3049430100277295</v>
      </c>
      <c r="LA100" s="19">
        <f t="shared" ca="1" si="502"/>
        <v>7.7049910043709167</v>
      </c>
      <c r="LB100" s="19">
        <f t="shared" ca="1" si="503"/>
        <v>2.7058104526014009</v>
      </c>
      <c r="LC100" s="19">
        <f t="shared" ca="1" si="504"/>
        <v>0</v>
      </c>
      <c r="LD100" s="19">
        <f t="shared" ca="1" si="505"/>
        <v>1.2144856605724491E-3</v>
      </c>
      <c r="LE100" s="19">
        <f t="shared" ca="1" si="506"/>
        <v>13.512955493725618</v>
      </c>
      <c r="LF100" s="19">
        <f t="shared" ca="1" si="507"/>
        <v>1.6111224420736006</v>
      </c>
      <c r="LG100" s="19">
        <f t="shared" ca="1" si="508"/>
        <v>27.841063307797153</v>
      </c>
      <c r="LH100" s="19">
        <f t="shared" ca="1" si="509"/>
        <v>4.9762810076608543</v>
      </c>
      <c r="LI100" s="19">
        <f t="shared" ca="1" si="510"/>
        <v>0</v>
      </c>
      <c r="LJ100" s="19">
        <f t="shared" ca="1" si="547"/>
        <v>3.591516068994689</v>
      </c>
      <c r="LK100" s="19">
        <f t="shared" ca="1" si="548"/>
        <v>0</v>
      </c>
      <c r="LL100" s="72">
        <f t="shared" ca="1" si="581"/>
        <v>0</v>
      </c>
      <c r="LM100" s="72">
        <f t="shared" ca="1" si="582"/>
        <v>0</v>
      </c>
    </row>
    <row r="101" spans="1:325" ht="15" customHeight="1" outlineLevel="1" x14ac:dyDescent="0.3">
      <c r="A101" s="5">
        <f>IF('Old Results'!E81='New Results'!E81,'New Results'!E81,"0")</f>
        <v>42554</v>
      </c>
      <c r="B101" s="5">
        <f t="shared" si="360"/>
        <v>700</v>
      </c>
      <c r="C101" s="27">
        <f t="shared" si="422"/>
        <v>80</v>
      </c>
      <c r="D101" s="41" t="str">
        <f>'Old Results'!C81</f>
        <v>070015-Run22</v>
      </c>
      <c r="E101" s="41" t="str">
        <f>'New Results'!C81</f>
        <v>070015-Run22</v>
      </c>
      <c r="F101" s="5">
        <f t="shared" ca="1" si="440"/>
        <v>369</v>
      </c>
      <c r="G101" s="5">
        <f t="shared" ca="1" si="441"/>
        <v>0</v>
      </c>
      <c r="H101" s="5">
        <f t="shared" ca="1" si="442"/>
        <v>0</v>
      </c>
      <c r="I101" s="5">
        <f t="shared" ca="1" si="443"/>
        <v>0</v>
      </c>
      <c r="J101" s="5">
        <f t="shared" ca="1" si="444"/>
        <v>0</v>
      </c>
      <c r="K101" s="5">
        <f t="shared" ca="1" si="445"/>
        <v>0</v>
      </c>
      <c r="L101" s="5">
        <f t="shared" ca="1" si="446"/>
        <v>369.24599999999998</v>
      </c>
      <c r="M101" s="5">
        <f t="shared" ca="1" si="447"/>
        <v>0</v>
      </c>
      <c r="N101" s="5">
        <f t="shared" ca="1" si="448"/>
        <v>369</v>
      </c>
      <c r="O101" s="5">
        <f t="shared" ca="1" si="449"/>
        <v>0</v>
      </c>
      <c r="P101" s="5">
        <f t="shared" ca="1" si="511"/>
        <v>0</v>
      </c>
      <c r="Q101" s="5">
        <f t="shared" ca="1" si="512"/>
        <v>0</v>
      </c>
      <c r="R101" s="5">
        <f t="shared" ca="1" si="549"/>
        <v>0</v>
      </c>
      <c r="S101" s="5">
        <f t="shared" ca="1" si="550"/>
        <v>0</v>
      </c>
      <c r="T101" s="5">
        <f t="shared" ca="1" si="551"/>
        <v>0</v>
      </c>
      <c r="U101" s="5">
        <f t="shared" ca="1" si="450"/>
        <v>-1863.1000000000004</v>
      </c>
      <c r="V101" s="5">
        <f t="shared" ca="1" si="451"/>
        <v>0</v>
      </c>
      <c r="W101" s="5">
        <f t="shared" ca="1" si="452"/>
        <v>0</v>
      </c>
      <c r="X101" s="5">
        <f t="shared" ca="1" si="453"/>
        <v>0</v>
      </c>
      <c r="Y101" s="5">
        <f t="shared" ca="1" si="454"/>
        <v>0</v>
      </c>
      <c r="Z101" s="5">
        <f t="shared" ca="1" si="455"/>
        <v>0</v>
      </c>
      <c r="AA101" s="5">
        <f t="shared" ca="1" si="456"/>
        <v>-1863.1000000000004</v>
      </c>
      <c r="AB101" s="5">
        <f t="shared" ca="1" si="457"/>
        <v>0</v>
      </c>
      <c r="AC101" s="5">
        <f t="shared" ca="1" si="458"/>
        <v>-1863.1000000000004</v>
      </c>
      <c r="AD101" s="5">
        <f t="shared" ca="1" si="459"/>
        <v>0</v>
      </c>
      <c r="AE101" s="5">
        <f t="shared" ca="1" si="513"/>
        <v>0</v>
      </c>
      <c r="AF101" s="5">
        <f t="shared" ca="1" si="514"/>
        <v>0</v>
      </c>
      <c r="AG101" s="5">
        <f t="shared" ca="1" si="514"/>
        <v>0</v>
      </c>
      <c r="AH101" s="37">
        <f t="shared" ca="1" si="460"/>
        <v>-7.6519999999999868</v>
      </c>
      <c r="AI101" s="37">
        <f t="shared" ca="1" si="461"/>
        <v>0</v>
      </c>
      <c r="AJ101" s="37">
        <f t="shared" ca="1" si="462"/>
        <v>0</v>
      </c>
      <c r="AK101" s="37">
        <f t="shared" ca="1" si="463"/>
        <v>0</v>
      </c>
      <c r="AL101" s="37">
        <f t="shared" ca="1" si="464"/>
        <v>0</v>
      </c>
      <c r="AM101" s="37">
        <f t="shared" ca="1" si="465"/>
        <v>0</v>
      </c>
      <c r="AN101" s="37">
        <f t="shared" ca="1" si="466"/>
        <v>-7.6517999999999979</v>
      </c>
      <c r="AO101" s="37">
        <f t="shared" ca="1" si="467"/>
        <v>0</v>
      </c>
      <c r="AP101" s="33">
        <f t="shared" ca="1" si="515"/>
        <v>42.905288809512619</v>
      </c>
      <c r="AQ101" s="33">
        <f t="shared" ca="1" si="516"/>
        <v>47.253904027823474</v>
      </c>
      <c r="AR101" s="24">
        <f t="shared" ca="1" si="468"/>
        <v>9.2026580824948453E-2</v>
      </c>
      <c r="AS101" s="34">
        <f t="shared" ca="1" si="426"/>
        <v>189.35300000000001</v>
      </c>
      <c r="AT101" s="34">
        <f t="shared" ca="1" si="427"/>
        <v>197.005</v>
      </c>
      <c r="AU101" s="45">
        <f t="shared" ca="1" si="552"/>
        <v>-3.8841653765132801E-2</v>
      </c>
      <c r="AV101" s="34">
        <f t="shared" ca="1" si="517"/>
        <v>-33.299999999999997</v>
      </c>
      <c r="AW101" s="34">
        <f t="shared" ca="1" si="518"/>
        <v>-40.9</v>
      </c>
      <c r="AX101" s="46">
        <f t="shared" ca="1" si="553"/>
        <v>-0.18581907090464553</v>
      </c>
      <c r="AY101" s="5"/>
      <c r="AZ101" s="5">
        <f t="shared" ca="1" si="519"/>
        <v>32</v>
      </c>
      <c r="BA101" s="5">
        <f t="shared" ca="1" si="520"/>
        <v>0</v>
      </c>
      <c r="BB101" s="5">
        <f t="shared" ca="1" si="521"/>
        <v>0</v>
      </c>
      <c r="BC101" s="5">
        <f t="shared" ca="1" si="522"/>
        <v>0</v>
      </c>
      <c r="BD101" s="5">
        <f t="shared" ca="1" si="523"/>
        <v>0</v>
      </c>
      <c r="BE101" s="5">
        <f t="shared" ca="1" si="524"/>
        <v>0</v>
      </c>
      <c r="BF101" s="5">
        <f t="shared" ca="1" si="525"/>
        <v>32.25</v>
      </c>
      <c r="BG101" s="5">
        <f t="shared" ca="1" si="526"/>
        <v>0</v>
      </c>
      <c r="BH101" s="5">
        <f t="shared" ca="1" si="527"/>
        <v>32</v>
      </c>
      <c r="BI101" s="5">
        <f t="shared" ca="1" si="528"/>
        <v>0</v>
      </c>
      <c r="BJ101" s="5">
        <f t="shared" ca="1" si="529"/>
        <v>0</v>
      </c>
      <c r="BK101" s="5">
        <f t="shared" ca="1" si="530"/>
        <v>0</v>
      </c>
      <c r="BL101" s="5">
        <f t="shared" ca="1" si="554"/>
        <v>0</v>
      </c>
      <c r="BM101" s="5">
        <f t="shared" ca="1" si="555"/>
        <v>0</v>
      </c>
      <c r="BN101" s="5">
        <f t="shared" ca="1" si="556"/>
        <v>0</v>
      </c>
      <c r="BO101" s="5">
        <f t="shared" ca="1" si="557"/>
        <v>-27.510000000000218</v>
      </c>
      <c r="BP101" s="5">
        <f t="shared" ca="1" si="558"/>
        <v>0</v>
      </c>
      <c r="BQ101" s="5">
        <f t="shared" ca="1" si="559"/>
        <v>0</v>
      </c>
      <c r="BR101" s="5">
        <f t="shared" ca="1" si="560"/>
        <v>0</v>
      </c>
      <c r="BS101" s="5">
        <f t="shared" ca="1" si="561"/>
        <v>0</v>
      </c>
      <c r="BT101" s="5">
        <f t="shared" ca="1" si="562"/>
        <v>0</v>
      </c>
      <c r="BU101" s="5">
        <f t="shared" ca="1" si="563"/>
        <v>-27.510000000000218</v>
      </c>
      <c r="BV101" s="5">
        <f t="shared" ca="1" si="564"/>
        <v>0</v>
      </c>
      <c r="BW101" s="5">
        <f t="shared" ca="1" si="565"/>
        <v>-27.510000000000218</v>
      </c>
      <c r="BX101" s="5">
        <f t="shared" ca="1" si="566"/>
        <v>0</v>
      </c>
      <c r="BY101" s="5">
        <f t="shared" ca="1" si="567"/>
        <v>0</v>
      </c>
      <c r="BZ101" s="5">
        <f t="shared" ca="1" si="568"/>
        <v>0</v>
      </c>
      <c r="CA101" s="5">
        <f t="shared" ca="1" si="569"/>
        <v>0</v>
      </c>
      <c r="CB101" s="37">
        <f t="shared" ca="1" si="469"/>
        <v>-8.1999999999993634E-2</v>
      </c>
      <c r="CC101" s="37">
        <f t="shared" ca="1" si="470"/>
        <v>0</v>
      </c>
      <c r="CD101" s="37">
        <f t="shared" ca="1" si="471"/>
        <v>0</v>
      </c>
      <c r="CE101" s="37">
        <f t="shared" ca="1" si="472"/>
        <v>0</v>
      </c>
      <c r="CF101" s="37">
        <f t="shared" ca="1" si="473"/>
        <v>0</v>
      </c>
      <c r="CG101" s="37">
        <f t="shared" ca="1" si="474"/>
        <v>0</v>
      </c>
      <c r="CH101" s="37">
        <f t="shared" ca="1" si="475"/>
        <v>-8.1900000000000972E-2</v>
      </c>
      <c r="CI101" s="19">
        <f t="shared" ca="1" si="476"/>
        <v>0</v>
      </c>
      <c r="CJ101" s="33">
        <f t="shared" ca="1" si="531"/>
        <v>39.475631902993847</v>
      </c>
      <c r="CK101" s="33">
        <f t="shared" ca="1" si="532"/>
        <v>39.537713399445416</v>
      </c>
      <c r="CL101" s="24">
        <f t="shared" ca="1" si="477"/>
        <v>1.5701842902336278E-3</v>
      </c>
      <c r="CM101" s="34">
        <f t="shared" ca="1" si="429"/>
        <v>156.04300000000001</v>
      </c>
      <c r="CN101" s="34">
        <f t="shared" ca="1" si="430"/>
        <v>156.125</v>
      </c>
      <c r="CO101" s="45">
        <f t="shared" ca="1" si="533"/>
        <v>-5.2522017614087192E-4</v>
      </c>
      <c r="CP101" s="5"/>
      <c r="CR101" s="5">
        <f t="shared" ca="1" si="570"/>
        <v>915</v>
      </c>
      <c r="CS101" s="5">
        <f t="shared" ca="1" si="571"/>
        <v>904</v>
      </c>
      <c r="CT101" s="62">
        <f t="shared" ca="1" si="572"/>
        <v>1.2021857923497303E-2</v>
      </c>
      <c r="CW101" s="5">
        <f t="shared" ref="CW101:DG124" ca="1" si="593">OFFSET(INDIRECT($E$21),$C101,CW$19)</f>
        <v>326805</v>
      </c>
      <c r="CX101" s="5">
        <f t="shared" ca="1" si="593"/>
        <v>170.16399999999999</v>
      </c>
      <c r="CY101" s="5">
        <f t="shared" ca="1" si="593"/>
        <v>107687</v>
      </c>
      <c r="CZ101" s="5">
        <f t="shared" ca="1" si="593"/>
        <v>66230.5</v>
      </c>
      <c r="DA101" s="5">
        <f t="shared" ca="1" si="593"/>
        <v>544.88599999999997</v>
      </c>
      <c r="DB101" s="5">
        <f t="shared" ca="1" si="593"/>
        <v>9231.08</v>
      </c>
      <c r="DC101" s="5">
        <f t="shared" ca="1" si="593"/>
        <v>369.24599999999998</v>
      </c>
      <c r="DD101" s="5">
        <f t="shared" ca="1" si="593"/>
        <v>22770.7</v>
      </c>
      <c r="DE101" s="5">
        <f t="shared" ca="1" si="593"/>
        <v>207003</v>
      </c>
      <c r="DF101" s="5">
        <f t="shared" ca="1" si="593"/>
        <v>67379.199999999997</v>
      </c>
      <c r="DG101" s="5">
        <f t="shared" ca="1" si="593"/>
        <v>7629.8</v>
      </c>
      <c r="DH101" s="5">
        <f t="shared" ref="DH101:DK123" ca="1" si="594">OFFSET(INDIRECT($E$21),$C101,DH$19)</f>
        <v>44792.9</v>
      </c>
      <c r="DI101" s="5">
        <f t="shared" ca="1" si="594"/>
        <v>0</v>
      </c>
      <c r="DJ101" s="5">
        <f t="shared" ca="1" si="594"/>
        <v>0</v>
      </c>
      <c r="DK101" s="5">
        <f t="shared" ca="1" si="594"/>
        <v>0</v>
      </c>
      <c r="DL101" s="5"/>
      <c r="DM101" s="5">
        <f t="shared" ref="DM101:DW124" ca="1" si="595">OFFSET(INDIRECT($E$21),$C101,DM$19)</f>
        <v>7107.33</v>
      </c>
      <c r="DN101" s="5">
        <f t="shared" ca="1" si="595"/>
        <v>1251.96</v>
      </c>
      <c r="DO101" s="5">
        <f t="shared" ca="1" si="595"/>
        <v>0</v>
      </c>
      <c r="DP101" s="5">
        <f t="shared" ca="1" si="595"/>
        <v>0</v>
      </c>
      <c r="DQ101" s="5">
        <f t="shared" ca="1" si="595"/>
        <v>0</v>
      </c>
      <c r="DR101" s="5">
        <f t="shared" ca="1" si="595"/>
        <v>0</v>
      </c>
      <c r="DS101" s="5">
        <f t="shared" ca="1" si="595"/>
        <v>5075.1899999999996</v>
      </c>
      <c r="DT101" s="5">
        <f t="shared" ca="1" si="595"/>
        <v>0</v>
      </c>
      <c r="DU101" s="5">
        <f t="shared" ca="1" si="595"/>
        <v>6327.15</v>
      </c>
      <c r="DV101" s="5">
        <f t="shared" ca="1" si="595"/>
        <v>780.18</v>
      </c>
      <c r="DW101" s="5">
        <f t="shared" ca="1" si="595"/>
        <v>0</v>
      </c>
      <c r="DX101" s="5">
        <f t="shared" ref="DX101:DY123" ca="1" si="596">OFFSET(INDIRECT($E$21),$C101,DX$19)</f>
        <v>0</v>
      </c>
      <c r="DY101" s="5">
        <f t="shared" ca="1" si="596"/>
        <v>0</v>
      </c>
      <c r="DZ101" s="5"/>
      <c r="EA101" s="5">
        <f t="shared" ref="EA101:EH132" ca="1" si="597">OFFSET(INDIRECT($E$21),$C101,EA$19)</f>
        <v>189.35300000000001</v>
      </c>
      <c r="EB101" s="5">
        <f t="shared" ca="1" si="597"/>
        <v>6.2357699999999996</v>
      </c>
      <c r="EC101" s="5">
        <f t="shared" ca="1" si="597"/>
        <v>92.846800000000002</v>
      </c>
      <c r="ED101" s="5">
        <f t="shared" ca="1" si="597"/>
        <v>45.372799999999998</v>
      </c>
      <c r="EE101" s="5">
        <f t="shared" ca="1" si="597"/>
        <v>0.58894899999999994</v>
      </c>
      <c r="EF101" s="5">
        <f t="shared" ca="1" si="597"/>
        <v>6.3947500000000002</v>
      </c>
      <c r="EG101" s="5">
        <f t="shared" ca="1" si="597"/>
        <v>22.343900000000001</v>
      </c>
      <c r="EH101" s="5">
        <f t="shared" ca="1" si="597"/>
        <v>15.569900000000001</v>
      </c>
      <c r="EI101" s="5"/>
      <c r="EJ101" s="19">
        <f t="shared" ca="1" si="478"/>
        <v>42.905288809512619</v>
      </c>
      <c r="EK101" s="19">
        <f t="shared" ca="1" si="479"/>
        <v>2.9556939316632986</v>
      </c>
      <c r="EL101" s="19">
        <f t="shared" ca="1" si="480"/>
        <v>8.6343949804953706</v>
      </c>
      <c r="EM101" s="19">
        <f t="shared" ca="1" si="481"/>
        <v>5.3103930535319828</v>
      </c>
      <c r="EN101" s="19">
        <f t="shared" ca="1" si="482"/>
        <v>4.3689219156836018E-2</v>
      </c>
      <c r="EO101" s="19">
        <f t="shared" ca="1" si="483"/>
        <v>0.74015239366452035</v>
      </c>
      <c r="EP101" s="19">
        <f t="shared" ca="1" si="484"/>
        <v>11.956076217323869</v>
      </c>
      <c r="EQ101" s="19">
        <f t="shared" ca="1" si="485"/>
        <v>1.8257655778540207</v>
      </c>
      <c r="ER101" s="19">
        <f t="shared" ca="1" si="486"/>
        <v>31.466119189735394</v>
      </c>
      <c r="ES101" s="19">
        <f t="shared" ca="1" si="487"/>
        <v>7.2358845325938805</v>
      </c>
      <c r="ET101" s="19">
        <f t="shared" ca="1" si="488"/>
        <v>0.61176100014099732</v>
      </c>
      <c r="EU101" s="19">
        <f t="shared" ca="1" si="573"/>
        <v>3.591516068994689</v>
      </c>
      <c r="EV101" s="19">
        <f t="shared" ca="1" si="574"/>
        <v>0</v>
      </c>
      <c r="EW101" s="72">
        <f t="shared" ca="1" si="575"/>
        <v>0</v>
      </c>
      <c r="EX101" s="72">
        <f t="shared" ca="1" si="576"/>
        <v>0</v>
      </c>
      <c r="EY101" s="5"/>
      <c r="EZ101" s="5"/>
      <c r="FA101" s="5"/>
      <c r="FB101" s="5">
        <f t="shared" ca="1" si="583"/>
        <v>326436</v>
      </c>
      <c r="FC101" s="5">
        <f t="shared" ca="1" si="583"/>
        <v>170.16399999999999</v>
      </c>
      <c r="FD101" s="5">
        <f t="shared" ca="1" si="583"/>
        <v>107687</v>
      </c>
      <c r="FE101" s="5">
        <f t="shared" ca="1" si="583"/>
        <v>66230.5</v>
      </c>
      <c r="FF101" s="5">
        <f t="shared" ca="1" si="583"/>
        <v>544.88599999999997</v>
      </c>
      <c r="FG101" s="5">
        <f t="shared" ca="1" si="583"/>
        <v>9231.08</v>
      </c>
      <c r="FH101" s="5">
        <f t="shared" ca="1" si="583"/>
        <v>0</v>
      </c>
      <c r="FI101" s="5">
        <f t="shared" ca="1" si="583"/>
        <v>22770.7</v>
      </c>
      <c r="FJ101" s="5">
        <f t="shared" ca="1" si="583"/>
        <v>206634</v>
      </c>
      <c r="FK101" s="5">
        <f t="shared" ca="1" si="583"/>
        <v>67379.199999999997</v>
      </c>
      <c r="FL101" s="5">
        <f t="shared" ca="1" si="583"/>
        <v>7629.8</v>
      </c>
      <c r="FM101" s="5">
        <f t="shared" ca="1" si="584"/>
        <v>44792.9</v>
      </c>
      <c r="FN101" s="5">
        <f t="shared" ca="1" si="584"/>
        <v>0</v>
      </c>
      <c r="FO101" s="5">
        <f t="shared" ca="1" si="584"/>
        <v>0</v>
      </c>
      <c r="FP101" s="5">
        <f t="shared" ca="1" si="584"/>
        <v>0</v>
      </c>
      <c r="FQ101" s="5"/>
      <c r="FR101" s="5">
        <f t="shared" ca="1" si="585"/>
        <v>8970.43</v>
      </c>
      <c r="FS101" s="5">
        <f t="shared" ca="1" si="585"/>
        <v>1251.96</v>
      </c>
      <c r="FT101" s="5">
        <f t="shared" ca="1" si="585"/>
        <v>0</v>
      </c>
      <c r="FU101" s="5">
        <f t="shared" ca="1" si="585"/>
        <v>0</v>
      </c>
      <c r="FV101" s="5">
        <f t="shared" ca="1" si="585"/>
        <v>0</v>
      </c>
      <c r="FW101" s="5">
        <f t="shared" ca="1" si="585"/>
        <v>0</v>
      </c>
      <c r="FX101" s="5">
        <f t="shared" ca="1" si="585"/>
        <v>6938.29</v>
      </c>
      <c r="FY101" s="5">
        <f t="shared" ca="1" si="585"/>
        <v>0</v>
      </c>
      <c r="FZ101" s="5">
        <f t="shared" ca="1" si="585"/>
        <v>8190.25</v>
      </c>
      <c r="GA101" s="5">
        <f t="shared" ca="1" si="585"/>
        <v>780.18</v>
      </c>
      <c r="GB101" s="5">
        <f t="shared" ca="1" si="585"/>
        <v>0</v>
      </c>
      <c r="GC101" s="5">
        <f t="shared" ca="1" si="586"/>
        <v>0</v>
      </c>
      <c r="GD101" s="5">
        <f t="shared" ca="1" si="586"/>
        <v>0</v>
      </c>
      <c r="GE101" s="5"/>
      <c r="GF101" s="5">
        <f t="shared" ca="1" si="587"/>
        <v>197.005</v>
      </c>
      <c r="GG101" s="5">
        <f t="shared" ca="1" si="587"/>
        <v>6.2357699999999996</v>
      </c>
      <c r="GH101" s="5">
        <f t="shared" ca="1" si="587"/>
        <v>92.846800000000002</v>
      </c>
      <c r="GI101" s="5">
        <f t="shared" ca="1" si="587"/>
        <v>45.372799999999998</v>
      </c>
      <c r="GJ101" s="5">
        <f t="shared" ca="1" si="587"/>
        <v>0.58894899999999994</v>
      </c>
      <c r="GK101" s="5">
        <f t="shared" ca="1" si="587"/>
        <v>6.3947500000000002</v>
      </c>
      <c r="GL101" s="5">
        <f t="shared" ca="1" si="587"/>
        <v>29.995699999999999</v>
      </c>
      <c r="GM101" s="5">
        <f t="shared" ca="1" si="587"/>
        <v>15.569900000000001</v>
      </c>
      <c r="GN101" s="5"/>
      <c r="GO101" s="19">
        <f t="shared" ca="1" si="489"/>
        <v>47.253904027823474</v>
      </c>
      <c r="GP101" s="19">
        <f t="shared" ca="1" si="490"/>
        <v>2.9556939316632986</v>
      </c>
      <c r="GQ101" s="19">
        <f t="shared" ca="1" si="491"/>
        <v>8.6343949804953706</v>
      </c>
      <c r="GR101" s="19">
        <f t="shared" ca="1" si="492"/>
        <v>5.3103930535319828</v>
      </c>
      <c r="GS101" s="19">
        <f t="shared" ca="1" si="493"/>
        <v>4.3689219156836018E-2</v>
      </c>
      <c r="GT101" s="19">
        <f t="shared" ca="1" si="494"/>
        <v>0.74015239366452035</v>
      </c>
      <c r="GU101" s="19">
        <f t="shared" ca="1" si="495"/>
        <v>16.304671711237486</v>
      </c>
      <c r="GV101" s="19">
        <f t="shared" ca="1" si="496"/>
        <v>1.8257655778540207</v>
      </c>
      <c r="GW101" s="19">
        <f t="shared" ca="1" si="497"/>
        <v>35.814734408046249</v>
      </c>
      <c r="GX101" s="19">
        <f t="shared" ca="1" si="498"/>
        <v>7.2358845325938805</v>
      </c>
      <c r="GY101" s="19">
        <f t="shared" ca="1" si="499"/>
        <v>0.61176100014099732</v>
      </c>
      <c r="GZ101" s="19">
        <f t="shared" ca="1" si="499"/>
        <v>3.591516068994689</v>
      </c>
      <c r="HA101" s="19">
        <f t="shared" ca="1" si="499"/>
        <v>0</v>
      </c>
      <c r="HB101" s="72">
        <f t="shared" ca="1" si="577"/>
        <v>0</v>
      </c>
      <c r="HC101" s="72">
        <f t="shared" ca="1" si="578"/>
        <v>0</v>
      </c>
      <c r="HD101" s="5"/>
      <c r="HE101" s="5"/>
      <c r="HF101" s="5"/>
      <c r="HG101" s="5">
        <f t="shared" ref="HG101:HQ124" ca="1" si="598">OFFSET(INDIRECT($E$21),$C101,HG$19)</f>
        <v>276670</v>
      </c>
      <c r="HH101" s="5">
        <f t="shared" ca="1" si="598"/>
        <v>2.7052499999999999</v>
      </c>
      <c r="HI101" s="5">
        <f t="shared" ca="1" si="598"/>
        <v>95450.7</v>
      </c>
      <c r="HJ101" s="5">
        <f t="shared" ca="1" si="598"/>
        <v>38107.800000000003</v>
      </c>
      <c r="HK101" s="5">
        <f t="shared" ca="1" si="598"/>
        <v>0</v>
      </c>
      <c r="HL101" s="5">
        <f t="shared" ca="1" si="598"/>
        <v>11.444699999999999</v>
      </c>
      <c r="HM101" s="5">
        <f t="shared" ca="1" si="598"/>
        <v>1113.29</v>
      </c>
      <c r="HN101" s="5">
        <f t="shared" ca="1" si="598"/>
        <v>22182</v>
      </c>
      <c r="HO101" s="5">
        <f t="shared" ca="1" si="598"/>
        <v>156868</v>
      </c>
      <c r="HP101" s="5">
        <f t="shared" ca="1" si="598"/>
        <v>67379.199999999997</v>
      </c>
      <c r="HQ101" s="5">
        <f t="shared" ca="1" si="598"/>
        <v>7629.8</v>
      </c>
      <c r="HR101" s="5">
        <f t="shared" ref="HR101:HU123" ca="1" si="599">OFFSET(INDIRECT($E$21),$C101,HR$19)</f>
        <v>44792.9</v>
      </c>
      <c r="HS101" s="5">
        <f t="shared" ca="1" si="599"/>
        <v>0</v>
      </c>
      <c r="HT101" s="5">
        <f t="shared" ca="1" si="599"/>
        <v>0</v>
      </c>
      <c r="HU101" s="5">
        <f t="shared" ca="1" si="599"/>
        <v>0</v>
      </c>
      <c r="HV101" s="5"/>
      <c r="HW101" s="5">
        <f t="shared" ref="HW101:IG124" ca="1" si="600">OFFSET(INDIRECT($E$21),$C101,HW$19)</f>
        <v>7358.48</v>
      </c>
      <c r="HX101" s="5">
        <f t="shared" ca="1" si="600"/>
        <v>687.51700000000005</v>
      </c>
      <c r="HY101" s="5">
        <f t="shared" ca="1" si="600"/>
        <v>0</v>
      </c>
      <c r="HZ101" s="5">
        <f t="shared" ca="1" si="600"/>
        <v>0</v>
      </c>
      <c r="IA101" s="5">
        <f t="shared" ca="1" si="600"/>
        <v>0</v>
      </c>
      <c r="IB101" s="5">
        <f t="shared" ca="1" si="600"/>
        <v>0</v>
      </c>
      <c r="IC101" s="5">
        <f t="shared" ca="1" si="600"/>
        <v>5890.78</v>
      </c>
      <c r="ID101" s="5">
        <f t="shared" ca="1" si="600"/>
        <v>0</v>
      </c>
      <c r="IE101" s="5">
        <f t="shared" ca="1" si="600"/>
        <v>6578.3</v>
      </c>
      <c r="IF101" s="5">
        <f t="shared" ca="1" si="600"/>
        <v>780.18</v>
      </c>
      <c r="IG101" s="5">
        <f t="shared" ca="1" si="600"/>
        <v>0</v>
      </c>
      <c r="IH101" s="5">
        <f t="shared" ref="IH101:II123" ca="1" si="601">OFFSET(INDIRECT($E$21),$C101,IH$19)</f>
        <v>0</v>
      </c>
      <c r="II101" s="5">
        <f t="shared" ca="1" si="601"/>
        <v>0</v>
      </c>
      <c r="IJ101" s="5"/>
      <c r="IK101" s="5">
        <f t="shared" ref="IK101:IR132" ca="1" si="602">OFFSET(INDIRECT($E$21),$C101,IK$19)</f>
        <v>156.04300000000001</v>
      </c>
      <c r="IL101" s="5">
        <f t="shared" ca="1" si="602"/>
        <v>3.3916900000000001</v>
      </c>
      <c r="IM101" s="5">
        <f t="shared" ca="1" si="602"/>
        <v>83.581800000000001</v>
      </c>
      <c r="IN101" s="5">
        <f t="shared" ca="1" si="602"/>
        <v>27.4739</v>
      </c>
      <c r="IO101" s="5">
        <f t="shared" ca="1" si="602"/>
        <v>0</v>
      </c>
      <c r="IP101" s="5">
        <f t="shared" ca="1" si="602"/>
        <v>6.5884000000000003E-3</v>
      </c>
      <c r="IQ101" s="5">
        <f t="shared" ca="1" si="602"/>
        <v>26.372699999999998</v>
      </c>
      <c r="IR101" s="5">
        <f t="shared" ca="1" si="602"/>
        <v>15.216799999999999</v>
      </c>
      <c r="IS101" s="5"/>
      <c r="IT101" s="19">
        <f t="shared" ca="1" si="535"/>
        <v>39.475631902993847</v>
      </c>
      <c r="IU101" s="19">
        <f t="shared" ca="1" si="536"/>
        <v>1.6158511611834376</v>
      </c>
      <c r="IV101" s="19">
        <f t="shared" ca="1" si="537"/>
        <v>7.6532826150303137</v>
      </c>
      <c r="IW101" s="19">
        <f t="shared" ca="1" si="538"/>
        <v>3.0555015650702639</v>
      </c>
      <c r="IX101" s="19">
        <f t="shared" ca="1" si="539"/>
        <v>0</v>
      </c>
      <c r="IY101" s="19">
        <f t="shared" ca="1" si="540"/>
        <v>9.1764150021149589E-4</v>
      </c>
      <c r="IZ101" s="19">
        <f t="shared" ca="1" si="541"/>
        <v>13.932334104432016</v>
      </c>
      <c r="JA101" s="19">
        <f t="shared" ca="1" si="542"/>
        <v>1.7785633312967053</v>
      </c>
      <c r="JB101" s="19">
        <f t="shared" ca="1" si="543"/>
        <v>28.036462283216618</v>
      </c>
      <c r="JC101" s="19">
        <f t="shared" ca="1" si="544"/>
        <v>7.2358845325938805</v>
      </c>
      <c r="JD101" s="19">
        <f t="shared" ca="1" si="545"/>
        <v>0.61176100014099732</v>
      </c>
      <c r="JE101" s="19">
        <f t="shared" ca="1" si="546"/>
        <v>3.591516068994689</v>
      </c>
      <c r="JF101" s="19">
        <f t="shared" ca="1" si="546"/>
        <v>0</v>
      </c>
      <c r="JG101" s="72">
        <f t="shared" ca="1" si="579"/>
        <v>0</v>
      </c>
      <c r="JH101" s="72">
        <f t="shared" ca="1" si="580"/>
        <v>0</v>
      </c>
      <c r="JI101" s="5"/>
      <c r="JJ101" s="5"/>
      <c r="JK101" s="5"/>
      <c r="JL101" s="5">
        <f t="shared" ca="1" si="588"/>
        <v>276638</v>
      </c>
      <c r="JM101" s="5">
        <f t="shared" ca="1" si="588"/>
        <v>2.7052499999999999</v>
      </c>
      <c r="JN101" s="5">
        <f t="shared" ca="1" si="588"/>
        <v>95450.7</v>
      </c>
      <c r="JO101" s="5">
        <f t="shared" ca="1" si="588"/>
        <v>38107.800000000003</v>
      </c>
      <c r="JP101" s="5">
        <f t="shared" ca="1" si="588"/>
        <v>0</v>
      </c>
      <c r="JQ101" s="5">
        <f t="shared" ca="1" si="588"/>
        <v>11.444699999999999</v>
      </c>
      <c r="JR101" s="5">
        <f t="shared" ca="1" si="588"/>
        <v>1081.04</v>
      </c>
      <c r="JS101" s="5">
        <f t="shared" ca="1" si="588"/>
        <v>22182</v>
      </c>
      <c r="JT101" s="5">
        <f t="shared" ca="1" si="588"/>
        <v>156836</v>
      </c>
      <c r="JU101" s="5">
        <f t="shared" ca="1" si="588"/>
        <v>67379.199999999997</v>
      </c>
      <c r="JV101" s="5">
        <f t="shared" ca="1" si="588"/>
        <v>7629.8</v>
      </c>
      <c r="JW101" s="5">
        <f t="shared" ca="1" si="589"/>
        <v>44792.9</v>
      </c>
      <c r="JX101" s="5">
        <f t="shared" ca="1" si="589"/>
        <v>0</v>
      </c>
      <c r="JY101" s="5">
        <f t="shared" ca="1" si="589"/>
        <v>0</v>
      </c>
      <c r="JZ101" s="5">
        <f t="shared" ca="1" si="589"/>
        <v>0</v>
      </c>
      <c r="KA101" s="5"/>
      <c r="KB101" s="5">
        <f t="shared" ca="1" si="590"/>
        <v>7385.99</v>
      </c>
      <c r="KC101" s="5">
        <f t="shared" ca="1" si="590"/>
        <v>687.51700000000005</v>
      </c>
      <c r="KD101" s="5">
        <f t="shared" ca="1" si="590"/>
        <v>0</v>
      </c>
      <c r="KE101" s="5">
        <f t="shared" ca="1" si="590"/>
        <v>0</v>
      </c>
      <c r="KF101" s="5">
        <f t="shared" ca="1" si="590"/>
        <v>0</v>
      </c>
      <c r="KG101" s="5">
        <f t="shared" ca="1" si="590"/>
        <v>0</v>
      </c>
      <c r="KH101" s="5">
        <f t="shared" ca="1" si="590"/>
        <v>5918.29</v>
      </c>
      <c r="KI101" s="5">
        <f t="shared" ca="1" si="590"/>
        <v>0</v>
      </c>
      <c r="KJ101" s="5">
        <f t="shared" ca="1" si="590"/>
        <v>6605.81</v>
      </c>
      <c r="KK101" s="5">
        <f t="shared" ca="1" si="590"/>
        <v>780.18</v>
      </c>
      <c r="KL101" s="5">
        <f t="shared" ca="1" si="590"/>
        <v>0</v>
      </c>
      <c r="KM101" s="5">
        <f t="shared" ca="1" si="591"/>
        <v>0</v>
      </c>
      <c r="KN101" s="5">
        <f t="shared" ca="1" si="591"/>
        <v>0</v>
      </c>
      <c r="KO101" s="5"/>
      <c r="KP101" s="5">
        <f t="shared" ca="1" si="592"/>
        <v>156.125</v>
      </c>
      <c r="KQ101" s="5">
        <f t="shared" ca="1" si="592"/>
        <v>3.3916900000000001</v>
      </c>
      <c r="KR101" s="5">
        <f t="shared" ca="1" si="592"/>
        <v>83.581800000000001</v>
      </c>
      <c r="KS101" s="5">
        <f t="shared" ca="1" si="592"/>
        <v>27.4739</v>
      </c>
      <c r="KT101" s="5">
        <f t="shared" ca="1" si="592"/>
        <v>0</v>
      </c>
      <c r="KU101" s="5">
        <f t="shared" ca="1" si="592"/>
        <v>6.5884000000000003E-3</v>
      </c>
      <c r="KV101" s="5">
        <f t="shared" ca="1" si="592"/>
        <v>26.454599999999999</v>
      </c>
      <c r="KW101" s="5">
        <f t="shared" ca="1" si="592"/>
        <v>15.216799999999999</v>
      </c>
      <c r="KX101" s="5"/>
      <c r="KY101" s="19">
        <f t="shared" ca="1" si="500"/>
        <v>39.537713399445416</v>
      </c>
      <c r="KZ101" s="19">
        <f t="shared" ca="1" si="501"/>
        <v>1.6158511611834376</v>
      </c>
      <c r="LA101" s="19">
        <f t="shared" ca="1" si="502"/>
        <v>7.6532826150303137</v>
      </c>
      <c r="LB101" s="19">
        <f t="shared" ca="1" si="503"/>
        <v>3.0555015650702639</v>
      </c>
      <c r="LC101" s="19">
        <f t="shared" ca="1" si="504"/>
        <v>0</v>
      </c>
      <c r="LD101" s="19">
        <f t="shared" ca="1" si="505"/>
        <v>9.1764150021149589E-4</v>
      </c>
      <c r="LE101" s="19">
        <f t="shared" ca="1" si="506"/>
        <v>13.99439555576444</v>
      </c>
      <c r="LF101" s="19">
        <f t="shared" ca="1" si="507"/>
        <v>1.7785633312967053</v>
      </c>
      <c r="LG101" s="19">
        <f t="shared" ca="1" si="508"/>
        <v>28.098543779668187</v>
      </c>
      <c r="LH101" s="19">
        <f t="shared" ca="1" si="509"/>
        <v>7.2358845325938805</v>
      </c>
      <c r="LI101" s="19">
        <f t="shared" ca="1" si="510"/>
        <v>0.61176100014099732</v>
      </c>
      <c r="LJ101" s="19">
        <f t="shared" ca="1" si="547"/>
        <v>3.591516068994689</v>
      </c>
      <c r="LK101" s="19">
        <f t="shared" ca="1" si="548"/>
        <v>0</v>
      </c>
      <c r="LL101" s="72">
        <f t="shared" ca="1" si="581"/>
        <v>0</v>
      </c>
      <c r="LM101" s="72">
        <f t="shared" ca="1" si="582"/>
        <v>0</v>
      </c>
    </row>
    <row r="102" spans="1:325" ht="15" customHeight="1" outlineLevel="1" x14ac:dyDescent="0.3">
      <c r="A102" s="5">
        <f>IF('Old Results'!E82='New Results'!E82,'New Results'!E82,"0")</f>
        <v>52045</v>
      </c>
      <c r="B102" s="5">
        <f t="shared" si="360"/>
        <v>800</v>
      </c>
      <c r="C102" s="27">
        <f t="shared" si="422"/>
        <v>81</v>
      </c>
      <c r="D102" s="41" t="str">
        <f>'Old Results'!C82</f>
        <v>080006-Run07</v>
      </c>
      <c r="E102" s="41" t="str">
        <f>'New Results'!C82</f>
        <v>080006-Run07</v>
      </c>
      <c r="F102" s="5">
        <f t="shared" ca="1" si="440"/>
        <v>0</v>
      </c>
      <c r="G102" s="5">
        <f t="shared" ca="1" si="441"/>
        <v>0</v>
      </c>
      <c r="H102" s="5">
        <f t="shared" ca="1" si="442"/>
        <v>0</v>
      </c>
      <c r="I102" s="5">
        <f t="shared" ca="1" si="443"/>
        <v>0</v>
      </c>
      <c r="J102" s="5">
        <f t="shared" ca="1" si="444"/>
        <v>0</v>
      </c>
      <c r="K102" s="5">
        <f t="shared" ca="1" si="445"/>
        <v>0</v>
      </c>
      <c r="L102" s="5">
        <f t="shared" ca="1" si="446"/>
        <v>0</v>
      </c>
      <c r="M102" s="5">
        <f t="shared" ca="1" si="447"/>
        <v>0</v>
      </c>
      <c r="N102" s="5">
        <f t="shared" ca="1" si="448"/>
        <v>0</v>
      </c>
      <c r="O102" s="5">
        <f t="shared" ca="1" si="449"/>
        <v>0</v>
      </c>
      <c r="P102" s="5">
        <f t="shared" ca="1" si="511"/>
        <v>0</v>
      </c>
      <c r="Q102" s="5">
        <f t="shared" ca="1" si="512"/>
        <v>0</v>
      </c>
      <c r="R102" s="5">
        <f t="shared" ca="1" si="549"/>
        <v>0</v>
      </c>
      <c r="S102" s="5">
        <f t="shared" ca="1" si="550"/>
        <v>0</v>
      </c>
      <c r="T102" s="5">
        <f t="shared" ca="1" si="551"/>
        <v>0</v>
      </c>
      <c r="U102" s="5">
        <f t="shared" ca="1" si="450"/>
        <v>0</v>
      </c>
      <c r="V102" s="5">
        <f t="shared" ca="1" si="451"/>
        <v>0</v>
      </c>
      <c r="W102" s="5">
        <f t="shared" ca="1" si="452"/>
        <v>0</v>
      </c>
      <c r="X102" s="5">
        <f t="shared" ca="1" si="453"/>
        <v>0</v>
      </c>
      <c r="Y102" s="5">
        <f t="shared" ca="1" si="454"/>
        <v>0</v>
      </c>
      <c r="Z102" s="5">
        <f t="shared" ca="1" si="455"/>
        <v>0</v>
      </c>
      <c r="AA102" s="5">
        <f t="shared" ca="1" si="456"/>
        <v>0</v>
      </c>
      <c r="AB102" s="5">
        <f t="shared" ca="1" si="457"/>
        <v>0</v>
      </c>
      <c r="AC102" s="5">
        <f t="shared" ca="1" si="458"/>
        <v>0</v>
      </c>
      <c r="AD102" s="5">
        <f t="shared" ca="1" si="459"/>
        <v>0</v>
      </c>
      <c r="AE102" s="5">
        <f t="shared" ca="1" si="513"/>
        <v>0</v>
      </c>
      <c r="AF102" s="5">
        <f t="shared" ca="1" si="514"/>
        <v>0</v>
      </c>
      <c r="AG102" s="5">
        <f t="shared" ca="1" si="514"/>
        <v>0</v>
      </c>
      <c r="AH102" s="37">
        <f t="shared" ca="1" si="460"/>
        <v>0</v>
      </c>
      <c r="AI102" s="37">
        <f t="shared" ca="1" si="461"/>
        <v>0</v>
      </c>
      <c r="AJ102" s="37">
        <f t="shared" ca="1" si="462"/>
        <v>0</v>
      </c>
      <c r="AK102" s="37">
        <f t="shared" ca="1" si="463"/>
        <v>0</v>
      </c>
      <c r="AL102" s="37">
        <f t="shared" ca="1" si="464"/>
        <v>0</v>
      </c>
      <c r="AM102" s="37">
        <f t="shared" ca="1" si="465"/>
        <v>0</v>
      </c>
      <c r="AN102" s="37">
        <f t="shared" ca="1" si="466"/>
        <v>0</v>
      </c>
      <c r="AO102" s="37">
        <f t="shared" ca="1" si="467"/>
        <v>0</v>
      </c>
      <c r="AP102" s="33">
        <f t="shared" ca="1" si="515"/>
        <v>15.951607017004516</v>
      </c>
      <c r="AQ102" s="33">
        <f t="shared" ca="1" si="516"/>
        <v>15.951607017004516</v>
      </c>
      <c r="AR102" s="24">
        <f t="shared" ca="1" si="468"/>
        <v>0</v>
      </c>
      <c r="AS102" s="34">
        <f t="shared" ca="1" si="426"/>
        <v>45.372300000000003</v>
      </c>
      <c r="AT102" s="34">
        <f t="shared" ca="1" si="427"/>
        <v>45.372300000000003</v>
      </c>
      <c r="AU102" s="45">
        <f t="shared" ca="1" si="552"/>
        <v>0</v>
      </c>
      <c r="AV102" s="34">
        <f t="shared" ca="1" si="517"/>
        <v>6.1</v>
      </c>
      <c r="AW102" s="34">
        <f t="shared" ca="1" si="518"/>
        <v>6.1</v>
      </c>
      <c r="AX102" s="46">
        <f t="shared" ca="1" si="553"/>
        <v>0</v>
      </c>
      <c r="AY102" s="5"/>
      <c r="AZ102" s="5">
        <f t="shared" ca="1" si="519"/>
        <v>0</v>
      </c>
      <c r="BA102" s="5">
        <f t="shared" ca="1" si="520"/>
        <v>0</v>
      </c>
      <c r="BB102" s="5">
        <f t="shared" ca="1" si="521"/>
        <v>0</v>
      </c>
      <c r="BC102" s="5">
        <f t="shared" ca="1" si="522"/>
        <v>0</v>
      </c>
      <c r="BD102" s="5">
        <f t="shared" ca="1" si="523"/>
        <v>0</v>
      </c>
      <c r="BE102" s="5">
        <f t="shared" ca="1" si="524"/>
        <v>0</v>
      </c>
      <c r="BF102" s="5">
        <f t="shared" ca="1" si="525"/>
        <v>0</v>
      </c>
      <c r="BG102" s="5">
        <f t="shared" ca="1" si="526"/>
        <v>0</v>
      </c>
      <c r="BH102" s="5">
        <f t="shared" ca="1" si="527"/>
        <v>0</v>
      </c>
      <c r="BI102" s="5">
        <f t="shared" ca="1" si="528"/>
        <v>0</v>
      </c>
      <c r="BJ102" s="5">
        <f t="shared" ca="1" si="529"/>
        <v>0</v>
      </c>
      <c r="BK102" s="5">
        <f t="shared" ca="1" si="530"/>
        <v>0</v>
      </c>
      <c r="BL102" s="5">
        <f t="shared" ca="1" si="554"/>
        <v>0</v>
      </c>
      <c r="BM102" s="5">
        <f t="shared" ca="1" si="555"/>
        <v>0</v>
      </c>
      <c r="BN102" s="5">
        <f t="shared" ca="1" si="556"/>
        <v>0</v>
      </c>
      <c r="BO102" s="5">
        <f t="shared" ca="1" si="557"/>
        <v>0</v>
      </c>
      <c r="BP102" s="5">
        <f t="shared" ca="1" si="558"/>
        <v>0</v>
      </c>
      <c r="BQ102" s="5">
        <f t="shared" ca="1" si="559"/>
        <v>0</v>
      </c>
      <c r="BR102" s="5">
        <f t="shared" ca="1" si="560"/>
        <v>0</v>
      </c>
      <c r="BS102" s="5">
        <f t="shared" ca="1" si="561"/>
        <v>0</v>
      </c>
      <c r="BT102" s="5">
        <f t="shared" ca="1" si="562"/>
        <v>0</v>
      </c>
      <c r="BU102" s="5">
        <f t="shared" ca="1" si="563"/>
        <v>0</v>
      </c>
      <c r="BV102" s="5">
        <f t="shared" ca="1" si="564"/>
        <v>0</v>
      </c>
      <c r="BW102" s="5">
        <f t="shared" ca="1" si="565"/>
        <v>0</v>
      </c>
      <c r="BX102" s="5">
        <f t="shared" ca="1" si="566"/>
        <v>0</v>
      </c>
      <c r="BY102" s="5">
        <f t="shared" ca="1" si="567"/>
        <v>0</v>
      </c>
      <c r="BZ102" s="5">
        <f t="shared" ca="1" si="568"/>
        <v>0</v>
      </c>
      <c r="CA102" s="5">
        <f t="shared" ca="1" si="569"/>
        <v>0</v>
      </c>
      <c r="CB102" s="37">
        <f t="shared" ca="1" si="469"/>
        <v>0</v>
      </c>
      <c r="CC102" s="37">
        <f t="shared" ca="1" si="470"/>
        <v>0</v>
      </c>
      <c r="CD102" s="37">
        <f t="shared" ca="1" si="471"/>
        <v>0</v>
      </c>
      <c r="CE102" s="37">
        <f t="shared" ca="1" si="472"/>
        <v>0</v>
      </c>
      <c r="CF102" s="37">
        <f t="shared" ca="1" si="473"/>
        <v>0</v>
      </c>
      <c r="CG102" s="37">
        <f t="shared" ca="1" si="474"/>
        <v>0</v>
      </c>
      <c r="CH102" s="37">
        <f t="shared" ca="1" si="475"/>
        <v>0</v>
      </c>
      <c r="CI102" s="19">
        <f t="shared" ca="1" si="476"/>
        <v>0</v>
      </c>
      <c r="CJ102" s="33">
        <f t="shared" ca="1" si="531"/>
        <v>14.724384205975598</v>
      </c>
      <c r="CK102" s="33">
        <f t="shared" ca="1" si="532"/>
        <v>14.724384205975598</v>
      </c>
      <c r="CL102" s="24">
        <f t="shared" ca="1" si="477"/>
        <v>0</v>
      </c>
      <c r="CM102" s="34">
        <f t="shared" ca="1" si="429"/>
        <v>51.4315</v>
      </c>
      <c r="CN102" s="34">
        <f t="shared" ca="1" si="430"/>
        <v>51.4315</v>
      </c>
      <c r="CO102" s="45">
        <f t="shared" ca="1" si="533"/>
        <v>0</v>
      </c>
      <c r="CP102" s="5"/>
      <c r="CR102" s="5">
        <f t="shared" ca="1" si="570"/>
        <v>103</v>
      </c>
      <c r="CS102" s="5">
        <f t="shared" ca="1" si="571"/>
        <v>99</v>
      </c>
      <c r="CT102" s="62">
        <f t="shared" ca="1" si="572"/>
        <v>3.8834951456310662E-2</v>
      </c>
      <c r="CW102" s="5">
        <f t="shared" ca="1" si="593"/>
        <v>71945.600000000006</v>
      </c>
      <c r="CX102" s="5">
        <f t="shared" ca="1" si="593"/>
        <v>0</v>
      </c>
      <c r="CY102" s="5">
        <f t="shared" ca="1" si="593"/>
        <v>12235.4</v>
      </c>
      <c r="CZ102" s="5">
        <f t="shared" ca="1" si="593"/>
        <v>7699.44</v>
      </c>
      <c r="DA102" s="5">
        <f t="shared" ca="1" si="593"/>
        <v>0</v>
      </c>
      <c r="DB102" s="5">
        <f t="shared" ca="1" si="593"/>
        <v>0</v>
      </c>
      <c r="DC102" s="5">
        <f t="shared" ca="1" si="593"/>
        <v>0</v>
      </c>
      <c r="DD102" s="5">
        <f t="shared" ca="1" si="593"/>
        <v>17842.3</v>
      </c>
      <c r="DE102" s="5">
        <f t="shared" ca="1" si="593"/>
        <v>37777.1</v>
      </c>
      <c r="DF102" s="5">
        <f t="shared" ca="1" si="593"/>
        <v>34168.5</v>
      </c>
      <c r="DG102" s="5">
        <f t="shared" ca="1" si="593"/>
        <v>0</v>
      </c>
      <c r="DH102" s="5">
        <f t="shared" ca="1" si="594"/>
        <v>0</v>
      </c>
      <c r="DI102" s="5">
        <f t="shared" ca="1" si="594"/>
        <v>0</v>
      </c>
      <c r="DJ102" s="5">
        <f t="shared" ca="1" si="594"/>
        <v>0</v>
      </c>
      <c r="DK102" s="5">
        <f t="shared" ca="1" si="594"/>
        <v>0</v>
      </c>
      <c r="DL102" s="5"/>
      <c r="DM102" s="5">
        <f t="shared" ca="1" si="595"/>
        <v>5847.23</v>
      </c>
      <c r="DN102" s="5">
        <f t="shared" ca="1" si="595"/>
        <v>5598.97</v>
      </c>
      <c r="DO102" s="5">
        <f t="shared" ca="1" si="595"/>
        <v>0</v>
      </c>
      <c r="DP102" s="5">
        <f t="shared" ca="1" si="595"/>
        <v>0</v>
      </c>
      <c r="DQ102" s="5">
        <f t="shared" ca="1" si="595"/>
        <v>0</v>
      </c>
      <c r="DR102" s="5">
        <f t="shared" ca="1" si="595"/>
        <v>0</v>
      </c>
      <c r="DS102" s="5">
        <f t="shared" ca="1" si="595"/>
        <v>248.26300000000001</v>
      </c>
      <c r="DT102" s="5">
        <f t="shared" ca="1" si="595"/>
        <v>0</v>
      </c>
      <c r="DU102" s="5">
        <f t="shared" ca="1" si="595"/>
        <v>5847.23</v>
      </c>
      <c r="DV102" s="5">
        <f t="shared" ca="1" si="595"/>
        <v>0</v>
      </c>
      <c r="DW102" s="5">
        <f t="shared" ca="1" si="595"/>
        <v>0</v>
      </c>
      <c r="DX102" s="5">
        <f t="shared" ca="1" si="596"/>
        <v>0</v>
      </c>
      <c r="DY102" s="5">
        <f t="shared" ca="1" si="596"/>
        <v>0</v>
      </c>
      <c r="DZ102" s="5"/>
      <c r="EA102" s="5">
        <f t="shared" ca="1" si="597"/>
        <v>45.372300000000003</v>
      </c>
      <c r="EB102" s="5">
        <f t="shared" ca="1" si="597"/>
        <v>21.5947</v>
      </c>
      <c r="EC102" s="5">
        <f t="shared" ca="1" si="597"/>
        <v>9.3848099999999999</v>
      </c>
      <c r="ED102" s="5">
        <f t="shared" ca="1" si="597"/>
        <v>3.8632599999999999</v>
      </c>
      <c r="EE102" s="5">
        <f t="shared" ca="1" si="597"/>
        <v>0</v>
      </c>
      <c r="EF102" s="5">
        <f t="shared" ca="1" si="597"/>
        <v>0</v>
      </c>
      <c r="EG102" s="5">
        <f t="shared" ca="1" si="597"/>
        <v>0.86004499999999995</v>
      </c>
      <c r="EH102" s="5">
        <f t="shared" ca="1" si="597"/>
        <v>9.6694899999999997</v>
      </c>
      <c r="EI102" s="5"/>
      <c r="EJ102" s="19">
        <f t="shared" ca="1" si="478"/>
        <v>15.951607017004516</v>
      </c>
      <c r="EK102" s="19">
        <f t="shared" ca="1" si="479"/>
        <v>10.757940244019599</v>
      </c>
      <c r="EL102" s="19">
        <f t="shared" ca="1" si="480"/>
        <v>0.80213632049188188</v>
      </c>
      <c r="EM102" s="19">
        <f t="shared" ca="1" si="481"/>
        <v>0.50476490114324135</v>
      </c>
      <c r="EN102" s="19">
        <f t="shared" ca="1" si="482"/>
        <v>0</v>
      </c>
      <c r="EO102" s="19">
        <f t="shared" ca="1" si="483"/>
        <v>0</v>
      </c>
      <c r="EP102" s="19">
        <f t="shared" ca="1" si="484"/>
        <v>0.47701604380824286</v>
      </c>
      <c r="EQ102" s="19">
        <f t="shared" ca="1" si="485"/>
        <v>1.1697171217215869</v>
      </c>
      <c r="ER102" s="19">
        <f t="shared" ca="1" si="486"/>
        <v>13.711566244596023</v>
      </c>
      <c r="ES102" s="19">
        <f t="shared" ca="1" si="487"/>
        <v>2.2400407724084923</v>
      </c>
      <c r="ET102" s="19">
        <f t="shared" ca="1" si="488"/>
        <v>0</v>
      </c>
      <c r="EU102" s="19">
        <f t="shared" ca="1" si="573"/>
        <v>0</v>
      </c>
      <c r="EV102" s="19">
        <f t="shared" ca="1" si="574"/>
        <v>0</v>
      </c>
      <c r="EW102" s="72">
        <f t="shared" ca="1" si="575"/>
        <v>0</v>
      </c>
      <c r="EX102" s="72">
        <f t="shared" ca="1" si="576"/>
        <v>0</v>
      </c>
      <c r="EY102" s="5"/>
      <c r="EZ102" s="5"/>
      <c r="FA102" s="5"/>
      <c r="FB102" s="5">
        <f t="shared" ca="1" si="583"/>
        <v>71945.600000000006</v>
      </c>
      <c r="FC102" s="5">
        <f t="shared" ca="1" si="583"/>
        <v>0</v>
      </c>
      <c r="FD102" s="5">
        <f t="shared" ca="1" si="583"/>
        <v>12235.4</v>
      </c>
      <c r="FE102" s="5">
        <f t="shared" ca="1" si="583"/>
        <v>7699.44</v>
      </c>
      <c r="FF102" s="5">
        <f t="shared" ca="1" si="583"/>
        <v>0</v>
      </c>
      <c r="FG102" s="5">
        <f t="shared" ca="1" si="583"/>
        <v>0</v>
      </c>
      <c r="FH102" s="5">
        <f t="shared" ca="1" si="583"/>
        <v>0</v>
      </c>
      <c r="FI102" s="5">
        <f t="shared" ca="1" si="583"/>
        <v>17842.3</v>
      </c>
      <c r="FJ102" s="5">
        <f t="shared" ca="1" si="583"/>
        <v>37777.1</v>
      </c>
      <c r="FK102" s="5">
        <f t="shared" ca="1" si="583"/>
        <v>34168.5</v>
      </c>
      <c r="FL102" s="5">
        <f t="shared" ca="1" si="583"/>
        <v>0</v>
      </c>
      <c r="FM102" s="5">
        <f t="shared" ca="1" si="584"/>
        <v>0</v>
      </c>
      <c r="FN102" s="5">
        <f t="shared" ca="1" si="584"/>
        <v>0</v>
      </c>
      <c r="FO102" s="5">
        <f t="shared" ca="1" si="584"/>
        <v>0</v>
      </c>
      <c r="FP102" s="5">
        <f t="shared" ca="1" si="584"/>
        <v>0</v>
      </c>
      <c r="FQ102" s="5"/>
      <c r="FR102" s="5">
        <f t="shared" ca="1" si="585"/>
        <v>5847.23</v>
      </c>
      <c r="FS102" s="5">
        <f t="shared" ca="1" si="585"/>
        <v>5598.97</v>
      </c>
      <c r="FT102" s="5">
        <f t="shared" ca="1" si="585"/>
        <v>0</v>
      </c>
      <c r="FU102" s="5">
        <f t="shared" ca="1" si="585"/>
        <v>0</v>
      </c>
      <c r="FV102" s="5">
        <f t="shared" ca="1" si="585"/>
        <v>0</v>
      </c>
      <c r="FW102" s="5">
        <f t="shared" ca="1" si="585"/>
        <v>0</v>
      </c>
      <c r="FX102" s="5">
        <f t="shared" ca="1" si="585"/>
        <v>248.26300000000001</v>
      </c>
      <c r="FY102" s="5">
        <f t="shared" ca="1" si="585"/>
        <v>0</v>
      </c>
      <c r="FZ102" s="5">
        <f t="shared" ca="1" si="585"/>
        <v>5847.23</v>
      </c>
      <c r="GA102" s="5">
        <f t="shared" ca="1" si="585"/>
        <v>0</v>
      </c>
      <c r="GB102" s="5">
        <f t="shared" ca="1" si="585"/>
        <v>0</v>
      </c>
      <c r="GC102" s="5">
        <f t="shared" ca="1" si="586"/>
        <v>0</v>
      </c>
      <c r="GD102" s="5">
        <f t="shared" ca="1" si="586"/>
        <v>0</v>
      </c>
      <c r="GE102" s="5"/>
      <c r="GF102" s="5">
        <f t="shared" ca="1" si="587"/>
        <v>45.372300000000003</v>
      </c>
      <c r="GG102" s="5">
        <f t="shared" ca="1" si="587"/>
        <v>21.5947</v>
      </c>
      <c r="GH102" s="5">
        <f t="shared" ca="1" si="587"/>
        <v>9.3848099999999999</v>
      </c>
      <c r="GI102" s="5">
        <f t="shared" ca="1" si="587"/>
        <v>3.8632599999999999</v>
      </c>
      <c r="GJ102" s="5">
        <f t="shared" ca="1" si="587"/>
        <v>0</v>
      </c>
      <c r="GK102" s="5">
        <f t="shared" ca="1" si="587"/>
        <v>0</v>
      </c>
      <c r="GL102" s="5">
        <f t="shared" ca="1" si="587"/>
        <v>0.86004499999999995</v>
      </c>
      <c r="GM102" s="5">
        <f t="shared" ca="1" si="587"/>
        <v>9.6694899999999997</v>
      </c>
      <c r="GN102" s="5"/>
      <c r="GO102" s="19">
        <f t="shared" ca="1" si="489"/>
        <v>15.951607017004516</v>
      </c>
      <c r="GP102" s="19">
        <f t="shared" ca="1" si="490"/>
        <v>10.757940244019599</v>
      </c>
      <c r="GQ102" s="19">
        <f t="shared" ca="1" si="491"/>
        <v>0.80213632049188188</v>
      </c>
      <c r="GR102" s="19">
        <f t="shared" ca="1" si="492"/>
        <v>0.50476490114324135</v>
      </c>
      <c r="GS102" s="19">
        <f t="shared" ca="1" si="493"/>
        <v>0</v>
      </c>
      <c r="GT102" s="19">
        <f t="shared" ca="1" si="494"/>
        <v>0</v>
      </c>
      <c r="GU102" s="19">
        <f t="shared" ca="1" si="495"/>
        <v>0.47701604380824286</v>
      </c>
      <c r="GV102" s="19">
        <f t="shared" ca="1" si="496"/>
        <v>1.1697171217215869</v>
      </c>
      <c r="GW102" s="19">
        <f t="shared" ca="1" si="497"/>
        <v>13.711566244596023</v>
      </c>
      <c r="GX102" s="19">
        <f t="shared" ca="1" si="498"/>
        <v>2.2400407724084923</v>
      </c>
      <c r="GY102" s="19">
        <f t="shared" ca="1" si="499"/>
        <v>0</v>
      </c>
      <c r="GZ102" s="19">
        <f t="shared" ca="1" si="499"/>
        <v>0</v>
      </c>
      <c r="HA102" s="19">
        <f t="shared" ca="1" si="499"/>
        <v>0</v>
      </c>
      <c r="HB102" s="72">
        <f t="shared" ca="1" si="577"/>
        <v>0</v>
      </c>
      <c r="HC102" s="72">
        <f t="shared" ca="1" si="578"/>
        <v>0</v>
      </c>
      <c r="HD102" s="5"/>
      <c r="HE102" s="5"/>
      <c r="HF102" s="5"/>
      <c r="HG102" s="5">
        <f t="shared" ca="1" si="598"/>
        <v>95698</v>
      </c>
      <c r="HH102" s="5">
        <f t="shared" ca="1" si="598"/>
        <v>24.750399999999999</v>
      </c>
      <c r="HI102" s="5">
        <f t="shared" ca="1" si="598"/>
        <v>29061.200000000001</v>
      </c>
      <c r="HJ102" s="5">
        <f t="shared" ca="1" si="598"/>
        <v>12765.2</v>
      </c>
      <c r="HK102" s="5">
        <f t="shared" ca="1" si="598"/>
        <v>0</v>
      </c>
      <c r="HL102" s="5">
        <f t="shared" ca="1" si="598"/>
        <v>135.99600000000001</v>
      </c>
      <c r="HM102" s="5">
        <f t="shared" ca="1" si="598"/>
        <v>2575.15</v>
      </c>
      <c r="HN102" s="5">
        <f t="shared" ca="1" si="598"/>
        <v>16967.2</v>
      </c>
      <c r="HO102" s="5">
        <f t="shared" ca="1" si="598"/>
        <v>61529.4</v>
      </c>
      <c r="HP102" s="5">
        <f t="shared" ca="1" si="598"/>
        <v>34168.5</v>
      </c>
      <c r="HQ102" s="5">
        <f t="shared" ca="1" si="598"/>
        <v>0</v>
      </c>
      <c r="HR102" s="5">
        <f t="shared" ca="1" si="599"/>
        <v>0</v>
      </c>
      <c r="HS102" s="5">
        <f t="shared" ca="1" si="599"/>
        <v>0</v>
      </c>
      <c r="HT102" s="5">
        <f t="shared" ca="1" si="599"/>
        <v>0</v>
      </c>
      <c r="HU102" s="5">
        <f t="shared" ca="1" si="599"/>
        <v>0</v>
      </c>
      <c r="HV102" s="5"/>
      <c r="HW102" s="5">
        <f t="shared" ca="1" si="600"/>
        <v>4398.09</v>
      </c>
      <c r="HX102" s="5">
        <f t="shared" ca="1" si="600"/>
        <v>4398.09</v>
      </c>
      <c r="HY102" s="5">
        <f t="shared" ca="1" si="600"/>
        <v>0</v>
      </c>
      <c r="HZ102" s="5">
        <f t="shared" ca="1" si="600"/>
        <v>0</v>
      </c>
      <c r="IA102" s="5">
        <f t="shared" ca="1" si="600"/>
        <v>0</v>
      </c>
      <c r="IB102" s="5">
        <f t="shared" ca="1" si="600"/>
        <v>0</v>
      </c>
      <c r="IC102" s="5">
        <f t="shared" ca="1" si="600"/>
        <v>0</v>
      </c>
      <c r="ID102" s="5">
        <f t="shared" ca="1" si="600"/>
        <v>0</v>
      </c>
      <c r="IE102" s="5">
        <f t="shared" ca="1" si="600"/>
        <v>4398.09</v>
      </c>
      <c r="IF102" s="5">
        <f t="shared" ca="1" si="600"/>
        <v>0</v>
      </c>
      <c r="IG102" s="5">
        <f t="shared" ca="1" si="600"/>
        <v>0</v>
      </c>
      <c r="IH102" s="5">
        <f t="shared" ca="1" si="601"/>
        <v>0</v>
      </c>
      <c r="II102" s="5">
        <f t="shared" ca="1" si="601"/>
        <v>0</v>
      </c>
      <c r="IJ102" s="5"/>
      <c r="IK102" s="5">
        <f t="shared" ca="1" si="602"/>
        <v>51.4315</v>
      </c>
      <c r="IL102" s="5">
        <f t="shared" ca="1" si="602"/>
        <v>16.849499999999999</v>
      </c>
      <c r="IM102" s="5">
        <f t="shared" ca="1" si="602"/>
        <v>17.562999999999999</v>
      </c>
      <c r="IN102" s="5">
        <f t="shared" ca="1" si="602"/>
        <v>6.3827299999999996</v>
      </c>
      <c r="IO102" s="5">
        <f t="shared" ca="1" si="602"/>
        <v>0</v>
      </c>
      <c r="IP102" s="5">
        <f t="shared" ca="1" si="602"/>
        <v>6.3460100000000005E-2</v>
      </c>
      <c r="IQ102" s="5">
        <f t="shared" ca="1" si="602"/>
        <v>1.35572</v>
      </c>
      <c r="IR102" s="5">
        <f t="shared" ca="1" si="602"/>
        <v>9.21706</v>
      </c>
      <c r="IS102" s="5"/>
      <c r="IT102" s="19">
        <f t="shared" ca="1" si="535"/>
        <v>14.724384205975598</v>
      </c>
      <c r="IU102" s="19">
        <f t="shared" ca="1" si="536"/>
        <v>8.4521750094110875</v>
      </c>
      <c r="IV102" s="19">
        <f t="shared" ca="1" si="537"/>
        <v>1.9052130733019503</v>
      </c>
      <c r="IW102" s="19">
        <f t="shared" ca="1" si="538"/>
        <v>0.83686929388029585</v>
      </c>
      <c r="IX102" s="19">
        <f t="shared" ca="1" si="539"/>
        <v>0</v>
      </c>
      <c r="IY102" s="19">
        <f t="shared" ca="1" si="540"/>
        <v>8.9157143241425686E-3</v>
      </c>
      <c r="IZ102" s="19">
        <f t="shared" ca="1" si="541"/>
        <v>0.16882336055336727</v>
      </c>
      <c r="JA102" s="19">
        <f t="shared" ca="1" si="542"/>
        <v>1.1123467460851186</v>
      </c>
      <c r="JB102" s="19">
        <f t="shared" ca="1" si="543"/>
        <v>12.484336877701988</v>
      </c>
      <c r="JC102" s="19">
        <f t="shared" ca="1" si="544"/>
        <v>2.2400407724084923</v>
      </c>
      <c r="JD102" s="19">
        <f t="shared" ca="1" si="545"/>
        <v>0</v>
      </c>
      <c r="JE102" s="19">
        <f t="shared" ca="1" si="546"/>
        <v>0</v>
      </c>
      <c r="JF102" s="19">
        <f t="shared" ca="1" si="546"/>
        <v>0</v>
      </c>
      <c r="JG102" s="72">
        <f t="shared" ca="1" si="579"/>
        <v>0</v>
      </c>
      <c r="JH102" s="72">
        <f t="shared" ca="1" si="580"/>
        <v>0</v>
      </c>
      <c r="JI102" s="5"/>
      <c r="JJ102" s="5"/>
      <c r="JK102" s="5"/>
      <c r="JL102" s="5">
        <f t="shared" ca="1" si="588"/>
        <v>95698</v>
      </c>
      <c r="JM102" s="5">
        <f t="shared" ca="1" si="588"/>
        <v>24.750399999999999</v>
      </c>
      <c r="JN102" s="5">
        <f t="shared" ca="1" si="588"/>
        <v>29061.200000000001</v>
      </c>
      <c r="JO102" s="5">
        <f t="shared" ca="1" si="588"/>
        <v>12765.2</v>
      </c>
      <c r="JP102" s="5">
        <f t="shared" ca="1" si="588"/>
        <v>0</v>
      </c>
      <c r="JQ102" s="5">
        <f t="shared" ca="1" si="588"/>
        <v>135.99600000000001</v>
      </c>
      <c r="JR102" s="5">
        <f t="shared" ca="1" si="588"/>
        <v>2575.15</v>
      </c>
      <c r="JS102" s="5">
        <f t="shared" ca="1" si="588"/>
        <v>16967.2</v>
      </c>
      <c r="JT102" s="5">
        <f t="shared" ca="1" si="588"/>
        <v>61529.4</v>
      </c>
      <c r="JU102" s="5">
        <f t="shared" ca="1" si="588"/>
        <v>34168.5</v>
      </c>
      <c r="JV102" s="5">
        <f t="shared" ca="1" si="588"/>
        <v>0</v>
      </c>
      <c r="JW102" s="5">
        <f t="shared" ca="1" si="589"/>
        <v>0</v>
      </c>
      <c r="JX102" s="5">
        <f t="shared" ca="1" si="589"/>
        <v>0</v>
      </c>
      <c r="JY102" s="5">
        <f t="shared" ca="1" si="589"/>
        <v>0</v>
      </c>
      <c r="JZ102" s="5">
        <f t="shared" ca="1" si="589"/>
        <v>0</v>
      </c>
      <c r="KA102" s="5"/>
      <c r="KB102" s="5">
        <f t="shared" ca="1" si="590"/>
        <v>4398.09</v>
      </c>
      <c r="KC102" s="5">
        <f t="shared" ca="1" si="590"/>
        <v>4398.09</v>
      </c>
      <c r="KD102" s="5">
        <f t="shared" ca="1" si="590"/>
        <v>0</v>
      </c>
      <c r="KE102" s="5">
        <f t="shared" ca="1" si="590"/>
        <v>0</v>
      </c>
      <c r="KF102" s="5">
        <f t="shared" ca="1" si="590"/>
        <v>0</v>
      </c>
      <c r="KG102" s="5">
        <f t="shared" ca="1" si="590"/>
        <v>0</v>
      </c>
      <c r="KH102" s="5">
        <f t="shared" ca="1" si="590"/>
        <v>0</v>
      </c>
      <c r="KI102" s="5">
        <f t="shared" ca="1" si="590"/>
        <v>0</v>
      </c>
      <c r="KJ102" s="5">
        <f t="shared" ca="1" si="590"/>
        <v>4398.09</v>
      </c>
      <c r="KK102" s="5">
        <f t="shared" ca="1" si="590"/>
        <v>0</v>
      </c>
      <c r="KL102" s="5">
        <f t="shared" ca="1" si="590"/>
        <v>0</v>
      </c>
      <c r="KM102" s="5">
        <f t="shared" ca="1" si="591"/>
        <v>0</v>
      </c>
      <c r="KN102" s="5">
        <f t="shared" ca="1" si="591"/>
        <v>0</v>
      </c>
      <c r="KO102" s="5"/>
      <c r="KP102" s="5">
        <f t="shared" ca="1" si="592"/>
        <v>51.4315</v>
      </c>
      <c r="KQ102" s="5">
        <f t="shared" ca="1" si="592"/>
        <v>16.849499999999999</v>
      </c>
      <c r="KR102" s="5">
        <f t="shared" ca="1" si="592"/>
        <v>17.562999999999999</v>
      </c>
      <c r="KS102" s="5">
        <f t="shared" ca="1" si="592"/>
        <v>6.3827299999999996</v>
      </c>
      <c r="KT102" s="5">
        <f t="shared" ca="1" si="592"/>
        <v>0</v>
      </c>
      <c r="KU102" s="5">
        <f t="shared" ca="1" si="592"/>
        <v>6.3460100000000005E-2</v>
      </c>
      <c r="KV102" s="5">
        <f t="shared" ca="1" si="592"/>
        <v>1.35572</v>
      </c>
      <c r="KW102" s="5">
        <f t="shared" ca="1" si="592"/>
        <v>9.21706</v>
      </c>
      <c r="KX102" s="5"/>
      <c r="KY102" s="19">
        <f t="shared" ca="1" si="500"/>
        <v>14.724384205975598</v>
      </c>
      <c r="KZ102" s="19">
        <f t="shared" ca="1" si="501"/>
        <v>8.4521750094110875</v>
      </c>
      <c r="LA102" s="19">
        <f t="shared" ca="1" si="502"/>
        <v>1.9052130733019503</v>
      </c>
      <c r="LB102" s="19">
        <f t="shared" ca="1" si="503"/>
        <v>0.83686929388029585</v>
      </c>
      <c r="LC102" s="19">
        <f t="shared" ca="1" si="504"/>
        <v>0</v>
      </c>
      <c r="LD102" s="19">
        <f t="shared" ca="1" si="505"/>
        <v>8.9157143241425686E-3</v>
      </c>
      <c r="LE102" s="19">
        <f t="shared" ca="1" si="506"/>
        <v>0.16882336055336727</v>
      </c>
      <c r="LF102" s="19">
        <f t="shared" ca="1" si="507"/>
        <v>1.1123467460851186</v>
      </c>
      <c r="LG102" s="19">
        <f t="shared" ca="1" si="508"/>
        <v>12.484336877701988</v>
      </c>
      <c r="LH102" s="19">
        <f t="shared" ca="1" si="509"/>
        <v>2.2400407724084923</v>
      </c>
      <c r="LI102" s="19">
        <f t="shared" ca="1" si="510"/>
        <v>0</v>
      </c>
      <c r="LJ102" s="19">
        <f t="shared" ca="1" si="547"/>
        <v>0</v>
      </c>
      <c r="LK102" s="19">
        <f t="shared" ca="1" si="548"/>
        <v>0</v>
      </c>
      <c r="LL102" s="72">
        <f t="shared" ca="1" si="581"/>
        <v>0</v>
      </c>
      <c r="LM102" s="72">
        <f t="shared" ca="1" si="582"/>
        <v>0</v>
      </c>
    </row>
    <row r="103" spans="1:325" ht="15" customHeight="1" outlineLevel="1" x14ac:dyDescent="0.3">
      <c r="A103" s="5">
        <f>IF('Old Results'!E83='New Results'!E83,'New Results'!E83,"0")</f>
        <v>52045</v>
      </c>
      <c r="B103" s="5">
        <f t="shared" si="360"/>
        <v>800</v>
      </c>
      <c r="C103" s="27">
        <f t="shared" si="422"/>
        <v>82</v>
      </c>
      <c r="D103" s="41" t="str">
        <f>'Old Results'!C83</f>
        <v>080006-Run08</v>
      </c>
      <c r="E103" s="41" t="str">
        <f>'New Results'!C83</f>
        <v>080006-Run08</v>
      </c>
      <c r="F103" s="5">
        <f t="shared" ca="1" si="440"/>
        <v>0</v>
      </c>
      <c r="G103" s="5">
        <f t="shared" ca="1" si="441"/>
        <v>0</v>
      </c>
      <c r="H103" s="5">
        <f t="shared" ca="1" si="442"/>
        <v>0</v>
      </c>
      <c r="I103" s="5">
        <f t="shared" ca="1" si="443"/>
        <v>0</v>
      </c>
      <c r="J103" s="5">
        <f t="shared" ca="1" si="444"/>
        <v>0</v>
      </c>
      <c r="K103" s="5">
        <f t="shared" ca="1" si="445"/>
        <v>0</v>
      </c>
      <c r="L103" s="5">
        <f t="shared" ca="1" si="446"/>
        <v>0</v>
      </c>
      <c r="M103" s="5">
        <f t="shared" ca="1" si="447"/>
        <v>0</v>
      </c>
      <c r="N103" s="5">
        <f t="shared" ca="1" si="448"/>
        <v>0</v>
      </c>
      <c r="O103" s="5">
        <f t="shared" ca="1" si="449"/>
        <v>0</v>
      </c>
      <c r="P103" s="5">
        <f t="shared" ca="1" si="511"/>
        <v>0</v>
      </c>
      <c r="Q103" s="5">
        <f t="shared" ca="1" si="512"/>
        <v>0</v>
      </c>
      <c r="R103" s="5">
        <f t="shared" ca="1" si="549"/>
        <v>0</v>
      </c>
      <c r="S103" s="5">
        <f t="shared" ca="1" si="550"/>
        <v>0</v>
      </c>
      <c r="T103" s="5">
        <f t="shared" ca="1" si="551"/>
        <v>0</v>
      </c>
      <c r="U103" s="5">
        <f t="shared" ca="1" si="450"/>
        <v>0</v>
      </c>
      <c r="V103" s="5">
        <f t="shared" ca="1" si="451"/>
        <v>0</v>
      </c>
      <c r="W103" s="5">
        <f t="shared" ca="1" si="452"/>
        <v>0</v>
      </c>
      <c r="X103" s="5">
        <f t="shared" ca="1" si="453"/>
        <v>0</v>
      </c>
      <c r="Y103" s="5">
        <f t="shared" ca="1" si="454"/>
        <v>0</v>
      </c>
      <c r="Z103" s="5">
        <f t="shared" ca="1" si="455"/>
        <v>0</v>
      </c>
      <c r="AA103" s="5">
        <f t="shared" ca="1" si="456"/>
        <v>0</v>
      </c>
      <c r="AB103" s="5">
        <f t="shared" ca="1" si="457"/>
        <v>0</v>
      </c>
      <c r="AC103" s="5">
        <f t="shared" ca="1" si="458"/>
        <v>0</v>
      </c>
      <c r="AD103" s="5">
        <f t="shared" ca="1" si="459"/>
        <v>0</v>
      </c>
      <c r="AE103" s="5">
        <f t="shared" ca="1" si="513"/>
        <v>0</v>
      </c>
      <c r="AF103" s="5">
        <f t="shared" ca="1" si="514"/>
        <v>0</v>
      </c>
      <c r="AG103" s="5">
        <f t="shared" ca="1" si="514"/>
        <v>0</v>
      </c>
      <c r="AH103" s="37">
        <f t="shared" ca="1" si="460"/>
        <v>0</v>
      </c>
      <c r="AI103" s="37">
        <f t="shared" ca="1" si="461"/>
        <v>0</v>
      </c>
      <c r="AJ103" s="37">
        <f t="shared" ca="1" si="462"/>
        <v>0</v>
      </c>
      <c r="AK103" s="37">
        <f t="shared" ca="1" si="463"/>
        <v>0</v>
      </c>
      <c r="AL103" s="37">
        <f t="shared" ca="1" si="464"/>
        <v>0</v>
      </c>
      <c r="AM103" s="37">
        <f t="shared" ca="1" si="465"/>
        <v>0</v>
      </c>
      <c r="AN103" s="37">
        <f t="shared" ca="1" si="466"/>
        <v>0</v>
      </c>
      <c r="AO103" s="37">
        <f t="shared" ca="1" si="467"/>
        <v>0</v>
      </c>
      <c r="AP103" s="33">
        <f t="shared" ca="1" si="515"/>
        <v>16.242703045441445</v>
      </c>
      <c r="AQ103" s="33">
        <f t="shared" ca="1" si="516"/>
        <v>16.242703045441445</v>
      </c>
      <c r="AR103" s="24">
        <f t="shared" ca="1" si="468"/>
        <v>0</v>
      </c>
      <c r="AS103" s="34">
        <f t="shared" ca="1" si="426"/>
        <v>69.821299999999994</v>
      </c>
      <c r="AT103" s="34">
        <f t="shared" ca="1" si="427"/>
        <v>69.821299999999994</v>
      </c>
      <c r="AU103" s="45">
        <f t="shared" ca="1" si="552"/>
        <v>0</v>
      </c>
      <c r="AV103" s="34">
        <f t="shared" ca="1" si="517"/>
        <v>-22.1</v>
      </c>
      <c r="AW103" s="34">
        <f t="shared" ca="1" si="518"/>
        <v>-22.1</v>
      </c>
      <c r="AX103" s="46">
        <f t="shared" ca="1" si="553"/>
        <v>0</v>
      </c>
      <c r="AY103" s="5"/>
      <c r="AZ103" s="5">
        <f t="shared" ca="1" si="519"/>
        <v>0</v>
      </c>
      <c r="BA103" s="5">
        <f t="shared" ca="1" si="520"/>
        <v>0</v>
      </c>
      <c r="BB103" s="5">
        <f t="shared" ca="1" si="521"/>
        <v>0</v>
      </c>
      <c r="BC103" s="5">
        <f t="shared" ca="1" si="522"/>
        <v>0</v>
      </c>
      <c r="BD103" s="5">
        <f t="shared" ca="1" si="523"/>
        <v>0</v>
      </c>
      <c r="BE103" s="5">
        <f t="shared" ca="1" si="524"/>
        <v>0</v>
      </c>
      <c r="BF103" s="5">
        <f t="shared" ca="1" si="525"/>
        <v>0</v>
      </c>
      <c r="BG103" s="5">
        <f t="shared" ca="1" si="526"/>
        <v>0</v>
      </c>
      <c r="BH103" s="5">
        <f t="shared" ca="1" si="527"/>
        <v>0</v>
      </c>
      <c r="BI103" s="5">
        <f t="shared" ca="1" si="528"/>
        <v>0</v>
      </c>
      <c r="BJ103" s="5">
        <f t="shared" ca="1" si="529"/>
        <v>0</v>
      </c>
      <c r="BK103" s="5">
        <f t="shared" ca="1" si="530"/>
        <v>0</v>
      </c>
      <c r="BL103" s="5">
        <f t="shared" ca="1" si="554"/>
        <v>0</v>
      </c>
      <c r="BM103" s="5">
        <f t="shared" ca="1" si="555"/>
        <v>0</v>
      </c>
      <c r="BN103" s="5">
        <f t="shared" ca="1" si="556"/>
        <v>0</v>
      </c>
      <c r="BO103" s="5">
        <f t="shared" ca="1" si="557"/>
        <v>0</v>
      </c>
      <c r="BP103" s="5">
        <f t="shared" ca="1" si="558"/>
        <v>0</v>
      </c>
      <c r="BQ103" s="5">
        <f t="shared" ca="1" si="559"/>
        <v>0</v>
      </c>
      <c r="BR103" s="5">
        <f t="shared" ca="1" si="560"/>
        <v>0</v>
      </c>
      <c r="BS103" s="5">
        <f t="shared" ca="1" si="561"/>
        <v>0</v>
      </c>
      <c r="BT103" s="5">
        <f t="shared" ca="1" si="562"/>
        <v>0</v>
      </c>
      <c r="BU103" s="5">
        <f t="shared" ca="1" si="563"/>
        <v>0</v>
      </c>
      <c r="BV103" s="5">
        <f t="shared" ca="1" si="564"/>
        <v>0</v>
      </c>
      <c r="BW103" s="5">
        <f t="shared" ca="1" si="565"/>
        <v>0</v>
      </c>
      <c r="BX103" s="5">
        <f t="shared" ca="1" si="566"/>
        <v>0</v>
      </c>
      <c r="BY103" s="5">
        <f t="shared" ca="1" si="567"/>
        <v>0</v>
      </c>
      <c r="BZ103" s="5">
        <f t="shared" ca="1" si="568"/>
        <v>0</v>
      </c>
      <c r="CA103" s="5">
        <f t="shared" ca="1" si="569"/>
        <v>0</v>
      </c>
      <c r="CB103" s="37">
        <f t="shared" ca="1" si="469"/>
        <v>0</v>
      </c>
      <c r="CC103" s="37">
        <f t="shared" ca="1" si="470"/>
        <v>0</v>
      </c>
      <c r="CD103" s="37">
        <f t="shared" ca="1" si="471"/>
        <v>0</v>
      </c>
      <c r="CE103" s="37">
        <f t="shared" ca="1" si="472"/>
        <v>0</v>
      </c>
      <c r="CF103" s="37">
        <f t="shared" ca="1" si="473"/>
        <v>0</v>
      </c>
      <c r="CG103" s="37">
        <f t="shared" ca="1" si="474"/>
        <v>0</v>
      </c>
      <c r="CH103" s="37">
        <f t="shared" ca="1" si="475"/>
        <v>0</v>
      </c>
      <c r="CI103" s="19">
        <f t="shared" ca="1" si="476"/>
        <v>0</v>
      </c>
      <c r="CJ103" s="33">
        <f t="shared" ca="1" si="531"/>
        <v>11.532450148909598</v>
      </c>
      <c r="CK103" s="33">
        <f t="shared" ca="1" si="532"/>
        <v>11.532450148909598</v>
      </c>
      <c r="CL103" s="24">
        <f t="shared" ca="1" si="477"/>
        <v>0</v>
      </c>
      <c r="CM103" s="34">
        <f t="shared" ca="1" si="429"/>
        <v>47.730699999999999</v>
      </c>
      <c r="CN103" s="34">
        <f t="shared" ca="1" si="430"/>
        <v>47.730699999999999</v>
      </c>
      <c r="CO103" s="45">
        <f t="shared" ca="1" si="533"/>
        <v>0</v>
      </c>
      <c r="CP103" s="5"/>
      <c r="CR103" s="5">
        <f t="shared" ca="1" si="570"/>
        <v>242</v>
      </c>
      <c r="CS103" s="5">
        <f t="shared" ca="1" si="571"/>
        <v>229</v>
      </c>
      <c r="CT103" s="62">
        <f t="shared" ca="1" si="572"/>
        <v>5.3719008264462853E-2</v>
      </c>
      <c r="CW103" s="5">
        <f t="shared" ca="1" si="593"/>
        <v>143290</v>
      </c>
      <c r="CX103" s="5">
        <f t="shared" ca="1" si="593"/>
        <v>0</v>
      </c>
      <c r="CY103" s="5">
        <f t="shared" ca="1" si="593"/>
        <v>1524.25</v>
      </c>
      <c r="CZ103" s="5">
        <f t="shared" ca="1" si="593"/>
        <v>89946.9</v>
      </c>
      <c r="DA103" s="5">
        <f t="shared" ca="1" si="593"/>
        <v>0</v>
      </c>
      <c r="DB103" s="5">
        <f t="shared" ca="1" si="593"/>
        <v>0</v>
      </c>
      <c r="DC103" s="5">
        <f t="shared" ca="1" si="593"/>
        <v>0</v>
      </c>
      <c r="DD103" s="5">
        <f t="shared" ca="1" si="593"/>
        <v>17650.2</v>
      </c>
      <c r="DE103" s="5">
        <f t="shared" ca="1" si="593"/>
        <v>109121</v>
      </c>
      <c r="DF103" s="5">
        <f t="shared" ca="1" si="593"/>
        <v>34168.5</v>
      </c>
      <c r="DG103" s="5">
        <f t="shared" ca="1" si="593"/>
        <v>0</v>
      </c>
      <c r="DH103" s="5">
        <f t="shared" ca="1" si="594"/>
        <v>0</v>
      </c>
      <c r="DI103" s="5">
        <f t="shared" ca="1" si="594"/>
        <v>0</v>
      </c>
      <c r="DJ103" s="5">
        <f t="shared" ca="1" si="594"/>
        <v>0</v>
      </c>
      <c r="DK103" s="5">
        <f t="shared" ca="1" si="594"/>
        <v>0</v>
      </c>
      <c r="DL103" s="5"/>
      <c r="DM103" s="5">
        <f t="shared" ca="1" si="595"/>
        <v>3564.46</v>
      </c>
      <c r="DN103" s="5">
        <f t="shared" ca="1" si="595"/>
        <v>3316.19</v>
      </c>
      <c r="DO103" s="5">
        <f t="shared" ca="1" si="595"/>
        <v>0</v>
      </c>
      <c r="DP103" s="5">
        <f t="shared" ca="1" si="595"/>
        <v>0</v>
      </c>
      <c r="DQ103" s="5">
        <f t="shared" ca="1" si="595"/>
        <v>0</v>
      </c>
      <c r="DR103" s="5">
        <f t="shared" ca="1" si="595"/>
        <v>0</v>
      </c>
      <c r="DS103" s="5">
        <f t="shared" ca="1" si="595"/>
        <v>248.26400000000001</v>
      </c>
      <c r="DT103" s="5">
        <f t="shared" ca="1" si="595"/>
        <v>0</v>
      </c>
      <c r="DU103" s="5">
        <f t="shared" ca="1" si="595"/>
        <v>3564.46</v>
      </c>
      <c r="DV103" s="5">
        <f t="shared" ca="1" si="595"/>
        <v>0</v>
      </c>
      <c r="DW103" s="5">
        <f t="shared" ca="1" si="595"/>
        <v>0</v>
      </c>
      <c r="DX103" s="5">
        <f t="shared" ca="1" si="596"/>
        <v>0</v>
      </c>
      <c r="DY103" s="5">
        <f t="shared" ca="1" si="596"/>
        <v>0</v>
      </c>
      <c r="DZ103" s="5"/>
      <c r="EA103" s="5">
        <f t="shared" ca="1" si="597"/>
        <v>69.821299999999994</v>
      </c>
      <c r="EB103" s="5">
        <f t="shared" ca="1" si="597"/>
        <v>13.0303</v>
      </c>
      <c r="EC103" s="5">
        <f t="shared" ca="1" si="597"/>
        <v>1.17001</v>
      </c>
      <c r="ED103" s="5">
        <f t="shared" ca="1" si="597"/>
        <v>45.134900000000002</v>
      </c>
      <c r="EE103" s="5">
        <f t="shared" ca="1" si="597"/>
        <v>0</v>
      </c>
      <c r="EF103" s="5">
        <f t="shared" ca="1" si="597"/>
        <v>0</v>
      </c>
      <c r="EG103" s="5">
        <f t="shared" ca="1" si="597"/>
        <v>0.86004800000000003</v>
      </c>
      <c r="EH103" s="5">
        <f t="shared" ca="1" si="597"/>
        <v>9.6260999999999992</v>
      </c>
      <c r="EI103" s="5"/>
      <c r="EJ103" s="19">
        <f t="shared" ca="1" si="478"/>
        <v>16.242703045441445</v>
      </c>
      <c r="EK103" s="19">
        <f t="shared" ca="1" si="479"/>
        <v>6.3717744259775193</v>
      </c>
      <c r="EL103" s="19">
        <f t="shared" ca="1" si="480"/>
        <v>9.9927774041694686E-2</v>
      </c>
      <c r="EM103" s="19">
        <f t="shared" ca="1" si="481"/>
        <v>5.8967974406763375</v>
      </c>
      <c r="EN103" s="19">
        <f t="shared" ca="1" si="482"/>
        <v>0</v>
      </c>
      <c r="EO103" s="19">
        <f t="shared" ca="1" si="483"/>
        <v>0</v>
      </c>
      <c r="EP103" s="19">
        <f t="shared" ca="1" si="484"/>
        <v>0.47701796522240369</v>
      </c>
      <c r="EQ103" s="19">
        <f t="shared" ca="1" si="485"/>
        <v>1.1571233048323566</v>
      </c>
      <c r="ER103" s="19">
        <f t="shared" ca="1" si="486"/>
        <v>14.002629493707367</v>
      </c>
      <c r="ES103" s="19">
        <f t="shared" ca="1" si="487"/>
        <v>2.2400407724084923</v>
      </c>
      <c r="ET103" s="19">
        <f t="shared" ca="1" si="488"/>
        <v>0</v>
      </c>
      <c r="EU103" s="19">
        <f t="shared" ca="1" si="573"/>
        <v>0</v>
      </c>
      <c r="EV103" s="19">
        <f t="shared" ca="1" si="574"/>
        <v>0</v>
      </c>
      <c r="EW103" s="72">
        <f t="shared" ca="1" si="575"/>
        <v>0</v>
      </c>
      <c r="EX103" s="72">
        <f t="shared" ca="1" si="576"/>
        <v>0</v>
      </c>
      <c r="EY103" s="5"/>
      <c r="EZ103" s="5"/>
      <c r="FA103" s="5"/>
      <c r="FB103" s="5">
        <f t="shared" ca="1" si="583"/>
        <v>143290</v>
      </c>
      <c r="FC103" s="5">
        <f t="shared" ca="1" si="583"/>
        <v>0</v>
      </c>
      <c r="FD103" s="5">
        <f t="shared" ca="1" si="583"/>
        <v>1524.25</v>
      </c>
      <c r="FE103" s="5">
        <f t="shared" ca="1" si="583"/>
        <v>89946.9</v>
      </c>
      <c r="FF103" s="5">
        <f t="shared" ca="1" si="583"/>
        <v>0</v>
      </c>
      <c r="FG103" s="5">
        <f t="shared" ca="1" si="583"/>
        <v>0</v>
      </c>
      <c r="FH103" s="5">
        <f t="shared" ca="1" si="583"/>
        <v>0</v>
      </c>
      <c r="FI103" s="5">
        <f t="shared" ca="1" si="583"/>
        <v>17650.2</v>
      </c>
      <c r="FJ103" s="5">
        <f t="shared" ca="1" si="583"/>
        <v>109121</v>
      </c>
      <c r="FK103" s="5">
        <f t="shared" ca="1" si="583"/>
        <v>34168.5</v>
      </c>
      <c r="FL103" s="5">
        <f t="shared" ca="1" si="583"/>
        <v>0</v>
      </c>
      <c r="FM103" s="5">
        <f t="shared" ca="1" si="584"/>
        <v>0</v>
      </c>
      <c r="FN103" s="5">
        <f t="shared" ca="1" si="584"/>
        <v>0</v>
      </c>
      <c r="FO103" s="5">
        <f t="shared" ca="1" si="584"/>
        <v>0</v>
      </c>
      <c r="FP103" s="5">
        <f t="shared" ca="1" si="584"/>
        <v>0</v>
      </c>
      <c r="FQ103" s="5"/>
      <c r="FR103" s="5">
        <f t="shared" ca="1" si="585"/>
        <v>3564.46</v>
      </c>
      <c r="FS103" s="5">
        <f t="shared" ca="1" si="585"/>
        <v>3316.19</v>
      </c>
      <c r="FT103" s="5">
        <f t="shared" ca="1" si="585"/>
        <v>0</v>
      </c>
      <c r="FU103" s="5">
        <f t="shared" ca="1" si="585"/>
        <v>0</v>
      </c>
      <c r="FV103" s="5">
        <f t="shared" ca="1" si="585"/>
        <v>0</v>
      </c>
      <c r="FW103" s="5">
        <f t="shared" ca="1" si="585"/>
        <v>0</v>
      </c>
      <c r="FX103" s="5">
        <f t="shared" ca="1" si="585"/>
        <v>248.26400000000001</v>
      </c>
      <c r="FY103" s="5">
        <f t="shared" ca="1" si="585"/>
        <v>0</v>
      </c>
      <c r="FZ103" s="5">
        <f t="shared" ca="1" si="585"/>
        <v>3564.46</v>
      </c>
      <c r="GA103" s="5">
        <f t="shared" ca="1" si="585"/>
        <v>0</v>
      </c>
      <c r="GB103" s="5">
        <f t="shared" ca="1" si="585"/>
        <v>0</v>
      </c>
      <c r="GC103" s="5">
        <f t="shared" ca="1" si="586"/>
        <v>0</v>
      </c>
      <c r="GD103" s="5">
        <f t="shared" ca="1" si="586"/>
        <v>0</v>
      </c>
      <c r="GE103" s="5"/>
      <c r="GF103" s="5">
        <f t="shared" ca="1" si="587"/>
        <v>69.821299999999994</v>
      </c>
      <c r="GG103" s="5">
        <f t="shared" ca="1" si="587"/>
        <v>13.0303</v>
      </c>
      <c r="GH103" s="5">
        <f t="shared" ca="1" si="587"/>
        <v>1.17001</v>
      </c>
      <c r="GI103" s="5">
        <f t="shared" ca="1" si="587"/>
        <v>45.134900000000002</v>
      </c>
      <c r="GJ103" s="5">
        <f t="shared" ca="1" si="587"/>
        <v>0</v>
      </c>
      <c r="GK103" s="5">
        <f t="shared" ca="1" si="587"/>
        <v>0</v>
      </c>
      <c r="GL103" s="5">
        <f t="shared" ca="1" si="587"/>
        <v>0.86004800000000003</v>
      </c>
      <c r="GM103" s="5">
        <f t="shared" ca="1" si="587"/>
        <v>9.6260999999999992</v>
      </c>
      <c r="GN103" s="5"/>
      <c r="GO103" s="19">
        <f t="shared" ca="1" si="489"/>
        <v>16.242703045441445</v>
      </c>
      <c r="GP103" s="19">
        <f t="shared" ca="1" si="490"/>
        <v>6.3717744259775193</v>
      </c>
      <c r="GQ103" s="19">
        <f t="shared" ca="1" si="491"/>
        <v>9.9927774041694686E-2</v>
      </c>
      <c r="GR103" s="19">
        <f t="shared" ca="1" si="492"/>
        <v>5.8967974406763375</v>
      </c>
      <c r="GS103" s="19">
        <f t="shared" ca="1" si="493"/>
        <v>0</v>
      </c>
      <c r="GT103" s="19">
        <f t="shared" ca="1" si="494"/>
        <v>0</v>
      </c>
      <c r="GU103" s="19">
        <f t="shared" ca="1" si="495"/>
        <v>0.47701796522240369</v>
      </c>
      <c r="GV103" s="19">
        <f t="shared" ca="1" si="496"/>
        <v>1.1571233048323566</v>
      </c>
      <c r="GW103" s="19">
        <f t="shared" ca="1" si="497"/>
        <v>14.002629493707367</v>
      </c>
      <c r="GX103" s="19">
        <f t="shared" ca="1" si="498"/>
        <v>2.2400407724084923</v>
      </c>
      <c r="GY103" s="19">
        <f t="shared" ca="1" si="499"/>
        <v>0</v>
      </c>
      <c r="GZ103" s="19">
        <f t="shared" ca="1" si="499"/>
        <v>0</v>
      </c>
      <c r="HA103" s="19">
        <f t="shared" ca="1" si="499"/>
        <v>0</v>
      </c>
      <c r="HB103" s="72">
        <f t="shared" ca="1" si="577"/>
        <v>0</v>
      </c>
      <c r="HC103" s="72">
        <f t="shared" ca="1" si="578"/>
        <v>0</v>
      </c>
      <c r="HD103" s="5"/>
      <c r="HE103" s="5"/>
      <c r="HF103" s="5"/>
      <c r="HG103" s="5">
        <f t="shared" ca="1" si="598"/>
        <v>109314</v>
      </c>
      <c r="HH103" s="5">
        <f t="shared" ca="1" si="598"/>
        <v>0</v>
      </c>
      <c r="HI103" s="5">
        <f t="shared" ca="1" si="598"/>
        <v>1017.81</v>
      </c>
      <c r="HJ103" s="5">
        <f t="shared" ca="1" si="598"/>
        <v>55105.7</v>
      </c>
      <c r="HK103" s="5">
        <f t="shared" ca="1" si="598"/>
        <v>0</v>
      </c>
      <c r="HL103" s="5">
        <f t="shared" ca="1" si="598"/>
        <v>0</v>
      </c>
      <c r="HM103" s="5">
        <f t="shared" ca="1" si="598"/>
        <v>2575.15</v>
      </c>
      <c r="HN103" s="5">
        <f t="shared" ca="1" si="598"/>
        <v>16446.7</v>
      </c>
      <c r="HO103" s="5">
        <f t="shared" ca="1" si="598"/>
        <v>75145.399999999994</v>
      </c>
      <c r="HP103" s="5">
        <f t="shared" ca="1" si="598"/>
        <v>34168.5</v>
      </c>
      <c r="HQ103" s="5">
        <f t="shared" ca="1" si="598"/>
        <v>0</v>
      </c>
      <c r="HR103" s="5">
        <f t="shared" ca="1" si="599"/>
        <v>0</v>
      </c>
      <c r="HS103" s="5">
        <f t="shared" ca="1" si="599"/>
        <v>0</v>
      </c>
      <c r="HT103" s="5">
        <f t="shared" ca="1" si="599"/>
        <v>0</v>
      </c>
      <c r="HU103" s="5">
        <f t="shared" ca="1" si="599"/>
        <v>0</v>
      </c>
      <c r="HV103" s="5"/>
      <c r="HW103" s="5">
        <f t="shared" ca="1" si="600"/>
        <v>2272.27</v>
      </c>
      <c r="HX103" s="5">
        <f t="shared" ca="1" si="600"/>
        <v>2272.27</v>
      </c>
      <c r="HY103" s="5">
        <f t="shared" ca="1" si="600"/>
        <v>0</v>
      </c>
      <c r="HZ103" s="5">
        <f t="shared" ca="1" si="600"/>
        <v>0</v>
      </c>
      <c r="IA103" s="5">
        <f t="shared" ca="1" si="600"/>
        <v>0</v>
      </c>
      <c r="IB103" s="5">
        <f t="shared" ca="1" si="600"/>
        <v>0</v>
      </c>
      <c r="IC103" s="5">
        <f t="shared" ca="1" si="600"/>
        <v>0</v>
      </c>
      <c r="ID103" s="5">
        <f t="shared" ca="1" si="600"/>
        <v>0</v>
      </c>
      <c r="IE103" s="5">
        <f t="shared" ca="1" si="600"/>
        <v>2272.27</v>
      </c>
      <c r="IF103" s="5">
        <f t="shared" ca="1" si="600"/>
        <v>0</v>
      </c>
      <c r="IG103" s="5">
        <f t="shared" ca="1" si="600"/>
        <v>0</v>
      </c>
      <c r="IH103" s="5">
        <f t="shared" ca="1" si="601"/>
        <v>0</v>
      </c>
      <c r="II103" s="5">
        <f t="shared" ca="1" si="601"/>
        <v>0</v>
      </c>
      <c r="IJ103" s="5"/>
      <c r="IK103" s="5">
        <f t="shared" ca="1" si="602"/>
        <v>47.730699999999999</v>
      </c>
      <c r="IL103" s="5">
        <f t="shared" ca="1" si="602"/>
        <v>8.9178899999999999</v>
      </c>
      <c r="IM103" s="5">
        <f t="shared" ca="1" si="602"/>
        <v>0.77032299999999998</v>
      </c>
      <c r="IN103" s="5">
        <f t="shared" ca="1" si="602"/>
        <v>27.725200000000001</v>
      </c>
      <c r="IO103" s="5">
        <f t="shared" ca="1" si="602"/>
        <v>0</v>
      </c>
      <c r="IP103" s="5">
        <f t="shared" ca="1" si="602"/>
        <v>0</v>
      </c>
      <c r="IQ103" s="5">
        <f t="shared" ca="1" si="602"/>
        <v>1.35571</v>
      </c>
      <c r="IR103" s="5">
        <f t="shared" ca="1" si="602"/>
        <v>8.9616299999999995</v>
      </c>
      <c r="IS103" s="5"/>
      <c r="IT103" s="19">
        <f t="shared" ca="1" si="535"/>
        <v>11.532450148909598</v>
      </c>
      <c r="IU103" s="19">
        <f t="shared" ca="1" si="536"/>
        <v>4.3659717552118362</v>
      </c>
      <c r="IV103" s="19">
        <f t="shared" ca="1" si="537"/>
        <v>6.672625074454798E-2</v>
      </c>
      <c r="IW103" s="19">
        <f t="shared" ca="1" si="538"/>
        <v>3.6126553636276295</v>
      </c>
      <c r="IX103" s="19">
        <f t="shared" ca="1" si="539"/>
        <v>0</v>
      </c>
      <c r="IY103" s="19">
        <f t="shared" ca="1" si="540"/>
        <v>0</v>
      </c>
      <c r="IZ103" s="19">
        <f t="shared" ca="1" si="541"/>
        <v>0.16882336055336727</v>
      </c>
      <c r="JA103" s="19">
        <f t="shared" ca="1" si="542"/>
        <v>1.0782234681525604</v>
      </c>
      <c r="JB103" s="19">
        <f t="shared" ca="1" si="543"/>
        <v>9.2924028206359868</v>
      </c>
      <c r="JC103" s="19">
        <f t="shared" ca="1" si="544"/>
        <v>2.2400407724084923</v>
      </c>
      <c r="JD103" s="19">
        <f t="shared" ca="1" si="545"/>
        <v>0</v>
      </c>
      <c r="JE103" s="19">
        <f t="shared" ca="1" si="546"/>
        <v>0</v>
      </c>
      <c r="JF103" s="19">
        <f t="shared" ca="1" si="546"/>
        <v>0</v>
      </c>
      <c r="JG103" s="72">
        <f t="shared" ca="1" si="579"/>
        <v>0</v>
      </c>
      <c r="JH103" s="72">
        <f t="shared" ca="1" si="580"/>
        <v>0</v>
      </c>
      <c r="JI103" s="5"/>
      <c r="JJ103" s="5"/>
      <c r="JK103" s="5"/>
      <c r="JL103" s="5">
        <f t="shared" ca="1" si="588"/>
        <v>109314</v>
      </c>
      <c r="JM103" s="5">
        <f t="shared" ca="1" si="588"/>
        <v>0</v>
      </c>
      <c r="JN103" s="5">
        <f t="shared" ca="1" si="588"/>
        <v>1017.81</v>
      </c>
      <c r="JO103" s="5">
        <f t="shared" ca="1" si="588"/>
        <v>55105.7</v>
      </c>
      <c r="JP103" s="5">
        <f t="shared" ca="1" si="588"/>
        <v>0</v>
      </c>
      <c r="JQ103" s="5">
        <f t="shared" ca="1" si="588"/>
        <v>0</v>
      </c>
      <c r="JR103" s="5">
        <f t="shared" ca="1" si="588"/>
        <v>2575.15</v>
      </c>
      <c r="JS103" s="5">
        <f t="shared" ca="1" si="588"/>
        <v>16446.7</v>
      </c>
      <c r="JT103" s="5">
        <f t="shared" ca="1" si="588"/>
        <v>75145.399999999994</v>
      </c>
      <c r="JU103" s="5">
        <f t="shared" ca="1" si="588"/>
        <v>34168.5</v>
      </c>
      <c r="JV103" s="5">
        <f t="shared" ca="1" si="588"/>
        <v>0</v>
      </c>
      <c r="JW103" s="5">
        <f t="shared" ca="1" si="589"/>
        <v>0</v>
      </c>
      <c r="JX103" s="5">
        <f t="shared" ca="1" si="589"/>
        <v>0</v>
      </c>
      <c r="JY103" s="5">
        <f t="shared" ca="1" si="589"/>
        <v>0</v>
      </c>
      <c r="JZ103" s="5">
        <f t="shared" ca="1" si="589"/>
        <v>0</v>
      </c>
      <c r="KA103" s="5"/>
      <c r="KB103" s="5">
        <f t="shared" ca="1" si="590"/>
        <v>2272.27</v>
      </c>
      <c r="KC103" s="5">
        <f t="shared" ca="1" si="590"/>
        <v>2272.27</v>
      </c>
      <c r="KD103" s="5">
        <f t="shared" ca="1" si="590"/>
        <v>0</v>
      </c>
      <c r="KE103" s="5">
        <f t="shared" ca="1" si="590"/>
        <v>0</v>
      </c>
      <c r="KF103" s="5">
        <f t="shared" ca="1" si="590"/>
        <v>0</v>
      </c>
      <c r="KG103" s="5">
        <f t="shared" ca="1" si="590"/>
        <v>0</v>
      </c>
      <c r="KH103" s="5">
        <f t="shared" ca="1" si="590"/>
        <v>0</v>
      </c>
      <c r="KI103" s="5">
        <f t="shared" ca="1" si="590"/>
        <v>0</v>
      </c>
      <c r="KJ103" s="5">
        <f t="shared" ca="1" si="590"/>
        <v>2272.27</v>
      </c>
      <c r="KK103" s="5">
        <f t="shared" ca="1" si="590"/>
        <v>0</v>
      </c>
      <c r="KL103" s="5">
        <f t="shared" ca="1" si="590"/>
        <v>0</v>
      </c>
      <c r="KM103" s="5">
        <f t="shared" ca="1" si="591"/>
        <v>0</v>
      </c>
      <c r="KN103" s="5">
        <f t="shared" ca="1" si="591"/>
        <v>0</v>
      </c>
      <c r="KO103" s="5"/>
      <c r="KP103" s="5">
        <f t="shared" ca="1" si="592"/>
        <v>47.730699999999999</v>
      </c>
      <c r="KQ103" s="5">
        <f t="shared" ca="1" si="592"/>
        <v>8.9178899999999999</v>
      </c>
      <c r="KR103" s="5">
        <f t="shared" ca="1" si="592"/>
        <v>0.77032299999999998</v>
      </c>
      <c r="KS103" s="5">
        <f t="shared" ca="1" si="592"/>
        <v>27.725200000000001</v>
      </c>
      <c r="KT103" s="5">
        <f t="shared" ca="1" si="592"/>
        <v>0</v>
      </c>
      <c r="KU103" s="5">
        <f t="shared" ca="1" si="592"/>
        <v>0</v>
      </c>
      <c r="KV103" s="5">
        <f t="shared" ca="1" si="592"/>
        <v>1.35571</v>
      </c>
      <c r="KW103" s="5">
        <f t="shared" ca="1" si="592"/>
        <v>8.9616299999999995</v>
      </c>
      <c r="KX103" s="5"/>
      <c r="KY103" s="19">
        <f t="shared" ca="1" si="500"/>
        <v>11.532450148909598</v>
      </c>
      <c r="KZ103" s="19">
        <f t="shared" ca="1" si="501"/>
        <v>4.3659717552118362</v>
      </c>
      <c r="LA103" s="19">
        <f t="shared" ca="1" si="502"/>
        <v>6.672625074454798E-2</v>
      </c>
      <c r="LB103" s="19">
        <f t="shared" ca="1" si="503"/>
        <v>3.6126553636276295</v>
      </c>
      <c r="LC103" s="19">
        <f t="shared" ca="1" si="504"/>
        <v>0</v>
      </c>
      <c r="LD103" s="19">
        <f t="shared" ca="1" si="505"/>
        <v>0</v>
      </c>
      <c r="LE103" s="19">
        <f t="shared" ca="1" si="506"/>
        <v>0.16882336055336727</v>
      </c>
      <c r="LF103" s="19">
        <f t="shared" ca="1" si="507"/>
        <v>1.0782234681525604</v>
      </c>
      <c r="LG103" s="19">
        <f t="shared" ca="1" si="508"/>
        <v>9.2924028206359868</v>
      </c>
      <c r="LH103" s="19">
        <f t="shared" ca="1" si="509"/>
        <v>2.2400407724084923</v>
      </c>
      <c r="LI103" s="19">
        <f t="shared" ca="1" si="510"/>
        <v>0</v>
      </c>
      <c r="LJ103" s="19">
        <f t="shared" ca="1" si="547"/>
        <v>0</v>
      </c>
      <c r="LK103" s="19">
        <f t="shared" ca="1" si="548"/>
        <v>0</v>
      </c>
      <c r="LL103" s="72">
        <f t="shared" ca="1" si="581"/>
        <v>0</v>
      </c>
      <c r="LM103" s="72">
        <f t="shared" ca="1" si="582"/>
        <v>0</v>
      </c>
    </row>
    <row r="104" spans="1:325" ht="15" customHeight="1" outlineLevel="1" x14ac:dyDescent="0.3">
      <c r="A104" s="5">
        <f>IF('Old Results'!E84='New Results'!E84,'New Results'!E84,"0")</f>
        <v>52045</v>
      </c>
      <c r="B104" s="5">
        <f t="shared" si="360"/>
        <v>800</v>
      </c>
      <c r="C104" s="27">
        <f t="shared" si="422"/>
        <v>83</v>
      </c>
      <c r="D104" s="41" t="str">
        <f>'Old Results'!C84</f>
        <v>080006-Run15</v>
      </c>
      <c r="E104" s="41" t="str">
        <f>'New Results'!C84</f>
        <v>080006-Run15</v>
      </c>
      <c r="F104" s="5">
        <f t="shared" ca="1" si="440"/>
        <v>0</v>
      </c>
      <c r="G104" s="5">
        <f t="shared" ca="1" si="441"/>
        <v>0</v>
      </c>
      <c r="H104" s="5">
        <f t="shared" ca="1" si="442"/>
        <v>0</v>
      </c>
      <c r="I104" s="5">
        <f t="shared" ca="1" si="443"/>
        <v>0</v>
      </c>
      <c r="J104" s="5">
        <f t="shared" ca="1" si="444"/>
        <v>0</v>
      </c>
      <c r="K104" s="5">
        <f t="shared" ca="1" si="445"/>
        <v>0</v>
      </c>
      <c r="L104" s="5">
        <f t="shared" ca="1" si="446"/>
        <v>0</v>
      </c>
      <c r="M104" s="5">
        <f t="shared" ca="1" si="447"/>
        <v>0</v>
      </c>
      <c r="N104" s="5">
        <f t="shared" ca="1" si="448"/>
        <v>0</v>
      </c>
      <c r="O104" s="5">
        <f t="shared" ca="1" si="449"/>
        <v>0</v>
      </c>
      <c r="P104" s="5">
        <f t="shared" ca="1" si="511"/>
        <v>0</v>
      </c>
      <c r="Q104" s="5">
        <f t="shared" ca="1" si="512"/>
        <v>0</v>
      </c>
      <c r="R104" s="5">
        <f t="shared" ca="1" si="549"/>
        <v>0</v>
      </c>
      <c r="S104" s="5">
        <f t="shared" ca="1" si="550"/>
        <v>0</v>
      </c>
      <c r="T104" s="5">
        <f t="shared" ca="1" si="551"/>
        <v>0</v>
      </c>
      <c r="U104" s="5">
        <f t="shared" ca="1" si="450"/>
        <v>0</v>
      </c>
      <c r="V104" s="5">
        <f t="shared" ca="1" si="451"/>
        <v>0</v>
      </c>
      <c r="W104" s="5">
        <f t="shared" ca="1" si="452"/>
        <v>0</v>
      </c>
      <c r="X104" s="5">
        <f t="shared" ca="1" si="453"/>
        <v>0</v>
      </c>
      <c r="Y104" s="5">
        <f t="shared" ca="1" si="454"/>
        <v>0</v>
      </c>
      <c r="Z104" s="5">
        <f t="shared" ca="1" si="455"/>
        <v>0</v>
      </c>
      <c r="AA104" s="5">
        <f t="shared" ca="1" si="456"/>
        <v>0</v>
      </c>
      <c r="AB104" s="5">
        <f t="shared" ca="1" si="457"/>
        <v>0</v>
      </c>
      <c r="AC104" s="5">
        <f t="shared" ca="1" si="458"/>
        <v>0</v>
      </c>
      <c r="AD104" s="5">
        <f t="shared" ca="1" si="459"/>
        <v>0</v>
      </c>
      <c r="AE104" s="5">
        <f t="shared" ca="1" si="513"/>
        <v>0</v>
      </c>
      <c r="AF104" s="5">
        <f t="shared" ca="1" si="514"/>
        <v>0</v>
      </c>
      <c r="AG104" s="5">
        <f t="shared" ca="1" si="514"/>
        <v>0</v>
      </c>
      <c r="AH104" s="37">
        <f t="shared" ca="1" si="460"/>
        <v>0</v>
      </c>
      <c r="AI104" s="37">
        <f t="shared" ca="1" si="461"/>
        <v>0</v>
      </c>
      <c r="AJ104" s="37">
        <f t="shared" ca="1" si="462"/>
        <v>0</v>
      </c>
      <c r="AK104" s="37">
        <f t="shared" ca="1" si="463"/>
        <v>0</v>
      </c>
      <c r="AL104" s="37">
        <f t="shared" ca="1" si="464"/>
        <v>0</v>
      </c>
      <c r="AM104" s="37">
        <f t="shared" ca="1" si="465"/>
        <v>0</v>
      </c>
      <c r="AN104" s="37">
        <f t="shared" ca="1" si="466"/>
        <v>0</v>
      </c>
      <c r="AO104" s="37">
        <f t="shared" ca="1" si="467"/>
        <v>0</v>
      </c>
      <c r="AP104" s="33">
        <f t="shared" ca="1" si="515"/>
        <v>15.92237984820828</v>
      </c>
      <c r="AQ104" s="33">
        <f t="shared" ca="1" si="516"/>
        <v>15.92237984820828</v>
      </c>
      <c r="AR104" s="24">
        <f t="shared" ca="1" si="468"/>
        <v>0</v>
      </c>
      <c r="AS104" s="34">
        <f t="shared" ca="1" si="426"/>
        <v>45.099499999999999</v>
      </c>
      <c r="AT104" s="34">
        <f t="shared" ca="1" si="427"/>
        <v>45.099499999999999</v>
      </c>
      <c r="AU104" s="45">
        <f t="shared" ca="1" si="552"/>
        <v>0</v>
      </c>
      <c r="AV104" s="34">
        <f t="shared" ca="1" si="517"/>
        <v>6.4</v>
      </c>
      <c r="AW104" s="34">
        <f t="shared" ca="1" si="518"/>
        <v>6.4</v>
      </c>
      <c r="AX104" s="46">
        <f t="shared" ca="1" si="553"/>
        <v>0</v>
      </c>
      <c r="AY104" s="5"/>
      <c r="AZ104" s="5">
        <f t="shared" ca="1" si="519"/>
        <v>0</v>
      </c>
      <c r="BA104" s="5">
        <f t="shared" ca="1" si="520"/>
        <v>0</v>
      </c>
      <c r="BB104" s="5">
        <f t="shared" ca="1" si="521"/>
        <v>0</v>
      </c>
      <c r="BC104" s="5">
        <f t="shared" ca="1" si="522"/>
        <v>0</v>
      </c>
      <c r="BD104" s="5">
        <f t="shared" ca="1" si="523"/>
        <v>0</v>
      </c>
      <c r="BE104" s="5">
        <f t="shared" ca="1" si="524"/>
        <v>0</v>
      </c>
      <c r="BF104" s="5">
        <f t="shared" ca="1" si="525"/>
        <v>0</v>
      </c>
      <c r="BG104" s="5">
        <f t="shared" ca="1" si="526"/>
        <v>0</v>
      </c>
      <c r="BH104" s="5">
        <f t="shared" ca="1" si="527"/>
        <v>0</v>
      </c>
      <c r="BI104" s="5">
        <f t="shared" ca="1" si="528"/>
        <v>0</v>
      </c>
      <c r="BJ104" s="5">
        <f t="shared" ca="1" si="529"/>
        <v>0</v>
      </c>
      <c r="BK104" s="5">
        <f t="shared" ca="1" si="530"/>
        <v>0</v>
      </c>
      <c r="BL104" s="5">
        <f t="shared" ca="1" si="554"/>
        <v>0</v>
      </c>
      <c r="BM104" s="5">
        <f t="shared" ca="1" si="555"/>
        <v>0</v>
      </c>
      <c r="BN104" s="5">
        <f t="shared" ca="1" si="556"/>
        <v>0</v>
      </c>
      <c r="BO104" s="5">
        <f t="shared" ca="1" si="557"/>
        <v>0</v>
      </c>
      <c r="BP104" s="5">
        <f t="shared" ca="1" si="558"/>
        <v>0</v>
      </c>
      <c r="BQ104" s="5">
        <f t="shared" ca="1" si="559"/>
        <v>0</v>
      </c>
      <c r="BR104" s="5">
        <f t="shared" ca="1" si="560"/>
        <v>0</v>
      </c>
      <c r="BS104" s="5">
        <f t="shared" ca="1" si="561"/>
        <v>0</v>
      </c>
      <c r="BT104" s="5">
        <f t="shared" ca="1" si="562"/>
        <v>0</v>
      </c>
      <c r="BU104" s="5">
        <f t="shared" ca="1" si="563"/>
        <v>0</v>
      </c>
      <c r="BV104" s="5">
        <f t="shared" ca="1" si="564"/>
        <v>0</v>
      </c>
      <c r="BW104" s="5">
        <f t="shared" ca="1" si="565"/>
        <v>0</v>
      </c>
      <c r="BX104" s="5">
        <f t="shared" ca="1" si="566"/>
        <v>0</v>
      </c>
      <c r="BY104" s="5">
        <f t="shared" ca="1" si="567"/>
        <v>0</v>
      </c>
      <c r="BZ104" s="5">
        <f t="shared" ca="1" si="568"/>
        <v>0</v>
      </c>
      <c r="CA104" s="5">
        <f t="shared" ca="1" si="569"/>
        <v>0</v>
      </c>
      <c r="CB104" s="37">
        <f t="shared" ca="1" si="469"/>
        <v>0</v>
      </c>
      <c r="CC104" s="37">
        <f t="shared" ca="1" si="470"/>
        <v>0</v>
      </c>
      <c r="CD104" s="37">
        <f t="shared" ca="1" si="471"/>
        <v>0</v>
      </c>
      <c r="CE104" s="37">
        <f t="shared" ca="1" si="472"/>
        <v>0</v>
      </c>
      <c r="CF104" s="37">
        <f t="shared" ca="1" si="473"/>
        <v>0</v>
      </c>
      <c r="CG104" s="37">
        <f t="shared" ca="1" si="474"/>
        <v>0</v>
      </c>
      <c r="CH104" s="37">
        <f t="shared" ca="1" si="475"/>
        <v>0</v>
      </c>
      <c r="CI104" s="19">
        <f t="shared" ca="1" si="476"/>
        <v>0</v>
      </c>
      <c r="CJ104" s="33">
        <f t="shared" ca="1" si="531"/>
        <v>14.719712348928809</v>
      </c>
      <c r="CK104" s="33">
        <f t="shared" ca="1" si="532"/>
        <v>14.719712348928809</v>
      </c>
      <c r="CL104" s="24">
        <f t="shared" ca="1" si="477"/>
        <v>0</v>
      </c>
      <c r="CM104" s="34">
        <f t="shared" ca="1" si="429"/>
        <v>51.5092</v>
      </c>
      <c r="CN104" s="34">
        <f t="shared" ca="1" si="430"/>
        <v>51.5092</v>
      </c>
      <c r="CO104" s="45">
        <f t="shared" ca="1" si="533"/>
        <v>0</v>
      </c>
      <c r="CP104" s="5"/>
      <c r="CR104" s="5">
        <f t="shared" ca="1" si="570"/>
        <v>72</v>
      </c>
      <c r="CS104" s="5">
        <f t="shared" ca="1" si="571"/>
        <v>69</v>
      </c>
      <c r="CT104" s="62">
        <f t="shared" ca="1" si="572"/>
        <v>4.166666666666663E-2</v>
      </c>
      <c r="CW104" s="5">
        <f t="shared" ca="1" si="593"/>
        <v>71651.600000000006</v>
      </c>
      <c r="CX104" s="5">
        <f t="shared" ca="1" si="593"/>
        <v>0</v>
      </c>
      <c r="CY104" s="5">
        <f t="shared" ca="1" si="593"/>
        <v>10874.9</v>
      </c>
      <c r="CZ104" s="5">
        <f t="shared" ca="1" si="593"/>
        <v>7696.12</v>
      </c>
      <c r="DA104" s="5">
        <f t="shared" ca="1" si="593"/>
        <v>0</v>
      </c>
      <c r="DB104" s="5">
        <f t="shared" ca="1" si="593"/>
        <v>0</v>
      </c>
      <c r="DC104" s="5">
        <f t="shared" ca="1" si="593"/>
        <v>0</v>
      </c>
      <c r="DD104" s="5">
        <f t="shared" ca="1" si="593"/>
        <v>18912</v>
      </c>
      <c r="DE104" s="5">
        <f t="shared" ca="1" si="593"/>
        <v>37483</v>
      </c>
      <c r="DF104" s="5">
        <f t="shared" ca="1" si="593"/>
        <v>34168.5</v>
      </c>
      <c r="DG104" s="5">
        <f t="shared" ca="1" si="593"/>
        <v>0</v>
      </c>
      <c r="DH104" s="5">
        <f t="shared" ca="1" si="594"/>
        <v>0</v>
      </c>
      <c r="DI104" s="5">
        <f t="shared" ca="1" si="594"/>
        <v>0</v>
      </c>
      <c r="DJ104" s="5">
        <f t="shared" ca="1" si="594"/>
        <v>0</v>
      </c>
      <c r="DK104" s="5">
        <f t="shared" ca="1" si="594"/>
        <v>0</v>
      </c>
      <c r="DL104" s="5"/>
      <c r="DM104" s="5">
        <f t="shared" ca="1" si="595"/>
        <v>5842.05</v>
      </c>
      <c r="DN104" s="5">
        <f t="shared" ca="1" si="595"/>
        <v>5593.78</v>
      </c>
      <c r="DO104" s="5">
        <f t="shared" ca="1" si="595"/>
        <v>0</v>
      </c>
      <c r="DP104" s="5">
        <f t="shared" ca="1" si="595"/>
        <v>0</v>
      </c>
      <c r="DQ104" s="5">
        <f t="shared" ca="1" si="595"/>
        <v>0</v>
      </c>
      <c r="DR104" s="5">
        <f t="shared" ca="1" si="595"/>
        <v>0</v>
      </c>
      <c r="DS104" s="5">
        <f t="shared" ca="1" si="595"/>
        <v>248.26300000000001</v>
      </c>
      <c r="DT104" s="5">
        <f t="shared" ca="1" si="595"/>
        <v>0</v>
      </c>
      <c r="DU104" s="5">
        <f t="shared" ca="1" si="595"/>
        <v>5842.05</v>
      </c>
      <c r="DV104" s="5">
        <f t="shared" ca="1" si="595"/>
        <v>0</v>
      </c>
      <c r="DW104" s="5">
        <f t="shared" ca="1" si="595"/>
        <v>0</v>
      </c>
      <c r="DX104" s="5">
        <f t="shared" ca="1" si="596"/>
        <v>0</v>
      </c>
      <c r="DY104" s="5">
        <f t="shared" ca="1" si="596"/>
        <v>0</v>
      </c>
      <c r="DZ104" s="5"/>
      <c r="EA104" s="5">
        <f t="shared" ca="1" si="597"/>
        <v>45.099499999999999</v>
      </c>
      <c r="EB104" s="5">
        <f t="shared" ca="1" si="597"/>
        <v>21.534600000000001</v>
      </c>
      <c r="EC104" s="5">
        <f t="shared" ca="1" si="597"/>
        <v>8.5431399999999993</v>
      </c>
      <c r="ED104" s="5">
        <f t="shared" ca="1" si="597"/>
        <v>3.86172</v>
      </c>
      <c r="EE104" s="5">
        <f t="shared" ca="1" si="597"/>
        <v>0</v>
      </c>
      <c r="EF104" s="5">
        <f t="shared" ca="1" si="597"/>
        <v>0</v>
      </c>
      <c r="EG104" s="5">
        <f t="shared" ca="1" si="597"/>
        <v>0.86004499999999995</v>
      </c>
      <c r="EH104" s="5">
        <f t="shared" ca="1" si="597"/>
        <v>10.3</v>
      </c>
      <c r="EI104" s="5"/>
      <c r="EJ104" s="19">
        <f t="shared" ca="1" si="478"/>
        <v>15.92237984820828</v>
      </c>
      <c r="EK104" s="19">
        <f t="shared" ca="1" si="479"/>
        <v>10.747968104524931</v>
      </c>
      <c r="EL104" s="19">
        <f t="shared" ca="1" si="480"/>
        <v>0.71294377557882593</v>
      </c>
      <c r="EM104" s="19">
        <f t="shared" ca="1" si="481"/>
        <v>0.50454724642136617</v>
      </c>
      <c r="EN104" s="19">
        <f t="shared" ca="1" si="482"/>
        <v>0</v>
      </c>
      <c r="EO104" s="19">
        <f t="shared" ca="1" si="483"/>
        <v>0</v>
      </c>
      <c r="EP104" s="19">
        <f t="shared" ca="1" si="484"/>
        <v>0.47701604380824286</v>
      </c>
      <c r="EQ104" s="19">
        <f t="shared" ca="1" si="485"/>
        <v>1.2398452108752041</v>
      </c>
      <c r="ER104" s="19">
        <f t="shared" ca="1" si="486"/>
        <v>13.682332519934672</v>
      </c>
      <c r="ES104" s="19">
        <f t="shared" ca="1" si="487"/>
        <v>2.2400407724084923</v>
      </c>
      <c r="ET104" s="19">
        <f t="shared" ca="1" si="488"/>
        <v>0</v>
      </c>
      <c r="EU104" s="19">
        <f t="shared" ca="1" si="573"/>
        <v>0</v>
      </c>
      <c r="EV104" s="19">
        <f t="shared" ca="1" si="574"/>
        <v>0</v>
      </c>
      <c r="EW104" s="72">
        <f t="shared" ca="1" si="575"/>
        <v>0</v>
      </c>
      <c r="EX104" s="72">
        <f t="shared" ca="1" si="576"/>
        <v>0</v>
      </c>
      <c r="EY104" s="5"/>
      <c r="EZ104" s="5"/>
      <c r="FA104" s="5"/>
      <c r="FB104" s="5">
        <f t="shared" ca="1" si="583"/>
        <v>71651.600000000006</v>
      </c>
      <c r="FC104" s="5">
        <f t="shared" ca="1" si="583"/>
        <v>0</v>
      </c>
      <c r="FD104" s="5">
        <f t="shared" ca="1" si="583"/>
        <v>10874.9</v>
      </c>
      <c r="FE104" s="5">
        <f t="shared" ca="1" si="583"/>
        <v>7696.12</v>
      </c>
      <c r="FF104" s="5">
        <f t="shared" ca="1" si="583"/>
        <v>0</v>
      </c>
      <c r="FG104" s="5">
        <f t="shared" ca="1" si="583"/>
        <v>0</v>
      </c>
      <c r="FH104" s="5">
        <f t="shared" ca="1" si="583"/>
        <v>0</v>
      </c>
      <c r="FI104" s="5">
        <f t="shared" ca="1" si="583"/>
        <v>18912</v>
      </c>
      <c r="FJ104" s="5">
        <f t="shared" ca="1" si="583"/>
        <v>37483</v>
      </c>
      <c r="FK104" s="5">
        <f t="shared" ca="1" si="583"/>
        <v>34168.5</v>
      </c>
      <c r="FL104" s="5">
        <f t="shared" ca="1" si="583"/>
        <v>0</v>
      </c>
      <c r="FM104" s="5">
        <f t="shared" ca="1" si="584"/>
        <v>0</v>
      </c>
      <c r="FN104" s="5">
        <f t="shared" ca="1" si="584"/>
        <v>0</v>
      </c>
      <c r="FO104" s="5">
        <f t="shared" ca="1" si="584"/>
        <v>0</v>
      </c>
      <c r="FP104" s="5">
        <f t="shared" ca="1" si="584"/>
        <v>0</v>
      </c>
      <c r="FQ104" s="5"/>
      <c r="FR104" s="5">
        <f t="shared" ca="1" si="585"/>
        <v>5842.05</v>
      </c>
      <c r="FS104" s="5">
        <f t="shared" ca="1" si="585"/>
        <v>5593.78</v>
      </c>
      <c r="FT104" s="5">
        <f t="shared" ca="1" si="585"/>
        <v>0</v>
      </c>
      <c r="FU104" s="5">
        <f t="shared" ca="1" si="585"/>
        <v>0</v>
      </c>
      <c r="FV104" s="5">
        <f t="shared" ca="1" si="585"/>
        <v>0</v>
      </c>
      <c r="FW104" s="5">
        <f t="shared" ca="1" si="585"/>
        <v>0</v>
      </c>
      <c r="FX104" s="5">
        <f t="shared" ca="1" si="585"/>
        <v>248.26300000000001</v>
      </c>
      <c r="FY104" s="5">
        <f t="shared" ca="1" si="585"/>
        <v>0</v>
      </c>
      <c r="FZ104" s="5">
        <f t="shared" ca="1" si="585"/>
        <v>5842.05</v>
      </c>
      <c r="GA104" s="5">
        <f t="shared" ca="1" si="585"/>
        <v>0</v>
      </c>
      <c r="GB104" s="5">
        <f t="shared" ca="1" si="585"/>
        <v>0</v>
      </c>
      <c r="GC104" s="5">
        <f t="shared" ca="1" si="586"/>
        <v>0</v>
      </c>
      <c r="GD104" s="5">
        <f t="shared" ca="1" si="586"/>
        <v>0</v>
      </c>
      <c r="GE104" s="5"/>
      <c r="GF104" s="5">
        <f t="shared" ca="1" si="587"/>
        <v>45.099499999999999</v>
      </c>
      <c r="GG104" s="5">
        <f t="shared" ca="1" si="587"/>
        <v>21.534600000000001</v>
      </c>
      <c r="GH104" s="5">
        <f t="shared" ca="1" si="587"/>
        <v>8.5431399999999993</v>
      </c>
      <c r="GI104" s="5">
        <f t="shared" ca="1" si="587"/>
        <v>3.86172</v>
      </c>
      <c r="GJ104" s="5">
        <f t="shared" ca="1" si="587"/>
        <v>0</v>
      </c>
      <c r="GK104" s="5">
        <f t="shared" ca="1" si="587"/>
        <v>0</v>
      </c>
      <c r="GL104" s="5">
        <f t="shared" ca="1" si="587"/>
        <v>0.86004499999999995</v>
      </c>
      <c r="GM104" s="5">
        <f t="shared" ca="1" si="587"/>
        <v>10.3</v>
      </c>
      <c r="GN104" s="5"/>
      <c r="GO104" s="19">
        <f t="shared" ca="1" si="489"/>
        <v>15.92237984820828</v>
      </c>
      <c r="GP104" s="19">
        <f t="shared" ca="1" si="490"/>
        <v>10.747968104524931</v>
      </c>
      <c r="GQ104" s="19">
        <f t="shared" ca="1" si="491"/>
        <v>0.71294377557882593</v>
      </c>
      <c r="GR104" s="19">
        <f t="shared" ca="1" si="492"/>
        <v>0.50454724642136617</v>
      </c>
      <c r="GS104" s="19">
        <f t="shared" ca="1" si="493"/>
        <v>0</v>
      </c>
      <c r="GT104" s="19">
        <f t="shared" ca="1" si="494"/>
        <v>0</v>
      </c>
      <c r="GU104" s="19">
        <f t="shared" ca="1" si="495"/>
        <v>0.47701604380824286</v>
      </c>
      <c r="GV104" s="19">
        <f t="shared" ca="1" si="496"/>
        <v>1.2398452108752041</v>
      </c>
      <c r="GW104" s="19">
        <f t="shared" ca="1" si="497"/>
        <v>13.682332519934672</v>
      </c>
      <c r="GX104" s="19">
        <f t="shared" ca="1" si="498"/>
        <v>2.2400407724084923</v>
      </c>
      <c r="GY104" s="19">
        <f t="shared" ca="1" si="499"/>
        <v>0</v>
      </c>
      <c r="GZ104" s="19">
        <f t="shared" ca="1" si="499"/>
        <v>0</v>
      </c>
      <c r="HA104" s="19">
        <f t="shared" ca="1" si="499"/>
        <v>0</v>
      </c>
      <c r="HB104" s="72">
        <f t="shared" ca="1" si="577"/>
        <v>0</v>
      </c>
      <c r="HC104" s="72">
        <f t="shared" ca="1" si="578"/>
        <v>0</v>
      </c>
      <c r="HD104" s="5"/>
      <c r="HE104" s="5"/>
      <c r="HF104" s="5"/>
      <c r="HG104" s="5">
        <f t="shared" ca="1" si="598"/>
        <v>95874.1</v>
      </c>
      <c r="HH104" s="5">
        <f t="shared" ca="1" si="598"/>
        <v>24.7028</v>
      </c>
      <c r="HI104" s="5">
        <f t="shared" ca="1" si="598"/>
        <v>29023</v>
      </c>
      <c r="HJ104" s="5">
        <f t="shared" ca="1" si="598"/>
        <v>12744.4</v>
      </c>
      <c r="HK104" s="5">
        <f t="shared" ca="1" si="598"/>
        <v>0</v>
      </c>
      <c r="HL104" s="5">
        <f t="shared" ca="1" si="598"/>
        <v>135.85</v>
      </c>
      <c r="HM104" s="5">
        <f t="shared" ca="1" si="598"/>
        <v>2575.15</v>
      </c>
      <c r="HN104" s="5">
        <f t="shared" ca="1" si="598"/>
        <v>17202.5</v>
      </c>
      <c r="HO104" s="5">
        <f t="shared" ca="1" si="598"/>
        <v>61705.5</v>
      </c>
      <c r="HP104" s="5">
        <f t="shared" ca="1" si="598"/>
        <v>34168.5</v>
      </c>
      <c r="HQ104" s="5">
        <f t="shared" ca="1" si="598"/>
        <v>0</v>
      </c>
      <c r="HR104" s="5">
        <f t="shared" ca="1" si="599"/>
        <v>0</v>
      </c>
      <c r="HS104" s="5">
        <f t="shared" ca="1" si="599"/>
        <v>0</v>
      </c>
      <c r="HT104" s="5">
        <f t="shared" ca="1" si="599"/>
        <v>0</v>
      </c>
      <c r="HU104" s="5">
        <f t="shared" ca="1" si="599"/>
        <v>0</v>
      </c>
      <c r="HV104" s="5"/>
      <c r="HW104" s="5">
        <f t="shared" ca="1" si="600"/>
        <v>4389.6499999999996</v>
      </c>
      <c r="HX104" s="5">
        <f t="shared" ca="1" si="600"/>
        <v>4389.6499999999996</v>
      </c>
      <c r="HY104" s="5">
        <f t="shared" ca="1" si="600"/>
        <v>0</v>
      </c>
      <c r="HZ104" s="5">
        <f t="shared" ca="1" si="600"/>
        <v>0</v>
      </c>
      <c r="IA104" s="5">
        <f t="shared" ca="1" si="600"/>
        <v>0</v>
      </c>
      <c r="IB104" s="5">
        <f t="shared" ca="1" si="600"/>
        <v>0</v>
      </c>
      <c r="IC104" s="5">
        <f t="shared" ca="1" si="600"/>
        <v>0</v>
      </c>
      <c r="ID104" s="5">
        <f t="shared" ca="1" si="600"/>
        <v>0</v>
      </c>
      <c r="IE104" s="5">
        <f t="shared" ca="1" si="600"/>
        <v>4389.6499999999996</v>
      </c>
      <c r="IF104" s="5">
        <f t="shared" ca="1" si="600"/>
        <v>0</v>
      </c>
      <c r="IG104" s="5">
        <f t="shared" ca="1" si="600"/>
        <v>0</v>
      </c>
      <c r="IH104" s="5">
        <f t="shared" ca="1" si="601"/>
        <v>0</v>
      </c>
      <c r="II104" s="5">
        <f t="shared" ca="1" si="601"/>
        <v>0</v>
      </c>
      <c r="IJ104" s="5"/>
      <c r="IK104" s="5">
        <f t="shared" ca="1" si="602"/>
        <v>51.5092</v>
      </c>
      <c r="IL104" s="5">
        <f t="shared" ca="1" si="602"/>
        <v>16.817399999999999</v>
      </c>
      <c r="IM104" s="5">
        <f t="shared" ca="1" si="602"/>
        <v>17.541599999999999</v>
      </c>
      <c r="IN104" s="5">
        <f t="shared" ca="1" si="602"/>
        <v>6.37242</v>
      </c>
      <c r="IO104" s="5">
        <f t="shared" ca="1" si="602"/>
        <v>0</v>
      </c>
      <c r="IP104" s="5">
        <f t="shared" ca="1" si="602"/>
        <v>6.3391000000000003E-2</v>
      </c>
      <c r="IQ104" s="5">
        <f t="shared" ca="1" si="602"/>
        <v>1.35572</v>
      </c>
      <c r="IR104" s="5">
        <f t="shared" ca="1" si="602"/>
        <v>9.3586899999999993</v>
      </c>
      <c r="IS104" s="5"/>
      <c r="IT104" s="19">
        <f t="shared" ca="1" si="535"/>
        <v>14.719712348928809</v>
      </c>
      <c r="IU104" s="19">
        <f t="shared" ca="1" si="536"/>
        <v>8.4359551533019488</v>
      </c>
      <c r="IV104" s="19">
        <f t="shared" ca="1" si="537"/>
        <v>1.9027087328273609</v>
      </c>
      <c r="IW104" s="19">
        <f t="shared" ca="1" si="538"/>
        <v>0.83550567393601682</v>
      </c>
      <c r="IX104" s="19">
        <f t="shared" ca="1" si="539"/>
        <v>0</v>
      </c>
      <c r="IY104" s="19">
        <f t="shared" ca="1" si="540"/>
        <v>8.9061427610721486E-3</v>
      </c>
      <c r="IZ104" s="19">
        <f t="shared" ca="1" si="541"/>
        <v>0.16882336055336727</v>
      </c>
      <c r="JA104" s="19">
        <f t="shared" ca="1" si="542"/>
        <v>1.1277726967047748</v>
      </c>
      <c r="JB104" s="19">
        <f t="shared" ca="1" si="543"/>
        <v>12.479665020655201</v>
      </c>
      <c r="JC104" s="19">
        <f t="shared" ca="1" si="544"/>
        <v>2.2400407724084923</v>
      </c>
      <c r="JD104" s="19">
        <f t="shared" ca="1" si="545"/>
        <v>0</v>
      </c>
      <c r="JE104" s="19">
        <f t="shared" ca="1" si="546"/>
        <v>0</v>
      </c>
      <c r="JF104" s="19">
        <f t="shared" ca="1" si="546"/>
        <v>0</v>
      </c>
      <c r="JG104" s="72">
        <f t="shared" ca="1" si="579"/>
        <v>0</v>
      </c>
      <c r="JH104" s="72">
        <f t="shared" ca="1" si="580"/>
        <v>0</v>
      </c>
      <c r="JI104" s="5"/>
      <c r="JJ104" s="5"/>
      <c r="JK104" s="5"/>
      <c r="JL104" s="5">
        <f t="shared" ca="1" si="588"/>
        <v>95874.1</v>
      </c>
      <c r="JM104" s="5">
        <f t="shared" ca="1" si="588"/>
        <v>24.7028</v>
      </c>
      <c r="JN104" s="5">
        <f t="shared" ca="1" si="588"/>
        <v>29023</v>
      </c>
      <c r="JO104" s="5">
        <f t="shared" ca="1" si="588"/>
        <v>12744.4</v>
      </c>
      <c r="JP104" s="5">
        <f t="shared" ca="1" si="588"/>
        <v>0</v>
      </c>
      <c r="JQ104" s="5">
        <f t="shared" ca="1" si="588"/>
        <v>135.85</v>
      </c>
      <c r="JR104" s="5">
        <f t="shared" ca="1" si="588"/>
        <v>2575.15</v>
      </c>
      <c r="JS104" s="5">
        <f t="shared" ca="1" si="588"/>
        <v>17202.5</v>
      </c>
      <c r="JT104" s="5">
        <f t="shared" ca="1" si="588"/>
        <v>61705.5</v>
      </c>
      <c r="JU104" s="5">
        <f t="shared" ca="1" si="588"/>
        <v>34168.5</v>
      </c>
      <c r="JV104" s="5">
        <f t="shared" ca="1" si="588"/>
        <v>0</v>
      </c>
      <c r="JW104" s="5">
        <f t="shared" ca="1" si="589"/>
        <v>0</v>
      </c>
      <c r="JX104" s="5">
        <f t="shared" ca="1" si="589"/>
        <v>0</v>
      </c>
      <c r="JY104" s="5">
        <f t="shared" ca="1" si="589"/>
        <v>0</v>
      </c>
      <c r="JZ104" s="5">
        <f t="shared" ca="1" si="589"/>
        <v>0</v>
      </c>
      <c r="KA104" s="5"/>
      <c r="KB104" s="5">
        <f t="shared" ca="1" si="590"/>
        <v>4389.6499999999996</v>
      </c>
      <c r="KC104" s="5">
        <f t="shared" ca="1" si="590"/>
        <v>4389.6499999999996</v>
      </c>
      <c r="KD104" s="5">
        <f t="shared" ca="1" si="590"/>
        <v>0</v>
      </c>
      <c r="KE104" s="5">
        <f t="shared" ca="1" si="590"/>
        <v>0</v>
      </c>
      <c r="KF104" s="5">
        <f t="shared" ca="1" si="590"/>
        <v>0</v>
      </c>
      <c r="KG104" s="5">
        <f t="shared" ca="1" si="590"/>
        <v>0</v>
      </c>
      <c r="KH104" s="5">
        <f t="shared" ca="1" si="590"/>
        <v>0</v>
      </c>
      <c r="KI104" s="5">
        <f t="shared" ca="1" si="590"/>
        <v>0</v>
      </c>
      <c r="KJ104" s="5">
        <f t="shared" ca="1" si="590"/>
        <v>4389.6499999999996</v>
      </c>
      <c r="KK104" s="5">
        <f t="shared" ca="1" si="590"/>
        <v>0</v>
      </c>
      <c r="KL104" s="5">
        <f t="shared" ca="1" si="590"/>
        <v>0</v>
      </c>
      <c r="KM104" s="5">
        <f t="shared" ca="1" si="591"/>
        <v>0</v>
      </c>
      <c r="KN104" s="5">
        <f t="shared" ca="1" si="591"/>
        <v>0</v>
      </c>
      <c r="KO104" s="5"/>
      <c r="KP104" s="5">
        <f t="shared" ca="1" si="592"/>
        <v>51.5092</v>
      </c>
      <c r="KQ104" s="5">
        <f t="shared" ca="1" si="592"/>
        <v>16.817399999999999</v>
      </c>
      <c r="KR104" s="5">
        <f t="shared" ca="1" si="592"/>
        <v>17.541599999999999</v>
      </c>
      <c r="KS104" s="5">
        <f t="shared" ca="1" si="592"/>
        <v>6.37242</v>
      </c>
      <c r="KT104" s="5">
        <f t="shared" ca="1" si="592"/>
        <v>0</v>
      </c>
      <c r="KU104" s="5">
        <f t="shared" ca="1" si="592"/>
        <v>6.3391000000000003E-2</v>
      </c>
      <c r="KV104" s="5">
        <f t="shared" ca="1" si="592"/>
        <v>1.35572</v>
      </c>
      <c r="KW104" s="5">
        <f t="shared" ca="1" si="592"/>
        <v>9.3586899999999993</v>
      </c>
      <c r="KX104" s="5"/>
      <c r="KY104" s="19">
        <f t="shared" ca="1" si="500"/>
        <v>14.719712348928809</v>
      </c>
      <c r="KZ104" s="19">
        <f t="shared" ca="1" si="501"/>
        <v>8.4359551533019488</v>
      </c>
      <c r="LA104" s="19">
        <f t="shared" ca="1" si="502"/>
        <v>1.9027087328273609</v>
      </c>
      <c r="LB104" s="19">
        <f t="shared" ca="1" si="503"/>
        <v>0.83550567393601682</v>
      </c>
      <c r="LC104" s="19">
        <f t="shared" ca="1" si="504"/>
        <v>0</v>
      </c>
      <c r="LD104" s="19">
        <f t="shared" ca="1" si="505"/>
        <v>8.9061427610721486E-3</v>
      </c>
      <c r="LE104" s="19">
        <f t="shared" ca="1" si="506"/>
        <v>0.16882336055336727</v>
      </c>
      <c r="LF104" s="19">
        <f t="shared" ca="1" si="507"/>
        <v>1.1277726967047748</v>
      </c>
      <c r="LG104" s="19">
        <f t="shared" ca="1" si="508"/>
        <v>12.479665020655201</v>
      </c>
      <c r="LH104" s="19">
        <f t="shared" ca="1" si="509"/>
        <v>2.2400407724084923</v>
      </c>
      <c r="LI104" s="19">
        <f t="shared" ca="1" si="510"/>
        <v>0</v>
      </c>
      <c r="LJ104" s="19">
        <f t="shared" ca="1" si="547"/>
        <v>0</v>
      </c>
      <c r="LK104" s="19">
        <f t="shared" ca="1" si="548"/>
        <v>0</v>
      </c>
      <c r="LL104" s="72">
        <f t="shared" ca="1" si="581"/>
        <v>0</v>
      </c>
      <c r="LM104" s="72">
        <f t="shared" ca="1" si="582"/>
        <v>0</v>
      </c>
    </row>
    <row r="105" spans="1:325" ht="15" customHeight="1" outlineLevel="1" x14ac:dyDescent="0.3">
      <c r="A105" s="5">
        <f>IF('Old Results'!E85='New Results'!E85,'New Results'!E85,"0")</f>
        <v>52045</v>
      </c>
      <c r="B105" s="5">
        <f t="shared" si="360"/>
        <v>800</v>
      </c>
      <c r="C105" s="27">
        <f t="shared" si="422"/>
        <v>84</v>
      </c>
      <c r="D105" s="41" t="str">
        <f>'Old Results'!C85</f>
        <v>080006-Run21</v>
      </c>
      <c r="E105" s="41" t="str">
        <f>'New Results'!C85</f>
        <v>080006-Run21</v>
      </c>
      <c r="F105" s="5">
        <f t="shared" ca="1" si="440"/>
        <v>0</v>
      </c>
      <c r="G105" s="5">
        <f t="shared" ca="1" si="441"/>
        <v>0</v>
      </c>
      <c r="H105" s="5">
        <f t="shared" ca="1" si="442"/>
        <v>0</v>
      </c>
      <c r="I105" s="5">
        <f t="shared" ca="1" si="443"/>
        <v>0</v>
      </c>
      <c r="J105" s="5">
        <f t="shared" ca="1" si="444"/>
        <v>0</v>
      </c>
      <c r="K105" s="5">
        <f t="shared" ca="1" si="445"/>
        <v>0</v>
      </c>
      <c r="L105" s="5">
        <f t="shared" ca="1" si="446"/>
        <v>0</v>
      </c>
      <c r="M105" s="5">
        <f t="shared" ca="1" si="447"/>
        <v>0</v>
      </c>
      <c r="N105" s="5">
        <f t="shared" ca="1" si="448"/>
        <v>0</v>
      </c>
      <c r="O105" s="5">
        <f t="shared" ca="1" si="449"/>
        <v>0</v>
      </c>
      <c r="P105" s="5">
        <f t="shared" ca="1" si="511"/>
        <v>0</v>
      </c>
      <c r="Q105" s="5">
        <f t="shared" ca="1" si="512"/>
        <v>0</v>
      </c>
      <c r="R105" s="5">
        <f t="shared" ca="1" si="549"/>
        <v>0</v>
      </c>
      <c r="S105" s="5">
        <f t="shared" ca="1" si="550"/>
        <v>0</v>
      </c>
      <c r="T105" s="5">
        <f t="shared" ca="1" si="551"/>
        <v>0</v>
      </c>
      <c r="U105" s="5">
        <f t="shared" ca="1" si="450"/>
        <v>0</v>
      </c>
      <c r="V105" s="5">
        <f t="shared" ca="1" si="451"/>
        <v>0</v>
      </c>
      <c r="W105" s="5">
        <f t="shared" ca="1" si="452"/>
        <v>0</v>
      </c>
      <c r="X105" s="5">
        <f t="shared" ca="1" si="453"/>
        <v>0</v>
      </c>
      <c r="Y105" s="5">
        <f t="shared" ca="1" si="454"/>
        <v>0</v>
      </c>
      <c r="Z105" s="5">
        <f t="shared" ca="1" si="455"/>
        <v>0</v>
      </c>
      <c r="AA105" s="5">
        <f t="shared" ca="1" si="456"/>
        <v>0</v>
      </c>
      <c r="AB105" s="5">
        <f t="shared" ca="1" si="457"/>
        <v>0</v>
      </c>
      <c r="AC105" s="5">
        <f t="shared" ca="1" si="458"/>
        <v>0</v>
      </c>
      <c r="AD105" s="5">
        <f t="shared" ca="1" si="459"/>
        <v>0</v>
      </c>
      <c r="AE105" s="5">
        <f t="shared" ca="1" si="513"/>
        <v>0</v>
      </c>
      <c r="AF105" s="5">
        <f t="shared" ca="1" si="514"/>
        <v>0</v>
      </c>
      <c r="AG105" s="5">
        <f t="shared" ca="1" si="514"/>
        <v>0</v>
      </c>
      <c r="AH105" s="37">
        <f t="shared" ca="1" si="460"/>
        <v>0</v>
      </c>
      <c r="AI105" s="37">
        <f t="shared" ca="1" si="461"/>
        <v>0</v>
      </c>
      <c r="AJ105" s="37">
        <f t="shared" ca="1" si="462"/>
        <v>0</v>
      </c>
      <c r="AK105" s="37">
        <f t="shared" ca="1" si="463"/>
        <v>0</v>
      </c>
      <c r="AL105" s="37">
        <f t="shared" ca="1" si="464"/>
        <v>0</v>
      </c>
      <c r="AM105" s="37">
        <f t="shared" ca="1" si="465"/>
        <v>0</v>
      </c>
      <c r="AN105" s="37">
        <f t="shared" ca="1" si="466"/>
        <v>0</v>
      </c>
      <c r="AO105" s="37">
        <f t="shared" ca="1" si="467"/>
        <v>0</v>
      </c>
      <c r="AP105" s="33">
        <f t="shared" ca="1" si="515"/>
        <v>16.68536773945624</v>
      </c>
      <c r="AQ105" s="33">
        <f t="shared" ca="1" si="516"/>
        <v>16.68536773945624</v>
      </c>
      <c r="AR105" s="24">
        <f t="shared" ca="1" si="468"/>
        <v>0</v>
      </c>
      <c r="AS105" s="34">
        <f t="shared" ca="1" si="426"/>
        <v>70.631900000000002</v>
      </c>
      <c r="AT105" s="34">
        <f t="shared" ca="1" si="427"/>
        <v>70.631900000000002</v>
      </c>
      <c r="AU105" s="45">
        <f t="shared" ca="1" si="552"/>
        <v>0</v>
      </c>
      <c r="AV105" s="34">
        <f t="shared" ca="1" si="517"/>
        <v>-22.7</v>
      </c>
      <c r="AW105" s="34">
        <f t="shared" ca="1" si="518"/>
        <v>-22.7</v>
      </c>
      <c r="AX105" s="46">
        <f t="shared" ca="1" si="553"/>
        <v>0</v>
      </c>
      <c r="AY105" s="5"/>
      <c r="AZ105" s="5">
        <f t="shared" ca="1" si="519"/>
        <v>0</v>
      </c>
      <c r="BA105" s="5">
        <f t="shared" ca="1" si="520"/>
        <v>0</v>
      </c>
      <c r="BB105" s="5">
        <f t="shared" ca="1" si="521"/>
        <v>0</v>
      </c>
      <c r="BC105" s="5">
        <f t="shared" ca="1" si="522"/>
        <v>0</v>
      </c>
      <c r="BD105" s="5">
        <f t="shared" ca="1" si="523"/>
        <v>0</v>
      </c>
      <c r="BE105" s="5">
        <f t="shared" ca="1" si="524"/>
        <v>0</v>
      </c>
      <c r="BF105" s="5">
        <f t="shared" ca="1" si="525"/>
        <v>0</v>
      </c>
      <c r="BG105" s="5">
        <f t="shared" ca="1" si="526"/>
        <v>0</v>
      </c>
      <c r="BH105" s="5">
        <f t="shared" ca="1" si="527"/>
        <v>0</v>
      </c>
      <c r="BI105" s="5">
        <f t="shared" ca="1" si="528"/>
        <v>0</v>
      </c>
      <c r="BJ105" s="5">
        <f t="shared" ca="1" si="529"/>
        <v>0</v>
      </c>
      <c r="BK105" s="5">
        <f t="shared" ca="1" si="530"/>
        <v>0</v>
      </c>
      <c r="BL105" s="5">
        <f t="shared" ca="1" si="554"/>
        <v>0</v>
      </c>
      <c r="BM105" s="5">
        <f t="shared" ca="1" si="555"/>
        <v>0</v>
      </c>
      <c r="BN105" s="5">
        <f t="shared" ca="1" si="556"/>
        <v>0</v>
      </c>
      <c r="BO105" s="5">
        <f t="shared" ca="1" si="557"/>
        <v>0</v>
      </c>
      <c r="BP105" s="5">
        <f t="shared" ca="1" si="558"/>
        <v>0</v>
      </c>
      <c r="BQ105" s="5">
        <f t="shared" ca="1" si="559"/>
        <v>0</v>
      </c>
      <c r="BR105" s="5">
        <f t="shared" ca="1" si="560"/>
        <v>0</v>
      </c>
      <c r="BS105" s="5">
        <f t="shared" ca="1" si="561"/>
        <v>0</v>
      </c>
      <c r="BT105" s="5">
        <f t="shared" ca="1" si="562"/>
        <v>0</v>
      </c>
      <c r="BU105" s="5">
        <f t="shared" ca="1" si="563"/>
        <v>0</v>
      </c>
      <c r="BV105" s="5">
        <f t="shared" ca="1" si="564"/>
        <v>0</v>
      </c>
      <c r="BW105" s="5">
        <f t="shared" ca="1" si="565"/>
        <v>0</v>
      </c>
      <c r="BX105" s="5">
        <f t="shared" ca="1" si="566"/>
        <v>0</v>
      </c>
      <c r="BY105" s="5">
        <f t="shared" ca="1" si="567"/>
        <v>0</v>
      </c>
      <c r="BZ105" s="5">
        <f t="shared" ca="1" si="568"/>
        <v>0</v>
      </c>
      <c r="CA105" s="5">
        <f t="shared" ca="1" si="569"/>
        <v>0</v>
      </c>
      <c r="CB105" s="37">
        <f t="shared" ca="1" si="469"/>
        <v>0</v>
      </c>
      <c r="CC105" s="37">
        <f t="shared" ca="1" si="470"/>
        <v>0</v>
      </c>
      <c r="CD105" s="37">
        <f t="shared" ca="1" si="471"/>
        <v>0</v>
      </c>
      <c r="CE105" s="37">
        <f t="shared" ca="1" si="472"/>
        <v>0</v>
      </c>
      <c r="CF105" s="37">
        <f t="shared" ca="1" si="473"/>
        <v>0</v>
      </c>
      <c r="CG105" s="37">
        <f t="shared" ca="1" si="474"/>
        <v>0</v>
      </c>
      <c r="CH105" s="37">
        <f t="shared" ca="1" si="475"/>
        <v>0</v>
      </c>
      <c r="CI105" s="19">
        <f t="shared" ca="1" si="476"/>
        <v>0</v>
      </c>
      <c r="CJ105" s="33">
        <f t="shared" ca="1" si="531"/>
        <v>11.575149428379287</v>
      </c>
      <c r="CK105" s="33">
        <f t="shared" ca="1" si="532"/>
        <v>11.575149428379287</v>
      </c>
      <c r="CL105" s="24">
        <f t="shared" ca="1" si="477"/>
        <v>0</v>
      </c>
      <c r="CM105" s="34">
        <f t="shared" ca="1" si="429"/>
        <v>47.954700000000003</v>
      </c>
      <c r="CN105" s="34">
        <f t="shared" ca="1" si="430"/>
        <v>47.954700000000003</v>
      </c>
      <c r="CO105" s="45">
        <f t="shared" ca="1" si="533"/>
        <v>0</v>
      </c>
      <c r="CP105" s="5"/>
      <c r="CR105" s="5">
        <f t="shared" ca="1" si="570"/>
        <v>75</v>
      </c>
      <c r="CS105" s="5">
        <f t="shared" ca="1" si="571"/>
        <v>75</v>
      </c>
      <c r="CT105" s="62">
        <f t="shared" ca="1" si="572"/>
        <v>0</v>
      </c>
      <c r="CW105" s="5">
        <f t="shared" ca="1" si="593"/>
        <v>143597</v>
      </c>
      <c r="CX105" s="5">
        <f t="shared" ca="1" si="593"/>
        <v>0</v>
      </c>
      <c r="CY105" s="5">
        <f t="shared" ca="1" si="593"/>
        <v>2036.51</v>
      </c>
      <c r="CZ105" s="5">
        <f t="shared" ca="1" si="593"/>
        <v>88790.6</v>
      </c>
      <c r="DA105" s="5">
        <f t="shared" ca="1" si="593"/>
        <v>0</v>
      </c>
      <c r="DB105" s="5">
        <f t="shared" ca="1" si="593"/>
        <v>0</v>
      </c>
      <c r="DC105" s="5">
        <f t="shared" ca="1" si="593"/>
        <v>0</v>
      </c>
      <c r="DD105" s="5">
        <f t="shared" ca="1" si="593"/>
        <v>18601.2</v>
      </c>
      <c r="DE105" s="5">
        <f t="shared" ca="1" si="593"/>
        <v>109428</v>
      </c>
      <c r="DF105" s="5">
        <f t="shared" ca="1" si="593"/>
        <v>34168.5</v>
      </c>
      <c r="DG105" s="5">
        <f t="shared" ca="1" si="593"/>
        <v>0</v>
      </c>
      <c r="DH105" s="5">
        <f t="shared" ca="1" si="594"/>
        <v>0</v>
      </c>
      <c r="DI105" s="5">
        <f t="shared" ca="1" si="594"/>
        <v>0</v>
      </c>
      <c r="DJ105" s="5">
        <f t="shared" ca="1" si="594"/>
        <v>0</v>
      </c>
      <c r="DK105" s="5">
        <f t="shared" ca="1" si="594"/>
        <v>0</v>
      </c>
      <c r="DL105" s="5"/>
      <c r="DM105" s="5">
        <f t="shared" ca="1" si="595"/>
        <v>3784.37</v>
      </c>
      <c r="DN105" s="5">
        <f t="shared" ca="1" si="595"/>
        <v>3536.11</v>
      </c>
      <c r="DO105" s="5">
        <f t="shared" ca="1" si="595"/>
        <v>0</v>
      </c>
      <c r="DP105" s="5">
        <f t="shared" ca="1" si="595"/>
        <v>0</v>
      </c>
      <c r="DQ105" s="5">
        <f t="shared" ca="1" si="595"/>
        <v>0</v>
      </c>
      <c r="DR105" s="5">
        <f t="shared" ca="1" si="595"/>
        <v>0</v>
      </c>
      <c r="DS105" s="5">
        <f t="shared" ca="1" si="595"/>
        <v>248.26400000000001</v>
      </c>
      <c r="DT105" s="5">
        <f t="shared" ca="1" si="595"/>
        <v>0</v>
      </c>
      <c r="DU105" s="5">
        <f t="shared" ca="1" si="595"/>
        <v>3784.37</v>
      </c>
      <c r="DV105" s="5">
        <f t="shared" ca="1" si="595"/>
        <v>0</v>
      </c>
      <c r="DW105" s="5">
        <f t="shared" ca="1" si="595"/>
        <v>0</v>
      </c>
      <c r="DX105" s="5">
        <f t="shared" ca="1" si="596"/>
        <v>0</v>
      </c>
      <c r="DY105" s="5">
        <f t="shared" ca="1" si="596"/>
        <v>0</v>
      </c>
      <c r="DZ105" s="5"/>
      <c r="EA105" s="5">
        <f t="shared" ca="1" si="597"/>
        <v>70.631900000000002</v>
      </c>
      <c r="EB105" s="5">
        <f t="shared" ca="1" si="597"/>
        <v>13.759600000000001</v>
      </c>
      <c r="EC105" s="5">
        <f t="shared" ca="1" si="597"/>
        <v>1.31456</v>
      </c>
      <c r="ED105" s="5">
        <f t="shared" ca="1" si="597"/>
        <v>44.561599999999999</v>
      </c>
      <c r="EE105" s="5">
        <f t="shared" ca="1" si="597"/>
        <v>0</v>
      </c>
      <c r="EF105" s="5">
        <f t="shared" ca="1" si="597"/>
        <v>0</v>
      </c>
      <c r="EG105" s="5">
        <f t="shared" ca="1" si="597"/>
        <v>0.86004700000000001</v>
      </c>
      <c r="EH105" s="5">
        <f t="shared" ca="1" si="597"/>
        <v>10.136100000000001</v>
      </c>
      <c r="EI105" s="5"/>
      <c r="EJ105" s="19">
        <f t="shared" ca="1" si="478"/>
        <v>16.68536773945624</v>
      </c>
      <c r="EK105" s="19">
        <f t="shared" ca="1" si="479"/>
        <v>6.794331828225574</v>
      </c>
      <c r="EL105" s="19">
        <f t="shared" ca="1" si="480"/>
        <v>0.13351084868863483</v>
      </c>
      <c r="EM105" s="19">
        <f t="shared" ca="1" si="481"/>
        <v>5.8209919723316359</v>
      </c>
      <c r="EN105" s="19">
        <f t="shared" ca="1" si="482"/>
        <v>0</v>
      </c>
      <c r="EO105" s="19">
        <f t="shared" ca="1" si="483"/>
        <v>0</v>
      </c>
      <c r="EP105" s="19">
        <f t="shared" ca="1" si="484"/>
        <v>0.47701796522240369</v>
      </c>
      <c r="EQ105" s="19">
        <f t="shared" ca="1" si="485"/>
        <v>1.21946958209242</v>
      </c>
      <c r="ER105" s="19">
        <f t="shared" ca="1" si="486"/>
        <v>14.445294187722164</v>
      </c>
      <c r="ES105" s="19">
        <f t="shared" ca="1" si="487"/>
        <v>2.2400407724084923</v>
      </c>
      <c r="ET105" s="19">
        <f t="shared" ca="1" si="488"/>
        <v>0</v>
      </c>
      <c r="EU105" s="19">
        <f t="shared" ca="1" si="573"/>
        <v>0</v>
      </c>
      <c r="EV105" s="19">
        <f t="shared" ca="1" si="574"/>
        <v>0</v>
      </c>
      <c r="EW105" s="72">
        <f t="shared" ca="1" si="575"/>
        <v>0</v>
      </c>
      <c r="EX105" s="72">
        <f t="shared" ca="1" si="576"/>
        <v>0</v>
      </c>
      <c r="EY105" s="5"/>
      <c r="EZ105" s="5"/>
      <c r="FA105" s="5"/>
      <c r="FB105" s="5">
        <f t="shared" ca="1" si="583"/>
        <v>143597</v>
      </c>
      <c r="FC105" s="5">
        <f t="shared" ca="1" si="583"/>
        <v>0</v>
      </c>
      <c r="FD105" s="5">
        <f t="shared" ca="1" si="583"/>
        <v>2036.51</v>
      </c>
      <c r="FE105" s="5">
        <f t="shared" ca="1" si="583"/>
        <v>88790.6</v>
      </c>
      <c r="FF105" s="5">
        <f t="shared" ca="1" si="583"/>
        <v>0</v>
      </c>
      <c r="FG105" s="5">
        <f t="shared" ca="1" si="583"/>
        <v>0</v>
      </c>
      <c r="FH105" s="5">
        <f t="shared" ca="1" si="583"/>
        <v>0</v>
      </c>
      <c r="FI105" s="5">
        <f t="shared" ca="1" si="583"/>
        <v>18601.2</v>
      </c>
      <c r="FJ105" s="5">
        <f t="shared" ca="1" si="583"/>
        <v>109428</v>
      </c>
      <c r="FK105" s="5">
        <f t="shared" ca="1" si="583"/>
        <v>34168.5</v>
      </c>
      <c r="FL105" s="5">
        <f t="shared" ca="1" si="583"/>
        <v>0</v>
      </c>
      <c r="FM105" s="5">
        <f t="shared" ca="1" si="584"/>
        <v>0</v>
      </c>
      <c r="FN105" s="5">
        <f t="shared" ca="1" si="584"/>
        <v>0</v>
      </c>
      <c r="FO105" s="5">
        <f t="shared" ca="1" si="584"/>
        <v>0</v>
      </c>
      <c r="FP105" s="5">
        <f t="shared" ca="1" si="584"/>
        <v>0</v>
      </c>
      <c r="FQ105" s="5"/>
      <c r="FR105" s="5">
        <f t="shared" ca="1" si="585"/>
        <v>3784.37</v>
      </c>
      <c r="FS105" s="5">
        <f t="shared" ca="1" si="585"/>
        <v>3536.11</v>
      </c>
      <c r="FT105" s="5">
        <f t="shared" ca="1" si="585"/>
        <v>0</v>
      </c>
      <c r="FU105" s="5">
        <f t="shared" ca="1" si="585"/>
        <v>0</v>
      </c>
      <c r="FV105" s="5">
        <f t="shared" ca="1" si="585"/>
        <v>0</v>
      </c>
      <c r="FW105" s="5">
        <f t="shared" ca="1" si="585"/>
        <v>0</v>
      </c>
      <c r="FX105" s="5">
        <f t="shared" ca="1" si="585"/>
        <v>248.26400000000001</v>
      </c>
      <c r="FY105" s="5">
        <f t="shared" ca="1" si="585"/>
        <v>0</v>
      </c>
      <c r="FZ105" s="5">
        <f t="shared" ca="1" si="585"/>
        <v>3784.37</v>
      </c>
      <c r="GA105" s="5">
        <f t="shared" ca="1" si="585"/>
        <v>0</v>
      </c>
      <c r="GB105" s="5">
        <f t="shared" ca="1" si="585"/>
        <v>0</v>
      </c>
      <c r="GC105" s="5">
        <f t="shared" ca="1" si="586"/>
        <v>0</v>
      </c>
      <c r="GD105" s="5">
        <f t="shared" ca="1" si="586"/>
        <v>0</v>
      </c>
      <c r="GE105" s="5"/>
      <c r="GF105" s="5">
        <f t="shared" ca="1" si="587"/>
        <v>70.631900000000002</v>
      </c>
      <c r="GG105" s="5">
        <f t="shared" ca="1" si="587"/>
        <v>13.759600000000001</v>
      </c>
      <c r="GH105" s="5">
        <f t="shared" ca="1" si="587"/>
        <v>1.31456</v>
      </c>
      <c r="GI105" s="5">
        <f t="shared" ca="1" si="587"/>
        <v>44.561599999999999</v>
      </c>
      <c r="GJ105" s="5">
        <f t="shared" ca="1" si="587"/>
        <v>0</v>
      </c>
      <c r="GK105" s="5">
        <f t="shared" ca="1" si="587"/>
        <v>0</v>
      </c>
      <c r="GL105" s="5">
        <f t="shared" ca="1" si="587"/>
        <v>0.86004700000000001</v>
      </c>
      <c r="GM105" s="5">
        <f t="shared" ca="1" si="587"/>
        <v>10.136100000000001</v>
      </c>
      <c r="GN105" s="5"/>
      <c r="GO105" s="19">
        <f t="shared" ca="1" si="489"/>
        <v>16.68536773945624</v>
      </c>
      <c r="GP105" s="19">
        <f t="shared" ca="1" si="490"/>
        <v>6.794331828225574</v>
      </c>
      <c r="GQ105" s="19">
        <f t="shared" ca="1" si="491"/>
        <v>0.13351084868863483</v>
      </c>
      <c r="GR105" s="19">
        <f t="shared" ca="1" si="492"/>
        <v>5.8209919723316359</v>
      </c>
      <c r="GS105" s="19">
        <f t="shared" ca="1" si="493"/>
        <v>0</v>
      </c>
      <c r="GT105" s="19">
        <f t="shared" ca="1" si="494"/>
        <v>0</v>
      </c>
      <c r="GU105" s="19">
        <f t="shared" ca="1" si="495"/>
        <v>0.47701796522240369</v>
      </c>
      <c r="GV105" s="19">
        <f t="shared" ca="1" si="496"/>
        <v>1.21946958209242</v>
      </c>
      <c r="GW105" s="19">
        <f t="shared" ca="1" si="497"/>
        <v>14.445294187722164</v>
      </c>
      <c r="GX105" s="19">
        <f t="shared" ca="1" si="498"/>
        <v>2.2400407724084923</v>
      </c>
      <c r="GY105" s="19">
        <f t="shared" ca="1" si="499"/>
        <v>0</v>
      </c>
      <c r="GZ105" s="19">
        <f t="shared" ca="1" si="499"/>
        <v>0</v>
      </c>
      <c r="HA105" s="19">
        <f t="shared" ca="1" si="499"/>
        <v>0</v>
      </c>
      <c r="HB105" s="72">
        <f t="shared" ca="1" si="577"/>
        <v>0</v>
      </c>
      <c r="HC105" s="72">
        <f t="shared" ca="1" si="578"/>
        <v>0</v>
      </c>
      <c r="HD105" s="5"/>
      <c r="HE105" s="5"/>
      <c r="HF105" s="5"/>
      <c r="HG105" s="5">
        <f t="shared" ca="1" si="598"/>
        <v>109771</v>
      </c>
      <c r="HH105" s="5">
        <f t="shared" ca="1" si="598"/>
        <v>0</v>
      </c>
      <c r="HI105" s="5">
        <f t="shared" ca="1" si="598"/>
        <v>937.39800000000002</v>
      </c>
      <c r="HJ105" s="5">
        <f t="shared" ca="1" si="598"/>
        <v>54900.4</v>
      </c>
      <c r="HK105" s="5">
        <f t="shared" ca="1" si="598"/>
        <v>0</v>
      </c>
      <c r="HL105" s="5">
        <f t="shared" ca="1" si="598"/>
        <v>0</v>
      </c>
      <c r="HM105" s="5">
        <f t="shared" ca="1" si="598"/>
        <v>2575.15</v>
      </c>
      <c r="HN105" s="5">
        <f t="shared" ca="1" si="598"/>
        <v>17189.2</v>
      </c>
      <c r="HO105" s="5">
        <f t="shared" ca="1" si="598"/>
        <v>75602.2</v>
      </c>
      <c r="HP105" s="5">
        <f t="shared" ca="1" si="598"/>
        <v>34168.5</v>
      </c>
      <c r="HQ105" s="5">
        <f t="shared" ca="1" si="598"/>
        <v>0</v>
      </c>
      <c r="HR105" s="5">
        <f t="shared" ca="1" si="599"/>
        <v>0</v>
      </c>
      <c r="HS105" s="5">
        <f t="shared" ca="1" si="599"/>
        <v>0</v>
      </c>
      <c r="HT105" s="5">
        <f t="shared" ca="1" si="599"/>
        <v>0</v>
      </c>
      <c r="HU105" s="5">
        <f t="shared" ca="1" si="599"/>
        <v>0</v>
      </c>
      <c r="HV105" s="5"/>
      <c r="HW105" s="5">
        <f t="shared" ca="1" si="600"/>
        <v>2278.9</v>
      </c>
      <c r="HX105" s="5">
        <f t="shared" ca="1" si="600"/>
        <v>2278.9</v>
      </c>
      <c r="HY105" s="5">
        <f t="shared" ca="1" si="600"/>
        <v>0</v>
      </c>
      <c r="HZ105" s="5">
        <f t="shared" ca="1" si="600"/>
        <v>0</v>
      </c>
      <c r="IA105" s="5">
        <f t="shared" ca="1" si="600"/>
        <v>0</v>
      </c>
      <c r="IB105" s="5">
        <f t="shared" ca="1" si="600"/>
        <v>0</v>
      </c>
      <c r="IC105" s="5">
        <f t="shared" ca="1" si="600"/>
        <v>0</v>
      </c>
      <c r="ID105" s="5">
        <f t="shared" ca="1" si="600"/>
        <v>0</v>
      </c>
      <c r="IE105" s="5">
        <f t="shared" ca="1" si="600"/>
        <v>2278.9</v>
      </c>
      <c r="IF105" s="5">
        <f t="shared" ca="1" si="600"/>
        <v>0</v>
      </c>
      <c r="IG105" s="5">
        <f t="shared" ca="1" si="600"/>
        <v>0</v>
      </c>
      <c r="IH105" s="5">
        <f t="shared" ca="1" si="601"/>
        <v>0</v>
      </c>
      <c r="II105" s="5">
        <f t="shared" ca="1" si="601"/>
        <v>0</v>
      </c>
      <c r="IJ105" s="5"/>
      <c r="IK105" s="5">
        <f t="shared" ca="1" si="602"/>
        <v>47.954700000000003</v>
      </c>
      <c r="IL105" s="5">
        <f t="shared" ca="1" si="602"/>
        <v>8.9409899999999993</v>
      </c>
      <c r="IM105" s="5">
        <f t="shared" ca="1" si="602"/>
        <v>0.71294500000000005</v>
      </c>
      <c r="IN105" s="5">
        <f t="shared" ca="1" si="602"/>
        <v>27.595300000000002</v>
      </c>
      <c r="IO105" s="5">
        <f t="shared" ca="1" si="602"/>
        <v>0</v>
      </c>
      <c r="IP105" s="5">
        <f t="shared" ca="1" si="602"/>
        <v>0</v>
      </c>
      <c r="IQ105" s="5">
        <f t="shared" ca="1" si="602"/>
        <v>1.35572</v>
      </c>
      <c r="IR105" s="5">
        <f t="shared" ca="1" si="602"/>
        <v>9.3497699999999995</v>
      </c>
      <c r="IS105" s="5"/>
      <c r="IT105" s="19">
        <f t="shared" ca="1" si="535"/>
        <v>11.575149428379287</v>
      </c>
      <c r="IU105" s="19">
        <f t="shared" ca="1" si="536"/>
        <v>4.3787107310980886</v>
      </c>
      <c r="IV105" s="19">
        <f t="shared" ca="1" si="537"/>
        <v>6.1454548486886348E-2</v>
      </c>
      <c r="IW105" s="19">
        <f t="shared" ca="1" si="538"/>
        <v>3.5991961725429915</v>
      </c>
      <c r="IX105" s="19">
        <f t="shared" ca="1" si="539"/>
        <v>0</v>
      </c>
      <c r="IY105" s="19">
        <f t="shared" ca="1" si="540"/>
        <v>0</v>
      </c>
      <c r="IZ105" s="19">
        <f t="shared" ca="1" si="541"/>
        <v>0.16882336055336727</v>
      </c>
      <c r="JA105" s="19">
        <f t="shared" ca="1" si="542"/>
        <v>1.1269007666442501</v>
      </c>
      <c r="JB105" s="19">
        <f t="shared" ca="1" si="543"/>
        <v>9.3350889883754444</v>
      </c>
      <c r="JC105" s="19">
        <f t="shared" ca="1" si="544"/>
        <v>2.2400407724084923</v>
      </c>
      <c r="JD105" s="19">
        <f t="shared" ca="1" si="545"/>
        <v>0</v>
      </c>
      <c r="JE105" s="19">
        <f t="shared" ca="1" si="546"/>
        <v>0</v>
      </c>
      <c r="JF105" s="19">
        <f t="shared" ca="1" si="546"/>
        <v>0</v>
      </c>
      <c r="JG105" s="72">
        <f t="shared" ca="1" si="579"/>
        <v>0</v>
      </c>
      <c r="JH105" s="72">
        <f t="shared" ca="1" si="580"/>
        <v>0</v>
      </c>
      <c r="JI105" s="5"/>
      <c r="JJ105" s="5"/>
      <c r="JK105" s="5"/>
      <c r="JL105" s="5">
        <f t="shared" ca="1" si="588"/>
        <v>109771</v>
      </c>
      <c r="JM105" s="5">
        <f t="shared" ca="1" si="588"/>
        <v>0</v>
      </c>
      <c r="JN105" s="5">
        <f t="shared" ca="1" si="588"/>
        <v>937.39800000000002</v>
      </c>
      <c r="JO105" s="5">
        <f t="shared" ca="1" si="588"/>
        <v>54900.4</v>
      </c>
      <c r="JP105" s="5">
        <f t="shared" ca="1" si="588"/>
        <v>0</v>
      </c>
      <c r="JQ105" s="5">
        <f t="shared" ca="1" si="588"/>
        <v>0</v>
      </c>
      <c r="JR105" s="5">
        <f t="shared" ca="1" si="588"/>
        <v>2575.15</v>
      </c>
      <c r="JS105" s="5">
        <f t="shared" ca="1" si="588"/>
        <v>17189.2</v>
      </c>
      <c r="JT105" s="5">
        <f t="shared" ca="1" si="588"/>
        <v>75602.2</v>
      </c>
      <c r="JU105" s="5">
        <f t="shared" ca="1" si="588"/>
        <v>34168.5</v>
      </c>
      <c r="JV105" s="5">
        <f t="shared" ca="1" si="588"/>
        <v>0</v>
      </c>
      <c r="JW105" s="5">
        <f t="shared" ca="1" si="589"/>
        <v>0</v>
      </c>
      <c r="JX105" s="5">
        <f t="shared" ca="1" si="589"/>
        <v>0</v>
      </c>
      <c r="JY105" s="5">
        <f t="shared" ca="1" si="589"/>
        <v>0</v>
      </c>
      <c r="JZ105" s="5">
        <f t="shared" ca="1" si="589"/>
        <v>0</v>
      </c>
      <c r="KA105" s="5"/>
      <c r="KB105" s="5">
        <f t="shared" ca="1" si="590"/>
        <v>2278.9</v>
      </c>
      <c r="KC105" s="5">
        <f t="shared" ca="1" si="590"/>
        <v>2278.9</v>
      </c>
      <c r="KD105" s="5">
        <f t="shared" ca="1" si="590"/>
        <v>0</v>
      </c>
      <c r="KE105" s="5">
        <f t="shared" ca="1" si="590"/>
        <v>0</v>
      </c>
      <c r="KF105" s="5">
        <f t="shared" ca="1" si="590"/>
        <v>0</v>
      </c>
      <c r="KG105" s="5">
        <f t="shared" ca="1" si="590"/>
        <v>0</v>
      </c>
      <c r="KH105" s="5">
        <f t="shared" ca="1" si="590"/>
        <v>0</v>
      </c>
      <c r="KI105" s="5">
        <f t="shared" ca="1" si="590"/>
        <v>0</v>
      </c>
      <c r="KJ105" s="5">
        <f t="shared" ca="1" si="590"/>
        <v>2278.9</v>
      </c>
      <c r="KK105" s="5">
        <f t="shared" ca="1" si="590"/>
        <v>0</v>
      </c>
      <c r="KL105" s="5">
        <f t="shared" ca="1" si="590"/>
        <v>0</v>
      </c>
      <c r="KM105" s="5">
        <f t="shared" ca="1" si="591"/>
        <v>0</v>
      </c>
      <c r="KN105" s="5">
        <f t="shared" ca="1" si="591"/>
        <v>0</v>
      </c>
      <c r="KO105" s="5"/>
      <c r="KP105" s="5">
        <f t="shared" ca="1" si="592"/>
        <v>47.954700000000003</v>
      </c>
      <c r="KQ105" s="5">
        <f t="shared" ca="1" si="592"/>
        <v>8.9409899999999993</v>
      </c>
      <c r="KR105" s="5">
        <f t="shared" ca="1" si="592"/>
        <v>0.71294500000000005</v>
      </c>
      <c r="KS105" s="5">
        <f t="shared" ca="1" si="592"/>
        <v>27.595300000000002</v>
      </c>
      <c r="KT105" s="5">
        <f t="shared" ca="1" si="592"/>
        <v>0</v>
      </c>
      <c r="KU105" s="5">
        <f t="shared" ca="1" si="592"/>
        <v>0</v>
      </c>
      <c r="KV105" s="5">
        <f t="shared" ca="1" si="592"/>
        <v>1.35572</v>
      </c>
      <c r="KW105" s="5">
        <f t="shared" ca="1" si="592"/>
        <v>9.3497699999999995</v>
      </c>
      <c r="KX105" s="5"/>
      <c r="KY105" s="19">
        <f t="shared" ca="1" si="500"/>
        <v>11.575149428379287</v>
      </c>
      <c r="KZ105" s="19">
        <f t="shared" ca="1" si="501"/>
        <v>4.3787107310980886</v>
      </c>
      <c r="LA105" s="19">
        <f t="shared" ca="1" si="502"/>
        <v>6.1454548486886348E-2</v>
      </c>
      <c r="LB105" s="19">
        <f t="shared" ca="1" si="503"/>
        <v>3.5991961725429915</v>
      </c>
      <c r="LC105" s="19">
        <f t="shared" ca="1" si="504"/>
        <v>0</v>
      </c>
      <c r="LD105" s="19">
        <f t="shared" ca="1" si="505"/>
        <v>0</v>
      </c>
      <c r="LE105" s="19">
        <f t="shared" ca="1" si="506"/>
        <v>0.16882336055336727</v>
      </c>
      <c r="LF105" s="19">
        <f t="shared" ca="1" si="507"/>
        <v>1.1269007666442501</v>
      </c>
      <c r="LG105" s="19">
        <f t="shared" ca="1" si="508"/>
        <v>9.3350889883754444</v>
      </c>
      <c r="LH105" s="19">
        <f t="shared" ca="1" si="509"/>
        <v>2.2400407724084923</v>
      </c>
      <c r="LI105" s="19">
        <f t="shared" ca="1" si="510"/>
        <v>0</v>
      </c>
      <c r="LJ105" s="19">
        <f t="shared" ca="1" si="547"/>
        <v>0</v>
      </c>
      <c r="LK105" s="19">
        <f t="shared" ca="1" si="548"/>
        <v>0</v>
      </c>
      <c r="LL105" s="72">
        <f t="shared" ca="1" si="581"/>
        <v>0</v>
      </c>
      <c r="LM105" s="72">
        <f t="shared" ca="1" si="582"/>
        <v>0</v>
      </c>
    </row>
    <row r="106" spans="1:325" ht="15" customHeight="1" x14ac:dyDescent="0.3">
      <c r="A106" s="5">
        <f>IF('Old Results'!E86='New Results'!E86,'New Results'!E86,"0")</f>
        <v>53627.8</v>
      </c>
      <c r="B106" s="5">
        <f t="shared" si="360"/>
        <v>300</v>
      </c>
      <c r="C106" s="27">
        <f t="shared" si="422"/>
        <v>85</v>
      </c>
      <c r="D106" s="41" t="str">
        <f>'Old Results'!C86</f>
        <v>0300006-OffMed-Baseline</v>
      </c>
      <c r="E106" s="41" t="str">
        <f>'New Results'!C86</f>
        <v>0300006-OffMed-Baseline</v>
      </c>
      <c r="F106" s="5">
        <f t="shared" ca="1" si="440"/>
        <v>0</v>
      </c>
      <c r="G106" s="5">
        <f t="shared" ca="1" si="441"/>
        <v>0</v>
      </c>
      <c r="H106" s="5">
        <f t="shared" ca="1" si="442"/>
        <v>0</v>
      </c>
      <c r="I106" s="5">
        <f t="shared" ca="1" si="443"/>
        <v>0</v>
      </c>
      <c r="J106" s="5">
        <f t="shared" ca="1" si="444"/>
        <v>0</v>
      </c>
      <c r="K106" s="5">
        <f t="shared" ca="1" si="445"/>
        <v>0</v>
      </c>
      <c r="L106" s="5">
        <f t="shared" ca="1" si="446"/>
        <v>0</v>
      </c>
      <c r="M106" s="5">
        <f t="shared" ca="1" si="447"/>
        <v>0</v>
      </c>
      <c r="N106" s="5">
        <f t="shared" ca="1" si="448"/>
        <v>0</v>
      </c>
      <c r="O106" s="5">
        <f t="shared" ca="1" si="449"/>
        <v>0</v>
      </c>
      <c r="P106" s="5">
        <f t="shared" ca="1" si="511"/>
        <v>0</v>
      </c>
      <c r="Q106" s="5">
        <f t="shared" ca="1" si="512"/>
        <v>0</v>
      </c>
      <c r="R106" s="5">
        <f t="shared" ca="1" si="549"/>
        <v>0</v>
      </c>
      <c r="S106" s="5">
        <f t="shared" ca="1" si="550"/>
        <v>0</v>
      </c>
      <c r="T106" s="5">
        <f t="shared" ca="1" si="551"/>
        <v>0</v>
      </c>
      <c r="U106" s="5">
        <f t="shared" ca="1" si="450"/>
        <v>0</v>
      </c>
      <c r="V106" s="5">
        <f t="shared" ca="1" si="451"/>
        <v>0</v>
      </c>
      <c r="W106" s="5">
        <f t="shared" ca="1" si="452"/>
        <v>0</v>
      </c>
      <c r="X106" s="5">
        <f t="shared" ca="1" si="453"/>
        <v>0</v>
      </c>
      <c r="Y106" s="5">
        <f t="shared" ca="1" si="454"/>
        <v>0</v>
      </c>
      <c r="Z106" s="5">
        <f t="shared" ca="1" si="455"/>
        <v>0</v>
      </c>
      <c r="AA106" s="5">
        <f t="shared" ca="1" si="456"/>
        <v>0</v>
      </c>
      <c r="AB106" s="5">
        <f t="shared" ca="1" si="457"/>
        <v>0</v>
      </c>
      <c r="AC106" s="5">
        <f t="shared" ca="1" si="458"/>
        <v>0</v>
      </c>
      <c r="AD106" s="5">
        <f t="shared" ca="1" si="459"/>
        <v>0</v>
      </c>
      <c r="AE106" s="5">
        <f t="shared" ca="1" si="513"/>
        <v>0</v>
      </c>
      <c r="AF106" s="5">
        <f t="shared" ca="1" si="514"/>
        <v>0</v>
      </c>
      <c r="AG106" s="5">
        <f t="shared" ca="1" si="514"/>
        <v>0</v>
      </c>
      <c r="AH106" s="37">
        <f t="shared" ca="1" si="460"/>
        <v>0</v>
      </c>
      <c r="AI106" s="37">
        <f t="shared" ca="1" si="461"/>
        <v>0</v>
      </c>
      <c r="AJ106" s="37">
        <f t="shared" ca="1" si="462"/>
        <v>0</v>
      </c>
      <c r="AK106" s="37">
        <f t="shared" ca="1" si="463"/>
        <v>0</v>
      </c>
      <c r="AL106" s="37">
        <f t="shared" ca="1" si="464"/>
        <v>0</v>
      </c>
      <c r="AM106" s="37">
        <f t="shared" ca="1" si="465"/>
        <v>0</v>
      </c>
      <c r="AN106" s="37">
        <f t="shared" ca="1" si="466"/>
        <v>0</v>
      </c>
      <c r="AO106" s="37">
        <f t="shared" ca="1" si="467"/>
        <v>0</v>
      </c>
      <c r="AP106" s="33">
        <f t="shared" ca="1" si="515"/>
        <v>29.289143392046661</v>
      </c>
      <c r="AQ106" s="33">
        <f t="shared" ca="1" si="516"/>
        <v>29.289143392046661</v>
      </c>
      <c r="AR106" s="24">
        <f t="shared" ca="1" si="468"/>
        <v>0</v>
      </c>
      <c r="AS106" s="34">
        <f t="shared" ca="1" si="426"/>
        <v>108.849</v>
      </c>
      <c r="AT106" s="34">
        <f t="shared" ca="1" si="427"/>
        <v>108.849</v>
      </c>
      <c r="AU106" s="45">
        <f t="shared" ca="1" si="552"/>
        <v>0</v>
      </c>
      <c r="AV106" s="34">
        <f t="shared" ca="1" si="517"/>
        <v>4.2</v>
      </c>
      <c r="AW106" s="34">
        <f t="shared" ca="1" si="518"/>
        <v>4.2</v>
      </c>
      <c r="AX106" s="46">
        <f t="shared" ca="1" si="553"/>
        <v>0</v>
      </c>
      <c r="AY106" s="5"/>
      <c r="AZ106" s="5">
        <f t="shared" ca="1" si="519"/>
        <v>0</v>
      </c>
      <c r="BA106" s="5">
        <f t="shared" ca="1" si="520"/>
        <v>0</v>
      </c>
      <c r="BB106" s="5">
        <f t="shared" ca="1" si="521"/>
        <v>0</v>
      </c>
      <c r="BC106" s="5">
        <f t="shared" ca="1" si="522"/>
        <v>0</v>
      </c>
      <c r="BD106" s="5">
        <f t="shared" ca="1" si="523"/>
        <v>0</v>
      </c>
      <c r="BE106" s="5">
        <f t="shared" ca="1" si="524"/>
        <v>0</v>
      </c>
      <c r="BF106" s="5">
        <f t="shared" ca="1" si="525"/>
        <v>0</v>
      </c>
      <c r="BG106" s="5">
        <f t="shared" ca="1" si="526"/>
        <v>0</v>
      </c>
      <c r="BH106" s="5">
        <f t="shared" ca="1" si="527"/>
        <v>0</v>
      </c>
      <c r="BI106" s="5">
        <f t="shared" ca="1" si="528"/>
        <v>0</v>
      </c>
      <c r="BJ106" s="5">
        <f t="shared" ca="1" si="529"/>
        <v>0</v>
      </c>
      <c r="BK106" s="5">
        <f t="shared" ca="1" si="530"/>
        <v>0</v>
      </c>
      <c r="BL106" s="5">
        <f t="shared" ca="1" si="554"/>
        <v>0</v>
      </c>
      <c r="BM106" s="5">
        <f t="shared" ca="1" si="555"/>
        <v>0</v>
      </c>
      <c r="BN106" s="5">
        <f t="shared" ca="1" si="556"/>
        <v>0</v>
      </c>
      <c r="BO106" s="5">
        <f t="shared" ca="1" si="557"/>
        <v>0</v>
      </c>
      <c r="BP106" s="5">
        <f t="shared" ca="1" si="558"/>
        <v>0</v>
      </c>
      <c r="BQ106" s="5">
        <f t="shared" ca="1" si="559"/>
        <v>0</v>
      </c>
      <c r="BR106" s="5">
        <f t="shared" ca="1" si="560"/>
        <v>0</v>
      </c>
      <c r="BS106" s="5">
        <f t="shared" ca="1" si="561"/>
        <v>0</v>
      </c>
      <c r="BT106" s="5">
        <f t="shared" ca="1" si="562"/>
        <v>0</v>
      </c>
      <c r="BU106" s="5">
        <f t="shared" ca="1" si="563"/>
        <v>0</v>
      </c>
      <c r="BV106" s="5">
        <f t="shared" ca="1" si="564"/>
        <v>0</v>
      </c>
      <c r="BW106" s="5">
        <f t="shared" ca="1" si="565"/>
        <v>0</v>
      </c>
      <c r="BX106" s="5">
        <f t="shared" ca="1" si="566"/>
        <v>0</v>
      </c>
      <c r="BY106" s="5">
        <f t="shared" ca="1" si="567"/>
        <v>0</v>
      </c>
      <c r="BZ106" s="5">
        <f t="shared" ca="1" si="568"/>
        <v>0</v>
      </c>
      <c r="CA106" s="5">
        <f t="shared" ca="1" si="569"/>
        <v>0</v>
      </c>
      <c r="CB106" s="37">
        <f t="shared" ca="1" si="469"/>
        <v>0</v>
      </c>
      <c r="CC106" s="37">
        <f t="shared" ca="1" si="470"/>
        <v>0</v>
      </c>
      <c r="CD106" s="37">
        <f t="shared" ca="1" si="471"/>
        <v>0</v>
      </c>
      <c r="CE106" s="37">
        <f t="shared" ca="1" si="472"/>
        <v>0</v>
      </c>
      <c r="CF106" s="37">
        <f t="shared" ca="1" si="473"/>
        <v>0</v>
      </c>
      <c r="CG106" s="37">
        <f t="shared" ca="1" si="474"/>
        <v>0</v>
      </c>
      <c r="CH106" s="37">
        <f t="shared" ca="1" si="475"/>
        <v>0</v>
      </c>
      <c r="CI106" s="19">
        <f t="shared" ca="1" si="476"/>
        <v>0</v>
      </c>
      <c r="CJ106" s="33">
        <f t="shared" ca="1" si="531"/>
        <v>29.397603556364423</v>
      </c>
      <c r="CK106" s="33">
        <f t="shared" ca="1" si="532"/>
        <v>29.397603556364423</v>
      </c>
      <c r="CL106" s="24">
        <f t="shared" ca="1" si="477"/>
        <v>0</v>
      </c>
      <c r="CM106" s="34">
        <f t="shared" ca="1" si="429"/>
        <v>113.081</v>
      </c>
      <c r="CN106" s="34">
        <f t="shared" ca="1" si="430"/>
        <v>113.081</v>
      </c>
      <c r="CO106" s="45">
        <f t="shared" ca="1" si="533"/>
        <v>0</v>
      </c>
      <c r="CP106" s="5"/>
      <c r="CR106" s="5">
        <f t="shared" ca="1" si="570"/>
        <v>74</v>
      </c>
      <c r="CS106" s="5">
        <f t="shared" ca="1" si="571"/>
        <v>73</v>
      </c>
      <c r="CT106" s="62">
        <f t="shared" ca="1" si="572"/>
        <v>1.3513513513513487E-2</v>
      </c>
      <c r="CW106" s="5">
        <f t="shared" ca="1" si="593"/>
        <v>394627</v>
      </c>
      <c r="CX106" s="5">
        <f t="shared" ca="1" si="593"/>
        <v>10.0319</v>
      </c>
      <c r="CY106" s="5">
        <f t="shared" ca="1" si="593"/>
        <v>78342.100000000006</v>
      </c>
      <c r="CZ106" s="5">
        <f t="shared" ca="1" si="593"/>
        <v>21968.799999999999</v>
      </c>
      <c r="DA106" s="5">
        <f t="shared" ca="1" si="593"/>
        <v>0</v>
      </c>
      <c r="DB106" s="5">
        <f t="shared" ca="1" si="593"/>
        <v>1851.9</v>
      </c>
      <c r="DC106" s="5">
        <f t="shared" ca="1" si="593"/>
        <v>0</v>
      </c>
      <c r="DD106" s="5">
        <f t="shared" ca="1" si="593"/>
        <v>62752.7</v>
      </c>
      <c r="DE106" s="5">
        <f t="shared" ca="1" si="593"/>
        <v>164926</v>
      </c>
      <c r="DF106" s="5">
        <f t="shared" ca="1" si="593"/>
        <v>229701</v>
      </c>
      <c r="DG106" s="5">
        <f t="shared" ca="1" si="593"/>
        <v>0</v>
      </c>
      <c r="DH106" s="5">
        <f t="shared" ca="1" si="594"/>
        <v>0</v>
      </c>
      <c r="DI106" s="5">
        <f t="shared" ca="1" si="594"/>
        <v>0</v>
      </c>
      <c r="DJ106" s="5">
        <f t="shared" ca="1" si="594"/>
        <v>0</v>
      </c>
      <c r="DK106" s="5">
        <f t="shared" ca="1" si="594"/>
        <v>0</v>
      </c>
      <c r="DL106" s="5"/>
      <c r="DM106" s="5">
        <f t="shared" ca="1" si="595"/>
        <v>2242.4499999999998</v>
      </c>
      <c r="DN106" s="5">
        <f t="shared" ca="1" si="595"/>
        <v>1541.84</v>
      </c>
      <c r="DO106" s="5">
        <f t="shared" ca="1" si="595"/>
        <v>0</v>
      </c>
      <c r="DP106" s="5">
        <f t="shared" ca="1" si="595"/>
        <v>0</v>
      </c>
      <c r="DQ106" s="5">
        <f t="shared" ca="1" si="595"/>
        <v>0</v>
      </c>
      <c r="DR106" s="5">
        <f t="shared" ca="1" si="595"/>
        <v>0</v>
      </c>
      <c r="DS106" s="5">
        <f t="shared" ca="1" si="595"/>
        <v>700.60900000000004</v>
      </c>
      <c r="DT106" s="5">
        <f t="shared" ca="1" si="595"/>
        <v>0</v>
      </c>
      <c r="DU106" s="5">
        <f t="shared" ca="1" si="595"/>
        <v>2242.4499999999998</v>
      </c>
      <c r="DV106" s="5">
        <f t="shared" ca="1" si="595"/>
        <v>0</v>
      </c>
      <c r="DW106" s="5">
        <f t="shared" ca="1" si="595"/>
        <v>0</v>
      </c>
      <c r="DX106" s="5">
        <f t="shared" ca="1" si="596"/>
        <v>0</v>
      </c>
      <c r="DY106" s="5">
        <f t="shared" ca="1" si="596"/>
        <v>0</v>
      </c>
      <c r="DZ106" s="5"/>
      <c r="EA106" s="5">
        <f t="shared" ca="1" si="597"/>
        <v>108.849</v>
      </c>
      <c r="EB106" s="5">
        <f t="shared" ca="1" si="597"/>
        <v>5.7866200000000001</v>
      </c>
      <c r="EC106" s="5">
        <f t="shared" ca="1" si="597"/>
        <v>53.578600000000002</v>
      </c>
      <c r="ED106" s="5">
        <f t="shared" ca="1" si="597"/>
        <v>12.013</v>
      </c>
      <c r="EE106" s="5">
        <f t="shared" ca="1" si="597"/>
        <v>0</v>
      </c>
      <c r="EF106" s="5">
        <f t="shared" ca="1" si="597"/>
        <v>0.84761900000000001</v>
      </c>
      <c r="EG106" s="5">
        <f t="shared" ca="1" si="597"/>
        <v>2.35643</v>
      </c>
      <c r="EH106" s="5">
        <f t="shared" ca="1" si="597"/>
        <v>34.2667</v>
      </c>
      <c r="EI106" s="5"/>
      <c r="EJ106" s="19">
        <f t="shared" ca="1" si="478"/>
        <v>29.289143392046661</v>
      </c>
      <c r="EK106" s="19">
        <f t="shared" ca="1" si="479"/>
        <v>2.8757142534804707</v>
      </c>
      <c r="EL106" s="19">
        <f t="shared" ca="1" si="480"/>
        <v>4.9844156426331114</v>
      </c>
      <c r="EM106" s="19">
        <f t="shared" ca="1" si="481"/>
        <v>1.3977367261010147</v>
      </c>
      <c r="EN106" s="19">
        <f t="shared" ca="1" si="482"/>
        <v>0</v>
      </c>
      <c r="EO106" s="19">
        <f t="shared" ca="1" si="483"/>
        <v>0.11782476252988189</v>
      </c>
      <c r="EP106" s="19">
        <f t="shared" ca="1" si="484"/>
        <v>1.3064287552351579</v>
      </c>
      <c r="EQ106" s="19">
        <f t="shared" ca="1" si="485"/>
        <v>3.9925600602672491</v>
      </c>
      <c r="ER106" s="19">
        <f t="shared" ca="1" si="486"/>
        <v>14.674711847213571</v>
      </c>
      <c r="ES106" s="19">
        <f t="shared" ca="1" si="487"/>
        <v>14.61443154483309</v>
      </c>
      <c r="ET106" s="19">
        <f t="shared" ca="1" si="488"/>
        <v>0</v>
      </c>
      <c r="EU106" s="19">
        <f t="shared" ca="1" si="573"/>
        <v>0</v>
      </c>
      <c r="EV106" s="19">
        <f t="shared" ca="1" si="574"/>
        <v>0</v>
      </c>
      <c r="EW106" s="72">
        <f t="shared" ca="1" si="575"/>
        <v>0</v>
      </c>
      <c r="EX106" s="72">
        <f t="shared" ca="1" si="576"/>
        <v>0</v>
      </c>
      <c r="EY106" s="5"/>
      <c r="EZ106" s="5"/>
      <c r="FA106" s="5"/>
      <c r="FB106" s="5">
        <f t="shared" ca="1" si="583"/>
        <v>394627</v>
      </c>
      <c r="FC106" s="5">
        <f t="shared" ca="1" si="583"/>
        <v>10.0319</v>
      </c>
      <c r="FD106" s="5">
        <f t="shared" ca="1" si="583"/>
        <v>78342.100000000006</v>
      </c>
      <c r="FE106" s="5">
        <f t="shared" ca="1" si="583"/>
        <v>21968.799999999999</v>
      </c>
      <c r="FF106" s="5">
        <f t="shared" ca="1" si="583"/>
        <v>0</v>
      </c>
      <c r="FG106" s="5">
        <f t="shared" ca="1" si="583"/>
        <v>1851.9</v>
      </c>
      <c r="FH106" s="5">
        <f t="shared" ca="1" si="583"/>
        <v>0</v>
      </c>
      <c r="FI106" s="5">
        <f t="shared" ca="1" si="583"/>
        <v>62752.7</v>
      </c>
      <c r="FJ106" s="5">
        <f t="shared" ca="1" si="583"/>
        <v>164926</v>
      </c>
      <c r="FK106" s="5">
        <f t="shared" ca="1" si="583"/>
        <v>229701</v>
      </c>
      <c r="FL106" s="5">
        <f t="shared" ca="1" si="583"/>
        <v>0</v>
      </c>
      <c r="FM106" s="5">
        <f t="shared" ca="1" si="584"/>
        <v>0</v>
      </c>
      <c r="FN106" s="5">
        <f t="shared" ca="1" si="584"/>
        <v>0</v>
      </c>
      <c r="FO106" s="5">
        <f t="shared" ca="1" si="584"/>
        <v>0</v>
      </c>
      <c r="FP106" s="5">
        <f t="shared" ca="1" si="584"/>
        <v>0</v>
      </c>
      <c r="FQ106" s="5"/>
      <c r="FR106" s="5">
        <f t="shared" ca="1" si="585"/>
        <v>2242.4499999999998</v>
      </c>
      <c r="FS106" s="5">
        <f t="shared" ca="1" si="585"/>
        <v>1541.84</v>
      </c>
      <c r="FT106" s="5">
        <f t="shared" ca="1" si="585"/>
        <v>0</v>
      </c>
      <c r="FU106" s="5">
        <f t="shared" ca="1" si="585"/>
        <v>0</v>
      </c>
      <c r="FV106" s="5">
        <f t="shared" ca="1" si="585"/>
        <v>0</v>
      </c>
      <c r="FW106" s="5">
        <f t="shared" ca="1" si="585"/>
        <v>0</v>
      </c>
      <c r="FX106" s="5">
        <f t="shared" ca="1" si="585"/>
        <v>700.60900000000004</v>
      </c>
      <c r="FY106" s="5">
        <f t="shared" ca="1" si="585"/>
        <v>0</v>
      </c>
      <c r="FZ106" s="5">
        <f t="shared" ca="1" si="585"/>
        <v>2242.4499999999998</v>
      </c>
      <c r="GA106" s="5">
        <f t="shared" ca="1" si="585"/>
        <v>0</v>
      </c>
      <c r="GB106" s="5">
        <f t="shared" ca="1" si="585"/>
        <v>0</v>
      </c>
      <c r="GC106" s="5">
        <f t="shared" ca="1" si="586"/>
        <v>0</v>
      </c>
      <c r="GD106" s="5">
        <f t="shared" ca="1" si="586"/>
        <v>0</v>
      </c>
      <c r="GE106" s="5"/>
      <c r="GF106" s="5">
        <f t="shared" ca="1" si="587"/>
        <v>108.849</v>
      </c>
      <c r="GG106" s="5">
        <f t="shared" ca="1" si="587"/>
        <v>5.7866200000000001</v>
      </c>
      <c r="GH106" s="5">
        <f t="shared" ca="1" si="587"/>
        <v>53.578600000000002</v>
      </c>
      <c r="GI106" s="5">
        <f t="shared" ca="1" si="587"/>
        <v>12.013</v>
      </c>
      <c r="GJ106" s="5">
        <f t="shared" ca="1" si="587"/>
        <v>0</v>
      </c>
      <c r="GK106" s="5">
        <f t="shared" ca="1" si="587"/>
        <v>0.84761900000000001</v>
      </c>
      <c r="GL106" s="5">
        <f t="shared" ca="1" si="587"/>
        <v>2.35643</v>
      </c>
      <c r="GM106" s="5">
        <f t="shared" ca="1" si="587"/>
        <v>34.2667</v>
      </c>
      <c r="GN106" s="5"/>
      <c r="GO106" s="19">
        <f t="shared" ca="1" si="489"/>
        <v>29.289143392046661</v>
      </c>
      <c r="GP106" s="19">
        <f t="shared" ca="1" si="490"/>
        <v>2.8757142534804707</v>
      </c>
      <c r="GQ106" s="19">
        <f t="shared" ca="1" si="491"/>
        <v>4.9844156426331114</v>
      </c>
      <c r="GR106" s="19">
        <f t="shared" ca="1" si="492"/>
        <v>1.3977367261010147</v>
      </c>
      <c r="GS106" s="19">
        <f t="shared" ca="1" si="493"/>
        <v>0</v>
      </c>
      <c r="GT106" s="19">
        <f t="shared" ca="1" si="494"/>
        <v>0.11782476252988189</v>
      </c>
      <c r="GU106" s="19">
        <f t="shared" ca="1" si="495"/>
        <v>1.3064287552351579</v>
      </c>
      <c r="GV106" s="19">
        <f t="shared" ca="1" si="496"/>
        <v>3.9925600602672491</v>
      </c>
      <c r="GW106" s="19">
        <f t="shared" ca="1" si="497"/>
        <v>14.674711847213571</v>
      </c>
      <c r="GX106" s="19">
        <f t="shared" ca="1" si="498"/>
        <v>14.61443154483309</v>
      </c>
      <c r="GY106" s="19">
        <f t="shared" ca="1" si="499"/>
        <v>0</v>
      </c>
      <c r="GZ106" s="19">
        <f t="shared" ca="1" si="499"/>
        <v>0</v>
      </c>
      <c r="HA106" s="19">
        <f t="shared" ca="1" si="499"/>
        <v>0</v>
      </c>
      <c r="HB106" s="72">
        <f t="shared" ca="1" si="577"/>
        <v>0</v>
      </c>
      <c r="HC106" s="72">
        <f t="shared" ca="1" si="578"/>
        <v>0</v>
      </c>
      <c r="HD106" s="5"/>
      <c r="HE106" s="5"/>
      <c r="HF106" s="5"/>
      <c r="HG106" s="5">
        <f t="shared" ca="1" si="598"/>
        <v>404667</v>
      </c>
      <c r="HH106" s="5">
        <f t="shared" ca="1" si="598"/>
        <v>11.3902</v>
      </c>
      <c r="HI106" s="5">
        <f t="shared" ca="1" si="598"/>
        <v>73791.399999999994</v>
      </c>
      <c r="HJ106" s="5">
        <f t="shared" ca="1" si="598"/>
        <v>29125.9</v>
      </c>
      <c r="HK106" s="5">
        <f t="shared" ca="1" si="598"/>
        <v>0</v>
      </c>
      <c r="HL106" s="5">
        <f t="shared" ca="1" si="598"/>
        <v>45.850299999999997</v>
      </c>
      <c r="HM106" s="5">
        <f t="shared" ca="1" si="598"/>
        <v>13771.7</v>
      </c>
      <c r="HN106" s="5">
        <f t="shared" ca="1" si="598"/>
        <v>58219.7</v>
      </c>
      <c r="HO106" s="5">
        <f t="shared" ca="1" si="598"/>
        <v>174966</v>
      </c>
      <c r="HP106" s="5">
        <f t="shared" ca="1" si="598"/>
        <v>229701</v>
      </c>
      <c r="HQ106" s="5">
        <f t="shared" ca="1" si="598"/>
        <v>0</v>
      </c>
      <c r="HR106" s="5">
        <f t="shared" ca="1" si="599"/>
        <v>0</v>
      </c>
      <c r="HS106" s="5">
        <f t="shared" ca="1" si="599"/>
        <v>0</v>
      </c>
      <c r="HT106" s="5">
        <f t="shared" ca="1" si="599"/>
        <v>0</v>
      </c>
      <c r="HU106" s="5">
        <f t="shared" ca="1" si="599"/>
        <v>0</v>
      </c>
      <c r="HV106" s="5"/>
      <c r="HW106" s="5">
        <f t="shared" ca="1" si="600"/>
        <v>1958.05</v>
      </c>
      <c r="HX106" s="5">
        <f t="shared" ca="1" si="600"/>
        <v>1958.05</v>
      </c>
      <c r="HY106" s="5">
        <f t="shared" ca="1" si="600"/>
        <v>0</v>
      </c>
      <c r="HZ106" s="5">
        <f t="shared" ca="1" si="600"/>
        <v>0</v>
      </c>
      <c r="IA106" s="5">
        <f t="shared" ca="1" si="600"/>
        <v>0</v>
      </c>
      <c r="IB106" s="5">
        <f t="shared" ca="1" si="600"/>
        <v>0</v>
      </c>
      <c r="IC106" s="5">
        <f t="shared" ca="1" si="600"/>
        <v>0</v>
      </c>
      <c r="ID106" s="5">
        <f t="shared" ca="1" si="600"/>
        <v>0</v>
      </c>
      <c r="IE106" s="5">
        <f t="shared" ca="1" si="600"/>
        <v>1958.05</v>
      </c>
      <c r="IF106" s="5">
        <f t="shared" ca="1" si="600"/>
        <v>0</v>
      </c>
      <c r="IG106" s="5">
        <f t="shared" ca="1" si="600"/>
        <v>0</v>
      </c>
      <c r="IH106" s="5">
        <f t="shared" ca="1" si="601"/>
        <v>0</v>
      </c>
      <c r="II106" s="5">
        <f t="shared" ca="1" si="601"/>
        <v>0</v>
      </c>
      <c r="IJ106" s="5"/>
      <c r="IK106" s="5">
        <f t="shared" ca="1" si="602"/>
        <v>113.081</v>
      </c>
      <c r="IL106" s="5">
        <f t="shared" ca="1" si="602"/>
        <v>7.3450499999999996</v>
      </c>
      <c r="IM106" s="5">
        <f t="shared" ca="1" si="602"/>
        <v>50.1496</v>
      </c>
      <c r="IN106" s="5">
        <f t="shared" ca="1" si="602"/>
        <v>16.254300000000001</v>
      </c>
      <c r="IO106" s="5">
        <f t="shared" ca="1" si="602"/>
        <v>0</v>
      </c>
      <c r="IP106" s="5">
        <f t="shared" ca="1" si="602"/>
        <v>2.0994800000000001E-2</v>
      </c>
      <c r="IQ106" s="5">
        <f t="shared" ca="1" si="602"/>
        <v>7.3156999999999996</v>
      </c>
      <c r="IR106" s="5">
        <f t="shared" ca="1" si="602"/>
        <v>31.995200000000001</v>
      </c>
      <c r="IS106" s="5"/>
      <c r="IT106" s="19">
        <f t="shared" ca="1" si="535"/>
        <v>29.397603556364423</v>
      </c>
      <c r="IU106" s="19">
        <f t="shared" ca="1" si="536"/>
        <v>3.6519093336366586</v>
      </c>
      <c r="IV106" s="19">
        <f t="shared" ca="1" si="537"/>
        <v>4.6948831911806925</v>
      </c>
      <c r="IW106" s="19">
        <f t="shared" ca="1" si="538"/>
        <v>1.8530980349743975</v>
      </c>
      <c r="IX106" s="19">
        <f t="shared" ca="1" si="539"/>
        <v>0</v>
      </c>
      <c r="IY106" s="19">
        <f t="shared" ca="1" si="540"/>
        <v>2.9171665367589195E-3</v>
      </c>
      <c r="IZ106" s="19">
        <f t="shared" ca="1" si="541"/>
        <v>0.87620675097617273</v>
      </c>
      <c r="JA106" s="19">
        <f t="shared" ca="1" si="542"/>
        <v>3.7041537486154565</v>
      </c>
      <c r="JB106" s="19">
        <f t="shared" ca="1" si="543"/>
        <v>14.783172011531331</v>
      </c>
      <c r="JC106" s="19">
        <f t="shared" ca="1" si="544"/>
        <v>14.61443154483309</v>
      </c>
      <c r="JD106" s="19">
        <f t="shared" ca="1" si="545"/>
        <v>0</v>
      </c>
      <c r="JE106" s="19">
        <f t="shared" ref="JE106:JF121" ca="1" si="603">((HR106*3.412)+(IH106*100))/$A106</f>
        <v>0</v>
      </c>
      <c r="JF106" s="19">
        <f t="shared" ca="1" si="603"/>
        <v>0</v>
      </c>
      <c r="JG106" s="72">
        <f t="shared" ca="1" si="579"/>
        <v>0</v>
      </c>
      <c r="JH106" s="72">
        <f t="shared" ca="1" si="580"/>
        <v>0</v>
      </c>
      <c r="JI106" s="5"/>
      <c r="JJ106" s="5"/>
      <c r="JK106" s="5"/>
      <c r="JL106" s="5">
        <f t="shared" ca="1" si="588"/>
        <v>404667</v>
      </c>
      <c r="JM106" s="5">
        <f t="shared" ca="1" si="588"/>
        <v>11.3902</v>
      </c>
      <c r="JN106" s="5">
        <f t="shared" ca="1" si="588"/>
        <v>73791.399999999994</v>
      </c>
      <c r="JO106" s="5">
        <f t="shared" ca="1" si="588"/>
        <v>29125.9</v>
      </c>
      <c r="JP106" s="5">
        <f t="shared" ca="1" si="588"/>
        <v>0</v>
      </c>
      <c r="JQ106" s="5">
        <f t="shared" ca="1" si="588"/>
        <v>45.850299999999997</v>
      </c>
      <c r="JR106" s="5">
        <f t="shared" ca="1" si="588"/>
        <v>13771.7</v>
      </c>
      <c r="JS106" s="5">
        <f t="shared" ca="1" si="588"/>
        <v>58219.7</v>
      </c>
      <c r="JT106" s="5">
        <f t="shared" ca="1" si="588"/>
        <v>174966</v>
      </c>
      <c r="JU106" s="5">
        <f t="shared" ca="1" si="588"/>
        <v>229701</v>
      </c>
      <c r="JV106" s="5">
        <f t="shared" ca="1" si="588"/>
        <v>0</v>
      </c>
      <c r="JW106" s="5">
        <f t="shared" ca="1" si="589"/>
        <v>0</v>
      </c>
      <c r="JX106" s="5">
        <f t="shared" ca="1" si="589"/>
        <v>0</v>
      </c>
      <c r="JY106" s="5">
        <f t="shared" ca="1" si="589"/>
        <v>0</v>
      </c>
      <c r="JZ106" s="5">
        <f t="shared" ca="1" si="589"/>
        <v>0</v>
      </c>
      <c r="KA106" s="5"/>
      <c r="KB106" s="5">
        <f t="shared" ca="1" si="590"/>
        <v>1958.05</v>
      </c>
      <c r="KC106" s="5">
        <f t="shared" ca="1" si="590"/>
        <v>1958.05</v>
      </c>
      <c r="KD106" s="5">
        <f t="shared" ca="1" si="590"/>
        <v>0</v>
      </c>
      <c r="KE106" s="5">
        <f t="shared" ca="1" si="590"/>
        <v>0</v>
      </c>
      <c r="KF106" s="5">
        <f t="shared" ca="1" si="590"/>
        <v>0</v>
      </c>
      <c r="KG106" s="5">
        <f t="shared" ca="1" si="590"/>
        <v>0</v>
      </c>
      <c r="KH106" s="5">
        <f t="shared" ca="1" si="590"/>
        <v>0</v>
      </c>
      <c r="KI106" s="5">
        <f t="shared" ca="1" si="590"/>
        <v>0</v>
      </c>
      <c r="KJ106" s="5">
        <f t="shared" ca="1" si="590"/>
        <v>1958.05</v>
      </c>
      <c r="KK106" s="5">
        <f t="shared" ca="1" si="590"/>
        <v>0</v>
      </c>
      <c r="KL106" s="5">
        <f t="shared" ca="1" si="590"/>
        <v>0</v>
      </c>
      <c r="KM106" s="5">
        <f t="shared" ca="1" si="591"/>
        <v>0</v>
      </c>
      <c r="KN106" s="5">
        <f t="shared" ca="1" si="591"/>
        <v>0</v>
      </c>
      <c r="KO106" s="5"/>
      <c r="KP106" s="5">
        <f t="shared" ca="1" si="592"/>
        <v>113.081</v>
      </c>
      <c r="KQ106" s="5">
        <f t="shared" ca="1" si="592"/>
        <v>7.3450499999999996</v>
      </c>
      <c r="KR106" s="5">
        <f t="shared" ca="1" si="592"/>
        <v>50.1496</v>
      </c>
      <c r="KS106" s="5">
        <f t="shared" ca="1" si="592"/>
        <v>16.254300000000001</v>
      </c>
      <c r="KT106" s="5">
        <f t="shared" ca="1" si="592"/>
        <v>0</v>
      </c>
      <c r="KU106" s="5">
        <f t="shared" ca="1" si="592"/>
        <v>2.0994800000000001E-2</v>
      </c>
      <c r="KV106" s="5">
        <f t="shared" ca="1" si="592"/>
        <v>7.3156999999999996</v>
      </c>
      <c r="KW106" s="5">
        <f t="shared" ca="1" si="592"/>
        <v>31.995200000000001</v>
      </c>
      <c r="KX106" s="5"/>
      <c r="KY106" s="19">
        <f t="shared" ca="1" si="500"/>
        <v>29.397603556364423</v>
      </c>
      <c r="KZ106" s="19">
        <f t="shared" ca="1" si="501"/>
        <v>3.6519093336366586</v>
      </c>
      <c r="LA106" s="19">
        <f t="shared" ca="1" si="502"/>
        <v>4.6948831911806925</v>
      </c>
      <c r="LB106" s="19">
        <f t="shared" ca="1" si="503"/>
        <v>1.8530980349743975</v>
      </c>
      <c r="LC106" s="19">
        <f t="shared" ca="1" si="504"/>
        <v>0</v>
      </c>
      <c r="LD106" s="19">
        <f t="shared" ca="1" si="505"/>
        <v>2.9171665367589195E-3</v>
      </c>
      <c r="LE106" s="19">
        <f t="shared" ca="1" si="506"/>
        <v>0.87620675097617273</v>
      </c>
      <c r="LF106" s="19">
        <f t="shared" ca="1" si="507"/>
        <v>3.7041537486154565</v>
      </c>
      <c r="LG106" s="19">
        <f t="shared" ca="1" si="508"/>
        <v>14.783172011531331</v>
      </c>
      <c r="LH106" s="19">
        <f t="shared" ca="1" si="509"/>
        <v>14.61443154483309</v>
      </c>
      <c r="LI106" s="19">
        <f t="shared" ca="1" si="510"/>
        <v>0</v>
      </c>
      <c r="LJ106" s="19">
        <f t="shared" ca="1" si="547"/>
        <v>0</v>
      </c>
      <c r="LK106" s="19">
        <f t="shared" ca="1" si="548"/>
        <v>0</v>
      </c>
      <c r="LL106" s="72">
        <f t="shared" ca="1" si="581"/>
        <v>0</v>
      </c>
      <c r="LM106" s="72">
        <f t="shared" ca="1" si="582"/>
        <v>0</v>
      </c>
    </row>
    <row r="107" spans="1:325" ht="15" customHeight="1" x14ac:dyDescent="0.3">
      <c r="A107" s="5">
        <f>IF('Old Results'!E87='New Results'!E87,'New Results'!E87,"0")</f>
        <v>53627.8</v>
      </c>
      <c r="B107" s="5">
        <f t="shared" si="360"/>
        <v>300</v>
      </c>
      <c r="C107" s="27">
        <f t="shared" si="422"/>
        <v>86</v>
      </c>
      <c r="D107" s="41" t="str">
        <f>'Old Results'!C87</f>
        <v>0300016-OffMed-Baseline</v>
      </c>
      <c r="E107" s="41" t="str">
        <f>'New Results'!C87</f>
        <v>0300016-OffMed-Baseline</v>
      </c>
      <c r="F107" s="5">
        <f t="shared" ca="1" si="440"/>
        <v>0</v>
      </c>
      <c r="G107" s="5">
        <f t="shared" ca="1" si="441"/>
        <v>0</v>
      </c>
      <c r="H107" s="5">
        <f t="shared" ca="1" si="442"/>
        <v>0</v>
      </c>
      <c r="I107" s="5">
        <f t="shared" ca="1" si="443"/>
        <v>0</v>
      </c>
      <c r="J107" s="5">
        <f t="shared" ca="1" si="444"/>
        <v>0</v>
      </c>
      <c r="K107" s="5">
        <f t="shared" ca="1" si="445"/>
        <v>0</v>
      </c>
      <c r="L107" s="5">
        <f t="shared" ca="1" si="446"/>
        <v>0</v>
      </c>
      <c r="M107" s="5">
        <f t="shared" ca="1" si="447"/>
        <v>0</v>
      </c>
      <c r="N107" s="5">
        <f t="shared" ca="1" si="448"/>
        <v>0</v>
      </c>
      <c r="O107" s="5">
        <f t="shared" ca="1" si="449"/>
        <v>0</v>
      </c>
      <c r="P107" s="5">
        <f t="shared" ca="1" si="511"/>
        <v>0</v>
      </c>
      <c r="Q107" s="5">
        <f t="shared" ca="1" si="512"/>
        <v>0</v>
      </c>
      <c r="R107" s="5">
        <f t="shared" ca="1" si="549"/>
        <v>0</v>
      </c>
      <c r="S107" s="5">
        <f t="shared" ca="1" si="550"/>
        <v>0</v>
      </c>
      <c r="T107" s="5">
        <f t="shared" ca="1" si="551"/>
        <v>0</v>
      </c>
      <c r="U107" s="5">
        <f t="shared" ca="1" si="450"/>
        <v>0</v>
      </c>
      <c r="V107" s="5">
        <f t="shared" ca="1" si="451"/>
        <v>0</v>
      </c>
      <c r="W107" s="5">
        <f t="shared" ca="1" si="452"/>
        <v>0</v>
      </c>
      <c r="X107" s="5">
        <f t="shared" ca="1" si="453"/>
        <v>0</v>
      </c>
      <c r="Y107" s="5">
        <f t="shared" ca="1" si="454"/>
        <v>0</v>
      </c>
      <c r="Z107" s="5">
        <f t="shared" ca="1" si="455"/>
        <v>0</v>
      </c>
      <c r="AA107" s="5">
        <f t="shared" ca="1" si="456"/>
        <v>0</v>
      </c>
      <c r="AB107" s="5">
        <f t="shared" ca="1" si="457"/>
        <v>0</v>
      </c>
      <c r="AC107" s="5">
        <f t="shared" ca="1" si="458"/>
        <v>0</v>
      </c>
      <c r="AD107" s="5">
        <f t="shared" ca="1" si="459"/>
        <v>0</v>
      </c>
      <c r="AE107" s="5">
        <f t="shared" ca="1" si="513"/>
        <v>0</v>
      </c>
      <c r="AF107" s="5">
        <f t="shared" ca="1" si="514"/>
        <v>0</v>
      </c>
      <c r="AG107" s="5">
        <f t="shared" ca="1" si="514"/>
        <v>0</v>
      </c>
      <c r="AH107" s="37">
        <f t="shared" ca="1" si="460"/>
        <v>0</v>
      </c>
      <c r="AI107" s="37">
        <f t="shared" ca="1" si="461"/>
        <v>0</v>
      </c>
      <c r="AJ107" s="37">
        <f t="shared" ca="1" si="462"/>
        <v>0</v>
      </c>
      <c r="AK107" s="37">
        <f t="shared" ca="1" si="463"/>
        <v>0</v>
      </c>
      <c r="AL107" s="37">
        <f t="shared" ca="1" si="464"/>
        <v>0</v>
      </c>
      <c r="AM107" s="37">
        <f t="shared" ca="1" si="465"/>
        <v>0</v>
      </c>
      <c r="AN107" s="37">
        <f t="shared" ca="1" si="466"/>
        <v>0</v>
      </c>
      <c r="AO107" s="37">
        <f t="shared" ca="1" si="467"/>
        <v>0</v>
      </c>
      <c r="AP107" s="33">
        <f t="shared" ca="1" si="515"/>
        <v>37.143087130182479</v>
      </c>
      <c r="AQ107" s="33">
        <f t="shared" ca="1" si="516"/>
        <v>37.143087130182479</v>
      </c>
      <c r="AR107" s="24">
        <f t="shared" ca="1" si="468"/>
        <v>0</v>
      </c>
      <c r="AS107" s="34">
        <f t="shared" ca="1" si="426"/>
        <v>101.133</v>
      </c>
      <c r="AT107" s="34">
        <f t="shared" ca="1" si="427"/>
        <v>101.133</v>
      </c>
      <c r="AU107" s="45">
        <f t="shared" ca="1" si="552"/>
        <v>0</v>
      </c>
      <c r="AV107" s="34">
        <f t="shared" ca="1" si="517"/>
        <v>4.7</v>
      </c>
      <c r="AW107" s="34">
        <f t="shared" ca="1" si="518"/>
        <v>4.7</v>
      </c>
      <c r="AX107" s="46">
        <f t="shared" ca="1" si="553"/>
        <v>0</v>
      </c>
      <c r="AY107" s="5"/>
      <c r="AZ107" s="5">
        <f t="shared" ca="1" si="519"/>
        <v>0</v>
      </c>
      <c r="BA107" s="5">
        <f t="shared" ca="1" si="520"/>
        <v>0</v>
      </c>
      <c r="BB107" s="5">
        <f t="shared" ca="1" si="521"/>
        <v>0</v>
      </c>
      <c r="BC107" s="5">
        <f t="shared" ca="1" si="522"/>
        <v>0</v>
      </c>
      <c r="BD107" s="5">
        <f t="shared" ca="1" si="523"/>
        <v>0</v>
      </c>
      <c r="BE107" s="5">
        <f t="shared" ca="1" si="524"/>
        <v>0</v>
      </c>
      <c r="BF107" s="5">
        <f t="shared" ca="1" si="525"/>
        <v>0</v>
      </c>
      <c r="BG107" s="5">
        <f t="shared" ca="1" si="526"/>
        <v>0</v>
      </c>
      <c r="BH107" s="5">
        <f t="shared" ca="1" si="527"/>
        <v>0</v>
      </c>
      <c r="BI107" s="5">
        <f t="shared" ca="1" si="528"/>
        <v>0</v>
      </c>
      <c r="BJ107" s="5">
        <f t="shared" ca="1" si="529"/>
        <v>0</v>
      </c>
      <c r="BK107" s="5">
        <f t="shared" ca="1" si="530"/>
        <v>0</v>
      </c>
      <c r="BL107" s="5">
        <f t="shared" ca="1" si="554"/>
        <v>0</v>
      </c>
      <c r="BM107" s="5">
        <f t="shared" ca="1" si="555"/>
        <v>0</v>
      </c>
      <c r="BN107" s="5">
        <f t="shared" ca="1" si="556"/>
        <v>0</v>
      </c>
      <c r="BO107" s="5">
        <f t="shared" ca="1" si="557"/>
        <v>0</v>
      </c>
      <c r="BP107" s="5">
        <f t="shared" ca="1" si="558"/>
        <v>0</v>
      </c>
      <c r="BQ107" s="5">
        <f t="shared" ca="1" si="559"/>
        <v>0</v>
      </c>
      <c r="BR107" s="5">
        <f t="shared" ca="1" si="560"/>
        <v>0</v>
      </c>
      <c r="BS107" s="5">
        <f t="shared" ca="1" si="561"/>
        <v>0</v>
      </c>
      <c r="BT107" s="5">
        <f t="shared" ca="1" si="562"/>
        <v>0</v>
      </c>
      <c r="BU107" s="5">
        <f t="shared" ca="1" si="563"/>
        <v>0</v>
      </c>
      <c r="BV107" s="5">
        <f t="shared" ca="1" si="564"/>
        <v>0</v>
      </c>
      <c r="BW107" s="5">
        <f t="shared" ca="1" si="565"/>
        <v>0</v>
      </c>
      <c r="BX107" s="5">
        <f t="shared" ca="1" si="566"/>
        <v>0</v>
      </c>
      <c r="BY107" s="5">
        <f t="shared" ca="1" si="567"/>
        <v>0</v>
      </c>
      <c r="BZ107" s="5">
        <f t="shared" ca="1" si="568"/>
        <v>0</v>
      </c>
      <c r="CA107" s="5">
        <f t="shared" ca="1" si="569"/>
        <v>0</v>
      </c>
      <c r="CB107" s="37">
        <f t="shared" ca="1" si="469"/>
        <v>0</v>
      </c>
      <c r="CC107" s="37">
        <f t="shared" ca="1" si="470"/>
        <v>0</v>
      </c>
      <c r="CD107" s="37">
        <f t="shared" ca="1" si="471"/>
        <v>0</v>
      </c>
      <c r="CE107" s="37">
        <f t="shared" ca="1" si="472"/>
        <v>0</v>
      </c>
      <c r="CF107" s="37">
        <f t="shared" ca="1" si="473"/>
        <v>0</v>
      </c>
      <c r="CG107" s="37">
        <f t="shared" ca="1" si="474"/>
        <v>0</v>
      </c>
      <c r="CH107" s="37">
        <f t="shared" ca="1" si="475"/>
        <v>0</v>
      </c>
      <c r="CI107" s="19">
        <f t="shared" ca="1" si="476"/>
        <v>0</v>
      </c>
      <c r="CJ107" s="33">
        <f t="shared" ca="1" si="531"/>
        <v>37.566402873136695</v>
      </c>
      <c r="CK107" s="33">
        <f t="shared" ca="1" si="532"/>
        <v>37.566402873136695</v>
      </c>
      <c r="CL107" s="24">
        <f t="shared" ca="1" si="477"/>
        <v>0</v>
      </c>
      <c r="CM107" s="34">
        <f t="shared" ca="1" si="429"/>
        <v>105.81699999999999</v>
      </c>
      <c r="CN107" s="34">
        <f t="shared" ca="1" si="430"/>
        <v>105.81699999999999</v>
      </c>
      <c r="CO107" s="45">
        <f t="shared" ca="1" si="533"/>
        <v>0</v>
      </c>
      <c r="CP107" s="5"/>
      <c r="CR107" s="5">
        <f t="shared" ca="1" si="570"/>
        <v>90</v>
      </c>
      <c r="CS107" s="5">
        <f t="shared" ca="1" si="571"/>
        <v>89</v>
      </c>
      <c r="CT107" s="62">
        <f t="shared" ca="1" si="572"/>
        <v>1.1111111111111072E-2</v>
      </c>
      <c r="CW107" s="5">
        <f t="shared" ca="1" si="593"/>
        <v>366704</v>
      </c>
      <c r="CX107" s="5">
        <f t="shared" ca="1" si="593"/>
        <v>43.006</v>
      </c>
      <c r="CY107" s="5">
        <f t="shared" ca="1" si="593"/>
        <v>43616.3</v>
      </c>
      <c r="CZ107" s="5">
        <f t="shared" ca="1" si="593"/>
        <v>26072.400000000001</v>
      </c>
      <c r="DA107" s="5">
        <f t="shared" ca="1" si="593"/>
        <v>0</v>
      </c>
      <c r="DB107" s="5">
        <f t="shared" ca="1" si="593"/>
        <v>4527.16</v>
      </c>
      <c r="DC107" s="5">
        <f t="shared" ca="1" si="593"/>
        <v>0</v>
      </c>
      <c r="DD107" s="5">
        <f t="shared" ca="1" si="593"/>
        <v>62743.9</v>
      </c>
      <c r="DE107" s="5">
        <f t="shared" ca="1" si="593"/>
        <v>137003</v>
      </c>
      <c r="DF107" s="5">
        <f t="shared" ca="1" si="593"/>
        <v>229701</v>
      </c>
      <c r="DG107" s="5">
        <f t="shared" ca="1" si="593"/>
        <v>0</v>
      </c>
      <c r="DH107" s="5">
        <f t="shared" ca="1" si="594"/>
        <v>0</v>
      </c>
      <c r="DI107" s="5">
        <f t="shared" ca="1" si="594"/>
        <v>0</v>
      </c>
      <c r="DJ107" s="5">
        <f t="shared" ca="1" si="594"/>
        <v>0</v>
      </c>
      <c r="DK107" s="5">
        <f t="shared" ca="1" si="594"/>
        <v>0</v>
      </c>
      <c r="DL107" s="5"/>
      <c r="DM107" s="5">
        <f t="shared" ca="1" si="595"/>
        <v>7407.08</v>
      </c>
      <c r="DN107" s="5">
        <f t="shared" ca="1" si="595"/>
        <v>6609.72</v>
      </c>
      <c r="DO107" s="5">
        <f t="shared" ca="1" si="595"/>
        <v>0</v>
      </c>
      <c r="DP107" s="5">
        <f t="shared" ca="1" si="595"/>
        <v>0</v>
      </c>
      <c r="DQ107" s="5">
        <f t="shared" ca="1" si="595"/>
        <v>0</v>
      </c>
      <c r="DR107" s="5">
        <f t="shared" ca="1" si="595"/>
        <v>0</v>
      </c>
      <c r="DS107" s="5">
        <f t="shared" ca="1" si="595"/>
        <v>797.36599999999999</v>
      </c>
      <c r="DT107" s="5">
        <f t="shared" ca="1" si="595"/>
        <v>0</v>
      </c>
      <c r="DU107" s="5">
        <f t="shared" ca="1" si="595"/>
        <v>7407.08</v>
      </c>
      <c r="DV107" s="5">
        <f t="shared" ca="1" si="595"/>
        <v>0</v>
      </c>
      <c r="DW107" s="5">
        <f t="shared" ca="1" si="595"/>
        <v>0</v>
      </c>
      <c r="DX107" s="5">
        <f t="shared" ca="1" si="596"/>
        <v>0</v>
      </c>
      <c r="DY107" s="5">
        <f t="shared" ca="1" si="596"/>
        <v>0</v>
      </c>
      <c r="DZ107" s="5"/>
      <c r="EA107" s="5">
        <f t="shared" ca="1" si="597"/>
        <v>101.133</v>
      </c>
      <c r="EB107" s="5">
        <f t="shared" ca="1" si="597"/>
        <v>24.433299999999999</v>
      </c>
      <c r="EC107" s="5">
        <f t="shared" ca="1" si="597"/>
        <v>25.817799999999998</v>
      </c>
      <c r="ED107" s="5">
        <f t="shared" ca="1" si="597"/>
        <v>13.5709</v>
      </c>
      <c r="EE107" s="5">
        <f t="shared" ca="1" si="597"/>
        <v>0</v>
      </c>
      <c r="EF107" s="5">
        <f t="shared" ca="1" si="597"/>
        <v>2.3502399999999999</v>
      </c>
      <c r="EG107" s="5">
        <f t="shared" ca="1" si="597"/>
        <v>2.6873</v>
      </c>
      <c r="EH107" s="5">
        <f t="shared" ca="1" si="597"/>
        <v>32.273600000000002</v>
      </c>
      <c r="EI107" s="5"/>
      <c r="EJ107" s="19">
        <f t="shared" ca="1" si="478"/>
        <v>37.143087130182479</v>
      </c>
      <c r="EK107" s="19">
        <f t="shared" ca="1" si="479"/>
        <v>12.327910831173384</v>
      </c>
      <c r="EL107" s="19">
        <f t="shared" ca="1" si="480"/>
        <v>2.7750311517533817</v>
      </c>
      <c r="EM107" s="19">
        <f t="shared" ca="1" si="481"/>
        <v>1.6588230134370605</v>
      </c>
      <c r="EN107" s="19">
        <f t="shared" ca="1" si="482"/>
        <v>0</v>
      </c>
      <c r="EO107" s="19">
        <f t="shared" ca="1" si="483"/>
        <v>0.28803474914130356</v>
      </c>
      <c r="EP107" s="19">
        <f t="shared" ca="1" si="484"/>
        <v>1.4868519685685411</v>
      </c>
      <c r="EQ107" s="19">
        <f t="shared" ca="1" si="485"/>
        <v>3.9920001715528137</v>
      </c>
      <c r="ER107" s="19">
        <f t="shared" ca="1" si="486"/>
        <v>22.528655585349391</v>
      </c>
      <c r="ES107" s="19">
        <f t="shared" ca="1" si="487"/>
        <v>14.61443154483309</v>
      </c>
      <c r="ET107" s="19">
        <f t="shared" ca="1" si="488"/>
        <v>0</v>
      </c>
      <c r="EU107" s="19">
        <f t="shared" ca="1" si="573"/>
        <v>0</v>
      </c>
      <c r="EV107" s="19">
        <f t="shared" ca="1" si="574"/>
        <v>0</v>
      </c>
      <c r="EW107" s="72">
        <f t="shared" ca="1" si="575"/>
        <v>0</v>
      </c>
      <c r="EX107" s="72">
        <f t="shared" ca="1" si="576"/>
        <v>0</v>
      </c>
      <c r="EY107" s="5"/>
      <c r="EZ107" s="5"/>
      <c r="FA107" s="5"/>
      <c r="FB107" s="5">
        <f t="shared" ca="1" si="583"/>
        <v>366704</v>
      </c>
      <c r="FC107" s="5">
        <f t="shared" ca="1" si="583"/>
        <v>43.006</v>
      </c>
      <c r="FD107" s="5">
        <f t="shared" ca="1" si="583"/>
        <v>43616.3</v>
      </c>
      <c r="FE107" s="5">
        <f t="shared" ca="1" si="583"/>
        <v>26072.400000000001</v>
      </c>
      <c r="FF107" s="5">
        <f t="shared" ca="1" si="583"/>
        <v>0</v>
      </c>
      <c r="FG107" s="5">
        <f t="shared" ca="1" si="583"/>
        <v>4527.16</v>
      </c>
      <c r="FH107" s="5">
        <f t="shared" ca="1" si="583"/>
        <v>0</v>
      </c>
      <c r="FI107" s="5">
        <f t="shared" ca="1" si="583"/>
        <v>62743.9</v>
      </c>
      <c r="FJ107" s="5">
        <f t="shared" ca="1" si="583"/>
        <v>137003</v>
      </c>
      <c r="FK107" s="5">
        <f t="shared" ca="1" si="583"/>
        <v>229701</v>
      </c>
      <c r="FL107" s="5">
        <f t="shared" ca="1" si="583"/>
        <v>0</v>
      </c>
      <c r="FM107" s="5">
        <f t="shared" ca="1" si="584"/>
        <v>0</v>
      </c>
      <c r="FN107" s="5">
        <f t="shared" ca="1" si="584"/>
        <v>0</v>
      </c>
      <c r="FO107" s="5">
        <f t="shared" ca="1" si="584"/>
        <v>0</v>
      </c>
      <c r="FP107" s="5">
        <f t="shared" ca="1" si="584"/>
        <v>0</v>
      </c>
      <c r="FQ107" s="5"/>
      <c r="FR107" s="5">
        <f t="shared" ca="1" si="585"/>
        <v>7407.08</v>
      </c>
      <c r="FS107" s="5">
        <f t="shared" ca="1" si="585"/>
        <v>6609.72</v>
      </c>
      <c r="FT107" s="5">
        <f t="shared" ca="1" si="585"/>
        <v>0</v>
      </c>
      <c r="FU107" s="5">
        <f t="shared" ca="1" si="585"/>
        <v>0</v>
      </c>
      <c r="FV107" s="5">
        <f t="shared" ca="1" si="585"/>
        <v>0</v>
      </c>
      <c r="FW107" s="5">
        <f t="shared" ca="1" si="585"/>
        <v>0</v>
      </c>
      <c r="FX107" s="5">
        <f t="shared" ca="1" si="585"/>
        <v>797.36599999999999</v>
      </c>
      <c r="FY107" s="5">
        <f t="shared" ca="1" si="585"/>
        <v>0</v>
      </c>
      <c r="FZ107" s="5">
        <f t="shared" ca="1" si="585"/>
        <v>7407.08</v>
      </c>
      <c r="GA107" s="5">
        <f t="shared" ca="1" si="585"/>
        <v>0</v>
      </c>
      <c r="GB107" s="5">
        <f t="shared" ca="1" si="585"/>
        <v>0</v>
      </c>
      <c r="GC107" s="5">
        <f t="shared" ca="1" si="586"/>
        <v>0</v>
      </c>
      <c r="GD107" s="5">
        <f t="shared" ca="1" si="586"/>
        <v>0</v>
      </c>
      <c r="GE107" s="5"/>
      <c r="GF107" s="5">
        <f t="shared" ca="1" si="587"/>
        <v>101.133</v>
      </c>
      <c r="GG107" s="5">
        <f t="shared" ca="1" si="587"/>
        <v>24.433299999999999</v>
      </c>
      <c r="GH107" s="5">
        <f t="shared" ca="1" si="587"/>
        <v>25.817799999999998</v>
      </c>
      <c r="GI107" s="5">
        <f t="shared" ca="1" si="587"/>
        <v>13.5709</v>
      </c>
      <c r="GJ107" s="5">
        <f t="shared" ca="1" si="587"/>
        <v>0</v>
      </c>
      <c r="GK107" s="5">
        <f t="shared" ca="1" si="587"/>
        <v>2.3502399999999999</v>
      </c>
      <c r="GL107" s="5">
        <f t="shared" ca="1" si="587"/>
        <v>2.6873</v>
      </c>
      <c r="GM107" s="5">
        <f t="shared" ca="1" si="587"/>
        <v>32.273600000000002</v>
      </c>
      <c r="GN107" s="5"/>
      <c r="GO107" s="19">
        <f t="shared" ca="1" si="489"/>
        <v>37.143087130182479</v>
      </c>
      <c r="GP107" s="19">
        <f t="shared" ca="1" si="490"/>
        <v>12.327910831173384</v>
      </c>
      <c r="GQ107" s="19">
        <f t="shared" ca="1" si="491"/>
        <v>2.7750311517533817</v>
      </c>
      <c r="GR107" s="19">
        <f t="shared" ca="1" si="492"/>
        <v>1.6588230134370605</v>
      </c>
      <c r="GS107" s="19">
        <f t="shared" ca="1" si="493"/>
        <v>0</v>
      </c>
      <c r="GT107" s="19">
        <f t="shared" ca="1" si="494"/>
        <v>0.28803474914130356</v>
      </c>
      <c r="GU107" s="19">
        <f t="shared" ca="1" si="495"/>
        <v>1.4868519685685411</v>
      </c>
      <c r="GV107" s="19">
        <f t="shared" ca="1" si="496"/>
        <v>3.9920001715528137</v>
      </c>
      <c r="GW107" s="19">
        <f t="shared" ca="1" si="497"/>
        <v>22.528655585349391</v>
      </c>
      <c r="GX107" s="19">
        <f t="shared" ca="1" si="498"/>
        <v>14.61443154483309</v>
      </c>
      <c r="GY107" s="19">
        <f t="shared" ca="1" si="499"/>
        <v>0</v>
      </c>
      <c r="GZ107" s="19">
        <f t="shared" ca="1" si="499"/>
        <v>0</v>
      </c>
      <c r="HA107" s="19">
        <f t="shared" ca="1" si="499"/>
        <v>0</v>
      </c>
      <c r="HB107" s="72">
        <f t="shared" ca="1" si="577"/>
        <v>0</v>
      </c>
      <c r="HC107" s="72">
        <f t="shared" ca="1" si="578"/>
        <v>0</v>
      </c>
      <c r="HD107" s="5"/>
      <c r="HE107" s="5"/>
      <c r="HF107" s="5"/>
      <c r="HG107" s="5">
        <f t="shared" ca="1" si="598"/>
        <v>376795</v>
      </c>
      <c r="HH107" s="5">
        <f t="shared" ca="1" si="598"/>
        <v>45.065399999999997</v>
      </c>
      <c r="HI107" s="5">
        <f t="shared" ca="1" si="598"/>
        <v>39323</v>
      </c>
      <c r="HJ107" s="5">
        <f t="shared" ca="1" si="598"/>
        <v>32662.400000000001</v>
      </c>
      <c r="HK107" s="5">
        <f t="shared" ca="1" si="598"/>
        <v>0</v>
      </c>
      <c r="HL107" s="5">
        <f t="shared" ca="1" si="598"/>
        <v>265.19</v>
      </c>
      <c r="HM107" s="5">
        <f t="shared" ca="1" si="598"/>
        <v>16125.5</v>
      </c>
      <c r="HN107" s="5">
        <f t="shared" ca="1" si="598"/>
        <v>58672.1</v>
      </c>
      <c r="HO107" s="5">
        <f t="shared" ca="1" si="598"/>
        <v>147093</v>
      </c>
      <c r="HP107" s="5">
        <f t="shared" ca="1" si="598"/>
        <v>229701</v>
      </c>
      <c r="HQ107" s="5">
        <f t="shared" ca="1" si="598"/>
        <v>0</v>
      </c>
      <c r="HR107" s="5">
        <f t="shared" ca="1" si="599"/>
        <v>0</v>
      </c>
      <c r="HS107" s="5">
        <f t="shared" ca="1" si="599"/>
        <v>0</v>
      </c>
      <c r="HT107" s="5">
        <f t="shared" ca="1" si="599"/>
        <v>0</v>
      </c>
      <c r="HU107" s="5">
        <f t="shared" ca="1" si="599"/>
        <v>0</v>
      </c>
      <c r="HV107" s="5"/>
      <c r="HW107" s="5">
        <f t="shared" ca="1" si="600"/>
        <v>7289.79</v>
      </c>
      <c r="HX107" s="5">
        <f t="shared" ca="1" si="600"/>
        <v>7289.79</v>
      </c>
      <c r="HY107" s="5">
        <f t="shared" ca="1" si="600"/>
        <v>0</v>
      </c>
      <c r="HZ107" s="5">
        <f t="shared" ca="1" si="600"/>
        <v>0</v>
      </c>
      <c r="IA107" s="5">
        <f t="shared" ca="1" si="600"/>
        <v>0</v>
      </c>
      <c r="IB107" s="5">
        <f t="shared" ca="1" si="600"/>
        <v>0</v>
      </c>
      <c r="IC107" s="5">
        <f t="shared" ca="1" si="600"/>
        <v>0</v>
      </c>
      <c r="ID107" s="5">
        <f t="shared" ca="1" si="600"/>
        <v>0</v>
      </c>
      <c r="IE107" s="5">
        <f t="shared" ca="1" si="600"/>
        <v>7289.79</v>
      </c>
      <c r="IF107" s="5">
        <f t="shared" ca="1" si="600"/>
        <v>0</v>
      </c>
      <c r="IG107" s="5">
        <f t="shared" ca="1" si="600"/>
        <v>0</v>
      </c>
      <c r="IH107" s="5">
        <f t="shared" ca="1" si="601"/>
        <v>0</v>
      </c>
      <c r="II107" s="5">
        <f t="shared" ca="1" si="601"/>
        <v>0</v>
      </c>
      <c r="IJ107" s="5"/>
      <c r="IK107" s="5">
        <f t="shared" ca="1" si="602"/>
        <v>105.81699999999999</v>
      </c>
      <c r="IL107" s="5">
        <f t="shared" ca="1" si="602"/>
        <v>26.930199999999999</v>
      </c>
      <c r="IM107" s="5">
        <f t="shared" ca="1" si="602"/>
        <v>23.330100000000002</v>
      </c>
      <c r="IN107" s="5">
        <f t="shared" ca="1" si="602"/>
        <v>16.8508</v>
      </c>
      <c r="IO107" s="5">
        <f t="shared" ca="1" si="602"/>
        <v>0</v>
      </c>
      <c r="IP107" s="5">
        <f t="shared" ca="1" si="602"/>
        <v>0.148789</v>
      </c>
      <c r="IQ107" s="5">
        <f t="shared" ca="1" si="602"/>
        <v>8.1691099999999999</v>
      </c>
      <c r="IR107" s="5">
        <f t="shared" ca="1" si="602"/>
        <v>30.388100000000001</v>
      </c>
      <c r="IS107" s="5"/>
      <c r="IT107" s="19">
        <f t="shared" ca="1" si="535"/>
        <v>37.566402873136695</v>
      </c>
      <c r="IU107" s="19">
        <f t="shared" ca="1" si="536"/>
        <v>13.596171447361256</v>
      </c>
      <c r="IV107" s="19">
        <f t="shared" ca="1" si="537"/>
        <v>2.5018754451981993</v>
      </c>
      <c r="IW107" s="19">
        <f t="shared" ca="1" si="538"/>
        <v>2.0781033120881331</v>
      </c>
      <c r="IX107" s="19">
        <f t="shared" ca="1" si="539"/>
        <v>0</v>
      </c>
      <c r="IY107" s="19">
        <f t="shared" ca="1" si="540"/>
        <v>1.6872373656946583E-2</v>
      </c>
      <c r="IZ107" s="19">
        <f t="shared" ca="1" si="541"/>
        <v>1.0259642573441385</v>
      </c>
      <c r="JA107" s="19">
        <f t="shared" ca="1" si="542"/>
        <v>3.7329371184348412</v>
      </c>
      <c r="JB107" s="19">
        <f t="shared" ca="1" si="543"/>
        <v>22.951907704586056</v>
      </c>
      <c r="JC107" s="19">
        <f t="shared" ca="1" si="544"/>
        <v>14.61443154483309</v>
      </c>
      <c r="JD107" s="19">
        <f t="shared" ca="1" si="545"/>
        <v>0</v>
      </c>
      <c r="JE107" s="19">
        <f t="shared" ca="1" si="603"/>
        <v>0</v>
      </c>
      <c r="JF107" s="19">
        <f t="shared" ca="1" si="603"/>
        <v>0</v>
      </c>
      <c r="JG107" s="72">
        <f t="shared" ca="1" si="579"/>
        <v>0</v>
      </c>
      <c r="JH107" s="72">
        <f t="shared" ca="1" si="580"/>
        <v>0</v>
      </c>
      <c r="JI107" s="5"/>
      <c r="JJ107" s="5"/>
      <c r="JK107" s="5"/>
      <c r="JL107" s="5">
        <f t="shared" ca="1" si="588"/>
        <v>376795</v>
      </c>
      <c r="JM107" s="5">
        <f t="shared" ca="1" si="588"/>
        <v>45.065399999999997</v>
      </c>
      <c r="JN107" s="5">
        <f t="shared" ca="1" si="588"/>
        <v>39323</v>
      </c>
      <c r="JO107" s="5">
        <f t="shared" ca="1" si="588"/>
        <v>32662.400000000001</v>
      </c>
      <c r="JP107" s="5">
        <f t="shared" ca="1" si="588"/>
        <v>0</v>
      </c>
      <c r="JQ107" s="5">
        <f t="shared" ca="1" si="588"/>
        <v>265.19</v>
      </c>
      <c r="JR107" s="5">
        <f t="shared" ca="1" si="588"/>
        <v>16125.5</v>
      </c>
      <c r="JS107" s="5">
        <f t="shared" ca="1" si="588"/>
        <v>58672.1</v>
      </c>
      <c r="JT107" s="5">
        <f t="shared" ca="1" si="588"/>
        <v>147093</v>
      </c>
      <c r="JU107" s="5">
        <f t="shared" ca="1" si="588"/>
        <v>229701</v>
      </c>
      <c r="JV107" s="5">
        <f t="shared" ca="1" si="588"/>
        <v>0</v>
      </c>
      <c r="JW107" s="5">
        <f t="shared" ca="1" si="589"/>
        <v>0</v>
      </c>
      <c r="JX107" s="5">
        <f t="shared" ca="1" si="589"/>
        <v>0</v>
      </c>
      <c r="JY107" s="5">
        <f t="shared" ca="1" si="589"/>
        <v>0</v>
      </c>
      <c r="JZ107" s="5">
        <f t="shared" ca="1" si="589"/>
        <v>0</v>
      </c>
      <c r="KA107" s="5"/>
      <c r="KB107" s="5">
        <f t="shared" ca="1" si="590"/>
        <v>7289.79</v>
      </c>
      <c r="KC107" s="5">
        <f t="shared" ca="1" si="590"/>
        <v>7289.79</v>
      </c>
      <c r="KD107" s="5">
        <f t="shared" ca="1" si="590"/>
        <v>0</v>
      </c>
      <c r="KE107" s="5">
        <f t="shared" ca="1" si="590"/>
        <v>0</v>
      </c>
      <c r="KF107" s="5">
        <f t="shared" ca="1" si="590"/>
        <v>0</v>
      </c>
      <c r="KG107" s="5">
        <f t="shared" ca="1" si="590"/>
        <v>0</v>
      </c>
      <c r="KH107" s="5">
        <f t="shared" ca="1" si="590"/>
        <v>0</v>
      </c>
      <c r="KI107" s="5">
        <f t="shared" ca="1" si="590"/>
        <v>0</v>
      </c>
      <c r="KJ107" s="5">
        <f t="shared" ca="1" si="590"/>
        <v>7289.79</v>
      </c>
      <c r="KK107" s="5">
        <f t="shared" ca="1" si="590"/>
        <v>0</v>
      </c>
      <c r="KL107" s="5">
        <f t="shared" ca="1" si="590"/>
        <v>0</v>
      </c>
      <c r="KM107" s="5">
        <f t="shared" ca="1" si="591"/>
        <v>0</v>
      </c>
      <c r="KN107" s="5">
        <f t="shared" ca="1" si="591"/>
        <v>0</v>
      </c>
      <c r="KO107" s="5"/>
      <c r="KP107" s="5">
        <f t="shared" ca="1" si="592"/>
        <v>105.81699999999999</v>
      </c>
      <c r="KQ107" s="5">
        <f t="shared" ca="1" si="592"/>
        <v>26.930199999999999</v>
      </c>
      <c r="KR107" s="5">
        <f t="shared" ca="1" si="592"/>
        <v>23.330100000000002</v>
      </c>
      <c r="KS107" s="5">
        <f t="shared" ca="1" si="592"/>
        <v>16.8508</v>
      </c>
      <c r="KT107" s="5">
        <f t="shared" ca="1" si="592"/>
        <v>0</v>
      </c>
      <c r="KU107" s="5">
        <f t="shared" ca="1" si="592"/>
        <v>0.148789</v>
      </c>
      <c r="KV107" s="5">
        <f t="shared" ca="1" si="592"/>
        <v>8.1691099999999999</v>
      </c>
      <c r="KW107" s="5">
        <f t="shared" ca="1" si="592"/>
        <v>30.388100000000001</v>
      </c>
      <c r="KX107" s="5"/>
      <c r="KY107" s="19">
        <f t="shared" ca="1" si="500"/>
        <v>37.566402873136695</v>
      </c>
      <c r="KZ107" s="19">
        <f t="shared" ca="1" si="501"/>
        <v>13.596171447361256</v>
      </c>
      <c r="LA107" s="19">
        <f t="shared" ca="1" si="502"/>
        <v>2.5018754451981993</v>
      </c>
      <c r="LB107" s="19">
        <f t="shared" ca="1" si="503"/>
        <v>2.0781033120881331</v>
      </c>
      <c r="LC107" s="19">
        <f t="shared" ca="1" si="504"/>
        <v>0</v>
      </c>
      <c r="LD107" s="19">
        <f t="shared" ca="1" si="505"/>
        <v>1.6872373656946583E-2</v>
      </c>
      <c r="LE107" s="19">
        <f t="shared" ca="1" si="506"/>
        <v>1.0259642573441385</v>
      </c>
      <c r="LF107" s="19">
        <f t="shared" ca="1" si="507"/>
        <v>3.7329371184348412</v>
      </c>
      <c r="LG107" s="19">
        <f t="shared" ca="1" si="508"/>
        <v>22.951907704586056</v>
      </c>
      <c r="LH107" s="19">
        <f t="shared" ca="1" si="509"/>
        <v>14.61443154483309</v>
      </c>
      <c r="LI107" s="19">
        <f t="shared" ca="1" si="510"/>
        <v>0</v>
      </c>
      <c r="LJ107" s="19">
        <f t="shared" ca="1" si="547"/>
        <v>0</v>
      </c>
      <c r="LK107" s="19">
        <f t="shared" ca="1" si="548"/>
        <v>0</v>
      </c>
      <c r="LL107" s="72">
        <f t="shared" ca="1" si="581"/>
        <v>0</v>
      </c>
      <c r="LM107" s="72">
        <f t="shared" ca="1" si="582"/>
        <v>0</v>
      </c>
    </row>
    <row r="108" spans="1:325" ht="15" customHeight="1" outlineLevel="1" x14ac:dyDescent="0.3">
      <c r="A108" s="5">
        <f>IF('Old Results'!E88='New Results'!E88,'New Results'!E88,"0")</f>
        <v>53627.8</v>
      </c>
      <c r="B108" s="5">
        <f t="shared" si="360"/>
        <v>301</v>
      </c>
      <c r="C108" s="27">
        <f t="shared" si="422"/>
        <v>87</v>
      </c>
      <c r="D108" s="41" t="str">
        <f>'Old Results'!C88</f>
        <v>0301516-OffMed-FloorSlabInsulation</v>
      </c>
      <c r="E108" s="41" t="str">
        <f>'New Results'!C88</f>
        <v>0301516-OffMed-FloorSlabInsulation</v>
      </c>
      <c r="F108" s="5">
        <f t="shared" ca="1" si="440"/>
        <v>0</v>
      </c>
      <c r="G108" s="5">
        <f t="shared" ca="1" si="441"/>
        <v>0</v>
      </c>
      <c r="H108" s="5">
        <f t="shared" ca="1" si="442"/>
        <v>0</v>
      </c>
      <c r="I108" s="5">
        <f t="shared" ca="1" si="443"/>
        <v>0</v>
      </c>
      <c r="J108" s="5">
        <f t="shared" ca="1" si="444"/>
        <v>0</v>
      </c>
      <c r="K108" s="5">
        <f t="shared" ca="1" si="445"/>
        <v>0</v>
      </c>
      <c r="L108" s="5">
        <f t="shared" ca="1" si="446"/>
        <v>0</v>
      </c>
      <c r="M108" s="5">
        <f t="shared" ca="1" si="447"/>
        <v>0</v>
      </c>
      <c r="N108" s="5">
        <f t="shared" ca="1" si="448"/>
        <v>0</v>
      </c>
      <c r="O108" s="5">
        <f t="shared" ca="1" si="449"/>
        <v>0</v>
      </c>
      <c r="P108" s="5">
        <f t="shared" ca="1" si="511"/>
        <v>0</v>
      </c>
      <c r="Q108" s="5">
        <f t="shared" ca="1" si="512"/>
        <v>0</v>
      </c>
      <c r="R108" s="5">
        <f t="shared" ca="1" si="549"/>
        <v>0</v>
      </c>
      <c r="S108" s="5">
        <f t="shared" ca="1" si="550"/>
        <v>0</v>
      </c>
      <c r="T108" s="5">
        <f t="shared" ca="1" si="551"/>
        <v>0</v>
      </c>
      <c r="U108" s="5">
        <f t="shared" ca="1" si="450"/>
        <v>0</v>
      </c>
      <c r="V108" s="5">
        <f t="shared" ca="1" si="451"/>
        <v>0</v>
      </c>
      <c r="W108" s="5">
        <f t="shared" ca="1" si="452"/>
        <v>0</v>
      </c>
      <c r="X108" s="5">
        <f t="shared" ca="1" si="453"/>
        <v>0</v>
      </c>
      <c r="Y108" s="5">
        <f t="shared" ca="1" si="454"/>
        <v>0</v>
      </c>
      <c r="Z108" s="5">
        <f t="shared" ca="1" si="455"/>
        <v>0</v>
      </c>
      <c r="AA108" s="5">
        <f t="shared" ca="1" si="456"/>
        <v>0</v>
      </c>
      <c r="AB108" s="5">
        <f t="shared" ca="1" si="457"/>
        <v>0</v>
      </c>
      <c r="AC108" s="5">
        <f t="shared" ca="1" si="458"/>
        <v>0</v>
      </c>
      <c r="AD108" s="5">
        <f t="shared" ca="1" si="459"/>
        <v>0</v>
      </c>
      <c r="AE108" s="5">
        <f t="shared" ca="1" si="513"/>
        <v>0</v>
      </c>
      <c r="AF108" s="5">
        <f t="shared" ca="1" si="514"/>
        <v>0</v>
      </c>
      <c r="AG108" s="5">
        <f t="shared" ca="1" si="514"/>
        <v>0</v>
      </c>
      <c r="AH108" s="37">
        <f t="shared" ca="1" si="460"/>
        <v>0</v>
      </c>
      <c r="AI108" s="37">
        <f t="shared" ca="1" si="461"/>
        <v>0</v>
      </c>
      <c r="AJ108" s="37">
        <f t="shared" ca="1" si="462"/>
        <v>0</v>
      </c>
      <c r="AK108" s="37">
        <f t="shared" ca="1" si="463"/>
        <v>0</v>
      </c>
      <c r="AL108" s="37">
        <f t="shared" ca="1" si="464"/>
        <v>0</v>
      </c>
      <c r="AM108" s="37">
        <f t="shared" ca="1" si="465"/>
        <v>0</v>
      </c>
      <c r="AN108" s="37">
        <f t="shared" ca="1" si="466"/>
        <v>0</v>
      </c>
      <c r="AO108" s="37">
        <f t="shared" ca="1" si="467"/>
        <v>0</v>
      </c>
      <c r="AP108" s="33">
        <f t="shared" ca="1" si="515"/>
        <v>36.881020664655267</v>
      </c>
      <c r="AQ108" s="33">
        <f t="shared" ca="1" si="516"/>
        <v>36.881020664655267</v>
      </c>
      <c r="AR108" s="24">
        <f t="shared" ca="1" si="468"/>
        <v>0</v>
      </c>
      <c r="AS108" s="34">
        <f t="shared" ca="1" si="426"/>
        <v>100.742</v>
      </c>
      <c r="AT108" s="34">
        <f t="shared" ca="1" si="427"/>
        <v>100.742</v>
      </c>
      <c r="AU108" s="45">
        <f t="shared" ca="1" si="552"/>
        <v>0</v>
      </c>
      <c r="AV108" s="34">
        <f t="shared" ca="1" si="517"/>
        <v>5.0999999999999996</v>
      </c>
      <c r="AW108" s="34">
        <f t="shared" ca="1" si="518"/>
        <v>5.0999999999999996</v>
      </c>
      <c r="AX108" s="46">
        <f t="shared" ca="1" si="553"/>
        <v>0</v>
      </c>
      <c r="AY108" s="5"/>
      <c r="AZ108" s="5">
        <f t="shared" ca="1" si="519"/>
        <v>0</v>
      </c>
      <c r="BA108" s="5">
        <f t="shared" ca="1" si="520"/>
        <v>0</v>
      </c>
      <c r="BB108" s="5">
        <f t="shared" ca="1" si="521"/>
        <v>0</v>
      </c>
      <c r="BC108" s="5">
        <f t="shared" ca="1" si="522"/>
        <v>0</v>
      </c>
      <c r="BD108" s="5">
        <f t="shared" ca="1" si="523"/>
        <v>0</v>
      </c>
      <c r="BE108" s="5">
        <f t="shared" ca="1" si="524"/>
        <v>0</v>
      </c>
      <c r="BF108" s="5">
        <f t="shared" ca="1" si="525"/>
        <v>0</v>
      </c>
      <c r="BG108" s="5">
        <f t="shared" ca="1" si="526"/>
        <v>0</v>
      </c>
      <c r="BH108" s="5">
        <f t="shared" ca="1" si="527"/>
        <v>0</v>
      </c>
      <c r="BI108" s="5">
        <f t="shared" ca="1" si="528"/>
        <v>0</v>
      </c>
      <c r="BJ108" s="5">
        <f t="shared" ca="1" si="529"/>
        <v>0</v>
      </c>
      <c r="BK108" s="5">
        <f t="shared" ca="1" si="530"/>
        <v>0</v>
      </c>
      <c r="BL108" s="5">
        <f t="shared" ca="1" si="554"/>
        <v>0</v>
      </c>
      <c r="BM108" s="5">
        <f t="shared" ca="1" si="555"/>
        <v>0</v>
      </c>
      <c r="BN108" s="5">
        <f t="shared" ca="1" si="556"/>
        <v>0</v>
      </c>
      <c r="BO108" s="5">
        <f t="shared" ca="1" si="557"/>
        <v>0</v>
      </c>
      <c r="BP108" s="5">
        <f t="shared" ca="1" si="558"/>
        <v>0</v>
      </c>
      <c r="BQ108" s="5">
        <f t="shared" ca="1" si="559"/>
        <v>0</v>
      </c>
      <c r="BR108" s="5">
        <f t="shared" ca="1" si="560"/>
        <v>0</v>
      </c>
      <c r="BS108" s="5">
        <f t="shared" ca="1" si="561"/>
        <v>0</v>
      </c>
      <c r="BT108" s="5">
        <f t="shared" ca="1" si="562"/>
        <v>0</v>
      </c>
      <c r="BU108" s="5">
        <f t="shared" ca="1" si="563"/>
        <v>0</v>
      </c>
      <c r="BV108" s="5">
        <f t="shared" ca="1" si="564"/>
        <v>0</v>
      </c>
      <c r="BW108" s="5">
        <f t="shared" ca="1" si="565"/>
        <v>0</v>
      </c>
      <c r="BX108" s="5">
        <f t="shared" ca="1" si="566"/>
        <v>0</v>
      </c>
      <c r="BY108" s="5">
        <f t="shared" ca="1" si="567"/>
        <v>0</v>
      </c>
      <c r="BZ108" s="5">
        <f t="shared" ca="1" si="568"/>
        <v>0</v>
      </c>
      <c r="CA108" s="5">
        <f t="shared" ca="1" si="569"/>
        <v>0</v>
      </c>
      <c r="CB108" s="37">
        <f t="shared" ca="1" si="469"/>
        <v>0</v>
      </c>
      <c r="CC108" s="37">
        <f t="shared" ca="1" si="470"/>
        <v>0</v>
      </c>
      <c r="CD108" s="37">
        <f t="shared" ca="1" si="471"/>
        <v>0</v>
      </c>
      <c r="CE108" s="37">
        <f t="shared" ca="1" si="472"/>
        <v>0</v>
      </c>
      <c r="CF108" s="37">
        <f t="shared" ca="1" si="473"/>
        <v>0</v>
      </c>
      <c r="CG108" s="37">
        <f t="shared" ca="1" si="474"/>
        <v>0</v>
      </c>
      <c r="CH108" s="37">
        <f t="shared" ca="1" si="475"/>
        <v>0</v>
      </c>
      <c r="CI108" s="19">
        <f t="shared" ca="1" si="476"/>
        <v>0</v>
      </c>
      <c r="CJ108" s="33">
        <f t="shared" ca="1" si="531"/>
        <v>37.566402873136695</v>
      </c>
      <c r="CK108" s="33">
        <f t="shared" ca="1" si="532"/>
        <v>37.566402873136695</v>
      </c>
      <c r="CL108" s="24">
        <f t="shared" ca="1" si="477"/>
        <v>0</v>
      </c>
      <c r="CM108" s="34">
        <f t="shared" ca="1" si="429"/>
        <v>105.81699999999999</v>
      </c>
      <c r="CN108" s="34">
        <f t="shared" ca="1" si="430"/>
        <v>105.81699999999999</v>
      </c>
      <c r="CO108" s="45">
        <f t="shared" ca="1" si="533"/>
        <v>0</v>
      </c>
      <c r="CP108" s="5"/>
      <c r="CR108" s="5">
        <f t="shared" ca="1" si="570"/>
        <v>91</v>
      </c>
      <c r="CS108" s="5">
        <f t="shared" ca="1" si="571"/>
        <v>89</v>
      </c>
      <c r="CT108" s="62">
        <f t="shared" ca="1" si="572"/>
        <v>2.1978021978022011E-2</v>
      </c>
      <c r="CW108" s="5">
        <f t="shared" ca="1" si="593"/>
        <v>367000</v>
      </c>
      <c r="CX108" s="5">
        <f t="shared" ca="1" si="593"/>
        <v>42.0259</v>
      </c>
      <c r="CY108" s="5">
        <f t="shared" ca="1" si="593"/>
        <v>43852.5</v>
      </c>
      <c r="CZ108" s="5">
        <f t="shared" ca="1" si="593"/>
        <v>26196.5</v>
      </c>
      <c r="DA108" s="5">
        <f t="shared" ca="1" si="593"/>
        <v>0</v>
      </c>
      <c r="DB108" s="5">
        <f t="shared" ca="1" si="593"/>
        <v>4463.55</v>
      </c>
      <c r="DC108" s="5">
        <f t="shared" ca="1" si="593"/>
        <v>0</v>
      </c>
      <c r="DD108" s="5">
        <f t="shared" ca="1" si="593"/>
        <v>62743.9</v>
      </c>
      <c r="DE108" s="5">
        <f t="shared" ca="1" si="593"/>
        <v>137298</v>
      </c>
      <c r="DF108" s="5">
        <f t="shared" ca="1" si="593"/>
        <v>229701</v>
      </c>
      <c r="DG108" s="5">
        <f t="shared" ca="1" si="593"/>
        <v>0</v>
      </c>
      <c r="DH108" s="5">
        <f t="shared" ca="1" si="594"/>
        <v>0</v>
      </c>
      <c r="DI108" s="5">
        <f t="shared" ca="1" si="594"/>
        <v>0</v>
      </c>
      <c r="DJ108" s="5">
        <f t="shared" ca="1" si="594"/>
        <v>0</v>
      </c>
      <c r="DK108" s="5">
        <f t="shared" ca="1" si="594"/>
        <v>0</v>
      </c>
      <c r="DL108" s="5"/>
      <c r="DM108" s="5">
        <f t="shared" ca="1" si="595"/>
        <v>7256.44</v>
      </c>
      <c r="DN108" s="5">
        <f t="shared" ca="1" si="595"/>
        <v>6459.08</v>
      </c>
      <c r="DO108" s="5">
        <f t="shared" ca="1" si="595"/>
        <v>0</v>
      </c>
      <c r="DP108" s="5">
        <f t="shared" ca="1" si="595"/>
        <v>0</v>
      </c>
      <c r="DQ108" s="5">
        <f t="shared" ca="1" si="595"/>
        <v>0</v>
      </c>
      <c r="DR108" s="5">
        <f t="shared" ca="1" si="595"/>
        <v>0</v>
      </c>
      <c r="DS108" s="5">
        <f t="shared" ca="1" si="595"/>
        <v>797.36599999999999</v>
      </c>
      <c r="DT108" s="5">
        <f t="shared" ca="1" si="595"/>
        <v>0</v>
      </c>
      <c r="DU108" s="5">
        <f t="shared" ca="1" si="595"/>
        <v>7256.44</v>
      </c>
      <c r="DV108" s="5">
        <f t="shared" ca="1" si="595"/>
        <v>0</v>
      </c>
      <c r="DW108" s="5">
        <f t="shared" ca="1" si="595"/>
        <v>0</v>
      </c>
      <c r="DX108" s="5">
        <f t="shared" ca="1" si="596"/>
        <v>0</v>
      </c>
      <c r="DY108" s="5">
        <f t="shared" ca="1" si="596"/>
        <v>0</v>
      </c>
      <c r="DZ108" s="5"/>
      <c r="EA108" s="5">
        <f t="shared" ca="1" si="597"/>
        <v>100.742</v>
      </c>
      <c r="EB108" s="5">
        <f t="shared" ca="1" si="597"/>
        <v>23.876100000000001</v>
      </c>
      <c r="EC108" s="5">
        <f t="shared" ca="1" si="597"/>
        <v>25.962399999999999</v>
      </c>
      <c r="ED108" s="5">
        <f t="shared" ca="1" si="597"/>
        <v>13.6206</v>
      </c>
      <c r="EE108" s="5">
        <f t="shared" ca="1" si="597"/>
        <v>0</v>
      </c>
      <c r="EF108" s="5">
        <f t="shared" ca="1" si="597"/>
        <v>2.3224800000000001</v>
      </c>
      <c r="EG108" s="5">
        <f t="shared" ca="1" si="597"/>
        <v>2.6873</v>
      </c>
      <c r="EH108" s="5">
        <f t="shared" ca="1" si="597"/>
        <v>32.273600000000002</v>
      </c>
      <c r="EI108" s="5"/>
      <c r="EJ108" s="19">
        <f t="shared" ca="1" si="478"/>
        <v>36.881020664655267</v>
      </c>
      <c r="EK108" s="19">
        <f t="shared" ca="1" si="479"/>
        <v>12.046949387645959</v>
      </c>
      <c r="EL108" s="19">
        <f t="shared" ca="1" si="480"/>
        <v>2.7900590738385689</v>
      </c>
      <c r="EM108" s="19">
        <f t="shared" ca="1" si="481"/>
        <v>1.6667187167849509</v>
      </c>
      <c r="EN108" s="19">
        <f t="shared" ca="1" si="482"/>
        <v>0</v>
      </c>
      <c r="EO108" s="19">
        <f t="shared" ca="1" si="483"/>
        <v>0.28398764446798114</v>
      </c>
      <c r="EP108" s="19">
        <f t="shared" ca="1" si="484"/>
        <v>1.4868519685685411</v>
      </c>
      <c r="EQ108" s="19">
        <f t="shared" ca="1" si="485"/>
        <v>3.9920001715528137</v>
      </c>
      <c r="ER108" s="19">
        <f t="shared" ca="1" si="486"/>
        <v>22.266525496104631</v>
      </c>
      <c r="ES108" s="19">
        <f t="shared" ca="1" si="487"/>
        <v>14.61443154483309</v>
      </c>
      <c r="ET108" s="19">
        <f t="shared" ca="1" si="488"/>
        <v>0</v>
      </c>
      <c r="EU108" s="19">
        <f t="shared" ca="1" si="573"/>
        <v>0</v>
      </c>
      <c r="EV108" s="19">
        <f t="shared" ca="1" si="574"/>
        <v>0</v>
      </c>
      <c r="EW108" s="72">
        <f t="shared" ca="1" si="575"/>
        <v>0</v>
      </c>
      <c r="EX108" s="72">
        <f t="shared" ca="1" si="576"/>
        <v>0</v>
      </c>
      <c r="EY108" s="5"/>
      <c r="EZ108" s="5"/>
      <c r="FA108" s="5"/>
      <c r="FB108" s="5">
        <f t="shared" ca="1" si="583"/>
        <v>367000</v>
      </c>
      <c r="FC108" s="5">
        <f t="shared" ca="1" si="583"/>
        <v>42.0259</v>
      </c>
      <c r="FD108" s="5">
        <f t="shared" ca="1" si="583"/>
        <v>43852.5</v>
      </c>
      <c r="FE108" s="5">
        <f t="shared" ca="1" si="583"/>
        <v>26196.5</v>
      </c>
      <c r="FF108" s="5">
        <f t="shared" ca="1" si="583"/>
        <v>0</v>
      </c>
      <c r="FG108" s="5">
        <f t="shared" ca="1" si="583"/>
        <v>4463.55</v>
      </c>
      <c r="FH108" s="5">
        <f t="shared" ca="1" si="583"/>
        <v>0</v>
      </c>
      <c r="FI108" s="5">
        <f t="shared" ca="1" si="583"/>
        <v>62743.9</v>
      </c>
      <c r="FJ108" s="5">
        <f t="shared" ca="1" si="583"/>
        <v>137298</v>
      </c>
      <c r="FK108" s="5">
        <f t="shared" ca="1" si="583"/>
        <v>229701</v>
      </c>
      <c r="FL108" s="5">
        <f t="shared" ca="1" si="583"/>
        <v>0</v>
      </c>
      <c r="FM108" s="5">
        <f t="shared" ca="1" si="584"/>
        <v>0</v>
      </c>
      <c r="FN108" s="5">
        <f t="shared" ca="1" si="584"/>
        <v>0</v>
      </c>
      <c r="FO108" s="5">
        <f t="shared" ca="1" si="584"/>
        <v>0</v>
      </c>
      <c r="FP108" s="5">
        <f t="shared" ca="1" si="584"/>
        <v>0</v>
      </c>
      <c r="FQ108" s="5"/>
      <c r="FR108" s="5">
        <f t="shared" ca="1" si="585"/>
        <v>7256.44</v>
      </c>
      <c r="FS108" s="5">
        <f t="shared" ca="1" si="585"/>
        <v>6459.08</v>
      </c>
      <c r="FT108" s="5">
        <f t="shared" ca="1" si="585"/>
        <v>0</v>
      </c>
      <c r="FU108" s="5">
        <f t="shared" ca="1" si="585"/>
        <v>0</v>
      </c>
      <c r="FV108" s="5">
        <f t="shared" ca="1" si="585"/>
        <v>0</v>
      </c>
      <c r="FW108" s="5">
        <f t="shared" ca="1" si="585"/>
        <v>0</v>
      </c>
      <c r="FX108" s="5">
        <f t="shared" ca="1" si="585"/>
        <v>797.36599999999999</v>
      </c>
      <c r="FY108" s="5">
        <f t="shared" ca="1" si="585"/>
        <v>0</v>
      </c>
      <c r="FZ108" s="5">
        <f t="shared" ca="1" si="585"/>
        <v>7256.44</v>
      </c>
      <c r="GA108" s="5">
        <f t="shared" ca="1" si="585"/>
        <v>0</v>
      </c>
      <c r="GB108" s="5">
        <f t="shared" ca="1" si="585"/>
        <v>0</v>
      </c>
      <c r="GC108" s="5">
        <f t="shared" ca="1" si="586"/>
        <v>0</v>
      </c>
      <c r="GD108" s="5">
        <f t="shared" ca="1" si="586"/>
        <v>0</v>
      </c>
      <c r="GE108" s="5"/>
      <c r="GF108" s="5">
        <f t="shared" ca="1" si="587"/>
        <v>100.742</v>
      </c>
      <c r="GG108" s="5">
        <f t="shared" ca="1" si="587"/>
        <v>23.876100000000001</v>
      </c>
      <c r="GH108" s="5">
        <f t="shared" ca="1" si="587"/>
        <v>25.962399999999999</v>
      </c>
      <c r="GI108" s="5">
        <f t="shared" ca="1" si="587"/>
        <v>13.6206</v>
      </c>
      <c r="GJ108" s="5">
        <f t="shared" ca="1" si="587"/>
        <v>0</v>
      </c>
      <c r="GK108" s="5">
        <f t="shared" ca="1" si="587"/>
        <v>2.3224800000000001</v>
      </c>
      <c r="GL108" s="5">
        <f t="shared" ca="1" si="587"/>
        <v>2.6873</v>
      </c>
      <c r="GM108" s="5">
        <f t="shared" ca="1" si="587"/>
        <v>32.273600000000002</v>
      </c>
      <c r="GN108" s="5"/>
      <c r="GO108" s="19">
        <f t="shared" ca="1" si="489"/>
        <v>36.881020664655267</v>
      </c>
      <c r="GP108" s="19">
        <f t="shared" ca="1" si="490"/>
        <v>12.046949387645959</v>
      </c>
      <c r="GQ108" s="19">
        <f t="shared" ca="1" si="491"/>
        <v>2.7900590738385689</v>
      </c>
      <c r="GR108" s="19">
        <f t="shared" ca="1" si="492"/>
        <v>1.6667187167849509</v>
      </c>
      <c r="GS108" s="19">
        <f t="shared" ca="1" si="493"/>
        <v>0</v>
      </c>
      <c r="GT108" s="19">
        <f t="shared" ca="1" si="494"/>
        <v>0.28398764446798114</v>
      </c>
      <c r="GU108" s="19">
        <f t="shared" ca="1" si="495"/>
        <v>1.4868519685685411</v>
      </c>
      <c r="GV108" s="19">
        <f t="shared" ca="1" si="496"/>
        <v>3.9920001715528137</v>
      </c>
      <c r="GW108" s="19">
        <f t="shared" ca="1" si="497"/>
        <v>22.266525496104631</v>
      </c>
      <c r="GX108" s="19">
        <f t="shared" ca="1" si="498"/>
        <v>14.61443154483309</v>
      </c>
      <c r="GY108" s="19">
        <f t="shared" ca="1" si="499"/>
        <v>0</v>
      </c>
      <c r="GZ108" s="19">
        <f t="shared" ca="1" si="499"/>
        <v>0</v>
      </c>
      <c r="HA108" s="19">
        <f t="shared" ca="1" si="499"/>
        <v>0</v>
      </c>
      <c r="HB108" s="72">
        <f t="shared" ca="1" si="577"/>
        <v>0</v>
      </c>
      <c r="HC108" s="72">
        <f t="shared" ca="1" si="578"/>
        <v>0</v>
      </c>
      <c r="HD108" s="5"/>
      <c r="HE108" s="5"/>
      <c r="HF108" s="5"/>
      <c r="HG108" s="5">
        <f t="shared" ca="1" si="598"/>
        <v>376795</v>
      </c>
      <c r="HH108" s="5">
        <f t="shared" ca="1" si="598"/>
        <v>45.065399999999997</v>
      </c>
      <c r="HI108" s="5">
        <f t="shared" ca="1" si="598"/>
        <v>39323</v>
      </c>
      <c r="HJ108" s="5">
        <f t="shared" ca="1" si="598"/>
        <v>32662.400000000001</v>
      </c>
      <c r="HK108" s="5">
        <f t="shared" ca="1" si="598"/>
        <v>0</v>
      </c>
      <c r="HL108" s="5">
        <f t="shared" ca="1" si="598"/>
        <v>265.19</v>
      </c>
      <c r="HM108" s="5">
        <f t="shared" ca="1" si="598"/>
        <v>16125.5</v>
      </c>
      <c r="HN108" s="5">
        <f t="shared" ca="1" si="598"/>
        <v>58672.1</v>
      </c>
      <c r="HO108" s="5">
        <f t="shared" ca="1" si="598"/>
        <v>147093</v>
      </c>
      <c r="HP108" s="5">
        <f t="shared" ca="1" si="598"/>
        <v>229701</v>
      </c>
      <c r="HQ108" s="5">
        <f t="shared" ca="1" si="598"/>
        <v>0</v>
      </c>
      <c r="HR108" s="5">
        <f t="shared" ca="1" si="599"/>
        <v>0</v>
      </c>
      <c r="HS108" s="5">
        <f t="shared" ca="1" si="599"/>
        <v>0</v>
      </c>
      <c r="HT108" s="5">
        <f t="shared" ca="1" si="599"/>
        <v>0</v>
      </c>
      <c r="HU108" s="5">
        <f t="shared" ca="1" si="599"/>
        <v>0</v>
      </c>
      <c r="HV108" s="5"/>
      <c r="HW108" s="5">
        <f t="shared" ca="1" si="600"/>
        <v>7289.79</v>
      </c>
      <c r="HX108" s="5">
        <f t="shared" ca="1" si="600"/>
        <v>7289.79</v>
      </c>
      <c r="HY108" s="5">
        <f t="shared" ca="1" si="600"/>
        <v>0</v>
      </c>
      <c r="HZ108" s="5">
        <f t="shared" ca="1" si="600"/>
        <v>0</v>
      </c>
      <c r="IA108" s="5">
        <f t="shared" ca="1" si="600"/>
        <v>0</v>
      </c>
      <c r="IB108" s="5">
        <f t="shared" ca="1" si="600"/>
        <v>0</v>
      </c>
      <c r="IC108" s="5">
        <f t="shared" ca="1" si="600"/>
        <v>0</v>
      </c>
      <c r="ID108" s="5">
        <f t="shared" ca="1" si="600"/>
        <v>0</v>
      </c>
      <c r="IE108" s="5">
        <f t="shared" ca="1" si="600"/>
        <v>7289.79</v>
      </c>
      <c r="IF108" s="5">
        <f t="shared" ca="1" si="600"/>
        <v>0</v>
      </c>
      <c r="IG108" s="5">
        <f t="shared" ca="1" si="600"/>
        <v>0</v>
      </c>
      <c r="IH108" s="5">
        <f t="shared" ca="1" si="601"/>
        <v>0</v>
      </c>
      <c r="II108" s="5">
        <f t="shared" ca="1" si="601"/>
        <v>0</v>
      </c>
      <c r="IJ108" s="5"/>
      <c r="IK108" s="5">
        <f t="shared" ca="1" si="602"/>
        <v>105.81699999999999</v>
      </c>
      <c r="IL108" s="5">
        <f t="shared" ca="1" si="602"/>
        <v>26.930199999999999</v>
      </c>
      <c r="IM108" s="5">
        <f t="shared" ca="1" si="602"/>
        <v>23.330100000000002</v>
      </c>
      <c r="IN108" s="5">
        <f t="shared" ca="1" si="602"/>
        <v>16.8508</v>
      </c>
      <c r="IO108" s="5">
        <f t="shared" ca="1" si="602"/>
        <v>0</v>
      </c>
      <c r="IP108" s="5">
        <f t="shared" ca="1" si="602"/>
        <v>0.148789</v>
      </c>
      <c r="IQ108" s="5">
        <f t="shared" ca="1" si="602"/>
        <v>8.1691099999999999</v>
      </c>
      <c r="IR108" s="5">
        <f t="shared" ca="1" si="602"/>
        <v>30.388100000000001</v>
      </c>
      <c r="IS108" s="5"/>
      <c r="IT108" s="19">
        <f t="shared" ca="1" si="535"/>
        <v>37.566402873136695</v>
      </c>
      <c r="IU108" s="19">
        <f t="shared" ca="1" si="536"/>
        <v>13.596171447361256</v>
      </c>
      <c r="IV108" s="19">
        <f t="shared" ca="1" si="537"/>
        <v>2.5018754451981993</v>
      </c>
      <c r="IW108" s="19">
        <f t="shared" ca="1" si="538"/>
        <v>2.0781033120881331</v>
      </c>
      <c r="IX108" s="19">
        <f t="shared" ca="1" si="539"/>
        <v>0</v>
      </c>
      <c r="IY108" s="19">
        <f t="shared" ca="1" si="540"/>
        <v>1.6872373656946583E-2</v>
      </c>
      <c r="IZ108" s="19">
        <f t="shared" ca="1" si="541"/>
        <v>1.0259642573441385</v>
      </c>
      <c r="JA108" s="19">
        <f t="shared" ca="1" si="542"/>
        <v>3.7329371184348412</v>
      </c>
      <c r="JB108" s="19">
        <f t="shared" ca="1" si="543"/>
        <v>22.951907704586056</v>
      </c>
      <c r="JC108" s="19">
        <f t="shared" ca="1" si="544"/>
        <v>14.61443154483309</v>
      </c>
      <c r="JD108" s="19">
        <f t="shared" ca="1" si="545"/>
        <v>0</v>
      </c>
      <c r="JE108" s="19">
        <f t="shared" ca="1" si="603"/>
        <v>0</v>
      </c>
      <c r="JF108" s="19">
        <f t="shared" ca="1" si="603"/>
        <v>0</v>
      </c>
      <c r="JG108" s="72">
        <f t="shared" ca="1" si="579"/>
        <v>0</v>
      </c>
      <c r="JH108" s="72">
        <f t="shared" ca="1" si="580"/>
        <v>0</v>
      </c>
      <c r="JI108" s="5"/>
      <c r="JJ108" s="5"/>
      <c r="JK108" s="5"/>
      <c r="JL108" s="5">
        <f t="shared" ca="1" si="588"/>
        <v>376795</v>
      </c>
      <c r="JM108" s="5">
        <f t="shared" ca="1" si="588"/>
        <v>45.065399999999997</v>
      </c>
      <c r="JN108" s="5">
        <f t="shared" ca="1" si="588"/>
        <v>39323</v>
      </c>
      <c r="JO108" s="5">
        <f t="shared" ca="1" si="588"/>
        <v>32662.400000000001</v>
      </c>
      <c r="JP108" s="5">
        <f t="shared" ca="1" si="588"/>
        <v>0</v>
      </c>
      <c r="JQ108" s="5">
        <f t="shared" ca="1" si="588"/>
        <v>265.19</v>
      </c>
      <c r="JR108" s="5">
        <f t="shared" ca="1" si="588"/>
        <v>16125.5</v>
      </c>
      <c r="JS108" s="5">
        <f t="shared" ca="1" si="588"/>
        <v>58672.1</v>
      </c>
      <c r="JT108" s="5">
        <f t="shared" ca="1" si="588"/>
        <v>147093</v>
      </c>
      <c r="JU108" s="5">
        <f t="shared" ca="1" si="588"/>
        <v>229701</v>
      </c>
      <c r="JV108" s="5">
        <f t="shared" ca="1" si="588"/>
        <v>0</v>
      </c>
      <c r="JW108" s="5">
        <f t="shared" ca="1" si="589"/>
        <v>0</v>
      </c>
      <c r="JX108" s="5">
        <f t="shared" ca="1" si="589"/>
        <v>0</v>
      </c>
      <c r="JY108" s="5">
        <f t="shared" ca="1" si="589"/>
        <v>0</v>
      </c>
      <c r="JZ108" s="5">
        <f t="shared" ca="1" si="589"/>
        <v>0</v>
      </c>
      <c r="KA108" s="5"/>
      <c r="KB108" s="5">
        <f t="shared" ca="1" si="590"/>
        <v>7289.79</v>
      </c>
      <c r="KC108" s="5">
        <f t="shared" ca="1" si="590"/>
        <v>7289.79</v>
      </c>
      <c r="KD108" s="5">
        <f t="shared" ca="1" si="590"/>
        <v>0</v>
      </c>
      <c r="KE108" s="5">
        <f t="shared" ca="1" si="590"/>
        <v>0</v>
      </c>
      <c r="KF108" s="5">
        <f t="shared" ca="1" si="590"/>
        <v>0</v>
      </c>
      <c r="KG108" s="5">
        <f t="shared" ca="1" si="590"/>
        <v>0</v>
      </c>
      <c r="KH108" s="5">
        <f t="shared" ca="1" si="590"/>
        <v>0</v>
      </c>
      <c r="KI108" s="5">
        <f t="shared" ca="1" si="590"/>
        <v>0</v>
      </c>
      <c r="KJ108" s="5">
        <f t="shared" ca="1" si="590"/>
        <v>7289.79</v>
      </c>
      <c r="KK108" s="5">
        <f t="shared" ca="1" si="590"/>
        <v>0</v>
      </c>
      <c r="KL108" s="5">
        <f t="shared" ca="1" si="590"/>
        <v>0</v>
      </c>
      <c r="KM108" s="5">
        <f t="shared" ca="1" si="591"/>
        <v>0</v>
      </c>
      <c r="KN108" s="5">
        <f t="shared" ca="1" si="591"/>
        <v>0</v>
      </c>
      <c r="KO108" s="5"/>
      <c r="KP108" s="5">
        <f t="shared" ca="1" si="592"/>
        <v>105.81699999999999</v>
      </c>
      <c r="KQ108" s="5">
        <f t="shared" ca="1" si="592"/>
        <v>26.930199999999999</v>
      </c>
      <c r="KR108" s="5">
        <f t="shared" ca="1" si="592"/>
        <v>23.330100000000002</v>
      </c>
      <c r="KS108" s="5">
        <f t="shared" ca="1" si="592"/>
        <v>16.8508</v>
      </c>
      <c r="KT108" s="5">
        <f t="shared" ca="1" si="592"/>
        <v>0</v>
      </c>
      <c r="KU108" s="5">
        <f t="shared" ca="1" si="592"/>
        <v>0.148789</v>
      </c>
      <c r="KV108" s="5">
        <f t="shared" ca="1" si="592"/>
        <v>8.1691099999999999</v>
      </c>
      <c r="KW108" s="5">
        <f t="shared" ca="1" si="592"/>
        <v>30.388100000000001</v>
      </c>
      <c r="KX108" s="5"/>
      <c r="KY108" s="19">
        <f t="shared" ca="1" si="500"/>
        <v>37.566402873136695</v>
      </c>
      <c r="KZ108" s="19">
        <f t="shared" ca="1" si="501"/>
        <v>13.596171447361256</v>
      </c>
      <c r="LA108" s="19">
        <f t="shared" ca="1" si="502"/>
        <v>2.5018754451981993</v>
      </c>
      <c r="LB108" s="19">
        <f t="shared" ca="1" si="503"/>
        <v>2.0781033120881331</v>
      </c>
      <c r="LC108" s="19">
        <f t="shared" ca="1" si="504"/>
        <v>0</v>
      </c>
      <c r="LD108" s="19">
        <f t="shared" ca="1" si="505"/>
        <v>1.6872373656946583E-2</v>
      </c>
      <c r="LE108" s="19">
        <f t="shared" ca="1" si="506"/>
        <v>1.0259642573441385</v>
      </c>
      <c r="LF108" s="19">
        <f t="shared" ca="1" si="507"/>
        <v>3.7329371184348412</v>
      </c>
      <c r="LG108" s="19">
        <f t="shared" ca="1" si="508"/>
        <v>22.951907704586056</v>
      </c>
      <c r="LH108" s="19">
        <f t="shared" ca="1" si="509"/>
        <v>14.61443154483309</v>
      </c>
      <c r="LI108" s="19">
        <f t="shared" ca="1" si="510"/>
        <v>0</v>
      </c>
      <c r="LJ108" s="19">
        <f t="shared" ca="1" si="547"/>
        <v>0</v>
      </c>
      <c r="LK108" s="19">
        <f t="shared" ca="1" si="548"/>
        <v>0</v>
      </c>
      <c r="LL108" s="72">
        <f t="shared" ca="1" si="581"/>
        <v>0</v>
      </c>
      <c r="LM108" s="72">
        <f t="shared" ca="1" si="582"/>
        <v>0</v>
      </c>
    </row>
    <row r="109" spans="1:325" ht="15" customHeight="1" outlineLevel="1" x14ac:dyDescent="0.3">
      <c r="A109" s="5">
        <f>IF('Old Results'!E89='New Results'!E89,'New Results'!E89,"0")</f>
        <v>53627.8</v>
      </c>
      <c r="B109" s="5">
        <f t="shared" si="360"/>
        <v>301</v>
      </c>
      <c r="C109" s="27">
        <f t="shared" si="422"/>
        <v>88</v>
      </c>
      <c r="D109" s="41" t="str">
        <f>'Old Results'!C89</f>
        <v>0301716-OffMed-GlazingWindowU</v>
      </c>
      <c r="E109" s="41" t="str">
        <f>'New Results'!C89</f>
        <v>0301716-OffMed-GlazingWindowU</v>
      </c>
      <c r="F109" s="5">
        <f t="shared" ca="1" si="440"/>
        <v>0</v>
      </c>
      <c r="G109" s="5">
        <f t="shared" ca="1" si="441"/>
        <v>0</v>
      </c>
      <c r="H109" s="5">
        <f t="shared" ca="1" si="442"/>
        <v>0</v>
      </c>
      <c r="I109" s="5">
        <f t="shared" ca="1" si="443"/>
        <v>0</v>
      </c>
      <c r="J109" s="5">
        <f t="shared" ca="1" si="444"/>
        <v>0</v>
      </c>
      <c r="K109" s="5">
        <f t="shared" ca="1" si="445"/>
        <v>0</v>
      </c>
      <c r="L109" s="5">
        <f t="shared" ca="1" si="446"/>
        <v>0</v>
      </c>
      <c r="M109" s="5">
        <f t="shared" ca="1" si="447"/>
        <v>0</v>
      </c>
      <c r="N109" s="5">
        <f t="shared" ca="1" si="448"/>
        <v>0</v>
      </c>
      <c r="O109" s="5">
        <f t="shared" ca="1" si="449"/>
        <v>0</v>
      </c>
      <c r="P109" s="5">
        <f t="shared" ca="1" si="511"/>
        <v>0</v>
      </c>
      <c r="Q109" s="5">
        <f t="shared" ca="1" si="512"/>
        <v>0</v>
      </c>
      <c r="R109" s="5">
        <f t="shared" ca="1" si="549"/>
        <v>0</v>
      </c>
      <c r="S109" s="5">
        <f t="shared" ca="1" si="550"/>
        <v>0</v>
      </c>
      <c r="T109" s="5">
        <f t="shared" ca="1" si="551"/>
        <v>0</v>
      </c>
      <c r="U109" s="5">
        <f t="shared" ca="1" si="450"/>
        <v>0</v>
      </c>
      <c r="V109" s="5">
        <f t="shared" ca="1" si="451"/>
        <v>0</v>
      </c>
      <c r="W109" s="5">
        <f t="shared" ca="1" si="452"/>
        <v>0</v>
      </c>
      <c r="X109" s="5">
        <f t="shared" ca="1" si="453"/>
        <v>0</v>
      </c>
      <c r="Y109" s="5">
        <f t="shared" ca="1" si="454"/>
        <v>0</v>
      </c>
      <c r="Z109" s="5">
        <f t="shared" ca="1" si="455"/>
        <v>0</v>
      </c>
      <c r="AA109" s="5">
        <f t="shared" ca="1" si="456"/>
        <v>0</v>
      </c>
      <c r="AB109" s="5">
        <f t="shared" ca="1" si="457"/>
        <v>0</v>
      </c>
      <c r="AC109" s="5">
        <f t="shared" ca="1" si="458"/>
        <v>0</v>
      </c>
      <c r="AD109" s="5">
        <f t="shared" ca="1" si="459"/>
        <v>0</v>
      </c>
      <c r="AE109" s="5">
        <f t="shared" ca="1" si="513"/>
        <v>0</v>
      </c>
      <c r="AF109" s="5">
        <f t="shared" ca="1" si="514"/>
        <v>0</v>
      </c>
      <c r="AG109" s="5">
        <f t="shared" ca="1" si="514"/>
        <v>0</v>
      </c>
      <c r="AH109" s="37">
        <f t="shared" ca="1" si="460"/>
        <v>0</v>
      </c>
      <c r="AI109" s="37">
        <f t="shared" ca="1" si="461"/>
        <v>0</v>
      </c>
      <c r="AJ109" s="37">
        <f t="shared" ca="1" si="462"/>
        <v>0</v>
      </c>
      <c r="AK109" s="37">
        <f t="shared" ca="1" si="463"/>
        <v>0</v>
      </c>
      <c r="AL109" s="37">
        <f t="shared" ca="1" si="464"/>
        <v>0</v>
      </c>
      <c r="AM109" s="37">
        <f t="shared" ca="1" si="465"/>
        <v>0</v>
      </c>
      <c r="AN109" s="37">
        <f t="shared" ca="1" si="466"/>
        <v>0</v>
      </c>
      <c r="AO109" s="37">
        <f t="shared" ca="1" si="467"/>
        <v>0</v>
      </c>
      <c r="AP109" s="33">
        <f t="shared" ca="1" si="515"/>
        <v>36.199581784074674</v>
      </c>
      <c r="AQ109" s="33">
        <f t="shared" ca="1" si="516"/>
        <v>36.199581784074674</v>
      </c>
      <c r="AR109" s="24">
        <f t="shared" ca="1" si="468"/>
        <v>0</v>
      </c>
      <c r="AS109" s="34">
        <f t="shared" ca="1" si="426"/>
        <v>99.349400000000003</v>
      </c>
      <c r="AT109" s="34">
        <f t="shared" ca="1" si="427"/>
        <v>99.349400000000003</v>
      </c>
      <c r="AU109" s="45">
        <f t="shared" ca="1" si="552"/>
        <v>0</v>
      </c>
      <c r="AV109" s="34">
        <f t="shared" ca="1" si="517"/>
        <v>6.5</v>
      </c>
      <c r="AW109" s="34">
        <f t="shared" ca="1" si="518"/>
        <v>6.5</v>
      </c>
      <c r="AX109" s="46">
        <f t="shared" ca="1" si="553"/>
        <v>0</v>
      </c>
      <c r="AY109" s="5"/>
      <c r="AZ109" s="5">
        <f t="shared" ca="1" si="519"/>
        <v>0</v>
      </c>
      <c r="BA109" s="5">
        <f t="shared" ca="1" si="520"/>
        <v>0</v>
      </c>
      <c r="BB109" s="5">
        <f t="shared" ca="1" si="521"/>
        <v>0</v>
      </c>
      <c r="BC109" s="5">
        <f t="shared" ca="1" si="522"/>
        <v>0</v>
      </c>
      <c r="BD109" s="5">
        <f t="shared" ca="1" si="523"/>
        <v>0</v>
      </c>
      <c r="BE109" s="5">
        <f t="shared" ca="1" si="524"/>
        <v>0</v>
      </c>
      <c r="BF109" s="5">
        <f t="shared" ca="1" si="525"/>
        <v>0</v>
      </c>
      <c r="BG109" s="5">
        <f t="shared" ca="1" si="526"/>
        <v>0</v>
      </c>
      <c r="BH109" s="5">
        <f t="shared" ca="1" si="527"/>
        <v>0</v>
      </c>
      <c r="BI109" s="5">
        <f t="shared" ca="1" si="528"/>
        <v>0</v>
      </c>
      <c r="BJ109" s="5">
        <f t="shared" ca="1" si="529"/>
        <v>0</v>
      </c>
      <c r="BK109" s="5">
        <f t="shared" ca="1" si="530"/>
        <v>0</v>
      </c>
      <c r="BL109" s="5">
        <f t="shared" ca="1" si="554"/>
        <v>0</v>
      </c>
      <c r="BM109" s="5">
        <f t="shared" ca="1" si="555"/>
        <v>0</v>
      </c>
      <c r="BN109" s="5">
        <f t="shared" ca="1" si="556"/>
        <v>0</v>
      </c>
      <c r="BO109" s="5">
        <f t="shared" ca="1" si="557"/>
        <v>0</v>
      </c>
      <c r="BP109" s="5">
        <f t="shared" ca="1" si="558"/>
        <v>0</v>
      </c>
      <c r="BQ109" s="5">
        <f t="shared" ca="1" si="559"/>
        <v>0</v>
      </c>
      <c r="BR109" s="5">
        <f t="shared" ca="1" si="560"/>
        <v>0</v>
      </c>
      <c r="BS109" s="5">
        <f t="shared" ca="1" si="561"/>
        <v>0</v>
      </c>
      <c r="BT109" s="5">
        <f t="shared" ca="1" si="562"/>
        <v>0</v>
      </c>
      <c r="BU109" s="5">
        <f t="shared" ca="1" si="563"/>
        <v>0</v>
      </c>
      <c r="BV109" s="5">
        <f t="shared" ca="1" si="564"/>
        <v>0</v>
      </c>
      <c r="BW109" s="5">
        <f t="shared" ca="1" si="565"/>
        <v>0</v>
      </c>
      <c r="BX109" s="5">
        <f t="shared" ca="1" si="566"/>
        <v>0</v>
      </c>
      <c r="BY109" s="5">
        <f t="shared" ca="1" si="567"/>
        <v>0</v>
      </c>
      <c r="BZ109" s="5">
        <f t="shared" ca="1" si="568"/>
        <v>0</v>
      </c>
      <c r="CA109" s="5">
        <f t="shared" ca="1" si="569"/>
        <v>0</v>
      </c>
      <c r="CB109" s="37">
        <f t="shared" ca="1" si="469"/>
        <v>0</v>
      </c>
      <c r="CC109" s="37">
        <f t="shared" ca="1" si="470"/>
        <v>0</v>
      </c>
      <c r="CD109" s="37">
        <f t="shared" ca="1" si="471"/>
        <v>0</v>
      </c>
      <c r="CE109" s="37">
        <f t="shared" ca="1" si="472"/>
        <v>0</v>
      </c>
      <c r="CF109" s="37">
        <f t="shared" ca="1" si="473"/>
        <v>0</v>
      </c>
      <c r="CG109" s="37">
        <f t="shared" ca="1" si="474"/>
        <v>0</v>
      </c>
      <c r="CH109" s="37">
        <f t="shared" ca="1" si="475"/>
        <v>0</v>
      </c>
      <c r="CI109" s="19">
        <f t="shared" ca="1" si="476"/>
        <v>0</v>
      </c>
      <c r="CJ109" s="33">
        <f t="shared" ca="1" si="531"/>
        <v>37.566402873136695</v>
      </c>
      <c r="CK109" s="33">
        <f t="shared" ca="1" si="532"/>
        <v>37.566402873136695</v>
      </c>
      <c r="CL109" s="24">
        <f t="shared" ca="1" si="477"/>
        <v>0</v>
      </c>
      <c r="CM109" s="34">
        <f t="shared" ca="1" si="429"/>
        <v>105.81699999999999</v>
      </c>
      <c r="CN109" s="34">
        <f t="shared" ca="1" si="430"/>
        <v>105.81699999999999</v>
      </c>
      <c r="CO109" s="45">
        <f t="shared" ca="1" si="533"/>
        <v>0</v>
      </c>
      <c r="CP109" s="5"/>
      <c r="CR109" s="5">
        <f t="shared" ca="1" si="570"/>
        <v>91</v>
      </c>
      <c r="CS109" s="5">
        <f t="shared" ca="1" si="571"/>
        <v>88</v>
      </c>
      <c r="CT109" s="62">
        <f t="shared" ca="1" si="572"/>
        <v>3.2967032967032961E-2</v>
      </c>
      <c r="CW109" s="5">
        <f t="shared" ca="1" si="593"/>
        <v>366961</v>
      </c>
      <c r="CX109" s="5">
        <f t="shared" ca="1" si="593"/>
        <v>39.656799999999997</v>
      </c>
      <c r="CY109" s="5">
        <f t="shared" ca="1" si="593"/>
        <v>43954.1</v>
      </c>
      <c r="CZ109" s="5">
        <f t="shared" ca="1" si="593"/>
        <v>26201.8</v>
      </c>
      <c r="DA109" s="5">
        <f t="shared" ca="1" si="593"/>
        <v>0</v>
      </c>
      <c r="DB109" s="5">
        <f t="shared" ca="1" si="593"/>
        <v>4318.05</v>
      </c>
      <c r="DC109" s="5">
        <f t="shared" ca="1" si="593"/>
        <v>0</v>
      </c>
      <c r="DD109" s="5">
        <f t="shared" ca="1" si="593"/>
        <v>62746.5</v>
      </c>
      <c r="DE109" s="5">
        <f t="shared" ca="1" si="593"/>
        <v>137260</v>
      </c>
      <c r="DF109" s="5">
        <f t="shared" ca="1" si="593"/>
        <v>229701</v>
      </c>
      <c r="DG109" s="5">
        <f t="shared" ca="1" si="593"/>
        <v>0</v>
      </c>
      <c r="DH109" s="5">
        <f t="shared" ca="1" si="594"/>
        <v>0</v>
      </c>
      <c r="DI109" s="5">
        <f t="shared" ca="1" si="594"/>
        <v>0</v>
      </c>
      <c r="DJ109" s="5">
        <f t="shared" ca="1" si="594"/>
        <v>0</v>
      </c>
      <c r="DK109" s="5">
        <f t="shared" ca="1" si="594"/>
        <v>0</v>
      </c>
      <c r="DL109" s="5"/>
      <c r="DM109" s="5">
        <f t="shared" ca="1" si="595"/>
        <v>6892.33</v>
      </c>
      <c r="DN109" s="5">
        <f t="shared" ca="1" si="595"/>
        <v>6094.97</v>
      </c>
      <c r="DO109" s="5">
        <f t="shared" ca="1" si="595"/>
        <v>0</v>
      </c>
      <c r="DP109" s="5">
        <f t="shared" ca="1" si="595"/>
        <v>0</v>
      </c>
      <c r="DQ109" s="5">
        <f t="shared" ca="1" si="595"/>
        <v>0</v>
      </c>
      <c r="DR109" s="5">
        <f t="shared" ca="1" si="595"/>
        <v>0</v>
      </c>
      <c r="DS109" s="5">
        <f t="shared" ca="1" si="595"/>
        <v>797.36599999999999</v>
      </c>
      <c r="DT109" s="5">
        <f t="shared" ca="1" si="595"/>
        <v>0</v>
      </c>
      <c r="DU109" s="5">
        <f t="shared" ca="1" si="595"/>
        <v>6892.33</v>
      </c>
      <c r="DV109" s="5">
        <f t="shared" ca="1" si="595"/>
        <v>0</v>
      </c>
      <c r="DW109" s="5">
        <f t="shared" ca="1" si="595"/>
        <v>0</v>
      </c>
      <c r="DX109" s="5">
        <f t="shared" ca="1" si="596"/>
        <v>0</v>
      </c>
      <c r="DY109" s="5">
        <f t="shared" ca="1" si="596"/>
        <v>0</v>
      </c>
      <c r="DZ109" s="5"/>
      <c r="EA109" s="5">
        <f t="shared" ca="1" si="597"/>
        <v>99.349400000000003</v>
      </c>
      <c r="EB109" s="5">
        <f t="shared" ca="1" si="597"/>
        <v>22.5518</v>
      </c>
      <c r="EC109" s="5">
        <f t="shared" ca="1" si="597"/>
        <v>26.000399999999999</v>
      </c>
      <c r="ED109" s="5">
        <f t="shared" ca="1" si="597"/>
        <v>13.5877</v>
      </c>
      <c r="EE109" s="5">
        <f t="shared" ca="1" si="597"/>
        <v>0</v>
      </c>
      <c r="EF109" s="5">
        <f t="shared" ca="1" si="597"/>
        <v>2.2470699999999999</v>
      </c>
      <c r="EG109" s="5">
        <f t="shared" ca="1" si="597"/>
        <v>2.6873</v>
      </c>
      <c r="EH109" s="5">
        <f t="shared" ca="1" si="597"/>
        <v>32.275199999999998</v>
      </c>
      <c r="EI109" s="5"/>
      <c r="EJ109" s="19">
        <f t="shared" ca="1" si="478"/>
        <v>36.199581784074674</v>
      </c>
      <c r="EK109" s="19">
        <f t="shared" ca="1" si="479"/>
        <v>11.367841101100549</v>
      </c>
      <c r="EL109" s="19">
        <f t="shared" ca="1" si="480"/>
        <v>2.7965232435415959</v>
      </c>
      <c r="EM109" s="19">
        <f t="shared" ca="1" si="481"/>
        <v>1.6670559224879631</v>
      </c>
      <c r="EN109" s="19">
        <f t="shared" ca="1" si="482"/>
        <v>0</v>
      </c>
      <c r="EO109" s="19">
        <f t="shared" ca="1" si="483"/>
        <v>0.27473039356453183</v>
      </c>
      <c r="EP109" s="19">
        <f t="shared" ca="1" si="484"/>
        <v>1.4868519685685411</v>
      </c>
      <c r="EQ109" s="19">
        <f t="shared" ca="1" si="485"/>
        <v>3.9921655932184423</v>
      </c>
      <c r="ER109" s="19">
        <f t="shared" ca="1" si="486"/>
        <v>21.585150239241589</v>
      </c>
      <c r="ES109" s="19">
        <f t="shared" ca="1" si="487"/>
        <v>14.61443154483309</v>
      </c>
      <c r="ET109" s="19">
        <f t="shared" ca="1" si="488"/>
        <v>0</v>
      </c>
      <c r="EU109" s="19">
        <f t="shared" ca="1" si="573"/>
        <v>0</v>
      </c>
      <c r="EV109" s="19">
        <f t="shared" ca="1" si="574"/>
        <v>0</v>
      </c>
      <c r="EW109" s="72">
        <f t="shared" ca="1" si="575"/>
        <v>0</v>
      </c>
      <c r="EX109" s="72">
        <f t="shared" ca="1" si="576"/>
        <v>0</v>
      </c>
      <c r="EY109" s="5"/>
      <c r="EZ109" s="5"/>
      <c r="FA109" s="5"/>
      <c r="FB109" s="5">
        <f t="shared" ca="1" si="583"/>
        <v>366961</v>
      </c>
      <c r="FC109" s="5">
        <f t="shared" ca="1" si="583"/>
        <v>39.656799999999997</v>
      </c>
      <c r="FD109" s="5">
        <f t="shared" ca="1" si="583"/>
        <v>43954.1</v>
      </c>
      <c r="FE109" s="5">
        <f t="shared" ca="1" si="583"/>
        <v>26201.8</v>
      </c>
      <c r="FF109" s="5">
        <f t="shared" ca="1" si="583"/>
        <v>0</v>
      </c>
      <c r="FG109" s="5">
        <f t="shared" ca="1" si="583"/>
        <v>4318.05</v>
      </c>
      <c r="FH109" s="5">
        <f t="shared" ca="1" si="583"/>
        <v>0</v>
      </c>
      <c r="FI109" s="5">
        <f t="shared" ca="1" si="583"/>
        <v>62746.5</v>
      </c>
      <c r="FJ109" s="5">
        <f t="shared" ca="1" si="583"/>
        <v>137260</v>
      </c>
      <c r="FK109" s="5">
        <f t="shared" ca="1" si="583"/>
        <v>229701</v>
      </c>
      <c r="FL109" s="5">
        <f t="shared" ca="1" si="583"/>
        <v>0</v>
      </c>
      <c r="FM109" s="5">
        <f t="shared" ca="1" si="584"/>
        <v>0</v>
      </c>
      <c r="FN109" s="5">
        <f t="shared" ca="1" si="584"/>
        <v>0</v>
      </c>
      <c r="FO109" s="5">
        <f t="shared" ca="1" si="584"/>
        <v>0</v>
      </c>
      <c r="FP109" s="5">
        <f t="shared" ca="1" si="584"/>
        <v>0</v>
      </c>
      <c r="FQ109" s="5"/>
      <c r="FR109" s="5">
        <f t="shared" ca="1" si="585"/>
        <v>6892.33</v>
      </c>
      <c r="FS109" s="5">
        <f t="shared" ca="1" si="585"/>
        <v>6094.97</v>
      </c>
      <c r="FT109" s="5">
        <f t="shared" ca="1" si="585"/>
        <v>0</v>
      </c>
      <c r="FU109" s="5">
        <f t="shared" ca="1" si="585"/>
        <v>0</v>
      </c>
      <c r="FV109" s="5">
        <f t="shared" ca="1" si="585"/>
        <v>0</v>
      </c>
      <c r="FW109" s="5">
        <f t="shared" ca="1" si="585"/>
        <v>0</v>
      </c>
      <c r="FX109" s="5">
        <f t="shared" ca="1" si="585"/>
        <v>797.36599999999999</v>
      </c>
      <c r="FY109" s="5">
        <f t="shared" ca="1" si="585"/>
        <v>0</v>
      </c>
      <c r="FZ109" s="5">
        <f t="shared" ca="1" si="585"/>
        <v>6892.33</v>
      </c>
      <c r="GA109" s="5">
        <f t="shared" ca="1" si="585"/>
        <v>0</v>
      </c>
      <c r="GB109" s="5">
        <f t="shared" ca="1" si="585"/>
        <v>0</v>
      </c>
      <c r="GC109" s="5">
        <f t="shared" ca="1" si="586"/>
        <v>0</v>
      </c>
      <c r="GD109" s="5">
        <f t="shared" ca="1" si="586"/>
        <v>0</v>
      </c>
      <c r="GE109" s="5"/>
      <c r="GF109" s="5">
        <f t="shared" ca="1" si="587"/>
        <v>99.349400000000003</v>
      </c>
      <c r="GG109" s="5">
        <f t="shared" ca="1" si="587"/>
        <v>22.5518</v>
      </c>
      <c r="GH109" s="5">
        <f t="shared" ca="1" si="587"/>
        <v>26.000399999999999</v>
      </c>
      <c r="GI109" s="5">
        <f t="shared" ca="1" si="587"/>
        <v>13.5877</v>
      </c>
      <c r="GJ109" s="5">
        <f t="shared" ca="1" si="587"/>
        <v>0</v>
      </c>
      <c r="GK109" s="5">
        <f t="shared" ca="1" si="587"/>
        <v>2.2470699999999999</v>
      </c>
      <c r="GL109" s="5">
        <f t="shared" ca="1" si="587"/>
        <v>2.6873</v>
      </c>
      <c r="GM109" s="5">
        <f t="shared" ca="1" si="587"/>
        <v>32.275199999999998</v>
      </c>
      <c r="GN109" s="5"/>
      <c r="GO109" s="19">
        <f t="shared" ca="1" si="489"/>
        <v>36.199581784074674</v>
      </c>
      <c r="GP109" s="19">
        <f t="shared" ca="1" si="490"/>
        <v>11.367841101100549</v>
      </c>
      <c r="GQ109" s="19">
        <f t="shared" ca="1" si="491"/>
        <v>2.7965232435415959</v>
      </c>
      <c r="GR109" s="19">
        <f t="shared" ca="1" si="492"/>
        <v>1.6670559224879631</v>
      </c>
      <c r="GS109" s="19">
        <f t="shared" ca="1" si="493"/>
        <v>0</v>
      </c>
      <c r="GT109" s="19">
        <f t="shared" ca="1" si="494"/>
        <v>0.27473039356453183</v>
      </c>
      <c r="GU109" s="19">
        <f t="shared" ca="1" si="495"/>
        <v>1.4868519685685411</v>
      </c>
      <c r="GV109" s="19">
        <f t="shared" ca="1" si="496"/>
        <v>3.9921655932184423</v>
      </c>
      <c r="GW109" s="19">
        <f t="shared" ca="1" si="497"/>
        <v>21.585150239241589</v>
      </c>
      <c r="GX109" s="19">
        <f t="shared" ca="1" si="498"/>
        <v>14.61443154483309</v>
      </c>
      <c r="GY109" s="19">
        <f t="shared" ca="1" si="499"/>
        <v>0</v>
      </c>
      <c r="GZ109" s="19">
        <f t="shared" ca="1" si="499"/>
        <v>0</v>
      </c>
      <c r="HA109" s="19">
        <f t="shared" ca="1" si="499"/>
        <v>0</v>
      </c>
      <c r="HB109" s="72">
        <f t="shared" ca="1" si="577"/>
        <v>0</v>
      </c>
      <c r="HC109" s="72">
        <f t="shared" ca="1" si="578"/>
        <v>0</v>
      </c>
      <c r="HD109" s="5"/>
      <c r="HE109" s="5"/>
      <c r="HF109" s="5"/>
      <c r="HG109" s="5">
        <f t="shared" ca="1" si="598"/>
        <v>376795</v>
      </c>
      <c r="HH109" s="5">
        <f t="shared" ca="1" si="598"/>
        <v>45.065399999999997</v>
      </c>
      <c r="HI109" s="5">
        <f t="shared" ca="1" si="598"/>
        <v>39323</v>
      </c>
      <c r="HJ109" s="5">
        <f t="shared" ca="1" si="598"/>
        <v>32662.400000000001</v>
      </c>
      <c r="HK109" s="5">
        <f t="shared" ca="1" si="598"/>
        <v>0</v>
      </c>
      <c r="HL109" s="5">
        <f t="shared" ca="1" si="598"/>
        <v>265.19</v>
      </c>
      <c r="HM109" s="5">
        <f t="shared" ca="1" si="598"/>
        <v>16125.5</v>
      </c>
      <c r="HN109" s="5">
        <f t="shared" ca="1" si="598"/>
        <v>58672.1</v>
      </c>
      <c r="HO109" s="5">
        <f t="shared" ca="1" si="598"/>
        <v>147093</v>
      </c>
      <c r="HP109" s="5">
        <f t="shared" ca="1" si="598"/>
        <v>229701</v>
      </c>
      <c r="HQ109" s="5">
        <f t="shared" ca="1" si="598"/>
        <v>0</v>
      </c>
      <c r="HR109" s="5">
        <f t="shared" ca="1" si="599"/>
        <v>0</v>
      </c>
      <c r="HS109" s="5">
        <f t="shared" ca="1" si="599"/>
        <v>0</v>
      </c>
      <c r="HT109" s="5">
        <f t="shared" ca="1" si="599"/>
        <v>0</v>
      </c>
      <c r="HU109" s="5">
        <f t="shared" ca="1" si="599"/>
        <v>0</v>
      </c>
      <c r="HV109" s="5"/>
      <c r="HW109" s="5">
        <f t="shared" ca="1" si="600"/>
        <v>7289.79</v>
      </c>
      <c r="HX109" s="5">
        <f t="shared" ca="1" si="600"/>
        <v>7289.79</v>
      </c>
      <c r="HY109" s="5">
        <f t="shared" ca="1" si="600"/>
        <v>0</v>
      </c>
      <c r="HZ109" s="5">
        <f t="shared" ca="1" si="600"/>
        <v>0</v>
      </c>
      <c r="IA109" s="5">
        <f t="shared" ca="1" si="600"/>
        <v>0</v>
      </c>
      <c r="IB109" s="5">
        <f t="shared" ca="1" si="600"/>
        <v>0</v>
      </c>
      <c r="IC109" s="5">
        <f t="shared" ca="1" si="600"/>
        <v>0</v>
      </c>
      <c r="ID109" s="5">
        <f t="shared" ca="1" si="600"/>
        <v>0</v>
      </c>
      <c r="IE109" s="5">
        <f t="shared" ca="1" si="600"/>
        <v>7289.79</v>
      </c>
      <c r="IF109" s="5">
        <f t="shared" ca="1" si="600"/>
        <v>0</v>
      </c>
      <c r="IG109" s="5">
        <f t="shared" ca="1" si="600"/>
        <v>0</v>
      </c>
      <c r="IH109" s="5">
        <f t="shared" ca="1" si="601"/>
        <v>0</v>
      </c>
      <c r="II109" s="5">
        <f t="shared" ca="1" si="601"/>
        <v>0</v>
      </c>
      <c r="IJ109" s="5"/>
      <c r="IK109" s="5">
        <f t="shared" ca="1" si="602"/>
        <v>105.81699999999999</v>
      </c>
      <c r="IL109" s="5">
        <f t="shared" ca="1" si="602"/>
        <v>26.930199999999999</v>
      </c>
      <c r="IM109" s="5">
        <f t="shared" ca="1" si="602"/>
        <v>23.330100000000002</v>
      </c>
      <c r="IN109" s="5">
        <f t="shared" ca="1" si="602"/>
        <v>16.8508</v>
      </c>
      <c r="IO109" s="5">
        <f t="shared" ca="1" si="602"/>
        <v>0</v>
      </c>
      <c r="IP109" s="5">
        <f t="shared" ca="1" si="602"/>
        <v>0.148789</v>
      </c>
      <c r="IQ109" s="5">
        <f t="shared" ca="1" si="602"/>
        <v>8.1691099999999999</v>
      </c>
      <c r="IR109" s="5">
        <f t="shared" ca="1" si="602"/>
        <v>30.388100000000001</v>
      </c>
      <c r="IS109" s="5"/>
      <c r="IT109" s="19">
        <f t="shared" ca="1" si="535"/>
        <v>37.566402873136695</v>
      </c>
      <c r="IU109" s="19">
        <f t="shared" ca="1" si="536"/>
        <v>13.596171447361256</v>
      </c>
      <c r="IV109" s="19">
        <f t="shared" ca="1" si="537"/>
        <v>2.5018754451981993</v>
      </c>
      <c r="IW109" s="19">
        <f t="shared" ca="1" si="538"/>
        <v>2.0781033120881331</v>
      </c>
      <c r="IX109" s="19">
        <f t="shared" ca="1" si="539"/>
        <v>0</v>
      </c>
      <c r="IY109" s="19">
        <f t="shared" ca="1" si="540"/>
        <v>1.6872373656946583E-2</v>
      </c>
      <c r="IZ109" s="19">
        <f t="shared" ca="1" si="541"/>
        <v>1.0259642573441385</v>
      </c>
      <c r="JA109" s="19">
        <f t="shared" ca="1" si="542"/>
        <v>3.7329371184348412</v>
      </c>
      <c r="JB109" s="19">
        <f t="shared" ca="1" si="543"/>
        <v>22.951907704586056</v>
      </c>
      <c r="JC109" s="19">
        <f t="shared" ca="1" si="544"/>
        <v>14.61443154483309</v>
      </c>
      <c r="JD109" s="19">
        <f t="shared" ca="1" si="545"/>
        <v>0</v>
      </c>
      <c r="JE109" s="19">
        <f t="shared" ca="1" si="603"/>
        <v>0</v>
      </c>
      <c r="JF109" s="19">
        <f t="shared" ca="1" si="603"/>
        <v>0</v>
      </c>
      <c r="JG109" s="72">
        <f t="shared" ca="1" si="579"/>
        <v>0</v>
      </c>
      <c r="JH109" s="72">
        <f t="shared" ca="1" si="580"/>
        <v>0</v>
      </c>
      <c r="JI109" s="5"/>
      <c r="JJ109" s="5"/>
      <c r="JK109" s="5"/>
      <c r="JL109" s="5">
        <f t="shared" ca="1" si="588"/>
        <v>376795</v>
      </c>
      <c r="JM109" s="5">
        <f t="shared" ca="1" si="588"/>
        <v>45.065399999999997</v>
      </c>
      <c r="JN109" s="5">
        <f t="shared" ca="1" si="588"/>
        <v>39323</v>
      </c>
      <c r="JO109" s="5">
        <f t="shared" ca="1" si="588"/>
        <v>32662.400000000001</v>
      </c>
      <c r="JP109" s="5">
        <f t="shared" ca="1" si="588"/>
        <v>0</v>
      </c>
      <c r="JQ109" s="5">
        <f t="shared" ca="1" si="588"/>
        <v>265.19</v>
      </c>
      <c r="JR109" s="5">
        <f t="shared" ca="1" si="588"/>
        <v>16125.5</v>
      </c>
      <c r="JS109" s="5">
        <f t="shared" ca="1" si="588"/>
        <v>58672.1</v>
      </c>
      <c r="JT109" s="5">
        <f t="shared" ca="1" si="588"/>
        <v>147093</v>
      </c>
      <c r="JU109" s="5">
        <f t="shared" ca="1" si="588"/>
        <v>229701</v>
      </c>
      <c r="JV109" s="5">
        <f t="shared" ca="1" si="588"/>
        <v>0</v>
      </c>
      <c r="JW109" s="5">
        <f t="shared" ca="1" si="589"/>
        <v>0</v>
      </c>
      <c r="JX109" s="5">
        <f t="shared" ca="1" si="589"/>
        <v>0</v>
      </c>
      <c r="JY109" s="5">
        <f t="shared" ca="1" si="589"/>
        <v>0</v>
      </c>
      <c r="JZ109" s="5">
        <f t="shared" ca="1" si="589"/>
        <v>0</v>
      </c>
      <c r="KA109" s="5"/>
      <c r="KB109" s="5">
        <f t="shared" ca="1" si="590"/>
        <v>7289.79</v>
      </c>
      <c r="KC109" s="5">
        <f t="shared" ca="1" si="590"/>
        <v>7289.79</v>
      </c>
      <c r="KD109" s="5">
        <f t="shared" ca="1" si="590"/>
        <v>0</v>
      </c>
      <c r="KE109" s="5">
        <f t="shared" ca="1" si="590"/>
        <v>0</v>
      </c>
      <c r="KF109" s="5">
        <f t="shared" ca="1" si="590"/>
        <v>0</v>
      </c>
      <c r="KG109" s="5">
        <f t="shared" ca="1" si="590"/>
        <v>0</v>
      </c>
      <c r="KH109" s="5">
        <f t="shared" ca="1" si="590"/>
        <v>0</v>
      </c>
      <c r="KI109" s="5">
        <f t="shared" ca="1" si="590"/>
        <v>0</v>
      </c>
      <c r="KJ109" s="5">
        <f t="shared" ca="1" si="590"/>
        <v>7289.79</v>
      </c>
      <c r="KK109" s="5">
        <f t="shared" ca="1" si="590"/>
        <v>0</v>
      </c>
      <c r="KL109" s="5">
        <f t="shared" ca="1" si="590"/>
        <v>0</v>
      </c>
      <c r="KM109" s="5">
        <f t="shared" ca="1" si="591"/>
        <v>0</v>
      </c>
      <c r="KN109" s="5">
        <f t="shared" ca="1" si="591"/>
        <v>0</v>
      </c>
      <c r="KO109" s="5"/>
      <c r="KP109" s="5">
        <f t="shared" ca="1" si="592"/>
        <v>105.81699999999999</v>
      </c>
      <c r="KQ109" s="5">
        <f t="shared" ca="1" si="592"/>
        <v>26.930199999999999</v>
      </c>
      <c r="KR109" s="5">
        <f t="shared" ca="1" si="592"/>
        <v>23.330100000000002</v>
      </c>
      <c r="KS109" s="5">
        <f t="shared" ca="1" si="592"/>
        <v>16.8508</v>
      </c>
      <c r="KT109" s="5">
        <f t="shared" ca="1" si="592"/>
        <v>0</v>
      </c>
      <c r="KU109" s="5">
        <f t="shared" ca="1" si="592"/>
        <v>0.148789</v>
      </c>
      <c r="KV109" s="5">
        <f t="shared" ca="1" si="592"/>
        <v>8.1691099999999999</v>
      </c>
      <c r="KW109" s="5">
        <f t="shared" ca="1" si="592"/>
        <v>30.388100000000001</v>
      </c>
      <c r="KX109" s="5"/>
      <c r="KY109" s="19">
        <f t="shared" ca="1" si="500"/>
        <v>37.566402873136695</v>
      </c>
      <c r="KZ109" s="19">
        <f t="shared" ca="1" si="501"/>
        <v>13.596171447361256</v>
      </c>
      <c r="LA109" s="19">
        <f t="shared" ca="1" si="502"/>
        <v>2.5018754451981993</v>
      </c>
      <c r="LB109" s="19">
        <f t="shared" ca="1" si="503"/>
        <v>2.0781033120881331</v>
      </c>
      <c r="LC109" s="19">
        <f t="shared" ca="1" si="504"/>
        <v>0</v>
      </c>
      <c r="LD109" s="19">
        <f t="shared" ca="1" si="505"/>
        <v>1.6872373656946583E-2</v>
      </c>
      <c r="LE109" s="19">
        <f t="shared" ca="1" si="506"/>
        <v>1.0259642573441385</v>
      </c>
      <c r="LF109" s="19">
        <f t="shared" ca="1" si="507"/>
        <v>3.7329371184348412</v>
      </c>
      <c r="LG109" s="19">
        <f t="shared" ca="1" si="508"/>
        <v>22.951907704586056</v>
      </c>
      <c r="LH109" s="19">
        <f t="shared" ca="1" si="509"/>
        <v>14.61443154483309</v>
      </c>
      <c r="LI109" s="19">
        <f t="shared" ca="1" si="510"/>
        <v>0</v>
      </c>
      <c r="LJ109" s="19">
        <f t="shared" ca="1" si="547"/>
        <v>0</v>
      </c>
      <c r="LK109" s="19">
        <f t="shared" ca="1" si="548"/>
        <v>0</v>
      </c>
      <c r="LL109" s="72">
        <f t="shared" ca="1" si="581"/>
        <v>0</v>
      </c>
      <c r="LM109" s="72">
        <f t="shared" ca="1" si="582"/>
        <v>0</v>
      </c>
    </row>
    <row r="110" spans="1:325" ht="15" customHeight="1" outlineLevel="1" x14ac:dyDescent="0.3">
      <c r="A110" s="5">
        <f>IF('Old Results'!E90='New Results'!E90,'New Results'!E90,"0")</f>
        <v>53627.8</v>
      </c>
      <c r="B110" s="5">
        <f t="shared" si="360"/>
        <v>301</v>
      </c>
      <c r="C110" s="27">
        <f t="shared" si="422"/>
        <v>89</v>
      </c>
      <c r="D110" s="41" t="str">
        <f>'Old Results'!C90</f>
        <v>0301816-OffMed-GlazingWindowSHGC</v>
      </c>
      <c r="E110" s="41" t="str">
        <f>'New Results'!C90</f>
        <v>0301816-OffMed-GlazingWindowSHGC</v>
      </c>
      <c r="F110" s="5">
        <f t="shared" ca="1" si="440"/>
        <v>0</v>
      </c>
      <c r="G110" s="5">
        <f t="shared" ca="1" si="441"/>
        <v>0</v>
      </c>
      <c r="H110" s="5">
        <f t="shared" ca="1" si="442"/>
        <v>0</v>
      </c>
      <c r="I110" s="5">
        <f t="shared" ca="1" si="443"/>
        <v>0</v>
      </c>
      <c r="J110" s="5">
        <f t="shared" ca="1" si="444"/>
        <v>0</v>
      </c>
      <c r="K110" s="5">
        <f t="shared" ca="1" si="445"/>
        <v>0</v>
      </c>
      <c r="L110" s="5">
        <f t="shared" ca="1" si="446"/>
        <v>0</v>
      </c>
      <c r="M110" s="5">
        <f t="shared" ca="1" si="447"/>
        <v>0</v>
      </c>
      <c r="N110" s="5">
        <f t="shared" ca="1" si="448"/>
        <v>0</v>
      </c>
      <c r="O110" s="5">
        <f t="shared" ca="1" si="449"/>
        <v>0</v>
      </c>
      <c r="P110" s="5">
        <f t="shared" ca="1" si="511"/>
        <v>0</v>
      </c>
      <c r="Q110" s="5">
        <f t="shared" ca="1" si="512"/>
        <v>0</v>
      </c>
      <c r="R110" s="5">
        <f t="shared" ca="1" si="549"/>
        <v>0</v>
      </c>
      <c r="S110" s="5">
        <f t="shared" ca="1" si="550"/>
        <v>0</v>
      </c>
      <c r="T110" s="5">
        <f t="shared" ca="1" si="551"/>
        <v>0</v>
      </c>
      <c r="U110" s="5">
        <f t="shared" ca="1" si="450"/>
        <v>0</v>
      </c>
      <c r="V110" s="5">
        <f t="shared" ca="1" si="451"/>
        <v>0</v>
      </c>
      <c r="W110" s="5">
        <f t="shared" ca="1" si="452"/>
        <v>0</v>
      </c>
      <c r="X110" s="5">
        <f t="shared" ca="1" si="453"/>
        <v>0</v>
      </c>
      <c r="Y110" s="5">
        <f t="shared" ca="1" si="454"/>
        <v>0</v>
      </c>
      <c r="Z110" s="5">
        <f t="shared" ca="1" si="455"/>
        <v>0</v>
      </c>
      <c r="AA110" s="5">
        <f t="shared" ca="1" si="456"/>
        <v>0</v>
      </c>
      <c r="AB110" s="5">
        <f t="shared" ca="1" si="457"/>
        <v>0</v>
      </c>
      <c r="AC110" s="5">
        <f t="shared" ca="1" si="458"/>
        <v>0</v>
      </c>
      <c r="AD110" s="5">
        <f t="shared" ca="1" si="459"/>
        <v>0</v>
      </c>
      <c r="AE110" s="5">
        <f t="shared" ca="1" si="513"/>
        <v>0</v>
      </c>
      <c r="AF110" s="5">
        <f t="shared" ca="1" si="514"/>
        <v>0</v>
      </c>
      <c r="AG110" s="5">
        <f t="shared" ca="1" si="514"/>
        <v>0</v>
      </c>
      <c r="AH110" s="37">
        <f t="shared" ca="1" si="460"/>
        <v>0</v>
      </c>
      <c r="AI110" s="37">
        <f t="shared" ca="1" si="461"/>
        <v>0</v>
      </c>
      <c r="AJ110" s="37">
        <f t="shared" ca="1" si="462"/>
        <v>0</v>
      </c>
      <c r="AK110" s="37">
        <f t="shared" ca="1" si="463"/>
        <v>0</v>
      </c>
      <c r="AL110" s="37">
        <f t="shared" ca="1" si="464"/>
        <v>0</v>
      </c>
      <c r="AM110" s="37">
        <f t="shared" ca="1" si="465"/>
        <v>0</v>
      </c>
      <c r="AN110" s="37">
        <f t="shared" ca="1" si="466"/>
        <v>0</v>
      </c>
      <c r="AO110" s="37">
        <f t="shared" ca="1" si="467"/>
        <v>0</v>
      </c>
      <c r="AP110" s="33">
        <f t="shared" ca="1" si="515"/>
        <v>37.625055437664791</v>
      </c>
      <c r="AQ110" s="33">
        <f t="shared" ca="1" si="516"/>
        <v>37.625055437664791</v>
      </c>
      <c r="AR110" s="24">
        <f t="shared" ca="1" si="468"/>
        <v>0</v>
      </c>
      <c r="AS110" s="34">
        <f t="shared" ca="1" si="426"/>
        <v>100.917</v>
      </c>
      <c r="AT110" s="34">
        <f t="shared" ca="1" si="427"/>
        <v>100.917</v>
      </c>
      <c r="AU110" s="45">
        <f t="shared" ca="1" si="552"/>
        <v>0</v>
      </c>
      <c r="AV110" s="34">
        <f t="shared" ca="1" si="517"/>
        <v>4.9000000000000004</v>
      </c>
      <c r="AW110" s="34">
        <f t="shared" ca="1" si="518"/>
        <v>4.9000000000000004</v>
      </c>
      <c r="AX110" s="46">
        <f t="shared" ca="1" si="553"/>
        <v>0</v>
      </c>
      <c r="AY110" s="5"/>
      <c r="AZ110" s="5">
        <f t="shared" ca="1" si="519"/>
        <v>0</v>
      </c>
      <c r="BA110" s="5">
        <f t="shared" ca="1" si="520"/>
        <v>0</v>
      </c>
      <c r="BB110" s="5">
        <f t="shared" ca="1" si="521"/>
        <v>0</v>
      </c>
      <c r="BC110" s="5">
        <f t="shared" ca="1" si="522"/>
        <v>0</v>
      </c>
      <c r="BD110" s="5">
        <f t="shared" ca="1" si="523"/>
        <v>0</v>
      </c>
      <c r="BE110" s="5">
        <f t="shared" ca="1" si="524"/>
        <v>0</v>
      </c>
      <c r="BF110" s="5">
        <f t="shared" ca="1" si="525"/>
        <v>0</v>
      </c>
      <c r="BG110" s="5">
        <f t="shared" ca="1" si="526"/>
        <v>0</v>
      </c>
      <c r="BH110" s="5">
        <f t="shared" ca="1" si="527"/>
        <v>0</v>
      </c>
      <c r="BI110" s="5">
        <f t="shared" ca="1" si="528"/>
        <v>0</v>
      </c>
      <c r="BJ110" s="5">
        <f t="shared" ca="1" si="529"/>
        <v>0</v>
      </c>
      <c r="BK110" s="5">
        <f t="shared" ca="1" si="530"/>
        <v>0</v>
      </c>
      <c r="BL110" s="5">
        <f t="shared" ca="1" si="554"/>
        <v>0</v>
      </c>
      <c r="BM110" s="5">
        <f t="shared" ca="1" si="555"/>
        <v>0</v>
      </c>
      <c r="BN110" s="5">
        <f t="shared" ca="1" si="556"/>
        <v>0</v>
      </c>
      <c r="BO110" s="5">
        <f t="shared" ca="1" si="557"/>
        <v>0</v>
      </c>
      <c r="BP110" s="5">
        <f t="shared" ca="1" si="558"/>
        <v>0</v>
      </c>
      <c r="BQ110" s="5">
        <f t="shared" ca="1" si="559"/>
        <v>0</v>
      </c>
      <c r="BR110" s="5">
        <f t="shared" ca="1" si="560"/>
        <v>0</v>
      </c>
      <c r="BS110" s="5">
        <f t="shared" ca="1" si="561"/>
        <v>0</v>
      </c>
      <c r="BT110" s="5">
        <f t="shared" ca="1" si="562"/>
        <v>0</v>
      </c>
      <c r="BU110" s="5">
        <f t="shared" ca="1" si="563"/>
        <v>0</v>
      </c>
      <c r="BV110" s="5">
        <f t="shared" ca="1" si="564"/>
        <v>0</v>
      </c>
      <c r="BW110" s="5">
        <f t="shared" ca="1" si="565"/>
        <v>0</v>
      </c>
      <c r="BX110" s="5">
        <f t="shared" ca="1" si="566"/>
        <v>0</v>
      </c>
      <c r="BY110" s="5">
        <f t="shared" ca="1" si="567"/>
        <v>0</v>
      </c>
      <c r="BZ110" s="5">
        <f t="shared" ca="1" si="568"/>
        <v>0</v>
      </c>
      <c r="CA110" s="5">
        <f t="shared" ca="1" si="569"/>
        <v>0</v>
      </c>
      <c r="CB110" s="37">
        <f t="shared" ca="1" si="469"/>
        <v>0</v>
      </c>
      <c r="CC110" s="37">
        <f t="shared" ca="1" si="470"/>
        <v>0</v>
      </c>
      <c r="CD110" s="37">
        <f t="shared" ca="1" si="471"/>
        <v>0</v>
      </c>
      <c r="CE110" s="37">
        <f t="shared" ca="1" si="472"/>
        <v>0</v>
      </c>
      <c r="CF110" s="37">
        <f t="shared" ca="1" si="473"/>
        <v>0</v>
      </c>
      <c r="CG110" s="37">
        <f t="shared" ca="1" si="474"/>
        <v>0</v>
      </c>
      <c r="CH110" s="37">
        <f t="shared" ca="1" si="475"/>
        <v>0</v>
      </c>
      <c r="CI110" s="19">
        <f t="shared" ca="1" si="476"/>
        <v>0</v>
      </c>
      <c r="CJ110" s="33">
        <f t="shared" ca="1" si="531"/>
        <v>37.566402873136695</v>
      </c>
      <c r="CK110" s="33">
        <f t="shared" ca="1" si="532"/>
        <v>37.566402873136695</v>
      </c>
      <c r="CL110" s="24">
        <f t="shared" ca="1" si="477"/>
        <v>0</v>
      </c>
      <c r="CM110" s="34">
        <f t="shared" ca="1" si="429"/>
        <v>105.81699999999999</v>
      </c>
      <c r="CN110" s="34">
        <f t="shared" ca="1" si="430"/>
        <v>105.81699999999999</v>
      </c>
      <c r="CO110" s="45">
        <f t="shared" ca="1" si="533"/>
        <v>0</v>
      </c>
      <c r="CP110" s="5"/>
      <c r="CR110" s="5">
        <f t="shared" ca="1" si="570"/>
        <v>92</v>
      </c>
      <c r="CS110" s="5">
        <f t="shared" ca="1" si="571"/>
        <v>89</v>
      </c>
      <c r="CT110" s="62">
        <f t="shared" ca="1" si="572"/>
        <v>3.2608695652173947E-2</v>
      </c>
      <c r="CW110" s="5">
        <f t="shared" ca="1" si="593"/>
        <v>364029</v>
      </c>
      <c r="CX110" s="5">
        <f t="shared" ca="1" si="593"/>
        <v>45.281500000000001</v>
      </c>
      <c r="CY110" s="5">
        <f t="shared" ca="1" si="593"/>
        <v>41663.599999999999</v>
      </c>
      <c r="CZ110" s="5">
        <f t="shared" ca="1" si="593"/>
        <v>25172.400000000001</v>
      </c>
      <c r="DA110" s="5">
        <f t="shared" ca="1" si="593"/>
        <v>0</v>
      </c>
      <c r="DB110" s="5">
        <f t="shared" ca="1" si="593"/>
        <v>4702.01</v>
      </c>
      <c r="DC110" s="5">
        <f t="shared" ca="1" si="593"/>
        <v>0</v>
      </c>
      <c r="DD110" s="5">
        <f t="shared" ca="1" si="593"/>
        <v>62743.9</v>
      </c>
      <c r="DE110" s="5">
        <f t="shared" ca="1" si="593"/>
        <v>134327</v>
      </c>
      <c r="DF110" s="5">
        <f t="shared" ca="1" si="593"/>
        <v>229701</v>
      </c>
      <c r="DG110" s="5">
        <f t="shared" ca="1" si="593"/>
        <v>0</v>
      </c>
      <c r="DH110" s="5">
        <f t="shared" ca="1" si="594"/>
        <v>0</v>
      </c>
      <c r="DI110" s="5">
        <f t="shared" ca="1" si="594"/>
        <v>0</v>
      </c>
      <c r="DJ110" s="5">
        <f t="shared" ca="1" si="594"/>
        <v>0</v>
      </c>
      <c r="DK110" s="5">
        <f t="shared" ca="1" si="594"/>
        <v>0</v>
      </c>
      <c r="DL110" s="5"/>
      <c r="DM110" s="5">
        <f t="shared" ca="1" si="595"/>
        <v>7756.82</v>
      </c>
      <c r="DN110" s="5">
        <f t="shared" ca="1" si="595"/>
        <v>6959.45</v>
      </c>
      <c r="DO110" s="5">
        <f t="shared" ca="1" si="595"/>
        <v>0</v>
      </c>
      <c r="DP110" s="5">
        <f t="shared" ca="1" si="595"/>
        <v>0</v>
      </c>
      <c r="DQ110" s="5">
        <f t="shared" ca="1" si="595"/>
        <v>0</v>
      </c>
      <c r="DR110" s="5">
        <f t="shared" ca="1" si="595"/>
        <v>0</v>
      </c>
      <c r="DS110" s="5">
        <f t="shared" ca="1" si="595"/>
        <v>797.36599999999999</v>
      </c>
      <c r="DT110" s="5">
        <f t="shared" ca="1" si="595"/>
        <v>0</v>
      </c>
      <c r="DU110" s="5">
        <f t="shared" ca="1" si="595"/>
        <v>7756.82</v>
      </c>
      <c r="DV110" s="5">
        <f t="shared" ca="1" si="595"/>
        <v>0</v>
      </c>
      <c r="DW110" s="5">
        <f t="shared" ca="1" si="595"/>
        <v>0</v>
      </c>
      <c r="DX110" s="5">
        <f t="shared" ca="1" si="596"/>
        <v>0</v>
      </c>
      <c r="DY110" s="5">
        <f t="shared" ca="1" si="596"/>
        <v>0</v>
      </c>
      <c r="DZ110" s="5"/>
      <c r="EA110" s="5">
        <f t="shared" ca="1" si="597"/>
        <v>100.917</v>
      </c>
      <c r="EB110" s="5">
        <f t="shared" ca="1" si="597"/>
        <v>25.683299999999999</v>
      </c>
      <c r="EC110" s="5">
        <f t="shared" ca="1" si="597"/>
        <v>24.696400000000001</v>
      </c>
      <c r="ED110" s="5">
        <f t="shared" ca="1" si="597"/>
        <v>13.143000000000001</v>
      </c>
      <c r="EE110" s="5">
        <f t="shared" ca="1" si="597"/>
        <v>0</v>
      </c>
      <c r="EF110" s="5">
        <f t="shared" ca="1" si="597"/>
        <v>2.4333200000000001</v>
      </c>
      <c r="EG110" s="5">
        <f t="shared" ca="1" si="597"/>
        <v>2.6873</v>
      </c>
      <c r="EH110" s="5">
        <f t="shared" ca="1" si="597"/>
        <v>32.273600000000002</v>
      </c>
      <c r="EI110" s="5"/>
      <c r="EJ110" s="19">
        <f t="shared" ca="1" si="478"/>
        <v>37.625055437664791</v>
      </c>
      <c r="EK110" s="19">
        <f t="shared" ca="1" si="479"/>
        <v>12.980198711824837</v>
      </c>
      <c r="EL110" s="19">
        <f t="shared" ca="1" si="480"/>
        <v>2.6507931184945117</v>
      </c>
      <c r="EM110" s="19">
        <f t="shared" ca="1" si="481"/>
        <v>1.6015616676425286</v>
      </c>
      <c r="EN110" s="19">
        <f t="shared" ca="1" si="482"/>
        <v>0</v>
      </c>
      <c r="EO110" s="19">
        <f t="shared" ca="1" si="483"/>
        <v>0.29915935615483014</v>
      </c>
      <c r="EP110" s="19">
        <f t="shared" ca="1" si="484"/>
        <v>1.4868519685685411</v>
      </c>
      <c r="EQ110" s="19">
        <f t="shared" ca="1" si="485"/>
        <v>3.9920001715528137</v>
      </c>
      <c r="ER110" s="19">
        <f t="shared" ca="1" si="486"/>
        <v>23.010560269114151</v>
      </c>
      <c r="ES110" s="19">
        <f t="shared" ca="1" si="487"/>
        <v>14.61443154483309</v>
      </c>
      <c r="ET110" s="19">
        <f t="shared" ca="1" si="488"/>
        <v>0</v>
      </c>
      <c r="EU110" s="19">
        <f t="shared" ca="1" si="573"/>
        <v>0</v>
      </c>
      <c r="EV110" s="19">
        <f t="shared" ca="1" si="574"/>
        <v>0</v>
      </c>
      <c r="EW110" s="72">
        <f t="shared" ca="1" si="575"/>
        <v>0</v>
      </c>
      <c r="EX110" s="72">
        <f t="shared" ca="1" si="576"/>
        <v>0</v>
      </c>
      <c r="EY110" s="5"/>
      <c r="EZ110" s="5"/>
      <c r="FA110" s="5"/>
      <c r="FB110" s="5">
        <f t="shared" ca="1" si="583"/>
        <v>364029</v>
      </c>
      <c r="FC110" s="5">
        <f t="shared" ca="1" si="583"/>
        <v>45.281500000000001</v>
      </c>
      <c r="FD110" s="5">
        <f t="shared" ca="1" si="583"/>
        <v>41663.599999999999</v>
      </c>
      <c r="FE110" s="5">
        <f t="shared" ca="1" si="583"/>
        <v>25172.400000000001</v>
      </c>
      <c r="FF110" s="5">
        <f t="shared" ca="1" si="583"/>
        <v>0</v>
      </c>
      <c r="FG110" s="5">
        <f t="shared" ca="1" si="583"/>
        <v>4702.01</v>
      </c>
      <c r="FH110" s="5">
        <f t="shared" ca="1" si="583"/>
        <v>0</v>
      </c>
      <c r="FI110" s="5">
        <f t="shared" ca="1" si="583"/>
        <v>62743.9</v>
      </c>
      <c r="FJ110" s="5">
        <f t="shared" ca="1" si="583"/>
        <v>134327</v>
      </c>
      <c r="FK110" s="5">
        <f t="shared" ca="1" si="583"/>
        <v>229701</v>
      </c>
      <c r="FL110" s="5">
        <f t="shared" ca="1" si="583"/>
        <v>0</v>
      </c>
      <c r="FM110" s="5">
        <f t="shared" ca="1" si="584"/>
        <v>0</v>
      </c>
      <c r="FN110" s="5">
        <f t="shared" ca="1" si="584"/>
        <v>0</v>
      </c>
      <c r="FO110" s="5">
        <f t="shared" ca="1" si="584"/>
        <v>0</v>
      </c>
      <c r="FP110" s="5">
        <f t="shared" ca="1" si="584"/>
        <v>0</v>
      </c>
      <c r="FQ110" s="5"/>
      <c r="FR110" s="5">
        <f t="shared" ca="1" si="585"/>
        <v>7756.82</v>
      </c>
      <c r="FS110" s="5">
        <f t="shared" ca="1" si="585"/>
        <v>6959.45</v>
      </c>
      <c r="FT110" s="5">
        <f t="shared" ca="1" si="585"/>
        <v>0</v>
      </c>
      <c r="FU110" s="5">
        <f t="shared" ca="1" si="585"/>
        <v>0</v>
      </c>
      <c r="FV110" s="5">
        <f t="shared" ca="1" si="585"/>
        <v>0</v>
      </c>
      <c r="FW110" s="5">
        <f t="shared" ca="1" si="585"/>
        <v>0</v>
      </c>
      <c r="FX110" s="5">
        <f t="shared" ca="1" si="585"/>
        <v>797.36599999999999</v>
      </c>
      <c r="FY110" s="5">
        <f t="shared" ca="1" si="585"/>
        <v>0</v>
      </c>
      <c r="FZ110" s="5">
        <f t="shared" ca="1" si="585"/>
        <v>7756.82</v>
      </c>
      <c r="GA110" s="5">
        <f t="shared" ca="1" si="585"/>
        <v>0</v>
      </c>
      <c r="GB110" s="5">
        <f t="shared" ca="1" si="585"/>
        <v>0</v>
      </c>
      <c r="GC110" s="5">
        <f t="shared" ca="1" si="586"/>
        <v>0</v>
      </c>
      <c r="GD110" s="5">
        <f t="shared" ca="1" si="586"/>
        <v>0</v>
      </c>
      <c r="GE110" s="5"/>
      <c r="GF110" s="5">
        <f t="shared" ca="1" si="587"/>
        <v>100.917</v>
      </c>
      <c r="GG110" s="5">
        <f t="shared" ca="1" si="587"/>
        <v>25.683299999999999</v>
      </c>
      <c r="GH110" s="5">
        <f t="shared" ca="1" si="587"/>
        <v>24.696400000000001</v>
      </c>
      <c r="GI110" s="5">
        <f t="shared" ca="1" si="587"/>
        <v>13.143000000000001</v>
      </c>
      <c r="GJ110" s="5">
        <f t="shared" ca="1" si="587"/>
        <v>0</v>
      </c>
      <c r="GK110" s="5">
        <f t="shared" ca="1" si="587"/>
        <v>2.4333200000000001</v>
      </c>
      <c r="GL110" s="5">
        <f t="shared" ca="1" si="587"/>
        <v>2.6873</v>
      </c>
      <c r="GM110" s="5">
        <f t="shared" ca="1" si="587"/>
        <v>32.273600000000002</v>
      </c>
      <c r="GN110" s="5"/>
      <c r="GO110" s="19">
        <f t="shared" ca="1" si="489"/>
        <v>37.625055437664791</v>
      </c>
      <c r="GP110" s="19">
        <f t="shared" ca="1" si="490"/>
        <v>12.980198711824837</v>
      </c>
      <c r="GQ110" s="19">
        <f t="shared" ca="1" si="491"/>
        <v>2.6507931184945117</v>
      </c>
      <c r="GR110" s="19">
        <f t="shared" ca="1" si="492"/>
        <v>1.6015616676425286</v>
      </c>
      <c r="GS110" s="19">
        <f t="shared" ca="1" si="493"/>
        <v>0</v>
      </c>
      <c r="GT110" s="19">
        <f t="shared" ca="1" si="494"/>
        <v>0.29915935615483014</v>
      </c>
      <c r="GU110" s="19">
        <f t="shared" ca="1" si="495"/>
        <v>1.4868519685685411</v>
      </c>
      <c r="GV110" s="19">
        <f t="shared" ca="1" si="496"/>
        <v>3.9920001715528137</v>
      </c>
      <c r="GW110" s="19">
        <f t="shared" ca="1" si="497"/>
        <v>23.010560269114151</v>
      </c>
      <c r="GX110" s="19">
        <f t="shared" ca="1" si="498"/>
        <v>14.61443154483309</v>
      </c>
      <c r="GY110" s="19">
        <f t="shared" ca="1" si="499"/>
        <v>0</v>
      </c>
      <c r="GZ110" s="19">
        <f t="shared" ca="1" si="499"/>
        <v>0</v>
      </c>
      <c r="HA110" s="19">
        <f t="shared" ca="1" si="499"/>
        <v>0</v>
      </c>
      <c r="HB110" s="72">
        <f t="shared" ca="1" si="577"/>
        <v>0</v>
      </c>
      <c r="HC110" s="72">
        <f t="shared" ca="1" si="578"/>
        <v>0</v>
      </c>
      <c r="HD110" s="5"/>
      <c r="HE110" s="5"/>
      <c r="HF110" s="5"/>
      <c r="HG110" s="5">
        <f t="shared" ca="1" si="598"/>
        <v>376795</v>
      </c>
      <c r="HH110" s="5">
        <f t="shared" ca="1" si="598"/>
        <v>45.065399999999997</v>
      </c>
      <c r="HI110" s="5">
        <f t="shared" ca="1" si="598"/>
        <v>39323</v>
      </c>
      <c r="HJ110" s="5">
        <f t="shared" ca="1" si="598"/>
        <v>32662.400000000001</v>
      </c>
      <c r="HK110" s="5">
        <f t="shared" ca="1" si="598"/>
        <v>0</v>
      </c>
      <c r="HL110" s="5">
        <f t="shared" ca="1" si="598"/>
        <v>265.19</v>
      </c>
      <c r="HM110" s="5">
        <f t="shared" ca="1" si="598"/>
        <v>16125.5</v>
      </c>
      <c r="HN110" s="5">
        <f t="shared" ca="1" si="598"/>
        <v>58672.1</v>
      </c>
      <c r="HO110" s="5">
        <f t="shared" ca="1" si="598"/>
        <v>147093</v>
      </c>
      <c r="HP110" s="5">
        <f t="shared" ca="1" si="598"/>
        <v>229701</v>
      </c>
      <c r="HQ110" s="5">
        <f t="shared" ca="1" si="598"/>
        <v>0</v>
      </c>
      <c r="HR110" s="5">
        <f t="shared" ca="1" si="599"/>
        <v>0</v>
      </c>
      <c r="HS110" s="5">
        <f t="shared" ca="1" si="599"/>
        <v>0</v>
      </c>
      <c r="HT110" s="5">
        <f t="shared" ca="1" si="599"/>
        <v>0</v>
      </c>
      <c r="HU110" s="5">
        <f t="shared" ca="1" si="599"/>
        <v>0</v>
      </c>
      <c r="HV110" s="5"/>
      <c r="HW110" s="5">
        <f t="shared" ca="1" si="600"/>
        <v>7289.79</v>
      </c>
      <c r="HX110" s="5">
        <f t="shared" ca="1" si="600"/>
        <v>7289.79</v>
      </c>
      <c r="HY110" s="5">
        <f t="shared" ca="1" si="600"/>
        <v>0</v>
      </c>
      <c r="HZ110" s="5">
        <f t="shared" ca="1" si="600"/>
        <v>0</v>
      </c>
      <c r="IA110" s="5">
        <f t="shared" ca="1" si="600"/>
        <v>0</v>
      </c>
      <c r="IB110" s="5">
        <f t="shared" ca="1" si="600"/>
        <v>0</v>
      </c>
      <c r="IC110" s="5">
        <f t="shared" ca="1" si="600"/>
        <v>0</v>
      </c>
      <c r="ID110" s="5">
        <f t="shared" ca="1" si="600"/>
        <v>0</v>
      </c>
      <c r="IE110" s="5">
        <f t="shared" ca="1" si="600"/>
        <v>7289.79</v>
      </c>
      <c r="IF110" s="5">
        <f t="shared" ca="1" si="600"/>
        <v>0</v>
      </c>
      <c r="IG110" s="5">
        <f t="shared" ca="1" si="600"/>
        <v>0</v>
      </c>
      <c r="IH110" s="5">
        <f t="shared" ca="1" si="601"/>
        <v>0</v>
      </c>
      <c r="II110" s="5">
        <f t="shared" ca="1" si="601"/>
        <v>0</v>
      </c>
      <c r="IJ110" s="5"/>
      <c r="IK110" s="5">
        <f t="shared" ca="1" si="602"/>
        <v>105.81699999999999</v>
      </c>
      <c r="IL110" s="5">
        <f t="shared" ca="1" si="602"/>
        <v>26.930199999999999</v>
      </c>
      <c r="IM110" s="5">
        <f t="shared" ca="1" si="602"/>
        <v>23.330100000000002</v>
      </c>
      <c r="IN110" s="5">
        <f t="shared" ca="1" si="602"/>
        <v>16.8508</v>
      </c>
      <c r="IO110" s="5">
        <f t="shared" ca="1" si="602"/>
        <v>0</v>
      </c>
      <c r="IP110" s="5">
        <f t="shared" ca="1" si="602"/>
        <v>0.148789</v>
      </c>
      <c r="IQ110" s="5">
        <f t="shared" ca="1" si="602"/>
        <v>8.1691099999999999</v>
      </c>
      <c r="IR110" s="5">
        <f t="shared" ca="1" si="602"/>
        <v>30.388100000000001</v>
      </c>
      <c r="IS110" s="5"/>
      <c r="IT110" s="19">
        <f t="shared" ca="1" si="535"/>
        <v>37.566402873136695</v>
      </c>
      <c r="IU110" s="19">
        <f t="shared" ca="1" si="536"/>
        <v>13.596171447361256</v>
      </c>
      <c r="IV110" s="19">
        <f t="shared" ca="1" si="537"/>
        <v>2.5018754451981993</v>
      </c>
      <c r="IW110" s="19">
        <f t="shared" ca="1" si="538"/>
        <v>2.0781033120881331</v>
      </c>
      <c r="IX110" s="19">
        <f t="shared" ca="1" si="539"/>
        <v>0</v>
      </c>
      <c r="IY110" s="19">
        <f t="shared" ca="1" si="540"/>
        <v>1.6872373656946583E-2</v>
      </c>
      <c r="IZ110" s="19">
        <f t="shared" ca="1" si="541"/>
        <v>1.0259642573441385</v>
      </c>
      <c r="JA110" s="19">
        <f t="shared" ca="1" si="542"/>
        <v>3.7329371184348412</v>
      </c>
      <c r="JB110" s="19">
        <f t="shared" ca="1" si="543"/>
        <v>22.951907704586056</v>
      </c>
      <c r="JC110" s="19">
        <f t="shared" ca="1" si="544"/>
        <v>14.61443154483309</v>
      </c>
      <c r="JD110" s="19">
        <f t="shared" ca="1" si="545"/>
        <v>0</v>
      </c>
      <c r="JE110" s="19">
        <f t="shared" ca="1" si="603"/>
        <v>0</v>
      </c>
      <c r="JF110" s="19">
        <f t="shared" ca="1" si="603"/>
        <v>0</v>
      </c>
      <c r="JG110" s="72">
        <f t="shared" ca="1" si="579"/>
        <v>0</v>
      </c>
      <c r="JH110" s="72">
        <f t="shared" ca="1" si="580"/>
        <v>0</v>
      </c>
      <c r="JI110" s="5"/>
      <c r="JJ110" s="5"/>
      <c r="JK110" s="5"/>
      <c r="JL110" s="5">
        <f t="shared" ca="1" si="588"/>
        <v>376795</v>
      </c>
      <c r="JM110" s="5">
        <f t="shared" ca="1" si="588"/>
        <v>45.065399999999997</v>
      </c>
      <c r="JN110" s="5">
        <f t="shared" ca="1" si="588"/>
        <v>39323</v>
      </c>
      <c r="JO110" s="5">
        <f t="shared" ca="1" si="588"/>
        <v>32662.400000000001</v>
      </c>
      <c r="JP110" s="5">
        <f t="shared" ca="1" si="588"/>
        <v>0</v>
      </c>
      <c r="JQ110" s="5">
        <f t="shared" ca="1" si="588"/>
        <v>265.19</v>
      </c>
      <c r="JR110" s="5">
        <f t="shared" ca="1" si="588"/>
        <v>16125.5</v>
      </c>
      <c r="JS110" s="5">
        <f t="shared" ca="1" si="588"/>
        <v>58672.1</v>
      </c>
      <c r="JT110" s="5">
        <f t="shared" ca="1" si="588"/>
        <v>147093</v>
      </c>
      <c r="JU110" s="5">
        <f t="shared" ca="1" si="588"/>
        <v>229701</v>
      </c>
      <c r="JV110" s="5">
        <f t="shared" ca="1" si="588"/>
        <v>0</v>
      </c>
      <c r="JW110" s="5">
        <f t="shared" ca="1" si="589"/>
        <v>0</v>
      </c>
      <c r="JX110" s="5">
        <f t="shared" ca="1" si="589"/>
        <v>0</v>
      </c>
      <c r="JY110" s="5">
        <f t="shared" ca="1" si="589"/>
        <v>0</v>
      </c>
      <c r="JZ110" s="5">
        <f t="shared" ca="1" si="589"/>
        <v>0</v>
      </c>
      <c r="KA110" s="5"/>
      <c r="KB110" s="5">
        <f t="shared" ca="1" si="590"/>
        <v>7289.79</v>
      </c>
      <c r="KC110" s="5">
        <f t="shared" ca="1" si="590"/>
        <v>7289.79</v>
      </c>
      <c r="KD110" s="5">
        <f t="shared" ca="1" si="590"/>
        <v>0</v>
      </c>
      <c r="KE110" s="5">
        <f t="shared" ca="1" si="590"/>
        <v>0</v>
      </c>
      <c r="KF110" s="5">
        <f t="shared" ca="1" si="590"/>
        <v>0</v>
      </c>
      <c r="KG110" s="5">
        <f t="shared" ca="1" si="590"/>
        <v>0</v>
      </c>
      <c r="KH110" s="5">
        <f t="shared" ca="1" si="590"/>
        <v>0</v>
      </c>
      <c r="KI110" s="5">
        <f t="shared" ca="1" si="590"/>
        <v>0</v>
      </c>
      <c r="KJ110" s="5">
        <f t="shared" ca="1" si="590"/>
        <v>7289.79</v>
      </c>
      <c r="KK110" s="5">
        <f t="shared" ca="1" si="590"/>
        <v>0</v>
      </c>
      <c r="KL110" s="5">
        <f t="shared" ca="1" si="590"/>
        <v>0</v>
      </c>
      <c r="KM110" s="5">
        <f t="shared" ca="1" si="591"/>
        <v>0</v>
      </c>
      <c r="KN110" s="5">
        <f t="shared" ca="1" si="591"/>
        <v>0</v>
      </c>
      <c r="KO110" s="5"/>
      <c r="KP110" s="5">
        <f t="shared" ca="1" si="592"/>
        <v>105.81699999999999</v>
      </c>
      <c r="KQ110" s="5">
        <f t="shared" ca="1" si="592"/>
        <v>26.930199999999999</v>
      </c>
      <c r="KR110" s="5">
        <f t="shared" ca="1" si="592"/>
        <v>23.330100000000002</v>
      </c>
      <c r="KS110" s="5">
        <f t="shared" ca="1" si="592"/>
        <v>16.8508</v>
      </c>
      <c r="KT110" s="5">
        <f t="shared" ca="1" si="592"/>
        <v>0</v>
      </c>
      <c r="KU110" s="5">
        <f t="shared" ca="1" si="592"/>
        <v>0.148789</v>
      </c>
      <c r="KV110" s="5">
        <f t="shared" ca="1" si="592"/>
        <v>8.1691099999999999</v>
      </c>
      <c r="KW110" s="5">
        <f t="shared" ca="1" si="592"/>
        <v>30.388100000000001</v>
      </c>
      <c r="KX110" s="5"/>
      <c r="KY110" s="19">
        <f t="shared" ca="1" si="500"/>
        <v>37.566402873136695</v>
      </c>
      <c r="KZ110" s="19">
        <f t="shared" ca="1" si="501"/>
        <v>13.596171447361256</v>
      </c>
      <c r="LA110" s="19">
        <f t="shared" ca="1" si="502"/>
        <v>2.5018754451981993</v>
      </c>
      <c r="LB110" s="19">
        <f t="shared" ca="1" si="503"/>
        <v>2.0781033120881331</v>
      </c>
      <c r="LC110" s="19">
        <f t="shared" ca="1" si="504"/>
        <v>0</v>
      </c>
      <c r="LD110" s="19">
        <f t="shared" ca="1" si="505"/>
        <v>1.6872373656946583E-2</v>
      </c>
      <c r="LE110" s="19">
        <f t="shared" ca="1" si="506"/>
        <v>1.0259642573441385</v>
      </c>
      <c r="LF110" s="19">
        <f t="shared" ca="1" si="507"/>
        <v>3.7329371184348412</v>
      </c>
      <c r="LG110" s="19">
        <f t="shared" ca="1" si="508"/>
        <v>22.951907704586056</v>
      </c>
      <c r="LH110" s="19">
        <f t="shared" ca="1" si="509"/>
        <v>14.61443154483309</v>
      </c>
      <c r="LI110" s="19">
        <f t="shared" ca="1" si="510"/>
        <v>0</v>
      </c>
      <c r="LJ110" s="19">
        <f t="shared" ca="1" si="547"/>
        <v>0</v>
      </c>
      <c r="LK110" s="19">
        <f t="shared" ca="1" si="548"/>
        <v>0</v>
      </c>
      <c r="LL110" s="72">
        <f t="shared" ca="1" si="581"/>
        <v>0</v>
      </c>
      <c r="LM110" s="72">
        <f t="shared" ca="1" si="582"/>
        <v>0</v>
      </c>
    </row>
    <row r="111" spans="1:325" ht="15" customHeight="1" outlineLevel="1" x14ac:dyDescent="0.3">
      <c r="A111" s="5">
        <f>IF('Old Results'!E91='New Results'!E91,'New Results'!E91,"0")</f>
        <v>53627.8</v>
      </c>
      <c r="B111" s="5">
        <f t="shared" si="360"/>
        <v>301</v>
      </c>
      <c r="C111" s="27">
        <f t="shared" si="422"/>
        <v>90</v>
      </c>
      <c r="D111" s="41" t="str">
        <f>'Old Results'!C91</f>
        <v>0301916-OffMed-GlazingWindowUSHGC</v>
      </c>
      <c r="E111" s="41" t="str">
        <f>'New Results'!C91</f>
        <v>0301916-OffMed-GlazingWindowUSHGC</v>
      </c>
      <c r="F111" s="5">
        <f t="shared" ca="1" si="440"/>
        <v>0</v>
      </c>
      <c r="G111" s="5">
        <f t="shared" ca="1" si="441"/>
        <v>0</v>
      </c>
      <c r="H111" s="5">
        <f t="shared" ca="1" si="442"/>
        <v>0</v>
      </c>
      <c r="I111" s="5">
        <f t="shared" ca="1" si="443"/>
        <v>0</v>
      </c>
      <c r="J111" s="5">
        <f t="shared" ca="1" si="444"/>
        <v>0</v>
      </c>
      <c r="K111" s="5">
        <f t="shared" ca="1" si="445"/>
        <v>0</v>
      </c>
      <c r="L111" s="5">
        <f t="shared" ca="1" si="446"/>
        <v>0</v>
      </c>
      <c r="M111" s="5">
        <f t="shared" ca="1" si="447"/>
        <v>0</v>
      </c>
      <c r="N111" s="5">
        <f t="shared" ca="1" si="448"/>
        <v>0</v>
      </c>
      <c r="O111" s="5">
        <f t="shared" ca="1" si="449"/>
        <v>0</v>
      </c>
      <c r="P111" s="5">
        <f t="shared" ca="1" si="511"/>
        <v>0</v>
      </c>
      <c r="Q111" s="5">
        <f t="shared" ca="1" si="512"/>
        <v>0</v>
      </c>
      <c r="R111" s="5">
        <f t="shared" ca="1" si="549"/>
        <v>0</v>
      </c>
      <c r="S111" s="5">
        <f t="shared" ca="1" si="550"/>
        <v>0</v>
      </c>
      <c r="T111" s="5">
        <f t="shared" ca="1" si="551"/>
        <v>0</v>
      </c>
      <c r="U111" s="5">
        <f t="shared" ca="1" si="450"/>
        <v>0</v>
      </c>
      <c r="V111" s="5">
        <f t="shared" ca="1" si="451"/>
        <v>0</v>
      </c>
      <c r="W111" s="5">
        <f t="shared" ca="1" si="452"/>
        <v>0</v>
      </c>
      <c r="X111" s="5">
        <f t="shared" ca="1" si="453"/>
        <v>0</v>
      </c>
      <c r="Y111" s="5">
        <f t="shared" ca="1" si="454"/>
        <v>0</v>
      </c>
      <c r="Z111" s="5">
        <f t="shared" ca="1" si="455"/>
        <v>0</v>
      </c>
      <c r="AA111" s="5">
        <f t="shared" ca="1" si="456"/>
        <v>0</v>
      </c>
      <c r="AB111" s="5">
        <f t="shared" ca="1" si="457"/>
        <v>0</v>
      </c>
      <c r="AC111" s="5">
        <f t="shared" ca="1" si="458"/>
        <v>0</v>
      </c>
      <c r="AD111" s="5">
        <f t="shared" ca="1" si="459"/>
        <v>0</v>
      </c>
      <c r="AE111" s="5">
        <f t="shared" ca="1" si="513"/>
        <v>0</v>
      </c>
      <c r="AF111" s="5">
        <f t="shared" ca="1" si="514"/>
        <v>0</v>
      </c>
      <c r="AG111" s="5">
        <f t="shared" ca="1" si="514"/>
        <v>0</v>
      </c>
      <c r="AH111" s="37">
        <f t="shared" ca="1" si="460"/>
        <v>0</v>
      </c>
      <c r="AI111" s="37">
        <f t="shared" ca="1" si="461"/>
        <v>0</v>
      </c>
      <c r="AJ111" s="37">
        <f t="shared" ca="1" si="462"/>
        <v>0</v>
      </c>
      <c r="AK111" s="37">
        <f t="shared" ca="1" si="463"/>
        <v>0</v>
      </c>
      <c r="AL111" s="37">
        <f t="shared" ca="1" si="464"/>
        <v>0</v>
      </c>
      <c r="AM111" s="37">
        <f t="shared" ca="1" si="465"/>
        <v>0</v>
      </c>
      <c r="AN111" s="37">
        <f t="shared" ca="1" si="466"/>
        <v>0</v>
      </c>
      <c r="AO111" s="37">
        <f t="shared" ca="1" si="467"/>
        <v>0</v>
      </c>
      <c r="AP111" s="33">
        <f t="shared" ca="1" si="515"/>
        <v>36.6539531362465</v>
      </c>
      <c r="AQ111" s="33">
        <f t="shared" ca="1" si="516"/>
        <v>36.6539531362465</v>
      </c>
      <c r="AR111" s="24">
        <f t="shared" ca="1" si="468"/>
        <v>0</v>
      </c>
      <c r="AS111" s="34">
        <f t="shared" ca="1" si="426"/>
        <v>99.045699999999997</v>
      </c>
      <c r="AT111" s="34">
        <f t="shared" ca="1" si="427"/>
        <v>99.045699999999997</v>
      </c>
      <c r="AU111" s="45">
        <f t="shared" ca="1" si="552"/>
        <v>0</v>
      </c>
      <c r="AV111" s="34">
        <f t="shared" ca="1" si="517"/>
        <v>6.8</v>
      </c>
      <c r="AW111" s="34">
        <f t="shared" ca="1" si="518"/>
        <v>6.8</v>
      </c>
      <c r="AX111" s="46">
        <f t="shared" ca="1" si="553"/>
        <v>0</v>
      </c>
      <c r="AY111" s="5"/>
      <c r="AZ111" s="5">
        <f t="shared" ca="1" si="519"/>
        <v>0</v>
      </c>
      <c r="BA111" s="5">
        <f t="shared" ca="1" si="520"/>
        <v>0</v>
      </c>
      <c r="BB111" s="5">
        <f t="shared" ca="1" si="521"/>
        <v>0</v>
      </c>
      <c r="BC111" s="5">
        <f t="shared" ca="1" si="522"/>
        <v>0</v>
      </c>
      <c r="BD111" s="5">
        <f t="shared" ca="1" si="523"/>
        <v>0</v>
      </c>
      <c r="BE111" s="5">
        <f t="shared" ca="1" si="524"/>
        <v>0</v>
      </c>
      <c r="BF111" s="5">
        <f t="shared" ca="1" si="525"/>
        <v>0</v>
      </c>
      <c r="BG111" s="5">
        <f t="shared" ca="1" si="526"/>
        <v>0</v>
      </c>
      <c r="BH111" s="5">
        <f t="shared" ca="1" si="527"/>
        <v>0</v>
      </c>
      <c r="BI111" s="5">
        <f t="shared" ca="1" si="528"/>
        <v>0</v>
      </c>
      <c r="BJ111" s="5">
        <f t="shared" ca="1" si="529"/>
        <v>0</v>
      </c>
      <c r="BK111" s="5">
        <f t="shared" ca="1" si="530"/>
        <v>0</v>
      </c>
      <c r="BL111" s="5">
        <f t="shared" ca="1" si="554"/>
        <v>0</v>
      </c>
      <c r="BM111" s="5">
        <f t="shared" ca="1" si="555"/>
        <v>0</v>
      </c>
      <c r="BN111" s="5">
        <f t="shared" ca="1" si="556"/>
        <v>0</v>
      </c>
      <c r="BO111" s="5">
        <f t="shared" ca="1" si="557"/>
        <v>0</v>
      </c>
      <c r="BP111" s="5">
        <f t="shared" ca="1" si="558"/>
        <v>0</v>
      </c>
      <c r="BQ111" s="5">
        <f t="shared" ca="1" si="559"/>
        <v>0</v>
      </c>
      <c r="BR111" s="5">
        <f t="shared" ca="1" si="560"/>
        <v>0</v>
      </c>
      <c r="BS111" s="5">
        <f t="shared" ca="1" si="561"/>
        <v>0</v>
      </c>
      <c r="BT111" s="5">
        <f t="shared" ca="1" si="562"/>
        <v>0</v>
      </c>
      <c r="BU111" s="5">
        <f t="shared" ca="1" si="563"/>
        <v>0</v>
      </c>
      <c r="BV111" s="5">
        <f t="shared" ca="1" si="564"/>
        <v>0</v>
      </c>
      <c r="BW111" s="5">
        <f t="shared" ca="1" si="565"/>
        <v>0</v>
      </c>
      <c r="BX111" s="5">
        <f t="shared" ca="1" si="566"/>
        <v>0</v>
      </c>
      <c r="BY111" s="5">
        <f t="shared" ca="1" si="567"/>
        <v>0</v>
      </c>
      <c r="BZ111" s="5">
        <f t="shared" ca="1" si="568"/>
        <v>0</v>
      </c>
      <c r="CA111" s="5">
        <f t="shared" ca="1" si="569"/>
        <v>0</v>
      </c>
      <c r="CB111" s="37">
        <f t="shared" ca="1" si="469"/>
        <v>0</v>
      </c>
      <c r="CC111" s="37">
        <f t="shared" ca="1" si="470"/>
        <v>0</v>
      </c>
      <c r="CD111" s="37">
        <f t="shared" ca="1" si="471"/>
        <v>0</v>
      </c>
      <c r="CE111" s="37">
        <f t="shared" ca="1" si="472"/>
        <v>0</v>
      </c>
      <c r="CF111" s="37">
        <f t="shared" ca="1" si="473"/>
        <v>0</v>
      </c>
      <c r="CG111" s="37">
        <f t="shared" ca="1" si="474"/>
        <v>0</v>
      </c>
      <c r="CH111" s="37">
        <f t="shared" ca="1" si="475"/>
        <v>0</v>
      </c>
      <c r="CI111" s="19">
        <f t="shared" ca="1" si="476"/>
        <v>0</v>
      </c>
      <c r="CJ111" s="33">
        <f t="shared" ca="1" si="531"/>
        <v>37.566402873136695</v>
      </c>
      <c r="CK111" s="33">
        <f t="shared" ca="1" si="532"/>
        <v>37.566402873136695</v>
      </c>
      <c r="CL111" s="24">
        <f t="shared" ca="1" si="477"/>
        <v>0</v>
      </c>
      <c r="CM111" s="34">
        <f t="shared" ca="1" si="429"/>
        <v>105.81699999999999</v>
      </c>
      <c r="CN111" s="34">
        <f t="shared" ca="1" si="430"/>
        <v>105.81699999999999</v>
      </c>
      <c r="CO111" s="45">
        <f t="shared" ca="1" si="533"/>
        <v>0</v>
      </c>
      <c r="CP111" s="5"/>
      <c r="CR111" s="5">
        <f t="shared" ca="1" si="570"/>
        <v>89</v>
      </c>
      <c r="CS111" s="5">
        <f t="shared" ca="1" si="571"/>
        <v>89</v>
      </c>
      <c r="CT111" s="62">
        <f t="shared" ca="1" si="572"/>
        <v>0</v>
      </c>
      <c r="CW111" s="5">
        <f t="shared" ca="1" si="593"/>
        <v>364189</v>
      </c>
      <c r="CX111" s="5">
        <f t="shared" ca="1" si="593"/>
        <v>41.857599999999998</v>
      </c>
      <c r="CY111" s="5">
        <f t="shared" ca="1" si="593"/>
        <v>41963.9</v>
      </c>
      <c r="CZ111" s="5">
        <f t="shared" ca="1" si="593"/>
        <v>25220.9</v>
      </c>
      <c r="DA111" s="5">
        <f t="shared" ca="1" si="593"/>
        <v>0</v>
      </c>
      <c r="DB111" s="5">
        <f t="shared" ca="1" si="593"/>
        <v>4514.6099999999997</v>
      </c>
      <c r="DC111" s="5">
        <f t="shared" ca="1" si="593"/>
        <v>0</v>
      </c>
      <c r="DD111" s="5">
        <f t="shared" ca="1" si="593"/>
        <v>62746.5</v>
      </c>
      <c r="DE111" s="5">
        <f t="shared" ca="1" si="593"/>
        <v>134488</v>
      </c>
      <c r="DF111" s="5">
        <f t="shared" ca="1" si="593"/>
        <v>229701</v>
      </c>
      <c r="DG111" s="5">
        <f t="shared" ca="1" si="593"/>
        <v>0</v>
      </c>
      <c r="DH111" s="5">
        <f t="shared" ca="1" si="594"/>
        <v>0</v>
      </c>
      <c r="DI111" s="5">
        <f t="shared" ca="1" si="594"/>
        <v>0</v>
      </c>
      <c r="DJ111" s="5">
        <f t="shared" ca="1" si="594"/>
        <v>0</v>
      </c>
      <c r="DK111" s="5">
        <f t="shared" ca="1" si="594"/>
        <v>0</v>
      </c>
      <c r="DL111" s="5"/>
      <c r="DM111" s="5">
        <f t="shared" ca="1" si="595"/>
        <v>7230.58</v>
      </c>
      <c r="DN111" s="5">
        <f t="shared" ca="1" si="595"/>
        <v>6433.22</v>
      </c>
      <c r="DO111" s="5">
        <f t="shared" ca="1" si="595"/>
        <v>0</v>
      </c>
      <c r="DP111" s="5">
        <f t="shared" ca="1" si="595"/>
        <v>0</v>
      </c>
      <c r="DQ111" s="5">
        <f t="shared" ca="1" si="595"/>
        <v>0</v>
      </c>
      <c r="DR111" s="5">
        <f t="shared" ca="1" si="595"/>
        <v>0</v>
      </c>
      <c r="DS111" s="5">
        <f t="shared" ca="1" si="595"/>
        <v>797.36500000000001</v>
      </c>
      <c r="DT111" s="5">
        <f t="shared" ca="1" si="595"/>
        <v>0</v>
      </c>
      <c r="DU111" s="5">
        <f t="shared" ca="1" si="595"/>
        <v>7230.58</v>
      </c>
      <c r="DV111" s="5">
        <f t="shared" ca="1" si="595"/>
        <v>0</v>
      </c>
      <c r="DW111" s="5">
        <f t="shared" ca="1" si="595"/>
        <v>0</v>
      </c>
      <c r="DX111" s="5">
        <f t="shared" ca="1" si="596"/>
        <v>0</v>
      </c>
      <c r="DY111" s="5">
        <f t="shared" ca="1" si="596"/>
        <v>0</v>
      </c>
      <c r="DZ111" s="5"/>
      <c r="EA111" s="5">
        <f t="shared" ca="1" si="597"/>
        <v>99.045699999999997</v>
      </c>
      <c r="EB111" s="5">
        <f t="shared" ca="1" si="597"/>
        <v>23.765599999999999</v>
      </c>
      <c r="EC111" s="5">
        <f t="shared" ca="1" si="597"/>
        <v>24.8566</v>
      </c>
      <c r="ED111" s="5">
        <f t="shared" ca="1" si="597"/>
        <v>13.1242</v>
      </c>
      <c r="EE111" s="5">
        <f t="shared" ca="1" si="597"/>
        <v>0</v>
      </c>
      <c r="EF111" s="5">
        <f t="shared" ca="1" si="597"/>
        <v>2.3367800000000001</v>
      </c>
      <c r="EG111" s="5">
        <f t="shared" ca="1" si="597"/>
        <v>2.6873</v>
      </c>
      <c r="EH111" s="5">
        <f t="shared" ca="1" si="597"/>
        <v>32.275199999999998</v>
      </c>
      <c r="EI111" s="5"/>
      <c r="EJ111" s="19">
        <f t="shared" ca="1" si="478"/>
        <v>36.6539531362465</v>
      </c>
      <c r="EK111" s="19">
        <f t="shared" ca="1" si="479"/>
        <v>11.998717421397112</v>
      </c>
      <c r="EL111" s="19">
        <f t="shared" ca="1" si="480"/>
        <v>2.6698993208746211</v>
      </c>
      <c r="EM111" s="19">
        <f t="shared" ca="1" si="481"/>
        <v>1.6046474179436785</v>
      </c>
      <c r="EN111" s="19">
        <f t="shared" ca="1" si="482"/>
        <v>0</v>
      </c>
      <c r="EO111" s="19">
        <f t="shared" ca="1" si="483"/>
        <v>0.28723627148605757</v>
      </c>
      <c r="EP111" s="19">
        <f t="shared" ca="1" si="484"/>
        <v>1.4868501038640405</v>
      </c>
      <c r="EQ111" s="19">
        <f t="shared" ca="1" si="485"/>
        <v>3.9921655932184423</v>
      </c>
      <c r="ER111" s="19">
        <f t="shared" ca="1" si="486"/>
        <v>22.039521591413404</v>
      </c>
      <c r="ES111" s="19">
        <f t="shared" ca="1" si="487"/>
        <v>14.61443154483309</v>
      </c>
      <c r="ET111" s="19">
        <f t="shared" ca="1" si="488"/>
        <v>0</v>
      </c>
      <c r="EU111" s="19">
        <f t="shared" ca="1" si="573"/>
        <v>0</v>
      </c>
      <c r="EV111" s="19">
        <f t="shared" ca="1" si="574"/>
        <v>0</v>
      </c>
      <c r="EW111" s="72">
        <f t="shared" ca="1" si="575"/>
        <v>0</v>
      </c>
      <c r="EX111" s="72">
        <f t="shared" ca="1" si="576"/>
        <v>0</v>
      </c>
      <c r="EY111" s="5"/>
      <c r="EZ111" s="5"/>
      <c r="FA111" s="5"/>
      <c r="FB111" s="5">
        <f t="shared" ca="1" si="583"/>
        <v>364189</v>
      </c>
      <c r="FC111" s="5">
        <f t="shared" ca="1" si="583"/>
        <v>41.857599999999998</v>
      </c>
      <c r="FD111" s="5">
        <f t="shared" ca="1" si="583"/>
        <v>41963.9</v>
      </c>
      <c r="FE111" s="5">
        <f t="shared" ca="1" si="583"/>
        <v>25220.9</v>
      </c>
      <c r="FF111" s="5">
        <f t="shared" ca="1" si="583"/>
        <v>0</v>
      </c>
      <c r="FG111" s="5">
        <f t="shared" ca="1" si="583"/>
        <v>4514.6099999999997</v>
      </c>
      <c r="FH111" s="5">
        <f t="shared" ca="1" si="583"/>
        <v>0</v>
      </c>
      <c r="FI111" s="5">
        <f t="shared" ca="1" si="583"/>
        <v>62746.5</v>
      </c>
      <c r="FJ111" s="5">
        <f t="shared" ca="1" si="583"/>
        <v>134488</v>
      </c>
      <c r="FK111" s="5">
        <f t="shared" ca="1" si="583"/>
        <v>229701</v>
      </c>
      <c r="FL111" s="5">
        <f t="shared" ca="1" si="583"/>
        <v>0</v>
      </c>
      <c r="FM111" s="5">
        <f t="shared" ca="1" si="584"/>
        <v>0</v>
      </c>
      <c r="FN111" s="5">
        <f t="shared" ca="1" si="584"/>
        <v>0</v>
      </c>
      <c r="FO111" s="5">
        <f t="shared" ca="1" si="584"/>
        <v>0</v>
      </c>
      <c r="FP111" s="5">
        <f t="shared" ca="1" si="584"/>
        <v>0</v>
      </c>
      <c r="FQ111" s="5"/>
      <c r="FR111" s="5">
        <f t="shared" ca="1" si="585"/>
        <v>7230.58</v>
      </c>
      <c r="FS111" s="5">
        <f t="shared" ca="1" si="585"/>
        <v>6433.22</v>
      </c>
      <c r="FT111" s="5">
        <f t="shared" ca="1" si="585"/>
        <v>0</v>
      </c>
      <c r="FU111" s="5">
        <f t="shared" ca="1" si="585"/>
        <v>0</v>
      </c>
      <c r="FV111" s="5">
        <f t="shared" ca="1" si="585"/>
        <v>0</v>
      </c>
      <c r="FW111" s="5">
        <f t="shared" ca="1" si="585"/>
        <v>0</v>
      </c>
      <c r="FX111" s="5">
        <f t="shared" ca="1" si="585"/>
        <v>797.36500000000001</v>
      </c>
      <c r="FY111" s="5">
        <f t="shared" ca="1" si="585"/>
        <v>0</v>
      </c>
      <c r="FZ111" s="5">
        <f t="shared" ca="1" si="585"/>
        <v>7230.58</v>
      </c>
      <c r="GA111" s="5">
        <f t="shared" ca="1" si="585"/>
        <v>0</v>
      </c>
      <c r="GB111" s="5">
        <f t="shared" ca="1" si="585"/>
        <v>0</v>
      </c>
      <c r="GC111" s="5">
        <f t="shared" ca="1" si="586"/>
        <v>0</v>
      </c>
      <c r="GD111" s="5">
        <f t="shared" ca="1" si="586"/>
        <v>0</v>
      </c>
      <c r="GE111" s="5"/>
      <c r="GF111" s="5">
        <f t="shared" ca="1" si="587"/>
        <v>99.045699999999997</v>
      </c>
      <c r="GG111" s="5">
        <f t="shared" ca="1" si="587"/>
        <v>23.765599999999999</v>
      </c>
      <c r="GH111" s="5">
        <f t="shared" ca="1" si="587"/>
        <v>24.8566</v>
      </c>
      <c r="GI111" s="5">
        <f t="shared" ca="1" si="587"/>
        <v>13.1242</v>
      </c>
      <c r="GJ111" s="5">
        <f t="shared" ca="1" si="587"/>
        <v>0</v>
      </c>
      <c r="GK111" s="5">
        <f t="shared" ca="1" si="587"/>
        <v>2.3367800000000001</v>
      </c>
      <c r="GL111" s="5">
        <f t="shared" ca="1" si="587"/>
        <v>2.6873</v>
      </c>
      <c r="GM111" s="5">
        <f t="shared" ca="1" si="587"/>
        <v>32.275199999999998</v>
      </c>
      <c r="GN111" s="5"/>
      <c r="GO111" s="19">
        <f t="shared" ca="1" si="489"/>
        <v>36.6539531362465</v>
      </c>
      <c r="GP111" s="19">
        <f t="shared" ca="1" si="490"/>
        <v>11.998717421397112</v>
      </c>
      <c r="GQ111" s="19">
        <f t="shared" ca="1" si="491"/>
        <v>2.6698993208746211</v>
      </c>
      <c r="GR111" s="19">
        <f t="shared" ca="1" si="492"/>
        <v>1.6046474179436785</v>
      </c>
      <c r="GS111" s="19">
        <f t="shared" ca="1" si="493"/>
        <v>0</v>
      </c>
      <c r="GT111" s="19">
        <f t="shared" ca="1" si="494"/>
        <v>0.28723627148605757</v>
      </c>
      <c r="GU111" s="19">
        <f t="shared" ca="1" si="495"/>
        <v>1.4868501038640405</v>
      </c>
      <c r="GV111" s="19">
        <f t="shared" ca="1" si="496"/>
        <v>3.9921655932184423</v>
      </c>
      <c r="GW111" s="19">
        <f t="shared" ca="1" si="497"/>
        <v>22.039521591413404</v>
      </c>
      <c r="GX111" s="19">
        <f t="shared" ca="1" si="498"/>
        <v>14.61443154483309</v>
      </c>
      <c r="GY111" s="19">
        <f t="shared" ca="1" si="499"/>
        <v>0</v>
      </c>
      <c r="GZ111" s="19">
        <f t="shared" ca="1" si="499"/>
        <v>0</v>
      </c>
      <c r="HA111" s="19">
        <f t="shared" ca="1" si="499"/>
        <v>0</v>
      </c>
      <c r="HB111" s="72">
        <f t="shared" ca="1" si="577"/>
        <v>0</v>
      </c>
      <c r="HC111" s="72">
        <f t="shared" ca="1" si="578"/>
        <v>0</v>
      </c>
      <c r="HD111" s="5"/>
      <c r="HE111" s="5"/>
      <c r="HF111" s="5"/>
      <c r="HG111" s="5">
        <f t="shared" ca="1" si="598"/>
        <v>376795</v>
      </c>
      <c r="HH111" s="5">
        <f t="shared" ca="1" si="598"/>
        <v>45.065399999999997</v>
      </c>
      <c r="HI111" s="5">
        <f t="shared" ca="1" si="598"/>
        <v>39323</v>
      </c>
      <c r="HJ111" s="5">
        <f t="shared" ca="1" si="598"/>
        <v>32662.400000000001</v>
      </c>
      <c r="HK111" s="5">
        <f t="shared" ca="1" si="598"/>
        <v>0</v>
      </c>
      <c r="HL111" s="5">
        <f t="shared" ca="1" si="598"/>
        <v>265.19</v>
      </c>
      <c r="HM111" s="5">
        <f t="shared" ca="1" si="598"/>
        <v>16125.5</v>
      </c>
      <c r="HN111" s="5">
        <f t="shared" ca="1" si="598"/>
        <v>58672.1</v>
      </c>
      <c r="HO111" s="5">
        <f t="shared" ca="1" si="598"/>
        <v>147093</v>
      </c>
      <c r="HP111" s="5">
        <f t="shared" ca="1" si="598"/>
        <v>229701</v>
      </c>
      <c r="HQ111" s="5">
        <f t="shared" ca="1" si="598"/>
        <v>0</v>
      </c>
      <c r="HR111" s="5">
        <f t="shared" ca="1" si="599"/>
        <v>0</v>
      </c>
      <c r="HS111" s="5">
        <f t="shared" ca="1" si="599"/>
        <v>0</v>
      </c>
      <c r="HT111" s="5">
        <f t="shared" ca="1" si="599"/>
        <v>0</v>
      </c>
      <c r="HU111" s="5">
        <f t="shared" ca="1" si="599"/>
        <v>0</v>
      </c>
      <c r="HV111" s="5"/>
      <c r="HW111" s="5">
        <f t="shared" ca="1" si="600"/>
        <v>7289.79</v>
      </c>
      <c r="HX111" s="5">
        <f t="shared" ca="1" si="600"/>
        <v>7289.79</v>
      </c>
      <c r="HY111" s="5">
        <f t="shared" ca="1" si="600"/>
        <v>0</v>
      </c>
      <c r="HZ111" s="5">
        <f t="shared" ca="1" si="600"/>
        <v>0</v>
      </c>
      <c r="IA111" s="5">
        <f t="shared" ca="1" si="600"/>
        <v>0</v>
      </c>
      <c r="IB111" s="5">
        <f t="shared" ca="1" si="600"/>
        <v>0</v>
      </c>
      <c r="IC111" s="5">
        <f t="shared" ca="1" si="600"/>
        <v>0</v>
      </c>
      <c r="ID111" s="5">
        <f t="shared" ca="1" si="600"/>
        <v>0</v>
      </c>
      <c r="IE111" s="5">
        <f t="shared" ca="1" si="600"/>
        <v>7289.79</v>
      </c>
      <c r="IF111" s="5">
        <f t="shared" ca="1" si="600"/>
        <v>0</v>
      </c>
      <c r="IG111" s="5">
        <f t="shared" ca="1" si="600"/>
        <v>0</v>
      </c>
      <c r="IH111" s="5">
        <f t="shared" ca="1" si="601"/>
        <v>0</v>
      </c>
      <c r="II111" s="5">
        <f t="shared" ca="1" si="601"/>
        <v>0</v>
      </c>
      <c r="IJ111" s="5"/>
      <c r="IK111" s="5">
        <f t="shared" ca="1" si="602"/>
        <v>105.81699999999999</v>
      </c>
      <c r="IL111" s="5">
        <f t="shared" ca="1" si="602"/>
        <v>26.930199999999999</v>
      </c>
      <c r="IM111" s="5">
        <f t="shared" ca="1" si="602"/>
        <v>23.330100000000002</v>
      </c>
      <c r="IN111" s="5">
        <f t="shared" ca="1" si="602"/>
        <v>16.8508</v>
      </c>
      <c r="IO111" s="5">
        <f t="shared" ca="1" si="602"/>
        <v>0</v>
      </c>
      <c r="IP111" s="5">
        <f t="shared" ca="1" si="602"/>
        <v>0.148789</v>
      </c>
      <c r="IQ111" s="5">
        <f t="shared" ca="1" si="602"/>
        <v>8.1691099999999999</v>
      </c>
      <c r="IR111" s="5">
        <f t="shared" ca="1" si="602"/>
        <v>30.388100000000001</v>
      </c>
      <c r="IS111" s="5"/>
      <c r="IT111" s="19">
        <f t="shared" ca="1" si="535"/>
        <v>37.566402873136695</v>
      </c>
      <c r="IU111" s="19">
        <f t="shared" ca="1" si="536"/>
        <v>13.596171447361256</v>
      </c>
      <c r="IV111" s="19">
        <f t="shared" ca="1" si="537"/>
        <v>2.5018754451981993</v>
      </c>
      <c r="IW111" s="19">
        <f t="shared" ca="1" si="538"/>
        <v>2.0781033120881331</v>
      </c>
      <c r="IX111" s="19">
        <f t="shared" ca="1" si="539"/>
        <v>0</v>
      </c>
      <c r="IY111" s="19">
        <f t="shared" ca="1" si="540"/>
        <v>1.6872373656946583E-2</v>
      </c>
      <c r="IZ111" s="19">
        <f t="shared" ca="1" si="541"/>
        <v>1.0259642573441385</v>
      </c>
      <c r="JA111" s="19">
        <f t="shared" ca="1" si="542"/>
        <v>3.7329371184348412</v>
      </c>
      <c r="JB111" s="19">
        <f t="shared" ca="1" si="543"/>
        <v>22.951907704586056</v>
      </c>
      <c r="JC111" s="19">
        <f t="shared" ca="1" si="544"/>
        <v>14.61443154483309</v>
      </c>
      <c r="JD111" s="19">
        <f t="shared" ca="1" si="545"/>
        <v>0</v>
      </c>
      <c r="JE111" s="19">
        <f t="shared" ca="1" si="603"/>
        <v>0</v>
      </c>
      <c r="JF111" s="19">
        <f t="shared" ca="1" si="603"/>
        <v>0</v>
      </c>
      <c r="JG111" s="72">
        <f t="shared" ca="1" si="579"/>
        <v>0</v>
      </c>
      <c r="JH111" s="72">
        <f t="shared" ca="1" si="580"/>
        <v>0</v>
      </c>
      <c r="JI111" s="5"/>
      <c r="JJ111" s="5"/>
      <c r="JK111" s="5"/>
      <c r="JL111" s="5">
        <f t="shared" ca="1" si="588"/>
        <v>376795</v>
      </c>
      <c r="JM111" s="5">
        <f t="shared" ca="1" si="588"/>
        <v>45.065399999999997</v>
      </c>
      <c r="JN111" s="5">
        <f t="shared" ca="1" si="588"/>
        <v>39323</v>
      </c>
      <c r="JO111" s="5">
        <f t="shared" ca="1" si="588"/>
        <v>32662.400000000001</v>
      </c>
      <c r="JP111" s="5">
        <f t="shared" ca="1" si="588"/>
        <v>0</v>
      </c>
      <c r="JQ111" s="5">
        <f t="shared" ca="1" si="588"/>
        <v>265.19</v>
      </c>
      <c r="JR111" s="5">
        <f t="shared" ca="1" si="588"/>
        <v>16125.5</v>
      </c>
      <c r="JS111" s="5">
        <f t="shared" ca="1" si="588"/>
        <v>58672.1</v>
      </c>
      <c r="JT111" s="5">
        <f t="shared" ca="1" si="588"/>
        <v>147093</v>
      </c>
      <c r="JU111" s="5">
        <f t="shared" ca="1" si="588"/>
        <v>229701</v>
      </c>
      <c r="JV111" s="5">
        <f t="shared" ca="1" si="588"/>
        <v>0</v>
      </c>
      <c r="JW111" s="5">
        <f t="shared" ca="1" si="589"/>
        <v>0</v>
      </c>
      <c r="JX111" s="5">
        <f t="shared" ca="1" si="589"/>
        <v>0</v>
      </c>
      <c r="JY111" s="5">
        <f t="shared" ca="1" si="589"/>
        <v>0</v>
      </c>
      <c r="JZ111" s="5">
        <f t="shared" ca="1" si="589"/>
        <v>0</v>
      </c>
      <c r="KA111" s="5"/>
      <c r="KB111" s="5">
        <f t="shared" ca="1" si="590"/>
        <v>7289.79</v>
      </c>
      <c r="KC111" s="5">
        <f t="shared" ca="1" si="590"/>
        <v>7289.79</v>
      </c>
      <c r="KD111" s="5">
        <f t="shared" ca="1" si="590"/>
        <v>0</v>
      </c>
      <c r="KE111" s="5">
        <f t="shared" ca="1" si="590"/>
        <v>0</v>
      </c>
      <c r="KF111" s="5">
        <f t="shared" ca="1" si="590"/>
        <v>0</v>
      </c>
      <c r="KG111" s="5">
        <f t="shared" ca="1" si="590"/>
        <v>0</v>
      </c>
      <c r="KH111" s="5">
        <f t="shared" ca="1" si="590"/>
        <v>0</v>
      </c>
      <c r="KI111" s="5">
        <f t="shared" ca="1" si="590"/>
        <v>0</v>
      </c>
      <c r="KJ111" s="5">
        <f t="shared" ca="1" si="590"/>
        <v>7289.79</v>
      </c>
      <c r="KK111" s="5">
        <f t="shared" ca="1" si="590"/>
        <v>0</v>
      </c>
      <c r="KL111" s="5">
        <f t="shared" ca="1" si="590"/>
        <v>0</v>
      </c>
      <c r="KM111" s="5">
        <f t="shared" ca="1" si="591"/>
        <v>0</v>
      </c>
      <c r="KN111" s="5">
        <f t="shared" ca="1" si="591"/>
        <v>0</v>
      </c>
      <c r="KO111" s="5"/>
      <c r="KP111" s="5">
        <f t="shared" ca="1" si="592"/>
        <v>105.81699999999999</v>
      </c>
      <c r="KQ111" s="5">
        <f t="shared" ca="1" si="592"/>
        <v>26.930199999999999</v>
      </c>
      <c r="KR111" s="5">
        <f t="shared" ca="1" si="592"/>
        <v>23.330100000000002</v>
      </c>
      <c r="KS111" s="5">
        <f t="shared" ca="1" si="592"/>
        <v>16.8508</v>
      </c>
      <c r="KT111" s="5">
        <f t="shared" ca="1" si="592"/>
        <v>0</v>
      </c>
      <c r="KU111" s="5">
        <f t="shared" ca="1" si="592"/>
        <v>0.148789</v>
      </c>
      <c r="KV111" s="5">
        <f t="shared" ca="1" si="592"/>
        <v>8.1691099999999999</v>
      </c>
      <c r="KW111" s="5">
        <f t="shared" ca="1" si="592"/>
        <v>30.388100000000001</v>
      </c>
      <c r="KX111" s="5"/>
      <c r="KY111" s="19">
        <f t="shared" ca="1" si="500"/>
        <v>37.566402873136695</v>
      </c>
      <c r="KZ111" s="19">
        <f t="shared" ca="1" si="501"/>
        <v>13.596171447361256</v>
      </c>
      <c r="LA111" s="19">
        <f t="shared" ca="1" si="502"/>
        <v>2.5018754451981993</v>
      </c>
      <c r="LB111" s="19">
        <f t="shared" ca="1" si="503"/>
        <v>2.0781033120881331</v>
      </c>
      <c r="LC111" s="19">
        <f t="shared" ca="1" si="504"/>
        <v>0</v>
      </c>
      <c r="LD111" s="19">
        <f t="shared" ca="1" si="505"/>
        <v>1.6872373656946583E-2</v>
      </c>
      <c r="LE111" s="19">
        <f t="shared" ca="1" si="506"/>
        <v>1.0259642573441385</v>
      </c>
      <c r="LF111" s="19">
        <f t="shared" ca="1" si="507"/>
        <v>3.7329371184348412</v>
      </c>
      <c r="LG111" s="19">
        <f t="shared" ca="1" si="508"/>
        <v>22.951907704586056</v>
      </c>
      <c r="LH111" s="19">
        <f t="shared" ca="1" si="509"/>
        <v>14.61443154483309</v>
      </c>
      <c r="LI111" s="19">
        <f t="shared" ca="1" si="510"/>
        <v>0</v>
      </c>
      <c r="LJ111" s="19">
        <f t="shared" ca="1" si="547"/>
        <v>0</v>
      </c>
      <c r="LK111" s="19">
        <f t="shared" ca="1" si="548"/>
        <v>0</v>
      </c>
      <c r="LL111" s="72">
        <f t="shared" ca="1" si="581"/>
        <v>0</v>
      </c>
      <c r="LM111" s="72">
        <f t="shared" ca="1" si="582"/>
        <v>0</v>
      </c>
    </row>
    <row r="112" spans="1:325" ht="15" customHeight="1" outlineLevel="1" x14ac:dyDescent="0.3">
      <c r="A112" s="5">
        <f>IF('Old Results'!E92='New Results'!E92,'New Results'!E92,"0")</f>
        <v>53627.8</v>
      </c>
      <c r="B112" s="5">
        <f t="shared" si="360"/>
        <v>302</v>
      </c>
      <c r="C112" s="27">
        <f t="shared" si="422"/>
        <v>91</v>
      </c>
      <c r="D112" s="41" t="str">
        <f>'Old Results'!C92</f>
        <v>0302006-OffMed-FloorSlabInsulation</v>
      </c>
      <c r="E112" s="41" t="str">
        <f>'New Results'!C92</f>
        <v>0302006-OffMed-FloorSlabInsulation</v>
      </c>
      <c r="F112" s="5">
        <f t="shared" ca="1" si="440"/>
        <v>0</v>
      </c>
      <c r="G112" s="5">
        <f t="shared" ca="1" si="441"/>
        <v>0</v>
      </c>
      <c r="H112" s="5">
        <f t="shared" ca="1" si="442"/>
        <v>0</v>
      </c>
      <c r="I112" s="5">
        <f t="shared" ca="1" si="443"/>
        <v>0</v>
      </c>
      <c r="J112" s="5">
        <f t="shared" ca="1" si="444"/>
        <v>0</v>
      </c>
      <c r="K112" s="5">
        <f t="shared" ca="1" si="445"/>
        <v>0</v>
      </c>
      <c r="L112" s="5">
        <f t="shared" ca="1" si="446"/>
        <v>0</v>
      </c>
      <c r="M112" s="5">
        <f t="shared" ca="1" si="447"/>
        <v>0</v>
      </c>
      <c r="N112" s="5">
        <f t="shared" ca="1" si="448"/>
        <v>0</v>
      </c>
      <c r="O112" s="5">
        <f t="shared" ca="1" si="449"/>
        <v>0</v>
      </c>
      <c r="P112" s="5">
        <f t="shared" ca="1" si="511"/>
        <v>0</v>
      </c>
      <c r="Q112" s="5">
        <f t="shared" ca="1" si="512"/>
        <v>0</v>
      </c>
      <c r="R112" s="5">
        <f t="shared" ca="1" si="549"/>
        <v>0</v>
      </c>
      <c r="S112" s="5">
        <f t="shared" ca="1" si="550"/>
        <v>0</v>
      </c>
      <c r="T112" s="5">
        <f t="shared" ca="1" si="551"/>
        <v>0</v>
      </c>
      <c r="U112" s="5">
        <f t="shared" ca="1" si="450"/>
        <v>0</v>
      </c>
      <c r="V112" s="5">
        <f t="shared" ca="1" si="451"/>
        <v>0</v>
      </c>
      <c r="W112" s="5">
        <f t="shared" ca="1" si="452"/>
        <v>0</v>
      </c>
      <c r="X112" s="5">
        <f t="shared" ca="1" si="453"/>
        <v>0</v>
      </c>
      <c r="Y112" s="5">
        <f t="shared" ca="1" si="454"/>
        <v>0</v>
      </c>
      <c r="Z112" s="5">
        <f t="shared" ca="1" si="455"/>
        <v>0</v>
      </c>
      <c r="AA112" s="5">
        <f t="shared" ca="1" si="456"/>
        <v>0</v>
      </c>
      <c r="AB112" s="5">
        <f t="shared" ca="1" si="457"/>
        <v>0</v>
      </c>
      <c r="AC112" s="5">
        <f t="shared" ca="1" si="458"/>
        <v>0</v>
      </c>
      <c r="AD112" s="5">
        <f t="shared" ca="1" si="459"/>
        <v>0</v>
      </c>
      <c r="AE112" s="5">
        <f t="shared" ca="1" si="513"/>
        <v>0</v>
      </c>
      <c r="AF112" s="5">
        <f t="shared" ca="1" si="514"/>
        <v>0</v>
      </c>
      <c r="AG112" s="5">
        <f t="shared" ca="1" si="514"/>
        <v>0</v>
      </c>
      <c r="AH112" s="37">
        <f t="shared" ca="1" si="460"/>
        <v>0</v>
      </c>
      <c r="AI112" s="37">
        <f t="shared" ca="1" si="461"/>
        <v>0</v>
      </c>
      <c r="AJ112" s="37">
        <f t="shared" ca="1" si="462"/>
        <v>0</v>
      </c>
      <c r="AK112" s="37">
        <f t="shared" ca="1" si="463"/>
        <v>0</v>
      </c>
      <c r="AL112" s="37">
        <f t="shared" ca="1" si="464"/>
        <v>0</v>
      </c>
      <c r="AM112" s="37">
        <f t="shared" ca="1" si="465"/>
        <v>0</v>
      </c>
      <c r="AN112" s="37">
        <f t="shared" ca="1" si="466"/>
        <v>0</v>
      </c>
      <c r="AO112" s="37">
        <f t="shared" ca="1" si="467"/>
        <v>0</v>
      </c>
      <c r="AP112" s="33">
        <f t="shared" ca="1" si="515"/>
        <v>29.240073991474571</v>
      </c>
      <c r="AQ112" s="33">
        <f t="shared" ca="1" si="516"/>
        <v>29.240073991474571</v>
      </c>
      <c r="AR112" s="24">
        <f t="shared" ca="1" si="468"/>
        <v>0</v>
      </c>
      <c r="AS112" s="34">
        <f t="shared" ca="1" si="426"/>
        <v>109.001</v>
      </c>
      <c r="AT112" s="34">
        <f t="shared" ca="1" si="427"/>
        <v>109.001</v>
      </c>
      <c r="AU112" s="45">
        <f t="shared" ca="1" si="552"/>
        <v>0</v>
      </c>
      <c r="AV112" s="34">
        <f t="shared" ca="1" si="517"/>
        <v>4.0999999999999996</v>
      </c>
      <c r="AW112" s="34">
        <f t="shared" ca="1" si="518"/>
        <v>4.0999999999999996</v>
      </c>
      <c r="AX112" s="46">
        <f t="shared" ca="1" si="553"/>
        <v>0</v>
      </c>
      <c r="AY112" s="5"/>
      <c r="AZ112" s="5">
        <f t="shared" ca="1" si="519"/>
        <v>0</v>
      </c>
      <c r="BA112" s="5">
        <f t="shared" ca="1" si="520"/>
        <v>0</v>
      </c>
      <c r="BB112" s="5">
        <f t="shared" ca="1" si="521"/>
        <v>0</v>
      </c>
      <c r="BC112" s="5">
        <f t="shared" ca="1" si="522"/>
        <v>0</v>
      </c>
      <c r="BD112" s="5">
        <f t="shared" ca="1" si="523"/>
        <v>0</v>
      </c>
      <c r="BE112" s="5">
        <f t="shared" ca="1" si="524"/>
        <v>0</v>
      </c>
      <c r="BF112" s="5">
        <f t="shared" ca="1" si="525"/>
        <v>0</v>
      </c>
      <c r="BG112" s="5">
        <f t="shared" ca="1" si="526"/>
        <v>0</v>
      </c>
      <c r="BH112" s="5">
        <f t="shared" ca="1" si="527"/>
        <v>0</v>
      </c>
      <c r="BI112" s="5">
        <f t="shared" ca="1" si="528"/>
        <v>0</v>
      </c>
      <c r="BJ112" s="5">
        <f t="shared" ca="1" si="529"/>
        <v>0</v>
      </c>
      <c r="BK112" s="5">
        <f t="shared" ca="1" si="530"/>
        <v>0</v>
      </c>
      <c r="BL112" s="5">
        <f t="shared" ca="1" si="554"/>
        <v>0</v>
      </c>
      <c r="BM112" s="5">
        <f t="shared" ca="1" si="555"/>
        <v>0</v>
      </c>
      <c r="BN112" s="5">
        <f t="shared" ca="1" si="556"/>
        <v>0</v>
      </c>
      <c r="BO112" s="5">
        <f t="shared" ca="1" si="557"/>
        <v>0</v>
      </c>
      <c r="BP112" s="5">
        <f t="shared" ca="1" si="558"/>
        <v>0</v>
      </c>
      <c r="BQ112" s="5">
        <f t="shared" ca="1" si="559"/>
        <v>0</v>
      </c>
      <c r="BR112" s="5">
        <f t="shared" ca="1" si="560"/>
        <v>0</v>
      </c>
      <c r="BS112" s="5">
        <f t="shared" ca="1" si="561"/>
        <v>0</v>
      </c>
      <c r="BT112" s="5">
        <f t="shared" ca="1" si="562"/>
        <v>0</v>
      </c>
      <c r="BU112" s="5">
        <f t="shared" ca="1" si="563"/>
        <v>0</v>
      </c>
      <c r="BV112" s="5">
        <f t="shared" ca="1" si="564"/>
        <v>0</v>
      </c>
      <c r="BW112" s="5">
        <f t="shared" ca="1" si="565"/>
        <v>0</v>
      </c>
      <c r="BX112" s="5">
        <f t="shared" ca="1" si="566"/>
        <v>0</v>
      </c>
      <c r="BY112" s="5">
        <f t="shared" ca="1" si="567"/>
        <v>0</v>
      </c>
      <c r="BZ112" s="5">
        <f t="shared" ca="1" si="568"/>
        <v>0</v>
      </c>
      <c r="CA112" s="5">
        <f t="shared" ca="1" si="569"/>
        <v>0</v>
      </c>
      <c r="CB112" s="37">
        <f t="shared" ca="1" si="469"/>
        <v>0</v>
      </c>
      <c r="CC112" s="37">
        <f t="shared" ca="1" si="470"/>
        <v>0</v>
      </c>
      <c r="CD112" s="37">
        <f t="shared" ca="1" si="471"/>
        <v>0</v>
      </c>
      <c r="CE112" s="37">
        <f t="shared" ca="1" si="472"/>
        <v>0</v>
      </c>
      <c r="CF112" s="37">
        <f t="shared" ca="1" si="473"/>
        <v>0</v>
      </c>
      <c r="CG112" s="37">
        <f t="shared" ca="1" si="474"/>
        <v>0</v>
      </c>
      <c r="CH112" s="37">
        <f t="shared" ca="1" si="475"/>
        <v>0</v>
      </c>
      <c r="CI112" s="19">
        <f t="shared" ca="1" si="476"/>
        <v>0</v>
      </c>
      <c r="CJ112" s="33">
        <f t="shared" ca="1" si="531"/>
        <v>29.397603556364423</v>
      </c>
      <c r="CK112" s="33">
        <f t="shared" ca="1" si="532"/>
        <v>29.397603556364423</v>
      </c>
      <c r="CL112" s="24">
        <f t="shared" ca="1" si="477"/>
        <v>0</v>
      </c>
      <c r="CM112" s="34">
        <f t="shared" ca="1" si="429"/>
        <v>113.081</v>
      </c>
      <c r="CN112" s="34">
        <f t="shared" ca="1" si="430"/>
        <v>113.081</v>
      </c>
      <c r="CO112" s="45">
        <f t="shared" ca="1" si="533"/>
        <v>0</v>
      </c>
      <c r="CP112" s="5"/>
      <c r="CR112" s="5">
        <f t="shared" ca="1" si="570"/>
        <v>71</v>
      </c>
      <c r="CS112" s="5">
        <f t="shared" ca="1" si="571"/>
        <v>70</v>
      </c>
      <c r="CT112" s="62">
        <f t="shared" ca="1" si="572"/>
        <v>1.4084507042253502E-2</v>
      </c>
      <c r="CW112" s="5">
        <f t="shared" ca="1" si="593"/>
        <v>395070</v>
      </c>
      <c r="CX112" s="5">
        <f t="shared" ca="1" si="593"/>
        <v>9.7623300000000004</v>
      </c>
      <c r="CY112" s="5">
        <f t="shared" ca="1" si="593"/>
        <v>78730.5</v>
      </c>
      <c r="CZ112" s="5">
        <f t="shared" ca="1" si="593"/>
        <v>22068.5</v>
      </c>
      <c r="DA112" s="5">
        <f t="shared" ca="1" si="593"/>
        <v>0</v>
      </c>
      <c r="DB112" s="5">
        <f t="shared" ca="1" si="593"/>
        <v>1807.49</v>
      </c>
      <c r="DC112" s="5">
        <f t="shared" ca="1" si="593"/>
        <v>0</v>
      </c>
      <c r="DD112" s="5">
        <f t="shared" ca="1" si="593"/>
        <v>62752.7</v>
      </c>
      <c r="DE112" s="5">
        <f t="shared" ca="1" si="593"/>
        <v>165369</v>
      </c>
      <c r="DF112" s="5">
        <f t="shared" ca="1" si="593"/>
        <v>229701</v>
      </c>
      <c r="DG112" s="5">
        <f t="shared" ca="1" si="593"/>
        <v>0</v>
      </c>
      <c r="DH112" s="5">
        <f t="shared" ca="1" si="594"/>
        <v>0</v>
      </c>
      <c r="DI112" s="5">
        <f t="shared" ca="1" si="594"/>
        <v>0</v>
      </c>
      <c r="DJ112" s="5">
        <f t="shared" ca="1" si="594"/>
        <v>0</v>
      </c>
      <c r="DK112" s="5">
        <f t="shared" ca="1" si="594"/>
        <v>0</v>
      </c>
      <c r="DL112" s="5"/>
      <c r="DM112" s="5">
        <f t="shared" ca="1" si="595"/>
        <v>2201.02</v>
      </c>
      <c r="DN112" s="5">
        <f t="shared" ca="1" si="595"/>
        <v>1500.41</v>
      </c>
      <c r="DO112" s="5">
        <f t="shared" ca="1" si="595"/>
        <v>0</v>
      </c>
      <c r="DP112" s="5">
        <f t="shared" ca="1" si="595"/>
        <v>0</v>
      </c>
      <c r="DQ112" s="5">
        <f t="shared" ca="1" si="595"/>
        <v>0</v>
      </c>
      <c r="DR112" s="5">
        <f t="shared" ca="1" si="595"/>
        <v>0</v>
      </c>
      <c r="DS112" s="5">
        <f t="shared" ca="1" si="595"/>
        <v>700.60900000000004</v>
      </c>
      <c r="DT112" s="5">
        <f t="shared" ca="1" si="595"/>
        <v>0</v>
      </c>
      <c r="DU112" s="5">
        <f t="shared" ca="1" si="595"/>
        <v>2201.02</v>
      </c>
      <c r="DV112" s="5">
        <f t="shared" ca="1" si="595"/>
        <v>0</v>
      </c>
      <c r="DW112" s="5">
        <f t="shared" ca="1" si="595"/>
        <v>0</v>
      </c>
      <c r="DX112" s="5">
        <f t="shared" ca="1" si="596"/>
        <v>0</v>
      </c>
      <c r="DY112" s="5">
        <f t="shared" ca="1" si="596"/>
        <v>0</v>
      </c>
      <c r="DZ112" s="5"/>
      <c r="EA112" s="5">
        <f t="shared" ca="1" si="597"/>
        <v>109.001</v>
      </c>
      <c r="EB112" s="5">
        <f t="shared" ca="1" si="597"/>
        <v>5.6319800000000004</v>
      </c>
      <c r="EC112" s="5">
        <f t="shared" ca="1" si="597"/>
        <v>53.844499999999996</v>
      </c>
      <c r="ED112" s="5">
        <f t="shared" ca="1" si="597"/>
        <v>12.074199999999999</v>
      </c>
      <c r="EE112" s="5">
        <f t="shared" ca="1" si="597"/>
        <v>0</v>
      </c>
      <c r="EF112" s="5">
        <f t="shared" ca="1" si="597"/>
        <v>0.82687500000000003</v>
      </c>
      <c r="EG112" s="5">
        <f t="shared" ca="1" si="597"/>
        <v>2.35643</v>
      </c>
      <c r="EH112" s="5">
        <f t="shared" ca="1" si="597"/>
        <v>34.2667</v>
      </c>
      <c r="EI112" s="5"/>
      <c r="EJ112" s="19">
        <f t="shared" ca="1" si="478"/>
        <v>29.240073991474571</v>
      </c>
      <c r="EK112" s="19">
        <f t="shared" ca="1" si="479"/>
        <v>2.7984423949884198</v>
      </c>
      <c r="EL112" s="19">
        <f t="shared" ca="1" si="480"/>
        <v>5.0091270945293296</v>
      </c>
      <c r="EM112" s="19">
        <f t="shared" ca="1" si="481"/>
        <v>1.4040800107406977</v>
      </c>
      <c r="EN112" s="19">
        <f t="shared" ca="1" si="482"/>
        <v>0</v>
      </c>
      <c r="EO112" s="19">
        <f t="shared" ca="1" si="483"/>
        <v>0.11499923323350948</v>
      </c>
      <c r="EP112" s="19">
        <f t="shared" ca="1" si="484"/>
        <v>1.3064287552351579</v>
      </c>
      <c r="EQ112" s="19">
        <f t="shared" ca="1" si="485"/>
        <v>3.9925600602672491</v>
      </c>
      <c r="ER112" s="19">
        <f t="shared" ca="1" si="486"/>
        <v>14.625642446641479</v>
      </c>
      <c r="ES112" s="19">
        <f t="shared" ca="1" si="487"/>
        <v>14.61443154483309</v>
      </c>
      <c r="ET112" s="19">
        <f t="shared" ca="1" si="488"/>
        <v>0</v>
      </c>
      <c r="EU112" s="19">
        <f t="shared" ca="1" si="573"/>
        <v>0</v>
      </c>
      <c r="EV112" s="19">
        <f t="shared" ca="1" si="574"/>
        <v>0</v>
      </c>
      <c r="EW112" s="72">
        <f t="shared" ca="1" si="575"/>
        <v>0</v>
      </c>
      <c r="EX112" s="72">
        <f t="shared" ca="1" si="576"/>
        <v>0</v>
      </c>
      <c r="EY112" s="5"/>
      <c r="EZ112" s="5"/>
      <c r="FA112" s="5"/>
      <c r="FB112" s="5">
        <f t="shared" ca="1" si="583"/>
        <v>395070</v>
      </c>
      <c r="FC112" s="5">
        <f t="shared" ca="1" si="583"/>
        <v>9.7623300000000004</v>
      </c>
      <c r="FD112" s="5">
        <f t="shared" ca="1" si="583"/>
        <v>78730.5</v>
      </c>
      <c r="FE112" s="5">
        <f t="shared" ca="1" si="583"/>
        <v>22068.5</v>
      </c>
      <c r="FF112" s="5">
        <f t="shared" ca="1" si="583"/>
        <v>0</v>
      </c>
      <c r="FG112" s="5">
        <f t="shared" ca="1" si="583"/>
        <v>1807.49</v>
      </c>
      <c r="FH112" s="5">
        <f t="shared" ca="1" si="583"/>
        <v>0</v>
      </c>
      <c r="FI112" s="5">
        <f t="shared" ca="1" si="583"/>
        <v>62752.7</v>
      </c>
      <c r="FJ112" s="5">
        <f t="shared" ca="1" si="583"/>
        <v>165369</v>
      </c>
      <c r="FK112" s="5">
        <f t="shared" ca="1" si="583"/>
        <v>229701</v>
      </c>
      <c r="FL112" s="5">
        <f t="shared" ca="1" si="583"/>
        <v>0</v>
      </c>
      <c r="FM112" s="5">
        <f t="shared" ca="1" si="584"/>
        <v>0</v>
      </c>
      <c r="FN112" s="5">
        <f t="shared" ca="1" si="584"/>
        <v>0</v>
      </c>
      <c r="FO112" s="5">
        <f t="shared" ca="1" si="584"/>
        <v>0</v>
      </c>
      <c r="FP112" s="5">
        <f t="shared" ca="1" si="584"/>
        <v>0</v>
      </c>
      <c r="FQ112" s="5"/>
      <c r="FR112" s="5">
        <f t="shared" ca="1" si="585"/>
        <v>2201.02</v>
      </c>
      <c r="FS112" s="5">
        <f t="shared" ca="1" si="585"/>
        <v>1500.41</v>
      </c>
      <c r="FT112" s="5">
        <f t="shared" ca="1" si="585"/>
        <v>0</v>
      </c>
      <c r="FU112" s="5">
        <f t="shared" ca="1" si="585"/>
        <v>0</v>
      </c>
      <c r="FV112" s="5">
        <f t="shared" ca="1" si="585"/>
        <v>0</v>
      </c>
      <c r="FW112" s="5">
        <f t="shared" ca="1" si="585"/>
        <v>0</v>
      </c>
      <c r="FX112" s="5">
        <f t="shared" ca="1" si="585"/>
        <v>700.60900000000004</v>
      </c>
      <c r="FY112" s="5">
        <f t="shared" ca="1" si="585"/>
        <v>0</v>
      </c>
      <c r="FZ112" s="5">
        <f t="shared" ca="1" si="585"/>
        <v>2201.02</v>
      </c>
      <c r="GA112" s="5">
        <f t="shared" ca="1" si="585"/>
        <v>0</v>
      </c>
      <c r="GB112" s="5">
        <f t="shared" ca="1" si="585"/>
        <v>0</v>
      </c>
      <c r="GC112" s="5">
        <f t="shared" ca="1" si="586"/>
        <v>0</v>
      </c>
      <c r="GD112" s="5">
        <f t="shared" ca="1" si="586"/>
        <v>0</v>
      </c>
      <c r="GE112" s="5"/>
      <c r="GF112" s="5">
        <f t="shared" ca="1" si="587"/>
        <v>109.001</v>
      </c>
      <c r="GG112" s="5">
        <f t="shared" ca="1" si="587"/>
        <v>5.6319800000000004</v>
      </c>
      <c r="GH112" s="5">
        <f t="shared" ca="1" si="587"/>
        <v>53.844499999999996</v>
      </c>
      <c r="GI112" s="5">
        <f t="shared" ca="1" si="587"/>
        <v>12.074199999999999</v>
      </c>
      <c r="GJ112" s="5">
        <f t="shared" ca="1" si="587"/>
        <v>0</v>
      </c>
      <c r="GK112" s="5">
        <f t="shared" ca="1" si="587"/>
        <v>0.82687500000000003</v>
      </c>
      <c r="GL112" s="5">
        <f t="shared" ca="1" si="587"/>
        <v>2.35643</v>
      </c>
      <c r="GM112" s="5">
        <f t="shared" ca="1" si="587"/>
        <v>34.2667</v>
      </c>
      <c r="GN112" s="5"/>
      <c r="GO112" s="19">
        <f t="shared" ca="1" si="489"/>
        <v>29.240073991474571</v>
      </c>
      <c r="GP112" s="19">
        <f t="shared" ca="1" si="490"/>
        <v>2.7984423949884198</v>
      </c>
      <c r="GQ112" s="19">
        <f t="shared" ca="1" si="491"/>
        <v>5.0091270945293296</v>
      </c>
      <c r="GR112" s="19">
        <f t="shared" ca="1" si="492"/>
        <v>1.4040800107406977</v>
      </c>
      <c r="GS112" s="19">
        <f t="shared" ca="1" si="493"/>
        <v>0</v>
      </c>
      <c r="GT112" s="19">
        <f t="shared" ca="1" si="494"/>
        <v>0.11499923323350948</v>
      </c>
      <c r="GU112" s="19">
        <f t="shared" ca="1" si="495"/>
        <v>1.3064287552351579</v>
      </c>
      <c r="GV112" s="19">
        <f t="shared" ca="1" si="496"/>
        <v>3.9925600602672491</v>
      </c>
      <c r="GW112" s="19">
        <f t="shared" ca="1" si="497"/>
        <v>14.625642446641479</v>
      </c>
      <c r="GX112" s="19">
        <f t="shared" ca="1" si="498"/>
        <v>14.61443154483309</v>
      </c>
      <c r="GY112" s="19">
        <f t="shared" ca="1" si="499"/>
        <v>0</v>
      </c>
      <c r="GZ112" s="19">
        <f t="shared" ca="1" si="499"/>
        <v>0</v>
      </c>
      <c r="HA112" s="19">
        <f t="shared" ca="1" si="499"/>
        <v>0</v>
      </c>
      <c r="HB112" s="72">
        <f t="shared" ca="1" si="577"/>
        <v>0</v>
      </c>
      <c r="HC112" s="72">
        <f t="shared" ca="1" si="578"/>
        <v>0</v>
      </c>
      <c r="HD112" s="5"/>
      <c r="HE112" s="5"/>
      <c r="HF112" s="5"/>
      <c r="HG112" s="5">
        <f t="shared" ca="1" si="598"/>
        <v>404667</v>
      </c>
      <c r="HH112" s="5">
        <f t="shared" ca="1" si="598"/>
        <v>11.3902</v>
      </c>
      <c r="HI112" s="5">
        <f t="shared" ca="1" si="598"/>
        <v>73791.399999999994</v>
      </c>
      <c r="HJ112" s="5">
        <f t="shared" ca="1" si="598"/>
        <v>29125.9</v>
      </c>
      <c r="HK112" s="5">
        <f t="shared" ca="1" si="598"/>
        <v>0</v>
      </c>
      <c r="HL112" s="5">
        <f t="shared" ca="1" si="598"/>
        <v>45.850299999999997</v>
      </c>
      <c r="HM112" s="5">
        <f t="shared" ca="1" si="598"/>
        <v>13771.7</v>
      </c>
      <c r="HN112" s="5">
        <f t="shared" ca="1" si="598"/>
        <v>58219.7</v>
      </c>
      <c r="HO112" s="5">
        <f t="shared" ca="1" si="598"/>
        <v>174966</v>
      </c>
      <c r="HP112" s="5">
        <f t="shared" ca="1" si="598"/>
        <v>229701</v>
      </c>
      <c r="HQ112" s="5">
        <f t="shared" ca="1" si="598"/>
        <v>0</v>
      </c>
      <c r="HR112" s="5">
        <f t="shared" ca="1" si="599"/>
        <v>0</v>
      </c>
      <c r="HS112" s="5">
        <f t="shared" ca="1" si="599"/>
        <v>0</v>
      </c>
      <c r="HT112" s="5">
        <f t="shared" ca="1" si="599"/>
        <v>0</v>
      </c>
      <c r="HU112" s="5">
        <f t="shared" ca="1" si="599"/>
        <v>0</v>
      </c>
      <c r="HV112" s="5"/>
      <c r="HW112" s="5">
        <f t="shared" ca="1" si="600"/>
        <v>1958.05</v>
      </c>
      <c r="HX112" s="5">
        <f t="shared" ca="1" si="600"/>
        <v>1958.05</v>
      </c>
      <c r="HY112" s="5">
        <f t="shared" ca="1" si="600"/>
        <v>0</v>
      </c>
      <c r="HZ112" s="5">
        <f t="shared" ca="1" si="600"/>
        <v>0</v>
      </c>
      <c r="IA112" s="5">
        <f t="shared" ca="1" si="600"/>
        <v>0</v>
      </c>
      <c r="IB112" s="5">
        <f t="shared" ca="1" si="600"/>
        <v>0</v>
      </c>
      <c r="IC112" s="5">
        <f t="shared" ca="1" si="600"/>
        <v>0</v>
      </c>
      <c r="ID112" s="5">
        <f t="shared" ca="1" si="600"/>
        <v>0</v>
      </c>
      <c r="IE112" s="5">
        <f t="shared" ca="1" si="600"/>
        <v>1958.05</v>
      </c>
      <c r="IF112" s="5">
        <f t="shared" ca="1" si="600"/>
        <v>0</v>
      </c>
      <c r="IG112" s="5">
        <f t="shared" ca="1" si="600"/>
        <v>0</v>
      </c>
      <c r="IH112" s="5">
        <f t="shared" ca="1" si="601"/>
        <v>0</v>
      </c>
      <c r="II112" s="5">
        <f t="shared" ca="1" si="601"/>
        <v>0</v>
      </c>
      <c r="IJ112" s="5"/>
      <c r="IK112" s="5">
        <f t="shared" ca="1" si="602"/>
        <v>113.081</v>
      </c>
      <c r="IL112" s="5">
        <f t="shared" ca="1" si="602"/>
        <v>7.3450499999999996</v>
      </c>
      <c r="IM112" s="5">
        <f t="shared" ca="1" si="602"/>
        <v>50.1496</v>
      </c>
      <c r="IN112" s="5">
        <f t="shared" ca="1" si="602"/>
        <v>16.254300000000001</v>
      </c>
      <c r="IO112" s="5">
        <f t="shared" ca="1" si="602"/>
        <v>0</v>
      </c>
      <c r="IP112" s="5">
        <f t="shared" ca="1" si="602"/>
        <v>2.0994800000000001E-2</v>
      </c>
      <c r="IQ112" s="5">
        <f t="shared" ca="1" si="602"/>
        <v>7.3156999999999996</v>
      </c>
      <c r="IR112" s="5">
        <f t="shared" ca="1" si="602"/>
        <v>31.995200000000001</v>
      </c>
      <c r="IS112" s="5"/>
      <c r="IT112" s="19">
        <f t="shared" ca="1" si="535"/>
        <v>29.397603556364423</v>
      </c>
      <c r="IU112" s="19">
        <f t="shared" ca="1" si="536"/>
        <v>3.6519093336366586</v>
      </c>
      <c r="IV112" s="19">
        <f t="shared" ca="1" si="537"/>
        <v>4.6948831911806925</v>
      </c>
      <c r="IW112" s="19">
        <f t="shared" ca="1" si="538"/>
        <v>1.8530980349743975</v>
      </c>
      <c r="IX112" s="19">
        <f t="shared" ca="1" si="539"/>
        <v>0</v>
      </c>
      <c r="IY112" s="19">
        <f t="shared" ca="1" si="540"/>
        <v>2.9171665367589195E-3</v>
      </c>
      <c r="IZ112" s="19">
        <f t="shared" ca="1" si="541"/>
        <v>0.87620675097617273</v>
      </c>
      <c r="JA112" s="19">
        <f t="shared" ca="1" si="542"/>
        <v>3.7041537486154565</v>
      </c>
      <c r="JB112" s="19">
        <f t="shared" ca="1" si="543"/>
        <v>14.783172011531331</v>
      </c>
      <c r="JC112" s="19">
        <f t="shared" ca="1" si="544"/>
        <v>14.61443154483309</v>
      </c>
      <c r="JD112" s="19">
        <f t="shared" ca="1" si="545"/>
        <v>0</v>
      </c>
      <c r="JE112" s="19">
        <f t="shared" ca="1" si="603"/>
        <v>0</v>
      </c>
      <c r="JF112" s="19">
        <f t="shared" ca="1" si="603"/>
        <v>0</v>
      </c>
      <c r="JG112" s="72">
        <f t="shared" ca="1" si="579"/>
        <v>0</v>
      </c>
      <c r="JH112" s="72">
        <f t="shared" ca="1" si="580"/>
        <v>0</v>
      </c>
      <c r="JI112" s="5"/>
      <c r="JJ112" s="5"/>
      <c r="JK112" s="5"/>
      <c r="JL112" s="5">
        <f t="shared" ca="1" si="588"/>
        <v>404667</v>
      </c>
      <c r="JM112" s="5">
        <f t="shared" ca="1" si="588"/>
        <v>11.3902</v>
      </c>
      <c r="JN112" s="5">
        <f t="shared" ca="1" si="588"/>
        <v>73791.399999999994</v>
      </c>
      <c r="JO112" s="5">
        <f t="shared" ca="1" si="588"/>
        <v>29125.9</v>
      </c>
      <c r="JP112" s="5">
        <f t="shared" ca="1" si="588"/>
        <v>0</v>
      </c>
      <c r="JQ112" s="5">
        <f t="shared" ca="1" si="588"/>
        <v>45.850299999999997</v>
      </c>
      <c r="JR112" s="5">
        <f t="shared" ca="1" si="588"/>
        <v>13771.7</v>
      </c>
      <c r="JS112" s="5">
        <f t="shared" ca="1" si="588"/>
        <v>58219.7</v>
      </c>
      <c r="JT112" s="5">
        <f t="shared" ca="1" si="588"/>
        <v>174966</v>
      </c>
      <c r="JU112" s="5">
        <f t="shared" ca="1" si="588"/>
        <v>229701</v>
      </c>
      <c r="JV112" s="5">
        <f t="shared" ca="1" si="588"/>
        <v>0</v>
      </c>
      <c r="JW112" s="5">
        <f t="shared" ca="1" si="589"/>
        <v>0</v>
      </c>
      <c r="JX112" s="5">
        <f t="shared" ca="1" si="589"/>
        <v>0</v>
      </c>
      <c r="JY112" s="5">
        <f t="shared" ca="1" si="589"/>
        <v>0</v>
      </c>
      <c r="JZ112" s="5">
        <f t="shared" ca="1" si="589"/>
        <v>0</v>
      </c>
      <c r="KA112" s="5"/>
      <c r="KB112" s="5">
        <f t="shared" ca="1" si="590"/>
        <v>1958.05</v>
      </c>
      <c r="KC112" s="5">
        <f t="shared" ca="1" si="590"/>
        <v>1958.05</v>
      </c>
      <c r="KD112" s="5">
        <f t="shared" ca="1" si="590"/>
        <v>0</v>
      </c>
      <c r="KE112" s="5">
        <f t="shared" ca="1" si="590"/>
        <v>0</v>
      </c>
      <c r="KF112" s="5">
        <f t="shared" ca="1" si="590"/>
        <v>0</v>
      </c>
      <c r="KG112" s="5">
        <f t="shared" ca="1" si="590"/>
        <v>0</v>
      </c>
      <c r="KH112" s="5">
        <f t="shared" ca="1" si="590"/>
        <v>0</v>
      </c>
      <c r="KI112" s="5">
        <f t="shared" ca="1" si="590"/>
        <v>0</v>
      </c>
      <c r="KJ112" s="5">
        <f t="shared" ca="1" si="590"/>
        <v>1958.05</v>
      </c>
      <c r="KK112" s="5">
        <f t="shared" ca="1" si="590"/>
        <v>0</v>
      </c>
      <c r="KL112" s="5">
        <f t="shared" ca="1" si="590"/>
        <v>0</v>
      </c>
      <c r="KM112" s="5">
        <f t="shared" ca="1" si="591"/>
        <v>0</v>
      </c>
      <c r="KN112" s="5">
        <f t="shared" ca="1" si="591"/>
        <v>0</v>
      </c>
      <c r="KO112" s="5"/>
      <c r="KP112" s="5">
        <f t="shared" ca="1" si="592"/>
        <v>113.081</v>
      </c>
      <c r="KQ112" s="5">
        <f t="shared" ca="1" si="592"/>
        <v>7.3450499999999996</v>
      </c>
      <c r="KR112" s="5">
        <f t="shared" ca="1" si="592"/>
        <v>50.1496</v>
      </c>
      <c r="KS112" s="5">
        <f t="shared" ca="1" si="592"/>
        <v>16.254300000000001</v>
      </c>
      <c r="KT112" s="5">
        <f t="shared" ca="1" si="592"/>
        <v>0</v>
      </c>
      <c r="KU112" s="5">
        <f t="shared" ca="1" si="592"/>
        <v>2.0994800000000001E-2</v>
      </c>
      <c r="KV112" s="5">
        <f t="shared" ca="1" si="592"/>
        <v>7.3156999999999996</v>
      </c>
      <c r="KW112" s="5">
        <f t="shared" ca="1" si="592"/>
        <v>31.995200000000001</v>
      </c>
      <c r="KX112" s="5"/>
      <c r="KY112" s="19">
        <f t="shared" ca="1" si="500"/>
        <v>29.397603556364423</v>
      </c>
      <c r="KZ112" s="19">
        <f t="shared" ca="1" si="501"/>
        <v>3.6519093336366586</v>
      </c>
      <c r="LA112" s="19">
        <f t="shared" ca="1" si="502"/>
        <v>4.6948831911806925</v>
      </c>
      <c r="LB112" s="19">
        <f t="shared" ca="1" si="503"/>
        <v>1.8530980349743975</v>
      </c>
      <c r="LC112" s="19">
        <f t="shared" ca="1" si="504"/>
        <v>0</v>
      </c>
      <c r="LD112" s="19">
        <f t="shared" ca="1" si="505"/>
        <v>2.9171665367589195E-3</v>
      </c>
      <c r="LE112" s="19">
        <f t="shared" ca="1" si="506"/>
        <v>0.87620675097617273</v>
      </c>
      <c r="LF112" s="19">
        <f t="shared" ca="1" si="507"/>
        <v>3.7041537486154565</v>
      </c>
      <c r="LG112" s="19">
        <f t="shared" ca="1" si="508"/>
        <v>14.783172011531331</v>
      </c>
      <c r="LH112" s="19">
        <f t="shared" ca="1" si="509"/>
        <v>14.61443154483309</v>
      </c>
      <c r="LI112" s="19">
        <f t="shared" ca="1" si="510"/>
        <v>0</v>
      </c>
      <c r="LJ112" s="19">
        <f t="shared" ca="1" si="547"/>
        <v>0</v>
      </c>
      <c r="LK112" s="19">
        <f t="shared" ca="1" si="548"/>
        <v>0</v>
      </c>
      <c r="LL112" s="72">
        <f t="shared" ca="1" si="581"/>
        <v>0</v>
      </c>
      <c r="LM112" s="72">
        <f t="shared" ca="1" si="582"/>
        <v>0</v>
      </c>
    </row>
    <row r="113" spans="1:325" ht="15" customHeight="1" outlineLevel="1" x14ac:dyDescent="0.3">
      <c r="A113" s="5">
        <f>IF('Old Results'!E93='New Results'!E93,'New Results'!E93,"0")</f>
        <v>53627.8</v>
      </c>
      <c r="B113" s="5">
        <f t="shared" si="360"/>
        <v>302</v>
      </c>
      <c r="C113" s="27">
        <f t="shared" si="422"/>
        <v>92</v>
      </c>
      <c r="D113" s="41" t="str">
        <f>'Old Results'!C93</f>
        <v>0302206-OffMed-GlazingWindowU</v>
      </c>
      <c r="E113" s="41" t="str">
        <f>'New Results'!C93</f>
        <v>0302206-OffMed-GlazingWindowU</v>
      </c>
      <c r="F113" s="5">
        <f t="shared" ca="1" si="440"/>
        <v>0</v>
      </c>
      <c r="G113" s="5">
        <f t="shared" ca="1" si="441"/>
        <v>0</v>
      </c>
      <c r="H113" s="5">
        <f t="shared" ca="1" si="442"/>
        <v>0</v>
      </c>
      <c r="I113" s="5">
        <f t="shared" ca="1" si="443"/>
        <v>0</v>
      </c>
      <c r="J113" s="5">
        <f t="shared" ca="1" si="444"/>
        <v>0</v>
      </c>
      <c r="K113" s="5">
        <f t="shared" ca="1" si="445"/>
        <v>0</v>
      </c>
      <c r="L113" s="5">
        <f t="shared" ca="1" si="446"/>
        <v>0</v>
      </c>
      <c r="M113" s="5">
        <f t="shared" ca="1" si="447"/>
        <v>0</v>
      </c>
      <c r="N113" s="5">
        <f t="shared" ca="1" si="448"/>
        <v>0</v>
      </c>
      <c r="O113" s="5">
        <f t="shared" ca="1" si="449"/>
        <v>0</v>
      </c>
      <c r="P113" s="5">
        <f t="shared" ca="1" si="511"/>
        <v>0</v>
      </c>
      <c r="Q113" s="5">
        <f t="shared" ca="1" si="512"/>
        <v>0</v>
      </c>
      <c r="R113" s="5">
        <f t="shared" ca="1" si="549"/>
        <v>0</v>
      </c>
      <c r="S113" s="5">
        <f t="shared" ca="1" si="550"/>
        <v>0</v>
      </c>
      <c r="T113" s="5">
        <f t="shared" ca="1" si="551"/>
        <v>0</v>
      </c>
      <c r="U113" s="5">
        <f t="shared" ca="1" si="450"/>
        <v>0</v>
      </c>
      <c r="V113" s="5">
        <f t="shared" ca="1" si="451"/>
        <v>0</v>
      </c>
      <c r="W113" s="5">
        <f t="shared" ca="1" si="452"/>
        <v>0</v>
      </c>
      <c r="X113" s="5">
        <f t="shared" ca="1" si="453"/>
        <v>0</v>
      </c>
      <c r="Y113" s="5">
        <f t="shared" ca="1" si="454"/>
        <v>0</v>
      </c>
      <c r="Z113" s="5">
        <f t="shared" ca="1" si="455"/>
        <v>0</v>
      </c>
      <c r="AA113" s="5">
        <f t="shared" ca="1" si="456"/>
        <v>0</v>
      </c>
      <c r="AB113" s="5">
        <f t="shared" ca="1" si="457"/>
        <v>0</v>
      </c>
      <c r="AC113" s="5">
        <f t="shared" ca="1" si="458"/>
        <v>0</v>
      </c>
      <c r="AD113" s="5">
        <f t="shared" ca="1" si="459"/>
        <v>0</v>
      </c>
      <c r="AE113" s="5">
        <f t="shared" ca="1" si="513"/>
        <v>0</v>
      </c>
      <c r="AF113" s="5">
        <f t="shared" ca="1" si="514"/>
        <v>0</v>
      </c>
      <c r="AG113" s="5">
        <f t="shared" ca="1" si="514"/>
        <v>0</v>
      </c>
      <c r="AH113" s="37">
        <f t="shared" ca="1" si="460"/>
        <v>0</v>
      </c>
      <c r="AI113" s="37">
        <f t="shared" ca="1" si="461"/>
        <v>0</v>
      </c>
      <c r="AJ113" s="37">
        <f t="shared" ca="1" si="462"/>
        <v>0</v>
      </c>
      <c r="AK113" s="37">
        <f t="shared" ca="1" si="463"/>
        <v>0</v>
      </c>
      <c r="AL113" s="37">
        <f t="shared" ca="1" si="464"/>
        <v>0</v>
      </c>
      <c r="AM113" s="37">
        <f t="shared" ca="1" si="465"/>
        <v>0</v>
      </c>
      <c r="AN113" s="37">
        <f t="shared" ca="1" si="466"/>
        <v>0</v>
      </c>
      <c r="AO113" s="37">
        <f t="shared" ca="1" si="467"/>
        <v>0</v>
      </c>
      <c r="AP113" s="33">
        <f t="shared" ca="1" si="515"/>
        <v>29.039185795426999</v>
      </c>
      <c r="AQ113" s="33">
        <f t="shared" ca="1" si="516"/>
        <v>29.039185795426999</v>
      </c>
      <c r="AR113" s="24">
        <f t="shared" ca="1" si="468"/>
        <v>0</v>
      </c>
      <c r="AS113" s="34">
        <f t="shared" ca="1" si="426"/>
        <v>108.68</v>
      </c>
      <c r="AT113" s="34">
        <f t="shared" ca="1" si="427"/>
        <v>108.68</v>
      </c>
      <c r="AU113" s="45">
        <f t="shared" ca="1" si="552"/>
        <v>0</v>
      </c>
      <c r="AV113" s="34">
        <f t="shared" ca="1" si="517"/>
        <v>4.4000000000000004</v>
      </c>
      <c r="AW113" s="34">
        <f t="shared" ca="1" si="518"/>
        <v>4.4000000000000004</v>
      </c>
      <c r="AX113" s="46">
        <f t="shared" ca="1" si="553"/>
        <v>0</v>
      </c>
      <c r="AY113" s="5"/>
      <c r="AZ113" s="5">
        <f t="shared" ca="1" si="519"/>
        <v>0</v>
      </c>
      <c r="BA113" s="5">
        <f t="shared" ca="1" si="520"/>
        <v>0</v>
      </c>
      <c r="BB113" s="5">
        <f t="shared" ca="1" si="521"/>
        <v>0</v>
      </c>
      <c r="BC113" s="5">
        <f t="shared" ca="1" si="522"/>
        <v>0</v>
      </c>
      <c r="BD113" s="5">
        <f t="shared" ca="1" si="523"/>
        <v>0</v>
      </c>
      <c r="BE113" s="5">
        <f t="shared" ca="1" si="524"/>
        <v>0</v>
      </c>
      <c r="BF113" s="5">
        <f t="shared" ca="1" si="525"/>
        <v>0</v>
      </c>
      <c r="BG113" s="5">
        <f t="shared" ca="1" si="526"/>
        <v>0</v>
      </c>
      <c r="BH113" s="5">
        <f t="shared" ca="1" si="527"/>
        <v>0</v>
      </c>
      <c r="BI113" s="5">
        <f t="shared" ca="1" si="528"/>
        <v>0</v>
      </c>
      <c r="BJ113" s="5">
        <f t="shared" ca="1" si="529"/>
        <v>0</v>
      </c>
      <c r="BK113" s="5">
        <f t="shared" ca="1" si="530"/>
        <v>0</v>
      </c>
      <c r="BL113" s="5">
        <f t="shared" ca="1" si="554"/>
        <v>0</v>
      </c>
      <c r="BM113" s="5">
        <f t="shared" ca="1" si="555"/>
        <v>0</v>
      </c>
      <c r="BN113" s="5">
        <f t="shared" ca="1" si="556"/>
        <v>0</v>
      </c>
      <c r="BO113" s="5">
        <f t="shared" ca="1" si="557"/>
        <v>0</v>
      </c>
      <c r="BP113" s="5">
        <f t="shared" ca="1" si="558"/>
        <v>0</v>
      </c>
      <c r="BQ113" s="5">
        <f t="shared" ca="1" si="559"/>
        <v>0</v>
      </c>
      <c r="BR113" s="5">
        <f t="shared" ca="1" si="560"/>
        <v>0</v>
      </c>
      <c r="BS113" s="5">
        <f t="shared" ca="1" si="561"/>
        <v>0</v>
      </c>
      <c r="BT113" s="5">
        <f t="shared" ca="1" si="562"/>
        <v>0</v>
      </c>
      <c r="BU113" s="5">
        <f t="shared" ca="1" si="563"/>
        <v>0</v>
      </c>
      <c r="BV113" s="5">
        <f t="shared" ca="1" si="564"/>
        <v>0</v>
      </c>
      <c r="BW113" s="5">
        <f t="shared" ca="1" si="565"/>
        <v>0</v>
      </c>
      <c r="BX113" s="5">
        <f t="shared" ca="1" si="566"/>
        <v>0</v>
      </c>
      <c r="BY113" s="5">
        <f t="shared" ca="1" si="567"/>
        <v>0</v>
      </c>
      <c r="BZ113" s="5">
        <f t="shared" ca="1" si="568"/>
        <v>0</v>
      </c>
      <c r="CA113" s="5">
        <f t="shared" ca="1" si="569"/>
        <v>0</v>
      </c>
      <c r="CB113" s="37">
        <f t="shared" ca="1" si="469"/>
        <v>0</v>
      </c>
      <c r="CC113" s="37">
        <f t="shared" ca="1" si="470"/>
        <v>0</v>
      </c>
      <c r="CD113" s="37">
        <f t="shared" ca="1" si="471"/>
        <v>0</v>
      </c>
      <c r="CE113" s="37">
        <f t="shared" ca="1" si="472"/>
        <v>0</v>
      </c>
      <c r="CF113" s="37">
        <f t="shared" ca="1" si="473"/>
        <v>0</v>
      </c>
      <c r="CG113" s="37">
        <f t="shared" ca="1" si="474"/>
        <v>0</v>
      </c>
      <c r="CH113" s="37">
        <f t="shared" ca="1" si="475"/>
        <v>0</v>
      </c>
      <c r="CI113" s="19">
        <f t="shared" ca="1" si="476"/>
        <v>0</v>
      </c>
      <c r="CJ113" s="33">
        <f t="shared" ca="1" si="531"/>
        <v>29.397603556364423</v>
      </c>
      <c r="CK113" s="33">
        <f t="shared" ca="1" si="532"/>
        <v>29.397603556364423</v>
      </c>
      <c r="CL113" s="24">
        <f t="shared" ca="1" si="477"/>
        <v>0</v>
      </c>
      <c r="CM113" s="34">
        <f t="shared" ca="1" si="429"/>
        <v>113.081</v>
      </c>
      <c r="CN113" s="34">
        <f t="shared" ca="1" si="430"/>
        <v>113.081</v>
      </c>
      <c r="CO113" s="45">
        <f t="shared" ca="1" si="533"/>
        <v>0</v>
      </c>
      <c r="CP113" s="5"/>
      <c r="CR113" s="5">
        <f t="shared" ca="1" si="570"/>
        <v>71</v>
      </c>
      <c r="CS113" s="5">
        <f t="shared" ca="1" si="571"/>
        <v>70</v>
      </c>
      <c r="CT113" s="62">
        <f t="shared" ca="1" si="572"/>
        <v>1.4084507042253502E-2</v>
      </c>
      <c r="CW113" s="5">
        <f t="shared" ca="1" si="593"/>
        <v>395504</v>
      </c>
      <c r="CX113" s="5">
        <f t="shared" ca="1" si="593"/>
        <v>8.9650599999999994</v>
      </c>
      <c r="CY113" s="5">
        <f t="shared" ca="1" si="593"/>
        <v>79077.600000000006</v>
      </c>
      <c r="CZ113" s="5">
        <f t="shared" ca="1" si="593"/>
        <v>22217.4</v>
      </c>
      <c r="DA113" s="5">
        <f t="shared" ca="1" si="593"/>
        <v>0</v>
      </c>
      <c r="DB113" s="5">
        <f t="shared" ca="1" si="593"/>
        <v>1744.11</v>
      </c>
      <c r="DC113" s="5">
        <f t="shared" ca="1" si="593"/>
        <v>0</v>
      </c>
      <c r="DD113" s="5">
        <f t="shared" ca="1" si="593"/>
        <v>62754.7</v>
      </c>
      <c r="DE113" s="5">
        <f t="shared" ca="1" si="593"/>
        <v>165803</v>
      </c>
      <c r="DF113" s="5">
        <f t="shared" ca="1" si="593"/>
        <v>229701</v>
      </c>
      <c r="DG113" s="5">
        <f t="shared" ca="1" si="593"/>
        <v>0</v>
      </c>
      <c r="DH113" s="5">
        <f t="shared" ca="1" si="594"/>
        <v>0</v>
      </c>
      <c r="DI113" s="5">
        <f t="shared" ca="1" si="594"/>
        <v>0</v>
      </c>
      <c r="DJ113" s="5">
        <f t="shared" ca="1" si="594"/>
        <v>0</v>
      </c>
      <c r="DK113" s="5">
        <f t="shared" ca="1" si="594"/>
        <v>0</v>
      </c>
      <c r="DL113" s="5"/>
      <c r="DM113" s="5">
        <f t="shared" ca="1" si="595"/>
        <v>2078.48</v>
      </c>
      <c r="DN113" s="5">
        <f t="shared" ca="1" si="595"/>
        <v>1377.87</v>
      </c>
      <c r="DO113" s="5">
        <f t="shared" ca="1" si="595"/>
        <v>0</v>
      </c>
      <c r="DP113" s="5">
        <f t="shared" ca="1" si="595"/>
        <v>0</v>
      </c>
      <c r="DQ113" s="5">
        <f t="shared" ca="1" si="595"/>
        <v>0</v>
      </c>
      <c r="DR113" s="5">
        <f t="shared" ca="1" si="595"/>
        <v>0</v>
      </c>
      <c r="DS113" s="5">
        <f t="shared" ca="1" si="595"/>
        <v>700.60900000000004</v>
      </c>
      <c r="DT113" s="5">
        <f t="shared" ca="1" si="595"/>
        <v>0</v>
      </c>
      <c r="DU113" s="5">
        <f t="shared" ca="1" si="595"/>
        <v>2078.48</v>
      </c>
      <c r="DV113" s="5">
        <f t="shared" ca="1" si="595"/>
        <v>0</v>
      </c>
      <c r="DW113" s="5">
        <f t="shared" ca="1" si="595"/>
        <v>0</v>
      </c>
      <c r="DX113" s="5">
        <f t="shared" ca="1" si="596"/>
        <v>0</v>
      </c>
      <c r="DY113" s="5">
        <f t="shared" ca="1" si="596"/>
        <v>0</v>
      </c>
      <c r="DZ113" s="5"/>
      <c r="EA113" s="5">
        <f t="shared" ca="1" si="597"/>
        <v>108.68</v>
      </c>
      <c r="EB113" s="5">
        <f t="shared" ca="1" si="597"/>
        <v>5.1863799999999998</v>
      </c>
      <c r="EC113" s="5">
        <f t="shared" ca="1" si="597"/>
        <v>53.942399999999999</v>
      </c>
      <c r="ED113" s="5">
        <f t="shared" ca="1" si="597"/>
        <v>12.1286</v>
      </c>
      <c r="EE113" s="5">
        <f t="shared" ca="1" si="597"/>
        <v>0</v>
      </c>
      <c r="EF113" s="5">
        <f t="shared" ca="1" si="597"/>
        <v>0.79776199999999997</v>
      </c>
      <c r="EG113" s="5">
        <f t="shared" ca="1" si="597"/>
        <v>2.35643</v>
      </c>
      <c r="EH113" s="5">
        <f t="shared" ca="1" si="597"/>
        <v>34.268099999999997</v>
      </c>
      <c r="EI113" s="5"/>
      <c r="EJ113" s="19">
        <f t="shared" ca="1" si="478"/>
        <v>29.039185795426999</v>
      </c>
      <c r="EK113" s="19">
        <f t="shared" ca="1" si="479"/>
        <v>2.5698907802430826</v>
      </c>
      <c r="EL113" s="19">
        <f t="shared" ca="1" si="480"/>
        <v>5.0312108868907544</v>
      </c>
      <c r="EM113" s="19">
        <f t="shared" ca="1" si="481"/>
        <v>1.4135535822838154</v>
      </c>
      <c r="EN113" s="19">
        <f t="shared" ca="1" si="482"/>
        <v>0</v>
      </c>
      <c r="EO113" s="19">
        <f t="shared" ca="1" si="483"/>
        <v>0.11096676201522343</v>
      </c>
      <c r="EP113" s="19">
        <f t="shared" ca="1" si="484"/>
        <v>1.3064287552351579</v>
      </c>
      <c r="EQ113" s="19">
        <f t="shared" ca="1" si="485"/>
        <v>3.9926873077023477</v>
      </c>
      <c r="ER113" s="19">
        <f t="shared" ca="1" si="486"/>
        <v>14.424754250593908</v>
      </c>
      <c r="ES113" s="19">
        <f t="shared" ca="1" si="487"/>
        <v>14.61443154483309</v>
      </c>
      <c r="ET113" s="19">
        <f t="shared" ca="1" si="488"/>
        <v>0</v>
      </c>
      <c r="EU113" s="19">
        <f t="shared" ca="1" si="573"/>
        <v>0</v>
      </c>
      <c r="EV113" s="19">
        <f t="shared" ca="1" si="574"/>
        <v>0</v>
      </c>
      <c r="EW113" s="72">
        <f t="shared" ca="1" si="575"/>
        <v>0</v>
      </c>
      <c r="EX113" s="72">
        <f t="shared" ca="1" si="576"/>
        <v>0</v>
      </c>
      <c r="EY113" s="5"/>
      <c r="EZ113" s="5"/>
      <c r="FA113" s="5"/>
      <c r="FB113" s="5">
        <f t="shared" ca="1" si="583"/>
        <v>395504</v>
      </c>
      <c r="FC113" s="5">
        <f t="shared" ca="1" si="583"/>
        <v>8.9650599999999994</v>
      </c>
      <c r="FD113" s="5">
        <f t="shared" ca="1" si="583"/>
        <v>79077.600000000006</v>
      </c>
      <c r="FE113" s="5">
        <f t="shared" ca="1" si="583"/>
        <v>22217.4</v>
      </c>
      <c r="FF113" s="5">
        <f t="shared" ca="1" si="583"/>
        <v>0</v>
      </c>
      <c r="FG113" s="5">
        <f t="shared" ca="1" si="583"/>
        <v>1744.11</v>
      </c>
      <c r="FH113" s="5">
        <f t="shared" ca="1" si="583"/>
        <v>0</v>
      </c>
      <c r="FI113" s="5">
        <f t="shared" ca="1" si="583"/>
        <v>62754.7</v>
      </c>
      <c r="FJ113" s="5">
        <f t="shared" ca="1" si="583"/>
        <v>165803</v>
      </c>
      <c r="FK113" s="5">
        <f t="shared" ca="1" si="583"/>
        <v>229701</v>
      </c>
      <c r="FL113" s="5">
        <f t="shared" ca="1" si="583"/>
        <v>0</v>
      </c>
      <c r="FM113" s="5">
        <f t="shared" ca="1" si="584"/>
        <v>0</v>
      </c>
      <c r="FN113" s="5">
        <f t="shared" ca="1" si="584"/>
        <v>0</v>
      </c>
      <c r="FO113" s="5">
        <f t="shared" ca="1" si="584"/>
        <v>0</v>
      </c>
      <c r="FP113" s="5">
        <f t="shared" ca="1" si="584"/>
        <v>0</v>
      </c>
      <c r="FQ113" s="5"/>
      <c r="FR113" s="5">
        <f t="shared" ca="1" si="585"/>
        <v>2078.48</v>
      </c>
      <c r="FS113" s="5">
        <f t="shared" ca="1" si="585"/>
        <v>1377.87</v>
      </c>
      <c r="FT113" s="5">
        <f t="shared" ca="1" si="585"/>
        <v>0</v>
      </c>
      <c r="FU113" s="5">
        <f t="shared" ca="1" si="585"/>
        <v>0</v>
      </c>
      <c r="FV113" s="5">
        <f t="shared" ca="1" si="585"/>
        <v>0</v>
      </c>
      <c r="FW113" s="5">
        <f t="shared" ca="1" si="585"/>
        <v>0</v>
      </c>
      <c r="FX113" s="5">
        <f t="shared" ca="1" si="585"/>
        <v>700.60900000000004</v>
      </c>
      <c r="FY113" s="5">
        <f t="shared" ca="1" si="585"/>
        <v>0</v>
      </c>
      <c r="FZ113" s="5">
        <f t="shared" ca="1" si="585"/>
        <v>2078.48</v>
      </c>
      <c r="GA113" s="5">
        <f t="shared" ca="1" si="585"/>
        <v>0</v>
      </c>
      <c r="GB113" s="5">
        <f t="shared" ca="1" si="585"/>
        <v>0</v>
      </c>
      <c r="GC113" s="5">
        <f t="shared" ca="1" si="586"/>
        <v>0</v>
      </c>
      <c r="GD113" s="5">
        <f t="shared" ca="1" si="586"/>
        <v>0</v>
      </c>
      <c r="GE113" s="5"/>
      <c r="GF113" s="5">
        <f t="shared" ca="1" si="587"/>
        <v>108.68</v>
      </c>
      <c r="GG113" s="5">
        <f t="shared" ca="1" si="587"/>
        <v>5.1863799999999998</v>
      </c>
      <c r="GH113" s="5">
        <f t="shared" ca="1" si="587"/>
        <v>53.942399999999999</v>
      </c>
      <c r="GI113" s="5">
        <f t="shared" ca="1" si="587"/>
        <v>12.1286</v>
      </c>
      <c r="GJ113" s="5">
        <f t="shared" ca="1" si="587"/>
        <v>0</v>
      </c>
      <c r="GK113" s="5">
        <f t="shared" ca="1" si="587"/>
        <v>0.79776199999999997</v>
      </c>
      <c r="GL113" s="5">
        <f t="shared" ca="1" si="587"/>
        <v>2.35643</v>
      </c>
      <c r="GM113" s="5">
        <f t="shared" ca="1" si="587"/>
        <v>34.268099999999997</v>
      </c>
      <c r="GN113" s="5"/>
      <c r="GO113" s="19">
        <f t="shared" ca="1" si="489"/>
        <v>29.039185795426999</v>
      </c>
      <c r="GP113" s="19">
        <f t="shared" ca="1" si="490"/>
        <v>2.5698907802430826</v>
      </c>
      <c r="GQ113" s="19">
        <f t="shared" ca="1" si="491"/>
        <v>5.0312108868907544</v>
      </c>
      <c r="GR113" s="19">
        <f t="shared" ca="1" si="492"/>
        <v>1.4135535822838154</v>
      </c>
      <c r="GS113" s="19">
        <f t="shared" ca="1" si="493"/>
        <v>0</v>
      </c>
      <c r="GT113" s="19">
        <f t="shared" ca="1" si="494"/>
        <v>0.11096676201522343</v>
      </c>
      <c r="GU113" s="19">
        <f t="shared" ca="1" si="495"/>
        <v>1.3064287552351579</v>
      </c>
      <c r="GV113" s="19">
        <f t="shared" ca="1" si="496"/>
        <v>3.9926873077023477</v>
      </c>
      <c r="GW113" s="19">
        <f t="shared" ca="1" si="497"/>
        <v>14.424754250593908</v>
      </c>
      <c r="GX113" s="19">
        <f t="shared" ca="1" si="498"/>
        <v>14.61443154483309</v>
      </c>
      <c r="GY113" s="19">
        <f t="shared" ca="1" si="499"/>
        <v>0</v>
      </c>
      <c r="GZ113" s="19">
        <f t="shared" ca="1" si="499"/>
        <v>0</v>
      </c>
      <c r="HA113" s="19">
        <f t="shared" ca="1" si="499"/>
        <v>0</v>
      </c>
      <c r="HB113" s="72">
        <f t="shared" ca="1" si="577"/>
        <v>0</v>
      </c>
      <c r="HC113" s="72">
        <f t="shared" ca="1" si="578"/>
        <v>0</v>
      </c>
      <c r="HD113" s="5"/>
      <c r="HE113" s="5"/>
      <c r="HF113" s="5"/>
      <c r="HG113" s="5">
        <f t="shared" ca="1" si="598"/>
        <v>404667</v>
      </c>
      <c r="HH113" s="5">
        <f t="shared" ca="1" si="598"/>
        <v>11.3902</v>
      </c>
      <c r="HI113" s="5">
        <f t="shared" ca="1" si="598"/>
        <v>73791.399999999994</v>
      </c>
      <c r="HJ113" s="5">
        <f t="shared" ca="1" si="598"/>
        <v>29125.9</v>
      </c>
      <c r="HK113" s="5">
        <f t="shared" ca="1" si="598"/>
        <v>0</v>
      </c>
      <c r="HL113" s="5">
        <f t="shared" ca="1" si="598"/>
        <v>45.850299999999997</v>
      </c>
      <c r="HM113" s="5">
        <f t="shared" ca="1" si="598"/>
        <v>13771.7</v>
      </c>
      <c r="HN113" s="5">
        <f t="shared" ca="1" si="598"/>
        <v>58219.7</v>
      </c>
      <c r="HO113" s="5">
        <f t="shared" ca="1" si="598"/>
        <v>174966</v>
      </c>
      <c r="HP113" s="5">
        <f t="shared" ca="1" si="598"/>
        <v>229701</v>
      </c>
      <c r="HQ113" s="5">
        <f t="shared" ca="1" si="598"/>
        <v>0</v>
      </c>
      <c r="HR113" s="5">
        <f t="shared" ca="1" si="599"/>
        <v>0</v>
      </c>
      <c r="HS113" s="5">
        <f t="shared" ca="1" si="599"/>
        <v>0</v>
      </c>
      <c r="HT113" s="5">
        <f t="shared" ca="1" si="599"/>
        <v>0</v>
      </c>
      <c r="HU113" s="5">
        <f t="shared" ca="1" si="599"/>
        <v>0</v>
      </c>
      <c r="HV113" s="5"/>
      <c r="HW113" s="5">
        <f t="shared" ca="1" si="600"/>
        <v>1958.05</v>
      </c>
      <c r="HX113" s="5">
        <f t="shared" ca="1" si="600"/>
        <v>1958.05</v>
      </c>
      <c r="HY113" s="5">
        <f t="shared" ca="1" si="600"/>
        <v>0</v>
      </c>
      <c r="HZ113" s="5">
        <f t="shared" ca="1" si="600"/>
        <v>0</v>
      </c>
      <c r="IA113" s="5">
        <f t="shared" ca="1" si="600"/>
        <v>0</v>
      </c>
      <c r="IB113" s="5">
        <f t="shared" ca="1" si="600"/>
        <v>0</v>
      </c>
      <c r="IC113" s="5">
        <f t="shared" ca="1" si="600"/>
        <v>0</v>
      </c>
      <c r="ID113" s="5">
        <f t="shared" ca="1" si="600"/>
        <v>0</v>
      </c>
      <c r="IE113" s="5">
        <f t="shared" ca="1" si="600"/>
        <v>1958.05</v>
      </c>
      <c r="IF113" s="5">
        <f t="shared" ca="1" si="600"/>
        <v>0</v>
      </c>
      <c r="IG113" s="5">
        <f t="shared" ca="1" si="600"/>
        <v>0</v>
      </c>
      <c r="IH113" s="5">
        <f t="shared" ca="1" si="601"/>
        <v>0</v>
      </c>
      <c r="II113" s="5">
        <f t="shared" ca="1" si="601"/>
        <v>0</v>
      </c>
      <c r="IJ113" s="5"/>
      <c r="IK113" s="5">
        <f t="shared" ca="1" si="602"/>
        <v>113.081</v>
      </c>
      <c r="IL113" s="5">
        <f t="shared" ca="1" si="602"/>
        <v>7.3450499999999996</v>
      </c>
      <c r="IM113" s="5">
        <f t="shared" ca="1" si="602"/>
        <v>50.1496</v>
      </c>
      <c r="IN113" s="5">
        <f t="shared" ca="1" si="602"/>
        <v>16.254300000000001</v>
      </c>
      <c r="IO113" s="5">
        <f t="shared" ca="1" si="602"/>
        <v>0</v>
      </c>
      <c r="IP113" s="5">
        <f t="shared" ca="1" si="602"/>
        <v>2.0994800000000001E-2</v>
      </c>
      <c r="IQ113" s="5">
        <f t="shared" ca="1" si="602"/>
        <v>7.3156999999999996</v>
      </c>
      <c r="IR113" s="5">
        <f t="shared" ca="1" si="602"/>
        <v>31.995200000000001</v>
      </c>
      <c r="IS113" s="5"/>
      <c r="IT113" s="19">
        <f t="shared" ca="1" si="535"/>
        <v>29.397603556364423</v>
      </c>
      <c r="IU113" s="19">
        <f t="shared" ca="1" si="536"/>
        <v>3.6519093336366586</v>
      </c>
      <c r="IV113" s="19">
        <f t="shared" ca="1" si="537"/>
        <v>4.6948831911806925</v>
      </c>
      <c r="IW113" s="19">
        <f t="shared" ca="1" si="538"/>
        <v>1.8530980349743975</v>
      </c>
      <c r="IX113" s="19">
        <f t="shared" ca="1" si="539"/>
        <v>0</v>
      </c>
      <c r="IY113" s="19">
        <f t="shared" ca="1" si="540"/>
        <v>2.9171665367589195E-3</v>
      </c>
      <c r="IZ113" s="19">
        <f t="shared" ca="1" si="541"/>
        <v>0.87620675097617273</v>
      </c>
      <c r="JA113" s="19">
        <f t="shared" ca="1" si="542"/>
        <v>3.7041537486154565</v>
      </c>
      <c r="JB113" s="19">
        <f t="shared" ca="1" si="543"/>
        <v>14.783172011531331</v>
      </c>
      <c r="JC113" s="19">
        <f t="shared" ca="1" si="544"/>
        <v>14.61443154483309</v>
      </c>
      <c r="JD113" s="19">
        <f t="shared" ca="1" si="545"/>
        <v>0</v>
      </c>
      <c r="JE113" s="19">
        <f t="shared" ca="1" si="603"/>
        <v>0</v>
      </c>
      <c r="JF113" s="19">
        <f t="shared" ca="1" si="603"/>
        <v>0</v>
      </c>
      <c r="JG113" s="72">
        <f t="shared" ca="1" si="579"/>
        <v>0</v>
      </c>
      <c r="JH113" s="72">
        <f t="shared" ca="1" si="580"/>
        <v>0</v>
      </c>
      <c r="JI113" s="5"/>
      <c r="JJ113" s="5"/>
      <c r="JK113" s="5"/>
      <c r="JL113" s="5">
        <f t="shared" ca="1" si="588"/>
        <v>404667</v>
      </c>
      <c r="JM113" s="5">
        <f t="shared" ca="1" si="588"/>
        <v>11.3902</v>
      </c>
      <c r="JN113" s="5">
        <f t="shared" ca="1" si="588"/>
        <v>73791.399999999994</v>
      </c>
      <c r="JO113" s="5">
        <f t="shared" ca="1" si="588"/>
        <v>29125.9</v>
      </c>
      <c r="JP113" s="5">
        <f t="shared" ca="1" si="588"/>
        <v>0</v>
      </c>
      <c r="JQ113" s="5">
        <f t="shared" ca="1" si="588"/>
        <v>45.850299999999997</v>
      </c>
      <c r="JR113" s="5">
        <f t="shared" ca="1" si="588"/>
        <v>13771.7</v>
      </c>
      <c r="JS113" s="5">
        <f t="shared" ca="1" si="588"/>
        <v>58219.7</v>
      </c>
      <c r="JT113" s="5">
        <f t="shared" ca="1" si="588"/>
        <v>174966</v>
      </c>
      <c r="JU113" s="5">
        <f t="shared" ca="1" si="588"/>
        <v>229701</v>
      </c>
      <c r="JV113" s="5">
        <f t="shared" ca="1" si="588"/>
        <v>0</v>
      </c>
      <c r="JW113" s="5">
        <f t="shared" ca="1" si="589"/>
        <v>0</v>
      </c>
      <c r="JX113" s="5">
        <f t="shared" ca="1" si="589"/>
        <v>0</v>
      </c>
      <c r="JY113" s="5">
        <f t="shared" ca="1" si="589"/>
        <v>0</v>
      </c>
      <c r="JZ113" s="5">
        <f t="shared" ca="1" si="589"/>
        <v>0</v>
      </c>
      <c r="KA113" s="5"/>
      <c r="KB113" s="5">
        <f t="shared" ca="1" si="590"/>
        <v>1958.05</v>
      </c>
      <c r="KC113" s="5">
        <f t="shared" ca="1" si="590"/>
        <v>1958.05</v>
      </c>
      <c r="KD113" s="5">
        <f t="shared" ca="1" si="590"/>
        <v>0</v>
      </c>
      <c r="KE113" s="5">
        <f t="shared" ca="1" si="590"/>
        <v>0</v>
      </c>
      <c r="KF113" s="5">
        <f t="shared" ca="1" si="590"/>
        <v>0</v>
      </c>
      <c r="KG113" s="5">
        <f t="shared" ca="1" si="590"/>
        <v>0</v>
      </c>
      <c r="KH113" s="5">
        <f t="shared" ca="1" si="590"/>
        <v>0</v>
      </c>
      <c r="KI113" s="5">
        <f t="shared" ca="1" si="590"/>
        <v>0</v>
      </c>
      <c r="KJ113" s="5">
        <f t="shared" ca="1" si="590"/>
        <v>1958.05</v>
      </c>
      <c r="KK113" s="5">
        <f t="shared" ca="1" si="590"/>
        <v>0</v>
      </c>
      <c r="KL113" s="5">
        <f t="shared" ca="1" si="590"/>
        <v>0</v>
      </c>
      <c r="KM113" s="5">
        <f t="shared" ca="1" si="591"/>
        <v>0</v>
      </c>
      <c r="KN113" s="5">
        <f t="shared" ca="1" si="591"/>
        <v>0</v>
      </c>
      <c r="KO113" s="5"/>
      <c r="KP113" s="5">
        <f t="shared" ca="1" si="592"/>
        <v>113.081</v>
      </c>
      <c r="KQ113" s="5">
        <f t="shared" ca="1" si="592"/>
        <v>7.3450499999999996</v>
      </c>
      <c r="KR113" s="5">
        <f t="shared" ca="1" si="592"/>
        <v>50.1496</v>
      </c>
      <c r="KS113" s="5">
        <f t="shared" ca="1" si="592"/>
        <v>16.254300000000001</v>
      </c>
      <c r="KT113" s="5">
        <f t="shared" ca="1" si="592"/>
        <v>0</v>
      </c>
      <c r="KU113" s="5">
        <f t="shared" ca="1" si="592"/>
        <v>2.0994800000000001E-2</v>
      </c>
      <c r="KV113" s="5">
        <f t="shared" ca="1" si="592"/>
        <v>7.3156999999999996</v>
      </c>
      <c r="KW113" s="5">
        <f t="shared" ca="1" si="592"/>
        <v>31.995200000000001</v>
      </c>
      <c r="KX113" s="5"/>
      <c r="KY113" s="19">
        <f t="shared" ca="1" si="500"/>
        <v>29.397603556364423</v>
      </c>
      <c r="KZ113" s="19">
        <f t="shared" ca="1" si="501"/>
        <v>3.6519093336366586</v>
      </c>
      <c r="LA113" s="19">
        <f t="shared" ca="1" si="502"/>
        <v>4.6948831911806925</v>
      </c>
      <c r="LB113" s="19">
        <f t="shared" ca="1" si="503"/>
        <v>1.8530980349743975</v>
      </c>
      <c r="LC113" s="19">
        <f t="shared" ca="1" si="504"/>
        <v>0</v>
      </c>
      <c r="LD113" s="19">
        <f t="shared" ca="1" si="505"/>
        <v>2.9171665367589195E-3</v>
      </c>
      <c r="LE113" s="19">
        <f t="shared" ca="1" si="506"/>
        <v>0.87620675097617273</v>
      </c>
      <c r="LF113" s="19">
        <f t="shared" ca="1" si="507"/>
        <v>3.7041537486154565</v>
      </c>
      <c r="LG113" s="19">
        <f t="shared" ca="1" si="508"/>
        <v>14.783172011531331</v>
      </c>
      <c r="LH113" s="19">
        <f t="shared" ca="1" si="509"/>
        <v>14.61443154483309</v>
      </c>
      <c r="LI113" s="19">
        <f t="shared" ca="1" si="510"/>
        <v>0</v>
      </c>
      <c r="LJ113" s="19">
        <f t="shared" ca="1" si="547"/>
        <v>0</v>
      </c>
      <c r="LK113" s="19">
        <f t="shared" ca="1" si="548"/>
        <v>0</v>
      </c>
      <c r="LL113" s="72">
        <f t="shared" ca="1" si="581"/>
        <v>0</v>
      </c>
      <c r="LM113" s="72">
        <f t="shared" ca="1" si="582"/>
        <v>0</v>
      </c>
    </row>
    <row r="114" spans="1:325" ht="15" customHeight="1" outlineLevel="1" x14ac:dyDescent="0.3">
      <c r="A114" s="5">
        <f>IF('Old Results'!E94='New Results'!E94,'New Results'!E94,"0")</f>
        <v>53627.8</v>
      </c>
      <c r="B114" s="5">
        <f t="shared" si="360"/>
        <v>302</v>
      </c>
      <c r="C114" s="27">
        <f t="shared" si="422"/>
        <v>93</v>
      </c>
      <c r="D114" s="41" t="str">
        <f>'Old Results'!C94</f>
        <v>0302306-OffMed-GlazingWindowSHGC</v>
      </c>
      <c r="E114" s="41" t="str">
        <f>'New Results'!C94</f>
        <v>0302306-OffMed-GlazingWindowSHGC</v>
      </c>
      <c r="F114" s="5">
        <f t="shared" ca="1" si="440"/>
        <v>0</v>
      </c>
      <c r="G114" s="5">
        <f t="shared" ca="1" si="441"/>
        <v>0</v>
      </c>
      <c r="H114" s="5">
        <f t="shared" ca="1" si="442"/>
        <v>0</v>
      </c>
      <c r="I114" s="5">
        <f t="shared" ca="1" si="443"/>
        <v>0</v>
      </c>
      <c r="J114" s="5">
        <f t="shared" ca="1" si="444"/>
        <v>0</v>
      </c>
      <c r="K114" s="5">
        <f t="shared" ca="1" si="445"/>
        <v>0</v>
      </c>
      <c r="L114" s="5">
        <f t="shared" ca="1" si="446"/>
        <v>0</v>
      </c>
      <c r="M114" s="5">
        <f t="shared" ca="1" si="447"/>
        <v>0</v>
      </c>
      <c r="N114" s="5">
        <f t="shared" ca="1" si="448"/>
        <v>0</v>
      </c>
      <c r="O114" s="5">
        <f t="shared" ca="1" si="449"/>
        <v>0</v>
      </c>
      <c r="P114" s="5">
        <f t="shared" ca="1" si="511"/>
        <v>0</v>
      </c>
      <c r="Q114" s="5">
        <f t="shared" ca="1" si="512"/>
        <v>0</v>
      </c>
      <c r="R114" s="5">
        <f t="shared" ca="1" si="549"/>
        <v>0</v>
      </c>
      <c r="S114" s="5">
        <f t="shared" ca="1" si="550"/>
        <v>0</v>
      </c>
      <c r="T114" s="5">
        <f t="shared" ca="1" si="551"/>
        <v>0</v>
      </c>
      <c r="U114" s="5">
        <f t="shared" ca="1" si="450"/>
        <v>0</v>
      </c>
      <c r="V114" s="5">
        <f t="shared" ca="1" si="451"/>
        <v>0</v>
      </c>
      <c r="W114" s="5">
        <f t="shared" ca="1" si="452"/>
        <v>0</v>
      </c>
      <c r="X114" s="5">
        <f t="shared" ca="1" si="453"/>
        <v>0</v>
      </c>
      <c r="Y114" s="5">
        <f t="shared" ca="1" si="454"/>
        <v>0</v>
      </c>
      <c r="Z114" s="5">
        <f t="shared" ca="1" si="455"/>
        <v>0</v>
      </c>
      <c r="AA114" s="5">
        <f t="shared" ca="1" si="456"/>
        <v>0</v>
      </c>
      <c r="AB114" s="5">
        <f t="shared" ca="1" si="457"/>
        <v>0</v>
      </c>
      <c r="AC114" s="5">
        <f t="shared" ca="1" si="458"/>
        <v>0</v>
      </c>
      <c r="AD114" s="5">
        <f t="shared" ca="1" si="459"/>
        <v>0</v>
      </c>
      <c r="AE114" s="5">
        <f t="shared" ca="1" si="513"/>
        <v>0</v>
      </c>
      <c r="AF114" s="5">
        <f t="shared" ca="1" si="514"/>
        <v>0</v>
      </c>
      <c r="AG114" s="5">
        <f t="shared" ca="1" si="514"/>
        <v>0</v>
      </c>
      <c r="AH114" s="37">
        <f t="shared" ca="1" si="460"/>
        <v>0</v>
      </c>
      <c r="AI114" s="37">
        <f t="shared" ca="1" si="461"/>
        <v>0</v>
      </c>
      <c r="AJ114" s="37">
        <f t="shared" ca="1" si="462"/>
        <v>0</v>
      </c>
      <c r="AK114" s="37">
        <f t="shared" ca="1" si="463"/>
        <v>0</v>
      </c>
      <c r="AL114" s="37">
        <f t="shared" ca="1" si="464"/>
        <v>0</v>
      </c>
      <c r="AM114" s="37">
        <f t="shared" ca="1" si="465"/>
        <v>0</v>
      </c>
      <c r="AN114" s="37">
        <f t="shared" ca="1" si="466"/>
        <v>0</v>
      </c>
      <c r="AO114" s="37">
        <f t="shared" ca="1" si="467"/>
        <v>0</v>
      </c>
      <c r="AP114" s="33">
        <f t="shared" ca="1" si="515"/>
        <v>29.325959819347425</v>
      </c>
      <c r="AQ114" s="33">
        <f t="shared" ca="1" si="516"/>
        <v>29.325959819347425</v>
      </c>
      <c r="AR114" s="24">
        <f t="shared" ca="1" si="468"/>
        <v>0</v>
      </c>
      <c r="AS114" s="34">
        <f t="shared" ca="1" si="426"/>
        <v>106.97199999999999</v>
      </c>
      <c r="AT114" s="34">
        <f t="shared" ca="1" si="427"/>
        <v>106.97199999999999</v>
      </c>
      <c r="AU114" s="45">
        <f t="shared" ca="1" si="552"/>
        <v>0</v>
      </c>
      <c r="AV114" s="34">
        <f t="shared" ca="1" si="517"/>
        <v>6.1</v>
      </c>
      <c r="AW114" s="34">
        <f t="shared" ca="1" si="518"/>
        <v>6.1</v>
      </c>
      <c r="AX114" s="46">
        <f t="shared" ca="1" si="553"/>
        <v>0</v>
      </c>
      <c r="AY114" s="5"/>
      <c r="AZ114" s="5">
        <f t="shared" ca="1" si="519"/>
        <v>0</v>
      </c>
      <c r="BA114" s="5">
        <f t="shared" ca="1" si="520"/>
        <v>0</v>
      </c>
      <c r="BB114" s="5">
        <f t="shared" ca="1" si="521"/>
        <v>0</v>
      </c>
      <c r="BC114" s="5">
        <f t="shared" ca="1" si="522"/>
        <v>0</v>
      </c>
      <c r="BD114" s="5">
        <f t="shared" ca="1" si="523"/>
        <v>0</v>
      </c>
      <c r="BE114" s="5">
        <f t="shared" ca="1" si="524"/>
        <v>0</v>
      </c>
      <c r="BF114" s="5">
        <f t="shared" ca="1" si="525"/>
        <v>0</v>
      </c>
      <c r="BG114" s="5">
        <f t="shared" ca="1" si="526"/>
        <v>0</v>
      </c>
      <c r="BH114" s="5">
        <f t="shared" ca="1" si="527"/>
        <v>0</v>
      </c>
      <c r="BI114" s="5">
        <f t="shared" ca="1" si="528"/>
        <v>0</v>
      </c>
      <c r="BJ114" s="5">
        <f t="shared" ca="1" si="529"/>
        <v>0</v>
      </c>
      <c r="BK114" s="5">
        <f t="shared" ca="1" si="530"/>
        <v>0</v>
      </c>
      <c r="BL114" s="5">
        <f t="shared" ca="1" si="554"/>
        <v>0</v>
      </c>
      <c r="BM114" s="5">
        <f t="shared" ca="1" si="555"/>
        <v>0</v>
      </c>
      <c r="BN114" s="5">
        <f t="shared" ca="1" si="556"/>
        <v>0</v>
      </c>
      <c r="BO114" s="5">
        <f t="shared" ca="1" si="557"/>
        <v>0</v>
      </c>
      <c r="BP114" s="5">
        <f t="shared" ca="1" si="558"/>
        <v>0</v>
      </c>
      <c r="BQ114" s="5">
        <f t="shared" ca="1" si="559"/>
        <v>0</v>
      </c>
      <c r="BR114" s="5">
        <f t="shared" ca="1" si="560"/>
        <v>0</v>
      </c>
      <c r="BS114" s="5">
        <f t="shared" ca="1" si="561"/>
        <v>0</v>
      </c>
      <c r="BT114" s="5">
        <f t="shared" ca="1" si="562"/>
        <v>0</v>
      </c>
      <c r="BU114" s="5">
        <f t="shared" ca="1" si="563"/>
        <v>0</v>
      </c>
      <c r="BV114" s="5">
        <f t="shared" ca="1" si="564"/>
        <v>0</v>
      </c>
      <c r="BW114" s="5">
        <f t="shared" ca="1" si="565"/>
        <v>0</v>
      </c>
      <c r="BX114" s="5">
        <f t="shared" ca="1" si="566"/>
        <v>0</v>
      </c>
      <c r="BY114" s="5">
        <f t="shared" ca="1" si="567"/>
        <v>0</v>
      </c>
      <c r="BZ114" s="5">
        <f t="shared" ca="1" si="568"/>
        <v>0</v>
      </c>
      <c r="CA114" s="5">
        <f t="shared" ca="1" si="569"/>
        <v>0</v>
      </c>
      <c r="CB114" s="37">
        <f t="shared" ca="1" si="469"/>
        <v>0</v>
      </c>
      <c r="CC114" s="37">
        <f t="shared" ca="1" si="470"/>
        <v>0</v>
      </c>
      <c r="CD114" s="37">
        <f t="shared" ca="1" si="471"/>
        <v>0</v>
      </c>
      <c r="CE114" s="37">
        <f t="shared" ca="1" si="472"/>
        <v>0</v>
      </c>
      <c r="CF114" s="37">
        <f t="shared" ca="1" si="473"/>
        <v>0</v>
      </c>
      <c r="CG114" s="37">
        <f t="shared" ca="1" si="474"/>
        <v>0</v>
      </c>
      <c r="CH114" s="37">
        <f t="shared" ca="1" si="475"/>
        <v>0</v>
      </c>
      <c r="CI114" s="19">
        <f t="shared" ca="1" si="476"/>
        <v>0</v>
      </c>
      <c r="CJ114" s="33">
        <f t="shared" ca="1" si="531"/>
        <v>29.397603556364423</v>
      </c>
      <c r="CK114" s="33">
        <f t="shared" ca="1" si="532"/>
        <v>29.397603556364423</v>
      </c>
      <c r="CL114" s="24">
        <f t="shared" ca="1" si="477"/>
        <v>0</v>
      </c>
      <c r="CM114" s="34">
        <f t="shared" ca="1" si="429"/>
        <v>113.081</v>
      </c>
      <c r="CN114" s="34">
        <f t="shared" ca="1" si="430"/>
        <v>113.081</v>
      </c>
      <c r="CO114" s="45">
        <f t="shared" ca="1" si="533"/>
        <v>0</v>
      </c>
      <c r="CP114" s="5"/>
      <c r="CR114" s="5">
        <f t="shared" ca="1" si="570"/>
        <v>71</v>
      </c>
      <c r="CS114" s="5">
        <f t="shared" ca="1" si="571"/>
        <v>72</v>
      </c>
      <c r="CT114" s="62">
        <f t="shared" ca="1" si="572"/>
        <v>-1.4084507042253502E-2</v>
      </c>
      <c r="CW114" s="5">
        <f t="shared" ca="1" si="593"/>
        <v>390509</v>
      </c>
      <c r="CX114" s="5">
        <f t="shared" ca="1" si="593"/>
        <v>11.0746</v>
      </c>
      <c r="CY114" s="5">
        <f t="shared" ca="1" si="593"/>
        <v>75028.5</v>
      </c>
      <c r="CZ114" s="5">
        <f t="shared" ca="1" si="593"/>
        <v>21028.799999999999</v>
      </c>
      <c r="DA114" s="5">
        <f t="shared" ca="1" si="593"/>
        <v>0</v>
      </c>
      <c r="DB114" s="5">
        <f t="shared" ca="1" si="593"/>
        <v>1986.24</v>
      </c>
      <c r="DC114" s="5">
        <f t="shared" ca="1" si="593"/>
        <v>0</v>
      </c>
      <c r="DD114" s="5">
        <f t="shared" ca="1" si="593"/>
        <v>62752.7</v>
      </c>
      <c r="DE114" s="5">
        <f t="shared" ca="1" si="593"/>
        <v>160807</v>
      </c>
      <c r="DF114" s="5">
        <f t="shared" ca="1" si="593"/>
        <v>229701</v>
      </c>
      <c r="DG114" s="5">
        <f t="shared" ca="1" si="593"/>
        <v>0</v>
      </c>
      <c r="DH114" s="5">
        <f t="shared" ca="1" si="594"/>
        <v>0</v>
      </c>
      <c r="DI114" s="5">
        <f t="shared" ca="1" si="594"/>
        <v>0</v>
      </c>
      <c r="DJ114" s="5">
        <f t="shared" ca="1" si="594"/>
        <v>0</v>
      </c>
      <c r="DK114" s="5">
        <f t="shared" ca="1" si="594"/>
        <v>0</v>
      </c>
      <c r="DL114" s="5"/>
      <c r="DM114" s="5">
        <f t="shared" ca="1" si="595"/>
        <v>2402.6999999999998</v>
      </c>
      <c r="DN114" s="5">
        <f t="shared" ca="1" si="595"/>
        <v>1702.09</v>
      </c>
      <c r="DO114" s="5">
        <f t="shared" ca="1" si="595"/>
        <v>0</v>
      </c>
      <c r="DP114" s="5">
        <f t="shared" ca="1" si="595"/>
        <v>0</v>
      </c>
      <c r="DQ114" s="5">
        <f t="shared" ca="1" si="595"/>
        <v>0</v>
      </c>
      <c r="DR114" s="5">
        <f t="shared" ca="1" si="595"/>
        <v>0</v>
      </c>
      <c r="DS114" s="5">
        <f t="shared" ca="1" si="595"/>
        <v>700.60799999999995</v>
      </c>
      <c r="DT114" s="5">
        <f t="shared" ca="1" si="595"/>
        <v>0</v>
      </c>
      <c r="DU114" s="5">
        <f t="shared" ca="1" si="595"/>
        <v>2402.6999999999998</v>
      </c>
      <c r="DV114" s="5">
        <f t="shared" ca="1" si="595"/>
        <v>0</v>
      </c>
      <c r="DW114" s="5">
        <f t="shared" ca="1" si="595"/>
        <v>0</v>
      </c>
      <c r="DX114" s="5">
        <f t="shared" ca="1" si="596"/>
        <v>0</v>
      </c>
      <c r="DY114" s="5">
        <f t="shared" ca="1" si="596"/>
        <v>0</v>
      </c>
      <c r="DZ114" s="5"/>
      <c r="EA114" s="5">
        <f t="shared" ca="1" si="597"/>
        <v>106.97199999999999</v>
      </c>
      <c r="EB114" s="5">
        <f t="shared" ca="1" si="597"/>
        <v>6.3615700000000004</v>
      </c>
      <c r="EC114" s="5">
        <f t="shared" ca="1" si="597"/>
        <v>51.559100000000001</v>
      </c>
      <c r="ED114" s="5">
        <f t="shared" ca="1" si="597"/>
        <v>11.5192</v>
      </c>
      <c r="EE114" s="5">
        <f t="shared" ca="1" si="597"/>
        <v>0</v>
      </c>
      <c r="EF114" s="5">
        <f t="shared" ca="1" si="597"/>
        <v>0.90870899999999999</v>
      </c>
      <c r="EG114" s="5">
        <f t="shared" ca="1" si="597"/>
        <v>2.35643</v>
      </c>
      <c r="EH114" s="5">
        <f t="shared" ca="1" si="597"/>
        <v>34.2667</v>
      </c>
      <c r="EI114" s="5"/>
      <c r="EJ114" s="19">
        <f t="shared" ca="1" si="478"/>
        <v>29.325959819347425</v>
      </c>
      <c r="EK114" s="19">
        <f t="shared" ca="1" si="479"/>
        <v>3.1745994901002836</v>
      </c>
      <c r="EL114" s="19">
        <f t="shared" ca="1" si="480"/>
        <v>4.773592092161155</v>
      </c>
      <c r="EM114" s="19">
        <f t="shared" ca="1" si="481"/>
        <v>1.3379304316045035</v>
      </c>
      <c r="EN114" s="19">
        <f t="shared" ca="1" si="482"/>
        <v>0</v>
      </c>
      <c r="EO114" s="19">
        <f t="shared" ca="1" si="483"/>
        <v>0.12637197274547901</v>
      </c>
      <c r="EP114" s="19">
        <f t="shared" ca="1" si="484"/>
        <v>1.3064268905306573</v>
      </c>
      <c r="EQ114" s="19">
        <f t="shared" ca="1" si="485"/>
        <v>3.9925600602672491</v>
      </c>
      <c r="ER114" s="19">
        <f t="shared" ca="1" si="486"/>
        <v>14.711464650796787</v>
      </c>
      <c r="ES114" s="19">
        <f t="shared" ca="1" si="487"/>
        <v>14.61443154483309</v>
      </c>
      <c r="ET114" s="19">
        <f t="shared" ca="1" si="488"/>
        <v>0</v>
      </c>
      <c r="EU114" s="19">
        <f t="shared" ca="1" si="573"/>
        <v>0</v>
      </c>
      <c r="EV114" s="19">
        <f t="shared" ca="1" si="574"/>
        <v>0</v>
      </c>
      <c r="EW114" s="72">
        <f t="shared" ca="1" si="575"/>
        <v>0</v>
      </c>
      <c r="EX114" s="72">
        <f t="shared" ca="1" si="576"/>
        <v>0</v>
      </c>
      <c r="EY114" s="5"/>
      <c r="EZ114" s="5"/>
      <c r="FA114" s="5"/>
      <c r="FB114" s="5">
        <f t="shared" ca="1" si="583"/>
        <v>390509</v>
      </c>
      <c r="FC114" s="5">
        <f t="shared" ca="1" si="583"/>
        <v>11.0746</v>
      </c>
      <c r="FD114" s="5">
        <f t="shared" ca="1" si="583"/>
        <v>75028.5</v>
      </c>
      <c r="FE114" s="5">
        <f t="shared" ca="1" si="583"/>
        <v>21028.799999999999</v>
      </c>
      <c r="FF114" s="5">
        <f t="shared" ca="1" si="583"/>
        <v>0</v>
      </c>
      <c r="FG114" s="5">
        <f t="shared" ca="1" si="583"/>
        <v>1986.24</v>
      </c>
      <c r="FH114" s="5">
        <f t="shared" ca="1" si="583"/>
        <v>0</v>
      </c>
      <c r="FI114" s="5">
        <f t="shared" ca="1" si="583"/>
        <v>62752.7</v>
      </c>
      <c r="FJ114" s="5">
        <f t="shared" ca="1" si="583"/>
        <v>160807</v>
      </c>
      <c r="FK114" s="5">
        <f t="shared" ca="1" si="583"/>
        <v>229701</v>
      </c>
      <c r="FL114" s="5">
        <f t="shared" ca="1" si="583"/>
        <v>0</v>
      </c>
      <c r="FM114" s="5">
        <f t="shared" ca="1" si="584"/>
        <v>0</v>
      </c>
      <c r="FN114" s="5">
        <f t="shared" ca="1" si="584"/>
        <v>0</v>
      </c>
      <c r="FO114" s="5">
        <f t="shared" ca="1" si="584"/>
        <v>0</v>
      </c>
      <c r="FP114" s="5">
        <f t="shared" ca="1" si="584"/>
        <v>0</v>
      </c>
      <c r="FQ114" s="5"/>
      <c r="FR114" s="5">
        <f t="shared" ca="1" si="585"/>
        <v>2402.6999999999998</v>
      </c>
      <c r="FS114" s="5">
        <f t="shared" ca="1" si="585"/>
        <v>1702.09</v>
      </c>
      <c r="FT114" s="5">
        <f t="shared" ca="1" si="585"/>
        <v>0</v>
      </c>
      <c r="FU114" s="5">
        <f t="shared" ca="1" si="585"/>
        <v>0</v>
      </c>
      <c r="FV114" s="5">
        <f t="shared" ca="1" si="585"/>
        <v>0</v>
      </c>
      <c r="FW114" s="5">
        <f t="shared" ca="1" si="585"/>
        <v>0</v>
      </c>
      <c r="FX114" s="5">
        <f t="shared" ca="1" si="585"/>
        <v>700.60799999999995</v>
      </c>
      <c r="FY114" s="5">
        <f t="shared" ca="1" si="585"/>
        <v>0</v>
      </c>
      <c r="FZ114" s="5">
        <f t="shared" ca="1" si="585"/>
        <v>2402.6999999999998</v>
      </c>
      <c r="GA114" s="5">
        <f t="shared" ca="1" si="585"/>
        <v>0</v>
      </c>
      <c r="GB114" s="5">
        <f t="shared" ca="1" si="585"/>
        <v>0</v>
      </c>
      <c r="GC114" s="5">
        <f t="shared" ca="1" si="586"/>
        <v>0</v>
      </c>
      <c r="GD114" s="5">
        <f t="shared" ca="1" si="586"/>
        <v>0</v>
      </c>
      <c r="GE114" s="5"/>
      <c r="GF114" s="5">
        <f t="shared" ca="1" si="587"/>
        <v>106.97199999999999</v>
      </c>
      <c r="GG114" s="5">
        <f t="shared" ca="1" si="587"/>
        <v>6.3615700000000004</v>
      </c>
      <c r="GH114" s="5">
        <f t="shared" ca="1" si="587"/>
        <v>51.559100000000001</v>
      </c>
      <c r="GI114" s="5">
        <f t="shared" ca="1" si="587"/>
        <v>11.5192</v>
      </c>
      <c r="GJ114" s="5">
        <f t="shared" ca="1" si="587"/>
        <v>0</v>
      </c>
      <c r="GK114" s="5">
        <f t="shared" ca="1" si="587"/>
        <v>0.90870899999999999</v>
      </c>
      <c r="GL114" s="5">
        <f t="shared" ca="1" si="587"/>
        <v>2.35643</v>
      </c>
      <c r="GM114" s="5">
        <f t="shared" ca="1" si="587"/>
        <v>34.2667</v>
      </c>
      <c r="GN114" s="5"/>
      <c r="GO114" s="19">
        <f t="shared" ca="1" si="489"/>
        <v>29.325959819347425</v>
      </c>
      <c r="GP114" s="19">
        <f t="shared" ca="1" si="490"/>
        <v>3.1745994901002836</v>
      </c>
      <c r="GQ114" s="19">
        <f t="shared" ca="1" si="491"/>
        <v>4.773592092161155</v>
      </c>
      <c r="GR114" s="19">
        <f t="shared" ca="1" si="492"/>
        <v>1.3379304316045035</v>
      </c>
      <c r="GS114" s="19">
        <f t="shared" ca="1" si="493"/>
        <v>0</v>
      </c>
      <c r="GT114" s="19">
        <f t="shared" ca="1" si="494"/>
        <v>0.12637197274547901</v>
      </c>
      <c r="GU114" s="19">
        <f t="shared" ca="1" si="495"/>
        <v>1.3064268905306573</v>
      </c>
      <c r="GV114" s="19">
        <f t="shared" ca="1" si="496"/>
        <v>3.9925600602672491</v>
      </c>
      <c r="GW114" s="19">
        <f t="shared" ca="1" si="497"/>
        <v>14.711464650796787</v>
      </c>
      <c r="GX114" s="19">
        <f t="shared" ca="1" si="498"/>
        <v>14.61443154483309</v>
      </c>
      <c r="GY114" s="19">
        <f t="shared" ca="1" si="499"/>
        <v>0</v>
      </c>
      <c r="GZ114" s="19">
        <f t="shared" ca="1" si="499"/>
        <v>0</v>
      </c>
      <c r="HA114" s="19">
        <f t="shared" ca="1" si="499"/>
        <v>0</v>
      </c>
      <c r="HB114" s="72">
        <f t="shared" ca="1" si="577"/>
        <v>0</v>
      </c>
      <c r="HC114" s="72">
        <f t="shared" ca="1" si="578"/>
        <v>0</v>
      </c>
      <c r="HD114" s="5"/>
      <c r="HE114" s="5"/>
      <c r="HF114" s="5"/>
      <c r="HG114" s="5">
        <f t="shared" ca="1" si="598"/>
        <v>404667</v>
      </c>
      <c r="HH114" s="5">
        <f t="shared" ca="1" si="598"/>
        <v>11.3902</v>
      </c>
      <c r="HI114" s="5">
        <f t="shared" ca="1" si="598"/>
        <v>73791.399999999994</v>
      </c>
      <c r="HJ114" s="5">
        <f t="shared" ca="1" si="598"/>
        <v>29125.9</v>
      </c>
      <c r="HK114" s="5">
        <f t="shared" ca="1" si="598"/>
        <v>0</v>
      </c>
      <c r="HL114" s="5">
        <f t="shared" ca="1" si="598"/>
        <v>45.850299999999997</v>
      </c>
      <c r="HM114" s="5">
        <f t="shared" ca="1" si="598"/>
        <v>13771.7</v>
      </c>
      <c r="HN114" s="5">
        <f t="shared" ca="1" si="598"/>
        <v>58219.7</v>
      </c>
      <c r="HO114" s="5">
        <f t="shared" ca="1" si="598"/>
        <v>174966</v>
      </c>
      <c r="HP114" s="5">
        <f t="shared" ca="1" si="598"/>
        <v>229701</v>
      </c>
      <c r="HQ114" s="5">
        <f t="shared" ca="1" si="598"/>
        <v>0</v>
      </c>
      <c r="HR114" s="5">
        <f t="shared" ca="1" si="599"/>
        <v>0</v>
      </c>
      <c r="HS114" s="5">
        <f t="shared" ca="1" si="599"/>
        <v>0</v>
      </c>
      <c r="HT114" s="5">
        <f t="shared" ca="1" si="599"/>
        <v>0</v>
      </c>
      <c r="HU114" s="5">
        <f t="shared" ca="1" si="599"/>
        <v>0</v>
      </c>
      <c r="HV114" s="5"/>
      <c r="HW114" s="5">
        <f t="shared" ca="1" si="600"/>
        <v>1958.05</v>
      </c>
      <c r="HX114" s="5">
        <f t="shared" ca="1" si="600"/>
        <v>1958.05</v>
      </c>
      <c r="HY114" s="5">
        <f t="shared" ca="1" si="600"/>
        <v>0</v>
      </c>
      <c r="HZ114" s="5">
        <f t="shared" ca="1" si="600"/>
        <v>0</v>
      </c>
      <c r="IA114" s="5">
        <f t="shared" ca="1" si="600"/>
        <v>0</v>
      </c>
      <c r="IB114" s="5">
        <f t="shared" ca="1" si="600"/>
        <v>0</v>
      </c>
      <c r="IC114" s="5">
        <f t="shared" ca="1" si="600"/>
        <v>0</v>
      </c>
      <c r="ID114" s="5">
        <f t="shared" ca="1" si="600"/>
        <v>0</v>
      </c>
      <c r="IE114" s="5">
        <f t="shared" ca="1" si="600"/>
        <v>1958.05</v>
      </c>
      <c r="IF114" s="5">
        <f t="shared" ca="1" si="600"/>
        <v>0</v>
      </c>
      <c r="IG114" s="5">
        <f t="shared" ca="1" si="600"/>
        <v>0</v>
      </c>
      <c r="IH114" s="5">
        <f t="shared" ca="1" si="601"/>
        <v>0</v>
      </c>
      <c r="II114" s="5">
        <f t="shared" ca="1" si="601"/>
        <v>0</v>
      </c>
      <c r="IJ114" s="5"/>
      <c r="IK114" s="5">
        <f t="shared" ca="1" si="602"/>
        <v>113.081</v>
      </c>
      <c r="IL114" s="5">
        <f t="shared" ca="1" si="602"/>
        <v>7.3450499999999996</v>
      </c>
      <c r="IM114" s="5">
        <f t="shared" ca="1" si="602"/>
        <v>50.1496</v>
      </c>
      <c r="IN114" s="5">
        <f t="shared" ca="1" si="602"/>
        <v>16.254300000000001</v>
      </c>
      <c r="IO114" s="5">
        <f t="shared" ca="1" si="602"/>
        <v>0</v>
      </c>
      <c r="IP114" s="5">
        <f t="shared" ca="1" si="602"/>
        <v>2.0994800000000001E-2</v>
      </c>
      <c r="IQ114" s="5">
        <f t="shared" ca="1" si="602"/>
        <v>7.3156999999999996</v>
      </c>
      <c r="IR114" s="5">
        <f t="shared" ca="1" si="602"/>
        <v>31.995200000000001</v>
      </c>
      <c r="IS114" s="5"/>
      <c r="IT114" s="19">
        <f t="shared" ca="1" si="535"/>
        <v>29.397603556364423</v>
      </c>
      <c r="IU114" s="19">
        <f t="shared" ca="1" si="536"/>
        <v>3.6519093336366586</v>
      </c>
      <c r="IV114" s="19">
        <f t="shared" ca="1" si="537"/>
        <v>4.6948831911806925</v>
      </c>
      <c r="IW114" s="19">
        <f t="shared" ca="1" si="538"/>
        <v>1.8530980349743975</v>
      </c>
      <c r="IX114" s="19">
        <f t="shared" ca="1" si="539"/>
        <v>0</v>
      </c>
      <c r="IY114" s="19">
        <f t="shared" ca="1" si="540"/>
        <v>2.9171665367589195E-3</v>
      </c>
      <c r="IZ114" s="19">
        <f t="shared" ca="1" si="541"/>
        <v>0.87620675097617273</v>
      </c>
      <c r="JA114" s="19">
        <f t="shared" ca="1" si="542"/>
        <v>3.7041537486154565</v>
      </c>
      <c r="JB114" s="19">
        <f t="shared" ca="1" si="543"/>
        <v>14.783172011531331</v>
      </c>
      <c r="JC114" s="19">
        <f t="shared" ca="1" si="544"/>
        <v>14.61443154483309</v>
      </c>
      <c r="JD114" s="19">
        <f t="shared" ca="1" si="545"/>
        <v>0</v>
      </c>
      <c r="JE114" s="19">
        <f t="shared" ca="1" si="603"/>
        <v>0</v>
      </c>
      <c r="JF114" s="19">
        <f t="shared" ca="1" si="603"/>
        <v>0</v>
      </c>
      <c r="JG114" s="72">
        <f t="shared" ca="1" si="579"/>
        <v>0</v>
      </c>
      <c r="JH114" s="72">
        <f t="shared" ca="1" si="580"/>
        <v>0</v>
      </c>
      <c r="JI114" s="5"/>
      <c r="JJ114" s="5"/>
      <c r="JK114" s="5"/>
      <c r="JL114" s="5">
        <f t="shared" ca="1" si="588"/>
        <v>404667</v>
      </c>
      <c r="JM114" s="5">
        <f t="shared" ca="1" si="588"/>
        <v>11.3902</v>
      </c>
      <c r="JN114" s="5">
        <f t="shared" ca="1" si="588"/>
        <v>73791.399999999994</v>
      </c>
      <c r="JO114" s="5">
        <f t="shared" ca="1" si="588"/>
        <v>29125.9</v>
      </c>
      <c r="JP114" s="5">
        <f t="shared" ca="1" si="588"/>
        <v>0</v>
      </c>
      <c r="JQ114" s="5">
        <f t="shared" ca="1" si="588"/>
        <v>45.850299999999997</v>
      </c>
      <c r="JR114" s="5">
        <f t="shared" ca="1" si="588"/>
        <v>13771.7</v>
      </c>
      <c r="JS114" s="5">
        <f t="shared" ca="1" si="588"/>
        <v>58219.7</v>
      </c>
      <c r="JT114" s="5">
        <f t="shared" ca="1" si="588"/>
        <v>174966</v>
      </c>
      <c r="JU114" s="5">
        <f t="shared" ca="1" si="588"/>
        <v>229701</v>
      </c>
      <c r="JV114" s="5">
        <f t="shared" ca="1" si="588"/>
        <v>0</v>
      </c>
      <c r="JW114" s="5">
        <f t="shared" ca="1" si="589"/>
        <v>0</v>
      </c>
      <c r="JX114" s="5">
        <f t="shared" ca="1" si="589"/>
        <v>0</v>
      </c>
      <c r="JY114" s="5">
        <f t="shared" ca="1" si="589"/>
        <v>0</v>
      </c>
      <c r="JZ114" s="5">
        <f t="shared" ca="1" si="589"/>
        <v>0</v>
      </c>
      <c r="KA114" s="5"/>
      <c r="KB114" s="5">
        <f t="shared" ca="1" si="590"/>
        <v>1958.05</v>
      </c>
      <c r="KC114" s="5">
        <f t="shared" ca="1" si="590"/>
        <v>1958.05</v>
      </c>
      <c r="KD114" s="5">
        <f t="shared" ca="1" si="590"/>
        <v>0</v>
      </c>
      <c r="KE114" s="5">
        <f t="shared" ca="1" si="590"/>
        <v>0</v>
      </c>
      <c r="KF114" s="5">
        <f t="shared" ca="1" si="590"/>
        <v>0</v>
      </c>
      <c r="KG114" s="5">
        <f t="shared" ca="1" si="590"/>
        <v>0</v>
      </c>
      <c r="KH114" s="5">
        <f t="shared" ca="1" si="590"/>
        <v>0</v>
      </c>
      <c r="KI114" s="5">
        <f t="shared" ca="1" si="590"/>
        <v>0</v>
      </c>
      <c r="KJ114" s="5">
        <f t="shared" ca="1" si="590"/>
        <v>1958.05</v>
      </c>
      <c r="KK114" s="5">
        <f t="shared" ca="1" si="590"/>
        <v>0</v>
      </c>
      <c r="KL114" s="5">
        <f t="shared" ca="1" si="590"/>
        <v>0</v>
      </c>
      <c r="KM114" s="5">
        <f t="shared" ca="1" si="591"/>
        <v>0</v>
      </c>
      <c r="KN114" s="5">
        <f t="shared" ca="1" si="591"/>
        <v>0</v>
      </c>
      <c r="KO114" s="5"/>
      <c r="KP114" s="5">
        <f t="shared" ca="1" si="592"/>
        <v>113.081</v>
      </c>
      <c r="KQ114" s="5">
        <f t="shared" ca="1" si="592"/>
        <v>7.3450499999999996</v>
      </c>
      <c r="KR114" s="5">
        <f t="shared" ca="1" si="592"/>
        <v>50.1496</v>
      </c>
      <c r="KS114" s="5">
        <f t="shared" ca="1" si="592"/>
        <v>16.254300000000001</v>
      </c>
      <c r="KT114" s="5">
        <f t="shared" ca="1" si="592"/>
        <v>0</v>
      </c>
      <c r="KU114" s="5">
        <f t="shared" ca="1" si="592"/>
        <v>2.0994800000000001E-2</v>
      </c>
      <c r="KV114" s="5">
        <f t="shared" ca="1" si="592"/>
        <v>7.3156999999999996</v>
      </c>
      <c r="KW114" s="5">
        <f t="shared" ca="1" si="592"/>
        <v>31.995200000000001</v>
      </c>
      <c r="KX114" s="5"/>
      <c r="KY114" s="19">
        <f t="shared" ca="1" si="500"/>
        <v>29.397603556364423</v>
      </c>
      <c r="KZ114" s="19">
        <f t="shared" ca="1" si="501"/>
        <v>3.6519093336366586</v>
      </c>
      <c r="LA114" s="19">
        <f t="shared" ca="1" si="502"/>
        <v>4.6948831911806925</v>
      </c>
      <c r="LB114" s="19">
        <f t="shared" ca="1" si="503"/>
        <v>1.8530980349743975</v>
      </c>
      <c r="LC114" s="19">
        <f t="shared" ca="1" si="504"/>
        <v>0</v>
      </c>
      <c r="LD114" s="19">
        <f t="shared" ca="1" si="505"/>
        <v>2.9171665367589195E-3</v>
      </c>
      <c r="LE114" s="19">
        <f t="shared" ca="1" si="506"/>
        <v>0.87620675097617273</v>
      </c>
      <c r="LF114" s="19">
        <f t="shared" ca="1" si="507"/>
        <v>3.7041537486154565</v>
      </c>
      <c r="LG114" s="19">
        <f t="shared" ca="1" si="508"/>
        <v>14.783172011531331</v>
      </c>
      <c r="LH114" s="19">
        <f t="shared" ca="1" si="509"/>
        <v>14.61443154483309</v>
      </c>
      <c r="LI114" s="19">
        <f t="shared" ca="1" si="510"/>
        <v>0</v>
      </c>
      <c r="LJ114" s="19">
        <f t="shared" ca="1" si="547"/>
        <v>0</v>
      </c>
      <c r="LK114" s="19">
        <f t="shared" ca="1" si="548"/>
        <v>0</v>
      </c>
      <c r="LL114" s="72">
        <f t="shared" ca="1" si="581"/>
        <v>0</v>
      </c>
      <c r="LM114" s="72">
        <f t="shared" ca="1" si="582"/>
        <v>0</v>
      </c>
    </row>
    <row r="115" spans="1:325" ht="15" customHeight="1" outlineLevel="1" x14ac:dyDescent="0.3">
      <c r="A115" s="5">
        <f>IF('Old Results'!E95='New Results'!E95,'New Results'!E95,"0")</f>
        <v>53627.8</v>
      </c>
      <c r="B115" s="5">
        <f t="shared" si="360"/>
        <v>302</v>
      </c>
      <c r="C115" s="27">
        <f t="shared" si="422"/>
        <v>94</v>
      </c>
      <c r="D115" s="41" t="str">
        <f>'Old Results'!C95</f>
        <v>0302406-OffMed-GlazingWindowUSHGC</v>
      </c>
      <c r="E115" s="41" t="str">
        <f>'New Results'!C95</f>
        <v>0302406-OffMed-GlazingWindowUSHGC</v>
      </c>
      <c r="F115" s="5">
        <f t="shared" ca="1" si="440"/>
        <v>0</v>
      </c>
      <c r="G115" s="5">
        <f t="shared" ca="1" si="441"/>
        <v>0</v>
      </c>
      <c r="H115" s="5">
        <f t="shared" ca="1" si="442"/>
        <v>0</v>
      </c>
      <c r="I115" s="5">
        <f t="shared" ca="1" si="443"/>
        <v>0</v>
      </c>
      <c r="J115" s="5">
        <f t="shared" ca="1" si="444"/>
        <v>0</v>
      </c>
      <c r="K115" s="5">
        <f t="shared" ca="1" si="445"/>
        <v>0</v>
      </c>
      <c r="L115" s="5">
        <f t="shared" ca="1" si="446"/>
        <v>0</v>
      </c>
      <c r="M115" s="5">
        <f t="shared" ca="1" si="447"/>
        <v>0</v>
      </c>
      <c r="N115" s="5">
        <f t="shared" ca="1" si="448"/>
        <v>0</v>
      </c>
      <c r="O115" s="5">
        <f t="shared" ca="1" si="449"/>
        <v>0</v>
      </c>
      <c r="P115" s="5">
        <f t="shared" ca="1" si="511"/>
        <v>0</v>
      </c>
      <c r="Q115" s="5">
        <f t="shared" ca="1" si="512"/>
        <v>0</v>
      </c>
      <c r="R115" s="5">
        <f t="shared" ca="1" si="549"/>
        <v>0</v>
      </c>
      <c r="S115" s="5">
        <f t="shared" ca="1" si="550"/>
        <v>0</v>
      </c>
      <c r="T115" s="5">
        <f t="shared" ca="1" si="551"/>
        <v>0</v>
      </c>
      <c r="U115" s="5">
        <f t="shared" ca="1" si="450"/>
        <v>0</v>
      </c>
      <c r="V115" s="5">
        <f t="shared" ca="1" si="451"/>
        <v>0</v>
      </c>
      <c r="W115" s="5">
        <f t="shared" ca="1" si="452"/>
        <v>0</v>
      </c>
      <c r="X115" s="5">
        <f t="shared" ca="1" si="453"/>
        <v>0</v>
      </c>
      <c r="Y115" s="5">
        <f t="shared" ca="1" si="454"/>
        <v>0</v>
      </c>
      <c r="Z115" s="5">
        <f t="shared" ca="1" si="455"/>
        <v>0</v>
      </c>
      <c r="AA115" s="5">
        <f t="shared" ca="1" si="456"/>
        <v>0</v>
      </c>
      <c r="AB115" s="5">
        <f t="shared" ca="1" si="457"/>
        <v>0</v>
      </c>
      <c r="AC115" s="5">
        <f t="shared" ca="1" si="458"/>
        <v>0</v>
      </c>
      <c r="AD115" s="5">
        <f t="shared" ca="1" si="459"/>
        <v>0</v>
      </c>
      <c r="AE115" s="5">
        <f t="shared" ca="1" si="513"/>
        <v>0</v>
      </c>
      <c r="AF115" s="5">
        <f t="shared" ca="1" si="514"/>
        <v>0</v>
      </c>
      <c r="AG115" s="5">
        <f t="shared" ca="1" si="514"/>
        <v>0</v>
      </c>
      <c r="AH115" s="37">
        <f t="shared" ca="1" si="460"/>
        <v>0</v>
      </c>
      <c r="AI115" s="37">
        <f t="shared" ca="1" si="461"/>
        <v>0</v>
      </c>
      <c r="AJ115" s="37">
        <f t="shared" ca="1" si="462"/>
        <v>0</v>
      </c>
      <c r="AK115" s="37">
        <f t="shared" ca="1" si="463"/>
        <v>0</v>
      </c>
      <c r="AL115" s="37">
        <f t="shared" ca="1" si="464"/>
        <v>0</v>
      </c>
      <c r="AM115" s="37">
        <f t="shared" ca="1" si="465"/>
        <v>0</v>
      </c>
      <c r="AN115" s="37">
        <f t="shared" ca="1" si="466"/>
        <v>0</v>
      </c>
      <c r="AO115" s="37">
        <f t="shared" ca="1" si="467"/>
        <v>0</v>
      </c>
      <c r="AP115" s="33">
        <f t="shared" ca="1" si="515"/>
        <v>29.042619089352907</v>
      </c>
      <c r="AQ115" s="33">
        <f t="shared" ca="1" si="516"/>
        <v>29.042619089352907</v>
      </c>
      <c r="AR115" s="24">
        <f t="shared" ca="1" si="468"/>
        <v>0</v>
      </c>
      <c r="AS115" s="34">
        <f t="shared" ca="1" si="426"/>
        <v>106.69</v>
      </c>
      <c r="AT115" s="34">
        <f t="shared" ca="1" si="427"/>
        <v>106.69</v>
      </c>
      <c r="AU115" s="45">
        <f t="shared" ca="1" si="552"/>
        <v>0</v>
      </c>
      <c r="AV115" s="34">
        <f t="shared" ca="1" si="517"/>
        <v>6.4</v>
      </c>
      <c r="AW115" s="34">
        <f t="shared" ca="1" si="518"/>
        <v>6.4</v>
      </c>
      <c r="AX115" s="46">
        <f t="shared" ca="1" si="553"/>
        <v>0</v>
      </c>
      <c r="AY115" s="5"/>
      <c r="AZ115" s="5">
        <f t="shared" ca="1" si="519"/>
        <v>0</v>
      </c>
      <c r="BA115" s="5">
        <f t="shared" ca="1" si="520"/>
        <v>0</v>
      </c>
      <c r="BB115" s="5">
        <f t="shared" ca="1" si="521"/>
        <v>0</v>
      </c>
      <c r="BC115" s="5">
        <f t="shared" ca="1" si="522"/>
        <v>0</v>
      </c>
      <c r="BD115" s="5">
        <f t="shared" ca="1" si="523"/>
        <v>0</v>
      </c>
      <c r="BE115" s="5">
        <f t="shared" ca="1" si="524"/>
        <v>0</v>
      </c>
      <c r="BF115" s="5">
        <f t="shared" ca="1" si="525"/>
        <v>0</v>
      </c>
      <c r="BG115" s="5">
        <f t="shared" ca="1" si="526"/>
        <v>0</v>
      </c>
      <c r="BH115" s="5">
        <f t="shared" ca="1" si="527"/>
        <v>0</v>
      </c>
      <c r="BI115" s="5">
        <f t="shared" ca="1" si="528"/>
        <v>0</v>
      </c>
      <c r="BJ115" s="5">
        <f t="shared" ca="1" si="529"/>
        <v>0</v>
      </c>
      <c r="BK115" s="5">
        <f t="shared" ca="1" si="530"/>
        <v>0</v>
      </c>
      <c r="BL115" s="5">
        <f t="shared" ca="1" si="554"/>
        <v>0</v>
      </c>
      <c r="BM115" s="5">
        <f t="shared" ca="1" si="555"/>
        <v>0</v>
      </c>
      <c r="BN115" s="5">
        <f t="shared" ca="1" si="556"/>
        <v>0</v>
      </c>
      <c r="BO115" s="5">
        <f t="shared" ca="1" si="557"/>
        <v>0</v>
      </c>
      <c r="BP115" s="5">
        <f t="shared" ca="1" si="558"/>
        <v>0</v>
      </c>
      <c r="BQ115" s="5">
        <f t="shared" ca="1" si="559"/>
        <v>0</v>
      </c>
      <c r="BR115" s="5">
        <f t="shared" ca="1" si="560"/>
        <v>0</v>
      </c>
      <c r="BS115" s="5">
        <f t="shared" ca="1" si="561"/>
        <v>0</v>
      </c>
      <c r="BT115" s="5">
        <f t="shared" ca="1" si="562"/>
        <v>0</v>
      </c>
      <c r="BU115" s="5">
        <f t="shared" ca="1" si="563"/>
        <v>0</v>
      </c>
      <c r="BV115" s="5">
        <f t="shared" ca="1" si="564"/>
        <v>0</v>
      </c>
      <c r="BW115" s="5">
        <f t="shared" ca="1" si="565"/>
        <v>0</v>
      </c>
      <c r="BX115" s="5">
        <f t="shared" ca="1" si="566"/>
        <v>0</v>
      </c>
      <c r="BY115" s="5">
        <f t="shared" ca="1" si="567"/>
        <v>0</v>
      </c>
      <c r="BZ115" s="5">
        <f t="shared" ca="1" si="568"/>
        <v>0</v>
      </c>
      <c r="CA115" s="5">
        <f t="shared" ca="1" si="569"/>
        <v>0</v>
      </c>
      <c r="CB115" s="37">
        <f t="shared" ca="1" si="469"/>
        <v>0</v>
      </c>
      <c r="CC115" s="37">
        <f t="shared" ca="1" si="470"/>
        <v>0</v>
      </c>
      <c r="CD115" s="37">
        <f t="shared" ca="1" si="471"/>
        <v>0</v>
      </c>
      <c r="CE115" s="37">
        <f t="shared" ca="1" si="472"/>
        <v>0</v>
      </c>
      <c r="CF115" s="37">
        <f t="shared" ca="1" si="473"/>
        <v>0</v>
      </c>
      <c r="CG115" s="37">
        <f t="shared" ca="1" si="474"/>
        <v>0</v>
      </c>
      <c r="CH115" s="37">
        <f t="shared" ca="1" si="475"/>
        <v>0</v>
      </c>
      <c r="CI115" s="19">
        <f t="shared" ca="1" si="476"/>
        <v>0</v>
      </c>
      <c r="CJ115" s="33">
        <f t="shared" ca="1" si="531"/>
        <v>29.397603556364423</v>
      </c>
      <c r="CK115" s="33">
        <f t="shared" ca="1" si="532"/>
        <v>29.397603556364423</v>
      </c>
      <c r="CL115" s="24">
        <f t="shared" ca="1" si="477"/>
        <v>0</v>
      </c>
      <c r="CM115" s="34">
        <f t="shared" ca="1" si="429"/>
        <v>113.081</v>
      </c>
      <c r="CN115" s="34">
        <f t="shared" ca="1" si="430"/>
        <v>113.081</v>
      </c>
      <c r="CO115" s="45">
        <f t="shared" ca="1" si="533"/>
        <v>0</v>
      </c>
      <c r="CP115" s="5"/>
      <c r="CR115" s="5">
        <f t="shared" ca="1" si="570"/>
        <v>71</v>
      </c>
      <c r="CS115" s="5">
        <f t="shared" ca="1" si="571"/>
        <v>69</v>
      </c>
      <c r="CT115" s="62">
        <f t="shared" ca="1" si="572"/>
        <v>2.8169014084507005E-2</v>
      </c>
      <c r="CW115" s="5">
        <f t="shared" ca="1" si="593"/>
        <v>391264</v>
      </c>
      <c r="CX115" s="5">
        <f t="shared" ca="1" si="593"/>
        <v>9.9183299999999992</v>
      </c>
      <c r="CY115" s="5">
        <f t="shared" ca="1" si="593"/>
        <v>75689.100000000006</v>
      </c>
      <c r="CZ115" s="5">
        <f t="shared" ca="1" si="593"/>
        <v>21234.1</v>
      </c>
      <c r="DA115" s="5">
        <f t="shared" ca="1" si="593"/>
        <v>0</v>
      </c>
      <c r="DB115" s="5">
        <f t="shared" ca="1" si="593"/>
        <v>1875.18</v>
      </c>
      <c r="DC115" s="5">
        <f t="shared" ca="1" si="593"/>
        <v>0</v>
      </c>
      <c r="DD115" s="5">
        <f t="shared" ca="1" si="593"/>
        <v>62754.7</v>
      </c>
      <c r="DE115" s="5">
        <f t="shared" ca="1" si="593"/>
        <v>161563</v>
      </c>
      <c r="DF115" s="5">
        <f t="shared" ca="1" si="593"/>
        <v>229701</v>
      </c>
      <c r="DG115" s="5">
        <f t="shared" ca="1" si="593"/>
        <v>0</v>
      </c>
      <c r="DH115" s="5">
        <f t="shared" ca="1" si="594"/>
        <v>0</v>
      </c>
      <c r="DI115" s="5">
        <f t="shared" ca="1" si="594"/>
        <v>0</v>
      </c>
      <c r="DJ115" s="5">
        <f t="shared" ca="1" si="594"/>
        <v>0</v>
      </c>
      <c r="DK115" s="5">
        <f t="shared" ca="1" si="594"/>
        <v>0</v>
      </c>
      <c r="DL115" s="5"/>
      <c r="DM115" s="5">
        <f t="shared" ca="1" si="595"/>
        <v>2224.9899999999998</v>
      </c>
      <c r="DN115" s="5">
        <f t="shared" ca="1" si="595"/>
        <v>1524.38</v>
      </c>
      <c r="DO115" s="5">
        <f t="shared" ca="1" si="595"/>
        <v>0</v>
      </c>
      <c r="DP115" s="5">
        <f t="shared" ca="1" si="595"/>
        <v>0</v>
      </c>
      <c r="DQ115" s="5">
        <f t="shared" ca="1" si="595"/>
        <v>0</v>
      </c>
      <c r="DR115" s="5">
        <f t="shared" ca="1" si="595"/>
        <v>0</v>
      </c>
      <c r="DS115" s="5">
        <f t="shared" ca="1" si="595"/>
        <v>700.60799999999995</v>
      </c>
      <c r="DT115" s="5">
        <f t="shared" ca="1" si="595"/>
        <v>0</v>
      </c>
      <c r="DU115" s="5">
        <f t="shared" ca="1" si="595"/>
        <v>2224.9899999999998</v>
      </c>
      <c r="DV115" s="5">
        <f t="shared" ca="1" si="595"/>
        <v>0</v>
      </c>
      <c r="DW115" s="5">
        <f t="shared" ca="1" si="595"/>
        <v>0</v>
      </c>
      <c r="DX115" s="5">
        <f t="shared" ca="1" si="596"/>
        <v>0</v>
      </c>
      <c r="DY115" s="5">
        <f t="shared" ca="1" si="596"/>
        <v>0</v>
      </c>
      <c r="DZ115" s="5"/>
      <c r="EA115" s="5">
        <f t="shared" ca="1" si="597"/>
        <v>106.69</v>
      </c>
      <c r="EB115" s="5">
        <f t="shared" ca="1" si="597"/>
        <v>5.71469</v>
      </c>
      <c r="EC115" s="5">
        <f t="shared" ca="1" si="597"/>
        <v>51.8797</v>
      </c>
      <c r="ED115" s="5">
        <f t="shared" ca="1" si="597"/>
        <v>11.613899999999999</v>
      </c>
      <c r="EE115" s="5">
        <f t="shared" ca="1" si="597"/>
        <v>0</v>
      </c>
      <c r="EF115" s="5">
        <f t="shared" ca="1" si="597"/>
        <v>0.85728099999999996</v>
      </c>
      <c r="EG115" s="5">
        <f t="shared" ca="1" si="597"/>
        <v>2.35643</v>
      </c>
      <c r="EH115" s="5">
        <f t="shared" ca="1" si="597"/>
        <v>34.268099999999997</v>
      </c>
      <c r="EI115" s="5"/>
      <c r="EJ115" s="19">
        <f t="shared" ca="1" si="478"/>
        <v>29.042619089352907</v>
      </c>
      <c r="EK115" s="19">
        <f t="shared" ca="1" si="479"/>
        <v>2.8431492871600179</v>
      </c>
      <c r="EL115" s="19">
        <f t="shared" ca="1" si="480"/>
        <v>4.8156219199743413</v>
      </c>
      <c r="EM115" s="19">
        <f t="shared" ca="1" si="481"/>
        <v>1.3509923808174116</v>
      </c>
      <c r="EN115" s="19">
        <f t="shared" ca="1" si="482"/>
        <v>0</v>
      </c>
      <c r="EO115" s="19">
        <f t="shared" ca="1" si="483"/>
        <v>0.11930592267443378</v>
      </c>
      <c r="EP115" s="19">
        <f t="shared" ca="1" si="484"/>
        <v>1.3064268905306573</v>
      </c>
      <c r="EQ115" s="19">
        <f t="shared" ca="1" si="485"/>
        <v>3.9926873077023477</v>
      </c>
      <c r="ER115" s="19">
        <f t="shared" ca="1" si="486"/>
        <v>14.428187544519819</v>
      </c>
      <c r="ES115" s="19">
        <f t="shared" ca="1" si="487"/>
        <v>14.61443154483309</v>
      </c>
      <c r="ET115" s="19">
        <f t="shared" ca="1" si="488"/>
        <v>0</v>
      </c>
      <c r="EU115" s="19">
        <f t="shared" ca="1" si="573"/>
        <v>0</v>
      </c>
      <c r="EV115" s="19">
        <f t="shared" ca="1" si="574"/>
        <v>0</v>
      </c>
      <c r="EW115" s="72">
        <f t="shared" ca="1" si="575"/>
        <v>0</v>
      </c>
      <c r="EX115" s="72">
        <f t="shared" ca="1" si="576"/>
        <v>0</v>
      </c>
      <c r="EY115" s="5"/>
      <c r="EZ115" s="5"/>
      <c r="FA115" s="5"/>
      <c r="FB115" s="5">
        <f t="shared" ca="1" si="583"/>
        <v>391264</v>
      </c>
      <c r="FC115" s="5">
        <f t="shared" ca="1" si="583"/>
        <v>9.9183299999999992</v>
      </c>
      <c r="FD115" s="5">
        <f t="shared" ref="FB115:FL138" ca="1" si="604">OFFSET(INDIRECT($D$21),$C115,FD$19)</f>
        <v>75689.100000000006</v>
      </c>
      <c r="FE115" s="5">
        <f t="shared" ca="1" si="604"/>
        <v>21234.1</v>
      </c>
      <c r="FF115" s="5">
        <f t="shared" ca="1" si="604"/>
        <v>0</v>
      </c>
      <c r="FG115" s="5">
        <f t="shared" ca="1" si="604"/>
        <v>1875.18</v>
      </c>
      <c r="FH115" s="5">
        <f t="shared" ca="1" si="604"/>
        <v>0</v>
      </c>
      <c r="FI115" s="5">
        <f t="shared" ca="1" si="604"/>
        <v>62754.7</v>
      </c>
      <c r="FJ115" s="5">
        <f t="shared" ca="1" si="604"/>
        <v>161563</v>
      </c>
      <c r="FK115" s="5">
        <f t="shared" ca="1" si="604"/>
        <v>229701</v>
      </c>
      <c r="FL115" s="5">
        <f t="shared" ca="1" si="604"/>
        <v>0</v>
      </c>
      <c r="FM115" s="5">
        <f t="shared" ca="1" si="584"/>
        <v>0</v>
      </c>
      <c r="FN115" s="5">
        <f t="shared" ca="1" si="584"/>
        <v>0</v>
      </c>
      <c r="FO115" s="5">
        <f t="shared" ca="1" si="584"/>
        <v>0</v>
      </c>
      <c r="FP115" s="5">
        <f t="shared" ca="1" si="584"/>
        <v>0</v>
      </c>
      <c r="FQ115" s="5"/>
      <c r="FR115" s="5">
        <f t="shared" ca="1" si="585"/>
        <v>2224.9899999999998</v>
      </c>
      <c r="FS115" s="5">
        <f t="shared" ca="1" si="585"/>
        <v>1524.38</v>
      </c>
      <c r="FT115" s="5">
        <f t="shared" ref="FR115:GB138" ca="1" si="605">OFFSET(INDIRECT($D$21),$C115,FT$19)</f>
        <v>0</v>
      </c>
      <c r="FU115" s="5">
        <f t="shared" ca="1" si="605"/>
        <v>0</v>
      </c>
      <c r="FV115" s="5">
        <f t="shared" ca="1" si="605"/>
        <v>0</v>
      </c>
      <c r="FW115" s="5">
        <f t="shared" ca="1" si="605"/>
        <v>0</v>
      </c>
      <c r="FX115" s="5">
        <f t="shared" ca="1" si="605"/>
        <v>700.60799999999995</v>
      </c>
      <c r="FY115" s="5">
        <f t="shared" ca="1" si="605"/>
        <v>0</v>
      </c>
      <c r="FZ115" s="5">
        <f t="shared" ca="1" si="605"/>
        <v>2224.9899999999998</v>
      </c>
      <c r="GA115" s="5">
        <f t="shared" ca="1" si="605"/>
        <v>0</v>
      </c>
      <c r="GB115" s="5">
        <f t="shared" ca="1" si="605"/>
        <v>0</v>
      </c>
      <c r="GC115" s="5">
        <f t="shared" ca="1" si="586"/>
        <v>0</v>
      </c>
      <c r="GD115" s="5">
        <f t="shared" ca="1" si="586"/>
        <v>0</v>
      </c>
      <c r="GE115" s="5"/>
      <c r="GF115" s="5">
        <f t="shared" ca="1" si="587"/>
        <v>106.69</v>
      </c>
      <c r="GG115" s="5">
        <f t="shared" ca="1" si="587"/>
        <v>5.71469</v>
      </c>
      <c r="GH115" s="5">
        <f t="shared" ca="1" si="587"/>
        <v>51.8797</v>
      </c>
      <c r="GI115" s="5">
        <f t="shared" ca="1" si="587"/>
        <v>11.613899999999999</v>
      </c>
      <c r="GJ115" s="5">
        <f t="shared" ca="1" si="587"/>
        <v>0</v>
      </c>
      <c r="GK115" s="5">
        <f t="shared" ca="1" si="587"/>
        <v>0.85728099999999996</v>
      </c>
      <c r="GL115" s="5">
        <f t="shared" ca="1" si="587"/>
        <v>2.35643</v>
      </c>
      <c r="GM115" s="5">
        <f t="shared" ca="1" si="587"/>
        <v>34.268099999999997</v>
      </c>
      <c r="GN115" s="5"/>
      <c r="GO115" s="19">
        <f t="shared" ca="1" si="489"/>
        <v>29.042619089352907</v>
      </c>
      <c r="GP115" s="19">
        <f t="shared" ca="1" si="490"/>
        <v>2.8431492871600179</v>
      </c>
      <c r="GQ115" s="19">
        <f t="shared" ca="1" si="491"/>
        <v>4.8156219199743413</v>
      </c>
      <c r="GR115" s="19">
        <f t="shared" ca="1" si="492"/>
        <v>1.3509923808174116</v>
      </c>
      <c r="GS115" s="19">
        <f t="shared" ca="1" si="493"/>
        <v>0</v>
      </c>
      <c r="GT115" s="19">
        <f t="shared" ca="1" si="494"/>
        <v>0.11930592267443378</v>
      </c>
      <c r="GU115" s="19">
        <f t="shared" ca="1" si="495"/>
        <v>1.3064268905306573</v>
      </c>
      <c r="GV115" s="19">
        <f t="shared" ca="1" si="496"/>
        <v>3.9926873077023477</v>
      </c>
      <c r="GW115" s="19">
        <f t="shared" ca="1" si="497"/>
        <v>14.428187544519819</v>
      </c>
      <c r="GX115" s="19">
        <f t="shared" ca="1" si="498"/>
        <v>14.61443154483309</v>
      </c>
      <c r="GY115" s="19">
        <f t="shared" ca="1" si="499"/>
        <v>0</v>
      </c>
      <c r="GZ115" s="19">
        <f t="shared" ca="1" si="499"/>
        <v>0</v>
      </c>
      <c r="HA115" s="19">
        <f t="shared" ca="1" si="499"/>
        <v>0</v>
      </c>
      <c r="HB115" s="72">
        <f t="shared" ca="1" si="577"/>
        <v>0</v>
      </c>
      <c r="HC115" s="72">
        <f t="shared" ca="1" si="578"/>
        <v>0</v>
      </c>
      <c r="HD115" s="5"/>
      <c r="HE115" s="5"/>
      <c r="HF115" s="5"/>
      <c r="HG115" s="5">
        <f t="shared" ca="1" si="598"/>
        <v>404667</v>
      </c>
      <c r="HH115" s="5">
        <f t="shared" ca="1" si="598"/>
        <v>11.3902</v>
      </c>
      <c r="HI115" s="5">
        <f t="shared" ca="1" si="598"/>
        <v>73791.399999999994</v>
      </c>
      <c r="HJ115" s="5">
        <f t="shared" ca="1" si="598"/>
        <v>29125.9</v>
      </c>
      <c r="HK115" s="5">
        <f t="shared" ca="1" si="598"/>
        <v>0</v>
      </c>
      <c r="HL115" s="5">
        <f t="shared" ca="1" si="598"/>
        <v>45.850299999999997</v>
      </c>
      <c r="HM115" s="5">
        <f t="shared" ca="1" si="598"/>
        <v>13771.7</v>
      </c>
      <c r="HN115" s="5">
        <f t="shared" ca="1" si="598"/>
        <v>58219.7</v>
      </c>
      <c r="HO115" s="5">
        <f t="shared" ca="1" si="598"/>
        <v>174966</v>
      </c>
      <c r="HP115" s="5">
        <f t="shared" ca="1" si="598"/>
        <v>229701</v>
      </c>
      <c r="HQ115" s="5">
        <f t="shared" ca="1" si="598"/>
        <v>0</v>
      </c>
      <c r="HR115" s="5">
        <f t="shared" ca="1" si="599"/>
        <v>0</v>
      </c>
      <c r="HS115" s="5">
        <f t="shared" ca="1" si="599"/>
        <v>0</v>
      </c>
      <c r="HT115" s="5">
        <f t="shared" ca="1" si="599"/>
        <v>0</v>
      </c>
      <c r="HU115" s="5">
        <f t="shared" ca="1" si="599"/>
        <v>0</v>
      </c>
      <c r="HV115" s="5"/>
      <c r="HW115" s="5">
        <f t="shared" ca="1" si="600"/>
        <v>1958.05</v>
      </c>
      <c r="HX115" s="5">
        <f t="shared" ca="1" si="600"/>
        <v>1958.05</v>
      </c>
      <c r="HY115" s="5">
        <f t="shared" ca="1" si="600"/>
        <v>0</v>
      </c>
      <c r="HZ115" s="5">
        <f t="shared" ca="1" si="600"/>
        <v>0</v>
      </c>
      <c r="IA115" s="5">
        <f t="shared" ca="1" si="600"/>
        <v>0</v>
      </c>
      <c r="IB115" s="5">
        <f t="shared" ca="1" si="600"/>
        <v>0</v>
      </c>
      <c r="IC115" s="5">
        <f t="shared" ca="1" si="600"/>
        <v>0</v>
      </c>
      <c r="ID115" s="5">
        <f t="shared" ca="1" si="600"/>
        <v>0</v>
      </c>
      <c r="IE115" s="5">
        <f t="shared" ca="1" si="600"/>
        <v>1958.05</v>
      </c>
      <c r="IF115" s="5">
        <f t="shared" ca="1" si="600"/>
        <v>0</v>
      </c>
      <c r="IG115" s="5">
        <f t="shared" ca="1" si="600"/>
        <v>0</v>
      </c>
      <c r="IH115" s="5">
        <f t="shared" ca="1" si="601"/>
        <v>0</v>
      </c>
      <c r="II115" s="5">
        <f t="shared" ca="1" si="601"/>
        <v>0</v>
      </c>
      <c r="IJ115" s="5"/>
      <c r="IK115" s="5">
        <f t="shared" ca="1" si="602"/>
        <v>113.081</v>
      </c>
      <c r="IL115" s="5">
        <f t="shared" ca="1" si="602"/>
        <v>7.3450499999999996</v>
      </c>
      <c r="IM115" s="5">
        <f t="shared" ca="1" si="602"/>
        <v>50.1496</v>
      </c>
      <c r="IN115" s="5">
        <f t="shared" ca="1" si="602"/>
        <v>16.254300000000001</v>
      </c>
      <c r="IO115" s="5">
        <f t="shared" ca="1" si="602"/>
        <v>0</v>
      </c>
      <c r="IP115" s="5">
        <f t="shared" ca="1" si="602"/>
        <v>2.0994800000000001E-2</v>
      </c>
      <c r="IQ115" s="5">
        <f t="shared" ca="1" si="602"/>
        <v>7.3156999999999996</v>
      </c>
      <c r="IR115" s="5">
        <f t="shared" ca="1" si="602"/>
        <v>31.995200000000001</v>
      </c>
      <c r="IS115" s="5"/>
      <c r="IT115" s="19">
        <f t="shared" ca="1" si="535"/>
        <v>29.397603556364423</v>
      </c>
      <c r="IU115" s="19">
        <f t="shared" ca="1" si="536"/>
        <v>3.6519093336366586</v>
      </c>
      <c r="IV115" s="19">
        <f t="shared" ca="1" si="537"/>
        <v>4.6948831911806925</v>
      </c>
      <c r="IW115" s="19">
        <f t="shared" ca="1" si="538"/>
        <v>1.8530980349743975</v>
      </c>
      <c r="IX115" s="19">
        <f t="shared" ca="1" si="539"/>
        <v>0</v>
      </c>
      <c r="IY115" s="19">
        <f t="shared" ca="1" si="540"/>
        <v>2.9171665367589195E-3</v>
      </c>
      <c r="IZ115" s="19">
        <f t="shared" ca="1" si="541"/>
        <v>0.87620675097617273</v>
      </c>
      <c r="JA115" s="19">
        <f t="shared" ca="1" si="542"/>
        <v>3.7041537486154565</v>
      </c>
      <c r="JB115" s="19">
        <f t="shared" ca="1" si="543"/>
        <v>14.783172011531331</v>
      </c>
      <c r="JC115" s="19">
        <f t="shared" ca="1" si="544"/>
        <v>14.61443154483309</v>
      </c>
      <c r="JD115" s="19">
        <f t="shared" ca="1" si="545"/>
        <v>0</v>
      </c>
      <c r="JE115" s="19">
        <f t="shared" ca="1" si="603"/>
        <v>0</v>
      </c>
      <c r="JF115" s="19">
        <f t="shared" ca="1" si="603"/>
        <v>0</v>
      </c>
      <c r="JG115" s="72">
        <f t="shared" ca="1" si="579"/>
        <v>0</v>
      </c>
      <c r="JH115" s="72">
        <f t="shared" ca="1" si="580"/>
        <v>0</v>
      </c>
      <c r="JI115" s="5"/>
      <c r="JJ115" s="5"/>
      <c r="JK115" s="5"/>
      <c r="JL115" s="5">
        <f t="shared" ca="1" si="588"/>
        <v>404667</v>
      </c>
      <c r="JM115" s="5">
        <f t="shared" ca="1" si="588"/>
        <v>11.3902</v>
      </c>
      <c r="JN115" s="5">
        <f t="shared" ref="JL115:JV138" ca="1" si="606">OFFSET(INDIRECT($D$21),$C115,JN$19)</f>
        <v>73791.399999999994</v>
      </c>
      <c r="JO115" s="5">
        <f t="shared" ca="1" si="606"/>
        <v>29125.9</v>
      </c>
      <c r="JP115" s="5">
        <f t="shared" ca="1" si="606"/>
        <v>0</v>
      </c>
      <c r="JQ115" s="5">
        <f t="shared" ca="1" si="606"/>
        <v>45.850299999999997</v>
      </c>
      <c r="JR115" s="5">
        <f t="shared" ca="1" si="606"/>
        <v>13771.7</v>
      </c>
      <c r="JS115" s="5">
        <f t="shared" ca="1" si="606"/>
        <v>58219.7</v>
      </c>
      <c r="JT115" s="5">
        <f t="shared" ca="1" si="606"/>
        <v>174966</v>
      </c>
      <c r="JU115" s="5">
        <f t="shared" ca="1" si="606"/>
        <v>229701</v>
      </c>
      <c r="JV115" s="5">
        <f t="shared" ca="1" si="606"/>
        <v>0</v>
      </c>
      <c r="JW115" s="5">
        <f t="shared" ca="1" si="589"/>
        <v>0</v>
      </c>
      <c r="JX115" s="5">
        <f t="shared" ca="1" si="589"/>
        <v>0</v>
      </c>
      <c r="JY115" s="5">
        <f t="shared" ca="1" si="589"/>
        <v>0</v>
      </c>
      <c r="JZ115" s="5">
        <f t="shared" ca="1" si="589"/>
        <v>0</v>
      </c>
      <c r="KA115" s="5"/>
      <c r="KB115" s="5">
        <f t="shared" ca="1" si="590"/>
        <v>1958.05</v>
      </c>
      <c r="KC115" s="5">
        <f t="shared" ca="1" si="590"/>
        <v>1958.05</v>
      </c>
      <c r="KD115" s="5">
        <f t="shared" ref="KB115:KL138" ca="1" si="607">OFFSET(INDIRECT($D$21),$C115,KD$19)</f>
        <v>0</v>
      </c>
      <c r="KE115" s="5">
        <f t="shared" ca="1" si="607"/>
        <v>0</v>
      </c>
      <c r="KF115" s="5">
        <f t="shared" ca="1" si="607"/>
        <v>0</v>
      </c>
      <c r="KG115" s="5">
        <f t="shared" ca="1" si="607"/>
        <v>0</v>
      </c>
      <c r="KH115" s="5">
        <f t="shared" ca="1" si="607"/>
        <v>0</v>
      </c>
      <c r="KI115" s="5">
        <f t="shared" ca="1" si="607"/>
        <v>0</v>
      </c>
      <c r="KJ115" s="5">
        <f t="shared" ca="1" si="607"/>
        <v>1958.05</v>
      </c>
      <c r="KK115" s="5">
        <f t="shared" ca="1" si="607"/>
        <v>0</v>
      </c>
      <c r="KL115" s="5">
        <f t="shared" ca="1" si="607"/>
        <v>0</v>
      </c>
      <c r="KM115" s="5">
        <f t="shared" ca="1" si="591"/>
        <v>0</v>
      </c>
      <c r="KN115" s="5">
        <f t="shared" ca="1" si="591"/>
        <v>0</v>
      </c>
      <c r="KO115" s="5"/>
      <c r="KP115" s="5">
        <f t="shared" ca="1" si="592"/>
        <v>113.081</v>
      </c>
      <c r="KQ115" s="5">
        <f t="shared" ca="1" si="592"/>
        <v>7.3450499999999996</v>
      </c>
      <c r="KR115" s="5">
        <f t="shared" ca="1" si="592"/>
        <v>50.1496</v>
      </c>
      <c r="KS115" s="5">
        <f t="shared" ca="1" si="592"/>
        <v>16.254300000000001</v>
      </c>
      <c r="KT115" s="5">
        <f t="shared" ca="1" si="592"/>
        <v>0</v>
      </c>
      <c r="KU115" s="5">
        <f t="shared" ca="1" si="592"/>
        <v>2.0994800000000001E-2</v>
      </c>
      <c r="KV115" s="5">
        <f t="shared" ca="1" si="592"/>
        <v>7.3156999999999996</v>
      </c>
      <c r="KW115" s="5">
        <f t="shared" ca="1" si="592"/>
        <v>31.995200000000001</v>
      </c>
      <c r="KX115" s="5"/>
      <c r="KY115" s="19">
        <f t="shared" ca="1" si="500"/>
        <v>29.397603556364423</v>
      </c>
      <c r="KZ115" s="19">
        <f t="shared" ca="1" si="501"/>
        <v>3.6519093336366586</v>
      </c>
      <c r="LA115" s="19">
        <f t="shared" ca="1" si="502"/>
        <v>4.6948831911806925</v>
      </c>
      <c r="LB115" s="19">
        <f t="shared" ca="1" si="503"/>
        <v>1.8530980349743975</v>
      </c>
      <c r="LC115" s="19">
        <f t="shared" ca="1" si="504"/>
        <v>0</v>
      </c>
      <c r="LD115" s="19">
        <f t="shared" ca="1" si="505"/>
        <v>2.9171665367589195E-3</v>
      </c>
      <c r="LE115" s="19">
        <f t="shared" ca="1" si="506"/>
        <v>0.87620675097617273</v>
      </c>
      <c r="LF115" s="19">
        <f t="shared" ca="1" si="507"/>
        <v>3.7041537486154565</v>
      </c>
      <c r="LG115" s="19">
        <f t="shared" ca="1" si="508"/>
        <v>14.783172011531331</v>
      </c>
      <c r="LH115" s="19">
        <f t="shared" ca="1" si="509"/>
        <v>14.61443154483309</v>
      </c>
      <c r="LI115" s="19">
        <f t="shared" ca="1" si="510"/>
        <v>0</v>
      </c>
      <c r="LJ115" s="19">
        <f t="shared" ca="1" si="547"/>
        <v>0</v>
      </c>
      <c r="LK115" s="19">
        <f t="shared" ca="1" si="548"/>
        <v>0</v>
      </c>
      <c r="LL115" s="72">
        <f t="shared" ca="1" si="581"/>
        <v>0</v>
      </c>
      <c r="LM115" s="72">
        <f t="shared" ca="1" si="582"/>
        <v>0</v>
      </c>
    </row>
    <row r="116" spans="1:325" ht="15" customHeight="1" outlineLevel="1" x14ac:dyDescent="0.3">
      <c r="A116" s="5">
        <f>IF('Old Results'!E96='New Results'!E96,'New Results'!E96,"0")</f>
        <v>53627.8</v>
      </c>
      <c r="B116" s="5">
        <f t="shared" si="360"/>
        <v>303</v>
      </c>
      <c r="C116" s="27">
        <f t="shared" si="422"/>
        <v>95</v>
      </c>
      <c r="D116" s="41" t="str">
        <f>'Old Results'!C96</f>
        <v>0303216-OffMed-LightingLowLPD</v>
      </c>
      <c r="E116" s="41" t="str">
        <f>'New Results'!C96</f>
        <v>0303216-OffMed-LightingLowLPD</v>
      </c>
      <c r="F116" s="5">
        <f t="shared" ca="1" si="440"/>
        <v>0</v>
      </c>
      <c r="G116" s="5">
        <f t="shared" ca="1" si="441"/>
        <v>0</v>
      </c>
      <c r="H116" s="5">
        <f t="shared" ca="1" si="442"/>
        <v>0</v>
      </c>
      <c r="I116" s="5">
        <f t="shared" ca="1" si="443"/>
        <v>0</v>
      </c>
      <c r="J116" s="5">
        <f t="shared" ca="1" si="444"/>
        <v>0</v>
      </c>
      <c r="K116" s="5">
        <f t="shared" ca="1" si="445"/>
        <v>0</v>
      </c>
      <c r="L116" s="5">
        <f t="shared" ca="1" si="446"/>
        <v>0</v>
      </c>
      <c r="M116" s="5">
        <f t="shared" ca="1" si="447"/>
        <v>0</v>
      </c>
      <c r="N116" s="5">
        <f t="shared" ca="1" si="448"/>
        <v>0</v>
      </c>
      <c r="O116" s="5">
        <f t="shared" ca="1" si="449"/>
        <v>0</v>
      </c>
      <c r="P116" s="5">
        <f t="shared" ca="1" si="511"/>
        <v>0</v>
      </c>
      <c r="Q116" s="5">
        <f t="shared" ca="1" si="512"/>
        <v>0</v>
      </c>
      <c r="R116" s="5">
        <f t="shared" ca="1" si="549"/>
        <v>0</v>
      </c>
      <c r="S116" s="5">
        <f t="shared" ca="1" si="550"/>
        <v>0</v>
      </c>
      <c r="T116" s="5">
        <f t="shared" ca="1" si="551"/>
        <v>0</v>
      </c>
      <c r="U116" s="5">
        <f t="shared" ca="1" si="450"/>
        <v>0</v>
      </c>
      <c r="V116" s="5">
        <f t="shared" ca="1" si="451"/>
        <v>0</v>
      </c>
      <c r="W116" s="5">
        <f t="shared" ca="1" si="452"/>
        <v>0</v>
      </c>
      <c r="X116" s="5">
        <f t="shared" ca="1" si="453"/>
        <v>0</v>
      </c>
      <c r="Y116" s="5">
        <f t="shared" ca="1" si="454"/>
        <v>0</v>
      </c>
      <c r="Z116" s="5">
        <f t="shared" ca="1" si="455"/>
        <v>0</v>
      </c>
      <c r="AA116" s="5">
        <f t="shared" ca="1" si="456"/>
        <v>0</v>
      </c>
      <c r="AB116" s="5">
        <f t="shared" ca="1" si="457"/>
        <v>0</v>
      </c>
      <c r="AC116" s="5">
        <f t="shared" ca="1" si="458"/>
        <v>0</v>
      </c>
      <c r="AD116" s="5">
        <f t="shared" ca="1" si="459"/>
        <v>0</v>
      </c>
      <c r="AE116" s="5">
        <f t="shared" ca="1" si="513"/>
        <v>0</v>
      </c>
      <c r="AF116" s="5">
        <f t="shared" ca="1" si="514"/>
        <v>0</v>
      </c>
      <c r="AG116" s="5">
        <f t="shared" ca="1" si="514"/>
        <v>0</v>
      </c>
      <c r="AH116" s="37">
        <f t="shared" ca="1" si="460"/>
        <v>0</v>
      </c>
      <c r="AI116" s="37">
        <f t="shared" ca="1" si="461"/>
        <v>0</v>
      </c>
      <c r="AJ116" s="37">
        <f t="shared" ca="1" si="462"/>
        <v>0</v>
      </c>
      <c r="AK116" s="37">
        <f t="shared" ca="1" si="463"/>
        <v>0</v>
      </c>
      <c r="AL116" s="37">
        <f t="shared" ca="1" si="464"/>
        <v>0</v>
      </c>
      <c r="AM116" s="37">
        <f t="shared" ca="1" si="465"/>
        <v>0</v>
      </c>
      <c r="AN116" s="37">
        <f t="shared" ca="1" si="466"/>
        <v>0</v>
      </c>
      <c r="AO116" s="37">
        <f t="shared" ca="1" si="467"/>
        <v>0</v>
      </c>
      <c r="AP116" s="33">
        <f t="shared" ca="1" si="515"/>
        <v>37.143087130182479</v>
      </c>
      <c r="AQ116" s="33">
        <f t="shared" ca="1" si="516"/>
        <v>37.143087130182479</v>
      </c>
      <c r="AR116" s="24">
        <f t="shared" ca="1" si="468"/>
        <v>0</v>
      </c>
      <c r="AS116" s="34">
        <f t="shared" ca="1" si="426"/>
        <v>101.133</v>
      </c>
      <c r="AT116" s="34">
        <f t="shared" ca="1" si="427"/>
        <v>101.133</v>
      </c>
      <c r="AU116" s="45">
        <f t="shared" ca="1" si="552"/>
        <v>0</v>
      </c>
      <c r="AV116" s="34">
        <f t="shared" ca="1" si="517"/>
        <v>4.7</v>
      </c>
      <c r="AW116" s="34">
        <f t="shared" ca="1" si="518"/>
        <v>4.7</v>
      </c>
      <c r="AX116" s="46">
        <f t="shared" ca="1" si="553"/>
        <v>0</v>
      </c>
      <c r="AY116" s="5"/>
      <c r="AZ116" s="5">
        <f t="shared" ca="1" si="519"/>
        <v>0</v>
      </c>
      <c r="BA116" s="5">
        <f t="shared" ca="1" si="520"/>
        <v>0</v>
      </c>
      <c r="BB116" s="5">
        <f t="shared" ca="1" si="521"/>
        <v>0</v>
      </c>
      <c r="BC116" s="5">
        <f t="shared" ca="1" si="522"/>
        <v>0</v>
      </c>
      <c r="BD116" s="5">
        <f t="shared" ca="1" si="523"/>
        <v>0</v>
      </c>
      <c r="BE116" s="5">
        <f t="shared" ca="1" si="524"/>
        <v>0</v>
      </c>
      <c r="BF116" s="5">
        <f t="shared" ca="1" si="525"/>
        <v>0</v>
      </c>
      <c r="BG116" s="5">
        <f t="shared" ca="1" si="526"/>
        <v>0</v>
      </c>
      <c r="BH116" s="5">
        <f t="shared" ca="1" si="527"/>
        <v>0</v>
      </c>
      <c r="BI116" s="5">
        <f t="shared" ca="1" si="528"/>
        <v>0</v>
      </c>
      <c r="BJ116" s="5">
        <f t="shared" ca="1" si="529"/>
        <v>0</v>
      </c>
      <c r="BK116" s="5">
        <f t="shared" ca="1" si="530"/>
        <v>0</v>
      </c>
      <c r="BL116" s="5">
        <f t="shared" ca="1" si="554"/>
        <v>0</v>
      </c>
      <c r="BM116" s="5">
        <f t="shared" ca="1" si="555"/>
        <v>0</v>
      </c>
      <c r="BN116" s="5">
        <f t="shared" ca="1" si="556"/>
        <v>0</v>
      </c>
      <c r="BO116" s="5">
        <f t="shared" ca="1" si="557"/>
        <v>0</v>
      </c>
      <c r="BP116" s="5">
        <f t="shared" ca="1" si="558"/>
        <v>0</v>
      </c>
      <c r="BQ116" s="5">
        <f t="shared" ca="1" si="559"/>
        <v>0</v>
      </c>
      <c r="BR116" s="5">
        <f t="shared" ca="1" si="560"/>
        <v>0</v>
      </c>
      <c r="BS116" s="5">
        <f t="shared" ca="1" si="561"/>
        <v>0</v>
      </c>
      <c r="BT116" s="5">
        <f t="shared" ca="1" si="562"/>
        <v>0</v>
      </c>
      <c r="BU116" s="5">
        <f t="shared" ca="1" si="563"/>
        <v>0</v>
      </c>
      <c r="BV116" s="5">
        <f t="shared" ca="1" si="564"/>
        <v>0</v>
      </c>
      <c r="BW116" s="5">
        <f t="shared" ca="1" si="565"/>
        <v>0</v>
      </c>
      <c r="BX116" s="5">
        <f t="shared" ca="1" si="566"/>
        <v>0</v>
      </c>
      <c r="BY116" s="5">
        <f t="shared" ca="1" si="567"/>
        <v>0</v>
      </c>
      <c r="BZ116" s="5">
        <f t="shared" ca="1" si="568"/>
        <v>0</v>
      </c>
      <c r="CA116" s="5">
        <f t="shared" ca="1" si="569"/>
        <v>0</v>
      </c>
      <c r="CB116" s="37">
        <f t="shared" ca="1" si="469"/>
        <v>0</v>
      </c>
      <c r="CC116" s="37">
        <f t="shared" ca="1" si="470"/>
        <v>0</v>
      </c>
      <c r="CD116" s="37">
        <f t="shared" ca="1" si="471"/>
        <v>0</v>
      </c>
      <c r="CE116" s="37">
        <f t="shared" ca="1" si="472"/>
        <v>0</v>
      </c>
      <c r="CF116" s="37">
        <f t="shared" ca="1" si="473"/>
        <v>0</v>
      </c>
      <c r="CG116" s="37">
        <f t="shared" ca="1" si="474"/>
        <v>0</v>
      </c>
      <c r="CH116" s="37">
        <f t="shared" ca="1" si="475"/>
        <v>0</v>
      </c>
      <c r="CI116" s="19">
        <f t="shared" ca="1" si="476"/>
        <v>0</v>
      </c>
      <c r="CJ116" s="33">
        <f t="shared" ca="1" si="531"/>
        <v>37.566402873136695</v>
      </c>
      <c r="CK116" s="33">
        <f t="shared" ca="1" si="532"/>
        <v>37.566402873136695</v>
      </c>
      <c r="CL116" s="24">
        <f t="shared" ca="1" si="477"/>
        <v>0</v>
      </c>
      <c r="CM116" s="34">
        <f t="shared" ca="1" si="429"/>
        <v>105.81699999999999</v>
      </c>
      <c r="CN116" s="34">
        <f t="shared" ca="1" si="430"/>
        <v>105.81699999999999</v>
      </c>
      <c r="CO116" s="45">
        <f t="shared" ca="1" si="533"/>
        <v>0</v>
      </c>
      <c r="CP116" s="5"/>
      <c r="CR116" s="5">
        <f t="shared" ca="1" si="570"/>
        <v>90</v>
      </c>
      <c r="CS116" s="5">
        <f t="shared" ca="1" si="571"/>
        <v>89</v>
      </c>
      <c r="CT116" s="62">
        <f t="shared" ca="1" si="572"/>
        <v>1.1111111111111072E-2</v>
      </c>
      <c r="CW116" s="5">
        <f t="shared" ca="1" si="593"/>
        <v>366704</v>
      </c>
      <c r="CX116" s="5">
        <f t="shared" ca="1" si="593"/>
        <v>43.006</v>
      </c>
      <c r="CY116" s="5">
        <f t="shared" ca="1" si="593"/>
        <v>43616.3</v>
      </c>
      <c r="CZ116" s="5">
        <f t="shared" ca="1" si="593"/>
        <v>26072.400000000001</v>
      </c>
      <c r="DA116" s="5">
        <f t="shared" ca="1" si="593"/>
        <v>0</v>
      </c>
      <c r="DB116" s="5">
        <f t="shared" ca="1" si="593"/>
        <v>4527.16</v>
      </c>
      <c r="DC116" s="5">
        <f t="shared" ca="1" si="593"/>
        <v>0</v>
      </c>
      <c r="DD116" s="5">
        <f t="shared" ca="1" si="593"/>
        <v>62743.9</v>
      </c>
      <c r="DE116" s="5">
        <f t="shared" ca="1" si="593"/>
        <v>137003</v>
      </c>
      <c r="DF116" s="5">
        <f t="shared" ca="1" si="593"/>
        <v>229701</v>
      </c>
      <c r="DG116" s="5">
        <f t="shared" ca="1" si="593"/>
        <v>0</v>
      </c>
      <c r="DH116" s="5">
        <f t="shared" ca="1" si="594"/>
        <v>0</v>
      </c>
      <c r="DI116" s="5">
        <f t="shared" ca="1" si="594"/>
        <v>0</v>
      </c>
      <c r="DJ116" s="5">
        <f t="shared" ca="1" si="594"/>
        <v>0</v>
      </c>
      <c r="DK116" s="5">
        <f t="shared" ca="1" si="594"/>
        <v>0</v>
      </c>
      <c r="DL116" s="5"/>
      <c r="DM116" s="5">
        <f t="shared" ca="1" si="595"/>
        <v>7407.08</v>
      </c>
      <c r="DN116" s="5">
        <f t="shared" ca="1" si="595"/>
        <v>6609.72</v>
      </c>
      <c r="DO116" s="5">
        <f t="shared" ca="1" si="595"/>
        <v>0</v>
      </c>
      <c r="DP116" s="5">
        <f t="shared" ca="1" si="595"/>
        <v>0</v>
      </c>
      <c r="DQ116" s="5">
        <f t="shared" ca="1" si="595"/>
        <v>0</v>
      </c>
      <c r="DR116" s="5">
        <f t="shared" ca="1" si="595"/>
        <v>0</v>
      </c>
      <c r="DS116" s="5">
        <f t="shared" ca="1" si="595"/>
        <v>797.36599999999999</v>
      </c>
      <c r="DT116" s="5">
        <f t="shared" ca="1" si="595"/>
        <v>0</v>
      </c>
      <c r="DU116" s="5">
        <f t="shared" ca="1" si="595"/>
        <v>7407.08</v>
      </c>
      <c r="DV116" s="5">
        <f t="shared" ca="1" si="595"/>
        <v>0</v>
      </c>
      <c r="DW116" s="5">
        <f t="shared" ca="1" si="595"/>
        <v>0</v>
      </c>
      <c r="DX116" s="5">
        <f t="shared" ca="1" si="596"/>
        <v>0</v>
      </c>
      <c r="DY116" s="5">
        <f t="shared" ca="1" si="596"/>
        <v>0</v>
      </c>
      <c r="DZ116" s="5"/>
      <c r="EA116" s="5">
        <f t="shared" ca="1" si="597"/>
        <v>101.133</v>
      </c>
      <c r="EB116" s="5">
        <f t="shared" ca="1" si="597"/>
        <v>24.433299999999999</v>
      </c>
      <c r="EC116" s="5">
        <f t="shared" ca="1" si="597"/>
        <v>25.817799999999998</v>
      </c>
      <c r="ED116" s="5">
        <f t="shared" ca="1" si="597"/>
        <v>13.5709</v>
      </c>
      <c r="EE116" s="5">
        <f t="shared" ca="1" si="597"/>
        <v>0</v>
      </c>
      <c r="EF116" s="5">
        <f t="shared" ca="1" si="597"/>
        <v>2.3502399999999999</v>
      </c>
      <c r="EG116" s="5">
        <f t="shared" ca="1" si="597"/>
        <v>2.6873</v>
      </c>
      <c r="EH116" s="5">
        <f t="shared" ca="1" si="597"/>
        <v>32.273600000000002</v>
      </c>
      <c r="EI116" s="5"/>
      <c r="EJ116" s="19">
        <f t="shared" ca="1" si="478"/>
        <v>37.143087130182479</v>
      </c>
      <c r="EK116" s="19">
        <f t="shared" ca="1" si="479"/>
        <v>12.327910831173384</v>
      </c>
      <c r="EL116" s="19">
        <f t="shared" ca="1" si="480"/>
        <v>2.7750311517533817</v>
      </c>
      <c r="EM116" s="19">
        <f t="shared" ca="1" si="481"/>
        <v>1.6588230134370605</v>
      </c>
      <c r="EN116" s="19">
        <f t="shared" ca="1" si="482"/>
        <v>0</v>
      </c>
      <c r="EO116" s="19">
        <f t="shared" ca="1" si="483"/>
        <v>0.28803474914130356</v>
      </c>
      <c r="EP116" s="19">
        <f t="shared" ca="1" si="484"/>
        <v>1.4868519685685411</v>
      </c>
      <c r="EQ116" s="19">
        <f t="shared" ca="1" si="485"/>
        <v>3.9920001715528137</v>
      </c>
      <c r="ER116" s="19">
        <f t="shared" ca="1" si="486"/>
        <v>22.528655585349391</v>
      </c>
      <c r="ES116" s="19">
        <f t="shared" ca="1" si="487"/>
        <v>14.61443154483309</v>
      </c>
      <c r="ET116" s="19">
        <f t="shared" ca="1" si="488"/>
        <v>0</v>
      </c>
      <c r="EU116" s="19">
        <f t="shared" ca="1" si="573"/>
        <v>0</v>
      </c>
      <c r="EV116" s="19">
        <f t="shared" ca="1" si="574"/>
        <v>0</v>
      </c>
      <c r="EW116" s="72">
        <f t="shared" ca="1" si="575"/>
        <v>0</v>
      </c>
      <c r="EX116" s="72">
        <f t="shared" ca="1" si="576"/>
        <v>0</v>
      </c>
      <c r="EY116" s="5"/>
      <c r="EZ116" s="5"/>
      <c r="FA116" s="5"/>
      <c r="FB116" s="5">
        <f t="shared" ca="1" si="604"/>
        <v>366704</v>
      </c>
      <c r="FC116" s="5">
        <f t="shared" ca="1" si="604"/>
        <v>43.006</v>
      </c>
      <c r="FD116" s="5">
        <f t="shared" ca="1" si="604"/>
        <v>43616.3</v>
      </c>
      <c r="FE116" s="5">
        <f t="shared" ca="1" si="604"/>
        <v>26072.400000000001</v>
      </c>
      <c r="FF116" s="5">
        <f t="shared" ca="1" si="604"/>
        <v>0</v>
      </c>
      <c r="FG116" s="5">
        <f t="shared" ca="1" si="604"/>
        <v>4527.16</v>
      </c>
      <c r="FH116" s="5">
        <f t="shared" ca="1" si="604"/>
        <v>0</v>
      </c>
      <c r="FI116" s="5">
        <f t="shared" ca="1" si="604"/>
        <v>62743.9</v>
      </c>
      <c r="FJ116" s="5">
        <f t="shared" ca="1" si="604"/>
        <v>137003</v>
      </c>
      <c r="FK116" s="5">
        <f t="shared" ca="1" si="604"/>
        <v>229701</v>
      </c>
      <c r="FL116" s="5">
        <f t="shared" ca="1" si="604"/>
        <v>0</v>
      </c>
      <c r="FM116" s="5">
        <f t="shared" ca="1" si="584"/>
        <v>0</v>
      </c>
      <c r="FN116" s="5">
        <f t="shared" ca="1" si="584"/>
        <v>0</v>
      </c>
      <c r="FO116" s="5">
        <f t="shared" ca="1" si="584"/>
        <v>0</v>
      </c>
      <c r="FP116" s="5">
        <f t="shared" ca="1" si="584"/>
        <v>0</v>
      </c>
      <c r="FQ116" s="5"/>
      <c r="FR116" s="5">
        <f t="shared" ca="1" si="605"/>
        <v>7407.08</v>
      </c>
      <c r="FS116" s="5">
        <f t="shared" ca="1" si="605"/>
        <v>6609.72</v>
      </c>
      <c r="FT116" s="5">
        <f t="shared" ca="1" si="605"/>
        <v>0</v>
      </c>
      <c r="FU116" s="5">
        <f t="shared" ca="1" si="605"/>
        <v>0</v>
      </c>
      <c r="FV116" s="5">
        <f t="shared" ca="1" si="605"/>
        <v>0</v>
      </c>
      <c r="FW116" s="5">
        <f t="shared" ca="1" si="605"/>
        <v>0</v>
      </c>
      <c r="FX116" s="5">
        <f t="shared" ca="1" si="605"/>
        <v>797.36599999999999</v>
      </c>
      <c r="FY116" s="5">
        <f t="shared" ca="1" si="605"/>
        <v>0</v>
      </c>
      <c r="FZ116" s="5">
        <f t="shared" ca="1" si="605"/>
        <v>7407.08</v>
      </c>
      <c r="GA116" s="5">
        <f t="shared" ca="1" si="605"/>
        <v>0</v>
      </c>
      <c r="GB116" s="5">
        <f t="shared" ca="1" si="605"/>
        <v>0</v>
      </c>
      <c r="GC116" s="5">
        <f t="shared" ca="1" si="586"/>
        <v>0</v>
      </c>
      <c r="GD116" s="5">
        <f t="shared" ca="1" si="586"/>
        <v>0</v>
      </c>
      <c r="GE116" s="5"/>
      <c r="GF116" s="5">
        <f t="shared" ca="1" si="587"/>
        <v>101.133</v>
      </c>
      <c r="GG116" s="5">
        <f t="shared" ca="1" si="587"/>
        <v>24.433299999999999</v>
      </c>
      <c r="GH116" s="5">
        <f t="shared" ca="1" si="587"/>
        <v>25.817799999999998</v>
      </c>
      <c r="GI116" s="5">
        <f t="shared" ca="1" si="587"/>
        <v>13.5709</v>
      </c>
      <c r="GJ116" s="5">
        <f t="shared" ca="1" si="587"/>
        <v>0</v>
      </c>
      <c r="GK116" s="5">
        <f t="shared" ca="1" si="587"/>
        <v>2.3502399999999999</v>
      </c>
      <c r="GL116" s="5">
        <f t="shared" ca="1" si="587"/>
        <v>2.6873</v>
      </c>
      <c r="GM116" s="5">
        <f t="shared" ca="1" si="587"/>
        <v>32.273600000000002</v>
      </c>
      <c r="GN116" s="5"/>
      <c r="GO116" s="19">
        <f t="shared" ca="1" si="489"/>
        <v>37.143087130182479</v>
      </c>
      <c r="GP116" s="19">
        <f t="shared" ca="1" si="490"/>
        <v>12.327910831173384</v>
      </c>
      <c r="GQ116" s="19">
        <f t="shared" ca="1" si="491"/>
        <v>2.7750311517533817</v>
      </c>
      <c r="GR116" s="19">
        <f t="shared" ca="1" si="492"/>
        <v>1.6588230134370605</v>
      </c>
      <c r="GS116" s="19">
        <f t="shared" ca="1" si="493"/>
        <v>0</v>
      </c>
      <c r="GT116" s="19">
        <f t="shared" ca="1" si="494"/>
        <v>0.28803474914130356</v>
      </c>
      <c r="GU116" s="19">
        <f t="shared" ca="1" si="495"/>
        <v>1.4868519685685411</v>
      </c>
      <c r="GV116" s="19">
        <f t="shared" ca="1" si="496"/>
        <v>3.9920001715528137</v>
      </c>
      <c r="GW116" s="19">
        <f t="shared" ca="1" si="497"/>
        <v>22.528655585349391</v>
      </c>
      <c r="GX116" s="19">
        <f t="shared" ca="1" si="498"/>
        <v>14.61443154483309</v>
      </c>
      <c r="GY116" s="19">
        <f t="shared" ca="1" si="499"/>
        <v>0</v>
      </c>
      <c r="GZ116" s="19">
        <f t="shared" ca="1" si="499"/>
        <v>0</v>
      </c>
      <c r="HA116" s="19">
        <f t="shared" ca="1" si="499"/>
        <v>0</v>
      </c>
      <c r="HB116" s="72">
        <f t="shared" ca="1" si="577"/>
        <v>0</v>
      </c>
      <c r="HC116" s="72">
        <f t="shared" ca="1" si="578"/>
        <v>0</v>
      </c>
      <c r="HD116" s="5"/>
      <c r="HE116" s="5"/>
      <c r="HF116" s="5"/>
      <c r="HG116" s="5">
        <f t="shared" ca="1" si="598"/>
        <v>376795</v>
      </c>
      <c r="HH116" s="5">
        <f t="shared" ca="1" si="598"/>
        <v>45.065399999999997</v>
      </c>
      <c r="HI116" s="5">
        <f t="shared" ca="1" si="598"/>
        <v>39323</v>
      </c>
      <c r="HJ116" s="5">
        <f t="shared" ca="1" si="598"/>
        <v>32662.400000000001</v>
      </c>
      <c r="HK116" s="5">
        <f t="shared" ca="1" si="598"/>
        <v>0</v>
      </c>
      <c r="HL116" s="5">
        <f t="shared" ca="1" si="598"/>
        <v>265.19</v>
      </c>
      <c r="HM116" s="5">
        <f t="shared" ca="1" si="598"/>
        <v>16125.5</v>
      </c>
      <c r="HN116" s="5">
        <f t="shared" ca="1" si="598"/>
        <v>58672.1</v>
      </c>
      <c r="HO116" s="5">
        <f t="shared" ca="1" si="598"/>
        <v>147093</v>
      </c>
      <c r="HP116" s="5">
        <f t="shared" ca="1" si="598"/>
        <v>229701</v>
      </c>
      <c r="HQ116" s="5">
        <f t="shared" ca="1" si="598"/>
        <v>0</v>
      </c>
      <c r="HR116" s="5">
        <f t="shared" ca="1" si="599"/>
        <v>0</v>
      </c>
      <c r="HS116" s="5">
        <f t="shared" ca="1" si="599"/>
        <v>0</v>
      </c>
      <c r="HT116" s="5">
        <f t="shared" ca="1" si="599"/>
        <v>0</v>
      </c>
      <c r="HU116" s="5">
        <f t="shared" ca="1" si="599"/>
        <v>0</v>
      </c>
      <c r="HV116" s="5"/>
      <c r="HW116" s="5">
        <f t="shared" ca="1" si="600"/>
        <v>7289.79</v>
      </c>
      <c r="HX116" s="5">
        <f t="shared" ca="1" si="600"/>
        <v>7289.79</v>
      </c>
      <c r="HY116" s="5">
        <f t="shared" ca="1" si="600"/>
        <v>0</v>
      </c>
      <c r="HZ116" s="5">
        <f t="shared" ca="1" si="600"/>
        <v>0</v>
      </c>
      <c r="IA116" s="5">
        <f t="shared" ca="1" si="600"/>
        <v>0</v>
      </c>
      <c r="IB116" s="5">
        <f t="shared" ca="1" si="600"/>
        <v>0</v>
      </c>
      <c r="IC116" s="5">
        <f t="shared" ca="1" si="600"/>
        <v>0</v>
      </c>
      <c r="ID116" s="5">
        <f t="shared" ca="1" si="600"/>
        <v>0</v>
      </c>
      <c r="IE116" s="5">
        <f t="shared" ca="1" si="600"/>
        <v>7289.79</v>
      </c>
      <c r="IF116" s="5">
        <f t="shared" ca="1" si="600"/>
        <v>0</v>
      </c>
      <c r="IG116" s="5">
        <f t="shared" ca="1" si="600"/>
        <v>0</v>
      </c>
      <c r="IH116" s="5">
        <f t="shared" ca="1" si="601"/>
        <v>0</v>
      </c>
      <c r="II116" s="5">
        <f t="shared" ca="1" si="601"/>
        <v>0</v>
      </c>
      <c r="IJ116" s="5"/>
      <c r="IK116" s="5">
        <f t="shared" ca="1" si="602"/>
        <v>105.81699999999999</v>
      </c>
      <c r="IL116" s="5">
        <f t="shared" ca="1" si="602"/>
        <v>26.930199999999999</v>
      </c>
      <c r="IM116" s="5">
        <f t="shared" ca="1" si="602"/>
        <v>23.330100000000002</v>
      </c>
      <c r="IN116" s="5">
        <f t="shared" ca="1" si="602"/>
        <v>16.8508</v>
      </c>
      <c r="IO116" s="5">
        <f t="shared" ca="1" si="602"/>
        <v>0</v>
      </c>
      <c r="IP116" s="5">
        <f t="shared" ca="1" si="602"/>
        <v>0.148789</v>
      </c>
      <c r="IQ116" s="5">
        <f t="shared" ca="1" si="602"/>
        <v>8.1691099999999999</v>
      </c>
      <c r="IR116" s="5">
        <f t="shared" ca="1" si="602"/>
        <v>30.388100000000001</v>
      </c>
      <c r="IS116" s="5"/>
      <c r="IT116" s="19">
        <f t="shared" ca="1" si="535"/>
        <v>37.566402873136695</v>
      </c>
      <c r="IU116" s="19">
        <f t="shared" ca="1" si="536"/>
        <v>13.596171447361256</v>
      </c>
      <c r="IV116" s="19">
        <f t="shared" ca="1" si="537"/>
        <v>2.5018754451981993</v>
      </c>
      <c r="IW116" s="19">
        <f t="shared" ca="1" si="538"/>
        <v>2.0781033120881331</v>
      </c>
      <c r="IX116" s="19">
        <f t="shared" ca="1" si="539"/>
        <v>0</v>
      </c>
      <c r="IY116" s="19">
        <f t="shared" ca="1" si="540"/>
        <v>1.6872373656946583E-2</v>
      </c>
      <c r="IZ116" s="19">
        <f t="shared" ca="1" si="541"/>
        <v>1.0259642573441385</v>
      </c>
      <c r="JA116" s="19">
        <f t="shared" ca="1" si="542"/>
        <v>3.7329371184348412</v>
      </c>
      <c r="JB116" s="19">
        <f t="shared" ca="1" si="543"/>
        <v>22.951907704586056</v>
      </c>
      <c r="JC116" s="19">
        <f t="shared" ca="1" si="544"/>
        <v>14.61443154483309</v>
      </c>
      <c r="JD116" s="19">
        <f t="shared" ca="1" si="545"/>
        <v>0</v>
      </c>
      <c r="JE116" s="19">
        <f t="shared" ca="1" si="603"/>
        <v>0</v>
      </c>
      <c r="JF116" s="19">
        <f t="shared" ca="1" si="603"/>
        <v>0</v>
      </c>
      <c r="JG116" s="72">
        <f t="shared" ca="1" si="579"/>
        <v>0</v>
      </c>
      <c r="JH116" s="72">
        <f t="shared" ca="1" si="580"/>
        <v>0</v>
      </c>
      <c r="JI116" s="5"/>
      <c r="JJ116" s="5"/>
      <c r="JK116" s="5"/>
      <c r="JL116" s="5">
        <f t="shared" ca="1" si="606"/>
        <v>376795</v>
      </c>
      <c r="JM116" s="5">
        <f t="shared" ca="1" si="606"/>
        <v>45.065399999999997</v>
      </c>
      <c r="JN116" s="5">
        <f t="shared" ca="1" si="606"/>
        <v>39323</v>
      </c>
      <c r="JO116" s="5">
        <f t="shared" ca="1" si="606"/>
        <v>32662.400000000001</v>
      </c>
      <c r="JP116" s="5">
        <f t="shared" ca="1" si="606"/>
        <v>0</v>
      </c>
      <c r="JQ116" s="5">
        <f t="shared" ca="1" si="606"/>
        <v>265.19</v>
      </c>
      <c r="JR116" s="5">
        <f t="shared" ca="1" si="606"/>
        <v>16125.5</v>
      </c>
      <c r="JS116" s="5">
        <f t="shared" ca="1" si="606"/>
        <v>58672.1</v>
      </c>
      <c r="JT116" s="5">
        <f t="shared" ca="1" si="606"/>
        <v>147093</v>
      </c>
      <c r="JU116" s="5">
        <f t="shared" ca="1" si="606"/>
        <v>229701</v>
      </c>
      <c r="JV116" s="5">
        <f t="shared" ca="1" si="606"/>
        <v>0</v>
      </c>
      <c r="JW116" s="5">
        <f t="shared" ca="1" si="589"/>
        <v>0</v>
      </c>
      <c r="JX116" s="5">
        <f t="shared" ca="1" si="589"/>
        <v>0</v>
      </c>
      <c r="JY116" s="5">
        <f t="shared" ca="1" si="589"/>
        <v>0</v>
      </c>
      <c r="JZ116" s="5">
        <f t="shared" ca="1" si="589"/>
        <v>0</v>
      </c>
      <c r="KA116" s="5"/>
      <c r="KB116" s="5">
        <f t="shared" ca="1" si="607"/>
        <v>7289.79</v>
      </c>
      <c r="KC116" s="5">
        <f t="shared" ca="1" si="607"/>
        <v>7289.79</v>
      </c>
      <c r="KD116" s="5">
        <f t="shared" ca="1" si="607"/>
        <v>0</v>
      </c>
      <c r="KE116" s="5">
        <f t="shared" ca="1" si="607"/>
        <v>0</v>
      </c>
      <c r="KF116" s="5">
        <f t="shared" ca="1" si="607"/>
        <v>0</v>
      </c>
      <c r="KG116" s="5">
        <f t="shared" ca="1" si="607"/>
        <v>0</v>
      </c>
      <c r="KH116" s="5">
        <f t="shared" ca="1" si="607"/>
        <v>0</v>
      </c>
      <c r="KI116" s="5">
        <f t="shared" ca="1" si="607"/>
        <v>0</v>
      </c>
      <c r="KJ116" s="5">
        <f t="shared" ca="1" si="607"/>
        <v>7289.79</v>
      </c>
      <c r="KK116" s="5">
        <f t="shared" ca="1" si="607"/>
        <v>0</v>
      </c>
      <c r="KL116" s="5">
        <f t="shared" ca="1" si="607"/>
        <v>0</v>
      </c>
      <c r="KM116" s="5">
        <f t="shared" ca="1" si="591"/>
        <v>0</v>
      </c>
      <c r="KN116" s="5">
        <f t="shared" ca="1" si="591"/>
        <v>0</v>
      </c>
      <c r="KO116" s="5"/>
      <c r="KP116" s="5">
        <f t="shared" ca="1" si="592"/>
        <v>105.81699999999999</v>
      </c>
      <c r="KQ116" s="5">
        <f t="shared" ca="1" si="592"/>
        <v>26.930199999999999</v>
      </c>
      <c r="KR116" s="5">
        <f t="shared" ca="1" si="592"/>
        <v>23.330100000000002</v>
      </c>
      <c r="KS116" s="5">
        <f t="shared" ca="1" si="592"/>
        <v>16.8508</v>
      </c>
      <c r="KT116" s="5">
        <f t="shared" ca="1" si="592"/>
        <v>0</v>
      </c>
      <c r="KU116" s="5">
        <f t="shared" ca="1" si="592"/>
        <v>0.148789</v>
      </c>
      <c r="KV116" s="5">
        <f t="shared" ca="1" si="592"/>
        <v>8.1691099999999999</v>
      </c>
      <c r="KW116" s="5">
        <f t="shared" ca="1" si="592"/>
        <v>30.388100000000001</v>
      </c>
      <c r="KX116" s="5"/>
      <c r="KY116" s="19">
        <f t="shared" ca="1" si="500"/>
        <v>37.566402873136695</v>
      </c>
      <c r="KZ116" s="19">
        <f t="shared" ca="1" si="501"/>
        <v>13.596171447361256</v>
      </c>
      <c r="LA116" s="19">
        <f t="shared" ca="1" si="502"/>
        <v>2.5018754451981993</v>
      </c>
      <c r="LB116" s="19">
        <f t="shared" ca="1" si="503"/>
        <v>2.0781033120881331</v>
      </c>
      <c r="LC116" s="19">
        <f t="shared" ca="1" si="504"/>
        <v>0</v>
      </c>
      <c r="LD116" s="19">
        <f t="shared" ca="1" si="505"/>
        <v>1.6872373656946583E-2</v>
      </c>
      <c r="LE116" s="19">
        <f t="shared" ca="1" si="506"/>
        <v>1.0259642573441385</v>
      </c>
      <c r="LF116" s="19">
        <f t="shared" ca="1" si="507"/>
        <v>3.7329371184348412</v>
      </c>
      <c r="LG116" s="19">
        <f t="shared" ca="1" si="508"/>
        <v>22.951907704586056</v>
      </c>
      <c r="LH116" s="19">
        <f t="shared" ca="1" si="509"/>
        <v>14.61443154483309</v>
      </c>
      <c r="LI116" s="19">
        <f t="shared" ca="1" si="510"/>
        <v>0</v>
      </c>
      <c r="LJ116" s="19">
        <f t="shared" ca="1" si="547"/>
        <v>0</v>
      </c>
      <c r="LK116" s="19">
        <f t="shared" ca="1" si="548"/>
        <v>0</v>
      </c>
      <c r="LL116" s="72">
        <f t="shared" ca="1" si="581"/>
        <v>0</v>
      </c>
      <c r="LM116" s="72">
        <f t="shared" ca="1" si="582"/>
        <v>0</v>
      </c>
    </row>
    <row r="117" spans="1:325" ht="15" customHeight="1" outlineLevel="1" x14ac:dyDescent="0.3">
      <c r="A117" s="5">
        <f>IF('Old Results'!E97='New Results'!E97,'New Results'!E97,"0")</f>
        <v>53627.8</v>
      </c>
      <c r="B117" s="5">
        <f t="shared" si="360"/>
        <v>303</v>
      </c>
      <c r="C117" s="27">
        <f t="shared" si="422"/>
        <v>96</v>
      </c>
      <c r="D117" s="41" t="str">
        <f>'Old Results'!C97</f>
        <v>0303316-OffMed-LightingHighLPD</v>
      </c>
      <c r="E117" s="41" t="str">
        <f>'New Results'!C97</f>
        <v>0303316-OffMed-LightingHighLPD</v>
      </c>
      <c r="F117" s="5">
        <f t="shared" ca="1" si="440"/>
        <v>0</v>
      </c>
      <c r="G117" s="5">
        <f t="shared" ca="1" si="441"/>
        <v>0</v>
      </c>
      <c r="H117" s="5">
        <f t="shared" ca="1" si="442"/>
        <v>0</v>
      </c>
      <c r="I117" s="5">
        <f t="shared" ca="1" si="443"/>
        <v>0</v>
      </c>
      <c r="J117" s="5">
        <f t="shared" ca="1" si="444"/>
        <v>0</v>
      </c>
      <c r="K117" s="5">
        <f t="shared" ca="1" si="445"/>
        <v>0</v>
      </c>
      <c r="L117" s="5">
        <f t="shared" ca="1" si="446"/>
        <v>0</v>
      </c>
      <c r="M117" s="5">
        <f t="shared" ca="1" si="447"/>
        <v>0</v>
      </c>
      <c r="N117" s="5">
        <f t="shared" ca="1" si="448"/>
        <v>0</v>
      </c>
      <c r="O117" s="5">
        <f t="shared" ca="1" si="449"/>
        <v>0</v>
      </c>
      <c r="P117" s="5">
        <f t="shared" ca="1" si="511"/>
        <v>0</v>
      </c>
      <c r="Q117" s="5">
        <f t="shared" ca="1" si="512"/>
        <v>0</v>
      </c>
      <c r="R117" s="5">
        <f t="shared" ca="1" si="549"/>
        <v>0</v>
      </c>
      <c r="S117" s="5">
        <f t="shared" ca="1" si="550"/>
        <v>0</v>
      </c>
      <c r="T117" s="5">
        <f t="shared" ca="1" si="551"/>
        <v>0</v>
      </c>
      <c r="U117" s="5">
        <f t="shared" ca="1" si="450"/>
        <v>0</v>
      </c>
      <c r="V117" s="5">
        <f t="shared" ca="1" si="451"/>
        <v>0</v>
      </c>
      <c r="W117" s="5">
        <f t="shared" ca="1" si="452"/>
        <v>0</v>
      </c>
      <c r="X117" s="5">
        <f t="shared" ca="1" si="453"/>
        <v>0</v>
      </c>
      <c r="Y117" s="5">
        <f t="shared" ca="1" si="454"/>
        <v>0</v>
      </c>
      <c r="Z117" s="5">
        <f t="shared" ca="1" si="455"/>
        <v>0</v>
      </c>
      <c r="AA117" s="5">
        <f t="shared" ca="1" si="456"/>
        <v>0</v>
      </c>
      <c r="AB117" s="5">
        <f t="shared" ca="1" si="457"/>
        <v>0</v>
      </c>
      <c r="AC117" s="5">
        <f t="shared" ca="1" si="458"/>
        <v>0</v>
      </c>
      <c r="AD117" s="5">
        <f t="shared" ca="1" si="459"/>
        <v>0</v>
      </c>
      <c r="AE117" s="5">
        <f t="shared" ca="1" si="513"/>
        <v>0</v>
      </c>
      <c r="AF117" s="5">
        <f t="shared" ca="1" si="514"/>
        <v>0</v>
      </c>
      <c r="AG117" s="5">
        <f t="shared" ca="1" si="514"/>
        <v>0</v>
      </c>
      <c r="AH117" s="37">
        <f t="shared" ca="1" si="460"/>
        <v>0</v>
      </c>
      <c r="AI117" s="37">
        <f t="shared" ca="1" si="461"/>
        <v>0</v>
      </c>
      <c r="AJ117" s="37">
        <f t="shared" ca="1" si="462"/>
        <v>0</v>
      </c>
      <c r="AK117" s="37">
        <f t="shared" ca="1" si="463"/>
        <v>0</v>
      </c>
      <c r="AL117" s="37">
        <f t="shared" ca="1" si="464"/>
        <v>0</v>
      </c>
      <c r="AM117" s="37">
        <f t="shared" ca="1" si="465"/>
        <v>0</v>
      </c>
      <c r="AN117" s="37">
        <f t="shared" ca="1" si="466"/>
        <v>0</v>
      </c>
      <c r="AO117" s="37">
        <f t="shared" ca="1" si="467"/>
        <v>0</v>
      </c>
      <c r="AP117" s="33">
        <f t="shared" ca="1" si="515"/>
        <v>38.44573284751565</v>
      </c>
      <c r="AQ117" s="33">
        <f t="shared" ca="1" si="516"/>
        <v>38.44573284751565</v>
      </c>
      <c r="AR117" s="24">
        <f t="shared" ca="1" si="468"/>
        <v>0</v>
      </c>
      <c r="AS117" s="34">
        <f t="shared" ref="AS117:AS145" ca="1" si="608">EA117</f>
        <v>117.09</v>
      </c>
      <c r="AT117" s="34">
        <f t="shared" ref="AT117:AT145" ca="1" si="609">GF117</f>
        <v>117.09</v>
      </c>
      <c r="AU117" s="45">
        <f t="shared" ca="1" si="552"/>
        <v>0</v>
      </c>
      <c r="AV117" s="34">
        <f t="shared" ca="1" si="517"/>
        <v>-11.3</v>
      </c>
      <c r="AW117" s="34">
        <f t="shared" ca="1" si="518"/>
        <v>-11.3</v>
      </c>
      <c r="AX117" s="46">
        <f t="shared" ca="1" si="553"/>
        <v>0</v>
      </c>
      <c r="AY117" s="5"/>
      <c r="AZ117" s="5">
        <f t="shared" ca="1" si="519"/>
        <v>0</v>
      </c>
      <c r="BA117" s="5">
        <f t="shared" ca="1" si="520"/>
        <v>0</v>
      </c>
      <c r="BB117" s="5">
        <f t="shared" ca="1" si="521"/>
        <v>0</v>
      </c>
      <c r="BC117" s="5">
        <f t="shared" ca="1" si="522"/>
        <v>0</v>
      </c>
      <c r="BD117" s="5">
        <f t="shared" ca="1" si="523"/>
        <v>0</v>
      </c>
      <c r="BE117" s="5">
        <f t="shared" ca="1" si="524"/>
        <v>0</v>
      </c>
      <c r="BF117" s="5">
        <f t="shared" ca="1" si="525"/>
        <v>0</v>
      </c>
      <c r="BG117" s="5">
        <f t="shared" ca="1" si="526"/>
        <v>0</v>
      </c>
      <c r="BH117" s="5">
        <f t="shared" ca="1" si="527"/>
        <v>0</v>
      </c>
      <c r="BI117" s="5">
        <f t="shared" ca="1" si="528"/>
        <v>0</v>
      </c>
      <c r="BJ117" s="5">
        <f t="shared" ca="1" si="529"/>
        <v>0</v>
      </c>
      <c r="BK117" s="5">
        <f t="shared" ca="1" si="530"/>
        <v>0</v>
      </c>
      <c r="BL117" s="5">
        <f t="shared" ca="1" si="554"/>
        <v>0</v>
      </c>
      <c r="BM117" s="5">
        <f t="shared" ca="1" si="555"/>
        <v>0</v>
      </c>
      <c r="BN117" s="5">
        <f t="shared" ca="1" si="556"/>
        <v>0</v>
      </c>
      <c r="BO117" s="5">
        <f t="shared" ca="1" si="557"/>
        <v>0</v>
      </c>
      <c r="BP117" s="5">
        <f t="shared" ca="1" si="558"/>
        <v>0</v>
      </c>
      <c r="BQ117" s="5">
        <f t="shared" ca="1" si="559"/>
        <v>0</v>
      </c>
      <c r="BR117" s="5">
        <f t="shared" ca="1" si="560"/>
        <v>0</v>
      </c>
      <c r="BS117" s="5">
        <f t="shared" ca="1" si="561"/>
        <v>0</v>
      </c>
      <c r="BT117" s="5">
        <f t="shared" ca="1" si="562"/>
        <v>0</v>
      </c>
      <c r="BU117" s="5">
        <f t="shared" ca="1" si="563"/>
        <v>0</v>
      </c>
      <c r="BV117" s="5">
        <f t="shared" ca="1" si="564"/>
        <v>0</v>
      </c>
      <c r="BW117" s="5">
        <f t="shared" ca="1" si="565"/>
        <v>0</v>
      </c>
      <c r="BX117" s="5">
        <f t="shared" ca="1" si="566"/>
        <v>0</v>
      </c>
      <c r="BY117" s="5">
        <f t="shared" ca="1" si="567"/>
        <v>0</v>
      </c>
      <c r="BZ117" s="5">
        <f t="shared" ca="1" si="568"/>
        <v>0</v>
      </c>
      <c r="CA117" s="5">
        <f t="shared" ca="1" si="569"/>
        <v>0</v>
      </c>
      <c r="CB117" s="37">
        <f t="shared" ca="1" si="469"/>
        <v>0</v>
      </c>
      <c r="CC117" s="37">
        <f t="shared" ca="1" si="470"/>
        <v>0</v>
      </c>
      <c r="CD117" s="37">
        <f t="shared" ca="1" si="471"/>
        <v>0</v>
      </c>
      <c r="CE117" s="37">
        <f t="shared" ca="1" si="472"/>
        <v>0</v>
      </c>
      <c r="CF117" s="37">
        <f t="shared" ca="1" si="473"/>
        <v>0</v>
      </c>
      <c r="CG117" s="37">
        <f t="shared" ca="1" si="474"/>
        <v>0</v>
      </c>
      <c r="CH117" s="37">
        <f t="shared" ca="1" si="475"/>
        <v>0</v>
      </c>
      <c r="CI117" s="19">
        <f t="shared" ca="1" si="476"/>
        <v>0</v>
      </c>
      <c r="CJ117" s="33">
        <f t="shared" ca="1" si="531"/>
        <v>37.566402873136695</v>
      </c>
      <c r="CK117" s="33">
        <f t="shared" ca="1" si="532"/>
        <v>37.566402873136695</v>
      </c>
      <c r="CL117" s="24">
        <f t="shared" ca="1" si="477"/>
        <v>0</v>
      </c>
      <c r="CM117" s="34">
        <f t="shared" ref="CM117:CM145" ca="1" si="610">IK117</f>
        <v>105.81699999999999</v>
      </c>
      <c r="CN117" s="34">
        <f t="shared" ref="CN117:CN145" ca="1" si="611">KP117</f>
        <v>105.81699999999999</v>
      </c>
      <c r="CO117" s="45">
        <f t="shared" ca="1" si="533"/>
        <v>0</v>
      </c>
      <c r="CP117" s="5"/>
      <c r="CR117" s="5">
        <f t="shared" ca="1" si="570"/>
        <v>90</v>
      </c>
      <c r="CS117" s="5">
        <f t="shared" ca="1" si="571"/>
        <v>89</v>
      </c>
      <c r="CT117" s="62">
        <f t="shared" ca="1" si="572"/>
        <v>1.1111111111111072E-2</v>
      </c>
      <c r="CW117" s="5">
        <f t="shared" ca="1" si="593"/>
        <v>400806</v>
      </c>
      <c r="CX117" s="5">
        <f t="shared" ca="1" si="593"/>
        <v>39.980600000000003</v>
      </c>
      <c r="CY117" s="5">
        <f t="shared" ca="1" si="593"/>
        <v>45400.3</v>
      </c>
      <c r="CZ117" s="5">
        <f t="shared" ca="1" si="593"/>
        <v>27273.599999999999</v>
      </c>
      <c r="DA117" s="5">
        <f t="shared" ca="1" si="593"/>
        <v>0</v>
      </c>
      <c r="DB117" s="5">
        <f t="shared" ca="1" si="593"/>
        <v>4274.43</v>
      </c>
      <c r="DC117" s="5">
        <f t="shared" ca="1" si="593"/>
        <v>0</v>
      </c>
      <c r="DD117" s="5">
        <f t="shared" ca="1" si="593"/>
        <v>94115.8</v>
      </c>
      <c r="DE117" s="5">
        <f t="shared" ca="1" si="593"/>
        <v>171104</v>
      </c>
      <c r="DF117" s="5">
        <f t="shared" ca="1" si="593"/>
        <v>229701</v>
      </c>
      <c r="DG117" s="5">
        <f t="shared" ca="1" si="593"/>
        <v>0</v>
      </c>
      <c r="DH117" s="5">
        <f t="shared" ca="1" si="594"/>
        <v>0</v>
      </c>
      <c r="DI117" s="5">
        <f t="shared" ca="1" si="594"/>
        <v>0</v>
      </c>
      <c r="DJ117" s="5">
        <f t="shared" ca="1" si="594"/>
        <v>0</v>
      </c>
      <c r="DK117" s="5">
        <f t="shared" ca="1" si="594"/>
        <v>0</v>
      </c>
      <c r="DL117" s="5"/>
      <c r="DM117" s="5">
        <f t="shared" ca="1" si="595"/>
        <v>6942.1</v>
      </c>
      <c r="DN117" s="5">
        <f t="shared" ca="1" si="595"/>
        <v>6144.74</v>
      </c>
      <c r="DO117" s="5">
        <f t="shared" ca="1" si="595"/>
        <v>0</v>
      </c>
      <c r="DP117" s="5">
        <f t="shared" ca="1" si="595"/>
        <v>0</v>
      </c>
      <c r="DQ117" s="5">
        <f t="shared" ca="1" si="595"/>
        <v>0</v>
      </c>
      <c r="DR117" s="5">
        <f t="shared" ca="1" si="595"/>
        <v>0</v>
      </c>
      <c r="DS117" s="5">
        <f t="shared" ca="1" si="595"/>
        <v>797.36599999999999</v>
      </c>
      <c r="DT117" s="5">
        <f t="shared" ca="1" si="595"/>
        <v>0</v>
      </c>
      <c r="DU117" s="5">
        <f t="shared" ca="1" si="595"/>
        <v>6942.1</v>
      </c>
      <c r="DV117" s="5">
        <f t="shared" ca="1" si="595"/>
        <v>0</v>
      </c>
      <c r="DW117" s="5">
        <f t="shared" ca="1" si="595"/>
        <v>0</v>
      </c>
      <c r="DX117" s="5">
        <f t="shared" ca="1" si="596"/>
        <v>0</v>
      </c>
      <c r="DY117" s="5">
        <f t="shared" ca="1" si="596"/>
        <v>0</v>
      </c>
      <c r="DZ117" s="5"/>
      <c r="EA117" s="5">
        <f t="shared" ca="1" si="597"/>
        <v>117.09</v>
      </c>
      <c r="EB117" s="5">
        <f t="shared" ca="1" si="597"/>
        <v>22.746400000000001</v>
      </c>
      <c r="EC117" s="5">
        <f t="shared" ca="1" si="597"/>
        <v>26.871500000000001</v>
      </c>
      <c r="ED117" s="5">
        <f t="shared" ca="1" si="597"/>
        <v>14.1427</v>
      </c>
      <c r="EE117" s="5">
        <f t="shared" ca="1" si="597"/>
        <v>0</v>
      </c>
      <c r="EF117" s="5">
        <f t="shared" ca="1" si="597"/>
        <v>2.2320700000000002</v>
      </c>
      <c r="EG117" s="5">
        <f t="shared" ca="1" si="597"/>
        <v>2.6873</v>
      </c>
      <c r="EH117" s="5">
        <f t="shared" ca="1" si="597"/>
        <v>48.410400000000003</v>
      </c>
      <c r="EI117" s="5"/>
      <c r="EJ117" s="19">
        <f t="shared" ca="1" si="478"/>
        <v>38.44573284751565</v>
      </c>
      <c r="EK117" s="19">
        <f t="shared" ca="1" si="479"/>
        <v>11.460668045439119</v>
      </c>
      <c r="EL117" s="19">
        <f t="shared" ca="1" si="480"/>
        <v>2.8885358638616538</v>
      </c>
      <c r="EM117" s="19">
        <f t="shared" ca="1" si="481"/>
        <v>1.7352478229574957</v>
      </c>
      <c r="EN117" s="19">
        <f t="shared" ca="1" si="482"/>
        <v>0</v>
      </c>
      <c r="EO117" s="19">
        <f t="shared" ca="1" si="483"/>
        <v>0.2719551270050235</v>
      </c>
      <c r="EP117" s="19">
        <f t="shared" ca="1" si="484"/>
        <v>1.4868519685685411</v>
      </c>
      <c r="EQ117" s="19">
        <f t="shared" ca="1" si="485"/>
        <v>5.9879970761433441</v>
      </c>
      <c r="ER117" s="19">
        <f t="shared" ca="1" si="486"/>
        <v>23.831237678965014</v>
      </c>
      <c r="ES117" s="19">
        <f t="shared" ca="1" si="487"/>
        <v>14.61443154483309</v>
      </c>
      <c r="ET117" s="19">
        <f t="shared" ca="1" si="488"/>
        <v>0</v>
      </c>
      <c r="EU117" s="19">
        <f t="shared" ca="1" si="573"/>
        <v>0</v>
      </c>
      <c r="EV117" s="19">
        <f t="shared" ca="1" si="574"/>
        <v>0</v>
      </c>
      <c r="EW117" s="72">
        <f t="shared" ca="1" si="575"/>
        <v>0</v>
      </c>
      <c r="EX117" s="72">
        <f t="shared" ca="1" si="576"/>
        <v>0</v>
      </c>
      <c r="EY117" s="5"/>
      <c r="EZ117" s="5"/>
      <c r="FA117" s="5"/>
      <c r="FB117" s="5">
        <f t="shared" ca="1" si="604"/>
        <v>400806</v>
      </c>
      <c r="FC117" s="5">
        <f t="shared" ca="1" si="604"/>
        <v>39.980600000000003</v>
      </c>
      <c r="FD117" s="5">
        <f t="shared" ca="1" si="604"/>
        <v>45400.3</v>
      </c>
      <c r="FE117" s="5">
        <f t="shared" ca="1" si="604"/>
        <v>27273.599999999999</v>
      </c>
      <c r="FF117" s="5">
        <f t="shared" ca="1" si="604"/>
        <v>0</v>
      </c>
      <c r="FG117" s="5">
        <f t="shared" ca="1" si="604"/>
        <v>4274.43</v>
      </c>
      <c r="FH117" s="5">
        <f t="shared" ca="1" si="604"/>
        <v>0</v>
      </c>
      <c r="FI117" s="5">
        <f t="shared" ca="1" si="604"/>
        <v>94115.8</v>
      </c>
      <c r="FJ117" s="5">
        <f t="shared" ca="1" si="604"/>
        <v>171104</v>
      </c>
      <c r="FK117" s="5">
        <f t="shared" ca="1" si="604"/>
        <v>229701</v>
      </c>
      <c r="FL117" s="5">
        <f t="shared" ca="1" si="604"/>
        <v>0</v>
      </c>
      <c r="FM117" s="5">
        <f t="shared" ca="1" si="584"/>
        <v>0</v>
      </c>
      <c r="FN117" s="5">
        <f t="shared" ca="1" si="584"/>
        <v>0</v>
      </c>
      <c r="FO117" s="5">
        <f t="shared" ca="1" si="584"/>
        <v>0</v>
      </c>
      <c r="FP117" s="5">
        <f t="shared" ca="1" si="584"/>
        <v>0</v>
      </c>
      <c r="FQ117" s="5"/>
      <c r="FR117" s="5">
        <f t="shared" ca="1" si="605"/>
        <v>6942.1</v>
      </c>
      <c r="FS117" s="5">
        <f t="shared" ca="1" si="605"/>
        <v>6144.74</v>
      </c>
      <c r="FT117" s="5">
        <f t="shared" ca="1" si="605"/>
        <v>0</v>
      </c>
      <c r="FU117" s="5">
        <f t="shared" ca="1" si="605"/>
        <v>0</v>
      </c>
      <c r="FV117" s="5">
        <f t="shared" ca="1" si="605"/>
        <v>0</v>
      </c>
      <c r="FW117" s="5">
        <f t="shared" ca="1" si="605"/>
        <v>0</v>
      </c>
      <c r="FX117" s="5">
        <f t="shared" ca="1" si="605"/>
        <v>797.36599999999999</v>
      </c>
      <c r="FY117" s="5">
        <f t="shared" ca="1" si="605"/>
        <v>0</v>
      </c>
      <c r="FZ117" s="5">
        <f t="shared" ca="1" si="605"/>
        <v>6942.1</v>
      </c>
      <c r="GA117" s="5">
        <f t="shared" ca="1" si="605"/>
        <v>0</v>
      </c>
      <c r="GB117" s="5">
        <f t="shared" ca="1" si="605"/>
        <v>0</v>
      </c>
      <c r="GC117" s="5">
        <f t="shared" ca="1" si="586"/>
        <v>0</v>
      </c>
      <c r="GD117" s="5">
        <f t="shared" ca="1" si="586"/>
        <v>0</v>
      </c>
      <c r="GE117" s="5"/>
      <c r="GF117" s="5">
        <f t="shared" ca="1" si="587"/>
        <v>117.09</v>
      </c>
      <c r="GG117" s="5">
        <f t="shared" ca="1" si="587"/>
        <v>22.746400000000001</v>
      </c>
      <c r="GH117" s="5">
        <f t="shared" ca="1" si="587"/>
        <v>26.871500000000001</v>
      </c>
      <c r="GI117" s="5">
        <f t="shared" ca="1" si="587"/>
        <v>14.1427</v>
      </c>
      <c r="GJ117" s="5">
        <f t="shared" ca="1" si="587"/>
        <v>0</v>
      </c>
      <c r="GK117" s="5">
        <f t="shared" ca="1" si="587"/>
        <v>2.2320700000000002</v>
      </c>
      <c r="GL117" s="5">
        <f t="shared" ca="1" si="587"/>
        <v>2.6873</v>
      </c>
      <c r="GM117" s="5">
        <f t="shared" ca="1" si="587"/>
        <v>48.410400000000003</v>
      </c>
      <c r="GN117" s="5"/>
      <c r="GO117" s="19">
        <f t="shared" ca="1" si="489"/>
        <v>38.44573284751565</v>
      </c>
      <c r="GP117" s="19">
        <f t="shared" ca="1" si="490"/>
        <v>11.460668045439119</v>
      </c>
      <c r="GQ117" s="19">
        <f t="shared" ca="1" si="491"/>
        <v>2.8885358638616538</v>
      </c>
      <c r="GR117" s="19">
        <f t="shared" ca="1" si="492"/>
        <v>1.7352478229574957</v>
      </c>
      <c r="GS117" s="19">
        <f t="shared" ca="1" si="493"/>
        <v>0</v>
      </c>
      <c r="GT117" s="19">
        <f t="shared" ca="1" si="494"/>
        <v>0.2719551270050235</v>
      </c>
      <c r="GU117" s="19">
        <f t="shared" ca="1" si="495"/>
        <v>1.4868519685685411</v>
      </c>
      <c r="GV117" s="19">
        <f t="shared" ca="1" si="496"/>
        <v>5.9879970761433441</v>
      </c>
      <c r="GW117" s="19">
        <f t="shared" ca="1" si="497"/>
        <v>23.831237678965014</v>
      </c>
      <c r="GX117" s="19">
        <f t="shared" ca="1" si="498"/>
        <v>14.61443154483309</v>
      </c>
      <c r="GY117" s="19">
        <f t="shared" ca="1" si="499"/>
        <v>0</v>
      </c>
      <c r="GZ117" s="19">
        <f t="shared" ca="1" si="499"/>
        <v>0</v>
      </c>
      <c r="HA117" s="19">
        <f t="shared" ca="1" si="499"/>
        <v>0</v>
      </c>
      <c r="HB117" s="72">
        <f t="shared" ca="1" si="577"/>
        <v>0</v>
      </c>
      <c r="HC117" s="72">
        <f t="shared" ca="1" si="578"/>
        <v>0</v>
      </c>
      <c r="HD117" s="5"/>
      <c r="HE117" s="5"/>
      <c r="HF117" s="5"/>
      <c r="HG117" s="5">
        <f t="shared" ca="1" si="598"/>
        <v>376795</v>
      </c>
      <c r="HH117" s="5">
        <f t="shared" ca="1" si="598"/>
        <v>45.065399999999997</v>
      </c>
      <c r="HI117" s="5">
        <f t="shared" ca="1" si="598"/>
        <v>39323</v>
      </c>
      <c r="HJ117" s="5">
        <f t="shared" ca="1" si="598"/>
        <v>32662.400000000001</v>
      </c>
      <c r="HK117" s="5">
        <f t="shared" ca="1" si="598"/>
        <v>0</v>
      </c>
      <c r="HL117" s="5">
        <f t="shared" ca="1" si="598"/>
        <v>265.19</v>
      </c>
      <c r="HM117" s="5">
        <f t="shared" ca="1" si="598"/>
        <v>16125.5</v>
      </c>
      <c r="HN117" s="5">
        <f t="shared" ca="1" si="598"/>
        <v>58672.1</v>
      </c>
      <c r="HO117" s="5">
        <f t="shared" ca="1" si="598"/>
        <v>147093</v>
      </c>
      <c r="HP117" s="5">
        <f t="shared" ca="1" si="598"/>
        <v>229701</v>
      </c>
      <c r="HQ117" s="5">
        <f t="shared" ca="1" si="598"/>
        <v>0</v>
      </c>
      <c r="HR117" s="5">
        <f t="shared" ca="1" si="599"/>
        <v>0</v>
      </c>
      <c r="HS117" s="5">
        <f t="shared" ca="1" si="599"/>
        <v>0</v>
      </c>
      <c r="HT117" s="5">
        <f t="shared" ca="1" si="599"/>
        <v>0</v>
      </c>
      <c r="HU117" s="5">
        <f t="shared" ca="1" si="599"/>
        <v>0</v>
      </c>
      <c r="HV117" s="5"/>
      <c r="HW117" s="5">
        <f t="shared" ca="1" si="600"/>
        <v>7289.79</v>
      </c>
      <c r="HX117" s="5">
        <f t="shared" ca="1" si="600"/>
        <v>7289.79</v>
      </c>
      <c r="HY117" s="5">
        <f t="shared" ca="1" si="600"/>
        <v>0</v>
      </c>
      <c r="HZ117" s="5">
        <f t="shared" ca="1" si="600"/>
        <v>0</v>
      </c>
      <c r="IA117" s="5">
        <f t="shared" ca="1" si="600"/>
        <v>0</v>
      </c>
      <c r="IB117" s="5">
        <f t="shared" ca="1" si="600"/>
        <v>0</v>
      </c>
      <c r="IC117" s="5">
        <f t="shared" ca="1" si="600"/>
        <v>0</v>
      </c>
      <c r="ID117" s="5">
        <f t="shared" ca="1" si="600"/>
        <v>0</v>
      </c>
      <c r="IE117" s="5">
        <f t="shared" ca="1" si="600"/>
        <v>7289.79</v>
      </c>
      <c r="IF117" s="5">
        <f t="shared" ca="1" si="600"/>
        <v>0</v>
      </c>
      <c r="IG117" s="5">
        <f t="shared" ca="1" si="600"/>
        <v>0</v>
      </c>
      <c r="IH117" s="5">
        <f t="shared" ca="1" si="601"/>
        <v>0</v>
      </c>
      <c r="II117" s="5">
        <f t="shared" ca="1" si="601"/>
        <v>0</v>
      </c>
      <c r="IJ117" s="5"/>
      <c r="IK117" s="5">
        <f t="shared" ca="1" si="602"/>
        <v>105.81699999999999</v>
      </c>
      <c r="IL117" s="5">
        <f t="shared" ca="1" si="602"/>
        <v>26.930199999999999</v>
      </c>
      <c r="IM117" s="5">
        <f t="shared" ca="1" si="602"/>
        <v>23.330100000000002</v>
      </c>
      <c r="IN117" s="5">
        <f t="shared" ca="1" si="602"/>
        <v>16.8508</v>
      </c>
      <c r="IO117" s="5">
        <f t="shared" ca="1" si="602"/>
        <v>0</v>
      </c>
      <c r="IP117" s="5">
        <f t="shared" ca="1" si="602"/>
        <v>0.148789</v>
      </c>
      <c r="IQ117" s="5">
        <f t="shared" ca="1" si="602"/>
        <v>8.1691099999999999</v>
      </c>
      <c r="IR117" s="5">
        <f t="shared" ca="1" si="602"/>
        <v>30.388100000000001</v>
      </c>
      <c r="IS117" s="5"/>
      <c r="IT117" s="19">
        <f t="shared" ca="1" si="535"/>
        <v>37.566402873136695</v>
      </c>
      <c r="IU117" s="19">
        <f t="shared" ca="1" si="536"/>
        <v>13.596171447361256</v>
      </c>
      <c r="IV117" s="19">
        <f t="shared" ca="1" si="537"/>
        <v>2.5018754451981993</v>
      </c>
      <c r="IW117" s="19">
        <f t="shared" ca="1" si="538"/>
        <v>2.0781033120881331</v>
      </c>
      <c r="IX117" s="19">
        <f t="shared" ca="1" si="539"/>
        <v>0</v>
      </c>
      <c r="IY117" s="19">
        <f t="shared" ca="1" si="540"/>
        <v>1.6872373656946583E-2</v>
      </c>
      <c r="IZ117" s="19">
        <f t="shared" ca="1" si="541"/>
        <v>1.0259642573441385</v>
      </c>
      <c r="JA117" s="19">
        <f t="shared" ca="1" si="542"/>
        <v>3.7329371184348412</v>
      </c>
      <c r="JB117" s="19">
        <f t="shared" ca="1" si="543"/>
        <v>22.951907704586056</v>
      </c>
      <c r="JC117" s="19">
        <f t="shared" ca="1" si="544"/>
        <v>14.61443154483309</v>
      </c>
      <c r="JD117" s="19">
        <f t="shared" ca="1" si="545"/>
        <v>0</v>
      </c>
      <c r="JE117" s="19">
        <f t="shared" ca="1" si="603"/>
        <v>0</v>
      </c>
      <c r="JF117" s="19">
        <f t="shared" ca="1" si="603"/>
        <v>0</v>
      </c>
      <c r="JG117" s="72">
        <f t="shared" ca="1" si="579"/>
        <v>0</v>
      </c>
      <c r="JH117" s="72">
        <f t="shared" ca="1" si="580"/>
        <v>0</v>
      </c>
      <c r="JI117" s="5"/>
      <c r="JJ117" s="5"/>
      <c r="JK117" s="5"/>
      <c r="JL117" s="5">
        <f t="shared" ca="1" si="606"/>
        <v>376795</v>
      </c>
      <c r="JM117" s="5">
        <f t="shared" ca="1" si="606"/>
        <v>45.065399999999997</v>
      </c>
      <c r="JN117" s="5">
        <f t="shared" ca="1" si="606"/>
        <v>39323</v>
      </c>
      <c r="JO117" s="5">
        <f t="shared" ca="1" si="606"/>
        <v>32662.400000000001</v>
      </c>
      <c r="JP117" s="5">
        <f t="shared" ca="1" si="606"/>
        <v>0</v>
      </c>
      <c r="JQ117" s="5">
        <f t="shared" ca="1" si="606"/>
        <v>265.19</v>
      </c>
      <c r="JR117" s="5">
        <f t="shared" ca="1" si="606"/>
        <v>16125.5</v>
      </c>
      <c r="JS117" s="5">
        <f t="shared" ca="1" si="606"/>
        <v>58672.1</v>
      </c>
      <c r="JT117" s="5">
        <f t="shared" ca="1" si="606"/>
        <v>147093</v>
      </c>
      <c r="JU117" s="5">
        <f t="shared" ca="1" si="606"/>
        <v>229701</v>
      </c>
      <c r="JV117" s="5">
        <f t="shared" ca="1" si="606"/>
        <v>0</v>
      </c>
      <c r="JW117" s="5">
        <f t="shared" ca="1" si="589"/>
        <v>0</v>
      </c>
      <c r="JX117" s="5">
        <f t="shared" ca="1" si="589"/>
        <v>0</v>
      </c>
      <c r="JY117" s="5">
        <f t="shared" ca="1" si="589"/>
        <v>0</v>
      </c>
      <c r="JZ117" s="5">
        <f t="shared" ca="1" si="589"/>
        <v>0</v>
      </c>
      <c r="KA117" s="5"/>
      <c r="KB117" s="5">
        <f t="shared" ca="1" si="607"/>
        <v>7289.79</v>
      </c>
      <c r="KC117" s="5">
        <f t="shared" ca="1" si="607"/>
        <v>7289.79</v>
      </c>
      <c r="KD117" s="5">
        <f t="shared" ca="1" si="607"/>
        <v>0</v>
      </c>
      <c r="KE117" s="5">
        <f t="shared" ca="1" si="607"/>
        <v>0</v>
      </c>
      <c r="KF117" s="5">
        <f t="shared" ca="1" si="607"/>
        <v>0</v>
      </c>
      <c r="KG117" s="5">
        <f t="shared" ca="1" si="607"/>
        <v>0</v>
      </c>
      <c r="KH117" s="5">
        <f t="shared" ca="1" si="607"/>
        <v>0</v>
      </c>
      <c r="KI117" s="5">
        <f t="shared" ca="1" si="607"/>
        <v>0</v>
      </c>
      <c r="KJ117" s="5">
        <f t="shared" ca="1" si="607"/>
        <v>7289.79</v>
      </c>
      <c r="KK117" s="5">
        <f t="shared" ca="1" si="607"/>
        <v>0</v>
      </c>
      <c r="KL117" s="5">
        <f t="shared" ca="1" si="607"/>
        <v>0</v>
      </c>
      <c r="KM117" s="5">
        <f t="shared" ca="1" si="591"/>
        <v>0</v>
      </c>
      <c r="KN117" s="5">
        <f t="shared" ca="1" si="591"/>
        <v>0</v>
      </c>
      <c r="KO117" s="5"/>
      <c r="KP117" s="5">
        <f t="shared" ca="1" si="592"/>
        <v>105.81699999999999</v>
      </c>
      <c r="KQ117" s="5">
        <f t="shared" ca="1" si="592"/>
        <v>26.930199999999999</v>
      </c>
      <c r="KR117" s="5">
        <f t="shared" ca="1" si="592"/>
        <v>23.330100000000002</v>
      </c>
      <c r="KS117" s="5">
        <f t="shared" ca="1" si="592"/>
        <v>16.8508</v>
      </c>
      <c r="KT117" s="5">
        <f t="shared" ca="1" si="592"/>
        <v>0</v>
      </c>
      <c r="KU117" s="5">
        <f t="shared" ca="1" si="592"/>
        <v>0.148789</v>
      </c>
      <c r="KV117" s="5">
        <f t="shared" ca="1" si="592"/>
        <v>8.1691099999999999</v>
      </c>
      <c r="KW117" s="5">
        <f t="shared" ca="1" si="592"/>
        <v>30.388100000000001</v>
      </c>
      <c r="KX117" s="5"/>
      <c r="KY117" s="19">
        <f t="shared" ca="1" si="500"/>
        <v>37.566402873136695</v>
      </c>
      <c r="KZ117" s="19">
        <f t="shared" ca="1" si="501"/>
        <v>13.596171447361256</v>
      </c>
      <c r="LA117" s="19">
        <f t="shared" ca="1" si="502"/>
        <v>2.5018754451981993</v>
      </c>
      <c r="LB117" s="19">
        <f t="shared" ca="1" si="503"/>
        <v>2.0781033120881331</v>
      </c>
      <c r="LC117" s="19">
        <f t="shared" ca="1" si="504"/>
        <v>0</v>
      </c>
      <c r="LD117" s="19">
        <f t="shared" ca="1" si="505"/>
        <v>1.6872373656946583E-2</v>
      </c>
      <c r="LE117" s="19">
        <f t="shared" ca="1" si="506"/>
        <v>1.0259642573441385</v>
      </c>
      <c r="LF117" s="19">
        <f t="shared" ca="1" si="507"/>
        <v>3.7329371184348412</v>
      </c>
      <c r="LG117" s="19">
        <f t="shared" ca="1" si="508"/>
        <v>22.951907704586056</v>
      </c>
      <c r="LH117" s="19">
        <f t="shared" ca="1" si="509"/>
        <v>14.61443154483309</v>
      </c>
      <c r="LI117" s="19">
        <f t="shared" ca="1" si="510"/>
        <v>0</v>
      </c>
      <c r="LJ117" s="19">
        <f t="shared" ca="1" si="547"/>
        <v>0</v>
      </c>
      <c r="LK117" s="19">
        <f t="shared" ca="1" si="548"/>
        <v>0</v>
      </c>
      <c r="LL117" s="72">
        <f t="shared" ca="1" si="581"/>
        <v>0</v>
      </c>
      <c r="LM117" s="72">
        <f t="shared" ca="1" si="582"/>
        <v>0</v>
      </c>
    </row>
    <row r="118" spans="1:325" ht="15" customHeight="1" outlineLevel="1" x14ac:dyDescent="0.3">
      <c r="A118" s="5">
        <f>IF('Old Results'!E98='New Results'!E98,'New Results'!E98,"0")</f>
        <v>53627.8</v>
      </c>
      <c r="B118" s="5">
        <f t="shared" si="360"/>
        <v>303</v>
      </c>
      <c r="C118" s="27">
        <f t="shared" si="422"/>
        <v>97</v>
      </c>
      <c r="D118" s="41" t="str">
        <f>'Old Results'!C98</f>
        <v>0303406-OffMed-LightingLowLPD</v>
      </c>
      <c r="E118" s="41" t="str">
        <f>'New Results'!C98</f>
        <v>0303406-OffMed-LightingLowLPD</v>
      </c>
      <c r="F118" s="5">
        <f t="shared" ref="F118:F145" ca="1" si="612">IF(AND($CW118&gt;0,$FB118&gt;0),CW118-FB118,0)</f>
        <v>0</v>
      </c>
      <c r="G118" s="5">
        <f t="shared" ref="G118:G145" ca="1" si="613">IF(AND($CW118&gt;0,$FB118&gt;0),CX118-FC118,0)</f>
        <v>0</v>
      </c>
      <c r="H118" s="5">
        <f t="shared" ref="H118:H145" ca="1" si="614">IF(AND($CW118&gt;0,$FB118&gt;0),CY118-FD118,0)</f>
        <v>0</v>
      </c>
      <c r="I118" s="5">
        <f t="shared" ref="I118:I145" ca="1" si="615">IF(AND($CW118&gt;0,$FB118&gt;0),CZ118-FE118,0)</f>
        <v>0</v>
      </c>
      <c r="J118" s="5">
        <f t="shared" ref="J118:J145" ca="1" si="616">IF(AND($CW118&gt;0,$FB118&gt;0),DA118-FF118,0)</f>
        <v>0</v>
      </c>
      <c r="K118" s="5">
        <f t="shared" ref="K118:K145" ca="1" si="617">IF(AND($CW118&gt;0,$FB118&gt;0),DB118-FG118,0)</f>
        <v>0</v>
      </c>
      <c r="L118" s="5">
        <f t="shared" ref="L118:L145" ca="1" si="618">IF(AND($CW118&gt;0,$FB118&gt;0),DC118-FH118,0)</f>
        <v>0</v>
      </c>
      <c r="M118" s="5">
        <f t="shared" ref="M118:M145" ca="1" si="619">IF(AND($CW118&gt;0,$FB118&gt;0),DD118-FI118,0)</f>
        <v>0</v>
      </c>
      <c r="N118" s="5">
        <f t="shared" ref="N118:N145" ca="1" si="620">IF(AND($CW118&gt;0,$FB118&gt;0),DE118-FJ118,0)</f>
        <v>0</v>
      </c>
      <c r="O118" s="5">
        <f t="shared" ref="O118:O145" ca="1" si="621">IF(AND($CW118&gt;0,$FB118&gt;0),DF118-FK118,0)</f>
        <v>0</v>
      </c>
      <c r="P118" s="5">
        <f t="shared" ca="1" si="511"/>
        <v>0</v>
      </c>
      <c r="Q118" s="5">
        <f t="shared" ca="1" si="512"/>
        <v>0</v>
      </c>
      <c r="R118" s="5">
        <f t="shared" ca="1" si="549"/>
        <v>0</v>
      </c>
      <c r="S118" s="5">
        <f t="shared" ca="1" si="550"/>
        <v>0</v>
      </c>
      <c r="T118" s="5">
        <f t="shared" ca="1" si="551"/>
        <v>0</v>
      </c>
      <c r="U118" s="5">
        <f t="shared" ref="U118:U145" ca="1" si="622">IF(AND($DM118&gt;0,$FR118&gt;0),DM118-FR118,0)</f>
        <v>0</v>
      </c>
      <c r="V118" s="5">
        <f t="shared" ref="V118:V145" ca="1" si="623">IF(AND($DM118&gt;0,$FR118&gt;0),DN118-FS118,0)</f>
        <v>0</v>
      </c>
      <c r="W118" s="5">
        <f t="shared" ref="W118:W145" ca="1" si="624">IF(AND($DM118&gt;0,$FR118&gt;0),DO118-FT118,0)</f>
        <v>0</v>
      </c>
      <c r="X118" s="5">
        <f t="shared" ref="X118:X145" ca="1" si="625">IF(AND($DM118&gt;0,$FR118&gt;0),DP118-FU118,0)</f>
        <v>0</v>
      </c>
      <c r="Y118" s="5">
        <f t="shared" ref="Y118:Y145" ca="1" si="626">IF(AND($DM118&gt;0,$FR118&gt;0),DQ118-FV118,0)</f>
        <v>0</v>
      </c>
      <c r="Z118" s="5">
        <f t="shared" ref="Z118:Z145" ca="1" si="627">IF(AND($DM118&gt;0,$FR118&gt;0),DR118-FW118,0)</f>
        <v>0</v>
      </c>
      <c r="AA118" s="5">
        <f t="shared" ref="AA118:AA145" ca="1" si="628">IF(AND($DM118&gt;0,$FR118&gt;0),DS118-FX118,0)</f>
        <v>0</v>
      </c>
      <c r="AB118" s="5">
        <f t="shared" ref="AB118:AB145" ca="1" si="629">IF(AND($DM118&gt;0,$FR118&gt;0),DT118-FY118,0)</f>
        <v>0</v>
      </c>
      <c r="AC118" s="5">
        <f t="shared" ref="AC118:AC145" ca="1" si="630">IF(AND($DM118&gt;0,$FR118&gt;0),DU118-FZ118,0)</f>
        <v>0</v>
      </c>
      <c r="AD118" s="5">
        <f t="shared" ref="AD118:AD145" ca="1" si="631">IF(AND($DM118&gt;0,$FR118&gt;0),DV118-GA118,0)</f>
        <v>0</v>
      </c>
      <c r="AE118" s="5">
        <f t="shared" ca="1" si="513"/>
        <v>0</v>
      </c>
      <c r="AF118" s="5">
        <f t="shared" ca="1" si="514"/>
        <v>0</v>
      </c>
      <c r="AG118" s="5">
        <f t="shared" ca="1" si="514"/>
        <v>0</v>
      </c>
      <c r="AH118" s="37">
        <f t="shared" ref="AH118:AH145" ca="1" si="632">IF(AND($EA118&gt;0,$GF118&gt;0),EA118-GF118,0)</f>
        <v>0</v>
      </c>
      <c r="AI118" s="37">
        <f t="shared" ref="AI118:AI145" ca="1" si="633">IF(AND($EA118&gt;0,$GF118&gt;0),EB118-GG118,0)</f>
        <v>0</v>
      </c>
      <c r="AJ118" s="37">
        <f t="shared" ref="AJ118:AJ145" ca="1" si="634">IF(AND($EA118&gt;0,$GF118&gt;0),EC118-GH118,0)</f>
        <v>0</v>
      </c>
      <c r="AK118" s="37">
        <f t="shared" ref="AK118:AK145" ca="1" si="635">IF(AND($EA118&gt;0,$GF118&gt;0),ED118-GI118,0)</f>
        <v>0</v>
      </c>
      <c r="AL118" s="37">
        <f t="shared" ref="AL118:AL145" ca="1" si="636">IF(AND($EA118&gt;0,$GF118&gt;0),EE118-GJ118,0)</f>
        <v>0</v>
      </c>
      <c r="AM118" s="37">
        <f t="shared" ref="AM118:AM145" ca="1" si="637">IF(AND($EA118&gt;0,$GF118&gt;0),EF118-GK118,0)</f>
        <v>0</v>
      </c>
      <c r="AN118" s="37">
        <f t="shared" ref="AN118:AN145" ca="1" si="638">IF(AND($EA118&gt;0,$GF118&gt;0),EG118-GL118,0)</f>
        <v>0</v>
      </c>
      <c r="AO118" s="37">
        <f t="shared" ref="AO118:AO145" ca="1" si="639">IF(AND($EA118&gt;0,$GF118&gt;0),EH118-GM118,0)</f>
        <v>0</v>
      </c>
      <c r="AP118" s="33">
        <f t="shared" ca="1" si="515"/>
        <v>29.289143392046661</v>
      </c>
      <c r="AQ118" s="33">
        <f t="shared" ca="1" si="516"/>
        <v>29.289143392046661</v>
      </c>
      <c r="AR118" s="24">
        <f t="shared" ca="1" si="468"/>
        <v>0</v>
      </c>
      <c r="AS118" s="34">
        <f t="shared" ca="1" si="608"/>
        <v>108.849</v>
      </c>
      <c r="AT118" s="34">
        <f t="shared" ca="1" si="609"/>
        <v>108.849</v>
      </c>
      <c r="AU118" s="45">
        <f t="shared" ca="1" si="552"/>
        <v>0</v>
      </c>
      <c r="AV118" s="34">
        <f t="shared" ca="1" si="517"/>
        <v>4.2</v>
      </c>
      <c r="AW118" s="34">
        <f t="shared" ca="1" si="518"/>
        <v>4.2</v>
      </c>
      <c r="AX118" s="46">
        <f t="shared" ca="1" si="553"/>
        <v>0</v>
      </c>
      <c r="AY118" s="5"/>
      <c r="AZ118" s="5">
        <f t="shared" ca="1" si="519"/>
        <v>0</v>
      </c>
      <c r="BA118" s="5">
        <f t="shared" ca="1" si="520"/>
        <v>0</v>
      </c>
      <c r="BB118" s="5">
        <f t="shared" ca="1" si="521"/>
        <v>0</v>
      </c>
      <c r="BC118" s="5">
        <f t="shared" ca="1" si="522"/>
        <v>0</v>
      </c>
      <c r="BD118" s="5">
        <f t="shared" ca="1" si="523"/>
        <v>0</v>
      </c>
      <c r="BE118" s="5">
        <f t="shared" ca="1" si="524"/>
        <v>0</v>
      </c>
      <c r="BF118" s="5">
        <f t="shared" ca="1" si="525"/>
        <v>0</v>
      </c>
      <c r="BG118" s="5">
        <f t="shared" ca="1" si="526"/>
        <v>0</v>
      </c>
      <c r="BH118" s="5">
        <f t="shared" ca="1" si="527"/>
        <v>0</v>
      </c>
      <c r="BI118" s="5">
        <f t="shared" ca="1" si="528"/>
        <v>0</v>
      </c>
      <c r="BJ118" s="5">
        <f t="shared" ca="1" si="529"/>
        <v>0</v>
      </c>
      <c r="BK118" s="5">
        <f t="shared" ca="1" si="530"/>
        <v>0</v>
      </c>
      <c r="BL118" s="5">
        <f t="shared" ca="1" si="554"/>
        <v>0</v>
      </c>
      <c r="BM118" s="5">
        <f t="shared" ca="1" si="555"/>
        <v>0</v>
      </c>
      <c r="BN118" s="5">
        <f t="shared" ca="1" si="556"/>
        <v>0</v>
      </c>
      <c r="BO118" s="5">
        <f t="shared" ca="1" si="557"/>
        <v>0</v>
      </c>
      <c r="BP118" s="5">
        <f t="shared" ca="1" si="558"/>
        <v>0</v>
      </c>
      <c r="BQ118" s="5">
        <f t="shared" ca="1" si="559"/>
        <v>0</v>
      </c>
      <c r="BR118" s="5">
        <f t="shared" ca="1" si="560"/>
        <v>0</v>
      </c>
      <c r="BS118" s="5">
        <f t="shared" ca="1" si="561"/>
        <v>0</v>
      </c>
      <c r="BT118" s="5">
        <f t="shared" ca="1" si="562"/>
        <v>0</v>
      </c>
      <c r="BU118" s="5">
        <f t="shared" ca="1" si="563"/>
        <v>0</v>
      </c>
      <c r="BV118" s="5">
        <f t="shared" ca="1" si="564"/>
        <v>0</v>
      </c>
      <c r="BW118" s="5">
        <f t="shared" ca="1" si="565"/>
        <v>0</v>
      </c>
      <c r="BX118" s="5">
        <f t="shared" ca="1" si="566"/>
        <v>0</v>
      </c>
      <c r="BY118" s="5">
        <f t="shared" ca="1" si="567"/>
        <v>0</v>
      </c>
      <c r="BZ118" s="5">
        <f t="shared" ca="1" si="568"/>
        <v>0</v>
      </c>
      <c r="CA118" s="5">
        <f t="shared" ca="1" si="569"/>
        <v>0</v>
      </c>
      <c r="CB118" s="37">
        <f t="shared" ref="CB118:CB145" ca="1" si="640">IF(AND($IK118&gt;0,$KP118&gt;0),IK118-KP118,0)</f>
        <v>0</v>
      </c>
      <c r="CC118" s="37">
        <f t="shared" ref="CC118:CC145" ca="1" si="641">IF(AND($IK118&gt;0,$KP118&gt;0),IL118-KQ118,0)</f>
        <v>0</v>
      </c>
      <c r="CD118" s="37">
        <f t="shared" ref="CD118:CD145" ca="1" si="642">IF(AND($IK118&gt;0,$KP118&gt;0),IM118-KR118,0)</f>
        <v>0</v>
      </c>
      <c r="CE118" s="37">
        <f t="shared" ref="CE118:CE145" ca="1" si="643">IF(AND($IK118&gt;0,$KP118&gt;0),IN118-KS118,0)</f>
        <v>0</v>
      </c>
      <c r="CF118" s="37">
        <f t="shared" ref="CF118:CF145" ca="1" si="644">IF(AND($IK118&gt;0,$KP118&gt;0),IO118-KT118,0)</f>
        <v>0</v>
      </c>
      <c r="CG118" s="37">
        <f t="shared" ref="CG118:CG145" ca="1" si="645">IF(AND($IK118&gt;0,$KP118&gt;0),IP118-KU118,0)</f>
        <v>0</v>
      </c>
      <c r="CH118" s="37">
        <f t="shared" ref="CH118:CH145" ca="1" si="646">IF(AND($IK118&gt;0,$KP118&gt;0),IQ118-KV118,0)</f>
        <v>0</v>
      </c>
      <c r="CI118" s="19">
        <f t="shared" ref="CI118:CI145" ca="1" si="647">IF(AND($IK118&gt;0,$KP118&gt;0),IR118-KW118,0)</f>
        <v>0</v>
      </c>
      <c r="CJ118" s="33">
        <f t="shared" ca="1" si="531"/>
        <v>29.397603556364423</v>
      </c>
      <c r="CK118" s="33">
        <f t="shared" ca="1" si="532"/>
        <v>29.397603556364423</v>
      </c>
      <c r="CL118" s="24">
        <f t="shared" ca="1" si="477"/>
        <v>0</v>
      </c>
      <c r="CM118" s="34">
        <f t="shared" ca="1" si="610"/>
        <v>113.081</v>
      </c>
      <c r="CN118" s="34">
        <f t="shared" ca="1" si="611"/>
        <v>113.081</v>
      </c>
      <c r="CO118" s="45">
        <f t="shared" ca="1" si="533"/>
        <v>0</v>
      </c>
      <c r="CP118" s="5"/>
      <c r="CR118" s="5">
        <f t="shared" ca="1" si="570"/>
        <v>71</v>
      </c>
      <c r="CS118" s="5">
        <f t="shared" ca="1" si="571"/>
        <v>70</v>
      </c>
      <c r="CT118" s="62">
        <f t="shared" ca="1" si="572"/>
        <v>1.4084507042253502E-2</v>
      </c>
      <c r="CW118" s="5">
        <f t="shared" ca="1" si="593"/>
        <v>394627</v>
      </c>
      <c r="CX118" s="5">
        <f t="shared" ca="1" si="593"/>
        <v>10.0319</v>
      </c>
      <c r="CY118" s="5">
        <f t="shared" ca="1" si="593"/>
        <v>78342.100000000006</v>
      </c>
      <c r="CZ118" s="5">
        <f t="shared" ca="1" si="593"/>
        <v>21968.799999999999</v>
      </c>
      <c r="DA118" s="5">
        <f t="shared" ca="1" si="593"/>
        <v>0</v>
      </c>
      <c r="DB118" s="5">
        <f t="shared" ca="1" si="593"/>
        <v>1851.9</v>
      </c>
      <c r="DC118" s="5">
        <f t="shared" ca="1" si="593"/>
        <v>0</v>
      </c>
      <c r="DD118" s="5">
        <f t="shared" ca="1" si="593"/>
        <v>62752.7</v>
      </c>
      <c r="DE118" s="5">
        <f t="shared" ca="1" si="593"/>
        <v>164926</v>
      </c>
      <c r="DF118" s="5">
        <f t="shared" ca="1" si="593"/>
        <v>229701</v>
      </c>
      <c r="DG118" s="5">
        <f t="shared" ca="1" si="593"/>
        <v>0</v>
      </c>
      <c r="DH118" s="5">
        <f t="shared" ca="1" si="594"/>
        <v>0</v>
      </c>
      <c r="DI118" s="5">
        <f t="shared" ca="1" si="594"/>
        <v>0</v>
      </c>
      <c r="DJ118" s="5">
        <f t="shared" ca="1" si="594"/>
        <v>0</v>
      </c>
      <c r="DK118" s="5">
        <f t="shared" ca="1" si="594"/>
        <v>0</v>
      </c>
      <c r="DL118" s="5"/>
      <c r="DM118" s="5">
        <f t="shared" ca="1" si="595"/>
        <v>2242.4499999999998</v>
      </c>
      <c r="DN118" s="5">
        <f t="shared" ca="1" si="595"/>
        <v>1541.84</v>
      </c>
      <c r="DO118" s="5">
        <f t="shared" ca="1" si="595"/>
        <v>0</v>
      </c>
      <c r="DP118" s="5">
        <f t="shared" ca="1" si="595"/>
        <v>0</v>
      </c>
      <c r="DQ118" s="5">
        <f t="shared" ca="1" si="595"/>
        <v>0</v>
      </c>
      <c r="DR118" s="5">
        <f t="shared" ca="1" si="595"/>
        <v>0</v>
      </c>
      <c r="DS118" s="5">
        <f t="shared" ca="1" si="595"/>
        <v>700.60900000000004</v>
      </c>
      <c r="DT118" s="5">
        <f t="shared" ca="1" si="595"/>
        <v>0</v>
      </c>
      <c r="DU118" s="5">
        <f t="shared" ca="1" si="595"/>
        <v>2242.4499999999998</v>
      </c>
      <c r="DV118" s="5">
        <f t="shared" ca="1" si="595"/>
        <v>0</v>
      </c>
      <c r="DW118" s="5">
        <f t="shared" ca="1" si="595"/>
        <v>0</v>
      </c>
      <c r="DX118" s="5">
        <f t="shared" ca="1" si="596"/>
        <v>0</v>
      </c>
      <c r="DY118" s="5">
        <f t="shared" ca="1" si="596"/>
        <v>0</v>
      </c>
      <c r="DZ118" s="5"/>
      <c r="EA118" s="5">
        <f t="shared" ca="1" si="597"/>
        <v>108.849</v>
      </c>
      <c r="EB118" s="5">
        <f t="shared" ca="1" si="597"/>
        <v>5.7866200000000001</v>
      </c>
      <c r="EC118" s="5">
        <f t="shared" ca="1" si="597"/>
        <v>53.578600000000002</v>
      </c>
      <c r="ED118" s="5">
        <f t="shared" ca="1" si="597"/>
        <v>12.013</v>
      </c>
      <c r="EE118" s="5">
        <f t="shared" ca="1" si="597"/>
        <v>0</v>
      </c>
      <c r="EF118" s="5">
        <f t="shared" ca="1" si="597"/>
        <v>0.84761900000000001</v>
      </c>
      <c r="EG118" s="5">
        <f t="shared" ca="1" si="597"/>
        <v>2.35643</v>
      </c>
      <c r="EH118" s="5">
        <f t="shared" ca="1" si="597"/>
        <v>34.2667</v>
      </c>
      <c r="EI118" s="5"/>
      <c r="EJ118" s="19">
        <f t="shared" ca="1" si="478"/>
        <v>29.289143392046661</v>
      </c>
      <c r="EK118" s="19">
        <f t="shared" ca="1" si="479"/>
        <v>2.8757142534804707</v>
      </c>
      <c r="EL118" s="19">
        <f t="shared" ca="1" si="480"/>
        <v>4.9844156426331114</v>
      </c>
      <c r="EM118" s="19">
        <f t="shared" ca="1" si="481"/>
        <v>1.3977367261010147</v>
      </c>
      <c r="EN118" s="19">
        <f t="shared" ca="1" si="482"/>
        <v>0</v>
      </c>
      <c r="EO118" s="19">
        <f t="shared" ca="1" si="483"/>
        <v>0.11782476252988189</v>
      </c>
      <c r="EP118" s="19">
        <f t="shared" ca="1" si="484"/>
        <v>1.3064287552351579</v>
      </c>
      <c r="EQ118" s="19">
        <f t="shared" ca="1" si="485"/>
        <v>3.9925600602672491</v>
      </c>
      <c r="ER118" s="19">
        <f t="shared" ca="1" si="486"/>
        <v>14.674711847213571</v>
      </c>
      <c r="ES118" s="19">
        <f t="shared" ca="1" si="487"/>
        <v>14.61443154483309</v>
      </c>
      <c r="ET118" s="19">
        <f t="shared" ca="1" si="488"/>
        <v>0</v>
      </c>
      <c r="EU118" s="19">
        <f t="shared" ca="1" si="573"/>
        <v>0</v>
      </c>
      <c r="EV118" s="19">
        <f t="shared" ca="1" si="574"/>
        <v>0</v>
      </c>
      <c r="EW118" s="72">
        <f t="shared" ca="1" si="575"/>
        <v>0</v>
      </c>
      <c r="EX118" s="72">
        <f t="shared" ca="1" si="576"/>
        <v>0</v>
      </c>
      <c r="EY118" s="5"/>
      <c r="EZ118" s="5"/>
      <c r="FA118" s="5"/>
      <c r="FB118" s="5">
        <f t="shared" ca="1" si="604"/>
        <v>394627</v>
      </c>
      <c r="FC118" s="5">
        <f t="shared" ca="1" si="604"/>
        <v>10.0319</v>
      </c>
      <c r="FD118" s="5">
        <f t="shared" ca="1" si="604"/>
        <v>78342.100000000006</v>
      </c>
      <c r="FE118" s="5">
        <f t="shared" ca="1" si="604"/>
        <v>21968.799999999999</v>
      </c>
      <c r="FF118" s="5">
        <f t="shared" ca="1" si="604"/>
        <v>0</v>
      </c>
      <c r="FG118" s="5">
        <f t="shared" ca="1" si="604"/>
        <v>1851.9</v>
      </c>
      <c r="FH118" s="5">
        <f t="shared" ca="1" si="604"/>
        <v>0</v>
      </c>
      <c r="FI118" s="5">
        <f t="shared" ca="1" si="604"/>
        <v>62752.7</v>
      </c>
      <c r="FJ118" s="5">
        <f t="shared" ca="1" si="604"/>
        <v>164926</v>
      </c>
      <c r="FK118" s="5">
        <f t="shared" ca="1" si="604"/>
        <v>229701</v>
      </c>
      <c r="FL118" s="5">
        <f t="shared" ca="1" si="604"/>
        <v>0</v>
      </c>
      <c r="FM118" s="5">
        <f t="shared" ca="1" si="584"/>
        <v>0</v>
      </c>
      <c r="FN118" s="5">
        <f t="shared" ca="1" si="584"/>
        <v>0</v>
      </c>
      <c r="FO118" s="5">
        <f t="shared" ca="1" si="584"/>
        <v>0</v>
      </c>
      <c r="FP118" s="5">
        <f t="shared" ca="1" si="584"/>
        <v>0</v>
      </c>
      <c r="FQ118" s="5"/>
      <c r="FR118" s="5">
        <f t="shared" ca="1" si="605"/>
        <v>2242.4499999999998</v>
      </c>
      <c r="FS118" s="5">
        <f t="shared" ca="1" si="605"/>
        <v>1541.84</v>
      </c>
      <c r="FT118" s="5">
        <f t="shared" ca="1" si="605"/>
        <v>0</v>
      </c>
      <c r="FU118" s="5">
        <f t="shared" ca="1" si="605"/>
        <v>0</v>
      </c>
      <c r="FV118" s="5">
        <f t="shared" ca="1" si="605"/>
        <v>0</v>
      </c>
      <c r="FW118" s="5">
        <f t="shared" ca="1" si="605"/>
        <v>0</v>
      </c>
      <c r="FX118" s="5">
        <f t="shared" ca="1" si="605"/>
        <v>700.60900000000004</v>
      </c>
      <c r="FY118" s="5">
        <f t="shared" ca="1" si="605"/>
        <v>0</v>
      </c>
      <c r="FZ118" s="5">
        <f t="shared" ca="1" si="605"/>
        <v>2242.4499999999998</v>
      </c>
      <c r="GA118" s="5">
        <f t="shared" ca="1" si="605"/>
        <v>0</v>
      </c>
      <c r="GB118" s="5">
        <f t="shared" ca="1" si="605"/>
        <v>0</v>
      </c>
      <c r="GC118" s="5">
        <f t="shared" ca="1" si="586"/>
        <v>0</v>
      </c>
      <c r="GD118" s="5">
        <f t="shared" ca="1" si="586"/>
        <v>0</v>
      </c>
      <c r="GE118" s="5"/>
      <c r="GF118" s="5">
        <f t="shared" ca="1" si="587"/>
        <v>108.849</v>
      </c>
      <c r="GG118" s="5">
        <f t="shared" ca="1" si="587"/>
        <v>5.7866200000000001</v>
      </c>
      <c r="GH118" s="5">
        <f t="shared" ca="1" si="587"/>
        <v>53.578600000000002</v>
      </c>
      <c r="GI118" s="5">
        <f t="shared" ca="1" si="587"/>
        <v>12.013</v>
      </c>
      <c r="GJ118" s="5">
        <f t="shared" ca="1" si="587"/>
        <v>0</v>
      </c>
      <c r="GK118" s="5">
        <f t="shared" ca="1" si="587"/>
        <v>0.84761900000000001</v>
      </c>
      <c r="GL118" s="5">
        <f t="shared" ca="1" si="587"/>
        <v>2.35643</v>
      </c>
      <c r="GM118" s="5">
        <f t="shared" ca="1" si="587"/>
        <v>34.2667</v>
      </c>
      <c r="GN118" s="5"/>
      <c r="GO118" s="19">
        <f t="shared" ca="1" si="489"/>
        <v>29.289143392046661</v>
      </c>
      <c r="GP118" s="19">
        <f t="shared" ca="1" si="490"/>
        <v>2.8757142534804707</v>
      </c>
      <c r="GQ118" s="19">
        <f t="shared" ca="1" si="491"/>
        <v>4.9844156426331114</v>
      </c>
      <c r="GR118" s="19">
        <f t="shared" ca="1" si="492"/>
        <v>1.3977367261010147</v>
      </c>
      <c r="GS118" s="19">
        <f t="shared" ca="1" si="493"/>
        <v>0</v>
      </c>
      <c r="GT118" s="19">
        <f t="shared" ca="1" si="494"/>
        <v>0.11782476252988189</v>
      </c>
      <c r="GU118" s="19">
        <f t="shared" ca="1" si="495"/>
        <v>1.3064287552351579</v>
      </c>
      <c r="GV118" s="19">
        <f t="shared" ca="1" si="496"/>
        <v>3.9925600602672491</v>
      </c>
      <c r="GW118" s="19">
        <f t="shared" ca="1" si="497"/>
        <v>14.674711847213571</v>
      </c>
      <c r="GX118" s="19">
        <f t="shared" ca="1" si="498"/>
        <v>14.61443154483309</v>
      </c>
      <c r="GY118" s="19">
        <f t="shared" ca="1" si="499"/>
        <v>0</v>
      </c>
      <c r="GZ118" s="19">
        <f t="shared" ca="1" si="499"/>
        <v>0</v>
      </c>
      <c r="HA118" s="19">
        <f t="shared" ca="1" si="499"/>
        <v>0</v>
      </c>
      <c r="HB118" s="72">
        <f t="shared" ca="1" si="577"/>
        <v>0</v>
      </c>
      <c r="HC118" s="72">
        <f t="shared" ca="1" si="578"/>
        <v>0</v>
      </c>
      <c r="HD118" s="5"/>
      <c r="HE118" s="5"/>
      <c r="HF118" s="5"/>
      <c r="HG118" s="5">
        <f t="shared" ca="1" si="598"/>
        <v>404667</v>
      </c>
      <c r="HH118" s="5">
        <f t="shared" ca="1" si="598"/>
        <v>11.3902</v>
      </c>
      <c r="HI118" s="5">
        <f t="shared" ca="1" si="598"/>
        <v>73791.399999999994</v>
      </c>
      <c r="HJ118" s="5">
        <f t="shared" ca="1" si="598"/>
        <v>29125.9</v>
      </c>
      <c r="HK118" s="5">
        <f t="shared" ca="1" si="598"/>
        <v>0</v>
      </c>
      <c r="HL118" s="5">
        <f t="shared" ca="1" si="598"/>
        <v>45.850299999999997</v>
      </c>
      <c r="HM118" s="5">
        <f t="shared" ca="1" si="598"/>
        <v>13771.7</v>
      </c>
      <c r="HN118" s="5">
        <f t="shared" ca="1" si="598"/>
        <v>58219.7</v>
      </c>
      <c r="HO118" s="5">
        <f t="shared" ca="1" si="598"/>
        <v>174966</v>
      </c>
      <c r="HP118" s="5">
        <f t="shared" ca="1" si="598"/>
        <v>229701</v>
      </c>
      <c r="HQ118" s="5">
        <f t="shared" ca="1" si="598"/>
        <v>0</v>
      </c>
      <c r="HR118" s="5">
        <f t="shared" ca="1" si="599"/>
        <v>0</v>
      </c>
      <c r="HS118" s="5">
        <f t="shared" ca="1" si="599"/>
        <v>0</v>
      </c>
      <c r="HT118" s="5">
        <f t="shared" ca="1" si="599"/>
        <v>0</v>
      </c>
      <c r="HU118" s="5">
        <f t="shared" ca="1" si="599"/>
        <v>0</v>
      </c>
      <c r="HV118" s="5"/>
      <c r="HW118" s="5">
        <f t="shared" ca="1" si="600"/>
        <v>1958.05</v>
      </c>
      <c r="HX118" s="5">
        <f t="shared" ca="1" si="600"/>
        <v>1958.05</v>
      </c>
      <c r="HY118" s="5">
        <f t="shared" ca="1" si="600"/>
        <v>0</v>
      </c>
      <c r="HZ118" s="5">
        <f t="shared" ca="1" si="600"/>
        <v>0</v>
      </c>
      <c r="IA118" s="5">
        <f t="shared" ca="1" si="600"/>
        <v>0</v>
      </c>
      <c r="IB118" s="5">
        <f t="shared" ca="1" si="600"/>
        <v>0</v>
      </c>
      <c r="IC118" s="5">
        <f t="shared" ca="1" si="600"/>
        <v>0</v>
      </c>
      <c r="ID118" s="5">
        <f t="shared" ca="1" si="600"/>
        <v>0</v>
      </c>
      <c r="IE118" s="5">
        <f t="shared" ca="1" si="600"/>
        <v>1958.05</v>
      </c>
      <c r="IF118" s="5">
        <f t="shared" ca="1" si="600"/>
        <v>0</v>
      </c>
      <c r="IG118" s="5">
        <f t="shared" ca="1" si="600"/>
        <v>0</v>
      </c>
      <c r="IH118" s="5">
        <f t="shared" ca="1" si="601"/>
        <v>0</v>
      </c>
      <c r="II118" s="5">
        <f t="shared" ca="1" si="601"/>
        <v>0</v>
      </c>
      <c r="IJ118" s="5"/>
      <c r="IK118" s="5">
        <f t="shared" ca="1" si="602"/>
        <v>113.081</v>
      </c>
      <c r="IL118" s="5">
        <f t="shared" ca="1" si="602"/>
        <v>7.3450499999999996</v>
      </c>
      <c r="IM118" s="5">
        <f t="shared" ca="1" si="602"/>
        <v>50.1496</v>
      </c>
      <c r="IN118" s="5">
        <f t="shared" ca="1" si="602"/>
        <v>16.254300000000001</v>
      </c>
      <c r="IO118" s="5">
        <f t="shared" ca="1" si="602"/>
        <v>0</v>
      </c>
      <c r="IP118" s="5">
        <f t="shared" ca="1" si="602"/>
        <v>2.0994800000000001E-2</v>
      </c>
      <c r="IQ118" s="5">
        <f t="shared" ca="1" si="602"/>
        <v>7.3156999999999996</v>
      </c>
      <c r="IR118" s="5">
        <f t="shared" ca="1" si="602"/>
        <v>31.995200000000001</v>
      </c>
      <c r="IS118" s="5"/>
      <c r="IT118" s="19">
        <f t="shared" ca="1" si="535"/>
        <v>29.397603556364423</v>
      </c>
      <c r="IU118" s="19">
        <f t="shared" ca="1" si="536"/>
        <v>3.6519093336366586</v>
      </c>
      <c r="IV118" s="19">
        <f t="shared" ca="1" si="537"/>
        <v>4.6948831911806925</v>
      </c>
      <c r="IW118" s="19">
        <f t="shared" ca="1" si="538"/>
        <v>1.8530980349743975</v>
      </c>
      <c r="IX118" s="19">
        <f t="shared" ca="1" si="539"/>
        <v>0</v>
      </c>
      <c r="IY118" s="19">
        <f t="shared" ca="1" si="540"/>
        <v>2.9171665367589195E-3</v>
      </c>
      <c r="IZ118" s="19">
        <f t="shared" ca="1" si="541"/>
        <v>0.87620675097617273</v>
      </c>
      <c r="JA118" s="19">
        <f t="shared" ca="1" si="542"/>
        <v>3.7041537486154565</v>
      </c>
      <c r="JB118" s="19">
        <f t="shared" ca="1" si="543"/>
        <v>14.783172011531331</v>
      </c>
      <c r="JC118" s="19">
        <f t="shared" ca="1" si="544"/>
        <v>14.61443154483309</v>
      </c>
      <c r="JD118" s="19">
        <f t="shared" ca="1" si="545"/>
        <v>0</v>
      </c>
      <c r="JE118" s="19">
        <f t="shared" ca="1" si="603"/>
        <v>0</v>
      </c>
      <c r="JF118" s="19">
        <f t="shared" ca="1" si="603"/>
        <v>0</v>
      </c>
      <c r="JG118" s="72">
        <f t="shared" ca="1" si="579"/>
        <v>0</v>
      </c>
      <c r="JH118" s="72">
        <f t="shared" ca="1" si="580"/>
        <v>0</v>
      </c>
      <c r="JI118" s="5"/>
      <c r="JJ118" s="5"/>
      <c r="JK118" s="5"/>
      <c r="JL118" s="5">
        <f t="shared" ca="1" si="606"/>
        <v>404667</v>
      </c>
      <c r="JM118" s="5">
        <f t="shared" ca="1" si="606"/>
        <v>11.3902</v>
      </c>
      <c r="JN118" s="5">
        <f t="shared" ca="1" si="606"/>
        <v>73791.399999999994</v>
      </c>
      <c r="JO118" s="5">
        <f t="shared" ca="1" si="606"/>
        <v>29125.9</v>
      </c>
      <c r="JP118" s="5">
        <f t="shared" ca="1" si="606"/>
        <v>0</v>
      </c>
      <c r="JQ118" s="5">
        <f t="shared" ca="1" si="606"/>
        <v>45.850299999999997</v>
      </c>
      <c r="JR118" s="5">
        <f t="shared" ca="1" si="606"/>
        <v>13771.7</v>
      </c>
      <c r="JS118" s="5">
        <f t="shared" ca="1" si="606"/>
        <v>58219.7</v>
      </c>
      <c r="JT118" s="5">
        <f t="shared" ca="1" si="606"/>
        <v>174966</v>
      </c>
      <c r="JU118" s="5">
        <f t="shared" ca="1" si="606"/>
        <v>229701</v>
      </c>
      <c r="JV118" s="5">
        <f t="shared" ca="1" si="606"/>
        <v>0</v>
      </c>
      <c r="JW118" s="5">
        <f t="shared" ca="1" si="589"/>
        <v>0</v>
      </c>
      <c r="JX118" s="5">
        <f t="shared" ca="1" si="589"/>
        <v>0</v>
      </c>
      <c r="JY118" s="5">
        <f t="shared" ca="1" si="589"/>
        <v>0</v>
      </c>
      <c r="JZ118" s="5">
        <f t="shared" ca="1" si="589"/>
        <v>0</v>
      </c>
      <c r="KA118" s="5"/>
      <c r="KB118" s="5">
        <f t="shared" ca="1" si="607"/>
        <v>1958.05</v>
      </c>
      <c r="KC118" s="5">
        <f t="shared" ca="1" si="607"/>
        <v>1958.05</v>
      </c>
      <c r="KD118" s="5">
        <f t="shared" ca="1" si="607"/>
        <v>0</v>
      </c>
      <c r="KE118" s="5">
        <f t="shared" ca="1" si="607"/>
        <v>0</v>
      </c>
      <c r="KF118" s="5">
        <f t="shared" ca="1" si="607"/>
        <v>0</v>
      </c>
      <c r="KG118" s="5">
        <f t="shared" ca="1" si="607"/>
        <v>0</v>
      </c>
      <c r="KH118" s="5">
        <f t="shared" ca="1" si="607"/>
        <v>0</v>
      </c>
      <c r="KI118" s="5">
        <f t="shared" ca="1" si="607"/>
        <v>0</v>
      </c>
      <c r="KJ118" s="5">
        <f t="shared" ca="1" si="607"/>
        <v>1958.05</v>
      </c>
      <c r="KK118" s="5">
        <f t="shared" ca="1" si="607"/>
        <v>0</v>
      </c>
      <c r="KL118" s="5">
        <f t="shared" ca="1" si="607"/>
        <v>0</v>
      </c>
      <c r="KM118" s="5">
        <f t="shared" ca="1" si="591"/>
        <v>0</v>
      </c>
      <c r="KN118" s="5">
        <f t="shared" ca="1" si="591"/>
        <v>0</v>
      </c>
      <c r="KO118" s="5"/>
      <c r="KP118" s="5">
        <f t="shared" ca="1" si="592"/>
        <v>113.081</v>
      </c>
      <c r="KQ118" s="5">
        <f t="shared" ca="1" si="592"/>
        <v>7.3450499999999996</v>
      </c>
      <c r="KR118" s="5">
        <f t="shared" ca="1" si="592"/>
        <v>50.1496</v>
      </c>
      <c r="KS118" s="5">
        <f t="shared" ca="1" si="592"/>
        <v>16.254300000000001</v>
      </c>
      <c r="KT118" s="5">
        <f t="shared" ca="1" si="592"/>
        <v>0</v>
      </c>
      <c r="KU118" s="5">
        <f t="shared" ca="1" si="592"/>
        <v>2.0994800000000001E-2</v>
      </c>
      <c r="KV118" s="5">
        <f t="shared" ca="1" si="592"/>
        <v>7.3156999999999996</v>
      </c>
      <c r="KW118" s="5">
        <f t="shared" ca="1" si="592"/>
        <v>31.995200000000001</v>
      </c>
      <c r="KX118" s="5"/>
      <c r="KY118" s="19">
        <f t="shared" ca="1" si="500"/>
        <v>29.397603556364423</v>
      </c>
      <c r="KZ118" s="19">
        <f t="shared" ca="1" si="501"/>
        <v>3.6519093336366586</v>
      </c>
      <c r="LA118" s="19">
        <f t="shared" ca="1" si="502"/>
        <v>4.6948831911806925</v>
      </c>
      <c r="LB118" s="19">
        <f t="shared" ca="1" si="503"/>
        <v>1.8530980349743975</v>
      </c>
      <c r="LC118" s="19">
        <f t="shared" ca="1" si="504"/>
        <v>0</v>
      </c>
      <c r="LD118" s="19">
        <f t="shared" ca="1" si="505"/>
        <v>2.9171665367589195E-3</v>
      </c>
      <c r="LE118" s="19">
        <f t="shared" ca="1" si="506"/>
        <v>0.87620675097617273</v>
      </c>
      <c r="LF118" s="19">
        <f t="shared" ca="1" si="507"/>
        <v>3.7041537486154565</v>
      </c>
      <c r="LG118" s="19">
        <f t="shared" ca="1" si="508"/>
        <v>14.783172011531331</v>
      </c>
      <c r="LH118" s="19">
        <f t="shared" ca="1" si="509"/>
        <v>14.61443154483309</v>
      </c>
      <c r="LI118" s="19">
        <f t="shared" ca="1" si="510"/>
        <v>0</v>
      </c>
      <c r="LJ118" s="19">
        <f t="shared" ca="1" si="547"/>
        <v>0</v>
      </c>
      <c r="LK118" s="19">
        <f t="shared" ca="1" si="548"/>
        <v>0</v>
      </c>
      <c r="LL118" s="72">
        <f t="shared" ca="1" si="581"/>
        <v>0</v>
      </c>
      <c r="LM118" s="72">
        <f t="shared" ca="1" si="582"/>
        <v>0</v>
      </c>
    </row>
    <row r="119" spans="1:325" ht="15" customHeight="1" outlineLevel="1" x14ac:dyDescent="0.3">
      <c r="A119" s="5">
        <f>IF('Old Results'!E99='New Results'!E99,'New Results'!E99,"0")</f>
        <v>53627.8</v>
      </c>
      <c r="B119" s="5">
        <f t="shared" si="360"/>
        <v>303</v>
      </c>
      <c r="C119" s="27">
        <f t="shared" si="422"/>
        <v>98</v>
      </c>
      <c r="D119" s="41" t="str">
        <f>'Old Results'!C99</f>
        <v>0303506-OffMed-LightingHighLPD</v>
      </c>
      <c r="E119" s="41" t="str">
        <f>'New Results'!C99</f>
        <v>0303506-OffMed-LightingHighLPD</v>
      </c>
      <c r="F119" s="5">
        <f t="shared" ca="1" si="612"/>
        <v>0</v>
      </c>
      <c r="G119" s="5">
        <f t="shared" ca="1" si="613"/>
        <v>0</v>
      </c>
      <c r="H119" s="5">
        <f t="shared" ca="1" si="614"/>
        <v>0</v>
      </c>
      <c r="I119" s="5">
        <f t="shared" ca="1" si="615"/>
        <v>0</v>
      </c>
      <c r="J119" s="5">
        <f t="shared" ca="1" si="616"/>
        <v>0</v>
      </c>
      <c r="K119" s="5">
        <f t="shared" ca="1" si="617"/>
        <v>0</v>
      </c>
      <c r="L119" s="5">
        <f t="shared" ca="1" si="618"/>
        <v>0</v>
      </c>
      <c r="M119" s="5">
        <f t="shared" ca="1" si="619"/>
        <v>0</v>
      </c>
      <c r="N119" s="5">
        <f t="shared" ca="1" si="620"/>
        <v>0</v>
      </c>
      <c r="O119" s="5">
        <f t="shared" ca="1" si="621"/>
        <v>0</v>
      </c>
      <c r="P119" s="5">
        <f t="shared" ca="1" si="511"/>
        <v>0</v>
      </c>
      <c r="Q119" s="5">
        <f t="shared" ca="1" si="512"/>
        <v>0</v>
      </c>
      <c r="R119" s="5">
        <f t="shared" ca="1" si="549"/>
        <v>0</v>
      </c>
      <c r="S119" s="5">
        <f t="shared" ca="1" si="550"/>
        <v>0</v>
      </c>
      <c r="T119" s="5">
        <f t="shared" ca="1" si="551"/>
        <v>0</v>
      </c>
      <c r="U119" s="5">
        <f t="shared" ca="1" si="622"/>
        <v>0</v>
      </c>
      <c r="V119" s="5">
        <f t="shared" ca="1" si="623"/>
        <v>0</v>
      </c>
      <c r="W119" s="5">
        <f t="shared" ca="1" si="624"/>
        <v>0</v>
      </c>
      <c r="X119" s="5">
        <f t="shared" ca="1" si="625"/>
        <v>0</v>
      </c>
      <c r="Y119" s="5">
        <f t="shared" ca="1" si="626"/>
        <v>0</v>
      </c>
      <c r="Z119" s="5">
        <f t="shared" ca="1" si="627"/>
        <v>0</v>
      </c>
      <c r="AA119" s="5">
        <f t="shared" ca="1" si="628"/>
        <v>0</v>
      </c>
      <c r="AB119" s="5">
        <f t="shared" ca="1" si="629"/>
        <v>0</v>
      </c>
      <c r="AC119" s="5">
        <f t="shared" ca="1" si="630"/>
        <v>0</v>
      </c>
      <c r="AD119" s="5">
        <f t="shared" ca="1" si="631"/>
        <v>0</v>
      </c>
      <c r="AE119" s="5">
        <f t="shared" ca="1" si="513"/>
        <v>0</v>
      </c>
      <c r="AF119" s="5">
        <f t="shared" ca="1" si="514"/>
        <v>0</v>
      </c>
      <c r="AG119" s="5">
        <f t="shared" ca="1" si="514"/>
        <v>0</v>
      </c>
      <c r="AH119" s="37">
        <f t="shared" ca="1" si="632"/>
        <v>0</v>
      </c>
      <c r="AI119" s="37">
        <f t="shared" ca="1" si="633"/>
        <v>0</v>
      </c>
      <c r="AJ119" s="37">
        <f t="shared" ca="1" si="634"/>
        <v>0</v>
      </c>
      <c r="AK119" s="37">
        <f t="shared" ca="1" si="635"/>
        <v>0</v>
      </c>
      <c r="AL119" s="37">
        <f t="shared" ca="1" si="636"/>
        <v>0</v>
      </c>
      <c r="AM119" s="37">
        <f t="shared" ca="1" si="637"/>
        <v>0</v>
      </c>
      <c r="AN119" s="37">
        <f t="shared" ca="1" si="638"/>
        <v>0</v>
      </c>
      <c r="AO119" s="37">
        <f t="shared" ca="1" si="639"/>
        <v>0</v>
      </c>
      <c r="AP119" s="33">
        <f t="shared" ca="1" si="515"/>
        <v>31.24224025598663</v>
      </c>
      <c r="AQ119" s="33">
        <f t="shared" ca="1" si="516"/>
        <v>31.24224025598663</v>
      </c>
      <c r="AR119" s="24">
        <f t="shared" ca="1" si="468"/>
        <v>0</v>
      </c>
      <c r="AS119" s="34">
        <f t="shared" ca="1" si="608"/>
        <v>128.37700000000001</v>
      </c>
      <c r="AT119" s="34">
        <f t="shared" ca="1" si="609"/>
        <v>128.37700000000001</v>
      </c>
      <c r="AU119" s="45">
        <f t="shared" ca="1" si="552"/>
        <v>0</v>
      </c>
      <c r="AV119" s="34">
        <f t="shared" ca="1" si="517"/>
        <v>-15.3</v>
      </c>
      <c r="AW119" s="34">
        <f t="shared" ca="1" si="518"/>
        <v>-15.3</v>
      </c>
      <c r="AX119" s="46">
        <f t="shared" ca="1" si="553"/>
        <v>0</v>
      </c>
      <c r="AY119" s="5"/>
      <c r="AZ119" s="5">
        <f t="shared" ca="1" si="519"/>
        <v>0</v>
      </c>
      <c r="BA119" s="5">
        <f t="shared" ca="1" si="520"/>
        <v>0</v>
      </c>
      <c r="BB119" s="5">
        <f t="shared" ca="1" si="521"/>
        <v>0</v>
      </c>
      <c r="BC119" s="5">
        <f t="shared" ca="1" si="522"/>
        <v>0</v>
      </c>
      <c r="BD119" s="5">
        <f t="shared" ca="1" si="523"/>
        <v>0</v>
      </c>
      <c r="BE119" s="5">
        <f t="shared" ca="1" si="524"/>
        <v>0</v>
      </c>
      <c r="BF119" s="5">
        <f t="shared" ca="1" si="525"/>
        <v>0</v>
      </c>
      <c r="BG119" s="5">
        <f t="shared" ca="1" si="526"/>
        <v>0</v>
      </c>
      <c r="BH119" s="5">
        <f t="shared" ca="1" si="527"/>
        <v>0</v>
      </c>
      <c r="BI119" s="5">
        <f t="shared" ca="1" si="528"/>
        <v>0</v>
      </c>
      <c r="BJ119" s="5">
        <f t="shared" ca="1" si="529"/>
        <v>0</v>
      </c>
      <c r="BK119" s="5">
        <f t="shared" ca="1" si="530"/>
        <v>0</v>
      </c>
      <c r="BL119" s="5">
        <f t="shared" ca="1" si="554"/>
        <v>0</v>
      </c>
      <c r="BM119" s="5">
        <f t="shared" ca="1" si="555"/>
        <v>0</v>
      </c>
      <c r="BN119" s="5">
        <f t="shared" ca="1" si="556"/>
        <v>0</v>
      </c>
      <c r="BO119" s="5">
        <f t="shared" ca="1" si="557"/>
        <v>0</v>
      </c>
      <c r="BP119" s="5">
        <f t="shared" ca="1" si="558"/>
        <v>0</v>
      </c>
      <c r="BQ119" s="5">
        <f t="shared" ca="1" si="559"/>
        <v>0</v>
      </c>
      <c r="BR119" s="5">
        <f t="shared" ca="1" si="560"/>
        <v>0</v>
      </c>
      <c r="BS119" s="5">
        <f t="shared" ca="1" si="561"/>
        <v>0</v>
      </c>
      <c r="BT119" s="5">
        <f t="shared" ca="1" si="562"/>
        <v>0</v>
      </c>
      <c r="BU119" s="5">
        <f t="shared" ca="1" si="563"/>
        <v>0</v>
      </c>
      <c r="BV119" s="5">
        <f t="shared" ca="1" si="564"/>
        <v>0</v>
      </c>
      <c r="BW119" s="5">
        <f t="shared" ca="1" si="565"/>
        <v>0</v>
      </c>
      <c r="BX119" s="5">
        <f t="shared" ca="1" si="566"/>
        <v>0</v>
      </c>
      <c r="BY119" s="5">
        <f t="shared" ca="1" si="567"/>
        <v>0</v>
      </c>
      <c r="BZ119" s="5">
        <f t="shared" ca="1" si="568"/>
        <v>0</v>
      </c>
      <c r="CA119" s="5">
        <f t="shared" ca="1" si="569"/>
        <v>0</v>
      </c>
      <c r="CB119" s="37">
        <f t="shared" ca="1" si="640"/>
        <v>0</v>
      </c>
      <c r="CC119" s="37">
        <f t="shared" ca="1" si="641"/>
        <v>0</v>
      </c>
      <c r="CD119" s="37">
        <f t="shared" ca="1" si="642"/>
        <v>0</v>
      </c>
      <c r="CE119" s="37">
        <f t="shared" ca="1" si="643"/>
        <v>0</v>
      </c>
      <c r="CF119" s="37">
        <f t="shared" ca="1" si="644"/>
        <v>0</v>
      </c>
      <c r="CG119" s="37">
        <f t="shared" ca="1" si="645"/>
        <v>0</v>
      </c>
      <c r="CH119" s="37">
        <f t="shared" ca="1" si="646"/>
        <v>0</v>
      </c>
      <c r="CI119" s="19">
        <f t="shared" ca="1" si="647"/>
        <v>0</v>
      </c>
      <c r="CJ119" s="33">
        <f t="shared" ca="1" si="531"/>
        <v>29.397603556364423</v>
      </c>
      <c r="CK119" s="33">
        <f t="shared" ca="1" si="532"/>
        <v>29.397603556364423</v>
      </c>
      <c r="CL119" s="24">
        <f t="shared" ca="1" si="477"/>
        <v>0</v>
      </c>
      <c r="CM119" s="34">
        <f t="shared" ca="1" si="610"/>
        <v>113.081</v>
      </c>
      <c r="CN119" s="34">
        <f t="shared" ca="1" si="611"/>
        <v>113.081</v>
      </c>
      <c r="CO119" s="45">
        <f t="shared" ca="1" si="533"/>
        <v>0</v>
      </c>
      <c r="CP119" s="5"/>
      <c r="CR119" s="5">
        <f t="shared" ca="1" si="570"/>
        <v>72</v>
      </c>
      <c r="CS119" s="5">
        <f t="shared" ca="1" si="571"/>
        <v>70</v>
      </c>
      <c r="CT119" s="62">
        <f t="shared" ca="1" si="572"/>
        <v>2.777777777777779E-2</v>
      </c>
      <c r="CW119" s="5">
        <f t="shared" ca="1" si="593"/>
        <v>431101</v>
      </c>
      <c r="CX119" s="5">
        <f t="shared" ca="1" si="593"/>
        <v>8.7495899999999995</v>
      </c>
      <c r="CY119" s="5">
        <f t="shared" ca="1" si="593"/>
        <v>82270.5</v>
      </c>
      <c r="CZ119" s="5">
        <f t="shared" ca="1" si="593"/>
        <v>23313.1</v>
      </c>
      <c r="DA119" s="5">
        <f t="shared" ca="1" si="593"/>
        <v>0</v>
      </c>
      <c r="DB119" s="5">
        <f t="shared" ca="1" si="593"/>
        <v>1677.87</v>
      </c>
      <c r="DC119" s="5">
        <f t="shared" ca="1" si="593"/>
        <v>0</v>
      </c>
      <c r="DD119" s="5">
        <f t="shared" ca="1" si="593"/>
        <v>94129.1</v>
      </c>
      <c r="DE119" s="5">
        <f t="shared" ca="1" si="593"/>
        <v>201399</v>
      </c>
      <c r="DF119" s="5">
        <f t="shared" ca="1" si="593"/>
        <v>229701</v>
      </c>
      <c r="DG119" s="5">
        <f t="shared" ca="1" si="593"/>
        <v>0</v>
      </c>
      <c r="DH119" s="5">
        <f t="shared" ca="1" si="594"/>
        <v>0</v>
      </c>
      <c r="DI119" s="5">
        <f t="shared" ca="1" si="594"/>
        <v>0</v>
      </c>
      <c r="DJ119" s="5">
        <f t="shared" ca="1" si="594"/>
        <v>0</v>
      </c>
      <c r="DK119" s="5">
        <f t="shared" ca="1" si="594"/>
        <v>0</v>
      </c>
      <c r="DL119" s="5"/>
      <c r="DM119" s="5">
        <f t="shared" ca="1" si="595"/>
        <v>2045.36</v>
      </c>
      <c r="DN119" s="5">
        <f t="shared" ca="1" si="595"/>
        <v>1344.76</v>
      </c>
      <c r="DO119" s="5">
        <f t="shared" ca="1" si="595"/>
        <v>0</v>
      </c>
      <c r="DP119" s="5">
        <f t="shared" ca="1" si="595"/>
        <v>0</v>
      </c>
      <c r="DQ119" s="5">
        <f t="shared" ca="1" si="595"/>
        <v>0</v>
      </c>
      <c r="DR119" s="5">
        <f t="shared" ca="1" si="595"/>
        <v>0</v>
      </c>
      <c r="DS119" s="5">
        <f t="shared" ca="1" si="595"/>
        <v>700.60900000000004</v>
      </c>
      <c r="DT119" s="5">
        <f t="shared" ca="1" si="595"/>
        <v>0</v>
      </c>
      <c r="DU119" s="5">
        <f t="shared" ca="1" si="595"/>
        <v>2045.36</v>
      </c>
      <c r="DV119" s="5">
        <f t="shared" ca="1" si="595"/>
        <v>0</v>
      </c>
      <c r="DW119" s="5">
        <f t="shared" ca="1" si="595"/>
        <v>0</v>
      </c>
      <c r="DX119" s="5">
        <f t="shared" ca="1" si="596"/>
        <v>0</v>
      </c>
      <c r="DY119" s="5">
        <f t="shared" ca="1" si="596"/>
        <v>0</v>
      </c>
      <c r="DZ119" s="5"/>
      <c r="EA119" s="5">
        <f t="shared" ca="1" si="597"/>
        <v>128.37700000000001</v>
      </c>
      <c r="EB119" s="5">
        <f t="shared" ca="1" si="597"/>
        <v>5.0723500000000001</v>
      </c>
      <c r="EC119" s="5">
        <f t="shared" ca="1" si="597"/>
        <v>56.023200000000003</v>
      </c>
      <c r="ED119" s="5">
        <f t="shared" ca="1" si="597"/>
        <v>12.7575</v>
      </c>
      <c r="EE119" s="5">
        <f t="shared" ca="1" si="597"/>
        <v>0</v>
      </c>
      <c r="EF119" s="5">
        <f t="shared" ca="1" si="597"/>
        <v>0.76721499999999998</v>
      </c>
      <c r="EG119" s="5">
        <f t="shared" ca="1" si="597"/>
        <v>2.35643</v>
      </c>
      <c r="EH119" s="5">
        <f t="shared" ca="1" si="597"/>
        <v>51.400100000000002</v>
      </c>
      <c r="EI119" s="5"/>
      <c r="EJ119" s="19">
        <f t="shared" ca="1" si="478"/>
        <v>31.24224025598663</v>
      </c>
      <c r="EK119" s="19">
        <f t="shared" ca="1" si="479"/>
        <v>2.5081367052364629</v>
      </c>
      <c r="EL119" s="19">
        <f t="shared" ca="1" si="480"/>
        <v>5.2343550546544888</v>
      </c>
      <c r="EM119" s="19">
        <f t="shared" ca="1" si="481"/>
        <v>1.4832660896027803</v>
      </c>
      <c r="EN119" s="19">
        <f t="shared" ca="1" si="482"/>
        <v>0</v>
      </c>
      <c r="EO119" s="19">
        <f t="shared" ca="1" si="483"/>
        <v>0.10675232696474589</v>
      </c>
      <c r="EP119" s="19">
        <f t="shared" ca="1" si="484"/>
        <v>1.3064287552351579</v>
      </c>
      <c r="EQ119" s="19">
        <f t="shared" ca="1" si="485"/>
        <v>5.9888432715867514</v>
      </c>
      <c r="ER119" s="19">
        <f t="shared" ca="1" si="486"/>
        <v>16.627745087435994</v>
      </c>
      <c r="ES119" s="19">
        <f t="shared" ca="1" si="487"/>
        <v>14.61443154483309</v>
      </c>
      <c r="ET119" s="19">
        <f t="shared" ca="1" si="488"/>
        <v>0</v>
      </c>
      <c r="EU119" s="19">
        <f t="shared" ca="1" si="573"/>
        <v>0</v>
      </c>
      <c r="EV119" s="19">
        <f t="shared" ca="1" si="574"/>
        <v>0</v>
      </c>
      <c r="EW119" s="72">
        <f t="shared" ca="1" si="575"/>
        <v>0</v>
      </c>
      <c r="EX119" s="72">
        <f t="shared" ca="1" si="576"/>
        <v>0</v>
      </c>
      <c r="EY119" s="5"/>
      <c r="EZ119" s="5"/>
      <c r="FA119" s="5"/>
      <c r="FB119" s="5">
        <f t="shared" ca="1" si="604"/>
        <v>431101</v>
      </c>
      <c r="FC119" s="5">
        <f t="shared" ca="1" si="604"/>
        <v>8.7495899999999995</v>
      </c>
      <c r="FD119" s="5">
        <f t="shared" ca="1" si="604"/>
        <v>82270.5</v>
      </c>
      <c r="FE119" s="5">
        <f t="shared" ca="1" si="604"/>
        <v>23313.1</v>
      </c>
      <c r="FF119" s="5">
        <f t="shared" ca="1" si="604"/>
        <v>0</v>
      </c>
      <c r="FG119" s="5">
        <f t="shared" ca="1" si="604"/>
        <v>1677.87</v>
      </c>
      <c r="FH119" s="5">
        <f t="shared" ca="1" si="604"/>
        <v>0</v>
      </c>
      <c r="FI119" s="5">
        <f t="shared" ca="1" si="604"/>
        <v>94129.1</v>
      </c>
      <c r="FJ119" s="5">
        <f t="shared" ca="1" si="604"/>
        <v>201399</v>
      </c>
      <c r="FK119" s="5">
        <f t="shared" ca="1" si="604"/>
        <v>229701</v>
      </c>
      <c r="FL119" s="5">
        <f t="shared" ca="1" si="604"/>
        <v>0</v>
      </c>
      <c r="FM119" s="5">
        <f t="shared" ca="1" si="584"/>
        <v>0</v>
      </c>
      <c r="FN119" s="5">
        <f t="shared" ca="1" si="584"/>
        <v>0</v>
      </c>
      <c r="FO119" s="5">
        <f t="shared" ca="1" si="584"/>
        <v>0</v>
      </c>
      <c r="FP119" s="5">
        <f t="shared" ca="1" si="584"/>
        <v>0</v>
      </c>
      <c r="FQ119" s="5"/>
      <c r="FR119" s="5">
        <f t="shared" ca="1" si="605"/>
        <v>2045.36</v>
      </c>
      <c r="FS119" s="5">
        <f t="shared" ca="1" si="605"/>
        <v>1344.76</v>
      </c>
      <c r="FT119" s="5">
        <f t="shared" ca="1" si="605"/>
        <v>0</v>
      </c>
      <c r="FU119" s="5">
        <f t="shared" ca="1" si="605"/>
        <v>0</v>
      </c>
      <c r="FV119" s="5">
        <f t="shared" ca="1" si="605"/>
        <v>0</v>
      </c>
      <c r="FW119" s="5">
        <f t="shared" ca="1" si="605"/>
        <v>0</v>
      </c>
      <c r="FX119" s="5">
        <f t="shared" ca="1" si="605"/>
        <v>700.60900000000004</v>
      </c>
      <c r="FY119" s="5">
        <f t="shared" ca="1" si="605"/>
        <v>0</v>
      </c>
      <c r="FZ119" s="5">
        <f t="shared" ca="1" si="605"/>
        <v>2045.36</v>
      </c>
      <c r="GA119" s="5">
        <f t="shared" ca="1" si="605"/>
        <v>0</v>
      </c>
      <c r="GB119" s="5">
        <f t="shared" ca="1" si="605"/>
        <v>0</v>
      </c>
      <c r="GC119" s="5">
        <f t="shared" ca="1" si="586"/>
        <v>0</v>
      </c>
      <c r="GD119" s="5">
        <f t="shared" ca="1" si="586"/>
        <v>0</v>
      </c>
      <c r="GE119" s="5"/>
      <c r="GF119" s="5">
        <f t="shared" ca="1" si="587"/>
        <v>128.37700000000001</v>
      </c>
      <c r="GG119" s="5">
        <f t="shared" ca="1" si="587"/>
        <v>5.0723500000000001</v>
      </c>
      <c r="GH119" s="5">
        <f t="shared" ca="1" si="587"/>
        <v>56.023200000000003</v>
      </c>
      <c r="GI119" s="5">
        <f t="shared" ca="1" si="587"/>
        <v>12.7575</v>
      </c>
      <c r="GJ119" s="5">
        <f t="shared" ca="1" si="587"/>
        <v>0</v>
      </c>
      <c r="GK119" s="5">
        <f t="shared" ca="1" si="587"/>
        <v>0.76721499999999998</v>
      </c>
      <c r="GL119" s="5">
        <f t="shared" ca="1" si="587"/>
        <v>2.35643</v>
      </c>
      <c r="GM119" s="5">
        <f t="shared" ca="1" si="587"/>
        <v>51.400100000000002</v>
      </c>
      <c r="GN119" s="5"/>
      <c r="GO119" s="19">
        <f t="shared" ca="1" si="489"/>
        <v>31.24224025598663</v>
      </c>
      <c r="GP119" s="19">
        <f t="shared" ca="1" si="490"/>
        <v>2.5081367052364629</v>
      </c>
      <c r="GQ119" s="19">
        <f t="shared" ca="1" si="491"/>
        <v>5.2343550546544888</v>
      </c>
      <c r="GR119" s="19">
        <f t="shared" ca="1" si="492"/>
        <v>1.4832660896027803</v>
      </c>
      <c r="GS119" s="19">
        <f t="shared" ca="1" si="493"/>
        <v>0</v>
      </c>
      <c r="GT119" s="19">
        <f t="shared" ca="1" si="494"/>
        <v>0.10675232696474589</v>
      </c>
      <c r="GU119" s="19">
        <f t="shared" ca="1" si="495"/>
        <v>1.3064287552351579</v>
      </c>
      <c r="GV119" s="19">
        <f t="shared" ca="1" si="496"/>
        <v>5.9888432715867514</v>
      </c>
      <c r="GW119" s="19">
        <f t="shared" ca="1" si="497"/>
        <v>16.627745087435994</v>
      </c>
      <c r="GX119" s="19">
        <f t="shared" ca="1" si="498"/>
        <v>14.61443154483309</v>
      </c>
      <c r="GY119" s="19">
        <f t="shared" ca="1" si="499"/>
        <v>0</v>
      </c>
      <c r="GZ119" s="19">
        <f t="shared" ca="1" si="499"/>
        <v>0</v>
      </c>
      <c r="HA119" s="19">
        <f t="shared" ca="1" si="499"/>
        <v>0</v>
      </c>
      <c r="HB119" s="72">
        <f t="shared" ca="1" si="577"/>
        <v>0</v>
      </c>
      <c r="HC119" s="72">
        <f t="shared" ca="1" si="578"/>
        <v>0</v>
      </c>
      <c r="HD119" s="5"/>
      <c r="HE119" s="5"/>
      <c r="HF119" s="5"/>
      <c r="HG119" s="5">
        <f t="shared" ca="1" si="598"/>
        <v>404667</v>
      </c>
      <c r="HH119" s="5">
        <f t="shared" ca="1" si="598"/>
        <v>11.3902</v>
      </c>
      <c r="HI119" s="5">
        <f t="shared" ca="1" si="598"/>
        <v>73791.399999999994</v>
      </c>
      <c r="HJ119" s="5">
        <f t="shared" ca="1" si="598"/>
        <v>29125.9</v>
      </c>
      <c r="HK119" s="5">
        <f t="shared" ca="1" si="598"/>
        <v>0</v>
      </c>
      <c r="HL119" s="5">
        <f t="shared" ca="1" si="598"/>
        <v>45.850299999999997</v>
      </c>
      <c r="HM119" s="5">
        <f t="shared" ca="1" si="598"/>
        <v>13771.7</v>
      </c>
      <c r="HN119" s="5">
        <f t="shared" ca="1" si="598"/>
        <v>58219.7</v>
      </c>
      <c r="HO119" s="5">
        <f t="shared" ca="1" si="598"/>
        <v>174966</v>
      </c>
      <c r="HP119" s="5">
        <f t="shared" ca="1" si="598"/>
        <v>229701</v>
      </c>
      <c r="HQ119" s="5">
        <f t="shared" ca="1" si="598"/>
        <v>0</v>
      </c>
      <c r="HR119" s="5">
        <f t="shared" ca="1" si="599"/>
        <v>0</v>
      </c>
      <c r="HS119" s="5">
        <f t="shared" ca="1" si="599"/>
        <v>0</v>
      </c>
      <c r="HT119" s="5">
        <f t="shared" ca="1" si="599"/>
        <v>0</v>
      </c>
      <c r="HU119" s="5">
        <f t="shared" ca="1" si="599"/>
        <v>0</v>
      </c>
      <c r="HV119" s="5"/>
      <c r="HW119" s="5">
        <f t="shared" ca="1" si="600"/>
        <v>1958.05</v>
      </c>
      <c r="HX119" s="5">
        <f t="shared" ca="1" si="600"/>
        <v>1958.05</v>
      </c>
      <c r="HY119" s="5">
        <f t="shared" ca="1" si="600"/>
        <v>0</v>
      </c>
      <c r="HZ119" s="5">
        <f t="shared" ca="1" si="600"/>
        <v>0</v>
      </c>
      <c r="IA119" s="5">
        <f t="shared" ca="1" si="600"/>
        <v>0</v>
      </c>
      <c r="IB119" s="5">
        <f t="shared" ca="1" si="600"/>
        <v>0</v>
      </c>
      <c r="IC119" s="5">
        <f t="shared" ca="1" si="600"/>
        <v>0</v>
      </c>
      <c r="ID119" s="5">
        <f t="shared" ca="1" si="600"/>
        <v>0</v>
      </c>
      <c r="IE119" s="5">
        <f t="shared" ca="1" si="600"/>
        <v>1958.05</v>
      </c>
      <c r="IF119" s="5">
        <f t="shared" ca="1" si="600"/>
        <v>0</v>
      </c>
      <c r="IG119" s="5">
        <f t="shared" ca="1" si="600"/>
        <v>0</v>
      </c>
      <c r="IH119" s="5">
        <f t="shared" ca="1" si="601"/>
        <v>0</v>
      </c>
      <c r="II119" s="5">
        <f t="shared" ca="1" si="601"/>
        <v>0</v>
      </c>
      <c r="IJ119" s="5"/>
      <c r="IK119" s="5">
        <f t="shared" ca="1" si="602"/>
        <v>113.081</v>
      </c>
      <c r="IL119" s="5">
        <f t="shared" ca="1" si="602"/>
        <v>7.3450499999999996</v>
      </c>
      <c r="IM119" s="5">
        <f t="shared" ca="1" si="602"/>
        <v>50.1496</v>
      </c>
      <c r="IN119" s="5">
        <f t="shared" ca="1" si="602"/>
        <v>16.254300000000001</v>
      </c>
      <c r="IO119" s="5">
        <f t="shared" ca="1" si="602"/>
        <v>0</v>
      </c>
      <c r="IP119" s="5">
        <f t="shared" ca="1" si="602"/>
        <v>2.0994800000000001E-2</v>
      </c>
      <c r="IQ119" s="5">
        <f t="shared" ca="1" si="602"/>
        <v>7.3156999999999996</v>
      </c>
      <c r="IR119" s="5">
        <f t="shared" ca="1" si="602"/>
        <v>31.995200000000001</v>
      </c>
      <c r="IS119" s="5"/>
      <c r="IT119" s="19">
        <f t="shared" ca="1" si="535"/>
        <v>29.397603556364423</v>
      </c>
      <c r="IU119" s="19">
        <f t="shared" ca="1" si="536"/>
        <v>3.6519093336366586</v>
      </c>
      <c r="IV119" s="19">
        <f t="shared" ca="1" si="537"/>
        <v>4.6948831911806925</v>
      </c>
      <c r="IW119" s="19">
        <f t="shared" ca="1" si="538"/>
        <v>1.8530980349743975</v>
      </c>
      <c r="IX119" s="19">
        <f t="shared" ca="1" si="539"/>
        <v>0</v>
      </c>
      <c r="IY119" s="19">
        <f t="shared" ca="1" si="540"/>
        <v>2.9171665367589195E-3</v>
      </c>
      <c r="IZ119" s="19">
        <f t="shared" ca="1" si="541"/>
        <v>0.87620675097617273</v>
      </c>
      <c r="JA119" s="19">
        <f t="shared" ca="1" si="542"/>
        <v>3.7041537486154565</v>
      </c>
      <c r="JB119" s="19">
        <f t="shared" ca="1" si="543"/>
        <v>14.783172011531331</v>
      </c>
      <c r="JC119" s="19">
        <f t="shared" ca="1" si="544"/>
        <v>14.61443154483309</v>
      </c>
      <c r="JD119" s="19">
        <f t="shared" ca="1" si="545"/>
        <v>0</v>
      </c>
      <c r="JE119" s="19">
        <f t="shared" ca="1" si="603"/>
        <v>0</v>
      </c>
      <c r="JF119" s="19">
        <f t="shared" ca="1" si="603"/>
        <v>0</v>
      </c>
      <c r="JG119" s="72">
        <f t="shared" ca="1" si="579"/>
        <v>0</v>
      </c>
      <c r="JH119" s="72">
        <f t="shared" ca="1" si="580"/>
        <v>0</v>
      </c>
      <c r="JI119" s="5"/>
      <c r="JJ119" s="5"/>
      <c r="JK119" s="5"/>
      <c r="JL119" s="5">
        <f t="shared" ca="1" si="606"/>
        <v>404667</v>
      </c>
      <c r="JM119" s="5">
        <f t="shared" ca="1" si="606"/>
        <v>11.3902</v>
      </c>
      <c r="JN119" s="5">
        <f t="shared" ca="1" si="606"/>
        <v>73791.399999999994</v>
      </c>
      <c r="JO119" s="5">
        <f t="shared" ca="1" si="606"/>
        <v>29125.9</v>
      </c>
      <c r="JP119" s="5">
        <f t="shared" ca="1" si="606"/>
        <v>0</v>
      </c>
      <c r="JQ119" s="5">
        <f t="shared" ca="1" si="606"/>
        <v>45.850299999999997</v>
      </c>
      <c r="JR119" s="5">
        <f t="shared" ca="1" si="606"/>
        <v>13771.7</v>
      </c>
      <c r="JS119" s="5">
        <f t="shared" ca="1" si="606"/>
        <v>58219.7</v>
      </c>
      <c r="JT119" s="5">
        <f t="shared" ca="1" si="606"/>
        <v>174966</v>
      </c>
      <c r="JU119" s="5">
        <f t="shared" ca="1" si="606"/>
        <v>229701</v>
      </c>
      <c r="JV119" s="5">
        <f t="shared" ca="1" si="606"/>
        <v>0</v>
      </c>
      <c r="JW119" s="5">
        <f t="shared" ca="1" si="589"/>
        <v>0</v>
      </c>
      <c r="JX119" s="5">
        <f t="shared" ca="1" si="589"/>
        <v>0</v>
      </c>
      <c r="JY119" s="5">
        <f t="shared" ca="1" si="589"/>
        <v>0</v>
      </c>
      <c r="JZ119" s="5">
        <f t="shared" ca="1" si="589"/>
        <v>0</v>
      </c>
      <c r="KA119" s="5"/>
      <c r="KB119" s="5">
        <f t="shared" ca="1" si="607"/>
        <v>1958.05</v>
      </c>
      <c r="KC119" s="5">
        <f t="shared" ca="1" si="607"/>
        <v>1958.05</v>
      </c>
      <c r="KD119" s="5">
        <f t="shared" ca="1" si="607"/>
        <v>0</v>
      </c>
      <c r="KE119" s="5">
        <f t="shared" ca="1" si="607"/>
        <v>0</v>
      </c>
      <c r="KF119" s="5">
        <f t="shared" ca="1" si="607"/>
        <v>0</v>
      </c>
      <c r="KG119" s="5">
        <f t="shared" ca="1" si="607"/>
        <v>0</v>
      </c>
      <c r="KH119" s="5">
        <f t="shared" ca="1" si="607"/>
        <v>0</v>
      </c>
      <c r="KI119" s="5">
        <f t="shared" ca="1" si="607"/>
        <v>0</v>
      </c>
      <c r="KJ119" s="5">
        <f t="shared" ca="1" si="607"/>
        <v>1958.05</v>
      </c>
      <c r="KK119" s="5">
        <f t="shared" ca="1" si="607"/>
        <v>0</v>
      </c>
      <c r="KL119" s="5">
        <f t="shared" ca="1" si="607"/>
        <v>0</v>
      </c>
      <c r="KM119" s="5">
        <f t="shared" ca="1" si="591"/>
        <v>0</v>
      </c>
      <c r="KN119" s="5">
        <f t="shared" ca="1" si="591"/>
        <v>0</v>
      </c>
      <c r="KO119" s="5"/>
      <c r="KP119" s="5">
        <f t="shared" ca="1" si="592"/>
        <v>113.081</v>
      </c>
      <c r="KQ119" s="5">
        <f t="shared" ca="1" si="592"/>
        <v>7.3450499999999996</v>
      </c>
      <c r="KR119" s="5">
        <f t="shared" ca="1" si="592"/>
        <v>50.1496</v>
      </c>
      <c r="KS119" s="5">
        <f t="shared" ca="1" si="592"/>
        <v>16.254300000000001</v>
      </c>
      <c r="KT119" s="5">
        <f t="shared" ca="1" si="592"/>
        <v>0</v>
      </c>
      <c r="KU119" s="5">
        <f t="shared" ca="1" si="592"/>
        <v>2.0994800000000001E-2</v>
      </c>
      <c r="KV119" s="5">
        <f t="shared" ca="1" si="592"/>
        <v>7.3156999999999996</v>
      </c>
      <c r="KW119" s="5">
        <f t="shared" ca="1" si="592"/>
        <v>31.995200000000001</v>
      </c>
      <c r="KX119" s="5"/>
      <c r="KY119" s="19">
        <f t="shared" ca="1" si="500"/>
        <v>29.397603556364423</v>
      </c>
      <c r="KZ119" s="19">
        <f t="shared" ca="1" si="501"/>
        <v>3.6519093336366586</v>
      </c>
      <c r="LA119" s="19">
        <f t="shared" ca="1" si="502"/>
        <v>4.6948831911806925</v>
      </c>
      <c r="LB119" s="19">
        <f t="shared" ca="1" si="503"/>
        <v>1.8530980349743975</v>
      </c>
      <c r="LC119" s="19">
        <f t="shared" ca="1" si="504"/>
        <v>0</v>
      </c>
      <c r="LD119" s="19">
        <f t="shared" ca="1" si="505"/>
        <v>2.9171665367589195E-3</v>
      </c>
      <c r="LE119" s="19">
        <f t="shared" ca="1" si="506"/>
        <v>0.87620675097617273</v>
      </c>
      <c r="LF119" s="19">
        <f t="shared" ca="1" si="507"/>
        <v>3.7041537486154565</v>
      </c>
      <c r="LG119" s="19">
        <f t="shared" ca="1" si="508"/>
        <v>14.783172011531331</v>
      </c>
      <c r="LH119" s="19">
        <f t="shared" ca="1" si="509"/>
        <v>14.61443154483309</v>
      </c>
      <c r="LI119" s="19">
        <f t="shared" ca="1" si="510"/>
        <v>0</v>
      </c>
      <c r="LJ119" s="19">
        <f t="shared" ca="1" si="547"/>
        <v>0</v>
      </c>
      <c r="LK119" s="19">
        <f t="shared" ca="1" si="548"/>
        <v>0</v>
      </c>
      <c r="LL119" s="72">
        <f t="shared" ca="1" si="581"/>
        <v>0</v>
      </c>
      <c r="LM119" s="72">
        <f t="shared" ca="1" si="582"/>
        <v>0</v>
      </c>
    </row>
    <row r="120" spans="1:325" ht="15" customHeight="1" outlineLevel="1" x14ac:dyDescent="0.3">
      <c r="A120" s="5">
        <f>IF('Old Results'!E100='New Results'!E100,'New Results'!E100,"0")</f>
        <v>53627.8</v>
      </c>
      <c r="B120" s="5">
        <f t="shared" si="360"/>
        <v>307</v>
      </c>
      <c r="C120" s="27">
        <f t="shared" si="422"/>
        <v>99</v>
      </c>
      <c r="D120" s="41" t="str">
        <f>'Old Results'!C100</f>
        <v>0307216-OffMed-HVACPVAV Design</v>
      </c>
      <c r="E120" s="41" t="str">
        <f>'New Results'!C100</f>
        <v>0307216-OffMed-HVACPVAV Design</v>
      </c>
      <c r="F120" s="5">
        <f t="shared" ca="1" si="612"/>
        <v>0</v>
      </c>
      <c r="G120" s="5">
        <f t="shared" ca="1" si="613"/>
        <v>0</v>
      </c>
      <c r="H120" s="5">
        <f t="shared" ca="1" si="614"/>
        <v>0</v>
      </c>
      <c r="I120" s="5">
        <f t="shared" ca="1" si="615"/>
        <v>0</v>
      </c>
      <c r="J120" s="5">
        <f t="shared" ca="1" si="616"/>
        <v>0</v>
      </c>
      <c r="K120" s="5">
        <f t="shared" ca="1" si="617"/>
        <v>0</v>
      </c>
      <c r="L120" s="5">
        <f t="shared" ca="1" si="618"/>
        <v>0</v>
      </c>
      <c r="M120" s="5">
        <f t="shared" ca="1" si="619"/>
        <v>0</v>
      </c>
      <c r="N120" s="5">
        <f t="shared" ca="1" si="620"/>
        <v>0</v>
      </c>
      <c r="O120" s="5">
        <f t="shared" ca="1" si="621"/>
        <v>0</v>
      </c>
      <c r="P120" s="5">
        <f t="shared" ca="1" si="511"/>
        <v>0</v>
      </c>
      <c r="Q120" s="5">
        <f t="shared" ca="1" si="512"/>
        <v>0</v>
      </c>
      <c r="R120" s="5">
        <f t="shared" ca="1" si="549"/>
        <v>0</v>
      </c>
      <c r="S120" s="5">
        <f t="shared" ca="1" si="550"/>
        <v>0</v>
      </c>
      <c r="T120" s="5">
        <f t="shared" ca="1" si="551"/>
        <v>0</v>
      </c>
      <c r="U120" s="5">
        <f t="shared" ca="1" si="622"/>
        <v>0</v>
      </c>
      <c r="V120" s="5">
        <f t="shared" ca="1" si="623"/>
        <v>0</v>
      </c>
      <c r="W120" s="5">
        <f t="shared" ca="1" si="624"/>
        <v>0</v>
      </c>
      <c r="X120" s="5">
        <f t="shared" ca="1" si="625"/>
        <v>0</v>
      </c>
      <c r="Y120" s="5">
        <f t="shared" ca="1" si="626"/>
        <v>0</v>
      </c>
      <c r="Z120" s="5">
        <f t="shared" ca="1" si="627"/>
        <v>0</v>
      </c>
      <c r="AA120" s="5">
        <f t="shared" ca="1" si="628"/>
        <v>0</v>
      </c>
      <c r="AB120" s="5">
        <f t="shared" ca="1" si="629"/>
        <v>0</v>
      </c>
      <c r="AC120" s="5">
        <f t="shared" ca="1" si="630"/>
        <v>0</v>
      </c>
      <c r="AD120" s="5">
        <f t="shared" ca="1" si="631"/>
        <v>0</v>
      </c>
      <c r="AE120" s="5">
        <f t="shared" ca="1" si="513"/>
        <v>0</v>
      </c>
      <c r="AF120" s="5">
        <f t="shared" ca="1" si="514"/>
        <v>0</v>
      </c>
      <c r="AG120" s="5">
        <f t="shared" ca="1" si="514"/>
        <v>0</v>
      </c>
      <c r="AH120" s="37">
        <f t="shared" ca="1" si="632"/>
        <v>0</v>
      </c>
      <c r="AI120" s="37">
        <f t="shared" ca="1" si="633"/>
        <v>0</v>
      </c>
      <c r="AJ120" s="37">
        <f t="shared" ca="1" si="634"/>
        <v>0</v>
      </c>
      <c r="AK120" s="37">
        <f t="shared" ca="1" si="635"/>
        <v>0</v>
      </c>
      <c r="AL120" s="37">
        <f t="shared" ca="1" si="636"/>
        <v>0</v>
      </c>
      <c r="AM120" s="37">
        <f t="shared" ca="1" si="637"/>
        <v>0</v>
      </c>
      <c r="AN120" s="37">
        <f t="shared" ca="1" si="638"/>
        <v>0</v>
      </c>
      <c r="AO120" s="37">
        <f t="shared" ca="1" si="639"/>
        <v>0</v>
      </c>
      <c r="AP120" s="33">
        <f t="shared" ca="1" si="515"/>
        <v>36.821444549282276</v>
      </c>
      <c r="AQ120" s="33">
        <f t="shared" ca="1" si="516"/>
        <v>36.821444549282276</v>
      </c>
      <c r="AR120" s="24">
        <f t="shared" ca="1" si="468"/>
        <v>0</v>
      </c>
      <c r="AS120" s="34">
        <f t="shared" ca="1" si="608"/>
        <v>97.348100000000002</v>
      </c>
      <c r="AT120" s="34">
        <f t="shared" ca="1" si="609"/>
        <v>97.348100000000002</v>
      </c>
      <c r="AU120" s="45">
        <f t="shared" ca="1" si="552"/>
        <v>0</v>
      </c>
      <c r="AV120" s="34">
        <f ca="1">ROUND(CM120-AS120,1)</f>
        <v>8.5</v>
      </c>
      <c r="AW120" s="34">
        <f ca="1">ROUND(CN120-AT120,1)</f>
        <v>8.5</v>
      </c>
      <c r="AX120" s="46">
        <f t="shared" ca="1" si="553"/>
        <v>0</v>
      </c>
      <c r="AY120" s="5"/>
      <c r="AZ120" s="5">
        <f t="shared" ca="1" si="519"/>
        <v>0</v>
      </c>
      <c r="BA120" s="5">
        <f t="shared" ca="1" si="520"/>
        <v>0</v>
      </c>
      <c r="BB120" s="5">
        <f t="shared" ca="1" si="521"/>
        <v>0</v>
      </c>
      <c r="BC120" s="5">
        <f t="shared" ca="1" si="522"/>
        <v>0</v>
      </c>
      <c r="BD120" s="5">
        <f t="shared" ca="1" si="523"/>
        <v>0</v>
      </c>
      <c r="BE120" s="5">
        <f t="shared" ca="1" si="524"/>
        <v>0</v>
      </c>
      <c r="BF120" s="5">
        <f t="shared" ca="1" si="525"/>
        <v>0</v>
      </c>
      <c r="BG120" s="5">
        <f t="shared" ca="1" si="526"/>
        <v>0</v>
      </c>
      <c r="BH120" s="5">
        <f t="shared" ca="1" si="527"/>
        <v>0</v>
      </c>
      <c r="BI120" s="5">
        <f t="shared" ca="1" si="528"/>
        <v>0</v>
      </c>
      <c r="BJ120" s="5">
        <f t="shared" ca="1" si="529"/>
        <v>0</v>
      </c>
      <c r="BK120" s="5">
        <f t="shared" ca="1" si="530"/>
        <v>0</v>
      </c>
      <c r="BL120" s="5">
        <f t="shared" ca="1" si="554"/>
        <v>0</v>
      </c>
      <c r="BM120" s="5">
        <f t="shared" ca="1" si="555"/>
        <v>0</v>
      </c>
      <c r="BN120" s="5">
        <f t="shared" ca="1" si="556"/>
        <v>0</v>
      </c>
      <c r="BO120" s="5">
        <f t="shared" ca="1" si="557"/>
        <v>0</v>
      </c>
      <c r="BP120" s="5">
        <f t="shared" ca="1" si="558"/>
        <v>0</v>
      </c>
      <c r="BQ120" s="5">
        <f t="shared" ca="1" si="559"/>
        <v>0</v>
      </c>
      <c r="BR120" s="5">
        <f t="shared" ca="1" si="560"/>
        <v>0</v>
      </c>
      <c r="BS120" s="5">
        <f t="shared" ca="1" si="561"/>
        <v>0</v>
      </c>
      <c r="BT120" s="5">
        <f t="shared" ca="1" si="562"/>
        <v>0</v>
      </c>
      <c r="BU120" s="5">
        <f t="shared" ca="1" si="563"/>
        <v>0</v>
      </c>
      <c r="BV120" s="5">
        <f t="shared" ca="1" si="564"/>
        <v>0</v>
      </c>
      <c r="BW120" s="5">
        <f t="shared" ca="1" si="565"/>
        <v>0</v>
      </c>
      <c r="BX120" s="5">
        <f t="shared" ca="1" si="566"/>
        <v>0</v>
      </c>
      <c r="BY120" s="5">
        <f t="shared" ca="1" si="567"/>
        <v>0</v>
      </c>
      <c r="BZ120" s="5">
        <f t="shared" ca="1" si="568"/>
        <v>0</v>
      </c>
      <c r="CA120" s="5">
        <f t="shared" ca="1" si="569"/>
        <v>0</v>
      </c>
      <c r="CB120" s="37">
        <f t="shared" ca="1" si="640"/>
        <v>0</v>
      </c>
      <c r="CC120" s="37">
        <f t="shared" ca="1" si="641"/>
        <v>0</v>
      </c>
      <c r="CD120" s="37">
        <f t="shared" ca="1" si="642"/>
        <v>0</v>
      </c>
      <c r="CE120" s="37">
        <f t="shared" ca="1" si="643"/>
        <v>0</v>
      </c>
      <c r="CF120" s="37">
        <f t="shared" ca="1" si="644"/>
        <v>0</v>
      </c>
      <c r="CG120" s="37">
        <f t="shared" ca="1" si="645"/>
        <v>0</v>
      </c>
      <c r="CH120" s="37">
        <f t="shared" ca="1" si="646"/>
        <v>0</v>
      </c>
      <c r="CI120" s="19">
        <f t="shared" ca="1" si="647"/>
        <v>0</v>
      </c>
      <c r="CJ120" s="33">
        <f t="shared" ca="1" si="531"/>
        <v>37.566402873136695</v>
      </c>
      <c r="CK120" s="33">
        <f t="shared" ca="1" si="532"/>
        <v>37.566402873136695</v>
      </c>
      <c r="CL120" s="24">
        <f t="shared" ca="1" si="477"/>
        <v>0</v>
      </c>
      <c r="CM120" s="34">
        <f t="shared" ca="1" si="610"/>
        <v>105.81699999999999</v>
      </c>
      <c r="CN120" s="34">
        <f t="shared" ca="1" si="611"/>
        <v>105.81699999999999</v>
      </c>
      <c r="CO120" s="45">
        <f t="shared" ca="1" si="533"/>
        <v>0</v>
      </c>
      <c r="CP120" s="5"/>
      <c r="CR120" s="5">
        <f t="shared" ca="1" si="570"/>
        <v>91</v>
      </c>
      <c r="CS120" s="5">
        <f t="shared" ca="1" si="571"/>
        <v>89</v>
      </c>
      <c r="CT120" s="62">
        <f t="shared" ca="1" si="572"/>
        <v>2.1978021978022011E-2</v>
      </c>
      <c r="CW120" s="5">
        <f t="shared" ca="1" si="593"/>
        <v>358772</v>
      </c>
      <c r="CX120" s="5">
        <f t="shared" ca="1" si="593"/>
        <v>43.644599999999997</v>
      </c>
      <c r="CY120" s="5">
        <f t="shared" ca="1" si="593"/>
        <v>42778</v>
      </c>
      <c r="CZ120" s="5">
        <f t="shared" ca="1" si="593"/>
        <v>18957.3</v>
      </c>
      <c r="DA120" s="5">
        <f t="shared" ca="1" si="593"/>
        <v>0</v>
      </c>
      <c r="DB120" s="5">
        <f t="shared" ca="1" si="593"/>
        <v>4548.3599999999997</v>
      </c>
      <c r="DC120" s="5">
        <f t="shared" ca="1" si="593"/>
        <v>0</v>
      </c>
      <c r="DD120" s="5">
        <f t="shared" ca="1" si="593"/>
        <v>62743.9</v>
      </c>
      <c r="DE120" s="5">
        <f t="shared" ca="1" si="593"/>
        <v>129071</v>
      </c>
      <c r="DF120" s="5">
        <f t="shared" ca="1" si="593"/>
        <v>229701</v>
      </c>
      <c r="DG120" s="5">
        <f t="shared" ca="1" si="593"/>
        <v>0</v>
      </c>
      <c r="DH120" s="5">
        <f t="shared" ca="1" si="594"/>
        <v>0</v>
      </c>
      <c r="DI120" s="5">
        <f t="shared" ca="1" si="594"/>
        <v>0</v>
      </c>
      <c r="DJ120" s="5">
        <f t="shared" ca="1" si="594"/>
        <v>0</v>
      </c>
      <c r="DK120" s="5">
        <f t="shared" ca="1" si="594"/>
        <v>0</v>
      </c>
      <c r="DL120" s="5"/>
      <c r="DM120" s="5">
        <f t="shared" ca="1" si="595"/>
        <v>7505.23</v>
      </c>
      <c r="DN120" s="5">
        <f t="shared" ca="1" si="595"/>
        <v>6707.87</v>
      </c>
      <c r="DO120" s="5">
        <f t="shared" ca="1" si="595"/>
        <v>0</v>
      </c>
      <c r="DP120" s="5">
        <f t="shared" ca="1" si="595"/>
        <v>0</v>
      </c>
      <c r="DQ120" s="5">
        <f t="shared" ca="1" si="595"/>
        <v>0</v>
      </c>
      <c r="DR120" s="5">
        <f t="shared" ca="1" si="595"/>
        <v>0</v>
      </c>
      <c r="DS120" s="5">
        <f t="shared" ca="1" si="595"/>
        <v>797.36599999999999</v>
      </c>
      <c r="DT120" s="5">
        <f t="shared" ca="1" si="595"/>
        <v>0</v>
      </c>
      <c r="DU120" s="5">
        <f t="shared" ca="1" si="595"/>
        <v>7505.23</v>
      </c>
      <c r="DV120" s="5">
        <f t="shared" ca="1" si="595"/>
        <v>0</v>
      </c>
      <c r="DW120" s="5">
        <f t="shared" ca="1" si="595"/>
        <v>0</v>
      </c>
      <c r="DX120" s="5">
        <f t="shared" ca="1" si="596"/>
        <v>0</v>
      </c>
      <c r="DY120" s="5">
        <f t="shared" ca="1" si="596"/>
        <v>0</v>
      </c>
      <c r="DZ120" s="5"/>
      <c r="EA120" s="5">
        <f t="shared" ca="1" si="597"/>
        <v>97.348100000000002</v>
      </c>
      <c r="EB120" s="5">
        <f t="shared" ca="1" si="597"/>
        <v>24.7942</v>
      </c>
      <c r="EC120" s="5">
        <f t="shared" ca="1" si="597"/>
        <v>25.3645</v>
      </c>
      <c r="ED120" s="5">
        <f t="shared" ca="1" si="597"/>
        <v>9.8674199999999992</v>
      </c>
      <c r="EE120" s="5">
        <f t="shared" ca="1" si="597"/>
        <v>0</v>
      </c>
      <c r="EF120" s="5">
        <f t="shared" ca="1" si="597"/>
        <v>2.3611200000000001</v>
      </c>
      <c r="EG120" s="5">
        <f t="shared" ca="1" si="597"/>
        <v>2.6873</v>
      </c>
      <c r="EH120" s="5">
        <f t="shared" ca="1" si="597"/>
        <v>32.273600000000002</v>
      </c>
      <c r="EI120" s="5"/>
      <c r="EJ120" s="19">
        <f t="shared" ca="1" si="478"/>
        <v>36.821444549282276</v>
      </c>
      <c r="EK120" s="19">
        <f t="shared" ca="1" si="479"/>
        <v>12.510972207981681</v>
      </c>
      <c r="EL120" s="19">
        <f t="shared" ca="1" si="480"/>
        <v>2.7216953893316522</v>
      </c>
      <c r="EM120" s="19">
        <f t="shared" ca="1" si="481"/>
        <v>1.2061339007007557</v>
      </c>
      <c r="EN120" s="19">
        <f t="shared" ca="1" si="482"/>
        <v>0</v>
      </c>
      <c r="EO120" s="19">
        <f t="shared" ca="1" si="483"/>
        <v>0.28938357195335251</v>
      </c>
      <c r="EP120" s="19">
        <f t="shared" ca="1" si="484"/>
        <v>1.4868519685685411</v>
      </c>
      <c r="EQ120" s="19">
        <f t="shared" ca="1" si="485"/>
        <v>3.9920001715528137</v>
      </c>
      <c r="ER120" s="19">
        <f t="shared" ca="1" si="486"/>
        <v>22.20701300444918</v>
      </c>
      <c r="ES120" s="19">
        <f t="shared" ca="1" si="487"/>
        <v>14.61443154483309</v>
      </c>
      <c r="ET120" s="19">
        <f t="shared" ca="1" si="488"/>
        <v>0</v>
      </c>
      <c r="EU120" s="19">
        <f t="shared" ca="1" si="573"/>
        <v>0</v>
      </c>
      <c r="EV120" s="19">
        <f t="shared" ca="1" si="574"/>
        <v>0</v>
      </c>
      <c r="EW120" s="72">
        <f t="shared" ca="1" si="575"/>
        <v>0</v>
      </c>
      <c r="EX120" s="72">
        <f t="shared" ca="1" si="576"/>
        <v>0</v>
      </c>
      <c r="EY120" s="5"/>
      <c r="EZ120" s="5"/>
      <c r="FA120" s="5"/>
      <c r="FB120" s="5">
        <f t="shared" ca="1" si="604"/>
        <v>358772</v>
      </c>
      <c r="FC120" s="5">
        <f t="shared" ca="1" si="604"/>
        <v>43.644599999999997</v>
      </c>
      <c r="FD120" s="5">
        <f t="shared" ca="1" si="604"/>
        <v>42778</v>
      </c>
      <c r="FE120" s="5">
        <f t="shared" ca="1" si="604"/>
        <v>18957.3</v>
      </c>
      <c r="FF120" s="5">
        <f t="shared" ca="1" si="604"/>
        <v>0</v>
      </c>
      <c r="FG120" s="5">
        <f t="shared" ca="1" si="604"/>
        <v>4548.3599999999997</v>
      </c>
      <c r="FH120" s="5">
        <f t="shared" ca="1" si="604"/>
        <v>0</v>
      </c>
      <c r="FI120" s="5">
        <f t="shared" ca="1" si="604"/>
        <v>62743.9</v>
      </c>
      <c r="FJ120" s="5">
        <f t="shared" ca="1" si="604"/>
        <v>129071</v>
      </c>
      <c r="FK120" s="5">
        <f t="shared" ca="1" si="604"/>
        <v>229701</v>
      </c>
      <c r="FL120" s="5">
        <f t="shared" ca="1" si="604"/>
        <v>0</v>
      </c>
      <c r="FM120" s="5">
        <f t="shared" ca="1" si="584"/>
        <v>0</v>
      </c>
      <c r="FN120" s="5">
        <f t="shared" ca="1" si="584"/>
        <v>0</v>
      </c>
      <c r="FO120" s="5">
        <f t="shared" ca="1" si="584"/>
        <v>0</v>
      </c>
      <c r="FP120" s="5">
        <f t="shared" ca="1" si="584"/>
        <v>0</v>
      </c>
      <c r="FQ120" s="5"/>
      <c r="FR120" s="5">
        <f t="shared" ca="1" si="605"/>
        <v>7505.23</v>
      </c>
      <c r="FS120" s="5">
        <f t="shared" ca="1" si="605"/>
        <v>6707.87</v>
      </c>
      <c r="FT120" s="5">
        <f t="shared" ca="1" si="605"/>
        <v>0</v>
      </c>
      <c r="FU120" s="5">
        <f t="shared" ca="1" si="605"/>
        <v>0</v>
      </c>
      <c r="FV120" s="5">
        <f t="shared" ca="1" si="605"/>
        <v>0</v>
      </c>
      <c r="FW120" s="5">
        <f t="shared" ca="1" si="605"/>
        <v>0</v>
      </c>
      <c r="FX120" s="5">
        <f t="shared" ca="1" si="605"/>
        <v>797.36599999999999</v>
      </c>
      <c r="FY120" s="5">
        <f t="shared" ca="1" si="605"/>
        <v>0</v>
      </c>
      <c r="FZ120" s="5">
        <f t="shared" ca="1" si="605"/>
        <v>7505.23</v>
      </c>
      <c r="GA120" s="5">
        <f t="shared" ca="1" si="605"/>
        <v>0</v>
      </c>
      <c r="GB120" s="5">
        <f t="shared" ca="1" si="605"/>
        <v>0</v>
      </c>
      <c r="GC120" s="5">
        <f t="shared" ca="1" si="586"/>
        <v>0</v>
      </c>
      <c r="GD120" s="5">
        <f t="shared" ca="1" si="586"/>
        <v>0</v>
      </c>
      <c r="GE120" s="5"/>
      <c r="GF120" s="5">
        <f t="shared" ca="1" si="587"/>
        <v>97.348100000000002</v>
      </c>
      <c r="GG120" s="5">
        <f t="shared" ca="1" si="587"/>
        <v>24.7942</v>
      </c>
      <c r="GH120" s="5">
        <f t="shared" ca="1" si="587"/>
        <v>25.3645</v>
      </c>
      <c r="GI120" s="5">
        <f t="shared" ca="1" si="587"/>
        <v>9.8674199999999992</v>
      </c>
      <c r="GJ120" s="5">
        <f t="shared" ca="1" si="587"/>
        <v>0</v>
      </c>
      <c r="GK120" s="5">
        <f t="shared" ca="1" si="587"/>
        <v>2.3611200000000001</v>
      </c>
      <c r="GL120" s="5">
        <f t="shared" ca="1" si="587"/>
        <v>2.6873</v>
      </c>
      <c r="GM120" s="5">
        <f t="shared" ca="1" si="587"/>
        <v>32.273600000000002</v>
      </c>
      <c r="GN120" s="5"/>
      <c r="GO120" s="19">
        <f t="shared" ca="1" si="489"/>
        <v>36.821444549282276</v>
      </c>
      <c r="GP120" s="19">
        <f t="shared" ca="1" si="490"/>
        <v>12.510972207981681</v>
      </c>
      <c r="GQ120" s="19">
        <f t="shared" ca="1" si="491"/>
        <v>2.7216953893316522</v>
      </c>
      <c r="GR120" s="19">
        <f t="shared" ca="1" si="492"/>
        <v>1.2061339007007557</v>
      </c>
      <c r="GS120" s="19">
        <f t="shared" ca="1" si="493"/>
        <v>0</v>
      </c>
      <c r="GT120" s="19">
        <f t="shared" ca="1" si="494"/>
        <v>0.28938357195335251</v>
      </c>
      <c r="GU120" s="19">
        <f t="shared" ca="1" si="495"/>
        <v>1.4868519685685411</v>
      </c>
      <c r="GV120" s="19">
        <f t="shared" ca="1" si="496"/>
        <v>3.9920001715528137</v>
      </c>
      <c r="GW120" s="19">
        <f t="shared" ca="1" si="497"/>
        <v>22.20701300444918</v>
      </c>
      <c r="GX120" s="19">
        <f t="shared" ca="1" si="498"/>
        <v>14.61443154483309</v>
      </c>
      <c r="GY120" s="19">
        <f t="shared" ca="1" si="499"/>
        <v>0</v>
      </c>
      <c r="GZ120" s="19">
        <f t="shared" ca="1" si="499"/>
        <v>0</v>
      </c>
      <c r="HA120" s="19">
        <f t="shared" ca="1" si="499"/>
        <v>0</v>
      </c>
      <c r="HB120" s="72">
        <f t="shared" ca="1" si="577"/>
        <v>0</v>
      </c>
      <c r="HC120" s="72">
        <f t="shared" ca="1" si="578"/>
        <v>0</v>
      </c>
      <c r="HD120" s="5"/>
      <c r="HE120" s="5"/>
      <c r="HF120" s="5"/>
      <c r="HG120" s="5">
        <f t="shared" ca="1" si="598"/>
        <v>376795</v>
      </c>
      <c r="HH120" s="5">
        <f t="shared" ca="1" si="598"/>
        <v>45.065399999999997</v>
      </c>
      <c r="HI120" s="5">
        <f t="shared" ca="1" si="598"/>
        <v>39323</v>
      </c>
      <c r="HJ120" s="5">
        <f t="shared" ca="1" si="598"/>
        <v>32662.400000000001</v>
      </c>
      <c r="HK120" s="5">
        <f t="shared" ca="1" si="598"/>
        <v>0</v>
      </c>
      <c r="HL120" s="5">
        <f t="shared" ca="1" si="598"/>
        <v>265.19</v>
      </c>
      <c r="HM120" s="5">
        <f t="shared" ca="1" si="598"/>
        <v>16125.5</v>
      </c>
      <c r="HN120" s="5">
        <f t="shared" ca="1" si="598"/>
        <v>58672.1</v>
      </c>
      <c r="HO120" s="5">
        <f t="shared" ca="1" si="598"/>
        <v>147093</v>
      </c>
      <c r="HP120" s="5">
        <f t="shared" ca="1" si="598"/>
        <v>229701</v>
      </c>
      <c r="HQ120" s="5">
        <f t="shared" ca="1" si="598"/>
        <v>0</v>
      </c>
      <c r="HR120" s="5">
        <f t="shared" ca="1" si="599"/>
        <v>0</v>
      </c>
      <c r="HS120" s="5">
        <f t="shared" ca="1" si="599"/>
        <v>0</v>
      </c>
      <c r="HT120" s="5">
        <f t="shared" ca="1" si="599"/>
        <v>0</v>
      </c>
      <c r="HU120" s="5">
        <f t="shared" ca="1" si="599"/>
        <v>0</v>
      </c>
      <c r="HV120" s="5"/>
      <c r="HW120" s="5">
        <f t="shared" ca="1" si="600"/>
        <v>7289.79</v>
      </c>
      <c r="HX120" s="5">
        <f t="shared" ca="1" si="600"/>
        <v>7289.79</v>
      </c>
      <c r="HY120" s="5">
        <f t="shared" ca="1" si="600"/>
        <v>0</v>
      </c>
      <c r="HZ120" s="5">
        <f t="shared" ca="1" si="600"/>
        <v>0</v>
      </c>
      <c r="IA120" s="5">
        <f t="shared" ca="1" si="600"/>
        <v>0</v>
      </c>
      <c r="IB120" s="5">
        <f t="shared" ca="1" si="600"/>
        <v>0</v>
      </c>
      <c r="IC120" s="5">
        <f t="shared" ca="1" si="600"/>
        <v>0</v>
      </c>
      <c r="ID120" s="5">
        <f t="shared" ca="1" si="600"/>
        <v>0</v>
      </c>
      <c r="IE120" s="5">
        <f t="shared" ca="1" si="600"/>
        <v>7289.79</v>
      </c>
      <c r="IF120" s="5">
        <f t="shared" ca="1" si="600"/>
        <v>0</v>
      </c>
      <c r="IG120" s="5">
        <f t="shared" ca="1" si="600"/>
        <v>0</v>
      </c>
      <c r="IH120" s="5">
        <f t="shared" ca="1" si="601"/>
        <v>0</v>
      </c>
      <c r="II120" s="5">
        <f t="shared" ca="1" si="601"/>
        <v>0</v>
      </c>
      <c r="IJ120" s="5"/>
      <c r="IK120" s="5">
        <f t="shared" ca="1" si="602"/>
        <v>105.81699999999999</v>
      </c>
      <c r="IL120" s="5">
        <f t="shared" ca="1" si="602"/>
        <v>26.930199999999999</v>
      </c>
      <c r="IM120" s="5">
        <f t="shared" ca="1" si="602"/>
        <v>23.330100000000002</v>
      </c>
      <c r="IN120" s="5">
        <f t="shared" ca="1" si="602"/>
        <v>16.8508</v>
      </c>
      <c r="IO120" s="5">
        <f t="shared" ca="1" si="602"/>
        <v>0</v>
      </c>
      <c r="IP120" s="5">
        <f t="shared" ca="1" si="602"/>
        <v>0.148789</v>
      </c>
      <c r="IQ120" s="5">
        <f t="shared" ca="1" si="602"/>
        <v>8.1691099999999999</v>
      </c>
      <c r="IR120" s="5">
        <f t="shared" ca="1" si="602"/>
        <v>30.388100000000001</v>
      </c>
      <c r="IS120" s="5"/>
      <c r="IT120" s="19">
        <f t="shared" ca="1" si="535"/>
        <v>37.566402873136695</v>
      </c>
      <c r="IU120" s="19">
        <f t="shared" ca="1" si="536"/>
        <v>13.596171447361256</v>
      </c>
      <c r="IV120" s="19">
        <f t="shared" ca="1" si="537"/>
        <v>2.5018754451981993</v>
      </c>
      <c r="IW120" s="19">
        <f t="shared" ca="1" si="538"/>
        <v>2.0781033120881331</v>
      </c>
      <c r="IX120" s="19">
        <f t="shared" ca="1" si="539"/>
        <v>0</v>
      </c>
      <c r="IY120" s="19">
        <f t="shared" ca="1" si="540"/>
        <v>1.6872373656946583E-2</v>
      </c>
      <c r="IZ120" s="19">
        <f t="shared" ca="1" si="541"/>
        <v>1.0259642573441385</v>
      </c>
      <c r="JA120" s="19">
        <f t="shared" ca="1" si="542"/>
        <v>3.7329371184348412</v>
      </c>
      <c r="JB120" s="19">
        <f t="shared" ca="1" si="543"/>
        <v>22.951907704586056</v>
      </c>
      <c r="JC120" s="19">
        <f t="shared" ca="1" si="544"/>
        <v>14.61443154483309</v>
      </c>
      <c r="JD120" s="19">
        <f t="shared" ca="1" si="545"/>
        <v>0</v>
      </c>
      <c r="JE120" s="19">
        <f t="shared" ca="1" si="603"/>
        <v>0</v>
      </c>
      <c r="JF120" s="19">
        <f t="shared" ca="1" si="603"/>
        <v>0</v>
      </c>
      <c r="JG120" s="72">
        <f t="shared" ca="1" si="579"/>
        <v>0</v>
      </c>
      <c r="JH120" s="72">
        <f t="shared" ca="1" si="580"/>
        <v>0</v>
      </c>
      <c r="JI120" s="5"/>
      <c r="JJ120" s="5"/>
      <c r="JK120" s="5"/>
      <c r="JL120" s="5">
        <f t="shared" ca="1" si="606"/>
        <v>376795</v>
      </c>
      <c r="JM120" s="5">
        <f t="shared" ca="1" si="606"/>
        <v>45.065399999999997</v>
      </c>
      <c r="JN120" s="5">
        <f t="shared" ca="1" si="606"/>
        <v>39323</v>
      </c>
      <c r="JO120" s="5">
        <f t="shared" ca="1" si="606"/>
        <v>32662.400000000001</v>
      </c>
      <c r="JP120" s="5">
        <f t="shared" ca="1" si="606"/>
        <v>0</v>
      </c>
      <c r="JQ120" s="5">
        <f t="shared" ca="1" si="606"/>
        <v>265.19</v>
      </c>
      <c r="JR120" s="5">
        <f t="shared" ca="1" si="606"/>
        <v>16125.5</v>
      </c>
      <c r="JS120" s="5">
        <f t="shared" ca="1" si="606"/>
        <v>58672.1</v>
      </c>
      <c r="JT120" s="5">
        <f t="shared" ca="1" si="606"/>
        <v>147093</v>
      </c>
      <c r="JU120" s="5">
        <f t="shared" ca="1" si="606"/>
        <v>229701</v>
      </c>
      <c r="JV120" s="5">
        <f t="shared" ca="1" si="606"/>
        <v>0</v>
      </c>
      <c r="JW120" s="5">
        <f t="shared" ca="1" si="589"/>
        <v>0</v>
      </c>
      <c r="JX120" s="5">
        <f t="shared" ca="1" si="589"/>
        <v>0</v>
      </c>
      <c r="JY120" s="5">
        <f t="shared" ca="1" si="589"/>
        <v>0</v>
      </c>
      <c r="JZ120" s="5">
        <f t="shared" ca="1" si="589"/>
        <v>0</v>
      </c>
      <c r="KA120" s="5"/>
      <c r="KB120" s="5">
        <f t="shared" ca="1" si="607"/>
        <v>7289.79</v>
      </c>
      <c r="KC120" s="5">
        <f t="shared" ca="1" si="607"/>
        <v>7289.79</v>
      </c>
      <c r="KD120" s="5">
        <f t="shared" ca="1" si="607"/>
        <v>0</v>
      </c>
      <c r="KE120" s="5">
        <f t="shared" ca="1" si="607"/>
        <v>0</v>
      </c>
      <c r="KF120" s="5">
        <f t="shared" ca="1" si="607"/>
        <v>0</v>
      </c>
      <c r="KG120" s="5">
        <f t="shared" ca="1" si="607"/>
        <v>0</v>
      </c>
      <c r="KH120" s="5">
        <f t="shared" ca="1" si="607"/>
        <v>0</v>
      </c>
      <c r="KI120" s="5">
        <f t="shared" ca="1" si="607"/>
        <v>0</v>
      </c>
      <c r="KJ120" s="5">
        <f t="shared" ca="1" si="607"/>
        <v>7289.79</v>
      </c>
      <c r="KK120" s="5">
        <f t="shared" ca="1" si="607"/>
        <v>0</v>
      </c>
      <c r="KL120" s="5">
        <f t="shared" ca="1" si="607"/>
        <v>0</v>
      </c>
      <c r="KM120" s="5">
        <f t="shared" ca="1" si="591"/>
        <v>0</v>
      </c>
      <c r="KN120" s="5">
        <f t="shared" ca="1" si="591"/>
        <v>0</v>
      </c>
      <c r="KO120" s="5"/>
      <c r="KP120" s="5">
        <f t="shared" ca="1" si="592"/>
        <v>105.81699999999999</v>
      </c>
      <c r="KQ120" s="5">
        <f t="shared" ca="1" si="592"/>
        <v>26.930199999999999</v>
      </c>
      <c r="KR120" s="5">
        <f t="shared" ca="1" si="592"/>
        <v>23.330100000000002</v>
      </c>
      <c r="KS120" s="5">
        <f t="shared" ca="1" si="592"/>
        <v>16.8508</v>
      </c>
      <c r="KT120" s="5">
        <f t="shared" ca="1" si="592"/>
        <v>0</v>
      </c>
      <c r="KU120" s="5">
        <f t="shared" ca="1" si="592"/>
        <v>0.148789</v>
      </c>
      <c r="KV120" s="5">
        <f t="shared" ca="1" si="592"/>
        <v>8.1691099999999999</v>
      </c>
      <c r="KW120" s="5">
        <f t="shared" ca="1" si="592"/>
        <v>30.388100000000001</v>
      </c>
      <c r="KX120" s="5"/>
      <c r="KY120" s="19">
        <f t="shared" ca="1" si="500"/>
        <v>37.566402873136695</v>
      </c>
      <c r="KZ120" s="19">
        <f t="shared" ca="1" si="501"/>
        <v>13.596171447361256</v>
      </c>
      <c r="LA120" s="19">
        <f t="shared" ca="1" si="502"/>
        <v>2.5018754451981993</v>
      </c>
      <c r="LB120" s="19">
        <f t="shared" ca="1" si="503"/>
        <v>2.0781033120881331</v>
      </c>
      <c r="LC120" s="19">
        <f t="shared" ca="1" si="504"/>
        <v>0</v>
      </c>
      <c r="LD120" s="19">
        <f t="shared" ca="1" si="505"/>
        <v>1.6872373656946583E-2</v>
      </c>
      <c r="LE120" s="19">
        <f t="shared" ca="1" si="506"/>
        <v>1.0259642573441385</v>
      </c>
      <c r="LF120" s="19">
        <f t="shared" ca="1" si="507"/>
        <v>3.7329371184348412</v>
      </c>
      <c r="LG120" s="19">
        <f t="shared" ca="1" si="508"/>
        <v>22.951907704586056</v>
      </c>
      <c r="LH120" s="19">
        <f t="shared" ca="1" si="509"/>
        <v>14.61443154483309</v>
      </c>
      <c r="LI120" s="19">
        <f t="shared" ca="1" si="510"/>
        <v>0</v>
      </c>
      <c r="LJ120" s="19">
        <f t="shared" ca="1" si="547"/>
        <v>0</v>
      </c>
      <c r="LK120" s="19">
        <f t="shared" ca="1" si="548"/>
        <v>0</v>
      </c>
      <c r="LL120" s="72">
        <f t="shared" ca="1" si="581"/>
        <v>0</v>
      </c>
      <c r="LM120" s="72">
        <f t="shared" ca="1" si="582"/>
        <v>0</v>
      </c>
    </row>
    <row r="121" spans="1:325" ht="15" customHeight="1" outlineLevel="1" x14ac:dyDescent="0.3">
      <c r="A121" s="5">
        <f>IF('Old Results'!E101='New Results'!E101,'New Results'!E101,"0")</f>
        <v>53627.8</v>
      </c>
      <c r="B121" s="5">
        <f t="shared" si="360"/>
        <v>307</v>
      </c>
      <c r="C121" s="27">
        <f t="shared" si="422"/>
        <v>100</v>
      </c>
      <c r="D121" s="41" t="str">
        <f>'Old Results'!C101</f>
        <v>0307316-OffMed-HVACPVAV SATControl</v>
      </c>
      <c r="E121" s="41" t="str">
        <f>'New Results'!C101</f>
        <v>0307316-OffMed-HVACPVAV SATControl</v>
      </c>
      <c r="F121" s="5">
        <f t="shared" ca="1" si="612"/>
        <v>0</v>
      </c>
      <c r="G121" s="5">
        <f t="shared" ca="1" si="613"/>
        <v>0</v>
      </c>
      <c r="H121" s="5">
        <f t="shared" ca="1" si="614"/>
        <v>0</v>
      </c>
      <c r="I121" s="5">
        <f t="shared" ca="1" si="615"/>
        <v>0</v>
      </c>
      <c r="J121" s="5">
        <f t="shared" ca="1" si="616"/>
        <v>0</v>
      </c>
      <c r="K121" s="5">
        <f t="shared" ca="1" si="617"/>
        <v>0</v>
      </c>
      <c r="L121" s="5">
        <f t="shared" ca="1" si="618"/>
        <v>0</v>
      </c>
      <c r="M121" s="5">
        <f t="shared" ca="1" si="619"/>
        <v>0</v>
      </c>
      <c r="N121" s="5">
        <f t="shared" ca="1" si="620"/>
        <v>0</v>
      </c>
      <c r="O121" s="5">
        <f t="shared" ca="1" si="621"/>
        <v>0</v>
      </c>
      <c r="P121" s="5">
        <f t="shared" ca="1" si="511"/>
        <v>0</v>
      </c>
      <c r="Q121" s="5">
        <f t="shared" ca="1" si="512"/>
        <v>0</v>
      </c>
      <c r="R121" s="5">
        <f t="shared" ca="1" si="549"/>
        <v>0</v>
      </c>
      <c r="S121" s="5">
        <f t="shared" ca="1" si="550"/>
        <v>0</v>
      </c>
      <c r="T121" s="5">
        <f t="shared" ca="1" si="551"/>
        <v>0</v>
      </c>
      <c r="U121" s="5">
        <f t="shared" ca="1" si="622"/>
        <v>0</v>
      </c>
      <c r="V121" s="5">
        <f t="shared" ca="1" si="623"/>
        <v>0</v>
      </c>
      <c r="W121" s="5">
        <f t="shared" ca="1" si="624"/>
        <v>0</v>
      </c>
      <c r="X121" s="5">
        <f t="shared" ca="1" si="625"/>
        <v>0</v>
      </c>
      <c r="Y121" s="5">
        <f t="shared" ca="1" si="626"/>
        <v>0</v>
      </c>
      <c r="Z121" s="5">
        <f t="shared" ca="1" si="627"/>
        <v>0</v>
      </c>
      <c r="AA121" s="5">
        <f t="shared" ca="1" si="628"/>
        <v>0</v>
      </c>
      <c r="AB121" s="5">
        <f t="shared" ca="1" si="629"/>
        <v>0</v>
      </c>
      <c r="AC121" s="5">
        <f t="shared" ca="1" si="630"/>
        <v>0</v>
      </c>
      <c r="AD121" s="5">
        <f t="shared" ca="1" si="631"/>
        <v>0</v>
      </c>
      <c r="AE121" s="5">
        <f t="shared" ca="1" si="513"/>
        <v>0</v>
      </c>
      <c r="AF121" s="5">
        <f t="shared" ca="1" si="514"/>
        <v>0</v>
      </c>
      <c r="AG121" s="5">
        <f t="shared" ca="1" si="514"/>
        <v>0</v>
      </c>
      <c r="AH121" s="37">
        <f t="shared" ca="1" si="632"/>
        <v>0</v>
      </c>
      <c r="AI121" s="37">
        <f t="shared" ca="1" si="633"/>
        <v>0</v>
      </c>
      <c r="AJ121" s="37">
        <f t="shared" ca="1" si="634"/>
        <v>0</v>
      </c>
      <c r="AK121" s="37">
        <f t="shared" ca="1" si="635"/>
        <v>0</v>
      </c>
      <c r="AL121" s="37">
        <f t="shared" ca="1" si="636"/>
        <v>0</v>
      </c>
      <c r="AM121" s="37">
        <f t="shared" ca="1" si="637"/>
        <v>0</v>
      </c>
      <c r="AN121" s="37">
        <f t="shared" ca="1" si="638"/>
        <v>0</v>
      </c>
      <c r="AO121" s="37">
        <f t="shared" ca="1" si="639"/>
        <v>0</v>
      </c>
      <c r="AP121" s="33">
        <f t="shared" ca="1" si="515"/>
        <v>41.623454402380844</v>
      </c>
      <c r="AQ121" s="33">
        <f t="shared" ca="1" si="516"/>
        <v>41.623454402380844</v>
      </c>
      <c r="AR121" s="24">
        <f t="shared" ca="1" si="468"/>
        <v>0</v>
      </c>
      <c r="AS121" s="34">
        <f t="shared" ca="1" si="608"/>
        <v>116.789</v>
      </c>
      <c r="AT121" s="34">
        <f t="shared" ca="1" si="609"/>
        <v>116.789</v>
      </c>
      <c r="AU121" s="45">
        <f t="shared" ca="1" si="552"/>
        <v>0</v>
      </c>
      <c r="AV121" s="34">
        <f t="shared" ref="AV121:AV184" ca="1" si="648">ROUND(CM121-AS121,1)</f>
        <v>-11</v>
      </c>
      <c r="AW121" s="34">
        <f t="shared" ref="AW121:AW184" ca="1" si="649">ROUND(CN121-AT121,1)</f>
        <v>-11</v>
      </c>
      <c r="AX121" s="46">
        <f t="shared" ca="1" si="553"/>
        <v>0</v>
      </c>
      <c r="AY121" s="5"/>
      <c r="AZ121" s="5">
        <f t="shared" ca="1" si="519"/>
        <v>0</v>
      </c>
      <c r="BA121" s="5">
        <f t="shared" ca="1" si="520"/>
        <v>0</v>
      </c>
      <c r="BB121" s="5">
        <f t="shared" ca="1" si="521"/>
        <v>0</v>
      </c>
      <c r="BC121" s="5">
        <f t="shared" ca="1" si="522"/>
        <v>0</v>
      </c>
      <c r="BD121" s="5">
        <f t="shared" ca="1" si="523"/>
        <v>0</v>
      </c>
      <c r="BE121" s="5">
        <f t="shared" ca="1" si="524"/>
        <v>0</v>
      </c>
      <c r="BF121" s="5">
        <f t="shared" ca="1" si="525"/>
        <v>0</v>
      </c>
      <c r="BG121" s="5">
        <f t="shared" ca="1" si="526"/>
        <v>0</v>
      </c>
      <c r="BH121" s="5">
        <f t="shared" ca="1" si="527"/>
        <v>0</v>
      </c>
      <c r="BI121" s="5">
        <f t="shared" ca="1" si="528"/>
        <v>0</v>
      </c>
      <c r="BJ121" s="5">
        <f t="shared" ca="1" si="529"/>
        <v>0</v>
      </c>
      <c r="BK121" s="5">
        <f t="shared" ca="1" si="530"/>
        <v>0</v>
      </c>
      <c r="BL121" s="5">
        <f t="shared" ca="1" si="554"/>
        <v>0</v>
      </c>
      <c r="BM121" s="5">
        <f t="shared" ca="1" si="555"/>
        <v>0</v>
      </c>
      <c r="BN121" s="5">
        <f t="shared" ca="1" si="556"/>
        <v>0</v>
      </c>
      <c r="BO121" s="5">
        <f t="shared" ca="1" si="557"/>
        <v>0</v>
      </c>
      <c r="BP121" s="5">
        <f t="shared" ca="1" si="558"/>
        <v>0</v>
      </c>
      <c r="BQ121" s="5">
        <f t="shared" ca="1" si="559"/>
        <v>0</v>
      </c>
      <c r="BR121" s="5">
        <f t="shared" ca="1" si="560"/>
        <v>0</v>
      </c>
      <c r="BS121" s="5">
        <f t="shared" ca="1" si="561"/>
        <v>0</v>
      </c>
      <c r="BT121" s="5">
        <f t="shared" ca="1" si="562"/>
        <v>0</v>
      </c>
      <c r="BU121" s="5">
        <f t="shared" ca="1" si="563"/>
        <v>0</v>
      </c>
      <c r="BV121" s="5">
        <f t="shared" ca="1" si="564"/>
        <v>0</v>
      </c>
      <c r="BW121" s="5">
        <f t="shared" ca="1" si="565"/>
        <v>0</v>
      </c>
      <c r="BX121" s="5">
        <f t="shared" ca="1" si="566"/>
        <v>0</v>
      </c>
      <c r="BY121" s="5">
        <f t="shared" ca="1" si="567"/>
        <v>0</v>
      </c>
      <c r="BZ121" s="5">
        <f t="shared" ca="1" si="568"/>
        <v>0</v>
      </c>
      <c r="CA121" s="5">
        <f t="shared" ca="1" si="569"/>
        <v>0</v>
      </c>
      <c r="CB121" s="37">
        <f t="shared" ca="1" si="640"/>
        <v>0</v>
      </c>
      <c r="CC121" s="37">
        <f t="shared" ca="1" si="641"/>
        <v>0</v>
      </c>
      <c r="CD121" s="37">
        <f t="shared" ca="1" si="642"/>
        <v>0</v>
      </c>
      <c r="CE121" s="37">
        <f t="shared" ca="1" si="643"/>
        <v>0</v>
      </c>
      <c r="CF121" s="37">
        <f t="shared" ca="1" si="644"/>
        <v>0</v>
      </c>
      <c r="CG121" s="37">
        <f t="shared" ca="1" si="645"/>
        <v>0</v>
      </c>
      <c r="CH121" s="37">
        <f t="shared" ca="1" si="646"/>
        <v>0</v>
      </c>
      <c r="CI121" s="19">
        <f t="shared" ca="1" si="647"/>
        <v>0</v>
      </c>
      <c r="CJ121" s="33">
        <f t="shared" ca="1" si="531"/>
        <v>37.566402873136695</v>
      </c>
      <c r="CK121" s="33">
        <f t="shared" ca="1" si="532"/>
        <v>37.566402873136695</v>
      </c>
      <c r="CL121" s="24">
        <f t="shared" ca="1" si="477"/>
        <v>0</v>
      </c>
      <c r="CM121" s="34">
        <f t="shared" ca="1" si="610"/>
        <v>105.81699999999999</v>
      </c>
      <c r="CN121" s="34">
        <f t="shared" ca="1" si="611"/>
        <v>105.81699999999999</v>
      </c>
      <c r="CO121" s="45">
        <f t="shared" ca="1" si="533"/>
        <v>0</v>
      </c>
      <c r="CP121" s="5"/>
      <c r="CR121" s="5">
        <f t="shared" ca="1" si="570"/>
        <v>113</v>
      </c>
      <c r="CS121" s="5">
        <f t="shared" ca="1" si="571"/>
        <v>110</v>
      </c>
      <c r="CT121" s="62">
        <f t="shared" ca="1" si="572"/>
        <v>2.6548672566371723E-2</v>
      </c>
      <c r="CW121" s="5">
        <f t="shared" ca="1" si="593"/>
        <v>384724</v>
      </c>
      <c r="CX121" s="5">
        <f t="shared" ca="1" si="593"/>
        <v>54.6387</v>
      </c>
      <c r="CY121" s="5">
        <f t="shared" ca="1" si="593"/>
        <v>63820.3</v>
      </c>
      <c r="CZ121" s="5">
        <f t="shared" ca="1" si="593"/>
        <v>23073.7</v>
      </c>
      <c r="DA121" s="5">
        <f t="shared" ca="1" si="593"/>
        <v>0</v>
      </c>
      <c r="DB121" s="5">
        <f t="shared" ca="1" si="593"/>
        <v>5330.04</v>
      </c>
      <c r="DC121" s="5">
        <f t="shared" ca="1" si="593"/>
        <v>0</v>
      </c>
      <c r="DD121" s="5">
        <f t="shared" ca="1" si="593"/>
        <v>62743.9</v>
      </c>
      <c r="DE121" s="5">
        <f t="shared" ca="1" si="593"/>
        <v>155023</v>
      </c>
      <c r="DF121" s="5">
        <f t="shared" ca="1" si="593"/>
        <v>229701</v>
      </c>
      <c r="DG121" s="5">
        <f t="shared" ca="1" si="593"/>
        <v>0</v>
      </c>
      <c r="DH121" s="5">
        <f t="shared" ca="1" si="594"/>
        <v>0</v>
      </c>
      <c r="DI121" s="5">
        <f t="shared" ca="1" si="594"/>
        <v>0</v>
      </c>
      <c r="DJ121" s="5">
        <f t="shared" ca="1" si="594"/>
        <v>0</v>
      </c>
      <c r="DK121" s="5">
        <f t="shared" ca="1" si="594"/>
        <v>0</v>
      </c>
      <c r="DL121" s="5"/>
      <c r="DM121" s="5">
        <f t="shared" ca="1" si="595"/>
        <v>9194.9599999999991</v>
      </c>
      <c r="DN121" s="5">
        <f t="shared" ca="1" si="595"/>
        <v>8397.59</v>
      </c>
      <c r="DO121" s="5">
        <f t="shared" ca="1" si="595"/>
        <v>0</v>
      </c>
      <c r="DP121" s="5">
        <f t="shared" ca="1" si="595"/>
        <v>0</v>
      </c>
      <c r="DQ121" s="5">
        <f t="shared" ca="1" si="595"/>
        <v>0</v>
      </c>
      <c r="DR121" s="5">
        <f t="shared" ca="1" si="595"/>
        <v>0</v>
      </c>
      <c r="DS121" s="5">
        <f t="shared" ca="1" si="595"/>
        <v>797.36800000000005</v>
      </c>
      <c r="DT121" s="5">
        <f t="shared" ca="1" si="595"/>
        <v>0</v>
      </c>
      <c r="DU121" s="5">
        <f t="shared" ca="1" si="595"/>
        <v>9194.9599999999991</v>
      </c>
      <c r="DV121" s="5">
        <f t="shared" ca="1" si="595"/>
        <v>0</v>
      </c>
      <c r="DW121" s="5">
        <f t="shared" ca="1" si="595"/>
        <v>0</v>
      </c>
      <c r="DX121" s="5">
        <f t="shared" ca="1" si="596"/>
        <v>0</v>
      </c>
      <c r="DY121" s="5">
        <f t="shared" ca="1" si="596"/>
        <v>0</v>
      </c>
      <c r="DZ121" s="5"/>
      <c r="EA121" s="5">
        <f t="shared" ca="1" si="597"/>
        <v>116.789</v>
      </c>
      <c r="EB121" s="5">
        <f t="shared" ca="1" si="597"/>
        <v>30.068100000000001</v>
      </c>
      <c r="EC121" s="5">
        <f t="shared" ca="1" si="597"/>
        <v>36.835000000000001</v>
      </c>
      <c r="ED121" s="5">
        <f t="shared" ca="1" si="597"/>
        <v>12.0251</v>
      </c>
      <c r="EE121" s="5">
        <f t="shared" ca="1" si="597"/>
        <v>0</v>
      </c>
      <c r="EF121" s="5">
        <f t="shared" ca="1" si="597"/>
        <v>2.8996</v>
      </c>
      <c r="EG121" s="5">
        <f t="shared" ca="1" si="597"/>
        <v>2.6873100000000001</v>
      </c>
      <c r="EH121" s="5">
        <f t="shared" ca="1" si="597"/>
        <v>32.273600000000002</v>
      </c>
      <c r="EI121" s="5"/>
      <c r="EJ121" s="19">
        <f t="shared" ca="1" si="478"/>
        <v>41.623454402380844</v>
      </c>
      <c r="EK121" s="19">
        <f t="shared" ca="1" si="479"/>
        <v>15.662500181704266</v>
      </c>
      <c r="EL121" s="19">
        <f t="shared" ca="1" si="480"/>
        <v>4.0604847411230738</v>
      </c>
      <c r="EM121" s="19">
        <f t="shared" ca="1" si="481"/>
        <v>1.4680345716214349</v>
      </c>
      <c r="EN121" s="19">
        <f t="shared" ca="1" si="482"/>
        <v>0</v>
      </c>
      <c r="EO121" s="19">
        <f t="shared" ca="1" si="483"/>
        <v>0.33911695948743004</v>
      </c>
      <c r="EP121" s="19">
        <f t="shared" ca="1" si="484"/>
        <v>1.4868556979775416</v>
      </c>
      <c r="EQ121" s="19">
        <f t="shared" ca="1" si="485"/>
        <v>3.9920001715528137</v>
      </c>
      <c r="ER121" s="19">
        <f t="shared" ca="1" si="486"/>
        <v>27.009022857547759</v>
      </c>
      <c r="ES121" s="19">
        <f t="shared" ca="1" si="487"/>
        <v>14.61443154483309</v>
      </c>
      <c r="ET121" s="19">
        <f t="shared" ca="1" si="488"/>
        <v>0</v>
      </c>
      <c r="EU121" s="19">
        <f t="shared" ca="1" si="573"/>
        <v>0</v>
      </c>
      <c r="EV121" s="19">
        <f t="shared" ca="1" si="574"/>
        <v>0</v>
      </c>
      <c r="EW121" s="72">
        <f t="shared" ca="1" si="575"/>
        <v>0</v>
      </c>
      <c r="EX121" s="72">
        <f t="shared" ca="1" si="576"/>
        <v>0</v>
      </c>
      <c r="EY121" s="5"/>
      <c r="EZ121" s="5"/>
      <c r="FA121" s="5"/>
      <c r="FB121" s="5">
        <f t="shared" ca="1" si="604"/>
        <v>384724</v>
      </c>
      <c r="FC121" s="5">
        <f t="shared" ca="1" si="604"/>
        <v>54.6387</v>
      </c>
      <c r="FD121" s="5">
        <f t="shared" ca="1" si="604"/>
        <v>63820.3</v>
      </c>
      <c r="FE121" s="5">
        <f t="shared" ca="1" si="604"/>
        <v>23073.7</v>
      </c>
      <c r="FF121" s="5">
        <f t="shared" ca="1" si="604"/>
        <v>0</v>
      </c>
      <c r="FG121" s="5">
        <f t="shared" ca="1" si="604"/>
        <v>5330.04</v>
      </c>
      <c r="FH121" s="5">
        <f t="shared" ca="1" si="604"/>
        <v>0</v>
      </c>
      <c r="FI121" s="5">
        <f t="shared" ca="1" si="604"/>
        <v>62743.9</v>
      </c>
      <c r="FJ121" s="5">
        <f t="shared" ca="1" si="604"/>
        <v>155023</v>
      </c>
      <c r="FK121" s="5">
        <f t="shared" ca="1" si="604"/>
        <v>229701</v>
      </c>
      <c r="FL121" s="5">
        <f t="shared" ca="1" si="604"/>
        <v>0</v>
      </c>
      <c r="FM121" s="5">
        <f t="shared" ca="1" si="584"/>
        <v>0</v>
      </c>
      <c r="FN121" s="5">
        <f t="shared" ca="1" si="584"/>
        <v>0</v>
      </c>
      <c r="FO121" s="5">
        <f t="shared" ca="1" si="584"/>
        <v>0</v>
      </c>
      <c r="FP121" s="5">
        <f t="shared" ca="1" si="584"/>
        <v>0</v>
      </c>
      <c r="FQ121" s="5"/>
      <c r="FR121" s="5">
        <f t="shared" ca="1" si="605"/>
        <v>9194.9599999999991</v>
      </c>
      <c r="FS121" s="5">
        <f t="shared" ca="1" si="605"/>
        <v>8397.59</v>
      </c>
      <c r="FT121" s="5">
        <f t="shared" ca="1" si="605"/>
        <v>0</v>
      </c>
      <c r="FU121" s="5">
        <f t="shared" ca="1" si="605"/>
        <v>0</v>
      </c>
      <c r="FV121" s="5">
        <f t="shared" ca="1" si="605"/>
        <v>0</v>
      </c>
      <c r="FW121" s="5">
        <f t="shared" ca="1" si="605"/>
        <v>0</v>
      </c>
      <c r="FX121" s="5">
        <f t="shared" ca="1" si="605"/>
        <v>797.36800000000005</v>
      </c>
      <c r="FY121" s="5">
        <f t="shared" ca="1" si="605"/>
        <v>0</v>
      </c>
      <c r="FZ121" s="5">
        <f t="shared" ca="1" si="605"/>
        <v>9194.9599999999991</v>
      </c>
      <c r="GA121" s="5">
        <f t="shared" ca="1" si="605"/>
        <v>0</v>
      </c>
      <c r="GB121" s="5">
        <f t="shared" ca="1" si="605"/>
        <v>0</v>
      </c>
      <c r="GC121" s="5">
        <f t="shared" ca="1" si="586"/>
        <v>0</v>
      </c>
      <c r="GD121" s="5">
        <f t="shared" ca="1" si="586"/>
        <v>0</v>
      </c>
      <c r="GE121" s="5"/>
      <c r="GF121" s="5">
        <f t="shared" ca="1" si="587"/>
        <v>116.789</v>
      </c>
      <c r="GG121" s="5">
        <f t="shared" ca="1" si="587"/>
        <v>30.068100000000001</v>
      </c>
      <c r="GH121" s="5">
        <f t="shared" ca="1" si="587"/>
        <v>36.835000000000001</v>
      </c>
      <c r="GI121" s="5">
        <f t="shared" ca="1" si="587"/>
        <v>12.0251</v>
      </c>
      <c r="GJ121" s="5">
        <f t="shared" ca="1" si="587"/>
        <v>0</v>
      </c>
      <c r="GK121" s="5">
        <f t="shared" ca="1" si="587"/>
        <v>2.8996</v>
      </c>
      <c r="GL121" s="5">
        <f t="shared" ca="1" si="587"/>
        <v>2.6873100000000001</v>
      </c>
      <c r="GM121" s="5">
        <f t="shared" ca="1" si="587"/>
        <v>32.273600000000002</v>
      </c>
      <c r="GN121" s="5"/>
      <c r="GO121" s="19">
        <f t="shared" ca="1" si="489"/>
        <v>41.623454402380844</v>
      </c>
      <c r="GP121" s="19">
        <f t="shared" ca="1" si="490"/>
        <v>15.662500181704266</v>
      </c>
      <c r="GQ121" s="19">
        <f t="shared" ca="1" si="491"/>
        <v>4.0604847411230738</v>
      </c>
      <c r="GR121" s="19">
        <f t="shared" ca="1" si="492"/>
        <v>1.4680345716214349</v>
      </c>
      <c r="GS121" s="19">
        <f t="shared" ca="1" si="493"/>
        <v>0</v>
      </c>
      <c r="GT121" s="19">
        <f t="shared" ca="1" si="494"/>
        <v>0.33911695948743004</v>
      </c>
      <c r="GU121" s="19">
        <f t="shared" ca="1" si="495"/>
        <v>1.4868556979775416</v>
      </c>
      <c r="GV121" s="19">
        <f t="shared" ca="1" si="496"/>
        <v>3.9920001715528137</v>
      </c>
      <c r="GW121" s="19">
        <f t="shared" ca="1" si="497"/>
        <v>27.009022857547759</v>
      </c>
      <c r="GX121" s="19">
        <f t="shared" ca="1" si="498"/>
        <v>14.61443154483309</v>
      </c>
      <c r="GY121" s="19">
        <f t="shared" ca="1" si="499"/>
        <v>0</v>
      </c>
      <c r="GZ121" s="19">
        <f t="shared" ca="1" si="499"/>
        <v>0</v>
      </c>
      <c r="HA121" s="19">
        <f t="shared" ca="1" si="499"/>
        <v>0</v>
      </c>
      <c r="HB121" s="72">
        <f t="shared" ca="1" si="577"/>
        <v>0</v>
      </c>
      <c r="HC121" s="72">
        <f t="shared" ca="1" si="578"/>
        <v>0</v>
      </c>
      <c r="HD121" s="5"/>
      <c r="HE121" s="5"/>
      <c r="HF121" s="5"/>
      <c r="HG121" s="5">
        <f t="shared" ca="1" si="598"/>
        <v>376795</v>
      </c>
      <c r="HH121" s="5">
        <f t="shared" ca="1" si="598"/>
        <v>45.065399999999997</v>
      </c>
      <c r="HI121" s="5">
        <f t="shared" ca="1" si="598"/>
        <v>39323</v>
      </c>
      <c r="HJ121" s="5">
        <f t="shared" ca="1" si="598"/>
        <v>32662.400000000001</v>
      </c>
      <c r="HK121" s="5">
        <f t="shared" ca="1" si="598"/>
        <v>0</v>
      </c>
      <c r="HL121" s="5">
        <f t="shared" ca="1" si="598"/>
        <v>265.19</v>
      </c>
      <c r="HM121" s="5">
        <f t="shared" ca="1" si="598"/>
        <v>16125.5</v>
      </c>
      <c r="HN121" s="5">
        <f t="shared" ca="1" si="598"/>
        <v>58672.1</v>
      </c>
      <c r="HO121" s="5">
        <f t="shared" ca="1" si="598"/>
        <v>147093</v>
      </c>
      <c r="HP121" s="5">
        <f t="shared" ca="1" si="598"/>
        <v>229701</v>
      </c>
      <c r="HQ121" s="5">
        <f t="shared" ca="1" si="598"/>
        <v>0</v>
      </c>
      <c r="HR121" s="5">
        <f t="shared" ca="1" si="599"/>
        <v>0</v>
      </c>
      <c r="HS121" s="5">
        <f t="shared" ca="1" si="599"/>
        <v>0</v>
      </c>
      <c r="HT121" s="5">
        <f t="shared" ca="1" si="599"/>
        <v>0</v>
      </c>
      <c r="HU121" s="5">
        <f t="shared" ca="1" si="599"/>
        <v>0</v>
      </c>
      <c r="HV121" s="5"/>
      <c r="HW121" s="5">
        <f t="shared" ca="1" si="600"/>
        <v>7289.79</v>
      </c>
      <c r="HX121" s="5">
        <f t="shared" ca="1" si="600"/>
        <v>7289.79</v>
      </c>
      <c r="HY121" s="5">
        <f t="shared" ca="1" si="600"/>
        <v>0</v>
      </c>
      <c r="HZ121" s="5">
        <f t="shared" ca="1" si="600"/>
        <v>0</v>
      </c>
      <c r="IA121" s="5">
        <f t="shared" ca="1" si="600"/>
        <v>0</v>
      </c>
      <c r="IB121" s="5">
        <f t="shared" ca="1" si="600"/>
        <v>0</v>
      </c>
      <c r="IC121" s="5">
        <f t="shared" ca="1" si="600"/>
        <v>0</v>
      </c>
      <c r="ID121" s="5">
        <f t="shared" ca="1" si="600"/>
        <v>0</v>
      </c>
      <c r="IE121" s="5">
        <f t="shared" ca="1" si="600"/>
        <v>7289.79</v>
      </c>
      <c r="IF121" s="5">
        <f t="shared" ca="1" si="600"/>
        <v>0</v>
      </c>
      <c r="IG121" s="5">
        <f t="shared" ca="1" si="600"/>
        <v>0</v>
      </c>
      <c r="IH121" s="5">
        <f t="shared" ca="1" si="601"/>
        <v>0</v>
      </c>
      <c r="II121" s="5">
        <f t="shared" ca="1" si="601"/>
        <v>0</v>
      </c>
      <c r="IJ121" s="5"/>
      <c r="IK121" s="5">
        <f t="shared" ca="1" si="602"/>
        <v>105.81699999999999</v>
      </c>
      <c r="IL121" s="5">
        <f t="shared" ca="1" si="602"/>
        <v>26.930199999999999</v>
      </c>
      <c r="IM121" s="5">
        <f t="shared" ca="1" si="602"/>
        <v>23.330100000000002</v>
      </c>
      <c r="IN121" s="5">
        <f t="shared" ca="1" si="602"/>
        <v>16.8508</v>
      </c>
      <c r="IO121" s="5">
        <f t="shared" ca="1" si="602"/>
        <v>0</v>
      </c>
      <c r="IP121" s="5">
        <f t="shared" ca="1" si="602"/>
        <v>0.148789</v>
      </c>
      <c r="IQ121" s="5">
        <f t="shared" ca="1" si="602"/>
        <v>8.1691099999999999</v>
      </c>
      <c r="IR121" s="5">
        <f t="shared" ca="1" si="602"/>
        <v>30.388100000000001</v>
      </c>
      <c r="IS121" s="5"/>
      <c r="IT121" s="19">
        <f t="shared" ca="1" si="535"/>
        <v>37.566402873136695</v>
      </c>
      <c r="IU121" s="19">
        <f t="shared" ca="1" si="536"/>
        <v>13.596171447361256</v>
      </c>
      <c r="IV121" s="19">
        <f t="shared" ca="1" si="537"/>
        <v>2.5018754451981993</v>
      </c>
      <c r="IW121" s="19">
        <f t="shared" ca="1" si="538"/>
        <v>2.0781033120881331</v>
      </c>
      <c r="IX121" s="19">
        <f t="shared" ca="1" si="539"/>
        <v>0</v>
      </c>
      <c r="IY121" s="19">
        <f t="shared" ca="1" si="540"/>
        <v>1.6872373656946583E-2</v>
      </c>
      <c r="IZ121" s="19">
        <f t="shared" ca="1" si="541"/>
        <v>1.0259642573441385</v>
      </c>
      <c r="JA121" s="19">
        <f t="shared" ca="1" si="542"/>
        <v>3.7329371184348412</v>
      </c>
      <c r="JB121" s="19">
        <f t="shared" ca="1" si="543"/>
        <v>22.951907704586056</v>
      </c>
      <c r="JC121" s="19">
        <f t="shared" ca="1" si="544"/>
        <v>14.61443154483309</v>
      </c>
      <c r="JD121" s="19">
        <f t="shared" ca="1" si="545"/>
        <v>0</v>
      </c>
      <c r="JE121" s="19">
        <f t="shared" ca="1" si="603"/>
        <v>0</v>
      </c>
      <c r="JF121" s="19">
        <f t="shared" ca="1" si="603"/>
        <v>0</v>
      </c>
      <c r="JG121" s="72">
        <f t="shared" ca="1" si="579"/>
        <v>0</v>
      </c>
      <c r="JH121" s="72">
        <f t="shared" ca="1" si="580"/>
        <v>0</v>
      </c>
      <c r="JI121" s="5"/>
      <c r="JJ121" s="5"/>
      <c r="JK121" s="5"/>
      <c r="JL121" s="5">
        <f t="shared" ca="1" si="606"/>
        <v>376795</v>
      </c>
      <c r="JM121" s="5">
        <f t="shared" ca="1" si="606"/>
        <v>45.065399999999997</v>
      </c>
      <c r="JN121" s="5">
        <f t="shared" ca="1" si="606"/>
        <v>39323</v>
      </c>
      <c r="JO121" s="5">
        <f t="shared" ca="1" si="606"/>
        <v>32662.400000000001</v>
      </c>
      <c r="JP121" s="5">
        <f t="shared" ca="1" si="606"/>
        <v>0</v>
      </c>
      <c r="JQ121" s="5">
        <f t="shared" ca="1" si="606"/>
        <v>265.19</v>
      </c>
      <c r="JR121" s="5">
        <f t="shared" ca="1" si="606"/>
        <v>16125.5</v>
      </c>
      <c r="JS121" s="5">
        <f t="shared" ca="1" si="606"/>
        <v>58672.1</v>
      </c>
      <c r="JT121" s="5">
        <f t="shared" ca="1" si="606"/>
        <v>147093</v>
      </c>
      <c r="JU121" s="5">
        <f t="shared" ca="1" si="606"/>
        <v>229701</v>
      </c>
      <c r="JV121" s="5">
        <f t="shared" ca="1" si="606"/>
        <v>0</v>
      </c>
      <c r="JW121" s="5">
        <f t="shared" ca="1" si="589"/>
        <v>0</v>
      </c>
      <c r="JX121" s="5">
        <f t="shared" ca="1" si="589"/>
        <v>0</v>
      </c>
      <c r="JY121" s="5">
        <f t="shared" ca="1" si="589"/>
        <v>0</v>
      </c>
      <c r="JZ121" s="5">
        <f t="shared" ca="1" si="589"/>
        <v>0</v>
      </c>
      <c r="KA121" s="5"/>
      <c r="KB121" s="5">
        <f t="shared" ca="1" si="607"/>
        <v>7289.79</v>
      </c>
      <c r="KC121" s="5">
        <f t="shared" ca="1" si="607"/>
        <v>7289.79</v>
      </c>
      <c r="KD121" s="5">
        <f t="shared" ca="1" si="607"/>
        <v>0</v>
      </c>
      <c r="KE121" s="5">
        <f t="shared" ca="1" si="607"/>
        <v>0</v>
      </c>
      <c r="KF121" s="5">
        <f t="shared" ca="1" si="607"/>
        <v>0</v>
      </c>
      <c r="KG121" s="5">
        <f t="shared" ca="1" si="607"/>
        <v>0</v>
      </c>
      <c r="KH121" s="5">
        <f t="shared" ca="1" si="607"/>
        <v>0</v>
      </c>
      <c r="KI121" s="5">
        <f t="shared" ca="1" si="607"/>
        <v>0</v>
      </c>
      <c r="KJ121" s="5">
        <f t="shared" ca="1" si="607"/>
        <v>7289.79</v>
      </c>
      <c r="KK121" s="5">
        <f t="shared" ca="1" si="607"/>
        <v>0</v>
      </c>
      <c r="KL121" s="5">
        <f t="shared" ca="1" si="607"/>
        <v>0</v>
      </c>
      <c r="KM121" s="5">
        <f t="shared" ca="1" si="591"/>
        <v>0</v>
      </c>
      <c r="KN121" s="5">
        <f t="shared" ca="1" si="591"/>
        <v>0</v>
      </c>
      <c r="KO121" s="5"/>
      <c r="KP121" s="5">
        <f t="shared" ca="1" si="592"/>
        <v>105.81699999999999</v>
      </c>
      <c r="KQ121" s="5">
        <f t="shared" ca="1" si="592"/>
        <v>26.930199999999999</v>
      </c>
      <c r="KR121" s="5">
        <f t="shared" ca="1" si="592"/>
        <v>23.330100000000002</v>
      </c>
      <c r="KS121" s="5">
        <f t="shared" ca="1" si="592"/>
        <v>16.8508</v>
      </c>
      <c r="KT121" s="5">
        <f t="shared" ca="1" si="592"/>
        <v>0</v>
      </c>
      <c r="KU121" s="5">
        <f t="shared" ca="1" si="592"/>
        <v>0.148789</v>
      </c>
      <c r="KV121" s="5">
        <f t="shared" ca="1" si="592"/>
        <v>8.1691099999999999</v>
      </c>
      <c r="KW121" s="5">
        <f t="shared" ca="1" si="592"/>
        <v>30.388100000000001</v>
      </c>
      <c r="KX121" s="5"/>
      <c r="KY121" s="19">
        <f t="shared" ca="1" si="500"/>
        <v>37.566402873136695</v>
      </c>
      <c r="KZ121" s="19">
        <f t="shared" ca="1" si="501"/>
        <v>13.596171447361256</v>
      </c>
      <c r="LA121" s="19">
        <f t="shared" ca="1" si="502"/>
        <v>2.5018754451981993</v>
      </c>
      <c r="LB121" s="19">
        <f t="shared" ca="1" si="503"/>
        <v>2.0781033120881331</v>
      </c>
      <c r="LC121" s="19">
        <f t="shared" ca="1" si="504"/>
        <v>0</v>
      </c>
      <c r="LD121" s="19">
        <f t="shared" ca="1" si="505"/>
        <v>1.6872373656946583E-2</v>
      </c>
      <c r="LE121" s="19">
        <f t="shared" ca="1" si="506"/>
        <v>1.0259642573441385</v>
      </c>
      <c r="LF121" s="19">
        <f t="shared" ca="1" si="507"/>
        <v>3.7329371184348412</v>
      </c>
      <c r="LG121" s="19">
        <f t="shared" ca="1" si="508"/>
        <v>22.951907704586056</v>
      </c>
      <c r="LH121" s="19">
        <f t="shared" ca="1" si="509"/>
        <v>14.61443154483309</v>
      </c>
      <c r="LI121" s="19">
        <f t="shared" ca="1" si="510"/>
        <v>0</v>
      </c>
      <c r="LJ121" s="19">
        <f t="shared" ca="1" si="547"/>
        <v>0</v>
      </c>
      <c r="LK121" s="19">
        <f t="shared" ca="1" si="548"/>
        <v>0</v>
      </c>
      <c r="LL121" s="72">
        <f t="shared" ca="1" si="581"/>
        <v>0</v>
      </c>
      <c r="LM121" s="72">
        <f t="shared" ca="1" si="582"/>
        <v>0</v>
      </c>
    </row>
    <row r="122" spans="1:325" ht="15" customHeight="1" outlineLevel="1" x14ac:dyDescent="0.3">
      <c r="A122" s="5">
        <f>IF('Old Results'!E102='New Results'!E102,'New Results'!E102,"0")</f>
        <v>53627.8</v>
      </c>
      <c r="B122" s="5">
        <f t="shared" si="360"/>
        <v>307</v>
      </c>
      <c r="C122" s="27">
        <f t="shared" si="422"/>
        <v>101</v>
      </c>
      <c r="D122" s="41" t="str">
        <f>'Old Results'!C102</f>
        <v>0307516-OffMed-HVACPVAV EconomizerType</v>
      </c>
      <c r="E122" s="41" t="str">
        <f>'New Results'!C102</f>
        <v>0307516-OffMed-HVACPVAV EconomizerType</v>
      </c>
      <c r="F122" s="5">
        <f t="shared" ca="1" si="612"/>
        <v>0</v>
      </c>
      <c r="G122" s="5">
        <f t="shared" ca="1" si="613"/>
        <v>0</v>
      </c>
      <c r="H122" s="5">
        <f t="shared" ca="1" si="614"/>
        <v>0</v>
      </c>
      <c r="I122" s="5">
        <f t="shared" ca="1" si="615"/>
        <v>0</v>
      </c>
      <c r="J122" s="5">
        <f t="shared" ca="1" si="616"/>
        <v>0</v>
      </c>
      <c r="K122" s="5">
        <f t="shared" ca="1" si="617"/>
        <v>0</v>
      </c>
      <c r="L122" s="5">
        <f t="shared" ca="1" si="618"/>
        <v>0</v>
      </c>
      <c r="M122" s="5">
        <f t="shared" ca="1" si="619"/>
        <v>0</v>
      </c>
      <c r="N122" s="5">
        <f t="shared" ca="1" si="620"/>
        <v>0</v>
      </c>
      <c r="O122" s="5">
        <f t="shared" ca="1" si="621"/>
        <v>0</v>
      </c>
      <c r="P122" s="5">
        <f t="shared" ca="1" si="511"/>
        <v>0</v>
      </c>
      <c r="Q122" s="5">
        <f t="shared" ca="1" si="512"/>
        <v>0</v>
      </c>
      <c r="R122" s="5">
        <f t="shared" ca="1" si="549"/>
        <v>0</v>
      </c>
      <c r="S122" s="5">
        <f t="shared" ca="1" si="550"/>
        <v>0</v>
      </c>
      <c r="T122" s="5">
        <f t="shared" ca="1" si="551"/>
        <v>0</v>
      </c>
      <c r="U122" s="5">
        <f t="shared" ca="1" si="622"/>
        <v>0</v>
      </c>
      <c r="V122" s="5">
        <f t="shared" ca="1" si="623"/>
        <v>0</v>
      </c>
      <c r="W122" s="5">
        <f t="shared" ca="1" si="624"/>
        <v>0</v>
      </c>
      <c r="X122" s="5">
        <f t="shared" ca="1" si="625"/>
        <v>0</v>
      </c>
      <c r="Y122" s="5">
        <f t="shared" ca="1" si="626"/>
        <v>0</v>
      </c>
      <c r="Z122" s="5">
        <f t="shared" ca="1" si="627"/>
        <v>0</v>
      </c>
      <c r="AA122" s="5">
        <f t="shared" ca="1" si="628"/>
        <v>0</v>
      </c>
      <c r="AB122" s="5">
        <f t="shared" ca="1" si="629"/>
        <v>0</v>
      </c>
      <c r="AC122" s="5">
        <f t="shared" ca="1" si="630"/>
        <v>0</v>
      </c>
      <c r="AD122" s="5">
        <f t="shared" ca="1" si="631"/>
        <v>0</v>
      </c>
      <c r="AE122" s="5">
        <f t="shared" ca="1" si="513"/>
        <v>0</v>
      </c>
      <c r="AF122" s="5">
        <f t="shared" ca="1" si="514"/>
        <v>0</v>
      </c>
      <c r="AG122" s="5">
        <f t="shared" ca="1" si="514"/>
        <v>0</v>
      </c>
      <c r="AH122" s="37">
        <f t="shared" ca="1" si="632"/>
        <v>0</v>
      </c>
      <c r="AI122" s="37">
        <f t="shared" ca="1" si="633"/>
        <v>0</v>
      </c>
      <c r="AJ122" s="37">
        <f t="shared" ca="1" si="634"/>
        <v>0</v>
      </c>
      <c r="AK122" s="37">
        <f t="shared" ca="1" si="635"/>
        <v>0</v>
      </c>
      <c r="AL122" s="37">
        <f t="shared" ca="1" si="636"/>
        <v>0</v>
      </c>
      <c r="AM122" s="37">
        <f t="shared" ca="1" si="637"/>
        <v>0</v>
      </c>
      <c r="AN122" s="37">
        <f t="shared" ca="1" si="638"/>
        <v>0</v>
      </c>
      <c r="AO122" s="37">
        <f t="shared" ca="1" si="639"/>
        <v>0</v>
      </c>
      <c r="AP122" s="33">
        <f t="shared" ref="AP122:AP151" ca="1" si="650">IFERROR(((CW122*3.412)+(DM122*100))/$A122,0)</f>
        <v>37.176051898455647</v>
      </c>
      <c r="AQ122" s="33">
        <f t="shared" ref="AQ122:AQ151" ca="1" si="651">IFERROR(((FB122*3.412)+(FR122*100))/$A122,0)</f>
        <v>37.176051898455647</v>
      </c>
      <c r="AR122" s="24">
        <f t="shared" ca="1" si="468"/>
        <v>0</v>
      </c>
      <c r="AS122" s="34">
        <f t="shared" ca="1" si="608"/>
        <v>101.393</v>
      </c>
      <c r="AT122" s="34">
        <f t="shared" ca="1" si="609"/>
        <v>101.393</v>
      </c>
      <c r="AU122" s="45">
        <f t="shared" ca="1" si="552"/>
        <v>0</v>
      </c>
      <c r="AV122" s="34">
        <f t="shared" ca="1" si="648"/>
        <v>4.4000000000000004</v>
      </c>
      <c r="AW122" s="34">
        <f t="shared" ca="1" si="649"/>
        <v>4.4000000000000004</v>
      </c>
      <c r="AX122" s="46">
        <f t="shared" ca="1" si="553"/>
        <v>0</v>
      </c>
      <c r="AY122" s="5"/>
      <c r="AZ122" s="5">
        <f t="shared" ca="1" si="519"/>
        <v>0</v>
      </c>
      <c r="BA122" s="5">
        <f t="shared" ca="1" si="520"/>
        <v>0</v>
      </c>
      <c r="BB122" s="5">
        <f t="shared" ca="1" si="521"/>
        <v>0</v>
      </c>
      <c r="BC122" s="5">
        <f t="shared" ca="1" si="522"/>
        <v>0</v>
      </c>
      <c r="BD122" s="5">
        <f t="shared" ca="1" si="523"/>
        <v>0</v>
      </c>
      <c r="BE122" s="5">
        <f t="shared" ca="1" si="524"/>
        <v>0</v>
      </c>
      <c r="BF122" s="5">
        <f t="shared" ca="1" si="525"/>
        <v>0</v>
      </c>
      <c r="BG122" s="5">
        <f t="shared" ca="1" si="526"/>
        <v>0</v>
      </c>
      <c r="BH122" s="5">
        <f t="shared" ca="1" si="527"/>
        <v>0</v>
      </c>
      <c r="BI122" s="5">
        <f t="shared" ca="1" si="528"/>
        <v>0</v>
      </c>
      <c r="BJ122" s="5">
        <f t="shared" ca="1" si="529"/>
        <v>0</v>
      </c>
      <c r="BK122" s="5">
        <f t="shared" ca="1" si="530"/>
        <v>0</v>
      </c>
      <c r="BL122" s="5">
        <f t="shared" ca="1" si="554"/>
        <v>0</v>
      </c>
      <c r="BM122" s="5">
        <f t="shared" ca="1" si="555"/>
        <v>0</v>
      </c>
      <c r="BN122" s="5">
        <f t="shared" ca="1" si="556"/>
        <v>0</v>
      </c>
      <c r="BO122" s="5">
        <f t="shared" ca="1" si="557"/>
        <v>0</v>
      </c>
      <c r="BP122" s="5">
        <f t="shared" ca="1" si="558"/>
        <v>0</v>
      </c>
      <c r="BQ122" s="5">
        <f t="shared" ca="1" si="559"/>
        <v>0</v>
      </c>
      <c r="BR122" s="5">
        <f t="shared" ca="1" si="560"/>
        <v>0</v>
      </c>
      <c r="BS122" s="5">
        <f t="shared" ca="1" si="561"/>
        <v>0</v>
      </c>
      <c r="BT122" s="5">
        <f t="shared" ca="1" si="562"/>
        <v>0</v>
      </c>
      <c r="BU122" s="5">
        <f t="shared" ca="1" si="563"/>
        <v>0</v>
      </c>
      <c r="BV122" s="5">
        <f t="shared" ca="1" si="564"/>
        <v>0</v>
      </c>
      <c r="BW122" s="5">
        <f t="shared" ca="1" si="565"/>
        <v>0</v>
      </c>
      <c r="BX122" s="5">
        <f t="shared" ca="1" si="566"/>
        <v>0</v>
      </c>
      <c r="BY122" s="5">
        <f t="shared" ca="1" si="567"/>
        <v>0</v>
      </c>
      <c r="BZ122" s="5">
        <f t="shared" ca="1" si="568"/>
        <v>0</v>
      </c>
      <c r="CA122" s="5">
        <f t="shared" ca="1" si="569"/>
        <v>0</v>
      </c>
      <c r="CB122" s="37">
        <f t="shared" ca="1" si="640"/>
        <v>0</v>
      </c>
      <c r="CC122" s="37">
        <f t="shared" ca="1" si="641"/>
        <v>0</v>
      </c>
      <c r="CD122" s="37">
        <f t="shared" ca="1" si="642"/>
        <v>0</v>
      </c>
      <c r="CE122" s="37">
        <f t="shared" ca="1" si="643"/>
        <v>0</v>
      </c>
      <c r="CF122" s="37">
        <f t="shared" ca="1" si="644"/>
        <v>0</v>
      </c>
      <c r="CG122" s="37">
        <f t="shared" ca="1" si="645"/>
        <v>0</v>
      </c>
      <c r="CH122" s="37">
        <f t="shared" ca="1" si="646"/>
        <v>0</v>
      </c>
      <c r="CI122" s="19">
        <f t="shared" ca="1" si="647"/>
        <v>0</v>
      </c>
      <c r="CJ122" s="33">
        <f t="shared" ca="1" si="531"/>
        <v>37.566402873136695</v>
      </c>
      <c r="CK122" s="33">
        <f t="shared" ca="1" si="532"/>
        <v>37.566402873136695</v>
      </c>
      <c r="CL122" s="24">
        <f t="shared" ca="1" si="477"/>
        <v>0</v>
      </c>
      <c r="CM122" s="34">
        <f t="shared" ca="1" si="610"/>
        <v>105.81699999999999</v>
      </c>
      <c r="CN122" s="34">
        <f t="shared" ca="1" si="611"/>
        <v>105.81699999999999</v>
      </c>
      <c r="CO122" s="45">
        <f t="shared" ref="CO122:CO151" ca="1" si="652">IF(AND(CN122&gt;0,CM122&gt;0),(CM122-CN122)/AVERAGE(CN122:CN122),0)</f>
        <v>0</v>
      </c>
      <c r="CP122" s="5"/>
      <c r="CR122" s="5">
        <f t="shared" ca="1" si="570"/>
        <v>91</v>
      </c>
      <c r="CS122" s="5">
        <f t="shared" ca="1" si="571"/>
        <v>88</v>
      </c>
      <c r="CT122" s="62">
        <f t="shared" ca="1" si="572"/>
        <v>3.2967032967032961E-2</v>
      </c>
      <c r="CW122" s="5">
        <f t="shared" ca="1" si="593"/>
        <v>367223</v>
      </c>
      <c r="CX122" s="5">
        <f t="shared" ca="1" si="593"/>
        <v>43.005800000000001</v>
      </c>
      <c r="CY122" s="5">
        <f t="shared" ca="1" si="593"/>
        <v>44132.2</v>
      </c>
      <c r="CZ122" s="5">
        <f t="shared" ca="1" si="593"/>
        <v>26076.1</v>
      </c>
      <c r="DA122" s="5">
        <f t="shared" ca="1" si="593"/>
        <v>0</v>
      </c>
      <c r="DB122" s="5">
        <f t="shared" ca="1" si="593"/>
        <v>4526.45</v>
      </c>
      <c r="DC122" s="5">
        <f t="shared" ca="1" si="593"/>
        <v>0</v>
      </c>
      <c r="DD122" s="5">
        <f t="shared" ca="1" si="593"/>
        <v>62743.9</v>
      </c>
      <c r="DE122" s="5">
        <f t="shared" ca="1" si="593"/>
        <v>137522</v>
      </c>
      <c r="DF122" s="5">
        <f t="shared" ca="1" si="593"/>
        <v>229701</v>
      </c>
      <c r="DG122" s="5">
        <f t="shared" ca="1" si="593"/>
        <v>0</v>
      </c>
      <c r="DH122" s="5">
        <f t="shared" ca="1" si="594"/>
        <v>0</v>
      </c>
      <c r="DI122" s="5">
        <f t="shared" ca="1" si="594"/>
        <v>0</v>
      </c>
      <c r="DJ122" s="5">
        <f t="shared" ca="1" si="594"/>
        <v>0</v>
      </c>
      <c r="DK122" s="5">
        <f t="shared" ca="1" si="594"/>
        <v>0</v>
      </c>
      <c r="DL122" s="5"/>
      <c r="DM122" s="5">
        <f t="shared" ca="1" si="595"/>
        <v>7407.05</v>
      </c>
      <c r="DN122" s="5">
        <f t="shared" ca="1" si="595"/>
        <v>6609.68</v>
      </c>
      <c r="DO122" s="5">
        <f t="shared" ca="1" si="595"/>
        <v>0</v>
      </c>
      <c r="DP122" s="5">
        <f t="shared" ca="1" si="595"/>
        <v>0</v>
      </c>
      <c r="DQ122" s="5">
        <f t="shared" ca="1" si="595"/>
        <v>0</v>
      </c>
      <c r="DR122" s="5">
        <f t="shared" ca="1" si="595"/>
        <v>0</v>
      </c>
      <c r="DS122" s="5">
        <f t="shared" ca="1" si="595"/>
        <v>797.36599999999999</v>
      </c>
      <c r="DT122" s="5">
        <f t="shared" ca="1" si="595"/>
        <v>0</v>
      </c>
      <c r="DU122" s="5">
        <f t="shared" ca="1" si="595"/>
        <v>7407.05</v>
      </c>
      <c r="DV122" s="5">
        <f t="shared" ca="1" si="595"/>
        <v>0</v>
      </c>
      <c r="DW122" s="5">
        <f t="shared" ca="1" si="595"/>
        <v>0</v>
      </c>
      <c r="DX122" s="5">
        <f t="shared" ca="1" si="596"/>
        <v>0</v>
      </c>
      <c r="DY122" s="5">
        <f t="shared" ca="1" si="596"/>
        <v>0</v>
      </c>
      <c r="DZ122" s="5"/>
      <c r="EA122" s="5">
        <f t="shared" ca="1" si="597"/>
        <v>101.393</v>
      </c>
      <c r="EB122" s="5">
        <f t="shared" ca="1" si="597"/>
        <v>24.433199999999999</v>
      </c>
      <c r="EC122" s="5">
        <f t="shared" ca="1" si="597"/>
        <v>26.0761</v>
      </c>
      <c r="ED122" s="5">
        <f t="shared" ca="1" si="597"/>
        <v>13.5726</v>
      </c>
      <c r="EE122" s="5">
        <f t="shared" ca="1" si="597"/>
        <v>0</v>
      </c>
      <c r="EF122" s="5">
        <f t="shared" ca="1" si="597"/>
        <v>2.3498899999999998</v>
      </c>
      <c r="EG122" s="5">
        <f t="shared" ca="1" si="597"/>
        <v>2.6873</v>
      </c>
      <c r="EH122" s="5">
        <f t="shared" ca="1" si="597"/>
        <v>32.273600000000002</v>
      </c>
      <c r="EI122" s="5"/>
      <c r="EJ122" s="19">
        <f t="shared" ca="1" si="478"/>
        <v>37.176051898455647</v>
      </c>
      <c r="EK122" s="19">
        <f t="shared" ca="1" si="479"/>
        <v>12.327836230268627</v>
      </c>
      <c r="EL122" s="19">
        <f t="shared" ca="1" si="480"/>
        <v>2.8078546276371577</v>
      </c>
      <c r="EM122" s="19">
        <f t="shared" ca="1" si="481"/>
        <v>1.6590584211919934</v>
      </c>
      <c r="EN122" s="19">
        <f t="shared" ca="1" si="482"/>
        <v>0</v>
      </c>
      <c r="EO122" s="19">
        <f t="shared" ca="1" si="483"/>
        <v>0.28798957630184341</v>
      </c>
      <c r="EP122" s="19">
        <f t="shared" ca="1" si="484"/>
        <v>1.4868519685685411</v>
      </c>
      <c r="EQ122" s="19">
        <f t="shared" ca="1" si="485"/>
        <v>3.9920001715528137</v>
      </c>
      <c r="ER122" s="19">
        <f t="shared" ca="1" si="486"/>
        <v>22.561620353622562</v>
      </c>
      <c r="ES122" s="19">
        <f t="shared" ca="1" si="487"/>
        <v>14.61443154483309</v>
      </c>
      <c r="ET122" s="19">
        <f t="shared" ca="1" si="488"/>
        <v>0</v>
      </c>
      <c r="EU122" s="19">
        <f t="shared" ca="1" si="573"/>
        <v>0</v>
      </c>
      <c r="EV122" s="19">
        <f t="shared" ca="1" si="574"/>
        <v>0</v>
      </c>
      <c r="EW122" s="72">
        <f t="shared" ca="1" si="575"/>
        <v>0</v>
      </c>
      <c r="EX122" s="72">
        <f t="shared" ca="1" si="576"/>
        <v>0</v>
      </c>
      <c r="EY122" s="5"/>
      <c r="EZ122" s="5"/>
      <c r="FA122" s="5"/>
      <c r="FB122" s="5">
        <f t="shared" ca="1" si="604"/>
        <v>367223</v>
      </c>
      <c r="FC122" s="5">
        <f t="shared" ca="1" si="604"/>
        <v>43.005800000000001</v>
      </c>
      <c r="FD122" s="5">
        <f t="shared" ca="1" si="604"/>
        <v>44132.2</v>
      </c>
      <c r="FE122" s="5">
        <f t="shared" ca="1" si="604"/>
        <v>26076.1</v>
      </c>
      <c r="FF122" s="5">
        <f t="shared" ca="1" si="604"/>
        <v>0</v>
      </c>
      <c r="FG122" s="5">
        <f t="shared" ca="1" si="604"/>
        <v>4526.45</v>
      </c>
      <c r="FH122" s="5">
        <f t="shared" ca="1" si="604"/>
        <v>0</v>
      </c>
      <c r="FI122" s="5">
        <f t="shared" ca="1" si="604"/>
        <v>62743.9</v>
      </c>
      <c r="FJ122" s="5">
        <f t="shared" ca="1" si="604"/>
        <v>137522</v>
      </c>
      <c r="FK122" s="5">
        <f t="shared" ca="1" si="604"/>
        <v>229701</v>
      </c>
      <c r="FL122" s="5">
        <f t="shared" ca="1" si="604"/>
        <v>0</v>
      </c>
      <c r="FM122" s="5">
        <f t="shared" ca="1" si="584"/>
        <v>0</v>
      </c>
      <c r="FN122" s="5">
        <f t="shared" ca="1" si="584"/>
        <v>0</v>
      </c>
      <c r="FO122" s="5">
        <f t="shared" ca="1" si="584"/>
        <v>0</v>
      </c>
      <c r="FP122" s="5">
        <f t="shared" ca="1" si="584"/>
        <v>0</v>
      </c>
      <c r="FQ122" s="5"/>
      <c r="FR122" s="5">
        <f t="shared" ca="1" si="605"/>
        <v>7407.05</v>
      </c>
      <c r="FS122" s="5">
        <f t="shared" ca="1" si="605"/>
        <v>6609.68</v>
      </c>
      <c r="FT122" s="5">
        <f t="shared" ca="1" si="605"/>
        <v>0</v>
      </c>
      <c r="FU122" s="5">
        <f t="shared" ca="1" si="605"/>
        <v>0</v>
      </c>
      <c r="FV122" s="5">
        <f t="shared" ca="1" si="605"/>
        <v>0</v>
      </c>
      <c r="FW122" s="5">
        <f t="shared" ca="1" si="605"/>
        <v>0</v>
      </c>
      <c r="FX122" s="5">
        <f t="shared" ca="1" si="605"/>
        <v>797.36599999999999</v>
      </c>
      <c r="FY122" s="5">
        <f t="shared" ca="1" si="605"/>
        <v>0</v>
      </c>
      <c r="FZ122" s="5">
        <f t="shared" ca="1" si="605"/>
        <v>7407.05</v>
      </c>
      <c r="GA122" s="5">
        <f t="shared" ca="1" si="605"/>
        <v>0</v>
      </c>
      <c r="GB122" s="5">
        <f t="shared" ca="1" si="605"/>
        <v>0</v>
      </c>
      <c r="GC122" s="5">
        <f t="shared" ca="1" si="586"/>
        <v>0</v>
      </c>
      <c r="GD122" s="5">
        <f t="shared" ca="1" si="586"/>
        <v>0</v>
      </c>
      <c r="GE122" s="5"/>
      <c r="GF122" s="5">
        <f t="shared" ca="1" si="587"/>
        <v>101.393</v>
      </c>
      <c r="GG122" s="5">
        <f t="shared" ca="1" si="587"/>
        <v>24.433199999999999</v>
      </c>
      <c r="GH122" s="5">
        <f t="shared" ca="1" si="587"/>
        <v>26.0761</v>
      </c>
      <c r="GI122" s="5">
        <f t="shared" ca="1" si="587"/>
        <v>13.5726</v>
      </c>
      <c r="GJ122" s="5">
        <f t="shared" ca="1" si="587"/>
        <v>0</v>
      </c>
      <c r="GK122" s="5">
        <f t="shared" ca="1" si="587"/>
        <v>2.3498899999999998</v>
      </c>
      <c r="GL122" s="5">
        <f t="shared" ca="1" si="587"/>
        <v>2.6873</v>
      </c>
      <c r="GM122" s="5">
        <f t="shared" ca="1" si="587"/>
        <v>32.273600000000002</v>
      </c>
      <c r="GN122" s="5"/>
      <c r="GO122" s="19">
        <f t="shared" ca="1" si="489"/>
        <v>37.176051898455647</v>
      </c>
      <c r="GP122" s="19">
        <f t="shared" ca="1" si="490"/>
        <v>12.327836230268627</v>
      </c>
      <c r="GQ122" s="19">
        <f t="shared" ca="1" si="491"/>
        <v>2.8078546276371577</v>
      </c>
      <c r="GR122" s="19">
        <f t="shared" ca="1" si="492"/>
        <v>1.6590584211919934</v>
      </c>
      <c r="GS122" s="19">
        <f t="shared" ca="1" si="493"/>
        <v>0</v>
      </c>
      <c r="GT122" s="19">
        <f t="shared" ca="1" si="494"/>
        <v>0.28798957630184341</v>
      </c>
      <c r="GU122" s="19">
        <f t="shared" ca="1" si="495"/>
        <v>1.4868519685685411</v>
      </c>
      <c r="GV122" s="19">
        <f t="shared" ca="1" si="496"/>
        <v>3.9920001715528137</v>
      </c>
      <c r="GW122" s="19">
        <f t="shared" ca="1" si="497"/>
        <v>22.561620353622562</v>
      </c>
      <c r="GX122" s="19">
        <f t="shared" ca="1" si="498"/>
        <v>14.61443154483309</v>
      </c>
      <c r="GY122" s="19">
        <f t="shared" ca="1" si="499"/>
        <v>0</v>
      </c>
      <c r="GZ122" s="19">
        <f t="shared" ca="1" si="499"/>
        <v>0</v>
      </c>
      <c r="HA122" s="19">
        <f t="shared" ca="1" si="499"/>
        <v>0</v>
      </c>
      <c r="HB122" s="72">
        <f t="shared" ca="1" si="577"/>
        <v>0</v>
      </c>
      <c r="HC122" s="72">
        <f t="shared" ca="1" si="578"/>
        <v>0</v>
      </c>
      <c r="HD122" s="5"/>
      <c r="HE122" s="5"/>
      <c r="HF122" s="5"/>
      <c r="HG122" s="5">
        <f t="shared" ca="1" si="598"/>
        <v>376795</v>
      </c>
      <c r="HH122" s="5">
        <f t="shared" ca="1" si="598"/>
        <v>45.065399999999997</v>
      </c>
      <c r="HI122" s="5">
        <f t="shared" ca="1" si="598"/>
        <v>39323</v>
      </c>
      <c r="HJ122" s="5">
        <f t="shared" ca="1" si="598"/>
        <v>32662.400000000001</v>
      </c>
      <c r="HK122" s="5">
        <f t="shared" ca="1" si="598"/>
        <v>0</v>
      </c>
      <c r="HL122" s="5">
        <f t="shared" ca="1" si="598"/>
        <v>265.19</v>
      </c>
      <c r="HM122" s="5">
        <f t="shared" ca="1" si="598"/>
        <v>16125.5</v>
      </c>
      <c r="HN122" s="5">
        <f t="shared" ca="1" si="598"/>
        <v>58672.1</v>
      </c>
      <c r="HO122" s="5">
        <f t="shared" ca="1" si="598"/>
        <v>147093</v>
      </c>
      <c r="HP122" s="5">
        <f t="shared" ca="1" si="598"/>
        <v>229701</v>
      </c>
      <c r="HQ122" s="5">
        <f t="shared" ca="1" si="598"/>
        <v>0</v>
      </c>
      <c r="HR122" s="5">
        <f t="shared" ca="1" si="599"/>
        <v>0</v>
      </c>
      <c r="HS122" s="5">
        <f t="shared" ca="1" si="599"/>
        <v>0</v>
      </c>
      <c r="HT122" s="5">
        <f t="shared" ca="1" si="599"/>
        <v>0</v>
      </c>
      <c r="HU122" s="5">
        <f t="shared" ca="1" si="599"/>
        <v>0</v>
      </c>
      <c r="HV122" s="5"/>
      <c r="HW122" s="5">
        <f t="shared" ca="1" si="600"/>
        <v>7289.79</v>
      </c>
      <c r="HX122" s="5">
        <f t="shared" ca="1" si="600"/>
        <v>7289.79</v>
      </c>
      <c r="HY122" s="5">
        <f t="shared" ca="1" si="600"/>
        <v>0</v>
      </c>
      <c r="HZ122" s="5">
        <f t="shared" ca="1" si="600"/>
        <v>0</v>
      </c>
      <c r="IA122" s="5">
        <f t="shared" ca="1" si="600"/>
        <v>0</v>
      </c>
      <c r="IB122" s="5">
        <f t="shared" ca="1" si="600"/>
        <v>0</v>
      </c>
      <c r="IC122" s="5">
        <f t="shared" ca="1" si="600"/>
        <v>0</v>
      </c>
      <c r="ID122" s="5">
        <f t="shared" ca="1" si="600"/>
        <v>0</v>
      </c>
      <c r="IE122" s="5">
        <f t="shared" ca="1" si="600"/>
        <v>7289.79</v>
      </c>
      <c r="IF122" s="5">
        <f t="shared" ca="1" si="600"/>
        <v>0</v>
      </c>
      <c r="IG122" s="5">
        <f t="shared" ca="1" si="600"/>
        <v>0</v>
      </c>
      <c r="IH122" s="5">
        <f t="shared" ca="1" si="601"/>
        <v>0</v>
      </c>
      <c r="II122" s="5">
        <f t="shared" ca="1" si="601"/>
        <v>0</v>
      </c>
      <c r="IJ122" s="5"/>
      <c r="IK122" s="5">
        <f t="shared" ca="1" si="602"/>
        <v>105.81699999999999</v>
      </c>
      <c r="IL122" s="5">
        <f t="shared" ca="1" si="602"/>
        <v>26.930199999999999</v>
      </c>
      <c r="IM122" s="5">
        <f t="shared" ca="1" si="602"/>
        <v>23.330100000000002</v>
      </c>
      <c r="IN122" s="5">
        <f t="shared" ca="1" si="602"/>
        <v>16.8508</v>
      </c>
      <c r="IO122" s="5">
        <f t="shared" ca="1" si="602"/>
        <v>0</v>
      </c>
      <c r="IP122" s="5">
        <f t="shared" ca="1" si="602"/>
        <v>0.148789</v>
      </c>
      <c r="IQ122" s="5">
        <f t="shared" ca="1" si="602"/>
        <v>8.1691099999999999</v>
      </c>
      <c r="IR122" s="5">
        <f t="shared" ca="1" si="602"/>
        <v>30.388100000000001</v>
      </c>
      <c r="IS122" s="5"/>
      <c r="IT122" s="19">
        <f t="shared" ca="1" si="535"/>
        <v>37.566402873136695</v>
      </c>
      <c r="IU122" s="19">
        <f t="shared" ca="1" si="536"/>
        <v>13.596171447361256</v>
      </c>
      <c r="IV122" s="19">
        <f t="shared" ca="1" si="537"/>
        <v>2.5018754451981993</v>
      </c>
      <c r="IW122" s="19">
        <f t="shared" ca="1" si="538"/>
        <v>2.0781033120881331</v>
      </c>
      <c r="IX122" s="19">
        <f t="shared" ca="1" si="539"/>
        <v>0</v>
      </c>
      <c r="IY122" s="19">
        <f t="shared" ca="1" si="540"/>
        <v>1.6872373656946583E-2</v>
      </c>
      <c r="IZ122" s="19">
        <f t="shared" ca="1" si="541"/>
        <v>1.0259642573441385</v>
      </c>
      <c r="JA122" s="19">
        <f t="shared" ca="1" si="542"/>
        <v>3.7329371184348412</v>
      </c>
      <c r="JB122" s="19">
        <f t="shared" ca="1" si="543"/>
        <v>22.951907704586056</v>
      </c>
      <c r="JC122" s="19">
        <f t="shared" ca="1" si="544"/>
        <v>14.61443154483309</v>
      </c>
      <c r="JD122" s="19">
        <f t="shared" ca="1" si="545"/>
        <v>0</v>
      </c>
      <c r="JE122" s="19">
        <f t="shared" ref="JE122:JF137" ca="1" si="653">((HR122*3.412)+(IH122*100))/$A122</f>
        <v>0</v>
      </c>
      <c r="JF122" s="19">
        <f t="shared" ca="1" si="653"/>
        <v>0</v>
      </c>
      <c r="JG122" s="72">
        <f t="shared" ca="1" si="579"/>
        <v>0</v>
      </c>
      <c r="JH122" s="72">
        <f t="shared" ca="1" si="580"/>
        <v>0</v>
      </c>
      <c r="JI122" s="5"/>
      <c r="JJ122" s="5"/>
      <c r="JK122" s="5"/>
      <c r="JL122" s="5">
        <f t="shared" ca="1" si="606"/>
        <v>376795</v>
      </c>
      <c r="JM122" s="5">
        <f t="shared" ca="1" si="606"/>
        <v>45.065399999999997</v>
      </c>
      <c r="JN122" s="5">
        <f t="shared" ca="1" si="606"/>
        <v>39323</v>
      </c>
      <c r="JO122" s="5">
        <f t="shared" ca="1" si="606"/>
        <v>32662.400000000001</v>
      </c>
      <c r="JP122" s="5">
        <f t="shared" ca="1" si="606"/>
        <v>0</v>
      </c>
      <c r="JQ122" s="5">
        <f t="shared" ca="1" si="606"/>
        <v>265.19</v>
      </c>
      <c r="JR122" s="5">
        <f t="shared" ca="1" si="606"/>
        <v>16125.5</v>
      </c>
      <c r="JS122" s="5">
        <f t="shared" ca="1" si="606"/>
        <v>58672.1</v>
      </c>
      <c r="JT122" s="5">
        <f t="shared" ca="1" si="606"/>
        <v>147093</v>
      </c>
      <c r="JU122" s="5">
        <f t="shared" ca="1" si="606"/>
        <v>229701</v>
      </c>
      <c r="JV122" s="5">
        <f t="shared" ca="1" si="606"/>
        <v>0</v>
      </c>
      <c r="JW122" s="5">
        <f t="shared" ca="1" si="589"/>
        <v>0</v>
      </c>
      <c r="JX122" s="5">
        <f t="shared" ca="1" si="589"/>
        <v>0</v>
      </c>
      <c r="JY122" s="5">
        <f t="shared" ca="1" si="589"/>
        <v>0</v>
      </c>
      <c r="JZ122" s="5">
        <f t="shared" ca="1" si="589"/>
        <v>0</v>
      </c>
      <c r="KA122" s="5"/>
      <c r="KB122" s="5">
        <f t="shared" ca="1" si="607"/>
        <v>7289.79</v>
      </c>
      <c r="KC122" s="5">
        <f t="shared" ca="1" si="607"/>
        <v>7289.79</v>
      </c>
      <c r="KD122" s="5">
        <f t="shared" ca="1" si="607"/>
        <v>0</v>
      </c>
      <c r="KE122" s="5">
        <f t="shared" ca="1" si="607"/>
        <v>0</v>
      </c>
      <c r="KF122" s="5">
        <f t="shared" ca="1" si="607"/>
        <v>0</v>
      </c>
      <c r="KG122" s="5">
        <f t="shared" ca="1" si="607"/>
        <v>0</v>
      </c>
      <c r="KH122" s="5">
        <f t="shared" ca="1" si="607"/>
        <v>0</v>
      </c>
      <c r="KI122" s="5">
        <f t="shared" ca="1" si="607"/>
        <v>0</v>
      </c>
      <c r="KJ122" s="5">
        <f t="shared" ca="1" si="607"/>
        <v>7289.79</v>
      </c>
      <c r="KK122" s="5">
        <f t="shared" ca="1" si="607"/>
        <v>0</v>
      </c>
      <c r="KL122" s="5">
        <f t="shared" ca="1" si="607"/>
        <v>0</v>
      </c>
      <c r="KM122" s="5">
        <f t="shared" ca="1" si="591"/>
        <v>0</v>
      </c>
      <c r="KN122" s="5">
        <f t="shared" ca="1" si="591"/>
        <v>0</v>
      </c>
      <c r="KO122" s="5"/>
      <c r="KP122" s="5">
        <f t="shared" ca="1" si="592"/>
        <v>105.81699999999999</v>
      </c>
      <c r="KQ122" s="5">
        <f t="shared" ca="1" si="592"/>
        <v>26.930199999999999</v>
      </c>
      <c r="KR122" s="5">
        <f t="shared" ca="1" si="592"/>
        <v>23.330100000000002</v>
      </c>
      <c r="KS122" s="5">
        <f t="shared" ca="1" si="592"/>
        <v>16.8508</v>
      </c>
      <c r="KT122" s="5">
        <f t="shared" ca="1" si="592"/>
        <v>0</v>
      </c>
      <c r="KU122" s="5">
        <f t="shared" ca="1" si="592"/>
        <v>0.148789</v>
      </c>
      <c r="KV122" s="5">
        <f t="shared" ca="1" si="592"/>
        <v>8.1691099999999999</v>
      </c>
      <c r="KW122" s="5">
        <f t="shared" ca="1" si="592"/>
        <v>30.388100000000001</v>
      </c>
      <c r="KX122" s="5"/>
      <c r="KY122" s="19">
        <f t="shared" ca="1" si="500"/>
        <v>37.566402873136695</v>
      </c>
      <c r="KZ122" s="19">
        <f t="shared" ca="1" si="501"/>
        <v>13.596171447361256</v>
      </c>
      <c r="LA122" s="19">
        <f t="shared" ca="1" si="502"/>
        <v>2.5018754451981993</v>
      </c>
      <c r="LB122" s="19">
        <f t="shared" ca="1" si="503"/>
        <v>2.0781033120881331</v>
      </c>
      <c r="LC122" s="19">
        <f t="shared" ca="1" si="504"/>
        <v>0</v>
      </c>
      <c r="LD122" s="19">
        <f t="shared" ca="1" si="505"/>
        <v>1.6872373656946583E-2</v>
      </c>
      <c r="LE122" s="19">
        <f t="shared" ca="1" si="506"/>
        <v>1.0259642573441385</v>
      </c>
      <c r="LF122" s="19">
        <f t="shared" ca="1" si="507"/>
        <v>3.7329371184348412</v>
      </c>
      <c r="LG122" s="19">
        <f t="shared" ca="1" si="508"/>
        <v>22.951907704586056</v>
      </c>
      <c r="LH122" s="19">
        <f t="shared" ca="1" si="509"/>
        <v>14.61443154483309</v>
      </c>
      <c r="LI122" s="19">
        <f t="shared" ca="1" si="510"/>
        <v>0</v>
      </c>
      <c r="LJ122" s="19">
        <f t="shared" ca="1" si="547"/>
        <v>0</v>
      </c>
      <c r="LK122" s="19">
        <f t="shared" ca="1" si="548"/>
        <v>0</v>
      </c>
      <c r="LL122" s="72">
        <f t="shared" ca="1" si="581"/>
        <v>0</v>
      </c>
      <c r="LM122" s="72">
        <f t="shared" ca="1" si="582"/>
        <v>0</v>
      </c>
    </row>
    <row r="123" spans="1:325" ht="15" customHeight="1" outlineLevel="1" x14ac:dyDescent="0.3">
      <c r="A123" s="5">
        <f>IF('Old Results'!E103='New Results'!E103,'New Results'!E103,"0")</f>
        <v>53627.8</v>
      </c>
      <c r="B123" s="5">
        <f t="shared" si="360"/>
        <v>307</v>
      </c>
      <c r="C123" s="27">
        <f t="shared" si="422"/>
        <v>102</v>
      </c>
      <c r="D123" s="41" t="str">
        <f>'Old Results'!C103</f>
        <v>0307606-OffMed-HVACPVAV Design</v>
      </c>
      <c r="E123" s="41" t="str">
        <f>'New Results'!C103</f>
        <v>0307606-OffMed-HVACPVAV Design</v>
      </c>
      <c r="F123" s="5">
        <f t="shared" ca="1" si="612"/>
        <v>0</v>
      </c>
      <c r="G123" s="5">
        <f t="shared" ca="1" si="613"/>
        <v>0</v>
      </c>
      <c r="H123" s="5">
        <f t="shared" ca="1" si="614"/>
        <v>0</v>
      </c>
      <c r="I123" s="5">
        <f t="shared" ca="1" si="615"/>
        <v>0</v>
      </c>
      <c r="J123" s="5">
        <f t="shared" ca="1" si="616"/>
        <v>0</v>
      </c>
      <c r="K123" s="5">
        <f t="shared" ca="1" si="617"/>
        <v>0</v>
      </c>
      <c r="L123" s="5">
        <f t="shared" ca="1" si="618"/>
        <v>0</v>
      </c>
      <c r="M123" s="5">
        <f t="shared" ca="1" si="619"/>
        <v>0</v>
      </c>
      <c r="N123" s="5">
        <f t="shared" ca="1" si="620"/>
        <v>0</v>
      </c>
      <c r="O123" s="5">
        <f t="shared" ca="1" si="621"/>
        <v>0</v>
      </c>
      <c r="P123" s="5">
        <f t="shared" ca="1" si="511"/>
        <v>0</v>
      </c>
      <c r="Q123" s="5">
        <f t="shared" ca="1" si="512"/>
        <v>0</v>
      </c>
      <c r="R123" s="5">
        <f t="shared" ca="1" si="549"/>
        <v>0</v>
      </c>
      <c r="S123" s="5">
        <f t="shared" ca="1" si="550"/>
        <v>0</v>
      </c>
      <c r="T123" s="5">
        <f t="shared" ca="1" si="551"/>
        <v>0</v>
      </c>
      <c r="U123" s="5">
        <f t="shared" ca="1" si="622"/>
        <v>0</v>
      </c>
      <c r="V123" s="5">
        <f t="shared" ca="1" si="623"/>
        <v>0</v>
      </c>
      <c r="W123" s="5">
        <f t="shared" ca="1" si="624"/>
        <v>0</v>
      </c>
      <c r="X123" s="5">
        <f t="shared" ca="1" si="625"/>
        <v>0</v>
      </c>
      <c r="Y123" s="5">
        <f t="shared" ca="1" si="626"/>
        <v>0</v>
      </c>
      <c r="Z123" s="5">
        <f t="shared" ca="1" si="627"/>
        <v>0</v>
      </c>
      <c r="AA123" s="5">
        <f t="shared" ca="1" si="628"/>
        <v>0</v>
      </c>
      <c r="AB123" s="5">
        <f t="shared" ca="1" si="629"/>
        <v>0</v>
      </c>
      <c r="AC123" s="5">
        <f t="shared" ca="1" si="630"/>
        <v>0</v>
      </c>
      <c r="AD123" s="5">
        <f t="shared" ca="1" si="631"/>
        <v>0</v>
      </c>
      <c r="AE123" s="5">
        <f t="shared" ca="1" si="513"/>
        <v>0</v>
      </c>
      <c r="AF123" s="5">
        <f t="shared" ca="1" si="514"/>
        <v>0</v>
      </c>
      <c r="AG123" s="5">
        <f t="shared" ca="1" si="514"/>
        <v>0</v>
      </c>
      <c r="AH123" s="37">
        <f t="shared" ca="1" si="632"/>
        <v>0</v>
      </c>
      <c r="AI123" s="37">
        <f t="shared" ca="1" si="633"/>
        <v>0</v>
      </c>
      <c r="AJ123" s="37">
        <f t="shared" ca="1" si="634"/>
        <v>0</v>
      </c>
      <c r="AK123" s="37">
        <f t="shared" ca="1" si="635"/>
        <v>0</v>
      </c>
      <c r="AL123" s="37">
        <f t="shared" ca="1" si="636"/>
        <v>0</v>
      </c>
      <c r="AM123" s="37">
        <f t="shared" ca="1" si="637"/>
        <v>0</v>
      </c>
      <c r="AN123" s="37">
        <f t="shared" ca="1" si="638"/>
        <v>0</v>
      </c>
      <c r="AO123" s="37">
        <f t="shared" ca="1" si="639"/>
        <v>0</v>
      </c>
      <c r="AP123" s="33">
        <f t="shared" ca="1" si="650"/>
        <v>28.861189159353916</v>
      </c>
      <c r="AQ123" s="33">
        <f t="shared" ca="1" si="651"/>
        <v>28.861189159353916</v>
      </c>
      <c r="AR123" s="24">
        <f t="shared" ca="1" si="468"/>
        <v>0</v>
      </c>
      <c r="AS123" s="34">
        <f t="shared" ca="1" si="608"/>
        <v>104.79600000000001</v>
      </c>
      <c r="AT123" s="34">
        <f t="shared" ca="1" si="609"/>
        <v>104.79600000000001</v>
      </c>
      <c r="AU123" s="45">
        <f t="shared" ca="1" si="552"/>
        <v>0</v>
      </c>
      <c r="AV123" s="34">
        <f t="shared" ca="1" si="648"/>
        <v>8.3000000000000007</v>
      </c>
      <c r="AW123" s="34">
        <f t="shared" ca="1" si="649"/>
        <v>8.3000000000000007</v>
      </c>
      <c r="AX123" s="46">
        <f t="shared" ca="1" si="553"/>
        <v>0</v>
      </c>
      <c r="AY123" s="5"/>
      <c r="AZ123" s="5">
        <f t="shared" ca="1" si="519"/>
        <v>0</v>
      </c>
      <c r="BA123" s="5">
        <f t="shared" ca="1" si="520"/>
        <v>0</v>
      </c>
      <c r="BB123" s="5">
        <f t="shared" ca="1" si="521"/>
        <v>0</v>
      </c>
      <c r="BC123" s="5">
        <f t="shared" ca="1" si="522"/>
        <v>0</v>
      </c>
      <c r="BD123" s="5">
        <f t="shared" ca="1" si="523"/>
        <v>0</v>
      </c>
      <c r="BE123" s="5">
        <f t="shared" ca="1" si="524"/>
        <v>0</v>
      </c>
      <c r="BF123" s="5">
        <f t="shared" ca="1" si="525"/>
        <v>0</v>
      </c>
      <c r="BG123" s="5">
        <f t="shared" ca="1" si="526"/>
        <v>0</v>
      </c>
      <c r="BH123" s="5">
        <f t="shared" ca="1" si="527"/>
        <v>0</v>
      </c>
      <c r="BI123" s="5">
        <f t="shared" ca="1" si="528"/>
        <v>0</v>
      </c>
      <c r="BJ123" s="5">
        <f t="shared" ca="1" si="529"/>
        <v>0</v>
      </c>
      <c r="BK123" s="5">
        <f t="shared" ca="1" si="530"/>
        <v>0</v>
      </c>
      <c r="BL123" s="5">
        <f t="shared" ca="1" si="554"/>
        <v>0</v>
      </c>
      <c r="BM123" s="5">
        <f t="shared" ca="1" si="555"/>
        <v>0</v>
      </c>
      <c r="BN123" s="5">
        <f t="shared" ca="1" si="556"/>
        <v>0</v>
      </c>
      <c r="BO123" s="5">
        <f t="shared" ca="1" si="557"/>
        <v>0</v>
      </c>
      <c r="BP123" s="5">
        <f t="shared" ca="1" si="558"/>
        <v>0</v>
      </c>
      <c r="BQ123" s="5">
        <f t="shared" ca="1" si="559"/>
        <v>0</v>
      </c>
      <c r="BR123" s="5">
        <f t="shared" ca="1" si="560"/>
        <v>0</v>
      </c>
      <c r="BS123" s="5">
        <f t="shared" ca="1" si="561"/>
        <v>0</v>
      </c>
      <c r="BT123" s="5">
        <f t="shared" ca="1" si="562"/>
        <v>0</v>
      </c>
      <c r="BU123" s="5">
        <f t="shared" ca="1" si="563"/>
        <v>0</v>
      </c>
      <c r="BV123" s="5">
        <f t="shared" ca="1" si="564"/>
        <v>0</v>
      </c>
      <c r="BW123" s="5">
        <f t="shared" ca="1" si="565"/>
        <v>0</v>
      </c>
      <c r="BX123" s="5">
        <f t="shared" ca="1" si="566"/>
        <v>0</v>
      </c>
      <c r="BY123" s="5">
        <f t="shared" ca="1" si="567"/>
        <v>0</v>
      </c>
      <c r="BZ123" s="5">
        <f t="shared" ca="1" si="568"/>
        <v>0</v>
      </c>
      <c r="CA123" s="5">
        <f t="shared" ca="1" si="569"/>
        <v>0</v>
      </c>
      <c r="CB123" s="37">
        <f t="shared" ca="1" si="640"/>
        <v>0</v>
      </c>
      <c r="CC123" s="37">
        <f t="shared" ca="1" si="641"/>
        <v>0</v>
      </c>
      <c r="CD123" s="37">
        <f t="shared" ca="1" si="642"/>
        <v>0</v>
      </c>
      <c r="CE123" s="37">
        <f t="shared" ca="1" si="643"/>
        <v>0</v>
      </c>
      <c r="CF123" s="37">
        <f t="shared" ca="1" si="644"/>
        <v>0</v>
      </c>
      <c r="CG123" s="37">
        <f t="shared" ca="1" si="645"/>
        <v>0</v>
      </c>
      <c r="CH123" s="37">
        <f t="shared" ca="1" si="646"/>
        <v>0</v>
      </c>
      <c r="CI123" s="19">
        <f t="shared" ca="1" si="647"/>
        <v>0</v>
      </c>
      <c r="CJ123" s="33">
        <f t="shared" ca="1" si="531"/>
        <v>29.397603556364423</v>
      </c>
      <c r="CK123" s="33">
        <f t="shared" ca="1" si="532"/>
        <v>29.397603556364423</v>
      </c>
      <c r="CL123" s="24">
        <f t="shared" ca="1" si="477"/>
        <v>0</v>
      </c>
      <c r="CM123" s="34">
        <f t="shared" ca="1" si="610"/>
        <v>113.081</v>
      </c>
      <c r="CN123" s="34">
        <f t="shared" ca="1" si="611"/>
        <v>113.081</v>
      </c>
      <c r="CO123" s="45">
        <f t="shared" ca="1" si="652"/>
        <v>0</v>
      </c>
      <c r="CP123" s="5"/>
      <c r="CR123" s="5">
        <f t="shared" ca="1" si="570"/>
        <v>70</v>
      </c>
      <c r="CS123" s="5">
        <f t="shared" ca="1" si="571"/>
        <v>70</v>
      </c>
      <c r="CT123" s="62">
        <f t="shared" ca="1" si="572"/>
        <v>0</v>
      </c>
      <c r="CW123" s="5">
        <f t="shared" ca="1" si="593"/>
        <v>387090</v>
      </c>
      <c r="CX123" s="5">
        <f t="shared" ca="1" si="593"/>
        <v>10.2119</v>
      </c>
      <c r="CY123" s="5">
        <f t="shared" ca="1" si="593"/>
        <v>76793.8</v>
      </c>
      <c r="CZ123" s="5">
        <f t="shared" ca="1" si="593"/>
        <v>15971.9</v>
      </c>
      <c r="DA123" s="5">
        <f t="shared" ca="1" si="593"/>
        <v>0</v>
      </c>
      <c r="DB123" s="5">
        <f t="shared" ca="1" si="593"/>
        <v>1860.02</v>
      </c>
      <c r="DC123" s="5">
        <f t="shared" ca="1" si="593"/>
        <v>0</v>
      </c>
      <c r="DD123" s="5">
        <f t="shared" ca="1" si="593"/>
        <v>62752.7</v>
      </c>
      <c r="DE123" s="5">
        <f t="shared" ca="1" si="593"/>
        <v>157389</v>
      </c>
      <c r="DF123" s="5">
        <f t="shared" ca="1" si="593"/>
        <v>229701</v>
      </c>
      <c r="DG123" s="5">
        <f t="shared" ca="1" si="593"/>
        <v>0</v>
      </c>
      <c r="DH123" s="5">
        <f t="shared" ca="1" si="594"/>
        <v>0</v>
      </c>
      <c r="DI123" s="5">
        <f t="shared" ca="1" si="594"/>
        <v>0</v>
      </c>
      <c r="DJ123" s="5">
        <f t="shared" ca="1" si="594"/>
        <v>0</v>
      </c>
      <c r="DK123" s="5">
        <f t="shared" ca="1" si="594"/>
        <v>0</v>
      </c>
      <c r="DL123" s="5"/>
      <c r="DM123" s="5">
        <f t="shared" ca="1" si="595"/>
        <v>2270.11</v>
      </c>
      <c r="DN123" s="5">
        <f t="shared" ca="1" si="595"/>
        <v>1569.5</v>
      </c>
      <c r="DO123" s="5">
        <f t="shared" ca="1" si="595"/>
        <v>0</v>
      </c>
      <c r="DP123" s="5">
        <f t="shared" ca="1" si="595"/>
        <v>0</v>
      </c>
      <c r="DQ123" s="5">
        <f t="shared" ca="1" si="595"/>
        <v>0</v>
      </c>
      <c r="DR123" s="5">
        <f t="shared" ca="1" si="595"/>
        <v>0</v>
      </c>
      <c r="DS123" s="5">
        <f t="shared" ca="1" si="595"/>
        <v>700.60900000000004</v>
      </c>
      <c r="DT123" s="5">
        <f t="shared" ca="1" si="595"/>
        <v>0</v>
      </c>
      <c r="DU123" s="5">
        <f t="shared" ca="1" si="595"/>
        <v>2270.11</v>
      </c>
      <c r="DV123" s="5">
        <f t="shared" ca="1" si="595"/>
        <v>0</v>
      </c>
      <c r="DW123" s="5">
        <f t="shared" ca="1" si="595"/>
        <v>0</v>
      </c>
      <c r="DX123" s="5">
        <f t="shared" ca="1" si="596"/>
        <v>0</v>
      </c>
      <c r="DY123" s="5">
        <f t="shared" ca="1" si="596"/>
        <v>0</v>
      </c>
      <c r="DZ123" s="5"/>
      <c r="EA123" s="5">
        <f t="shared" ca="1" si="597"/>
        <v>104.79600000000001</v>
      </c>
      <c r="EB123" s="5">
        <f t="shared" ca="1" si="597"/>
        <v>5.8909200000000004</v>
      </c>
      <c r="EC123" s="5">
        <f t="shared" ca="1" si="597"/>
        <v>52.696800000000003</v>
      </c>
      <c r="ED123" s="5">
        <f t="shared" ca="1" si="597"/>
        <v>8.7339900000000004</v>
      </c>
      <c r="EE123" s="5">
        <f t="shared" ca="1" si="597"/>
        <v>0</v>
      </c>
      <c r="EF123" s="5">
        <f t="shared" ca="1" si="597"/>
        <v>0.85124999999999995</v>
      </c>
      <c r="EG123" s="5">
        <f t="shared" ca="1" si="597"/>
        <v>2.35643</v>
      </c>
      <c r="EH123" s="5">
        <f t="shared" ca="1" si="597"/>
        <v>34.2667</v>
      </c>
      <c r="EI123" s="5"/>
      <c r="EJ123" s="19">
        <f t="shared" ca="1" si="478"/>
        <v>28.861189159353916</v>
      </c>
      <c r="EK123" s="19">
        <f t="shared" ca="1" si="479"/>
        <v>2.9273034322273146</v>
      </c>
      <c r="EL123" s="19">
        <f t="shared" ca="1" si="480"/>
        <v>4.8859070407512517</v>
      </c>
      <c r="EM123" s="19">
        <f t="shared" ca="1" si="481"/>
        <v>1.0161916543285385</v>
      </c>
      <c r="EN123" s="19">
        <f t="shared" ca="1" si="482"/>
        <v>0</v>
      </c>
      <c r="EO123" s="19">
        <f t="shared" ca="1" si="483"/>
        <v>0.11834138711638366</v>
      </c>
      <c r="EP123" s="19">
        <f t="shared" ca="1" si="484"/>
        <v>1.3064287552351579</v>
      </c>
      <c r="EQ123" s="19">
        <f t="shared" ca="1" si="485"/>
        <v>3.9925600602672491</v>
      </c>
      <c r="ER123" s="19">
        <f t="shared" ca="1" si="486"/>
        <v>14.246757614520828</v>
      </c>
      <c r="ES123" s="19">
        <f t="shared" ca="1" si="487"/>
        <v>14.61443154483309</v>
      </c>
      <c r="ET123" s="19">
        <f t="shared" ca="1" si="488"/>
        <v>0</v>
      </c>
      <c r="EU123" s="19">
        <f t="shared" ca="1" si="573"/>
        <v>0</v>
      </c>
      <c r="EV123" s="19">
        <f t="shared" ca="1" si="574"/>
        <v>0</v>
      </c>
      <c r="EW123" s="72">
        <f t="shared" ca="1" si="575"/>
        <v>0</v>
      </c>
      <c r="EX123" s="72">
        <f t="shared" ca="1" si="576"/>
        <v>0</v>
      </c>
      <c r="EY123" s="5"/>
      <c r="EZ123" s="5"/>
      <c r="FA123" s="5"/>
      <c r="FB123" s="5">
        <f t="shared" ca="1" si="604"/>
        <v>387090</v>
      </c>
      <c r="FC123" s="5">
        <f t="shared" ca="1" si="604"/>
        <v>10.2119</v>
      </c>
      <c r="FD123" s="5">
        <f t="shared" ca="1" si="604"/>
        <v>76793.8</v>
      </c>
      <c r="FE123" s="5">
        <f t="shared" ca="1" si="604"/>
        <v>15971.9</v>
      </c>
      <c r="FF123" s="5">
        <f t="shared" ca="1" si="604"/>
        <v>0</v>
      </c>
      <c r="FG123" s="5">
        <f t="shared" ca="1" si="604"/>
        <v>1860.02</v>
      </c>
      <c r="FH123" s="5">
        <f t="shared" ca="1" si="604"/>
        <v>0</v>
      </c>
      <c r="FI123" s="5">
        <f t="shared" ca="1" si="604"/>
        <v>62752.7</v>
      </c>
      <c r="FJ123" s="5">
        <f t="shared" ca="1" si="604"/>
        <v>157389</v>
      </c>
      <c r="FK123" s="5">
        <f t="shared" ca="1" si="604"/>
        <v>229701</v>
      </c>
      <c r="FL123" s="5">
        <f t="shared" ca="1" si="604"/>
        <v>0</v>
      </c>
      <c r="FM123" s="5">
        <f t="shared" ca="1" si="584"/>
        <v>0</v>
      </c>
      <c r="FN123" s="5">
        <f t="shared" ca="1" si="584"/>
        <v>0</v>
      </c>
      <c r="FO123" s="5">
        <f t="shared" ca="1" si="584"/>
        <v>0</v>
      </c>
      <c r="FP123" s="5">
        <f t="shared" ca="1" si="584"/>
        <v>0</v>
      </c>
      <c r="FQ123" s="5"/>
      <c r="FR123" s="5">
        <f t="shared" ca="1" si="605"/>
        <v>2270.11</v>
      </c>
      <c r="FS123" s="5">
        <f t="shared" ca="1" si="605"/>
        <v>1569.5</v>
      </c>
      <c r="FT123" s="5">
        <f t="shared" ca="1" si="605"/>
        <v>0</v>
      </c>
      <c r="FU123" s="5">
        <f t="shared" ca="1" si="605"/>
        <v>0</v>
      </c>
      <c r="FV123" s="5">
        <f t="shared" ca="1" si="605"/>
        <v>0</v>
      </c>
      <c r="FW123" s="5">
        <f t="shared" ca="1" si="605"/>
        <v>0</v>
      </c>
      <c r="FX123" s="5">
        <f t="shared" ca="1" si="605"/>
        <v>700.60900000000004</v>
      </c>
      <c r="FY123" s="5">
        <f t="shared" ca="1" si="605"/>
        <v>0</v>
      </c>
      <c r="FZ123" s="5">
        <f t="shared" ca="1" si="605"/>
        <v>2270.11</v>
      </c>
      <c r="GA123" s="5">
        <f t="shared" ca="1" si="605"/>
        <v>0</v>
      </c>
      <c r="GB123" s="5">
        <f t="shared" ca="1" si="605"/>
        <v>0</v>
      </c>
      <c r="GC123" s="5">
        <f t="shared" ca="1" si="586"/>
        <v>0</v>
      </c>
      <c r="GD123" s="5">
        <f t="shared" ca="1" si="586"/>
        <v>0</v>
      </c>
      <c r="GE123" s="5"/>
      <c r="GF123" s="5">
        <f t="shared" ca="1" si="587"/>
        <v>104.79600000000001</v>
      </c>
      <c r="GG123" s="5">
        <f t="shared" ca="1" si="587"/>
        <v>5.8909200000000004</v>
      </c>
      <c r="GH123" s="5">
        <f t="shared" ca="1" si="587"/>
        <v>52.696800000000003</v>
      </c>
      <c r="GI123" s="5">
        <f t="shared" ca="1" si="587"/>
        <v>8.7339900000000004</v>
      </c>
      <c r="GJ123" s="5">
        <f t="shared" ca="1" si="587"/>
        <v>0</v>
      </c>
      <c r="GK123" s="5">
        <f t="shared" ca="1" si="587"/>
        <v>0.85124999999999995</v>
      </c>
      <c r="GL123" s="5">
        <f t="shared" ca="1" si="587"/>
        <v>2.35643</v>
      </c>
      <c r="GM123" s="5">
        <f t="shared" ref="GF123:GM146" ca="1" si="654">OFFSET(INDIRECT($D$21),$C123,GM$19)</f>
        <v>34.2667</v>
      </c>
      <c r="GN123" s="5"/>
      <c r="GO123" s="19">
        <f t="shared" ca="1" si="489"/>
        <v>28.861189159353916</v>
      </c>
      <c r="GP123" s="19">
        <f t="shared" ca="1" si="490"/>
        <v>2.9273034322273146</v>
      </c>
      <c r="GQ123" s="19">
        <f t="shared" ca="1" si="491"/>
        <v>4.8859070407512517</v>
      </c>
      <c r="GR123" s="19">
        <f t="shared" ca="1" si="492"/>
        <v>1.0161916543285385</v>
      </c>
      <c r="GS123" s="19">
        <f t="shared" ca="1" si="493"/>
        <v>0</v>
      </c>
      <c r="GT123" s="19">
        <f t="shared" ca="1" si="494"/>
        <v>0.11834138711638366</v>
      </c>
      <c r="GU123" s="19">
        <f t="shared" ca="1" si="495"/>
        <v>1.3064287552351579</v>
      </c>
      <c r="GV123" s="19">
        <f t="shared" ca="1" si="496"/>
        <v>3.9925600602672491</v>
      </c>
      <c r="GW123" s="19">
        <f t="shared" ca="1" si="497"/>
        <v>14.246757614520828</v>
      </c>
      <c r="GX123" s="19">
        <f t="shared" ca="1" si="498"/>
        <v>14.61443154483309</v>
      </c>
      <c r="GY123" s="19">
        <f t="shared" ca="1" si="499"/>
        <v>0</v>
      </c>
      <c r="GZ123" s="19">
        <f t="shared" ca="1" si="499"/>
        <v>0</v>
      </c>
      <c r="HA123" s="19">
        <f t="shared" ca="1" si="499"/>
        <v>0</v>
      </c>
      <c r="HB123" s="72">
        <f t="shared" ca="1" si="577"/>
        <v>0</v>
      </c>
      <c r="HC123" s="72">
        <f t="shared" ca="1" si="578"/>
        <v>0</v>
      </c>
      <c r="HD123" s="5"/>
      <c r="HE123" s="5"/>
      <c r="HF123" s="5"/>
      <c r="HG123" s="5">
        <f t="shared" ca="1" si="598"/>
        <v>404667</v>
      </c>
      <c r="HH123" s="5">
        <f t="shared" ca="1" si="598"/>
        <v>11.3902</v>
      </c>
      <c r="HI123" s="5">
        <f t="shared" ca="1" si="598"/>
        <v>73791.399999999994</v>
      </c>
      <c r="HJ123" s="5">
        <f t="shared" ca="1" si="598"/>
        <v>29125.9</v>
      </c>
      <c r="HK123" s="5">
        <f t="shared" ca="1" si="598"/>
        <v>0</v>
      </c>
      <c r="HL123" s="5">
        <f t="shared" ca="1" si="598"/>
        <v>45.850299999999997</v>
      </c>
      <c r="HM123" s="5">
        <f t="shared" ca="1" si="598"/>
        <v>13771.7</v>
      </c>
      <c r="HN123" s="5">
        <f t="shared" ca="1" si="598"/>
        <v>58219.7</v>
      </c>
      <c r="HO123" s="5">
        <f t="shared" ca="1" si="598"/>
        <v>174966</v>
      </c>
      <c r="HP123" s="5">
        <f t="shared" ca="1" si="598"/>
        <v>229701</v>
      </c>
      <c r="HQ123" s="5">
        <f t="shared" ca="1" si="598"/>
        <v>0</v>
      </c>
      <c r="HR123" s="5">
        <f t="shared" ca="1" si="599"/>
        <v>0</v>
      </c>
      <c r="HS123" s="5">
        <f t="shared" ca="1" si="599"/>
        <v>0</v>
      </c>
      <c r="HT123" s="5">
        <f t="shared" ca="1" si="599"/>
        <v>0</v>
      </c>
      <c r="HU123" s="5">
        <f t="shared" ca="1" si="599"/>
        <v>0</v>
      </c>
      <c r="HV123" s="5"/>
      <c r="HW123" s="5">
        <f t="shared" ca="1" si="600"/>
        <v>1958.05</v>
      </c>
      <c r="HX123" s="5">
        <f t="shared" ca="1" si="600"/>
        <v>1958.05</v>
      </c>
      <c r="HY123" s="5">
        <f t="shared" ca="1" si="600"/>
        <v>0</v>
      </c>
      <c r="HZ123" s="5">
        <f t="shared" ca="1" si="600"/>
        <v>0</v>
      </c>
      <c r="IA123" s="5">
        <f t="shared" ca="1" si="600"/>
        <v>0</v>
      </c>
      <c r="IB123" s="5">
        <f t="shared" ca="1" si="600"/>
        <v>0</v>
      </c>
      <c r="IC123" s="5">
        <f t="shared" ca="1" si="600"/>
        <v>0</v>
      </c>
      <c r="ID123" s="5">
        <f t="shared" ca="1" si="600"/>
        <v>0</v>
      </c>
      <c r="IE123" s="5">
        <f t="shared" ca="1" si="600"/>
        <v>1958.05</v>
      </c>
      <c r="IF123" s="5">
        <f t="shared" ca="1" si="600"/>
        <v>0</v>
      </c>
      <c r="IG123" s="5">
        <f t="shared" ca="1" si="600"/>
        <v>0</v>
      </c>
      <c r="IH123" s="5">
        <f t="shared" ca="1" si="601"/>
        <v>0</v>
      </c>
      <c r="II123" s="5">
        <f t="shared" ca="1" si="601"/>
        <v>0</v>
      </c>
      <c r="IJ123" s="5"/>
      <c r="IK123" s="5">
        <f t="shared" ca="1" si="602"/>
        <v>113.081</v>
      </c>
      <c r="IL123" s="5">
        <f t="shared" ca="1" si="602"/>
        <v>7.3450499999999996</v>
      </c>
      <c r="IM123" s="5">
        <f t="shared" ca="1" si="602"/>
        <v>50.1496</v>
      </c>
      <c r="IN123" s="5">
        <f t="shared" ca="1" si="602"/>
        <v>16.254300000000001</v>
      </c>
      <c r="IO123" s="5">
        <f t="shared" ca="1" si="602"/>
        <v>0</v>
      </c>
      <c r="IP123" s="5">
        <f t="shared" ca="1" si="602"/>
        <v>2.0994800000000001E-2</v>
      </c>
      <c r="IQ123" s="5">
        <f t="shared" ca="1" si="602"/>
        <v>7.3156999999999996</v>
      </c>
      <c r="IR123" s="5">
        <f t="shared" ca="1" si="602"/>
        <v>31.995200000000001</v>
      </c>
      <c r="IS123" s="5"/>
      <c r="IT123" s="19">
        <f t="shared" ca="1" si="535"/>
        <v>29.397603556364423</v>
      </c>
      <c r="IU123" s="19">
        <f t="shared" ca="1" si="536"/>
        <v>3.6519093336366586</v>
      </c>
      <c r="IV123" s="19">
        <f t="shared" ca="1" si="537"/>
        <v>4.6948831911806925</v>
      </c>
      <c r="IW123" s="19">
        <f t="shared" ca="1" si="538"/>
        <v>1.8530980349743975</v>
      </c>
      <c r="IX123" s="19">
        <f t="shared" ca="1" si="539"/>
        <v>0</v>
      </c>
      <c r="IY123" s="19">
        <f t="shared" ca="1" si="540"/>
        <v>2.9171665367589195E-3</v>
      </c>
      <c r="IZ123" s="19">
        <f t="shared" ca="1" si="541"/>
        <v>0.87620675097617273</v>
      </c>
      <c r="JA123" s="19">
        <f t="shared" ca="1" si="542"/>
        <v>3.7041537486154565</v>
      </c>
      <c r="JB123" s="19">
        <f t="shared" ca="1" si="543"/>
        <v>14.783172011531331</v>
      </c>
      <c r="JC123" s="19">
        <f t="shared" ca="1" si="544"/>
        <v>14.61443154483309</v>
      </c>
      <c r="JD123" s="19">
        <f t="shared" ca="1" si="545"/>
        <v>0</v>
      </c>
      <c r="JE123" s="19">
        <f t="shared" ca="1" si="653"/>
        <v>0</v>
      </c>
      <c r="JF123" s="19">
        <f t="shared" ca="1" si="653"/>
        <v>0</v>
      </c>
      <c r="JG123" s="72">
        <f t="shared" ca="1" si="579"/>
        <v>0</v>
      </c>
      <c r="JH123" s="72">
        <f t="shared" ca="1" si="580"/>
        <v>0</v>
      </c>
      <c r="JI123" s="5"/>
      <c r="JJ123" s="5"/>
      <c r="JK123" s="5"/>
      <c r="JL123" s="5">
        <f t="shared" ca="1" si="606"/>
        <v>404667</v>
      </c>
      <c r="JM123" s="5">
        <f t="shared" ca="1" si="606"/>
        <v>11.3902</v>
      </c>
      <c r="JN123" s="5">
        <f t="shared" ca="1" si="606"/>
        <v>73791.399999999994</v>
      </c>
      <c r="JO123" s="5">
        <f t="shared" ca="1" si="606"/>
        <v>29125.9</v>
      </c>
      <c r="JP123" s="5">
        <f t="shared" ca="1" si="606"/>
        <v>0</v>
      </c>
      <c r="JQ123" s="5">
        <f t="shared" ca="1" si="606"/>
        <v>45.850299999999997</v>
      </c>
      <c r="JR123" s="5">
        <f t="shared" ca="1" si="606"/>
        <v>13771.7</v>
      </c>
      <c r="JS123" s="5">
        <f t="shared" ca="1" si="606"/>
        <v>58219.7</v>
      </c>
      <c r="JT123" s="5">
        <f t="shared" ca="1" si="606"/>
        <v>174966</v>
      </c>
      <c r="JU123" s="5">
        <f t="shared" ca="1" si="606"/>
        <v>229701</v>
      </c>
      <c r="JV123" s="5">
        <f t="shared" ca="1" si="606"/>
        <v>0</v>
      </c>
      <c r="JW123" s="5">
        <f t="shared" ca="1" si="589"/>
        <v>0</v>
      </c>
      <c r="JX123" s="5">
        <f t="shared" ca="1" si="589"/>
        <v>0</v>
      </c>
      <c r="JY123" s="5">
        <f t="shared" ca="1" si="589"/>
        <v>0</v>
      </c>
      <c r="JZ123" s="5">
        <f t="shared" ca="1" si="589"/>
        <v>0</v>
      </c>
      <c r="KA123" s="5"/>
      <c r="KB123" s="5">
        <f t="shared" ca="1" si="607"/>
        <v>1958.05</v>
      </c>
      <c r="KC123" s="5">
        <f t="shared" ca="1" si="607"/>
        <v>1958.05</v>
      </c>
      <c r="KD123" s="5">
        <f t="shared" ca="1" si="607"/>
        <v>0</v>
      </c>
      <c r="KE123" s="5">
        <f t="shared" ca="1" si="607"/>
        <v>0</v>
      </c>
      <c r="KF123" s="5">
        <f t="shared" ca="1" si="607"/>
        <v>0</v>
      </c>
      <c r="KG123" s="5">
        <f t="shared" ca="1" si="607"/>
        <v>0</v>
      </c>
      <c r="KH123" s="5">
        <f t="shared" ca="1" si="607"/>
        <v>0</v>
      </c>
      <c r="KI123" s="5">
        <f t="shared" ca="1" si="607"/>
        <v>0</v>
      </c>
      <c r="KJ123" s="5">
        <f t="shared" ca="1" si="607"/>
        <v>1958.05</v>
      </c>
      <c r="KK123" s="5">
        <f t="shared" ca="1" si="607"/>
        <v>0</v>
      </c>
      <c r="KL123" s="5">
        <f t="shared" ca="1" si="607"/>
        <v>0</v>
      </c>
      <c r="KM123" s="5">
        <f t="shared" ca="1" si="591"/>
        <v>0</v>
      </c>
      <c r="KN123" s="5">
        <f t="shared" ca="1" si="591"/>
        <v>0</v>
      </c>
      <c r="KO123" s="5"/>
      <c r="KP123" s="5">
        <f t="shared" ca="1" si="592"/>
        <v>113.081</v>
      </c>
      <c r="KQ123" s="5">
        <f t="shared" ca="1" si="592"/>
        <v>7.3450499999999996</v>
      </c>
      <c r="KR123" s="5">
        <f t="shared" ca="1" si="592"/>
        <v>50.1496</v>
      </c>
      <c r="KS123" s="5">
        <f t="shared" ca="1" si="592"/>
        <v>16.254300000000001</v>
      </c>
      <c r="KT123" s="5">
        <f t="shared" ca="1" si="592"/>
        <v>0</v>
      </c>
      <c r="KU123" s="5">
        <f t="shared" ca="1" si="592"/>
        <v>2.0994800000000001E-2</v>
      </c>
      <c r="KV123" s="5">
        <f t="shared" ca="1" si="592"/>
        <v>7.3156999999999996</v>
      </c>
      <c r="KW123" s="5">
        <f t="shared" ref="KP123:KW146" ca="1" si="655">OFFSET(INDIRECT($D$21),$C123,KW$19)</f>
        <v>31.995200000000001</v>
      </c>
      <c r="KX123" s="5"/>
      <c r="KY123" s="19">
        <f t="shared" ca="1" si="500"/>
        <v>29.397603556364423</v>
      </c>
      <c r="KZ123" s="19">
        <f t="shared" ca="1" si="501"/>
        <v>3.6519093336366586</v>
      </c>
      <c r="LA123" s="19">
        <f t="shared" ca="1" si="502"/>
        <v>4.6948831911806925</v>
      </c>
      <c r="LB123" s="19">
        <f t="shared" ca="1" si="503"/>
        <v>1.8530980349743975</v>
      </c>
      <c r="LC123" s="19">
        <f t="shared" ca="1" si="504"/>
        <v>0</v>
      </c>
      <c r="LD123" s="19">
        <f t="shared" ca="1" si="505"/>
        <v>2.9171665367589195E-3</v>
      </c>
      <c r="LE123" s="19">
        <f t="shared" ca="1" si="506"/>
        <v>0.87620675097617273</v>
      </c>
      <c r="LF123" s="19">
        <f t="shared" ca="1" si="507"/>
        <v>3.7041537486154565</v>
      </c>
      <c r="LG123" s="19">
        <f t="shared" ca="1" si="508"/>
        <v>14.783172011531331</v>
      </c>
      <c r="LH123" s="19">
        <f t="shared" ca="1" si="509"/>
        <v>14.61443154483309</v>
      </c>
      <c r="LI123" s="19">
        <f t="shared" ca="1" si="510"/>
        <v>0</v>
      </c>
      <c r="LJ123" s="19">
        <f t="shared" ca="1" si="547"/>
        <v>0</v>
      </c>
      <c r="LK123" s="19">
        <f t="shared" ca="1" si="548"/>
        <v>0</v>
      </c>
      <c r="LL123" s="72">
        <f t="shared" ca="1" si="581"/>
        <v>0</v>
      </c>
      <c r="LM123" s="72">
        <f t="shared" ca="1" si="582"/>
        <v>0</v>
      </c>
    </row>
    <row r="124" spans="1:325" ht="15" customHeight="1" outlineLevel="1" x14ac:dyDescent="0.3">
      <c r="A124" s="5">
        <f>IF('Old Results'!E104='New Results'!E104,'New Results'!E104,"0")</f>
        <v>53627.8</v>
      </c>
      <c r="B124" s="5">
        <f t="shared" si="360"/>
        <v>307</v>
      </c>
      <c r="C124" s="27">
        <f t="shared" si="422"/>
        <v>103</v>
      </c>
      <c r="D124" s="41" t="str">
        <f>'Old Results'!C104</f>
        <v>0307706-OffMed-HVACPVAV SATControl</v>
      </c>
      <c r="E124" s="41" t="str">
        <f>'New Results'!C104</f>
        <v>0307706-OffMed-HVACPVAV SATControl</v>
      </c>
      <c r="F124" s="5">
        <f t="shared" ca="1" si="612"/>
        <v>0</v>
      </c>
      <c r="G124" s="5">
        <f t="shared" ca="1" si="613"/>
        <v>0</v>
      </c>
      <c r="H124" s="5">
        <f t="shared" ca="1" si="614"/>
        <v>0</v>
      </c>
      <c r="I124" s="5">
        <f t="shared" ca="1" si="615"/>
        <v>0</v>
      </c>
      <c r="J124" s="5">
        <f t="shared" ca="1" si="616"/>
        <v>0</v>
      </c>
      <c r="K124" s="5">
        <f t="shared" ca="1" si="617"/>
        <v>0</v>
      </c>
      <c r="L124" s="5">
        <f t="shared" ca="1" si="618"/>
        <v>0</v>
      </c>
      <c r="M124" s="5">
        <f t="shared" ca="1" si="619"/>
        <v>0</v>
      </c>
      <c r="N124" s="5">
        <f t="shared" ca="1" si="620"/>
        <v>0</v>
      </c>
      <c r="O124" s="5">
        <f t="shared" ca="1" si="621"/>
        <v>0</v>
      </c>
      <c r="P124" s="5">
        <f t="shared" ca="1" si="511"/>
        <v>0</v>
      </c>
      <c r="Q124" s="5">
        <f t="shared" ca="1" si="512"/>
        <v>0</v>
      </c>
      <c r="R124" s="5">
        <f t="shared" ca="1" si="549"/>
        <v>0</v>
      </c>
      <c r="S124" s="5">
        <f t="shared" ca="1" si="550"/>
        <v>0</v>
      </c>
      <c r="T124" s="5">
        <f t="shared" ca="1" si="551"/>
        <v>0</v>
      </c>
      <c r="U124" s="5">
        <f t="shared" ca="1" si="622"/>
        <v>0</v>
      </c>
      <c r="V124" s="5">
        <f t="shared" ca="1" si="623"/>
        <v>0</v>
      </c>
      <c r="W124" s="5">
        <f t="shared" ca="1" si="624"/>
        <v>0</v>
      </c>
      <c r="X124" s="5">
        <f t="shared" ca="1" si="625"/>
        <v>0</v>
      </c>
      <c r="Y124" s="5">
        <f t="shared" ca="1" si="626"/>
        <v>0</v>
      </c>
      <c r="Z124" s="5">
        <f t="shared" ca="1" si="627"/>
        <v>0</v>
      </c>
      <c r="AA124" s="5">
        <f t="shared" ca="1" si="628"/>
        <v>0</v>
      </c>
      <c r="AB124" s="5">
        <f t="shared" ca="1" si="629"/>
        <v>0</v>
      </c>
      <c r="AC124" s="5">
        <f t="shared" ca="1" si="630"/>
        <v>0</v>
      </c>
      <c r="AD124" s="5">
        <f t="shared" ca="1" si="631"/>
        <v>0</v>
      </c>
      <c r="AE124" s="5">
        <f t="shared" ca="1" si="513"/>
        <v>0</v>
      </c>
      <c r="AF124" s="5">
        <f t="shared" ca="1" si="514"/>
        <v>0</v>
      </c>
      <c r="AG124" s="5">
        <f t="shared" ca="1" si="514"/>
        <v>0</v>
      </c>
      <c r="AH124" s="37">
        <f t="shared" ca="1" si="632"/>
        <v>0</v>
      </c>
      <c r="AI124" s="37">
        <f t="shared" ca="1" si="633"/>
        <v>0</v>
      </c>
      <c r="AJ124" s="37">
        <f t="shared" ca="1" si="634"/>
        <v>0</v>
      </c>
      <c r="AK124" s="37">
        <f t="shared" ca="1" si="635"/>
        <v>0</v>
      </c>
      <c r="AL124" s="37">
        <f t="shared" ca="1" si="636"/>
        <v>0</v>
      </c>
      <c r="AM124" s="37">
        <f t="shared" ca="1" si="637"/>
        <v>0</v>
      </c>
      <c r="AN124" s="37">
        <f t="shared" ca="1" si="638"/>
        <v>0</v>
      </c>
      <c r="AO124" s="37">
        <f t="shared" ca="1" si="639"/>
        <v>0</v>
      </c>
      <c r="AP124" s="33">
        <f t="shared" ca="1" si="650"/>
        <v>38.101732832598017</v>
      </c>
      <c r="AQ124" s="33">
        <f t="shared" ca="1" si="651"/>
        <v>38.101732832598017</v>
      </c>
      <c r="AR124" s="24">
        <f t="shared" ca="1" si="468"/>
        <v>0</v>
      </c>
      <c r="AS124" s="34">
        <f t="shared" ca="1" si="608"/>
        <v>146.61099999999999</v>
      </c>
      <c r="AT124" s="34">
        <f t="shared" ca="1" si="609"/>
        <v>146.61099999999999</v>
      </c>
      <c r="AU124" s="45">
        <f t="shared" ca="1" si="552"/>
        <v>0</v>
      </c>
      <c r="AV124" s="34">
        <f t="shared" ca="1" si="648"/>
        <v>-33.5</v>
      </c>
      <c r="AW124" s="34">
        <f t="shared" ca="1" si="649"/>
        <v>-33.5</v>
      </c>
      <c r="AX124" s="46">
        <f t="shared" ca="1" si="553"/>
        <v>0</v>
      </c>
      <c r="AY124" s="5"/>
      <c r="AZ124" s="5">
        <f t="shared" ca="1" si="519"/>
        <v>0</v>
      </c>
      <c r="BA124" s="5">
        <f t="shared" ca="1" si="520"/>
        <v>0</v>
      </c>
      <c r="BB124" s="5">
        <f t="shared" ca="1" si="521"/>
        <v>0</v>
      </c>
      <c r="BC124" s="5">
        <f t="shared" ca="1" si="522"/>
        <v>0</v>
      </c>
      <c r="BD124" s="5">
        <f t="shared" ca="1" si="523"/>
        <v>0</v>
      </c>
      <c r="BE124" s="5">
        <f t="shared" ca="1" si="524"/>
        <v>0</v>
      </c>
      <c r="BF124" s="5">
        <f t="shared" ca="1" si="525"/>
        <v>0</v>
      </c>
      <c r="BG124" s="5">
        <f t="shared" ca="1" si="526"/>
        <v>0</v>
      </c>
      <c r="BH124" s="5">
        <f t="shared" ca="1" si="527"/>
        <v>0</v>
      </c>
      <c r="BI124" s="5">
        <f t="shared" ca="1" si="528"/>
        <v>0</v>
      </c>
      <c r="BJ124" s="5">
        <f t="shared" ca="1" si="529"/>
        <v>0</v>
      </c>
      <c r="BK124" s="5">
        <f t="shared" ca="1" si="530"/>
        <v>0</v>
      </c>
      <c r="BL124" s="5">
        <f t="shared" ca="1" si="554"/>
        <v>0</v>
      </c>
      <c r="BM124" s="5">
        <f t="shared" ca="1" si="555"/>
        <v>0</v>
      </c>
      <c r="BN124" s="5">
        <f t="shared" ca="1" si="556"/>
        <v>0</v>
      </c>
      <c r="BO124" s="5">
        <f t="shared" ca="1" si="557"/>
        <v>0</v>
      </c>
      <c r="BP124" s="5">
        <f t="shared" ca="1" si="558"/>
        <v>0</v>
      </c>
      <c r="BQ124" s="5">
        <f t="shared" ca="1" si="559"/>
        <v>0</v>
      </c>
      <c r="BR124" s="5">
        <f t="shared" ca="1" si="560"/>
        <v>0</v>
      </c>
      <c r="BS124" s="5">
        <f t="shared" ca="1" si="561"/>
        <v>0</v>
      </c>
      <c r="BT124" s="5">
        <f t="shared" ca="1" si="562"/>
        <v>0</v>
      </c>
      <c r="BU124" s="5">
        <f t="shared" ca="1" si="563"/>
        <v>0</v>
      </c>
      <c r="BV124" s="5">
        <f t="shared" ca="1" si="564"/>
        <v>0</v>
      </c>
      <c r="BW124" s="5">
        <f t="shared" ca="1" si="565"/>
        <v>0</v>
      </c>
      <c r="BX124" s="5">
        <f t="shared" ca="1" si="566"/>
        <v>0</v>
      </c>
      <c r="BY124" s="5">
        <f t="shared" ca="1" si="567"/>
        <v>0</v>
      </c>
      <c r="BZ124" s="5">
        <f t="shared" ca="1" si="568"/>
        <v>0</v>
      </c>
      <c r="CA124" s="5">
        <f t="shared" ca="1" si="569"/>
        <v>0</v>
      </c>
      <c r="CB124" s="37">
        <f t="shared" ca="1" si="640"/>
        <v>0</v>
      </c>
      <c r="CC124" s="37">
        <f t="shared" ca="1" si="641"/>
        <v>0</v>
      </c>
      <c r="CD124" s="37">
        <f t="shared" ca="1" si="642"/>
        <v>0</v>
      </c>
      <c r="CE124" s="37">
        <f t="shared" ca="1" si="643"/>
        <v>0</v>
      </c>
      <c r="CF124" s="37">
        <f t="shared" ca="1" si="644"/>
        <v>0</v>
      </c>
      <c r="CG124" s="37">
        <f t="shared" ca="1" si="645"/>
        <v>0</v>
      </c>
      <c r="CH124" s="37">
        <f t="shared" ca="1" si="646"/>
        <v>0</v>
      </c>
      <c r="CI124" s="19">
        <f t="shared" ca="1" si="647"/>
        <v>0</v>
      </c>
      <c r="CJ124" s="33">
        <f t="shared" ca="1" si="531"/>
        <v>29.397603556364423</v>
      </c>
      <c r="CK124" s="33">
        <f t="shared" ca="1" si="532"/>
        <v>29.397603556364423</v>
      </c>
      <c r="CL124" s="24">
        <f t="shared" ca="1" si="477"/>
        <v>0</v>
      </c>
      <c r="CM124" s="34">
        <f t="shared" ca="1" si="610"/>
        <v>113.081</v>
      </c>
      <c r="CN124" s="34">
        <f t="shared" ca="1" si="611"/>
        <v>113.081</v>
      </c>
      <c r="CO124" s="45">
        <f t="shared" ca="1" si="652"/>
        <v>0</v>
      </c>
      <c r="CP124" s="5"/>
      <c r="CR124" s="5">
        <f t="shared" ca="1" si="570"/>
        <v>75</v>
      </c>
      <c r="CS124" s="5">
        <f t="shared" ca="1" si="571"/>
        <v>75</v>
      </c>
      <c r="CT124" s="62">
        <f t="shared" ca="1" si="572"/>
        <v>0</v>
      </c>
      <c r="CW124" s="5">
        <f t="shared" ca="1" si="593"/>
        <v>446959</v>
      </c>
      <c r="CX124" s="5">
        <f t="shared" ca="1" si="593"/>
        <v>29.163699999999999</v>
      </c>
      <c r="CY124" s="5">
        <f t="shared" ref="CW124:DH146" ca="1" si="656">OFFSET(INDIRECT($E$21),$C124,CY$19)</f>
        <v>134005</v>
      </c>
      <c r="CZ124" s="5">
        <f t="shared" ca="1" si="656"/>
        <v>17447.599999999999</v>
      </c>
      <c r="DA124" s="5">
        <f t="shared" ca="1" si="656"/>
        <v>0</v>
      </c>
      <c r="DB124" s="5">
        <f t="shared" ca="1" si="656"/>
        <v>3023.28</v>
      </c>
      <c r="DC124" s="5">
        <f t="shared" ca="1" si="656"/>
        <v>0</v>
      </c>
      <c r="DD124" s="5">
        <f t="shared" ca="1" si="656"/>
        <v>62752.7</v>
      </c>
      <c r="DE124" s="5">
        <f t="shared" ca="1" si="656"/>
        <v>217258</v>
      </c>
      <c r="DF124" s="5">
        <f t="shared" ca="1" si="656"/>
        <v>229701</v>
      </c>
      <c r="DG124" s="5">
        <f t="shared" ca="1" si="656"/>
        <v>0</v>
      </c>
      <c r="DH124" s="5">
        <f t="shared" ca="1" si="656"/>
        <v>0</v>
      </c>
      <c r="DI124" s="5">
        <f t="shared" ref="DI124:DK127" ca="1" si="657">OFFSET(INDIRECT($E$21),$C124,DI$19)</f>
        <v>0</v>
      </c>
      <c r="DJ124" s="5">
        <f t="shared" ca="1" si="657"/>
        <v>0</v>
      </c>
      <c r="DK124" s="5">
        <f t="shared" ca="1" si="657"/>
        <v>0</v>
      </c>
      <c r="DL124" s="5"/>
      <c r="DM124" s="5">
        <f t="shared" ca="1" si="595"/>
        <v>5182.88</v>
      </c>
      <c r="DN124" s="5">
        <f t="shared" ca="1" si="595"/>
        <v>4482.2700000000004</v>
      </c>
      <c r="DO124" s="5">
        <f t="shared" ref="DM124:DX146" ca="1" si="658">OFFSET(INDIRECT($E$21),$C124,DO$19)</f>
        <v>0</v>
      </c>
      <c r="DP124" s="5">
        <f t="shared" ca="1" si="658"/>
        <v>0</v>
      </c>
      <c r="DQ124" s="5">
        <f t="shared" ca="1" si="658"/>
        <v>0</v>
      </c>
      <c r="DR124" s="5">
        <f t="shared" ca="1" si="658"/>
        <v>0</v>
      </c>
      <c r="DS124" s="5">
        <f t="shared" ca="1" si="658"/>
        <v>700.60900000000004</v>
      </c>
      <c r="DT124" s="5">
        <f t="shared" ca="1" si="658"/>
        <v>0</v>
      </c>
      <c r="DU124" s="5">
        <f t="shared" ca="1" si="658"/>
        <v>5182.88</v>
      </c>
      <c r="DV124" s="5">
        <f t="shared" ca="1" si="658"/>
        <v>0</v>
      </c>
      <c r="DW124" s="5">
        <f t="shared" ca="1" si="658"/>
        <v>0</v>
      </c>
      <c r="DX124" s="5">
        <f t="shared" ca="1" si="658"/>
        <v>0</v>
      </c>
      <c r="DY124" s="5">
        <f t="shared" ref="DY124:DY127" ca="1" si="659">OFFSET(INDIRECT($E$21),$C124,DY$19)</f>
        <v>0</v>
      </c>
      <c r="DZ124" s="5"/>
      <c r="EA124" s="5">
        <f t="shared" ca="1" si="597"/>
        <v>146.61099999999999</v>
      </c>
      <c r="EB124" s="5">
        <f t="shared" ca="1" si="597"/>
        <v>15.4527</v>
      </c>
      <c r="EC124" s="5">
        <f t="shared" ca="1" si="597"/>
        <v>83.5749</v>
      </c>
      <c r="ED124" s="5">
        <f t="shared" ca="1" si="597"/>
        <v>9.3610699999999998</v>
      </c>
      <c r="EE124" s="5">
        <f t="shared" ca="1" si="597"/>
        <v>0</v>
      </c>
      <c r="EF124" s="5">
        <f t="shared" ca="1" si="597"/>
        <v>1.5989199999999999</v>
      </c>
      <c r="EG124" s="5">
        <f t="shared" ca="1" si="597"/>
        <v>2.35643</v>
      </c>
      <c r="EH124" s="5">
        <f t="shared" ca="1" si="597"/>
        <v>34.2667</v>
      </c>
      <c r="EI124" s="5"/>
      <c r="EJ124" s="19">
        <f t="shared" ca="1" si="478"/>
        <v>38.101732832598017</v>
      </c>
      <c r="EK124" s="19">
        <f t="shared" ca="1" si="479"/>
        <v>8.3599645434718575</v>
      </c>
      <c r="EL124" s="19">
        <f t="shared" ca="1" si="480"/>
        <v>8.5258962702180572</v>
      </c>
      <c r="EM124" s="19">
        <f t="shared" ca="1" si="481"/>
        <v>1.1100811743163059</v>
      </c>
      <c r="EN124" s="19">
        <f t="shared" ca="1" si="482"/>
        <v>0</v>
      </c>
      <c r="EO124" s="19">
        <f t="shared" ca="1" si="483"/>
        <v>0.1923523127929917</v>
      </c>
      <c r="EP124" s="19">
        <f t="shared" ca="1" si="484"/>
        <v>1.3064287552351579</v>
      </c>
      <c r="EQ124" s="19">
        <f t="shared" ca="1" si="485"/>
        <v>3.9925600602672491</v>
      </c>
      <c r="ER124" s="19">
        <f t="shared" ca="1" si="486"/>
        <v>23.487301287764929</v>
      </c>
      <c r="ES124" s="19">
        <f t="shared" ca="1" si="487"/>
        <v>14.61443154483309</v>
      </c>
      <c r="ET124" s="19">
        <f t="shared" ca="1" si="488"/>
        <v>0</v>
      </c>
      <c r="EU124" s="19">
        <f t="shared" ca="1" si="573"/>
        <v>0</v>
      </c>
      <c r="EV124" s="19">
        <f t="shared" ca="1" si="574"/>
        <v>0</v>
      </c>
      <c r="EW124" s="72">
        <f t="shared" ca="1" si="575"/>
        <v>0</v>
      </c>
      <c r="EX124" s="72">
        <f t="shared" ca="1" si="576"/>
        <v>0</v>
      </c>
      <c r="EY124" s="5"/>
      <c r="EZ124" s="5"/>
      <c r="FA124" s="5"/>
      <c r="FB124" s="5">
        <f t="shared" ca="1" si="604"/>
        <v>446959</v>
      </c>
      <c r="FC124" s="5">
        <f t="shared" ca="1" si="604"/>
        <v>29.163699999999999</v>
      </c>
      <c r="FD124" s="5">
        <f t="shared" ca="1" si="604"/>
        <v>134005</v>
      </c>
      <c r="FE124" s="5">
        <f t="shared" ca="1" si="604"/>
        <v>17447.599999999999</v>
      </c>
      <c r="FF124" s="5">
        <f t="shared" ca="1" si="604"/>
        <v>0</v>
      </c>
      <c r="FG124" s="5">
        <f t="shared" ca="1" si="604"/>
        <v>3023.28</v>
      </c>
      <c r="FH124" s="5">
        <f t="shared" ca="1" si="604"/>
        <v>0</v>
      </c>
      <c r="FI124" s="5">
        <f t="shared" ca="1" si="604"/>
        <v>62752.7</v>
      </c>
      <c r="FJ124" s="5">
        <f t="shared" ca="1" si="604"/>
        <v>217258</v>
      </c>
      <c r="FK124" s="5">
        <f t="shared" ca="1" si="604"/>
        <v>229701</v>
      </c>
      <c r="FL124" s="5">
        <f t="shared" ca="1" si="604"/>
        <v>0</v>
      </c>
      <c r="FM124" s="5">
        <f t="shared" ca="1" si="584"/>
        <v>0</v>
      </c>
      <c r="FN124" s="5">
        <f t="shared" ca="1" si="584"/>
        <v>0</v>
      </c>
      <c r="FO124" s="5">
        <f t="shared" ca="1" si="584"/>
        <v>0</v>
      </c>
      <c r="FP124" s="5">
        <f t="shared" ca="1" si="584"/>
        <v>0</v>
      </c>
      <c r="FQ124" s="5"/>
      <c r="FR124" s="5">
        <f t="shared" ca="1" si="605"/>
        <v>5182.88</v>
      </c>
      <c r="FS124" s="5">
        <f t="shared" ca="1" si="605"/>
        <v>4482.2700000000004</v>
      </c>
      <c r="FT124" s="5">
        <f t="shared" ca="1" si="605"/>
        <v>0</v>
      </c>
      <c r="FU124" s="5">
        <f t="shared" ca="1" si="605"/>
        <v>0</v>
      </c>
      <c r="FV124" s="5">
        <f t="shared" ca="1" si="605"/>
        <v>0</v>
      </c>
      <c r="FW124" s="5">
        <f t="shared" ca="1" si="605"/>
        <v>0</v>
      </c>
      <c r="FX124" s="5">
        <f t="shared" ca="1" si="605"/>
        <v>700.60900000000004</v>
      </c>
      <c r="FY124" s="5">
        <f t="shared" ca="1" si="605"/>
        <v>0</v>
      </c>
      <c r="FZ124" s="5">
        <f t="shared" ca="1" si="605"/>
        <v>5182.88</v>
      </c>
      <c r="GA124" s="5">
        <f t="shared" ca="1" si="605"/>
        <v>0</v>
      </c>
      <c r="GB124" s="5">
        <f t="shared" ca="1" si="605"/>
        <v>0</v>
      </c>
      <c r="GC124" s="5">
        <f t="shared" ca="1" si="586"/>
        <v>0</v>
      </c>
      <c r="GD124" s="5">
        <f t="shared" ca="1" si="586"/>
        <v>0</v>
      </c>
      <c r="GE124" s="5"/>
      <c r="GF124" s="5">
        <f t="shared" ca="1" si="654"/>
        <v>146.61099999999999</v>
      </c>
      <c r="GG124" s="5">
        <f t="shared" ca="1" si="654"/>
        <v>15.4527</v>
      </c>
      <c r="GH124" s="5">
        <f t="shared" ca="1" si="654"/>
        <v>83.5749</v>
      </c>
      <c r="GI124" s="5">
        <f t="shared" ca="1" si="654"/>
        <v>9.3610699999999998</v>
      </c>
      <c r="GJ124" s="5">
        <f t="shared" ca="1" si="654"/>
        <v>0</v>
      </c>
      <c r="GK124" s="5">
        <f t="shared" ca="1" si="654"/>
        <v>1.5989199999999999</v>
      </c>
      <c r="GL124" s="5">
        <f t="shared" ca="1" si="654"/>
        <v>2.35643</v>
      </c>
      <c r="GM124" s="5">
        <f t="shared" ca="1" si="654"/>
        <v>34.2667</v>
      </c>
      <c r="GN124" s="5"/>
      <c r="GO124" s="19">
        <f t="shared" ca="1" si="489"/>
        <v>38.101732832598017</v>
      </c>
      <c r="GP124" s="19">
        <f t="shared" ca="1" si="490"/>
        <v>8.3599645434718575</v>
      </c>
      <c r="GQ124" s="19">
        <f t="shared" ca="1" si="491"/>
        <v>8.5258962702180572</v>
      </c>
      <c r="GR124" s="19">
        <f t="shared" ca="1" si="492"/>
        <v>1.1100811743163059</v>
      </c>
      <c r="GS124" s="19">
        <f t="shared" ca="1" si="493"/>
        <v>0</v>
      </c>
      <c r="GT124" s="19">
        <f t="shared" ca="1" si="494"/>
        <v>0.1923523127929917</v>
      </c>
      <c r="GU124" s="19">
        <f t="shared" ca="1" si="495"/>
        <v>1.3064287552351579</v>
      </c>
      <c r="GV124" s="19">
        <f t="shared" ca="1" si="496"/>
        <v>3.9925600602672491</v>
      </c>
      <c r="GW124" s="19">
        <f t="shared" ca="1" si="497"/>
        <v>23.487301287764929</v>
      </c>
      <c r="GX124" s="19">
        <f t="shared" ca="1" si="498"/>
        <v>14.61443154483309</v>
      </c>
      <c r="GY124" s="19">
        <f t="shared" ca="1" si="499"/>
        <v>0</v>
      </c>
      <c r="GZ124" s="19">
        <f t="shared" ca="1" si="499"/>
        <v>0</v>
      </c>
      <c r="HA124" s="19">
        <f t="shared" ca="1" si="499"/>
        <v>0</v>
      </c>
      <c r="HB124" s="72">
        <f t="shared" ca="1" si="577"/>
        <v>0</v>
      </c>
      <c r="HC124" s="72">
        <f t="shared" ca="1" si="578"/>
        <v>0</v>
      </c>
      <c r="HD124" s="5"/>
      <c r="HE124" s="5"/>
      <c r="HF124" s="5"/>
      <c r="HG124" s="5">
        <f t="shared" ca="1" si="598"/>
        <v>404667</v>
      </c>
      <c r="HH124" s="5">
        <f t="shared" ca="1" si="598"/>
        <v>11.3902</v>
      </c>
      <c r="HI124" s="5">
        <f t="shared" ref="HG124:HR146" ca="1" si="660">OFFSET(INDIRECT($E$21),$C124,HI$19)</f>
        <v>73791.399999999994</v>
      </c>
      <c r="HJ124" s="5">
        <f t="shared" ca="1" si="660"/>
        <v>29125.9</v>
      </c>
      <c r="HK124" s="5">
        <f t="shared" ca="1" si="660"/>
        <v>0</v>
      </c>
      <c r="HL124" s="5">
        <f t="shared" ca="1" si="660"/>
        <v>45.850299999999997</v>
      </c>
      <c r="HM124" s="5">
        <f t="shared" ca="1" si="660"/>
        <v>13771.7</v>
      </c>
      <c r="HN124" s="5">
        <f t="shared" ca="1" si="660"/>
        <v>58219.7</v>
      </c>
      <c r="HO124" s="5">
        <f t="shared" ca="1" si="660"/>
        <v>174966</v>
      </c>
      <c r="HP124" s="5">
        <f t="shared" ca="1" si="660"/>
        <v>229701</v>
      </c>
      <c r="HQ124" s="5">
        <f t="shared" ca="1" si="660"/>
        <v>0</v>
      </c>
      <c r="HR124" s="5">
        <f t="shared" ca="1" si="660"/>
        <v>0</v>
      </c>
      <c r="HS124" s="5">
        <f t="shared" ref="HS124:HU127" ca="1" si="661">OFFSET(INDIRECT($E$21),$C124,HS$19)</f>
        <v>0</v>
      </c>
      <c r="HT124" s="5">
        <f t="shared" ca="1" si="661"/>
        <v>0</v>
      </c>
      <c r="HU124" s="5">
        <f t="shared" ca="1" si="661"/>
        <v>0</v>
      </c>
      <c r="HV124" s="5"/>
      <c r="HW124" s="5">
        <f t="shared" ca="1" si="600"/>
        <v>1958.05</v>
      </c>
      <c r="HX124" s="5">
        <f t="shared" ca="1" si="600"/>
        <v>1958.05</v>
      </c>
      <c r="HY124" s="5">
        <f t="shared" ref="HW124:IH146" ca="1" si="662">OFFSET(INDIRECT($E$21),$C124,HY$19)</f>
        <v>0</v>
      </c>
      <c r="HZ124" s="5">
        <f t="shared" ca="1" si="662"/>
        <v>0</v>
      </c>
      <c r="IA124" s="5">
        <f t="shared" ca="1" si="662"/>
        <v>0</v>
      </c>
      <c r="IB124" s="5">
        <f t="shared" ca="1" si="662"/>
        <v>0</v>
      </c>
      <c r="IC124" s="5">
        <f t="shared" ca="1" si="662"/>
        <v>0</v>
      </c>
      <c r="ID124" s="5">
        <f t="shared" ca="1" si="662"/>
        <v>0</v>
      </c>
      <c r="IE124" s="5">
        <f t="shared" ca="1" si="662"/>
        <v>1958.05</v>
      </c>
      <c r="IF124" s="5">
        <f t="shared" ca="1" si="662"/>
        <v>0</v>
      </c>
      <c r="IG124" s="5">
        <f t="shared" ca="1" si="662"/>
        <v>0</v>
      </c>
      <c r="IH124" s="5">
        <f t="shared" ca="1" si="662"/>
        <v>0</v>
      </c>
      <c r="II124" s="5">
        <f t="shared" ref="II124:II187" ca="1" si="663">OFFSET(INDIRECT($E$21),$C124,II$19)</f>
        <v>0</v>
      </c>
      <c r="IJ124" s="5"/>
      <c r="IK124" s="5">
        <f t="shared" ca="1" si="602"/>
        <v>113.081</v>
      </c>
      <c r="IL124" s="5">
        <f t="shared" ca="1" si="602"/>
        <v>7.3450499999999996</v>
      </c>
      <c r="IM124" s="5">
        <f t="shared" ca="1" si="602"/>
        <v>50.1496</v>
      </c>
      <c r="IN124" s="5">
        <f t="shared" ca="1" si="602"/>
        <v>16.254300000000001</v>
      </c>
      <c r="IO124" s="5">
        <f t="shared" ca="1" si="602"/>
        <v>0</v>
      </c>
      <c r="IP124" s="5">
        <f t="shared" ca="1" si="602"/>
        <v>2.0994800000000001E-2</v>
      </c>
      <c r="IQ124" s="5">
        <f t="shared" ca="1" si="602"/>
        <v>7.3156999999999996</v>
      </c>
      <c r="IR124" s="5">
        <f t="shared" ca="1" si="602"/>
        <v>31.995200000000001</v>
      </c>
      <c r="IS124" s="5"/>
      <c r="IT124" s="19">
        <f t="shared" ca="1" si="535"/>
        <v>29.397603556364423</v>
      </c>
      <c r="IU124" s="19">
        <f t="shared" ca="1" si="536"/>
        <v>3.6519093336366586</v>
      </c>
      <c r="IV124" s="19">
        <f t="shared" ca="1" si="537"/>
        <v>4.6948831911806925</v>
      </c>
      <c r="IW124" s="19">
        <f t="shared" ca="1" si="538"/>
        <v>1.8530980349743975</v>
      </c>
      <c r="IX124" s="19">
        <f t="shared" ca="1" si="539"/>
        <v>0</v>
      </c>
      <c r="IY124" s="19">
        <f t="shared" ca="1" si="540"/>
        <v>2.9171665367589195E-3</v>
      </c>
      <c r="IZ124" s="19">
        <f t="shared" ca="1" si="541"/>
        <v>0.87620675097617273</v>
      </c>
      <c r="JA124" s="19">
        <f t="shared" ca="1" si="542"/>
        <v>3.7041537486154565</v>
      </c>
      <c r="JB124" s="19">
        <f t="shared" ca="1" si="543"/>
        <v>14.783172011531331</v>
      </c>
      <c r="JC124" s="19">
        <f t="shared" ca="1" si="544"/>
        <v>14.61443154483309</v>
      </c>
      <c r="JD124" s="19">
        <f t="shared" ca="1" si="545"/>
        <v>0</v>
      </c>
      <c r="JE124" s="19">
        <f t="shared" ca="1" si="653"/>
        <v>0</v>
      </c>
      <c r="JF124" s="19">
        <f t="shared" ca="1" si="653"/>
        <v>0</v>
      </c>
      <c r="JG124" s="72">
        <f t="shared" ca="1" si="579"/>
        <v>0</v>
      </c>
      <c r="JH124" s="72">
        <f t="shared" ca="1" si="580"/>
        <v>0</v>
      </c>
      <c r="JI124" s="5"/>
      <c r="JJ124" s="5"/>
      <c r="JK124" s="5"/>
      <c r="JL124" s="5">
        <f t="shared" ca="1" si="606"/>
        <v>404667</v>
      </c>
      <c r="JM124" s="5">
        <f t="shared" ca="1" si="606"/>
        <v>11.3902</v>
      </c>
      <c r="JN124" s="5">
        <f t="shared" ca="1" si="606"/>
        <v>73791.399999999994</v>
      </c>
      <c r="JO124" s="5">
        <f t="shared" ca="1" si="606"/>
        <v>29125.9</v>
      </c>
      <c r="JP124" s="5">
        <f t="shared" ca="1" si="606"/>
        <v>0</v>
      </c>
      <c r="JQ124" s="5">
        <f t="shared" ca="1" si="606"/>
        <v>45.850299999999997</v>
      </c>
      <c r="JR124" s="5">
        <f t="shared" ca="1" si="606"/>
        <v>13771.7</v>
      </c>
      <c r="JS124" s="5">
        <f t="shared" ca="1" si="606"/>
        <v>58219.7</v>
      </c>
      <c r="JT124" s="5">
        <f t="shared" ca="1" si="606"/>
        <v>174966</v>
      </c>
      <c r="JU124" s="5">
        <f t="shared" ca="1" si="606"/>
        <v>229701</v>
      </c>
      <c r="JV124" s="5">
        <f t="shared" ca="1" si="606"/>
        <v>0</v>
      </c>
      <c r="JW124" s="5">
        <f t="shared" ca="1" si="589"/>
        <v>0</v>
      </c>
      <c r="JX124" s="5">
        <f t="shared" ca="1" si="589"/>
        <v>0</v>
      </c>
      <c r="JY124" s="5">
        <f t="shared" ca="1" si="589"/>
        <v>0</v>
      </c>
      <c r="JZ124" s="5">
        <f t="shared" ca="1" si="589"/>
        <v>0</v>
      </c>
      <c r="KA124" s="5"/>
      <c r="KB124" s="5">
        <f t="shared" ca="1" si="607"/>
        <v>1958.05</v>
      </c>
      <c r="KC124" s="5">
        <f t="shared" ca="1" si="607"/>
        <v>1958.05</v>
      </c>
      <c r="KD124" s="5">
        <f t="shared" ca="1" si="607"/>
        <v>0</v>
      </c>
      <c r="KE124" s="5">
        <f t="shared" ca="1" si="607"/>
        <v>0</v>
      </c>
      <c r="KF124" s="5">
        <f t="shared" ca="1" si="607"/>
        <v>0</v>
      </c>
      <c r="KG124" s="5">
        <f t="shared" ca="1" si="607"/>
        <v>0</v>
      </c>
      <c r="KH124" s="5">
        <f t="shared" ca="1" si="607"/>
        <v>0</v>
      </c>
      <c r="KI124" s="5">
        <f t="shared" ca="1" si="607"/>
        <v>0</v>
      </c>
      <c r="KJ124" s="5">
        <f t="shared" ca="1" si="607"/>
        <v>1958.05</v>
      </c>
      <c r="KK124" s="5">
        <f t="shared" ca="1" si="607"/>
        <v>0</v>
      </c>
      <c r="KL124" s="5">
        <f t="shared" ca="1" si="607"/>
        <v>0</v>
      </c>
      <c r="KM124" s="5">
        <f t="shared" ca="1" si="591"/>
        <v>0</v>
      </c>
      <c r="KN124" s="5">
        <f t="shared" ca="1" si="591"/>
        <v>0</v>
      </c>
      <c r="KO124" s="5"/>
      <c r="KP124" s="5">
        <f t="shared" ca="1" si="655"/>
        <v>113.081</v>
      </c>
      <c r="KQ124" s="5">
        <f t="shared" ca="1" si="655"/>
        <v>7.3450499999999996</v>
      </c>
      <c r="KR124" s="5">
        <f t="shared" ca="1" si="655"/>
        <v>50.1496</v>
      </c>
      <c r="KS124" s="5">
        <f t="shared" ca="1" si="655"/>
        <v>16.254300000000001</v>
      </c>
      <c r="KT124" s="5">
        <f t="shared" ca="1" si="655"/>
        <v>0</v>
      </c>
      <c r="KU124" s="5">
        <f t="shared" ca="1" si="655"/>
        <v>2.0994800000000001E-2</v>
      </c>
      <c r="KV124" s="5">
        <f t="shared" ca="1" si="655"/>
        <v>7.3156999999999996</v>
      </c>
      <c r="KW124" s="5">
        <f t="shared" ca="1" si="655"/>
        <v>31.995200000000001</v>
      </c>
      <c r="KX124" s="5"/>
      <c r="KY124" s="19">
        <f t="shared" ca="1" si="500"/>
        <v>29.397603556364423</v>
      </c>
      <c r="KZ124" s="19">
        <f t="shared" ca="1" si="501"/>
        <v>3.6519093336366586</v>
      </c>
      <c r="LA124" s="19">
        <f t="shared" ca="1" si="502"/>
        <v>4.6948831911806925</v>
      </c>
      <c r="LB124" s="19">
        <f t="shared" ca="1" si="503"/>
        <v>1.8530980349743975</v>
      </c>
      <c r="LC124" s="19">
        <f t="shared" ca="1" si="504"/>
        <v>0</v>
      </c>
      <c r="LD124" s="19">
        <f t="shared" ca="1" si="505"/>
        <v>2.9171665367589195E-3</v>
      </c>
      <c r="LE124" s="19">
        <f t="shared" ca="1" si="506"/>
        <v>0.87620675097617273</v>
      </c>
      <c r="LF124" s="19">
        <f t="shared" ca="1" si="507"/>
        <v>3.7041537486154565</v>
      </c>
      <c r="LG124" s="19">
        <f t="shared" ca="1" si="508"/>
        <v>14.783172011531331</v>
      </c>
      <c r="LH124" s="19">
        <f t="shared" ca="1" si="509"/>
        <v>14.61443154483309</v>
      </c>
      <c r="LI124" s="19">
        <f t="shared" ca="1" si="510"/>
        <v>0</v>
      </c>
      <c r="LJ124" s="19">
        <f t="shared" ca="1" si="547"/>
        <v>0</v>
      </c>
      <c r="LK124" s="19">
        <f t="shared" ca="1" si="548"/>
        <v>0</v>
      </c>
      <c r="LL124" s="72">
        <f t="shared" ca="1" si="581"/>
        <v>0</v>
      </c>
      <c r="LM124" s="72">
        <f t="shared" ca="1" si="582"/>
        <v>0</v>
      </c>
    </row>
    <row r="125" spans="1:325" ht="15" customHeight="1" outlineLevel="1" x14ac:dyDescent="0.3">
      <c r="A125" s="5">
        <f>IF('Old Results'!E105='New Results'!E105,'New Results'!E105,"0")</f>
        <v>53627.8</v>
      </c>
      <c r="B125" s="5">
        <f t="shared" si="360"/>
        <v>307</v>
      </c>
      <c r="C125" s="27">
        <f t="shared" si="422"/>
        <v>104</v>
      </c>
      <c r="D125" s="41" t="str">
        <f>'Old Results'!C105</f>
        <v>0307906-OffMed-HVACPVAV EconomizerType</v>
      </c>
      <c r="E125" s="41" t="str">
        <f>'New Results'!C105</f>
        <v>0307906-OffMed-HVACPVAV EconomizerType</v>
      </c>
      <c r="F125" s="5">
        <f t="shared" ca="1" si="612"/>
        <v>0</v>
      </c>
      <c r="G125" s="5">
        <f t="shared" ca="1" si="613"/>
        <v>0</v>
      </c>
      <c r="H125" s="5">
        <f t="shared" ca="1" si="614"/>
        <v>0</v>
      </c>
      <c r="I125" s="5">
        <f t="shared" ca="1" si="615"/>
        <v>0</v>
      </c>
      <c r="J125" s="5">
        <f t="shared" ca="1" si="616"/>
        <v>0</v>
      </c>
      <c r="K125" s="5">
        <f t="shared" ca="1" si="617"/>
        <v>0</v>
      </c>
      <c r="L125" s="5">
        <f t="shared" ca="1" si="618"/>
        <v>0</v>
      </c>
      <c r="M125" s="5">
        <f t="shared" ca="1" si="619"/>
        <v>0</v>
      </c>
      <c r="N125" s="5">
        <f t="shared" ca="1" si="620"/>
        <v>0</v>
      </c>
      <c r="O125" s="5">
        <f t="shared" ca="1" si="621"/>
        <v>0</v>
      </c>
      <c r="P125" s="5">
        <f t="shared" ca="1" si="511"/>
        <v>0</v>
      </c>
      <c r="Q125" s="5">
        <f t="shared" ca="1" si="512"/>
        <v>0</v>
      </c>
      <c r="R125" s="5">
        <f t="shared" ca="1" si="549"/>
        <v>0</v>
      </c>
      <c r="S125" s="5">
        <f t="shared" ca="1" si="550"/>
        <v>0</v>
      </c>
      <c r="T125" s="5">
        <f t="shared" ca="1" si="551"/>
        <v>0</v>
      </c>
      <c r="U125" s="5">
        <f t="shared" ca="1" si="622"/>
        <v>0</v>
      </c>
      <c r="V125" s="5">
        <f t="shared" ca="1" si="623"/>
        <v>0</v>
      </c>
      <c r="W125" s="5">
        <f t="shared" ca="1" si="624"/>
        <v>0</v>
      </c>
      <c r="X125" s="5">
        <f t="shared" ca="1" si="625"/>
        <v>0</v>
      </c>
      <c r="Y125" s="5">
        <f t="shared" ca="1" si="626"/>
        <v>0</v>
      </c>
      <c r="Z125" s="5">
        <f t="shared" ca="1" si="627"/>
        <v>0</v>
      </c>
      <c r="AA125" s="5">
        <f t="shared" ca="1" si="628"/>
        <v>0</v>
      </c>
      <c r="AB125" s="5">
        <f t="shared" ca="1" si="629"/>
        <v>0</v>
      </c>
      <c r="AC125" s="5">
        <f t="shared" ca="1" si="630"/>
        <v>0</v>
      </c>
      <c r="AD125" s="5">
        <f t="shared" ca="1" si="631"/>
        <v>0</v>
      </c>
      <c r="AE125" s="5">
        <f t="shared" ca="1" si="513"/>
        <v>0</v>
      </c>
      <c r="AF125" s="5">
        <f t="shared" ca="1" si="514"/>
        <v>0</v>
      </c>
      <c r="AG125" s="5">
        <f t="shared" ca="1" si="514"/>
        <v>0</v>
      </c>
      <c r="AH125" s="37">
        <f t="shared" ca="1" si="632"/>
        <v>0</v>
      </c>
      <c r="AI125" s="37">
        <f t="shared" ca="1" si="633"/>
        <v>0</v>
      </c>
      <c r="AJ125" s="37">
        <f t="shared" ca="1" si="634"/>
        <v>0</v>
      </c>
      <c r="AK125" s="37">
        <f t="shared" ca="1" si="635"/>
        <v>0</v>
      </c>
      <c r="AL125" s="37">
        <f t="shared" ca="1" si="636"/>
        <v>0</v>
      </c>
      <c r="AM125" s="37">
        <f t="shared" ca="1" si="637"/>
        <v>0</v>
      </c>
      <c r="AN125" s="37">
        <f t="shared" ca="1" si="638"/>
        <v>0</v>
      </c>
      <c r="AO125" s="37">
        <f t="shared" ca="1" si="639"/>
        <v>0</v>
      </c>
      <c r="AP125" s="33">
        <f t="shared" ca="1" si="650"/>
        <v>29.229281156415141</v>
      </c>
      <c r="AQ125" s="33">
        <f t="shared" ca="1" si="651"/>
        <v>29.229281156415141</v>
      </c>
      <c r="AR125" s="24">
        <f t="shared" ca="1" si="468"/>
        <v>0</v>
      </c>
      <c r="AS125" s="34">
        <f t="shared" ca="1" si="608"/>
        <v>108.301</v>
      </c>
      <c r="AT125" s="34">
        <f t="shared" ca="1" si="609"/>
        <v>108.301</v>
      </c>
      <c r="AU125" s="45">
        <f t="shared" ca="1" si="552"/>
        <v>0</v>
      </c>
      <c r="AV125" s="34">
        <f t="shared" ca="1" si="648"/>
        <v>4.8</v>
      </c>
      <c r="AW125" s="34">
        <f t="shared" ca="1" si="649"/>
        <v>4.8</v>
      </c>
      <c r="AX125" s="46">
        <f t="shared" ca="1" si="553"/>
        <v>0</v>
      </c>
      <c r="AY125" s="5"/>
      <c r="AZ125" s="5">
        <f t="shared" ca="1" si="519"/>
        <v>0</v>
      </c>
      <c r="BA125" s="5">
        <f t="shared" ca="1" si="520"/>
        <v>0</v>
      </c>
      <c r="BB125" s="5">
        <f t="shared" ca="1" si="521"/>
        <v>0</v>
      </c>
      <c r="BC125" s="5">
        <f t="shared" ca="1" si="522"/>
        <v>0</v>
      </c>
      <c r="BD125" s="5">
        <f t="shared" ca="1" si="523"/>
        <v>0</v>
      </c>
      <c r="BE125" s="5">
        <f t="shared" ca="1" si="524"/>
        <v>0</v>
      </c>
      <c r="BF125" s="5">
        <f t="shared" ca="1" si="525"/>
        <v>0</v>
      </c>
      <c r="BG125" s="5">
        <f t="shared" ca="1" si="526"/>
        <v>0</v>
      </c>
      <c r="BH125" s="5">
        <f t="shared" ca="1" si="527"/>
        <v>0</v>
      </c>
      <c r="BI125" s="5">
        <f t="shared" ca="1" si="528"/>
        <v>0</v>
      </c>
      <c r="BJ125" s="5">
        <f t="shared" ca="1" si="529"/>
        <v>0</v>
      </c>
      <c r="BK125" s="5">
        <f t="shared" ca="1" si="530"/>
        <v>0</v>
      </c>
      <c r="BL125" s="5">
        <f t="shared" ca="1" si="554"/>
        <v>0</v>
      </c>
      <c r="BM125" s="5">
        <f t="shared" ca="1" si="555"/>
        <v>0</v>
      </c>
      <c r="BN125" s="5">
        <f t="shared" ca="1" si="556"/>
        <v>0</v>
      </c>
      <c r="BO125" s="5">
        <f t="shared" ca="1" si="557"/>
        <v>0</v>
      </c>
      <c r="BP125" s="5">
        <f t="shared" ca="1" si="558"/>
        <v>0</v>
      </c>
      <c r="BQ125" s="5">
        <f t="shared" ca="1" si="559"/>
        <v>0</v>
      </c>
      <c r="BR125" s="5">
        <f t="shared" ca="1" si="560"/>
        <v>0</v>
      </c>
      <c r="BS125" s="5">
        <f t="shared" ca="1" si="561"/>
        <v>0</v>
      </c>
      <c r="BT125" s="5">
        <f t="shared" ca="1" si="562"/>
        <v>0</v>
      </c>
      <c r="BU125" s="5">
        <f t="shared" ca="1" si="563"/>
        <v>0</v>
      </c>
      <c r="BV125" s="5">
        <f t="shared" ca="1" si="564"/>
        <v>0</v>
      </c>
      <c r="BW125" s="5">
        <f t="shared" ca="1" si="565"/>
        <v>0</v>
      </c>
      <c r="BX125" s="5">
        <f t="shared" ca="1" si="566"/>
        <v>0</v>
      </c>
      <c r="BY125" s="5">
        <f t="shared" ca="1" si="567"/>
        <v>0</v>
      </c>
      <c r="BZ125" s="5">
        <f t="shared" ca="1" si="568"/>
        <v>0</v>
      </c>
      <c r="CA125" s="5">
        <f t="shared" ca="1" si="569"/>
        <v>0</v>
      </c>
      <c r="CB125" s="37">
        <f t="shared" ca="1" si="640"/>
        <v>0</v>
      </c>
      <c r="CC125" s="37">
        <f t="shared" ca="1" si="641"/>
        <v>0</v>
      </c>
      <c r="CD125" s="37">
        <f t="shared" ca="1" si="642"/>
        <v>0</v>
      </c>
      <c r="CE125" s="37">
        <f t="shared" ca="1" si="643"/>
        <v>0</v>
      </c>
      <c r="CF125" s="37">
        <f t="shared" ca="1" si="644"/>
        <v>0</v>
      </c>
      <c r="CG125" s="37">
        <f t="shared" ca="1" si="645"/>
        <v>0</v>
      </c>
      <c r="CH125" s="37">
        <f t="shared" ca="1" si="646"/>
        <v>0</v>
      </c>
      <c r="CI125" s="19">
        <f t="shared" ca="1" si="647"/>
        <v>0</v>
      </c>
      <c r="CJ125" s="33">
        <f t="shared" ca="1" si="531"/>
        <v>29.397603556364423</v>
      </c>
      <c r="CK125" s="33">
        <f t="shared" ca="1" si="532"/>
        <v>29.397603556364423</v>
      </c>
      <c r="CL125" s="24">
        <f t="shared" ca="1" si="477"/>
        <v>0</v>
      </c>
      <c r="CM125" s="34">
        <f t="shared" ca="1" si="610"/>
        <v>113.081</v>
      </c>
      <c r="CN125" s="34">
        <f t="shared" ca="1" si="611"/>
        <v>113.081</v>
      </c>
      <c r="CO125" s="45">
        <f t="shared" ca="1" si="652"/>
        <v>0</v>
      </c>
      <c r="CP125" s="5"/>
      <c r="CR125" s="5">
        <f t="shared" ca="1" si="570"/>
        <v>71</v>
      </c>
      <c r="CS125" s="5">
        <f t="shared" ca="1" si="571"/>
        <v>71</v>
      </c>
      <c r="CT125" s="62">
        <f t="shared" ca="1" si="572"/>
        <v>0</v>
      </c>
      <c r="CW125" s="5">
        <f t="shared" ca="1" si="656"/>
        <v>393687</v>
      </c>
      <c r="CX125" s="5">
        <f t="shared" ca="1" si="656"/>
        <v>10.031700000000001</v>
      </c>
      <c r="CY125" s="5">
        <f t="shared" ca="1" si="656"/>
        <v>77391.3</v>
      </c>
      <c r="CZ125" s="5">
        <f t="shared" ca="1" si="656"/>
        <v>21980.3</v>
      </c>
      <c r="DA125" s="5">
        <f t="shared" ca="1" si="656"/>
        <v>0</v>
      </c>
      <c r="DB125" s="5">
        <f t="shared" ca="1" si="656"/>
        <v>1851.43</v>
      </c>
      <c r="DC125" s="5">
        <f t="shared" ca="1" si="656"/>
        <v>0</v>
      </c>
      <c r="DD125" s="5">
        <f t="shared" ca="1" si="656"/>
        <v>62752.7</v>
      </c>
      <c r="DE125" s="5">
        <f t="shared" ca="1" si="656"/>
        <v>163986</v>
      </c>
      <c r="DF125" s="5">
        <f t="shared" ca="1" si="656"/>
        <v>229701</v>
      </c>
      <c r="DG125" s="5">
        <f t="shared" ca="1" si="656"/>
        <v>0</v>
      </c>
      <c r="DH125" s="5">
        <f t="shared" ca="1" si="656"/>
        <v>0</v>
      </c>
      <c r="DI125" s="5">
        <f t="shared" ca="1" si="657"/>
        <v>0</v>
      </c>
      <c r="DJ125" s="5">
        <f t="shared" ca="1" si="657"/>
        <v>0</v>
      </c>
      <c r="DK125" s="5">
        <f t="shared" ca="1" si="657"/>
        <v>0</v>
      </c>
      <c r="DL125" s="5"/>
      <c r="DM125" s="5">
        <f t="shared" ca="1" si="658"/>
        <v>2242.42</v>
      </c>
      <c r="DN125" s="5">
        <f t="shared" ca="1" si="658"/>
        <v>1541.81</v>
      </c>
      <c r="DO125" s="5">
        <f t="shared" ca="1" si="658"/>
        <v>0</v>
      </c>
      <c r="DP125" s="5">
        <f t="shared" ca="1" si="658"/>
        <v>0</v>
      </c>
      <c r="DQ125" s="5">
        <f t="shared" ca="1" si="658"/>
        <v>0</v>
      </c>
      <c r="DR125" s="5">
        <f t="shared" ca="1" si="658"/>
        <v>0</v>
      </c>
      <c r="DS125" s="5">
        <f t="shared" ca="1" si="658"/>
        <v>700.60900000000004</v>
      </c>
      <c r="DT125" s="5">
        <f t="shared" ca="1" si="658"/>
        <v>0</v>
      </c>
      <c r="DU125" s="5">
        <f t="shared" ca="1" si="658"/>
        <v>2242.42</v>
      </c>
      <c r="DV125" s="5">
        <f t="shared" ca="1" si="658"/>
        <v>0</v>
      </c>
      <c r="DW125" s="5">
        <f t="shared" ca="1" si="658"/>
        <v>0</v>
      </c>
      <c r="DX125" s="5">
        <f t="shared" ca="1" si="658"/>
        <v>0</v>
      </c>
      <c r="DY125" s="5">
        <f t="shared" ca="1" si="659"/>
        <v>0</v>
      </c>
      <c r="DZ125" s="5"/>
      <c r="EA125" s="5">
        <f t="shared" ca="1" si="597"/>
        <v>108.301</v>
      </c>
      <c r="EB125" s="5">
        <f t="shared" ca="1" si="597"/>
        <v>5.7865200000000003</v>
      </c>
      <c r="EC125" s="5">
        <f t="shared" ca="1" si="597"/>
        <v>53.025199999999998</v>
      </c>
      <c r="ED125" s="5">
        <f t="shared" ca="1" si="597"/>
        <v>12.018800000000001</v>
      </c>
      <c r="EE125" s="5">
        <f t="shared" ca="1" si="597"/>
        <v>0</v>
      </c>
      <c r="EF125" s="5">
        <f t="shared" ca="1" si="597"/>
        <v>0.84740700000000002</v>
      </c>
      <c r="EG125" s="5">
        <f t="shared" ca="1" si="597"/>
        <v>2.35643</v>
      </c>
      <c r="EH125" s="5">
        <f t="shared" ca="1" si="597"/>
        <v>34.2667</v>
      </c>
      <c r="EI125" s="5"/>
      <c r="EJ125" s="19">
        <f t="shared" ca="1" si="478"/>
        <v>29.229281156415141</v>
      </c>
      <c r="EK125" s="19">
        <f t="shared" ca="1" si="479"/>
        <v>2.8756582996207189</v>
      </c>
      <c r="EL125" s="19">
        <f t="shared" ca="1" si="480"/>
        <v>4.9239222119870663</v>
      </c>
      <c r="EM125" s="19">
        <f t="shared" ca="1" si="481"/>
        <v>1.3984683988528337</v>
      </c>
      <c r="EN125" s="19">
        <f t="shared" ca="1" si="482"/>
        <v>0</v>
      </c>
      <c r="EO125" s="19">
        <f t="shared" ca="1" si="483"/>
        <v>0.11779485938263363</v>
      </c>
      <c r="EP125" s="19">
        <f t="shared" ca="1" si="484"/>
        <v>1.3064287552351579</v>
      </c>
      <c r="EQ125" s="19">
        <f t="shared" ca="1" si="485"/>
        <v>3.9925600602672491</v>
      </c>
      <c r="ER125" s="19">
        <f t="shared" ca="1" si="486"/>
        <v>14.61484961158205</v>
      </c>
      <c r="ES125" s="19">
        <f t="shared" ca="1" si="487"/>
        <v>14.61443154483309</v>
      </c>
      <c r="ET125" s="19">
        <f t="shared" ca="1" si="488"/>
        <v>0</v>
      </c>
      <c r="EU125" s="19">
        <f t="shared" ca="1" si="573"/>
        <v>0</v>
      </c>
      <c r="EV125" s="19">
        <f t="shared" ca="1" si="574"/>
        <v>0</v>
      </c>
      <c r="EW125" s="72">
        <f t="shared" ca="1" si="575"/>
        <v>0</v>
      </c>
      <c r="EX125" s="72">
        <f t="shared" ca="1" si="576"/>
        <v>0</v>
      </c>
      <c r="EY125" s="5"/>
      <c r="EZ125" s="5"/>
      <c r="FA125" s="5"/>
      <c r="FB125" s="5">
        <f t="shared" ca="1" si="604"/>
        <v>393687</v>
      </c>
      <c r="FC125" s="5">
        <f t="shared" ca="1" si="604"/>
        <v>10.031700000000001</v>
      </c>
      <c r="FD125" s="5">
        <f t="shared" ca="1" si="604"/>
        <v>77391.3</v>
      </c>
      <c r="FE125" s="5">
        <f t="shared" ca="1" si="604"/>
        <v>21980.3</v>
      </c>
      <c r="FF125" s="5">
        <f t="shared" ca="1" si="604"/>
        <v>0</v>
      </c>
      <c r="FG125" s="5">
        <f t="shared" ca="1" si="604"/>
        <v>1851.43</v>
      </c>
      <c r="FH125" s="5">
        <f t="shared" ca="1" si="604"/>
        <v>0</v>
      </c>
      <c r="FI125" s="5">
        <f t="shared" ca="1" si="604"/>
        <v>62752.7</v>
      </c>
      <c r="FJ125" s="5">
        <f t="shared" ca="1" si="604"/>
        <v>163986</v>
      </c>
      <c r="FK125" s="5">
        <f t="shared" ca="1" si="604"/>
        <v>229701</v>
      </c>
      <c r="FL125" s="5">
        <f t="shared" ca="1" si="604"/>
        <v>0</v>
      </c>
      <c r="FM125" s="5">
        <f t="shared" ca="1" si="584"/>
        <v>0</v>
      </c>
      <c r="FN125" s="5">
        <f t="shared" ca="1" si="584"/>
        <v>0</v>
      </c>
      <c r="FO125" s="5">
        <f t="shared" ca="1" si="584"/>
        <v>0</v>
      </c>
      <c r="FP125" s="5">
        <f t="shared" ca="1" si="584"/>
        <v>0</v>
      </c>
      <c r="FQ125" s="5"/>
      <c r="FR125" s="5">
        <f t="shared" ca="1" si="605"/>
        <v>2242.42</v>
      </c>
      <c r="FS125" s="5">
        <f t="shared" ca="1" si="605"/>
        <v>1541.81</v>
      </c>
      <c r="FT125" s="5">
        <f t="shared" ca="1" si="605"/>
        <v>0</v>
      </c>
      <c r="FU125" s="5">
        <f t="shared" ca="1" si="605"/>
        <v>0</v>
      </c>
      <c r="FV125" s="5">
        <f t="shared" ca="1" si="605"/>
        <v>0</v>
      </c>
      <c r="FW125" s="5">
        <f t="shared" ca="1" si="605"/>
        <v>0</v>
      </c>
      <c r="FX125" s="5">
        <f t="shared" ca="1" si="605"/>
        <v>700.60900000000004</v>
      </c>
      <c r="FY125" s="5">
        <f t="shared" ca="1" si="605"/>
        <v>0</v>
      </c>
      <c r="FZ125" s="5">
        <f t="shared" ca="1" si="605"/>
        <v>2242.42</v>
      </c>
      <c r="GA125" s="5">
        <f t="shared" ca="1" si="605"/>
        <v>0</v>
      </c>
      <c r="GB125" s="5">
        <f t="shared" ca="1" si="605"/>
        <v>0</v>
      </c>
      <c r="GC125" s="5">
        <f t="shared" ca="1" si="586"/>
        <v>0</v>
      </c>
      <c r="GD125" s="5">
        <f t="shared" ca="1" si="586"/>
        <v>0</v>
      </c>
      <c r="GE125" s="5"/>
      <c r="GF125" s="5">
        <f t="shared" ca="1" si="654"/>
        <v>108.301</v>
      </c>
      <c r="GG125" s="5">
        <f t="shared" ca="1" si="654"/>
        <v>5.7865200000000003</v>
      </c>
      <c r="GH125" s="5">
        <f t="shared" ca="1" si="654"/>
        <v>53.025199999999998</v>
      </c>
      <c r="GI125" s="5">
        <f t="shared" ca="1" si="654"/>
        <v>12.018800000000001</v>
      </c>
      <c r="GJ125" s="5">
        <f t="shared" ca="1" si="654"/>
        <v>0</v>
      </c>
      <c r="GK125" s="5">
        <f t="shared" ca="1" si="654"/>
        <v>0.84740700000000002</v>
      </c>
      <c r="GL125" s="5">
        <f t="shared" ca="1" si="654"/>
        <v>2.35643</v>
      </c>
      <c r="GM125" s="5">
        <f t="shared" ca="1" si="654"/>
        <v>34.2667</v>
      </c>
      <c r="GN125" s="5"/>
      <c r="GO125" s="19">
        <f t="shared" ca="1" si="489"/>
        <v>29.229281156415141</v>
      </c>
      <c r="GP125" s="19">
        <f t="shared" ca="1" si="490"/>
        <v>2.8756582996207189</v>
      </c>
      <c r="GQ125" s="19">
        <f t="shared" ca="1" si="491"/>
        <v>4.9239222119870663</v>
      </c>
      <c r="GR125" s="19">
        <f t="shared" ca="1" si="492"/>
        <v>1.3984683988528337</v>
      </c>
      <c r="GS125" s="19">
        <f t="shared" ca="1" si="493"/>
        <v>0</v>
      </c>
      <c r="GT125" s="19">
        <f t="shared" ca="1" si="494"/>
        <v>0.11779485938263363</v>
      </c>
      <c r="GU125" s="19">
        <f t="shared" ca="1" si="495"/>
        <v>1.3064287552351579</v>
      </c>
      <c r="GV125" s="19">
        <f t="shared" ca="1" si="496"/>
        <v>3.9925600602672491</v>
      </c>
      <c r="GW125" s="19">
        <f t="shared" ca="1" si="497"/>
        <v>14.61484961158205</v>
      </c>
      <c r="GX125" s="19">
        <f t="shared" ca="1" si="498"/>
        <v>14.61443154483309</v>
      </c>
      <c r="GY125" s="19">
        <f t="shared" ca="1" si="499"/>
        <v>0</v>
      </c>
      <c r="GZ125" s="19">
        <f t="shared" ca="1" si="499"/>
        <v>0</v>
      </c>
      <c r="HA125" s="19">
        <f t="shared" ca="1" si="499"/>
        <v>0</v>
      </c>
      <c r="HB125" s="72">
        <f t="shared" ca="1" si="577"/>
        <v>0</v>
      </c>
      <c r="HC125" s="72">
        <f t="shared" ca="1" si="578"/>
        <v>0</v>
      </c>
      <c r="HD125" s="5"/>
      <c r="HE125" s="5"/>
      <c r="HF125" s="5"/>
      <c r="HG125" s="5">
        <f t="shared" ca="1" si="660"/>
        <v>404667</v>
      </c>
      <c r="HH125" s="5">
        <f t="shared" ca="1" si="660"/>
        <v>11.3902</v>
      </c>
      <c r="HI125" s="5">
        <f t="shared" ca="1" si="660"/>
        <v>73791.399999999994</v>
      </c>
      <c r="HJ125" s="5">
        <f t="shared" ca="1" si="660"/>
        <v>29125.9</v>
      </c>
      <c r="HK125" s="5">
        <f t="shared" ca="1" si="660"/>
        <v>0</v>
      </c>
      <c r="HL125" s="5">
        <f t="shared" ca="1" si="660"/>
        <v>45.850299999999997</v>
      </c>
      <c r="HM125" s="5">
        <f t="shared" ca="1" si="660"/>
        <v>13771.7</v>
      </c>
      <c r="HN125" s="5">
        <f t="shared" ca="1" si="660"/>
        <v>58219.7</v>
      </c>
      <c r="HO125" s="5">
        <f t="shared" ca="1" si="660"/>
        <v>174966</v>
      </c>
      <c r="HP125" s="5">
        <f t="shared" ca="1" si="660"/>
        <v>229701</v>
      </c>
      <c r="HQ125" s="5">
        <f t="shared" ca="1" si="660"/>
        <v>0</v>
      </c>
      <c r="HR125" s="5">
        <f t="shared" ca="1" si="660"/>
        <v>0</v>
      </c>
      <c r="HS125" s="5">
        <f t="shared" ca="1" si="661"/>
        <v>0</v>
      </c>
      <c r="HT125" s="5">
        <f t="shared" ca="1" si="661"/>
        <v>0</v>
      </c>
      <c r="HU125" s="5">
        <f t="shared" ca="1" si="661"/>
        <v>0</v>
      </c>
      <c r="HV125" s="5"/>
      <c r="HW125" s="5">
        <f t="shared" ca="1" si="662"/>
        <v>1958.05</v>
      </c>
      <c r="HX125" s="5">
        <f t="shared" ca="1" si="662"/>
        <v>1958.05</v>
      </c>
      <c r="HY125" s="5">
        <f t="shared" ca="1" si="662"/>
        <v>0</v>
      </c>
      <c r="HZ125" s="5">
        <f t="shared" ca="1" si="662"/>
        <v>0</v>
      </c>
      <c r="IA125" s="5">
        <f t="shared" ca="1" si="662"/>
        <v>0</v>
      </c>
      <c r="IB125" s="5">
        <f t="shared" ca="1" si="662"/>
        <v>0</v>
      </c>
      <c r="IC125" s="5">
        <f t="shared" ca="1" si="662"/>
        <v>0</v>
      </c>
      <c r="ID125" s="5">
        <f t="shared" ca="1" si="662"/>
        <v>0</v>
      </c>
      <c r="IE125" s="5">
        <f t="shared" ca="1" si="662"/>
        <v>1958.05</v>
      </c>
      <c r="IF125" s="5">
        <f t="shared" ca="1" si="662"/>
        <v>0</v>
      </c>
      <c r="IG125" s="5">
        <f t="shared" ca="1" si="662"/>
        <v>0</v>
      </c>
      <c r="IH125" s="5">
        <f t="shared" ca="1" si="662"/>
        <v>0</v>
      </c>
      <c r="II125" s="5">
        <f t="shared" ca="1" si="663"/>
        <v>0</v>
      </c>
      <c r="IJ125" s="5"/>
      <c r="IK125" s="5">
        <f t="shared" ca="1" si="602"/>
        <v>113.081</v>
      </c>
      <c r="IL125" s="5">
        <f t="shared" ca="1" si="602"/>
        <v>7.3450499999999996</v>
      </c>
      <c r="IM125" s="5">
        <f t="shared" ca="1" si="602"/>
        <v>50.1496</v>
      </c>
      <c r="IN125" s="5">
        <f t="shared" ca="1" si="602"/>
        <v>16.254300000000001</v>
      </c>
      <c r="IO125" s="5">
        <f t="shared" ca="1" si="602"/>
        <v>0</v>
      </c>
      <c r="IP125" s="5">
        <f t="shared" ca="1" si="602"/>
        <v>2.0994800000000001E-2</v>
      </c>
      <c r="IQ125" s="5">
        <f t="shared" ca="1" si="602"/>
        <v>7.3156999999999996</v>
      </c>
      <c r="IR125" s="5">
        <f t="shared" ca="1" si="602"/>
        <v>31.995200000000001</v>
      </c>
      <c r="IS125" s="5"/>
      <c r="IT125" s="19">
        <f t="shared" ca="1" si="535"/>
        <v>29.397603556364423</v>
      </c>
      <c r="IU125" s="19">
        <f t="shared" ca="1" si="536"/>
        <v>3.6519093336366586</v>
      </c>
      <c r="IV125" s="19">
        <f t="shared" ca="1" si="537"/>
        <v>4.6948831911806925</v>
      </c>
      <c r="IW125" s="19">
        <f t="shared" ca="1" si="538"/>
        <v>1.8530980349743975</v>
      </c>
      <c r="IX125" s="19">
        <f t="shared" ca="1" si="539"/>
        <v>0</v>
      </c>
      <c r="IY125" s="19">
        <f t="shared" ca="1" si="540"/>
        <v>2.9171665367589195E-3</v>
      </c>
      <c r="IZ125" s="19">
        <f t="shared" ca="1" si="541"/>
        <v>0.87620675097617273</v>
      </c>
      <c r="JA125" s="19">
        <f t="shared" ca="1" si="542"/>
        <v>3.7041537486154565</v>
      </c>
      <c r="JB125" s="19">
        <f t="shared" ca="1" si="543"/>
        <v>14.783172011531331</v>
      </c>
      <c r="JC125" s="19">
        <f t="shared" ca="1" si="544"/>
        <v>14.61443154483309</v>
      </c>
      <c r="JD125" s="19">
        <f t="shared" ca="1" si="545"/>
        <v>0</v>
      </c>
      <c r="JE125" s="19">
        <f t="shared" ca="1" si="653"/>
        <v>0</v>
      </c>
      <c r="JF125" s="19">
        <f t="shared" ca="1" si="653"/>
        <v>0</v>
      </c>
      <c r="JG125" s="72">
        <f t="shared" ca="1" si="579"/>
        <v>0</v>
      </c>
      <c r="JH125" s="72">
        <f t="shared" ca="1" si="580"/>
        <v>0</v>
      </c>
      <c r="JI125" s="5"/>
      <c r="JJ125" s="5"/>
      <c r="JK125" s="5"/>
      <c r="JL125" s="5">
        <f t="shared" ca="1" si="606"/>
        <v>404667</v>
      </c>
      <c r="JM125" s="5">
        <f t="shared" ca="1" si="606"/>
        <v>11.3902</v>
      </c>
      <c r="JN125" s="5">
        <f t="shared" ca="1" si="606"/>
        <v>73791.399999999994</v>
      </c>
      <c r="JO125" s="5">
        <f t="shared" ca="1" si="606"/>
        <v>29125.9</v>
      </c>
      <c r="JP125" s="5">
        <f t="shared" ca="1" si="606"/>
        <v>0</v>
      </c>
      <c r="JQ125" s="5">
        <f t="shared" ca="1" si="606"/>
        <v>45.850299999999997</v>
      </c>
      <c r="JR125" s="5">
        <f t="shared" ca="1" si="606"/>
        <v>13771.7</v>
      </c>
      <c r="JS125" s="5">
        <f t="shared" ca="1" si="606"/>
        <v>58219.7</v>
      </c>
      <c r="JT125" s="5">
        <f t="shared" ca="1" si="606"/>
        <v>174966</v>
      </c>
      <c r="JU125" s="5">
        <f t="shared" ca="1" si="606"/>
        <v>229701</v>
      </c>
      <c r="JV125" s="5">
        <f t="shared" ca="1" si="606"/>
        <v>0</v>
      </c>
      <c r="JW125" s="5">
        <f t="shared" ca="1" si="589"/>
        <v>0</v>
      </c>
      <c r="JX125" s="5">
        <f t="shared" ca="1" si="589"/>
        <v>0</v>
      </c>
      <c r="JY125" s="5">
        <f t="shared" ca="1" si="589"/>
        <v>0</v>
      </c>
      <c r="JZ125" s="5">
        <f t="shared" ca="1" si="589"/>
        <v>0</v>
      </c>
      <c r="KA125" s="5"/>
      <c r="KB125" s="5">
        <f t="shared" ca="1" si="607"/>
        <v>1958.05</v>
      </c>
      <c r="KC125" s="5">
        <f t="shared" ca="1" si="607"/>
        <v>1958.05</v>
      </c>
      <c r="KD125" s="5">
        <f t="shared" ca="1" si="607"/>
        <v>0</v>
      </c>
      <c r="KE125" s="5">
        <f t="shared" ca="1" si="607"/>
        <v>0</v>
      </c>
      <c r="KF125" s="5">
        <f t="shared" ca="1" si="607"/>
        <v>0</v>
      </c>
      <c r="KG125" s="5">
        <f t="shared" ca="1" si="607"/>
        <v>0</v>
      </c>
      <c r="KH125" s="5">
        <f t="shared" ca="1" si="607"/>
        <v>0</v>
      </c>
      <c r="KI125" s="5">
        <f t="shared" ca="1" si="607"/>
        <v>0</v>
      </c>
      <c r="KJ125" s="5">
        <f t="shared" ca="1" si="607"/>
        <v>1958.05</v>
      </c>
      <c r="KK125" s="5">
        <f t="shared" ca="1" si="607"/>
        <v>0</v>
      </c>
      <c r="KL125" s="5">
        <f t="shared" ca="1" si="607"/>
        <v>0</v>
      </c>
      <c r="KM125" s="5">
        <f t="shared" ca="1" si="591"/>
        <v>0</v>
      </c>
      <c r="KN125" s="5">
        <f t="shared" ca="1" si="591"/>
        <v>0</v>
      </c>
      <c r="KO125" s="5"/>
      <c r="KP125" s="5">
        <f t="shared" ca="1" si="655"/>
        <v>113.081</v>
      </c>
      <c r="KQ125" s="5">
        <f t="shared" ca="1" si="655"/>
        <v>7.3450499999999996</v>
      </c>
      <c r="KR125" s="5">
        <f t="shared" ca="1" si="655"/>
        <v>50.1496</v>
      </c>
      <c r="KS125" s="5">
        <f t="shared" ca="1" si="655"/>
        <v>16.254300000000001</v>
      </c>
      <c r="KT125" s="5">
        <f t="shared" ca="1" si="655"/>
        <v>0</v>
      </c>
      <c r="KU125" s="5">
        <f t="shared" ca="1" si="655"/>
        <v>2.0994800000000001E-2</v>
      </c>
      <c r="KV125" s="5">
        <f t="shared" ca="1" si="655"/>
        <v>7.3156999999999996</v>
      </c>
      <c r="KW125" s="5">
        <f t="shared" ca="1" si="655"/>
        <v>31.995200000000001</v>
      </c>
      <c r="KX125" s="5"/>
      <c r="KY125" s="19">
        <f t="shared" ca="1" si="500"/>
        <v>29.397603556364423</v>
      </c>
      <c r="KZ125" s="19">
        <f t="shared" ca="1" si="501"/>
        <v>3.6519093336366586</v>
      </c>
      <c r="LA125" s="19">
        <f t="shared" ca="1" si="502"/>
        <v>4.6948831911806925</v>
      </c>
      <c r="LB125" s="19">
        <f t="shared" ca="1" si="503"/>
        <v>1.8530980349743975</v>
      </c>
      <c r="LC125" s="19">
        <f t="shared" ca="1" si="504"/>
        <v>0</v>
      </c>
      <c r="LD125" s="19">
        <f t="shared" ca="1" si="505"/>
        <v>2.9171665367589195E-3</v>
      </c>
      <c r="LE125" s="19">
        <f t="shared" ca="1" si="506"/>
        <v>0.87620675097617273</v>
      </c>
      <c r="LF125" s="19">
        <f t="shared" ca="1" si="507"/>
        <v>3.7041537486154565</v>
      </c>
      <c r="LG125" s="19">
        <f t="shared" ca="1" si="508"/>
        <v>14.783172011531331</v>
      </c>
      <c r="LH125" s="19">
        <f t="shared" ca="1" si="509"/>
        <v>14.61443154483309</v>
      </c>
      <c r="LI125" s="19">
        <f t="shared" ca="1" si="510"/>
        <v>0</v>
      </c>
      <c r="LJ125" s="19">
        <f t="shared" ca="1" si="547"/>
        <v>0</v>
      </c>
      <c r="LK125" s="19">
        <f t="shared" ca="1" si="548"/>
        <v>0</v>
      </c>
      <c r="LL125" s="72">
        <f t="shared" ca="1" si="581"/>
        <v>0</v>
      </c>
      <c r="LM125" s="72">
        <f t="shared" ca="1" si="582"/>
        <v>0</v>
      </c>
    </row>
    <row r="126" spans="1:325" ht="15" customHeight="1" outlineLevel="1" x14ac:dyDescent="0.3">
      <c r="A126" s="5">
        <f>IF('Old Results'!E106='New Results'!E106,'New Results'!E106,"0")</f>
        <v>53627.8</v>
      </c>
      <c r="B126" s="5">
        <f t="shared" si="360"/>
        <v>312</v>
      </c>
      <c r="C126" s="27">
        <f t="shared" si="422"/>
        <v>105</v>
      </c>
      <c r="D126" s="41" t="str">
        <f>'Old Results'!C106</f>
        <v>0312616-OffMed-Plenum</v>
      </c>
      <c r="E126" s="41" t="str">
        <f>'New Results'!C106</f>
        <v>0312616-OffMed-Plenum</v>
      </c>
      <c r="F126" s="5">
        <f t="shared" ca="1" si="612"/>
        <v>0</v>
      </c>
      <c r="G126" s="5">
        <f t="shared" ca="1" si="613"/>
        <v>0</v>
      </c>
      <c r="H126" s="5">
        <f t="shared" ca="1" si="614"/>
        <v>0</v>
      </c>
      <c r="I126" s="5">
        <f t="shared" ca="1" si="615"/>
        <v>0</v>
      </c>
      <c r="J126" s="5">
        <f t="shared" ca="1" si="616"/>
        <v>0</v>
      </c>
      <c r="K126" s="5">
        <f t="shared" ca="1" si="617"/>
        <v>0</v>
      </c>
      <c r="L126" s="5">
        <f t="shared" ca="1" si="618"/>
        <v>0</v>
      </c>
      <c r="M126" s="5">
        <f t="shared" ca="1" si="619"/>
        <v>0</v>
      </c>
      <c r="N126" s="5">
        <f t="shared" ca="1" si="620"/>
        <v>0</v>
      </c>
      <c r="O126" s="5">
        <f t="shared" ca="1" si="621"/>
        <v>0</v>
      </c>
      <c r="P126" s="5">
        <f t="shared" ca="1" si="511"/>
        <v>0</v>
      </c>
      <c r="Q126" s="5">
        <f t="shared" ca="1" si="512"/>
        <v>0</v>
      </c>
      <c r="R126" s="5">
        <f t="shared" ca="1" si="549"/>
        <v>0</v>
      </c>
      <c r="S126" s="5">
        <f t="shared" ca="1" si="550"/>
        <v>0</v>
      </c>
      <c r="T126" s="5">
        <f t="shared" ca="1" si="551"/>
        <v>0</v>
      </c>
      <c r="U126" s="5">
        <f t="shared" ca="1" si="622"/>
        <v>0</v>
      </c>
      <c r="V126" s="5">
        <f t="shared" ca="1" si="623"/>
        <v>0</v>
      </c>
      <c r="W126" s="5">
        <f t="shared" ca="1" si="624"/>
        <v>0</v>
      </c>
      <c r="X126" s="5">
        <f t="shared" ca="1" si="625"/>
        <v>0</v>
      </c>
      <c r="Y126" s="5">
        <f t="shared" ca="1" si="626"/>
        <v>0</v>
      </c>
      <c r="Z126" s="5">
        <f t="shared" ca="1" si="627"/>
        <v>0</v>
      </c>
      <c r="AA126" s="5">
        <f t="shared" ca="1" si="628"/>
        <v>0</v>
      </c>
      <c r="AB126" s="5">
        <f t="shared" ca="1" si="629"/>
        <v>0</v>
      </c>
      <c r="AC126" s="5">
        <f t="shared" ca="1" si="630"/>
        <v>0</v>
      </c>
      <c r="AD126" s="5">
        <f t="shared" ca="1" si="631"/>
        <v>0</v>
      </c>
      <c r="AE126" s="5">
        <f t="shared" ca="1" si="513"/>
        <v>0</v>
      </c>
      <c r="AF126" s="5">
        <f t="shared" ca="1" si="514"/>
        <v>0</v>
      </c>
      <c r="AG126" s="5">
        <f t="shared" ca="1" si="514"/>
        <v>0</v>
      </c>
      <c r="AH126" s="37">
        <f t="shared" ca="1" si="632"/>
        <v>0</v>
      </c>
      <c r="AI126" s="37">
        <f t="shared" ca="1" si="633"/>
        <v>0</v>
      </c>
      <c r="AJ126" s="37">
        <f t="shared" ca="1" si="634"/>
        <v>0</v>
      </c>
      <c r="AK126" s="37">
        <f t="shared" ca="1" si="635"/>
        <v>0</v>
      </c>
      <c r="AL126" s="37">
        <f t="shared" ca="1" si="636"/>
        <v>0</v>
      </c>
      <c r="AM126" s="37">
        <f t="shared" ca="1" si="637"/>
        <v>0</v>
      </c>
      <c r="AN126" s="37">
        <f t="shared" ca="1" si="638"/>
        <v>0</v>
      </c>
      <c r="AO126" s="37">
        <f t="shared" ca="1" si="639"/>
        <v>0</v>
      </c>
      <c r="AP126" s="33">
        <f t="shared" ca="1" si="650"/>
        <v>36.955774728778728</v>
      </c>
      <c r="AQ126" s="33">
        <f t="shared" ca="1" si="651"/>
        <v>36.955774728778728</v>
      </c>
      <c r="AR126" s="24">
        <f t="shared" ca="1" si="468"/>
        <v>0</v>
      </c>
      <c r="AS126" s="34">
        <f t="shared" ca="1" si="608"/>
        <v>100.21899999999999</v>
      </c>
      <c r="AT126" s="34">
        <f t="shared" ca="1" si="609"/>
        <v>100.21899999999999</v>
      </c>
      <c r="AU126" s="45">
        <f t="shared" ca="1" si="552"/>
        <v>0</v>
      </c>
      <c r="AV126" s="34">
        <f t="shared" ca="1" si="648"/>
        <v>5.6</v>
      </c>
      <c r="AW126" s="34">
        <f t="shared" ca="1" si="649"/>
        <v>5.6</v>
      </c>
      <c r="AX126" s="46">
        <f t="shared" ca="1" si="553"/>
        <v>0</v>
      </c>
      <c r="AY126" s="5"/>
      <c r="AZ126" s="5">
        <f t="shared" ca="1" si="519"/>
        <v>0</v>
      </c>
      <c r="BA126" s="5">
        <f t="shared" ca="1" si="520"/>
        <v>0</v>
      </c>
      <c r="BB126" s="5">
        <f t="shared" ca="1" si="521"/>
        <v>0</v>
      </c>
      <c r="BC126" s="5">
        <f t="shared" ca="1" si="522"/>
        <v>0</v>
      </c>
      <c r="BD126" s="5">
        <f t="shared" ca="1" si="523"/>
        <v>0</v>
      </c>
      <c r="BE126" s="5">
        <f t="shared" ca="1" si="524"/>
        <v>0</v>
      </c>
      <c r="BF126" s="5">
        <f t="shared" ca="1" si="525"/>
        <v>0</v>
      </c>
      <c r="BG126" s="5">
        <f t="shared" ca="1" si="526"/>
        <v>0</v>
      </c>
      <c r="BH126" s="5">
        <f t="shared" ca="1" si="527"/>
        <v>0</v>
      </c>
      <c r="BI126" s="5">
        <f t="shared" ca="1" si="528"/>
        <v>0</v>
      </c>
      <c r="BJ126" s="5">
        <f t="shared" ca="1" si="529"/>
        <v>0</v>
      </c>
      <c r="BK126" s="5">
        <f t="shared" ca="1" si="530"/>
        <v>0</v>
      </c>
      <c r="BL126" s="5">
        <f t="shared" ca="1" si="554"/>
        <v>0</v>
      </c>
      <c r="BM126" s="5">
        <f t="shared" ca="1" si="555"/>
        <v>0</v>
      </c>
      <c r="BN126" s="5">
        <f t="shared" ca="1" si="556"/>
        <v>0</v>
      </c>
      <c r="BO126" s="5">
        <f t="shared" ca="1" si="557"/>
        <v>0</v>
      </c>
      <c r="BP126" s="5">
        <f t="shared" ca="1" si="558"/>
        <v>0</v>
      </c>
      <c r="BQ126" s="5">
        <f t="shared" ca="1" si="559"/>
        <v>0</v>
      </c>
      <c r="BR126" s="5">
        <f t="shared" ca="1" si="560"/>
        <v>0</v>
      </c>
      <c r="BS126" s="5">
        <f t="shared" ca="1" si="561"/>
        <v>0</v>
      </c>
      <c r="BT126" s="5">
        <f t="shared" ca="1" si="562"/>
        <v>0</v>
      </c>
      <c r="BU126" s="5">
        <f t="shared" ca="1" si="563"/>
        <v>0</v>
      </c>
      <c r="BV126" s="5">
        <f t="shared" ca="1" si="564"/>
        <v>0</v>
      </c>
      <c r="BW126" s="5">
        <f t="shared" ca="1" si="565"/>
        <v>0</v>
      </c>
      <c r="BX126" s="5">
        <f t="shared" ca="1" si="566"/>
        <v>0</v>
      </c>
      <c r="BY126" s="5">
        <f t="shared" ca="1" si="567"/>
        <v>0</v>
      </c>
      <c r="BZ126" s="5">
        <f t="shared" ca="1" si="568"/>
        <v>0</v>
      </c>
      <c r="CA126" s="5">
        <f t="shared" ca="1" si="569"/>
        <v>0</v>
      </c>
      <c r="CB126" s="37">
        <f t="shared" ca="1" si="640"/>
        <v>0</v>
      </c>
      <c r="CC126" s="37">
        <f t="shared" ca="1" si="641"/>
        <v>0</v>
      </c>
      <c r="CD126" s="37">
        <f t="shared" ca="1" si="642"/>
        <v>0</v>
      </c>
      <c r="CE126" s="37">
        <f t="shared" ca="1" si="643"/>
        <v>0</v>
      </c>
      <c r="CF126" s="37">
        <f t="shared" ca="1" si="644"/>
        <v>0</v>
      </c>
      <c r="CG126" s="37">
        <f t="shared" ca="1" si="645"/>
        <v>0</v>
      </c>
      <c r="CH126" s="37">
        <f t="shared" ca="1" si="646"/>
        <v>0</v>
      </c>
      <c r="CI126" s="19">
        <f t="shared" ca="1" si="647"/>
        <v>0</v>
      </c>
      <c r="CJ126" s="33">
        <f t="shared" ca="1" si="531"/>
        <v>37.566402873136695</v>
      </c>
      <c r="CK126" s="33">
        <f t="shared" ca="1" si="532"/>
        <v>37.566402873136695</v>
      </c>
      <c r="CL126" s="24">
        <f t="shared" ca="1" si="477"/>
        <v>0</v>
      </c>
      <c r="CM126" s="34">
        <f t="shared" ca="1" si="610"/>
        <v>105.81699999999999</v>
      </c>
      <c r="CN126" s="34">
        <f t="shared" ca="1" si="611"/>
        <v>105.81699999999999</v>
      </c>
      <c r="CO126" s="45">
        <f t="shared" ca="1" si="652"/>
        <v>0</v>
      </c>
      <c r="CP126" s="5"/>
      <c r="CR126" s="5">
        <f t="shared" ca="1" si="570"/>
        <v>89</v>
      </c>
      <c r="CS126" s="5">
        <f t="shared" ca="1" si="571"/>
        <v>91</v>
      </c>
      <c r="CT126" s="62">
        <f t="shared" ca="1" si="572"/>
        <v>-2.2471910112359605E-2</v>
      </c>
      <c r="CW126" s="5">
        <f t="shared" ca="1" si="656"/>
        <v>365558</v>
      </c>
      <c r="CX126" s="5">
        <f t="shared" ca="1" si="656"/>
        <v>42.6068</v>
      </c>
      <c r="CY126" s="5">
        <f t="shared" ca="1" si="656"/>
        <v>43019.3</v>
      </c>
      <c r="CZ126" s="5">
        <f t="shared" ca="1" si="656"/>
        <v>25405.9</v>
      </c>
      <c r="DA126" s="5">
        <f t="shared" ca="1" si="656"/>
        <v>0</v>
      </c>
      <c r="DB126" s="5">
        <f t="shared" ca="1" si="656"/>
        <v>4644.76</v>
      </c>
      <c r="DC126" s="5">
        <f t="shared" ca="1" si="656"/>
        <v>0</v>
      </c>
      <c r="DD126" s="5">
        <f t="shared" ca="1" si="656"/>
        <v>62743.9</v>
      </c>
      <c r="DE126" s="5">
        <f t="shared" ca="1" si="656"/>
        <v>135856</v>
      </c>
      <c r="DF126" s="5">
        <f t="shared" ca="1" si="656"/>
        <v>229701</v>
      </c>
      <c r="DG126" s="5">
        <f t="shared" ca="1" si="656"/>
        <v>0</v>
      </c>
      <c r="DH126" s="5">
        <f t="shared" ca="1" si="656"/>
        <v>0</v>
      </c>
      <c r="DI126" s="5">
        <f t="shared" ca="1" si="657"/>
        <v>0</v>
      </c>
      <c r="DJ126" s="5">
        <f t="shared" ca="1" si="657"/>
        <v>0</v>
      </c>
      <c r="DK126" s="5">
        <f t="shared" ca="1" si="657"/>
        <v>0</v>
      </c>
      <c r="DL126" s="5"/>
      <c r="DM126" s="5">
        <f t="shared" ca="1" si="658"/>
        <v>7345.73</v>
      </c>
      <c r="DN126" s="5">
        <f t="shared" ca="1" si="658"/>
        <v>6548.36</v>
      </c>
      <c r="DO126" s="5">
        <f t="shared" ca="1" si="658"/>
        <v>0</v>
      </c>
      <c r="DP126" s="5">
        <f t="shared" ca="1" si="658"/>
        <v>0</v>
      </c>
      <c r="DQ126" s="5">
        <f t="shared" ca="1" si="658"/>
        <v>0</v>
      </c>
      <c r="DR126" s="5">
        <f t="shared" ca="1" si="658"/>
        <v>0</v>
      </c>
      <c r="DS126" s="5">
        <f t="shared" ca="1" si="658"/>
        <v>797.36400000000003</v>
      </c>
      <c r="DT126" s="5">
        <f t="shared" ca="1" si="658"/>
        <v>0</v>
      </c>
      <c r="DU126" s="5">
        <f t="shared" ca="1" si="658"/>
        <v>7345.73</v>
      </c>
      <c r="DV126" s="5">
        <f t="shared" ca="1" si="658"/>
        <v>0</v>
      </c>
      <c r="DW126" s="5">
        <f t="shared" ca="1" si="658"/>
        <v>0</v>
      </c>
      <c r="DX126" s="5">
        <f t="shared" ca="1" si="658"/>
        <v>0</v>
      </c>
      <c r="DY126" s="5">
        <f t="shared" ca="1" si="659"/>
        <v>0</v>
      </c>
      <c r="DZ126" s="5"/>
      <c r="EA126" s="5">
        <f t="shared" ca="1" si="597"/>
        <v>100.21899999999999</v>
      </c>
      <c r="EB126" s="5">
        <f t="shared" ca="1" si="597"/>
        <v>24.1401</v>
      </c>
      <c r="EC126" s="5">
        <f t="shared" ca="1" si="597"/>
        <v>25.502300000000002</v>
      </c>
      <c r="ED126" s="5">
        <f t="shared" ca="1" si="597"/>
        <v>13.2095</v>
      </c>
      <c r="EE126" s="5">
        <f t="shared" ca="1" si="597"/>
        <v>0</v>
      </c>
      <c r="EF126" s="5">
        <f t="shared" ca="1" si="597"/>
        <v>2.40618</v>
      </c>
      <c r="EG126" s="5">
        <f t="shared" ca="1" si="597"/>
        <v>2.6873</v>
      </c>
      <c r="EH126" s="5">
        <f t="shared" ca="1" si="597"/>
        <v>32.273600000000002</v>
      </c>
      <c r="EI126" s="5"/>
      <c r="EJ126" s="19">
        <f t="shared" ca="1" si="478"/>
        <v>36.955774728778728</v>
      </c>
      <c r="EK126" s="19">
        <f t="shared" ca="1" si="479"/>
        <v>12.213467164448289</v>
      </c>
      <c r="EL126" s="19">
        <f t="shared" ca="1" si="480"/>
        <v>2.7370477923763419</v>
      </c>
      <c r="EM126" s="19">
        <f t="shared" ca="1" si="481"/>
        <v>1.6164178056903322</v>
      </c>
      <c r="EN126" s="19">
        <f t="shared" ca="1" si="482"/>
        <v>0</v>
      </c>
      <c r="EO126" s="19">
        <f t="shared" ca="1" si="483"/>
        <v>0.2955168983251224</v>
      </c>
      <c r="EP126" s="19">
        <f t="shared" ca="1" si="484"/>
        <v>1.4868482391595406</v>
      </c>
      <c r="EQ126" s="19">
        <f t="shared" ca="1" si="485"/>
        <v>3.9920001715528137</v>
      </c>
      <c r="ER126" s="19">
        <f t="shared" ca="1" si="486"/>
        <v>22.341279560228092</v>
      </c>
      <c r="ES126" s="19">
        <f t="shared" ca="1" si="487"/>
        <v>14.61443154483309</v>
      </c>
      <c r="ET126" s="19">
        <f t="shared" ca="1" si="488"/>
        <v>0</v>
      </c>
      <c r="EU126" s="19">
        <f t="shared" ca="1" si="573"/>
        <v>0</v>
      </c>
      <c r="EV126" s="19">
        <f t="shared" ca="1" si="574"/>
        <v>0</v>
      </c>
      <c r="EW126" s="72">
        <f t="shared" ca="1" si="575"/>
        <v>0</v>
      </c>
      <c r="EX126" s="72">
        <f t="shared" ca="1" si="576"/>
        <v>0</v>
      </c>
      <c r="EY126" s="5"/>
      <c r="EZ126" s="5"/>
      <c r="FA126" s="5"/>
      <c r="FB126" s="5">
        <f t="shared" ca="1" si="604"/>
        <v>365558</v>
      </c>
      <c r="FC126" s="5">
        <f t="shared" ca="1" si="604"/>
        <v>42.6068</v>
      </c>
      <c r="FD126" s="5">
        <f t="shared" ca="1" si="604"/>
        <v>43019.3</v>
      </c>
      <c r="FE126" s="5">
        <f t="shared" ca="1" si="604"/>
        <v>25405.9</v>
      </c>
      <c r="FF126" s="5">
        <f t="shared" ca="1" si="604"/>
        <v>0</v>
      </c>
      <c r="FG126" s="5">
        <f t="shared" ca="1" si="604"/>
        <v>4644.76</v>
      </c>
      <c r="FH126" s="5">
        <f t="shared" ca="1" si="604"/>
        <v>0</v>
      </c>
      <c r="FI126" s="5">
        <f t="shared" ca="1" si="604"/>
        <v>62743.9</v>
      </c>
      <c r="FJ126" s="5">
        <f t="shared" ca="1" si="604"/>
        <v>135856</v>
      </c>
      <c r="FK126" s="5">
        <f t="shared" ca="1" si="604"/>
        <v>229701</v>
      </c>
      <c r="FL126" s="5">
        <f t="shared" ca="1" si="604"/>
        <v>0</v>
      </c>
      <c r="FM126" s="5">
        <f t="shared" ca="1" si="584"/>
        <v>0</v>
      </c>
      <c r="FN126" s="5">
        <f t="shared" ca="1" si="584"/>
        <v>0</v>
      </c>
      <c r="FO126" s="5">
        <f t="shared" ca="1" si="584"/>
        <v>0</v>
      </c>
      <c r="FP126" s="5">
        <f t="shared" ca="1" si="584"/>
        <v>0</v>
      </c>
      <c r="FQ126" s="5"/>
      <c r="FR126" s="5">
        <f t="shared" ca="1" si="605"/>
        <v>7345.73</v>
      </c>
      <c r="FS126" s="5">
        <f t="shared" ca="1" si="605"/>
        <v>6548.36</v>
      </c>
      <c r="FT126" s="5">
        <f t="shared" ca="1" si="605"/>
        <v>0</v>
      </c>
      <c r="FU126" s="5">
        <f t="shared" ca="1" si="605"/>
        <v>0</v>
      </c>
      <c r="FV126" s="5">
        <f t="shared" ca="1" si="605"/>
        <v>0</v>
      </c>
      <c r="FW126" s="5">
        <f t="shared" ca="1" si="605"/>
        <v>0</v>
      </c>
      <c r="FX126" s="5">
        <f t="shared" ca="1" si="605"/>
        <v>797.36400000000003</v>
      </c>
      <c r="FY126" s="5">
        <f t="shared" ca="1" si="605"/>
        <v>0</v>
      </c>
      <c r="FZ126" s="5">
        <f t="shared" ca="1" si="605"/>
        <v>7345.73</v>
      </c>
      <c r="GA126" s="5">
        <f t="shared" ca="1" si="605"/>
        <v>0</v>
      </c>
      <c r="GB126" s="5">
        <f t="shared" ca="1" si="605"/>
        <v>0</v>
      </c>
      <c r="GC126" s="5">
        <f t="shared" ca="1" si="586"/>
        <v>0</v>
      </c>
      <c r="GD126" s="5">
        <f t="shared" ca="1" si="586"/>
        <v>0</v>
      </c>
      <c r="GE126" s="5"/>
      <c r="GF126" s="5">
        <f t="shared" ca="1" si="654"/>
        <v>100.21899999999999</v>
      </c>
      <c r="GG126" s="5">
        <f t="shared" ca="1" si="654"/>
        <v>24.1401</v>
      </c>
      <c r="GH126" s="5">
        <f t="shared" ca="1" si="654"/>
        <v>25.502300000000002</v>
      </c>
      <c r="GI126" s="5">
        <f t="shared" ca="1" si="654"/>
        <v>13.2095</v>
      </c>
      <c r="GJ126" s="5">
        <f t="shared" ca="1" si="654"/>
        <v>0</v>
      </c>
      <c r="GK126" s="5">
        <f t="shared" ca="1" si="654"/>
        <v>2.40618</v>
      </c>
      <c r="GL126" s="5">
        <f t="shared" ca="1" si="654"/>
        <v>2.6873</v>
      </c>
      <c r="GM126" s="5">
        <f t="shared" ca="1" si="654"/>
        <v>32.273600000000002</v>
      </c>
      <c r="GN126" s="5"/>
      <c r="GO126" s="19">
        <f t="shared" ca="1" si="489"/>
        <v>36.955774728778728</v>
      </c>
      <c r="GP126" s="19">
        <f t="shared" ca="1" si="490"/>
        <v>12.213467164448289</v>
      </c>
      <c r="GQ126" s="19">
        <f t="shared" ca="1" si="491"/>
        <v>2.7370477923763419</v>
      </c>
      <c r="GR126" s="19">
        <f t="shared" ca="1" si="492"/>
        <v>1.6164178056903322</v>
      </c>
      <c r="GS126" s="19">
        <f t="shared" ca="1" si="493"/>
        <v>0</v>
      </c>
      <c r="GT126" s="19">
        <f t="shared" ca="1" si="494"/>
        <v>0.2955168983251224</v>
      </c>
      <c r="GU126" s="19">
        <f t="shared" ca="1" si="495"/>
        <v>1.4868482391595406</v>
      </c>
      <c r="GV126" s="19">
        <f t="shared" ca="1" si="496"/>
        <v>3.9920001715528137</v>
      </c>
      <c r="GW126" s="19">
        <f t="shared" ca="1" si="497"/>
        <v>22.341279560228092</v>
      </c>
      <c r="GX126" s="19">
        <f t="shared" ca="1" si="498"/>
        <v>14.61443154483309</v>
      </c>
      <c r="GY126" s="19">
        <f t="shared" ca="1" si="499"/>
        <v>0</v>
      </c>
      <c r="GZ126" s="19">
        <f t="shared" ca="1" si="499"/>
        <v>0</v>
      </c>
      <c r="HA126" s="19">
        <f t="shared" ca="1" si="499"/>
        <v>0</v>
      </c>
      <c r="HB126" s="72">
        <f t="shared" ca="1" si="577"/>
        <v>0</v>
      </c>
      <c r="HC126" s="72">
        <f t="shared" ca="1" si="578"/>
        <v>0</v>
      </c>
      <c r="HD126" s="5"/>
      <c r="HE126" s="5"/>
      <c r="HF126" s="5"/>
      <c r="HG126" s="5">
        <f t="shared" ca="1" si="660"/>
        <v>376795</v>
      </c>
      <c r="HH126" s="5">
        <f t="shared" ca="1" si="660"/>
        <v>45.065399999999997</v>
      </c>
      <c r="HI126" s="5">
        <f t="shared" ca="1" si="660"/>
        <v>39323</v>
      </c>
      <c r="HJ126" s="5">
        <f t="shared" ca="1" si="660"/>
        <v>32662.400000000001</v>
      </c>
      <c r="HK126" s="5">
        <f t="shared" ca="1" si="660"/>
        <v>0</v>
      </c>
      <c r="HL126" s="5">
        <f t="shared" ca="1" si="660"/>
        <v>265.19</v>
      </c>
      <c r="HM126" s="5">
        <f t="shared" ca="1" si="660"/>
        <v>16125.5</v>
      </c>
      <c r="HN126" s="5">
        <f t="shared" ca="1" si="660"/>
        <v>58672.1</v>
      </c>
      <c r="HO126" s="5">
        <f t="shared" ca="1" si="660"/>
        <v>147093</v>
      </c>
      <c r="HP126" s="5">
        <f t="shared" ca="1" si="660"/>
        <v>229701</v>
      </c>
      <c r="HQ126" s="5">
        <f t="shared" ca="1" si="660"/>
        <v>0</v>
      </c>
      <c r="HR126" s="5">
        <f t="shared" ca="1" si="660"/>
        <v>0</v>
      </c>
      <c r="HS126" s="5">
        <f t="shared" ca="1" si="661"/>
        <v>0</v>
      </c>
      <c r="HT126" s="5">
        <f t="shared" ca="1" si="661"/>
        <v>0</v>
      </c>
      <c r="HU126" s="5">
        <f t="shared" ca="1" si="661"/>
        <v>0</v>
      </c>
      <c r="HV126" s="5"/>
      <c r="HW126" s="5">
        <f t="shared" ca="1" si="662"/>
        <v>7289.79</v>
      </c>
      <c r="HX126" s="5">
        <f t="shared" ca="1" si="662"/>
        <v>7289.79</v>
      </c>
      <c r="HY126" s="5">
        <f t="shared" ca="1" si="662"/>
        <v>0</v>
      </c>
      <c r="HZ126" s="5">
        <f t="shared" ca="1" si="662"/>
        <v>0</v>
      </c>
      <c r="IA126" s="5">
        <f t="shared" ca="1" si="662"/>
        <v>0</v>
      </c>
      <c r="IB126" s="5">
        <f t="shared" ca="1" si="662"/>
        <v>0</v>
      </c>
      <c r="IC126" s="5">
        <f t="shared" ca="1" si="662"/>
        <v>0</v>
      </c>
      <c r="ID126" s="5">
        <f t="shared" ca="1" si="662"/>
        <v>0</v>
      </c>
      <c r="IE126" s="5">
        <f t="shared" ca="1" si="662"/>
        <v>7289.79</v>
      </c>
      <c r="IF126" s="5">
        <f t="shared" ca="1" si="662"/>
        <v>0</v>
      </c>
      <c r="IG126" s="5">
        <f t="shared" ca="1" si="662"/>
        <v>0</v>
      </c>
      <c r="IH126" s="5">
        <f t="shared" ca="1" si="662"/>
        <v>0</v>
      </c>
      <c r="II126" s="5">
        <f t="shared" ca="1" si="663"/>
        <v>0</v>
      </c>
      <c r="IJ126" s="5"/>
      <c r="IK126" s="5">
        <f t="shared" ca="1" si="602"/>
        <v>105.81699999999999</v>
      </c>
      <c r="IL126" s="5">
        <f t="shared" ca="1" si="602"/>
        <v>26.930199999999999</v>
      </c>
      <c r="IM126" s="5">
        <f t="shared" ca="1" si="602"/>
        <v>23.330100000000002</v>
      </c>
      <c r="IN126" s="5">
        <f t="shared" ca="1" si="602"/>
        <v>16.8508</v>
      </c>
      <c r="IO126" s="5">
        <f t="shared" ca="1" si="602"/>
        <v>0</v>
      </c>
      <c r="IP126" s="5">
        <f t="shared" ca="1" si="602"/>
        <v>0.148789</v>
      </c>
      <c r="IQ126" s="5">
        <f t="shared" ca="1" si="602"/>
        <v>8.1691099999999999</v>
      </c>
      <c r="IR126" s="5">
        <f t="shared" ca="1" si="602"/>
        <v>30.388100000000001</v>
      </c>
      <c r="IS126" s="5"/>
      <c r="IT126" s="19">
        <f t="shared" ca="1" si="535"/>
        <v>37.566402873136695</v>
      </c>
      <c r="IU126" s="19">
        <f t="shared" ca="1" si="536"/>
        <v>13.596171447361256</v>
      </c>
      <c r="IV126" s="19">
        <f t="shared" ca="1" si="537"/>
        <v>2.5018754451981993</v>
      </c>
      <c r="IW126" s="19">
        <f t="shared" ca="1" si="538"/>
        <v>2.0781033120881331</v>
      </c>
      <c r="IX126" s="19">
        <f t="shared" ca="1" si="539"/>
        <v>0</v>
      </c>
      <c r="IY126" s="19">
        <f t="shared" ca="1" si="540"/>
        <v>1.6872373656946583E-2</v>
      </c>
      <c r="IZ126" s="19">
        <f t="shared" ca="1" si="541"/>
        <v>1.0259642573441385</v>
      </c>
      <c r="JA126" s="19">
        <f t="shared" ca="1" si="542"/>
        <v>3.7329371184348412</v>
      </c>
      <c r="JB126" s="19">
        <f t="shared" ca="1" si="543"/>
        <v>22.951907704586056</v>
      </c>
      <c r="JC126" s="19">
        <f t="shared" ca="1" si="544"/>
        <v>14.61443154483309</v>
      </c>
      <c r="JD126" s="19">
        <f t="shared" ca="1" si="545"/>
        <v>0</v>
      </c>
      <c r="JE126" s="19">
        <f t="shared" ca="1" si="653"/>
        <v>0</v>
      </c>
      <c r="JF126" s="19">
        <f t="shared" ca="1" si="653"/>
        <v>0</v>
      </c>
      <c r="JG126" s="72">
        <f t="shared" ca="1" si="579"/>
        <v>0</v>
      </c>
      <c r="JH126" s="72">
        <f t="shared" ca="1" si="580"/>
        <v>0</v>
      </c>
      <c r="JI126" s="5"/>
      <c r="JJ126" s="5"/>
      <c r="JK126" s="5"/>
      <c r="JL126" s="5">
        <f t="shared" ca="1" si="606"/>
        <v>376795</v>
      </c>
      <c r="JM126" s="5">
        <f t="shared" ca="1" si="606"/>
        <v>45.065399999999997</v>
      </c>
      <c r="JN126" s="5">
        <f t="shared" ca="1" si="606"/>
        <v>39323</v>
      </c>
      <c r="JO126" s="5">
        <f t="shared" ca="1" si="606"/>
        <v>32662.400000000001</v>
      </c>
      <c r="JP126" s="5">
        <f t="shared" ca="1" si="606"/>
        <v>0</v>
      </c>
      <c r="JQ126" s="5">
        <f t="shared" ca="1" si="606"/>
        <v>265.19</v>
      </c>
      <c r="JR126" s="5">
        <f t="shared" ca="1" si="606"/>
        <v>16125.5</v>
      </c>
      <c r="JS126" s="5">
        <f t="shared" ca="1" si="606"/>
        <v>58672.1</v>
      </c>
      <c r="JT126" s="5">
        <f t="shared" ca="1" si="606"/>
        <v>147093</v>
      </c>
      <c r="JU126" s="5">
        <f t="shared" ca="1" si="606"/>
        <v>229701</v>
      </c>
      <c r="JV126" s="5">
        <f t="shared" ca="1" si="606"/>
        <v>0</v>
      </c>
      <c r="JW126" s="5">
        <f t="shared" ca="1" si="589"/>
        <v>0</v>
      </c>
      <c r="JX126" s="5">
        <f t="shared" ca="1" si="589"/>
        <v>0</v>
      </c>
      <c r="JY126" s="5">
        <f t="shared" ca="1" si="589"/>
        <v>0</v>
      </c>
      <c r="JZ126" s="5">
        <f t="shared" ca="1" si="589"/>
        <v>0</v>
      </c>
      <c r="KA126" s="5"/>
      <c r="KB126" s="5">
        <f t="shared" ca="1" si="607"/>
        <v>7289.79</v>
      </c>
      <c r="KC126" s="5">
        <f t="shared" ca="1" si="607"/>
        <v>7289.79</v>
      </c>
      <c r="KD126" s="5">
        <f t="shared" ca="1" si="607"/>
        <v>0</v>
      </c>
      <c r="KE126" s="5">
        <f t="shared" ca="1" si="607"/>
        <v>0</v>
      </c>
      <c r="KF126" s="5">
        <f t="shared" ca="1" si="607"/>
        <v>0</v>
      </c>
      <c r="KG126" s="5">
        <f t="shared" ca="1" si="607"/>
        <v>0</v>
      </c>
      <c r="KH126" s="5">
        <f t="shared" ca="1" si="607"/>
        <v>0</v>
      </c>
      <c r="KI126" s="5">
        <f t="shared" ca="1" si="607"/>
        <v>0</v>
      </c>
      <c r="KJ126" s="5">
        <f t="shared" ca="1" si="607"/>
        <v>7289.79</v>
      </c>
      <c r="KK126" s="5">
        <f t="shared" ca="1" si="607"/>
        <v>0</v>
      </c>
      <c r="KL126" s="5">
        <f t="shared" ca="1" si="607"/>
        <v>0</v>
      </c>
      <c r="KM126" s="5">
        <f t="shared" ca="1" si="591"/>
        <v>0</v>
      </c>
      <c r="KN126" s="5">
        <f t="shared" ca="1" si="591"/>
        <v>0</v>
      </c>
      <c r="KO126" s="5"/>
      <c r="KP126" s="5">
        <f t="shared" ca="1" si="655"/>
        <v>105.81699999999999</v>
      </c>
      <c r="KQ126" s="5">
        <f t="shared" ca="1" si="655"/>
        <v>26.930199999999999</v>
      </c>
      <c r="KR126" s="5">
        <f t="shared" ca="1" si="655"/>
        <v>23.330100000000002</v>
      </c>
      <c r="KS126" s="5">
        <f t="shared" ca="1" si="655"/>
        <v>16.8508</v>
      </c>
      <c r="KT126" s="5">
        <f t="shared" ca="1" si="655"/>
        <v>0</v>
      </c>
      <c r="KU126" s="5">
        <f t="shared" ca="1" si="655"/>
        <v>0.148789</v>
      </c>
      <c r="KV126" s="5">
        <f t="shared" ca="1" si="655"/>
        <v>8.1691099999999999</v>
      </c>
      <c r="KW126" s="5">
        <f t="shared" ca="1" si="655"/>
        <v>30.388100000000001</v>
      </c>
      <c r="KX126" s="5"/>
      <c r="KY126" s="19">
        <f t="shared" ca="1" si="500"/>
        <v>37.566402873136695</v>
      </c>
      <c r="KZ126" s="19">
        <f t="shared" ca="1" si="501"/>
        <v>13.596171447361256</v>
      </c>
      <c r="LA126" s="19">
        <f t="shared" ca="1" si="502"/>
        <v>2.5018754451981993</v>
      </c>
      <c r="LB126" s="19">
        <f t="shared" ca="1" si="503"/>
        <v>2.0781033120881331</v>
      </c>
      <c r="LC126" s="19">
        <f t="shared" ca="1" si="504"/>
        <v>0</v>
      </c>
      <c r="LD126" s="19">
        <f t="shared" ca="1" si="505"/>
        <v>1.6872373656946583E-2</v>
      </c>
      <c r="LE126" s="19">
        <f t="shared" ca="1" si="506"/>
        <v>1.0259642573441385</v>
      </c>
      <c r="LF126" s="19">
        <f t="shared" ca="1" si="507"/>
        <v>3.7329371184348412</v>
      </c>
      <c r="LG126" s="19">
        <f t="shared" ca="1" si="508"/>
        <v>22.951907704586056</v>
      </c>
      <c r="LH126" s="19">
        <f t="shared" ca="1" si="509"/>
        <v>14.61443154483309</v>
      </c>
      <c r="LI126" s="19">
        <f t="shared" ca="1" si="510"/>
        <v>0</v>
      </c>
      <c r="LJ126" s="19">
        <f t="shared" ca="1" si="547"/>
        <v>0</v>
      </c>
      <c r="LK126" s="19">
        <f t="shared" ca="1" si="548"/>
        <v>0</v>
      </c>
      <c r="LL126" s="72">
        <f t="shared" ca="1" si="581"/>
        <v>0</v>
      </c>
      <c r="LM126" s="72">
        <f t="shared" ca="1" si="582"/>
        <v>0</v>
      </c>
    </row>
    <row r="127" spans="1:325" ht="15" customHeight="1" outlineLevel="1" x14ac:dyDescent="0.3">
      <c r="A127" s="5">
        <f>IF('Old Results'!E107='New Results'!E107,'New Results'!E107,"0")</f>
        <v>53627.8</v>
      </c>
      <c r="B127" s="5">
        <f t="shared" si="360"/>
        <v>312</v>
      </c>
      <c r="C127" s="27">
        <f t="shared" si="422"/>
        <v>106</v>
      </c>
      <c r="D127" s="41" t="str">
        <f>'Old Results'!C107</f>
        <v>0312706-OffMed-Plenum</v>
      </c>
      <c r="E127" s="41" t="str">
        <f>'New Results'!C107</f>
        <v>0312706-OffMed-Plenum</v>
      </c>
      <c r="F127" s="5">
        <f t="shared" ca="1" si="612"/>
        <v>0</v>
      </c>
      <c r="G127" s="5">
        <f t="shared" ca="1" si="613"/>
        <v>0</v>
      </c>
      <c r="H127" s="5">
        <f t="shared" ca="1" si="614"/>
        <v>0</v>
      </c>
      <c r="I127" s="5">
        <f t="shared" ca="1" si="615"/>
        <v>0</v>
      </c>
      <c r="J127" s="5">
        <f t="shared" ca="1" si="616"/>
        <v>0</v>
      </c>
      <c r="K127" s="5">
        <f t="shared" ca="1" si="617"/>
        <v>0</v>
      </c>
      <c r="L127" s="5">
        <f t="shared" ca="1" si="618"/>
        <v>0</v>
      </c>
      <c r="M127" s="5">
        <f t="shared" ca="1" si="619"/>
        <v>0</v>
      </c>
      <c r="N127" s="5">
        <f t="shared" ca="1" si="620"/>
        <v>0</v>
      </c>
      <c r="O127" s="5">
        <f t="shared" ca="1" si="621"/>
        <v>0</v>
      </c>
      <c r="P127" s="5">
        <f t="shared" ca="1" si="511"/>
        <v>0</v>
      </c>
      <c r="Q127" s="5">
        <f t="shared" ca="1" si="512"/>
        <v>0</v>
      </c>
      <c r="R127" s="5">
        <f t="shared" ca="1" si="549"/>
        <v>0</v>
      </c>
      <c r="S127" s="5">
        <f t="shared" ca="1" si="550"/>
        <v>0</v>
      </c>
      <c r="T127" s="5">
        <f t="shared" ca="1" si="551"/>
        <v>0</v>
      </c>
      <c r="U127" s="5">
        <f t="shared" ca="1" si="622"/>
        <v>0</v>
      </c>
      <c r="V127" s="5">
        <f t="shared" ca="1" si="623"/>
        <v>0</v>
      </c>
      <c r="W127" s="5">
        <f t="shared" ca="1" si="624"/>
        <v>0</v>
      </c>
      <c r="X127" s="5">
        <f t="shared" ca="1" si="625"/>
        <v>0</v>
      </c>
      <c r="Y127" s="5">
        <f t="shared" ca="1" si="626"/>
        <v>0</v>
      </c>
      <c r="Z127" s="5">
        <f t="shared" ca="1" si="627"/>
        <v>0</v>
      </c>
      <c r="AA127" s="5">
        <f t="shared" ca="1" si="628"/>
        <v>0</v>
      </c>
      <c r="AB127" s="5">
        <f t="shared" ca="1" si="629"/>
        <v>0</v>
      </c>
      <c r="AC127" s="5">
        <f t="shared" ca="1" si="630"/>
        <v>0</v>
      </c>
      <c r="AD127" s="5">
        <f t="shared" ca="1" si="631"/>
        <v>0</v>
      </c>
      <c r="AE127" s="5">
        <f t="shared" ca="1" si="513"/>
        <v>0</v>
      </c>
      <c r="AF127" s="5">
        <f t="shared" ca="1" si="514"/>
        <v>0</v>
      </c>
      <c r="AG127" s="5">
        <f t="shared" ca="1" si="514"/>
        <v>0</v>
      </c>
      <c r="AH127" s="37">
        <f t="shared" ca="1" si="632"/>
        <v>0</v>
      </c>
      <c r="AI127" s="37">
        <f t="shared" ca="1" si="633"/>
        <v>0</v>
      </c>
      <c r="AJ127" s="37">
        <f t="shared" ca="1" si="634"/>
        <v>0</v>
      </c>
      <c r="AK127" s="37">
        <f t="shared" ca="1" si="635"/>
        <v>0</v>
      </c>
      <c r="AL127" s="37">
        <f t="shared" ca="1" si="636"/>
        <v>0</v>
      </c>
      <c r="AM127" s="37">
        <f t="shared" ca="1" si="637"/>
        <v>0</v>
      </c>
      <c r="AN127" s="37">
        <f t="shared" ca="1" si="638"/>
        <v>0</v>
      </c>
      <c r="AO127" s="37">
        <f t="shared" ca="1" si="639"/>
        <v>0</v>
      </c>
      <c r="AP127" s="33">
        <f t="shared" ca="1" si="650"/>
        <v>29.348737483171039</v>
      </c>
      <c r="AQ127" s="33">
        <f t="shared" ca="1" si="651"/>
        <v>29.348737483171039</v>
      </c>
      <c r="AR127" s="24">
        <f t="shared" ca="1" si="468"/>
        <v>0</v>
      </c>
      <c r="AS127" s="34">
        <f t="shared" ca="1" si="608"/>
        <v>108.02500000000001</v>
      </c>
      <c r="AT127" s="34">
        <f t="shared" ca="1" si="609"/>
        <v>108.02500000000001</v>
      </c>
      <c r="AU127" s="45">
        <f t="shared" ca="1" si="552"/>
        <v>0</v>
      </c>
      <c r="AV127" s="34">
        <f t="shared" ca="1" si="648"/>
        <v>5.0999999999999996</v>
      </c>
      <c r="AW127" s="34">
        <f t="shared" ca="1" si="649"/>
        <v>5.0999999999999996</v>
      </c>
      <c r="AX127" s="46">
        <f t="shared" ca="1" si="553"/>
        <v>0</v>
      </c>
      <c r="AY127" s="5"/>
      <c r="AZ127" s="5">
        <f t="shared" ca="1" si="519"/>
        <v>0</v>
      </c>
      <c r="BA127" s="5">
        <f t="shared" ca="1" si="520"/>
        <v>0</v>
      </c>
      <c r="BB127" s="5">
        <f t="shared" ca="1" si="521"/>
        <v>0</v>
      </c>
      <c r="BC127" s="5">
        <f t="shared" ca="1" si="522"/>
        <v>0</v>
      </c>
      <c r="BD127" s="5">
        <f t="shared" ca="1" si="523"/>
        <v>0</v>
      </c>
      <c r="BE127" s="5">
        <f t="shared" ca="1" si="524"/>
        <v>0</v>
      </c>
      <c r="BF127" s="5">
        <f t="shared" ca="1" si="525"/>
        <v>0</v>
      </c>
      <c r="BG127" s="5">
        <f t="shared" ca="1" si="526"/>
        <v>0</v>
      </c>
      <c r="BH127" s="5">
        <f t="shared" ca="1" si="527"/>
        <v>0</v>
      </c>
      <c r="BI127" s="5">
        <f t="shared" ca="1" si="528"/>
        <v>0</v>
      </c>
      <c r="BJ127" s="5">
        <f t="shared" ca="1" si="529"/>
        <v>0</v>
      </c>
      <c r="BK127" s="5">
        <f t="shared" ca="1" si="530"/>
        <v>0</v>
      </c>
      <c r="BL127" s="5">
        <f t="shared" ca="1" si="554"/>
        <v>0</v>
      </c>
      <c r="BM127" s="5">
        <f t="shared" ca="1" si="555"/>
        <v>0</v>
      </c>
      <c r="BN127" s="5">
        <f t="shared" ca="1" si="556"/>
        <v>0</v>
      </c>
      <c r="BO127" s="5">
        <f t="shared" ca="1" si="557"/>
        <v>0</v>
      </c>
      <c r="BP127" s="5">
        <f t="shared" ca="1" si="558"/>
        <v>0</v>
      </c>
      <c r="BQ127" s="5">
        <f t="shared" ca="1" si="559"/>
        <v>0</v>
      </c>
      <c r="BR127" s="5">
        <f t="shared" ca="1" si="560"/>
        <v>0</v>
      </c>
      <c r="BS127" s="5">
        <f t="shared" ca="1" si="561"/>
        <v>0</v>
      </c>
      <c r="BT127" s="5">
        <f t="shared" ca="1" si="562"/>
        <v>0</v>
      </c>
      <c r="BU127" s="5">
        <f t="shared" ca="1" si="563"/>
        <v>0</v>
      </c>
      <c r="BV127" s="5">
        <f t="shared" ca="1" si="564"/>
        <v>0</v>
      </c>
      <c r="BW127" s="5">
        <f t="shared" ca="1" si="565"/>
        <v>0</v>
      </c>
      <c r="BX127" s="5">
        <f t="shared" ca="1" si="566"/>
        <v>0</v>
      </c>
      <c r="BY127" s="5">
        <f t="shared" ca="1" si="567"/>
        <v>0</v>
      </c>
      <c r="BZ127" s="5">
        <f t="shared" ca="1" si="568"/>
        <v>0</v>
      </c>
      <c r="CA127" s="5">
        <f t="shared" ca="1" si="569"/>
        <v>0</v>
      </c>
      <c r="CB127" s="37">
        <f t="shared" ca="1" si="640"/>
        <v>0</v>
      </c>
      <c r="CC127" s="37">
        <f t="shared" ca="1" si="641"/>
        <v>0</v>
      </c>
      <c r="CD127" s="37">
        <f t="shared" ca="1" si="642"/>
        <v>0</v>
      </c>
      <c r="CE127" s="37">
        <f t="shared" ca="1" si="643"/>
        <v>0</v>
      </c>
      <c r="CF127" s="37">
        <f t="shared" ca="1" si="644"/>
        <v>0</v>
      </c>
      <c r="CG127" s="37">
        <f t="shared" ca="1" si="645"/>
        <v>0</v>
      </c>
      <c r="CH127" s="37">
        <f t="shared" ca="1" si="646"/>
        <v>0</v>
      </c>
      <c r="CI127" s="19">
        <f t="shared" ca="1" si="647"/>
        <v>0</v>
      </c>
      <c r="CJ127" s="33">
        <f t="shared" ca="1" si="531"/>
        <v>29.397603556364423</v>
      </c>
      <c r="CK127" s="33">
        <f t="shared" ca="1" si="532"/>
        <v>29.397603556364423</v>
      </c>
      <c r="CL127" s="24">
        <f t="shared" ca="1" si="477"/>
        <v>0</v>
      </c>
      <c r="CM127" s="34">
        <f t="shared" ca="1" si="610"/>
        <v>113.081</v>
      </c>
      <c r="CN127" s="34">
        <f t="shared" ca="1" si="611"/>
        <v>113.081</v>
      </c>
      <c r="CO127" s="45">
        <f t="shared" ca="1" si="652"/>
        <v>0</v>
      </c>
      <c r="CP127" s="5"/>
      <c r="CR127" s="5">
        <f t="shared" ca="1" si="570"/>
        <v>68</v>
      </c>
      <c r="CS127" s="5">
        <f t="shared" ca="1" si="571"/>
        <v>67</v>
      </c>
      <c r="CT127" s="62">
        <f t="shared" ca="1" si="572"/>
        <v>1.4705882352941124E-2</v>
      </c>
      <c r="CW127" s="5">
        <f t="shared" ca="1" si="656"/>
        <v>392702</v>
      </c>
      <c r="CX127" s="5">
        <f t="shared" ca="1" si="656"/>
        <v>10.667199999999999</v>
      </c>
      <c r="CY127" s="5">
        <f t="shared" ca="1" si="656"/>
        <v>77008.899999999994</v>
      </c>
      <c r="CZ127" s="5">
        <f t="shared" ca="1" si="656"/>
        <v>21224.5</v>
      </c>
      <c r="DA127" s="5">
        <f t="shared" ca="1" si="656"/>
        <v>0</v>
      </c>
      <c r="DB127" s="5">
        <f t="shared" ca="1" si="656"/>
        <v>2004.18</v>
      </c>
      <c r="DC127" s="5">
        <f t="shared" ca="1" si="656"/>
        <v>0</v>
      </c>
      <c r="DD127" s="5">
        <f t="shared" ca="1" si="656"/>
        <v>62752.7</v>
      </c>
      <c r="DE127" s="5">
        <f t="shared" ca="1" si="656"/>
        <v>163001</v>
      </c>
      <c r="DF127" s="5">
        <f t="shared" ca="1" si="656"/>
        <v>229701</v>
      </c>
      <c r="DG127" s="5">
        <f t="shared" ca="1" si="656"/>
        <v>0</v>
      </c>
      <c r="DH127" s="5">
        <f t="shared" ca="1" si="656"/>
        <v>0</v>
      </c>
      <c r="DI127" s="5">
        <f t="shared" ca="1" si="657"/>
        <v>0</v>
      </c>
      <c r="DJ127" s="5">
        <f t="shared" ca="1" si="657"/>
        <v>0</v>
      </c>
      <c r="DK127" s="5">
        <f t="shared" ca="1" si="657"/>
        <v>0</v>
      </c>
      <c r="DL127" s="5"/>
      <c r="DM127" s="5">
        <f t="shared" ca="1" si="658"/>
        <v>2340.09</v>
      </c>
      <c r="DN127" s="5">
        <f t="shared" ca="1" si="658"/>
        <v>1639.49</v>
      </c>
      <c r="DO127" s="5">
        <f t="shared" ca="1" si="658"/>
        <v>0</v>
      </c>
      <c r="DP127" s="5">
        <f t="shared" ca="1" si="658"/>
        <v>0</v>
      </c>
      <c r="DQ127" s="5">
        <f t="shared" ca="1" si="658"/>
        <v>0</v>
      </c>
      <c r="DR127" s="5">
        <f t="shared" ca="1" si="658"/>
        <v>0</v>
      </c>
      <c r="DS127" s="5">
        <f t="shared" ca="1" si="658"/>
        <v>700.60699999999997</v>
      </c>
      <c r="DT127" s="5">
        <f t="shared" ca="1" si="658"/>
        <v>0</v>
      </c>
      <c r="DU127" s="5">
        <f t="shared" ca="1" si="658"/>
        <v>2340.09</v>
      </c>
      <c r="DV127" s="5">
        <f t="shared" ca="1" si="658"/>
        <v>0</v>
      </c>
      <c r="DW127" s="5">
        <f t="shared" ca="1" si="658"/>
        <v>0</v>
      </c>
      <c r="DX127" s="5">
        <f t="shared" ca="1" si="658"/>
        <v>0</v>
      </c>
      <c r="DY127" s="5">
        <f t="shared" ca="1" si="659"/>
        <v>0</v>
      </c>
      <c r="DZ127" s="5"/>
      <c r="EA127" s="5">
        <f t="shared" ca="1" si="597"/>
        <v>108.02500000000001</v>
      </c>
      <c r="EB127" s="5">
        <f t="shared" ca="1" si="597"/>
        <v>6.0901300000000003</v>
      </c>
      <c r="EC127" s="5">
        <f t="shared" ca="1" si="597"/>
        <v>52.880200000000002</v>
      </c>
      <c r="ED127" s="5">
        <f t="shared" ca="1" si="597"/>
        <v>11.512700000000001</v>
      </c>
      <c r="EE127" s="5">
        <f t="shared" ca="1" si="597"/>
        <v>0</v>
      </c>
      <c r="EF127" s="5">
        <f t="shared" ca="1" si="597"/>
        <v>0.91852699999999998</v>
      </c>
      <c r="EG127" s="5">
        <f t="shared" ca="1" si="597"/>
        <v>2.35642</v>
      </c>
      <c r="EH127" s="5">
        <f t="shared" ca="1" si="597"/>
        <v>34.2667</v>
      </c>
      <c r="EI127" s="5"/>
      <c r="EJ127" s="19">
        <f t="shared" ca="1" si="478"/>
        <v>29.348737483171039</v>
      </c>
      <c r="EK127" s="19">
        <f t="shared" ca="1" si="479"/>
        <v>3.057843068080361</v>
      </c>
      <c r="EL127" s="19">
        <f t="shared" ca="1" si="480"/>
        <v>4.8995925023961444</v>
      </c>
      <c r="EM127" s="19">
        <f t="shared" ca="1" si="481"/>
        <v>1.3503815931289367</v>
      </c>
      <c r="EN127" s="19">
        <f t="shared" ca="1" si="482"/>
        <v>0</v>
      </c>
      <c r="EO127" s="19">
        <f t="shared" ca="1" si="483"/>
        <v>0.12751338223831668</v>
      </c>
      <c r="EP127" s="19">
        <f t="shared" ca="1" si="484"/>
        <v>1.3064250258261572</v>
      </c>
      <c r="EQ127" s="19">
        <f t="shared" ca="1" si="485"/>
        <v>3.9925600602672491</v>
      </c>
      <c r="ER127" s="19">
        <f t="shared" ca="1" si="486"/>
        <v>14.73430593833795</v>
      </c>
      <c r="ES127" s="19">
        <f t="shared" ca="1" si="487"/>
        <v>14.61443154483309</v>
      </c>
      <c r="ET127" s="19">
        <f t="shared" ca="1" si="488"/>
        <v>0</v>
      </c>
      <c r="EU127" s="19">
        <f t="shared" ca="1" si="573"/>
        <v>0</v>
      </c>
      <c r="EV127" s="19">
        <f t="shared" ca="1" si="574"/>
        <v>0</v>
      </c>
      <c r="EW127" s="72">
        <f t="shared" ca="1" si="575"/>
        <v>0</v>
      </c>
      <c r="EX127" s="72">
        <f t="shared" ca="1" si="576"/>
        <v>0</v>
      </c>
      <c r="EY127" s="5"/>
      <c r="EZ127" s="5"/>
      <c r="FA127" s="5"/>
      <c r="FB127" s="5">
        <f t="shared" ca="1" si="604"/>
        <v>392702</v>
      </c>
      <c r="FC127" s="5">
        <f t="shared" ca="1" si="604"/>
        <v>10.667199999999999</v>
      </c>
      <c r="FD127" s="5">
        <f t="shared" ca="1" si="604"/>
        <v>77008.899999999994</v>
      </c>
      <c r="FE127" s="5">
        <f t="shared" ca="1" si="604"/>
        <v>21224.5</v>
      </c>
      <c r="FF127" s="5">
        <f t="shared" ca="1" si="604"/>
        <v>0</v>
      </c>
      <c r="FG127" s="5">
        <f t="shared" ca="1" si="604"/>
        <v>2004.18</v>
      </c>
      <c r="FH127" s="5">
        <f t="shared" ca="1" si="604"/>
        <v>0</v>
      </c>
      <c r="FI127" s="5">
        <f t="shared" ca="1" si="604"/>
        <v>62752.7</v>
      </c>
      <c r="FJ127" s="5">
        <f t="shared" ca="1" si="604"/>
        <v>163001</v>
      </c>
      <c r="FK127" s="5">
        <f t="shared" ca="1" si="604"/>
        <v>229701</v>
      </c>
      <c r="FL127" s="5">
        <f t="shared" ca="1" si="604"/>
        <v>0</v>
      </c>
      <c r="FM127" s="5">
        <f t="shared" ca="1" si="584"/>
        <v>0</v>
      </c>
      <c r="FN127" s="5">
        <f t="shared" ca="1" si="584"/>
        <v>0</v>
      </c>
      <c r="FO127" s="5">
        <f t="shared" ca="1" si="584"/>
        <v>0</v>
      </c>
      <c r="FP127" s="5">
        <f t="shared" ca="1" si="584"/>
        <v>0</v>
      </c>
      <c r="FQ127" s="5"/>
      <c r="FR127" s="5">
        <f t="shared" ca="1" si="605"/>
        <v>2340.09</v>
      </c>
      <c r="FS127" s="5">
        <f t="shared" ca="1" si="605"/>
        <v>1639.49</v>
      </c>
      <c r="FT127" s="5">
        <f t="shared" ca="1" si="605"/>
        <v>0</v>
      </c>
      <c r="FU127" s="5">
        <f t="shared" ca="1" si="605"/>
        <v>0</v>
      </c>
      <c r="FV127" s="5">
        <f t="shared" ca="1" si="605"/>
        <v>0</v>
      </c>
      <c r="FW127" s="5">
        <f t="shared" ca="1" si="605"/>
        <v>0</v>
      </c>
      <c r="FX127" s="5">
        <f t="shared" ca="1" si="605"/>
        <v>700.60699999999997</v>
      </c>
      <c r="FY127" s="5">
        <f t="shared" ca="1" si="605"/>
        <v>0</v>
      </c>
      <c r="FZ127" s="5">
        <f t="shared" ca="1" si="605"/>
        <v>2340.09</v>
      </c>
      <c r="GA127" s="5">
        <f t="shared" ca="1" si="605"/>
        <v>0</v>
      </c>
      <c r="GB127" s="5">
        <f t="shared" ca="1" si="605"/>
        <v>0</v>
      </c>
      <c r="GC127" s="5">
        <f t="shared" ca="1" si="586"/>
        <v>0</v>
      </c>
      <c r="GD127" s="5">
        <f t="shared" ca="1" si="586"/>
        <v>0</v>
      </c>
      <c r="GE127" s="5"/>
      <c r="GF127" s="5">
        <f t="shared" ca="1" si="654"/>
        <v>108.02500000000001</v>
      </c>
      <c r="GG127" s="5">
        <f t="shared" ca="1" si="654"/>
        <v>6.0901300000000003</v>
      </c>
      <c r="GH127" s="5">
        <f t="shared" ca="1" si="654"/>
        <v>52.880200000000002</v>
      </c>
      <c r="GI127" s="5">
        <f t="shared" ca="1" si="654"/>
        <v>11.512700000000001</v>
      </c>
      <c r="GJ127" s="5">
        <f t="shared" ca="1" si="654"/>
        <v>0</v>
      </c>
      <c r="GK127" s="5">
        <f t="shared" ca="1" si="654"/>
        <v>0.91852699999999998</v>
      </c>
      <c r="GL127" s="5">
        <f t="shared" ca="1" si="654"/>
        <v>2.35642</v>
      </c>
      <c r="GM127" s="5">
        <f t="shared" ca="1" si="654"/>
        <v>34.2667</v>
      </c>
      <c r="GN127" s="5"/>
      <c r="GO127" s="19">
        <f t="shared" ca="1" si="489"/>
        <v>29.348737483171039</v>
      </c>
      <c r="GP127" s="19">
        <f t="shared" ca="1" si="490"/>
        <v>3.057843068080361</v>
      </c>
      <c r="GQ127" s="19">
        <f t="shared" ca="1" si="491"/>
        <v>4.8995925023961444</v>
      </c>
      <c r="GR127" s="19">
        <f t="shared" ca="1" si="492"/>
        <v>1.3503815931289367</v>
      </c>
      <c r="GS127" s="19">
        <f t="shared" ca="1" si="493"/>
        <v>0</v>
      </c>
      <c r="GT127" s="19">
        <f t="shared" ca="1" si="494"/>
        <v>0.12751338223831668</v>
      </c>
      <c r="GU127" s="19">
        <f t="shared" ca="1" si="495"/>
        <v>1.3064250258261572</v>
      </c>
      <c r="GV127" s="19">
        <f t="shared" ca="1" si="496"/>
        <v>3.9925600602672491</v>
      </c>
      <c r="GW127" s="19">
        <f t="shared" ca="1" si="497"/>
        <v>14.73430593833795</v>
      </c>
      <c r="GX127" s="19">
        <f t="shared" ca="1" si="498"/>
        <v>14.61443154483309</v>
      </c>
      <c r="GY127" s="19">
        <f t="shared" ca="1" si="499"/>
        <v>0</v>
      </c>
      <c r="GZ127" s="19">
        <f t="shared" ca="1" si="499"/>
        <v>0</v>
      </c>
      <c r="HA127" s="19">
        <f t="shared" ca="1" si="499"/>
        <v>0</v>
      </c>
      <c r="HB127" s="72">
        <f t="shared" ca="1" si="577"/>
        <v>0</v>
      </c>
      <c r="HC127" s="72">
        <f t="shared" ca="1" si="578"/>
        <v>0</v>
      </c>
      <c r="HD127" s="5"/>
      <c r="HE127" s="5"/>
      <c r="HF127" s="5"/>
      <c r="HG127" s="5">
        <f t="shared" ca="1" si="660"/>
        <v>404667</v>
      </c>
      <c r="HH127" s="5">
        <f t="shared" ca="1" si="660"/>
        <v>11.3902</v>
      </c>
      <c r="HI127" s="5">
        <f t="shared" ca="1" si="660"/>
        <v>73791.399999999994</v>
      </c>
      <c r="HJ127" s="5">
        <f t="shared" ca="1" si="660"/>
        <v>29125.9</v>
      </c>
      <c r="HK127" s="5">
        <f t="shared" ca="1" si="660"/>
        <v>0</v>
      </c>
      <c r="HL127" s="5">
        <f t="shared" ca="1" si="660"/>
        <v>45.850299999999997</v>
      </c>
      <c r="HM127" s="5">
        <f t="shared" ca="1" si="660"/>
        <v>13771.7</v>
      </c>
      <c r="HN127" s="5">
        <f t="shared" ca="1" si="660"/>
        <v>58219.7</v>
      </c>
      <c r="HO127" s="5">
        <f t="shared" ca="1" si="660"/>
        <v>174966</v>
      </c>
      <c r="HP127" s="5">
        <f t="shared" ca="1" si="660"/>
        <v>229701</v>
      </c>
      <c r="HQ127" s="5">
        <f t="shared" ca="1" si="660"/>
        <v>0</v>
      </c>
      <c r="HR127" s="5">
        <f t="shared" ca="1" si="660"/>
        <v>0</v>
      </c>
      <c r="HS127" s="5">
        <f t="shared" ca="1" si="661"/>
        <v>0</v>
      </c>
      <c r="HT127" s="5">
        <f t="shared" ca="1" si="661"/>
        <v>0</v>
      </c>
      <c r="HU127" s="5">
        <f t="shared" ca="1" si="661"/>
        <v>0</v>
      </c>
      <c r="HV127" s="5"/>
      <c r="HW127" s="5">
        <f t="shared" ca="1" si="662"/>
        <v>1958.05</v>
      </c>
      <c r="HX127" s="5">
        <f t="shared" ca="1" si="662"/>
        <v>1958.05</v>
      </c>
      <c r="HY127" s="5">
        <f t="shared" ca="1" si="662"/>
        <v>0</v>
      </c>
      <c r="HZ127" s="5">
        <f t="shared" ca="1" si="662"/>
        <v>0</v>
      </c>
      <c r="IA127" s="5">
        <f t="shared" ca="1" si="662"/>
        <v>0</v>
      </c>
      <c r="IB127" s="5">
        <f t="shared" ca="1" si="662"/>
        <v>0</v>
      </c>
      <c r="IC127" s="5">
        <f t="shared" ca="1" si="662"/>
        <v>0</v>
      </c>
      <c r="ID127" s="5">
        <f t="shared" ca="1" si="662"/>
        <v>0</v>
      </c>
      <c r="IE127" s="5">
        <f t="shared" ca="1" si="662"/>
        <v>1958.05</v>
      </c>
      <c r="IF127" s="5">
        <f t="shared" ca="1" si="662"/>
        <v>0</v>
      </c>
      <c r="IG127" s="5">
        <f t="shared" ca="1" si="662"/>
        <v>0</v>
      </c>
      <c r="IH127" s="5">
        <f t="shared" ca="1" si="662"/>
        <v>0</v>
      </c>
      <c r="II127" s="5">
        <f t="shared" ca="1" si="663"/>
        <v>0</v>
      </c>
      <c r="IJ127" s="5"/>
      <c r="IK127" s="5">
        <f t="shared" ca="1" si="602"/>
        <v>113.081</v>
      </c>
      <c r="IL127" s="5">
        <f t="shared" ca="1" si="602"/>
        <v>7.3450499999999996</v>
      </c>
      <c r="IM127" s="5">
        <f t="shared" ca="1" si="602"/>
        <v>50.1496</v>
      </c>
      <c r="IN127" s="5">
        <f t="shared" ca="1" si="602"/>
        <v>16.254300000000001</v>
      </c>
      <c r="IO127" s="5">
        <f t="shared" ca="1" si="602"/>
        <v>0</v>
      </c>
      <c r="IP127" s="5">
        <f t="shared" ca="1" si="602"/>
        <v>2.0994800000000001E-2</v>
      </c>
      <c r="IQ127" s="5">
        <f t="shared" ca="1" si="602"/>
        <v>7.3156999999999996</v>
      </c>
      <c r="IR127" s="5">
        <f t="shared" ca="1" si="602"/>
        <v>31.995200000000001</v>
      </c>
      <c r="IS127" s="5"/>
      <c r="IT127" s="19">
        <f t="shared" ca="1" si="535"/>
        <v>29.397603556364423</v>
      </c>
      <c r="IU127" s="19">
        <f t="shared" ca="1" si="536"/>
        <v>3.6519093336366586</v>
      </c>
      <c r="IV127" s="19">
        <f t="shared" ca="1" si="537"/>
        <v>4.6948831911806925</v>
      </c>
      <c r="IW127" s="19">
        <f t="shared" ca="1" si="538"/>
        <v>1.8530980349743975</v>
      </c>
      <c r="IX127" s="19">
        <f t="shared" ca="1" si="539"/>
        <v>0</v>
      </c>
      <c r="IY127" s="19">
        <f t="shared" ca="1" si="540"/>
        <v>2.9171665367589195E-3</v>
      </c>
      <c r="IZ127" s="19">
        <f t="shared" ca="1" si="541"/>
        <v>0.87620675097617273</v>
      </c>
      <c r="JA127" s="19">
        <f t="shared" ca="1" si="542"/>
        <v>3.7041537486154565</v>
      </c>
      <c r="JB127" s="19">
        <f t="shared" ca="1" si="543"/>
        <v>14.783172011531331</v>
      </c>
      <c r="JC127" s="19">
        <f t="shared" ca="1" si="544"/>
        <v>14.61443154483309</v>
      </c>
      <c r="JD127" s="19">
        <f t="shared" ca="1" si="545"/>
        <v>0</v>
      </c>
      <c r="JE127" s="19">
        <f t="shared" ca="1" si="653"/>
        <v>0</v>
      </c>
      <c r="JF127" s="19">
        <f t="shared" ca="1" si="653"/>
        <v>0</v>
      </c>
      <c r="JG127" s="72">
        <f t="shared" ca="1" si="579"/>
        <v>0</v>
      </c>
      <c r="JH127" s="72">
        <f t="shared" ca="1" si="580"/>
        <v>0</v>
      </c>
      <c r="JI127" s="5"/>
      <c r="JJ127" s="5"/>
      <c r="JK127" s="5"/>
      <c r="JL127" s="5">
        <f t="shared" ca="1" si="606"/>
        <v>404667</v>
      </c>
      <c r="JM127" s="5">
        <f t="shared" ca="1" si="606"/>
        <v>11.3902</v>
      </c>
      <c r="JN127" s="5">
        <f t="shared" ca="1" si="606"/>
        <v>73791.399999999994</v>
      </c>
      <c r="JO127" s="5">
        <f t="shared" ca="1" si="606"/>
        <v>29125.9</v>
      </c>
      <c r="JP127" s="5">
        <f t="shared" ca="1" si="606"/>
        <v>0</v>
      </c>
      <c r="JQ127" s="5">
        <f t="shared" ca="1" si="606"/>
        <v>45.850299999999997</v>
      </c>
      <c r="JR127" s="5">
        <f t="shared" ca="1" si="606"/>
        <v>13771.7</v>
      </c>
      <c r="JS127" s="5">
        <f t="shared" ca="1" si="606"/>
        <v>58219.7</v>
      </c>
      <c r="JT127" s="5">
        <f t="shared" ca="1" si="606"/>
        <v>174966</v>
      </c>
      <c r="JU127" s="5">
        <f t="shared" ca="1" si="606"/>
        <v>229701</v>
      </c>
      <c r="JV127" s="5">
        <f t="shared" ca="1" si="606"/>
        <v>0</v>
      </c>
      <c r="JW127" s="5">
        <f t="shared" ca="1" si="589"/>
        <v>0</v>
      </c>
      <c r="JX127" s="5">
        <f t="shared" ca="1" si="589"/>
        <v>0</v>
      </c>
      <c r="JY127" s="5">
        <f t="shared" ca="1" si="589"/>
        <v>0</v>
      </c>
      <c r="JZ127" s="5">
        <f t="shared" ca="1" si="589"/>
        <v>0</v>
      </c>
      <c r="KA127" s="5"/>
      <c r="KB127" s="5">
        <f t="shared" ca="1" si="607"/>
        <v>1958.05</v>
      </c>
      <c r="KC127" s="5">
        <f t="shared" ca="1" si="607"/>
        <v>1958.05</v>
      </c>
      <c r="KD127" s="5">
        <f t="shared" ca="1" si="607"/>
        <v>0</v>
      </c>
      <c r="KE127" s="5">
        <f t="shared" ca="1" si="607"/>
        <v>0</v>
      </c>
      <c r="KF127" s="5">
        <f t="shared" ca="1" si="607"/>
        <v>0</v>
      </c>
      <c r="KG127" s="5">
        <f t="shared" ca="1" si="607"/>
        <v>0</v>
      </c>
      <c r="KH127" s="5">
        <f t="shared" ca="1" si="607"/>
        <v>0</v>
      </c>
      <c r="KI127" s="5">
        <f t="shared" ca="1" si="607"/>
        <v>0</v>
      </c>
      <c r="KJ127" s="5">
        <f t="shared" ca="1" si="607"/>
        <v>1958.05</v>
      </c>
      <c r="KK127" s="5">
        <f t="shared" ca="1" si="607"/>
        <v>0</v>
      </c>
      <c r="KL127" s="5">
        <f t="shared" ca="1" si="607"/>
        <v>0</v>
      </c>
      <c r="KM127" s="5">
        <f t="shared" ca="1" si="591"/>
        <v>0</v>
      </c>
      <c r="KN127" s="5">
        <f t="shared" ca="1" si="591"/>
        <v>0</v>
      </c>
      <c r="KO127" s="5"/>
      <c r="KP127" s="5">
        <f t="shared" ca="1" si="655"/>
        <v>113.081</v>
      </c>
      <c r="KQ127" s="5">
        <f t="shared" ca="1" si="655"/>
        <v>7.3450499999999996</v>
      </c>
      <c r="KR127" s="5">
        <f t="shared" ca="1" si="655"/>
        <v>50.1496</v>
      </c>
      <c r="KS127" s="5">
        <f t="shared" ca="1" si="655"/>
        <v>16.254300000000001</v>
      </c>
      <c r="KT127" s="5">
        <f t="shared" ca="1" si="655"/>
        <v>0</v>
      </c>
      <c r="KU127" s="5">
        <f t="shared" ca="1" si="655"/>
        <v>2.0994800000000001E-2</v>
      </c>
      <c r="KV127" s="5">
        <f t="shared" ca="1" si="655"/>
        <v>7.3156999999999996</v>
      </c>
      <c r="KW127" s="5">
        <f t="shared" ca="1" si="655"/>
        <v>31.995200000000001</v>
      </c>
      <c r="KX127" s="5"/>
      <c r="KY127" s="19">
        <f t="shared" ca="1" si="500"/>
        <v>29.397603556364423</v>
      </c>
      <c r="KZ127" s="19">
        <f t="shared" ca="1" si="501"/>
        <v>3.6519093336366586</v>
      </c>
      <c r="LA127" s="19">
        <f t="shared" ca="1" si="502"/>
        <v>4.6948831911806925</v>
      </c>
      <c r="LB127" s="19">
        <f t="shared" ca="1" si="503"/>
        <v>1.8530980349743975</v>
      </c>
      <c r="LC127" s="19">
        <f t="shared" ca="1" si="504"/>
        <v>0</v>
      </c>
      <c r="LD127" s="19">
        <f t="shared" ca="1" si="505"/>
        <v>2.9171665367589195E-3</v>
      </c>
      <c r="LE127" s="19">
        <f t="shared" ca="1" si="506"/>
        <v>0.87620675097617273</v>
      </c>
      <c r="LF127" s="19">
        <f t="shared" ca="1" si="507"/>
        <v>3.7041537486154565</v>
      </c>
      <c r="LG127" s="19">
        <f t="shared" ca="1" si="508"/>
        <v>14.783172011531331</v>
      </c>
      <c r="LH127" s="19">
        <f t="shared" ca="1" si="509"/>
        <v>14.61443154483309</v>
      </c>
      <c r="LI127" s="19">
        <f t="shared" ca="1" si="510"/>
        <v>0</v>
      </c>
      <c r="LJ127" s="19">
        <f t="shared" ca="1" si="547"/>
        <v>0</v>
      </c>
      <c r="LK127" s="19">
        <f t="shared" ca="1" si="548"/>
        <v>0</v>
      </c>
      <c r="LL127" s="72">
        <f t="shared" ca="1" si="581"/>
        <v>0</v>
      </c>
      <c r="LM127" s="72">
        <f t="shared" ca="1" si="582"/>
        <v>0</v>
      </c>
    </row>
    <row r="128" spans="1:325" ht="15" customHeight="1" outlineLevel="1" x14ac:dyDescent="0.3">
      <c r="A128" s="5">
        <f>IF('Old Results'!E108='New Results'!E108,'New Results'!E108,"0")</f>
        <v>53627.8</v>
      </c>
      <c r="B128" s="5">
        <f t="shared" si="360"/>
        <v>313</v>
      </c>
      <c r="C128" s="27">
        <f t="shared" si="422"/>
        <v>107</v>
      </c>
      <c r="D128" s="41" t="str">
        <f>'Old Results'!C108</f>
        <v>0313516-OffMed-LabwExhDOAS</v>
      </c>
      <c r="E128" s="41" t="str">
        <f>'New Results'!C108</f>
        <v>0313516-OffMed-LabwExhDOAS</v>
      </c>
      <c r="F128" s="5">
        <f t="shared" ca="1" si="612"/>
        <v>0</v>
      </c>
      <c r="G128" s="5">
        <f t="shared" ca="1" si="613"/>
        <v>0</v>
      </c>
      <c r="H128" s="5">
        <f t="shared" ca="1" si="614"/>
        <v>0</v>
      </c>
      <c r="I128" s="5">
        <f t="shared" ca="1" si="615"/>
        <v>0</v>
      </c>
      <c r="J128" s="5">
        <f t="shared" ca="1" si="616"/>
        <v>0</v>
      </c>
      <c r="K128" s="5">
        <f t="shared" ca="1" si="617"/>
        <v>0</v>
      </c>
      <c r="L128" s="5">
        <f t="shared" ca="1" si="618"/>
        <v>0</v>
      </c>
      <c r="M128" s="5">
        <f t="shared" ca="1" si="619"/>
        <v>0</v>
      </c>
      <c r="N128" s="5">
        <f t="shared" ca="1" si="620"/>
        <v>0</v>
      </c>
      <c r="O128" s="5">
        <f t="shared" ca="1" si="621"/>
        <v>0</v>
      </c>
      <c r="P128" s="5">
        <f t="shared" ca="1" si="511"/>
        <v>0</v>
      </c>
      <c r="Q128" s="5">
        <f t="shared" ca="1" si="512"/>
        <v>0</v>
      </c>
      <c r="R128" s="5">
        <f t="shared" ca="1" si="549"/>
        <v>0</v>
      </c>
      <c r="S128" s="5">
        <f t="shared" ca="1" si="550"/>
        <v>0</v>
      </c>
      <c r="T128" s="5">
        <f t="shared" ca="1" si="551"/>
        <v>0</v>
      </c>
      <c r="U128" s="5">
        <f t="shared" ca="1" si="622"/>
        <v>0</v>
      </c>
      <c r="V128" s="5">
        <f t="shared" ca="1" si="623"/>
        <v>0</v>
      </c>
      <c r="W128" s="5">
        <f t="shared" ca="1" si="624"/>
        <v>0</v>
      </c>
      <c r="X128" s="5">
        <f t="shared" ca="1" si="625"/>
        <v>0</v>
      </c>
      <c r="Y128" s="5">
        <f t="shared" ca="1" si="626"/>
        <v>0</v>
      </c>
      <c r="Z128" s="5">
        <f t="shared" ca="1" si="627"/>
        <v>0</v>
      </c>
      <c r="AA128" s="5">
        <f t="shared" ca="1" si="628"/>
        <v>0</v>
      </c>
      <c r="AB128" s="5">
        <f t="shared" ca="1" si="629"/>
        <v>0</v>
      </c>
      <c r="AC128" s="5">
        <f t="shared" ca="1" si="630"/>
        <v>0</v>
      </c>
      <c r="AD128" s="5">
        <f t="shared" ca="1" si="631"/>
        <v>0</v>
      </c>
      <c r="AE128" s="5">
        <f t="shared" ca="1" si="513"/>
        <v>0</v>
      </c>
      <c r="AF128" s="5">
        <f t="shared" ca="1" si="514"/>
        <v>0</v>
      </c>
      <c r="AG128" s="5">
        <f t="shared" ca="1" si="514"/>
        <v>0</v>
      </c>
      <c r="AH128" s="37">
        <f t="shared" ca="1" si="632"/>
        <v>0</v>
      </c>
      <c r="AI128" s="37">
        <f t="shared" ca="1" si="633"/>
        <v>0</v>
      </c>
      <c r="AJ128" s="37">
        <f t="shared" ca="1" si="634"/>
        <v>0</v>
      </c>
      <c r="AK128" s="37">
        <f t="shared" ca="1" si="635"/>
        <v>0</v>
      </c>
      <c r="AL128" s="37">
        <f t="shared" ca="1" si="636"/>
        <v>0</v>
      </c>
      <c r="AM128" s="37">
        <f t="shared" ca="1" si="637"/>
        <v>0</v>
      </c>
      <c r="AN128" s="37">
        <f t="shared" ca="1" si="638"/>
        <v>0</v>
      </c>
      <c r="AO128" s="37">
        <f t="shared" ca="1" si="639"/>
        <v>0</v>
      </c>
      <c r="AP128" s="33">
        <f t="shared" ca="1" si="650"/>
        <v>79.312185993085677</v>
      </c>
      <c r="AQ128" s="33">
        <f t="shared" ca="1" si="651"/>
        <v>79.312185993085677</v>
      </c>
      <c r="AR128" s="24">
        <f t="shared" ca="1" si="468"/>
        <v>0</v>
      </c>
      <c r="AS128" s="34">
        <f t="shared" ca="1" si="608"/>
        <v>248.87299999999999</v>
      </c>
      <c r="AT128" s="34">
        <f t="shared" ca="1" si="609"/>
        <v>248.87299999999999</v>
      </c>
      <c r="AU128" s="45">
        <f t="shared" ca="1" si="552"/>
        <v>0</v>
      </c>
      <c r="AV128" s="34">
        <f t="shared" ca="1" si="648"/>
        <v>-64.400000000000006</v>
      </c>
      <c r="AW128" s="34">
        <f t="shared" ca="1" si="649"/>
        <v>-64.400000000000006</v>
      </c>
      <c r="AX128" s="46">
        <f t="shared" ca="1" si="553"/>
        <v>0</v>
      </c>
      <c r="AY128" s="5"/>
      <c r="AZ128" s="5">
        <f t="shared" ca="1" si="519"/>
        <v>0</v>
      </c>
      <c r="BA128" s="5">
        <f t="shared" ca="1" si="520"/>
        <v>0</v>
      </c>
      <c r="BB128" s="5">
        <f t="shared" ca="1" si="521"/>
        <v>0</v>
      </c>
      <c r="BC128" s="5">
        <f t="shared" ca="1" si="522"/>
        <v>0</v>
      </c>
      <c r="BD128" s="5">
        <f t="shared" ca="1" si="523"/>
        <v>0</v>
      </c>
      <c r="BE128" s="5">
        <f t="shared" ca="1" si="524"/>
        <v>0</v>
      </c>
      <c r="BF128" s="5">
        <f t="shared" ca="1" si="525"/>
        <v>0</v>
      </c>
      <c r="BG128" s="5">
        <f t="shared" ca="1" si="526"/>
        <v>0</v>
      </c>
      <c r="BH128" s="5">
        <f t="shared" ca="1" si="527"/>
        <v>0</v>
      </c>
      <c r="BI128" s="5">
        <f t="shared" ca="1" si="528"/>
        <v>0</v>
      </c>
      <c r="BJ128" s="5">
        <f t="shared" ca="1" si="529"/>
        <v>0</v>
      </c>
      <c r="BK128" s="5">
        <f t="shared" ca="1" si="530"/>
        <v>0</v>
      </c>
      <c r="BL128" s="5">
        <f t="shared" ca="1" si="554"/>
        <v>0</v>
      </c>
      <c r="BM128" s="5">
        <f t="shared" ca="1" si="555"/>
        <v>0</v>
      </c>
      <c r="BN128" s="5">
        <f t="shared" ca="1" si="556"/>
        <v>0</v>
      </c>
      <c r="BO128" s="5">
        <f t="shared" ca="1" si="557"/>
        <v>0</v>
      </c>
      <c r="BP128" s="5">
        <f t="shared" ca="1" si="558"/>
        <v>0</v>
      </c>
      <c r="BQ128" s="5">
        <f t="shared" ca="1" si="559"/>
        <v>0</v>
      </c>
      <c r="BR128" s="5">
        <f t="shared" ca="1" si="560"/>
        <v>0</v>
      </c>
      <c r="BS128" s="5">
        <f t="shared" ca="1" si="561"/>
        <v>0</v>
      </c>
      <c r="BT128" s="5">
        <f t="shared" ca="1" si="562"/>
        <v>0</v>
      </c>
      <c r="BU128" s="5">
        <f t="shared" ca="1" si="563"/>
        <v>0</v>
      </c>
      <c r="BV128" s="5">
        <f t="shared" ca="1" si="564"/>
        <v>0</v>
      </c>
      <c r="BW128" s="5">
        <f t="shared" ca="1" si="565"/>
        <v>0</v>
      </c>
      <c r="BX128" s="5">
        <f t="shared" ca="1" si="566"/>
        <v>0</v>
      </c>
      <c r="BY128" s="5">
        <f t="shared" ca="1" si="567"/>
        <v>0</v>
      </c>
      <c r="BZ128" s="5">
        <f t="shared" ca="1" si="568"/>
        <v>0</v>
      </c>
      <c r="CA128" s="5">
        <f t="shared" ca="1" si="569"/>
        <v>0</v>
      </c>
      <c r="CB128" s="37">
        <f t="shared" ca="1" si="640"/>
        <v>0</v>
      </c>
      <c r="CC128" s="37">
        <f t="shared" ca="1" si="641"/>
        <v>0</v>
      </c>
      <c r="CD128" s="37">
        <f t="shared" ca="1" si="642"/>
        <v>0</v>
      </c>
      <c r="CE128" s="37">
        <f t="shared" ca="1" si="643"/>
        <v>0</v>
      </c>
      <c r="CF128" s="37">
        <f t="shared" ca="1" si="644"/>
        <v>0</v>
      </c>
      <c r="CG128" s="37">
        <f t="shared" ca="1" si="645"/>
        <v>0</v>
      </c>
      <c r="CH128" s="37">
        <f t="shared" ca="1" si="646"/>
        <v>0</v>
      </c>
      <c r="CI128" s="19">
        <f t="shared" ca="1" si="647"/>
        <v>0</v>
      </c>
      <c r="CJ128" s="33">
        <f t="shared" ca="1" si="531"/>
        <v>68.419850823639962</v>
      </c>
      <c r="CK128" s="33">
        <f t="shared" ca="1" si="532"/>
        <v>68.419850823639962</v>
      </c>
      <c r="CL128" s="24">
        <f t="shared" ca="1" si="477"/>
        <v>0</v>
      </c>
      <c r="CM128" s="34">
        <f t="shared" ca="1" si="610"/>
        <v>184.511</v>
      </c>
      <c r="CN128" s="34">
        <f t="shared" ca="1" si="611"/>
        <v>184.511</v>
      </c>
      <c r="CO128" s="45">
        <f t="shared" ca="1" si="652"/>
        <v>0</v>
      </c>
      <c r="CP128" s="5"/>
      <c r="CR128" s="5">
        <f t="shared" ca="1" si="570"/>
        <v>101</v>
      </c>
      <c r="CS128" s="5">
        <f t="shared" ca="1" si="571"/>
        <v>100</v>
      </c>
      <c r="CT128" s="62">
        <f t="shared" ca="1" si="572"/>
        <v>9.9009900990099098E-3</v>
      </c>
      <c r="CW128" s="5">
        <f t="shared" ca="1" si="656"/>
        <v>591204</v>
      </c>
      <c r="CX128" s="5">
        <f t="shared" ca="1" si="656"/>
        <v>121.467</v>
      </c>
      <c r="CY128" s="5">
        <f t="shared" ca="1" si="656"/>
        <v>45598.3</v>
      </c>
      <c r="CZ128" s="5">
        <f t="shared" ca="1" si="656"/>
        <v>190410</v>
      </c>
      <c r="DA128" s="5">
        <f t="shared" ca="1" si="656"/>
        <v>0</v>
      </c>
      <c r="DB128" s="5">
        <f t="shared" ca="1" si="656"/>
        <v>8668.83</v>
      </c>
      <c r="DC128" s="5">
        <f t="shared" ca="1" si="656"/>
        <v>0</v>
      </c>
      <c r="DD128" s="5">
        <f t="shared" ca="1" si="656"/>
        <v>87659</v>
      </c>
      <c r="DE128" s="5">
        <f t="shared" ca="1" si="656"/>
        <v>332458</v>
      </c>
      <c r="DF128" s="5">
        <f t="shared" ca="1" si="656"/>
        <v>235375</v>
      </c>
      <c r="DG128" s="5">
        <f t="shared" ca="1" si="656"/>
        <v>23370.400000000001</v>
      </c>
      <c r="DH128" s="5">
        <f t="shared" ref="DH128:DK146" ca="1" si="664">OFFSET(INDIRECT($E$21),$C128,DH$19)</f>
        <v>0</v>
      </c>
      <c r="DI128" s="5">
        <f t="shared" ca="1" si="664"/>
        <v>0</v>
      </c>
      <c r="DJ128" s="5">
        <f t="shared" ca="1" si="664"/>
        <v>0</v>
      </c>
      <c r="DK128" s="5">
        <f t="shared" ca="1" si="664"/>
        <v>0</v>
      </c>
      <c r="DL128" s="5"/>
      <c r="DM128" s="5">
        <f t="shared" ca="1" si="658"/>
        <v>22361.5</v>
      </c>
      <c r="DN128" s="5">
        <f t="shared" ca="1" si="658"/>
        <v>18668.7</v>
      </c>
      <c r="DO128" s="5">
        <f t="shared" ca="1" si="658"/>
        <v>0</v>
      </c>
      <c r="DP128" s="5">
        <f t="shared" ca="1" si="658"/>
        <v>0</v>
      </c>
      <c r="DQ128" s="5">
        <f t="shared" ca="1" si="658"/>
        <v>0</v>
      </c>
      <c r="DR128" s="5">
        <f t="shared" ca="1" si="658"/>
        <v>0</v>
      </c>
      <c r="DS128" s="5">
        <f t="shared" ca="1" si="658"/>
        <v>804.745</v>
      </c>
      <c r="DT128" s="5">
        <f t="shared" ca="1" si="658"/>
        <v>0</v>
      </c>
      <c r="DU128" s="5">
        <f t="shared" ca="1" si="658"/>
        <v>19473.400000000001</v>
      </c>
      <c r="DV128" s="5">
        <f t="shared" ca="1" si="658"/>
        <v>2888.07</v>
      </c>
      <c r="DW128" s="5">
        <f t="shared" ca="1" si="658"/>
        <v>0</v>
      </c>
      <c r="DX128" s="5">
        <f t="shared" ref="DX128:DY146" ca="1" si="665">OFFSET(INDIRECT($E$21),$C128,DX$19)</f>
        <v>0</v>
      </c>
      <c r="DY128" s="5">
        <f t="shared" ca="1" si="665"/>
        <v>0</v>
      </c>
      <c r="DZ128" s="5"/>
      <c r="EA128" s="5">
        <f t="shared" ca="1" si="597"/>
        <v>248.87299999999999</v>
      </c>
      <c r="EB128" s="5">
        <f t="shared" ca="1" si="597"/>
        <v>68.647199999999998</v>
      </c>
      <c r="EC128" s="5">
        <f t="shared" ca="1" si="597"/>
        <v>28.095300000000002</v>
      </c>
      <c r="ED128" s="5">
        <f t="shared" ca="1" si="597"/>
        <v>99.7898</v>
      </c>
      <c r="EE128" s="5">
        <f t="shared" ca="1" si="597"/>
        <v>0</v>
      </c>
      <c r="EF128" s="5">
        <f t="shared" ca="1" si="597"/>
        <v>4.4556199999999997</v>
      </c>
      <c r="EG128" s="5">
        <f t="shared" ca="1" si="597"/>
        <v>2.7124899999999998</v>
      </c>
      <c r="EH128" s="5">
        <f t="shared" ca="1" si="597"/>
        <v>45.172800000000002</v>
      </c>
      <c r="EI128" s="5"/>
      <c r="EJ128" s="19">
        <f t="shared" ca="1" si="478"/>
        <v>79.312185993085677</v>
      </c>
      <c r="EK128" s="19">
        <f t="shared" ca="1" si="479"/>
        <v>34.819337086436512</v>
      </c>
      <c r="EL128" s="19">
        <f t="shared" ca="1" si="480"/>
        <v>2.9011333599364506</v>
      </c>
      <c r="EM128" s="19">
        <f t="shared" ca="1" si="481"/>
        <v>12.114592058596473</v>
      </c>
      <c r="EN128" s="19">
        <f t="shared" ca="1" si="482"/>
        <v>0</v>
      </c>
      <c r="EO128" s="19">
        <f t="shared" ca="1" si="483"/>
        <v>0.55154319140445807</v>
      </c>
      <c r="EP128" s="19">
        <f t="shared" ca="1" si="484"/>
        <v>1.5006116230760911</v>
      </c>
      <c r="EQ128" s="19">
        <f t="shared" ca="1" si="485"/>
        <v>5.577191456669861</v>
      </c>
      <c r="ER128" s="19">
        <f t="shared" ca="1" si="486"/>
        <v>57.464350504775517</v>
      </c>
      <c r="ES128" s="19">
        <f t="shared" ca="1" si="487"/>
        <v>20.360829644326262</v>
      </c>
      <c r="ET128" s="19">
        <f t="shared" ca="1" si="488"/>
        <v>1.4869117286183657</v>
      </c>
      <c r="EU128" s="19">
        <f t="shared" ca="1" si="573"/>
        <v>0</v>
      </c>
      <c r="EV128" s="19">
        <f t="shared" ca="1" si="574"/>
        <v>0</v>
      </c>
      <c r="EW128" s="72">
        <f t="shared" ca="1" si="575"/>
        <v>0</v>
      </c>
      <c r="EX128" s="72">
        <f t="shared" ca="1" si="576"/>
        <v>0</v>
      </c>
      <c r="EY128" s="5"/>
      <c r="EZ128" s="5"/>
      <c r="FA128" s="5"/>
      <c r="FB128" s="5">
        <f t="shared" ca="1" si="604"/>
        <v>591204</v>
      </c>
      <c r="FC128" s="5">
        <f t="shared" ca="1" si="604"/>
        <v>121.467</v>
      </c>
      <c r="FD128" s="5">
        <f t="shared" ca="1" si="604"/>
        <v>45598.3</v>
      </c>
      <c r="FE128" s="5">
        <f t="shared" ca="1" si="604"/>
        <v>190410</v>
      </c>
      <c r="FF128" s="5">
        <f t="shared" ca="1" si="604"/>
        <v>0</v>
      </c>
      <c r="FG128" s="5">
        <f t="shared" ca="1" si="604"/>
        <v>8668.83</v>
      </c>
      <c r="FH128" s="5">
        <f t="shared" ca="1" si="604"/>
        <v>0</v>
      </c>
      <c r="FI128" s="5">
        <f t="shared" ca="1" si="604"/>
        <v>87659</v>
      </c>
      <c r="FJ128" s="5">
        <f t="shared" ca="1" si="604"/>
        <v>332458</v>
      </c>
      <c r="FK128" s="5">
        <f t="shared" ca="1" si="604"/>
        <v>235375</v>
      </c>
      <c r="FL128" s="5">
        <f t="shared" ca="1" si="604"/>
        <v>23370.400000000001</v>
      </c>
      <c r="FM128" s="5">
        <f t="shared" ca="1" si="584"/>
        <v>0</v>
      </c>
      <c r="FN128" s="5">
        <f t="shared" ca="1" si="584"/>
        <v>0</v>
      </c>
      <c r="FO128" s="5">
        <f t="shared" ca="1" si="584"/>
        <v>0</v>
      </c>
      <c r="FP128" s="5">
        <f t="shared" ca="1" si="584"/>
        <v>0</v>
      </c>
      <c r="FQ128" s="5"/>
      <c r="FR128" s="5">
        <f t="shared" ca="1" si="605"/>
        <v>22361.5</v>
      </c>
      <c r="FS128" s="5">
        <f t="shared" ca="1" si="605"/>
        <v>18668.7</v>
      </c>
      <c r="FT128" s="5">
        <f t="shared" ca="1" si="605"/>
        <v>0</v>
      </c>
      <c r="FU128" s="5">
        <f t="shared" ca="1" si="605"/>
        <v>0</v>
      </c>
      <c r="FV128" s="5">
        <f t="shared" ca="1" si="605"/>
        <v>0</v>
      </c>
      <c r="FW128" s="5">
        <f t="shared" ca="1" si="605"/>
        <v>0</v>
      </c>
      <c r="FX128" s="5">
        <f t="shared" ca="1" si="605"/>
        <v>804.745</v>
      </c>
      <c r="FY128" s="5">
        <f t="shared" ca="1" si="605"/>
        <v>0</v>
      </c>
      <c r="FZ128" s="5">
        <f t="shared" ca="1" si="605"/>
        <v>19473.400000000001</v>
      </c>
      <c r="GA128" s="5">
        <f t="shared" ca="1" si="605"/>
        <v>2888.07</v>
      </c>
      <c r="GB128" s="5">
        <f t="shared" ca="1" si="605"/>
        <v>0</v>
      </c>
      <c r="GC128" s="5">
        <f t="shared" ca="1" si="586"/>
        <v>0</v>
      </c>
      <c r="GD128" s="5">
        <f t="shared" ca="1" si="586"/>
        <v>0</v>
      </c>
      <c r="GE128" s="5"/>
      <c r="GF128" s="5">
        <f t="shared" ca="1" si="654"/>
        <v>248.87299999999999</v>
      </c>
      <c r="GG128" s="5">
        <f t="shared" ca="1" si="654"/>
        <v>68.647199999999998</v>
      </c>
      <c r="GH128" s="5">
        <f t="shared" ca="1" si="654"/>
        <v>28.095300000000002</v>
      </c>
      <c r="GI128" s="5">
        <f t="shared" ca="1" si="654"/>
        <v>99.7898</v>
      </c>
      <c r="GJ128" s="5">
        <f t="shared" ca="1" si="654"/>
        <v>0</v>
      </c>
      <c r="GK128" s="5">
        <f t="shared" ca="1" si="654"/>
        <v>4.4556199999999997</v>
      </c>
      <c r="GL128" s="5">
        <f t="shared" ca="1" si="654"/>
        <v>2.7124899999999998</v>
      </c>
      <c r="GM128" s="5">
        <f t="shared" ca="1" si="654"/>
        <v>45.172800000000002</v>
      </c>
      <c r="GN128" s="5"/>
      <c r="GO128" s="19">
        <f t="shared" ca="1" si="489"/>
        <v>79.312185993085677</v>
      </c>
      <c r="GP128" s="19">
        <f t="shared" ca="1" si="490"/>
        <v>34.819337086436512</v>
      </c>
      <c r="GQ128" s="19">
        <f t="shared" ca="1" si="491"/>
        <v>2.9011333599364506</v>
      </c>
      <c r="GR128" s="19">
        <f t="shared" ca="1" si="492"/>
        <v>12.114592058596473</v>
      </c>
      <c r="GS128" s="19">
        <f t="shared" ca="1" si="493"/>
        <v>0</v>
      </c>
      <c r="GT128" s="19">
        <f t="shared" ca="1" si="494"/>
        <v>0.55154319140445807</v>
      </c>
      <c r="GU128" s="19">
        <f t="shared" ca="1" si="495"/>
        <v>1.5006116230760911</v>
      </c>
      <c r="GV128" s="19">
        <f t="shared" ca="1" si="496"/>
        <v>5.577191456669861</v>
      </c>
      <c r="GW128" s="19">
        <f t="shared" ca="1" si="497"/>
        <v>57.464350504775517</v>
      </c>
      <c r="GX128" s="19">
        <f t="shared" ca="1" si="498"/>
        <v>20.360829644326262</v>
      </c>
      <c r="GY128" s="19">
        <f t="shared" ca="1" si="499"/>
        <v>1.4869117286183657</v>
      </c>
      <c r="GZ128" s="19">
        <f t="shared" ca="1" si="499"/>
        <v>0</v>
      </c>
      <c r="HA128" s="19">
        <f t="shared" ca="1" si="499"/>
        <v>0</v>
      </c>
      <c r="HB128" s="72">
        <f t="shared" ca="1" si="577"/>
        <v>0</v>
      </c>
      <c r="HC128" s="72">
        <f t="shared" ca="1" si="578"/>
        <v>0</v>
      </c>
      <c r="HD128" s="5"/>
      <c r="HE128" s="5"/>
      <c r="HF128" s="5"/>
      <c r="HG128" s="5">
        <f t="shared" ca="1" si="660"/>
        <v>487323</v>
      </c>
      <c r="HH128" s="5">
        <f t="shared" ca="1" si="660"/>
        <v>102.86499999999999</v>
      </c>
      <c r="HI128" s="5">
        <f t="shared" ca="1" si="660"/>
        <v>48247.6</v>
      </c>
      <c r="HJ128" s="5">
        <f t="shared" ca="1" si="660"/>
        <v>83142.600000000006</v>
      </c>
      <c r="HK128" s="5">
        <f t="shared" ca="1" si="660"/>
        <v>0</v>
      </c>
      <c r="HL128" s="5">
        <f t="shared" ca="1" si="660"/>
        <v>514.56799999999998</v>
      </c>
      <c r="HM128" s="5">
        <f t="shared" ca="1" si="660"/>
        <v>12982.5</v>
      </c>
      <c r="HN128" s="5">
        <f t="shared" ca="1" si="660"/>
        <v>83587.3</v>
      </c>
      <c r="HO128" s="5">
        <f t="shared" ca="1" si="660"/>
        <v>228577</v>
      </c>
      <c r="HP128" s="5">
        <f t="shared" ca="1" si="660"/>
        <v>235375</v>
      </c>
      <c r="HQ128" s="5">
        <f t="shared" ca="1" si="660"/>
        <v>23370.400000000001</v>
      </c>
      <c r="HR128" s="5">
        <f t="shared" ref="HR128:HU146" ca="1" si="666">OFFSET(INDIRECT($E$21),$C128,HR$19)</f>
        <v>0</v>
      </c>
      <c r="HS128" s="5">
        <f t="shared" ca="1" si="666"/>
        <v>0</v>
      </c>
      <c r="HT128" s="5">
        <f t="shared" ca="1" si="666"/>
        <v>0</v>
      </c>
      <c r="HU128" s="5">
        <f t="shared" ca="1" si="666"/>
        <v>0</v>
      </c>
      <c r="HV128" s="5"/>
      <c r="HW128" s="5">
        <f t="shared" ca="1" si="662"/>
        <v>20064.599999999999</v>
      </c>
      <c r="HX128" s="5">
        <f t="shared" ca="1" si="662"/>
        <v>16970.900000000001</v>
      </c>
      <c r="HY128" s="5">
        <f t="shared" ca="1" si="662"/>
        <v>0</v>
      </c>
      <c r="HZ128" s="5">
        <f t="shared" ca="1" si="662"/>
        <v>0</v>
      </c>
      <c r="IA128" s="5">
        <f t="shared" ca="1" si="662"/>
        <v>0</v>
      </c>
      <c r="IB128" s="5">
        <f t="shared" ca="1" si="662"/>
        <v>0</v>
      </c>
      <c r="IC128" s="5">
        <f t="shared" ca="1" si="662"/>
        <v>205.613</v>
      </c>
      <c r="ID128" s="5">
        <f t="shared" ca="1" si="662"/>
        <v>0</v>
      </c>
      <c r="IE128" s="5">
        <f t="shared" ca="1" si="662"/>
        <v>17176.5</v>
      </c>
      <c r="IF128" s="5">
        <f t="shared" ca="1" si="662"/>
        <v>2888.07</v>
      </c>
      <c r="IG128" s="5">
        <f t="shared" ca="1" si="662"/>
        <v>0</v>
      </c>
      <c r="IH128" s="5">
        <f t="shared" ref="IH128:IH146" ca="1" si="667">OFFSET(INDIRECT($E$21),$C128,IH$19)</f>
        <v>0</v>
      </c>
      <c r="II128" s="5">
        <f t="shared" ca="1" si="663"/>
        <v>0</v>
      </c>
      <c r="IJ128" s="5"/>
      <c r="IK128" s="5">
        <f t="shared" ca="1" si="602"/>
        <v>184.511</v>
      </c>
      <c r="IL128" s="5">
        <f t="shared" ca="1" si="602"/>
        <v>61.648400000000002</v>
      </c>
      <c r="IM128" s="5">
        <f t="shared" ca="1" si="602"/>
        <v>28.662099999999999</v>
      </c>
      <c r="IN128" s="5">
        <f t="shared" ca="1" si="602"/>
        <v>43.341900000000003</v>
      </c>
      <c r="IO128" s="5">
        <f t="shared" ca="1" si="602"/>
        <v>0</v>
      </c>
      <c r="IP128" s="5">
        <f t="shared" ca="1" si="602"/>
        <v>0.303228</v>
      </c>
      <c r="IQ128" s="5">
        <f t="shared" ca="1" si="602"/>
        <v>7.2682500000000001</v>
      </c>
      <c r="IR128" s="5">
        <f t="shared" ca="1" si="602"/>
        <v>43.287300000000002</v>
      </c>
      <c r="IS128" s="5"/>
      <c r="IT128" s="19">
        <f t="shared" ca="1" si="535"/>
        <v>68.419850823639962</v>
      </c>
      <c r="IU128" s="19">
        <f t="shared" ca="1" si="536"/>
        <v>31.65225825747094</v>
      </c>
      <c r="IV128" s="19">
        <f t="shared" ca="1" si="537"/>
        <v>3.0696916748402878</v>
      </c>
      <c r="IW128" s="19">
        <f t="shared" ca="1" si="538"/>
        <v>5.2898412987293897</v>
      </c>
      <c r="IX128" s="19">
        <f t="shared" ca="1" si="539"/>
        <v>0</v>
      </c>
      <c r="IY128" s="19">
        <f t="shared" ca="1" si="540"/>
        <v>3.2738729092000783E-2</v>
      </c>
      <c r="IZ128" s="19">
        <f t="shared" ca="1" si="541"/>
        <v>1.2094023995017509</v>
      </c>
      <c r="JA128" s="19">
        <f t="shared" ca="1" si="542"/>
        <v>5.3181347659236433</v>
      </c>
      <c r="JB128" s="19">
        <f t="shared" ca="1" si="543"/>
        <v>46.572015335329809</v>
      </c>
      <c r="JC128" s="19">
        <f t="shared" ca="1" si="544"/>
        <v>20.360829644326262</v>
      </c>
      <c r="JD128" s="19">
        <f t="shared" ca="1" si="545"/>
        <v>1.4869117286183657</v>
      </c>
      <c r="JE128" s="19">
        <f t="shared" ca="1" si="653"/>
        <v>0</v>
      </c>
      <c r="JF128" s="19">
        <f t="shared" ca="1" si="653"/>
        <v>0</v>
      </c>
      <c r="JG128" s="72">
        <f t="shared" ca="1" si="579"/>
        <v>0</v>
      </c>
      <c r="JH128" s="72">
        <f t="shared" ca="1" si="580"/>
        <v>0</v>
      </c>
      <c r="JI128" s="5"/>
      <c r="JJ128" s="5"/>
      <c r="JK128" s="5"/>
      <c r="JL128" s="5">
        <f t="shared" ca="1" si="606"/>
        <v>487323</v>
      </c>
      <c r="JM128" s="5">
        <f t="shared" ca="1" si="606"/>
        <v>102.86499999999999</v>
      </c>
      <c r="JN128" s="5">
        <f t="shared" ca="1" si="606"/>
        <v>48247.6</v>
      </c>
      <c r="JO128" s="5">
        <f t="shared" ca="1" si="606"/>
        <v>83142.600000000006</v>
      </c>
      <c r="JP128" s="5">
        <f t="shared" ca="1" si="606"/>
        <v>0</v>
      </c>
      <c r="JQ128" s="5">
        <f t="shared" ca="1" si="606"/>
        <v>514.56799999999998</v>
      </c>
      <c r="JR128" s="5">
        <f t="shared" ca="1" si="606"/>
        <v>12982.5</v>
      </c>
      <c r="JS128" s="5">
        <f t="shared" ca="1" si="606"/>
        <v>83587.3</v>
      </c>
      <c r="JT128" s="5">
        <f t="shared" ca="1" si="606"/>
        <v>228577</v>
      </c>
      <c r="JU128" s="5">
        <f t="shared" ca="1" si="606"/>
        <v>235375</v>
      </c>
      <c r="JV128" s="5">
        <f t="shared" ca="1" si="606"/>
        <v>23370.400000000001</v>
      </c>
      <c r="JW128" s="5">
        <f t="shared" ca="1" si="589"/>
        <v>0</v>
      </c>
      <c r="JX128" s="5">
        <f t="shared" ca="1" si="589"/>
        <v>0</v>
      </c>
      <c r="JY128" s="5">
        <f t="shared" ca="1" si="589"/>
        <v>0</v>
      </c>
      <c r="JZ128" s="5">
        <f t="shared" ca="1" si="589"/>
        <v>0</v>
      </c>
      <c r="KA128" s="5"/>
      <c r="KB128" s="5">
        <f t="shared" ca="1" si="607"/>
        <v>20064.599999999999</v>
      </c>
      <c r="KC128" s="5">
        <f t="shared" ca="1" si="607"/>
        <v>16970.900000000001</v>
      </c>
      <c r="KD128" s="5">
        <f t="shared" ca="1" si="607"/>
        <v>0</v>
      </c>
      <c r="KE128" s="5">
        <f t="shared" ca="1" si="607"/>
        <v>0</v>
      </c>
      <c r="KF128" s="5">
        <f t="shared" ca="1" si="607"/>
        <v>0</v>
      </c>
      <c r="KG128" s="5">
        <f t="shared" ca="1" si="607"/>
        <v>0</v>
      </c>
      <c r="KH128" s="5">
        <f t="shared" ca="1" si="607"/>
        <v>205.613</v>
      </c>
      <c r="KI128" s="5">
        <f t="shared" ca="1" si="607"/>
        <v>0</v>
      </c>
      <c r="KJ128" s="5">
        <f t="shared" ca="1" si="607"/>
        <v>17176.5</v>
      </c>
      <c r="KK128" s="5">
        <f t="shared" ca="1" si="607"/>
        <v>2888.07</v>
      </c>
      <c r="KL128" s="5">
        <f t="shared" ca="1" si="607"/>
        <v>0</v>
      </c>
      <c r="KM128" s="5">
        <f t="shared" ca="1" si="591"/>
        <v>0</v>
      </c>
      <c r="KN128" s="5">
        <f t="shared" ca="1" si="591"/>
        <v>0</v>
      </c>
      <c r="KO128" s="5"/>
      <c r="KP128" s="5">
        <f t="shared" ca="1" si="655"/>
        <v>184.511</v>
      </c>
      <c r="KQ128" s="5">
        <f t="shared" ca="1" si="655"/>
        <v>61.648400000000002</v>
      </c>
      <c r="KR128" s="5">
        <f t="shared" ca="1" si="655"/>
        <v>28.662099999999999</v>
      </c>
      <c r="KS128" s="5">
        <f t="shared" ca="1" si="655"/>
        <v>43.341900000000003</v>
      </c>
      <c r="KT128" s="5">
        <f t="shared" ca="1" si="655"/>
        <v>0</v>
      </c>
      <c r="KU128" s="5">
        <f t="shared" ca="1" si="655"/>
        <v>0.303228</v>
      </c>
      <c r="KV128" s="5">
        <f t="shared" ca="1" si="655"/>
        <v>7.2682500000000001</v>
      </c>
      <c r="KW128" s="5">
        <f t="shared" ca="1" si="655"/>
        <v>43.287300000000002</v>
      </c>
      <c r="KX128" s="5"/>
      <c r="KY128" s="19">
        <f t="shared" ca="1" si="500"/>
        <v>68.419850823639962</v>
      </c>
      <c r="KZ128" s="19">
        <f t="shared" ca="1" si="501"/>
        <v>31.65225825747094</v>
      </c>
      <c r="LA128" s="19">
        <f t="shared" ca="1" si="502"/>
        <v>3.0696916748402878</v>
      </c>
      <c r="LB128" s="19">
        <f t="shared" ca="1" si="503"/>
        <v>5.2898412987293897</v>
      </c>
      <c r="LC128" s="19">
        <f t="shared" ca="1" si="504"/>
        <v>0</v>
      </c>
      <c r="LD128" s="19">
        <f t="shared" ca="1" si="505"/>
        <v>3.2738729092000783E-2</v>
      </c>
      <c r="LE128" s="19">
        <f t="shared" ca="1" si="506"/>
        <v>1.2094023995017509</v>
      </c>
      <c r="LF128" s="19">
        <f t="shared" ca="1" si="507"/>
        <v>5.3181347659236433</v>
      </c>
      <c r="LG128" s="19">
        <f t="shared" ca="1" si="508"/>
        <v>46.572015335329809</v>
      </c>
      <c r="LH128" s="19">
        <f t="shared" ca="1" si="509"/>
        <v>20.360829644326262</v>
      </c>
      <c r="LI128" s="19">
        <f t="shared" ca="1" si="510"/>
        <v>1.4869117286183657</v>
      </c>
      <c r="LJ128" s="19">
        <f t="shared" ca="1" si="547"/>
        <v>0</v>
      </c>
      <c r="LK128" s="19">
        <f t="shared" ca="1" si="548"/>
        <v>0</v>
      </c>
      <c r="LL128" s="72">
        <f t="shared" ca="1" si="581"/>
        <v>0</v>
      </c>
      <c r="LM128" s="72">
        <f t="shared" ca="1" si="582"/>
        <v>0</v>
      </c>
    </row>
    <row r="129" spans="1:325" ht="15" customHeight="1" outlineLevel="1" x14ac:dyDescent="0.3">
      <c r="A129" s="5">
        <f>IF('Old Results'!E109='New Results'!E109,'New Results'!E109,"0")</f>
        <v>53627.8</v>
      </c>
      <c r="B129" s="5">
        <f t="shared" si="360"/>
        <v>313</v>
      </c>
      <c r="C129" s="27">
        <f t="shared" si="422"/>
        <v>108</v>
      </c>
      <c r="D129" s="41" t="str">
        <f>'Old Results'!C109</f>
        <v>0313606-OffMed-LabwExhDOAS</v>
      </c>
      <c r="E129" s="41" t="str">
        <f>'New Results'!C109</f>
        <v>0313606-OffMed-LabwExhDOAS</v>
      </c>
      <c r="F129" s="5">
        <f t="shared" ca="1" si="612"/>
        <v>0</v>
      </c>
      <c r="G129" s="5">
        <f t="shared" ca="1" si="613"/>
        <v>0</v>
      </c>
      <c r="H129" s="5">
        <f t="shared" ca="1" si="614"/>
        <v>0</v>
      </c>
      <c r="I129" s="5">
        <f t="shared" ca="1" si="615"/>
        <v>0</v>
      </c>
      <c r="J129" s="5">
        <f t="shared" ca="1" si="616"/>
        <v>0</v>
      </c>
      <c r="K129" s="5">
        <f t="shared" ca="1" si="617"/>
        <v>0</v>
      </c>
      <c r="L129" s="5">
        <f t="shared" ca="1" si="618"/>
        <v>0</v>
      </c>
      <c r="M129" s="5">
        <f t="shared" ca="1" si="619"/>
        <v>0</v>
      </c>
      <c r="N129" s="5">
        <f t="shared" ca="1" si="620"/>
        <v>0</v>
      </c>
      <c r="O129" s="5">
        <f t="shared" ca="1" si="621"/>
        <v>0</v>
      </c>
      <c r="P129" s="5">
        <f t="shared" ca="1" si="511"/>
        <v>0</v>
      </c>
      <c r="Q129" s="5">
        <f t="shared" ca="1" si="512"/>
        <v>0</v>
      </c>
      <c r="R129" s="5">
        <f t="shared" ca="1" si="549"/>
        <v>0</v>
      </c>
      <c r="S129" s="5">
        <f t="shared" ca="1" si="550"/>
        <v>0</v>
      </c>
      <c r="T129" s="5">
        <f t="shared" ca="1" si="551"/>
        <v>0</v>
      </c>
      <c r="U129" s="5">
        <f t="shared" ca="1" si="622"/>
        <v>0</v>
      </c>
      <c r="V129" s="5">
        <f t="shared" ca="1" si="623"/>
        <v>0</v>
      </c>
      <c r="W129" s="5">
        <f t="shared" ca="1" si="624"/>
        <v>0</v>
      </c>
      <c r="X129" s="5">
        <f t="shared" ca="1" si="625"/>
        <v>0</v>
      </c>
      <c r="Y129" s="5">
        <f t="shared" ca="1" si="626"/>
        <v>0</v>
      </c>
      <c r="Z129" s="5">
        <f t="shared" ca="1" si="627"/>
        <v>0</v>
      </c>
      <c r="AA129" s="5">
        <f t="shared" ca="1" si="628"/>
        <v>0</v>
      </c>
      <c r="AB129" s="5">
        <f t="shared" ca="1" si="629"/>
        <v>0</v>
      </c>
      <c r="AC129" s="5">
        <f t="shared" ca="1" si="630"/>
        <v>0</v>
      </c>
      <c r="AD129" s="5">
        <f t="shared" ca="1" si="631"/>
        <v>0</v>
      </c>
      <c r="AE129" s="5">
        <f t="shared" ca="1" si="513"/>
        <v>0</v>
      </c>
      <c r="AF129" s="5">
        <f t="shared" ca="1" si="514"/>
        <v>0</v>
      </c>
      <c r="AG129" s="5">
        <f t="shared" ca="1" si="514"/>
        <v>0</v>
      </c>
      <c r="AH129" s="37">
        <f t="shared" ca="1" si="632"/>
        <v>0</v>
      </c>
      <c r="AI129" s="37">
        <f t="shared" ca="1" si="633"/>
        <v>0</v>
      </c>
      <c r="AJ129" s="37">
        <f t="shared" ca="1" si="634"/>
        <v>0</v>
      </c>
      <c r="AK129" s="37">
        <f t="shared" ca="1" si="635"/>
        <v>0</v>
      </c>
      <c r="AL129" s="37">
        <f t="shared" ca="1" si="636"/>
        <v>0</v>
      </c>
      <c r="AM129" s="37">
        <f t="shared" ca="1" si="637"/>
        <v>0</v>
      </c>
      <c r="AN129" s="37">
        <f t="shared" ca="1" si="638"/>
        <v>0</v>
      </c>
      <c r="AO129" s="37">
        <f t="shared" ca="1" si="639"/>
        <v>0</v>
      </c>
      <c r="AP129" s="33">
        <f t="shared" ca="1" si="650"/>
        <v>57.701056765334393</v>
      </c>
      <c r="AQ129" s="33">
        <f t="shared" ca="1" si="651"/>
        <v>57.701056765334393</v>
      </c>
      <c r="AR129" s="24">
        <f t="shared" ca="1" si="468"/>
        <v>0</v>
      </c>
      <c r="AS129" s="34">
        <f t="shared" ca="1" si="608"/>
        <v>230.583</v>
      </c>
      <c r="AT129" s="34">
        <f t="shared" ca="1" si="609"/>
        <v>230.583</v>
      </c>
      <c r="AU129" s="45">
        <f t="shared" ca="1" si="552"/>
        <v>0</v>
      </c>
      <c r="AV129" s="34">
        <f t="shared" ca="1" si="648"/>
        <v>-41.4</v>
      </c>
      <c r="AW129" s="34">
        <f t="shared" ca="1" si="649"/>
        <v>-41.4</v>
      </c>
      <c r="AX129" s="46">
        <f t="shared" ca="1" si="553"/>
        <v>0</v>
      </c>
      <c r="AY129" s="5"/>
      <c r="AZ129" s="5">
        <f t="shared" ca="1" si="519"/>
        <v>0</v>
      </c>
      <c r="BA129" s="5">
        <f t="shared" ca="1" si="520"/>
        <v>0</v>
      </c>
      <c r="BB129" s="5">
        <f t="shared" ca="1" si="521"/>
        <v>0</v>
      </c>
      <c r="BC129" s="5">
        <f t="shared" ca="1" si="522"/>
        <v>0</v>
      </c>
      <c r="BD129" s="5">
        <f t="shared" ca="1" si="523"/>
        <v>0</v>
      </c>
      <c r="BE129" s="5">
        <f t="shared" ca="1" si="524"/>
        <v>0</v>
      </c>
      <c r="BF129" s="5">
        <f t="shared" ca="1" si="525"/>
        <v>0</v>
      </c>
      <c r="BG129" s="5">
        <f t="shared" ca="1" si="526"/>
        <v>0</v>
      </c>
      <c r="BH129" s="5">
        <f t="shared" ca="1" si="527"/>
        <v>0</v>
      </c>
      <c r="BI129" s="5">
        <f t="shared" ca="1" si="528"/>
        <v>0</v>
      </c>
      <c r="BJ129" s="5">
        <f t="shared" ca="1" si="529"/>
        <v>0</v>
      </c>
      <c r="BK129" s="5">
        <f t="shared" ca="1" si="530"/>
        <v>0</v>
      </c>
      <c r="BL129" s="5">
        <f t="shared" ca="1" si="554"/>
        <v>0</v>
      </c>
      <c r="BM129" s="5">
        <f t="shared" ca="1" si="555"/>
        <v>0</v>
      </c>
      <c r="BN129" s="5">
        <f t="shared" ca="1" si="556"/>
        <v>0</v>
      </c>
      <c r="BO129" s="5">
        <f t="shared" ca="1" si="557"/>
        <v>0</v>
      </c>
      <c r="BP129" s="5">
        <f t="shared" ca="1" si="558"/>
        <v>0</v>
      </c>
      <c r="BQ129" s="5">
        <f t="shared" ca="1" si="559"/>
        <v>0</v>
      </c>
      <c r="BR129" s="5">
        <f t="shared" ca="1" si="560"/>
        <v>0</v>
      </c>
      <c r="BS129" s="5">
        <f t="shared" ca="1" si="561"/>
        <v>0</v>
      </c>
      <c r="BT129" s="5">
        <f t="shared" ca="1" si="562"/>
        <v>0</v>
      </c>
      <c r="BU129" s="5">
        <f t="shared" ca="1" si="563"/>
        <v>0</v>
      </c>
      <c r="BV129" s="5">
        <f t="shared" ca="1" si="564"/>
        <v>0</v>
      </c>
      <c r="BW129" s="5">
        <f t="shared" ca="1" si="565"/>
        <v>0</v>
      </c>
      <c r="BX129" s="5">
        <f t="shared" ca="1" si="566"/>
        <v>0</v>
      </c>
      <c r="BY129" s="5">
        <f t="shared" ca="1" si="567"/>
        <v>0</v>
      </c>
      <c r="BZ129" s="5">
        <f t="shared" ca="1" si="568"/>
        <v>0</v>
      </c>
      <c r="CA129" s="5">
        <f t="shared" ca="1" si="569"/>
        <v>0</v>
      </c>
      <c r="CB129" s="37">
        <f t="shared" ca="1" si="640"/>
        <v>0</v>
      </c>
      <c r="CC129" s="37">
        <f t="shared" ca="1" si="641"/>
        <v>0</v>
      </c>
      <c r="CD129" s="37">
        <f t="shared" ca="1" si="642"/>
        <v>0</v>
      </c>
      <c r="CE129" s="37">
        <f t="shared" ca="1" si="643"/>
        <v>0</v>
      </c>
      <c r="CF129" s="37">
        <f t="shared" ca="1" si="644"/>
        <v>0</v>
      </c>
      <c r="CG129" s="37">
        <f t="shared" ca="1" si="645"/>
        <v>0</v>
      </c>
      <c r="CH129" s="37">
        <f t="shared" ca="1" si="646"/>
        <v>0</v>
      </c>
      <c r="CI129" s="19">
        <f t="shared" ca="1" si="647"/>
        <v>0</v>
      </c>
      <c r="CJ129" s="33">
        <f t="shared" ca="1" si="531"/>
        <v>54.555363374965964</v>
      </c>
      <c r="CK129" s="33">
        <f t="shared" ca="1" si="532"/>
        <v>54.555363374965964</v>
      </c>
      <c r="CL129" s="24">
        <f t="shared" ca="1" si="477"/>
        <v>0</v>
      </c>
      <c r="CM129" s="34">
        <f t="shared" ca="1" si="610"/>
        <v>189.148</v>
      </c>
      <c r="CN129" s="34">
        <f t="shared" ca="1" si="611"/>
        <v>189.148</v>
      </c>
      <c r="CO129" s="45">
        <f t="shared" ca="1" si="652"/>
        <v>0</v>
      </c>
      <c r="CP129" s="5"/>
      <c r="CR129" s="5">
        <f t="shared" ca="1" si="570"/>
        <v>78</v>
      </c>
      <c r="CS129" s="5">
        <f t="shared" ca="1" si="571"/>
        <v>78</v>
      </c>
      <c r="CT129" s="62">
        <f t="shared" ca="1" si="572"/>
        <v>0</v>
      </c>
      <c r="CW129" s="5">
        <f t="shared" ca="1" si="656"/>
        <v>617111</v>
      </c>
      <c r="CX129" s="5">
        <f t="shared" ca="1" si="656"/>
        <v>40.9452</v>
      </c>
      <c r="CY129" s="5">
        <f t="shared" ca="1" si="656"/>
        <v>77526</v>
      </c>
      <c r="CZ129" s="5">
        <f t="shared" ca="1" si="656"/>
        <v>187246</v>
      </c>
      <c r="DA129" s="5">
        <f t="shared" ca="1" si="656"/>
        <v>0</v>
      </c>
      <c r="DB129" s="5">
        <f t="shared" ca="1" si="656"/>
        <v>5883.81</v>
      </c>
      <c r="DC129" s="5">
        <f t="shared" ca="1" si="656"/>
        <v>0</v>
      </c>
      <c r="DD129" s="5">
        <f t="shared" ca="1" si="656"/>
        <v>87667.9</v>
      </c>
      <c r="DE129" s="5">
        <f t="shared" ca="1" si="656"/>
        <v>358365</v>
      </c>
      <c r="DF129" s="5">
        <f t="shared" ca="1" si="656"/>
        <v>235375</v>
      </c>
      <c r="DG129" s="5">
        <f t="shared" ca="1" si="656"/>
        <v>23370.400000000001</v>
      </c>
      <c r="DH129" s="5">
        <f t="shared" ca="1" si="664"/>
        <v>0</v>
      </c>
      <c r="DI129" s="5">
        <f t="shared" ca="1" si="664"/>
        <v>0</v>
      </c>
      <c r="DJ129" s="5">
        <f t="shared" ca="1" si="664"/>
        <v>0</v>
      </c>
      <c r="DK129" s="5">
        <f t="shared" ca="1" si="664"/>
        <v>0</v>
      </c>
      <c r="DL129" s="5"/>
      <c r="DM129" s="5">
        <f t="shared" ca="1" si="658"/>
        <v>9887.98</v>
      </c>
      <c r="DN129" s="5">
        <f t="shared" ca="1" si="658"/>
        <v>6293.02</v>
      </c>
      <c r="DO129" s="5">
        <f t="shared" ca="1" si="658"/>
        <v>0</v>
      </c>
      <c r="DP129" s="5">
        <f t="shared" ca="1" si="658"/>
        <v>0</v>
      </c>
      <c r="DQ129" s="5">
        <f t="shared" ca="1" si="658"/>
        <v>0</v>
      </c>
      <c r="DR129" s="5">
        <f t="shared" ca="1" si="658"/>
        <v>0</v>
      </c>
      <c r="DS129" s="5">
        <f t="shared" ca="1" si="658"/>
        <v>706.89</v>
      </c>
      <c r="DT129" s="5">
        <f t="shared" ca="1" si="658"/>
        <v>0</v>
      </c>
      <c r="DU129" s="5">
        <f t="shared" ca="1" si="658"/>
        <v>6999.91</v>
      </c>
      <c r="DV129" s="5">
        <f t="shared" ca="1" si="658"/>
        <v>2888.07</v>
      </c>
      <c r="DW129" s="5">
        <f t="shared" ca="1" si="658"/>
        <v>0</v>
      </c>
      <c r="DX129" s="5">
        <f t="shared" ca="1" si="665"/>
        <v>0</v>
      </c>
      <c r="DY129" s="5">
        <f t="shared" ca="1" si="665"/>
        <v>0</v>
      </c>
      <c r="DZ129" s="5"/>
      <c r="EA129" s="5">
        <f t="shared" ca="1" si="597"/>
        <v>230.583</v>
      </c>
      <c r="EB129" s="5">
        <f t="shared" ca="1" si="597"/>
        <v>23.5076</v>
      </c>
      <c r="EC129" s="5">
        <f t="shared" ca="1" si="597"/>
        <v>57.617899999999999</v>
      </c>
      <c r="ED129" s="5">
        <f t="shared" ca="1" si="597"/>
        <v>96.551500000000004</v>
      </c>
      <c r="EE129" s="5">
        <f t="shared" ca="1" si="597"/>
        <v>0</v>
      </c>
      <c r="EF129" s="5">
        <f t="shared" ca="1" si="597"/>
        <v>2.66486</v>
      </c>
      <c r="EG129" s="5">
        <f t="shared" ca="1" si="597"/>
        <v>2.3778199999999998</v>
      </c>
      <c r="EH129" s="5">
        <f t="shared" ca="1" si="597"/>
        <v>47.863100000000003</v>
      </c>
      <c r="EI129" s="5"/>
      <c r="EJ129" s="19">
        <f t="shared" ca="1" si="478"/>
        <v>57.701056765334393</v>
      </c>
      <c r="EK129" s="19">
        <f t="shared" ca="1" si="479"/>
        <v>11.737227800178266</v>
      </c>
      <c r="EL129" s="19">
        <f t="shared" ca="1" si="480"/>
        <v>4.9324923267409808</v>
      </c>
      <c r="EM129" s="19">
        <f t="shared" ca="1" si="481"/>
        <v>11.913286616269918</v>
      </c>
      <c r="EN129" s="19">
        <f t="shared" ca="1" si="482"/>
        <v>0</v>
      </c>
      <c r="EO129" s="19">
        <f t="shared" ca="1" si="483"/>
        <v>0.37434986555480554</v>
      </c>
      <c r="EP129" s="19">
        <f t="shared" ca="1" si="484"/>
        <v>1.318140964201403</v>
      </c>
      <c r="EQ129" s="19">
        <f t="shared" ca="1" si="485"/>
        <v>5.5777577077560512</v>
      </c>
      <c r="ER129" s="19">
        <f t="shared" ca="1" si="486"/>
        <v>35.853277218159235</v>
      </c>
      <c r="ES129" s="19">
        <f t="shared" ca="1" si="487"/>
        <v>20.360829644326262</v>
      </c>
      <c r="ET129" s="19">
        <f t="shared" ca="1" si="488"/>
        <v>1.4869117286183657</v>
      </c>
      <c r="EU129" s="19">
        <f t="shared" ca="1" si="573"/>
        <v>0</v>
      </c>
      <c r="EV129" s="19">
        <f t="shared" ca="1" si="574"/>
        <v>0</v>
      </c>
      <c r="EW129" s="72">
        <f t="shared" ca="1" si="575"/>
        <v>0</v>
      </c>
      <c r="EX129" s="72">
        <f t="shared" ca="1" si="576"/>
        <v>0</v>
      </c>
      <c r="EY129" s="5"/>
      <c r="EZ129" s="5"/>
      <c r="FA129" s="5"/>
      <c r="FB129" s="5">
        <f t="shared" ca="1" si="604"/>
        <v>617111</v>
      </c>
      <c r="FC129" s="5">
        <f t="shared" ca="1" si="604"/>
        <v>40.9452</v>
      </c>
      <c r="FD129" s="5">
        <f t="shared" ca="1" si="604"/>
        <v>77526</v>
      </c>
      <c r="FE129" s="5">
        <f t="shared" ca="1" si="604"/>
        <v>187246</v>
      </c>
      <c r="FF129" s="5">
        <f t="shared" ca="1" si="604"/>
        <v>0</v>
      </c>
      <c r="FG129" s="5">
        <f t="shared" ca="1" si="604"/>
        <v>5883.81</v>
      </c>
      <c r="FH129" s="5">
        <f t="shared" ca="1" si="604"/>
        <v>0</v>
      </c>
      <c r="FI129" s="5">
        <f t="shared" ca="1" si="604"/>
        <v>87667.9</v>
      </c>
      <c r="FJ129" s="5">
        <f t="shared" ca="1" si="604"/>
        <v>358365</v>
      </c>
      <c r="FK129" s="5">
        <f t="shared" ca="1" si="604"/>
        <v>235375</v>
      </c>
      <c r="FL129" s="5">
        <f t="shared" ca="1" si="604"/>
        <v>23370.400000000001</v>
      </c>
      <c r="FM129" s="5">
        <f t="shared" ca="1" si="584"/>
        <v>0</v>
      </c>
      <c r="FN129" s="5">
        <f t="shared" ca="1" si="584"/>
        <v>0</v>
      </c>
      <c r="FO129" s="5">
        <f t="shared" ca="1" si="584"/>
        <v>0</v>
      </c>
      <c r="FP129" s="5">
        <f t="shared" ca="1" si="584"/>
        <v>0</v>
      </c>
      <c r="FQ129" s="5"/>
      <c r="FR129" s="5">
        <f t="shared" ca="1" si="605"/>
        <v>9887.98</v>
      </c>
      <c r="FS129" s="5">
        <f t="shared" ca="1" si="605"/>
        <v>6293.02</v>
      </c>
      <c r="FT129" s="5">
        <f t="shared" ca="1" si="605"/>
        <v>0</v>
      </c>
      <c r="FU129" s="5">
        <f t="shared" ca="1" si="605"/>
        <v>0</v>
      </c>
      <c r="FV129" s="5">
        <f t="shared" ca="1" si="605"/>
        <v>0</v>
      </c>
      <c r="FW129" s="5">
        <f t="shared" ca="1" si="605"/>
        <v>0</v>
      </c>
      <c r="FX129" s="5">
        <f t="shared" ca="1" si="605"/>
        <v>706.89</v>
      </c>
      <c r="FY129" s="5">
        <f t="shared" ca="1" si="605"/>
        <v>0</v>
      </c>
      <c r="FZ129" s="5">
        <f t="shared" ca="1" si="605"/>
        <v>6999.91</v>
      </c>
      <c r="GA129" s="5">
        <f t="shared" ca="1" si="605"/>
        <v>2888.07</v>
      </c>
      <c r="GB129" s="5">
        <f t="shared" ca="1" si="605"/>
        <v>0</v>
      </c>
      <c r="GC129" s="5">
        <f t="shared" ca="1" si="586"/>
        <v>0</v>
      </c>
      <c r="GD129" s="5">
        <f t="shared" ca="1" si="586"/>
        <v>0</v>
      </c>
      <c r="GE129" s="5"/>
      <c r="GF129" s="5">
        <f t="shared" ca="1" si="654"/>
        <v>230.583</v>
      </c>
      <c r="GG129" s="5">
        <f t="shared" ca="1" si="654"/>
        <v>23.5076</v>
      </c>
      <c r="GH129" s="5">
        <f t="shared" ca="1" si="654"/>
        <v>57.617899999999999</v>
      </c>
      <c r="GI129" s="5">
        <f t="shared" ca="1" si="654"/>
        <v>96.551500000000004</v>
      </c>
      <c r="GJ129" s="5">
        <f t="shared" ca="1" si="654"/>
        <v>0</v>
      </c>
      <c r="GK129" s="5">
        <f t="shared" ca="1" si="654"/>
        <v>2.66486</v>
      </c>
      <c r="GL129" s="5">
        <f t="shared" ca="1" si="654"/>
        <v>2.3778199999999998</v>
      </c>
      <c r="GM129" s="5">
        <f t="shared" ca="1" si="654"/>
        <v>47.863100000000003</v>
      </c>
      <c r="GN129" s="5"/>
      <c r="GO129" s="19">
        <f t="shared" ca="1" si="489"/>
        <v>57.701056765334393</v>
      </c>
      <c r="GP129" s="19">
        <f t="shared" ca="1" si="490"/>
        <v>11.737227800178266</v>
      </c>
      <c r="GQ129" s="19">
        <f t="shared" ca="1" si="491"/>
        <v>4.9324923267409808</v>
      </c>
      <c r="GR129" s="19">
        <f t="shared" ca="1" si="492"/>
        <v>11.913286616269918</v>
      </c>
      <c r="GS129" s="19">
        <f t="shared" ca="1" si="493"/>
        <v>0</v>
      </c>
      <c r="GT129" s="19">
        <f t="shared" ca="1" si="494"/>
        <v>0.37434986555480554</v>
      </c>
      <c r="GU129" s="19">
        <f t="shared" ca="1" si="495"/>
        <v>1.318140964201403</v>
      </c>
      <c r="GV129" s="19">
        <f t="shared" ca="1" si="496"/>
        <v>5.5777577077560512</v>
      </c>
      <c r="GW129" s="19">
        <f t="shared" ca="1" si="497"/>
        <v>35.853277218159235</v>
      </c>
      <c r="GX129" s="19">
        <f t="shared" ca="1" si="498"/>
        <v>20.360829644326262</v>
      </c>
      <c r="GY129" s="19">
        <f t="shared" ca="1" si="499"/>
        <v>1.4869117286183657</v>
      </c>
      <c r="GZ129" s="19">
        <f t="shared" ca="1" si="499"/>
        <v>0</v>
      </c>
      <c r="HA129" s="19">
        <f t="shared" ca="1" si="499"/>
        <v>0</v>
      </c>
      <c r="HB129" s="72">
        <f t="shared" ca="1" si="577"/>
        <v>0</v>
      </c>
      <c r="HC129" s="72">
        <f t="shared" ca="1" si="578"/>
        <v>0</v>
      </c>
      <c r="HD129" s="5"/>
      <c r="HE129" s="5"/>
      <c r="HF129" s="5"/>
      <c r="HG129" s="5">
        <f t="shared" ca="1" si="660"/>
        <v>531493</v>
      </c>
      <c r="HH129" s="5">
        <f t="shared" ca="1" si="660"/>
        <v>45.4375</v>
      </c>
      <c r="HI129" s="5">
        <f t="shared" ca="1" si="660"/>
        <v>98700.3</v>
      </c>
      <c r="HJ129" s="5">
        <f t="shared" ca="1" si="660"/>
        <v>79656.800000000003</v>
      </c>
      <c r="HK129" s="5">
        <f t="shared" ca="1" si="660"/>
        <v>0</v>
      </c>
      <c r="HL129" s="5">
        <f t="shared" ca="1" si="660"/>
        <v>116.554</v>
      </c>
      <c r="HM129" s="5">
        <f t="shared" ca="1" si="660"/>
        <v>11093.5</v>
      </c>
      <c r="HN129" s="5">
        <f t="shared" ca="1" si="660"/>
        <v>83134.899999999994</v>
      </c>
      <c r="HO129" s="5">
        <f t="shared" ca="1" si="660"/>
        <v>272747</v>
      </c>
      <c r="HP129" s="5">
        <f t="shared" ca="1" si="660"/>
        <v>235375</v>
      </c>
      <c r="HQ129" s="5">
        <f t="shared" ca="1" si="660"/>
        <v>23370.400000000001</v>
      </c>
      <c r="HR129" s="5">
        <f t="shared" ca="1" si="666"/>
        <v>0</v>
      </c>
      <c r="HS129" s="5">
        <f t="shared" ca="1" si="666"/>
        <v>0</v>
      </c>
      <c r="HT129" s="5">
        <f t="shared" ca="1" si="666"/>
        <v>0</v>
      </c>
      <c r="HU129" s="5">
        <f t="shared" ca="1" si="666"/>
        <v>0</v>
      </c>
      <c r="HV129" s="5"/>
      <c r="HW129" s="5">
        <f t="shared" ca="1" si="662"/>
        <v>11122.3</v>
      </c>
      <c r="HX129" s="5">
        <f t="shared" ca="1" si="662"/>
        <v>8049.58</v>
      </c>
      <c r="HY129" s="5">
        <f t="shared" ca="1" si="662"/>
        <v>0</v>
      </c>
      <c r="HZ129" s="5">
        <f t="shared" ca="1" si="662"/>
        <v>0</v>
      </c>
      <c r="IA129" s="5">
        <f t="shared" ca="1" si="662"/>
        <v>0</v>
      </c>
      <c r="IB129" s="5">
        <f t="shared" ca="1" si="662"/>
        <v>0</v>
      </c>
      <c r="IC129" s="5">
        <f t="shared" ca="1" si="662"/>
        <v>184.65600000000001</v>
      </c>
      <c r="ID129" s="5">
        <f t="shared" ca="1" si="662"/>
        <v>0</v>
      </c>
      <c r="IE129" s="5">
        <f t="shared" ca="1" si="662"/>
        <v>8234.24</v>
      </c>
      <c r="IF129" s="5">
        <f t="shared" ca="1" si="662"/>
        <v>2888.07</v>
      </c>
      <c r="IG129" s="5">
        <f t="shared" ca="1" si="662"/>
        <v>0</v>
      </c>
      <c r="IH129" s="5">
        <f t="shared" ca="1" si="667"/>
        <v>0</v>
      </c>
      <c r="II129" s="5">
        <f t="shared" ca="1" si="663"/>
        <v>0</v>
      </c>
      <c r="IJ129" s="5"/>
      <c r="IK129" s="5">
        <f t="shared" ca="1" si="602"/>
        <v>189.148</v>
      </c>
      <c r="IL129" s="5">
        <f t="shared" ca="1" si="602"/>
        <v>28.686299999999999</v>
      </c>
      <c r="IM129" s="5">
        <f t="shared" ca="1" si="602"/>
        <v>66.300899999999999</v>
      </c>
      <c r="IN129" s="5">
        <f t="shared" ca="1" si="602"/>
        <v>42.000700000000002</v>
      </c>
      <c r="IO129" s="5">
        <f t="shared" ca="1" si="602"/>
        <v>0</v>
      </c>
      <c r="IP129" s="5">
        <f t="shared" ca="1" si="602"/>
        <v>5.5282400000000002E-2</v>
      </c>
      <c r="IQ129" s="5">
        <f t="shared" ca="1" si="602"/>
        <v>6.5131500000000004</v>
      </c>
      <c r="IR129" s="5">
        <f t="shared" ca="1" si="602"/>
        <v>45.591500000000003</v>
      </c>
      <c r="IS129" s="5"/>
      <c r="IT129" s="19">
        <f t="shared" ca="1" si="535"/>
        <v>54.555363374965964</v>
      </c>
      <c r="IU129" s="19">
        <f t="shared" ca="1" si="536"/>
        <v>15.012978954012658</v>
      </c>
      <c r="IV129" s="19">
        <f t="shared" ca="1" si="537"/>
        <v>6.279680009248934</v>
      </c>
      <c r="IW129" s="19">
        <f t="shared" ca="1" si="538"/>
        <v>5.068061744095413</v>
      </c>
      <c r="IX129" s="19">
        <f t="shared" ca="1" si="539"/>
        <v>0</v>
      </c>
      <c r="IY129" s="19">
        <f t="shared" ca="1" si="540"/>
        <v>7.4155987752620844E-3</v>
      </c>
      <c r="IZ129" s="19">
        <f t="shared" ca="1" si="541"/>
        <v>1.0501385848384606</v>
      </c>
      <c r="JA129" s="19">
        <f t="shared" ca="1" si="542"/>
        <v>5.2893513961042586</v>
      </c>
      <c r="JB129" s="19">
        <f t="shared" ca="1" si="543"/>
        <v>32.707602474835809</v>
      </c>
      <c r="JC129" s="19">
        <f t="shared" ca="1" si="544"/>
        <v>20.360829644326262</v>
      </c>
      <c r="JD129" s="19">
        <f t="shared" ca="1" si="545"/>
        <v>1.4869117286183657</v>
      </c>
      <c r="JE129" s="19">
        <f t="shared" ca="1" si="653"/>
        <v>0</v>
      </c>
      <c r="JF129" s="19">
        <f t="shared" ca="1" si="653"/>
        <v>0</v>
      </c>
      <c r="JG129" s="72">
        <f t="shared" ca="1" si="579"/>
        <v>0</v>
      </c>
      <c r="JH129" s="72">
        <f t="shared" ca="1" si="580"/>
        <v>0</v>
      </c>
      <c r="JI129" s="5"/>
      <c r="JJ129" s="5"/>
      <c r="JK129" s="5"/>
      <c r="JL129" s="5">
        <f t="shared" ca="1" si="606"/>
        <v>531493</v>
      </c>
      <c r="JM129" s="5">
        <f t="shared" ca="1" si="606"/>
        <v>45.4375</v>
      </c>
      <c r="JN129" s="5">
        <f t="shared" ca="1" si="606"/>
        <v>98700.3</v>
      </c>
      <c r="JO129" s="5">
        <f t="shared" ca="1" si="606"/>
        <v>79656.800000000003</v>
      </c>
      <c r="JP129" s="5">
        <f t="shared" ca="1" si="606"/>
        <v>0</v>
      </c>
      <c r="JQ129" s="5">
        <f t="shared" ca="1" si="606"/>
        <v>116.554</v>
      </c>
      <c r="JR129" s="5">
        <f t="shared" ca="1" si="606"/>
        <v>11093.5</v>
      </c>
      <c r="JS129" s="5">
        <f t="shared" ca="1" si="606"/>
        <v>83134.899999999994</v>
      </c>
      <c r="JT129" s="5">
        <f t="shared" ca="1" si="606"/>
        <v>272747</v>
      </c>
      <c r="JU129" s="5">
        <f t="shared" ca="1" si="606"/>
        <v>235375</v>
      </c>
      <c r="JV129" s="5">
        <f t="shared" ca="1" si="606"/>
        <v>23370.400000000001</v>
      </c>
      <c r="JW129" s="5">
        <f t="shared" ca="1" si="589"/>
        <v>0</v>
      </c>
      <c r="JX129" s="5">
        <f t="shared" ca="1" si="589"/>
        <v>0</v>
      </c>
      <c r="JY129" s="5">
        <f t="shared" ca="1" si="589"/>
        <v>0</v>
      </c>
      <c r="JZ129" s="5">
        <f t="shared" ca="1" si="589"/>
        <v>0</v>
      </c>
      <c r="KA129" s="5"/>
      <c r="KB129" s="5">
        <f t="shared" ca="1" si="607"/>
        <v>11122.3</v>
      </c>
      <c r="KC129" s="5">
        <f t="shared" ca="1" si="607"/>
        <v>8049.58</v>
      </c>
      <c r="KD129" s="5">
        <f t="shared" ca="1" si="607"/>
        <v>0</v>
      </c>
      <c r="KE129" s="5">
        <f t="shared" ca="1" si="607"/>
        <v>0</v>
      </c>
      <c r="KF129" s="5">
        <f t="shared" ca="1" si="607"/>
        <v>0</v>
      </c>
      <c r="KG129" s="5">
        <f t="shared" ca="1" si="607"/>
        <v>0</v>
      </c>
      <c r="KH129" s="5">
        <f t="shared" ca="1" si="607"/>
        <v>184.65600000000001</v>
      </c>
      <c r="KI129" s="5">
        <f t="shared" ca="1" si="607"/>
        <v>0</v>
      </c>
      <c r="KJ129" s="5">
        <f t="shared" ca="1" si="607"/>
        <v>8234.24</v>
      </c>
      <c r="KK129" s="5">
        <f t="shared" ca="1" si="607"/>
        <v>2888.07</v>
      </c>
      <c r="KL129" s="5">
        <f t="shared" ca="1" si="607"/>
        <v>0</v>
      </c>
      <c r="KM129" s="5">
        <f t="shared" ca="1" si="591"/>
        <v>0</v>
      </c>
      <c r="KN129" s="5">
        <f t="shared" ca="1" si="591"/>
        <v>0</v>
      </c>
      <c r="KO129" s="5"/>
      <c r="KP129" s="5">
        <f t="shared" ca="1" si="655"/>
        <v>189.148</v>
      </c>
      <c r="KQ129" s="5">
        <f t="shared" ca="1" si="655"/>
        <v>28.686299999999999</v>
      </c>
      <c r="KR129" s="5">
        <f t="shared" ca="1" si="655"/>
        <v>66.300899999999999</v>
      </c>
      <c r="KS129" s="5">
        <f t="shared" ca="1" si="655"/>
        <v>42.000700000000002</v>
      </c>
      <c r="KT129" s="5">
        <f t="shared" ca="1" si="655"/>
        <v>0</v>
      </c>
      <c r="KU129" s="5">
        <f t="shared" ca="1" si="655"/>
        <v>5.5282400000000002E-2</v>
      </c>
      <c r="KV129" s="5">
        <f t="shared" ca="1" si="655"/>
        <v>6.5131500000000004</v>
      </c>
      <c r="KW129" s="5">
        <f t="shared" ca="1" si="655"/>
        <v>45.591500000000003</v>
      </c>
      <c r="KX129" s="5"/>
      <c r="KY129" s="19">
        <f t="shared" ca="1" si="500"/>
        <v>54.555363374965964</v>
      </c>
      <c r="KZ129" s="19">
        <f t="shared" ca="1" si="501"/>
        <v>15.012978954012658</v>
      </c>
      <c r="LA129" s="19">
        <f t="shared" ca="1" si="502"/>
        <v>6.279680009248934</v>
      </c>
      <c r="LB129" s="19">
        <f t="shared" ca="1" si="503"/>
        <v>5.068061744095413</v>
      </c>
      <c r="LC129" s="19">
        <f t="shared" ca="1" si="504"/>
        <v>0</v>
      </c>
      <c r="LD129" s="19">
        <f t="shared" ca="1" si="505"/>
        <v>7.4155987752620844E-3</v>
      </c>
      <c r="LE129" s="19">
        <f t="shared" ca="1" si="506"/>
        <v>1.0501385848384606</v>
      </c>
      <c r="LF129" s="19">
        <f t="shared" ca="1" si="507"/>
        <v>5.2893513961042586</v>
      </c>
      <c r="LG129" s="19">
        <f t="shared" ca="1" si="508"/>
        <v>32.707602474835809</v>
      </c>
      <c r="LH129" s="19">
        <f t="shared" ca="1" si="509"/>
        <v>20.360829644326262</v>
      </c>
      <c r="LI129" s="19">
        <f t="shared" ca="1" si="510"/>
        <v>1.4869117286183657</v>
      </c>
      <c r="LJ129" s="19">
        <f t="shared" ca="1" si="547"/>
        <v>0</v>
      </c>
      <c r="LK129" s="19">
        <f t="shared" ca="1" si="548"/>
        <v>0</v>
      </c>
      <c r="LL129" s="72">
        <f t="shared" ca="1" si="581"/>
        <v>0</v>
      </c>
      <c r="LM129" s="72">
        <f t="shared" ca="1" si="582"/>
        <v>0</v>
      </c>
    </row>
    <row r="130" spans="1:325" ht="15" customHeight="1" outlineLevel="1" x14ac:dyDescent="0.3">
      <c r="A130" s="5">
        <f>IF('Old Results'!E110='New Results'!E110,'New Results'!E110,"0")</f>
        <v>53627.8</v>
      </c>
      <c r="B130" s="5">
        <f t="shared" ref="B130:B193" si="668">VALUE(LEFT(D130,4))</f>
        <v>314</v>
      </c>
      <c r="C130" s="27">
        <f t="shared" si="422"/>
        <v>109</v>
      </c>
      <c r="D130" s="41" t="str">
        <f>'Old Results'!C110</f>
        <v>0314116-OffMed-FanPwrBox</v>
      </c>
      <c r="E130" s="41" t="str">
        <f>'New Results'!C110</f>
        <v>0314116-OffMed-FanPwrBox</v>
      </c>
      <c r="F130" s="5">
        <f t="shared" ca="1" si="612"/>
        <v>0</v>
      </c>
      <c r="G130" s="5">
        <f t="shared" ca="1" si="613"/>
        <v>0</v>
      </c>
      <c r="H130" s="5">
        <f t="shared" ca="1" si="614"/>
        <v>0</v>
      </c>
      <c r="I130" s="5">
        <f t="shared" ca="1" si="615"/>
        <v>0</v>
      </c>
      <c r="J130" s="5">
        <f t="shared" ca="1" si="616"/>
        <v>0</v>
      </c>
      <c r="K130" s="5">
        <f t="shared" ca="1" si="617"/>
        <v>0</v>
      </c>
      <c r="L130" s="5">
        <f t="shared" ca="1" si="618"/>
        <v>0</v>
      </c>
      <c r="M130" s="5">
        <f t="shared" ca="1" si="619"/>
        <v>0</v>
      </c>
      <c r="N130" s="5">
        <f t="shared" ca="1" si="620"/>
        <v>0</v>
      </c>
      <c r="O130" s="5">
        <f t="shared" ca="1" si="621"/>
        <v>0</v>
      </c>
      <c r="P130" s="5">
        <f t="shared" ca="1" si="511"/>
        <v>0</v>
      </c>
      <c r="Q130" s="5">
        <f t="shared" ca="1" si="512"/>
        <v>0</v>
      </c>
      <c r="R130" s="5">
        <f t="shared" ca="1" si="549"/>
        <v>0</v>
      </c>
      <c r="S130" s="5">
        <f t="shared" ca="1" si="550"/>
        <v>0</v>
      </c>
      <c r="T130" s="5">
        <f t="shared" ca="1" si="551"/>
        <v>0</v>
      </c>
      <c r="U130" s="5">
        <f t="shared" ca="1" si="622"/>
        <v>0</v>
      </c>
      <c r="V130" s="5">
        <f t="shared" ca="1" si="623"/>
        <v>0</v>
      </c>
      <c r="W130" s="5">
        <f t="shared" ca="1" si="624"/>
        <v>0</v>
      </c>
      <c r="X130" s="5">
        <f t="shared" ca="1" si="625"/>
        <v>0</v>
      </c>
      <c r="Y130" s="5">
        <f t="shared" ca="1" si="626"/>
        <v>0</v>
      </c>
      <c r="Z130" s="5">
        <f t="shared" ca="1" si="627"/>
        <v>0</v>
      </c>
      <c r="AA130" s="5">
        <f t="shared" ca="1" si="628"/>
        <v>0</v>
      </c>
      <c r="AB130" s="5">
        <f t="shared" ca="1" si="629"/>
        <v>0</v>
      </c>
      <c r="AC130" s="5">
        <f t="shared" ca="1" si="630"/>
        <v>0</v>
      </c>
      <c r="AD130" s="5">
        <f t="shared" ca="1" si="631"/>
        <v>0</v>
      </c>
      <c r="AE130" s="5">
        <f t="shared" ca="1" si="513"/>
        <v>0</v>
      </c>
      <c r="AF130" s="5">
        <f t="shared" ca="1" si="514"/>
        <v>0</v>
      </c>
      <c r="AG130" s="5">
        <f t="shared" ca="1" si="514"/>
        <v>0</v>
      </c>
      <c r="AH130" s="37">
        <f t="shared" ca="1" si="632"/>
        <v>0</v>
      </c>
      <c r="AI130" s="37">
        <f t="shared" ca="1" si="633"/>
        <v>0</v>
      </c>
      <c r="AJ130" s="37">
        <f t="shared" ca="1" si="634"/>
        <v>0</v>
      </c>
      <c r="AK130" s="37">
        <f t="shared" ca="1" si="635"/>
        <v>0</v>
      </c>
      <c r="AL130" s="37">
        <f t="shared" ca="1" si="636"/>
        <v>0</v>
      </c>
      <c r="AM130" s="37">
        <f t="shared" ca="1" si="637"/>
        <v>0</v>
      </c>
      <c r="AN130" s="37">
        <f t="shared" ca="1" si="638"/>
        <v>0</v>
      </c>
      <c r="AO130" s="37">
        <f t="shared" ca="1" si="639"/>
        <v>0</v>
      </c>
      <c r="AP130" s="33">
        <f t="shared" ca="1" si="650"/>
        <v>39.235562227053876</v>
      </c>
      <c r="AQ130" s="33">
        <f t="shared" ca="1" si="651"/>
        <v>39.235562227053876</v>
      </c>
      <c r="AR130" s="24">
        <f t="shared" ca="1" si="468"/>
        <v>0</v>
      </c>
      <c r="AS130" s="34">
        <f t="shared" ca="1" si="608"/>
        <v>134.43</v>
      </c>
      <c r="AT130" s="34">
        <f t="shared" ca="1" si="609"/>
        <v>134.43</v>
      </c>
      <c r="AU130" s="45">
        <f t="shared" ca="1" si="552"/>
        <v>0</v>
      </c>
      <c r="AV130" s="34">
        <f t="shared" ca="1" si="648"/>
        <v>-28.6</v>
      </c>
      <c r="AW130" s="34">
        <f t="shared" ca="1" si="649"/>
        <v>-28.6</v>
      </c>
      <c r="AX130" s="46">
        <f t="shared" ca="1" si="553"/>
        <v>0</v>
      </c>
      <c r="AY130" s="5"/>
      <c r="AZ130" s="5">
        <f t="shared" ca="1" si="519"/>
        <v>0</v>
      </c>
      <c r="BA130" s="5">
        <f t="shared" ca="1" si="520"/>
        <v>0</v>
      </c>
      <c r="BB130" s="5">
        <f t="shared" ca="1" si="521"/>
        <v>0</v>
      </c>
      <c r="BC130" s="5">
        <f t="shared" ca="1" si="522"/>
        <v>0</v>
      </c>
      <c r="BD130" s="5">
        <f t="shared" ca="1" si="523"/>
        <v>0</v>
      </c>
      <c r="BE130" s="5">
        <f t="shared" ca="1" si="524"/>
        <v>0</v>
      </c>
      <c r="BF130" s="5">
        <f t="shared" ca="1" si="525"/>
        <v>0</v>
      </c>
      <c r="BG130" s="5">
        <f t="shared" ca="1" si="526"/>
        <v>0</v>
      </c>
      <c r="BH130" s="5">
        <f t="shared" ca="1" si="527"/>
        <v>0</v>
      </c>
      <c r="BI130" s="5">
        <f t="shared" ca="1" si="528"/>
        <v>0</v>
      </c>
      <c r="BJ130" s="5">
        <f t="shared" ca="1" si="529"/>
        <v>0</v>
      </c>
      <c r="BK130" s="5">
        <f t="shared" ca="1" si="530"/>
        <v>0</v>
      </c>
      <c r="BL130" s="5">
        <f t="shared" ca="1" si="554"/>
        <v>0</v>
      </c>
      <c r="BM130" s="5">
        <f t="shared" ca="1" si="555"/>
        <v>0</v>
      </c>
      <c r="BN130" s="5">
        <f t="shared" ca="1" si="556"/>
        <v>0</v>
      </c>
      <c r="BO130" s="5">
        <f t="shared" ca="1" si="557"/>
        <v>0</v>
      </c>
      <c r="BP130" s="5">
        <f t="shared" ca="1" si="558"/>
        <v>0</v>
      </c>
      <c r="BQ130" s="5">
        <f t="shared" ca="1" si="559"/>
        <v>0</v>
      </c>
      <c r="BR130" s="5">
        <f t="shared" ca="1" si="560"/>
        <v>0</v>
      </c>
      <c r="BS130" s="5">
        <f t="shared" ca="1" si="561"/>
        <v>0</v>
      </c>
      <c r="BT130" s="5">
        <f t="shared" ca="1" si="562"/>
        <v>0</v>
      </c>
      <c r="BU130" s="5">
        <f t="shared" ca="1" si="563"/>
        <v>0</v>
      </c>
      <c r="BV130" s="5">
        <f t="shared" ca="1" si="564"/>
        <v>0</v>
      </c>
      <c r="BW130" s="5">
        <f t="shared" ca="1" si="565"/>
        <v>0</v>
      </c>
      <c r="BX130" s="5">
        <f t="shared" ca="1" si="566"/>
        <v>0</v>
      </c>
      <c r="BY130" s="5">
        <f t="shared" ca="1" si="567"/>
        <v>0</v>
      </c>
      <c r="BZ130" s="5">
        <f t="shared" ca="1" si="568"/>
        <v>0</v>
      </c>
      <c r="CA130" s="5">
        <f t="shared" ca="1" si="569"/>
        <v>0</v>
      </c>
      <c r="CB130" s="37">
        <f t="shared" ca="1" si="640"/>
        <v>0</v>
      </c>
      <c r="CC130" s="37">
        <f t="shared" ca="1" si="641"/>
        <v>0</v>
      </c>
      <c r="CD130" s="37">
        <f t="shared" ca="1" si="642"/>
        <v>0</v>
      </c>
      <c r="CE130" s="37">
        <f t="shared" ca="1" si="643"/>
        <v>0</v>
      </c>
      <c r="CF130" s="37">
        <f t="shared" ca="1" si="644"/>
        <v>0</v>
      </c>
      <c r="CG130" s="37">
        <f t="shared" ca="1" si="645"/>
        <v>0</v>
      </c>
      <c r="CH130" s="37">
        <f t="shared" ca="1" si="646"/>
        <v>0</v>
      </c>
      <c r="CI130" s="19">
        <f t="shared" ca="1" si="647"/>
        <v>0</v>
      </c>
      <c r="CJ130" s="33">
        <f t="shared" ca="1" si="531"/>
        <v>37.566402873136695</v>
      </c>
      <c r="CK130" s="33">
        <f t="shared" ca="1" si="532"/>
        <v>37.566402873136695</v>
      </c>
      <c r="CL130" s="24">
        <f t="shared" ca="1" si="477"/>
        <v>0</v>
      </c>
      <c r="CM130" s="34">
        <f t="shared" ca="1" si="610"/>
        <v>105.81699999999999</v>
      </c>
      <c r="CN130" s="34">
        <f t="shared" ca="1" si="611"/>
        <v>105.81699999999999</v>
      </c>
      <c r="CO130" s="45">
        <f t="shared" ca="1" si="652"/>
        <v>0</v>
      </c>
      <c r="CP130" s="5"/>
      <c r="CR130" s="5">
        <f t="shared" ca="1" si="570"/>
        <v>90</v>
      </c>
      <c r="CS130" s="5">
        <f t="shared" ca="1" si="571"/>
        <v>90</v>
      </c>
      <c r="CT130" s="62">
        <f t="shared" ca="1" si="572"/>
        <v>0</v>
      </c>
      <c r="CW130" s="5">
        <f t="shared" ca="1" si="656"/>
        <v>437257</v>
      </c>
      <c r="CX130" s="5">
        <f t="shared" ca="1" si="656"/>
        <v>34.644300000000001</v>
      </c>
      <c r="CY130" s="5">
        <f t="shared" ca="1" si="656"/>
        <v>46719.5</v>
      </c>
      <c r="CZ130" s="5">
        <f t="shared" ca="1" si="656"/>
        <v>95185.1</v>
      </c>
      <c r="DA130" s="5">
        <f t="shared" ca="1" si="656"/>
        <v>0</v>
      </c>
      <c r="DB130" s="5">
        <f t="shared" ca="1" si="656"/>
        <v>2872.36</v>
      </c>
      <c r="DC130" s="5">
        <f t="shared" ca="1" si="656"/>
        <v>0</v>
      </c>
      <c r="DD130" s="5">
        <f t="shared" ca="1" si="656"/>
        <v>62743.9</v>
      </c>
      <c r="DE130" s="5">
        <f t="shared" ca="1" si="656"/>
        <v>207555</v>
      </c>
      <c r="DF130" s="5">
        <f t="shared" ca="1" si="656"/>
        <v>229701</v>
      </c>
      <c r="DG130" s="5">
        <f t="shared" ca="1" si="656"/>
        <v>0</v>
      </c>
      <c r="DH130" s="5">
        <f t="shared" ca="1" si="664"/>
        <v>0</v>
      </c>
      <c r="DI130" s="5">
        <f t="shared" ca="1" si="664"/>
        <v>0</v>
      </c>
      <c r="DJ130" s="5">
        <f t="shared" ca="1" si="664"/>
        <v>0</v>
      </c>
      <c r="DK130" s="5">
        <f t="shared" ca="1" si="664"/>
        <v>0</v>
      </c>
      <c r="DL130" s="5"/>
      <c r="DM130" s="5">
        <f t="shared" ca="1" si="658"/>
        <v>6121.96</v>
      </c>
      <c r="DN130" s="5">
        <f t="shared" ca="1" si="658"/>
        <v>5324.59</v>
      </c>
      <c r="DO130" s="5">
        <f t="shared" ca="1" si="658"/>
        <v>0</v>
      </c>
      <c r="DP130" s="5">
        <f t="shared" ca="1" si="658"/>
        <v>0</v>
      </c>
      <c r="DQ130" s="5">
        <f t="shared" ca="1" si="658"/>
        <v>0</v>
      </c>
      <c r="DR130" s="5">
        <f t="shared" ca="1" si="658"/>
        <v>0</v>
      </c>
      <c r="DS130" s="5">
        <f t="shared" ca="1" si="658"/>
        <v>797.36599999999999</v>
      </c>
      <c r="DT130" s="5">
        <f t="shared" ca="1" si="658"/>
        <v>0</v>
      </c>
      <c r="DU130" s="5">
        <f t="shared" ca="1" si="658"/>
        <v>6121.96</v>
      </c>
      <c r="DV130" s="5">
        <f t="shared" ca="1" si="658"/>
        <v>0</v>
      </c>
      <c r="DW130" s="5">
        <f t="shared" ca="1" si="658"/>
        <v>0</v>
      </c>
      <c r="DX130" s="5">
        <f t="shared" ca="1" si="665"/>
        <v>0</v>
      </c>
      <c r="DY130" s="5">
        <f t="shared" ca="1" si="665"/>
        <v>0</v>
      </c>
      <c r="DZ130" s="5"/>
      <c r="EA130" s="5">
        <f t="shared" ca="1" si="597"/>
        <v>134.43</v>
      </c>
      <c r="EB130" s="5">
        <f t="shared" ca="1" si="597"/>
        <v>19.7834</v>
      </c>
      <c r="EC130" s="5">
        <f t="shared" ca="1" si="597"/>
        <v>27.815300000000001</v>
      </c>
      <c r="ED130" s="5">
        <f t="shared" ca="1" si="597"/>
        <v>50.361499999999999</v>
      </c>
      <c r="EE130" s="5">
        <f t="shared" ca="1" si="597"/>
        <v>0</v>
      </c>
      <c r="EF130" s="5">
        <f t="shared" ca="1" si="597"/>
        <v>1.5087999999999999</v>
      </c>
      <c r="EG130" s="5">
        <f t="shared" ca="1" si="597"/>
        <v>2.6873</v>
      </c>
      <c r="EH130" s="5">
        <f t="shared" ca="1" si="597"/>
        <v>32.273600000000002</v>
      </c>
      <c r="EI130" s="5"/>
      <c r="EJ130" s="19">
        <f t="shared" ca="1" si="478"/>
        <v>39.235562227053876</v>
      </c>
      <c r="EK130" s="19">
        <f t="shared" ca="1" si="479"/>
        <v>9.9309911342922881</v>
      </c>
      <c r="EL130" s="19">
        <f t="shared" ca="1" si="480"/>
        <v>2.9724682720529279</v>
      </c>
      <c r="EM130" s="19">
        <f t="shared" ca="1" si="481"/>
        <v>6.0560299173190018</v>
      </c>
      <c r="EN130" s="19">
        <f t="shared" ca="1" si="482"/>
        <v>0</v>
      </c>
      <c r="EO130" s="19">
        <f t="shared" ca="1" si="483"/>
        <v>0.18275022134042415</v>
      </c>
      <c r="EP130" s="19">
        <f t="shared" ca="1" si="484"/>
        <v>1.4868519685685411</v>
      </c>
      <c r="EQ130" s="19">
        <f t="shared" ca="1" si="485"/>
        <v>3.9920001715528137</v>
      </c>
      <c r="ER130" s="19">
        <f t="shared" ca="1" si="486"/>
        <v>24.62106705850324</v>
      </c>
      <c r="ES130" s="19">
        <f t="shared" ca="1" si="487"/>
        <v>14.61443154483309</v>
      </c>
      <c r="ET130" s="19">
        <f t="shared" ca="1" si="488"/>
        <v>0</v>
      </c>
      <c r="EU130" s="19">
        <f t="shared" ca="1" si="573"/>
        <v>0</v>
      </c>
      <c r="EV130" s="19">
        <f t="shared" ca="1" si="574"/>
        <v>0</v>
      </c>
      <c r="EW130" s="72">
        <f t="shared" ca="1" si="575"/>
        <v>0</v>
      </c>
      <c r="EX130" s="72">
        <f t="shared" ca="1" si="576"/>
        <v>0</v>
      </c>
      <c r="EY130" s="5"/>
      <c r="EZ130" s="5"/>
      <c r="FA130" s="5"/>
      <c r="FB130" s="5">
        <f t="shared" ca="1" si="604"/>
        <v>437257</v>
      </c>
      <c r="FC130" s="5">
        <f t="shared" ca="1" si="604"/>
        <v>34.644300000000001</v>
      </c>
      <c r="FD130" s="5">
        <f t="shared" ca="1" si="604"/>
        <v>46719.5</v>
      </c>
      <c r="FE130" s="5">
        <f t="shared" ca="1" si="604"/>
        <v>95185.1</v>
      </c>
      <c r="FF130" s="5">
        <f t="shared" ca="1" si="604"/>
        <v>0</v>
      </c>
      <c r="FG130" s="5">
        <f t="shared" ca="1" si="604"/>
        <v>2872.36</v>
      </c>
      <c r="FH130" s="5">
        <f t="shared" ca="1" si="604"/>
        <v>0</v>
      </c>
      <c r="FI130" s="5">
        <f t="shared" ca="1" si="604"/>
        <v>62743.9</v>
      </c>
      <c r="FJ130" s="5">
        <f t="shared" ca="1" si="604"/>
        <v>207555</v>
      </c>
      <c r="FK130" s="5">
        <f t="shared" ca="1" si="604"/>
        <v>229701</v>
      </c>
      <c r="FL130" s="5">
        <f t="shared" ca="1" si="604"/>
        <v>0</v>
      </c>
      <c r="FM130" s="5">
        <f t="shared" ca="1" si="584"/>
        <v>0</v>
      </c>
      <c r="FN130" s="5">
        <f t="shared" ca="1" si="584"/>
        <v>0</v>
      </c>
      <c r="FO130" s="5">
        <f t="shared" ca="1" si="584"/>
        <v>0</v>
      </c>
      <c r="FP130" s="5">
        <f t="shared" ca="1" si="584"/>
        <v>0</v>
      </c>
      <c r="FQ130" s="5"/>
      <c r="FR130" s="5">
        <f t="shared" ca="1" si="605"/>
        <v>6121.96</v>
      </c>
      <c r="FS130" s="5">
        <f t="shared" ca="1" si="605"/>
        <v>5324.59</v>
      </c>
      <c r="FT130" s="5">
        <f t="shared" ca="1" si="605"/>
        <v>0</v>
      </c>
      <c r="FU130" s="5">
        <f t="shared" ca="1" si="605"/>
        <v>0</v>
      </c>
      <c r="FV130" s="5">
        <f t="shared" ca="1" si="605"/>
        <v>0</v>
      </c>
      <c r="FW130" s="5">
        <f t="shared" ca="1" si="605"/>
        <v>0</v>
      </c>
      <c r="FX130" s="5">
        <f t="shared" ca="1" si="605"/>
        <v>797.36599999999999</v>
      </c>
      <c r="FY130" s="5">
        <f t="shared" ca="1" si="605"/>
        <v>0</v>
      </c>
      <c r="FZ130" s="5">
        <f t="shared" ca="1" si="605"/>
        <v>6121.96</v>
      </c>
      <c r="GA130" s="5">
        <f t="shared" ca="1" si="605"/>
        <v>0</v>
      </c>
      <c r="GB130" s="5">
        <f t="shared" ca="1" si="605"/>
        <v>0</v>
      </c>
      <c r="GC130" s="5">
        <f t="shared" ca="1" si="586"/>
        <v>0</v>
      </c>
      <c r="GD130" s="5">
        <f t="shared" ca="1" si="586"/>
        <v>0</v>
      </c>
      <c r="GE130" s="5"/>
      <c r="GF130" s="5">
        <f t="shared" ca="1" si="654"/>
        <v>134.43</v>
      </c>
      <c r="GG130" s="5">
        <f t="shared" ca="1" si="654"/>
        <v>19.7834</v>
      </c>
      <c r="GH130" s="5">
        <f t="shared" ca="1" si="654"/>
        <v>27.815300000000001</v>
      </c>
      <c r="GI130" s="5">
        <f t="shared" ca="1" si="654"/>
        <v>50.361499999999999</v>
      </c>
      <c r="GJ130" s="5">
        <f t="shared" ca="1" si="654"/>
        <v>0</v>
      </c>
      <c r="GK130" s="5">
        <f t="shared" ca="1" si="654"/>
        <v>1.5087999999999999</v>
      </c>
      <c r="GL130" s="5">
        <f t="shared" ca="1" si="654"/>
        <v>2.6873</v>
      </c>
      <c r="GM130" s="5">
        <f t="shared" ca="1" si="654"/>
        <v>32.273600000000002</v>
      </c>
      <c r="GN130" s="5"/>
      <c r="GO130" s="19">
        <f t="shared" ca="1" si="489"/>
        <v>39.235562227053876</v>
      </c>
      <c r="GP130" s="19">
        <f t="shared" ca="1" si="490"/>
        <v>9.9309911342922881</v>
      </c>
      <c r="GQ130" s="19">
        <f t="shared" ca="1" si="491"/>
        <v>2.9724682720529279</v>
      </c>
      <c r="GR130" s="19">
        <f t="shared" ca="1" si="492"/>
        <v>6.0560299173190018</v>
      </c>
      <c r="GS130" s="19">
        <f t="shared" ca="1" si="493"/>
        <v>0</v>
      </c>
      <c r="GT130" s="19">
        <f t="shared" ca="1" si="494"/>
        <v>0.18275022134042415</v>
      </c>
      <c r="GU130" s="19">
        <f t="shared" ca="1" si="495"/>
        <v>1.4868519685685411</v>
      </c>
      <c r="GV130" s="19">
        <f t="shared" ca="1" si="496"/>
        <v>3.9920001715528137</v>
      </c>
      <c r="GW130" s="19">
        <f t="shared" ca="1" si="497"/>
        <v>24.62106705850324</v>
      </c>
      <c r="GX130" s="19">
        <f t="shared" ca="1" si="498"/>
        <v>14.61443154483309</v>
      </c>
      <c r="GY130" s="19">
        <f t="shared" ca="1" si="499"/>
        <v>0</v>
      </c>
      <c r="GZ130" s="19">
        <f t="shared" ca="1" si="499"/>
        <v>0</v>
      </c>
      <c r="HA130" s="19">
        <f t="shared" ca="1" si="499"/>
        <v>0</v>
      </c>
      <c r="HB130" s="72">
        <f t="shared" ca="1" si="577"/>
        <v>0</v>
      </c>
      <c r="HC130" s="72">
        <f t="shared" ca="1" si="578"/>
        <v>0</v>
      </c>
      <c r="HD130" s="5"/>
      <c r="HE130" s="5"/>
      <c r="HF130" s="5"/>
      <c r="HG130" s="5">
        <f t="shared" ca="1" si="660"/>
        <v>376795</v>
      </c>
      <c r="HH130" s="5">
        <f t="shared" ca="1" si="660"/>
        <v>45.065399999999997</v>
      </c>
      <c r="HI130" s="5">
        <f t="shared" ca="1" si="660"/>
        <v>39323</v>
      </c>
      <c r="HJ130" s="5">
        <f t="shared" ca="1" si="660"/>
        <v>32662.400000000001</v>
      </c>
      <c r="HK130" s="5">
        <f t="shared" ca="1" si="660"/>
        <v>0</v>
      </c>
      <c r="HL130" s="5">
        <f t="shared" ca="1" si="660"/>
        <v>265.19</v>
      </c>
      <c r="HM130" s="5">
        <f t="shared" ca="1" si="660"/>
        <v>16125.5</v>
      </c>
      <c r="HN130" s="5">
        <f t="shared" ca="1" si="660"/>
        <v>58672.1</v>
      </c>
      <c r="HO130" s="5">
        <f t="shared" ca="1" si="660"/>
        <v>147093</v>
      </c>
      <c r="HP130" s="5">
        <f t="shared" ca="1" si="660"/>
        <v>229701</v>
      </c>
      <c r="HQ130" s="5">
        <f t="shared" ca="1" si="660"/>
        <v>0</v>
      </c>
      <c r="HR130" s="5">
        <f t="shared" ca="1" si="666"/>
        <v>0</v>
      </c>
      <c r="HS130" s="5">
        <f t="shared" ca="1" si="666"/>
        <v>0</v>
      </c>
      <c r="HT130" s="5">
        <f t="shared" ca="1" si="666"/>
        <v>0</v>
      </c>
      <c r="HU130" s="5">
        <f t="shared" ca="1" si="666"/>
        <v>0</v>
      </c>
      <c r="HV130" s="5"/>
      <c r="HW130" s="5">
        <f t="shared" ca="1" si="662"/>
        <v>7289.79</v>
      </c>
      <c r="HX130" s="5">
        <f t="shared" ca="1" si="662"/>
        <v>7289.79</v>
      </c>
      <c r="HY130" s="5">
        <f t="shared" ca="1" si="662"/>
        <v>0</v>
      </c>
      <c r="HZ130" s="5">
        <f t="shared" ca="1" si="662"/>
        <v>0</v>
      </c>
      <c r="IA130" s="5">
        <f t="shared" ca="1" si="662"/>
        <v>0</v>
      </c>
      <c r="IB130" s="5">
        <f t="shared" ca="1" si="662"/>
        <v>0</v>
      </c>
      <c r="IC130" s="5">
        <f t="shared" ca="1" si="662"/>
        <v>0</v>
      </c>
      <c r="ID130" s="5">
        <f t="shared" ca="1" si="662"/>
        <v>0</v>
      </c>
      <c r="IE130" s="5">
        <f t="shared" ca="1" si="662"/>
        <v>7289.79</v>
      </c>
      <c r="IF130" s="5">
        <f t="shared" ca="1" si="662"/>
        <v>0</v>
      </c>
      <c r="IG130" s="5">
        <f t="shared" ca="1" si="662"/>
        <v>0</v>
      </c>
      <c r="IH130" s="5">
        <f t="shared" ca="1" si="667"/>
        <v>0</v>
      </c>
      <c r="II130" s="5">
        <f t="shared" ca="1" si="663"/>
        <v>0</v>
      </c>
      <c r="IJ130" s="5"/>
      <c r="IK130" s="5">
        <f t="shared" ca="1" si="602"/>
        <v>105.81699999999999</v>
      </c>
      <c r="IL130" s="5">
        <f t="shared" ca="1" si="602"/>
        <v>26.930199999999999</v>
      </c>
      <c r="IM130" s="5">
        <f t="shared" ca="1" si="602"/>
        <v>23.330100000000002</v>
      </c>
      <c r="IN130" s="5">
        <f t="shared" ca="1" si="602"/>
        <v>16.8508</v>
      </c>
      <c r="IO130" s="5">
        <f t="shared" ca="1" si="602"/>
        <v>0</v>
      </c>
      <c r="IP130" s="5">
        <f t="shared" ca="1" si="602"/>
        <v>0.148789</v>
      </c>
      <c r="IQ130" s="5">
        <f t="shared" ca="1" si="602"/>
        <v>8.1691099999999999</v>
      </c>
      <c r="IR130" s="5">
        <f t="shared" ca="1" si="602"/>
        <v>30.388100000000001</v>
      </c>
      <c r="IS130" s="5"/>
      <c r="IT130" s="19">
        <f t="shared" ca="1" si="535"/>
        <v>37.566402873136695</v>
      </c>
      <c r="IU130" s="19">
        <f t="shared" ca="1" si="536"/>
        <v>13.596171447361256</v>
      </c>
      <c r="IV130" s="19">
        <f t="shared" ca="1" si="537"/>
        <v>2.5018754451981993</v>
      </c>
      <c r="IW130" s="19">
        <f t="shared" ca="1" si="538"/>
        <v>2.0781033120881331</v>
      </c>
      <c r="IX130" s="19">
        <f t="shared" ca="1" si="539"/>
        <v>0</v>
      </c>
      <c r="IY130" s="19">
        <f t="shared" ca="1" si="540"/>
        <v>1.6872373656946583E-2</v>
      </c>
      <c r="IZ130" s="19">
        <f t="shared" ca="1" si="541"/>
        <v>1.0259642573441385</v>
      </c>
      <c r="JA130" s="19">
        <f t="shared" ca="1" si="542"/>
        <v>3.7329371184348412</v>
      </c>
      <c r="JB130" s="19">
        <f t="shared" ca="1" si="543"/>
        <v>22.951907704586056</v>
      </c>
      <c r="JC130" s="19">
        <f t="shared" ca="1" si="544"/>
        <v>14.61443154483309</v>
      </c>
      <c r="JD130" s="19">
        <f t="shared" ca="1" si="545"/>
        <v>0</v>
      </c>
      <c r="JE130" s="19">
        <f t="shared" ca="1" si="653"/>
        <v>0</v>
      </c>
      <c r="JF130" s="19">
        <f t="shared" ca="1" si="653"/>
        <v>0</v>
      </c>
      <c r="JG130" s="72">
        <f t="shared" ca="1" si="579"/>
        <v>0</v>
      </c>
      <c r="JH130" s="72">
        <f t="shared" ca="1" si="580"/>
        <v>0</v>
      </c>
      <c r="JI130" s="5"/>
      <c r="JJ130" s="5"/>
      <c r="JK130" s="5"/>
      <c r="JL130" s="5">
        <f t="shared" ca="1" si="606"/>
        <v>376795</v>
      </c>
      <c r="JM130" s="5">
        <f t="shared" ca="1" si="606"/>
        <v>45.065399999999997</v>
      </c>
      <c r="JN130" s="5">
        <f t="shared" ca="1" si="606"/>
        <v>39323</v>
      </c>
      <c r="JO130" s="5">
        <f t="shared" ca="1" si="606"/>
        <v>32662.400000000001</v>
      </c>
      <c r="JP130" s="5">
        <f t="shared" ca="1" si="606"/>
        <v>0</v>
      </c>
      <c r="JQ130" s="5">
        <f t="shared" ca="1" si="606"/>
        <v>265.19</v>
      </c>
      <c r="JR130" s="5">
        <f t="shared" ca="1" si="606"/>
        <v>16125.5</v>
      </c>
      <c r="JS130" s="5">
        <f t="shared" ca="1" si="606"/>
        <v>58672.1</v>
      </c>
      <c r="JT130" s="5">
        <f t="shared" ca="1" si="606"/>
        <v>147093</v>
      </c>
      <c r="JU130" s="5">
        <f t="shared" ca="1" si="606"/>
        <v>229701</v>
      </c>
      <c r="JV130" s="5">
        <f t="shared" ca="1" si="606"/>
        <v>0</v>
      </c>
      <c r="JW130" s="5">
        <f t="shared" ca="1" si="589"/>
        <v>0</v>
      </c>
      <c r="JX130" s="5">
        <f t="shared" ca="1" si="589"/>
        <v>0</v>
      </c>
      <c r="JY130" s="5">
        <f t="shared" ca="1" si="589"/>
        <v>0</v>
      </c>
      <c r="JZ130" s="5">
        <f t="shared" ca="1" si="589"/>
        <v>0</v>
      </c>
      <c r="KA130" s="5"/>
      <c r="KB130" s="5">
        <f t="shared" ca="1" si="607"/>
        <v>7289.79</v>
      </c>
      <c r="KC130" s="5">
        <f t="shared" ca="1" si="607"/>
        <v>7289.79</v>
      </c>
      <c r="KD130" s="5">
        <f t="shared" ca="1" si="607"/>
        <v>0</v>
      </c>
      <c r="KE130" s="5">
        <f t="shared" ca="1" si="607"/>
        <v>0</v>
      </c>
      <c r="KF130" s="5">
        <f t="shared" ca="1" si="607"/>
        <v>0</v>
      </c>
      <c r="KG130" s="5">
        <f t="shared" ca="1" si="607"/>
        <v>0</v>
      </c>
      <c r="KH130" s="5">
        <f t="shared" ca="1" si="607"/>
        <v>0</v>
      </c>
      <c r="KI130" s="5">
        <f t="shared" ca="1" si="607"/>
        <v>0</v>
      </c>
      <c r="KJ130" s="5">
        <f t="shared" ca="1" si="607"/>
        <v>7289.79</v>
      </c>
      <c r="KK130" s="5">
        <f t="shared" ca="1" si="607"/>
        <v>0</v>
      </c>
      <c r="KL130" s="5">
        <f t="shared" ca="1" si="607"/>
        <v>0</v>
      </c>
      <c r="KM130" s="5">
        <f t="shared" ca="1" si="591"/>
        <v>0</v>
      </c>
      <c r="KN130" s="5">
        <f t="shared" ca="1" si="591"/>
        <v>0</v>
      </c>
      <c r="KO130" s="5"/>
      <c r="KP130" s="5">
        <f t="shared" ca="1" si="655"/>
        <v>105.81699999999999</v>
      </c>
      <c r="KQ130" s="5">
        <f t="shared" ca="1" si="655"/>
        <v>26.930199999999999</v>
      </c>
      <c r="KR130" s="5">
        <f t="shared" ca="1" si="655"/>
        <v>23.330100000000002</v>
      </c>
      <c r="KS130" s="5">
        <f t="shared" ca="1" si="655"/>
        <v>16.8508</v>
      </c>
      <c r="KT130" s="5">
        <f t="shared" ca="1" si="655"/>
        <v>0</v>
      </c>
      <c r="KU130" s="5">
        <f t="shared" ca="1" si="655"/>
        <v>0.148789</v>
      </c>
      <c r="KV130" s="5">
        <f t="shared" ca="1" si="655"/>
        <v>8.1691099999999999</v>
      </c>
      <c r="KW130" s="5">
        <f t="shared" ca="1" si="655"/>
        <v>30.388100000000001</v>
      </c>
      <c r="KX130" s="5"/>
      <c r="KY130" s="19">
        <f t="shared" ca="1" si="500"/>
        <v>37.566402873136695</v>
      </c>
      <c r="KZ130" s="19">
        <f t="shared" ca="1" si="501"/>
        <v>13.596171447361256</v>
      </c>
      <c r="LA130" s="19">
        <f t="shared" ca="1" si="502"/>
        <v>2.5018754451981993</v>
      </c>
      <c r="LB130" s="19">
        <f t="shared" ca="1" si="503"/>
        <v>2.0781033120881331</v>
      </c>
      <c r="LC130" s="19">
        <f t="shared" ca="1" si="504"/>
        <v>0</v>
      </c>
      <c r="LD130" s="19">
        <f t="shared" ca="1" si="505"/>
        <v>1.6872373656946583E-2</v>
      </c>
      <c r="LE130" s="19">
        <f t="shared" ca="1" si="506"/>
        <v>1.0259642573441385</v>
      </c>
      <c r="LF130" s="19">
        <f t="shared" ca="1" si="507"/>
        <v>3.7329371184348412</v>
      </c>
      <c r="LG130" s="19">
        <f t="shared" ca="1" si="508"/>
        <v>22.951907704586056</v>
      </c>
      <c r="LH130" s="19">
        <f t="shared" ca="1" si="509"/>
        <v>14.61443154483309</v>
      </c>
      <c r="LI130" s="19">
        <f t="shared" ca="1" si="510"/>
        <v>0</v>
      </c>
      <c r="LJ130" s="19">
        <f t="shared" ca="1" si="547"/>
        <v>0</v>
      </c>
      <c r="LK130" s="19">
        <f t="shared" ca="1" si="548"/>
        <v>0</v>
      </c>
      <c r="LL130" s="72">
        <f t="shared" ca="1" si="581"/>
        <v>0</v>
      </c>
      <c r="LM130" s="72">
        <f t="shared" ca="1" si="582"/>
        <v>0</v>
      </c>
    </row>
    <row r="131" spans="1:325" ht="15" customHeight="1" outlineLevel="1" x14ac:dyDescent="0.3">
      <c r="A131" s="5">
        <f>IF('Old Results'!E111='New Results'!E111,'New Results'!E111,"0")</f>
        <v>53627.8</v>
      </c>
      <c r="B131" s="5">
        <f t="shared" si="668"/>
        <v>314</v>
      </c>
      <c r="C131" s="27">
        <f t="shared" si="422"/>
        <v>110</v>
      </c>
      <c r="D131" s="41" t="str">
        <f>'Old Results'!C111</f>
        <v>0314206-OffMed-FanPwrBox</v>
      </c>
      <c r="E131" s="41" t="str">
        <f>'New Results'!C111</f>
        <v>0314206-OffMed-FanPwrBox</v>
      </c>
      <c r="F131" s="5">
        <f t="shared" ca="1" si="612"/>
        <v>0</v>
      </c>
      <c r="G131" s="5">
        <f t="shared" ca="1" si="613"/>
        <v>0</v>
      </c>
      <c r="H131" s="5">
        <f t="shared" ca="1" si="614"/>
        <v>0</v>
      </c>
      <c r="I131" s="5">
        <f t="shared" ca="1" si="615"/>
        <v>0</v>
      </c>
      <c r="J131" s="5">
        <f t="shared" ca="1" si="616"/>
        <v>0</v>
      </c>
      <c r="K131" s="5">
        <f t="shared" ca="1" si="617"/>
        <v>0</v>
      </c>
      <c r="L131" s="5">
        <f t="shared" ca="1" si="618"/>
        <v>0</v>
      </c>
      <c r="M131" s="5">
        <f t="shared" ca="1" si="619"/>
        <v>0</v>
      </c>
      <c r="N131" s="5">
        <f t="shared" ca="1" si="620"/>
        <v>0</v>
      </c>
      <c r="O131" s="5">
        <f t="shared" ca="1" si="621"/>
        <v>0</v>
      </c>
      <c r="P131" s="5">
        <f t="shared" ca="1" si="511"/>
        <v>0</v>
      </c>
      <c r="Q131" s="5">
        <f t="shared" ca="1" si="512"/>
        <v>0</v>
      </c>
      <c r="R131" s="5">
        <f t="shared" ca="1" si="549"/>
        <v>0</v>
      </c>
      <c r="S131" s="5">
        <f t="shared" ca="1" si="550"/>
        <v>0</v>
      </c>
      <c r="T131" s="5">
        <f t="shared" ca="1" si="551"/>
        <v>0</v>
      </c>
      <c r="U131" s="5">
        <f t="shared" ca="1" si="622"/>
        <v>0</v>
      </c>
      <c r="V131" s="5">
        <f t="shared" ca="1" si="623"/>
        <v>0</v>
      </c>
      <c r="W131" s="5">
        <f t="shared" ca="1" si="624"/>
        <v>0</v>
      </c>
      <c r="X131" s="5">
        <f t="shared" ca="1" si="625"/>
        <v>0</v>
      </c>
      <c r="Y131" s="5">
        <f t="shared" ca="1" si="626"/>
        <v>0</v>
      </c>
      <c r="Z131" s="5">
        <f t="shared" ca="1" si="627"/>
        <v>0</v>
      </c>
      <c r="AA131" s="5">
        <f t="shared" ca="1" si="628"/>
        <v>0</v>
      </c>
      <c r="AB131" s="5">
        <f t="shared" ca="1" si="629"/>
        <v>0</v>
      </c>
      <c r="AC131" s="5">
        <f t="shared" ca="1" si="630"/>
        <v>0</v>
      </c>
      <c r="AD131" s="5">
        <f t="shared" ca="1" si="631"/>
        <v>0</v>
      </c>
      <c r="AE131" s="5">
        <f t="shared" ca="1" si="513"/>
        <v>0</v>
      </c>
      <c r="AF131" s="5">
        <f t="shared" ca="1" si="514"/>
        <v>0</v>
      </c>
      <c r="AG131" s="5">
        <f t="shared" ca="1" si="514"/>
        <v>0</v>
      </c>
      <c r="AH131" s="37">
        <f t="shared" ca="1" si="632"/>
        <v>0</v>
      </c>
      <c r="AI131" s="37">
        <f t="shared" ca="1" si="633"/>
        <v>0</v>
      </c>
      <c r="AJ131" s="37">
        <f t="shared" ca="1" si="634"/>
        <v>0</v>
      </c>
      <c r="AK131" s="37">
        <f t="shared" ca="1" si="635"/>
        <v>0</v>
      </c>
      <c r="AL131" s="37">
        <f t="shared" ca="1" si="636"/>
        <v>0</v>
      </c>
      <c r="AM131" s="37">
        <f t="shared" ca="1" si="637"/>
        <v>0</v>
      </c>
      <c r="AN131" s="37">
        <f t="shared" ca="1" si="638"/>
        <v>0</v>
      </c>
      <c r="AO131" s="37">
        <f t="shared" ca="1" si="639"/>
        <v>0</v>
      </c>
      <c r="AP131" s="33">
        <f t="shared" ca="1" si="650"/>
        <v>31.652741302085854</v>
      </c>
      <c r="AQ131" s="33">
        <f t="shared" ca="1" si="651"/>
        <v>31.652741302085854</v>
      </c>
      <c r="AR131" s="24">
        <f t="shared" ca="1" si="468"/>
        <v>0</v>
      </c>
      <c r="AS131" s="34">
        <f t="shared" ca="1" si="608"/>
        <v>135.39599999999999</v>
      </c>
      <c r="AT131" s="34">
        <f t="shared" ca="1" si="609"/>
        <v>135.39599999999999</v>
      </c>
      <c r="AU131" s="45">
        <f t="shared" ca="1" si="552"/>
        <v>0</v>
      </c>
      <c r="AV131" s="34">
        <f t="shared" ca="1" si="648"/>
        <v>-22.3</v>
      </c>
      <c r="AW131" s="34">
        <f t="shared" ca="1" si="649"/>
        <v>-22.3</v>
      </c>
      <c r="AX131" s="46">
        <f t="shared" ca="1" si="553"/>
        <v>0</v>
      </c>
      <c r="AY131" s="5"/>
      <c r="AZ131" s="5">
        <f t="shared" ca="1" si="519"/>
        <v>0</v>
      </c>
      <c r="BA131" s="5">
        <f t="shared" ca="1" si="520"/>
        <v>0</v>
      </c>
      <c r="BB131" s="5">
        <f t="shared" ca="1" si="521"/>
        <v>0</v>
      </c>
      <c r="BC131" s="5">
        <f t="shared" ca="1" si="522"/>
        <v>0</v>
      </c>
      <c r="BD131" s="5">
        <f t="shared" ca="1" si="523"/>
        <v>0</v>
      </c>
      <c r="BE131" s="5">
        <f t="shared" ca="1" si="524"/>
        <v>0</v>
      </c>
      <c r="BF131" s="5">
        <f t="shared" ca="1" si="525"/>
        <v>0</v>
      </c>
      <c r="BG131" s="5">
        <f t="shared" ca="1" si="526"/>
        <v>0</v>
      </c>
      <c r="BH131" s="5">
        <f t="shared" ca="1" si="527"/>
        <v>0</v>
      </c>
      <c r="BI131" s="5">
        <f t="shared" ca="1" si="528"/>
        <v>0</v>
      </c>
      <c r="BJ131" s="5">
        <f t="shared" ca="1" si="529"/>
        <v>0</v>
      </c>
      <c r="BK131" s="5">
        <f t="shared" ca="1" si="530"/>
        <v>0</v>
      </c>
      <c r="BL131" s="5">
        <f t="shared" ca="1" si="554"/>
        <v>0</v>
      </c>
      <c r="BM131" s="5">
        <f t="shared" ca="1" si="555"/>
        <v>0</v>
      </c>
      <c r="BN131" s="5">
        <f t="shared" ca="1" si="556"/>
        <v>0</v>
      </c>
      <c r="BO131" s="5">
        <f t="shared" ca="1" si="557"/>
        <v>0</v>
      </c>
      <c r="BP131" s="5">
        <f t="shared" ca="1" si="558"/>
        <v>0</v>
      </c>
      <c r="BQ131" s="5">
        <f t="shared" ca="1" si="559"/>
        <v>0</v>
      </c>
      <c r="BR131" s="5">
        <f t="shared" ca="1" si="560"/>
        <v>0</v>
      </c>
      <c r="BS131" s="5">
        <f t="shared" ca="1" si="561"/>
        <v>0</v>
      </c>
      <c r="BT131" s="5">
        <f t="shared" ca="1" si="562"/>
        <v>0</v>
      </c>
      <c r="BU131" s="5">
        <f t="shared" ca="1" si="563"/>
        <v>0</v>
      </c>
      <c r="BV131" s="5">
        <f t="shared" ca="1" si="564"/>
        <v>0</v>
      </c>
      <c r="BW131" s="5">
        <f t="shared" ca="1" si="565"/>
        <v>0</v>
      </c>
      <c r="BX131" s="5">
        <f t="shared" ca="1" si="566"/>
        <v>0</v>
      </c>
      <c r="BY131" s="5">
        <f t="shared" ca="1" si="567"/>
        <v>0</v>
      </c>
      <c r="BZ131" s="5">
        <f t="shared" ca="1" si="568"/>
        <v>0</v>
      </c>
      <c r="CA131" s="5">
        <f t="shared" ca="1" si="569"/>
        <v>0</v>
      </c>
      <c r="CB131" s="37">
        <f t="shared" ca="1" si="640"/>
        <v>0</v>
      </c>
      <c r="CC131" s="37">
        <f t="shared" ca="1" si="641"/>
        <v>0</v>
      </c>
      <c r="CD131" s="37">
        <f t="shared" ca="1" si="642"/>
        <v>0</v>
      </c>
      <c r="CE131" s="37">
        <f t="shared" ca="1" si="643"/>
        <v>0</v>
      </c>
      <c r="CF131" s="37">
        <f t="shared" ca="1" si="644"/>
        <v>0</v>
      </c>
      <c r="CG131" s="37">
        <f t="shared" ca="1" si="645"/>
        <v>0</v>
      </c>
      <c r="CH131" s="37">
        <f t="shared" ca="1" si="646"/>
        <v>0</v>
      </c>
      <c r="CI131" s="19">
        <f t="shared" ca="1" si="647"/>
        <v>0</v>
      </c>
      <c r="CJ131" s="33">
        <f t="shared" ca="1" si="531"/>
        <v>29.397603556364423</v>
      </c>
      <c r="CK131" s="33">
        <f t="shared" ca="1" si="532"/>
        <v>29.397603556364423</v>
      </c>
      <c r="CL131" s="24">
        <f t="shared" ca="1" si="477"/>
        <v>0</v>
      </c>
      <c r="CM131" s="34">
        <f t="shared" ca="1" si="610"/>
        <v>113.081</v>
      </c>
      <c r="CN131" s="34">
        <f t="shared" ca="1" si="611"/>
        <v>113.081</v>
      </c>
      <c r="CO131" s="45">
        <f t="shared" ca="1" si="652"/>
        <v>0</v>
      </c>
      <c r="CP131" s="5"/>
      <c r="CR131" s="5">
        <f t="shared" ca="1" si="570"/>
        <v>73</v>
      </c>
      <c r="CS131" s="5">
        <f t="shared" ca="1" si="571"/>
        <v>73</v>
      </c>
      <c r="CT131" s="62">
        <f t="shared" ca="1" si="572"/>
        <v>0</v>
      </c>
      <c r="CW131" s="5">
        <f t="shared" ca="1" si="656"/>
        <v>445990</v>
      </c>
      <c r="CX131" s="5">
        <f t="shared" ca="1" si="656"/>
        <v>6.8765299999999998</v>
      </c>
      <c r="CY131" s="5">
        <f t="shared" ca="1" si="656"/>
        <v>83003.199999999997</v>
      </c>
      <c r="CZ131" s="5">
        <f t="shared" ca="1" si="656"/>
        <v>69444.3</v>
      </c>
      <c r="DA131" s="5">
        <f t="shared" ca="1" si="656"/>
        <v>0</v>
      </c>
      <c r="DB131" s="5">
        <f t="shared" ca="1" si="656"/>
        <v>1081.95</v>
      </c>
      <c r="DC131" s="5">
        <f t="shared" ca="1" si="656"/>
        <v>0</v>
      </c>
      <c r="DD131" s="5">
        <f t="shared" ca="1" si="656"/>
        <v>62752.7</v>
      </c>
      <c r="DE131" s="5">
        <f t="shared" ca="1" si="656"/>
        <v>216289</v>
      </c>
      <c r="DF131" s="5">
        <f t="shared" ca="1" si="656"/>
        <v>229701</v>
      </c>
      <c r="DG131" s="5">
        <f t="shared" ca="1" si="656"/>
        <v>0</v>
      </c>
      <c r="DH131" s="5">
        <f t="shared" ca="1" si="664"/>
        <v>0</v>
      </c>
      <c r="DI131" s="5">
        <f t="shared" ca="1" si="664"/>
        <v>0</v>
      </c>
      <c r="DJ131" s="5">
        <f t="shared" ca="1" si="664"/>
        <v>0</v>
      </c>
      <c r="DK131" s="5">
        <f t="shared" ca="1" si="664"/>
        <v>0</v>
      </c>
      <c r="DL131" s="5"/>
      <c r="DM131" s="5">
        <f t="shared" ca="1" si="658"/>
        <v>1757.49</v>
      </c>
      <c r="DN131" s="5">
        <f t="shared" ca="1" si="658"/>
        <v>1056.8800000000001</v>
      </c>
      <c r="DO131" s="5">
        <f t="shared" ca="1" si="658"/>
        <v>0</v>
      </c>
      <c r="DP131" s="5">
        <f t="shared" ca="1" si="658"/>
        <v>0</v>
      </c>
      <c r="DQ131" s="5">
        <f t="shared" ca="1" si="658"/>
        <v>0</v>
      </c>
      <c r="DR131" s="5">
        <f t="shared" ca="1" si="658"/>
        <v>0</v>
      </c>
      <c r="DS131" s="5">
        <f t="shared" ca="1" si="658"/>
        <v>700.60900000000004</v>
      </c>
      <c r="DT131" s="5">
        <f t="shared" ca="1" si="658"/>
        <v>0</v>
      </c>
      <c r="DU131" s="5">
        <f t="shared" ca="1" si="658"/>
        <v>1757.49</v>
      </c>
      <c r="DV131" s="5">
        <f t="shared" ca="1" si="658"/>
        <v>0</v>
      </c>
      <c r="DW131" s="5">
        <f t="shared" ca="1" si="658"/>
        <v>0</v>
      </c>
      <c r="DX131" s="5">
        <f t="shared" ca="1" si="665"/>
        <v>0</v>
      </c>
      <c r="DY131" s="5">
        <f t="shared" ca="1" si="665"/>
        <v>0</v>
      </c>
      <c r="DZ131" s="5"/>
      <c r="EA131" s="5">
        <f t="shared" ca="1" si="597"/>
        <v>135.39599999999999</v>
      </c>
      <c r="EB131" s="5">
        <f t="shared" ca="1" si="597"/>
        <v>4.0269700000000004</v>
      </c>
      <c r="EC131" s="5">
        <f t="shared" ca="1" si="597"/>
        <v>56.672899999999998</v>
      </c>
      <c r="ED131" s="5">
        <f t="shared" ca="1" si="597"/>
        <v>37.576999999999998</v>
      </c>
      <c r="EE131" s="5">
        <f t="shared" ca="1" si="597"/>
        <v>0</v>
      </c>
      <c r="EF131" s="5">
        <f t="shared" ca="1" si="597"/>
        <v>0.49562</v>
      </c>
      <c r="EG131" s="5">
        <f t="shared" ca="1" si="597"/>
        <v>2.35643</v>
      </c>
      <c r="EH131" s="5">
        <f t="shared" ca="1" si="597"/>
        <v>34.2667</v>
      </c>
      <c r="EI131" s="5"/>
      <c r="EJ131" s="19">
        <f t="shared" ca="1" si="478"/>
        <v>31.652741302085854</v>
      </c>
      <c r="EK131" s="19">
        <f t="shared" ca="1" si="479"/>
        <v>1.9712064026560852</v>
      </c>
      <c r="EL131" s="19">
        <f t="shared" ca="1" si="480"/>
        <v>5.2809721525029918</v>
      </c>
      <c r="EM131" s="19">
        <f t="shared" ca="1" si="481"/>
        <v>4.4183045286213494</v>
      </c>
      <c r="EN131" s="19">
        <f t="shared" ca="1" si="482"/>
        <v>0</v>
      </c>
      <c r="EO131" s="19">
        <f t="shared" ca="1" si="483"/>
        <v>6.8837681202659817E-2</v>
      </c>
      <c r="EP131" s="19">
        <f t="shared" ca="1" si="484"/>
        <v>1.3064287552351579</v>
      </c>
      <c r="EQ131" s="19">
        <f t="shared" ca="1" si="485"/>
        <v>3.9925600602672491</v>
      </c>
      <c r="ER131" s="19">
        <f t="shared" ca="1" si="486"/>
        <v>17.038309757252765</v>
      </c>
      <c r="ES131" s="19">
        <f t="shared" ca="1" si="487"/>
        <v>14.61443154483309</v>
      </c>
      <c r="ET131" s="19">
        <f t="shared" ca="1" si="488"/>
        <v>0</v>
      </c>
      <c r="EU131" s="19">
        <f t="shared" ca="1" si="573"/>
        <v>0</v>
      </c>
      <c r="EV131" s="19">
        <f t="shared" ca="1" si="574"/>
        <v>0</v>
      </c>
      <c r="EW131" s="72">
        <f t="shared" ca="1" si="575"/>
        <v>0</v>
      </c>
      <c r="EX131" s="72">
        <f t="shared" ca="1" si="576"/>
        <v>0</v>
      </c>
      <c r="EY131" s="5"/>
      <c r="EZ131" s="5"/>
      <c r="FA131" s="5"/>
      <c r="FB131" s="5">
        <f t="shared" ca="1" si="604"/>
        <v>445990</v>
      </c>
      <c r="FC131" s="5">
        <f t="shared" ca="1" si="604"/>
        <v>6.8765299999999998</v>
      </c>
      <c r="FD131" s="5">
        <f t="shared" ca="1" si="604"/>
        <v>83003.199999999997</v>
      </c>
      <c r="FE131" s="5">
        <f t="shared" ca="1" si="604"/>
        <v>69444.3</v>
      </c>
      <c r="FF131" s="5">
        <f t="shared" ca="1" si="604"/>
        <v>0</v>
      </c>
      <c r="FG131" s="5">
        <f t="shared" ca="1" si="604"/>
        <v>1081.95</v>
      </c>
      <c r="FH131" s="5">
        <f t="shared" ca="1" si="604"/>
        <v>0</v>
      </c>
      <c r="FI131" s="5">
        <f t="shared" ca="1" si="604"/>
        <v>62752.7</v>
      </c>
      <c r="FJ131" s="5">
        <f t="shared" ca="1" si="604"/>
        <v>216289</v>
      </c>
      <c r="FK131" s="5">
        <f t="shared" ca="1" si="604"/>
        <v>229701</v>
      </c>
      <c r="FL131" s="5">
        <f t="shared" ca="1" si="604"/>
        <v>0</v>
      </c>
      <c r="FM131" s="5">
        <f t="shared" ca="1" si="584"/>
        <v>0</v>
      </c>
      <c r="FN131" s="5">
        <f t="shared" ca="1" si="584"/>
        <v>0</v>
      </c>
      <c r="FO131" s="5">
        <f t="shared" ca="1" si="584"/>
        <v>0</v>
      </c>
      <c r="FP131" s="5">
        <f t="shared" ca="1" si="584"/>
        <v>0</v>
      </c>
      <c r="FQ131" s="5"/>
      <c r="FR131" s="5">
        <f t="shared" ca="1" si="605"/>
        <v>1757.49</v>
      </c>
      <c r="FS131" s="5">
        <f t="shared" ca="1" si="605"/>
        <v>1056.8800000000001</v>
      </c>
      <c r="FT131" s="5">
        <f t="shared" ca="1" si="605"/>
        <v>0</v>
      </c>
      <c r="FU131" s="5">
        <f t="shared" ca="1" si="605"/>
        <v>0</v>
      </c>
      <c r="FV131" s="5">
        <f t="shared" ca="1" si="605"/>
        <v>0</v>
      </c>
      <c r="FW131" s="5">
        <f t="shared" ca="1" si="605"/>
        <v>0</v>
      </c>
      <c r="FX131" s="5">
        <f t="shared" ca="1" si="605"/>
        <v>700.60900000000004</v>
      </c>
      <c r="FY131" s="5">
        <f t="shared" ca="1" si="605"/>
        <v>0</v>
      </c>
      <c r="FZ131" s="5">
        <f t="shared" ca="1" si="605"/>
        <v>1757.49</v>
      </c>
      <c r="GA131" s="5">
        <f t="shared" ca="1" si="605"/>
        <v>0</v>
      </c>
      <c r="GB131" s="5">
        <f t="shared" ca="1" si="605"/>
        <v>0</v>
      </c>
      <c r="GC131" s="5">
        <f t="shared" ca="1" si="586"/>
        <v>0</v>
      </c>
      <c r="GD131" s="5">
        <f t="shared" ca="1" si="586"/>
        <v>0</v>
      </c>
      <c r="GE131" s="5"/>
      <c r="GF131" s="5">
        <f t="shared" ca="1" si="654"/>
        <v>135.39599999999999</v>
      </c>
      <c r="GG131" s="5">
        <f t="shared" ca="1" si="654"/>
        <v>4.0269700000000004</v>
      </c>
      <c r="GH131" s="5">
        <f t="shared" ca="1" si="654"/>
        <v>56.672899999999998</v>
      </c>
      <c r="GI131" s="5">
        <f t="shared" ca="1" si="654"/>
        <v>37.576999999999998</v>
      </c>
      <c r="GJ131" s="5">
        <f t="shared" ca="1" si="654"/>
        <v>0</v>
      </c>
      <c r="GK131" s="5">
        <f t="shared" ca="1" si="654"/>
        <v>0.49562</v>
      </c>
      <c r="GL131" s="5">
        <f t="shared" ca="1" si="654"/>
        <v>2.35643</v>
      </c>
      <c r="GM131" s="5">
        <f t="shared" ca="1" si="654"/>
        <v>34.2667</v>
      </c>
      <c r="GN131" s="5"/>
      <c r="GO131" s="19">
        <f t="shared" ca="1" si="489"/>
        <v>31.652741302085854</v>
      </c>
      <c r="GP131" s="19">
        <f t="shared" ca="1" si="490"/>
        <v>1.9712064026560852</v>
      </c>
      <c r="GQ131" s="19">
        <f t="shared" ca="1" si="491"/>
        <v>5.2809721525029918</v>
      </c>
      <c r="GR131" s="19">
        <f t="shared" ca="1" si="492"/>
        <v>4.4183045286213494</v>
      </c>
      <c r="GS131" s="19">
        <f t="shared" ca="1" si="493"/>
        <v>0</v>
      </c>
      <c r="GT131" s="19">
        <f t="shared" ca="1" si="494"/>
        <v>6.8837681202659817E-2</v>
      </c>
      <c r="GU131" s="19">
        <f t="shared" ca="1" si="495"/>
        <v>1.3064287552351579</v>
      </c>
      <c r="GV131" s="19">
        <f t="shared" ca="1" si="496"/>
        <v>3.9925600602672491</v>
      </c>
      <c r="GW131" s="19">
        <f t="shared" ca="1" si="497"/>
        <v>17.038309757252765</v>
      </c>
      <c r="GX131" s="19">
        <f t="shared" ca="1" si="498"/>
        <v>14.61443154483309</v>
      </c>
      <c r="GY131" s="19">
        <f t="shared" ca="1" si="499"/>
        <v>0</v>
      </c>
      <c r="GZ131" s="19">
        <f t="shared" ca="1" si="499"/>
        <v>0</v>
      </c>
      <c r="HA131" s="19">
        <f t="shared" ca="1" si="499"/>
        <v>0</v>
      </c>
      <c r="HB131" s="72">
        <f t="shared" ca="1" si="577"/>
        <v>0</v>
      </c>
      <c r="HC131" s="72">
        <f t="shared" ca="1" si="578"/>
        <v>0</v>
      </c>
      <c r="HD131" s="5"/>
      <c r="HE131" s="5"/>
      <c r="HF131" s="5"/>
      <c r="HG131" s="5">
        <f t="shared" ca="1" si="660"/>
        <v>404667</v>
      </c>
      <c r="HH131" s="5">
        <f t="shared" ca="1" si="660"/>
        <v>11.3902</v>
      </c>
      <c r="HI131" s="5">
        <f t="shared" ca="1" si="660"/>
        <v>73791.399999999994</v>
      </c>
      <c r="HJ131" s="5">
        <f t="shared" ca="1" si="660"/>
        <v>29125.9</v>
      </c>
      <c r="HK131" s="5">
        <f t="shared" ca="1" si="660"/>
        <v>0</v>
      </c>
      <c r="HL131" s="5">
        <f t="shared" ca="1" si="660"/>
        <v>45.850299999999997</v>
      </c>
      <c r="HM131" s="5">
        <f t="shared" ca="1" si="660"/>
        <v>13771.7</v>
      </c>
      <c r="HN131" s="5">
        <f t="shared" ca="1" si="660"/>
        <v>58219.7</v>
      </c>
      <c r="HO131" s="5">
        <f t="shared" ca="1" si="660"/>
        <v>174966</v>
      </c>
      <c r="HP131" s="5">
        <f t="shared" ca="1" si="660"/>
        <v>229701</v>
      </c>
      <c r="HQ131" s="5">
        <f t="shared" ca="1" si="660"/>
        <v>0</v>
      </c>
      <c r="HR131" s="5">
        <f t="shared" ca="1" si="666"/>
        <v>0</v>
      </c>
      <c r="HS131" s="5">
        <f t="shared" ca="1" si="666"/>
        <v>0</v>
      </c>
      <c r="HT131" s="5">
        <f t="shared" ca="1" si="666"/>
        <v>0</v>
      </c>
      <c r="HU131" s="5">
        <f t="shared" ca="1" si="666"/>
        <v>0</v>
      </c>
      <c r="HV131" s="5"/>
      <c r="HW131" s="5">
        <f t="shared" ca="1" si="662"/>
        <v>1958.05</v>
      </c>
      <c r="HX131" s="5">
        <f t="shared" ca="1" si="662"/>
        <v>1958.05</v>
      </c>
      <c r="HY131" s="5">
        <f t="shared" ca="1" si="662"/>
        <v>0</v>
      </c>
      <c r="HZ131" s="5">
        <f t="shared" ca="1" si="662"/>
        <v>0</v>
      </c>
      <c r="IA131" s="5">
        <f t="shared" ca="1" si="662"/>
        <v>0</v>
      </c>
      <c r="IB131" s="5">
        <f t="shared" ca="1" si="662"/>
        <v>0</v>
      </c>
      <c r="IC131" s="5">
        <f t="shared" ca="1" si="662"/>
        <v>0</v>
      </c>
      <c r="ID131" s="5">
        <f t="shared" ca="1" si="662"/>
        <v>0</v>
      </c>
      <c r="IE131" s="5">
        <f t="shared" ca="1" si="662"/>
        <v>1958.05</v>
      </c>
      <c r="IF131" s="5">
        <f t="shared" ca="1" si="662"/>
        <v>0</v>
      </c>
      <c r="IG131" s="5">
        <f t="shared" ca="1" si="662"/>
        <v>0</v>
      </c>
      <c r="IH131" s="5">
        <f t="shared" ca="1" si="667"/>
        <v>0</v>
      </c>
      <c r="II131" s="5">
        <f t="shared" ca="1" si="663"/>
        <v>0</v>
      </c>
      <c r="IJ131" s="5"/>
      <c r="IK131" s="5">
        <f t="shared" ca="1" si="602"/>
        <v>113.081</v>
      </c>
      <c r="IL131" s="5">
        <f t="shared" ca="1" si="602"/>
        <v>7.3450499999999996</v>
      </c>
      <c r="IM131" s="5">
        <f t="shared" ca="1" si="602"/>
        <v>50.1496</v>
      </c>
      <c r="IN131" s="5">
        <f t="shared" ca="1" si="602"/>
        <v>16.254300000000001</v>
      </c>
      <c r="IO131" s="5">
        <f t="shared" ca="1" si="602"/>
        <v>0</v>
      </c>
      <c r="IP131" s="5">
        <f t="shared" ca="1" si="602"/>
        <v>2.0994800000000001E-2</v>
      </c>
      <c r="IQ131" s="5">
        <f t="shared" ca="1" si="602"/>
        <v>7.3156999999999996</v>
      </c>
      <c r="IR131" s="5">
        <f t="shared" ca="1" si="602"/>
        <v>31.995200000000001</v>
      </c>
      <c r="IS131" s="5"/>
      <c r="IT131" s="19">
        <f t="shared" ca="1" si="535"/>
        <v>29.397603556364423</v>
      </c>
      <c r="IU131" s="19">
        <f t="shared" ca="1" si="536"/>
        <v>3.6519093336366586</v>
      </c>
      <c r="IV131" s="19">
        <f t="shared" ca="1" si="537"/>
        <v>4.6948831911806925</v>
      </c>
      <c r="IW131" s="19">
        <f t="shared" ca="1" si="538"/>
        <v>1.8530980349743975</v>
      </c>
      <c r="IX131" s="19">
        <f t="shared" ca="1" si="539"/>
        <v>0</v>
      </c>
      <c r="IY131" s="19">
        <f t="shared" ca="1" si="540"/>
        <v>2.9171665367589195E-3</v>
      </c>
      <c r="IZ131" s="19">
        <f t="shared" ca="1" si="541"/>
        <v>0.87620675097617273</v>
      </c>
      <c r="JA131" s="19">
        <f t="shared" ca="1" si="542"/>
        <v>3.7041537486154565</v>
      </c>
      <c r="JB131" s="19">
        <f t="shared" ca="1" si="543"/>
        <v>14.783172011531331</v>
      </c>
      <c r="JC131" s="19">
        <f t="shared" ca="1" si="544"/>
        <v>14.61443154483309</v>
      </c>
      <c r="JD131" s="19">
        <f t="shared" ca="1" si="545"/>
        <v>0</v>
      </c>
      <c r="JE131" s="19">
        <f t="shared" ca="1" si="653"/>
        <v>0</v>
      </c>
      <c r="JF131" s="19">
        <f t="shared" ca="1" si="653"/>
        <v>0</v>
      </c>
      <c r="JG131" s="72">
        <f t="shared" ca="1" si="579"/>
        <v>0</v>
      </c>
      <c r="JH131" s="72">
        <f t="shared" ca="1" si="580"/>
        <v>0</v>
      </c>
      <c r="JI131" s="5"/>
      <c r="JJ131" s="5"/>
      <c r="JK131" s="5"/>
      <c r="JL131" s="5">
        <f t="shared" ca="1" si="606"/>
        <v>404667</v>
      </c>
      <c r="JM131" s="5">
        <f t="shared" ca="1" si="606"/>
        <v>11.3902</v>
      </c>
      <c r="JN131" s="5">
        <f t="shared" ca="1" si="606"/>
        <v>73791.399999999994</v>
      </c>
      <c r="JO131" s="5">
        <f t="shared" ca="1" si="606"/>
        <v>29125.9</v>
      </c>
      <c r="JP131" s="5">
        <f t="shared" ca="1" si="606"/>
        <v>0</v>
      </c>
      <c r="JQ131" s="5">
        <f t="shared" ca="1" si="606"/>
        <v>45.850299999999997</v>
      </c>
      <c r="JR131" s="5">
        <f t="shared" ca="1" si="606"/>
        <v>13771.7</v>
      </c>
      <c r="JS131" s="5">
        <f t="shared" ca="1" si="606"/>
        <v>58219.7</v>
      </c>
      <c r="JT131" s="5">
        <f t="shared" ca="1" si="606"/>
        <v>174966</v>
      </c>
      <c r="JU131" s="5">
        <f t="shared" ca="1" si="606"/>
        <v>229701</v>
      </c>
      <c r="JV131" s="5">
        <f t="shared" ca="1" si="606"/>
        <v>0</v>
      </c>
      <c r="JW131" s="5">
        <f t="shared" ca="1" si="589"/>
        <v>0</v>
      </c>
      <c r="JX131" s="5">
        <f t="shared" ca="1" si="589"/>
        <v>0</v>
      </c>
      <c r="JY131" s="5">
        <f t="shared" ca="1" si="589"/>
        <v>0</v>
      </c>
      <c r="JZ131" s="5">
        <f t="shared" ca="1" si="589"/>
        <v>0</v>
      </c>
      <c r="KA131" s="5"/>
      <c r="KB131" s="5">
        <f t="shared" ca="1" si="607"/>
        <v>1958.05</v>
      </c>
      <c r="KC131" s="5">
        <f t="shared" ca="1" si="607"/>
        <v>1958.05</v>
      </c>
      <c r="KD131" s="5">
        <f t="shared" ca="1" si="607"/>
        <v>0</v>
      </c>
      <c r="KE131" s="5">
        <f t="shared" ca="1" si="607"/>
        <v>0</v>
      </c>
      <c r="KF131" s="5">
        <f t="shared" ca="1" si="607"/>
        <v>0</v>
      </c>
      <c r="KG131" s="5">
        <f t="shared" ca="1" si="607"/>
        <v>0</v>
      </c>
      <c r="KH131" s="5">
        <f t="shared" ca="1" si="607"/>
        <v>0</v>
      </c>
      <c r="KI131" s="5">
        <f t="shared" ca="1" si="607"/>
        <v>0</v>
      </c>
      <c r="KJ131" s="5">
        <f t="shared" ca="1" si="607"/>
        <v>1958.05</v>
      </c>
      <c r="KK131" s="5">
        <f t="shared" ca="1" si="607"/>
        <v>0</v>
      </c>
      <c r="KL131" s="5">
        <f t="shared" ca="1" si="607"/>
        <v>0</v>
      </c>
      <c r="KM131" s="5">
        <f t="shared" ca="1" si="591"/>
        <v>0</v>
      </c>
      <c r="KN131" s="5">
        <f t="shared" ca="1" si="591"/>
        <v>0</v>
      </c>
      <c r="KO131" s="5"/>
      <c r="KP131" s="5">
        <f t="shared" ca="1" si="655"/>
        <v>113.081</v>
      </c>
      <c r="KQ131" s="5">
        <f t="shared" ca="1" si="655"/>
        <v>7.3450499999999996</v>
      </c>
      <c r="KR131" s="5">
        <f t="shared" ca="1" si="655"/>
        <v>50.1496</v>
      </c>
      <c r="KS131" s="5">
        <f t="shared" ca="1" si="655"/>
        <v>16.254300000000001</v>
      </c>
      <c r="KT131" s="5">
        <f t="shared" ca="1" si="655"/>
        <v>0</v>
      </c>
      <c r="KU131" s="5">
        <f t="shared" ca="1" si="655"/>
        <v>2.0994800000000001E-2</v>
      </c>
      <c r="KV131" s="5">
        <f t="shared" ca="1" si="655"/>
        <v>7.3156999999999996</v>
      </c>
      <c r="KW131" s="5">
        <f t="shared" ca="1" si="655"/>
        <v>31.995200000000001</v>
      </c>
      <c r="KX131" s="5"/>
      <c r="KY131" s="19">
        <f t="shared" ca="1" si="500"/>
        <v>29.397603556364423</v>
      </c>
      <c r="KZ131" s="19">
        <f t="shared" ca="1" si="501"/>
        <v>3.6519093336366586</v>
      </c>
      <c r="LA131" s="19">
        <f t="shared" ca="1" si="502"/>
        <v>4.6948831911806925</v>
      </c>
      <c r="LB131" s="19">
        <f t="shared" ca="1" si="503"/>
        <v>1.8530980349743975</v>
      </c>
      <c r="LC131" s="19">
        <f t="shared" ca="1" si="504"/>
        <v>0</v>
      </c>
      <c r="LD131" s="19">
        <f t="shared" ca="1" si="505"/>
        <v>2.9171665367589195E-3</v>
      </c>
      <c r="LE131" s="19">
        <f t="shared" ca="1" si="506"/>
        <v>0.87620675097617273</v>
      </c>
      <c r="LF131" s="19">
        <f t="shared" ca="1" si="507"/>
        <v>3.7041537486154565</v>
      </c>
      <c r="LG131" s="19">
        <f t="shared" ca="1" si="508"/>
        <v>14.783172011531331</v>
      </c>
      <c r="LH131" s="19">
        <f t="shared" ca="1" si="509"/>
        <v>14.61443154483309</v>
      </c>
      <c r="LI131" s="19">
        <f t="shared" ca="1" si="510"/>
        <v>0</v>
      </c>
      <c r="LJ131" s="19">
        <f t="shared" ca="1" si="547"/>
        <v>0</v>
      </c>
      <c r="LK131" s="19">
        <f t="shared" ca="1" si="548"/>
        <v>0</v>
      </c>
      <c r="LL131" s="72">
        <f t="shared" ca="1" si="581"/>
        <v>0</v>
      </c>
      <c r="LM131" s="72">
        <f t="shared" ca="1" si="582"/>
        <v>0</v>
      </c>
    </row>
    <row r="132" spans="1:325" ht="15" customHeight="1" outlineLevel="1" x14ac:dyDescent="0.3">
      <c r="A132" s="5">
        <f>IF('Old Results'!E112='New Results'!E112,'New Results'!E112,"0")</f>
        <v>53627.8</v>
      </c>
      <c r="B132" s="5">
        <f t="shared" si="668"/>
        <v>314</v>
      </c>
      <c r="C132" s="27">
        <f t="shared" si="422"/>
        <v>111</v>
      </c>
      <c r="D132" s="41" t="str">
        <f>'Old Results'!C112</f>
        <v>0314716-OffMed-LabwExhPVAV</v>
      </c>
      <c r="E132" s="41" t="str">
        <f>'New Results'!C112</f>
        <v>0314716-OffMed-LabwExhPVAV</v>
      </c>
      <c r="F132" s="5">
        <f t="shared" ca="1" si="612"/>
        <v>0</v>
      </c>
      <c r="G132" s="5">
        <f t="shared" ca="1" si="613"/>
        <v>0</v>
      </c>
      <c r="H132" s="5">
        <f t="shared" ca="1" si="614"/>
        <v>0</v>
      </c>
      <c r="I132" s="5">
        <f t="shared" ca="1" si="615"/>
        <v>0</v>
      </c>
      <c r="J132" s="5">
        <f t="shared" ca="1" si="616"/>
        <v>0</v>
      </c>
      <c r="K132" s="5">
        <f t="shared" ca="1" si="617"/>
        <v>0</v>
      </c>
      <c r="L132" s="5">
        <f t="shared" ca="1" si="618"/>
        <v>0</v>
      </c>
      <c r="M132" s="5">
        <f t="shared" ca="1" si="619"/>
        <v>0</v>
      </c>
      <c r="N132" s="5">
        <f t="shared" ca="1" si="620"/>
        <v>0</v>
      </c>
      <c r="O132" s="5">
        <f t="shared" ca="1" si="621"/>
        <v>0</v>
      </c>
      <c r="P132" s="5">
        <f t="shared" ca="1" si="511"/>
        <v>0</v>
      </c>
      <c r="Q132" s="5">
        <f t="shared" ca="1" si="512"/>
        <v>0</v>
      </c>
      <c r="R132" s="5">
        <f t="shared" ca="1" si="549"/>
        <v>0</v>
      </c>
      <c r="S132" s="5">
        <f t="shared" ca="1" si="550"/>
        <v>0</v>
      </c>
      <c r="T132" s="5">
        <f t="shared" ca="1" si="551"/>
        <v>0</v>
      </c>
      <c r="U132" s="5">
        <f t="shared" ca="1" si="622"/>
        <v>0</v>
      </c>
      <c r="V132" s="5">
        <f t="shared" ca="1" si="623"/>
        <v>0</v>
      </c>
      <c r="W132" s="5">
        <f t="shared" ca="1" si="624"/>
        <v>0</v>
      </c>
      <c r="X132" s="5">
        <f t="shared" ca="1" si="625"/>
        <v>0</v>
      </c>
      <c r="Y132" s="5">
        <f t="shared" ca="1" si="626"/>
        <v>0</v>
      </c>
      <c r="Z132" s="5">
        <f t="shared" ca="1" si="627"/>
        <v>0</v>
      </c>
      <c r="AA132" s="5">
        <f t="shared" ca="1" si="628"/>
        <v>0</v>
      </c>
      <c r="AB132" s="5">
        <f t="shared" ca="1" si="629"/>
        <v>0</v>
      </c>
      <c r="AC132" s="5">
        <f t="shared" ca="1" si="630"/>
        <v>0</v>
      </c>
      <c r="AD132" s="5">
        <f t="shared" ca="1" si="631"/>
        <v>0</v>
      </c>
      <c r="AE132" s="5">
        <f t="shared" ca="1" si="513"/>
        <v>0</v>
      </c>
      <c r="AF132" s="5">
        <f t="shared" ca="1" si="514"/>
        <v>0</v>
      </c>
      <c r="AG132" s="5">
        <f t="shared" ca="1" si="514"/>
        <v>0</v>
      </c>
      <c r="AH132" s="37">
        <f t="shared" ca="1" si="632"/>
        <v>0</v>
      </c>
      <c r="AI132" s="37">
        <f t="shared" ca="1" si="633"/>
        <v>0</v>
      </c>
      <c r="AJ132" s="37">
        <f t="shared" ca="1" si="634"/>
        <v>0</v>
      </c>
      <c r="AK132" s="37">
        <f t="shared" ca="1" si="635"/>
        <v>0</v>
      </c>
      <c r="AL132" s="37">
        <f t="shared" ca="1" si="636"/>
        <v>0</v>
      </c>
      <c r="AM132" s="37">
        <f t="shared" ca="1" si="637"/>
        <v>0</v>
      </c>
      <c r="AN132" s="37">
        <f t="shared" ca="1" si="638"/>
        <v>0</v>
      </c>
      <c r="AO132" s="37">
        <f t="shared" ca="1" si="639"/>
        <v>0</v>
      </c>
      <c r="AP132" s="33">
        <f t="shared" ca="1" si="650"/>
        <v>78.19861788102439</v>
      </c>
      <c r="AQ132" s="33">
        <f t="shared" ca="1" si="651"/>
        <v>78.19861788102439</v>
      </c>
      <c r="AR132" s="24">
        <f t="shared" ca="1" si="468"/>
        <v>0</v>
      </c>
      <c r="AS132" s="34">
        <f t="shared" ca="1" si="608"/>
        <v>208.61099999999999</v>
      </c>
      <c r="AT132" s="34">
        <f t="shared" ca="1" si="609"/>
        <v>208.61099999999999</v>
      </c>
      <c r="AU132" s="45">
        <f t="shared" ca="1" si="552"/>
        <v>0</v>
      </c>
      <c r="AV132" s="34">
        <f t="shared" ca="1" si="648"/>
        <v>-24.1</v>
      </c>
      <c r="AW132" s="34">
        <f t="shared" ca="1" si="649"/>
        <v>-24.1</v>
      </c>
      <c r="AX132" s="46">
        <f t="shared" ca="1" si="553"/>
        <v>0</v>
      </c>
      <c r="AY132" s="5"/>
      <c r="AZ132" s="5">
        <f t="shared" ca="1" si="519"/>
        <v>0</v>
      </c>
      <c r="BA132" s="5">
        <f t="shared" ca="1" si="520"/>
        <v>0</v>
      </c>
      <c r="BB132" s="5">
        <f t="shared" ca="1" si="521"/>
        <v>0</v>
      </c>
      <c r="BC132" s="5">
        <f t="shared" ca="1" si="522"/>
        <v>0</v>
      </c>
      <c r="BD132" s="5">
        <f t="shared" ca="1" si="523"/>
        <v>0</v>
      </c>
      <c r="BE132" s="5">
        <f t="shared" ca="1" si="524"/>
        <v>0</v>
      </c>
      <c r="BF132" s="5">
        <f t="shared" ca="1" si="525"/>
        <v>0</v>
      </c>
      <c r="BG132" s="5">
        <f t="shared" ca="1" si="526"/>
        <v>0</v>
      </c>
      <c r="BH132" s="5">
        <f t="shared" ca="1" si="527"/>
        <v>0</v>
      </c>
      <c r="BI132" s="5">
        <f t="shared" ca="1" si="528"/>
        <v>0</v>
      </c>
      <c r="BJ132" s="5">
        <f t="shared" ca="1" si="529"/>
        <v>0</v>
      </c>
      <c r="BK132" s="5">
        <f t="shared" ca="1" si="530"/>
        <v>0</v>
      </c>
      <c r="BL132" s="5">
        <f t="shared" ca="1" si="554"/>
        <v>0</v>
      </c>
      <c r="BM132" s="5">
        <f t="shared" ca="1" si="555"/>
        <v>0</v>
      </c>
      <c r="BN132" s="5">
        <f t="shared" ca="1" si="556"/>
        <v>0</v>
      </c>
      <c r="BO132" s="5">
        <f t="shared" ca="1" si="557"/>
        <v>0</v>
      </c>
      <c r="BP132" s="5">
        <f t="shared" ca="1" si="558"/>
        <v>0</v>
      </c>
      <c r="BQ132" s="5">
        <f t="shared" ca="1" si="559"/>
        <v>0</v>
      </c>
      <c r="BR132" s="5">
        <f t="shared" ca="1" si="560"/>
        <v>0</v>
      </c>
      <c r="BS132" s="5">
        <f t="shared" ca="1" si="561"/>
        <v>0</v>
      </c>
      <c r="BT132" s="5">
        <f t="shared" ca="1" si="562"/>
        <v>0</v>
      </c>
      <c r="BU132" s="5">
        <f t="shared" ca="1" si="563"/>
        <v>0</v>
      </c>
      <c r="BV132" s="5">
        <f t="shared" ca="1" si="564"/>
        <v>0</v>
      </c>
      <c r="BW132" s="5">
        <f t="shared" ca="1" si="565"/>
        <v>0</v>
      </c>
      <c r="BX132" s="5">
        <f t="shared" ca="1" si="566"/>
        <v>0</v>
      </c>
      <c r="BY132" s="5">
        <f t="shared" ca="1" si="567"/>
        <v>0</v>
      </c>
      <c r="BZ132" s="5">
        <f t="shared" ca="1" si="568"/>
        <v>0</v>
      </c>
      <c r="CA132" s="5">
        <f t="shared" ca="1" si="569"/>
        <v>0</v>
      </c>
      <c r="CB132" s="37">
        <f t="shared" ca="1" si="640"/>
        <v>0</v>
      </c>
      <c r="CC132" s="37">
        <f t="shared" ca="1" si="641"/>
        <v>0</v>
      </c>
      <c r="CD132" s="37">
        <f t="shared" ca="1" si="642"/>
        <v>0</v>
      </c>
      <c r="CE132" s="37">
        <f t="shared" ca="1" si="643"/>
        <v>0</v>
      </c>
      <c r="CF132" s="37">
        <f t="shared" ca="1" si="644"/>
        <v>0</v>
      </c>
      <c r="CG132" s="37">
        <f t="shared" ca="1" si="645"/>
        <v>0</v>
      </c>
      <c r="CH132" s="37">
        <f t="shared" ca="1" si="646"/>
        <v>0</v>
      </c>
      <c r="CI132" s="19">
        <f t="shared" ca="1" si="647"/>
        <v>0</v>
      </c>
      <c r="CJ132" s="33">
        <f t="shared" ca="1" si="531"/>
        <v>68.419850823639962</v>
      </c>
      <c r="CK132" s="33">
        <f t="shared" ca="1" si="532"/>
        <v>68.419850823639962</v>
      </c>
      <c r="CL132" s="24">
        <f t="shared" ca="1" si="477"/>
        <v>0</v>
      </c>
      <c r="CM132" s="34">
        <f t="shared" ca="1" si="610"/>
        <v>184.511</v>
      </c>
      <c r="CN132" s="34">
        <f t="shared" ca="1" si="611"/>
        <v>184.511</v>
      </c>
      <c r="CO132" s="45">
        <f t="shared" ca="1" si="652"/>
        <v>0</v>
      </c>
      <c r="CP132" s="5"/>
      <c r="CR132" s="5">
        <f t="shared" ca="1" si="570"/>
        <v>98</v>
      </c>
      <c r="CS132" s="5">
        <f t="shared" ca="1" si="571"/>
        <v>98</v>
      </c>
      <c r="CT132" s="62">
        <f t="shared" ca="1" si="572"/>
        <v>0</v>
      </c>
      <c r="CW132" s="5">
        <f t="shared" ca="1" si="656"/>
        <v>499320</v>
      </c>
      <c r="CX132" s="5">
        <f t="shared" ca="1" si="656"/>
        <v>137.97999999999999</v>
      </c>
      <c r="CY132" s="5">
        <f t="shared" ca="1" si="656"/>
        <v>58578.6</v>
      </c>
      <c r="CZ132" s="5">
        <f t="shared" ca="1" si="656"/>
        <v>83015.399999999994</v>
      </c>
      <c r="DA132" s="5">
        <f t="shared" ca="1" si="656"/>
        <v>0</v>
      </c>
      <c r="DB132" s="5">
        <f t="shared" ca="1" si="656"/>
        <v>11182.9</v>
      </c>
      <c r="DC132" s="5">
        <f t="shared" ca="1" si="656"/>
        <v>0</v>
      </c>
      <c r="DD132" s="5">
        <f t="shared" ca="1" si="656"/>
        <v>87659</v>
      </c>
      <c r="DE132" s="5">
        <f t="shared" ca="1" si="656"/>
        <v>240574</v>
      </c>
      <c r="DF132" s="5">
        <f t="shared" ca="1" si="656"/>
        <v>235375</v>
      </c>
      <c r="DG132" s="5">
        <f t="shared" ca="1" si="656"/>
        <v>23370.400000000001</v>
      </c>
      <c r="DH132" s="5">
        <f t="shared" ca="1" si="664"/>
        <v>0</v>
      </c>
      <c r="DI132" s="5">
        <f t="shared" ca="1" si="664"/>
        <v>0</v>
      </c>
      <c r="DJ132" s="5">
        <f t="shared" ca="1" si="664"/>
        <v>0</v>
      </c>
      <c r="DK132" s="5">
        <f t="shared" ca="1" si="664"/>
        <v>0</v>
      </c>
      <c r="DL132" s="5"/>
      <c r="DM132" s="5">
        <f t="shared" ca="1" si="658"/>
        <v>24899.4</v>
      </c>
      <c r="DN132" s="5">
        <f t="shared" ca="1" si="658"/>
        <v>21206.6</v>
      </c>
      <c r="DO132" s="5">
        <f t="shared" ca="1" si="658"/>
        <v>0</v>
      </c>
      <c r="DP132" s="5">
        <f t="shared" ca="1" si="658"/>
        <v>0</v>
      </c>
      <c r="DQ132" s="5">
        <f t="shared" ca="1" si="658"/>
        <v>0</v>
      </c>
      <c r="DR132" s="5">
        <f t="shared" ca="1" si="658"/>
        <v>0</v>
      </c>
      <c r="DS132" s="5">
        <f t="shared" ca="1" si="658"/>
        <v>804.745</v>
      </c>
      <c r="DT132" s="5">
        <f t="shared" ca="1" si="658"/>
        <v>0</v>
      </c>
      <c r="DU132" s="5">
        <f t="shared" ca="1" si="658"/>
        <v>22011.4</v>
      </c>
      <c r="DV132" s="5">
        <f t="shared" ca="1" si="658"/>
        <v>2888.07</v>
      </c>
      <c r="DW132" s="5">
        <f t="shared" ca="1" si="658"/>
        <v>0</v>
      </c>
      <c r="DX132" s="5">
        <f t="shared" ca="1" si="665"/>
        <v>0</v>
      </c>
      <c r="DY132" s="5">
        <f t="shared" ca="1" si="665"/>
        <v>0</v>
      </c>
      <c r="DZ132" s="5"/>
      <c r="EA132" s="5">
        <f t="shared" ca="1" si="597"/>
        <v>208.61099999999999</v>
      </c>
      <c r="EB132" s="5">
        <f t="shared" ca="1" si="597"/>
        <v>76.777199999999993</v>
      </c>
      <c r="EC132" s="5">
        <f t="shared" ca="1" si="597"/>
        <v>34.6738</v>
      </c>
      <c r="ED132" s="5">
        <f t="shared" ca="1" si="597"/>
        <v>43.4133</v>
      </c>
      <c r="EE132" s="5">
        <f t="shared" ca="1" si="597"/>
        <v>0</v>
      </c>
      <c r="EF132" s="5">
        <f t="shared" ca="1" si="597"/>
        <v>5.8611800000000001</v>
      </c>
      <c r="EG132" s="5">
        <f t="shared" ca="1" si="597"/>
        <v>2.7124899999999998</v>
      </c>
      <c r="EH132" s="5">
        <f t="shared" ref="EA132:EH147" ca="1" si="669">OFFSET(INDIRECT($E$21),$C132,EH$19)</f>
        <v>45.172800000000002</v>
      </c>
      <c r="EI132" s="5"/>
      <c r="EJ132" s="19">
        <f t="shared" ca="1" si="478"/>
        <v>78.19861788102439</v>
      </c>
      <c r="EK132" s="19">
        <f t="shared" ca="1" si="479"/>
        <v>39.552821256139538</v>
      </c>
      <c r="EL132" s="19">
        <f t="shared" ca="1" si="480"/>
        <v>3.7269883008439653</v>
      </c>
      <c r="EM132" s="19">
        <f t="shared" ca="1" si="481"/>
        <v>5.2817483618570957</v>
      </c>
      <c r="EN132" s="19">
        <f t="shared" ca="1" si="482"/>
        <v>0</v>
      </c>
      <c r="EO132" s="19">
        <f t="shared" ca="1" si="483"/>
        <v>0.71149767098407912</v>
      </c>
      <c r="EP132" s="19">
        <f t="shared" ca="1" si="484"/>
        <v>1.5006116230760911</v>
      </c>
      <c r="EQ132" s="19">
        <f t="shared" ca="1" si="485"/>
        <v>5.577191456669861</v>
      </c>
      <c r="ER132" s="19">
        <f t="shared" ca="1" si="486"/>
        <v>56.350968863164248</v>
      </c>
      <c r="ES132" s="19">
        <f t="shared" ca="1" si="487"/>
        <v>20.360829644326262</v>
      </c>
      <c r="ET132" s="19">
        <f t="shared" ca="1" si="488"/>
        <v>1.4869117286183657</v>
      </c>
      <c r="EU132" s="19">
        <f t="shared" ca="1" si="573"/>
        <v>0</v>
      </c>
      <c r="EV132" s="19">
        <f t="shared" ca="1" si="574"/>
        <v>0</v>
      </c>
      <c r="EW132" s="72">
        <f t="shared" ca="1" si="575"/>
        <v>0</v>
      </c>
      <c r="EX132" s="72">
        <f t="shared" ca="1" si="576"/>
        <v>0</v>
      </c>
      <c r="EY132" s="5"/>
      <c r="EZ132" s="5"/>
      <c r="FA132" s="5"/>
      <c r="FB132" s="5">
        <f t="shared" ca="1" si="604"/>
        <v>499320</v>
      </c>
      <c r="FC132" s="5">
        <f t="shared" ca="1" si="604"/>
        <v>137.97999999999999</v>
      </c>
      <c r="FD132" s="5">
        <f t="shared" ca="1" si="604"/>
        <v>58578.6</v>
      </c>
      <c r="FE132" s="5">
        <f t="shared" ca="1" si="604"/>
        <v>83015.399999999994</v>
      </c>
      <c r="FF132" s="5">
        <f t="shared" ca="1" si="604"/>
        <v>0</v>
      </c>
      <c r="FG132" s="5">
        <f t="shared" ca="1" si="604"/>
        <v>11182.9</v>
      </c>
      <c r="FH132" s="5">
        <f t="shared" ca="1" si="604"/>
        <v>0</v>
      </c>
      <c r="FI132" s="5">
        <f t="shared" ca="1" si="604"/>
        <v>87659</v>
      </c>
      <c r="FJ132" s="5">
        <f t="shared" ca="1" si="604"/>
        <v>240574</v>
      </c>
      <c r="FK132" s="5">
        <f t="shared" ca="1" si="604"/>
        <v>235375</v>
      </c>
      <c r="FL132" s="5">
        <f t="shared" ca="1" si="604"/>
        <v>23370.400000000001</v>
      </c>
      <c r="FM132" s="5">
        <f t="shared" ca="1" si="584"/>
        <v>0</v>
      </c>
      <c r="FN132" s="5">
        <f t="shared" ca="1" si="584"/>
        <v>0</v>
      </c>
      <c r="FO132" s="5">
        <f t="shared" ca="1" si="584"/>
        <v>0</v>
      </c>
      <c r="FP132" s="5">
        <f t="shared" ca="1" si="584"/>
        <v>0</v>
      </c>
      <c r="FQ132" s="5"/>
      <c r="FR132" s="5">
        <f t="shared" ca="1" si="605"/>
        <v>24899.4</v>
      </c>
      <c r="FS132" s="5">
        <f t="shared" ca="1" si="605"/>
        <v>21206.6</v>
      </c>
      <c r="FT132" s="5">
        <f t="shared" ca="1" si="605"/>
        <v>0</v>
      </c>
      <c r="FU132" s="5">
        <f t="shared" ca="1" si="605"/>
        <v>0</v>
      </c>
      <c r="FV132" s="5">
        <f t="shared" ca="1" si="605"/>
        <v>0</v>
      </c>
      <c r="FW132" s="5">
        <f t="shared" ca="1" si="605"/>
        <v>0</v>
      </c>
      <c r="FX132" s="5">
        <f t="shared" ca="1" si="605"/>
        <v>804.745</v>
      </c>
      <c r="FY132" s="5">
        <f t="shared" ca="1" si="605"/>
        <v>0</v>
      </c>
      <c r="FZ132" s="5">
        <f t="shared" ca="1" si="605"/>
        <v>22011.4</v>
      </c>
      <c r="GA132" s="5">
        <f t="shared" ca="1" si="605"/>
        <v>2888.07</v>
      </c>
      <c r="GB132" s="5">
        <f t="shared" ca="1" si="605"/>
        <v>0</v>
      </c>
      <c r="GC132" s="5">
        <f t="shared" ca="1" si="586"/>
        <v>0</v>
      </c>
      <c r="GD132" s="5">
        <f t="shared" ca="1" si="586"/>
        <v>0</v>
      </c>
      <c r="GE132" s="5"/>
      <c r="GF132" s="5">
        <f t="shared" ca="1" si="654"/>
        <v>208.61099999999999</v>
      </c>
      <c r="GG132" s="5">
        <f t="shared" ca="1" si="654"/>
        <v>76.777199999999993</v>
      </c>
      <c r="GH132" s="5">
        <f t="shared" ca="1" si="654"/>
        <v>34.6738</v>
      </c>
      <c r="GI132" s="5">
        <f t="shared" ca="1" si="654"/>
        <v>43.4133</v>
      </c>
      <c r="GJ132" s="5">
        <f t="shared" ca="1" si="654"/>
        <v>0</v>
      </c>
      <c r="GK132" s="5">
        <f t="shared" ca="1" si="654"/>
        <v>5.8611800000000001</v>
      </c>
      <c r="GL132" s="5">
        <f t="shared" ca="1" si="654"/>
        <v>2.7124899999999998</v>
      </c>
      <c r="GM132" s="5">
        <f t="shared" ca="1" si="654"/>
        <v>45.172800000000002</v>
      </c>
      <c r="GN132" s="5"/>
      <c r="GO132" s="19">
        <f t="shared" ca="1" si="489"/>
        <v>78.19861788102439</v>
      </c>
      <c r="GP132" s="19">
        <f t="shared" ca="1" si="490"/>
        <v>39.552821256139538</v>
      </c>
      <c r="GQ132" s="19">
        <f t="shared" ca="1" si="491"/>
        <v>3.7269883008439653</v>
      </c>
      <c r="GR132" s="19">
        <f t="shared" ca="1" si="492"/>
        <v>5.2817483618570957</v>
      </c>
      <c r="GS132" s="19">
        <f t="shared" ca="1" si="493"/>
        <v>0</v>
      </c>
      <c r="GT132" s="19">
        <f t="shared" ca="1" si="494"/>
        <v>0.71149767098407912</v>
      </c>
      <c r="GU132" s="19">
        <f t="shared" ca="1" si="495"/>
        <v>1.5006116230760911</v>
      </c>
      <c r="GV132" s="19">
        <f t="shared" ca="1" si="496"/>
        <v>5.577191456669861</v>
      </c>
      <c r="GW132" s="19">
        <f t="shared" ca="1" si="497"/>
        <v>56.350968863164248</v>
      </c>
      <c r="GX132" s="19">
        <f t="shared" ca="1" si="498"/>
        <v>20.360829644326262</v>
      </c>
      <c r="GY132" s="19">
        <f t="shared" ca="1" si="499"/>
        <v>1.4869117286183657</v>
      </c>
      <c r="GZ132" s="19">
        <f t="shared" ca="1" si="499"/>
        <v>0</v>
      </c>
      <c r="HA132" s="19">
        <f t="shared" ca="1" si="499"/>
        <v>0</v>
      </c>
      <c r="HB132" s="72">
        <f t="shared" ca="1" si="577"/>
        <v>0</v>
      </c>
      <c r="HC132" s="72">
        <f t="shared" ca="1" si="578"/>
        <v>0</v>
      </c>
      <c r="HD132" s="5"/>
      <c r="HE132" s="5"/>
      <c r="HF132" s="5"/>
      <c r="HG132" s="5">
        <f t="shared" ca="1" si="660"/>
        <v>487323</v>
      </c>
      <c r="HH132" s="5">
        <f t="shared" ca="1" si="660"/>
        <v>102.86499999999999</v>
      </c>
      <c r="HI132" s="5">
        <f t="shared" ca="1" si="660"/>
        <v>48247.6</v>
      </c>
      <c r="HJ132" s="5">
        <f t="shared" ca="1" si="660"/>
        <v>83142.600000000006</v>
      </c>
      <c r="HK132" s="5">
        <f t="shared" ca="1" si="660"/>
        <v>0</v>
      </c>
      <c r="HL132" s="5">
        <f t="shared" ca="1" si="660"/>
        <v>514.56799999999998</v>
      </c>
      <c r="HM132" s="5">
        <f t="shared" ca="1" si="660"/>
        <v>12982.5</v>
      </c>
      <c r="HN132" s="5">
        <f t="shared" ca="1" si="660"/>
        <v>83587.3</v>
      </c>
      <c r="HO132" s="5">
        <f t="shared" ca="1" si="660"/>
        <v>228577</v>
      </c>
      <c r="HP132" s="5">
        <f t="shared" ca="1" si="660"/>
        <v>235375</v>
      </c>
      <c r="HQ132" s="5">
        <f t="shared" ca="1" si="660"/>
        <v>23370.400000000001</v>
      </c>
      <c r="HR132" s="5">
        <f t="shared" ca="1" si="666"/>
        <v>0</v>
      </c>
      <c r="HS132" s="5">
        <f t="shared" ca="1" si="666"/>
        <v>0</v>
      </c>
      <c r="HT132" s="5">
        <f t="shared" ca="1" si="666"/>
        <v>0</v>
      </c>
      <c r="HU132" s="5">
        <f t="shared" ca="1" si="666"/>
        <v>0</v>
      </c>
      <c r="HV132" s="5"/>
      <c r="HW132" s="5">
        <f t="shared" ca="1" si="662"/>
        <v>20064.599999999999</v>
      </c>
      <c r="HX132" s="5">
        <f t="shared" ca="1" si="662"/>
        <v>16970.900000000001</v>
      </c>
      <c r="HY132" s="5">
        <f t="shared" ca="1" si="662"/>
        <v>0</v>
      </c>
      <c r="HZ132" s="5">
        <f t="shared" ca="1" si="662"/>
        <v>0</v>
      </c>
      <c r="IA132" s="5">
        <f t="shared" ca="1" si="662"/>
        <v>0</v>
      </c>
      <c r="IB132" s="5">
        <f t="shared" ca="1" si="662"/>
        <v>0</v>
      </c>
      <c r="IC132" s="5">
        <f t="shared" ca="1" si="662"/>
        <v>205.613</v>
      </c>
      <c r="ID132" s="5">
        <f t="shared" ca="1" si="662"/>
        <v>0</v>
      </c>
      <c r="IE132" s="5">
        <f t="shared" ca="1" si="662"/>
        <v>17176.5</v>
      </c>
      <c r="IF132" s="5">
        <f t="shared" ca="1" si="662"/>
        <v>2888.07</v>
      </c>
      <c r="IG132" s="5">
        <f t="shared" ca="1" si="662"/>
        <v>0</v>
      </c>
      <c r="IH132" s="5">
        <f t="shared" ca="1" si="667"/>
        <v>0</v>
      </c>
      <c r="II132" s="5">
        <f t="shared" ca="1" si="663"/>
        <v>0</v>
      </c>
      <c r="IJ132" s="5"/>
      <c r="IK132" s="5">
        <f t="shared" ca="1" si="602"/>
        <v>184.511</v>
      </c>
      <c r="IL132" s="5">
        <f t="shared" ca="1" si="602"/>
        <v>61.648400000000002</v>
      </c>
      <c r="IM132" s="5">
        <f t="shared" ca="1" si="602"/>
        <v>28.662099999999999</v>
      </c>
      <c r="IN132" s="5">
        <f t="shared" ca="1" si="602"/>
        <v>43.341900000000003</v>
      </c>
      <c r="IO132" s="5">
        <f t="shared" ca="1" si="602"/>
        <v>0</v>
      </c>
      <c r="IP132" s="5">
        <f t="shared" ca="1" si="602"/>
        <v>0.303228</v>
      </c>
      <c r="IQ132" s="5">
        <f t="shared" ca="1" si="602"/>
        <v>7.2682500000000001</v>
      </c>
      <c r="IR132" s="5">
        <f t="shared" ref="IK132:IR147" ca="1" si="670">OFFSET(INDIRECT($E$21),$C132,IR$19)</f>
        <v>43.287300000000002</v>
      </c>
      <c r="IS132" s="5"/>
      <c r="IT132" s="19">
        <f t="shared" ca="1" si="535"/>
        <v>68.419850823639962</v>
      </c>
      <c r="IU132" s="19">
        <f t="shared" ca="1" si="536"/>
        <v>31.65225825747094</v>
      </c>
      <c r="IV132" s="19">
        <f t="shared" ca="1" si="537"/>
        <v>3.0696916748402878</v>
      </c>
      <c r="IW132" s="19">
        <f t="shared" ca="1" si="538"/>
        <v>5.2898412987293897</v>
      </c>
      <c r="IX132" s="19">
        <f t="shared" ca="1" si="539"/>
        <v>0</v>
      </c>
      <c r="IY132" s="19">
        <f t="shared" ca="1" si="540"/>
        <v>3.2738729092000783E-2</v>
      </c>
      <c r="IZ132" s="19">
        <f t="shared" ca="1" si="541"/>
        <v>1.2094023995017509</v>
      </c>
      <c r="JA132" s="19">
        <f t="shared" ca="1" si="542"/>
        <v>5.3181347659236433</v>
      </c>
      <c r="JB132" s="19">
        <f t="shared" ca="1" si="543"/>
        <v>46.572015335329809</v>
      </c>
      <c r="JC132" s="19">
        <f t="shared" ca="1" si="544"/>
        <v>20.360829644326262</v>
      </c>
      <c r="JD132" s="19">
        <f t="shared" ca="1" si="545"/>
        <v>1.4869117286183657</v>
      </c>
      <c r="JE132" s="19">
        <f t="shared" ca="1" si="653"/>
        <v>0</v>
      </c>
      <c r="JF132" s="19">
        <f t="shared" ca="1" si="653"/>
        <v>0</v>
      </c>
      <c r="JG132" s="72">
        <f t="shared" ca="1" si="579"/>
        <v>0</v>
      </c>
      <c r="JH132" s="72">
        <f t="shared" ca="1" si="580"/>
        <v>0</v>
      </c>
      <c r="JI132" s="5"/>
      <c r="JJ132" s="5"/>
      <c r="JK132" s="5"/>
      <c r="JL132" s="5">
        <f t="shared" ca="1" si="606"/>
        <v>487323</v>
      </c>
      <c r="JM132" s="5">
        <f t="shared" ca="1" si="606"/>
        <v>102.86499999999999</v>
      </c>
      <c r="JN132" s="5">
        <f t="shared" ca="1" si="606"/>
        <v>48247.6</v>
      </c>
      <c r="JO132" s="5">
        <f t="shared" ca="1" si="606"/>
        <v>83142.600000000006</v>
      </c>
      <c r="JP132" s="5">
        <f t="shared" ca="1" si="606"/>
        <v>0</v>
      </c>
      <c r="JQ132" s="5">
        <f t="shared" ca="1" si="606"/>
        <v>514.56799999999998</v>
      </c>
      <c r="JR132" s="5">
        <f t="shared" ca="1" si="606"/>
        <v>12982.5</v>
      </c>
      <c r="JS132" s="5">
        <f t="shared" ca="1" si="606"/>
        <v>83587.3</v>
      </c>
      <c r="JT132" s="5">
        <f t="shared" ca="1" si="606"/>
        <v>228577</v>
      </c>
      <c r="JU132" s="5">
        <f t="shared" ca="1" si="606"/>
        <v>235375</v>
      </c>
      <c r="JV132" s="5">
        <f t="shared" ca="1" si="606"/>
        <v>23370.400000000001</v>
      </c>
      <c r="JW132" s="5">
        <f t="shared" ca="1" si="589"/>
        <v>0</v>
      </c>
      <c r="JX132" s="5">
        <f t="shared" ca="1" si="589"/>
        <v>0</v>
      </c>
      <c r="JY132" s="5">
        <f t="shared" ca="1" si="589"/>
        <v>0</v>
      </c>
      <c r="JZ132" s="5">
        <f t="shared" ca="1" si="589"/>
        <v>0</v>
      </c>
      <c r="KA132" s="5"/>
      <c r="KB132" s="5">
        <f t="shared" ca="1" si="607"/>
        <v>20064.599999999999</v>
      </c>
      <c r="KC132" s="5">
        <f t="shared" ca="1" si="607"/>
        <v>16970.900000000001</v>
      </c>
      <c r="KD132" s="5">
        <f t="shared" ca="1" si="607"/>
        <v>0</v>
      </c>
      <c r="KE132" s="5">
        <f t="shared" ca="1" si="607"/>
        <v>0</v>
      </c>
      <c r="KF132" s="5">
        <f t="shared" ca="1" si="607"/>
        <v>0</v>
      </c>
      <c r="KG132" s="5">
        <f t="shared" ca="1" si="607"/>
        <v>0</v>
      </c>
      <c r="KH132" s="5">
        <f t="shared" ca="1" si="607"/>
        <v>205.613</v>
      </c>
      <c r="KI132" s="5">
        <f t="shared" ca="1" si="607"/>
        <v>0</v>
      </c>
      <c r="KJ132" s="5">
        <f t="shared" ca="1" si="607"/>
        <v>17176.5</v>
      </c>
      <c r="KK132" s="5">
        <f t="shared" ca="1" si="607"/>
        <v>2888.07</v>
      </c>
      <c r="KL132" s="5">
        <f t="shared" ca="1" si="607"/>
        <v>0</v>
      </c>
      <c r="KM132" s="5">
        <f t="shared" ca="1" si="591"/>
        <v>0</v>
      </c>
      <c r="KN132" s="5">
        <f t="shared" ca="1" si="591"/>
        <v>0</v>
      </c>
      <c r="KO132" s="5"/>
      <c r="KP132" s="5">
        <f t="shared" ca="1" si="655"/>
        <v>184.511</v>
      </c>
      <c r="KQ132" s="5">
        <f t="shared" ca="1" si="655"/>
        <v>61.648400000000002</v>
      </c>
      <c r="KR132" s="5">
        <f t="shared" ca="1" si="655"/>
        <v>28.662099999999999</v>
      </c>
      <c r="KS132" s="5">
        <f t="shared" ca="1" si="655"/>
        <v>43.341900000000003</v>
      </c>
      <c r="KT132" s="5">
        <f t="shared" ca="1" si="655"/>
        <v>0</v>
      </c>
      <c r="KU132" s="5">
        <f t="shared" ca="1" si="655"/>
        <v>0.303228</v>
      </c>
      <c r="KV132" s="5">
        <f t="shared" ca="1" si="655"/>
        <v>7.2682500000000001</v>
      </c>
      <c r="KW132" s="5">
        <f t="shared" ca="1" si="655"/>
        <v>43.287300000000002</v>
      </c>
      <c r="KX132" s="5"/>
      <c r="KY132" s="19">
        <f t="shared" ca="1" si="500"/>
        <v>68.419850823639962</v>
      </c>
      <c r="KZ132" s="19">
        <f t="shared" ca="1" si="501"/>
        <v>31.65225825747094</v>
      </c>
      <c r="LA132" s="19">
        <f t="shared" ca="1" si="502"/>
        <v>3.0696916748402878</v>
      </c>
      <c r="LB132" s="19">
        <f t="shared" ca="1" si="503"/>
        <v>5.2898412987293897</v>
      </c>
      <c r="LC132" s="19">
        <f t="shared" ca="1" si="504"/>
        <v>0</v>
      </c>
      <c r="LD132" s="19">
        <f t="shared" ca="1" si="505"/>
        <v>3.2738729092000783E-2</v>
      </c>
      <c r="LE132" s="19">
        <f t="shared" ca="1" si="506"/>
        <v>1.2094023995017509</v>
      </c>
      <c r="LF132" s="19">
        <f t="shared" ca="1" si="507"/>
        <v>5.3181347659236433</v>
      </c>
      <c r="LG132" s="19">
        <f t="shared" ca="1" si="508"/>
        <v>46.572015335329809</v>
      </c>
      <c r="LH132" s="19">
        <f t="shared" ca="1" si="509"/>
        <v>20.360829644326262</v>
      </c>
      <c r="LI132" s="19">
        <f t="shared" ca="1" si="510"/>
        <v>1.4869117286183657</v>
      </c>
      <c r="LJ132" s="19">
        <f t="shared" ca="1" si="547"/>
        <v>0</v>
      </c>
      <c r="LK132" s="19">
        <f t="shared" ca="1" si="548"/>
        <v>0</v>
      </c>
      <c r="LL132" s="72">
        <f t="shared" ca="1" si="581"/>
        <v>0</v>
      </c>
      <c r="LM132" s="72">
        <f t="shared" ca="1" si="582"/>
        <v>0</v>
      </c>
    </row>
    <row r="133" spans="1:325" ht="15" customHeight="1" outlineLevel="1" x14ac:dyDescent="0.3">
      <c r="A133" s="5">
        <f>IF('Old Results'!E113='New Results'!E113,'New Results'!E113,"0")</f>
        <v>53627.8</v>
      </c>
      <c r="B133" s="5">
        <f t="shared" si="668"/>
        <v>314</v>
      </c>
      <c r="C133" s="27">
        <f t="shared" si="422"/>
        <v>112</v>
      </c>
      <c r="D133" s="41" t="str">
        <f>'Old Results'!C113</f>
        <v>0314806-OffMed-LabwExhPVAV</v>
      </c>
      <c r="E133" s="41" t="str">
        <f>'New Results'!C113</f>
        <v>0314806-OffMed-LabwExhPVAV</v>
      </c>
      <c r="F133" s="5">
        <f t="shared" ca="1" si="612"/>
        <v>0</v>
      </c>
      <c r="G133" s="5">
        <f t="shared" ca="1" si="613"/>
        <v>0</v>
      </c>
      <c r="H133" s="5">
        <f t="shared" ca="1" si="614"/>
        <v>0</v>
      </c>
      <c r="I133" s="5">
        <f t="shared" ca="1" si="615"/>
        <v>0</v>
      </c>
      <c r="J133" s="5">
        <f t="shared" ca="1" si="616"/>
        <v>0</v>
      </c>
      <c r="K133" s="5">
        <f t="shared" ca="1" si="617"/>
        <v>0</v>
      </c>
      <c r="L133" s="5">
        <f t="shared" ca="1" si="618"/>
        <v>0</v>
      </c>
      <c r="M133" s="5">
        <f t="shared" ca="1" si="619"/>
        <v>0</v>
      </c>
      <c r="N133" s="5">
        <f t="shared" ca="1" si="620"/>
        <v>0</v>
      </c>
      <c r="O133" s="5">
        <f t="shared" ca="1" si="621"/>
        <v>0</v>
      </c>
      <c r="P133" s="5">
        <f t="shared" ca="1" si="511"/>
        <v>0</v>
      </c>
      <c r="Q133" s="5">
        <f t="shared" ca="1" si="512"/>
        <v>0</v>
      </c>
      <c r="R133" s="5">
        <f t="shared" ca="1" si="549"/>
        <v>0</v>
      </c>
      <c r="S133" s="5">
        <f t="shared" ca="1" si="550"/>
        <v>0</v>
      </c>
      <c r="T133" s="5">
        <f t="shared" ca="1" si="551"/>
        <v>0</v>
      </c>
      <c r="U133" s="5">
        <f t="shared" ca="1" si="622"/>
        <v>0</v>
      </c>
      <c r="V133" s="5">
        <f t="shared" ca="1" si="623"/>
        <v>0</v>
      </c>
      <c r="W133" s="5">
        <f t="shared" ca="1" si="624"/>
        <v>0</v>
      </c>
      <c r="X133" s="5">
        <f t="shared" ca="1" si="625"/>
        <v>0</v>
      </c>
      <c r="Y133" s="5">
        <f t="shared" ca="1" si="626"/>
        <v>0</v>
      </c>
      <c r="Z133" s="5">
        <f t="shared" ca="1" si="627"/>
        <v>0</v>
      </c>
      <c r="AA133" s="5">
        <f t="shared" ca="1" si="628"/>
        <v>0</v>
      </c>
      <c r="AB133" s="5">
        <f t="shared" ca="1" si="629"/>
        <v>0</v>
      </c>
      <c r="AC133" s="5">
        <f t="shared" ca="1" si="630"/>
        <v>0</v>
      </c>
      <c r="AD133" s="5">
        <f t="shared" ca="1" si="631"/>
        <v>0</v>
      </c>
      <c r="AE133" s="5">
        <f t="shared" ca="1" si="513"/>
        <v>0</v>
      </c>
      <c r="AF133" s="5">
        <f t="shared" ca="1" si="514"/>
        <v>0</v>
      </c>
      <c r="AG133" s="5">
        <f t="shared" ca="1" si="514"/>
        <v>0</v>
      </c>
      <c r="AH133" s="37">
        <f t="shared" ca="1" si="632"/>
        <v>0</v>
      </c>
      <c r="AI133" s="37">
        <f t="shared" ca="1" si="633"/>
        <v>0</v>
      </c>
      <c r="AJ133" s="37">
        <f t="shared" ca="1" si="634"/>
        <v>0</v>
      </c>
      <c r="AK133" s="37">
        <f t="shared" ca="1" si="635"/>
        <v>0</v>
      </c>
      <c r="AL133" s="37">
        <f t="shared" ca="1" si="636"/>
        <v>0</v>
      </c>
      <c r="AM133" s="37">
        <f t="shared" ca="1" si="637"/>
        <v>0</v>
      </c>
      <c r="AN133" s="37">
        <f t="shared" ca="1" si="638"/>
        <v>0</v>
      </c>
      <c r="AO133" s="37">
        <f t="shared" ca="1" si="639"/>
        <v>0</v>
      </c>
      <c r="AP133" s="33">
        <f t="shared" ca="1" si="650"/>
        <v>61.81744252048378</v>
      </c>
      <c r="AQ133" s="33">
        <f t="shared" ca="1" si="651"/>
        <v>61.81744252048378</v>
      </c>
      <c r="AR133" s="24">
        <f t="shared" ca="1" si="468"/>
        <v>0</v>
      </c>
      <c r="AS133" s="34">
        <f t="shared" ca="1" si="608"/>
        <v>213.52799999999999</v>
      </c>
      <c r="AT133" s="34">
        <f t="shared" ca="1" si="609"/>
        <v>213.52799999999999</v>
      </c>
      <c r="AU133" s="45">
        <f t="shared" ca="1" si="552"/>
        <v>0</v>
      </c>
      <c r="AV133" s="34">
        <f t="shared" ca="1" si="648"/>
        <v>-24.4</v>
      </c>
      <c r="AW133" s="34">
        <f t="shared" ca="1" si="649"/>
        <v>-24.4</v>
      </c>
      <c r="AX133" s="46">
        <f t="shared" ca="1" si="553"/>
        <v>0</v>
      </c>
      <c r="AY133" s="5"/>
      <c r="AZ133" s="5">
        <f t="shared" ca="1" si="519"/>
        <v>0</v>
      </c>
      <c r="BA133" s="5">
        <f t="shared" ca="1" si="520"/>
        <v>0</v>
      </c>
      <c r="BB133" s="5">
        <f t="shared" ca="1" si="521"/>
        <v>0</v>
      </c>
      <c r="BC133" s="5">
        <f t="shared" ca="1" si="522"/>
        <v>0</v>
      </c>
      <c r="BD133" s="5">
        <f t="shared" ca="1" si="523"/>
        <v>0</v>
      </c>
      <c r="BE133" s="5">
        <f t="shared" ca="1" si="524"/>
        <v>0</v>
      </c>
      <c r="BF133" s="5">
        <f t="shared" ca="1" si="525"/>
        <v>0</v>
      </c>
      <c r="BG133" s="5">
        <f t="shared" ca="1" si="526"/>
        <v>0</v>
      </c>
      <c r="BH133" s="5">
        <f t="shared" ca="1" si="527"/>
        <v>0</v>
      </c>
      <c r="BI133" s="5">
        <f t="shared" ca="1" si="528"/>
        <v>0</v>
      </c>
      <c r="BJ133" s="5">
        <f t="shared" ca="1" si="529"/>
        <v>0</v>
      </c>
      <c r="BK133" s="5">
        <f t="shared" ca="1" si="530"/>
        <v>0</v>
      </c>
      <c r="BL133" s="5">
        <f t="shared" ca="1" si="554"/>
        <v>0</v>
      </c>
      <c r="BM133" s="5">
        <f t="shared" ca="1" si="555"/>
        <v>0</v>
      </c>
      <c r="BN133" s="5">
        <f t="shared" ca="1" si="556"/>
        <v>0</v>
      </c>
      <c r="BO133" s="5">
        <f t="shared" ca="1" si="557"/>
        <v>0</v>
      </c>
      <c r="BP133" s="5">
        <f t="shared" ca="1" si="558"/>
        <v>0</v>
      </c>
      <c r="BQ133" s="5">
        <f t="shared" ca="1" si="559"/>
        <v>0</v>
      </c>
      <c r="BR133" s="5">
        <f t="shared" ca="1" si="560"/>
        <v>0</v>
      </c>
      <c r="BS133" s="5">
        <f t="shared" ca="1" si="561"/>
        <v>0</v>
      </c>
      <c r="BT133" s="5">
        <f t="shared" ca="1" si="562"/>
        <v>0</v>
      </c>
      <c r="BU133" s="5">
        <f t="shared" ca="1" si="563"/>
        <v>0</v>
      </c>
      <c r="BV133" s="5">
        <f t="shared" ca="1" si="564"/>
        <v>0</v>
      </c>
      <c r="BW133" s="5">
        <f t="shared" ca="1" si="565"/>
        <v>0</v>
      </c>
      <c r="BX133" s="5">
        <f t="shared" ca="1" si="566"/>
        <v>0</v>
      </c>
      <c r="BY133" s="5">
        <f t="shared" ca="1" si="567"/>
        <v>0</v>
      </c>
      <c r="BZ133" s="5">
        <f t="shared" ca="1" si="568"/>
        <v>0</v>
      </c>
      <c r="CA133" s="5">
        <f t="shared" ca="1" si="569"/>
        <v>0</v>
      </c>
      <c r="CB133" s="37">
        <f t="shared" ca="1" si="640"/>
        <v>0</v>
      </c>
      <c r="CC133" s="37">
        <f t="shared" ca="1" si="641"/>
        <v>0</v>
      </c>
      <c r="CD133" s="37">
        <f t="shared" ca="1" si="642"/>
        <v>0</v>
      </c>
      <c r="CE133" s="37">
        <f t="shared" ca="1" si="643"/>
        <v>0</v>
      </c>
      <c r="CF133" s="37">
        <f t="shared" ca="1" si="644"/>
        <v>0</v>
      </c>
      <c r="CG133" s="37">
        <f t="shared" ca="1" si="645"/>
        <v>0</v>
      </c>
      <c r="CH133" s="37">
        <f t="shared" ca="1" si="646"/>
        <v>0</v>
      </c>
      <c r="CI133" s="19">
        <f t="shared" ca="1" si="647"/>
        <v>0</v>
      </c>
      <c r="CJ133" s="33">
        <f t="shared" ca="1" si="531"/>
        <v>54.555363374965964</v>
      </c>
      <c r="CK133" s="33">
        <f t="shared" ca="1" si="532"/>
        <v>54.555363374965964</v>
      </c>
      <c r="CL133" s="24">
        <f t="shared" ca="1" si="477"/>
        <v>0</v>
      </c>
      <c r="CM133" s="34">
        <f t="shared" ca="1" si="610"/>
        <v>189.148</v>
      </c>
      <c r="CN133" s="34">
        <f t="shared" ca="1" si="611"/>
        <v>189.148</v>
      </c>
      <c r="CO133" s="45">
        <f t="shared" ca="1" si="652"/>
        <v>0</v>
      </c>
      <c r="CP133" s="5"/>
      <c r="CR133" s="5">
        <f t="shared" ca="1" si="570"/>
        <v>78</v>
      </c>
      <c r="CS133" s="5">
        <f t="shared" ca="1" si="571"/>
        <v>75</v>
      </c>
      <c r="CT133" s="62">
        <f t="shared" ca="1" si="572"/>
        <v>3.8461538461538436E-2</v>
      </c>
      <c r="CW133" s="5">
        <f t="shared" ca="1" si="656"/>
        <v>555637</v>
      </c>
      <c r="CX133" s="5">
        <f t="shared" ca="1" si="656"/>
        <v>68.956000000000003</v>
      </c>
      <c r="CY133" s="5">
        <f t="shared" ca="1" si="656"/>
        <v>118839</v>
      </c>
      <c r="CZ133" s="5">
        <f t="shared" ca="1" si="656"/>
        <v>80041.2</v>
      </c>
      <c r="DA133" s="5">
        <f t="shared" ca="1" si="656"/>
        <v>0</v>
      </c>
      <c r="DB133" s="5">
        <f t="shared" ca="1" si="656"/>
        <v>10274.200000000001</v>
      </c>
      <c r="DC133" s="5">
        <f t="shared" ca="1" si="656"/>
        <v>0</v>
      </c>
      <c r="DD133" s="5">
        <f t="shared" ca="1" si="656"/>
        <v>87667.9</v>
      </c>
      <c r="DE133" s="5">
        <f t="shared" ca="1" si="656"/>
        <v>296891</v>
      </c>
      <c r="DF133" s="5">
        <f t="shared" ca="1" si="656"/>
        <v>235375</v>
      </c>
      <c r="DG133" s="5">
        <f t="shared" ca="1" si="656"/>
        <v>23370.400000000001</v>
      </c>
      <c r="DH133" s="5">
        <f t="shared" ca="1" si="664"/>
        <v>0</v>
      </c>
      <c r="DI133" s="5">
        <f t="shared" ca="1" si="664"/>
        <v>0</v>
      </c>
      <c r="DJ133" s="5">
        <f t="shared" ca="1" si="664"/>
        <v>0</v>
      </c>
      <c r="DK133" s="5">
        <f t="shared" ca="1" si="664"/>
        <v>0</v>
      </c>
      <c r="DL133" s="5"/>
      <c r="DM133" s="5">
        <f t="shared" ca="1" si="658"/>
        <v>14193</v>
      </c>
      <c r="DN133" s="5">
        <f t="shared" ca="1" si="658"/>
        <v>10598.1</v>
      </c>
      <c r="DO133" s="5">
        <f t="shared" ca="1" si="658"/>
        <v>0</v>
      </c>
      <c r="DP133" s="5">
        <f t="shared" ca="1" si="658"/>
        <v>0</v>
      </c>
      <c r="DQ133" s="5">
        <f t="shared" ca="1" si="658"/>
        <v>0</v>
      </c>
      <c r="DR133" s="5">
        <f t="shared" ca="1" si="658"/>
        <v>0</v>
      </c>
      <c r="DS133" s="5">
        <f t="shared" ca="1" si="658"/>
        <v>706.89</v>
      </c>
      <c r="DT133" s="5">
        <f t="shared" ca="1" si="658"/>
        <v>0</v>
      </c>
      <c r="DU133" s="5">
        <f t="shared" ca="1" si="658"/>
        <v>11305</v>
      </c>
      <c r="DV133" s="5">
        <f t="shared" ca="1" si="658"/>
        <v>2888.07</v>
      </c>
      <c r="DW133" s="5">
        <f t="shared" ca="1" si="658"/>
        <v>0</v>
      </c>
      <c r="DX133" s="5">
        <f t="shared" ca="1" si="665"/>
        <v>0</v>
      </c>
      <c r="DY133" s="5">
        <f t="shared" ca="1" si="665"/>
        <v>0</v>
      </c>
      <c r="DZ133" s="5"/>
      <c r="EA133" s="5">
        <f t="shared" ca="1" si="669"/>
        <v>213.52799999999999</v>
      </c>
      <c r="EB133" s="5">
        <f t="shared" ca="1" si="669"/>
        <v>37.455199999999998</v>
      </c>
      <c r="EC133" s="5">
        <f t="shared" ca="1" si="669"/>
        <v>78.982799999999997</v>
      </c>
      <c r="ED133" s="5">
        <f t="shared" ca="1" si="669"/>
        <v>41.722099999999998</v>
      </c>
      <c r="EE133" s="5">
        <f t="shared" ca="1" si="669"/>
        <v>0</v>
      </c>
      <c r="EF133" s="5">
        <f t="shared" ca="1" si="669"/>
        <v>5.1272799999999998</v>
      </c>
      <c r="EG133" s="5">
        <f t="shared" ca="1" si="669"/>
        <v>2.3778199999999998</v>
      </c>
      <c r="EH133" s="5">
        <f t="shared" ca="1" si="669"/>
        <v>47.863100000000003</v>
      </c>
      <c r="EI133" s="5"/>
      <c r="EJ133" s="19">
        <f t="shared" ca="1" si="478"/>
        <v>61.81744252048378</v>
      </c>
      <c r="EK133" s="19">
        <f t="shared" ca="1" si="479"/>
        <v>19.766712001461926</v>
      </c>
      <c r="EL133" s="19">
        <f t="shared" ca="1" si="480"/>
        <v>7.5609789698626457</v>
      </c>
      <c r="EM133" s="19">
        <f t="shared" ca="1" si="481"/>
        <v>5.092518701121433</v>
      </c>
      <c r="EN133" s="19">
        <f t="shared" ca="1" si="482"/>
        <v>0</v>
      </c>
      <c r="EO133" s="19">
        <f t="shared" ca="1" si="483"/>
        <v>0.65368279884686675</v>
      </c>
      <c r="EP133" s="19">
        <f t="shared" ca="1" si="484"/>
        <v>1.318140964201403</v>
      </c>
      <c r="EQ133" s="19">
        <f t="shared" ca="1" si="485"/>
        <v>5.5777577077560512</v>
      </c>
      <c r="ER133" s="19">
        <f t="shared" ca="1" si="486"/>
        <v>39.969793502623638</v>
      </c>
      <c r="ES133" s="19">
        <f t="shared" ca="1" si="487"/>
        <v>20.360829644326262</v>
      </c>
      <c r="ET133" s="19">
        <f t="shared" ca="1" si="488"/>
        <v>1.4869117286183657</v>
      </c>
      <c r="EU133" s="19">
        <f t="shared" ca="1" si="573"/>
        <v>0</v>
      </c>
      <c r="EV133" s="19">
        <f t="shared" ca="1" si="574"/>
        <v>0</v>
      </c>
      <c r="EW133" s="72">
        <f t="shared" ca="1" si="575"/>
        <v>0</v>
      </c>
      <c r="EX133" s="72">
        <f t="shared" ca="1" si="576"/>
        <v>0</v>
      </c>
      <c r="EY133" s="5"/>
      <c r="EZ133" s="5"/>
      <c r="FA133" s="5"/>
      <c r="FB133" s="5">
        <f t="shared" ca="1" si="604"/>
        <v>555637</v>
      </c>
      <c r="FC133" s="5">
        <f t="shared" ca="1" si="604"/>
        <v>68.956000000000003</v>
      </c>
      <c r="FD133" s="5">
        <f t="shared" ca="1" si="604"/>
        <v>118839</v>
      </c>
      <c r="FE133" s="5">
        <f t="shared" ca="1" si="604"/>
        <v>80041.2</v>
      </c>
      <c r="FF133" s="5">
        <f t="shared" ca="1" si="604"/>
        <v>0</v>
      </c>
      <c r="FG133" s="5">
        <f t="shared" ca="1" si="604"/>
        <v>10274.200000000001</v>
      </c>
      <c r="FH133" s="5">
        <f t="shared" ca="1" si="604"/>
        <v>0</v>
      </c>
      <c r="FI133" s="5">
        <f t="shared" ca="1" si="604"/>
        <v>87667.9</v>
      </c>
      <c r="FJ133" s="5">
        <f t="shared" ca="1" si="604"/>
        <v>296891</v>
      </c>
      <c r="FK133" s="5">
        <f t="shared" ca="1" si="604"/>
        <v>235375</v>
      </c>
      <c r="FL133" s="5">
        <f t="shared" ca="1" si="604"/>
        <v>23370.400000000001</v>
      </c>
      <c r="FM133" s="5">
        <f t="shared" ca="1" si="584"/>
        <v>0</v>
      </c>
      <c r="FN133" s="5">
        <f t="shared" ca="1" si="584"/>
        <v>0</v>
      </c>
      <c r="FO133" s="5">
        <f t="shared" ca="1" si="584"/>
        <v>0</v>
      </c>
      <c r="FP133" s="5">
        <f t="shared" ca="1" si="584"/>
        <v>0</v>
      </c>
      <c r="FQ133" s="5"/>
      <c r="FR133" s="5">
        <f t="shared" ca="1" si="605"/>
        <v>14193</v>
      </c>
      <c r="FS133" s="5">
        <f t="shared" ca="1" si="605"/>
        <v>10598.1</v>
      </c>
      <c r="FT133" s="5">
        <f t="shared" ca="1" si="605"/>
        <v>0</v>
      </c>
      <c r="FU133" s="5">
        <f t="shared" ca="1" si="605"/>
        <v>0</v>
      </c>
      <c r="FV133" s="5">
        <f t="shared" ca="1" si="605"/>
        <v>0</v>
      </c>
      <c r="FW133" s="5">
        <f t="shared" ca="1" si="605"/>
        <v>0</v>
      </c>
      <c r="FX133" s="5">
        <f t="shared" ca="1" si="605"/>
        <v>706.89</v>
      </c>
      <c r="FY133" s="5">
        <f t="shared" ca="1" si="605"/>
        <v>0</v>
      </c>
      <c r="FZ133" s="5">
        <f t="shared" ca="1" si="605"/>
        <v>11305</v>
      </c>
      <c r="GA133" s="5">
        <f t="shared" ca="1" si="605"/>
        <v>2888.07</v>
      </c>
      <c r="GB133" s="5">
        <f t="shared" ca="1" si="605"/>
        <v>0</v>
      </c>
      <c r="GC133" s="5">
        <f t="shared" ca="1" si="586"/>
        <v>0</v>
      </c>
      <c r="GD133" s="5">
        <f t="shared" ca="1" si="586"/>
        <v>0</v>
      </c>
      <c r="GE133" s="5"/>
      <c r="GF133" s="5">
        <f t="shared" ca="1" si="654"/>
        <v>213.52799999999999</v>
      </c>
      <c r="GG133" s="5">
        <f t="shared" ca="1" si="654"/>
        <v>37.455199999999998</v>
      </c>
      <c r="GH133" s="5">
        <f t="shared" ca="1" si="654"/>
        <v>78.982799999999997</v>
      </c>
      <c r="GI133" s="5">
        <f t="shared" ca="1" si="654"/>
        <v>41.722099999999998</v>
      </c>
      <c r="GJ133" s="5">
        <f t="shared" ca="1" si="654"/>
        <v>0</v>
      </c>
      <c r="GK133" s="5">
        <f t="shared" ca="1" si="654"/>
        <v>5.1272799999999998</v>
      </c>
      <c r="GL133" s="5">
        <f t="shared" ca="1" si="654"/>
        <v>2.3778199999999998</v>
      </c>
      <c r="GM133" s="5">
        <f t="shared" ca="1" si="654"/>
        <v>47.863100000000003</v>
      </c>
      <c r="GN133" s="5"/>
      <c r="GO133" s="19">
        <f t="shared" ca="1" si="489"/>
        <v>61.81744252048378</v>
      </c>
      <c r="GP133" s="19">
        <f t="shared" ca="1" si="490"/>
        <v>19.766712001461926</v>
      </c>
      <c r="GQ133" s="19">
        <f t="shared" ca="1" si="491"/>
        <v>7.5609789698626457</v>
      </c>
      <c r="GR133" s="19">
        <f t="shared" ca="1" si="492"/>
        <v>5.092518701121433</v>
      </c>
      <c r="GS133" s="19">
        <f t="shared" ca="1" si="493"/>
        <v>0</v>
      </c>
      <c r="GT133" s="19">
        <f t="shared" ca="1" si="494"/>
        <v>0.65368279884686675</v>
      </c>
      <c r="GU133" s="19">
        <f t="shared" ca="1" si="495"/>
        <v>1.318140964201403</v>
      </c>
      <c r="GV133" s="19">
        <f t="shared" ca="1" si="496"/>
        <v>5.5777577077560512</v>
      </c>
      <c r="GW133" s="19">
        <f t="shared" ca="1" si="497"/>
        <v>39.969793502623638</v>
      </c>
      <c r="GX133" s="19">
        <f t="shared" ca="1" si="498"/>
        <v>20.360829644326262</v>
      </c>
      <c r="GY133" s="19">
        <f t="shared" ca="1" si="499"/>
        <v>1.4869117286183657</v>
      </c>
      <c r="GZ133" s="19">
        <f t="shared" ca="1" si="499"/>
        <v>0</v>
      </c>
      <c r="HA133" s="19">
        <f t="shared" ca="1" si="499"/>
        <v>0</v>
      </c>
      <c r="HB133" s="72">
        <f t="shared" ca="1" si="577"/>
        <v>0</v>
      </c>
      <c r="HC133" s="72">
        <f t="shared" ca="1" si="578"/>
        <v>0</v>
      </c>
      <c r="HD133" s="5"/>
      <c r="HE133" s="5"/>
      <c r="HF133" s="5"/>
      <c r="HG133" s="5">
        <f t="shared" ca="1" si="660"/>
        <v>531493</v>
      </c>
      <c r="HH133" s="5">
        <f t="shared" ca="1" si="660"/>
        <v>45.4375</v>
      </c>
      <c r="HI133" s="5">
        <f t="shared" ca="1" si="660"/>
        <v>98700.3</v>
      </c>
      <c r="HJ133" s="5">
        <f t="shared" ca="1" si="660"/>
        <v>79656.800000000003</v>
      </c>
      <c r="HK133" s="5">
        <f t="shared" ca="1" si="660"/>
        <v>0</v>
      </c>
      <c r="HL133" s="5">
        <f t="shared" ca="1" si="660"/>
        <v>116.554</v>
      </c>
      <c r="HM133" s="5">
        <f t="shared" ca="1" si="660"/>
        <v>11093.5</v>
      </c>
      <c r="HN133" s="5">
        <f t="shared" ca="1" si="660"/>
        <v>83134.899999999994</v>
      </c>
      <c r="HO133" s="5">
        <f t="shared" ca="1" si="660"/>
        <v>272747</v>
      </c>
      <c r="HP133" s="5">
        <f t="shared" ca="1" si="660"/>
        <v>235375</v>
      </c>
      <c r="HQ133" s="5">
        <f t="shared" ca="1" si="660"/>
        <v>23370.400000000001</v>
      </c>
      <c r="HR133" s="5">
        <f t="shared" ca="1" si="666"/>
        <v>0</v>
      </c>
      <c r="HS133" s="5">
        <f t="shared" ca="1" si="666"/>
        <v>0</v>
      </c>
      <c r="HT133" s="5">
        <f t="shared" ca="1" si="666"/>
        <v>0</v>
      </c>
      <c r="HU133" s="5">
        <f t="shared" ca="1" si="666"/>
        <v>0</v>
      </c>
      <c r="HV133" s="5"/>
      <c r="HW133" s="5">
        <f t="shared" ca="1" si="662"/>
        <v>11122.3</v>
      </c>
      <c r="HX133" s="5">
        <f t="shared" ca="1" si="662"/>
        <v>8049.58</v>
      </c>
      <c r="HY133" s="5">
        <f t="shared" ca="1" si="662"/>
        <v>0</v>
      </c>
      <c r="HZ133" s="5">
        <f t="shared" ca="1" si="662"/>
        <v>0</v>
      </c>
      <c r="IA133" s="5">
        <f t="shared" ca="1" si="662"/>
        <v>0</v>
      </c>
      <c r="IB133" s="5">
        <f t="shared" ca="1" si="662"/>
        <v>0</v>
      </c>
      <c r="IC133" s="5">
        <f t="shared" ca="1" si="662"/>
        <v>184.65600000000001</v>
      </c>
      <c r="ID133" s="5">
        <f t="shared" ca="1" si="662"/>
        <v>0</v>
      </c>
      <c r="IE133" s="5">
        <f t="shared" ca="1" si="662"/>
        <v>8234.24</v>
      </c>
      <c r="IF133" s="5">
        <f t="shared" ca="1" si="662"/>
        <v>2888.07</v>
      </c>
      <c r="IG133" s="5">
        <f t="shared" ca="1" si="662"/>
        <v>0</v>
      </c>
      <c r="IH133" s="5">
        <f t="shared" ca="1" si="667"/>
        <v>0</v>
      </c>
      <c r="II133" s="5">
        <f t="shared" ca="1" si="663"/>
        <v>0</v>
      </c>
      <c r="IJ133" s="5"/>
      <c r="IK133" s="5">
        <f t="shared" ca="1" si="670"/>
        <v>189.148</v>
      </c>
      <c r="IL133" s="5">
        <f t="shared" ca="1" si="670"/>
        <v>28.686299999999999</v>
      </c>
      <c r="IM133" s="5">
        <f t="shared" ca="1" si="670"/>
        <v>66.300899999999999</v>
      </c>
      <c r="IN133" s="5">
        <f t="shared" ca="1" si="670"/>
        <v>42.000700000000002</v>
      </c>
      <c r="IO133" s="5">
        <f t="shared" ca="1" si="670"/>
        <v>0</v>
      </c>
      <c r="IP133" s="5">
        <f t="shared" ca="1" si="670"/>
        <v>5.5282400000000002E-2</v>
      </c>
      <c r="IQ133" s="5">
        <f t="shared" ca="1" si="670"/>
        <v>6.5131500000000004</v>
      </c>
      <c r="IR133" s="5">
        <f t="shared" ca="1" si="670"/>
        <v>45.591500000000003</v>
      </c>
      <c r="IS133" s="5"/>
      <c r="IT133" s="19">
        <f t="shared" ca="1" si="535"/>
        <v>54.555363374965964</v>
      </c>
      <c r="IU133" s="19">
        <f t="shared" ca="1" si="536"/>
        <v>15.012978954012658</v>
      </c>
      <c r="IV133" s="19">
        <f t="shared" ca="1" si="537"/>
        <v>6.279680009248934</v>
      </c>
      <c r="IW133" s="19">
        <f t="shared" ca="1" si="538"/>
        <v>5.068061744095413</v>
      </c>
      <c r="IX133" s="19">
        <f t="shared" ca="1" si="539"/>
        <v>0</v>
      </c>
      <c r="IY133" s="19">
        <f t="shared" ca="1" si="540"/>
        <v>7.4155987752620844E-3</v>
      </c>
      <c r="IZ133" s="19">
        <f t="shared" ca="1" si="541"/>
        <v>1.0501385848384606</v>
      </c>
      <c r="JA133" s="19">
        <f t="shared" ca="1" si="542"/>
        <v>5.2893513961042586</v>
      </c>
      <c r="JB133" s="19">
        <f t="shared" ca="1" si="543"/>
        <v>32.707602474835809</v>
      </c>
      <c r="JC133" s="19">
        <f t="shared" ca="1" si="544"/>
        <v>20.360829644326262</v>
      </c>
      <c r="JD133" s="19">
        <f t="shared" ca="1" si="545"/>
        <v>1.4869117286183657</v>
      </c>
      <c r="JE133" s="19">
        <f t="shared" ca="1" si="653"/>
        <v>0</v>
      </c>
      <c r="JF133" s="19">
        <f t="shared" ca="1" si="653"/>
        <v>0</v>
      </c>
      <c r="JG133" s="72">
        <f t="shared" ca="1" si="579"/>
        <v>0</v>
      </c>
      <c r="JH133" s="72">
        <f t="shared" ca="1" si="580"/>
        <v>0</v>
      </c>
      <c r="JI133" s="5"/>
      <c r="JJ133" s="5"/>
      <c r="JK133" s="5"/>
      <c r="JL133" s="5">
        <f t="shared" ca="1" si="606"/>
        <v>531493</v>
      </c>
      <c r="JM133" s="5">
        <f t="shared" ca="1" si="606"/>
        <v>45.4375</v>
      </c>
      <c r="JN133" s="5">
        <f t="shared" ca="1" si="606"/>
        <v>98700.3</v>
      </c>
      <c r="JO133" s="5">
        <f t="shared" ca="1" si="606"/>
        <v>79656.800000000003</v>
      </c>
      <c r="JP133" s="5">
        <f t="shared" ca="1" si="606"/>
        <v>0</v>
      </c>
      <c r="JQ133" s="5">
        <f t="shared" ca="1" si="606"/>
        <v>116.554</v>
      </c>
      <c r="JR133" s="5">
        <f t="shared" ca="1" si="606"/>
        <v>11093.5</v>
      </c>
      <c r="JS133" s="5">
        <f t="shared" ca="1" si="606"/>
        <v>83134.899999999994</v>
      </c>
      <c r="JT133" s="5">
        <f t="shared" ca="1" si="606"/>
        <v>272747</v>
      </c>
      <c r="JU133" s="5">
        <f t="shared" ca="1" si="606"/>
        <v>235375</v>
      </c>
      <c r="JV133" s="5">
        <f t="shared" ca="1" si="606"/>
        <v>23370.400000000001</v>
      </c>
      <c r="JW133" s="5">
        <f t="shared" ca="1" si="589"/>
        <v>0</v>
      </c>
      <c r="JX133" s="5">
        <f t="shared" ca="1" si="589"/>
        <v>0</v>
      </c>
      <c r="JY133" s="5">
        <f t="shared" ca="1" si="589"/>
        <v>0</v>
      </c>
      <c r="JZ133" s="5">
        <f t="shared" ca="1" si="589"/>
        <v>0</v>
      </c>
      <c r="KA133" s="5"/>
      <c r="KB133" s="5">
        <f t="shared" ca="1" si="607"/>
        <v>11122.3</v>
      </c>
      <c r="KC133" s="5">
        <f t="shared" ca="1" si="607"/>
        <v>8049.58</v>
      </c>
      <c r="KD133" s="5">
        <f t="shared" ca="1" si="607"/>
        <v>0</v>
      </c>
      <c r="KE133" s="5">
        <f t="shared" ca="1" si="607"/>
        <v>0</v>
      </c>
      <c r="KF133" s="5">
        <f t="shared" ca="1" si="607"/>
        <v>0</v>
      </c>
      <c r="KG133" s="5">
        <f t="shared" ca="1" si="607"/>
        <v>0</v>
      </c>
      <c r="KH133" s="5">
        <f t="shared" ca="1" si="607"/>
        <v>184.65600000000001</v>
      </c>
      <c r="KI133" s="5">
        <f t="shared" ca="1" si="607"/>
        <v>0</v>
      </c>
      <c r="KJ133" s="5">
        <f t="shared" ca="1" si="607"/>
        <v>8234.24</v>
      </c>
      <c r="KK133" s="5">
        <f t="shared" ca="1" si="607"/>
        <v>2888.07</v>
      </c>
      <c r="KL133" s="5">
        <f t="shared" ca="1" si="607"/>
        <v>0</v>
      </c>
      <c r="KM133" s="5">
        <f t="shared" ca="1" si="591"/>
        <v>0</v>
      </c>
      <c r="KN133" s="5">
        <f t="shared" ca="1" si="591"/>
        <v>0</v>
      </c>
      <c r="KO133" s="5"/>
      <c r="KP133" s="5">
        <f t="shared" ca="1" si="655"/>
        <v>189.148</v>
      </c>
      <c r="KQ133" s="5">
        <f t="shared" ca="1" si="655"/>
        <v>28.686299999999999</v>
      </c>
      <c r="KR133" s="5">
        <f t="shared" ca="1" si="655"/>
        <v>66.300899999999999</v>
      </c>
      <c r="KS133" s="5">
        <f t="shared" ca="1" si="655"/>
        <v>42.000700000000002</v>
      </c>
      <c r="KT133" s="5">
        <f t="shared" ca="1" si="655"/>
        <v>0</v>
      </c>
      <c r="KU133" s="5">
        <f t="shared" ca="1" si="655"/>
        <v>5.5282400000000002E-2</v>
      </c>
      <c r="KV133" s="5">
        <f t="shared" ca="1" si="655"/>
        <v>6.5131500000000004</v>
      </c>
      <c r="KW133" s="5">
        <f t="shared" ca="1" si="655"/>
        <v>45.591500000000003</v>
      </c>
      <c r="KX133" s="5"/>
      <c r="KY133" s="19">
        <f t="shared" ca="1" si="500"/>
        <v>54.555363374965964</v>
      </c>
      <c r="KZ133" s="19">
        <f t="shared" ca="1" si="501"/>
        <v>15.012978954012658</v>
      </c>
      <c r="LA133" s="19">
        <f t="shared" ca="1" si="502"/>
        <v>6.279680009248934</v>
      </c>
      <c r="LB133" s="19">
        <f t="shared" ca="1" si="503"/>
        <v>5.068061744095413</v>
      </c>
      <c r="LC133" s="19">
        <f t="shared" ca="1" si="504"/>
        <v>0</v>
      </c>
      <c r="LD133" s="19">
        <f t="shared" ca="1" si="505"/>
        <v>7.4155987752620844E-3</v>
      </c>
      <c r="LE133" s="19">
        <f t="shared" ca="1" si="506"/>
        <v>1.0501385848384606</v>
      </c>
      <c r="LF133" s="19">
        <f t="shared" ca="1" si="507"/>
        <v>5.2893513961042586</v>
      </c>
      <c r="LG133" s="19">
        <f t="shared" ca="1" si="508"/>
        <v>32.707602474835809</v>
      </c>
      <c r="LH133" s="19">
        <f t="shared" ca="1" si="509"/>
        <v>20.360829644326262</v>
      </c>
      <c r="LI133" s="19">
        <f t="shared" ca="1" si="510"/>
        <v>1.4869117286183657</v>
      </c>
      <c r="LJ133" s="19">
        <f t="shared" ca="1" si="547"/>
        <v>0</v>
      </c>
      <c r="LK133" s="19">
        <f t="shared" ca="1" si="548"/>
        <v>0</v>
      </c>
      <c r="LL133" s="72">
        <f t="shared" ca="1" si="581"/>
        <v>0</v>
      </c>
      <c r="LM133" s="72">
        <f t="shared" ca="1" si="582"/>
        <v>0</v>
      </c>
    </row>
    <row r="134" spans="1:325" ht="15" customHeight="1" outlineLevel="1" x14ac:dyDescent="0.3">
      <c r="A134" s="5">
        <f>IF('Old Results'!E114='New Results'!E114,'New Results'!E114,"0")</f>
        <v>498589</v>
      </c>
      <c r="B134" s="5">
        <f t="shared" si="668"/>
        <v>400</v>
      </c>
      <c r="C134" s="27">
        <f t="shared" si="422"/>
        <v>113</v>
      </c>
      <c r="D134" s="41" t="str">
        <f>'Old Results'!C114</f>
        <v>0400006-OffLrg-Baserun</v>
      </c>
      <c r="E134" s="41" t="str">
        <f>'New Results'!C114</f>
        <v>0400006-OffLrg-Baserun</v>
      </c>
      <c r="F134" s="5">
        <f t="shared" ca="1" si="612"/>
        <v>0</v>
      </c>
      <c r="G134" s="5">
        <f t="shared" ca="1" si="613"/>
        <v>0</v>
      </c>
      <c r="H134" s="5">
        <f t="shared" ca="1" si="614"/>
        <v>0</v>
      </c>
      <c r="I134" s="5">
        <f t="shared" ca="1" si="615"/>
        <v>0</v>
      </c>
      <c r="J134" s="5">
        <f t="shared" ca="1" si="616"/>
        <v>0</v>
      </c>
      <c r="K134" s="5">
        <f t="shared" ca="1" si="617"/>
        <v>0</v>
      </c>
      <c r="L134" s="5">
        <f t="shared" ca="1" si="618"/>
        <v>0</v>
      </c>
      <c r="M134" s="5">
        <f t="shared" ca="1" si="619"/>
        <v>0</v>
      </c>
      <c r="N134" s="5">
        <f t="shared" ca="1" si="620"/>
        <v>0</v>
      </c>
      <c r="O134" s="5">
        <f t="shared" ca="1" si="621"/>
        <v>0</v>
      </c>
      <c r="P134" s="5">
        <f t="shared" ca="1" si="511"/>
        <v>0</v>
      </c>
      <c r="Q134" s="5">
        <f t="shared" ca="1" si="512"/>
        <v>0</v>
      </c>
      <c r="R134" s="5">
        <f t="shared" ca="1" si="549"/>
        <v>0</v>
      </c>
      <c r="S134" s="5">
        <f t="shared" ca="1" si="550"/>
        <v>0</v>
      </c>
      <c r="T134" s="5">
        <f t="shared" ca="1" si="551"/>
        <v>0</v>
      </c>
      <c r="U134" s="5">
        <f t="shared" ca="1" si="622"/>
        <v>0</v>
      </c>
      <c r="V134" s="5">
        <f t="shared" ca="1" si="623"/>
        <v>0</v>
      </c>
      <c r="W134" s="5">
        <f t="shared" ca="1" si="624"/>
        <v>0</v>
      </c>
      <c r="X134" s="5">
        <f t="shared" ca="1" si="625"/>
        <v>0</v>
      </c>
      <c r="Y134" s="5">
        <f t="shared" ca="1" si="626"/>
        <v>0</v>
      </c>
      <c r="Z134" s="5">
        <f t="shared" ca="1" si="627"/>
        <v>0</v>
      </c>
      <c r="AA134" s="5">
        <f t="shared" ca="1" si="628"/>
        <v>0</v>
      </c>
      <c r="AB134" s="5">
        <f t="shared" ca="1" si="629"/>
        <v>0</v>
      </c>
      <c r="AC134" s="5">
        <f t="shared" ca="1" si="630"/>
        <v>0</v>
      </c>
      <c r="AD134" s="5">
        <f t="shared" ca="1" si="631"/>
        <v>0</v>
      </c>
      <c r="AE134" s="5">
        <f t="shared" ca="1" si="513"/>
        <v>0</v>
      </c>
      <c r="AF134" s="5">
        <f t="shared" ca="1" si="514"/>
        <v>0</v>
      </c>
      <c r="AG134" s="5">
        <f t="shared" ca="1" si="514"/>
        <v>0</v>
      </c>
      <c r="AH134" s="37">
        <f t="shared" ca="1" si="632"/>
        <v>0</v>
      </c>
      <c r="AI134" s="37">
        <f t="shared" ca="1" si="633"/>
        <v>0</v>
      </c>
      <c r="AJ134" s="37">
        <f t="shared" ca="1" si="634"/>
        <v>0</v>
      </c>
      <c r="AK134" s="37">
        <f t="shared" ca="1" si="635"/>
        <v>0</v>
      </c>
      <c r="AL134" s="37">
        <f t="shared" ca="1" si="636"/>
        <v>0</v>
      </c>
      <c r="AM134" s="37">
        <f t="shared" ca="1" si="637"/>
        <v>0</v>
      </c>
      <c r="AN134" s="37">
        <f t="shared" ca="1" si="638"/>
        <v>0</v>
      </c>
      <c r="AO134" s="37">
        <f t="shared" ca="1" si="639"/>
        <v>0</v>
      </c>
      <c r="AP134" s="33">
        <f t="shared" ca="1" si="650"/>
        <v>29.37749697646759</v>
      </c>
      <c r="AQ134" s="33">
        <f t="shared" ca="1" si="651"/>
        <v>29.37749697646759</v>
      </c>
      <c r="AR134" s="24">
        <f t="shared" ca="1" si="468"/>
        <v>0</v>
      </c>
      <c r="AS134" s="34">
        <f t="shared" ca="1" si="608"/>
        <v>99.543499999999995</v>
      </c>
      <c r="AT134" s="34">
        <f t="shared" ca="1" si="609"/>
        <v>99.543499999999995</v>
      </c>
      <c r="AU134" s="45">
        <f t="shared" ca="1" si="552"/>
        <v>0</v>
      </c>
      <c r="AV134" s="34">
        <f t="shared" ca="1" si="648"/>
        <v>0</v>
      </c>
      <c r="AW134" s="34">
        <f t="shared" ca="1" si="649"/>
        <v>0</v>
      </c>
      <c r="AX134" s="46">
        <f t="shared" ca="1" si="553"/>
        <v>0</v>
      </c>
      <c r="AY134" s="5"/>
      <c r="AZ134" s="5">
        <f t="shared" ca="1" si="519"/>
        <v>0</v>
      </c>
      <c r="BA134" s="5">
        <f t="shared" ca="1" si="520"/>
        <v>0</v>
      </c>
      <c r="BB134" s="5">
        <f t="shared" ca="1" si="521"/>
        <v>0</v>
      </c>
      <c r="BC134" s="5">
        <f t="shared" ca="1" si="522"/>
        <v>0</v>
      </c>
      <c r="BD134" s="5">
        <f t="shared" ca="1" si="523"/>
        <v>0</v>
      </c>
      <c r="BE134" s="5">
        <f t="shared" ca="1" si="524"/>
        <v>0</v>
      </c>
      <c r="BF134" s="5">
        <f t="shared" ca="1" si="525"/>
        <v>0</v>
      </c>
      <c r="BG134" s="5">
        <f t="shared" ca="1" si="526"/>
        <v>0</v>
      </c>
      <c r="BH134" s="5">
        <f t="shared" ca="1" si="527"/>
        <v>0</v>
      </c>
      <c r="BI134" s="5">
        <f t="shared" ca="1" si="528"/>
        <v>0</v>
      </c>
      <c r="BJ134" s="5">
        <f t="shared" ca="1" si="529"/>
        <v>0</v>
      </c>
      <c r="BK134" s="5">
        <f t="shared" ca="1" si="530"/>
        <v>0</v>
      </c>
      <c r="BL134" s="5">
        <f t="shared" ca="1" si="554"/>
        <v>0</v>
      </c>
      <c r="BM134" s="5">
        <f t="shared" ca="1" si="555"/>
        <v>0</v>
      </c>
      <c r="BN134" s="5">
        <f t="shared" ca="1" si="556"/>
        <v>0</v>
      </c>
      <c r="BO134" s="5">
        <f t="shared" ca="1" si="557"/>
        <v>0</v>
      </c>
      <c r="BP134" s="5">
        <f t="shared" ca="1" si="558"/>
        <v>0</v>
      </c>
      <c r="BQ134" s="5">
        <f t="shared" ca="1" si="559"/>
        <v>0</v>
      </c>
      <c r="BR134" s="5">
        <f t="shared" ca="1" si="560"/>
        <v>0</v>
      </c>
      <c r="BS134" s="5">
        <f t="shared" ca="1" si="561"/>
        <v>0</v>
      </c>
      <c r="BT134" s="5">
        <f t="shared" ca="1" si="562"/>
        <v>0</v>
      </c>
      <c r="BU134" s="5">
        <f t="shared" ca="1" si="563"/>
        <v>0</v>
      </c>
      <c r="BV134" s="5">
        <f t="shared" ca="1" si="564"/>
        <v>0</v>
      </c>
      <c r="BW134" s="5">
        <f t="shared" ca="1" si="565"/>
        <v>0</v>
      </c>
      <c r="BX134" s="5">
        <f t="shared" ca="1" si="566"/>
        <v>0</v>
      </c>
      <c r="BY134" s="5">
        <f t="shared" ca="1" si="567"/>
        <v>0</v>
      </c>
      <c r="BZ134" s="5">
        <f t="shared" ca="1" si="568"/>
        <v>0</v>
      </c>
      <c r="CA134" s="5">
        <f t="shared" ca="1" si="569"/>
        <v>0</v>
      </c>
      <c r="CB134" s="37">
        <f t="shared" ca="1" si="640"/>
        <v>0</v>
      </c>
      <c r="CC134" s="37">
        <f t="shared" ca="1" si="641"/>
        <v>0</v>
      </c>
      <c r="CD134" s="37">
        <f t="shared" ca="1" si="642"/>
        <v>0</v>
      </c>
      <c r="CE134" s="37">
        <f t="shared" ca="1" si="643"/>
        <v>0</v>
      </c>
      <c r="CF134" s="37">
        <f t="shared" ca="1" si="644"/>
        <v>0</v>
      </c>
      <c r="CG134" s="37">
        <f t="shared" ca="1" si="645"/>
        <v>0</v>
      </c>
      <c r="CH134" s="37">
        <f t="shared" ca="1" si="646"/>
        <v>0</v>
      </c>
      <c r="CI134" s="19">
        <f t="shared" ca="1" si="647"/>
        <v>0</v>
      </c>
      <c r="CJ134" s="33">
        <f t="shared" ca="1" si="531"/>
        <v>28.30822781890495</v>
      </c>
      <c r="CK134" s="33">
        <f t="shared" ca="1" si="532"/>
        <v>28.30822781890495</v>
      </c>
      <c r="CL134" s="24">
        <f t="shared" ca="1" si="477"/>
        <v>0</v>
      </c>
      <c r="CM134" s="34">
        <f t="shared" ca="1" si="610"/>
        <v>99.560199999999995</v>
      </c>
      <c r="CN134" s="34">
        <f t="shared" ca="1" si="611"/>
        <v>99.560199999999995</v>
      </c>
      <c r="CO134" s="45">
        <f t="shared" ca="1" si="652"/>
        <v>0</v>
      </c>
      <c r="CP134" s="5"/>
      <c r="CR134" s="5">
        <f t="shared" ca="1" si="570"/>
        <v>208</v>
      </c>
      <c r="CS134" s="5">
        <f t="shared" ca="1" si="571"/>
        <v>207</v>
      </c>
      <c r="CT134" s="62">
        <f t="shared" ca="1" si="572"/>
        <v>4.8076923076922906E-3</v>
      </c>
      <c r="CW134" s="5">
        <f t="shared" ca="1" si="656"/>
        <v>3574070</v>
      </c>
      <c r="CX134" s="5">
        <f t="shared" ca="1" si="656"/>
        <v>123.477</v>
      </c>
      <c r="CY134" s="5">
        <f t="shared" ca="1" si="656"/>
        <v>347868</v>
      </c>
      <c r="CZ134" s="5">
        <f t="shared" ca="1" si="656"/>
        <v>244079</v>
      </c>
      <c r="DA134" s="5">
        <f t="shared" ca="1" si="656"/>
        <v>2404.58</v>
      </c>
      <c r="DB134" s="5">
        <f t="shared" ca="1" si="656"/>
        <v>261183</v>
      </c>
      <c r="DC134" s="5">
        <f t="shared" ca="1" si="656"/>
        <v>0</v>
      </c>
      <c r="DD134" s="5">
        <f t="shared" ca="1" si="656"/>
        <v>582833</v>
      </c>
      <c r="DE134" s="5">
        <f t="shared" ca="1" si="656"/>
        <v>1438490</v>
      </c>
      <c r="DF134" s="5">
        <f t="shared" ca="1" si="656"/>
        <v>2135580</v>
      </c>
      <c r="DG134" s="5">
        <f t="shared" ca="1" si="656"/>
        <v>0</v>
      </c>
      <c r="DH134" s="5">
        <f t="shared" ca="1" si="664"/>
        <v>0</v>
      </c>
      <c r="DI134" s="5">
        <f t="shared" ca="1" si="664"/>
        <v>0</v>
      </c>
      <c r="DJ134" s="5">
        <f t="shared" ca="1" si="664"/>
        <v>0</v>
      </c>
      <c r="DK134" s="5">
        <f t="shared" ca="1" si="664"/>
        <v>0</v>
      </c>
      <c r="DL134" s="5"/>
      <c r="DM134" s="5">
        <f t="shared" ca="1" si="658"/>
        <v>24525.7</v>
      </c>
      <c r="DN134" s="5">
        <f t="shared" ca="1" si="658"/>
        <v>18977.5</v>
      </c>
      <c r="DO134" s="5">
        <f t="shared" ca="1" si="658"/>
        <v>0</v>
      </c>
      <c r="DP134" s="5">
        <f t="shared" ca="1" si="658"/>
        <v>0</v>
      </c>
      <c r="DQ134" s="5">
        <f t="shared" ca="1" si="658"/>
        <v>0</v>
      </c>
      <c r="DR134" s="5">
        <f t="shared" ca="1" si="658"/>
        <v>0</v>
      </c>
      <c r="DS134" s="5">
        <f t="shared" ca="1" si="658"/>
        <v>5548.13</v>
      </c>
      <c r="DT134" s="5">
        <f t="shared" ca="1" si="658"/>
        <v>0</v>
      </c>
      <c r="DU134" s="5">
        <f t="shared" ca="1" si="658"/>
        <v>24525.7</v>
      </c>
      <c r="DV134" s="5">
        <f t="shared" ca="1" si="658"/>
        <v>0</v>
      </c>
      <c r="DW134" s="5">
        <f t="shared" ca="1" si="658"/>
        <v>0</v>
      </c>
      <c r="DX134" s="5">
        <f t="shared" ca="1" si="665"/>
        <v>0</v>
      </c>
      <c r="DY134" s="5">
        <f t="shared" ca="1" si="665"/>
        <v>0</v>
      </c>
      <c r="DZ134" s="5"/>
      <c r="EA134" s="5">
        <f t="shared" ca="1" si="669"/>
        <v>99.543499999999995</v>
      </c>
      <c r="EB134" s="5">
        <f t="shared" ca="1" si="669"/>
        <v>7.3575400000000002</v>
      </c>
      <c r="EC134" s="5">
        <f t="shared" ca="1" si="669"/>
        <v>25.4405</v>
      </c>
      <c r="ED134" s="5">
        <f t="shared" ca="1" si="669"/>
        <v>14.241899999999999</v>
      </c>
      <c r="EE134" s="5">
        <f t="shared" ca="1" si="669"/>
        <v>0.21599299999999999</v>
      </c>
      <c r="EF134" s="5">
        <f t="shared" ca="1" si="669"/>
        <v>16.0124</v>
      </c>
      <c r="EG134" s="5">
        <f t="shared" ca="1" si="669"/>
        <v>2.0074200000000002</v>
      </c>
      <c r="EH134" s="5">
        <f t="shared" ca="1" si="669"/>
        <v>34.267699999999998</v>
      </c>
      <c r="EI134" s="5"/>
      <c r="EJ134" s="19">
        <f t="shared" ca="1" si="478"/>
        <v>29.37749697646759</v>
      </c>
      <c r="EK134" s="19">
        <f t="shared" ca="1" si="479"/>
        <v>3.8070862043165814</v>
      </c>
      <c r="EL134" s="19">
        <f t="shared" ca="1" si="480"/>
        <v>2.3805691982775392</v>
      </c>
      <c r="EM134" s="19">
        <f t="shared" ca="1" si="481"/>
        <v>1.6703087071716383</v>
      </c>
      <c r="EN134" s="19">
        <f t="shared" ca="1" si="482"/>
        <v>1.6455290750497904E-2</v>
      </c>
      <c r="EO134" s="19">
        <f t="shared" ca="1" si="483"/>
        <v>1.7873567126430787</v>
      </c>
      <c r="EP134" s="19">
        <f t="shared" ca="1" si="484"/>
        <v>1.112766226290592</v>
      </c>
      <c r="EQ134" s="19">
        <f t="shared" ca="1" si="485"/>
        <v>3.9885079614672607</v>
      </c>
      <c r="ER134" s="19">
        <f t="shared" ca="1" si="486"/>
        <v>14.763057107156396</v>
      </c>
      <c r="ES134" s="19">
        <f t="shared" ca="1" si="487"/>
        <v>14.614439869311196</v>
      </c>
      <c r="ET134" s="19">
        <f t="shared" ca="1" si="488"/>
        <v>0</v>
      </c>
      <c r="EU134" s="19">
        <f t="shared" ca="1" si="573"/>
        <v>0</v>
      </c>
      <c r="EV134" s="19">
        <f t="shared" ca="1" si="574"/>
        <v>0</v>
      </c>
      <c r="EW134" s="72">
        <f t="shared" ca="1" si="575"/>
        <v>0</v>
      </c>
      <c r="EX134" s="72">
        <f t="shared" ca="1" si="576"/>
        <v>0</v>
      </c>
      <c r="EY134" s="5"/>
      <c r="EZ134" s="5"/>
      <c r="FA134" s="5"/>
      <c r="FB134" s="5">
        <f t="shared" ca="1" si="604"/>
        <v>3574070</v>
      </c>
      <c r="FC134" s="5">
        <f t="shared" ca="1" si="604"/>
        <v>123.477</v>
      </c>
      <c r="FD134" s="5">
        <f t="shared" ca="1" si="604"/>
        <v>347868</v>
      </c>
      <c r="FE134" s="5">
        <f t="shared" ca="1" si="604"/>
        <v>244079</v>
      </c>
      <c r="FF134" s="5">
        <f t="shared" ca="1" si="604"/>
        <v>2404.58</v>
      </c>
      <c r="FG134" s="5">
        <f t="shared" ca="1" si="604"/>
        <v>261183</v>
      </c>
      <c r="FH134" s="5">
        <f t="shared" ca="1" si="604"/>
        <v>0</v>
      </c>
      <c r="FI134" s="5">
        <f t="shared" ca="1" si="604"/>
        <v>582833</v>
      </c>
      <c r="FJ134" s="5">
        <f t="shared" ca="1" si="604"/>
        <v>1438490</v>
      </c>
      <c r="FK134" s="5">
        <f t="shared" ca="1" si="604"/>
        <v>2135580</v>
      </c>
      <c r="FL134" s="5">
        <f t="shared" ca="1" si="604"/>
        <v>0</v>
      </c>
      <c r="FM134" s="5">
        <f t="shared" ca="1" si="584"/>
        <v>0</v>
      </c>
      <c r="FN134" s="5">
        <f t="shared" ca="1" si="584"/>
        <v>0</v>
      </c>
      <c r="FO134" s="5">
        <f t="shared" ca="1" si="584"/>
        <v>0</v>
      </c>
      <c r="FP134" s="5">
        <f t="shared" ca="1" si="584"/>
        <v>0</v>
      </c>
      <c r="FQ134" s="5"/>
      <c r="FR134" s="5">
        <f t="shared" ca="1" si="605"/>
        <v>24525.7</v>
      </c>
      <c r="FS134" s="5">
        <f t="shared" ca="1" si="605"/>
        <v>18977.5</v>
      </c>
      <c r="FT134" s="5">
        <f t="shared" ca="1" si="605"/>
        <v>0</v>
      </c>
      <c r="FU134" s="5">
        <f t="shared" ca="1" si="605"/>
        <v>0</v>
      </c>
      <c r="FV134" s="5">
        <f t="shared" ca="1" si="605"/>
        <v>0</v>
      </c>
      <c r="FW134" s="5">
        <f t="shared" ca="1" si="605"/>
        <v>0</v>
      </c>
      <c r="FX134" s="5">
        <f t="shared" ca="1" si="605"/>
        <v>5548.13</v>
      </c>
      <c r="FY134" s="5">
        <f t="shared" ca="1" si="605"/>
        <v>0</v>
      </c>
      <c r="FZ134" s="5">
        <f t="shared" ca="1" si="605"/>
        <v>24525.7</v>
      </c>
      <c r="GA134" s="5">
        <f t="shared" ca="1" si="605"/>
        <v>0</v>
      </c>
      <c r="GB134" s="5">
        <f t="shared" ca="1" si="605"/>
        <v>0</v>
      </c>
      <c r="GC134" s="5">
        <f t="shared" ca="1" si="586"/>
        <v>0</v>
      </c>
      <c r="GD134" s="5">
        <f t="shared" ca="1" si="586"/>
        <v>0</v>
      </c>
      <c r="GE134" s="5"/>
      <c r="GF134" s="5">
        <f t="shared" ca="1" si="654"/>
        <v>99.543499999999995</v>
      </c>
      <c r="GG134" s="5">
        <f t="shared" ca="1" si="654"/>
        <v>7.3575400000000002</v>
      </c>
      <c r="GH134" s="5">
        <f t="shared" ca="1" si="654"/>
        <v>25.4405</v>
      </c>
      <c r="GI134" s="5">
        <f t="shared" ca="1" si="654"/>
        <v>14.241899999999999</v>
      </c>
      <c r="GJ134" s="5">
        <f t="shared" ca="1" si="654"/>
        <v>0.21599299999999999</v>
      </c>
      <c r="GK134" s="5">
        <f t="shared" ca="1" si="654"/>
        <v>16.0124</v>
      </c>
      <c r="GL134" s="5">
        <f t="shared" ca="1" si="654"/>
        <v>2.0074200000000002</v>
      </c>
      <c r="GM134" s="5">
        <f t="shared" ca="1" si="654"/>
        <v>34.267699999999998</v>
      </c>
      <c r="GN134" s="5"/>
      <c r="GO134" s="19">
        <f t="shared" ca="1" si="489"/>
        <v>29.37749697646759</v>
      </c>
      <c r="GP134" s="19">
        <f t="shared" ca="1" si="490"/>
        <v>3.8070862043165814</v>
      </c>
      <c r="GQ134" s="19">
        <f t="shared" ca="1" si="491"/>
        <v>2.3805691982775392</v>
      </c>
      <c r="GR134" s="19">
        <f t="shared" ca="1" si="492"/>
        <v>1.6703087071716383</v>
      </c>
      <c r="GS134" s="19">
        <f t="shared" ca="1" si="493"/>
        <v>1.6455290750497904E-2</v>
      </c>
      <c r="GT134" s="19">
        <f t="shared" ca="1" si="494"/>
        <v>1.7873567126430787</v>
      </c>
      <c r="GU134" s="19">
        <f t="shared" ca="1" si="495"/>
        <v>1.112766226290592</v>
      </c>
      <c r="GV134" s="19">
        <f t="shared" ca="1" si="496"/>
        <v>3.9885079614672607</v>
      </c>
      <c r="GW134" s="19">
        <f t="shared" ca="1" si="497"/>
        <v>14.763057107156396</v>
      </c>
      <c r="GX134" s="19">
        <f t="shared" ca="1" si="498"/>
        <v>14.614439869311196</v>
      </c>
      <c r="GY134" s="19">
        <f t="shared" ca="1" si="499"/>
        <v>0</v>
      </c>
      <c r="GZ134" s="19">
        <f t="shared" ca="1" si="499"/>
        <v>0</v>
      </c>
      <c r="HA134" s="19">
        <f t="shared" ca="1" si="499"/>
        <v>0</v>
      </c>
      <c r="HB134" s="72">
        <f t="shared" ca="1" si="577"/>
        <v>0</v>
      </c>
      <c r="HC134" s="72">
        <f t="shared" ca="1" si="578"/>
        <v>0</v>
      </c>
      <c r="HD134" s="5"/>
      <c r="HE134" s="5"/>
      <c r="HF134" s="5"/>
      <c r="HG134" s="5">
        <f t="shared" ca="1" si="660"/>
        <v>3596750</v>
      </c>
      <c r="HH134" s="5">
        <f t="shared" ca="1" si="660"/>
        <v>111.16800000000001</v>
      </c>
      <c r="HI134" s="5">
        <f t="shared" ca="1" si="660"/>
        <v>281071</v>
      </c>
      <c r="HJ134" s="5">
        <f t="shared" ca="1" si="660"/>
        <v>299070</v>
      </c>
      <c r="HK134" s="5">
        <f t="shared" ca="1" si="660"/>
        <v>42243.3</v>
      </c>
      <c r="HL134" s="5">
        <f t="shared" ca="1" si="660"/>
        <v>128805</v>
      </c>
      <c r="HM134" s="5">
        <f t="shared" ca="1" si="660"/>
        <v>127031</v>
      </c>
      <c r="HN134" s="5">
        <f t="shared" ca="1" si="660"/>
        <v>582835</v>
      </c>
      <c r="HO134" s="5">
        <f t="shared" ca="1" si="660"/>
        <v>1461170</v>
      </c>
      <c r="HP134" s="5">
        <f t="shared" ca="1" si="660"/>
        <v>2135580</v>
      </c>
      <c r="HQ134" s="5">
        <f t="shared" ca="1" si="660"/>
        <v>0</v>
      </c>
      <c r="HR134" s="5">
        <f t="shared" ca="1" si="666"/>
        <v>0</v>
      </c>
      <c r="HS134" s="5">
        <f t="shared" ca="1" si="666"/>
        <v>0</v>
      </c>
      <c r="HT134" s="5">
        <f t="shared" ca="1" si="666"/>
        <v>0</v>
      </c>
      <c r="HU134" s="5">
        <f t="shared" ca="1" si="666"/>
        <v>0</v>
      </c>
      <c r="HV134" s="5"/>
      <c r="HW134" s="5">
        <f t="shared" ca="1" si="662"/>
        <v>18420.599999999999</v>
      </c>
      <c r="HX134" s="5">
        <f t="shared" ca="1" si="662"/>
        <v>18420.599999999999</v>
      </c>
      <c r="HY134" s="5">
        <f t="shared" ca="1" si="662"/>
        <v>0</v>
      </c>
      <c r="HZ134" s="5">
        <f t="shared" ca="1" si="662"/>
        <v>0</v>
      </c>
      <c r="IA134" s="5">
        <f t="shared" ca="1" si="662"/>
        <v>0</v>
      </c>
      <c r="IB134" s="5">
        <f t="shared" ca="1" si="662"/>
        <v>0</v>
      </c>
      <c r="IC134" s="5">
        <f t="shared" ca="1" si="662"/>
        <v>0</v>
      </c>
      <c r="ID134" s="5">
        <f t="shared" ca="1" si="662"/>
        <v>0</v>
      </c>
      <c r="IE134" s="5">
        <f t="shared" ca="1" si="662"/>
        <v>18420.599999999999</v>
      </c>
      <c r="IF134" s="5">
        <f t="shared" ca="1" si="662"/>
        <v>0</v>
      </c>
      <c r="IG134" s="5">
        <f t="shared" ca="1" si="662"/>
        <v>0</v>
      </c>
      <c r="IH134" s="5">
        <f t="shared" ca="1" si="667"/>
        <v>0</v>
      </c>
      <c r="II134" s="5">
        <f t="shared" ca="1" si="663"/>
        <v>0</v>
      </c>
      <c r="IJ134" s="5"/>
      <c r="IK134" s="5">
        <f t="shared" ca="1" si="670"/>
        <v>99.560199999999995</v>
      </c>
      <c r="IL134" s="5">
        <f t="shared" ca="1" si="670"/>
        <v>7.2577100000000003</v>
      </c>
      <c r="IM134" s="5">
        <f t="shared" ca="1" si="670"/>
        <v>21.4466</v>
      </c>
      <c r="IN134" s="5">
        <f t="shared" ca="1" si="670"/>
        <v>17.818999999999999</v>
      </c>
      <c r="IO134" s="5">
        <f t="shared" ca="1" si="670"/>
        <v>3.26756</v>
      </c>
      <c r="IP134" s="5">
        <f t="shared" ca="1" si="670"/>
        <v>8.2396899999999995</v>
      </c>
      <c r="IQ134" s="5">
        <f t="shared" ca="1" si="670"/>
        <v>7.2618400000000003</v>
      </c>
      <c r="IR134" s="5">
        <f t="shared" ca="1" si="670"/>
        <v>34.267800000000001</v>
      </c>
      <c r="IS134" s="5"/>
      <c r="IT134" s="19">
        <f t="shared" ca="1" si="535"/>
        <v>28.30822781890495</v>
      </c>
      <c r="IU134" s="19">
        <f t="shared" ca="1" si="536"/>
        <v>3.6953067661260071</v>
      </c>
      <c r="IV134" s="19">
        <f t="shared" ca="1" si="537"/>
        <v>1.9234564982380278</v>
      </c>
      <c r="IW134" s="19">
        <f t="shared" ca="1" si="538"/>
        <v>2.0466292677937137</v>
      </c>
      <c r="IX134" s="19">
        <f t="shared" ca="1" si="539"/>
        <v>0.28908407445812079</v>
      </c>
      <c r="IY134" s="19">
        <f t="shared" ca="1" si="540"/>
        <v>0.88145277974443881</v>
      </c>
      <c r="IZ134" s="19">
        <f t="shared" ca="1" si="541"/>
        <v>0.86931274456516283</v>
      </c>
      <c r="JA134" s="19">
        <f t="shared" ca="1" si="542"/>
        <v>3.9885216480909125</v>
      </c>
      <c r="JB134" s="19">
        <f t="shared" ca="1" si="543"/>
        <v>13.693787949593753</v>
      </c>
      <c r="JC134" s="19">
        <f t="shared" ca="1" si="544"/>
        <v>14.614439869311196</v>
      </c>
      <c r="JD134" s="19">
        <f t="shared" ca="1" si="545"/>
        <v>0</v>
      </c>
      <c r="JE134" s="19">
        <f t="shared" ca="1" si="653"/>
        <v>0</v>
      </c>
      <c r="JF134" s="19">
        <f t="shared" ca="1" si="653"/>
        <v>0</v>
      </c>
      <c r="JG134" s="72">
        <f t="shared" ca="1" si="579"/>
        <v>0</v>
      </c>
      <c r="JH134" s="72">
        <f t="shared" ca="1" si="580"/>
        <v>0</v>
      </c>
      <c r="JI134" s="5"/>
      <c r="JJ134" s="5"/>
      <c r="JK134" s="5"/>
      <c r="JL134" s="5">
        <f t="shared" ca="1" si="606"/>
        <v>3596750</v>
      </c>
      <c r="JM134" s="5">
        <f t="shared" ca="1" si="606"/>
        <v>111.16800000000001</v>
      </c>
      <c r="JN134" s="5">
        <f t="shared" ca="1" si="606"/>
        <v>281071</v>
      </c>
      <c r="JO134" s="5">
        <f t="shared" ca="1" si="606"/>
        <v>299070</v>
      </c>
      <c r="JP134" s="5">
        <f t="shared" ca="1" si="606"/>
        <v>42243.3</v>
      </c>
      <c r="JQ134" s="5">
        <f t="shared" ca="1" si="606"/>
        <v>128805</v>
      </c>
      <c r="JR134" s="5">
        <f t="shared" ca="1" si="606"/>
        <v>127031</v>
      </c>
      <c r="JS134" s="5">
        <f t="shared" ca="1" si="606"/>
        <v>582835</v>
      </c>
      <c r="JT134" s="5">
        <f t="shared" ca="1" si="606"/>
        <v>1461170</v>
      </c>
      <c r="JU134" s="5">
        <f t="shared" ca="1" si="606"/>
        <v>2135580</v>
      </c>
      <c r="JV134" s="5">
        <f t="shared" ca="1" si="606"/>
        <v>0</v>
      </c>
      <c r="JW134" s="5">
        <f t="shared" ca="1" si="589"/>
        <v>0</v>
      </c>
      <c r="JX134" s="5">
        <f t="shared" ca="1" si="589"/>
        <v>0</v>
      </c>
      <c r="JY134" s="5">
        <f t="shared" ca="1" si="589"/>
        <v>0</v>
      </c>
      <c r="JZ134" s="5">
        <f t="shared" ca="1" si="589"/>
        <v>0</v>
      </c>
      <c r="KA134" s="5"/>
      <c r="KB134" s="5">
        <f t="shared" ca="1" si="607"/>
        <v>18420.599999999999</v>
      </c>
      <c r="KC134" s="5">
        <f t="shared" ca="1" si="607"/>
        <v>18420.599999999999</v>
      </c>
      <c r="KD134" s="5">
        <f t="shared" ca="1" si="607"/>
        <v>0</v>
      </c>
      <c r="KE134" s="5">
        <f t="shared" ca="1" si="607"/>
        <v>0</v>
      </c>
      <c r="KF134" s="5">
        <f t="shared" ca="1" si="607"/>
        <v>0</v>
      </c>
      <c r="KG134" s="5">
        <f t="shared" ca="1" si="607"/>
        <v>0</v>
      </c>
      <c r="KH134" s="5">
        <f t="shared" ca="1" si="607"/>
        <v>0</v>
      </c>
      <c r="KI134" s="5">
        <f t="shared" ca="1" si="607"/>
        <v>0</v>
      </c>
      <c r="KJ134" s="5">
        <f t="shared" ca="1" si="607"/>
        <v>18420.599999999999</v>
      </c>
      <c r="KK134" s="5">
        <f t="shared" ca="1" si="607"/>
        <v>0</v>
      </c>
      <c r="KL134" s="5">
        <f t="shared" ca="1" si="607"/>
        <v>0</v>
      </c>
      <c r="KM134" s="5">
        <f t="shared" ca="1" si="591"/>
        <v>0</v>
      </c>
      <c r="KN134" s="5">
        <f t="shared" ca="1" si="591"/>
        <v>0</v>
      </c>
      <c r="KO134" s="5"/>
      <c r="KP134" s="5">
        <f t="shared" ca="1" si="655"/>
        <v>99.560199999999995</v>
      </c>
      <c r="KQ134" s="5">
        <f t="shared" ca="1" si="655"/>
        <v>7.2577100000000003</v>
      </c>
      <c r="KR134" s="5">
        <f t="shared" ca="1" si="655"/>
        <v>21.4466</v>
      </c>
      <c r="KS134" s="5">
        <f t="shared" ca="1" si="655"/>
        <v>17.818999999999999</v>
      </c>
      <c r="KT134" s="5">
        <f t="shared" ca="1" si="655"/>
        <v>3.26756</v>
      </c>
      <c r="KU134" s="5">
        <f t="shared" ca="1" si="655"/>
        <v>8.2396899999999995</v>
      </c>
      <c r="KV134" s="5">
        <f t="shared" ca="1" si="655"/>
        <v>7.2618400000000003</v>
      </c>
      <c r="KW134" s="5">
        <f t="shared" ca="1" si="655"/>
        <v>34.267800000000001</v>
      </c>
      <c r="KX134" s="5"/>
      <c r="KY134" s="19">
        <f t="shared" ca="1" si="500"/>
        <v>28.30822781890495</v>
      </c>
      <c r="KZ134" s="19">
        <f t="shared" ca="1" si="501"/>
        <v>3.6953067661260071</v>
      </c>
      <c r="LA134" s="19">
        <f t="shared" ca="1" si="502"/>
        <v>1.9234564982380278</v>
      </c>
      <c r="LB134" s="19">
        <f t="shared" ca="1" si="503"/>
        <v>2.0466292677937137</v>
      </c>
      <c r="LC134" s="19">
        <f t="shared" ca="1" si="504"/>
        <v>0.28908407445812079</v>
      </c>
      <c r="LD134" s="19">
        <f t="shared" ca="1" si="505"/>
        <v>0.88145277974443881</v>
      </c>
      <c r="LE134" s="19">
        <f t="shared" ca="1" si="506"/>
        <v>0.86931274456516283</v>
      </c>
      <c r="LF134" s="19">
        <f t="shared" ca="1" si="507"/>
        <v>3.9885216480909125</v>
      </c>
      <c r="LG134" s="19">
        <f t="shared" ca="1" si="508"/>
        <v>13.693787949593753</v>
      </c>
      <c r="LH134" s="19">
        <f t="shared" ca="1" si="509"/>
        <v>14.614439869311196</v>
      </c>
      <c r="LI134" s="19">
        <f t="shared" ca="1" si="510"/>
        <v>0</v>
      </c>
      <c r="LJ134" s="19">
        <f t="shared" ca="1" si="547"/>
        <v>0</v>
      </c>
      <c r="LK134" s="19">
        <f t="shared" ca="1" si="548"/>
        <v>0</v>
      </c>
      <c r="LL134" s="72">
        <f t="shared" ca="1" si="581"/>
        <v>0</v>
      </c>
      <c r="LM134" s="72">
        <f t="shared" ca="1" si="582"/>
        <v>0</v>
      </c>
    </row>
    <row r="135" spans="1:325" ht="15" customHeight="1" outlineLevel="1" x14ac:dyDescent="0.3">
      <c r="A135" s="5">
        <f>IF('Old Results'!E115='New Results'!E115,'New Results'!E115,"0")</f>
        <v>498589</v>
      </c>
      <c r="B135" s="5">
        <f t="shared" si="668"/>
        <v>400</v>
      </c>
      <c r="C135" s="27">
        <f t="shared" si="422"/>
        <v>114</v>
      </c>
      <c r="D135" s="41" t="str">
        <f>'Old Results'!C115</f>
        <v>0400006-OffLrg-CRAH</v>
      </c>
      <c r="E135" s="41" t="str">
        <f>'New Results'!C115</f>
        <v>0400006-OffLrg-CRAH</v>
      </c>
      <c r="F135" s="5">
        <f t="shared" ca="1" si="612"/>
        <v>0</v>
      </c>
      <c r="G135" s="5">
        <f t="shared" ca="1" si="613"/>
        <v>0</v>
      </c>
      <c r="H135" s="5">
        <f t="shared" ca="1" si="614"/>
        <v>0</v>
      </c>
      <c r="I135" s="5">
        <f t="shared" ca="1" si="615"/>
        <v>0</v>
      </c>
      <c r="J135" s="5">
        <f t="shared" ca="1" si="616"/>
        <v>0</v>
      </c>
      <c r="K135" s="5">
        <f t="shared" ca="1" si="617"/>
        <v>0</v>
      </c>
      <c r="L135" s="5">
        <f t="shared" ca="1" si="618"/>
        <v>0</v>
      </c>
      <c r="M135" s="5">
        <f t="shared" ca="1" si="619"/>
        <v>0</v>
      </c>
      <c r="N135" s="5">
        <f t="shared" ca="1" si="620"/>
        <v>0</v>
      </c>
      <c r="O135" s="5">
        <f t="shared" ca="1" si="621"/>
        <v>0</v>
      </c>
      <c r="P135" s="5">
        <f t="shared" ca="1" si="511"/>
        <v>0</v>
      </c>
      <c r="Q135" s="5">
        <f t="shared" ca="1" si="512"/>
        <v>0</v>
      </c>
      <c r="R135" s="5">
        <f t="shared" ca="1" si="549"/>
        <v>0</v>
      </c>
      <c r="S135" s="5">
        <f t="shared" ca="1" si="550"/>
        <v>0</v>
      </c>
      <c r="T135" s="5">
        <f t="shared" ca="1" si="551"/>
        <v>0</v>
      </c>
      <c r="U135" s="5">
        <f t="shared" ca="1" si="622"/>
        <v>0</v>
      </c>
      <c r="V135" s="5">
        <f t="shared" ca="1" si="623"/>
        <v>0</v>
      </c>
      <c r="W135" s="5">
        <f t="shared" ca="1" si="624"/>
        <v>0</v>
      </c>
      <c r="X135" s="5">
        <f t="shared" ca="1" si="625"/>
        <v>0</v>
      </c>
      <c r="Y135" s="5">
        <f t="shared" ca="1" si="626"/>
        <v>0</v>
      </c>
      <c r="Z135" s="5">
        <f t="shared" ca="1" si="627"/>
        <v>0</v>
      </c>
      <c r="AA135" s="5">
        <f t="shared" ca="1" si="628"/>
        <v>0</v>
      </c>
      <c r="AB135" s="5">
        <f t="shared" ca="1" si="629"/>
        <v>0</v>
      </c>
      <c r="AC135" s="5">
        <f t="shared" ca="1" si="630"/>
        <v>0</v>
      </c>
      <c r="AD135" s="5">
        <f t="shared" ca="1" si="631"/>
        <v>0</v>
      </c>
      <c r="AE135" s="5">
        <f t="shared" ca="1" si="513"/>
        <v>0</v>
      </c>
      <c r="AF135" s="5">
        <f t="shared" ca="1" si="514"/>
        <v>0</v>
      </c>
      <c r="AG135" s="5">
        <f t="shared" ca="1" si="514"/>
        <v>0</v>
      </c>
      <c r="AH135" s="37">
        <f t="shared" ca="1" si="632"/>
        <v>0</v>
      </c>
      <c r="AI135" s="37">
        <f t="shared" ca="1" si="633"/>
        <v>0</v>
      </c>
      <c r="AJ135" s="37">
        <f t="shared" ca="1" si="634"/>
        <v>0</v>
      </c>
      <c r="AK135" s="37">
        <f t="shared" ca="1" si="635"/>
        <v>0</v>
      </c>
      <c r="AL135" s="37">
        <f t="shared" ca="1" si="636"/>
        <v>0</v>
      </c>
      <c r="AM135" s="37">
        <f t="shared" ca="1" si="637"/>
        <v>0</v>
      </c>
      <c r="AN135" s="37">
        <f t="shared" ca="1" si="638"/>
        <v>0</v>
      </c>
      <c r="AO135" s="37">
        <f t="shared" ca="1" si="639"/>
        <v>0</v>
      </c>
      <c r="AP135" s="33">
        <f t="shared" ca="1" si="650"/>
        <v>50.901229991034697</v>
      </c>
      <c r="AQ135" s="33">
        <f t="shared" ca="1" si="651"/>
        <v>50.901229991034697</v>
      </c>
      <c r="AR135" s="24">
        <f t="shared" ca="1" si="468"/>
        <v>0</v>
      </c>
      <c r="AS135" s="34">
        <f t="shared" ca="1" si="608"/>
        <v>117.934</v>
      </c>
      <c r="AT135" s="34">
        <f t="shared" ca="1" si="609"/>
        <v>117.934</v>
      </c>
      <c r="AU135" s="45">
        <f t="shared" ca="1" si="552"/>
        <v>0</v>
      </c>
      <c r="AV135" s="34">
        <f t="shared" ca="1" si="648"/>
        <v>8.8000000000000007</v>
      </c>
      <c r="AW135" s="34">
        <f t="shared" ca="1" si="649"/>
        <v>8.8000000000000007</v>
      </c>
      <c r="AX135" s="46">
        <f t="shared" ca="1" si="553"/>
        <v>0</v>
      </c>
      <c r="AY135" s="5"/>
      <c r="AZ135" s="5">
        <f t="shared" ca="1" si="519"/>
        <v>0</v>
      </c>
      <c r="BA135" s="5">
        <f t="shared" ca="1" si="520"/>
        <v>0</v>
      </c>
      <c r="BB135" s="5">
        <f t="shared" ca="1" si="521"/>
        <v>0</v>
      </c>
      <c r="BC135" s="5">
        <f t="shared" ca="1" si="522"/>
        <v>0</v>
      </c>
      <c r="BD135" s="5">
        <f t="shared" ca="1" si="523"/>
        <v>0</v>
      </c>
      <c r="BE135" s="5">
        <f t="shared" ca="1" si="524"/>
        <v>0</v>
      </c>
      <c r="BF135" s="5">
        <f t="shared" ca="1" si="525"/>
        <v>0</v>
      </c>
      <c r="BG135" s="5">
        <f t="shared" ca="1" si="526"/>
        <v>0</v>
      </c>
      <c r="BH135" s="5">
        <f t="shared" ca="1" si="527"/>
        <v>0</v>
      </c>
      <c r="BI135" s="5">
        <f t="shared" ca="1" si="528"/>
        <v>0</v>
      </c>
      <c r="BJ135" s="5">
        <f t="shared" ca="1" si="529"/>
        <v>0</v>
      </c>
      <c r="BK135" s="5">
        <f t="shared" ca="1" si="530"/>
        <v>0</v>
      </c>
      <c r="BL135" s="5">
        <f t="shared" ca="1" si="554"/>
        <v>0</v>
      </c>
      <c r="BM135" s="5">
        <f t="shared" ca="1" si="555"/>
        <v>0</v>
      </c>
      <c r="BN135" s="5">
        <f t="shared" ca="1" si="556"/>
        <v>0</v>
      </c>
      <c r="BO135" s="5">
        <f t="shared" ca="1" si="557"/>
        <v>0</v>
      </c>
      <c r="BP135" s="5">
        <f t="shared" ca="1" si="558"/>
        <v>0</v>
      </c>
      <c r="BQ135" s="5">
        <f t="shared" ca="1" si="559"/>
        <v>0</v>
      </c>
      <c r="BR135" s="5">
        <f t="shared" ca="1" si="560"/>
        <v>0</v>
      </c>
      <c r="BS135" s="5">
        <f t="shared" ca="1" si="561"/>
        <v>0</v>
      </c>
      <c r="BT135" s="5">
        <f t="shared" ca="1" si="562"/>
        <v>0</v>
      </c>
      <c r="BU135" s="5">
        <f t="shared" ca="1" si="563"/>
        <v>0</v>
      </c>
      <c r="BV135" s="5">
        <f t="shared" ca="1" si="564"/>
        <v>0</v>
      </c>
      <c r="BW135" s="5">
        <f t="shared" ca="1" si="565"/>
        <v>0</v>
      </c>
      <c r="BX135" s="5">
        <f t="shared" ca="1" si="566"/>
        <v>0</v>
      </c>
      <c r="BY135" s="5">
        <f t="shared" ca="1" si="567"/>
        <v>0</v>
      </c>
      <c r="BZ135" s="5">
        <f t="shared" ca="1" si="568"/>
        <v>0</v>
      </c>
      <c r="CA135" s="5">
        <f t="shared" ca="1" si="569"/>
        <v>0</v>
      </c>
      <c r="CB135" s="37">
        <f t="shared" ca="1" si="640"/>
        <v>0</v>
      </c>
      <c r="CC135" s="37">
        <f t="shared" ca="1" si="641"/>
        <v>0</v>
      </c>
      <c r="CD135" s="37">
        <f t="shared" ca="1" si="642"/>
        <v>0</v>
      </c>
      <c r="CE135" s="37">
        <f t="shared" ca="1" si="643"/>
        <v>0</v>
      </c>
      <c r="CF135" s="37">
        <f t="shared" ca="1" si="644"/>
        <v>0</v>
      </c>
      <c r="CG135" s="37">
        <f t="shared" ca="1" si="645"/>
        <v>0</v>
      </c>
      <c r="CH135" s="37">
        <f t="shared" ca="1" si="646"/>
        <v>0</v>
      </c>
      <c r="CI135" s="19">
        <f t="shared" ca="1" si="647"/>
        <v>0</v>
      </c>
      <c r="CJ135" s="33">
        <f t="shared" ca="1" si="531"/>
        <v>50.748153850165167</v>
      </c>
      <c r="CK135" s="33">
        <f t="shared" ca="1" si="532"/>
        <v>50.748153850165167</v>
      </c>
      <c r="CL135" s="24">
        <f t="shared" ca="1" si="477"/>
        <v>0</v>
      </c>
      <c r="CM135" s="34">
        <f t="shared" ca="1" si="610"/>
        <v>126.693</v>
      </c>
      <c r="CN135" s="34">
        <f t="shared" ca="1" si="611"/>
        <v>126.693</v>
      </c>
      <c r="CO135" s="45">
        <f t="shared" ca="1" si="652"/>
        <v>0</v>
      </c>
      <c r="CP135" s="5"/>
      <c r="CR135" s="5">
        <f t="shared" ca="1" si="570"/>
        <v>241</v>
      </c>
      <c r="CS135" s="5">
        <f t="shared" ca="1" si="571"/>
        <v>223</v>
      </c>
      <c r="CT135" s="62">
        <f t="shared" ca="1" si="572"/>
        <v>7.4688796680497882E-2</v>
      </c>
      <c r="CW135" s="5">
        <f t="shared" ca="1" si="656"/>
        <v>6779280</v>
      </c>
      <c r="CX135" s="5">
        <f t="shared" ca="1" si="656"/>
        <v>111.32599999999999</v>
      </c>
      <c r="CY135" s="5">
        <f t="shared" ca="1" si="656"/>
        <v>451176</v>
      </c>
      <c r="CZ135" s="5">
        <f t="shared" ca="1" si="656"/>
        <v>407657</v>
      </c>
      <c r="DA135" s="5">
        <f t="shared" ca="1" si="656"/>
        <v>3288.01</v>
      </c>
      <c r="DB135" s="5">
        <f t="shared" ca="1" si="656"/>
        <v>320876</v>
      </c>
      <c r="DC135" s="5">
        <f t="shared" ca="1" si="656"/>
        <v>0</v>
      </c>
      <c r="DD135" s="5">
        <f t="shared" ca="1" si="656"/>
        <v>587722</v>
      </c>
      <c r="DE135" s="5">
        <f t="shared" ca="1" si="656"/>
        <v>1770830</v>
      </c>
      <c r="DF135" s="5">
        <f t="shared" ca="1" si="656"/>
        <v>5008450</v>
      </c>
      <c r="DG135" s="5">
        <f t="shared" ca="1" si="656"/>
        <v>0</v>
      </c>
      <c r="DH135" s="5">
        <f t="shared" ca="1" si="664"/>
        <v>0</v>
      </c>
      <c r="DI135" s="5">
        <f t="shared" ca="1" si="664"/>
        <v>0</v>
      </c>
      <c r="DJ135" s="5">
        <f t="shared" ca="1" si="664"/>
        <v>0</v>
      </c>
      <c r="DK135" s="5">
        <f t="shared" ca="1" si="664"/>
        <v>0</v>
      </c>
      <c r="DL135" s="5"/>
      <c r="DM135" s="5">
        <f t="shared" ca="1" si="658"/>
        <v>22478.9</v>
      </c>
      <c r="DN135" s="5">
        <f t="shared" ca="1" si="658"/>
        <v>17110.099999999999</v>
      </c>
      <c r="DO135" s="5">
        <f t="shared" ca="1" si="658"/>
        <v>0</v>
      </c>
      <c r="DP135" s="5">
        <f t="shared" ca="1" si="658"/>
        <v>0</v>
      </c>
      <c r="DQ135" s="5">
        <f t="shared" ca="1" si="658"/>
        <v>0</v>
      </c>
      <c r="DR135" s="5">
        <f t="shared" ca="1" si="658"/>
        <v>0</v>
      </c>
      <c r="DS135" s="5">
        <f t="shared" ca="1" si="658"/>
        <v>5368.82</v>
      </c>
      <c r="DT135" s="5">
        <f t="shared" ca="1" si="658"/>
        <v>0</v>
      </c>
      <c r="DU135" s="5">
        <f t="shared" ca="1" si="658"/>
        <v>22478.9</v>
      </c>
      <c r="DV135" s="5">
        <f t="shared" ca="1" si="658"/>
        <v>0</v>
      </c>
      <c r="DW135" s="5">
        <f t="shared" ca="1" si="658"/>
        <v>0</v>
      </c>
      <c r="DX135" s="5">
        <f t="shared" ca="1" si="665"/>
        <v>0</v>
      </c>
      <c r="DY135" s="5">
        <f t="shared" ca="1" si="665"/>
        <v>0</v>
      </c>
      <c r="DZ135" s="5"/>
      <c r="EA135" s="5">
        <f t="shared" ca="1" si="669"/>
        <v>117.934</v>
      </c>
      <c r="EB135" s="5">
        <f t="shared" ca="1" si="669"/>
        <v>6.6354300000000004</v>
      </c>
      <c r="EC135" s="5">
        <f t="shared" ca="1" si="669"/>
        <v>32.033799999999999</v>
      </c>
      <c r="ED135" s="5">
        <f t="shared" ca="1" si="669"/>
        <v>23.098400000000002</v>
      </c>
      <c r="EE135" s="5">
        <f t="shared" ca="1" si="669"/>
        <v>0.280748</v>
      </c>
      <c r="EF135" s="5">
        <f t="shared" ca="1" si="669"/>
        <v>19.4192</v>
      </c>
      <c r="EG135" s="5">
        <f t="shared" ca="1" si="669"/>
        <v>1.94252</v>
      </c>
      <c r="EH135" s="5">
        <f t="shared" ca="1" si="669"/>
        <v>34.523600000000002</v>
      </c>
      <c r="EI135" s="5"/>
      <c r="EJ135" s="19">
        <f t="shared" ca="1" si="478"/>
        <v>50.901229991034697</v>
      </c>
      <c r="EK135" s="19">
        <f t="shared" ca="1" si="479"/>
        <v>3.4324661079807215</v>
      </c>
      <c r="EL135" s="19">
        <f t="shared" ca="1" si="480"/>
        <v>3.0875380563951467</v>
      </c>
      <c r="EM135" s="19">
        <f t="shared" ca="1" si="481"/>
        <v>2.7897239690406326</v>
      </c>
      <c r="EN135" s="19">
        <f t="shared" ca="1" si="482"/>
        <v>2.2500877716917143E-2</v>
      </c>
      <c r="EO135" s="19">
        <f t="shared" ca="1" si="483"/>
        <v>2.195854525470879</v>
      </c>
      <c r="EP135" s="19">
        <f t="shared" ca="1" si="484"/>
        <v>1.0768027373247304</v>
      </c>
      <c r="EQ135" s="19">
        <f t="shared" ca="1" si="485"/>
        <v>4.0219649129844424</v>
      </c>
      <c r="ER135" s="19">
        <f t="shared" ca="1" si="486"/>
        <v>16.626844876240753</v>
      </c>
      <c r="ES135" s="19">
        <f t="shared" ca="1" si="487"/>
        <v>34.274385114793944</v>
      </c>
      <c r="ET135" s="19">
        <f t="shared" ca="1" si="488"/>
        <v>0</v>
      </c>
      <c r="EU135" s="19">
        <f t="shared" ca="1" si="573"/>
        <v>0</v>
      </c>
      <c r="EV135" s="19">
        <f t="shared" ca="1" si="574"/>
        <v>0</v>
      </c>
      <c r="EW135" s="72">
        <f t="shared" ca="1" si="575"/>
        <v>0</v>
      </c>
      <c r="EX135" s="72">
        <f t="shared" ca="1" si="576"/>
        <v>0</v>
      </c>
      <c r="EY135" s="5"/>
      <c r="EZ135" s="5"/>
      <c r="FA135" s="5"/>
      <c r="FB135" s="5">
        <f t="shared" ca="1" si="604"/>
        <v>6779280</v>
      </c>
      <c r="FC135" s="5">
        <f t="shared" ca="1" si="604"/>
        <v>111.32599999999999</v>
      </c>
      <c r="FD135" s="5">
        <f t="shared" ca="1" si="604"/>
        <v>451176</v>
      </c>
      <c r="FE135" s="5">
        <f t="shared" ca="1" si="604"/>
        <v>407657</v>
      </c>
      <c r="FF135" s="5">
        <f t="shared" ca="1" si="604"/>
        <v>3288.01</v>
      </c>
      <c r="FG135" s="5">
        <f t="shared" ca="1" si="604"/>
        <v>320876</v>
      </c>
      <c r="FH135" s="5">
        <f t="shared" ca="1" si="604"/>
        <v>0</v>
      </c>
      <c r="FI135" s="5">
        <f t="shared" ca="1" si="604"/>
        <v>587722</v>
      </c>
      <c r="FJ135" s="5">
        <f t="shared" ca="1" si="604"/>
        <v>1770830</v>
      </c>
      <c r="FK135" s="5">
        <f t="shared" ca="1" si="604"/>
        <v>5008450</v>
      </c>
      <c r="FL135" s="5">
        <f t="shared" ca="1" si="604"/>
        <v>0</v>
      </c>
      <c r="FM135" s="5">
        <f t="shared" ca="1" si="584"/>
        <v>0</v>
      </c>
      <c r="FN135" s="5">
        <f t="shared" ca="1" si="584"/>
        <v>0</v>
      </c>
      <c r="FO135" s="5">
        <f t="shared" ca="1" si="584"/>
        <v>0</v>
      </c>
      <c r="FP135" s="5">
        <f t="shared" ca="1" si="584"/>
        <v>0</v>
      </c>
      <c r="FQ135" s="5"/>
      <c r="FR135" s="5">
        <f t="shared" ca="1" si="605"/>
        <v>22478.9</v>
      </c>
      <c r="FS135" s="5">
        <f t="shared" ca="1" si="605"/>
        <v>17110.099999999999</v>
      </c>
      <c r="FT135" s="5">
        <f t="shared" ca="1" si="605"/>
        <v>0</v>
      </c>
      <c r="FU135" s="5">
        <f t="shared" ca="1" si="605"/>
        <v>0</v>
      </c>
      <c r="FV135" s="5">
        <f t="shared" ca="1" si="605"/>
        <v>0</v>
      </c>
      <c r="FW135" s="5">
        <f t="shared" ca="1" si="605"/>
        <v>0</v>
      </c>
      <c r="FX135" s="5">
        <f t="shared" ca="1" si="605"/>
        <v>5368.82</v>
      </c>
      <c r="FY135" s="5">
        <f t="shared" ca="1" si="605"/>
        <v>0</v>
      </c>
      <c r="FZ135" s="5">
        <f t="shared" ca="1" si="605"/>
        <v>22478.9</v>
      </c>
      <c r="GA135" s="5">
        <f t="shared" ca="1" si="605"/>
        <v>0</v>
      </c>
      <c r="GB135" s="5">
        <f t="shared" ca="1" si="605"/>
        <v>0</v>
      </c>
      <c r="GC135" s="5">
        <f t="shared" ca="1" si="586"/>
        <v>0</v>
      </c>
      <c r="GD135" s="5">
        <f t="shared" ca="1" si="586"/>
        <v>0</v>
      </c>
      <c r="GE135" s="5"/>
      <c r="GF135" s="5">
        <f t="shared" ca="1" si="654"/>
        <v>117.934</v>
      </c>
      <c r="GG135" s="5">
        <f t="shared" ca="1" si="654"/>
        <v>6.6354300000000004</v>
      </c>
      <c r="GH135" s="5">
        <f t="shared" ca="1" si="654"/>
        <v>32.033799999999999</v>
      </c>
      <c r="GI135" s="5">
        <f t="shared" ca="1" si="654"/>
        <v>23.098400000000002</v>
      </c>
      <c r="GJ135" s="5">
        <f t="shared" ca="1" si="654"/>
        <v>0.280748</v>
      </c>
      <c r="GK135" s="5">
        <f t="shared" ca="1" si="654"/>
        <v>19.4192</v>
      </c>
      <c r="GL135" s="5">
        <f t="shared" ca="1" si="654"/>
        <v>1.94252</v>
      </c>
      <c r="GM135" s="5">
        <f t="shared" ca="1" si="654"/>
        <v>34.523600000000002</v>
      </c>
      <c r="GN135" s="5"/>
      <c r="GO135" s="19">
        <f t="shared" ca="1" si="489"/>
        <v>50.901229991034697</v>
      </c>
      <c r="GP135" s="19">
        <f t="shared" ca="1" si="490"/>
        <v>3.4324661079807215</v>
      </c>
      <c r="GQ135" s="19">
        <f t="shared" ca="1" si="491"/>
        <v>3.0875380563951467</v>
      </c>
      <c r="GR135" s="19">
        <f t="shared" ca="1" si="492"/>
        <v>2.7897239690406326</v>
      </c>
      <c r="GS135" s="19">
        <f t="shared" ca="1" si="493"/>
        <v>2.2500877716917143E-2</v>
      </c>
      <c r="GT135" s="19">
        <f t="shared" ca="1" si="494"/>
        <v>2.195854525470879</v>
      </c>
      <c r="GU135" s="19">
        <f t="shared" ca="1" si="495"/>
        <v>1.0768027373247304</v>
      </c>
      <c r="GV135" s="19">
        <f t="shared" ca="1" si="496"/>
        <v>4.0219649129844424</v>
      </c>
      <c r="GW135" s="19">
        <f t="shared" ca="1" si="497"/>
        <v>16.626844876240753</v>
      </c>
      <c r="GX135" s="19">
        <f t="shared" ca="1" si="498"/>
        <v>34.274385114793944</v>
      </c>
      <c r="GY135" s="19">
        <f t="shared" ca="1" si="499"/>
        <v>0</v>
      </c>
      <c r="GZ135" s="19">
        <f t="shared" ca="1" si="499"/>
        <v>0</v>
      </c>
      <c r="HA135" s="19">
        <f t="shared" ca="1" si="499"/>
        <v>0</v>
      </c>
      <c r="HB135" s="72">
        <f t="shared" ca="1" si="577"/>
        <v>0</v>
      </c>
      <c r="HC135" s="72">
        <f t="shared" ca="1" si="578"/>
        <v>0</v>
      </c>
      <c r="HD135" s="5"/>
      <c r="HE135" s="5"/>
      <c r="HF135" s="5"/>
      <c r="HG135" s="5">
        <f t="shared" ca="1" si="660"/>
        <v>6935440</v>
      </c>
      <c r="HH135" s="5">
        <f t="shared" ca="1" si="660"/>
        <v>97.532600000000002</v>
      </c>
      <c r="HI135" s="5">
        <f t="shared" ca="1" si="660"/>
        <v>506177</v>
      </c>
      <c r="HJ135" s="5">
        <f t="shared" ca="1" si="660"/>
        <v>545127</v>
      </c>
      <c r="HK135" s="5">
        <f t="shared" ca="1" si="660"/>
        <v>40536.699999999997</v>
      </c>
      <c r="HL135" s="5">
        <f t="shared" ca="1" si="660"/>
        <v>124431</v>
      </c>
      <c r="HM135" s="5">
        <f t="shared" ca="1" si="660"/>
        <v>122893</v>
      </c>
      <c r="HN135" s="5">
        <f t="shared" ca="1" si="660"/>
        <v>587724</v>
      </c>
      <c r="HO135" s="5">
        <f t="shared" ca="1" si="660"/>
        <v>1926990</v>
      </c>
      <c r="HP135" s="5">
        <f t="shared" ca="1" si="660"/>
        <v>5008450</v>
      </c>
      <c r="HQ135" s="5">
        <f t="shared" ca="1" si="660"/>
        <v>0</v>
      </c>
      <c r="HR135" s="5">
        <f t="shared" ca="1" si="666"/>
        <v>0</v>
      </c>
      <c r="HS135" s="5">
        <f t="shared" ca="1" si="666"/>
        <v>0</v>
      </c>
      <c r="HT135" s="5">
        <f t="shared" ca="1" si="666"/>
        <v>0</v>
      </c>
      <c r="HU135" s="5">
        <f t="shared" ca="1" si="666"/>
        <v>0</v>
      </c>
      <c r="HV135" s="5"/>
      <c r="HW135" s="5">
        <f t="shared" ca="1" si="662"/>
        <v>16387.5</v>
      </c>
      <c r="HX135" s="5">
        <f t="shared" ca="1" si="662"/>
        <v>16387.5</v>
      </c>
      <c r="HY135" s="5">
        <f t="shared" ca="1" si="662"/>
        <v>0</v>
      </c>
      <c r="HZ135" s="5">
        <f t="shared" ca="1" si="662"/>
        <v>0</v>
      </c>
      <c r="IA135" s="5">
        <f t="shared" ca="1" si="662"/>
        <v>0</v>
      </c>
      <c r="IB135" s="5">
        <f t="shared" ca="1" si="662"/>
        <v>0</v>
      </c>
      <c r="IC135" s="5">
        <f t="shared" ca="1" si="662"/>
        <v>0</v>
      </c>
      <c r="ID135" s="5">
        <f t="shared" ca="1" si="662"/>
        <v>0</v>
      </c>
      <c r="IE135" s="5">
        <f t="shared" ca="1" si="662"/>
        <v>16387.5</v>
      </c>
      <c r="IF135" s="5">
        <f t="shared" ca="1" si="662"/>
        <v>0</v>
      </c>
      <c r="IG135" s="5">
        <f t="shared" ca="1" si="662"/>
        <v>0</v>
      </c>
      <c r="IH135" s="5">
        <f t="shared" ca="1" si="667"/>
        <v>0</v>
      </c>
      <c r="II135" s="5">
        <f t="shared" ca="1" si="663"/>
        <v>0</v>
      </c>
      <c r="IJ135" s="5"/>
      <c r="IK135" s="5">
        <f t="shared" ca="1" si="670"/>
        <v>126.693</v>
      </c>
      <c r="IL135" s="5">
        <f t="shared" ca="1" si="670"/>
        <v>6.4671900000000004</v>
      </c>
      <c r="IM135" s="5">
        <f t="shared" ca="1" si="670"/>
        <v>36.493899999999996</v>
      </c>
      <c r="IN135" s="5">
        <f t="shared" ca="1" si="670"/>
        <v>31.092199999999998</v>
      </c>
      <c r="IO135" s="5">
        <f t="shared" ca="1" si="670"/>
        <v>3.1403799999999999</v>
      </c>
      <c r="IP135" s="5">
        <f t="shared" ca="1" si="670"/>
        <v>7.9474499999999999</v>
      </c>
      <c r="IQ135" s="5">
        <f t="shared" ca="1" si="670"/>
        <v>7.0279299999999996</v>
      </c>
      <c r="IR135" s="5">
        <f t="shared" ca="1" si="670"/>
        <v>34.523699999999998</v>
      </c>
      <c r="IS135" s="5"/>
      <c r="IT135" s="19">
        <f t="shared" ca="1" si="535"/>
        <v>50.748153850165167</v>
      </c>
      <c r="IU135" s="19">
        <f t="shared" ca="1" si="536"/>
        <v>3.2874427258347056</v>
      </c>
      <c r="IV135" s="19">
        <f t="shared" ca="1" si="537"/>
        <v>3.463927050135482</v>
      </c>
      <c r="IW135" s="19">
        <f t="shared" ca="1" si="538"/>
        <v>3.7304740457571266</v>
      </c>
      <c r="IX135" s="19">
        <f t="shared" ca="1" si="539"/>
        <v>0.27740527849591545</v>
      </c>
      <c r="IY135" s="19">
        <f t="shared" ca="1" si="540"/>
        <v>0.85152013381763336</v>
      </c>
      <c r="IZ135" s="19">
        <f t="shared" ca="1" si="541"/>
        <v>0.84099512022928702</v>
      </c>
      <c r="JA135" s="19">
        <f t="shared" ca="1" si="542"/>
        <v>4.0219785996080937</v>
      </c>
      <c r="JB135" s="19">
        <f t="shared" ca="1" si="543"/>
        <v>16.473768735371216</v>
      </c>
      <c r="JC135" s="19">
        <f t="shared" ca="1" si="544"/>
        <v>34.274385114793944</v>
      </c>
      <c r="JD135" s="19">
        <f t="shared" ca="1" si="545"/>
        <v>0</v>
      </c>
      <c r="JE135" s="19">
        <f t="shared" ca="1" si="653"/>
        <v>0</v>
      </c>
      <c r="JF135" s="19">
        <f t="shared" ca="1" si="653"/>
        <v>0</v>
      </c>
      <c r="JG135" s="72">
        <f t="shared" ca="1" si="579"/>
        <v>0</v>
      </c>
      <c r="JH135" s="72">
        <f t="shared" ca="1" si="580"/>
        <v>0</v>
      </c>
      <c r="JI135" s="5"/>
      <c r="JJ135" s="5"/>
      <c r="JK135" s="5"/>
      <c r="JL135" s="5">
        <f t="shared" ca="1" si="606"/>
        <v>6935440</v>
      </c>
      <c r="JM135" s="5">
        <f t="shared" ca="1" si="606"/>
        <v>97.532600000000002</v>
      </c>
      <c r="JN135" s="5">
        <f t="shared" ca="1" si="606"/>
        <v>506177</v>
      </c>
      <c r="JO135" s="5">
        <f t="shared" ca="1" si="606"/>
        <v>545127</v>
      </c>
      <c r="JP135" s="5">
        <f t="shared" ca="1" si="606"/>
        <v>40536.699999999997</v>
      </c>
      <c r="JQ135" s="5">
        <f t="shared" ca="1" si="606"/>
        <v>124431</v>
      </c>
      <c r="JR135" s="5">
        <f t="shared" ca="1" si="606"/>
        <v>122893</v>
      </c>
      <c r="JS135" s="5">
        <f t="shared" ca="1" si="606"/>
        <v>587724</v>
      </c>
      <c r="JT135" s="5">
        <f t="shared" ca="1" si="606"/>
        <v>1926990</v>
      </c>
      <c r="JU135" s="5">
        <f t="shared" ca="1" si="606"/>
        <v>5008450</v>
      </c>
      <c r="JV135" s="5">
        <f t="shared" ca="1" si="606"/>
        <v>0</v>
      </c>
      <c r="JW135" s="5">
        <f t="shared" ca="1" si="589"/>
        <v>0</v>
      </c>
      <c r="JX135" s="5">
        <f t="shared" ca="1" si="589"/>
        <v>0</v>
      </c>
      <c r="JY135" s="5">
        <f t="shared" ca="1" si="589"/>
        <v>0</v>
      </c>
      <c r="JZ135" s="5">
        <f t="shared" ca="1" si="589"/>
        <v>0</v>
      </c>
      <c r="KA135" s="5"/>
      <c r="KB135" s="5">
        <f t="shared" ca="1" si="607"/>
        <v>16387.5</v>
      </c>
      <c r="KC135" s="5">
        <f t="shared" ca="1" si="607"/>
        <v>16387.5</v>
      </c>
      <c r="KD135" s="5">
        <f t="shared" ca="1" si="607"/>
        <v>0</v>
      </c>
      <c r="KE135" s="5">
        <f t="shared" ca="1" si="607"/>
        <v>0</v>
      </c>
      <c r="KF135" s="5">
        <f t="shared" ca="1" si="607"/>
        <v>0</v>
      </c>
      <c r="KG135" s="5">
        <f t="shared" ca="1" si="607"/>
        <v>0</v>
      </c>
      <c r="KH135" s="5">
        <f t="shared" ca="1" si="607"/>
        <v>0</v>
      </c>
      <c r="KI135" s="5">
        <f t="shared" ca="1" si="607"/>
        <v>0</v>
      </c>
      <c r="KJ135" s="5">
        <f t="shared" ca="1" si="607"/>
        <v>16387.5</v>
      </c>
      <c r="KK135" s="5">
        <f t="shared" ca="1" si="607"/>
        <v>0</v>
      </c>
      <c r="KL135" s="5">
        <f t="shared" ca="1" si="607"/>
        <v>0</v>
      </c>
      <c r="KM135" s="5">
        <f t="shared" ca="1" si="591"/>
        <v>0</v>
      </c>
      <c r="KN135" s="5">
        <f t="shared" ca="1" si="591"/>
        <v>0</v>
      </c>
      <c r="KO135" s="5"/>
      <c r="KP135" s="5">
        <f t="shared" ca="1" si="655"/>
        <v>126.693</v>
      </c>
      <c r="KQ135" s="5">
        <f t="shared" ca="1" si="655"/>
        <v>6.4671900000000004</v>
      </c>
      <c r="KR135" s="5">
        <f t="shared" ca="1" si="655"/>
        <v>36.493899999999996</v>
      </c>
      <c r="KS135" s="5">
        <f t="shared" ca="1" si="655"/>
        <v>31.092199999999998</v>
      </c>
      <c r="KT135" s="5">
        <f t="shared" ca="1" si="655"/>
        <v>3.1403799999999999</v>
      </c>
      <c r="KU135" s="5">
        <f t="shared" ca="1" si="655"/>
        <v>7.9474499999999999</v>
      </c>
      <c r="KV135" s="5">
        <f t="shared" ca="1" si="655"/>
        <v>7.0279299999999996</v>
      </c>
      <c r="KW135" s="5">
        <f t="shared" ca="1" si="655"/>
        <v>34.523699999999998</v>
      </c>
      <c r="KX135" s="5"/>
      <c r="KY135" s="19">
        <f t="shared" ca="1" si="500"/>
        <v>50.748153850165167</v>
      </c>
      <c r="KZ135" s="19">
        <f t="shared" ca="1" si="501"/>
        <v>3.2874427258347056</v>
      </c>
      <c r="LA135" s="19">
        <f t="shared" ca="1" si="502"/>
        <v>3.463927050135482</v>
      </c>
      <c r="LB135" s="19">
        <f t="shared" ca="1" si="503"/>
        <v>3.7304740457571266</v>
      </c>
      <c r="LC135" s="19">
        <f t="shared" ca="1" si="504"/>
        <v>0.27740527849591545</v>
      </c>
      <c r="LD135" s="19">
        <f t="shared" ca="1" si="505"/>
        <v>0.85152013381763336</v>
      </c>
      <c r="LE135" s="19">
        <f t="shared" ca="1" si="506"/>
        <v>0.84099512022928702</v>
      </c>
      <c r="LF135" s="19">
        <f t="shared" ca="1" si="507"/>
        <v>4.0219785996080937</v>
      </c>
      <c r="LG135" s="19">
        <f t="shared" ca="1" si="508"/>
        <v>16.473768735371216</v>
      </c>
      <c r="LH135" s="19">
        <f t="shared" ca="1" si="509"/>
        <v>34.274385114793944</v>
      </c>
      <c r="LI135" s="19">
        <f t="shared" ca="1" si="510"/>
        <v>0</v>
      </c>
      <c r="LJ135" s="19">
        <f t="shared" ca="1" si="547"/>
        <v>0</v>
      </c>
      <c r="LK135" s="19">
        <f t="shared" ca="1" si="548"/>
        <v>0</v>
      </c>
      <c r="LL135" s="72">
        <f t="shared" ca="1" si="581"/>
        <v>0</v>
      </c>
      <c r="LM135" s="72">
        <f t="shared" ca="1" si="582"/>
        <v>0</v>
      </c>
    </row>
    <row r="136" spans="1:325" ht="15" customHeight="1" outlineLevel="1" x14ac:dyDescent="0.3">
      <c r="A136" s="5">
        <f>IF('Old Results'!E116='New Results'!E116,'New Results'!E116,"0")</f>
        <v>498589</v>
      </c>
      <c r="B136" s="5">
        <f t="shared" si="668"/>
        <v>400</v>
      </c>
      <c r="C136" s="27">
        <f t="shared" si="422"/>
        <v>115</v>
      </c>
      <c r="D136" s="41" t="str">
        <f>'Old Results'!C116</f>
        <v>0400007-OffLrg-Baserun</v>
      </c>
      <c r="E136" s="41" t="str">
        <f>'New Results'!C116</f>
        <v>0400007-OffLrg-Baserun</v>
      </c>
      <c r="F136" s="5">
        <f t="shared" ca="1" si="612"/>
        <v>0</v>
      </c>
      <c r="G136" s="5">
        <f t="shared" ca="1" si="613"/>
        <v>0</v>
      </c>
      <c r="H136" s="5">
        <f t="shared" ca="1" si="614"/>
        <v>0</v>
      </c>
      <c r="I136" s="5">
        <f t="shared" ca="1" si="615"/>
        <v>0</v>
      </c>
      <c r="J136" s="5">
        <f t="shared" ca="1" si="616"/>
        <v>0</v>
      </c>
      <c r="K136" s="5">
        <f t="shared" ca="1" si="617"/>
        <v>0</v>
      </c>
      <c r="L136" s="5">
        <f t="shared" ca="1" si="618"/>
        <v>0</v>
      </c>
      <c r="M136" s="5">
        <f t="shared" ca="1" si="619"/>
        <v>0</v>
      </c>
      <c r="N136" s="5">
        <f t="shared" ca="1" si="620"/>
        <v>0</v>
      </c>
      <c r="O136" s="5">
        <f t="shared" ca="1" si="621"/>
        <v>0</v>
      </c>
      <c r="P136" s="5">
        <f t="shared" ca="1" si="511"/>
        <v>0</v>
      </c>
      <c r="Q136" s="5">
        <f t="shared" ca="1" si="512"/>
        <v>0</v>
      </c>
      <c r="R136" s="5">
        <f t="shared" ca="1" si="549"/>
        <v>0</v>
      </c>
      <c r="S136" s="5">
        <f t="shared" ca="1" si="550"/>
        <v>0</v>
      </c>
      <c r="T136" s="5">
        <f t="shared" ca="1" si="551"/>
        <v>0</v>
      </c>
      <c r="U136" s="5">
        <f t="shared" ca="1" si="622"/>
        <v>0</v>
      </c>
      <c r="V136" s="5">
        <f t="shared" ca="1" si="623"/>
        <v>0</v>
      </c>
      <c r="W136" s="5">
        <f t="shared" ca="1" si="624"/>
        <v>0</v>
      </c>
      <c r="X136" s="5">
        <f t="shared" ca="1" si="625"/>
        <v>0</v>
      </c>
      <c r="Y136" s="5">
        <f t="shared" ca="1" si="626"/>
        <v>0</v>
      </c>
      <c r="Z136" s="5">
        <f t="shared" ca="1" si="627"/>
        <v>0</v>
      </c>
      <c r="AA136" s="5">
        <f t="shared" ca="1" si="628"/>
        <v>0</v>
      </c>
      <c r="AB136" s="5">
        <f t="shared" ca="1" si="629"/>
        <v>0</v>
      </c>
      <c r="AC136" s="5">
        <f t="shared" ca="1" si="630"/>
        <v>0</v>
      </c>
      <c r="AD136" s="5">
        <f t="shared" ca="1" si="631"/>
        <v>0</v>
      </c>
      <c r="AE136" s="5">
        <f t="shared" ca="1" si="513"/>
        <v>0</v>
      </c>
      <c r="AF136" s="5">
        <f t="shared" ca="1" si="514"/>
        <v>0</v>
      </c>
      <c r="AG136" s="5">
        <f t="shared" ca="1" si="514"/>
        <v>0</v>
      </c>
      <c r="AH136" s="37">
        <f t="shared" ca="1" si="632"/>
        <v>0</v>
      </c>
      <c r="AI136" s="37">
        <f t="shared" ca="1" si="633"/>
        <v>0</v>
      </c>
      <c r="AJ136" s="37">
        <f t="shared" ca="1" si="634"/>
        <v>0</v>
      </c>
      <c r="AK136" s="37">
        <f t="shared" ca="1" si="635"/>
        <v>0</v>
      </c>
      <c r="AL136" s="37">
        <f t="shared" ca="1" si="636"/>
        <v>0</v>
      </c>
      <c r="AM136" s="37">
        <f t="shared" ca="1" si="637"/>
        <v>0</v>
      </c>
      <c r="AN136" s="37">
        <f t="shared" ca="1" si="638"/>
        <v>0</v>
      </c>
      <c r="AO136" s="37">
        <f t="shared" ca="1" si="639"/>
        <v>0</v>
      </c>
      <c r="AP136" s="33">
        <f t="shared" ca="1" si="650"/>
        <v>27.440617261913118</v>
      </c>
      <c r="AQ136" s="33">
        <f t="shared" ca="1" si="651"/>
        <v>27.440617261913118</v>
      </c>
      <c r="AR136" s="24">
        <f t="shared" ca="1" si="468"/>
        <v>0</v>
      </c>
      <c r="AS136" s="34">
        <f t="shared" ca="1" si="608"/>
        <v>93.362700000000004</v>
      </c>
      <c r="AT136" s="34">
        <f t="shared" ca="1" si="609"/>
        <v>93.362700000000004</v>
      </c>
      <c r="AU136" s="45">
        <f t="shared" ca="1" si="552"/>
        <v>0</v>
      </c>
      <c r="AV136" s="34">
        <f t="shared" ca="1" si="648"/>
        <v>0.6</v>
      </c>
      <c r="AW136" s="34">
        <f t="shared" ca="1" si="649"/>
        <v>0.6</v>
      </c>
      <c r="AX136" s="46">
        <f t="shared" ca="1" si="553"/>
        <v>0</v>
      </c>
      <c r="AY136" s="5"/>
      <c r="AZ136" s="5">
        <f t="shared" ca="1" si="519"/>
        <v>0</v>
      </c>
      <c r="BA136" s="5">
        <f t="shared" ca="1" si="520"/>
        <v>0</v>
      </c>
      <c r="BB136" s="5">
        <f t="shared" ca="1" si="521"/>
        <v>0</v>
      </c>
      <c r="BC136" s="5">
        <f t="shared" ca="1" si="522"/>
        <v>0</v>
      </c>
      <c r="BD136" s="5">
        <f t="shared" ca="1" si="523"/>
        <v>0</v>
      </c>
      <c r="BE136" s="5">
        <f t="shared" ca="1" si="524"/>
        <v>0</v>
      </c>
      <c r="BF136" s="5">
        <f t="shared" ca="1" si="525"/>
        <v>0</v>
      </c>
      <c r="BG136" s="5">
        <f t="shared" ca="1" si="526"/>
        <v>0</v>
      </c>
      <c r="BH136" s="5">
        <f t="shared" ca="1" si="527"/>
        <v>0</v>
      </c>
      <c r="BI136" s="5">
        <f t="shared" ca="1" si="528"/>
        <v>0</v>
      </c>
      <c r="BJ136" s="5">
        <f t="shared" ca="1" si="529"/>
        <v>0</v>
      </c>
      <c r="BK136" s="5">
        <f t="shared" ca="1" si="530"/>
        <v>0</v>
      </c>
      <c r="BL136" s="5">
        <f t="shared" ca="1" si="554"/>
        <v>0</v>
      </c>
      <c r="BM136" s="5">
        <f t="shared" ca="1" si="555"/>
        <v>0</v>
      </c>
      <c r="BN136" s="5">
        <f t="shared" ca="1" si="556"/>
        <v>0</v>
      </c>
      <c r="BO136" s="5">
        <f t="shared" ca="1" si="557"/>
        <v>0</v>
      </c>
      <c r="BP136" s="5">
        <f t="shared" ca="1" si="558"/>
        <v>0</v>
      </c>
      <c r="BQ136" s="5">
        <f t="shared" ca="1" si="559"/>
        <v>0</v>
      </c>
      <c r="BR136" s="5">
        <f t="shared" ca="1" si="560"/>
        <v>0</v>
      </c>
      <c r="BS136" s="5">
        <f t="shared" ca="1" si="561"/>
        <v>0</v>
      </c>
      <c r="BT136" s="5">
        <f t="shared" ca="1" si="562"/>
        <v>0</v>
      </c>
      <c r="BU136" s="5">
        <f t="shared" ca="1" si="563"/>
        <v>0</v>
      </c>
      <c r="BV136" s="5">
        <f t="shared" ca="1" si="564"/>
        <v>0</v>
      </c>
      <c r="BW136" s="5">
        <f t="shared" ca="1" si="565"/>
        <v>0</v>
      </c>
      <c r="BX136" s="5">
        <f t="shared" ca="1" si="566"/>
        <v>0</v>
      </c>
      <c r="BY136" s="5">
        <f t="shared" ca="1" si="567"/>
        <v>0</v>
      </c>
      <c r="BZ136" s="5">
        <f t="shared" ca="1" si="568"/>
        <v>0</v>
      </c>
      <c r="CA136" s="5">
        <f t="shared" ca="1" si="569"/>
        <v>0</v>
      </c>
      <c r="CB136" s="37">
        <f t="shared" ca="1" si="640"/>
        <v>0</v>
      </c>
      <c r="CC136" s="37">
        <f t="shared" ca="1" si="641"/>
        <v>0</v>
      </c>
      <c r="CD136" s="37">
        <f t="shared" ca="1" si="642"/>
        <v>0</v>
      </c>
      <c r="CE136" s="37">
        <f t="shared" ca="1" si="643"/>
        <v>0</v>
      </c>
      <c r="CF136" s="37">
        <f t="shared" ca="1" si="644"/>
        <v>0</v>
      </c>
      <c r="CG136" s="37">
        <f t="shared" ca="1" si="645"/>
        <v>0</v>
      </c>
      <c r="CH136" s="37">
        <f t="shared" ca="1" si="646"/>
        <v>0</v>
      </c>
      <c r="CI136" s="19">
        <f t="shared" ca="1" si="647"/>
        <v>0</v>
      </c>
      <c r="CJ136" s="33">
        <f t="shared" ca="1" si="531"/>
        <v>26.488910184540774</v>
      </c>
      <c r="CK136" s="33">
        <f t="shared" ca="1" si="532"/>
        <v>26.488910184540774</v>
      </c>
      <c r="CL136" s="24">
        <f t="shared" ca="1" si="477"/>
        <v>0</v>
      </c>
      <c r="CM136" s="34">
        <f t="shared" ca="1" si="610"/>
        <v>93.956500000000005</v>
      </c>
      <c r="CN136" s="34">
        <f t="shared" ca="1" si="611"/>
        <v>93.956500000000005</v>
      </c>
      <c r="CO136" s="45">
        <f t="shared" ca="1" si="652"/>
        <v>0</v>
      </c>
      <c r="CP136" s="5"/>
      <c r="CR136" s="5">
        <f t="shared" ca="1" si="570"/>
        <v>165</v>
      </c>
      <c r="CS136" s="5">
        <f t="shared" ca="1" si="571"/>
        <v>160</v>
      </c>
      <c r="CT136" s="62">
        <f t="shared" ca="1" si="572"/>
        <v>3.0303030303030276E-2</v>
      </c>
      <c r="CW136" s="5">
        <f t="shared" ca="1" si="656"/>
        <v>3512160</v>
      </c>
      <c r="CX136" s="5">
        <f t="shared" ca="1" si="656"/>
        <v>74.944299999999998</v>
      </c>
      <c r="CY136" s="5">
        <f t="shared" ca="1" si="656"/>
        <v>306561</v>
      </c>
      <c r="CZ136" s="5">
        <f t="shared" ca="1" si="656"/>
        <v>232238</v>
      </c>
      <c r="DA136" s="5">
        <f t="shared" ca="1" si="656"/>
        <v>3971.1</v>
      </c>
      <c r="DB136" s="5">
        <f t="shared" ca="1" si="656"/>
        <v>249698</v>
      </c>
      <c r="DC136" s="5">
        <f t="shared" ca="1" si="656"/>
        <v>0</v>
      </c>
      <c r="DD136" s="5">
        <f t="shared" ca="1" si="656"/>
        <v>584035</v>
      </c>
      <c r="DE136" s="5">
        <f t="shared" ca="1" si="656"/>
        <v>1376580</v>
      </c>
      <c r="DF136" s="5">
        <f t="shared" ca="1" si="656"/>
        <v>2135580</v>
      </c>
      <c r="DG136" s="5">
        <f t="shared" ca="1" si="656"/>
        <v>0</v>
      </c>
      <c r="DH136" s="5">
        <f t="shared" ca="1" si="664"/>
        <v>0</v>
      </c>
      <c r="DI136" s="5">
        <f t="shared" ca="1" si="664"/>
        <v>0</v>
      </c>
      <c r="DJ136" s="5">
        <f t="shared" ca="1" si="664"/>
        <v>0</v>
      </c>
      <c r="DK136" s="5">
        <f t="shared" ca="1" si="664"/>
        <v>0</v>
      </c>
      <c r="DL136" s="5"/>
      <c r="DM136" s="5">
        <f t="shared" ca="1" si="658"/>
        <v>16981</v>
      </c>
      <c r="DN136" s="5">
        <f t="shared" ca="1" si="658"/>
        <v>11518.4</v>
      </c>
      <c r="DO136" s="5">
        <f t="shared" ca="1" si="658"/>
        <v>0</v>
      </c>
      <c r="DP136" s="5">
        <f t="shared" ca="1" si="658"/>
        <v>0</v>
      </c>
      <c r="DQ136" s="5">
        <f t="shared" ca="1" si="658"/>
        <v>0</v>
      </c>
      <c r="DR136" s="5">
        <f t="shared" ca="1" si="658"/>
        <v>0</v>
      </c>
      <c r="DS136" s="5">
        <f t="shared" ca="1" si="658"/>
        <v>5462.64</v>
      </c>
      <c r="DT136" s="5">
        <f t="shared" ca="1" si="658"/>
        <v>0</v>
      </c>
      <c r="DU136" s="5">
        <f t="shared" ca="1" si="658"/>
        <v>16981</v>
      </c>
      <c r="DV136" s="5">
        <f t="shared" ca="1" si="658"/>
        <v>0</v>
      </c>
      <c r="DW136" s="5">
        <f t="shared" ca="1" si="658"/>
        <v>0</v>
      </c>
      <c r="DX136" s="5">
        <f t="shared" ca="1" si="665"/>
        <v>0</v>
      </c>
      <c r="DY136" s="5">
        <f t="shared" ca="1" si="665"/>
        <v>0</v>
      </c>
      <c r="DZ136" s="5"/>
      <c r="EA136" s="5">
        <f t="shared" ca="1" si="669"/>
        <v>93.362700000000004</v>
      </c>
      <c r="EB136" s="5">
        <f t="shared" ca="1" si="669"/>
        <v>4.4890999999999996</v>
      </c>
      <c r="EC136" s="5">
        <f t="shared" ca="1" si="669"/>
        <v>23.274000000000001</v>
      </c>
      <c r="ED136" s="5">
        <f t="shared" ca="1" si="669"/>
        <v>13.4634</v>
      </c>
      <c r="EE136" s="5">
        <f t="shared" ca="1" si="669"/>
        <v>0.40184500000000001</v>
      </c>
      <c r="EF136" s="5">
        <f t="shared" ca="1" si="669"/>
        <v>15.2555</v>
      </c>
      <c r="EG136" s="5">
        <f t="shared" ca="1" si="669"/>
        <v>1.9883200000000001</v>
      </c>
      <c r="EH136" s="5">
        <f t="shared" ca="1" si="669"/>
        <v>34.490699999999997</v>
      </c>
      <c r="EI136" s="5"/>
      <c r="EJ136" s="19">
        <f t="shared" ca="1" si="478"/>
        <v>27.440617261913118</v>
      </c>
      <c r="EK136" s="19">
        <f t="shared" ca="1" si="479"/>
        <v>2.3107122498723398</v>
      </c>
      <c r="EL136" s="19">
        <f t="shared" ca="1" si="480"/>
        <v>2.097892516682077</v>
      </c>
      <c r="EM136" s="19">
        <f t="shared" ca="1" si="481"/>
        <v>1.5892770518402932</v>
      </c>
      <c r="EN136" s="19">
        <f t="shared" ca="1" si="482"/>
        <v>2.7175475592120961E-2</v>
      </c>
      <c r="EO136" s="19">
        <f t="shared" ca="1" si="483"/>
        <v>1.7087612763217801</v>
      </c>
      <c r="EP136" s="19">
        <f t="shared" ca="1" si="484"/>
        <v>1.0956198391861833</v>
      </c>
      <c r="EQ136" s="19">
        <f t="shared" ca="1" si="485"/>
        <v>3.99673362228208</v>
      </c>
      <c r="ER136" s="19">
        <f t="shared" ca="1" si="486"/>
        <v>12.826177392601922</v>
      </c>
      <c r="ES136" s="19">
        <f t="shared" ca="1" si="487"/>
        <v>14.614439869311196</v>
      </c>
      <c r="ET136" s="19">
        <f t="shared" ca="1" si="488"/>
        <v>0</v>
      </c>
      <c r="EU136" s="19">
        <f t="shared" ca="1" si="573"/>
        <v>0</v>
      </c>
      <c r="EV136" s="19">
        <f t="shared" ca="1" si="574"/>
        <v>0</v>
      </c>
      <c r="EW136" s="72">
        <f t="shared" ca="1" si="575"/>
        <v>0</v>
      </c>
      <c r="EX136" s="72">
        <f t="shared" ca="1" si="576"/>
        <v>0</v>
      </c>
      <c r="EY136" s="5"/>
      <c r="EZ136" s="5"/>
      <c r="FA136" s="5"/>
      <c r="FB136" s="5">
        <f t="shared" ca="1" si="604"/>
        <v>3512160</v>
      </c>
      <c r="FC136" s="5">
        <f t="shared" ca="1" si="604"/>
        <v>74.944299999999998</v>
      </c>
      <c r="FD136" s="5">
        <f t="shared" ca="1" si="604"/>
        <v>306561</v>
      </c>
      <c r="FE136" s="5">
        <f t="shared" ca="1" si="604"/>
        <v>232238</v>
      </c>
      <c r="FF136" s="5">
        <f t="shared" ca="1" si="604"/>
        <v>3971.1</v>
      </c>
      <c r="FG136" s="5">
        <f t="shared" ca="1" si="604"/>
        <v>249698</v>
      </c>
      <c r="FH136" s="5">
        <f t="shared" ca="1" si="604"/>
        <v>0</v>
      </c>
      <c r="FI136" s="5">
        <f t="shared" ca="1" si="604"/>
        <v>584035</v>
      </c>
      <c r="FJ136" s="5">
        <f t="shared" ca="1" si="604"/>
        <v>1376580</v>
      </c>
      <c r="FK136" s="5">
        <f t="shared" ca="1" si="604"/>
        <v>2135580</v>
      </c>
      <c r="FL136" s="5">
        <f t="shared" ca="1" si="604"/>
        <v>0</v>
      </c>
      <c r="FM136" s="5">
        <f t="shared" ca="1" si="584"/>
        <v>0</v>
      </c>
      <c r="FN136" s="5">
        <f t="shared" ca="1" si="584"/>
        <v>0</v>
      </c>
      <c r="FO136" s="5">
        <f t="shared" ca="1" si="584"/>
        <v>0</v>
      </c>
      <c r="FP136" s="5">
        <f t="shared" ca="1" si="584"/>
        <v>0</v>
      </c>
      <c r="FQ136" s="5"/>
      <c r="FR136" s="5">
        <f t="shared" ca="1" si="605"/>
        <v>16981</v>
      </c>
      <c r="FS136" s="5">
        <f t="shared" ca="1" si="605"/>
        <v>11518.4</v>
      </c>
      <c r="FT136" s="5">
        <f t="shared" ca="1" si="605"/>
        <v>0</v>
      </c>
      <c r="FU136" s="5">
        <f t="shared" ca="1" si="605"/>
        <v>0</v>
      </c>
      <c r="FV136" s="5">
        <f t="shared" ca="1" si="605"/>
        <v>0</v>
      </c>
      <c r="FW136" s="5">
        <f t="shared" ca="1" si="605"/>
        <v>0</v>
      </c>
      <c r="FX136" s="5">
        <f t="shared" ca="1" si="605"/>
        <v>5462.64</v>
      </c>
      <c r="FY136" s="5">
        <f t="shared" ca="1" si="605"/>
        <v>0</v>
      </c>
      <c r="FZ136" s="5">
        <f t="shared" ca="1" si="605"/>
        <v>16981</v>
      </c>
      <c r="GA136" s="5">
        <f t="shared" ca="1" si="605"/>
        <v>0</v>
      </c>
      <c r="GB136" s="5">
        <f t="shared" ca="1" si="605"/>
        <v>0</v>
      </c>
      <c r="GC136" s="5">
        <f t="shared" ca="1" si="586"/>
        <v>0</v>
      </c>
      <c r="GD136" s="5">
        <f t="shared" ca="1" si="586"/>
        <v>0</v>
      </c>
      <c r="GE136" s="5"/>
      <c r="GF136" s="5">
        <f t="shared" ca="1" si="654"/>
        <v>93.362700000000004</v>
      </c>
      <c r="GG136" s="5">
        <f t="shared" ca="1" si="654"/>
        <v>4.4890999999999996</v>
      </c>
      <c r="GH136" s="5">
        <f t="shared" ca="1" si="654"/>
        <v>23.274000000000001</v>
      </c>
      <c r="GI136" s="5">
        <f t="shared" ca="1" si="654"/>
        <v>13.4634</v>
      </c>
      <c r="GJ136" s="5">
        <f t="shared" ca="1" si="654"/>
        <v>0.40184500000000001</v>
      </c>
      <c r="GK136" s="5">
        <f t="shared" ca="1" si="654"/>
        <v>15.2555</v>
      </c>
      <c r="GL136" s="5">
        <f t="shared" ca="1" si="654"/>
        <v>1.9883200000000001</v>
      </c>
      <c r="GM136" s="5">
        <f t="shared" ca="1" si="654"/>
        <v>34.490699999999997</v>
      </c>
      <c r="GN136" s="5"/>
      <c r="GO136" s="19">
        <f t="shared" ca="1" si="489"/>
        <v>27.440617261913118</v>
      </c>
      <c r="GP136" s="19">
        <f t="shared" ca="1" si="490"/>
        <v>2.3107122498723398</v>
      </c>
      <c r="GQ136" s="19">
        <f t="shared" ca="1" si="491"/>
        <v>2.097892516682077</v>
      </c>
      <c r="GR136" s="19">
        <f t="shared" ca="1" si="492"/>
        <v>1.5892770518402932</v>
      </c>
      <c r="GS136" s="19">
        <f t="shared" ca="1" si="493"/>
        <v>2.7175475592120961E-2</v>
      </c>
      <c r="GT136" s="19">
        <f t="shared" ca="1" si="494"/>
        <v>1.7087612763217801</v>
      </c>
      <c r="GU136" s="19">
        <f t="shared" ca="1" si="495"/>
        <v>1.0956198391861833</v>
      </c>
      <c r="GV136" s="19">
        <f t="shared" ca="1" si="496"/>
        <v>3.99673362228208</v>
      </c>
      <c r="GW136" s="19">
        <f t="shared" ca="1" si="497"/>
        <v>12.826177392601922</v>
      </c>
      <c r="GX136" s="19">
        <f t="shared" ca="1" si="498"/>
        <v>14.614439869311196</v>
      </c>
      <c r="GY136" s="19">
        <f t="shared" ca="1" si="499"/>
        <v>0</v>
      </c>
      <c r="GZ136" s="19">
        <f t="shared" ca="1" si="499"/>
        <v>0</v>
      </c>
      <c r="HA136" s="19">
        <f t="shared" ca="1" si="499"/>
        <v>0</v>
      </c>
      <c r="HB136" s="72">
        <f t="shared" ca="1" si="577"/>
        <v>0</v>
      </c>
      <c r="HC136" s="72">
        <f t="shared" ca="1" si="578"/>
        <v>0</v>
      </c>
      <c r="HD136" s="5"/>
      <c r="HE136" s="5"/>
      <c r="HF136" s="5"/>
      <c r="HG136" s="5">
        <f t="shared" ca="1" si="660"/>
        <v>3544270</v>
      </c>
      <c r="HH136" s="5">
        <f t="shared" ca="1" si="660"/>
        <v>66.386600000000001</v>
      </c>
      <c r="HI136" s="5">
        <f t="shared" ca="1" si="660"/>
        <v>242527</v>
      </c>
      <c r="HJ136" s="5">
        <f t="shared" ca="1" si="660"/>
        <v>296553</v>
      </c>
      <c r="HK136" s="5">
        <f t="shared" ca="1" si="660"/>
        <v>32448</v>
      </c>
      <c r="HL136" s="5">
        <f t="shared" ca="1" si="660"/>
        <v>128033</v>
      </c>
      <c r="HM136" s="5">
        <f t="shared" ca="1" si="660"/>
        <v>125023</v>
      </c>
      <c r="HN136" s="5">
        <f t="shared" ca="1" si="660"/>
        <v>584037</v>
      </c>
      <c r="HO136" s="5">
        <f t="shared" ca="1" si="660"/>
        <v>1408690</v>
      </c>
      <c r="HP136" s="5">
        <f t="shared" ca="1" si="660"/>
        <v>2135580</v>
      </c>
      <c r="HQ136" s="5">
        <f t="shared" ca="1" si="660"/>
        <v>0</v>
      </c>
      <c r="HR136" s="5">
        <f t="shared" ca="1" si="666"/>
        <v>0</v>
      </c>
      <c r="HS136" s="5">
        <f t="shared" ca="1" si="666"/>
        <v>0</v>
      </c>
      <c r="HT136" s="5">
        <f t="shared" ca="1" si="666"/>
        <v>0</v>
      </c>
      <c r="HU136" s="5">
        <f t="shared" ca="1" si="666"/>
        <v>0</v>
      </c>
      <c r="HV136" s="5"/>
      <c r="HW136" s="5">
        <f t="shared" ca="1" si="662"/>
        <v>11140.3</v>
      </c>
      <c r="HX136" s="5">
        <f t="shared" ca="1" si="662"/>
        <v>11140.3</v>
      </c>
      <c r="HY136" s="5">
        <f t="shared" ca="1" si="662"/>
        <v>0</v>
      </c>
      <c r="HZ136" s="5">
        <f t="shared" ca="1" si="662"/>
        <v>0</v>
      </c>
      <c r="IA136" s="5">
        <f t="shared" ca="1" si="662"/>
        <v>0</v>
      </c>
      <c r="IB136" s="5">
        <f t="shared" ca="1" si="662"/>
        <v>0</v>
      </c>
      <c r="IC136" s="5">
        <f t="shared" ca="1" si="662"/>
        <v>0</v>
      </c>
      <c r="ID136" s="5">
        <f t="shared" ca="1" si="662"/>
        <v>0</v>
      </c>
      <c r="IE136" s="5">
        <f t="shared" ca="1" si="662"/>
        <v>11140.3</v>
      </c>
      <c r="IF136" s="5">
        <f t="shared" ca="1" si="662"/>
        <v>0</v>
      </c>
      <c r="IG136" s="5">
        <f t="shared" ca="1" si="662"/>
        <v>0</v>
      </c>
      <c r="IH136" s="5">
        <f t="shared" ca="1" si="667"/>
        <v>0</v>
      </c>
      <c r="II136" s="5">
        <f t="shared" ca="1" si="663"/>
        <v>0</v>
      </c>
      <c r="IJ136" s="5"/>
      <c r="IK136" s="5">
        <f t="shared" ca="1" si="670"/>
        <v>93.956500000000005</v>
      </c>
      <c r="IL136" s="5">
        <f t="shared" ca="1" si="670"/>
        <v>4.3534100000000002</v>
      </c>
      <c r="IM136" s="5">
        <f t="shared" ca="1" si="670"/>
        <v>19.3765</v>
      </c>
      <c r="IN136" s="5">
        <f t="shared" ca="1" si="670"/>
        <v>17.479700000000001</v>
      </c>
      <c r="IO136" s="5">
        <f t="shared" ca="1" si="670"/>
        <v>2.8440400000000001</v>
      </c>
      <c r="IP136" s="5">
        <f t="shared" ca="1" si="670"/>
        <v>8.2441700000000004</v>
      </c>
      <c r="IQ136" s="5">
        <f t="shared" ca="1" si="670"/>
        <v>7.1677999999999997</v>
      </c>
      <c r="IR136" s="5">
        <f t="shared" ca="1" si="670"/>
        <v>34.4908</v>
      </c>
      <c r="IS136" s="5"/>
      <c r="IT136" s="19">
        <f t="shared" ca="1" si="535"/>
        <v>26.488910184540774</v>
      </c>
      <c r="IU136" s="19">
        <f t="shared" ca="1" si="536"/>
        <v>2.2348196833046861</v>
      </c>
      <c r="IV136" s="19">
        <f t="shared" ca="1" si="537"/>
        <v>1.6596878872177283</v>
      </c>
      <c r="IW136" s="19">
        <f t="shared" ca="1" si="538"/>
        <v>2.0294046519277402</v>
      </c>
      <c r="IX136" s="19">
        <f t="shared" ca="1" si="539"/>
        <v>0.22205178212916851</v>
      </c>
      <c r="IY136" s="19">
        <f t="shared" ca="1" si="540"/>
        <v>0.87616974301478767</v>
      </c>
      <c r="IZ136" s="19">
        <f t="shared" ca="1" si="541"/>
        <v>0.8555713744186092</v>
      </c>
      <c r="JA136" s="19">
        <f t="shared" ca="1" si="542"/>
        <v>3.9967473089057317</v>
      </c>
      <c r="JB136" s="19">
        <f t="shared" ca="1" si="543"/>
        <v>11.874470315229578</v>
      </c>
      <c r="JC136" s="19">
        <f t="shared" ca="1" si="544"/>
        <v>14.614439869311196</v>
      </c>
      <c r="JD136" s="19">
        <f t="shared" ca="1" si="545"/>
        <v>0</v>
      </c>
      <c r="JE136" s="19">
        <f t="shared" ca="1" si="653"/>
        <v>0</v>
      </c>
      <c r="JF136" s="19">
        <f t="shared" ca="1" si="653"/>
        <v>0</v>
      </c>
      <c r="JG136" s="72">
        <f t="shared" ca="1" si="579"/>
        <v>0</v>
      </c>
      <c r="JH136" s="72">
        <f t="shared" ca="1" si="580"/>
        <v>0</v>
      </c>
      <c r="JI136" s="5"/>
      <c r="JJ136" s="5"/>
      <c r="JK136" s="5"/>
      <c r="JL136" s="5">
        <f t="shared" ca="1" si="606"/>
        <v>3544270</v>
      </c>
      <c r="JM136" s="5">
        <f t="shared" ca="1" si="606"/>
        <v>66.386600000000001</v>
      </c>
      <c r="JN136" s="5">
        <f t="shared" ca="1" si="606"/>
        <v>242527</v>
      </c>
      <c r="JO136" s="5">
        <f t="shared" ca="1" si="606"/>
        <v>296553</v>
      </c>
      <c r="JP136" s="5">
        <f t="shared" ca="1" si="606"/>
        <v>32448</v>
      </c>
      <c r="JQ136" s="5">
        <f t="shared" ca="1" si="606"/>
        <v>128033</v>
      </c>
      <c r="JR136" s="5">
        <f t="shared" ca="1" si="606"/>
        <v>125023</v>
      </c>
      <c r="JS136" s="5">
        <f t="shared" ca="1" si="606"/>
        <v>584037</v>
      </c>
      <c r="JT136" s="5">
        <f t="shared" ca="1" si="606"/>
        <v>1408690</v>
      </c>
      <c r="JU136" s="5">
        <f t="shared" ca="1" si="606"/>
        <v>2135580</v>
      </c>
      <c r="JV136" s="5">
        <f t="shared" ca="1" si="606"/>
        <v>0</v>
      </c>
      <c r="JW136" s="5">
        <f t="shared" ca="1" si="589"/>
        <v>0</v>
      </c>
      <c r="JX136" s="5">
        <f t="shared" ca="1" si="589"/>
        <v>0</v>
      </c>
      <c r="JY136" s="5">
        <f t="shared" ca="1" si="589"/>
        <v>0</v>
      </c>
      <c r="JZ136" s="5">
        <f t="shared" ca="1" si="589"/>
        <v>0</v>
      </c>
      <c r="KA136" s="5"/>
      <c r="KB136" s="5">
        <f t="shared" ca="1" si="607"/>
        <v>11140.3</v>
      </c>
      <c r="KC136" s="5">
        <f t="shared" ca="1" si="607"/>
        <v>11140.3</v>
      </c>
      <c r="KD136" s="5">
        <f t="shared" ca="1" si="607"/>
        <v>0</v>
      </c>
      <c r="KE136" s="5">
        <f t="shared" ca="1" si="607"/>
        <v>0</v>
      </c>
      <c r="KF136" s="5">
        <f t="shared" ca="1" si="607"/>
        <v>0</v>
      </c>
      <c r="KG136" s="5">
        <f t="shared" ca="1" si="607"/>
        <v>0</v>
      </c>
      <c r="KH136" s="5">
        <f t="shared" ca="1" si="607"/>
        <v>0</v>
      </c>
      <c r="KI136" s="5">
        <f t="shared" ca="1" si="607"/>
        <v>0</v>
      </c>
      <c r="KJ136" s="5">
        <f t="shared" ca="1" si="607"/>
        <v>11140.3</v>
      </c>
      <c r="KK136" s="5">
        <f t="shared" ca="1" si="607"/>
        <v>0</v>
      </c>
      <c r="KL136" s="5">
        <f t="shared" ca="1" si="607"/>
        <v>0</v>
      </c>
      <c r="KM136" s="5">
        <f t="shared" ca="1" si="591"/>
        <v>0</v>
      </c>
      <c r="KN136" s="5">
        <f t="shared" ca="1" si="591"/>
        <v>0</v>
      </c>
      <c r="KO136" s="5"/>
      <c r="KP136" s="5">
        <f t="shared" ca="1" si="655"/>
        <v>93.956500000000005</v>
      </c>
      <c r="KQ136" s="5">
        <f t="shared" ca="1" si="655"/>
        <v>4.3534100000000002</v>
      </c>
      <c r="KR136" s="5">
        <f t="shared" ca="1" si="655"/>
        <v>19.3765</v>
      </c>
      <c r="KS136" s="5">
        <f t="shared" ca="1" si="655"/>
        <v>17.479700000000001</v>
      </c>
      <c r="KT136" s="5">
        <f t="shared" ca="1" si="655"/>
        <v>2.8440400000000001</v>
      </c>
      <c r="KU136" s="5">
        <f t="shared" ca="1" si="655"/>
        <v>8.2441700000000004</v>
      </c>
      <c r="KV136" s="5">
        <f t="shared" ca="1" si="655"/>
        <v>7.1677999999999997</v>
      </c>
      <c r="KW136" s="5">
        <f t="shared" ca="1" si="655"/>
        <v>34.4908</v>
      </c>
      <c r="KX136" s="5"/>
      <c r="KY136" s="19">
        <f t="shared" ca="1" si="500"/>
        <v>26.488910184540774</v>
      </c>
      <c r="KZ136" s="19">
        <f t="shared" ca="1" si="501"/>
        <v>2.2348196833046861</v>
      </c>
      <c r="LA136" s="19">
        <f t="shared" ca="1" si="502"/>
        <v>1.6596878872177283</v>
      </c>
      <c r="LB136" s="19">
        <f t="shared" ca="1" si="503"/>
        <v>2.0294046519277402</v>
      </c>
      <c r="LC136" s="19">
        <f t="shared" ca="1" si="504"/>
        <v>0.22205178212916851</v>
      </c>
      <c r="LD136" s="19">
        <f t="shared" ca="1" si="505"/>
        <v>0.87616974301478767</v>
      </c>
      <c r="LE136" s="19">
        <f t="shared" ca="1" si="506"/>
        <v>0.8555713744186092</v>
      </c>
      <c r="LF136" s="19">
        <f t="shared" ca="1" si="507"/>
        <v>3.9967473089057317</v>
      </c>
      <c r="LG136" s="19">
        <f t="shared" ca="1" si="508"/>
        <v>11.874470315229578</v>
      </c>
      <c r="LH136" s="19">
        <f t="shared" ca="1" si="509"/>
        <v>14.614439869311196</v>
      </c>
      <c r="LI136" s="19">
        <f t="shared" ca="1" si="510"/>
        <v>0</v>
      </c>
      <c r="LJ136" s="19">
        <f t="shared" ca="1" si="547"/>
        <v>0</v>
      </c>
      <c r="LK136" s="19">
        <f t="shared" ca="1" si="548"/>
        <v>0</v>
      </c>
      <c r="LL136" s="72">
        <f t="shared" ca="1" si="581"/>
        <v>0</v>
      </c>
      <c r="LM136" s="72">
        <f t="shared" ca="1" si="582"/>
        <v>0</v>
      </c>
    </row>
    <row r="137" spans="1:325" ht="15" customHeight="1" outlineLevel="1" x14ac:dyDescent="0.3">
      <c r="A137" s="5">
        <f>IF('Old Results'!E117='New Results'!E117,'New Results'!E117,"0")</f>
        <v>498589</v>
      </c>
      <c r="B137" s="5">
        <f t="shared" si="668"/>
        <v>400</v>
      </c>
      <c r="C137" s="27">
        <f t="shared" si="422"/>
        <v>116</v>
      </c>
      <c r="D137" s="41" t="str">
        <f>'Old Results'!C117</f>
        <v>0400016-OffLrg-Baserun</v>
      </c>
      <c r="E137" s="41" t="str">
        <f>'New Results'!C117</f>
        <v>0400016-OffLrg-Baserun</v>
      </c>
      <c r="F137" s="5">
        <f t="shared" ca="1" si="612"/>
        <v>0</v>
      </c>
      <c r="G137" s="5">
        <f t="shared" ca="1" si="613"/>
        <v>0</v>
      </c>
      <c r="H137" s="5">
        <f t="shared" ca="1" si="614"/>
        <v>0</v>
      </c>
      <c r="I137" s="5">
        <f t="shared" ca="1" si="615"/>
        <v>0</v>
      </c>
      <c r="J137" s="5">
        <f t="shared" ca="1" si="616"/>
        <v>0</v>
      </c>
      <c r="K137" s="5">
        <f t="shared" ca="1" si="617"/>
        <v>0</v>
      </c>
      <c r="L137" s="5">
        <f t="shared" ca="1" si="618"/>
        <v>0</v>
      </c>
      <c r="M137" s="5">
        <f t="shared" ca="1" si="619"/>
        <v>0</v>
      </c>
      <c r="N137" s="5">
        <f t="shared" ca="1" si="620"/>
        <v>0</v>
      </c>
      <c r="O137" s="5">
        <f t="shared" ca="1" si="621"/>
        <v>0</v>
      </c>
      <c r="P137" s="5">
        <f t="shared" ca="1" si="511"/>
        <v>0</v>
      </c>
      <c r="Q137" s="5">
        <f t="shared" ca="1" si="512"/>
        <v>0</v>
      </c>
      <c r="R137" s="5">
        <f t="shared" ca="1" si="549"/>
        <v>0</v>
      </c>
      <c r="S137" s="5">
        <f t="shared" ca="1" si="550"/>
        <v>0</v>
      </c>
      <c r="T137" s="5">
        <f t="shared" ca="1" si="551"/>
        <v>0</v>
      </c>
      <c r="U137" s="5">
        <f t="shared" ca="1" si="622"/>
        <v>0</v>
      </c>
      <c r="V137" s="5">
        <f t="shared" ca="1" si="623"/>
        <v>0</v>
      </c>
      <c r="W137" s="5">
        <f t="shared" ca="1" si="624"/>
        <v>0</v>
      </c>
      <c r="X137" s="5">
        <f t="shared" ca="1" si="625"/>
        <v>0</v>
      </c>
      <c r="Y137" s="5">
        <f t="shared" ca="1" si="626"/>
        <v>0</v>
      </c>
      <c r="Z137" s="5">
        <f t="shared" ca="1" si="627"/>
        <v>0</v>
      </c>
      <c r="AA137" s="5">
        <f t="shared" ca="1" si="628"/>
        <v>0</v>
      </c>
      <c r="AB137" s="5">
        <f t="shared" ca="1" si="629"/>
        <v>0</v>
      </c>
      <c r="AC137" s="5">
        <f t="shared" ca="1" si="630"/>
        <v>0</v>
      </c>
      <c r="AD137" s="5">
        <f t="shared" ca="1" si="631"/>
        <v>0</v>
      </c>
      <c r="AE137" s="5">
        <f t="shared" ca="1" si="513"/>
        <v>0</v>
      </c>
      <c r="AF137" s="5">
        <f t="shared" ca="1" si="514"/>
        <v>0</v>
      </c>
      <c r="AG137" s="5">
        <f t="shared" ca="1" si="514"/>
        <v>0</v>
      </c>
      <c r="AH137" s="37">
        <f t="shared" ca="1" si="632"/>
        <v>0</v>
      </c>
      <c r="AI137" s="37">
        <f t="shared" ca="1" si="633"/>
        <v>0</v>
      </c>
      <c r="AJ137" s="37">
        <f t="shared" ca="1" si="634"/>
        <v>0</v>
      </c>
      <c r="AK137" s="37">
        <f t="shared" ca="1" si="635"/>
        <v>0</v>
      </c>
      <c r="AL137" s="37">
        <f t="shared" ca="1" si="636"/>
        <v>0</v>
      </c>
      <c r="AM137" s="37">
        <f t="shared" ca="1" si="637"/>
        <v>0</v>
      </c>
      <c r="AN137" s="37">
        <f t="shared" ca="1" si="638"/>
        <v>0</v>
      </c>
      <c r="AO137" s="37">
        <f t="shared" ca="1" si="639"/>
        <v>0</v>
      </c>
      <c r="AP137" s="33">
        <f t="shared" ca="1" si="650"/>
        <v>34.709219256742529</v>
      </c>
      <c r="AQ137" s="33">
        <f t="shared" ca="1" si="651"/>
        <v>34.709219256742529</v>
      </c>
      <c r="AR137" s="24">
        <f t="shared" ca="1" si="468"/>
        <v>0</v>
      </c>
      <c r="AS137" s="34">
        <f t="shared" ca="1" si="608"/>
        <v>90.443399999999997</v>
      </c>
      <c r="AT137" s="34">
        <f t="shared" ca="1" si="609"/>
        <v>90.443399999999997</v>
      </c>
      <c r="AU137" s="45">
        <f t="shared" ca="1" si="552"/>
        <v>0</v>
      </c>
      <c r="AV137" s="34">
        <f t="shared" ca="1" si="648"/>
        <v>5.2</v>
      </c>
      <c r="AW137" s="34">
        <f t="shared" ca="1" si="649"/>
        <v>5.2</v>
      </c>
      <c r="AX137" s="46">
        <f t="shared" ca="1" si="553"/>
        <v>0</v>
      </c>
      <c r="AY137" s="5"/>
      <c r="AZ137" s="5">
        <f t="shared" ca="1" si="519"/>
        <v>0</v>
      </c>
      <c r="BA137" s="5">
        <f t="shared" ca="1" si="520"/>
        <v>0</v>
      </c>
      <c r="BB137" s="5">
        <f t="shared" ca="1" si="521"/>
        <v>0</v>
      </c>
      <c r="BC137" s="5">
        <f t="shared" ca="1" si="522"/>
        <v>0</v>
      </c>
      <c r="BD137" s="5">
        <f t="shared" ca="1" si="523"/>
        <v>0</v>
      </c>
      <c r="BE137" s="5">
        <f t="shared" ca="1" si="524"/>
        <v>0</v>
      </c>
      <c r="BF137" s="5">
        <f t="shared" ca="1" si="525"/>
        <v>0</v>
      </c>
      <c r="BG137" s="5">
        <f t="shared" ca="1" si="526"/>
        <v>0</v>
      </c>
      <c r="BH137" s="5">
        <f t="shared" ca="1" si="527"/>
        <v>0</v>
      </c>
      <c r="BI137" s="5">
        <f t="shared" ca="1" si="528"/>
        <v>0</v>
      </c>
      <c r="BJ137" s="5">
        <f t="shared" ca="1" si="529"/>
        <v>0</v>
      </c>
      <c r="BK137" s="5">
        <f t="shared" ca="1" si="530"/>
        <v>0</v>
      </c>
      <c r="BL137" s="5">
        <f t="shared" ca="1" si="554"/>
        <v>0</v>
      </c>
      <c r="BM137" s="5">
        <f t="shared" ca="1" si="555"/>
        <v>0</v>
      </c>
      <c r="BN137" s="5">
        <f t="shared" ca="1" si="556"/>
        <v>0</v>
      </c>
      <c r="BO137" s="5">
        <f t="shared" ca="1" si="557"/>
        <v>0</v>
      </c>
      <c r="BP137" s="5">
        <f t="shared" ca="1" si="558"/>
        <v>0</v>
      </c>
      <c r="BQ137" s="5">
        <f t="shared" ca="1" si="559"/>
        <v>0</v>
      </c>
      <c r="BR137" s="5">
        <f t="shared" ca="1" si="560"/>
        <v>0</v>
      </c>
      <c r="BS137" s="5">
        <f t="shared" ca="1" si="561"/>
        <v>0</v>
      </c>
      <c r="BT137" s="5">
        <f t="shared" ca="1" si="562"/>
        <v>0</v>
      </c>
      <c r="BU137" s="5">
        <f t="shared" ca="1" si="563"/>
        <v>0</v>
      </c>
      <c r="BV137" s="5">
        <f t="shared" ca="1" si="564"/>
        <v>0</v>
      </c>
      <c r="BW137" s="5">
        <f t="shared" ca="1" si="565"/>
        <v>0</v>
      </c>
      <c r="BX137" s="5">
        <f t="shared" ca="1" si="566"/>
        <v>0</v>
      </c>
      <c r="BY137" s="5">
        <f t="shared" ca="1" si="567"/>
        <v>0</v>
      </c>
      <c r="BZ137" s="5">
        <f t="shared" ca="1" si="568"/>
        <v>0</v>
      </c>
      <c r="CA137" s="5">
        <f t="shared" ca="1" si="569"/>
        <v>0</v>
      </c>
      <c r="CB137" s="37">
        <f t="shared" ca="1" si="640"/>
        <v>0</v>
      </c>
      <c r="CC137" s="37">
        <f t="shared" ca="1" si="641"/>
        <v>0</v>
      </c>
      <c r="CD137" s="37">
        <f t="shared" ca="1" si="642"/>
        <v>0</v>
      </c>
      <c r="CE137" s="37">
        <f t="shared" ca="1" si="643"/>
        <v>0</v>
      </c>
      <c r="CF137" s="37">
        <f t="shared" ca="1" si="644"/>
        <v>0</v>
      </c>
      <c r="CG137" s="37">
        <f t="shared" ca="1" si="645"/>
        <v>0</v>
      </c>
      <c r="CH137" s="37">
        <f t="shared" ca="1" si="646"/>
        <v>0</v>
      </c>
      <c r="CI137" s="19">
        <f t="shared" ca="1" si="647"/>
        <v>0</v>
      </c>
      <c r="CJ137" s="33">
        <f t="shared" ca="1" si="531"/>
        <v>34.794925439590521</v>
      </c>
      <c r="CK137" s="33">
        <f t="shared" ca="1" si="532"/>
        <v>34.794925439590521</v>
      </c>
      <c r="CL137" s="24">
        <f t="shared" ca="1" si="477"/>
        <v>0</v>
      </c>
      <c r="CM137" s="34">
        <f t="shared" ca="1" si="610"/>
        <v>95.683400000000006</v>
      </c>
      <c r="CN137" s="34">
        <f t="shared" ca="1" si="611"/>
        <v>95.683400000000006</v>
      </c>
      <c r="CO137" s="45">
        <f t="shared" ca="1" si="652"/>
        <v>0</v>
      </c>
      <c r="CP137" s="5"/>
      <c r="CR137" s="5">
        <f t="shared" ca="1" si="570"/>
        <v>232</v>
      </c>
      <c r="CS137" s="5">
        <f t="shared" ca="1" si="571"/>
        <v>220</v>
      </c>
      <c r="CT137" s="62">
        <f t="shared" ca="1" si="572"/>
        <v>5.1724137931034475E-2</v>
      </c>
      <c r="CW137" s="5">
        <f t="shared" ca="1" si="656"/>
        <v>3310910</v>
      </c>
      <c r="CX137" s="5">
        <f t="shared" ca="1" si="656"/>
        <v>348.78699999999998</v>
      </c>
      <c r="CY137" s="5">
        <f t="shared" ca="1" si="656"/>
        <v>165229</v>
      </c>
      <c r="CZ137" s="5">
        <f t="shared" ca="1" si="656"/>
        <v>271296</v>
      </c>
      <c r="DA137" s="5">
        <f t="shared" ca="1" si="656"/>
        <v>3900.69</v>
      </c>
      <c r="DB137" s="5">
        <f t="shared" ca="1" si="656"/>
        <v>148807</v>
      </c>
      <c r="DC137" s="5">
        <f t="shared" ca="1" si="656"/>
        <v>0</v>
      </c>
      <c r="DD137" s="5">
        <f t="shared" ca="1" si="656"/>
        <v>585743</v>
      </c>
      <c r="DE137" s="5">
        <f t="shared" ca="1" si="656"/>
        <v>1175320</v>
      </c>
      <c r="DF137" s="5">
        <f t="shared" ca="1" si="656"/>
        <v>2135580</v>
      </c>
      <c r="DG137" s="5">
        <f t="shared" ca="1" si="656"/>
        <v>0</v>
      </c>
      <c r="DH137" s="5">
        <f t="shared" ca="1" si="664"/>
        <v>0</v>
      </c>
      <c r="DI137" s="5">
        <f t="shared" ca="1" si="664"/>
        <v>0</v>
      </c>
      <c r="DJ137" s="5">
        <f t="shared" ca="1" si="664"/>
        <v>0</v>
      </c>
      <c r="DK137" s="5">
        <f t="shared" ca="1" si="664"/>
        <v>0</v>
      </c>
      <c r="DL137" s="5"/>
      <c r="DM137" s="5">
        <f t="shared" ca="1" si="658"/>
        <v>60088.1</v>
      </c>
      <c r="DN137" s="5">
        <f t="shared" ca="1" si="658"/>
        <v>53606.3</v>
      </c>
      <c r="DO137" s="5">
        <f t="shared" ca="1" si="658"/>
        <v>0</v>
      </c>
      <c r="DP137" s="5">
        <f t="shared" ca="1" si="658"/>
        <v>0</v>
      </c>
      <c r="DQ137" s="5">
        <f t="shared" ca="1" si="658"/>
        <v>0</v>
      </c>
      <c r="DR137" s="5">
        <f t="shared" ca="1" si="658"/>
        <v>0</v>
      </c>
      <c r="DS137" s="5">
        <f t="shared" ca="1" si="658"/>
        <v>6481.83</v>
      </c>
      <c r="DT137" s="5">
        <f t="shared" ca="1" si="658"/>
        <v>0</v>
      </c>
      <c r="DU137" s="5">
        <f t="shared" ca="1" si="658"/>
        <v>60088.1</v>
      </c>
      <c r="DV137" s="5">
        <f t="shared" ca="1" si="658"/>
        <v>0</v>
      </c>
      <c r="DW137" s="5">
        <f t="shared" ca="1" si="658"/>
        <v>0</v>
      </c>
      <c r="DX137" s="5">
        <f t="shared" ca="1" si="665"/>
        <v>0</v>
      </c>
      <c r="DY137" s="5">
        <f t="shared" ca="1" si="665"/>
        <v>0</v>
      </c>
      <c r="DZ137" s="5"/>
      <c r="EA137" s="5">
        <f t="shared" ca="1" si="669"/>
        <v>90.443399999999997</v>
      </c>
      <c r="EB137" s="5">
        <f t="shared" ca="1" si="669"/>
        <v>21.1998</v>
      </c>
      <c r="EC137" s="5">
        <f t="shared" ca="1" si="669"/>
        <v>10.2987</v>
      </c>
      <c r="ED137" s="5">
        <f t="shared" ca="1" si="669"/>
        <v>15.0341</v>
      </c>
      <c r="EE137" s="5">
        <f t="shared" ca="1" si="669"/>
        <v>0.256299</v>
      </c>
      <c r="EF137" s="5">
        <f t="shared" ca="1" si="669"/>
        <v>8.8972099999999994</v>
      </c>
      <c r="EG137" s="5">
        <f t="shared" ca="1" si="669"/>
        <v>2.3508499999999999</v>
      </c>
      <c r="EH137" s="5">
        <f t="shared" ca="1" si="669"/>
        <v>32.406500000000001</v>
      </c>
      <c r="EI137" s="5"/>
      <c r="EJ137" s="19">
        <f t="shared" ca="1" si="478"/>
        <v>34.709219256742529</v>
      </c>
      <c r="EK137" s="19">
        <f t="shared" ca="1" si="479"/>
        <v>10.753987876274847</v>
      </c>
      <c r="EL137" s="19">
        <f t="shared" ca="1" si="480"/>
        <v>1.1307135696936756</v>
      </c>
      <c r="EM137" s="19">
        <f t="shared" ca="1" si="481"/>
        <v>1.8565631251391426</v>
      </c>
      <c r="EN137" s="19">
        <f t="shared" ca="1" si="482"/>
        <v>2.6693638006454214E-2</v>
      </c>
      <c r="EO137" s="19">
        <f t="shared" ca="1" si="483"/>
        <v>1.0183327028875486</v>
      </c>
      <c r="EP137" s="19">
        <f t="shared" ca="1" si="484"/>
        <v>1.3000346979175232</v>
      </c>
      <c r="EQ137" s="19">
        <f t="shared" ca="1" si="485"/>
        <v>4.0084219988808414</v>
      </c>
      <c r="ER137" s="19">
        <f t="shared" ca="1" si="486"/>
        <v>20.094710954313072</v>
      </c>
      <c r="ES137" s="19">
        <f t="shared" ca="1" si="487"/>
        <v>14.614439869311196</v>
      </c>
      <c r="ET137" s="19">
        <f t="shared" ca="1" si="488"/>
        <v>0</v>
      </c>
      <c r="EU137" s="19">
        <f t="shared" ca="1" si="573"/>
        <v>0</v>
      </c>
      <c r="EV137" s="19">
        <f t="shared" ca="1" si="574"/>
        <v>0</v>
      </c>
      <c r="EW137" s="72">
        <f t="shared" ca="1" si="575"/>
        <v>0</v>
      </c>
      <c r="EX137" s="72">
        <f t="shared" ca="1" si="576"/>
        <v>0</v>
      </c>
      <c r="EY137" s="5"/>
      <c r="EZ137" s="5"/>
      <c r="FA137" s="5"/>
      <c r="FB137" s="5">
        <f t="shared" ca="1" si="604"/>
        <v>3310910</v>
      </c>
      <c r="FC137" s="5">
        <f t="shared" ca="1" si="604"/>
        <v>348.78699999999998</v>
      </c>
      <c r="FD137" s="5">
        <f t="shared" ca="1" si="604"/>
        <v>165229</v>
      </c>
      <c r="FE137" s="5">
        <f t="shared" ca="1" si="604"/>
        <v>271296</v>
      </c>
      <c r="FF137" s="5">
        <f t="shared" ca="1" si="604"/>
        <v>3900.69</v>
      </c>
      <c r="FG137" s="5">
        <f t="shared" ca="1" si="604"/>
        <v>148807</v>
      </c>
      <c r="FH137" s="5">
        <f t="shared" ca="1" si="604"/>
        <v>0</v>
      </c>
      <c r="FI137" s="5">
        <f t="shared" ca="1" si="604"/>
        <v>585743</v>
      </c>
      <c r="FJ137" s="5">
        <f t="shared" ca="1" si="604"/>
        <v>1175320</v>
      </c>
      <c r="FK137" s="5">
        <f t="shared" ca="1" si="604"/>
        <v>2135580</v>
      </c>
      <c r="FL137" s="5">
        <f t="shared" ca="1" si="604"/>
        <v>0</v>
      </c>
      <c r="FM137" s="5">
        <f t="shared" ca="1" si="584"/>
        <v>0</v>
      </c>
      <c r="FN137" s="5">
        <f t="shared" ca="1" si="584"/>
        <v>0</v>
      </c>
      <c r="FO137" s="5">
        <f t="shared" ca="1" si="584"/>
        <v>0</v>
      </c>
      <c r="FP137" s="5">
        <f t="shared" ca="1" si="584"/>
        <v>0</v>
      </c>
      <c r="FQ137" s="5"/>
      <c r="FR137" s="5">
        <f t="shared" ca="1" si="605"/>
        <v>60088.1</v>
      </c>
      <c r="FS137" s="5">
        <f t="shared" ca="1" si="605"/>
        <v>53606.3</v>
      </c>
      <c r="FT137" s="5">
        <f t="shared" ca="1" si="605"/>
        <v>0</v>
      </c>
      <c r="FU137" s="5">
        <f t="shared" ca="1" si="605"/>
        <v>0</v>
      </c>
      <c r="FV137" s="5">
        <f t="shared" ca="1" si="605"/>
        <v>0</v>
      </c>
      <c r="FW137" s="5">
        <f t="shared" ca="1" si="605"/>
        <v>0</v>
      </c>
      <c r="FX137" s="5">
        <f t="shared" ca="1" si="605"/>
        <v>6481.83</v>
      </c>
      <c r="FY137" s="5">
        <f t="shared" ca="1" si="605"/>
        <v>0</v>
      </c>
      <c r="FZ137" s="5">
        <f t="shared" ca="1" si="605"/>
        <v>60088.1</v>
      </c>
      <c r="GA137" s="5">
        <f t="shared" ca="1" si="605"/>
        <v>0</v>
      </c>
      <c r="GB137" s="5">
        <f t="shared" ca="1" si="605"/>
        <v>0</v>
      </c>
      <c r="GC137" s="5">
        <f t="shared" ca="1" si="586"/>
        <v>0</v>
      </c>
      <c r="GD137" s="5">
        <f t="shared" ca="1" si="586"/>
        <v>0</v>
      </c>
      <c r="GE137" s="5"/>
      <c r="GF137" s="5">
        <f t="shared" ca="1" si="654"/>
        <v>90.443399999999997</v>
      </c>
      <c r="GG137" s="5">
        <f t="shared" ca="1" si="654"/>
        <v>21.1998</v>
      </c>
      <c r="GH137" s="5">
        <f t="shared" ca="1" si="654"/>
        <v>10.2987</v>
      </c>
      <c r="GI137" s="5">
        <f t="shared" ca="1" si="654"/>
        <v>15.0341</v>
      </c>
      <c r="GJ137" s="5">
        <f t="shared" ca="1" si="654"/>
        <v>0.256299</v>
      </c>
      <c r="GK137" s="5">
        <f t="shared" ca="1" si="654"/>
        <v>8.8972099999999994</v>
      </c>
      <c r="GL137" s="5">
        <f t="shared" ca="1" si="654"/>
        <v>2.3508499999999999</v>
      </c>
      <c r="GM137" s="5">
        <f t="shared" ca="1" si="654"/>
        <v>32.406500000000001</v>
      </c>
      <c r="GN137" s="5"/>
      <c r="GO137" s="19">
        <f t="shared" ca="1" si="489"/>
        <v>34.709219256742529</v>
      </c>
      <c r="GP137" s="19">
        <f t="shared" ca="1" si="490"/>
        <v>10.753987876274847</v>
      </c>
      <c r="GQ137" s="19">
        <f t="shared" ca="1" si="491"/>
        <v>1.1307135696936756</v>
      </c>
      <c r="GR137" s="19">
        <f t="shared" ca="1" si="492"/>
        <v>1.8565631251391426</v>
      </c>
      <c r="GS137" s="19">
        <f t="shared" ca="1" si="493"/>
        <v>2.6693638006454214E-2</v>
      </c>
      <c r="GT137" s="19">
        <f t="shared" ca="1" si="494"/>
        <v>1.0183327028875486</v>
      </c>
      <c r="GU137" s="19">
        <f t="shared" ca="1" si="495"/>
        <v>1.3000346979175232</v>
      </c>
      <c r="GV137" s="19">
        <f t="shared" ca="1" si="496"/>
        <v>4.0084219988808414</v>
      </c>
      <c r="GW137" s="19">
        <f t="shared" ca="1" si="497"/>
        <v>20.094710954313072</v>
      </c>
      <c r="GX137" s="19">
        <f t="shared" ca="1" si="498"/>
        <v>14.614439869311196</v>
      </c>
      <c r="GY137" s="19">
        <f t="shared" ca="1" si="499"/>
        <v>0</v>
      </c>
      <c r="GZ137" s="19">
        <f t="shared" ca="1" si="499"/>
        <v>0</v>
      </c>
      <c r="HA137" s="19">
        <f t="shared" ca="1" si="499"/>
        <v>0</v>
      </c>
      <c r="HB137" s="72">
        <f t="shared" ca="1" si="577"/>
        <v>0</v>
      </c>
      <c r="HC137" s="72">
        <f t="shared" ca="1" si="578"/>
        <v>0</v>
      </c>
      <c r="HD137" s="5"/>
      <c r="HE137" s="5"/>
      <c r="HF137" s="5"/>
      <c r="HG137" s="5">
        <f t="shared" ca="1" si="660"/>
        <v>3442590</v>
      </c>
      <c r="HH137" s="5">
        <f t="shared" ca="1" si="660"/>
        <v>352.03100000000001</v>
      </c>
      <c r="HI137" s="5">
        <f t="shared" ca="1" si="660"/>
        <v>147093</v>
      </c>
      <c r="HJ137" s="5">
        <f t="shared" ca="1" si="660"/>
        <v>353129</v>
      </c>
      <c r="HK137" s="5">
        <f t="shared" ca="1" si="660"/>
        <v>10391</v>
      </c>
      <c r="HL137" s="5">
        <f t="shared" ca="1" si="660"/>
        <v>62008.7</v>
      </c>
      <c r="HM137" s="5">
        <f t="shared" ca="1" si="660"/>
        <v>148290</v>
      </c>
      <c r="HN137" s="5">
        <f t="shared" ca="1" si="660"/>
        <v>585745</v>
      </c>
      <c r="HO137" s="5">
        <f t="shared" ca="1" si="660"/>
        <v>1307010</v>
      </c>
      <c r="HP137" s="5">
        <f t="shared" ca="1" si="660"/>
        <v>2135580</v>
      </c>
      <c r="HQ137" s="5">
        <f t="shared" ca="1" si="660"/>
        <v>0</v>
      </c>
      <c r="HR137" s="5">
        <f t="shared" ca="1" si="666"/>
        <v>0</v>
      </c>
      <c r="HS137" s="5">
        <f t="shared" ca="1" si="666"/>
        <v>0</v>
      </c>
      <c r="HT137" s="5">
        <f t="shared" ca="1" si="666"/>
        <v>0</v>
      </c>
      <c r="HU137" s="5">
        <f t="shared" ca="1" si="666"/>
        <v>0</v>
      </c>
      <c r="HV137" s="5"/>
      <c r="HW137" s="5">
        <f t="shared" ca="1" si="662"/>
        <v>56022.5</v>
      </c>
      <c r="HX137" s="5">
        <f t="shared" ca="1" si="662"/>
        <v>56022.5</v>
      </c>
      <c r="HY137" s="5">
        <f t="shared" ca="1" si="662"/>
        <v>0</v>
      </c>
      <c r="HZ137" s="5">
        <f t="shared" ca="1" si="662"/>
        <v>0</v>
      </c>
      <c r="IA137" s="5">
        <f t="shared" ca="1" si="662"/>
        <v>0</v>
      </c>
      <c r="IB137" s="5">
        <f t="shared" ca="1" si="662"/>
        <v>0</v>
      </c>
      <c r="IC137" s="5">
        <f t="shared" ca="1" si="662"/>
        <v>0</v>
      </c>
      <c r="ID137" s="5">
        <f t="shared" ca="1" si="662"/>
        <v>0</v>
      </c>
      <c r="IE137" s="5">
        <f t="shared" ca="1" si="662"/>
        <v>56022.5</v>
      </c>
      <c r="IF137" s="5">
        <f t="shared" ca="1" si="662"/>
        <v>0</v>
      </c>
      <c r="IG137" s="5">
        <f t="shared" ca="1" si="662"/>
        <v>0</v>
      </c>
      <c r="IH137" s="5">
        <f t="shared" ca="1" si="667"/>
        <v>0</v>
      </c>
      <c r="II137" s="5">
        <f t="shared" ca="1" si="663"/>
        <v>0</v>
      </c>
      <c r="IJ137" s="5"/>
      <c r="IK137" s="5">
        <f t="shared" ca="1" si="670"/>
        <v>95.683400000000006</v>
      </c>
      <c r="IL137" s="5">
        <f t="shared" ca="1" si="670"/>
        <v>22.092500000000001</v>
      </c>
      <c r="IM137" s="5">
        <f t="shared" ca="1" si="670"/>
        <v>9.2998999999999992</v>
      </c>
      <c r="IN137" s="5">
        <f t="shared" ca="1" si="670"/>
        <v>19.429200000000002</v>
      </c>
      <c r="IO137" s="5">
        <f t="shared" ca="1" si="670"/>
        <v>0.66927099999999995</v>
      </c>
      <c r="IP137" s="5">
        <f t="shared" ca="1" si="670"/>
        <v>3.7042600000000001</v>
      </c>
      <c r="IQ137" s="5">
        <f t="shared" ca="1" si="670"/>
        <v>8.0815800000000007</v>
      </c>
      <c r="IR137" s="5">
        <f t="shared" ca="1" si="670"/>
        <v>32.406599999999997</v>
      </c>
      <c r="IS137" s="5"/>
      <c r="IT137" s="19">
        <f t="shared" ca="1" si="535"/>
        <v>34.794925439590521</v>
      </c>
      <c r="IU137" s="19">
        <f t="shared" ca="1" si="536"/>
        <v>11.238617638519903</v>
      </c>
      <c r="IV137" s="19">
        <f t="shared" ca="1" si="537"/>
        <v>1.006603266417831</v>
      </c>
      <c r="IW137" s="19">
        <f t="shared" ca="1" si="538"/>
        <v>2.4165718617939826</v>
      </c>
      <c r="IX137" s="19">
        <f t="shared" ca="1" si="539"/>
        <v>7.1108853183684345E-2</v>
      </c>
      <c r="IY137" s="19">
        <f t="shared" ca="1" si="540"/>
        <v>0.42434487002320548</v>
      </c>
      <c r="IZ137" s="19">
        <f t="shared" ca="1" si="541"/>
        <v>1.0147947106735207</v>
      </c>
      <c r="JA137" s="19">
        <f t="shared" ca="1" si="542"/>
        <v>4.0084356855044936</v>
      </c>
      <c r="JB137" s="19">
        <f t="shared" ca="1" si="543"/>
        <v>20.18048557027933</v>
      </c>
      <c r="JC137" s="19">
        <f t="shared" ca="1" si="544"/>
        <v>14.614439869311196</v>
      </c>
      <c r="JD137" s="19">
        <f t="shared" ca="1" si="545"/>
        <v>0</v>
      </c>
      <c r="JE137" s="19">
        <f t="shared" ca="1" si="653"/>
        <v>0</v>
      </c>
      <c r="JF137" s="19">
        <f t="shared" ca="1" si="653"/>
        <v>0</v>
      </c>
      <c r="JG137" s="72">
        <f t="shared" ca="1" si="579"/>
        <v>0</v>
      </c>
      <c r="JH137" s="72">
        <f t="shared" ca="1" si="580"/>
        <v>0</v>
      </c>
      <c r="JI137" s="5"/>
      <c r="JJ137" s="5"/>
      <c r="JK137" s="5"/>
      <c r="JL137" s="5">
        <f t="shared" ca="1" si="606"/>
        <v>3442590</v>
      </c>
      <c r="JM137" s="5">
        <f t="shared" ca="1" si="606"/>
        <v>352.03100000000001</v>
      </c>
      <c r="JN137" s="5">
        <f t="shared" ca="1" si="606"/>
        <v>147093</v>
      </c>
      <c r="JO137" s="5">
        <f t="shared" ca="1" si="606"/>
        <v>353129</v>
      </c>
      <c r="JP137" s="5">
        <f t="shared" ca="1" si="606"/>
        <v>10391</v>
      </c>
      <c r="JQ137" s="5">
        <f t="shared" ca="1" si="606"/>
        <v>62008.7</v>
      </c>
      <c r="JR137" s="5">
        <f t="shared" ca="1" si="606"/>
        <v>148290</v>
      </c>
      <c r="JS137" s="5">
        <f t="shared" ca="1" si="606"/>
        <v>585745</v>
      </c>
      <c r="JT137" s="5">
        <f t="shared" ca="1" si="606"/>
        <v>1307010</v>
      </c>
      <c r="JU137" s="5">
        <f t="shared" ca="1" si="606"/>
        <v>2135580</v>
      </c>
      <c r="JV137" s="5">
        <f t="shared" ca="1" si="606"/>
        <v>0</v>
      </c>
      <c r="JW137" s="5">
        <f t="shared" ca="1" si="589"/>
        <v>0</v>
      </c>
      <c r="JX137" s="5">
        <f t="shared" ca="1" si="589"/>
        <v>0</v>
      </c>
      <c r="JY137" s="5">
        <f t="shared" ca="1" si="589"/>
        <v>0</v>
      </c>
      <c r="JZ137" s="5">
        <f t="shared" ca="1" si="589"/>
        <v>0</v>
      </c>
      <c r="KA137" s="5"/>
      <c r="KB137" s="5">
        <f t="shared" ca="1" si="607"/>
        <v>56022.5</v>
      </c>
      <c r="KC137" s="5">
        <f t="shared" ca="1" si="607"/>
        <v>56022.5</v>
      </c>
      <c r="KD137" s="5">
        <f t="shared" ca="1" si="607"/>
        <v>0</v>
      </c>
      <c r="KE137" s="5">
        <f t="shared" ca="1" si="607"/>
        <v>0</v>
      </c>
      <c r="KF137" s="5">
        <f t="shared" ca="1" si="607"/>
        <v>0</v>
      </c>
      <c r="KG137" s="5">
        <f t="shared" ca="1" si="607"/>
        <v>0</v>
      </c>
      <c r="KH137" s="5">
        <f t="shared" ca="1" si="607"/>
        <v>0</v>
      </c>
      <c r="KI137" s="5">
        <f t="shared" ca="1" si="607"/>
        <v>0</v>
      </c>
      <c r="KJ137" s="5">
        <f t="shared" ca="1" si="607"/>
        <v>56022.5</v>
      </c>
      <c r="KK137" s="5">
        <f t="shared" ca="1" si="607"/>
        <v>0</v>
      </c>
      <c r="KL137" s="5">
        <f t="shared" ca="1" si="607"/>
        <v>0</v>
      </c>
      <c r="KM137" s="5">
        <f t="shared" ca="1" si="591"/>
        <v>0</v>
      </c>
      <c r="KN137" s="5">
        <f t="shared" ca="1" si="591"/>
        <v>0</v>
      </c>
      <c r="KO137" s="5"/>
      <c r="KP137" s="5">
        <f t="shared" ca="1" si="655"/>
        <v>95.683400000000006</v>
      </c>
      <c r="KQ137" s="5">
        <f t="shared" ca="1" si="655"/>
        <v>22.092500000000001</v>
      </c>
      <c r="KR137" s="5">
        <f t="shared" ca="1" si="655"/>
        <v>9.2998999999999992</v>
      </c>
      <c r="KS137" s="5">
        <f t="shared" ca="1" si="655"/>
        <v>19.429200000000002</v>
      </c>
      <c r="KT137" s="5">
        <f t="shared" ca="1" si="655"/>
        <v>0.66927099999999995</v>
      </c>
      <c r="KU137" s="5">
        <f t="shared" ca="1" si="655"/>
        <v>3.7042600000000001</v>
      </c>
      <c r="KV137" s="5">
        <f t="shared" ca="1" si="655"/>
        <v>8.0815800000000007</v>
      </c>
      <c r="KW137" s="5">
        <f t="shared" ca="1" si="655"/>
        <v>32.406599999999997</v>
      </c>
      <c r="KX137" s="5"/>
      <c r="KY137" s="19">
        <f t="shared" ca="1" si="500"/>
        <v>34.794925439590521</v>
      </c>
      <c r="KZ137" s="19">
        <f t="shared" ca="1" si="501"/>
        <v>11.238617638519903</v>
      </c>
      <c r="LA137" s="19">
        <f t="shared" ca="1" si="502"/>
        <v>1.006603266417831</v>
      </c>
      <c r="LB137" s="19">
        <f t="shared" ca="1" si="503"/>
        <v>2.4165718617939826</v>
      </c>
      <c r="LC137" s="19">
        <f t="shared" ca="1" si="504"/>
        <v>7.1108853183684345E-2</v>
      </c>
      <c r="LD137" s="19">
        <f t="shared" ca="1" si="505"/>
        <v>0.42434487002320548</v>
      </c>
      <c r="LE137" s="19">
        <f t="shared" ca="1" si="506"/>
        <v>1.0147947106735207</v>
      </c>
      <c r="LF137" s="19">
        <f t="shared" ca="1" si="507"/>
        <v>4.0084356855044936</v>
      </c>
      <c r="LG137" s="19">
        <f t="shared" ca="1" si="508"/>
        <v>20.18048557027933</v>
      </c>
      <c r="LH137" s="19">
        <f t="shared" ca="1" si="509"/>
        <v>14.614439869311196</v>
      </c>
      <c r="LI137" s="19">
        <f t="shared" ca="1" si="510"/>
        <v>0</v>
      </c>
      <c r="LJ137" s="19">
        <f t="shared" ca="1" si="547"/>
        <v>0</v>
      </c>
      <c r="LK137" s="19">
        <f t="shared" ca="1" si="548"/>
        <v>0</v>
      </c>
      <c r="LL137" s="72">
        <f t="shared" ca="1" si="581"/>
        <v>0</v>
      </c>
      <c r="LM137" s="72">
        <f t="shared" ca="1" si="582"/>
        <v>0</v>
      </c>
    </row>
    <row r="138" spans="1:325" ht="15" customHeight="1" outlineLevel="1" x14ac:dyDescent="0.3">
      <c r="A138" s="5">
        <f>IF('Old Results'!E118='New Results'!E118,'New Results'!E118,"0")</f>
        <v>498589</v>
      </c>
      <c r="B138" s="5">
        <f t="shared" si="668"/>
        <v>400</v>
      </c>
      <c r="C138" s="27">
        <f t="shared" si="422"/>
        <v>117</v>
      </c>
      <c r="D138" s="41" t="str">
        <f>'Old Results'!C118</f>
        <v>0400016-OffLrg-CRAH</v>
      </c>
      <c r="E138" s="41" t="str">
        <f>'New Results'!C118</f>
        <v>0400016-OffLrg-CRAH</v>
      </c>
      <c r="F138" s="5">
        <f t="shared" ca="1" si="612"/>
        <v>0</v>
      </c>
      <c r="G138" s="5">
        <f t="shared" ca="1" si="613"/>
        <v>0</v>
      </c>
      <c r="H138" s="5">
        <f t="shared" ca="1" si="614"/>
        <v>0</v>
      </c>
      <c r="I138" s="5">
        <f t="shared" ca="1" si="615"/>
        <v>0</v>
      </c>
      <c r="J138" s="5">
        <f t="shared" ca="1" si="616"/>
        <v>0</v>
      </c>
      <c r="K138" s="5">
        <f t="shared" ca="1" si="617"/>
        <v>0</v>
      </c>
      <c r="L138" s="5">
        <f t="shared" ca="1" si="618"/>
        <v>0</v>
      </c>
      <c r="M138" s="5">
        <f t="shared" ca="1" si="619"/>
        <v>0</v>
      </c>
      <c r="N138" s="5">
        <f t="shared" ca="1" si="620"/>
        <v>0</v>
      </c>
      <c r="O138" s="5">
        <f t="shared" ca="1" si="621"/>
        <v>0</v>
      </c>
      <c r="P138" s="5">
        <f t="shared" ca="1" si="511"/>
        <v>0</v>
      </c>
      <c r="Q138" s="5">
        <f t="shared" ca="1" si="512"/>
        <v>0</v>
      </c>
      <c r="R138" s="5">
        <f t="shared" ca="1" si="549"/>
        <v>0</v>
      </c>
      <c r="S138" s="5">
        <f t="shared" ca="1" si="550"/>
        <v>0</v>
      </c>
      <c r="T138" s="5">
        <f t="shared" ca="1" si="551"/>
        <v>0</v>
      </c>
      <c r="U138" s="5">
        <f t="shared" ca="1" si="622"/>
        <v>0</v>
      </c>
      <c r="V138" s="5">
        <f t="shared" ca="1" si="623"/>
        <v>0</v>
      </c>
      <c r="W138" s="5">
        <f t="shared" ca="1" si="624"/>
        <v>0</v>
      </c>
      <c r="X138" s="5">
        <f t="shared" ca="1" si="625"/>
        <v>0</v>
      </c>
      <c r="Y138" s="5">
        <f t="shared" ca="1" si="626"/>
        <v>0</v>
      </c>
      <c r="Z138" s="5">
        <f t="shared" ca="1" si="627"/>
        <v>0</v>
      </c>
      <c r="AA138" s="5">
        <f t="shared" ca="1" si="628"/>
        <v>0</v>
      </c>
      <c r="AB138" s="5">
        <f t="shared" ca="1" si="629"/>
        <v>0</v>
      </c>
      <c r="AC138" s="5">
        <f t="shared" ca="1" si="630"/>
        <v>0</v>
      </c>
      <c r="AD138" s="5">
        <f t="shared" ca="1" si="631"/>
        <v>0</v>
      </c>
      <c r="AE138" s="5">
        <f t="shared" ca="1" si="513"/>
        <v>0</v>
      </c>
      <c r="AF138" s="5">
        <f t="shared" ca="1" si="514"/>
        <v>0</v>
      </c>
      <c r="AG138" s="5">
        <f t="shared" ca="1" si="514"/>
        <v>0</v>
      </c>
      <c r="AH138" s="37">
        <f t="shared" ca="1" si="632"/>
        <v>0</v>
      </c>
      <c r="AI138" s="37">
        <f t="shared" ca="1" si="633"/>
        <v>0</v>
      </c>
      <c r="AJ138" s="37">
        <f t="shared" ca="1" si="634"/>
        <v>0</v>
      </c>
      <c r="AK138" s="37">
        <f t="shared" ca="1" si="635"/>
        <v>0</v>
      </c>
      <c r="AL138" s="37">
        <f t="shared" ca="1" si="636"/>
        <v>0</v>
      </c>
      <c r="AM138" s="37">
        <f t="shared" ca="1" si="637"/>
        <v>0</v>
      </c>
      <c r="AN138" s="37">
        <f t="shared" ca="1" si="638"/>
        <v>0</v>
      </c>
      <c r="AO138" s="37">
        <f t="shared" ca="1" si="639"/>
        <v>0</v>
      </c>
      <c r="AP138" s="33">
        <f t="shared" ca="1" si="650"/>
        <v>55.753893728100699</v>
      </c>
      <c r="AQ138" s="33">
        <f t="shared" ca="1" si="651"/>
        <v>55.753893728100699</v>
      </c>
      <c r="AR138" s="24">
        <f t="shared" ca="1" si="468"/>
        <v>0</v>
      </c>
      <c r="AS138" s="34">
        <f t="shared" ca="1" si="608"/>
        <v>108.721</v>
      </c>
      <c r="AT138" s="34">
        <f t="shared" ca="1" si="609"/>
        <v>108.721</v>
      </c>
      <c r="AU138" s="45">
        <f t="shared" ca="1" si="552"/>
        <v>0</v>
      </c>
      <c r="AV138" s="34">
        <f t="shared" ca="1" si="648"/>
        <v>10.8</v>
      </c>
      <c r="AW138" s="34">
        <f t="shared" ca="1" si="649"/>
        <v>10.8</v>
      </c>
      <c r="AX138" s="46">
        <f t="shared" ca="1" si="553"/>
        <v>0</v>
      </c>
      <c r="AY138" s="5"/>
      <c r="AZ138" s="5">
        <f t="shared" ca="1" si="519"/>
        <v>0</v>
      </c>
      <c r="BA138" s="5">
        <f t="shared" ca="1" si="520"/>
        <v>0</v>
      </c>
      <c r="BB138" s="5">
        <f t="shared" ca="1" si="521"/>
        <v>0</v>
      </c>
      <c r="BC138" s="5">
        <f t="shared" ca="1" si="522"/>
        <v>0</v>
      </c>
      <c r="BD138" s="5">
        <f t="shared" ca="1" si="523"/>
        <v>0</v>
      </c>
      <c r="BE138" s="5">
        <f t="shared" ca="1" si="524"/>
        <v>0</v>
      </c>
      <c r="BF138" s="5">
        <f t="shared" ca="1" si="525"/>
        <v>0</v>
      </c>
      <c r="BG138" s="5">
        <f t="shared" ca="1" si="526"/>
        <v>0</v>
      </c>
      <c r="BH138" s="5">
        <f t="shared" ca="1" si="527"/>
        <v>0</v>
      </c>
      <c r="BI138" s="5">
        <f t="shared" ca="1" si="528"/>
        <v>0</v>
      </c>
      <c r="BJ138" s="5">
        <f t="shared" ca="1" si="529"/>
        <v>0</v>
      </c>
      <c r="BK138" s="5">
        <f t="shared" ca="1" si="530"/>
        <v>0</v>
      </c>
      <c r="BL138" s="5">
        <f t="shared" ca="1" si="554"/>
        <v>0</v>
      </c>
      <c r="BM138" s="5">
        <f t="shared" ca="1" si="555"/>
        <v>0</v>
      </c>
      <c r="BN138" s="5">
        <f t="shared" ca="1" si="556"/>
        <v>0</v>
      </c>
      <c r="BO138" s="5">
        <f t="shared" ca="1" si="557"/>
        <v>0</v>
      </c>
      <c r="BP138" s="5">
        <f t="shared" ca="1" si="558"/>
        <v>0</v>
      </c>
      <c r="BQ138" s="5">
        <f t="shared" ca="1" si="559"/>
        <v>0</v>
      </c>
      <c r="BR138" s="5">
        <f t="shared" ca="1" si="560"/>
        <v>0</v>
      </c>
      <c r="BS138" s="5">
        <f t="shared" ca="1" si="561"/>
        <v>0</v>
      </c>
      <c r="BT138" s="5">
        <f t="shared" ca="1" si="562"/>
        <v>0</v>
      </c>
      <c r="BU138" s="5">
        <f t="shared" ca="1" si="563"/>
        <v>0</v>
      </c>
      <c r="BV138" s="5">
        <f t="shared" ca="1" si="564"/>
        <v>0</v>
      </c>
      <c r="BW138" s="5">
        <f t="shared" ca="1" si="565"/>
        <v>0</v>
      </c>
      <c r="BX138" s="5">
        <f t="shared" ca="1" si="566"/>
        <v>0</v>
      </c>
      <c r="BY138" s="5">
        <f t="shared" ca="1" si="567"/>
        <v>0</v>
      </c>
      <c r="BZ138" s="5">
        <f t="shared" ca="1" si="568"/>
        <v>0</v>
      </c>
      <c r="CA138" s="5">
        <f t="shared" ca="1" si="569"/>
        <v>0</v>
      </c>
      <c r="CB138" s="37">
        <f t="shared" ca="1" si="640"/>
        <v>0</v>
      </c>
      <c r="CC138" s="37">
        <f t="shared" ca="1" si="641"/>
        <v>0</v>
      </c>
      <c r="CD138" s="37">
        <f t="shared" ca="1" si="642"/>
        <v>0</v>
      </c>
      <c r="CE138" s="37">
        <f t="shared" ca="1" si="643"/>
        <v>0</v>
      </c>
      <c r="CF138" s="37">
        <f t="shared" ca="1" si="644"/>
        <v>0</v>
      </c>
      <c r="CG138" s="37">
        <f t="shared" ca="1" si="645"/>
        <v>0</v>
      </c>
      <c r="CH138" s="37">
        <f t="shared" ca="1" si="646"/>
        <v>0</v>
      </c>
      <c r="CI138" s="19">
        <f t="shared" ca="1" si="647"/>
        <v>0</v>
      </c>
      <c r="CJ138" s="33">
        <f t="shared" ca="1" si="531"/>
        <v>56.408762487740404</v>
      </c>
      <c r="CK138" s="33">
        <f t="shared" ca="1" si="532"/>
        <v>56.408762487740404</v>
      </c>
      <c r="CL138" s="24">
        <f t="shared" ca="1" si="477"/>
        <v>0</v>
      </c>
      <c r="CM138" s="34">
        <f t="shared" ca="1" si="610"/>
        <v>119.533</v>
      </c>
      <c r="CN138" s="34">
        <f t="shared" ca="1" si="611"/>
        <v>119.533</v>
      </c>
      <c r="CO138" s="45">
        <f t="shared" ca="1" si="652"/>
        <v>0</v>
      </c>
      <c r="CP138" s="5"/>
      <c r="CR138" s="5">
        <f t="shared" ca="1" si="570"/>
        <v>253</v>
      </c>
      <c r="CS138" s="5">
        <f t="shared" ca="1" si="571"/>
        <v>234</v>
      </c>
      <c r="CT138" s="62">
        <f t="shared" ca="1" si="572"/>
        <v>7.5098814229249022E-2</v>
      </c>
      <c r="CW138" s="5">
        <f t="shared" ca="1" si="656"/>
        <v>6537010</v>
      </c>
      <c r="CX138" s="5">
        <f t="shared" ca="1" si="656"/>
        <v>316.65600000000001</v>
      </c>
      <c r="CY138" s="5">
        <f t="shared" ca="1" si="656"/>
        <v>228407</v>
      </c>
      <c r="CZ138" s="5">
        <f t="shared" ca="1" si="656"/>
        <v>513130</v>
      </c>
      <c r="DA138" s="5">
        <f t="shared" ca="1" si="656"/>
        <v>5558.72</v>
      </c>
      <c r="DB138" s="5">
        <f t="shared" ca="1" si="656"/>
        <v>190515</v>
      </c>
      <c r="DC138" s="5">
        <f t="shared" ca="1" si="656"/>
        <v>0</v>
      </c>
      <c r="DD138" s="5">
        <f t="shared" ca="1" si="656"/>
        <v>590632</v>
      </c>
      <c r="DE138" s="5">
        <f t="shared" ca="1" si="656"/>
        <v>1528560</v>
      </c>
      <c r="DF138" s="5">
        <f t="shared" ca="1" si="656"/>
        <v>5008450</v>
      </c>
      <c r="DG138" s="5">
        <f t="shared" ca="1" si="656"/>
        <v>0</v>
      </c>
      <c r="DH138" s="5">
        <f t="shared" ca="1" si="664"/>
        <v>0</v>
      </c>
      <c r="DI138" s="5">
        <f t="shared" ca="1" si="664"/>
        <v>0</v>
      </c>
      <c r="DJ138" s="5">
        <f t="shared" ca="1" si="664"/>
        <v>0</v>
      </c>
      <c r="DK138" s="5">
        <f t="shared" ca="1" si="664"/>
        <v>0</v>
      </c>
      <c r="DL138" s="5"/>
      <c r="DM138" s="5">
        <f t="shared" ca="1" si="658"/>
        <v>54940</v>
      </c>
      <c r="DN138" s="5">
        <f t="shared" ca="1" si="658"/>
        <v>48667.9</v>
      </c>
      <c r="DO138" s="5">
        <f t="shared" ca="1" si="658"/>
        <v>0</v>
      </c>
      <c r="DP138" s="5">
        <f t="shared" ca="1" si="658"/>
        <v>0</v>
      </c>
      <c r="DQ138" s="5">
        <f t="shared" ca="1" si="658"/>
        <v>0</v>
      </c>
      <c r="DR138" s="5">
        <f t="shared" ca="1" si="658"/>
        <v>0</v>
      </c>
      <c r="DS138" s="5">
        <f t="shared" ca="1" si="658"/>
        <v>6272.06</v>
      </c>
      <c r="DT138" s="5">
        <f t="shared" ca="1" si="658"/>
        <v>0</v>
      </c>
      <c r="DU138" s="5">
        <f t="shared" ca="1" si="658"/>
        <v>54940</v>
      </c>
      <c r="DV138" s="5">
        <f t="shared" ca="1" si="658"/>
        <v>0</v>
      </c>
      <c r="DW138" s="5">
        <f t="shared" ca="1" si="658"/>
        <v>0</v>
      </c>
      <c r="DX138" s="5">
        <f t="shared" ca="1" si="665"/>
        <v>0</v>
      </c>
      <c r="DY138" s="5">
        <f t="shared" ca="1" si="665"/>
        <v>0</v>
      </c>
      <c r="DZ138" s="5"/>
      <c r="EA138" s="5">
        <f t="shared" ca="1" si="669"/>
        <v>108.721</v>
      </c>
      <c r="EB138" s="5">
        <f t="shared" ca="1" si="669"/>
        <v>19.262899999999998</v>
      </c>
      <c r="EC138" s="5">
        <f t="shared" ca="1" si="669"/>
        <v>14.2849</v>
      </c>
      <c r="ED138" s="5">
        <f t="shared" ca="1" si="669"/>
        <v>28.685700000000001</v>
      </c>
      <c r="EE138" s="5">
        <f t="shared" ca="1" si="669"/>
        <v>0.374641</v>
      </c>
      <c r="EF138" s="5">
        <f t="shared" ca="1" si="669"/>
        <v>11.203799999999999</v>
      </c>
      <c r="EG138" s="5">
        <f t="shared" ca="1" si="669"/>
        <v>2.27474</v>
      </c>
      <c r="EH138" s="5">
        <f t="shared" ca="1" si="669"/>
        <v>32.634300000000003</v>
      </c>
      <c r="EI138" s="5"/>
      <c r="EJ138" s="19">
        <f t="shared" ca="1" si="478"/>
        <v>55.753893728100699</v>
      </c>
      <c r="EK138" s="19">
        <f t="shared" ca="1" si="479"/>
        <v>9.7632928730316948</v>
      </c>
      <c r="EL138" s="19">
        <f t="shared" ca="1" si="480"/>
        <v>1.5630603242349912</v>
      </c>
      <c r="EM138" s="19">
        <f t="shared" ca="1" si="481"/>
        <v>3.5115085972614719</v>
      </c>
      <c r="EN138" s="19">
        <f t="shared" ca="1" si="482"/>
        <v>3.8040054313272058E-2</v>
      </c>
      <c r="EO138" s="19">
        <f t="shared" ca="1" si="483"/>
        <v>1.303753552525226</v>
      </c>
      <c r="EP138" s="19">
        <f t="shared" ca="1" si="484"/>
        <v>1.2579619686756025</v>
      </c>
      <c r="EQ138" s="19">
        <f t="shared" ca="1" si="485"/>
        <v>4.041878950398023</v>
      </c>
      <c r="ER138" s="19">
        <f t="shared" ca="1" si="486"/>
        <v>21.479508613306749</v>
      </c>
      <c r="ES138" s="19">
        <f t="shared" ca="1" si="487"/>
        <v>34.274385114793944</v>
      </c>
      <c r="ET138" s="19">
        <f t="shared" ca="1" si="488"/>
        <v>0</v>
      </c>
      <c r="EU138" s="19">
        <f t="shared" ca="1" si="573"/>
        <v>0</v>
      </c>
      <c r="EV138" s="19">
        <f t="shared" ca="1" si="574"/>
        <v>0</v>
      </c>
      <c r="EW138" s="72">
        <f t="shared" ca="1" si="575"/>
        <v>0</v>
      </c>
      <c r="EX138" s="72">
        <f t="shared" ca="1" si="576"/>
        <v>0</v>
      </c>
      <c r="EY138" s="5"/>
      <c r="EZ138" s="5"/>
      <c r="FA138" s="5"/>
      <c r="FB138" s="5">
        <f t="shared" ca="1" si="604"/>
        <v>6537010</v>
      </c>
      <c r="FC138" s="5">
        <f t="shared" ca="1" si="604"/>
        <v>316.65600000000001</v>
      </c>
      <c r="FD138" s="5">
        <f t="shared" ca="1" si="604"/>
        <v>228407</v>
      </c>
      <c r="FE138" s="5">
        <f t="shared" ca="1" si="604"/>
        <v>513130</v>
      </c>
      <c r="FF138" s="5">
        <f t="shared" ref="FB138:FP153" ca="1" si="671">OFFSET(INDIRECT($D$21),$C138,FF$19)</f>
        <v>5558.72</v>
      </c>
      <c r="FG138" s="5">
        <f t="shared" ca="1" si="671"/>
        <v>190515</v>
      </c>
      <c r="FH138" s="5">
        <f t="shared" ca="1" si="671"/>
        <v>0</v>
      </c>
      <c r="FI138" s="5">
        <f t="shared" ca="1" si="671"/>
        <v>590632</v>
      </c>
      <c r="FJ138" s="5">
        <f t="shared" ca="1" si="671"/>
        <v>1528560</v>
      </c>
      <c r="FK138" s="5">
        <f t="shared" ca="1" si="671"/>
        <v>5008450</v>
      </c>
      <c r="FL138" s="5">
        <f t="shared" ca="1" si="671"/>
        <v>0</v>
      </c>
      <c r="FM138" s="5">
        <f t="shared" ca="1" si="671"/>
        <v>0</v>
      </c>
      <c r="FN138" s="5">
        <f t="shared" ca="1" si="671"/>
        <v>0</v>
      </c>
      <c r="FO138" s="5">
        <f t="shared" ca="1" si="671"/>
        <v>0</v>
      </c>
      <c r="FP138" s="5">
        <f t="shared" ca="1" si="671"/>
        <v>0</v>
      </c>
      <c r="FQ138" s="5"/>
      <c r="FR138" s="5">
        <f t="shared" ca="1" si="605"/>
        <v>54940</v>
      </c>
      <c r="FS138" s="5">
        <f t="shared" ca="1" si="605"/>
        <v>48667.9</v>
      </c>
      <c r="FT138" s="5">
        <f t="shared" ca="1" si="605"/>
        <v>0</v>
      </c>
      <c r="FU138" s="5">
        <f t="shared" ca="1" si="605"/>
        <v>0</v>
      </c>
      <c r="FV138" s="5">
        <f t="shared" ref="FR138:GD153" ca="1" si="672">OFFSET(INDIRECT($D$21),$C138,FV$19)</f>
        <v>0</v>
      </c>
      <c r="FW138" s="5">
        <f t="shared" ca="1" si="672"/>
        <v>0</v>
      </c>
      <c r="FX138" s="5">
        <f t="shared" ca="1" si="672"/>
        <v>6272.06</v>
      </c>
      <c r="FY138" s="5">
        <f t="shared" ca="1" si="672"/>
        <v>0</v>
      </c>
      <c r="FZ138" s="5">
        <f t="shared" ca="1" si="672"/>
        <v>54940</v>
      </c>
      <c r="GA138" s="5">
        <f t="shared" ca="1" si="672"/>
        <v>0</v>
      </c>
      <c r="GB138" s="5">
        <f t="shared" ca="1" si="672"/>
        <v>0</v>
      </c>
      <c r="GC138" s="5">
        <f t="shared" ca="1" si="672"/>
        <v>0</v>
      </c>
      <c r="GD138" s="5">
        <f t="shared" ca="1" si="672"/>
        <v>0</v>
      </c>
      <c r="GE138" s="5"/>
      <c r="GF138" s="5">
        <f t="shared" ca="1" si="654"/>
        <v>108.721</v>
      </c>
      <c r="GG138" s="5">
        <f t="shared" ca="1" si="654"/>
        <v>19.262899999999998</v>
      </c>
      <c r="GH138" s="5">
        <f t="shared" ca="1" si="654"/>
        <v>14.2849</v>
      </c>
      <c r="GI138" s="5">
        <f t="shared" ca="1" si="654"/>
        <v>28.685700000000001</v>
      </c>
      <c r="GJ138" s="5">
        <f t="shared" ca="1" si="654"/>
        <v>0.374641</v>
      </c>
      <c r="GK138" s="5">
        <f t="shared" ca="1" si="654"/>
        <v>11.203799999999999</v>
      </c>
      <c r="GL138" s="5">
        <f t="shared" ca="1" si="654"/>
        <v>2.27474</v>
      </c>
      <c r="GM138" s="5">
        <f t="shared" ca="1" si="654"/>
        <v>32.634300000000003</v>
      </c>
      <c r="GN138" s="5"/>
      <c r="GO138" s="19">
        <f t="shared" ca="1" si="489"/>
        <v>55.753893728100699</v>
      </c>
      <c r="GP138" s="19">
        <f t="shared" ca="1" si="490"/>
        <v>9.7632928730316948</v>
      </c>
      <c r="GQ138" s="19">
        <f t="shared" ca="1" si="491"/>
        <v>1.5630603242349912</v>
      </c>
      <c r="GR138" s="19">
        <f t="shared" ca="1" si="492"/>
        <v>3.5115085972614719</v>
      </c>
      <c r="GS138" s="19">
        <f t="shared" ca="1" si="493"/>
        <v>3.8040054313272058E-2</v>
      </c>
      <c r="GT138" s="19">
        <f t="shared" ca="1" si="494"/>
        <v>1.303753552525226</v>
      </c>
      <c r="GU138" s="19">
        <f t="shared" ca="1" si="495"/>
        <v>1.2579619686756025</v>
      </c>
      <c r="GV138" s="19">
        <f t="shared" ca="1" si="496"/>
        <v>4.041878950398023</v>
      </c>
      <c r="GW138" s="19">
        <f t="shared" ca="1" si="497"/>
        <v>21.479508613306749</v>
      </c>
      <c r="GX138" s="19">
        <f t="shared" ca="1" si="498"/>
        <v>34.274385114793944</v>
      </c>
      <c r="GY138" s="19">
        <f t="shared" ca="1" si="499"/>
        <v>0</v>
      </c>
      <c r="GZ138" s="19">
        <f t="shared" ca="1" si="499"/>
        <v>0</v>
      </c>
      <c r="HA138" s="19">
        <f t="shared" ca="1" si="499"/>
        <v>0</v>
      </c>
      <c r="HB138" s="72">
        <f t="shared" ca="1" si="577"/>
        <v>0</v>
      </c>
      <c r="HC138" s="72">
        <f t="shared" ca="1" si="578"/>
        <v>0</v>
      </c>
      <c r="HD138" s="5"/>
      <c r="HE138" s="5"/>
      <c r="HF138" s="5"/>
      <c r="HG138" s="5">
        <f t="shared" ca="1" si="660"/>
        <v>6753540</v>
      </c>
      <c r="HH138" s="5">
        <f t="shared" ca="1" si="660"/>
        <v>318.75799999999998</v>
      </c>
      <c r="HI138" s="5">
        <f t="shared" ca="1" si="660"/>
        <v>289632</v>
      </c>
      <c r="HJ138" s="5">
        <f t="shared" ca="1" si="660"/>
        <v>651178</v>
      </c>
      <c r="HK138" s="5">
        <f t="shared" ca="1" si="660"/>
        <v>9983.42</v>
      </c>
      <c r="HL138" s="5">
        <f t="shared" ca="1" si="660"/>
        <v>59953.8</v>
      </c>
      <c r="HM138" s="5">
        <f t="shared" ca="1" si="660"/>
        <v>143393</v>
      </c>
      <c r="HN138" s="5">
        <f t="shared" ca="1" si="660"/>
        <v>590634</v>
      </c>
      <c r="HO138" s="5">
        <f t="shared" ca="1" si="660"/>
        <v>1745090</v>
      </c>
      <c r="HP138" s="5">
        <f t="shared" ca="1" si="660"/>
        <v>5008450</v>
      </c>
      <c r="HQ138" s="5">
        <f t="shared" ca="1" si="660"/>
        <v>0</v>
      </c>
      <c r="HR138" s="5">
        <f t="shared" ca="1" si="666"/>
        <v>0</v>
      </c>
      <c r="HS138" s="5">
        <f t="shared" ca="1" si="666"/>
        <v>0</v>
      </c>
      <c r="HT138" s="5">
        <f t="shared" ca="1" si="666"/>
        <v>0</v>
      </c>
      <c r="HU138" s="5">
        <f t="shared" ca="1" si="666"/>
        <v>0</v>
      </c>
      <c r="HV138" s="5"/>
      <c r="HW138" s="5">
        <f t="shared" ca="1" si="662"/>
        <v>50817.1</v>
      </c>
      <c r="HX138" s="5">
        <f t="shared" ca="1" si="662"/>
        <v>50817.1</v>
      </c>
      <c r="HY138" s="5">
        <f t="shared" ca="1" si="662"/>
        <v>0</v>
      </c>
      <c r="HZ138" s="5">
        <f t="shared" ca="1" si="662"/>
        <v>0</v>
      </c>
      <c r="IA138" s="5">
        <f t="shared" ca="1" si="662"/>
        <v>0</v>
      </c>
      <c r="IB138" s="5">
        <f t="shared" ca="1" si="662"/>
        <v>0</v>
      </c>
      <c r="IC138" s="5">
        <f t="shared" ca="1" si="662"/>
        <v>0</v>
      </c>
      <c r="ID138" s="5">
        <f t="shared" ca="1" si="662"/>
        <v>0</v>
      </c>
      <c r="IE138" s="5">
        <f t="shared" ca="1" si="662"/>
        <v>50817.1</v>
      </c>
      <c r="IF138" s="5">
        <f t="shared" ca="1" si="662"/>
        <v>0</v>
      </c>
      <c r="IG138" s="5">
        <f t="shared" ca="1" si="662"/>
        <v>0</v>
      </c>
      <c r="IH138" s="5">
        <f t="shared" ca="1" si="667"/>
        <v>0</v>
      </c>
      <c r="II138" s="5">
        <f t="shared" ca="1" si="663"/>
        <v>0</v>
      </c>
      <c r="IJ138" s="5"/>
      <c r="IK138" s="5">
        <f t="shared" ca="1" si="670"/>
        <v>119.533</v>
      </c>
      <c r="IL138" s="5">
        <f t="shared" ca="1" si="670"/>
        <v>20.054200000000002</v>
      </c>
      <c r="IM138" s="5">
        <f t="shared" ca="1" si="670"/>
        <v>18.588999999999999</v>
      </c>
      <c r="IN138" s="5">
        <f t="shared" ca="1" si="670"/>
        <v>36.214100000000002</v>
      </c>
      <c r="IO138" s="5">
        <f t="shared" ca="1" si="670"/>
        <v>0.64512199999999997</v>
      </c>
      <c r="IP138" s="5">
        <f t="shared" ca="1" si="670"/>
        <v>3.5783100000000001</v>
      </c>
      <c r="IQ138" s="5">
        <f t="shared" ca="1" si="670"/>
        <v>7.8179499999999997</v>
      </c>
      <c r="IR138" s="5">
        <f t="shared" ca="1" si="670"/>
        <v>32.634399999999999</v>
      </c>
      <c r="IS138" s="5"/>
      <c r="IT138" s="19">
        <f t="shared" ca="1" si="535"/>
        <v>56.408762487740404</v>
      </c>
      <c r="IU138" s="19">
        <f t="shared" ca="1" si="536"/>
        <v>10.194363698950438</v>
      </c>
      <c r="IV138" s="19">
        <f t="shared" ca="1" si="537"/>
        <v>1.9820420907801817</v>
      </c>
      <c r="IW138" s="19">
        <f t="shared" ca="1" si="538"/>
        <v>4.4562141082133788</v>
      </c>
      <c r="IX138" s="19">
        <f t="shared" ca="1" si="539"/>
        <v>6.8319656149654323E-2</v>
      </c>
      <c r="IY138" s="19">
        <f t="shared" ca="1" si="540"/>
        <v>0.41028254855201385</v>
      </c>
      <c r="IZ138" s="19">
        <f t="shared" ca="1" si="541"/>
        <v>0.98128301266173135</v>
      </c>
      <c r="JA138" s="19">
        <f t="shared" ca="1" si="542"/>
        <v>4.0418926370216752</v>
      </c>
      <c r="JB138" s="19">
        <f t="shared" ca="1" si="543"/>
        <v>22.134377372946457</v>
      </c>
      <c r="JC138" s="19">
        <f t="shared" ca="1" si="544"/>
        <v>34.274385114793944</v>
      </c>
      <c r="JD138" s="19">
        <f t="shared" ca="1" si="545"/>
        <v>0</v>
      </c>
      <c r="JE138" s="19">
        <f t="shared" ref="JE138:JF153" ca="1" si="673">((HR138*3.412)+(IH138*100))/$A138</f>
        <v>0</v>
      </c>
      <c r="JF138" s="19">
        <f t="shared" ca="1" si="673"/>
        <v>0</v>
      </c>
      <c r="JG138" s="72">
        <f t="shared" ca="1" si="579"/>
        <v>0</v>
      </c>
      <c r="JH138" s="72">
        <f t="shared" ca="1" si="580"/>
        <v>0</v>
      </c>
      <c r="JI138" s="5"/>
      <c r="JJ138" s="5"/>
      <c r="JK138" s="5"/>
      <c r="JL138" s="5">
        <f t="shared" ca="1" si="606"/>
        <v>6753540</v>
      </c>
      <c r="JM138" s="5">
        <f t="shared" ca="1" si="606"/>
        <v>318.75799999999998</v>
      </c>
      <c r="JN138" s="5">
        <f t="shared" ca="1" si="606"/>
        <v>289632</v>
      </c>
      <c r="JO138" s="5">
        <f t="shared" ca="1" si="606"/>
        <v>651178</v>
      </c>
      <c r="JP138" s="5">
        <f t="shared" ref="JL138:JZ153" ca="1" si="674">OFFSET(INDIRECT($D$21),$C138,JP$19)</f>
        <v>9983.42</v>
      </c>
      <c r="JQ138" s="5">
        <f t="shared" ca="1" si="674"/>
        <v>59953.8</v>
      </c>
      <c r="JR138" s="5">
        <f t="shared" ca="1" si="674"/>
        <v>143393</v>
      </c>
      <c r="JS138" s="5">
        <f t="shared" ca="1" si="674"/>
        <v>590634</v>
      </c>
      <c r="JT138" s="5">
        <f t="shared" ca="1" si="674"/>
        <v>1745090</v>
      </c>
      <c r="JU138" s="5">
        <f t="shared" ca="1" si="674"/>
        <v>5008450</v>
      </c>
      <c r="JV138" s="5">
        <f t="shared" ca="1" si="674"/>
        <v>0</v>
      </c>
      <c r="JW138" s="5">
        <f t="shared" ca="1" si="674"/>
        <v>0</v>
      </c>
      <c r="JX138" s="5">
        <f t="shared" ca="1" si="674"/>
        <v>0</v>
      </c>
      <c r="JY138" s="5">
        <f t="shared" ca="1" si="674"/>
        <v>0</v>
      </c>
      <c r="JZ138" s="5">
        <f t="shared" ca="1" si="674"/>
        <v>0</v>
      </c>
      <c r="KA138" s="5"/>
      <c r="KB138" s="5">
        <f t="shared" ca="1" si="607"/>
        <v>50817.1</v>
      </c>
      <c r="KC138" s="5">
        <f t="shared" ca="1" si="607"/>
        <v>50817.1</v>
      </c>
      <c r="KD138" s="5">
        <f t="shared" ca="1" si="607"/>
        <v>0</v>
      </c>
      <c r="KE138" s="5">
        <f t="shared" ca="1" si="607"/>
        <v>0</v>
      </c>
      <c r="KF138" s="5">
        <f t="shared" ref="KB138:KN153" ca="1" si="675">OFFSET(INDIRECT($D$21),$C138,KF$19)</f>
        <v>0</v>
      </c>
      <c r="KG138" s="5">
        <f t="shared" ca="1" si="675"/>
        <v>0</v>
      </c>
      <c r="KH138" s="5">
        <f t="shared" ca="1" si="675"/>
        <v>0</v>
      </c>
      <c r="KI138" s="5">
        <f t="shared" ca="1" si="675"/>
        <v>0</v>
      </c>
      <c r="KJ138" s="5">
        <f t="shared" ca="1" si="675"/>
        <v>50817.1</v>
      </c>
      <c r="KK138" s="5">
        <f t="shared" ca="1" si="675"/>
        <v>0</v>
      </c>
      <c r="KL138" s="5">
        <f t="shared" ca="1" si="675"/>
        <v>0</v>
      </c>
      <c r="KM138" s="5">
        <f t="shared" ca="1" si="675"/>
        <v>0</v>
      </c>
      <c r="KN138" s="5">
        <f t="shared" ca="1" si="675"/>
        <v>0</v>
      </c>
      <c r="KO138" s="5"/>
      <c r="KP138" s="5">
        <f t="shared" ca="1" si="655"/>
        <v>119.533</v>
      </c>
      <c r="KQ138" s="5">
        <f t="shared" ca="1" si="655"/>
        <v>20.054200000000002</v>
      </c>
      <c r="KR138" s="5">
        <f t="shared" ca="1" si="655"/>
        <v>18.588999999999999</v>
      </c>
      <c r="KS138" s="5">
        <f t="shared" ca="1" si="655"/>
        <v>36.214100000000002</v>
      </c>
      <c r="KT138" s="5">
        <f t="shared" ca="1" si="655"/>
        <v>0.64512199999999997</v>
      </c>
      <c r="KU138" s="5">
        <f t="shared" ca="1" si="655"/>
        <v>3.5783100000000001</v>
      </c>
      <c r="KV138" s="5">
        <f t="shared" ca="1" si="655"/>
        <v>7.8179499999999997</v>
      </c>
      <c r="KW138" s="5">
        <f t="shared" ca="1" si="655"/>
        <v>32.634399999999999</v>
      </c>
      <c r="KX138" s="5"/>
      <c r="KY138" s="19">
        <f t="shared" ca="1" si="500"/>
        <v>56.408762487740404</v>
      </c>
      <c r="KZ138" s="19">
        <f t="shared" ca="1" si="501"/>
        <v>10.194363698950438</v>
      </c>
      <c r="LA138" s="19">
        <f t="shared" ca="1" si="502"/>
        <v>1.9820420907801817</v>
      </c>
      <c r="LB138" s="19">
        <f t="shared" ca="1" si="503"/>
        <v>4.4562141082133788</v>
      </c>
      <c r="LC138" s="19">
        <f t="shared" ca="1" si="504"/>
        <v>6.8319656149654323E-2</v>
      </c>
      <c r="LD138" s="19">
        <f t="shared" ca="1" si="505"/>
        <v>0.41028254855201385</v>
      </c>
      <c r="LE138" s="19">
        <f t="shared" ca="1" si="506"/>
        <v>0.98128301266173135</v>
      </c>
      <c r="LF138" s="19">
        <f t="shared" ca="1" si="507"/>
        <v>4.0418926370216752</v>
      </c>
      <c r="LG138" s="19">
        <f t="shared" ca="1" si="508"/>
        <v>22.134377372946457</v>
      </c>
      <c r="LH138" s="19">
        <f t="shared" ca="1" si="509"/>
        <v>34.274385114793944</v>
      </c>
      <c r="LI138" s="19">
        <f t="shared" ca="1" si="510"/>
        <v>0</v>
      </c>
      <c r="LJ138" s="19">
        <f t="shared" ca="1" si="547"/>
        <v>0</v>
      </c>
      <c r="LK138" s="19">
        <f t="shared" ca="1" si="548"/>
        <v>0</v>
      </c>
      <c r="LL138" s="72">
        <f t="shared" ca="1" si="581"/>
        <v>0</v>
      </c>
      <c r="LM138" s="72">
        <f t="shared" ca="1" si="582"/>
        <v>0</v>
      </c>
    </row>
    <row r="139" spans="1:325" ht="15" customHeight="1" outlineLevel="1" x14ac:dyDescent="0.3">
      <c r="A139" s="5">
        <f>IF('Old Results'!E119='New Results'!E119,'New Results'!E119,"0")</f>
        <v>498589</v>
      </c>
      <c r="B139" s="5">
        <f t="shared" si="668"/>
        <v>402</v>
      </c>
      <c r="C139" s="27">
        <f t="shared" si="422"/>
        <v>118</v>
      </c>
      <c r="D139" s="41" t="str">
        <f>'Old Results'!C119</f>
        <v>0402507-OffLrg-WWR20</v>
      </c>
      <c r="E139" s="41" t="str">
        <f>'New Results'!C119</f>
        <v>0402507-OffLrg-WWR20</v>
      </c>
      <c r="F139" s="5">
        <f t="shared" ca="1" si="612"/>
        <v>0</v>
      </c>
      <c r="G139" s="5">
        <f t="shared" ca="1" si="613"/>
        <v>0</v>
      </c>
      <c r="H139" s="5">
        <f t="shared" ca="1" si="614"/>
        <v>0</v>
      </c>
      <c r="I139" s="5">
        <f t="shared" ca="1" si="615"/>
        <v>0</v>
      </c>
      <c r="J139" s="5">
        <f t="shared" ca="1" si="616"/>
        <v>0</v>
      </c>
      <c r="K139" s="5">
        <f t="shared" ca="1" si="617"/>
        <v>0</v>
      </c>
      <c r="L139" s="5">
        <f t="shared" ca="1" si="618"/>
        <v>0</v>
      </c>
      <c r="M139" s="5">
        <f t="shared" ca="1" si="619"/>
        <v>0</v>
      </c>
      <c r="N139" s="5">
        <f t="shared" ca="1" si="620"/>
        <v>0</v>
      </c>
      <c r="O139" s="5">
        <f t="shared" ca="1" si="621"/>
        <v>0</v>
      </c>
      <c r="P139" s="5">
        <f t="shared" ca="1" si="511"/>
        <v>0</v>
      </c>
      <c r="Q139" s="5">
        <f t="shared" ca="1" si="512"/>
        <v>0</v>
      </c>
      <c r="R139" s="5">
        <f t="shared" ca="1" si="549"/>
        <v>0</v>
      </c>
      <c r="S139" s="5">
        <f t="shared" ca="1" si="550"/>
        <v>0</v>
      </c>
      <c r="T139" s="5">
        <f t="shared" ca="1" si="551"/>
        <v>0</v>
      </c>
      <c r="U139" s="5">
        <f t="shared" ca="1" si="622"/>
        <v>0</v>
      </c>
      <c r="V139" s="5">
        <f t="shared" ca="1" si="623"/>
        <v>0</v>
      </c>
      <c r="W139" s="5">
        <f t="shared" ca="1" si="624"/>
        <v>0</v>
      </c>
      <c r="X139" s="5">
        <f t="shared" ca="1" si="625"/>
        <v>0</v>
      </c>
      <c r="Y139" s="5">
        <f t="shared" ca="1" si="626"/>
        <v>0</v>
      </c>
      <c r="Z139" s="5">
        <f t="shared" ca="1" si="627"/>
        <v>0</v>
      </c>
      <c r="AA139" s="5">
        <f t="shared" ca="1" si="628"/>
        <v>0</v>
      </c>
      <c r="AB139" s="5">
        <f t="shared" ca="1" si="629"/>
        <v>0</v>
      </c>
      <c r="AC139" s="5">
        <f t="shared" ca="1" si="630"/>
        <v>0</v>
      </c>
      <c r="AD139" s="5">
        <f t="shared" ca="1" si="631"/>
        <v>0</v>
      </c>
      <c r="AE139" s="5">
        <f t="shared" ca="1" si="513"/>
        <v>0</v>
      </c>
      <c r="AF139" s="5">
        <f t="shared" ca="1" si="514"/>
        <v>0</v>
      </c>
      <c r="AG139" s="5">
        <f t="shared" ca="1" si="514"/>
        <v>0</v>
      </c>
      <c r="AH139" s="37">
        <f t="shared" ca="1" si="632"/>
        <v>0</v>
      </c>
      <c r="AI139" s="37">
        <f t="shared" ca="1" si="633"/>
        <v>0</v>
      </c>
      <c r="AJ139" s="37">
        <f t="shared" ca="1" si="634"/>
        <v>0</v>
      </c>
      <c r="AK139" s="37">
        <f t="shared" ca="1" si="635"/>
        <v>0</v>
      </c>
      <c r="AL139" s="37">
        <f t="shared" ca="1" si="636"/>
        <v>0</v>
      </c>
      <c r="AM139" s="37">
        <f t="shared" ca="1" si="637"/>
        <v>0</v>
      </c>
      <c r="AN139" s="37">
        <f t="shared" ca="1" si="638"/>
        <v>0</v>
      </c>
      <c r="AO139" s="37">
        <f t="shared" ca="1" si="639"/>
        <v>0</v>
      </c>
      <c r="AP139" s="33">
        <f t="shared" ca="1" si="650"/>
        <v>27.05765478179422</v>
      </c>
      <c r="AQ139" s="33">
        <f t="shared" ca="1" si="651"/>
        <v>27.05765478179422</v>
      </c>
      <c r="AR139" s="24">
        <f t="shared" ca="1" si="468"/>
        <v>0</v>
      </c>
      <c r="AS139" s="34">
        <f t="shared" ca="1" si="608"/>
        <v>91.144099999999995</v>
      </c>
      <c r="AT139" s="34">
        <f t="shared" ca="1" si="609"/>
        <v>91.144099999999995</v>
      </c>
      <c r="AU139" s="45">
        <f t="shared" ca="1" si="552"/>
        <v>0</v>
      </c>
      <c r="AV139" s="34">
        <f t="shared" ca="1" si="648"/>
        <v>-1.1000000000000001</v>
      </c>
      <c r="AW139" s="34">
        <f t="shared" ca="1" si="649"/>
        <v>-1.1000000000000001</v>
      </c>
      <c r="AX139" s="46">
        <f t="shared" ca="1" si="553"/>
        <v>0</v>
      </c>
      <c r="AY139" s="5"/>
      <c r="AZ139" s="5">
        <f t="shared" ca="1" si="519"/>
        <v>0</v>
      </c>
      <c r="BA139" s="5">
        <f t="shared" ca="1" si="520"/>
        <v>0</v>
      </c>
      <c r="BB139" s="5">
        <f t="shared" ca="1" si="521"/>
        <v>0</v>
      </c>
      <c r="BC139" s="5">
        <f t="shared" ca="1" si="522"/>
        <v>0</v>
      </c>
      <c r="BD139" s="5">
        <f t="shared" ca="1" si="523"/>
        <v>0</v>
      </c>
      <c r="BE139" s="5">
        <f t="shared" ca="1" si="524"/>
        <v>0</v>
      </c>
      <c r="BF139" s="5">
        <f t="shared" ca="1" si="525"/>
        <v>0</v>
      </c>
      <c r="BG139" s="5">
        <f t="shared" ca="1" si="526"/>
        <v>0</v>
      </c>
      <c r="BH139" s="5">
        <f t="shared" ca="1" si="527"/>
        <v>0</v>
      </c>
      <c r="BI139" s="5">
        <f t="shared" ca="1" si="528"/>
        <v>0</v>
      </c>
      <c r="BJ139" s="5">
        <f t="shared" ca="1" si="529"/>
        <v>0</v>
      </c>
      <c r="BK139" s="5">
        <f t="shared" ca="1" si="530"/>
        <v>0</v>
      </c>
      <c r="BL139" s="5">
        <f t="shared" ca="1" si="554"/>
        <v>0</v>
      </c>
      <c r="BM139" s="5">
        <f t="shared" ca="1" si="555"/>
        <v>0</v>
      </c>
      <c r="BN139" s="5">
        <f t="shared" ca="1" si="556"/>
        <v>0</v>
      </c>
      <c r="BO139" s="5">
        <f t="shared" ca="1" si="557"/>
        <v>0</v>
      </c>
      <c r="BP139" s="5">
        <f t="shared" ca="1" si="558"/>
        <v>0</v>
      </c>
      <c r="BQ139" s="5">
        <f t="shared" ca="1" si="559"/>
        <v>0</v>
      </c>
      <c r="BR139" s="5">
        <f t="shared" ca="1" si="560"/>
        <v>0</v>
      </c>
      <c r="BS139" s="5">
        <f t="shared" ca="1" si="561"/>
        <v>0</v>
      </c>
      <c r="BT139" s="5">
        <f t="shared" ca="1" si="562"/>
        <v>0</v>
      </c>
      <c r="BU139" s="5">
        <f t="shared" ca="1" si="563"/>
        <v>0</v>
      </c>
      <c r="BV139" s="5">
        <f t="shared" ca="1" si="564"/>
        <v>0</v>
      </c>
      <c r="BW139" s="5">
        <f t="shared" ca="1" si="565"/>
        <v>0</v>
      </c>
      <c r="BX139" s="5">
        <f t="shared" ca="1" si="566"/>
        <v>0</v>
      </c>
      <c r="BY139" s="5">
        <f t="shared" ca="1" si="567"/>
        <v>0</v>
      </c>
      <c r="BZ139" s="5">
        <f t="shared" ca="1" si="568"/>
        <v>0</v>
      </c>
      <c r="CA139" s="5">
        <f t="shared" ca="1" si="569"/>
        <v>0</v>
      </c>
      <c r="CB139" s="37">
        <f t="shared" ca="1" si="640"/>
        <v>0</v>
      </c>
      <c r="CC139" s="37">
        <f t="shared" ca="1" si="641"/>
        <v>0</v>
      </c>
      <c r="CD139" s="37">
        <f t="shared" ca="1" si="642"/>
        <v>0</v>
      </c>
      <c r="CE139" s="37">
        <f t="shared" ca="1" si="643"/>
        <v>0</v>
      </c>
      <c r="CF139" s="37">
        <f t="shared" ca="1" si="644"/>
        <v>0</v>
      </c>
      <c r="CG139" s="37">
        <f t="shared" ca="1" si="645"/>
        <v>0</v>
      </c>
      <c r="CH139" s="37">
        <f t="shared" ca="1" si="646"/>
        <v>0</v>
      </c>
      <c r="CI139" s="19">
        <f t="shared" ca="1" si="647"/>
        <v>0</v>
      </c>
      <c r="CJ139" s="33">
        <f t="shared" ca="1" si="531"/>
        <v>25.68319581860009</v>
      </c>
      <c r="CK139" s="33">
        <f t="shared" ca="1" si="532"/>
        <v>25.68319581860009</v>
      </c>
      <c r="CL139" s="24">
        <f t="shared" ca="1" si="477"/>
        <v>0</v>
      </c>
      <c r="CM139" s="34">
        <f t="shared" ca="1" si="610"/>
        <v>90.051000000000002</v>
      </c>
      <c r="CN139" s="34">
        <f t="shared" ca="1" si="611"/>
        <v>90.051000000000002</v>
      </c>
      <c r="CO139" s="45">
        <f t="shared" ca="1" si="652"/>
        <v>0</v>
      </c>
      <c r="CP139" s="5"/>
      <c r="CR139" s="5">
        <f t="shared" ca="1" si="570"/>
        <v>161</v>
      </c>
      <c r="CS139" s="5">
        <f t="shared" ca="1" si="571"/>
        <v>152</v>
      </c>
      <c r="CT139" s="62">
        <f t="shared" ca="1" si="572"/>
        <v>5.5900621118012417E-2</v>
      </c>
      <c r="CW139" s="5">
        <f t="shared" ca="1" si="656"/>
        <v>3488420</v>
      </c>
      <c r="CX139" s="5">
        <f t="shared" ca="1" si="656"/>
        <v>67.790400000000005</v>
      </c>
      <c r="CY139" s="5">
        <f t="shared" ca="1" si="656"/>
        <v>281848</v>
      </c>
      <c r="CZ139" s="5">
        <f t="shared" ca="1" si="656"/>
        <v>225974</v>
      </c>
      <c r="DA139" s="5">
        <f t="shared" ca="1" si="656"/>
        <v>3471.6</v>
      </c>
      <c r="DB139" s="5">
        <f t="shared" ca="1" si="656"/>
        <v>247574</v>
      </c>
      <c r="DC139" s="5">
        <f t="shared" ca="1" si="656"/>
        <v>0</v>
      </c>
      <c r="DD139" s="5">
        <f t="shared" ca="1" si="656"/>
        <v>593904</v>
      </c>
      <c r="DE139" s="5">
        <f t="shared" ca="1" si="656"/>
        <v>1352840</v>
      </c>
      <c r="DF139" s="5">
        <f t="shared" ca="1" si="656"/>
        <v>2135580</v>
      </c>
      <c r="DG139" s="5">
        <f t="shared" ca="1" si="656"/>
        <v>0</v>
      </c>
      <c r="DH139" s="5">
        <f t="shared" ca="1" si="664"/>
        <v>0</v>
      </c>
      <c r="DI139" s="5">
        <f t="shared" ca="1" si="664"/>
        <v>0</v>
      </c>
      <c r="DJ139" s="5">
        <f t="shared" ca="1" si="664"/>
        <v>0</v>
      </c>
      <c r="DK139" s="5">
        <f t="shared" ca="1" si="664"/>
        <v>0</v>
      </c>
      <c r="DL139" s="5"/>
      <c r="DM139" s="5">
        <f t="shared" ca="1" si="658"/>
        <v>15881.6</v>
      </c>
      <c r="DN139" s="5">
        <f t="shared" ca="1" si="658"/>
        <v>10418.9</v>
      </c>
      <c r="DO139" s="5">
        <f t="shared" ca="1" si="658"/>
        <v>0</v>
      </c>
      <c r="DP139" s="5">
        <f t="shared" ca="1" si="658"/>
        <v>0</v>
      </c>
      <c r="DQ139" s="5">
        <f t="shared" ca="1" si="658"/>
        <v>0</v>
      </c>
      <c r="DR139" s="5">
        <f t="shared" ca="1" si="658"/>
        <v>0</v>
      </c>
      <c r="DS139" s="5">
        <f t="shared" ca="1" si="658"/>
        <v>5462.67</v>
      </c>
      <c r="DT139" s="5">
        <f t="shared" ca="1" si="658"/>
        <v>0</v>
      </c>
      <c r="DU139" s="5">
        <f t="shared" ca="1" si="658"/>
        <v>15881.6</v>
      </c>
      <c r="DV139" s="5">
        <f t="shared" ca="1" si="658"/>
        <v>0</v>
      </c>
      <c r="DW139" s="5">
        <f t="shared" ca="1" si="658"/>
        <v>0</v>
      </c>
      <c r="DX139" s="5">
        <f t="shared" ca="1" si="665"/>
        <v>0</v>
      </c>
      <c r="DY139" s="5">
        <f t="shared" ca="1" si="665"/>
        <v>0</v>
      </c>
      <c r="DZ139" s="5"/>
      <c r="EA139" s="5">
        <f t="shared" ca="1" si="669"/>
        <v>91.144099999999995</v>
      </c>
      <c r="EB139" s="5">
        <f t="shared" ca="1" si="669"/>
        <v>4.0449599999999997</v>
      </c>
      <c r="EC139" s="5">
        <f t="shared" ca="1" si="669"/>
        <v>21.348400000000002</v>
      </c>
      <c r="ED139" s="5">
        <f t="shared" ca="1" si="669"/>
        <v>13.2317</v>
      </c>
      <c r="EE139" s="5">
        <f t="shared" ca="1" si="669"/>
        <v>0.35777199999999998</v>
      </c>
      <c r="EF139" s="5">
        <f t="shared" ca="1" si="669"/>
        <v>15.1434</v>
      </c>
      <c r="EG139" s="5">
        <f t="shared" ca="1" si="669"/>
        <v>1.9883299999999999</v>
      </c>
      <c r="EH139" s="5">
        <f t="shared" ca="1" si="669"/>
        <v>35.029600000000002</v>
      </c>
      <c r="EI139" s="5"/>
      <c r="EJ139" s="19">
        <f t="shared" ca="1" si="478"/>
        <v>27.05765478179422</v>
      </c>
      <c r="EK139" s="19">
        <f t="shared" ca="1" si="479"/>
        <v>2.0901409795338446</v>
      </c>
      <c r="EL139" s="19">
        <f t="shared" ca="1" si="480"/>
        <v>1.9287737515268084</v>
      </c>
      <c r="EM139" s="19">
        <f t="shared" ca="1" si="481"/>
        <v>1.546410546562399</v>
      </c>
      <c r="EN139" s="19">
        <f t="shared" ca="1" si="482"/>
        <v>2.3757241335047502E-2</v>
      </c>
      <c r="EO139" s="19">
        <f t="shared" ca="1" si="483"/>
        <v>1.6942260820034136</v>
      </c>
      <c r="EP139" s="19">
        <f t="shared" ca="1" si="484"/>
        <v>1.0956258561661008</v>
      </c>
      <c r="EQ139" s="19">
        <f t="shared" ca="1" si="485"/>
        <v>4.0642702666926063</v>
      </c>
      <c r="ER139" s="19">
        <f t="shared" ca="1" si="486"/>
        <v>12.443214912483027</v>
      </c>
      <c r="ES139" s="19">
        <f t="shared" ca="1" si="487"/>
        <v>14.614439869311196</v>
      </c>
      <c r="ET139" s="19">
        <f t="shared" ca="1" si="488"/>
        <v>0</v>
      </c>
      <c r="EU139" s="19">
        <f t="shared" ca="1" si="573"/>
        <v>0</v>
      </c>
      <c r="EV139" s="19">
        <f t="shared" ca="1" si="574"/>
        <v>0</v>
      </c>
      <c r="EW139" s="72">
        <f t="shared" ca="1" si="575"/>
        <v>0</v>
      </c>
      <c r="EX139" s="72">
        <f t="shared" ca="1" si="576"/>
        <v>0</v>
      </c>
      <c r="EY139" s="5"/>
      <c r="EZ139" s="5"/>
      <c r="FA139" s="5"/>
      <c r="FB139" s="5">
        <f t="shared" ca="1" si="671"/>
        <v>3488420</v>
      </c>
      <c r="FC139" s="5">
        <f t="shared" ca="1" si="671"/>
        <v>67.790400000000005</v>
      </c>
      <c r="FD139" s="5">
        <f t="shared" ca="1" si="671"/>
        <v>281848</v>
      </c>
      <c r="FE139" s="5">
        <f t="shared" ca="1" si="671"/>
        <v>225974</v>
      </c>
      <c r="FF139" s="5">
        <f t="shared" ca="1" si="671"/>
        <v>3471.6</v>
      </c>
      <c r="FG139" s="5">
        <f t="shared" ca="1" si="671"/>
        <v>247574</v>
      </c>
      <c r="FH139" s="5">
        <f t="shared" ca="1" si="671"/>
        <v>0</v>
      </c>
      <c r="FI139" s="5">
        <f t="shared" ca="1" si="671"/>
        <v>593904</v>
      </c>
      <c r="FJ139" s="5">
        <f t="shared" ca="1" si="671"/>
        <v>1352840</v>
      </c>
      <c r="FK139" s="5">
        <f t="shared" ca="1" si="671"/>
        <v>2135580</v>
      </c>
      <c r="FL139" s="5">
        <f t="shared" ca="1" si="671"/>
        <v>0</v>
      </c>
      <c r="FM139" s="5">
        <f t="shared" ca="1" si="671"/>
        <v>0</v>
      </c>
      <c r="FN139" s="5">
        <f t="shared" ca="1" si="671"/>
        <v>0</v>
      </c>
      <c r="FO139" s="5">
        <f t="shared" ca="1" si="671"/>
        <v>0</v>
      </c>
      <c r="FP139" s="5">
        <f t="shared" ca="1" si="671"/>
        <v>0</v>
      </c>
      <c r="FQ139" s="5"/>
      <c r="FR139" s="5">
        <f t="shared" ca="1" si="672"/>
        <v>15881.6</v>
      </c>
      <c r="FS139" s="5">
        <f t="shared" ca="1" si="672"/>
        <v>10418.9</v>
      </c>
      <c r="FT139" s="5">
        <f t="shared" ca="1" si="672"/>
        <v>0</v>
      </c>
      <c r="FU139" s="5">
        <f t="shared" ca="1" si="672"/>
        <v>0</v>
      </c>
      <c r="FV139" s="5">
        <f t="shared" ca="1" si="672"/>
        <v>0</v>
      </c>
      <c r="FW139" s="5">
        <f t="shared" ca="1" si="672"/>
        <v>0</v>
      </c>
      <c r="FX139" s="5">
        <f t="shared" ca="1" si="672"/>
        <v>5462.67</v>
      </c>
      <c r="FY139" s="5">
        <f t="shared" ca="1" si="672"/>
        <v>0</v>
      </c>
      <c r="FZ139" s="5">
        <f t="shared" ca="1" si="672"/>
        <v>15881.6</v>
      </c>
      <c r="GA139" s="5">
        <f t="shared" ca="1" si="672"/>
        <v>0</v>
      </c>
      <c r="GB139" s="5">
        <f t="shared" ca="1" si="672"/>
        <v>0</v>
      </c>
      <c r="GC139" s="5">
        <f t="shared" ca="1" si="672"/>
        <v>0</v>
      </c>
      <c r="GD139" s="5">
        <f t="shared" ca="1" si="672"/>
        <v>0</v>
      </c>
      <c r="GE139" s="5"/>
      <c r="GF139" s="5">
        <f t="shared" ca="1" si="654"/>
        <v>91.144099999999995</v>
      </c>
      <c r="GG139" s="5">
        <f t="shared" ca="1" si="654"/>
        <v>4.0449599999999997</v>
      </c>
      <c r="GH139" s="5">
        <f t="shared" ca="1" si="654"/>
        <v>21.348400000000002</v>
      </c>
      <c r="GI139" s="5">
        <f t="shared" ca="1" si="654"/>
        <v>13.2317</v>
      </c>
      <c r="GJ139" s="5">
        <f t="shared" ca="1" si="654"/>
        <v>0.35777199999999998</v>
      </c>
      <c r="GK139" s="5">
        <f t="shared" ca="1" si="654"/>
        <v>15.1434</v>
      </c>
      <c r="GL139" s="5">
        <f t="shared" ca="1" si="654"/>
        <v>1.9883299999999999</v>
      </c>
      <c r="GM139" s="5">
        <f t="shared" ca="1" si="654"/>
        <v>35.029600000000002</v>
      </c>
      <c r="GN139" s="5"/>
      <c r="GO139" s="19">
        <f t="shared" ca="1" si="489"/>
        <v>27.05765478179422</v>
      </c>
      <c r="GP139" s="19">
        <f t="shared" ca="1" si="490"/>
        <v>2.0901409795338446</v>
      </c>
      <c r="GQ139" s="19">
        <f t="shared" ca="1" si="491"/>
        <v>1.9287737515268084</v>
      </c>
      <c r="GR139" s="19">
        <f t="shared" ca="1" si="492"/>
        <v>1.546410546562399</v>
      </c>
      <c r="GS139" s="19">
        <f t="shared" ca="1" si="493"/>
        <v>2.3757241335047502E-2</v>
      </c>
      <c r="GT139" s="19">
        <f t="shared" ca="1" si="494"/>
        <v>1.6942260820034136</v>
      </c>
      <c r="GU139" s="19">
        <f t="shared" ca="1" si="495"/>
        <v>1.0956258561661008</v>
      </c>
      <c r="GV139" s="19">
        <f t="shared" ca="1" si="496"/>
        <v>4.0642702666926063</v>
      </c>
      <c r="GW139" s="19">
        <f t="shared" ca="1" si="497"/>
        <v>12.443214912483027</v>
      </c>
      <c r="GX139" s="19">
        <f t="shared" ca="1" si="498"/>
        <v>14.614439869311196</v>
      </c>
      <c r="GY139" s="19">
        <f t="shared" ca="1" si="499"/>
        <v>0</v>
      </c>
      <c r="GZ139" s="19">
        <f t="shared" ca="1" si="499"/>
        <v>0</v>
      </c>
      <c r="HA139" s="19">
        <f t="shared" ca="1" si="499"/>
        <v>0</v>
      </c>
      <c r="HB139" s="72">
        <f t="shared" ca="1" si="577"/>
        <v>0</v>
      </c>
      <c r="HC139" s="72">
        <f t="shared" ca="1" si="578"/>
        <v>0</v>
      </c>
      <c r="HD139" s="5"/>
      <c r="HE139" s="5"/>
      <c r="HF139" s="5"/>
      <c r="HG139" s="5">
        <f t="shared" ca="1" si="660"/>
        <v>3502160</v>
      </c>
      <c r="HH139" s="5">
        <f t="shared" ca="1" si="660"/>
        <v>51.801000000000002</v>
      </c>
      <c r="HI139" s="5">
        <f t="shared" ca="1" si="660"/>
        <v>222728</v>
      </c>
      <c r="HJ139" s="5">
        <f t="shared" ca="1" si="660"/>
        <v>266349</v>
      </c>
      <c r="HK139" s="5">
        <f t="shared" ca="1" si="660"/>
        <v>30743.1</v>
      </c>
      <c r="HL139" s="5">
        <f t="shared" ca="1" si="660"/>
        <v>127776</v>
      </c>
      <c r="HM139" s="5">
        <f t="shared" ca="1" si="660"/>
        <v>125023</v>
      </c>
      <c r="HN139" s="5">
        <f t="shared" ca="1" si="660"/>
        <v>593904</v>
      </c>
      <c r="HO139" s="5">
        <f t="shared" ca="1" si="660"/>
        <v>1366570</v>
      </c>
      <c r="HP139" s="5">
        <f t="shared" ca="1" si="660"/>
        <v>2135580</v>
      </c>
      <c r="HQ139" s="5">
        <f t="shared" ca="1" si="660"/>
        <v>0</v>
      </c>
      <c r="HR139" s="5">
        <f t="shared" ca="1" si="666"/>
        <v>0</v>
      </c>
      <c r="HS139" s="5">
        <f t="shared" ca="1" si="666"/>
        <v>0</v>
      </c>
      <c r="HT139" s="5">
        <f t="shared" ca="1" si="666"/>
        <v>0</v>
      </c>
      <c r="HU139" s="5">
        <f t="shared" ca="1" si="666"/>
        <v>0</v>
      </c>
      <c r="HV139" s="5"/>
      <c r="HW139" s="5">
        <f t="shared" ca="1" si="662"/>
        <v>8559.89</v>
      </c>
      <c r="HX139" s="5">
        <f t="shared" ca="1" si="662"/>
        <v>8559.89</v>
      </c>
      <c r="HY139" s="5">
        <f t="shared" ca="1" si="662"/>
        <v>0</v>
      </c>
      <c r="HZ139" s="5">
        <f t="shared" ca="1" si="662"/>
        <v>0</v>
      </c>
      <c r="IA139" s="5">
        <f t="shared" ca="1" si="662"/>
        <v>0</v>
      </c>
      <c r="IB139" s="5">
        <f t="shared" ca="1" si="662"/>
        <v>0</v>
      </c>
      <c r="IC139" s="5">
        <f t="shared" ca="1" si="662"/>
        <v>0</v>
      </c>
      <c r="ID139" s="5">
        <f t="shared" ca="1" si="662"/>
        <v>0</v>
      </c>
      <c r="IE139" s="5">
        <f t="shared" ca="1" si="662"/>
        <v>8559.89</v>
      </c>
      <c r="IF139" s="5">
        <f t="shared" ca="1" si="662"/>
        <v>0</v>
      </c>
      <c r="IG139" s="5">
        <f t="shared" ca="1" si="662"/>
        <v>0</v>
      </c>
      <c r="IH139" s="5">
        <f t="shared" ca="1" si="667"/>
        <v>0</v>
      </c>
      <c r="II139" s="5">
        <f t="shared" ca="1" si="663"/>
        <v>0</v>
      </c>
      <c r="IJ139" s="5"/>
      <c r="IK139" s="5">
        <f t="shared" ca="1" si="670"/>
        <v>90.051000000000002</v>
      </c>
      <c r="IL139" s="5">
        <f t="shared" ca="1" si="670"/>
        <v>3.3814099999999998</v>
      </c>
      <c r="IM139" s="5">
        <f t="shared" ca="1" si="670"/>
        <v>17.839400000000001</v>
      </c>
      <c r="IN139" s="5">
        <f t="shared" ca="1" si="670"/>
        <v>15.6942</v>
      </c>
      <c r="IO139" s="5">
        <f t="shared" ca="1" si="670"/>
        <v>2.7406999999999999</v>
      </c>
      <c r="IP139" s="5">
        <f t="shared" ca="1" si="670"/>
        <v>8.1979699999999998</v>
      </c>
      <c r="IQ139" s="5">
        <f t="shared" ca="1" si="670"/>
        <v>7.1677900000000001</v>
      </c>
      <c r="IR139" s="5">
        <f t="shared" ca="1" si="670"/>
        <v>35.029600000000002</v>
      </c>
      <c r="IS139" s="5"/>
      <c r="IT139" s="19">
        <f t="shared" ca="1" si="535"/>
        <v>25.68319581860009</v>
      </c>
      <c r="IU139" s="19">
        <f t="shared" ca="1" si="536"/>
        <v>1.717177364546751</v>
      </c>
      <c r="IV139" s="19">
        <f t="shared" ca="1" si="537"/>
        <v>1.524197156375291</v>
      </c>
      <c r="IW139" s="19">
        <f t="shared" ca="1" si="538"/>
        <v>1.8227092615360547</v>
      </c>
      <c r="IX139" s="19">
        <f t="shared" ca="1" si="539"/>
        <v>0.2103846197970673</v>
      </c>
      <c r="IY139" s="19">
        <f t="shared" ca="1" si="540"/>
        <v>0.87441101187551273</v>
      </c>
      <c r="IZ139" s="19">
        <f t="shared" ca="1" si="541"/>
        <v>0.8555713744186092</v>
      </c>
      <c r="JA139" s="19">
        <f t="shared" ca="1" si="542"/>
        <v>4.0642702666926063</v>
      </c>
      <c r="JB139" s="19">
        <f t="shared" ca="1" si="543"/>
        <v>11.068687516170634</v>
      </c>
      <c r="JC139" s="19">
        <f t="shared" ca="1" si="544"/>
        <v>14.614439869311196</v>
      </c>
      <c r="JD139" s="19">
        <f t="shared" ca="1" si="545"/>
        <v>0</v>
      </c>
      <c r="JE139" s="19">
        <f t="shared" ca="1" si="673"/>
        <v>0</v>
      </c>
      <c r="JF139" s="19">
        <f t="shared" ca="1" si="673"/>
        <v>0</v>
      </c>
      <c r="JG139" s="72">
        <f t="shared" ca="1" si="579"/>
        <v>0</v>
      </c>
      <c r="JH139" s="72">
        <f t="shared" ca="1" si="580"/>
        <v>0</v>
      </c>
      <c r="JI139" s="5"/>
      <c r="JJ139" s="5"/>
      <c r="JK139" s="5"/>
      <c r="JL139" s="5">
        <f t="shared" ca="1" si="674"/>
        <v>3502160</v>
      </c>
      <c r="JM139" s="5">
        <f t="shared" ca="1" si="674"/>
        <v>51.801000000000002</v>
      </c>
      <c r="JN139" s="5">
        <f t="shared" ca="1" si="674"/>
        <v>222728</v>
      </c>
      <c r="JO139" s="5">
        <f t="shared" ca="1" si="674"/>
        <v>266349</v>
      </c>
      <c r="JP139" s="5">
        <f t="shared" ca="1" si="674"/>
        <v>30743.1</v>
      </c>
      <c r="JQ139" s="5">
        <f t="shared" ca="1" si="674"/>
        <v>127776</v>
      </c>
      <c r="JR139" s="5">
        <f t="shared" ca="1" si="674"/>
        <v>125023</v>
      </c>
      <c r="JS139" s="5">
        <f t="shared" ca="1" si="674"/>
        <v>593904</v>
      </c>
      <c r="JT139" s="5">
        <f t="shared" ca="1" si="674"/>
        <v>1366570</v>
      </c>
      <c r="JU139" s="5">
        <f t="shared" ca="1" si="674"/>
        <v>2135580</v>
      </c>
      <c r="JV139" s="5">
        <f t="shared" ca="1" si="674"/>
        <v>0</v>
      </c>
      <c r="JW139" s="5">
        <f t="shared" ca="1" si="674"/>
        <v>0</v>
      </c>
      <c r="JX139" s="5">
        <f t="shared" ca="1" si="674"/>
        <v>0</v>
      </c>
      <c r="JY139" s="5">
        <f t="shared" ca="1" si="674"/>
        <v>0</v>
      </c>
      <c r="JZ139" s="5">
        <f t="shared" ca="1" si="674"/>
        <v>0</v>
      </c>
      <c r="KA139" s="5"/>
      <c r="KB139" s="5">
        <f t="shared" ca="1" si="675"/>
        <v>8559.89</v>
      </c>
      <c r="KC139" s="5">
        <f t="shared" ca="1" si="675"/>
        <v>8559.89</v>
      </c>
      <c r="KD139" s="5">
        <f t="shared" ca="1" si="675"/>
        <v>0</v>
      </c>
      <c r="KE139" s="5">
        <f t="shared" ca="1" si="675"/>
        <v>0</v>
      </c>
      <c r="KF139" s="5">
        <f t="shared" ca="1" si="675"/>
        <v>0</v>
      </c>
      <c r="KG139" s="5">
        <f t="shared" ca="1" si="675"/>
        <v>0</v>
      </c>
      <c r="KH139" s="5">
        <f t="shared" ca="1" si="675"/>
        <v>0</v>
      </c>
      <c r="KI139" s="5">
        <f t="shared" ca="1" si="675"/>
        <v>0</v>
      </c>
      <c r="KJ139" s="5">
        <f t="shared" ca="1" si="675"/>
        <v>8559.89</v>
      </c>
      <c r="KK139" s="5">
        <f t="shared" ca="1" si="675"/>
        <v>0</v>
      </c>
      <c r="KL139" s="5">
        <f t="shared" ca="1" si="675"/>
        <v>0</v>
      </c>
      <c r="KM139" s="5">
        <f t="shared" ca="1" si="675"/>
        <v>0</v>
      </c>
      <c r="KN139" s="5">
        <f t="shared" ca="1" si="675"/>
        <v>0</v>
      </c>
      <c r="KO139" s="5"/>
      <c r="KP139" s="5">
        <f t="shared" ca="1" si="655"/>
        <v>90.051000000000002</v>
      </c>
      <c r="KQ139" s="5">
        <f t="shared" ca="1" si="655"/>
        <v>3.3814099999999998</v>
      </c>
      <c r="KR139" s="5">
        <f t="shared" ca="1" si="655"/>
        <v>17.839400000000001</v>
      </c>
      <c r="KS139" s="5">
        <f t="shared" ca="1" si="655"/>
        <v>15.6942</v>
      </c>
      <c r="KT139" s="5">
        <f t="shared" ca="1" si="655"/>
        <v>2.7406999999999999</v>
      </c>
      <c r="KU139" s="5">
        <f t="shared" ca="1" si="655"/>
        <v>8.1979699999999998</v>
      </c>
      <c r="KV139" s="5">
        <f t="shared" ca="1" si="655"/>
        <v>7.1677900000000001</v>
      </c>
      <c r="KW139" s="5">
        <f t="shared" ca="1" si="655"/>
        <v>35.029600000000002</v>
      </c>
      <c r="KX139" s="5"/>
      <c r="KY139" s="19">
        <f t="shared" ca="1" si="500"/>
        <v>25.68319581860009</v>
      </c>
      <c r="KZ139" s="19">
        <f t="shared" ca="1" si="501"/>
        <v>1.717177364546751</v>
      </c>
      <c r="LA139" s="19">
        <f t="shared" ca="1" si="502"/>
        <v>1.524197156375291</v>
      </c>
      <c r="LB139" s="19">
        <f t="shared" ca="1" si="503"/>
        <v>1.8227092615360547</v>
      </c>
      <c r="LC139" s="19">
        <f t="shared" ca="1" si="504"/>
        <v>0.2103846197970673</v>
      </c>
      <c r="LD139" s="19">
        <f t="shared" ca="1" si="505"/>
        <v>0.87441101187551273</v>
      </c>
      <c r="LE139" s="19">
        <f t="shared" ca="1" si="506"/>
        <v>0.8555713744186092</v>
      </c>
      <c r="LF139" s="19">
        <f t="shared" ca="1" si="507"/>
        <v>4.0642702666926063</v>
      </c>
      <c r="LG139" s="19">
        <f t="shared" ca="1" si="508"/>
        <v>11.068687516170634</v>
      </c>
      <c r="LH139" s="19">
        <f t="shared" ca="1" si="509"/>
        <v>14.614439869311196</v>
      </c>
      <c r="LI139" s="19">
        <f t="shared" ca="1" si="510"/>
        <v>0</v>
      </c>
      <c r="LJ139" s="19">
        <f t="shared" ca="1" si="547"/>
        <v>0</v>
      </c>
      <c r="LK139" s="19">
        <f t="shared" ca="1" si="548"/>
        <v>0</v>
      </c>
      <c r="LL139" s="72">
        <f t="shared" ca="1" si="581"/>
        <v>0</v>
      </c>
      <c r="LM139" s="72">
        <f t="shared" ca="1" si="582"/>
        <v>0</v>
      </c>
    </row>
    <row r="140" spans="1:325" ht="15" customHeight="1" outlineLevel="1" x14ac:dyDescent="0.3">
      <c r="A140" s="5">
        <f>IF('Old Results'!E120='New Results'!E120,'New Results'!E120,"0")</f>
        <v>498589</v>
      </c>
      <c r="B140" s="5">
        <f t="shared" si="668"/>
        <v>404</v>
      </c>
      <c r="C140" s="27">
        <f t="shared" si="422"/>
        <v>119</v>
      </c>
      <c r="D140" s="41" t="str">
        <f>'Old Results'!C120</f>
        <v>0404207-OffLrg-Cont.DimHighVT</v>
      </c>
      <c r="E140" s="41" t="str">
        <f>'New Results'!C120</f>
        <v>0404207-OffLrg-Cont.DimHighVT</v>
      </c>
      <c r="F140" s="5">
        <f t="shared" ca="1" si="612"/>
        <v>0</v>
      </c>
      <c r="G140" s="5">
        <f t="shared" ca="1" si="613"/>
        <v>0</v>
      </c>
      <c r="H140" s="5">
        <f t="shared" ca="1" si="614"/>
        <v>0</v>
      </c>
      <c r="I140" s="5">
        <f t="shared" ca="1" si="615"/>
        <v>0</v>
      </c>
      <c r="J140" s="5">
        <f t="shared" ca="1" si="616"/>
        <v>0</v>
      </c>
      <c r="K140" s="5">
        <f t="shared" ca="1" si="617"/>
        <v>0</v>
      </c>
      <c r="L140" s="5">
        <f t="shared" ca="1" si="618"/>
        <v>0</v>
      </c>
      <c r="M140" s="5">
        <f t="shared" ca="1" si="619"/>
        <v>0</v>
      </c>
      <c r="N140" s="5">
        <f t="shared" ca="1" si="620"/>
        <v>0</v>
      </c>
      <c r="O140" s="5">
        <f t="shared" ca="1" si="621"/>
        <v>0</v>
      </c>
      <c r="P140" s="5">
        <f t="shared" ca="1" si="511"/>
        <v>0</v>
      </c>
      <c r="Q140" s="5">
        <f t="shared" ca="1" si="512"/>
        <v>0</v>
      </c>
      <c r="R140" s="5">
        <f t="shared" ca="1" si="549"/>
        <v>0</v>
      </c>
      <c r="S140" s="5">
        <f t="shared" ca="1" si="550"/>
        <v>0</v>
      </c>
      <c r="T140" s="5">
        <f t="shared" ca="1" si="551"/>
        <v>0</v>
      </c>
      <c r="U140" s="5">
        <f t="shared" ca="1" si="622"/>
        <v>0</v>
      </c>
      <c r="V140" s="5">
        <f t="shared" ca="1" si="623"/>
        <v>0</v>
      </c>
      <c r="W140" s="5">
        <f t="shared" ca="1" si="624"/>
        <v>0</v>
      </c>
      <c r="X140" s="5">
        <f t="shared" ca="1" si="625"/>
        <v>0</v>
      </c>
      <c r="Y140" s="5">
        <f t="shared" ca="1" si="626"/>
        <v>0</v>
      </c>
      <c r="Z140" s="5">
        <f t="shared" ca="1" si="627"/>
        <v>0</v>
      </c>
      <c r="AA140" s="5">
        <f t="shared" ca="1" si="628"/>
        <v>0</v>
      </c>
      <c r="AB140" s="5">
        <f t="shared" ca="1" si="629"/>
        <v>0</v>
      </c>
      <c r="AC140" s="5">
        <f t="shared" ca="1" si="630"/>
        <v>0</v>
      </c>
      <c r="AD140" s="5">
        <f t="shared" ca="1" si="631"/>
        <v>0</v>
      </c>
      <c r="AE140" s="5">
        <f t="shared" ca="1" si="513"/>
        <v>0</v>
      </c>
      <c r="AF140" s="5">
        <f t="shared" ca="1" si="514"/>
        <v>0</v>
      </c>
      <c r="AG140" s="5">
        <f t="shared" ca="1" si="514"/>
        <v>0</v>
      </c>
      <c r="AH140" s="37">
        <f t="shared" ca="1" si="632"/>
        <v>0</v>
      </c>
      <c r="AI140" s="37">
        <f t="shared" ca="1" si="633"/>
        <v>0</v>
      </c>
      <c r="AJ140" s="37">
        <f t="shared" ca="1" si="634"/>
        <v>0</v>
      </c>
      <c r="AK140" s="37">
        <f t="shared" ca="1" si="635"/>
        <v>0</v>
      </c>
      <c r="AL140" s="37">
        <f t="shared" ca="1" si="636"/>
        <v>0</v>
      </c>
      <c r="AM140" s="37">
        <f t="shared" ca="1" si="637"/>
        <v>0</v>
      </c>
      <c r="AN140" s="37">
        <f t="shared" ca="1" si="638"/>
        <v>0</v>
      </c>
      <c r="AO140" s="37">
        <f t="shared" ca="1" si="639"/>
        <v>0</v>
      </c>
      <c r="AP140" s="33">
        <f t="shared" ca="1" si="650"/>
        <v>27.41579120277423</v>
      </c>
      <c r="AQ140" s="33">
        <f t="shared" ca="1" si="651"/>
        <v>27.41579120277423</v>
      </c>
      <c r="AR140" s="24">
        <f t="shared" ca="1" si="468"/>
        <v>0</v>
      </c>
      <c r="AS140" s="34">
        <f t="shared" ca="1" si="608"/>
        <v>93.143600000000006</v>
      </c>
      <c r="AT140" s="34">
        <f t="shared" ca="1" si="609"/>
        <v>93.143600000000006</v>
      </c>
      <c r="AU140" s="45">
        <f t="shared" ca="1" si="552"/>
        <v>0</v>
      </c>
      <c r="AV140" s="34">
        <f t="shared" ca="1" si="648"/>
        <v>0.8</v>
      </c>
      <c r="AW140" s="34">
        <f t="shared" ca="1" si="649"/>
        <v>0.8</v>
      </c>
      <c r="AX140" s="46">
        <f t="shared" ca="1" si="553"/>
        <v>0</v>
      </c>
      <c r="AY140" s="5"/>
      <c r="AZ140" s="5">
        <f t="shared" ca="1" si="519"/>
        <v>0</v>
      </c>
      <c r="BA140" s="5">
        <f t="shared" ca="1" si="520"/>
        <v>0</v>
      </c>
      <c r="BB140" s="5">
        <f t="shared" ca="1" si="521"/>
        <v>0</v>
      </c>
      <c r="BC140" s="5">
        <f t="shared" ca="1" si="522"/>
        <v>0</v>
      </c>
      <c r="BD140" s="5">
        <f t="shared" ca="1" si="523"/>
        <v>0</v>
      </c>
      <c r="BE140" s="5">
        <f t="shared" ca="1" si="524"/>
        <v>0</v>
      </c>
      <c r="BF140" s="5">
        <f t="shared" ca="1" si="525"/>
        <v>0</v>
      </c>
      <c r="BG140" s="5">
        <f t="shared" ca="1" si="526"/>
        <v>0</v>
      </c>
      <c r="BH140" s="5">
        <f t="shared" ca="1" si="527"/>
        <v>0</v>
      </c>
      <c r="BI140" s="5">
        <f t="shared" ca="1" si="528"/>
        <v>0</v>
      </c>
      <c r="BJ140" s="5">
        <f t="shared" ca="1" si="529"/>
        <v>0</v>
      </c>
      <c r="BK140" s="5">
        <f t="shared" ca="1" si="530"/>
        <v>0</v>
      </c>
      <c r="BL140" s="5">
        <f t="shared" ca="1" si="554"/>
        <v>0</v>
      </c>
      <c r="BM140" s="5">
        <f t="shared" ca="1" si="555"/>
        <v>0</v>
      </c>
      <c r="BN140" s="5">
        <f t="shared" ca="1" si="556"/>
        <v>0</v>
      </c>
      <c r="BO140" s="5">
        <f t="shared" ca="1" si="557"/>
        <v>0</v>
      </c>
      <c r="BP140" s="5">
        <f t="shared" ca="1" si="558"/>
        <v>0</v>
      </c>
      <c r="BQ140" s="5">
        <f t="shared" ca="1" si="559"/>
        <v>0</v>
      </c>
      <c r="BR140" s="5">
        <f t="shared" ca="1" si="560"/>
        <v>0</v>
      </c>
      <c r="BS140" s="5">
        <f t="shared" ca="1" si="561"/>
        <v>0</v>
      </c>
      <c r="BT140" s="5">
        <f t="shared" ca="1" si="562"/>
        <v>0</v>
      </c>
      <c r="BU140" s="5">
        <f t="shared" ca="1" si="563"/>
        <v>0</v>
      </c>
      <c r="BV140" s="5">
        <f t="shared" ca="1" si="564"/>
        <v>0</v>
      </c>
      <c r="BW140" s="5">
        <f t="shared" ca="1" si="565"/>
        <v>0</v>
      </c>
      <c r="BX140" s="5">
        <f t="shared" ca="1" si="566"/>
        <v>0</v>
      </c>
      <c r="BY140" s="5">
        <f t="shared" ca="1" si="567"/>
        <v>0</v>
      </c>
      <c r="BZ140" s="5">
        <f t="shared" ca="1" si="568"/>
        <v>0</v>
      </c>
      <c r="CA140" s="5">
        <f t="shared" ca="1" si="569"/>
        <v>0</v>
      </c>
      <c r="CB140" s="37">
        <f t="shared" ca="1" si="640"/>
        <v>0</v>
      </c>
      <c r="CC140" s="37">
        <f t="shared" ca="1" si="641"/>
        <v>0</v>
      </c>
      <c r="CD140" s="37">
        <f t="shared" ca="1" si="642"/>
        <v>0</v>
      </c>
      <c r="CE140" s="37">
        <f t="shared" ca="1" si="643"/>
        <v>0</v>
      </c>
      <c r="CF140" s="37">
        <f t="shared" ca="1" si="644"/>
        <v>0</v>
      </c>
      <c r="CG140" s="37">
        <f t="shared" ca="1" si="645"/>
        <v>0</v>
      </c>
      <c r="CH140" s="37">
        <f t="shared" ca="1" si="646"/>
        <v>0</v>
      </c>
      <c r="CI140" s="19">
        <f t="shared" ca="1" si="647"/>
        <v>0</v>
      </c>
      <c r="CJ140" s="33">
        <f t="shared" ca="1" si="531"/>
        <v>26.488910184540774</v>
      </c>
      <c r="CK140" s="33">
        <f t="shared" ca="1" si="532"/>
        <v>26.488910184540774</v>
      </c>
      <c r="CL140" s="24">
        <f t="shared" ca="1" si="477"/>
        <v>0</v>
      </c>
      <c r="CM140" s="34">
        <f t="shared" ca="1" si="610"/>
        <v>93.956500000000005</v>
      </c>
      <c r="CN140" s="34">
        <f t="shared" ca="1" si="611"/>
        <v>93.956500000000005</v>
      </c>
      <c r="CO140" s="45">
        <f t="shared" ca="1" si="652"/>
        <v>0</v>
      </c>
      <c r="CP140" s="5"/>
      <c r="CR140" s="5">
        <f t="shared" ca="1" si="570"/>
        <v>165</v>
      </c>
      <c r="CS140" s="5">
        <f t="shared" ca="1" si="571"/>
        <v>163</v>
      </c>
      <c r="CT140" s="62">
        <f t="shared" ca="1" si="572"/>
        <v>1.2121212121212088E-2</v>
      </c>
      <c r="CW140" s="5">
        <f t="shared" ca="1" si="656"/>
        <v>3508160</v>
      </c>
      <c r="CX140" s="5">
        <f t="shared" ca="1" si="656"/>
        <v>75.026799999999994</v>
      </c>
      <c r="CY140" s="5">
        <f t="shared" ca="1" si="656"/>
        <v>306268</v>
      </c>
      <c r="CZ140" s="5">
        <f t="shared" ca="1" si="656"/>
        <v>232045</v>
      </c>
      <c r="DA140" s="5">
        <f t="shared" ca="1" si="656"/>
        <v>3964.59</v>
      </c>
      <c r="DB140" s="5">
        <f t="shared" ca="1" si="656"/>
        <v>249709</v>
      </c>
      <c r="DC140" s="5">
        <f t="shared" ca="1" si="656"/>
        <v>0</v>
      </c>
      <c r="DD140" s="5">
        <f t="shared" ca="1" si="656"/>
        <v>580517</v>
      </c>
      <c r="DE140" s="5">
        <f t="shared" ca="1" si="656"/>
        <v>1372580</v>
      </c>
      <c r="DF140" s="5">
        <f t="shared" ca="1" si="656"/>
        <v>2135580</v>
      </c>
      <c r="DG140" s="5">
        <f t="shared" ca="1" si="656"/>
        <v>0</v>
      </c>
      <c r="DH140" s="5">
        <f t="shared" ca="1" si="664"/>
        <v>0</v>
      </c>
      <c r="DI140" s="5">
        <f t="shared" ca="1" si="664"/>
        <v>0</v>
      </c>
      <c r="DJ140" s="5">
        <f t="shared" ca="1" si="664"/>
        <v>0</v>
      </c>
      <c r="DK140" s="5">
        <f t="shared" ca="1" si="664"/>
        <v>0</v>
      </c>
      <c r="DL140" s="5"/>
      <c r="DM140" s="5">
        <f t="shared" ca="1" si="658"/>
        <v>16993.7</v>
      </c>
      <c r="DN140" s="5">
        <f t="shared" ca="1" si="658"/>
        <v>11531.1</v>
      </c>
      <c r="DO140" s="5">
        <f t="shared" ca="1" si="658"/>
        <v>0</v>
      </c>
      <c r="DP140" s="5">
        <f t="shared" ca="1" si="658"/>
        <v>0</v>
      </c>
      <c r="DQ140" s="5">
        <f t="shared" ca="1" si="658"/>
        <v>0</v>
      </c>
      <c r="DR140" s="5">
        <f t="shared" ca="1" si="658"/>
        <v>0</v>
      </c>
      <c r="DS140" s="5">
        <f t="shared" ca="1" si="658"/>
        <v>5462.64</v>
      </c>
      <c r="DT140" s="5">
        <f t="shared" ca="1" si="658"/>
        <v>0</v>
      </c>
      <c r="DU140" s="5">
        <f t="shared" ca="1" si="658"/>
        <v>16993.7</v>
      </c>
      <c r="DV140" s="5">
        <f t="shared" ca="1" si="658"/>
        <v>0</v>
      </c>
      <c r="DW140" s="5">
        <f t="shared" ca="1" si="658"/>
        <v>0</v>
      </c>
      <c r="DX140" s="5">
        <f t="shared" ca="1" si="665"/>
        <v>0</v>
      </c>
      <c r="DY140" s="5">
        <f t="shared" ca="1" si="665"/>
        <v>0</v>
      </c>
      <c r="DZ140" s="5"/>
      <c r="EA140" s="5">
        <f t="shared" ca="1" si="669"/>
        <v>93.143600000000006</v>
      </c>
      <c r="EB140" s="5">
        <f t="shared" ca="1" si="669"/>
        <v>4.4937699999999996</v>
      </c>
      <c r="EC140" s="5">
        <f t="shared" ca="1" si="669"/>
        <v>23.252400000000002</v>
      </c>
      <c r="ED140" s="5">
        <f t="shared" ca="1" si="669"/>
        <v>13.4527</v>
      </c>
      <c r="EE140" s="5">
        <f t="shared" ca="1" si="669"/>
        <v>0.40132099999999998</v>
      </c>
      <c r="EF140" s="5">
        <f t="shared" ca="1" si="669"/>
        <v>15.256</v>
      </c>
      <c r="EG140" s="5">
        <f t="shared" ca="1" si="669"/>
        <v>1.9883200000000001</v>
      </c>
      <c r="EH140" s="5">
        <f t="shared" ca="1" si="669"/>
        <v>34.298999999999999</v>
      </c>
      <c r="EI140" s="5"/>
      <c r="EJ140" s="19">
        <f t="shared" ca="1" si="478"/>
        <v>27.41579120277423</v>
      </c>
      <c r="EK140" s="19">
        <f t="shared" ca="1" si="479"/>
        <v>2.313260002610567</v>
      </c>
      <c r="EL140" s="19">
        <f t="shared" ca="1" si="480"/>
        <v>2.0958874263170668</v>
      </c>
      <c r="EM140" s="19">
        <f t="shared" ca="1" si="481"/>
        <v>1.5879562926578805</v>
      </c>
      <c r="EN140" s="19">
        <f t="shared" ca="1" si="482"/>
        <v>2.7130925632133884E-2</v>
      </c>
      <c r="EO140" s="19">
        <f t="shared" ca="1" si="483"/>
        <v>1.7088365527518659</v>
      </c>
      <c r="EP140" s="19">
        <f t="shared" ca="1" si="484"/>
        <v>1.0956198391861833</v>
      </c>
      <c r="EQ140" s="19">
        <f t="shared" ca="1" si="485"/>
        <v>3.9726588512783074</v>
      </c>
      <c r="ER140" s="19">
        <f t="shared" ca="1" si="486"/>
        <v>12.801351333463032</v>
      </c>
      <c r="ES140" s="19">
        <f t="shared" ca="1" si="487"/>
        <v>14.614439869311196</v>
      </c>
      <c r="ET140" s="19">
        <f t="shared" ca="1" si="488"/>
        <v>0</v>
      </c>
      <c r="EU140" s="19">
        <f t="shared" ca="1" si="573"/>
        <v>0</v>
      </c>
      <c r="EV140" s="19">
        <f t="shared" ca="1" si="574"/>
        <v>0</v>
      </c>
      <c r="EW140" s="72">
        <f t="shared" ca="1" si="575"/>
        <v>0</v>
      </c>
      <c r="EX140" s="72">
        <f t="shared" ca="1" si="576"/>
        <v>0</v>
      </c>
      <c r="EY140" s="5"/>
      <c r="EZ140" s="5"/>
      <c r="FA140" s="5"/>
      <c r="FB140" s="5">
        <f t="shared" ca="1" si="671"/>
        <v>3508160</v>
      </c>
      <c r="FC140" s="5">
        <f t="shared" ca="1" si="671"/>
        <v>75.026799999999994</v>
      </c>
      <c r="FD140" s="5">
        <f t="shared" ca="1" si="671"/>
        <v>306268</v>
      </c>
      <c r="FE140" s="5">
        <f t="shared" ca="1" si="671"/>
        <v>232045</v>
      </c>
      <c r="FF140" s="5">
        <f t="shared" ca="1" si="671"/>
        <v>3964.59</v>
      </c>
      <c r="FG140" s="5">
        <f t="shared" ca="1" si="671"/>
        <v>249709</v>
      </c>
      <c r="FH140" s="5">
        <f t="shared" ca="1" si="671"/>
        <v>0</v>
      </c>
      <c r="FI140" s="5">
        <f t="shared" ca="1" si="671"/>
        <v>580517</v>
      </c>
      <c r="FJ140" s="5">
        <f t="shared" ca="1" si="671"/>
        <v>1372580</v>
      </c>
      <c r="FK140" s="5">
        <f t="shared" ca="1" si="671"/>
        <v>2135580</v>
      </c>
      <c r="FL140" s="5">
        <f t="shared" ca="1" si="671"/>
        <v>0</v>
      </c>
      <c r="FM140" s="5">
        <f t="shared" ca="1" si="671"/>
        <v>0</v>
      </c>
      <c r="FN140" s="5">
        <f t="shared" ca="1" si="671"/>
        <v>0</v>
      </c>
      <c r="FO140" s="5">
        <f t="shared" ca="1" si="671"/>
        <v>0</v>
      </c>
      <c r="FP140" s="5">
        <f t="shared" ca="1" si="671"/>
        <v>0</v>
      </c>
      <c r="FQ140" s="5"/>
      <c r="FR140" s="5">
        <f t="shared" ca="1" si="672"/>
        <v>16993.7</v>
      </c>
      <c r="FS140" s="5">
        <f t="shared" ca="1" si="672"/>
        <v>11531.1</v>
      </c>
      <c r="FT140" s="5">
        <f t="shared" ca="1" si="672"/>
        <v>0</v>
      </c>
      <c r="FU140" s="5">
        <f t="shared" ca="1" si="672"/>
        <v>0</v>
      </c>
      <c r="FV140" s="5">
        <f t="shared" ca="1" si="672"/>
        <v>0</v>
      </c>
      <c r="FW140" s="5">
        <f t="shared" ca="1" si="672"/>
        <v>0</v>
      </c>
      <c r="FX140" s="5">
        <f t="shared" ca="1" si="672"/>
        <v>5462.64</v>
      </c>
      <c r="FY140" s="5">
        <f t="shared" ca="1" si="672"/>
        <v>0</v>
      </c>
      <c r="FZ140" s="5">
        <f t="shared" ca="1" si="672"/>
        <v>16993.7</v>
      </c>
      <c r="GA140" s="5">
        <f t="shared" ca="1" si="672"/>
        <v>0</v>
      </c>
      <c r="GB140" s="5">
        <f t="shared" ca="1" si="672"/>
        <v>0</v>
      </c>
      <c r="GC140" s="5">
        <f t="shared" ca="1" si="672"/>
        <v>0</v>
      </c>
      <c r="GD140" s="5">
        <f t="shared" ca="1" si="672"/>
        <v>0</v>
      </c>
      <c r="GE140" s="5"/>
      <c r="GF140" s="5">
        <f t="shared" ca="1" si="654"/>
        <v>93.143600000000006</v>
      </c>
      <c r="GG140" s="5">
        <f t="shared" ca="1" si="654"/>
        <v>4.4937699999999996</v>
      </c>
      <c r="GH140" s="5">
        <f t="shared" ca="1" si="654"/>
        <v>23.252400000000002</v>
      </c>
      <c r="GI140" s="5">
        <f t="shared" ca="1" si="654"/>
        <v>13.4527</v>
      </c>
      <c r="GJ140" s="5">
        <f t="shared" ca="1" si="654"/>
        <v>0.40132099999999998</v>
      </c>
      <c r="GK140" s="5">
        <f t="shared" ca="1" si="654"/>
        <v>15.256</v>
      </c>
      <c r="GL140" s="5">
        <f t="shared" ca="1" si="654"/>
        <v>1.9883200000000001</v>
      </c>
      <c r="GM140" s="5">
        <f t="shared" ca="1" si="654"/>
        <v>34.298999999999999</v>
      </c>
      <c r="GN140" s="5"/>
      <c r="GO140" s="19">
        <f t="shared" ca="1" si="489"/>
        <v>27.41579120277423</v>
      </c>
      <c r="GP140" s="19">
        <f t="shared" ca="1" si="490"/>
        <v>2.313260002610567</v>
      </c>
      <c r="GQ140" s="19">
        <f t="shared" ca="1" si="491"/>
        <v>2.0958874263170668</v>
      </c>
      <c r="GR140" s="19">
        <f t="shared" ca="1" si="492"/>
        <v>1.5879562926578805</v>
      </c>
      <c r="GS140" s="19">
        <f t="shared" ca="1" si="493"/>
        <v>2.7130925632133884E-2</v>
      </c>
      <c r="GT140" s="19">
        <f t="shared" ca="1" si="494"/>
        <v>1.7088365527518659</v>
      </c>
      <c r="GU140" s="19">
        <f t="shared" ca="1" si="495"/>
        <v>1.0956198391861833</v>
      </c>
      <c r="GV140" s="19">
        <f t="shared" ca="1" si="496"/>
        <v>3.9726588512783074</v>
      </c>
      <c r="GW140" s="19">
        <f t="shared" ca="1" si="497"/>
        <v>12.801351333463032</v>
      </c>
      <c r="GX140" s="19">
        <f t="shared" ca="1" si="498"/>
        <v>14.614439869311196</v>
      </c>
      <c r="GY140" s="19">
        <f t="shared" ca="1" si="499"/>
        <v>0</v>
      </c>
      <c r="GZ140" s="19">
        <f t="shared" ca="1" si="499"/>
        <v>0</v>
      </c>
      <c r="HA140" s="19">
        <f t="shared" ca="1" si="499"/>
        <v>0</v>
      </c>
      <c r="HB140" s="72">
        <f t="shared" ca="1" si="577"/>
        <v>0</v>
      </c>
      <c r="HC140" s="72">
        <f t="shared" ca="1" si="578"/>
        <v>0</v>
      </c>
      <c r="HD140" s="5"/>
      <c r="HE140" s="5"/>
      <c r="HF140" s="5"/>
      <c r="HG140" s="5">
        <f t="shared" ca="1" si="660"/>
        <v>3544270</v>
      </c>
      <c r="HH140" s="5">
        <f t="shared" ca="1" si="660"/>
        <v>66.386600000000001</v>
      </c>
      <c r="HI140" s="5">
        <f t="shared" ca="1" si="660"/>
        <v>242527</v>
      </c>
      <c r="HJ140" s="5">
        <f t="shared" ca="1" si="660"/>
        <v>296553</v>
      </c>
      <c r="HK140" s="5">
        <f t="shared" ca="1" si="660"/>
        <v>32448</v>
      </c>
      <c r="HL140" s="5">
        <f t="shared" ca="1" si="660"/>
        <v>128033</v>
      </c>
      <c r="HM140" s="5">
        <f t="shared" ca="1" si="660"/>
        <v>125023</v>
      </c>
      <c r="HN140" s="5">
        <f t="shared" ca="1" si="660"/>
        <v>584037</v>
      </c>
      <c r="HO140" s="5">
        <f t="shared" ca="1" si="660"/>
        <v>1408690</v>
      </c>
      <c r="HP140" s="5">
        <f t="shared" ca="1" si="660"/>
        <v>2135580</v>
      </c>
      <c r="HQ140" s="5">
        <f t="shared" ca="1" si="660"/>
        <v>0</v>
      </c>
      <c r="HR140" s="5">
        <f t="shared" ca="1" si="666"/>
        <v>0</v>
      </c>
      <c r="HS140" s="5">
        <f t="shared" ca="1" si="666"/>
        <v>0</v>
      </c>
      <c r="HT140" s="5">
        <f t="shared" ca="1" si="666"/>
        <v>0</v>
      </c>
      <c r="HU140" s="5">
        <f t="shared" ca="1" si="666"/>
        <v>0</v>
      </c>
      <c r="HV140" s="5"/>
      <c r="HW140" s="5">
        <f t="shared" ca="1" si="662"/>
        <v>11140.3</v>
      </c>
      <c r="HX140" s="5">
        <f t="shared" ca="1" si="662"/>
        <v>11140.3</v>
      </c>
      <c r="HY140" s="5">
        <f t="shared" ca="1" si="662"/>
        <v>0</v>
      </c>
      <c r="HZ140" s="5">
        <f t="shared" ca="1" si="662"/>
        <v>0</v>
      </c>
      <c r="IA140" s="5">
        <f t="shared" ca="1" si="662"/>
        <v>0</v>
      </c>
      <c r="IB140" s="5">
        <f t="shared" ca="1" si="662"/>
        <v>0</v>
      </c>
      <c r="IC140" s="5">
        <f t="shared" ca="1" si="662"/>
        <v>0</v>
      </c>
      <c r="ID140" s="5">
        <f t="shared" ca="1" si="662"/>
        <v>0</v>
      </c>
      <c r="IE140" s="5">
        <f t="shared" ca="1" si="662"/>
        <v>11140.3</v>
      </c>
      <c r="IF140" s="5">
        <f t="shared" ca="1" si="662"/>
        <v>0</v>
      </c>
      <c r="IG140" s="5">
        <f t="shared" ca="1" si="662"/>
        <v>0</v>
      </c>
      <c r="IH140" s="5">
        <f t="shared" ca="1" si="667"/>
        <v>0</v>
      </c>
      <c r="II140" s="5">
        <f t="shared" ca="1" si="663"/>
        <v>0</v>
      </c>
      <c r="IJ140" s="5"/>
      <c r="IK140" s="5">
        <f t="shared" ca="1" si="670"/>
        <v>93.956500000000005</v>
      </c>
      <c r="IL140" s="5">
        <f t="shared" ca="1" si="670"/>
        <v>4.3534100000000002</v>
      </c>
      <c r="IM140" s="5">
        <f t="shared" ca="1" si="670"/>
        <v>19.3765</v>
      </c>
      <c r="IN140" s="5">
        <f t="shared" ca="1" si="670"/>
        <v>17.479700000000001</v>
      </c>
      <c r="IO140" s="5">
        <f t="shared" ca="1" si="670"/>
        <v>2.8440400000000001</v>
      </c>
      <c r="IP140" s="5">
        <f t="shared" ca="1" si="670"/>
        <v>8.2441700000000004</v>
      </c>
      <c r="IQ140" s="5">
        <f t="shared" ca="1" si="670"/>
        <v>7.1677999999999997</v>
      </c>
      <c r="IR140" s="5">
        <f t="shared" ca="1" si="670"/>
        <v>34.4908</v>
      </c>
      <c r="IS140" s="5"/>
      <c r="IT140" s="19">
        <f t="shared" ca="1" si="535"/>
        <v>26.488910184540774</v>
      </c>
      <c r="IU140" s="19">
        <f t="shared" ca="1" si="536"/>
        <v>2.2348196833046861</v>
      </c>
      <c r="IV140" s="19">
        <f t="shared" ca="1" si="537"/>
        <v>1.6596878872177283</v>
      </c>
      <c r="IW140" s="19">
        <f t="shared" ca="1" si="538"/>
        <v>2.0294046519277402</v>
      </c>
      <c r="IX140" s="19">
        <f t="shared" ca="1" si="539"/>
        <v>0.22205178212916851</v>
      </c>
      <c r="IY140" s="19">
        <f t="shared" ca="1" si="540"/>
        <v>0.87616974301478767</v>
      </c>
      <c r="IZ140" s="19">
        <f t="shared" ca="1" si="541"/>
        <v>0.8555713744186092</v>
      </c>
      <c r="JA140" s="19">
        <f t="shared" ca="1" si="542"/>
        <v>3.9967473089057317</v>
      </c>
      <c r="JB140" s="19">
        <f t="shared" ca="1" si="543"/>
        <v>11.874470315229578</v>
      </c>
      <c r="JC140" s="19">
        <f t="shared" ca="1" si="544"/>
        <v>14.614439869311196</v>
      </c>
      <c r="JD140" s="19">
        <f t="shared" ca="1" si="545"/>
        <v>0</v>
      </c>
      <c r="JE140" s="19">
        <f t="shared" ca="1" si="673"/>
        <v>0</v>
      </c>
      <c r="JF140" s="19">
        <f t="shared" ca="1" si="673"/>
        <v>0</v>
      </c>
      <c r="JG140" s="72">
        <f t="shared" ca="1" si="579"/>
        <v>0</v>
      </c>
      <c r="JH140" s="72">
        <f t="shared" ca="1" si="580"/>
        <v>0</v>
      </c>
      <c r="JI140" s="5"/>
      <c r="JJ140" s="5"/>
      <c r="JK140" s="5"/>
      <c r="JL140" s="5">
        <f t="shared" ca="1" si="674"/>
        <v>3544270</v>
      </c>
      <c r="JM140" s="5">
        <f t="shared" ca="1" si="674"/>
        <v>66.386600000000001</v>
      </c>
      <c r="JN140" s="5">
        <f t="shared" ca="1" si="674"/>
        <v>242527</v>
      </c>
      <c r="JO140" s="5">
        <f t="shared" ca="1" si="674"/>
        <v>296553</v>
      </c>
      <c r="JP140" s="5">
        <f t="shared" ca="1" si="674"/>
        <v>32448</v>
      </c>
      <c r="JQ140" s="5">
        <f t="shared" ca="1" si="674"/>
        <v>128033</v>
      </c>
      <c r="JR140" s="5">
        <f t="shared" ca="1" si="674"/>
        <v>125023</v>
      </c>
      <c r="JS140" s="5">
        <f t="shared" ca="1" si="674"/>
        <v>584037</v>
      </c>
      <c r="JT140" s="5">
        <f t="shared" ca="1" si="674"/>
        <v>1408690</v>
      </c>
      <c r="JU140" s="5">
        <f t="shared" ca="1" si="674"/>
        <v>2135580</v>
      </c>
      <c r="JV140" s="5">
        <f t="shared" ca="1" si="674"/>
        <v>0</v>
      </c>
      <c r="JW140" s="5">
        <f t="shared" ca="1" si="674"/>
        <v>0</v>
      </c>
      <c r="JX140" s="5">
        <f t="shared" ca="1" si="674"/>
        <v>0</v>
      </c>
      <c r="JY140" s="5">
        <f t="shared" ca="1" si="674"/>
        <v>0</v>
      </c>
      <c r="JZ140" s="5">
        <f t="shared" ca="1" si="674"/>
        <v>0</v>
      </c>
      <c r="KA140" s="5"/>
      <c r="KB140" s="5">
        <f t="shared" ca="1" si="675"/>
        <v>11140.3</v>
      </c>
      <c r="KC140" s="5">
        <f t="shared" ca="1" si="675"/>
        <v>11140.3</v>
      </c>
      <c r="KD140" s="5">
        <f t="shared" ca="1" si="675"/>
        <v>0</v>
      </c>
      <c r="KE140" s="5">
        <f t="shared" ca="1" si="675"/>
        <v>0</v>
      </c>
      <c r="KF140" s="5">
        <f t="shared" ca="1" si="675"/>
        <v>0</v>
      </c>
      <c r="KG140" s="5">
        <f t="shared" ca="1" si="675"/>
        <v>0</v>
      </c>
      <c r="KH140" s="5">
        <f t="shared" ca="1" si="675"/>
        <v>0</v>
      </c>
      <c r="KI140" s="5">
        <f t="shared" ca="1" si="675"/>
        <v>0</v>
      </c>
      <c r="KJ140" s="5">
        <f t="shared" ca="1" si="675"/>
        <v>11140.3</v>
      </c>
      <c r="KK140" s="5">
        <f t="shared" ca="1" si="675"/>
        <v>0</v>
      </c>
      <c r="KL140" s="5">
        <f t="shared" ca="1" si="675"/>
        <v>0</v>
      </c>
      <c r="KM140" s="5">
        <f t="shared" ca="1" si="675"/>
        <v>0</v>
      </c>
      <c r="KN140" s="5">
        <f t="shared" ca="1" si="675"/>
        <v>0</v>
      </c>
      <c r="KO140" s="5"/>
      <c r="KP140" s="5">
        <f t="shared" ca="1" si="655"/>
        <v>93.956500000000005</v>
      </c>
      <c r="KQ140" s="5">
        <f t="shared" ca="1" si="655"/>
        <v>4.3534100000000002</v>
      </c>
      <c r="KR140" s="5">
        <f t="shared" ca="1" si="655"/>
        <v>19.3765</v>
      </c>
      <c r="KS140" s="5">
        <f t="shared" ca="1" si="655"/>
        <v>17.479700000000001</v>
      </c>
      <c r="KT140" s="5">
        <f t="shared" ca="1" si="655"/>
        <v>2.8440400000000001</v>
      </c>
      <c r="KU140" s="5">
        <f t="shared" ca="1" si="655"/>
        <v>8.2441700000000004</v>
      </c>
      <c r="KV140" s="5">
        <f t="shared" ca="1" si="655"/>
        <v>7.1677999999999997</v>
      </c>
      <c r="KW140" s="5">
        <f t="shared" ca="1" si="655"/>
        <v>34.4908</v>
      </c>
      <c r="KX140" s="5"/>
      <c r="KY140" s="19">
        <f t="shared" ca="1" si="500"/>
        <v>26.488910184540774</v>
      </c>
      <c r="KZ140" s="19">
        <f t="shared" ca="1" si="501"/>
        <v>2.2348196833046861</v>
      </c>
      <c r="LA140" s="19">
        <f t="shared" ca="1" si="502"/>
        <v>1.6596878872177283</v>
      </c>
      <c r="LB140" s="19">
        <f t="shared" ca="1" si="503"/>
        <v>2.0294046519277402</v>
      </c>
      <c r="LC140" s="19">
        <f t="shared" ca="1" si="504"/>
        <v>0.22205178212916851</v>
      </c>
      <c r="LD140" s="19">
        <f t="shared" ca="1" si="505"/>
        <v>0.87616974301478767</v>
      </c>
      <c r="LE140" s="19">
        <f t="shared" ca="1" si="506"/>
        <v>0.8555713744186092</v>
      </c>
      <c r="LF140" s="19">
        <f t="shared" ca="1" si="507"/>
        <v>3.9967473089057317</v>
      </c>
      <c r="LG140" s="19">
        <f t="shared" ca="1" si="508"/>
        <v>11.874470315229578</v>
      </c>
      <c r="LH140" s="19">
        <f t="shared" ca="1" si="509"/>
        <v>14.614439869311196</v>
      </c>
      <c r="LI140" s="19">
        <f t="shared" ca="1" si="510"/>
        <v>0</v>
      </c>
      <c r="LJ140" s="19">
        <f t="shared" ca="1" si="547"/>
        <v>0</v>
      </c>
      <c r="LK140" s="19">
        <f t="shared" ca="1" si="548"/>
        <v>0</v>
      </c>
      <c r="LL140" s="72">
        <f t="shared" ca="1" si="581"/>
        <v>0</v>
      </c>
      <c r="LM140" s="72">
        <f t="shared" ca="1" si="582"/>
        <v>0</v>
      </c>
    </row>
    <row r="141" spans="1:325" ht="15" customHeight="1" outlineLevel="1" x14ac:dyDescent="0.3">
      <c r="A141" s="5">
        <f>IF('Old Results'!E121='New Results'!E121,'New Results'!E121,"0")</f>
        <v>498589</v>
      </c>
      <c r="B141" s="5">
        <f t="shared" si="668"/>
        <v>404</v>
      </c>
      <c r="C141" s="27">
        <f t="shared" si="422"/>
        <v>120</v>
      </c>
      <c r="D141" s="41" t="str">
        <f>'Old Results'!C121</f>
        <v>0404307-OffLrg-StepDim</v>
      </c>
      <c r="E141" s="41" t="str">
        <f>'New Results'!C121</f>
        <v>0404307-OffLrg-StepDim</v>
      </c>
      <c r="F141" s="5">
        <f t="shared" ca="1" si="612"/>
        <v>0</v>
      </c>
      <c r="G141" s="5">
        <f t="shared" ca="1" si="613"/>
        <v>0</v>
      </c>
      <c r="H141" s="5">
        <f t="shared" ca="1" si="614"/>
        <v>0</v>
      </c>
      <c r="I141" s="5">
        <f t="shared" ca="1" si="615"/>
        <v>0</v>
      </c>
      <c r="J141" s="5">
        <f t="shared" ca="1" si="616"/>
        <v>0</v>
      </c>
      <c r="K141" s="5">
        <f t="shared" ca="1" si="617"/>
        <v>0</v>
      </c>
      <c r="L141" s="5">
        <f t="shared" ca="1" si="618"/>
        <v>0</v>
      </c>
      <c r="M141" s="5">
        <f t="shared" ca="1" si="619"/>
        <v>0</v>
      </c>
      <c r="N141" s="5">
        <f t="shared" ca="1" si="620"/>
        <v>0</v>
      </c>
      <c r="O141" s="5">
        <f t="shared" ca="1" si="621"/>
        <v>0</v>
      </c>
      <c r="P141" s="5">
        <f t="shared" ca="1" si="511"/>
        <v>0</v>
      </c>
      <c r="Q141" s="5">
        <f t="shared" ca="1" si="512"/>
        <v>0</v>
      </c>
      <c r="R141" s="5">
        <f t="shared" ca="1" si="549"/>
        <v>0</v>
      </c>
      <c r="S141" s="5">
        <f t="shared" ca="1" si="550"/>
        <v>0</v>
      </c>
      <c r="T141" s="5">
        <f t="shared" ca="1" si="551"/>
        <v>0</v>
      </c>
      <c r="U141" s="5">
        <f t="shared" ca="1" si="622"/>
        <v>0</v>
      </c>
      <c r="V141" s="5">
        <f t="shared" ca="1" si="623"/>
        <v>0</v>
      </c>
      <c r="W141" s="5">
        <f t="shared" ca="1" si="624"/>
        <v>0</v>
      </c>
      <c r="X141" s="5">
        <f t="shared" ca="1" si="625"/>
        <v>0</v>
      </c>
      <c r="Y141" s="5">
        <f t="shared" ca="1" si="626"/>
        <v>0</v>
      </c>
      <c r="Z141" s="5">
        <f t="shared" ca="1" si="627"/>
        <v>0</v>
      </c>
      <c r="AA141" s="5">
        <f t="shared" ca="1" si="628"/>
        <v>0</v>
      </c>
      <c r="AB141" s="5">
        <f t="shared" ca="1" si="629"/>
        <v>0</v>
      </c>
      <c r="AC141" s="5">
        <f t="shared" ca="1" si="630"/>
        <v>0</v>
      </c>
      <c r="AD141" s="5">
        <f t="shared" ca="1" si="631"/>
        <v>0</v>
      </c>
      <c r="AE141" s="5">
        <f t="shared" ca="1" si="513"/>
        <v>0</v>
      </c>
      <c r="AF141" s="5">
        <f t="shared" ca="1" si="514"/>
        <v>0</v>
      </c>
      <c r="AG141" s="5">
        <f t="shared" ca="1" si="514"/>
        <v>0</v>
      </c>
      <c r="AH141" s="37">
        <f t="shared" ca="1" si="632"/>
        <v>0</v>
      </c>
      <c r="AI141" s="37">
        <f t="shared" ca="1" si="633"/>
        <v>0</v>
      </c>
      <c r="AJ141" s="37">
        <f t="shared" ca="1" si="634"/>
        <v>0</v>
      </c>
      <c r="AK141" s="37">
        <f t="shared" ca="1" si="635"/>
        <v>0</v>
      </c>
      <c r="AL141" s="37">
        <f t="shared" ca="1" si="636"/>
        <v>0</v>
      </c>
      <c r="AM141" s="37">
        <f t="shared" ca="1" si="637"/>
        <v>0</v>
      </c>
      <c r="AN141" s="37">
        <f t="shared" ca="1" si="638"/>
        <v>0</v>
      </c>
      <c r="AO141" s="37">
        <f t="shared" ca="1" si="639"/>
        <v>0</v>
      </c>
      <c r="AP141" s="33">
        <f t="shared" ca="1" si="650"/>
        <v>27.360500773181919</v>
      </c>
      <c r="AQ141" s="33">
        <f t="shared" ca="1" si="651"/>
        <v>27.360500773181919</v>
      </c>
      <c r="AR141" s="24">
        <f t="shared" ca="1" si="468"/>
        <v>0</v>
      </c>
      <c r="AS141" s="34">
        <f t="shared" ca="1" si="608"/>
        <v>92.700299999999999</v>
      </c>
      <c r="AT141" s="34">
        <f t="shared" ca="1" si="609"/>
        <v>92.700299999999999</v>
      </c>
      <c r="AU141" s="45">
        <f t="shared" ca="1" si="552"/>
        <v>0</v>
      </c>
      <c r="AV141" s="34">
        <f t="shared" ca="1" si="648"/>
        <v>1.3</v>
      </c>
      <c r="AW141" s="34">
        <f t="shared" ca="1" si="649"/>
        <v>1.3</v>
      </c>
      <c r="AX141" s="46">
        <f t="shared" ca="1" si="553"/>
        <v>0</v>
      </c>
      <c r="AY141" s="5"/>
      <c r="AZ141" s="5">
        <f t="shared" ca="1" si="519"/>
        <v>0</v>
      </c>
      <c r="BA141" s="5">
        <f t="shared" ca="1" si="520"/>
        <v>0</v>
      </c>
      <c r="BB141" s="5">
        <f t="shared" ca="1" si="521"/>
        <v>0</v>
      </c>
      <c r="BC141" s="5">
        <f t="shared" ca="1" si="522"/>
        <v>0</v>
      </c>
      <c r="BD141" s="5">
        <f t="shared" ca="1" si="523"/>
        <v>0</v>
      </c>
      <c r="BE141" s="5">
        <f t="shared" ca="1" si="524"/>
        <v>0</v>
      </c>
      <c r="BF141" s="5">
        <f t="shared" ca="1" si="525"/>
        <v>0</v>
      </c>
      <c r="BG141" s="5">
        <f t="shared" ca="1" si="526"/>
        <v>0</v>
      </c>
      <c r="BH141" s="5">
        <f t="shared" ca="1" si="527"/>
        <v>0</v>
      </c>
      <c r="BI141" s="5">
        <f t="shared" ca="1" si="528"/>
        <v>0</v>
      </c>
      <c r="BJ141" s="5">
        <f t="shared" ca="1" si="529"/>
        <v>0</v>
      </c>
      <c r="BK141" s="5">
        <f t="shared" ca="1" si="530"/>
        <v>0</v>
      </c>
      <c r="BL141" s="5">
        <f t="shared" ca="1" si="554"/>
        <v>0</v>
      </c>
      <c r="BM141" s="5">
        <f t="shared" ca="1" si="555"/>
        <v>0</v>
      </c>
      <c r="BN141" s="5">
        <f t="shared" ca="1" si="556"/>
        <v>0</v>
      </c>
      <c r="BO141" s="5">
        <f t="shared" ca="1" si="557"/>
        <v>0</v>
      </c>
      <c r="BP141" s="5">
        <f t="shared" ca="1" si="558"/>
        <v>0</v>
      </c>
      <c r="BQ141" s="5">
        <f t="shared" ca="1" si="559"/>
        <v>0</v>
      </c>
      <c r="BR141" s="5">
        <f t="shared" ca="1" si="560"/>
        <v>0</v>
      </c>
      <c r="BS141" s="5">
        <f t="shared" ca="1" si="561"/>
        <v>0</v>
      </c>
      <c r="BT141" s="5">
        <f t="shared" ca="1" si="562"/>
        <v>0</v>
      </c>
      <c r="BU141" s="5">
        <f t="shared" ca="1" si="563"/>
        <v>0</v>
      </c>
      <c r="BV141" s="5">
        <f t="shared" ca="1" si="564"/>
        <v>0</v>
      </c>
      <c r="BW141" s="5">
        <f t="shared" ca="1" si="565"/>
        <v>0</v>
      </c>
      <c r="BX141" s="5">
        <f t="shared" ca="1" si="566"/>
        <v>0</v>
      </c>
      <c r="BY141" s="5">
        <f t="shared" ca="1" si="567"/>
        <v>0</v>
      </c>
      <c r="BZ141" s="5">
        <f t="shared" ca="1" si="568"/>
        <v>0</v>
      </c>
      <c r="CA141" s="5">
        <f t="shared" ca="1" si="569"/>
        <v>0</v>
      </c>
      <c r="CB141" s="37">
        <f t="shared" ca="1" si="640"/>
        <v>0</v>
      </c>
      <c r="CC141" s="37">
        <f t="shared" ca="1" si="641"/>
        <v>0</v>
      </c>
      <c r="CD141" s="37">
        <f t="shared" ca="1" si="642"/>
        <v>0</v>
      </c>
      <c r="CE141" s="37">
        <f t="shared" ca="1" si="643"/>
        <v>0</v>
      </c>
      <c r="CF141" s="37">
        <f t="shared" ca="1" si="644"/>
        <v>0</v>
      </c>
      <c r="CG141" s="37">
        <f t="shared" ca="1" si="645"/>
        <v>0</v>
      </c>
      <c r="CH141" s="37">
        <f t="shared" ca="1" si="646"/>
        <v>0</v>
      </c>
      <c r="CI141" s="19">
        <f t="shared" ca="1" si="647"/>
        <v>0</v>
      </c>
      <c r="CJ141" s="33">
        <f t="shared" ca="1" si="531"/>
        <v>26.488910184540774</v>
      </c>
      <c r="CK141" s="33">
        <f t="shared" ca="1" si="532"/>
        <v>26.488910184540774</v>
      </c>
      <c r="CL141" s="24">
        <f t="shared" ca="1" si="477"/>
        <v>0</v>
      </c>
      <c r="CM141" s="34">
        <f t="shared" ca="1" si="610"/>
        <v>93.956500000000005</v>
      </c>
      <c r="CN141" s="34">
        <f t="shared" ca="1" si="611"/>
        <v>93.956500000000005</v>
      </c>
      <c r="CO141" s="45">
        <f t="shared" ca="1" si="652"/>
        <v>0</v>
      </c>
      <c r="CP141" s="5"/>
      <c r="CR141" s="5">
        <f t="shared" ca="1" si="570"/>
        <v>165</v>
      </c>
      <c r="CS141" s="5">
        <f t="shared" ca="1" si="571"/>
        <v>164</v>
      </c>
      <c r="CT141" s="62">
        <f t="shared" ca="1" si="572"/>
        <v>6.0606060606060996E-3</v>
      </c>
      <c r="CW141" s="5">
        <f t="shared" ca="1" si="656"/>
        <v>3500060</v>
      </c>
      <c r="CX141" s="5">
        <f t="shared" ca="1" si="656"/>
        <v>75.030900000000003</v>
      </c>
      <c r="CY141" s="5">
        <f t="shared" ca="1" si="656"/>
        <v>305140</v>
      </c>
      <c r="CZ141" s="5">
        <f t="shared" ca="1" si="656"/>
        <v>232132</v>
      </c>
      <c r="DA141" s="5">
        <f t="shared" ca="1" si="656"/>
        <v>3944.85</v>
      </c>
      <c r="DB141" s="5">
        <f t="shared" ca="1" si="656"/>
        <v>249570</v>
      </c>
      <c r="DC141" s="5">
        <f t="shared" ca="1" si="656"/>
        <v>0</v>
      </c>
      <c r="DD141" s="5">
        <f t="shared" ca="1" si="656"/>
        <v>573622</v>
      </c>
      <c r="DE141" s="5">
        <f t="shared" ca="1" si="656"/>
        <v>1364480</v>
      </c>
      <c r="DF141" s="5">
        <f t="shared" ca="1" si="656"/>
        <v>2135580</v>
      </c>
      <c r="DG141" s="5">
        <f t="shared" ca="1" si="656"/>
        <v>0</v>
      </c>
      <c r="DH141" s="5">
        <f t="shared" ca="1" si="664"/>
        <v>0</v>
      </c>
      <c r="DI141" s="5">
        <f t="shared" ca="1" si="664"/>
        <v>0</v>
      </c>
      <c r="DJ141" s="5">
        <f t="shared" ca="1" si="664"/>
        <v>0</v>
      </c>
      <c r="DK141" s="5">
        <f t="shared" ca="1" si="664"/>
        <v>0</v>
      </c>
      <c r="DL141" s="5"/>
      <c r="DM141" s="5">
        <f t="shared" ca="1" si="658"/>
        <v>16994.400000000001</v>
      </c>
      <c r="DN141" s="5">
        <f t="shared" ca="1" si="658"/>
        <v>11531.7</v>
      </c>
      <c r="DO141" s="5">
        <f t="shared" ca="1" si="658"/>
        <v>0</v>
      </c>
      <c r="DP141" s="5">
        <f t="shared" ca="1" si="658"/>
        <v>0</v>
      </c>
      <c r="DQ141" s="5">
        <f t="shared" ca="1" si="658"/>
        <v>0</v>
      </c>
      <c r="DR141" s="5">
        <f t="shared" ca="1" si="658"/>
        <v>0</v>
      </c>
      <c r="DS141" s="5">
        <f t="shared" ca="1" si="658"/>
        <v>5462.64</v>
      </c>
      <c r="DT141" s="5">
        <f t="shared" ca="1" si="658"/>
        <v>0</v>
      </c>
      <c r="DU141" s="5">
        <f t="shared" ca="1" si="658"/>
        <v>16994.400000000001</v>
      </c>
      <c r="DV141" s="5">
        <f t="shared" ca="1" si="658"/>
        <v>0</v>
      </c>
      <c r="DW141" s="5">
        <f t="shared" ca="1" si="658"/>
        <v>0</v>
      </c>
      <c r="DX141" s="5">
        <f t="shared" ca="1" si="665"/>
        <v>0</v>
      </c>
      <c r="DY141" s="5">
        <f t="shared" ca="1" si="665"/>
        <v>0</v>
      </c>
      <c r="DZ141" s="5"/>
      <c r="EA141" s="5">
        <f t="shared" ca="1" si="669"/>
        <v>92.700299999999999</v>
      </c>
      <c r="EB141" s="5">
        <f t="shared" ca="1" si="669"/>
        <v>4.4941199999999997</v>
      </c>
      <c r="EC141" s="5">
        <f t="shared" ca="1" si="669"/>
        <v>23.171299999999999</v>
      </c>
      <c r="ED141" s="5">
        <f t="shared" ca="1" si="669"/>
        <v>13.463100000000001</v>
      </c>
      <c r="EE141" s="5">
        <f t="shared" ca="1" si="669"/>
        <v>0.39965099999999998</v>
      </c>
      <c r="EF141" s="5">
        <f t="shared" ca="1" si="669"/>
        <v>15.249599999999999</v>
      </c>
      <c r="EG141" s="5">
        <f t="shared" ca="1" si="669"/>
        <v>1.9883200000000001</v>
      </c>
      <c r="EH141" s="5">
        <f t="shared" ca="1" si="669"/>
        <v>33.9343</v>
      </c>
      <c r="EI141" s="5"/>
      <c r="EJ141" s="19">
        <f t="shared" ca="1" si="478"/>
        <v>27.360500773181919</v>
      </c>
      <c r="EK141" s="19">
        <f t="shared" ca="1" si="479"/>
        <v>2.3133803702664917</v>
      </c>
      <c r="EL141" s="19">
        <f t="shared" ca="1" si="480"/>
        <v>2.0881681705773691</v>
      </c>
      <c r="EM141" s="19">
        <f t="shared" ca="1" si="481"/>
        <v>1.58855166078674</v>
      </c>
      <c r="EN141" s="19">
        <f t="shared" ca="1" si="482"/>
        <v>2.6995838656689176E-2</v>
      </c>
      <c r="EO141" s="19">
        <f t="shared" ca="1" si="483"/>
        <v>1.7078853324080554</v>
      </c>
      <c r="EP141" s="19">
        <f t="shared" ca="1" si="484"/>
        <v>1.0956198391861833</v>
      </c>
      <c r="EQ141" s="19">
        <f t="shared" ca="1" si="485"/>
        <v>3.9254742162382241</v>
      </c>
      <c r="ER141" s="19">
        <f t="shared" ca="1" si="486"/>
        <v>12.746060903870722</v>
      </c>
      <c r="ES141" s="19">
        <f t="shared" ca="1" si="487"/>
        <v>14.614439869311196</v>
      </c>
      <c r="ET141" s="19">
        <f t="shared" ca="1" si="488"/>
        <v>0</v>
      </c>
      <c r="EU141" s="19">
        <f t="shared" ca="1" si="573"/>
        <v>0</v>
      </c>
      <c r="EV141" s="19">
        <f t="shared" ca="1" si="574"/>
        <v>0</v>
      </c>
      <c r="EW141" s="72">
        <f t="shared" ca="1" si="575"/>
        <v>0</v>
      </c>
      <c r="EX141" s="72">
        <f t="shared" ca="1" si="576"/>
        <v>0</v>
      </c>
      <c r="EY141" s="5"/>
      <c r="EZ141" s="5"/>
      <c r="FA141" s="5"/>
      <c r="FB141" s="5">
        <f t="shared" ca="1" si="671"/>
        <v>3500060</v>
      </c>
      <c r="FC141" s="5">
        <f t="shared" ca="1" si="671"/>
        <v>75.030900000000003</v>
      </c>
      <c r="FD141" s="5">
        <f t="shared" ca="1" si="671"/>
        <v>305140</v>
      </c>
      <c r="FE141" s="5">
        <f t="shared" ca="1" si="671"/>
        <v>232132</v>
      </c>
      <c r="FF141" s="5">
        <f t="shared" ca="1" si="671"/>
        <v>3944.85</v>
      </c>
      <c r="FG141" s="5">
        <f t="shared" ca="1" si="671"/>
        <v>249570</v>
      </c>
      <c r="FH141" s="5">
        <f t="shared" ca="1" si="671"/>
        <v>0</v>
      </c>
      <c r="FI141" s="5">
        <f t="shared" ca="1" si="671"/>
        <v>573622</v>
      </c>
      <c r="FJ141" s="5">
        <f t="shared" ca="1" si="671"/>
        <v>1364480</v>
      </c>
      <c r="FK141" s="5">
        <f t="shared" ca="1" si="671"/>
        <v>2135580</v>
      </c>
      <c r="FL141" s="5">
        <f t="shared" ca="1" si="671"/>
        <v>0</v>
      </c>
      <c r="FM141" s="5">
        <f t="shared" ca="1" si="671"/>
        <v>0</v>
      </c>
      <c r="FN141" s="5">
        <f t="shared" ca="1" si="671"/>
        <v>0</v>
      </c>
      <c r="FO141" s="5">
        <f t="shared" ca="1" si="671"/>
        <v>0</v>
      </c>
      <c r="FP141" s="5">
        <f t="shared" ca="1" si="671"/>
        <v>0</v>
      </c>
      <c r="FQ141" s="5"/>
      <c r="FR141" s="5">
        <f t="shared" ca="1" si="672"/>
        <v>16994.400000000001</v>
      </c>
      <c r="FS141" s="5">
        <f t="shared" ca="1" si="672"/>
        <v>11531.7</v>
      </c>
      <c r="FT141" s="5">
        <f t="shared" ca="1" si="672"/>
        <v>0</v>
      </c>
      <c r="FU141" s="5">
        <f t="shared" ca="1" si="672"/>
        <v>0</v>
      </c>
      <c r="FV141" s="5">
        <f t="shared" ca="1" si="672"/>
        <v>0</v>
      </c>
      <c r="FW141" s="5">
        <f t="shared" ca="1" si="672"/>
        <v>0</v>
      </c>
      <c r="FX141" s="5">
        <f t="shared" ca="1" si="672"/>
        <v>5462.64</v>
      </c>
      <c r="FY141" s="5">
        <f t="shared" ca="1" si="672"/>
        <v>0</v>
      </c>
      <c r="FZ141" s="5">
        <f t="shared" ca="1" si="672"/>
        <v>16994.400000000001</v>
      </c>
      <c r="GA141" s="5">
        <f t="shared" ca="1" si="672"/>
        <v>0</v>
      </c>
      <c r="GB141" s="5">
        <f t="shared" ca="1" si="672"/>
        <v>0</v>
      </c>
      <c r="GC141" s="5">
        <f t="shared" ca="1" si="672"/>
        <v>0</v>
      </c>
      <c r="GD141" s="5">
        <f t="shared" ca="1" si="672"/>
        <v>0</v>
      </c>
      <c r="GE141" s="5"/>
      <c r="GF141" s="5">
        <f t="shared" ca="1" si="654"/>
        <v>92.700299999999999</v>
      </c>
      <c r="GG141" s="5">
        <f t="shared" ca="1" si="654"/>
        <v>4.4941199999999997</v>
      </c>
      <c r="GH141" s="5">
        <f t="shared" ca="1" si="654"/>
        <v>23.171299999999999</v>
      </c>
      <c r="GI141" s="5">
        <f t="shared" ca="1" si="654"/>
        <v>13.463100000000001</v>
      </c>
      <c r="GJ141" s="5">
        <f t="shared" ca="1" si="654"/>
        <v>0.39965099999999998</v>
      </c>
      <c r="GK141" s="5">
        <f t="shared" ca="1" si="654"/>
        <v>15.249599999999999</v>
      </c>
      <c r="GL141" s="5">
        <f t="shared" ca="1" si="654"/>
        <v>1.9883200000000001</v>
      </c>
      <c r="GM141" s="5">
        <f t="shared" ca="1" si="654"/>
        <v>33.9343</v>
      </c>
      <c r="GN141" s="5"/>
      <c r="GO141" s="19">
        <f t="shared" ca="1" si="489"/>
        <v>27.360500773181919</v>
      </c>
      <c r="GP141" s="19">
        <f t="shared" ca="1" si="490"/>
        <v>2.3133803702664917</v>
      </c>
      <c r="GQ141" s="19">
        <f t="shared" ca="1" si="491"/>
        <v>2.0881681705773691</v>
      </c>
      <c r="GR141" s="19">
        <f t="shared" ca="1" si="492"/>
        <v>1.58855166078674</v>
      </c>
      <c r="GS141" s="19">
        <f t="shared" ca="1" si="493"/>
        <v>2.6995838656689176E-2</v>
      </c>
      <c r="GT141" s="19">
        <f t="shared" ca="1" si="494"/>
        <v>1.7078853324080554</v>
      </c>
      <c r="GU141" s="19">
        <f t="shared" ca="1" si="495"/>
        <v>1.0956198391861833</v>
      </c>
      <c r="GV141" s="19">
        <f t="shared" ca="1" si="496"/>
        <v>3.9254742162382241</v>
      </c>
      <c r="GW141" s="19">
        <f t="shared" ca="1" si="497"/>
        <v>12.746060903870722</v>
      </c>
      <c r="GX141" s="19">
        <f t="shared" ca="1" si="498"/>
        <v>14.614439869311196</v>
      </c>
      <c r="GY141" s="19">
        <f t="shared" ca="1" si="499"/>
        <v>0</v>
      </c>
      <c r="GZ141" s="19">
        <f t="shared" ca="1" si="499"/>
        <v>0</v>
      </c>
      <c r="HA141" s="19">
        <f t="shared" ca="1" si="499"/>
        <v>0</v>
      </c>
      <c r="HB141" s="72">
        <f t="shared" ca="1" si="577"/>
        <v>0</v>
      </c>
      <c r="HC141" s="72">
        <f t="shared" ca="1" si="578"/>
        <v>0</v>
      </c>
      <c r="HD141" s="5"/>
      <c r="HE141" s="5"/>
      <c r="HF141" s="5"/>
      <c r="HG141" s="5">
        <f t="shared" ca="1" si="660"/>
        <v>3544270</v>
      </c>
      <c r="HH141" s="5">
        <f t="shared" ca="1" si="660"/>
        <v>66.386600000000001</v>
      </c>
      <c r="HI141" s="5">
        <f t="shared" ca="1" si="660"/>
        <v>242527</v>
      </c>
      <c r="HJ141" s="5">
        <f t="shared" ca="1" si="660"/>
        <v>296553</v>
      </c>
      <c r="HK141" s="5">
        <f t="shared" ca="1" si="660"/>
        <v>32448</v>
      </c>
      <c r="HL141" s="5">
        <f t="shared" ca="1" si="660"/>
        <v>128033</v>
      </c>
      <c r="HM141" s="5">
        <f t="shared" ca="1" si="660"/>
        <v>125023</v>
      </c>
      <c r="HN141" s="5">
        <f t="shared" ca="1" si="660"/>
        <v>584037</v>
      </c>
      <c r="HO141" s="5">
        <f t="shared" ca="1" si="660"/>
        <v>1408690</v>
      </c>
      <c r="HP141" s="5">
        <f t="shared" ca="1" si="660"/>
        <v>2135580</v>
      </c>
      <c r="HQ141" s="5">
        <f t="shared" ca="1" si="660"/>
        <v>0</v>
      </c>
      <c r="HR141" s="5">
        <f t="shared" ca="1" si="666"/>
        <v>0</v>
      </c>
      <c r="HS141" s="5">
        <f t="shared" ca="1" si="666"/>
        <v>0</v>
      </c>
      <c r="HT141" s="5">
        <f t="shared" ca="1" si="666"/>
        <v>0</v>
      </c>
      <c r="HU141" s="5">
        <f t="shared" ca="1" si="666"/>
        <v>0</v>
      </c>
      <c r="HV141" s="5"/>
      <c r="HW141" s="5">
        <f t="shared" ca="1" si="662"/>
        <v>11140.3</v>
      </c>
      <c r="HX141" s="5">
        <f t="shared" ca="1" si="662"/>
        <v>11140.3</v>
      </c>
      <c r="HY141" s="5">
        <f t="shared" ca="1" si="662"/>
        <v>0</v>
      </c>
      <c r="HZ141" s="5">
        <f t="shared" ca="1" si="662"/>
        <v>0</v>
      </c>
      <c r="IA141" s="5">
        <f t="shared" ca="1" si="662"/>
        <v>0</v>
      </c>
      <c r="IB141" s="5">
        <f t="shared" ca="1" si="662"/>
        <v>0</v>
      </c>
      <c r="IC141" s="5">
        <f t="shared" ca="1" si="662"/>
        <v>0</v>
      </c>
      <c r="ID141" s="5">
        <f t="shared" ca="1" si="662"/>
        <v>0</v>
      </c>
      <c r="IE141" s="5">
        <f t="shared" ca="1" si="662"/>
        <v>11140.3</v>
      </c>
      <c r="IF141" s="5">
        <f t="shared" ca="1" si="662"/>
        <v>0</v>
      </c>
      <c r="IG141" s="5">
        <f t="shared" ca="1" si="662"/>
        <v>0</v>
      </c>
      <c r="IH141" s="5">
        <f t="shared" ca="1" si="667"/>
        <v>0</v>
      </c>
      <c r="II141" s="5">
        <f t="shared" ca="1" si="663"/>
        <v>0</v>
      </c>
      <c r="IJ141" s="5"/>
      <c r="IK141" s="5">
        <f t="shared" ca="1" si="670"/>
        <v>93.956500000000005</v>
      </c>
      <c r="IL141" s="5">
        <f t="shared" ca="1" si="670"/>
        <v>4.3534100000000002</v>
      </c>
      <c r="IM141" s="5">
        <f t="shared" ca="1" si="670"/>
        <v>19.3765</v>
      </c>
      <c r="IN141" s="5">
        <f t="shared" ca="1" si="670"/>
        <v>17.479700000000001</v>
      </c>
      <c r="IO141" s="5">
        <f t="shared" ca="1" si="670"/>
        <v>2.8440400000000001</v>
      </c>
      <c r="IP141" s="5">
        <f t="shared" ca="1" si="670"/>
        <v>8.2441700000000004</v>
      </c>
      <c r="IQ141" s="5">
        <f t="shared" ca="1" si="670"/>
        <v>7.1677999999999997</v>
      </c>
      <c r="IR141" s="5">
        <f t="shared" ca="1" si="670"/>
        <v>34.4908</v>
      </c>
      <c r="IS141" s="5"/>
      <c r="IT141" s="19">
        <f t="shared" ca="1" si="535"/>
        <v>26.488910184540774</v>
      </c>
      <c r="IU141" s="19">
        <f t="shared" ca="1" si="536"/>
        <v>2.2348196833046861</v>
      </c>
      <c r="IV141" s="19">
        <f t="shared" ca="1" si="537"/>
        <v>1.6596878872177283</v>
      </c>
      <c r="IW141" s="19">
        <f t="shared" ca="1" si="538"/>
        <v>2.0294046519277402</v>
      </c>
      <c r="IX141" s="19">
        <f t="shared" ca="1" si="539"/>
        <v>0.22205178212916851</v>
      </c>
      <c r="IY141" s="19">
        <f t="shared" ca="1" si="540"/>
        <v>0.87616974301478767</v>
      </c>
      <c r="IZ141" s="19">
        <f t="shared" ca="1" si="541"/>
        <v>0.8555713744186092</v>
      </c>
      <c r="JA141" s="19">
        <f t="shared" ca="1" si="542"/>
        <v>3.9967473089057317</v>
      </c>
      <c r="JB141" s="19">
        <f t="shared" ca="1" si="543"/>
        <v>11.874470315229578</v>
      </c>
      <c r="JC141" s="19">
        <f t="shared" ca="1" si="544"/>
        <v>14.614439869311196</v>
      </c>
      <c r="JD141" s="19">
        <f t="shared" ca="1" si="545"/>
        <v>0</v>
      </c>
      <c r="JE141" s="19">
        <f t="shared" ca="1" si="673"/>
        <v>0</v>
      </c>
      <c r="JF141" s="19">
        <f t="shared" ca="1" si="673"/>
        <v>0</v>
      </c>
      <c r="JG141" s="72">
        <f t="shared" ca="1" si="579"/>
        <v>0</v>
      </c>
      <c r="JH141" s="72">
        <f t="shared" ca="1" si="580"/>
        <v>0</v>
      </c>
      <c r="JI141" s="5"/>
      <c r="JJ141" s="5"/>
      <c r="JK141" s="5"/>
      <c r="JL141" s="5">
        <f t="shared" ca="1" si="674"/>
        <v>3544270</v>
      </c>
      <c r="JM141" s="5">
        <f t="shared" ca="1" si="674"/>
        <v>66.386600000000001</v>
      </c>
      <c r="JN141" s="5">
        <f t="shared" ca="1" si="674"/>
        <v>242527</v>
      </c>
      <c r="JO141" s="5">
        <f t="shared" ca="1" si="674"/>
        <v>296553</v>
      </c>
      <c r="JP141" s="5">
        <f t="shared" ca="1" si="674"/>
        <v>32448</v>
      </c>
      <c r="JQ141" s="5">
        <f t="shared" ca="1" si="674"/>
        <v>128033</v>
      </c>
      <c r="JR141" s="5">
        <f t="shared" ca="1" si="674"/>
        <v>125023</v>
      </c>
      <c r="JS141" s="5">
        <f t="shared" ca="1" si="674"/>
        <v>584037</v>
      </c>
      <c r="JT141" s="5">
        <f t="shared" ca="1" si="674"/>
        <v>1408690</v>
      </c>
      <c r="JU141" s="5">
        <f t="shared" ca="1" si="674"/>
        <v>2135580</v>
      </c>
      <c r="JV141" s="5">
        <f t="shared" ca="1" si="674"/>
        <v>0</v>
      </c>
      <c r="JW141" s="5">
        <f t="shared" ca="1" si="674"/>
        <v>0</v>
      </c>
      <c r="JX141" s="5">
        <f t="shared" ca="1" si="674"/>
        <v>0</v>
      </c>
      <c r="JY141" s="5">
        <f t="shared" ca="1" si="674"/>
        <v>0</v>
      </c>
      <c r="JZ141" s="5">
        <f t="shared" ca="1" si="674"/>
        <v>0</v>
      </c>
      <c r="KA141" s="5"/>
      <c r="KB141" s="5">
        <f t="shared" ca="1" si="675"/>
        <v>11140.3</v>
      </c>
      <c r="KC141" s="5">
        <f t="shared" ca="1" si="675"/>
        <v>11140.3</v>
      </c>
      <c r="KD141" s="5">
        <f t="shared" ca="1" si="675"/>
        <v>0</v>
      </c>
      <c r="KE141" s="5">
        <f t="shared" ca="1" si="675"/>
        <v>0</v>
      </c>
      <c r="KF141" s="5">
        <f t="shared" ca="1" si="675"/>
        <v>0</v>
      </c>
      <c r="KG141" s="5">
        <f t="shared" ca="1" si="675"/>
        <v>0</v>
      </c>
      <c r="KH141" s="5">
        <f t="shared" ca="1" si="675"/>
        <v>0</v>
      </c>
      <c r="KI141" s="5">
        <f t="shared" ca="1" si="675"/>
        <v>0</v>
      </c>
      <c r="KJ141" s="5">
        <f t="shared" ca="1" si="675"/>
        <v>11140.3</v>
      </c>
      <c r="KK141" s="5">
        <f t="shared" ca="1" si="675"/>
        <v>0</v>
      </c>
      <c r="KL141" s="5">
        <f t="shared" ca="1" si="675"/>
        <v>0</v>
      </c>
      <c r="KM141" s="5">
        <f t="shared" ca="1" si="675"/>
        <v>0</v>
      </c>
      <c r="KN141" s="5">
        <f t="shared" ca="1" si="675"/>
        <v>0</v>
      </c>
      <c r="KO141" s="5"/>
      <c r="KP141" s="5">
        <f t="shared" ca="1" si="655"/>
        <v>93.956500000000005</v>
      </c>
      <c r="KQ141" s="5">
        <f t="shared" ca="1" si="655"/>
        <v>4.3534100000000002</v>
      </c>
      <c r="KR141" s="5">
        <f t="shared" ca="1" si="655"/>
        <v>19.3765</v>
      </c>
      <c r="KS141" s="5">
        <f t="shared" ca="1" si="655"/>
        <v>17.479700000000001</v>
      </c>
      <c r="KT141" s="5">
        <f t="shared" ca="1" si="655"/>
        <v>2.8440400000000001</v>
      </c>
      <c r="KU141" s="5">
        <f t="shared" ca="1" si="655"/>
        <v>8.2441700000000004</v>
      </c>
      <c r="KV141" s="5">
        <f t="shared" ca="1" si="655"/>
        <v>7.1677999999999997</v>
      </c>
      <c r="KW141" s="5">
        <f t="shared" ca="1" si="655"/>
        <v>34.4908</v>
      </c>
      <c r="KX141" s="5"/>
      <c r="KY141" s="19">
        <f t="shared" ca="1" si="500"/>
        <v>26.488910184540774</v>
      </c>
      <c r="KZ141" s="19">
        <f t="shared" ca="1" si="501"/>
        <v>2.2348196833046861</v>
      </c>
      <c r="LA141" s="19">
        <f t="shared" ca="1" si="502"/>
        <v>1.6596878872177283</v>
      </c>
      <c r="LB141" s="19">
        <f t="shared" ca="1" si="503"/>
        <v>2.0294046519277402</v>
      </c>
      <c r="LC141" s="19">
        <f t="shared" ca="1" si="504"/>
        <v>0.22205178212916851</v>
      </c>
      <c r="LD141" s="19">
        <f t="shared" ca="1" si="505"/>
        <v>0.87616974301478767</v>
      </c>
      <c r="LE141" s="19">
        <f t="shared" ca="1" si="506"/>
        <v>0.8555713744186092</v>
      </c>
      <c r="LF141" s="19">
        <f t="shared" ca="1" si="507"/>
        <v>3.9967473089057317</v>
      </c>
      <c r="LG141" s="19">
        <f t="shared" ca="1" si="508"/>
        <v>11.874470315229578</v>
      </c>
      <c r="LH141" s="19">
        <f t="shared" ca="1" si="509"/>
        <v>14.614439869311196</v>
      </c>
      <c r="LI141" s="19">
        <f t="shared" ca="1" si="510"/>
        <v>0</v>
      </c>
      <c r="LJ141" s="19">
        <f t="shared" ca="1" si="547"/>
        <v>0</v>
      </c>
      <c r="LK141" s="19">
        <f t="shared" ca="1" si="548"/>
        <v>0</v>
      </c>
      <c r="LL141" s="72">
        <f t="shared" ca="1" si="581"/>
        <v>0</v>
      </c>
      <c r="LM141" s="72">
        <f t="shared" ca="1" si="582"/>
        <v>0</v>
      </c>
    </row>
    <row r="142" spans="1:325" ht="15" customHeight="1" outlineLevel="1" x14ac:dyDescent="0.3">
      <c r="A142" s="5">
        <f>IF('Old Results'!E122='New Results'!E122,'New Results'!E122,"0")</f>
        <v>498589</v>
      </c>
      <c r="B142" s="5">
        <f t="shared" si="668"/>
        <v>404</v>
      </c>
      <c r="C142" s="27">
        <f t="shared" si="422"/>
        <v>121</v>
      </c>
      <c r="D142" s="41" t="str">
        <f>'Old Results'!C122</f>
        <v>0404407-OffLrg-StepDimHighVT</v>
      </c>
      <c r="E142" s="41" t="str">
        <f>'New Results'!C122</f>
        <v>0404407-OffLrg-StepDimHighVT</v>
      </c>
      <c r="F142" s="5">
        <f t="shared" ca="1" si="612"/>
        <v>0</v>
      </c>
      <c r="G142" s="5">
        <f t="shared" ca="1" si="613"/>
        <v>0</v>
      </c>
      <c r="H142" s="5">
        <f t="shared" ca="1" si="614"/>
        <v>0</v>
      </c>
      <c r="I142" s="5">
        <f t="shared" ca="1" si="615"/>
        <v>0</v>
      </c>
      <c r="J142" s="5">
        <f t="shared" ca="1" si="616"/>
        <v>0</v>
      </c>
      <c r="K142" s="5">
        <f t="shared" ca="1" si="617"/>
        <v>0</v>
      </c>
      <c r="L142" s="5">
        <f t="shared" ca="1" si="618"/>
        <v>0</v>
      </c>
      <c r="M142" s="5">
        <f t="shared" ca="1" si="619"/>
        <v>0</v>
      </c>
      <c r="N142" s="5">
        <f t="shared" ca="1" si="620"/>
        <v>0</v>
      </c>
      <c r="O142" s="5">
        <f t="shared" ca="1" si="621"/>
        <v>0</v>
      </c>
      <c r="P142" s="5">
        <f t="shared" ca="1" si="511"/>
        <v>0</v>
      </c>
      <c r="Q142" s="5">
        <f t="shared" ca="1" si="512"/>
        <v>0</v>
      </c>
      <c r="R142" s="5">
        <f t="shared" ca="1" si="549"/>
        <v>0</v>
      </c>
      <c r="S142" s="5">
        <f t="shared" ca="1" si="550"/>
        <v>0</v>
      </c>
      <c r="T142" s="5">
        <f t="shared" ca="1" si="551"/>
        <v>0</v>
      </c>
      <c r="U142" s="5">
        <f t="shared" ca="1" si="622"/>
        <v>0</v>
      </c>
      <c r="V142" s="5">
        <f t="shared" ca="1" si="623"/>
        <v>0</v>
      </c>
      <c r="W142" s="5">
        <f t="shared" ca="1" si="624"/>
        <v>0</v>
      </c>
      <c r="X142" s="5">
        <f t="shared" ca="1" si="625"/>
        <v>0</v>
      </c>
      <c r="Y142" s="5">
        <f t="shared" ca="1" si="626"/>
        <v>0</v>
      </c>
      <c r="Z142" s="5">
        <f t="shared" ca="1" si="627"/>
        <v>0</v>
      </c>
      <c r="AA142" s="5">
        <f t="shared" ca="1" si="628"/>
        <v>0</v>
      </c>
      <c r="AB142" s="5">
        <f t="shared" ca="1" si="629"/>
        <v>0</v>
      </c>
      <c r="AC142" s="5">
        <f t="shared" ca="1" si="630"/>
        <v>0</v>
      </c>
      <c r="AD142" s="5">
        <f t="shared" ca="1" si="631"/>
        <v>0</v>
      </c>
      <c r="AE142" s="5">
        <f t="shared" ca="1" si="513"/>
        <v>0</v>
      </c>
      <c r="AF142" s="5">
        <f t="shared" ca="1" si="514"/>
        <v>0</v>
      </c>
      <c r="AG142" s="5">
        <f t="shared" ca="1" si="514"/>
        <v>0</v>
      </c>
      <c r="AH142" s="37">
        <f t="shared" ca="1" si="632"/>
        <v>0</v>
      </c>
      <c r="AI142" s="37">
        <f t="shared" ca="1" si="633"/>
        <v>0</v>
      </c>
      <c r="AJ142" s="37">
        <f t="shared" ca="1" si="634"/>
        <v>0</v>
      </c>
      <c r="AK142" s="37">
        <f t="shared" ca="1" si="635"/>
        <v>0</v>
      </c>
      <c r="AL142" s="37">
        <f t="shared" ca="1" si="636"/>
        <v>0</v>
      </c>
      <c r="AM142" s="37">
        <f t="shared" ca="1" si="637"/>
        <v>0</v>
      </c>
      <c r="AN142" s="37">
        <f t="shared" ca="1" si="638"/>
        <v>0</v>
      </c>
      <c r="AO142" s="37">
        <f t="shared" ca="1" si="639"/>
        <v>0</v>
      </c>
      <c r="AP142" s="33">
        <f t="shared" ca="1" si="650"/>
        <v>27.788551371971703</v>
      </c>
      <c r="AQ142" s="33">
        <f t="shared" ca="1" si="651"/>
        <v>27.788551371971703</v>
      </c>
      <c r="AR142" s="24">
        <f t="shared" ca="1" si="468"/>
        <v>0</v>
      </c>
      <c r="AS142" s="34">
        <f t="shared" ca="1" si="608"/>
        <v>93.210400000000007</v>
      </c>
      <c r="AT142" s="34">
        <f t="shared" ca="1" si="609"/>
        <v>93.210400000000007</v>
      </c>
      <c r="AU142" s="45">
        <f t="shared" ca="1" si="552"/>
        <v>0</v>
      </c>
      <c r="AV142" s="34">
        <f t="shared" ca="1" si="648"/>
        <v>0.7</v>
      </c>
      <c r="AW142" s="34">
        <f t="shared" ca="1" si="649"/>
        <v>0.7</v>
      </c>
      <c r="AX142" s="46">
        <f t="shared" ca="1" si="553"/>
        <v>0</v>
      </c>
      <c r="AY142" s="5"/>
      <c r="AZ142" s="5">
        <f t="shared" ca="1" si="519"/>
        <v>0</v>
      </c>
      <c r="BA142" s="5">
        <f t="shared" ca="1" si="520"/>
        <v>0</v>
      </c>
      <c r="BB142" s="5">
        <f t="shared" ca="1" si="521"/>
        <v>0</v>
      </c>
      <c r="BC142" s="5">
        <f t="shared" ca="1" si="522"/>
        <v>0</v>
      </c>
      <c r="BD142" s="5">
        <f t="shared" ca="1" si="523"/>
        <v>0</v>
      </c>
      <c r="BE142" s="5">
        <f t="shared" ca="1" si="524"/>
        <v>0</v>
      </c>
      <c r="BF142" s="5">
        <f t="shared" ca="1" si="525"/>
        <v>0</v>
      </c>
      <c r="BG142" s="5">
        <f t="shared" ca="1" si="526"/>
        <v>0</v>
      </c>
      <c r="BH142" s="5">
        <f t="shared" ca="1" si="527"/>
        <v>0</v>
      </c>
      <c r="BI142" s="5">
        <f t="shared" ca="1" si="528"/>
        <v>0</v>
      </c>
      <c r="BJ142" s="5">
        <f t="shared" ca="1" si="529"/>
        <v>0</v>
      </c>
      <c r="BK142" s="5">
        <f t="shared" ca="1" si="530"/>
        <v>0</v>
      </c>
      <c r="BL142" s="5">
        <f t="shared" ca="1" si="554"/>
        <v>0</v>
      </c>
      <c r="BM142" s="5">
        <f t="shared" ca="1" si="555"/>
        <v>0</v>
      </c>
      <c r="BN142" s="5">
        <f t="shared" ca="1" si="556"/>
        <v>0</v>
      </c>
      <c r="BO142" s="5">
        <f t="shared" ca="1" si="557"/>
        <v>0</v>
      </c>
      <c r="BP142" s="5">
        <f t="shared" ca="1" si="558"/>
        <v>0</v>
      </c>
      <c r="BQ142" s="5">
        <f t="shared" ca="1" si="559"/>
        <v>0</v>
      </c>
      <c r="BR142" s="5">
        <f t="shared" ca="1" si="560"/>
        <v>0</v>
      </c>
      <c r="BS142" s="5">
        <f t="shared" ca="1" si="561"/>
        <v>0</v>
      </c>
      <c r="BT142" s="5">
        <f t="shared" ca="1" si="562"/>
        <v>0</v>
      </c>
      <c r="BU142" s="5">
        <f t="shared" ca="1" si="563"/>
        <v>0</v>
      </c>
      <c r="BV142" s="5">
        <f t="shared" ca="1" si="564"/>
        <v>0</v>
      </c>
      <c r="BW142" s="5">
        <f t="shared" ca="1" si="565"/>
        <v>0</v>
      </c>
      <c r="BX142" s="5">
        <f t="shared" ca="1" si="566"/>
        <v>0</v>
      </c>
      <c r="BY142" s="5">
        <f t="shared" ca="1" si="567"/>
        <v>0</v>
      </c>
      <c r="BZ142" s="5">
        <f t="shared" ca="1" si="568"/>
        <v>0</v>
      </c>
      <c r="CA142" s="5">
        <f t="shared" ca="1" si="569"/>
        <v>0</v>
      </c>
      <c r="CB142" s="37">
        <f t="shared" ca="1" si="640"/>
        <v>0</v>
      </c>
      <c r="CC142" s="37">
        <f t="shared" ca="1" si="641"/>
        <v>0</v>
      </c>
      <c r="CD142" s="37">
        <f t="shared" ca="1" si="642"/>
        <v>0</v>
      </c>
      <c r="CE142" s="37">
        <f t="shared" ca="1" si="643"/>
        <v>0</v>
      </c>
      <c r="CF142" s="37">
        <f t="shared" ca="1" si="644"/>
        <v>0</v>
      </c>
      <c r="CG142" s="37">
        <f t="shared" ca="1" si="645"/>
        <v>0</v>
      </c>
      <c r="CH142" s="37">
        <f t="shared" ca="1" si="646"/>
        <v>0</v>
      </c>
      <c r="CI142" s="19">
        <f t="shared" ca="1" si="647"/>
        <v>0</v>
      </c>
      <c r="CJ142" s="33">
        <f t="shared" ca="1" si="531"/>
        <v>26.488910184540774</v>
      </c>
      <c r="CK142" s="33">
        <f t="shared" ca="1" si="532"/>
        <v>26.488910184540774</v>
      </c>
      <c r="CL142" s="24">
        <f t="shared" ca="1" si="477"/>
        <v>0</v>
      </c>
      <c r="CM142" s="34">
        <f t="shared" ca="1" si="610"/>
        <v>93.956500000000005</v>
      </c>
      <c r="CN142" s="34">
        <f t="shared" ca="1" si="611"/>
        <v>93.956500000000005</v>
      </c>
      <c r="CO142" s="45">
        <f t="shared" ca="1" si="652"/>
        <v>0</v>
      </c>
      <c r="CP142" s="5"/>
      <c r="CR142" s="5">
        <f t="shared" ca="1" si="570"/>
        <v>165</v>
      </c>
      <c r="CS142" s="5">
        <f t="shared" ca="1" si="571"/>
        <v>164</v>
      </c>
      <c r="CT142" s="62">
        <f t="shared" ca="1" si="572"/>
        <v>6.0606060606060996E-3</v>
      </c>
      <c r="CW142" s="5">
        <f t="shared" ca="1" si="656"/>
        <v>3493170</v>
      </c>
      <c r="CX142" s="5">
        <f t="shared" ca="1" si="656"/>
        <v>90.446600000000004</v>
      </c>
      <c r="CY142" s="5">
        <f t="shared" ca="1" si="656"/>
        <v>300356</v>
      </c>
      <c r="CZ142" s="5">
        <f t="shared" ca="1" si="656"/>
        <v>229591</v>
      </c>
      <c r="DA142" s="5">
        <f t="shared" ca="1" si="656"/>
        <v>3861.45</v>
      </c>
      <c r="DB142" s="5">
        <f t="shared" ca="1" si="656"/>
        <v>250067</v>
      </c>
      <c r="DC142" s="5">
        <f t="shared" ca="1" si="656"/>
        <v>0</v>
      </c>
      <c r="DD142" s="5">
        <f t="shared" ca="1" si="656"/>
        <v>573622</v>
      </c>
      <c r="DE142" s="5">
        <f t="shared" ca="1" si="656"/>
        <v>1357590</v>
      </c>
      <c r="DF142" s="5">
        <f t="shared" ca="1" si="656"/>
        <v>2135580</v>
      </c>
      <c r="DG142" s="5">
        <f t="shared" ca="1" si="656"/>
        <v>0</v>
      </c>
      <c r="DH142" s="5">
        <f t="shared" ca="1" si="664"/>
        <v>0</v>
      </c>
      <c r="DI142" s="5">
        <f t="shared" ca="1" si="664"/>
        <v>0</v>
      </c>
      <c r="DJ142" s="5">
        <f t="shared" ca="1" si="664"/>
        <v>0</v>
      </c>
      <c r="DK142" s="5">
        <f t="shared" ca="1" si="664"/>
        <v>0</v>
      </c>
      <c r="DL142" s="5"/>
      <c r="DM142" s="5">
        <f t="shared" ca="1" si="658"/>
        <v>19363.7</v>
      </c>
      <c r="DN142" s="5">
        <f t="shared" ca="1" si="658"/>
        <v>13901</v>
      </c>
      <c r="DO142" s="5">
        <f t="shared" ca="1" si="658"/>
        <v>0</v>
      </c>
      <c r="DP142" s="5">
        <f t="shared" ca="1" si="658"/>
        <v>0</v>
      </c>
      <c r="DQ142" s="5">
        <f t="shared" ca="1" si="658"/>
        <v>0</v>
      </c>
      <c r="DR142" s="5">
        <f t="shared" ca="1" si="658"/>
        <v>0</v>
      </c>
      <c r="DS142" s="5">
        <f t="shared" ca="1" si="658"/>
        <v>5462.66</v>
      </c>
      <c r="DT142" s="5">
        <f t="shared" ca="1" si="658"/>
        <v>0</v>
      </c>
      <c r="DU142" s="5">
        <f t="shared" ca="1" si="658"/>
        <v>19363.7</v>
      </c>
      <c r="DV142" s="5">
        <f t="shared" ca="1" si="658"/>
        <v>0</v>
      </c>
      <c r="DW142" s="5">
        <f t="shared" ca="1" si="658"/>
        <v>0</v>
      </c>
      <c r="DX142" s="5">
        <f t="shared" ca="1" si="665"/>
        <v>0</v>
      </c>
      <c r="DY142" s="5">
        <f t="shared" ca="1" si="665"/>
        <v>0</v>
      </c>
      <c r="DZ142" s="5"/>
      <c r="EA142" s="5">
        <f t="shared" ca="1" si="669"/>
        <v>93.210400000000007</v>
      </c>
      <c r="EB142" s="5">
        <f t="shared" ca="1" si="669"/>
        <v>5.4041199999999998</v>
      </c>
      <c r="EC142" s="5">
        <f t="shared" ca="1" si="669"/>
        <v>22.872699999999998</v>
      </c>
      <c r="ED142" s="5">
        <f t="shared" ca="1" si="669"/>
        <v>13.3405</v>
      </c>
      <c r="EE142" s="5">
        <f t="shared" ca="1" si="669"/>
        <v>0.393538</v>
      </c>
      <c r="EF142" s="5">
        <f t="shared" ca="1" si="669"/>
        <v>15.276899999999999</v>
      </c>
      <c r="EG142" s="5">
        <f t="shared" ca="1" si="669"/>
        <v>1.9883299999999999</v>
      </c>
      <c r="EH142" s="5">
        <f t="shared" ca="1" si="669"/>
        <v>33.9343</v>
      </c>
      <c r="EI142" s="5"/>
      <c r="EJ142" s="19">
        <f t="shared" ca="1" si="478"/>
        <v>27.788551371971703</v>
      </c>
      <c r="EK142" s="19">
        <f t="shared" ca="1" si="479"/>
        <v>2.7886868819793453</v>
      </c>
      <c r="EL142" s="19">
        <f t="shared" ca="1" si="480"/>
        <v>2.055429766801915</v>
      </c>
      <c r="EM142" s="19">
        <f t="shared" ca="1" si="481"/>
        <v>1.5711628054369431</v>
      </c>
      <c r="EN142" s="19">
        <f t="shared" ca="1" si="482"/>
        <v>2.6425106450403035E-2</v>
      </c>
      <c r="EO142" s="19">
        <f t="shared" ca="1" si="483"/>
        <v>1.711286458385564</v>
      </c>
      <c r="EP142" s="19">
        <f t="shared" ca="1" si="484"/>
        <v>1.0956238505061282</v>
      </c>
      <c r="EQ142" s="19">
        <f t="shared" ca="1" si="485"/>
        <v>3.9254742162382241</v>
      </c>
      <c r="ER142" s="19">
        <f t="shared" ca="1" si="486"/>
        <v>13.174111502660509</v>
      </c>
      <c r="ES142" s="19">
        <f t="shared" ca="1" si="487"/>
        <v>14.614439869311196</v>
      </c>
      <c r="ET142" s="19">
        <f t="shared" ca="1" si="488"/>
        <v>0</v>
      </c>
      <c r="EU142" s="19">
        <f t="shared" ca="1" si="573"/>
        <v>0</v>
      </c>
      <c r="EV142" s="19">
        <f t="shared" ca="1" si="574"/>
        <v>0</v>
      </c>
      <c r="EW142" s="72">
        <f t="shared" ca="1" si="575"/>
        <v>0</v>
      </c>
      <c r="EX142" s="72">
        <f t="shared" ca="1" si="576"/>
        <v>0</v>
      </c>
      <c r="EY142" s="5"/>
      <c r="EZ142" s="5"/>
      <c r="FA142" s="5"/>
      <c r="FB142" s="5">
        <f t="shared" ca="1" si="671"/>
        <v>3493170</v>
      </c>
      <c r="FC142" s="5">
        <f t="shared" ca="1" si="671"/>
        <v>90.446600000000004</v>
      </c>
      <c r="FD142" s="5">
        <f t="shared" ca="1" si="671"/>
        <v>300356</v>
      </c>
      <c r="FE142" s="5">
        <f t="shared" ca="1" si="671"/>
        <v>229591</v>
      </c>
      <c r="FF142" s="5">
        <f t="shared" ca="1" si="671"/>
        <v>3861.45</v>
      </c>
      <c r="FG142" s="5">
        <f t="shared" ca="1" si="671"/>
        <v>250067</v>
      </c>
      <c r="FH142" s="5">
        <f t="shared" ca="1" si="671"/>
        <v>0</v>
      </c>
      <c r="FI142" s="5">
        <f t="shared" ca="1" si="671"/>
        <v>573622</v>
      </c>
      <c r="FJ142" s="5">
        <f t="shared" ca="1" si="671"/>
        <v>1357590</v>
      </c>
      <c r="FK142" s="5">
        <f t="shared" ca="1" si="671"/>
        <v>2135580</v>
      </c>
      <c r="FL142" s="5">
        <f t="shared" ca="1" si="671"/>
        <v>0</v>
      </c>
      <c r="FM142" s="5">
        <f t="shared" ca="1" si="671"/>
        <v>0</v>
      </c>
      <c r="FN142" s="5">
        <f t="shared" ca="1" si="671"/>
        <v>0</v>
      </c>
      <c r="FO142" s="5">
        <f t="shared" ca="1" si="671"/>
        <v>0</v>
      </c>
      <c r="FP142" s="5">
        <f t="shared" ca="1" si="671"/>
        <v>0</v>
      </c>
      <c r="FQ142" s="5"/>
      <c r="FR142" s="5">
        <f t="shared" ca="1" si="672"/>
        <v>19363.7</v>
      </c>
      <c r="FS142" s="5">
        <f t="shared" ca="1" si="672"/>
        <v>13901</v>
      </c>
      <c r="FT142" s="5">
        <f t="shared" ca="1" si="672"/>
        <v>0</v>
      </c>
      <c r="FU142" s="5">
        <f t="shared" ca="1" si="672"/>
        <v>0</v>
      </c>
      <c r="FV142" s="5">
        <f t="shared" ca="1" si="672"/>
        <v>0</v>
      </c>
      <c r="FW142" s="5">
        <f t="shared" ca="1" si="672"/>
        <v>0</v>
      </c>
      <c r="FX142" s="5">
        <f t="shared" ca="1" si="672"/>
        <v>5462.66</v>
      </c>
      <c r="FY142" s="5">
        <f t="shared" ca="1" si="672"/>
        <v>0</v>
      </c>
      <c r="FZ142" s="5">
        <f t="shared" ca="1" si="672"/>
        <v>19363.7</v>
      </c>
      <c r="GA142" s="5">
        <f t="shared" ca="1" si="672"/>
        <v>0</v>
      </c>
      <c r="GB142" s="5">
        <f t="shared" ca="1" si="672"/>
        <v>0</v>
      </c>
      <c r="GC142" s="5">
        <f t="shared" ca="1" si="672"/>
        <v>0</v>
      </c>
      <c r="GD142" s="5">
        <f t="shared" ca="1" si="672"/>
        <v>0</v>
      </c>
      <c r="GE142" s="5"/>
      <c r="GF142" s="5">
        <f t="shared" ca="1" si="654"/>
        <v>93.210400000000007</v>
      </c>
      <c r="GG142" s="5">
        <f t="shared" ca="1" si="654"/>
        <v>5.4041199999999998</v>
      </c>
      <c r="GH142" s="5">
        <f t="shared" ca="1" si="654"/>
        <v>22.872699999999998</v>
      </c>
      <c r="GI142" s="5">
        <f t="shared" ca="1" si="654"/>
        <v>13.3405</v>
      </c>
      <c r="GJ142" s="5">
        <f t="shared" ca="1" si="654"/>
        <v>0.393538</v>
      </c>
      <c r="GK142" s="5">
        <f t="shared" ca="1" si="654"/>
        <v>15.276899999999999</v>
      </c>
      <c r="GL142" s="5">
        <f t="shared" ca="1" si="654"/>
        <v>1.9883299999999999</v>
      </c>
      <c r="GM142" s="5">
        <f t="shared" ca="1" si="654"/>
        <v>33.9343</v>
      </c>
      <c r="GN142" s="5"/>
      <c r="GO142" s="19">
        <f t="shared" ca="1" si="489"/>
        <v>27.788551371971703</v>
      </c>
      <c r="GP142" s="19">
        <f t="shared" ca="1" si="490"/>
        <v>2.7886868819793453</v>
      </c>
      <c r="GQ142" s="19">
        <f t="shared" ca="1" si="491"/>
        <v>2.055429766801915</v>
      </c>
      <c r="GR142" s="19">
        <f t="shared" ca="1" si="492"/>
        <v>1.5711628054369431</v>
      </c>
      <c r="GS142" s="19">
        <f t="shared" ca="1" si="493"/>
        <v>2.6425106450403035E-2</v>
      </c>
      <c r="GT142" s="19">
        <f t="shared" ca="1" si="494"/>
        <v>1.711286458385564</v>
      </c>
      <c r="GU142" s="19">
        <f t="shared" ca="1" si="495"/>
        <v>1.0956238505061282</v>
      </c>
      <c r="GV142" s="19">
        <f t="shared" ca="1" si="496"/>
        <v>3.9254742162382241</v>
      </c>
      <c r="GW142" s="19">
        <f t="shared" ca="1" si="497"/>
        <v>13.174111502660509</v>
      </c>
      <c r="GX142" s="19">
        <f t="shared" ca="1" si="498"/>
        <v>14.614439869311196</v>
      </c>
      <c r="GY142" s="19">
        <f t="shared" ca="1" si="499"/>
        <v>0</v>
      </c>
      <c r="GZ142" s="19">
        <f t="shared" ca="1" si="499"/>
        <v>0</v>
      </c>
      <c r="HA142" s="19">
        <f t="shared" ca="1" si="499"/>
        <v>0</v>
      </c>
      <c r="HB142" s="72">
        <f t="shared" ca="1" si="577"/>
        <v>0</v>
      </c>
      <c r="HC142" s="72">
        <f t="shared" ca="1" si="578"/>
        <v>0</v>
      </c>
      <c r="HD142" s="5"/>
      <c r="HE142" s="5"/>
      <c r="HF142" s="5"/>
      <c r="HG142" s="5">
        <f t="shared" ca="1" si="660"/>
        <v>3544270</v>
      </c>
      <c r="HH142" s="5">
        <f t="shared" ca="1" si="660"/>
        <v>66.386600000000001</v>
      </c>
      <c r="HI142" s="5">
        <f t="shared" ca="1" si="660"/>
        <v>242527</v>
      </c>
      <c r="HJ142" s="5">
        <f t="shared" ca="1" si="660"/>
        <v>296553</v>
      </c>
      <c r="HK142" s="5">
        <f t="shared" ca="1" si="660"/>
        <v>32448</v>
      </c>
      <c r="HL142" s="5">
        <f t="shared" ca="1" si="660"/>
        <v>128033</v>
      </c>
      <c r="HM142" s="5">
        <f t="shared" ca="1" si="660"/>
        <v>125023</v>
      </c>
      <c r="HN142" s="5">
        <f t="shared" ca="1" si="660"/>
        <v>584037</v>
      </c>
      <c r="HO142" s="5">
        <f t="shared" ca="1" si="660"/>
        <v>1408690</v>
      </c>
      <c r="HP142" s="5">
        <f t="shared" ca="1" si="660"/>
        <v>2135580</v>
      </c>
      <c r="HQ142" s="5">
        <f t="shared" ca="1" si="660"/>
        <v>0</v>
      </c>
      <c r="HR142" s="5">
        <f t="shared" ca="1" si="666"/>
        <v>0</v>
      </c>
      <c r="HS142" s="5">
        <f t="shared" ca="1" si="666"/>
        <v>0</v>
      </c>
      <c r="HT142" s="5">
        <f t="shared" ca="1" si="666"/>
        <v>0</v>
      </c>
      <c r="HU142" s="5">
        <f t="shared" ca="1" si="666"/>
        <v>0</v>
      </c>
      <c r="HV142" s="5"/>
      <c r="HW142" s="5">
        <f t="shared" ca="1" si="662"/>
        <v>11140.3</v>
      </c>
      <c r="HX142" s="5">
        <f t="shared" ca="1" si="662"/>
        <v>11140.3</v>
      </c>
      <c r="HY142" s="5">
        <f t="shared" ca="1" si="662"/>
        <v>0</v>
      </c>
      <c r="HZ142" s="5">
        <f t="shared" ca="1" si="662"/>
        <v>0</v>
      </c>
      <c r="IA142" s="5">
        <f t="shared" ca="1" si="662"/>
        <v>0</v>
      </c>
      <c r="IB142" s="5">
        <f t="shared" ca="1" si="662"/>
        <v>0</v>
      </c>
      <c r="IC142" s="5">
        <f t="shared" ca="1" si="662"/>
        <v>0</v>
      </c>
      <c r="ID142" s="5">
        <f t="shared" ca="1" si="662"/>
        <v>0</v>
      </c>
      <c r="IE142" s="5">
        <f t="shared" ca="1" si="662"/>
        <v>11140.3</v>
      </c>
      <c r="IF142" s="5">
        <f t="shared" ca="1" si="662"/>
        <v>0</v>
      </c>
      <c r="IG142" s="5">
        <f t="shared" ca="1" si="662"/>
        <v>0</v>
      </c>
      <c r="IH142" s="5">
        <f t="shared" ca="1" si="667"/>
        <v>0</v>
      </c>
      <c r="II142" s="5">
        <f t="shared" ca="1" si="663"/>
        <v>0</v>
      </c>
      <c r="IJ142" s="5"/>
      <c r="IK142" s="5">
        <f t="shared" ca="1" si="670"/>
        <v>93.956500000000005</v>
      </c>
      <c r="IL142" s="5">
        <f t="shared" ca="1" si="670"/>
        <v>4.3534100000000002</v>
      </c>
      <c r="IM142" s="5">
        <f t="shared" ca="1" si="670"/>
        <v>19.3765</v>
      </c>
      <c r="IN142" s="5">
        <f t="shared" ca="1" si="670"/>
        <v>17.479700000000001</v>
      </c>
      <c r="IO142" s="5">
        <f t="shared" ca="1" si="670"/>
        <v>2.8440400000000001</v>
      </c>
      <c r="IP142" s="5">
        <f t="shared" ca="1" si="670"/>
        <v>8.2441700000000004</v>
      </c>
      <c r="IQ142" s="5">
        <f t="shared" ca="1" si="670"/>
        <v>7.1677999999999997</v>
      </c>
      <c r="IR142" s="5">
        <f t="shared" ca="1" si="670"/>
        <v>34.4908</v>
      </c>
      <c r="IS142" s="5"/>
      <c r="IT142" s="19">
        <f t="shared" ca="1" si="535"/>
        <v>26.488910184540774</v>
      </c>
      <c r="IU142" s="19">
        <f t="shared" ca="1" si="536"/>
        <v>2.2348196833046861</v>
      </c>
      <c r="IV142" s="19">
        <f t="shared" ca="1" si="537"/>
        <v>1.6596878872177283</v>
      </c>
      <c r="IW142" s="19">
        <f t="shared" ca="1" si="538"/>
        <v>2.0294046519277402</v>
      </c>
      <c r="IX142" s="19">
        <f t="shared" ca="1" si="539"/>
        <v>0.22205178212916851</v>
      </c>
      <c r="IY142" s="19">
        <f t="shared" ca="1" si="540"/>
        <v>0.87616974301478767</v>
      </c>
      <c r="IZ142" s="19">
        <f t="shared" ca="1" si="541"/>
        <v>0.8555713744186092</v>
      </c>
      <c r="JA142" s="19">
        <f t="shared" ca="1" si="542"/>
        <v>3.9967473089057317</v>
      </c>
      <c r="JB142" s="19">
        <f t="shared" ca="1" si="543"/>
        <v>11.874470315229578</v>
      </c>
      <c r="JC142" s="19">
        <f t="shared" ca="1" si="544"/>
        <v>14.614439869311196</v>
      </c>
      <c r="JD142" s="19">
        <f t="shared" ca="1" si="545"/>
        <v>0</v>
      </c>
      <c r="JE142" s="19">
        <f t="shared" ca="1" si="673"/>
        <v>0</v>
      </c>
      <c r="JF142" s="19">
        <f t="shared" ca="1" si="673"/>
        <v>0</v>
      </c>
      <c r="JG142" s="72">
        <f t="shared" ca="1" si="579"/>
        <v>0</v>
      </c>
      <c r="JH142" s="72">
        <f t="shared" ca="1" si="580"/>
        <v>0</v>
      </c>
      <c r="JI142" s="5"/>
      <c r="JJ142" s="5"/>
      <c r="JK142" s="5"/>
      <c r="JL142" s="5">
        <f t="shared" ca="1" si="674"/>
        <v>3544270</v>
      </c>
      <c r="JM142" s="5">
        <f t="shared" ca="1" si="674"/>
        <v>66.386600000000001</v>
      </c>
      <c r="JN142" s="5">
        <f t="shared" ca="1" si="674"/>
        <v>242527</v>
      </c>
      <c r="JO142" s="5">
        <f t="shared" ca="1" si="674"/>
        <v>296553</v>
      </c>
      <c r="JP142" s="5">
        <f t="shared" ca="1" si="674"/>
        <v>32448</v>
      </c>
      <c r="JQ142" s="5">
        <f t="shared" ca="1" si="674"/>
        <v>128033</v>
      </c>
      <c r="JR142" s="5">
        <f t="shared" ca="1" si="674"/>
        <v>125023</v>
      </c>
      <c r="JS142" s="5">
        <f t="shared" ca="1" si="674"/>
        <v>584037</v>
      </c>
      <c r="JT142" s="5">
        <f t="shared" ca="1" si="674"/>
        <v>1408690</v>
      </c>
      <c r="JU142" s="5">
        <f t="shared" ca="1" si="674"/>
        <v>2135580</v>
      </c>
      <c r="JV142" s="5">
        <f t="shared" ca="1" si="674"/>
        <v>0</v>
      </c>
      <c r="JW142" s="5">
        <f t="shared" ca="1" si="674"/>
        <v>0</v>
      </c>
      <c r="JX142" s="5">
        <f t="shared" ca="1" si="674"/>
        <v>0</v>
      </c>
      <c r="JY142" s="5">
        <f t="shared" ca="1" si="674"/>
        <v>0</v>
      </c>
      <c r="JZ142" s="5">
        <f t="shared" ca="1" si="674"/>
        <v>0</v>
      </c>
      <c r="KA142" s="5"/>
      <c r="KB142" s="5">
        <f t="shared" ca="1" si="675"/>
        <v>11140.3</v>
      </c>
      <c r="KC142" s="5">
        <f t="shared" ca="1" si="675"/>
        <v>11140.3</v>
      </c>
      <c r="KD142" s="5">
        <f t="shared" ca="1" si="675"/>
        <v>0</v>
      </c>
      <c r="KE142" s="5">
        <f t="shared" ca="1" si="675"/>
        <v>0</v>
      </c>
      <c r="KF142" s="5">
        <f t="shared" ca="1" si="675"/>
        <v>0</v>
      </c>
      <c r="KG142" s="5">
        <f t="shared" ca="1" si="675"/>
        <v>0</v>
      </c>
      <c r="KH142" s="5">
        <f t="shared" ca="1" si="675"/>
        <v>0</v>
      </c>
      <c r="KI142" s="5">
        <f t="shared" ca="1" si="675"/>
        <v>0</v>
      </c>
      <c r="KJ142" s="5">
        <f t="shared" ca="1" si="675"/>
        <v>11140.3</v>
      </c>
      <c r="KK142" s="5">
        <f t="shared" ca="1" si="675"/>
        <v>0</v>
      </c>
      <c r="KL142" s="5">
        <f t="shared" ca="1" si="675"/>
        <v>0</v>
      </c>
      <c r="KM142" s="5">
        <f t="shared" ca="1" si="675"/>
        <v>0</v>
      </c>
      <c r="KN142" s="5">
        <f t="shared" ca="1" si="675"/>
        <v>0</v>
      </c>
      <c r="KO142" s="5"/>
      <c r="KP142" s="5">
        <f t="shared" ca="1" si="655"/>
        <v>93.956500000000005</v>
      </c>
      <c r="KQ142" s="5">
        <f t="shared" ca="1" si="655"/>
        <v>4.3534100000000002</v>
      </c>
      <c r="KR142" s="5">
        <f t="shared" ca="1" si="655"/>
        <v>19.3765</v>
      </c>
      <c r="KS142" s="5">
        <f t="shared" ca="1" si="655"/>
        <v>17.479700000000001</v>
      </c>
      <c r="KT142" s="5">
        <f t="shared" ca="1" si="655"/>
        <v>2.8440400000000001</v>
      </c>
      <c r="KU142" s="5">
        <f t="shared" ca="1" si="655"/>
        <v>8.2441700000000004</v>
      </c>
      <c r="KV142" s="5">
        <f t="shared" ca="1" si="655"/>
        <v>7.1677999999999997</v>
      </c>
      <c r="KW142" s="5">
        <f t="shared" ca="1" si="655"/>
        <v>34.4908</v>
      </c>
      <c r="KX142" s="5"/>
      <c r="KY142" s="19">
        <f t="shared" ca="1" si="500"/>
        <v>26.488910184540774</v>
      </c>
      <c r="KZ142" s="19">
        <f t="shared" ca="1" si="501"/>
        <v>2.2348196833046861</v>
      </c>
      <c r="LA142" s="19">
        <f t="shared" ca="1" si="502"/>
        <v>1.6596878872177283</v>
      </c>
      <c r="LB142" s="19">
        <f t="shared" ca="1" si="503"/>
        <v>2.0294046519277402</v>
      </c>
      <c r="LC142" s="19">
        <f t="shared" ca="1" si="504"/>
        <v>0.22205178212916851</v>
      </c>
      <c r="LD142" s="19">
        <f t="shared" ca="1" si="505"/>
        <v>0.87616974301478767</v>
      </c>
      <c r="LE142" s="19">
        <f t="shared" ca="1" si="506"/>
        <v>0.8555713744186092</v>
      </c>
      <c r="LF142" s="19">
        <f t="shared" ca="1" si="507"/>
        <v>3.9967473089057317</v>
      </c>
      <c r="LG142" s="19">
        <f t="shared" ca="1" si="508"/>
        <v>11.874470315229578</v>
      </c>
      <c r="LH142" s="19">
        <f t="shared" ca="1" si="509"/>
        <v>14.614439869311196</v>
      </c>
      <c r="LI142" s="19">
        <f t="shared" ca="1" si="510"/>
        <v>0</v>
      </c>
      <c r="LJ142" s="19">
        <f t="shared" ca="1" si="547"/>
        <v>0</v>
      </c>
      <c r="LK142" s="19">
        <f t="shared" ca="1" si="548"/>
        <v>0</v>
      </c>
      <c r="LL142" s="72">
        <f t="shared" ca="1" si="581"/>
        <v>0</v>
      </c>
      <c r="LM142" s="72">
        <f t="shared" ca="1" si="582"/>
        <v>0</v>
      </c>
    </row>
    <row r="143" spans="1:325" ht="15" customHeight="1" outlineLevel="1" x14ac:dyDescent="0.3">
      <c r="A143" s="5">
        <f>IF('Old Results'!E123='New Results'!E123,'New Results'!E123,"0")</f>
        <v>498589</v>
      </c>
      <c r="B143" s="5">
        <f t="shared" si="668"/>
        <v>408</v>
      </c>
      <c r="C143" s="27">
        <f t="shared" si="422"/>
        <v>122</v>
      </c>
      <c r="D143" s="41" t="str">
        <f>'Old Results'!C123</f>
        <v>0408416-OffLrg-HVACChillerCOP</v>
      </c>
      <c r="E143" s="41" t="str">
        <f>'New Results'!C123</f>
        <v>0408416-OffLrg-HVACChillerCOP</v>
      </c>
      <c r="F143" s="5">
        <f t="shared" ca="1" si="612"/>
        <v>0</v>
      </c>
      <c r="G143" s="5">
        <f t="shared" ca="1" si="613"/>
        <v>0</v>
      </c>
      <c r="H143" s="5">
        <f t="shared" ca="1" si="614"/>
        <v>0</v>
      </c>
      <c r="I143" s="5">
        <f t="shared" ca="1" si="615"/>
        <v>0</v>
      </c>
      <c r="J143" s="5">
        <f t="shared" ca="1" si="616"/>
        <v>0</v>
      </c>
      <c r="K143" s="5">
        <f t="shared" ca="1" si="617"/>
        <v>0</v>
      </c>
      <c r="L143" s="5">
        <f t="shared" ca="1" si="618"/>
        <v>0</v>
      </c>
      <c r="M143" s="5">
        <f t="shared" ca="1" si="619"/>
        <v>0</v>
      </c>
      <c r="N143" s="5">
        <f t="shared" ca="1" si="620"/>
        <v>0</v>
      </c>
      <c r="O143" s="5">
        <f t="shared" ca="1" si="621"/>
        <v>0</v>
      </c>
      <c r="P143" s="5">
        <f t="shared" ca="1" si="511"/>
        <v>0</v>
      </c>
      <c r="Q143" s="5">
        <f t="shared" ca="1" si="512"/>
        <v>0</v>
      </c>
      <c r="R143" s="5">
        <f t="shared" ca="1" si="549"/>
        <v>0</v>
      </c>
      <c r="S143" s="5">
        <f t="shared" ca="1" si="550"/>
        <v>0</v>
      </c>
      <c r="T143" s="5">
        <f t="shared" ca="1" si="551"/>
        <v>0</v>
      </c>
      <c r="U143" s="5">
        <f t="shared" ca="1" si="622"/>
        <v>0</v>
      </c>
      <c r="V143" s="5">
        <f t="shared" ca="1" si="623"/>
        <v>0</v>
      </c>
      <c r="W143" s="5">
        <f t="shared" ca="1" si="624"/>
        <v>0</v>
      </c>
      <c r="X143" s="5">
        <f t="shared" ca="1" si="625"/>
        <v>0</v>
      </c>
      <c r="Y143" s="5">
        <f t="shared" ca="1" si="626"/>
        <v>0</v>
      </c>
      <c r="Z143" s="5">
        <f t="shared" ca="1" si="627"/>
        <v>0</v>
      </c>
      <c r="AA143" s="5">
        <f t="shared" ca="1" si="628"/>
        <v>0</v>
      </c>
      <c r="AB143" s="5">
        <f t="shared" ca="1" si="629"/>
        <v>0</v>
      </c>
      <c r="AC143" s="5">
        <f t="shared" ca="1" si="630"/>
        <v>0</v>
      </c>
      <c r="AD143" s="5">
        <f t="shared" ca="1" si="631"/>
        <v>0</v>
      </c>
      <c r="AE143" s="5">
        <f t="shared" ca="1" si="513"/>
        <v>0</v>
      </c>
      <c r="AF143" s="5">
        <f t="shared" ca="1" si="514"/>
        <v>0</v>
      </c>
      <c r="AG143" s="5">
        <f t="shared" ca="1" si="514"/>
        <v>0</v>
      </c>
      <c r="AH143" s="37">
        <f t="shared" ca="1" si="632"/>
        <v>0</v>
      </c>
      <c r="AI143" s="37">
        <f t="shared" ca="1" si="633"/>
        <v>0</v>
      </c>
      <c r="AJ143" s="37">
        <f t="shared" ca="1" si="634"/>
        <v>0</v>
      </c>
      <c r="AK143" s="37">
        <f t="shared" ca="1" si="635"/>
        <v>0</v>
      </c>
      <c r="AL143" s="37">
        <f t="shared" ca="1" si="636"/>
        <v>0</v>
      </c>
      <c r="AM143" s="37">
        <f t="shared" ca="1" si="637"/>
        <v>0</v>
      </c>
      <c r="AN143" s="37">
        <f t="shared" ca="1" si="638"/>
        <v>0</v>
      </c>
      <c r="AO143" s="37">
        <f t="shared" ca="1" si="639"/>
        <v>0</v>
      </c>
      <c r="AP143" s="33">
        <f t="shared" ca="1" si="650"/>
        <v>34.451363267139861</v>
      </c>
      <c r="AQ143" s="33">
        <f t="shared" ca="1" si="651"/>
        <v>34.451363267139861</v>
      </c>
      <c r="AR143" s="24">
        <f t="shared" ca="1" si="468"/>
        <v>0</v>
      </c>
      <c r="AS143" s="34">
        <f t="shared" ca="1" si="608"/>
        <v>88.103899999999996</v>
      </c>
      <c r="AT143" s="34">
        <f t="shared" ca="1" si="609"/>
        <v>88.103899999999996</v>
      </c>
      <c r="AU143" s="45">
        <f t="shared" ca="1" si="552"/>
        <v>0</v>
      </c>
      <c r="AV143" s="34">
        <f t="shared" ca="1" si="648"/>
        <v>7.6</v>
      </c>
      <c r="AW143" s="34">
        <f t="shared" ca="1" si="649"/>
        <v>7.6</v>
      </c>
      <c r="AX143" s="46">
        <f t="shared" ca="1" si="553"/>
        <v>0</v>
      </c>
      <c r="AY143" s="5"/>
      <c r="AZ143" s="5">
        <f t="shared" ca="1" si="519"/>
        <v>0</v>
      </c>
      <c r="BA143" s="5">
        <f t="shared" ca="1" si="520"/>
        <v>0</v>
      </c>
      <c r="BB143" s="5">
        <f t="shared" ca="1" si="521"/>
        <v>0</v>
      </c>
      <c r="BC143" s="5">
        <f t="shared" ca="1" si="522"/>
        <v>0</v>
      </c>
      <c r="BD143" s="5">
        <f t="shared" ca="1" si="523"/>
        <v>0</v>
      </c>
      <c r="BE143" s="5">
        <f t="shared" ca="1" si="524"/>
        <v>0</v>
      </c>
      <c r="BF143" s="5">
        <f t="shared" ca="1" si="525"/>
        <v>0</v>
      </c>
      <c r="BG143" s="5">
        <f t="shared" ca="1" si="526"/>
        <v>0</v>
      </c>
      <c r="BH143" s="5">
        <f t="shared" ca="1" si="527"/>
        <v>0</v>
      </c>
      <c r="BI143" s="5">
        <f t="shared" ca="1" si="528"/>
        <v>0</v>
      </c>
      <c r="BJ143" s="5">
        <f t="shared" ca="1" si="529"/>
        <v>0</v>
      </c>
      <c r="BK143" s="5">
        <f t="shared" ca="1" si="530"/>
        <v>0</v>
      </c>
      <c r="BL143" s="5">
        <f t="shared" ca="1" si="554"/>
        <v>0</v>
      </c>
      <c r="BM143" s="5">
        <f t="shared" ca="1" si="555"/>
        <v>0</v>
      </c>
      <c r="BN143" s="5">
        <f t="shared" ca="1" si="556"/>
        <v>0</v>
      </c>
      <c r="BO143" s="5">
        <f t="shared" ca="1" si="557"/>
        <v>0</v>
      </c>
      <c r="BP143" s="5">
        <f t="shared" ca="1" si="558"/>
        <v>0</v>
      </c>
      <c r="BQ143" s="5">
        <f t="shared" ca="1" si="559"/>
        <v>0</v>
      </c>
      <c r="BR143" s="5">
        <f t="shared" ca="1" si="560"/>
        <v>0</v>
      </c>
      <c r="BS143" s="5">
        <f t="shared" ca="1" si="561"/>
        <v>0</v>
      </c>
      <c r="BT143" s="5">
        <f t="shared" ca="1" si="562"/>
        <v>0</v>
      </c>
      <c r="BU143" s="5">
        <f t="shared" ca="1" si="563"/>
        <v>0</v>
      </c>
      <c r="BV143" s="5">
        <f t="shared" ca="1" si="564"/>
        <v>0</v>
      </c>
      <c r="BW143" s="5">
        <f t="shared" ca="1" si="565"/>
        <v>0</v>
      </c>
      <c r="BX143" s="5">
        <f t="shared" ca="1" si="566"/>
        <v>0</v>
      </c>
      <c r="BY143" s="5">
        <f t="shared" ca="1" si="567"/>
        <v>0</v>
      </c>
      <c r="BZ143" s="5">
        <f t="shared" ca="1" si="568"/>
        <v>0</v>
      </c>
      <c r="CA143" s="5">
        <f t="shared" ca="1" si="569"/>
        <v>0</v>
      </c>
      <c r="CB143" s="37">
        <f t="shared" ca="1" si="640"/>
        <v>0</v>
      </c>
      <c r="CC143" s="37">
        <f t="shared" ca="1" si="641"/>
        <v>0</v>
      </c>
      <c r="CD143" s="37">
        <f t="shared" ca="1" si="642"/>
        <v>0</v>
      </c>
      <c r="CE143" s="37">
        <f t="shared" ca="1" si="643"/>
        <v>0</v>
      </c>
      <c r="CF143" s="37">
        <f t="shared" ca="1" si="644"/>
        <v>0</v>
      </c>
      <c r="CG143" s="37">
        <f t="shared" ca="1" si="645"/>
        <v>0</v>
      </c>
      <c r="CH143" s="37">
        <f t="shared" ca="1" si="646"/>
        <v>0</v>
      </c>
      <c r="CI143" s="19">
        <f t="shared" ca="1" si="647"/>
        <v>0</v>
      </c>
      <c r="CJ143" s="33">
        <f t="shared" ca="1" si="531"/>
        <v>34.794925439590521</v>
      </c>
      <c r="CK143" s="33">
        <f t="shared" ca="1" si="532"/>
        <v>34.794925439590521</v>
      </c>
      <c r="CL143" s="24">
        <f t="shared" ca="1" si="477"/>
        <v>0</v>
      </c>
      <c r="CM143" s="34">
        <f t="shared" ca="1" si="610"/>
        <v>95.683400000000006</v>
      </c>
      <c r="CN143" s="34">
        <f t="shared" ca="1" si="611"/>
        <v>95.683400000000006</v>
      </c>
      <c r="CO143" s="45">
        <f t="shared" ca="1" si="652"/>
        <v>0</v>
      </c>
      <c r="CP143" s="5"/>
      <c r="CR143" s="5">
        <f t="shared" ca="1" si="570"/>
        <v>229</v>
      </c>
      <c r="CS143" s="5">
        <f t="shared" ca="1" si="571"/>
        <v>225</v>
      </c>
      <c r="CT143" s="62">
        <f t="shared" ca="1" si="572"/>
        <v>1.7467248908296984E-2</v>
      </c>
      <c r="CW143" s="5">
        <f t="shared" ca="1" si="656"/>
        <v>3273230</v>
      </c>
      <c r="CX143" s="5">
        <f t="shared" ca="1" si="656"/>
        <v>348.78699999999998</v>
      </c>
      <c r="CY143" s="5">
        <f t="shared" ca="1" si="656"/>
        <v>131063</v>
      </c>
      <c r="CZ143" s="5">
        <f t="shared" ca="1" si="656"/>
        <v>271297</v>
      </c>
      <c r="DA143" s="5">
        <f t="shared" ca="1" si="656"/>
        <v>3826.67</v>
      </c>
      <c r="DB143" s="5">
        <f t="shared" ca="1" si="656"/>
        <v>145367</v>
      </c>
      <c r="DC143" s="5">
        <f t="shared" ca="1" si="656"/>
        <v>0</v>
      </c>
      <c r="DD143" s="5">
        <f t="shared" ca="1" si="656"/>
        <v>585743</v>
      </c>
      <c r="DE143" s="5">
        <f t="shared" ca="1" si="656"/>
        <v>1137650</v>
      </c>
      <c r="DF143" s="5">
        <f t="shared" ca="1" si="656"/>
        <v>2135580</v>
      </c>
      <c r="DG143" s="5">
        <f t="shared" ca="1" si="656"/>
        <v>0</v>
      </c>
      <c r="DH143" s="5">
        <f t="shared" ca="1" si="664"/>
        <v>0</v>
      </c>
      <c r="DI143" s="5">
        <f t="shared" ca="1" si="664"/>
        <v>0</v>
      </c>
      <c r="DJ143" s="5">
        <f t="shared" ca="1" si="664"/>
        <v>0</v>
      </c>
      <c r="DK143" s="5">
        <f t="shared" ca="1" si="664"/>
        <v>0</v>
      </c>
      <c r="DL143" s="5"/>
      <c r="DM143" s="5">
        <f t="shared" ca="1" si="658"/>
        <v>60088.1</v>
      </c>
      <c r="DN143" s="5">
        <f t="shared" ca="1" si="658"/>
        <v>53606.3</v>
      </c>
      <c r="DO143" s="5">
        <f t="shared" ca="1" si="658"/>
        <v>0</v>
      </c>
      <c r="DP143" s="5">
        <f t="shared" ca="1" si="658"/>
        <v>0</v>
      </c>
      <c r="DQ143" s="5">
        <f t="shared" ca="1" si="658"/>
        <v>0</v>
      </c>
      <c r="DR143" s="5">
        <f t="shared" ca="1" si="658"/>
        <v>0</v>
      </c>
      <c r="DS143" s="5">
        <f t="shared" ca="1" si="658"/>
        <v>6481.83</v>
      </c>
      <c r="DT143" s="5">
        <f t="shared" ca="1" si="658"/>
        <v>0</v>
      </c>
      <c r="DU143" s="5">
        <f t="shared" ca="1" si="658"/>
        <v>60088.1</v>
      </c>
      <c r="DV143" s="5">
        <f t="shared" ca="1" si="658"/>
        <v>0</v>
      </c>
      <c r="DW143" s="5">
        <f t="shared" ca="1" si="658"/>
        <v>0</v>
      </c>
      <c r="DX143" s="5">
        <f t="shared" ca="1" si="665"/>
        <v>0</v>
      </c>
      <c r="DY143" s="5">
        <f t="shared" ca="1" si="665"/>
        <v>0</v>
      </c>
      <c r="DZ143" s="5"/>
      <c r="EA143" s="5">
        <f t="shared" ca="1" si="669"/>
        <v>88.103899999999996</v>
      </c>
      <c r="EB143" s="5">
        <f t="shared" ca="1" si="669"/>
        <v>21.1998</v>
      </c>
      <c r="EC143" s="5">
        <f t="shared" ca="1" si="669"/>
        <v>8.1690500000000004</v>
      </c>
      <c r="ED143" s="5">
        <f t="shared" ca="1" si="669"/>
        <v>15.0341</v>
      </c>
      <c r="EE143" s="5">
        <f t="shared" ca="1" si="669"/>
        <v>0.2515</v>
      </c>
      <c r="EF143" s="5">
        <f t="shared" ca="1" si="669"/>
        <v>8.6922200000000007</v>
      </c>
      <c r="EG143" s="5">
        <f t="shared" ca="1" si="669"/>
        <v>2.3508499999999999</v>
      </c>
      <c r="EH143" s="5">
        <f t="shared" ca="1" si="669"/>
        <v>32.406500000000001</v>
      </c>
      <c r="EI143" s="5"/>
      <c r="EJ143" s="19">
        <f t="shared" ca="1" si="478"/>
        <v>34.451363267139861</v>
      </c>
      <c r="EK143" s="19">
        <f t="shared" ca="1" si="479"/>
        <v>10.753987876274847</v>
      </c>
      <c r="EL143" s="19">
        <f t="shared" ca="1" si="480"/>
        <v>0.89690497784748557</v>
      </c>
      <c r="EM143" s="19">
        <f t="shared" ca="1" si="481"/>
        <v>1.8565699684509684</v>
      </c>
      <c r="EN143" s="19">
        <f t="shared" ca="1" si="482"/>
        <v>2.6187096065095703E-2</v>
      </c>
      <c r="EO143" s="19">
        <f t="shared" ca="1" si="483"/>
        <v>0.99479171020620183</v>
      </c>
      <c r="EP143" s="19">
        <f t="shared" ca="1" si="484"/>
        <v>1.3000346979175232</v>
      </c>
      <c r="EQ143" s="19">
        <f t="shared" ca="1" si="485"/>
        <v>4.0084219988808414</v>
      </c>
      <c r="ER143" s="19">
        <f t="shared" ca="1" si="486"/>
        <v>19.836923397828674</v>
      </c>
      <c r="ES143" s="19">
        <f t="shared" ca="1" si="487"/>
        <v>14.614439869311196</v>
      </c>
      <c r="ET143" s="19">
        <f t="shared" ca="1" si="488"/>
        <v>0</v>
      </c>
      <c r="EU143" s="19">
        <f t="shared" ca="1" si="573"/>
        <v>0</v>
      </c>
      <c r="EV143" s="19">
        <f t="shared" ca="1" si="574"/>
        <v>0</v>
      </c>
      <c r="EW143" s="72">
        <f t="shared" ca="1" si="575"/>
        <v>0</v>
      </c>
      <c r="EX143" s="72">
        <f t="shared" ca="1" si="576"/>
        <v>0</v>
      </c>
      <c r="EY143" s="5"/>
      <c r="EZ143" s="5"/>
      <c r="FA143" s="5"/>
      <c r="FB143" s="5">
        <f t="shared" ca="1" si="671"/>
        <v>3273230</v>
      </c>
      <c r="FC143" s="5">
        <f t="shared" ca="1" si="671"/>
        <v>348.78699999999998</v>
      </c>
      <c r="FD143" s="5">
        <f t="shared" ca="1" si="671"/>
        <v>131063</v>
      </c>
      <c r="FE143" s="5">
        <f t="shared" ca="1" si="671"/>
        <v>271297</v>
      </c>
      <c r="FF143" s="5">
        <f t="shared" ca="1" si="671"/>
        <v>3826.67</v>
      </c>
      <c r="FG143" s="5">
        <f t="shared" ca="1" si="671"/>
        <v>145367</v>
      </c>
      <c r="FH143" s="5">
        <f t="shared" ca="1" si="671"/>
        <v>0</v>
      </c>
      <c r="FI143" s="5">
        <f t="shared" ca="1" si="671"/>
        <v>585743</v>
      </c>
      <c r="FJ143" s="5">
        <f t="shared" ca="1" si="671"/>
        <v>1137650</v>
      </c>
      <c r="FK143" s="5">
        <f t="shared" ca="1" si="671"/>
        <v>2135580</v>
      </c>
      <c r="FL143" s="5">
        <f t="shared" ca="1" si="671"/>
        <v>0</v>
      </c>
      <c r="FM143" s="5">
        <f t="shared" ca="1" si="671"/>
        <v>0</v>
      </c>
      <c r="FN143" s="5">
        <f t="shared" ca="1" si="671"/>
        <v>0</v>
      </c>
      <c r="FO143" s="5">
        <f t="shared" ca="1" si="671"/>
        <v>0</v>
      </c>
      <c r="FP143" s="5">
        <f t="shared" ca="1" si="671"/>
        <v>0</v>
      </c>
      <c r="FQ143" s="5"/>
      <c r="FR143" s="5">
        <f t="shared" ca="1" si="672"/>
        <v>60088.1</v>
      </c>
      <c r="FS143" s="5">
        <f t="shared" ca="1" si="672"/>
        <v>53606.3</v>
      </c>
      <c r="FT143" s="5">
        <f t="shared" ca="1" si="672"/>
        <v>0</v>
      </c>
      <c r="FU143" s="5">
        <f t="shared" ca="1" si="672"/>
        <v>0</v>
      </c>
      <c r="FV143" s="5">
        <f t="shared" ca="1" si="672"/>
        <v>0</v>
      </c>
      <c r="FW143" s="5">
        <f t="shared" ca="1" si="672"/>
        <v>0</v>
      </c>
      <c r="FX143" s="5">
        <f t="shared" ca="1" si="672"/>
        <v>6481.83</v>
      </c>
      <c r="FY143" s="5">
        <f t="shared" ca="1" si="672"/>
        <v>0</v>
      </c>
      <c r="FZ143" s="5">
        <f t="shared" ca="1" si="672"/>
        <v>60088.1</v>
      </c>
      <c r="GA143" s="5">
        <f t="shared" ca="1" si="672"/>
        <v>0</v>
      </c>
      <c r="GB143" s="5">
        <f t="shared" ca="1" si="672"/>
        <v>0</v>
      </c>
      <c r="GC143" s="5">
        <f t="shared" ca="1" si="672"/>
        <v>0</v>
      </c>
      <c r="GD143" s="5">
        <f t="shared" ca="1" si="672"/>
        <v>0</v>
      </c>
      <c r="GE143" s="5"/>
      <c r="GF143" s="5">
        <f t="shared" ca="1" si="654"/>
        <v>88.103899999999996</v>
      </c>
      <c r="GG143" s="5">
        <f t="shared" ca="1" si="654"/>
        <v>21.1998</v>
      </c>
      <c r="GH143" s="5">
        <f t="shared" ca="1" si="654"/>
        <v>8.1690500000000004</v>
      </c>
      <c r="GI143" s="5">
        <f t="shared" ca="1" si="654"/>
        <v>15.0341</v>
      </c>
      <c r="GJ143" s="5">
        <f t="shared" ca="1" si="654"/>
        <v>0.2515</v>
      </c>
      <c r="GK143" s="5">
        <f t="shared" ca="1" si="654"/>
        <v>8.6922200000000007</v>
      </c>
      <c r="GL143" s="5">
        <f t="shared" ca="1" si="654"/>
        <v>2.3508499999999999</v>
      </c>
      <c r="GM143" s="5">
        <f t="shared" ca="1" si="654"/>
        <v>32.406500000000001</v>
      </c>
      <c r="GN143" s="5"/>
      <c r="GO143" s="19">
        <f t="shared" ca="1" si="489"/>
        <v>34.451363267139861</v>
      </c>
      <c r="GP143" s="19">
        <f t="shared" ca="1" si="490"/>
        <v>10.753987876274847</v>
      </c>
      <c r="GQ143" s="19">
        <f t="shared" ca="1" si="491"/>
        <v>0.89690497784748557</v>
      </c>
      <c r="GR143" s="19">
        <f t="shared" ca="1" si="492"/>
        <v>1.8565699684509684</v>
      </c>
      <c r="GS143" s="19">
        <f t="shared" ca="1" si="493"/>
        <v>2.6187096065095703E-2</v>
      </c>
      <c r="GT143" s="19">
        <f t="shared" ca="1" si="494"/>
        <v>0.99479171020620183</v>
      </c>
      <c r="GU143" s="19">
        <f t="shared" ca="1" si="495"/>
        <v>1.3000346979175232</v>
      </c>
      <c r="GV143" s="19">
        <f t="shared" ca="1" si="496"/>
        <v>4.0084219988808414</v>
      </c>
      <c r="GW143" s="19">
        <f t="shared" ca="1" si="497"/>
        <v>19.836923397828674</v>
      </c>
      <c r="GX143" s="19">
        <f t="shared" ca="1" si="498"/>
        <v>14.614439869311196</v>
      </c>
      <c r="GY143" s="19">
        <f t="shared" ca="1" si="499"/>
        <v>0</v>
      </c>
      <c r="GZ143" s="19">
        <f t="shared" ca="1" si="499"/>
        <v>0</v>
      </c>
      <c r="HA143" s="19">
        <f t="shared" ca="1" si="499"/>
        <v>0</v>
      </c>
      <c r="HB143" s="72">
        <f t="shared" ca="1" si="577"/>
        <v>0</v>
      </c>
      <c r="HC143" s="72">
        <f t="shared" ca="1" si="578"/>
        <v>0</v>
      </c>
      <c r="HD143" s="5"/>
      <c r="HE143" s="5"/>
      <c r="HF143" s="5"/>
      <c r="HG143" s="5">
        <f t="shared" ca="1" si="660"/>
        <v>3442590</v>
      </c>
      <c r="HH143" s="5">
        <f t="shared" ca="1" si="660"/>
        <v>352.03100000000001</v>
      </c>
      <c r="HI143" s="5">
        <f t="shared" ca="1" si="660"/>
        <v>147093</v>
      </c>
      <c r="HJ143" s="5">
        <f t="shared" ca="1" si="660"/>
        <v>353129</v>
      </c>
      <c r="HK143" s="5">
        <f t="shared" ca="1" si="660"/>
        <v>10391</v>
      </c>
      <c r="HL143" s="5">
        <f t="shared" ca="1" si="660"/>
        <v>62008.7</v>
      </c>
      <c r="HM143" s="5">
        <f t="shared" ca="1" si="660"/>
        <v>148290</v>
      </c>
      <c r="HN143" s="5">
        <f t="shared" ca="1" si="660"/>
        <v>585745</v>
      </c>
      <c r="HO143" s="5">
        <f t="shared" ca="1" si="660"/>
        <v>1307010</v>
      </c>
      <c r="HP143" s="5">
        <f t="shared" ca="1" si="660"/>
        <v>2135580</v>
      </c>
      <c r="HQ143" s="5">
        <f t="shared" ca="1" si="660"/>
        <v>0</v>
      </c>
      <c r="HR143" s="5">
        <f t="shared" ca="1" si="666"/>
        <v>0</v>
      </c>
      <c r="HS143" s="5">
        <f t="shared" ca="1" si="666"/>
        <v>0</v>
      </c>
      <c r="HT143" s="5">
        <f t="shared" ca="1" si="666"/>
        <v>0</v>
      </c>
      <c r="HU143" s="5">
        <f t="shared" ca="1" si="666"/>
        <v>0</v>
      </c>
      <c r="HV143" s="5"/>
      <c r="HW143" s="5">
        <f t="shared" ca="1" si="662"/>
        <v>56022.5</v>
      </c>
      <c r="HX143" s="5">
        <f t="shared" ca="1" si="662"/>
        <v>56022.5</v>
      </c>
      <c r="HY143" s="5">
        <f t="shared" ca="1" si="662"/>
        <v>0</v>
      </c>
      <c r="HZ143" s="5">
        <f t="shared" ca="1" si="662"/>
        <v>0</v>
      </c>
      <c r="IA143" s="5">
        <f t="shared" ca="1" si="662"/>
        <v>0</v>
      </c>
      <c r="IB143" s="5">
        <f t="shared" ca="1" si="662"/>
        <v>0</v>
      </c>
      <c r="IC143" s="5">
        <f t="shared" ca="1" si="662"/>
        <v>0</v>
      </c>
      <c r="ID143" s="5">
        <f t="shared" ca="1" si="662"/>
        <v>0</v>
      </c>
      <c r="IE143" s="5">
        <f t="shared" ca="1" si="662"/>
        <v>56022.5</v>
      </c>
      <c r="IF143" s="5">
        <f t="shared" ca="1" si="662"/>
        <v>0</v>
      </c>
      <c r="IG143" s="5">
        <f t="shared" ca="1" si="662"/>
        <v>0</v>
      </c>
      <c r="IH143" s="5">
        <f t="shared" ca="1" si="667"/>
        <v>0</v>
      </c>
      <c r="II143" s="5">
        <f t="shared" ca="1" si="663"/>
        <v>0</v>
      </c>
      <c r="IJ143" s="5"/>
      <c r="IK143" s="5">
        <f t="shared" ca="1" si="670"/>
        <v>95.683400000000006</v>
      </c>
      <c r="IL143" s="5">
        <f t="shared" ca="1" si="670"/>
        <v>22.092500000000001</v>
      </c>
      <c r="IM143" s="5">
        <f t="shared" ca="1" si="670"/>
        <v>9.2998999999999992</v>
      </c>
      <c r="IN143" s="5">
        <f t="shared" ca="1" si="670"/>
        <v>19.429200000000002</v>
      </c>
      <c r="IO143" s="5">
        <f t="shared" ca="1" si="670"/>
        <v>0.66927099999999995</v>
      </c>
      <c r="IP143" s="5">
        <f t="shared" ca="1" si="670"/>
        <v>3.7042600000000001</v>
      </c>
      <c r="IQ143" s="5">
        <f t="shared" ca="1" si="670"/>
        <v>8.0815800000000007</v>
      </c>
      <c r="IR143" s="5">
        <f t="shared" ca="1" si="670"/>
        <v>32.406599999999997</v>
      </c>
      <c r="IS143" s="5"/>
      <c r="IT143" s="19">
        <f t="shared" ca="1" si="535"/>
        <v>34.794925439590521</v>
      </c>
      <c r="IU143" s="19">
        <f t="shared" ca="1" si="536"/>
        <v>11.238617638519903</v>
      </c>
      <c r="IV143" s="19">
        <f t="shared" ca="1" si="537"/>
        <v>1.006603266417831</v>
      </c>
      <c r="IW143" s="19">
        <f t="shared" ca="1" si="538"/>
        <v>2.4165718617939826</v>
      </c>
      <c r="IX143" s="19">
        <f t="shared" ca="1" si="539"/>
        <v>7.1108853183684345E-2</v>
      </c>
      <c r="IY143" s="19">
        <f t="shared" ca="1" si="540"/>
        <v>0.42434487002320548</v>
      </c>
      <c r="IZ143" s="19">
        <f t="shared" ca="1" si="541"/>
        <v>1.0147947106735207</v>
      </c>
      <c r="JA143" s="19">
        <f t="shared" ca="1" si="542"/>
        <v>4.0084356855044936</v>
      </c>
      <c r="JB143" s="19">
        <f t="shared" ca="1" si="543"/>
        <v>20.18048557027933</v>
      </c>
      <c r="JC143" s="19">
        <f t="shared" ca="1" si="544"/>
        <v>14.614439869311196</v>
      </c>
      <c r="JD143" s="19">
        <f t="shared" ca="1" si="545"/>
        <v>0</v>
      </c>
      <c r="JE143" s="19">
        <f t="shared" ca="1" si="673"/>
        <v>0</v>
      </c>
      <c r="JF143" s="19">
        <f t="shared" ca="1" si="673"/>
        <v>0</v>
      </c>
      <c r="JG143" s="72">
        <f t="shared" ca="1" si="579"/>
        <v>0</v>
      </c>
      <c r="JH143" s="72">
        <f t="shared" ca="1" si="580"/>
        <v>0</v>
      </c>
      <c r="JI143" s="5"/>
      <c r="JJ143" s="5"/>
      <c r="JK143" s="5"/>
      <c r="JL143" s="5">
        <f t="shared" ca="1" si="674"/>
        <v>3442590</v>
      </c>
      <c r="JM143" s="5">
        <f t="shared" ca="1" si="674"/>
        <v>352.03100000000001</v>
      </c>
      <c r="JN143" s="5">
        <f t="shared" ca="1" si="674"/>
        <v>147093</v>
      </c>
      <c r="JO143" s="5">
        <f t="shared" ca="1" si="674"/>
        <v>353129</v>
      </c>
      <c r="JP143" s="5">
        <f t="shared" ca="1" si="674"/>
        <v>10391</v>
      </c>
      <c r="JQ143" s="5">
        <f t="shared" ca="1" si="674"/>
        <v>62008.7</v>
      </c>
      <c r="JR143" s="5">
        <f t="shared" ca="1" si="674"/>
        <v>148290</v>
      </c>
      <c r="JS143" s="5">
        <f t="shared" ca="1" si="674"/>
        <v>585745</v>
      </c>
      <c r="JT143" s="5">
        <f t="shared" ca="1" si="674"/>
        <v>1307010</v>
      </c>
      <c r="JU143" s="5">
        <f t="shared" ca="1" si="674"/>
        <v>2135580</v>
      </c>
      <c r="JV143" s="5">
        <f t="shared" ca="1" si="674"/>
        <v>0</v>
      </c>
      <c r="JW143" s="5">
        <f t="shared" ca="1" si="674"/>
        <v>0</v>
      </c>
      <c r="JX143" s="5">
        <f t="shared" ca="1" si="674"/>
        <v>0</v>
      </c>
      <c r="JY143" s="5">
        <f t="shared" ca="1" si="674"/>
        <v>0</v>
      </c>
      <c r="JZ143" s="5">
        <f t="shared" ca="1" si="674"/>
        <v>0</v>
      </c>
      <c r="KA143" s="5"/>
      <c r="KB143" s="5">
        <f t="shared" ca="1" si="675"/>
        <v>56022.5</v>
      </c>
      <c r="KC143" s="5">
        <f t="shared" ca="1" si="675"/>
        <v>56022.5</v>
      </c>
      <c r="KD143" s="5">
        <f t="shared" ca="1" si="675"/>
        <v>0</v>
      </c>
      <c r="KE143" s="5">
        <f t="shared" ca="1" si="675"/>
        <v>0</v>
      </c>
      <c r="KF143" s="5">
        <f t="shared" ca="1" si="675"/>
        <v>0</v>
      </c>
      <c r="KG143" s="5">
        <f t="shared" ca="1" si="675"/>
        <v>0</v>
      </c>
      <c r="KH143" s="5">
        <f t="shared" ca="1" si="675"/>
        <v>0</v>
      </c>
      <c r="KI143" s="5">
        <f t="shared" ca="1" si="675"/>
        <v>0</v>
      </c>
      <c r="KJ143" s="5">
        <f t="shared" ca="1" si="675"/>
        <v>56022.5</v>
      </c>
      <c r="KK143" s="5">
        <f t="shared" ca="1" si="675"/>
        <v>0</v>
      </c>
      <c r="KL143" s="5">
        <f t="shared" ca="1" si="675"/>
        <v>0</v>
      </c>
      <c r="KM143" s="5">
        <f t="shared" ca="1" si="675"/>
        <v>0</v>
      </c>
      <c r="KN143" s="5">
        <f t="shared" ca="1" si="675"/>
        <v>0</v>
      </c>
      <c r="KO143" s="5"/>
      <c r="KP143" s="5">
        <f t="shared" ca="1" si="655"/>
        <v>95.683400000000006</v>
      </c>
      <c r="KQ143" s="5">
        <f t="shared" ca="1" si="655"/>
        <v>22.092500000000001</v>
      </c>
      <c r="KR143" s="5">
        <f t="shared" ca="1" si="655"/>
        <v>9.2998999999999992</v>
      </c>
      <c r="KS143" s="5">
        <f t="shared" ca="1" si="655"/>
        <v>19.429200000000002</v>
      </c>
      <c r="KT143" s="5">
        <f t="shared" ca="1" si="655"/>
        <v>0.66927099999999995</v>
      </c>
      <c r="KU143" s="5">
        <f t="shared" ca="1" si="655"/>
        <v>3.7042600000000001</v>
      </c>
      <c r="KV143" s="5">
        <f t="shared" ca="1" si="655"/>
        <v>8.0815800000000007</v>
      </c>
      <c r="KW143" s="5">
        <f t="shared" ca="1" si="655"/>
        <v>32.406599999999997</v>
      </c>
      <c r="KX143" s="5"/>
      <c r="KY143" s="19">
        <f t="shared" ca="1" si="500"/>
        <v>34.794925439590521</v>
      </c>
      <c r="KZ143" s="19">
        <f t="shared" ca="1" si="501"/>
        <v>11.238617638519903</v>
      </c>
      <c r="LA143" s="19">
        <f t="shared" ca="1" si="502"/>
        <v>1.006603266417831</v>
      </c>
      <c r="LB143" s="19">
        <f t="shared" ca="1" si="503"/>
        <v>2.4165718617939826</v>
      </c>
      <c r="LC143" s="19">
        <f t="shared" ca="1" si="504"/>
        <v>7.1108853183684345E-2</v>
      </c>
      <c r="LD143" s="19">
        <f t="shared" ca="1" si="505"/>
        <v>0.42434487002320548</v>
      </c>
      <c r="LE143" s="19">
        <f t="shared" ca="1" si="506"/>
        <v>1.0147947106735207</v>
      </c>
      <c r="LF143" s="19">
        <f t="shared" ca="1" si="507"/>
        <v>4.0084356855044936</v>
      </c>
      <c r="LG143" s="19">
        <f t="shared" ca="1" si="508"/>
        <v>20.18048557027933</v>
      </c>
      <c r="LH143" s="19">
        <f t="shared" ca="1" si="509"/>
        <v>14.614439869311196</v>
      </c>
      <c r="LI143" s="19">
        <f t="shared" ca="1" si="510"/>
        <v>0</v>
      </c>
      <c r="LJ143" s="19">
        <f t="shared" ca="1" si="547"/>
        <v>0</v>
      </c>
      <c r="LK143" s="19">
        <f t="shared" ca="1" si="548"/>
        <v>0</v>
      </c>
      <c r="LL143" s="72">
        <f t="shared" ca="1" si="581"/>
        <v>0</v>
      </c>
      <c r="LM143" s="72">
        <f t="shared" ca="1" si="582"/>
        <v>0</v>
      </c>
    </row>
    <row r="144" spans="1:325" ht="15" customHeight="1" outlineLevel="1" x14ac:dyDescent="0.3">
      <c r="A144" s="5">
        <f>IF('Old Results'!E124='New Results'!E124,'New Results'!E124,"0")</f>
        <v>498589</v>
      </c>
      <c r="B144" s="5">
        <f t="shared" si="668"/>
        <v>408</v>
      </c>
      <c r="C144" s="27">
        <f t="shared" si="422"/>
        <v>123</v>
      </c>
      <c r="D144" s="41" t="str">
        <f>'Old Results'!C124</f>
        <v>0408516-OffLrg-HVACChWdeltaT</v>
      </c>
      <c r="E144" s="41" t="str">
        <f>'New Results'!C124</f>
        <v>0408516-OffLrg-HVACChWdeltaT</v>
      </c>
      <c r="F144" s="5">
        <f t="shared" ca="1" si="612"/>
        <v>0</v>
      </c>
      <c r="G144" s="5">
        <f t="shared" ca="1" si="613"/>
        <v>0</v>
      </c>
      <c r="H144" s="5">
        <f t="shared" ca="1" si="614"/>
        <v>0</v>
      </c>
      <c r="I144" s="5">
        <f t="shared" ca="1" si="615"/>
        <v>0</v>
      </c>
      <c r="J144" s="5">
        <f t="shared" ca="1" si="616"/>
        <v>0</v>
      </c>
      <c r="K144" s="5">
        <f t="shared" ca="1" si="617"/>
        <v>0</v>
      </c>
      <c r="L144" s="5">
        <f t="shared" ca="1" si="618"/>
        <v>0</v>
      </c>
      <c r="M144" s="5">
        <f t="shared" ca="1" si="619"/>
        <v>0</v>
      </c>
      <c r="N144" s="5">
        <f t="shared" ca="1" si="620"/>
        <v>0</v>
      </c>
      <c r="O144" s="5">
        <f t="shared" ca="1" si="621"/>
        <v>0</v>
      </c>
      <c r="P144" s="5">
        <f t="shared" ca="1" si="511"/>
        <v>0</v>
      </c>
      <c r="Q144" s="5">
        <f t="shared" ca="1" si="512"/>
        <v>0</v>
      </c>
      <c r="R144" s="5">
        <f t="shared" ca="1" si="549"/>
        <v>0</v>
      </c>
      <c r="S144" s="5">
        <f t="shared" ca="1" si="550"/>
        <v>0</v>
      </c>
      <c r="T144" s="5">
        <f t="shared" ca="1" si="551"/>
        <v>0</v>
      </c>
      <c r="U144" s="5">
        <f t="shared" ca="1" si="622"/>
        <v>0</v>
      </c>
      <c r="V144" s="5">
        <f t="shared" ca="1" si="623"/>
        <v>0</v>
      </c>
      <c r="W144" s="5">
        <f t="shared" ca="1" si="624"/>
        <v>0</v>
      </c>
      <c r="X144" s="5">
        <f t="shared" ca="1" si="625"/>
        <v>0</v>
      </c>
      <c r="Y144" s="5">
        <f t="shared" ca="1" si="626"/>
        <v>0</v>
      </c>
      <c r="Z144" s="5">
        <f t="shared" ca="1" si="627"/>
        <v>0</v>
      </c>
      <c r="AA144" s="5">
        <f t="shared" ca="1" si="628"/>
        <v>0</v>
      </c>
      <c r="AB144" s="5">
        <f t="shared" ca="1" si="629"/>
        <v>0</v>
      </c>
      <c r="AC144" s="5">
        <f t="shared" ca="1" si="630"/>
        <v>0</v>
      </c>
      <c r="AD144" s="5">
        <f t="shared" ca="1" si="631"/>
        <v>0</v>
      </c>
      <c r="AE144" s="5">
        <f t="shared" ca="1" si="513"/>
        <v>0</v>
      </c>
      <c r="AF144" s="5">
        <f t="shared" ca="1" si="514"/>
        <v>0</v>
      </c>
      <c r="AG144" s="5">
        <f t="shared" ca="1" si="514"/>
        <v>0</v>
      </c>
      <c r="AH144" s="37">
        <f t="shared" ca="1" si="632"/>
        <v>0</v>
      </c>
      <c r="AI144" s="37">
        <f t="shared" ca="1" si="633"/>
        <v>0</v>
      </c>
      <c r="AJ144" s="37">
        <f t="shared" ca="1" si="634"/>
        <v>0</v>
      </c>
      <c r="AK144" s="37">
        <f t="shared" ca="1" si="635"/>
        <v>0</v>
      </c>
      <c r="AL144" s="37">
        <f t="shared" ca="1" si="636"/>
        <v>0</v>
      </c>
      <c r="AM144" s="37">
        <f t="shared" ca="1" si="637"/>
        <v>0</v>
      </c>
      <c r="AN144" s="37">
        <f t="shared" ca="1" si="638"/>
        <v>0</v>
      </c>
      <c r="AO144" s="37">
        <f t="shared" ca="1" si="639"/>
        <v>0</v>
      </c>
      <c r="AP144" s="33">
        <f t="shared" ca="1" si="650"/>
        <v>34.615312491852002</v>
      </c>
      <c r="AQ144" s="33">
        <f t="shared" ca="1" si="651"/>
        <v>34.615312491852002</v>
      </c>
      <c r="AR144" s="24">
        <f t="shared" ca="1" si="468"/>
        <v>0</v>
      </c>
      <c r="AS144" s="34">
        <f t="shared" ca="1" si="608"/>
        <v>89.579300000000003</v>
      </c>
      <c r="AT144" s="34">
        <f t="shared" ca="1" si="609"/>
        <v>89.579300000000003</v>
      </c>
      <c r="AU144" s="45">
        <f t="shared" ca="1" si="552"/>
        <v>0</v>
      </c>
      <c r="AV144" s="34">
        <f t="shared" ca="1" si="648"/>
        <v>6.1</v>
      </c>
      <c r="AW144" s="34">
        <f t="shared" ca="1" si="649"/>
        <v>6.1</v>
      </c>
      <c r="AX144" s="46">
        <f t="shared" ca="1" si="553"/>
        <v>0</v>
      </c>
      <c r="AY144" s="5"/>
      <c r="AZ144" s="5">
        <f t="shared" ca="1" si="519"/>
        <v>0</v>
      </c>
      <c r="BA144" s="5">
        <f t="shared" ca="1" si="520"/>
        <v>0</v>
      </c>
      <c r="BB144" s="5">
        <f t="shared" ca="1" si="521"/>
        <v>0</v>
      </c>
      <c r="BC144" s="5">
        <f t="shared" ca="1" si="522"/>
        <v>0</v>
      </c>
      <c r="BD144" s="5">
        <f t="shared" ca="1" si="523"/>
        <v>0</v>
      </c>
      <c r="BE144" s="5">
        <f t="shared" ca="1" si="524"/>
        <v>0</v>
      </c>
      <c r="BF144" s="5">
        <f t="shared" ca="1" si="525"/>
        <v>0</v>
      </c>
      <c r="BG144" s="5">
        <f t="shared" ca="1" si="526"/>
        <v>0</v>
      </c>
      <c r="BH144" s="5">
        <f t="shared" ca="1" si="527"/>
        <v>0</v>
      </c>
      <c r="BI144" s="5">
        <f t="shared" ca="1" si="528"/>
        <v>0</v>
      </c>
      <c r="BJ144" s="5">
        <f t="shared" ca="1" si="529"/>
        <v>0</v>
      </c>
      <c r="BK144" s="5">
        <f t="shared" ca="1" si="530"/>
        <v>0</v>
      </c>
      <c r="BL144" s="5">
        <f t="shared" ca="1" si="554"/>
        <v>0</v>
      </c>
      <c r="BM144" s="5">
        <f t="shared" ca="1" si="555"/>
        <v>0</v>
      </c>
      <c r="BN144" s="5">
        <f t="shared" ca="1" si="556"/>
        <v>0</v>
      </c>
      <c r="BO144" s="5">
        <f t="shared" ca="1" si="557"/>
        <v>0</v>
      </c>
      <c r="BP144" s="5">
        <f t="shared" ca="1" si="558"/>
        <v>0</v>
      </c>
      <c r="BQ144" s="5">
        <f t="shared" ca="1" si="559"/>
        <v>0</v>
      </c>
      <c r="BR144" s="5">
        <f t="shared" ca="1" si="560"/>
        <v>0</v>
      </c>
      <c r="BS144" s="5">
        <f t="shared" ca="1" si="561"/>
        <v>0</v>
      </c>
      <c r="BT144" s="5">
        <f t="shared" ca="1" si="562"/>
        <v>0</v>
      </c>
      <c r="BU144" s="5">
        <f t="shared" ca="1" si="563"/>
        <v>0</v>
      </c>
      <c r="BV144" s="5">
        <f t="shared" ca="1" si="564"/>
        <v>0</v>
      </c>
      <c r="BW144" s="5">
        <f t="shared" ca="1" si="565"/>
        <v>0</v>
      </c>
      <c r="BX144" s="5">
        <f t="shared" ca="1" si="566"/>
        <v>0</v>
      </c>
      <c r="BY144" s="5">
        <f t="shared" ca="1" si="567"/>
        <v>0</v>
      </c>
      <c r="BZ144" s="5">
        <f t="shared" ca="1" si="568"/>
        <v>0</v>
      </c>
      <c r="CA144" s="5">
        <f t="shared" ca="1" si="569"/>
        <v>0</v>
      </c>
      <c r="CB144" s="37">
        <f t="shared" ca="1" si="640"/>
        <v>0</v>
      </c>
      <c r="CC144" s="37">
        <f t="shared" ca="1" si="641"/>
        <v>0</v>
      </c>
      <c r="CD144" s="37">
        <f t="shared" ca="1" si="642"/>
        <v>0</v>
      </c>
      <c r="CE144" s="37">
        <f t="shared" ca="1" si="643"/>
        <v>0</v>
      </c>
      <c r="CF144" s="37">
        <f t="shared" ca="1" si="644"/>
        <v>0</v>
      </c>
      <c r="CG144" s="37">
        <f t="shared" ca="1" si="645"/>
        <v>0</v>
      </c>
      <c r="CH144" s="37">
        <f t="shared" ca="1" si="646"/>
        <v>0</v>
      </c>
      <c r="CI144" s="19">
        <f t="shared" ca="1" si="647"/>
        <v>0</v>
      </c>
      <c r="CJ144" s="33">
        <f t="shared" ca="1" si="531"/>
        <v>34.794925439590521</v>
      </c>
      <c r="CK144" s="33">
        <f t="shared" ca="1" si="532"/>
        <v>34.794925439590521</v>
      </c>
      <c r="CL144" s="24">
        <f t="shared" ca="1" si="477"/>
        <v>0</v>
      </c>
      <c r="CM144" s="34">
        <f t="shared" ca="1" si="610"/>
        <v>95.683400000000006</v>
      </c>
      <c r="CN144" s="34">
        <f t="shared" ca="1" si="611"/>
        <v>95.683400000000006</v>
      </c>
      <c r="CO144" s="45">
        <f t="shared" ca="1" si="652"/>
        <v>0</v>
      </c>
      <c r="CP144" s="5"/>
      <c r="CR144" s="5">
        <f t="shared" ca="1" si="570"/>
        <v>231</v>
      </c>
      <c r="CS144" s="5">
        <f t="shared" ca="1" si="571"/>
        <v>224</v>
      </c>
      <c r="CT144" s="62">
        <f t="shared" ca="1" si="572"/>
        <v>3.0303030303030276E-2</v>
      </c>
      <c r="CW144" s="5">
        <f t="shared" ca="1" si="656"/>
        <v>3297170</v>
      </c>
      <c r="CX144" s="5">
        <f t="shared" ca="1" si="656"/>
        <v>348.79</v>
      </c>
      <c r="CY144" s="5">
        <f t="shared" ca="1" si="656"/>
        <v>153099</v>
      </c>
      <c r="CZ144" s="5">
        <f t="shared" ca="1" si="656"/>
        <v>271245</v>
      </c>
      <c r="DA144" s="5">
        <f t="shared" ca="1" si="656"/>
        <v>3782.48</v>
      </c>
      <c r="DB144" s="5">
        <f t="shared" ca="1" si="656"/>
        <v>147373</v>
      </c>
      <c r="DC144" s="5">
        <f t="shared" ca="1" si="656"/>
        <v>0</v>
      </c>
      <c r="DD144" s="5">
        <f t="shared" ca="1" si="656"/>
        <v>585743</v>
      </c>
      <c r="DE144" s="5">
        <f t="shared" ca="1" si="656"/>
        <v>1161590</v>
      </c>
      <c r="DF144" s="5">
        <f t="shared" ca="1" si="656"/>
        <v>2135580</v>
      </c>
      <c r="DG144" s="5">
        <f t="shared" ca="1" si="656"/>
        <v>0</v>
      </c>
      <c r="DH144" s="5">
        <f t="shared" ca="1" si="664"/>
        <v>0</v>
      </c>
      <c r="DI144" s="5">
        <f t="shared" ca="1" si="664"/>
        <v>0</v>
      </c>
      <c r="DJ144" s="5">
        <f t="shared" ca="1" si="664"/>
        <v>0</v>
      </c>
      <c r="DK144" s="5">
        <f t="shared" ca="1" si="664"/>
        <v>0</v>
      </c>
      <c r="DL144" s="5"/>
      <c r="DM144" s="5">
        <f t="shared" ca="1" si="658"/>
        <v>60088.7</v>
      </c>
      <c r="DN144" s="5">
        <f t="shared" ca="1" si="658"/>
        <v>53606.8</v>
      </c>
      <c r="DO144" s="5">
        <f t="shared" ca="1" si="658"/>
        <v>0</v>
      </c>
      <c r="DP144" s="5">
        <f t="shared" ca="1" si="658"/>
        <v>0</v>
      </c>
      <c r="DQ144" s="5">
        <f t="shared" ca="1" si="658"/>
        <v>0</v>
      </c>
      <c r="DR144" s="5">
        <f t="shared" ca="1" si="658"/>
        <v>0</v>
      </c>
      <c r="DS144" s="5">
        <f t="shared" ca="1" si="658"/>
        <v>6481.83</v>
      </c>
      <c r="DT144" s="5">
        <f t="shared" ca="1" si="658"/>
        <v>0</v>
      </c>
      <c r="DU144" s="5">
        <f t="shared" ca="1" si="658"/>
        <v>60088.7</v>
      </c>
      <c r="DV144" s="5">
        <f t="shared" ca="1" si="658"/>
        <v>0</v>
      </c>
      <c r="DW144" s="5">
        <f t="shared" ca="1" si="658"/>
        <v>0</v>
      </c>
      <c r="DX144" s="5">
        <f t="shared" ca="1" si="665"/>
        <v>0</v>
      </c>
      <c r="DY144" s="5">
        <f t="shared" ca="1" si="665"/>
        <v>0</v>
      </c>
      <c r="DZ144" s="5"/>
      <c r="EA144" s="5">
        <f t="shared" ca="1" si="669"/>
        <v>89.579300000000003</v>
      </c>
      <c r="EB144" s="5">
        <f t="shared" ca="1" si="669"/>
        <v>21.1999</v>
      </c>
      <c r="EC144" s="5">
        <f t="shared" ca="1" si="669"/>
        <v>9.5726600000000008</v>
      </c>
      <c r="ED144" s="5">
        <f t="shared" ca="1" si="669"/>
        <v>15.0321</v>
      </c>
      <c r="EE144" s="5">
        <f t="shared" ca="1" si="669"/>
        <v>0.25008999999999998</v>
      </c>
      <c r="EF144" s="5">
        <f t="shared" ca="1" si="669"/>
        <v>8.7671799999999998</v>
      </c>
      <c r="EG144" s="5">
        <f t="shared" ca="1" si="669"/>
        <v>2.3508499999999999</v>
      </c>
      <c r="EH144" s="5">
        <f t="shared" ca="1" si="669"/>
        <v>32.406500000000001</v>
      </c>
      <c r="EI144" s="5"/>
      <c r="EJ144" s="19">
        <f t="shared" ca="1" si="478"/>
        <v>34.615312491852002</v>
      </c>
      <c r="EK144" s="19">
        <f t="shared" ca="1" si="479"/>
        <v>10.754088179803405</v>
      </c>
      <c r="EL144" s="19">
        <f t="shared" ca="1" si="480"/>
        <v>1.0477041972446244</v>
      </c>
      <c r="EM144" s="19">
        <f t="shared" ca="1" si="481"/>
        <v>1.856214116236018</v>
      </c>
      <c r="EN144" s="19">
        <f t="shared" ca="1" si="482"/>
        <v>2.5884690115505954E-2</v>
      </c>
      <c r="EO144" s="19">
        <f t="shared" ca="1" si="483"/>
        <v>1.0085193937291035</v>
      </c>
      <c r="EP144" s="19">
        <f t="shared" ca="1" si="484"/>
        <v>1.3000346979175232</v>
      </c>
      <c r="EQ144" s="19">
        <f t="shared" ca="1" si="485"/>
        <v>4.0084219988808414</v>
      </c>
      <c r="ER144" s="19">
        <f t="shared" ca="1" si="486"/>
        <v>20.000872622540811</v>
      </c>
      <c r="ES144" s="19">
        <f t="shared" ca="1" si="487"/>
        <v>14.614439869311196</v>
      </c>
      <c r="ET144" s="19">
        <f t="shared" ca="1" si="488"/>
        <v>0</v>
      </c>
      <c r="EU144" s="19">
        <f t="shared" ca="1" si="573"/>
        <v>0</v>
      </c>
      <c r="EV144" s="19">
        <f t="shared" ca="1" si="574"/>
        <v>0</v>
      </c>
      <c r="EW144" s="72">
        <f t="shared" ca="1" si="575"/>
        <v>0</v>
      </c>
      <c r="EX144" s="72">
        <f t="shared" ca="1" si="576"/>
        <v>0</v>
      </c>
      <c r="EY144" s="5"/>
      <c r="EZ144" s="5"/>
      <c r="FA144" s="5"/>
      <c r="FB144" s="5">
        <f t="shared" ca="1" si="671"/>
        <v>3297170</v>
      </c>
      <c r="FC144" s="5">
        <f t="shared" ca="1" si="671"/>
        <v>348.79</v>
      </c>
      <c r="FD144" s="5">
        <f t="shared" ca="1" si="671"/>
        <v>153099</v>
      </c>
      <c r="FE144" s="5">
        <f t="shared" ca="1" si="671"/>
        <v>271245</v>
      </c>
      <c r="FF144" s="5">
        <f t="shared" ca="1" si="671"/>
        <v>3782.48</v>
      </c>
      <c r="FG144" s="5">
        <f t="shared" ca="1" si="671"/>
        <v>147373</v>
      </c>
      <c r="FH144" s="5">
        <f t="shared" ca="1" si="671"/>
        <v>0</v>
      </c>
      <c r="FI144" s="5">
        <f t="shared" ca="1" si="671"/>
        <v>585743</v>
      </c>
      <c r="FJ144" s="5">
        <f t="shared" ca="1" si="671"/>
        <v>1161590</v>
      </c>
      <c r="FK144" s="5">
        <f t="shared" ca="1" si="671"/>
        <v>2135580</v>
      </c>
      <c r="FL144" s="5">
        <f t="shared" ca="1" si="671"/>
        <v>0</v>
      </c>
      <c r="FM144" s="5">
        <f t="shared" ca="1" si="671"/>
        <v>0</v>
      </c>
      <c r="FN144" s="5">
        <f t="shared" ca="1" si="671"/>
        <v>0</v>
      </c>
      <c r="FO144" s="5">
        <f t="shared" ca="1" si="671"/>
        <v>0</v>
      </c>
      <c r="FP144" s="5">
        <f t="shared" ca="1" si="671"/>
        <v>0</v>
      </c>
      <c r="FQ144" s="5"/>
      <c r="FR144" s="5">
        <f t="shared" ca="1" si="672"/>
        <v>60088.7</v>
      </c>
      <c r="FS144" s="5">
        <f t="shared" ca="1" si="672"/>
        <v>53606.8</v>
      </c>
      <c r="FT144" s="5">
        <f t="shared" ca="1" si="672"/>
        <v>0</v>
      </c>
      <c r="FU144" s="5">
        <f t="shared" ca="1" si="672"/>
        <v>0</v>
      </c>
      <c r="FV144" s="5">
        <f t="shared" ca="1" si="672"/>
        <v>0</v>
      </c>
      <c r="FW144" s="5">
        <f t="shared" ca="1" si="672"/>
        <v>0</v>
      </c>
      <c r="FX144" s="5">
        <f t="shared" ca="1" si="672"/>
        <v>6481.83</v>
      </c>
      <c r="FY144" s="5">
        <f t="shared" ca="1" si="672"/>
        <v>0</v>
      </c>
      <c r="FZ144" s="5">
        <f t="shared" ca="1" si="672"/>
        <v>60088.7</v>
      </c>
      <c r="GA144" s="5">
        <f t="shared" ca="1" si="672"/>
        <v>0</v>
      </c>
      <c r="GB144" s="5">
        <f t="shared" ca="1" si="672"/>
        <v>0</v>
      </c>
      <c r="GC144" s="5">
        <f t="shared" ca="1" si="672"/>
        <v>0</v>
      </c>
      <c r="GD144" s="5">
        <f t="shared" ca="1" si="672"/>
        <v>0</v>
      </c>
      <c r="GE144" s="5"/>
      <c r="GF144" s="5">
        <f t="shared" ca="1" si="654"/>
        <v>89.579300000000003</v>
      </c>
      <c r="GG144" s="5">
        <f t="shared" ca="1" si="654"/>
        <v>21.1999</v>
      </c>
      <c r="GH144" s="5">
        <f t="shared" ca="1" si="654"/>
        <v>9.5726600000000008</v>
      </c>
      <c r="GI144" s="5">
        <f t="shared" ca="1" si="654"/>
        <v>15.0321</v>
      </c>
      <c r="GJ144" s="5">
        <f t="shared" ca="1" si="654"/>
        <v>0.25008999999999998</v>
      </c>
      <c r="GK144" s="5">
        <f t="shared" ca="1" si="654"/>
        <v>8.7671799999999998</v>
      </c>
      <c r="GL144" s="5">
        <f t="shared" ca="1" si="654"/>
        <v>2.3508499999999999</v>
      </c>
      <c r="GM144" s="5">
        <f t="shared" ca="1" si="654"/>
        <v>32.406500000000001</v>
      </c>
      <c r="GN144" s="5"/>
      <c r="GO144" s="19">
        <f t="shared" ca="1" si="489"/>
        <v>34.615312491852002</v>
      </c>
      <c r="GP144" s="19">
        <f t="shared" ca="1" si="490"/>
        <v>10.754088179803405</v>
      </c>
      <c r="GQ144" s="19">
        <f t="shared" ca="1" si="491"/>
        <v>1.0477041972446244</v>
      </c>
      <c r="GR144" s="19">
        <f t="shared" ca="1" si="492"/>
        <v>1.856214116236018</v>
      </c>
      <c r="GS144" s="19">
        <f t="shared" ca="1" si="493"/>
        <v>2.5884690115505954E-2</v>
      </c>
      <c r="GT144" s="19">
        <f t="shared" ca="1" si="494"/>
        <v>1.0085193937291035</v>
      </c>
      <c r="GU144" s="19">
        <f t="shared" ca="1" si="495"/>
        <v>1.3000346979175232</v>
      </c>
      <c r="GV144" s="19">
        <f t="shared" ca="1" si="496"/>
        <v>4.0084219988808414</v>
      </c>
      <c r="GW144" s="19">
        <f t="shared" ca="1" si="497"/>
        <v>20.000872622540811</v>
      </c>
      <c r="GX144" s="19">
        <f t="shared" ca="1" si="498"/>
        <v>14.614439869311196</v>
      </c>
      <c r="GY144" s="19">
        <f t="shared" ca="1" si="499"/>
        <v>0</v>
      </c>
      <c r="GZ144" s="19">
        <f t="shared" ca="1" si="499"/>
        <v>0</v>
      </c>
      <c r="HA144" s="19">
        <f t="shared" ca="1" si="499"/>
        <v>0</v>
      </c>
      <c r="HB144" s="72">
        <f t="shared" ca="1" si="577"/>
        <v>0</v>
      </c>
      <c r="HC144" s="72">
        <f t="shared" ca="1" si="578"/>
        <v>0</v>
      </c>
      <c r="HD144" s="5"/>
      <c r="HE144" s="5"/>
      <c r="HF144" s="5"/>
      <c r="HG144" s="5">
        <f t="shared" ca="1" si="660"/>
        <v>3442590</v>
      </c>
      <c r="HH144" s="5">
        <f t="shared" ca="1" si="660"/>
        <v>352.03100000000001</v>
      </c>
      <c r="HI144" s="5">
        <f t="shared" ca="1" si="660"/>
        <v>147093</v>
      </c>
      <c r="HJ144" s="5">
        <f t="shared" ca="1" si="660"/>
        <v>353129</v>
      </c>
      <c r="HK144" s="5">
        <f t="shared" ca="1" si="660"/>
        <v>10391</v>
      </c>
      <c r="HL144" s="5">
        <f t="shared" ca="1" si="660"/>
        <v>62008.7</v>
      </c>
      <c r="HM144" s="5">
        <f t="shared" ca="1" si="660"/>
        <v>148290</v>
      </c>
      <c r="HN144" s="5">
        <f t="shared" ca="1" si="660"/>
        <v>585745</v>
      </c>
      <c r="HO144" s="5">
        <f t="shared" ca="1" si="660"/>
        <v>1307010</v>
      </c>
      <c r="HP144" s="5">
        <f t="shared" ca="1" si="660"/>
        <v>2135580</v>
      </c>
      <c r="HQ144" s="5">
        <f t="shared" ca="1" si="660"/>
        <v>0</v>
      </c>
      <c r="HR144" s="5">
        <f t="shared" ca="1" si="666"/>
        <v>0</v>
      </c>
      <c r="HS144" s="5">
        <f t="shared" ca="1" si="666"/>
        <v>0</v>
      </c>
      <c r="HT144" s="5">
        <f t="shared" ca="1" si="666"/>
        <v>0</v>
      </c>
      <c r="HU144" s="5">
        <f t="shared" ca="1" si="666"/>
        <v>0</v>
      </c>
      <c r="HV144" s="5"/>
      <c r="HW144" s="5">
        <f t="shared" ca="1" si="662"/>
        <v>56022.5</v>
      </c>
      <c r="HX144" s="5">
        <f t="shared" ca="1" si="662"/>
        <v>56022.5</v>
      </c>
      <c r="HY144" s="5">
        <f t="shared" ca="1" si="662"/>
        <v>0</v>
      </c>
      <c r="HZ144" s="5">
        <f t="shared" ca="1" si="662"/>
        <v>0</v>
      </c>
      <c r="IA144" s="5">
        <f t="shared" ca="1" si="662"/>
        <v>0</v>
      </c>
      <c r="IB144" s="5">
        <f t="shared" ca="1" si="662"/>
        <v>0</v>
      </c>
      <c r="IC144" s="5">
        <f t="shared" ca="1" si="662"/>
        <v>0</v>
      </c>
      <c r="ID144" s="5">
        <f t="shared" ca="1" si="662"/>
        <v>0</v>
      </c>
      <c r="IE144" s="5">
        <f t="shared" ca="1" si="662"/>
        <v>56022.5</v>
      </c>
      <c r="IF144" s="5">
        <f t="shared" ca="1" si="662"/>
        <v>0</v>
      </c>
      <c r="IG144" s="5">
        <f t="shared" ca="1" si="662"/>
        <v>0</v>
      </c>
      <c r="IH144" s="5">
        <f t="shared" ca="1" si="667"/>
        <v>0</v>
      </c>
      <c r="II144" s="5">
        <f t="shared" ca="1" si="663"/>
        <v>0</v>
      </c>
      <c r="IJ144" s="5"/>
      <c r="IK144" s="5">
        <f t="shared" ca="1" si="670"/>
        <v>95.683400000000006</v>
      </c>
      <c r="IL144" s="5">
        <f t="shared" ca="1" si="670"/>
        <v>22.092500000000001</v>
      </c>
      <c r="IM144" s="5">
        <f t="shared" ca="1" si="670"/>
        <v>9.2998999999999992</v>
      </c>
      <c r="IN144" s="5">
        <f t="shared" ca="1" si="670"/>
        <v>19.429200000000002</v>
      </c>
      <c r="IO144" s="5">
        <f t="shared" ca="1" si="670"/>
        <v>0.66927099999999995</v>
      </c>
      <c r="IP144" s="5">
        <f t="shared" ca="1" si="670"/>
        <v>3.7042600000000001</v>
      </c>
      <c r="IQ144" s="5">
        <f t="shared" ca="1" si="670"/>
        <v>8.0815800000000007</v>
      </c>
      <c r="IR144" s="5">
        <f t="shared" ca="1" si="670"/>
        <v>32.406599999999997</v>
      </c>
      <c r="IS144" s="5"/>
      <c r="IT144" s="19">
        <f t="shared" ca="1" si="535"/>
        <v>34.794925439590521</v>
      </c>
      <c r="IU144" s="19">
        <f t="shared" ca="1" si="536"/>
        <v>11.238617638519903</v>
      </c>
      <c r="IV144" s="19">
        <f t="shared" ca="1" si="537"/>
        <v>1.006603266417831</v>
      </c>
      <c r="IW144" s="19">
        <f t="shared" ca="1" si="538"/>
        <v>2.4165718617939826</v>
      </c>
      <c r="IX144" s="19">
        <f t="shared" ca="1" si="539"/>
        <v>7.1108853183684345E-2</v>
      </c>
      <c r="IY144" s="19">
        <f t="shared" ca="1" si="540"/>
        <v>0.42434487002320548</v>
      </c>
      <c r="IZ144" s="19">
        <f t="shared" ca="1" si="541"/>
        <v>1.0147947106735207</v>
      </c>
      <c r="JA144" s="19">
        <f t="shared" ca="1" si="542"/>
        <v>4.0084356855044936</v>
      </c>
      <c r="JB144" s="19">
        <f t="shared" ca="1" si="543"/>
        <v>20.18048557027933</v>
      </c>
      <c r="JC144" s="19">
        <f t="shared" ca="1" si="544"/>
        <v>14.614439869311196</v>
      </c>
      <c r="JD144" s="19">
        <f t="shared" ca="1" si="545"/>
        <v>0</v>
      </c>
      <c r="JE144" s="19">
        <f t="shared" ca="1" si="673"/>
        <v>0</v>
      </c>
      <c r="JF144" s="19">
        <f t="shared" ca="1" si="673"/>
        <v>0</v>
      </c>
      <c r="JG144" s="72">
        <f t="shared" ca="1" si="579"/>
        <v>0</v>
      </c>
      <c r="JH144" s="72">
        <f t="shared" ca="1" si="580"/>
        <v>0</v>
      </c>
      <c r="JI144" s="5"/>
      <c r="JJ144" s="5"/>
      <c r="JK144" s="5"/>
      <c r="JL144" s="5">
        <f t="shared" ca="1" si="674"/>
        <v>3442590</v>
      </c>
      <c r="JM144" s="5">
        <f t="shared" ca="1" si="674"/>
        <v>352.03100000000001</v>
      </c>
      <c r="JN144" s="5">
        <f t="shared" ca="1" si="674"/>
        <v>147093</v>
      </c>
      <c r="JO144" s="5">
        <f t="shared" ca="1" si="674"/>
        <v>353129</v>
      </c>
      <c r="JP144" s="5">
        <f t="shared" ca="1" si="674"/>
        <v>10391</v>
      </c>
      <c r="JQ144" s="5">
        <f t="shared" ca="1" si="674"/>
        <v>62008.7</v>
      </c>
      <c r="JR144" s="5">
        <f t="shared" ca="1" si="674"/>
        <v>148290</v>
      </c>
      <c r="JS144" s="5">
        <f t="shared" ca="1" si="674"/>
        <v>585745</v>
      </c>
      <c r="JT144" s="5">
        <f t="shared" ca="1" si="674"/>
        <v>1307010</v>
      </c>
      <c r="JU144" s="5">
        <f t="shared" ca="1" si="674"/>
        <v>2135580</v>
      </c>
      <c r="JV144" s="5">
        <f t="shared" ca="1" si="674"/>
        <v>0</v>
      </c>
      <c r="JW144" s="5">
        <f t="shared" ca="1" si="674"/>
        <v>0</v>
      </c>
      <c r="JX144" s="5">
        <f t="shared" ca="1" si="674"/>
        <v>0</v>
      </c>
      <c r="JY144" s="5">
        <f t="shared" ca="1" si="674"/>
        <v>0</v>
      </c>
      <c r="JZ144" s="5">
        <f t="shared" ca="1" si="674"/>
        <v>0</v>
      </c>
      <c r="KA144" s="5"/>
      <c r="KB144" s="5">
        <f t="shared" ca="1" si="675"/>
        <v>56022.5</v>
      </c>
      <c r="KC144" s="5">
        <f t="shared" ca="1" si="675"/>
        <v>56022.5</v>
      </c>
      <c r="KD144" s="5">
        <f t="shared" ca="1" si="675"/>
        <v>0</v>
      </c>
      <c r="KE144" s="5">
        <f t="shared" ca="1" si="675"/>
        <v>0</v>
      </c>
      <c r="KF144" s="5">
        <f t="shared" ca="1" si="675"/>
        <v>0</v>
      </c>
      <c r="KG144" s="5">
        <f t="shared" ca="1" si="675"/>
        <v>0</v>
      </c>
      <c r="KH144" s="5">
        <f t="shared" ca="1" si="675"/>
        <v>0</v>
      </c>
      <c r="KI144" s="5">
        <f t="shared" ca="1" si="675"/>
        <v>0</v>
      </c>
      <c r="KJ144" s="5">
        <f t="shared" ca="1" si="675"/>
        <v>56022.5</v>
      </c>
      <c r="KK144" s="5">
        <f t="shared" ca="1" si="675"/>
        <v>0</v>
      </c>
      <c r="KL144" s="5">
        <f t="shared" ca="1" si="675"/>
        <v>0</v>
      </c>
      <c r="KM144" s="5">
        <f t="shared" ca="1" si="675"/>
        <v>0</v>
      </c>
      <c r="KN144" s="5">
        <f t="shared" ca="1" si="675"/>
        <v>0</v>
      </c>
      <c r="KO144" s="5"/>
      <c r="KP144" s="5">
        <f t="shared" ca="1" si="655"/>
        <v>95.683400000000006</v>
      </c>
      <c r="KQ144" s="5">
        <f t="shared" ca="1" si="655"/>
        <v>22.092500000000001</v>
      </c>
      <c r="KR144" s="5">
        <f t="shared" ca="1" si="655"/>
        <v>9.2998999999999992</v>
      </c>
      <c r="KS144" s="5">
        <f t="shared" ca="1" si="655"/>
        <v>19.429200000000002</v>
      </c>
      <c r="KT144" s="5">
        <f t="shared" ca="1" si="655"/>
        <v>0.66927099999999995</v>
      </c>
      <c r="KU144" s="5">
        <f t="shared" ca="1" si="655"/>
        <v>3.7042600000000001</v>
      </c>
      <c r="KV144" s="5">
        <f t="shared" ca="1" si="655"/>
        <v>8.0815800000000007</v>
      </c>
      <c r="KW144" s="5">
        <f t="shared" ca="1" si="655"/>
        <v>32.406599999999997</v>
      </c>
      <c r="KX144" s="5"/>
      <c r="KY144" s="19">
        <f t="shared" ca="1" si="500"/>
        <v>34.794925439590521</v>
      </c>
      <c r="KZ144" s="19">
        <f t="shared" ca="1" si="501"/>
        <v>11.238617638519903</v>
      </c>
      <c r="LA144" s="19">
        <f t="shared" ca="1" si="502"/>
        <v>1.006603266417831</v>
      </c>
      <c r="LB144" s="19">
        <f t="shared" ca="1" si="503"/>
        <v>2.4165718617939826</v>
      </c>
      <c r="LC144" s="19">
        <f t="shared" ca="1" si="504"/>
        <v>7.1108853183684345E-2</v>
      </c>
      <c r="LD144" s="19">
        <f t="shared" ca="1" si="505"/>
        <v>0.42434487002320548</v>
      </c>
      <c r="LE144" s="19">
        <f t="shared" ca="1" si="506"/>
        <v>1.0147947106735207</v>
      </c>
      <c r="LF144" s="19">
        <f t="shared" ca="1" si="507"/>
        <v>4.0084356855044936</v>
      </c>
      <c r="LG144" s="19">
        <f t="shared" ca="1" si="508"/>
        <v>20.18048557027933</v>
      </c>
      <c r="LH144" s="19">
        <f t="shared" ca="1" si="509"/>
        <v>14.614439869311196</v>
      </c>
      <c r="LI144" s="19">
        <f t="shared" ca="1" si="510"/>
        <v>0</v>
      </c>
      <c r="LJ144" s="19">
        <f t="shared" ca="1" si="547"/>
        <v>0</v>
      </c>
      <c r="LK144" s="19">
        <f t="shared" ca="1" si="548"/>
        <v>0</v>
      </c>
      <c r="LL144" s="72">
        <f t="shared" ca="1" si="581"/>
        <v>0</v>
      </c>
      <c r="LM144" s="72">
        <f t="shared" ca="1" si="582"/>
        <v>0</v>
      </c>
    </row>
    <row r="145" spans="1:325" ht="15" customHeight="1" outlineLevel="1" x14ac:dyDescent="0.3">
      <c r="A145" s="5">
        <f>IF('Old Results'!E125='New Results'!E125,'New Results'!E125,"0")</f>
        <v>498589</v>
      </c>
      <c r="B145" s="5">
        <f t="shared" si="668"/>
        <v>408</v>
      </c>
      <c r="C145" s="27">
        <f t="shared" si="422"/>
        <v>124</v>
      </c>
      <c r="D145" s="41" t="str">
        <f>'Old Results'!C125</f>
        <v>0408806-OffLrg-HVACChillerCOP</v>
      </c>
      <c r="E145" s="41" t="str">
        <f>'New Results'!C125</f>
        <v>0408806-OffLrg-HVACChillerCOP</v>
      </c>
      <c r="F145" s="5">
        <f t="shared" ca="1" si="612"/>
        <v>0</v>
      </c>
      <c r="G145" s="5">
        <f t="shared" ca="1" si="613"/>
        <v>0</v>
      </c>
      <c r="H145" s="5">
        <f t="shared" ca="1" si="614"/>
        <v>0</v>
      </c>
      <c r="I145" s="5">
        <f t="shared" ca="1" si="615"/>
        <v>0</v>
      </c>
      <c r="J145" s="5">
        <f t="shared" ca="1" si="616"/>
        <v>0</v>
      </c>
      <c r="K145" s="5">
        <f t="shared" ca="1" si="617"/>
        <v>0</v>
      </c>
      <c r="L145" s="5">
        <f t="shared" ca="1" si="618"/>
        <v>0</v>
      </c>
      <c r="M145" s="5">
        <f t="shared" ca="1" si="619"/>
        <v>0</v>
      </c>
      <c r="N145" s="5">
        <f t="shared" ca="1" si="620"/>
        <v>0</v>
      </c>
      <c r="O145" s="5">
        <f t="shared" ca="1" si="621"/>
        <v>0</v>
      </c>
      <c r="P145" s="5">
        <f t="shared" ca="1" si="511"/>
        <v>0</v>
      </c>
      <c r="Q145" s="5">
        <f t="shared" ca="1" si="512"/>
        <v>0</v>
      </c>
      <c r="R145" s="5">
        <f t="shared" ca="1" si="549"/>
        <v>0</v>
      </c>
      <c r="S145" s="5">
        <f t="shared" ca="1" si="550"/>
        <v>0</v>
      </c>
      <c r="T145" s="5">
        <f t="shared" ca="1" si="551"/>
        <v>0</v>
      </c>
      <c r="U145" s="5">
        <f t="shared" ca="1" si="622"/>
        <v>0</v>
      </c>
      <c r="V145" s="5">
        <f t="shared" ca="1" si="623"/>
        <v>0</v>
      </c>
      <c r="W145" s="5">
        <f t="shared" ca="1" si="624"/>
        <v>0</v>
      </c>
      <c r="X145" s="5">
        <f t="shared" ca="1" si="625"/>
        <v>0</v>
      </c>
      <c r="Y145" s="5">
        <f t="shared" ca="1" si="626"/>
        <v>0</v>
      </c>
      <c r="Z145" s="5">
        <f t="shared" ca="1" si="627"/>
        <v>0</v>
      </c>
      <c r="AA145" s="5">
        <f t="shared" ca="1" si="628"/>
        <v>0</v>
      </c>
      <c r="AB145" s="5">
        <f t="shared" ca="1" si="629"/>
        <v>0</v>
      </c>
      <c r="AC145" s="5">
        <f t="shared" ca="1" si="630"/>
        <v>0</v>
      </c>
      <c r="AD145" s="5">
        <f t="shared" ca="1" si="631"/>
        <v>0</v>
      </c>
      <c r="AE145" s="5">
        <f t="shared" ca="1" si="513"/>
        <v>0</v>
      </c>
      <c r="AF145" s="5">
        <f t="shared" ca="1" si="514"/>
        <v>0</v>
      </c>
      <c r="AG145" s="5">
        <f t="shared" ca="1" si="514"/>
        <v>0</v>
      </c>
      <c r="AH145" s="37">
        <f t="shared" ca="1" si="632"/>
        <v>0</v>
      </c>
      <c r="AI145" s="37">
        <f t="shared" ca="1" si="633"/>
        <v>0</v>
      </c>
      <c r="AJ145" s="37">
        <f t="shared" ca="1" si="634"/>
        <v>0</v>
      </c>
      <c r="AK145" s="37">
        <f t="shared" ca="1" si="635"/>
        <v>0</v>
      </c>
      <c r="AL145" s="37">
        <f t="shared" ca="1" si="636"/>
        <v>0</v>
      </c>
      <c r="AM145" s="37">
        <f t="shared" ca="1" si="637"/>
        <v>0</v>
      </c>
      <c r="AN145" s="37">
        <f t="shared" ca="1" si="638"/>
        <v>0</v>
      </c>
      <c r="AO145" s="37">
        <f t="shared" ca="1" si="639"/>
        <v>0</v>
      </c>
      <c r="AP145" s="33">
        <f t="shared" ca="1" si="650"/>
        <v>28.840974269388212</v>
      </c>
      <c r="AQ145" s="33">
        <f t="shared" ca="1" si="651"/>
        <v>28.840974269388212</v>
      </c>
      <c r="AR145" s="24">
        <f t="shared" ca="1" si="468"/>
        <v>0</v>
      </c>
      <c r="AS145" s="34">
        <f t="shared" ca="1" si="608"/>
        <v>93.892899999999997</v>
      </c>
      <c r="AT145" s="34">
        <f t="shared" ca="1" si="609"/>
        <v>93.892899999999997</v>
      </c>
      <c r="AU145" s="45">
        <f t="shared" ca="1" si="552"/>
        <v>0</v>
      </c>
      <c r="AV145" s="34">
        <f t="shared" ca="1" si="648"/>
        <v>5.7</v>
      </c>
      <c r="AW145" s="34">
        <f t="shared" ca="1" si="649"/>
        <v>5.7</v>
      </c>
      <c r="AX145" s="46">
        <f t="shared" ca="1" si="553"/>
        <v>0</v>
      </c>
      <c r="AY145" s="5"/>
      <c r="AZ145" s="5">
        <f t="shared" ca="1" si="519"/>
        <v>0</v>
      </c>
      <c r="BA145" s="5">
        <f t="shared" ca="1" si="520"/>
        <v>0</v>
      </c>
      <c r="BB145" s="5">
        <f t="shared" ca="1" si="521"/>
        <v>0</v>
      </c>
      <c r="BC145" s="5">
        <f t="shared" ca="1" si="522"/>
        <v>0</v>
      </c>
      <c r="BD145" s="5">
        <f t="shared" ca="1" si="523"/>
        <v>0</v>
      </c>
      <c r="BE145" s="5">
        <f t="shared" ca="1" si="524"/>
        <v>0</v>
      </c>
      <c r="BF145" s="5">
        <f t="shared" ca="1" si="525"/>
        <v>0</v>
      </c>
      <c r="BG145" s="5">
        <f t="shared" ca="1" si="526"/>
        <v>0</v>
      </c>
      <c r="BH145" s="5">
        <f t="shared" ca="1" si="527"/>
        <v>0</v>
      </c>
      <c r="BI145" s="5">
        <f t="shared" ca="1" si="528"/>
        <v>0</v>
      </c>
      <c r="BJ145" s="5">
        <f t="shared" ca="1" si="529"/>
        <v>0</v>
      </c>
      <c r="BK145" s="5">
        <f t="shared" ca="1" si="530"/>
        <v>0</v>
      </c>
      <c r="BL145" s="5">
        <f t="shared" ca="1" si="554"/>
        <v>0</v>
      </c>
      <c r="BM145" s="5">
        <f t="shared" ca="1" si="555"/>
        <v>0</v>
      </c>
      <c r="BN145" s="5">
        <f t="shared" ca="1" si="556"/>
        <v>0</v>
      </c>
      <c r="BO145" s="5">
        <f t="shared" ca="1" si="557"/>
        <v>0</v>
      </c>
      <c r="BP145" s="5">
        <f t="shared" ca="1" si="558"/>
        <v>0</v>
      </c>
      <c r="BQ145" s="5">
        <f t="shared" ca="1" si="559"/>
        <v>0</v>
      </c>
      <c r="BR145" s="5">
        <f t="shared" ca="1" si="560"/>
        <v>0</v>
      </c>
      <c r="BS145" s="5">
        <f t="shared" ca="1" si="561"/>
        <v>0</v>
      </c>
      <c r="BT145" s="5">
        <f t="shared" ca="1" si="562"/>
        <v>0</v>
      </c>
      <c r="BU145" s="5">
        <f t="shared" ca="1" si="563"/>
        <v>0</v>
      </c>
      <c r="BV145" s="5">
        <f t="shared" ca="1" si="564"/>
        <v>0</v>
      </c>
      <c r="BW145" s="5">
        <f t="shared" ca="1" si="565"/>
        <v>0</v>
      </c>
      <c r="BX145" s="5">
        <f t="shared" ca="1" si="566"/>
        <v>0</v>
      </c>
      <c r="BY145" s="5">
        <f t="shared" ca="1" si="567"/>
        <v>0</v>
      </c>
      <c r="BZ145" s="5">
        <f t="shared" ca="1" si="568"/>
        <v>0</v>
      </c>
      <c r="CA145" s="5">
        <f t="shared" ca="1" si="569"/>
        <v>0</v>
      </c>
      <c r="CB145" s="37">
        <f t="shared" ca="1" si="640"/>
        <v>0</v>
      </c>
      <c r="CC145" s="37">
        <f t="shared" ca="1" si="641"/>
        <v>0</v>
      </c>
      <c r="CD145" s="37">
        <f t="shared" ca="1" si="642"/>
        <v>0</v>
      </c>
      <c r="CE145" s="37">
        <f t="shared" ca="1" si="643"/>
        <v>0</v>
      </c>
      <c r="CF145" s="37">
        <f t="shared" ca="1" si="644"/>
        <v>0</v>
      </c>
      <c r="CG145" s="37">
        <f t="shared" ca="1" si="645"/>
        <v>0</v>
      </c>
      <c r="CH145" s="37">
        <f t="shared" ca="1" si="646"/>
        <v>0</v>
      </c>
      <c r="CI145" s="19">
        <f t="shared" ca="1" si="647"/>
        <v>0</v>
      </c>
      <c r="CJ145" s="33">
        <f t="shared" ca="1" si="531"/>
        <v>28.30822781890495</v>
      </c>
      <c r="CK145" s="33">
        <f t="shared" ca="1" si="532"/>
        <v>28.30822781890495</v>
      </c>
      <c r="CL145" s="24">
        <f t="shared" ca="1" si="477"/>
        <v>0</v>
      </c>
      <c r="CM145" s="34">
        <f t="shared" ca="1" si="610"/>
        <v>99.560199999999995</v>
      </c>
      <c r="CN145" s="34">
        <f t="shared" ca="1" si="611"/>
        <v>99.560199999999995</v>
      </c>
      <c r="CO145" s="45">
        <f t="shared" ca="1" si="652"/>
        <v>0</v>
      </c>
      <c r="CP145" s="5"/>
      <c r="CR145" s="5">
        <f t="shared" ca="1" si="570"/>
        <v>209</v>
      </c>
      <c r="CS145" s="5">
        <f t="shared" ca="1" si="571"/>
        <v>205</v>
      </c>
      <c r="CT145" s="62">
        <f t="shared" ca="1" si="572"/>
        <v>1.9138755980861233E-2</v>
      </c>
      <c r="CW145" s="5">
        <f t="shared" ca="1" si="656"/>
        <v>3495710</v>
      </c>
      <c r="CX145" s="5">
        <f t="shared" ca="1" si="656"/>
        <v>123.467</v>
      </c>
      <c r="CY145" s="5">
        <f t="shared" ca="1" si="656"/>
        <v>275934</v>
      </c>
      <c r="CZ145" s="5">
        <f t="shared" ca="1" si="656"/>
        <v>244085</v>
      </c>
      <c r="DA145" s="5">
        <f t="shared" ca="1" si="656"/>
        <v>2356.8200000000002</v>
      </c>
      <c r="DB145" s="5">
        <f t="shared" ca="1" si="656"/>
        <v>254793</v>
      </c>
      <c r="DC145" s="5">
        <f t="shared" ca="1" si="656"/>
        <v>0</v>
      </c>
      <c r="DD145" s="5">
        <f t="shared" ca="1" si="656"/>
        <v>582833</v>
      </c>
      <c r="DE145" s="5">
        <f t="shared" ca="1" si="656"/>
        <v>1360120</v>
      </c>
      <c r="DF145" s="5">
        <f t="shared" ca="1" si="656"/>
        <v>2135580</v>
      </c>
      <c r="DG145" s="5">
        <f t="shared" ca="1" si="656"/>
        <v>0</v>
      </c>
      <c r="DH145" s="5">
        <f t="shared" ca="1" si="664"/>
        <v>0</v>
      </c>
      <c r="DI145" s="5">
        <f t="shared" ca="1" si="664"/>
        <v>0</v>
      </c>
      <c r="DJ145" s="5">
        <f t="shared" ca="1" si="664"/>
        <v>0</v>
      </c>
      <c r="DK145" s="5">
        <f t="shared" ca="1" si="664"/>
        <v>0</v>
      </c>
      <c r="DL145" s="5"/>
      <c r="DM145" s="5">
        <f t="shared" ca="1" si="658"/>
        <v>24524.3</v>
      </c>
      <c r="DN145" s="5">
        <f t="shared" ca="1" si="658"/>
        <v>18976.099999999999</v>
      </c>
      <c r="DO145" s="5">
        <f t="shared" ca="1" si="658"/>
        <v>0</v>
      </c>
      <c r="DP145" s="5">
        <f t="shared" ca="1" si="658"/>
        <v>0</v>
      </c>
      <c r="DQ145" s="5">
        <f t="shared" ca="1" si="658"/>
        <v>0</v>
      </c>
      <c r="DR145" s="5">
        <f t="shared" ca="1" si="658"/>
        <v>0</v>
      </c>
      <c r="DS145" s="5">
        <f t="shared" ca="1" si="658"/>
        <v>5548.13</v>
      </c>
      <c r="DT145" s="5">
        <f t="shared" ca="1" si="658"/>
        <v>0</v>
      </c>
      <c r="DU145" s="5">
        <f t="shared" ca="1" si="658"/>
        <v>24524.3</v>
      </c>
      <c r="DV145" s="5">
        <f t="shared" ca="1" si="658"/>
        <v>0</v>
      </c>
      <c r="DW145" s="5">
        <f t="shared" ca="1" si="658"/>
        <v>0</v>
      </c>
      <c r="DX145" s="5">
        <f t="shared" ca="1" si="665"/>
        <v>0</v>
      </c>
      <c r="DY145" s="5">
        <f t="shared" ca="1" si="665"/>
        <v>0</v>
      </c>
      <c r="DZ145" s="5"/>
      <c r="EA145" s="5">
        <f t="shared" ca="1" si="669"/>
        <v>93.892899999999997</v>
      </c>
      <c r="EB145" s="5">
        <f t="shared" ca="1" si="669"/>
        <v>7.3570900000000004</v>
      </c>
      <c r="EC145" s="5">
        <f t="shared" ca="1" si="669"/>
        <v>20.179300000000001</v>
      </c>
      <c r="ED145" s="5">
        <f t="shared" ca="1" si="669"/>
        <v>14.2422</v>
      </c>
      <c r="EE145" s="5">
        <f t="shared" ca="1" si="669"/>
        <v>0.211506</v>
      </c>
      <c r="EF145" s="5">
        <f t="shared" ca="1" si="669"/>
        <v>15.627700000000001</v>
      </c>
      <c r="EG145" s="5">
        <f t="shared" ca="1" si="669"/>
        <v>2.0074200000000002</v>
      </c>
      <c r="EH145" s="5">
        <f t="shared" ca="1" si="669"/>
        <v>34.267699999999998</v>
      </c>
      <c r="EI145" s="5"/>
      <c r="EJ145" s="19">
        <f t="shared" ca="1" si="478"/>
        <v>28.840974269388212</v>
      </c>
      <c r="EK145" s="19">
        <f t="shared" ca="1" si="479"/>
        <v>3.8068053434873206</v>
      </c>
      <c r="EL145" s="19">
        <f t="shared" ca="1" si="480"/>
        <v>1.8883024053880049</v>
      </c>
      <c r="EM145" s="19">
        <f t="shared" ca="1" si="481"/>
        <v>1.6703497670425942</v>
      </c>
      <c r="EN145" s="19">
        <f t="shared" ca="1" si="482"/>
        <v>1.612845417768944E-2</v>
      </c>
      <c r="EO145" s="19">
        <f t="shared" ca="1" si="483"/>
        <v>1.743627950075112</v>
      </c>
      <c r="EP145" s="19">
        <f t="shared" ca="1" si="484"/>
        <v>1.112766226290592</v>
      </c>
      <c r="EQ145" s="19">
        <f t="shared" ca="1" si="485"/>
        <v>3.9885079614672607</v>
      </c>
      <c r="ER145" s="19">
        <f t="shared" ca="1" si="486"/>
        <v>14.226465966958756</v>
      </c>
      <c r="ES145" s="19">
        <f t="shared" ca="1" si="487"/>
        <v>14.614439869311196</v>
      </c>
      <c r="ET145" s="19">
        <f t="shared" ca="1" si="488"/>
        <v>0</v>
      </c>
      <c r="EU145" s="19">
        <f t="shared" ca="1" si="573"/>
        <v>0</v>
      </c>
      <c r="EV145" s="19">
        <f t="shared" ca="1" si="574"/>
        <v>0</v>
      </c>
      <c r="EW145" s="72">
        <f t="shared" ca="1" si="575"/>
        <v>0</v>
      </c>
      <c r="EX145" s="72">
        <f t="shared" ca="1" si="576"/>
        <v>0</v>
      </c>
      <c r="EY145" s="5"/>
      <c r="EZ145" s="5"/>
      <c r="FA145" s="5"/>
      <c r="FB145" s="5">
        <f t="shared" ca="1" si="671"/>
        <v>3495710</v>
      </c>
      <c r="FC145" s="5">
        <f t="shared" ca="1" si="671"/>
        <v>123.467</v>
      </c>
      <c r="FD145" s="5">
        <f t="shared" ca="1" si="671"/>
        <v>275934</v>
      </c>
      <c r="FE145" s="5">
        <f t="shared" ca="1" si="671"/>
        <v>244085</v>
      </c>
      <c r="FF145" s="5">
        <f t="shared" ca="1" si="671"/>
        <v>2356.8200000000002</v>
      </c>
      <c r="FG145" s="5">
        <f t="shared" ca="1" si="671"/>
        <v>254793</v>
      </c>
      <c r="FH145" s="5">
        <f t="shared" ca="1" si="671"/>
        <v>0</v>
      </c>
      <c r="FI145" s="5">
        <f t="shared" ca="1" si="671"/>
        <v>582833</v>
      </c>
      <c r="FJ145" s="5">
        <f t="shared" ca="1" si="671"/>
        <v>1360120</v>
      </c>
      <c r="FK145" s="5">
        <f t="shared" ca="1" si="671"/>
        <v>2135580</v>
      </c>
      <c r="FL145" s="5">
        <f t="shared" ca="1" si="671"/>
        <v>0</v>
      </c>
      <c r="FM145" s="5">
        <f t="shared" ca="1" si="671"/>
        <v>0</v>
      </c>
      <c r="FN145" s="5">
        <f t="shared" ca="1" si="671"/>
        <v>0</v>
      </c>
      <c r="FO145" s="5">
        <f t="shared" ca="1" si="671"/>
        <v>0</v>
      </c>
      <c r="FP145" s="5">
        <f t="shared" ca="1" si="671"/>
        <v>0</v>
      </c>
      <c r="FQ145" s="5"/>
      <c r="FR145" s="5">
        <f t="shared" ca="1" si="672"/>
        <v>24524.3</v>
      </c>
      <c r="FS145" s="5">
        <f t="shared" ca="1" si="672"/>
        <v>18976.099999999999</v>
      </c>
      <c r="FT145" s="5">
        <f t="shared" ca="1" si="672"/>
        <v>0</v>
      </c>
      <c r="FU145" s="5">
        <f t="shared" ca="1" si="672"/>
        <v>0</v>
      </c>
      <c r="FV145" s="5">
        <f t="shared" ca="1" si="672"/>
        <v>0</v>
      </c>
      <c r="FW145" s="5">
        <f t="shared" ca="1" si="672"/>
        <v>0</v>
      </c>
      <c r="FX145" s="5">
        <f t="shared" ca="1" si="672"/>
        <v>5548.13</v>
      </c>
      <c r="FY145" s="5">
        <f t="shared" ca="1" si="672"/>
        <v>0</v>
      </c>
      <c r="FZ145" s="5">
        <f t="shared" ca="1" si="672"/>
        <v>24524.3</v>
      </c>
      <c r="GA145" s="5">
        <f t="shared" ca="1" si="672"/>
        <v>0</v>
      </c>
      <c r="GB145" s="5">
        <f t="shared" ca="1" si="672"/>
        <v>0</v>
      </c>
      <c r="GC145" s="5">
        <f t="shared" ca="1" si="672"/>
        <v>0</v>
      </c>
      <c r="GD145" s="5">
        <f t="shared" ca="1" si="672"/>
        <v>0</v>
      </c>
      <c r="GE145" s="5"/>
      <c r="GF145" s="5">
        <f t="shared" ca="1" si="654"/>
        <v>93.892899999999997</v>
      </c>
      <c r="GG145" s="5">
        <f t="shared" ca="1" si="654"/>
        <v>7.3570900000000004</v>
      </c>
      <c r="GH145" s="5">
        <f t="shared" ca="1" si="654"/>
        <v>20.179300000000001</v>
      </c>
      <c r="GI145" s="5">
        <f t="shared" ca="1" si="654"/>
        <v>14.2422</v>
      </c>
      <c r="GJ145" s="5">
        <f t="shared" ca="1" si="654"/>
        <v>0.211506</v>
      </c>
      <c r="GK145" s="5">
        <f t="shared" ca="1" si="654"/>
        <v>15.627700000000001</v>
      </c>
      <c r="GL145" s="5">
        <f t="shared" ca="1" si="654"/>
        <v>2.0074200000000002</v>
      </c>
      <c r="GM145" s="5">
        <f t="shared" ca="1" si="654"/>
        <v>34.267699999999998</v>
      </c>
      <c r="GN145" s="5"/>
      <c r="GO145" s="19">
        <f t="shared" ca="1" si="489"/>
        <v>28.840974269388212</v>
      </c>
      <c r="GP145" s="19">
        <f t="shared" ca="1" si="490"/>
        <v>3.8068053434873206</v>
      </c>
      <c r="GQ145" s="19">
        <f t="shared" ca="1" si="491"/>
        <v>1.8883024053880049</v>
      </c>
      <c r="GR145" s="19">
        <f t="shared" ca="1" si="492"/>
        <v>1.6703497670425942</v>
      </c>
      <c r="GS145" s="19">
        <f t="shared" ca="1" si="493"/>
        <v>1.612845417768944E-2</v>
      </c>
      <c r="GT145" s="19">
        <f t="shared" ca="1" si="494"/>
        <v>1.743627950075112</v>
      </c>
      <c r="GU145" s="19">
        <f t="shared" ca="1" si="495"/>
        <v>1.112766226290592</v>
      </c>
      <c r="GV145" s="19">
        <f t="shared" ca="1" si="496"/>
        <v>3.9885079614672607</v>
      </c>
      <c r="GW145" s="19">
        <f t="shared" ca="1" si="497"/>
        <v>14.226465966958756</v>
      </c>
      <c r="GX145" s="19">
        <f t="shared" ca="1" si="498"/>
        <v>14.614439869311196</v>
      </c>
      <c r="GY145" s="19">
        <f t="shared" ca="1" si="499"/>
        <v>0</v>
      </c>
      <c r="GZ145" s="19">
        <f t="shared" ca="1" si="499"/>
        <v>0</v>
      </c>
      <c r="HA145" s="19">
        <f t="shared" ca="1" si="499"/>
        <v>0</v>
      </c>
      <c r="HB145" s="72">
        <f t="shared" ca="1" si="577"/>
        <v>0</v>
      </c>
      <c r="HC145" s="72">
        <f t="shared" ca="1" si="578"/>
        <v>0</v>
      </c>
      <c r="HD145" s="5"/>
      <c r="HE145" s="5"/>
      <c r="HF145" s="5"/>
      <c r="HG145" s="5">
        <f t="shared" ca="1" si="660"/>
        <v>3596750</v>
      </c>
      <c r="HH145" s="5">
        <f t="shared" ca="1" si="660"/>
        <v>111.16800000000001</v>
      </c>
      <c r="HI145" s="5">
        <f t="shared" ca="1" si="660"/>
        <v>281071</v>
      </c>
      <c r="HJ145" s="5">
        <f t="shared" ca="1" si="660"/>
        <v>299070</v>
      </c>
      <c r="HK145" s="5">
        <f t="shared" ca="1" si="660"/>
        <v>42243.3</v>
      </c>
      <c r="HL145" s="5">
        <f t="shared" ca="1" si="660"/>
        <v>128805</v>
      </c>
      <c r="HM145" s="5">
        <f t="shared" ca="1" si="660"/>
        <v>127031</v>
      </c>
      <c r="HN145" s="5">
        <f t="shared" ca="1" si="660"/>
        <v>582835</v>
      </c>
      <c r="HO145" s="5">
        <f t="shared" ca="1" si="660"/>
        <v>1461170</v>
      </c>
      <c r="HP145" s="5">
        <f t="shared" ca="1" si="660"/>
        <v>2135580</v>
      </c>
      <c r="HQ145" s="5">
        <f t="shared" ca="1" si="660"/>
        <v>0</v>
      </c>
      <c r="HR145" s="5">
        <f t="shared" ca="1" si="666"/>
        <v>0</v>
      </c>
      <c r="HS145" s="5">
        <f t="shared" ca="1" si="666"/>
        <v>0</v>
      </c>
      <c r="HT145" s="5">
        <f t="shared" ca="1" si="666"/>
        <v>0</v>
      </c>
      <c r="HU145" s="5">
        <f t="shared" ca="1" si="666"/>
        <v>0</v>
      </c>
      <c r="HV145" s="5"/>
      <c r="HW145" s="5">
        <f t="shared" ca="1" si="662"/>
        <v>18420.599999999999</v>
      </c>
      <c r="HX145" s="5">
        <f t="shared" ca="1" si="662"/>
        <v>18420.599999999999</v>
      </c>
      <c r="HY145" s="5">
        <f t="shared" ca="1" si="662"/>
        <v>0</v>
      </c>
      <c r="HZ145" s="5">
        <f t="shared" ca="1" si="662"/>
        <v>0</v>
      </c>
      <c r="IA145" s="5">
        <f t="shared" ca="1" si="662"/>
        <v>0</v>
      </c>
      <c r="IB145" s="5">
        <f t="shared" ca="1" si="662"/>
        <v>0</v>
      </c>
      <c r="IC145" s="5">
        <f t="shared" ca="1" si="662"/>
        <v>0</v>
      </c>
      <c r="ID145" s="5">
        <f t="shared" ca="1" si="662"/>
        <v>0</v>
      </c>
      <c r="IE145" s="5">
        <f t="shared" ca="1" si="662"/>
        <v>18420.599999999999</v>
      </c>
      <c r="IF145" s="5">
        <f t="shared" ca="1" si="662"/>
        <v>0</v>
      </c>
      <c r="IG145" s="5">
        <f t="shared" ca="1" si="662"/>
        <v>0</v>
      </c>
      <c r="IH145" s="5">
        <f t="shared" ca="1" si="667"/>
        <v>0</v>
      </c>
      <c r="II145" s="5">
        <f t="shared" ca="1" si="663"/>
        <v>0</v>
      </c>
      <c r="IJ145" s="5"/>
      <c r="IK145" s="5">
        <f t="shared" ca="1" si="670"/>
        <v>99.560199999999995</v>
      </c>
      <c r="IL145" s="5">
        <f t="shared" ca="1" si="670"/>
        <v>7.2577100000000003</v>
      </c>
      <c r="IM145" s="5">
        <f t="shared" ca="1" si="670"/>
        <v>21.4466</v>
      </c>
      <c r="IN145" s="5">
        <f t="shared" ca="1" si="670"/>
        <v>17.818999999999999</v>
      </c>
      <c r="IO145" s="5">
        <f t="shared" ca="1" si="670"/>
        <v>3.26756</v>
      </c>
      <c r="IP145" s="5">
        <f t="shared" ca="1" si="670"/>
        <v>8.2396899999999995</v>
      </c>
      <c r="IQ145" s="5">
        <f t="shared" ca="1" si="670"/>
        <v>7.2618400000000003</v>
      </c>
      <c r="IR145" s="5">
        <f t="shared" ca="1" si="670"/>
        <v>34.267800000000001</v>
      </c>
      <c r="IS145" s="5"/>
      <c r="IT145" s="19">
        <f t="shared" ca="1" si="535"/>
        <v>28.30822781890495</v>
      </c>
      <c r="IU145" s="19">
        <f t="shared" ca="1" si="536"/>
        <v>3.6953067661260071</v>
      </c>
      <c r="IV145" s="19">
        <f t="shared" ca="1" si="537"/>
        <v>1.9234564982380278</v>
      </c>
      <c r="IW145" s="19">
        <f t="shared" ca="1" si="538"/>
        <v>2.0466292677937137</v>
      </c>
      <c r="IX145" s="19">
        <f t="shared" ca="1" si="539"/>
        <v>0.28908407445812079</v>
      </c>
      <c r="IY145" s="19">
        <f t="shared" ca="1" si="540"/>
        <v>0.88145277974443881</v>
      </c>
      <c r="IZ145" s="19">
        <f t="shared" ca="1" si="541"/>
        <v>0.86931274456516283</v>
      </c>
      <c r="JA145" s="19">
        <f t="shared" ca="1" si="542"/>
        <v>3.9885216480909125</v>
      </c>
      <c r="JB145" s="19">
        <f t="shared" ca="1" si="543"/>
        <v>13.693787949593753</v>
      </c>
      <c r="JC145" s="19">
        <f t="shared" ca="1" si="544"/>
        <v>14.614439869311196</v>
      </c>
      <c r="JD145" s="19">
        <f t="shared" ca="1" si="545"/>
        <v>0</v>
      </c>
      <c r="JE145" s="19">
        <f t="shared" ca="1" si="673"/>
        <v>0</v>
      </c>
      <c r="JF145" s="19">
        <f t="shared" ca="1" si="673"/>
        <v>0</v>
      </c>
      <c r="JG145" s="72">
        <f t="shared" ca="1" si="579"/>
        <v>0</v>
      </c>
      <c r="JH145" s="72">
        <f t="shared" ca="1" si="580"/>
        <v>0</v>
      </c>
      <c r="JI145" s="5"/>
      <c r="JJ145" s="5"/>
      <c r="JK145" s="5"/>
      <c r="JL145" s="5">
        <f t="shared" ca="1" si="674"/>
        <v>3596750</v>
      </c>
      <c r="JM145" s="5">
        <f t="shared" ca="1" si="674"/>
        <v>111.16800000000001</v>
      </c>
      <c r="JN145" s="5">
        <f t="shared" ca="1" si="674"/>
        <v>281071</v>
      </c>
      <c r="JO145" s="5">
        <f t="shared" ca="1" si="674"/>
        <v>299070</v>
      </c>
      <c r="JP145" s="5">
        <f t="shared" ca="1" si="674"/>
        <v>42243.3</v>
      </c>
      <c r="JQ145" s="5">
        <f t="shared" ca="1" si="674"/>
        <v>128805</v>
      </c>
      <c r="JR145" s="5">
        <f t="shared" ca="1" si="674"/>
        <v>127031</v>
      </c>
      <c r="JS145" s="5">
        <f t="shared" ca="1" si="674"/>
        <v>582835</v>
      </c>
      <c r="JT145" s="5">
        <f t="shared" ca="1" si="674"/>
        <v>1461170</v>
      </c>
      <c r="JU145" s="5">
        <f t="shared" ca="1" si="674"/>
        <v>2135580</v>
      </c>
      <c r="JV145" s="5">
        <f t="shared" ca="1" si="674"/>
        <v>0</v>
      </c>
      <c r="JW145" s="5">
        <f t="shared" ca="1" si="674"/>
        <v>0</v>
      </c>
      <c r="JX145" s="5">
        <f t="shared" ca="1" si="674"/>
        <v>0</v>
      </c>
      <c r="JY145" s="5">
        <f t="shared" ca="1" si="674"/>
        <v>0</v>
      </c>
      <c r="JZ145" s="5">
        <f t="shared" ca="1" si="674"/>
        <v>0</v>
      </c>
      <c r="KA145" s="5"/>
      <c r="KB145" s="5">
        <f t="shared" ca="1" si="675"/>
        <v>18420.599999999999</v>
      </c>
      <c r="KC145" s="5">
        <f t="shared" ca="1" si="675"/>
        <v>18420.599999999999</v>
      </c>
      <c r="KD145" s="5">
        <f t="shared" ca="1" si="675"/>
        <v>0</v>
      </c>
      <c r="KE145" s="5">
        <f t="shared" ca="1" si="675"/>
        <v>0</v>
      </c>
      <c r="KF145" s="5">
        <f t="shared" ca="1" si="675"/>
        <v>0</v>
      </c>
      <c r="KG145" s="5">
        <f t="shared" ca="1" si="675"/>
        <v>0</v>
      </c>
      <c r="KH145" s="5">
        <f t="shared" ca="1" si="675"/>
        <v>0</v>
      </c>
      <c r="KI145" s="5">
        <f t="shared" ca="1" si="675"/>
        <v>0</v>
      </c>
      <c r="KJ145" s="5">
        <f t="shared" ca="1" si="675"/>
        <v>18420.599999999999</v>
      </c>
      <c r="KK145" s="5">
        <f t="shared" ca="1" si="675"/>
        <v>0</v>
      </c>
      <c r="KL145" s="5">
        <f t="shared" ca="1" si="675"/>
        <v>0</v>
      </c>
      <c r="KM145" s="5">
        <f t="shared" ca="1" si="675"/>
        <v>0</v>
      </c>
      <c r="KN145" s="5">
        <f t="shared" ca="1" si="675"/>
        <v>0</v>
      </c>
      <c r="KO145" s="5"/>
      <c r="KP145" s="5">
        <f t="shared" ca="1" si="655"/>
        <v>99.560199999999995</v>
      </c>
      <c r="KQ145" s="5">
        <f t="shared" ca="1" si="655"/>
        <v>7.2577100000000003</v>
      </c>
      <c r="KR145" s="5">
        <f t="shared" ca="1" si="655"/>
        <v>21.4466</v>
      </c>
      <c r="KS145" s="5">
        <f t="shared" ca="1" si="655"/>
        <v>17.818999999999999</v>
      </c>
      <c r="KT145" s="5">
        <f t="shared" ca="1" si="655"/>
        <v>3.26756</v>
      </c>
      <c r="KU145" s="5">
        <f t="shared" ca="1" si="655"/>
        <v>8.2396899999999995</v>
      </c>
      <c r="KV145" s="5">
        <f t="shared" ca="1" si="655"/>
        <v>7.2618400000000003</v>
      </c>
      <c r="KW145" s="5">
        <f t="shared" ca="1" si="655"/>
        <v>34.267800000000001</v>
      </c>
      <c r="KX145" s="5"/>
      <c r="KY145" s="19">
        <f t="shared" ca="1" si="500"/>
        <v>28.30822781890495</v>
      </c>
      <c r="KZ145" s="19">
        <f t="shared" ca="1" si="501"/>
        <v>3.6953067661260071</v>
      </c>
      <c r="LA145" s="19">
        <f t="shared" ca="1" si="502"/>
        <v>1.9234564982380278</v>
      </c>
      <c r="LB145" s="19">
        <f t="shared" ca="1" si="503"/>
        <v>2.0466292677937137</v>
      </c>
      <c r="LC145" s="19">
        <f t="shared" ca="1" si="504"/>
        <v>0.28908407445812079</v>
      </c>
      <c r="LD145" s="19">
        <f t="shared" ca="1" si="505"/>
        <v>0.88145277974443881</v>
      </c>
      <c r="LE145" s="19">
        <f t="shared" ca="1" si="506"/>
        <v>0.86931274456516283</v>
      </c>
      <c r="LF145" s="19">
        <f t="shared" ca="1" si="507"/>
        <v>3.9885216480909125</v>
      </c>
      <c r="LG145" s="19">
        <f t="shared" ca="1" si="508"/>
        <v>13.693787949593753</v>
      </c>
      <c r="LH145" s="19">
        <f t="shared" ca="1" si="509"/>
        <v>14.614439869311196</v>
      </c>
      <c r="LI145" s="19">
        <f t="shared" ca="1" si="510"/>
        <v>0</v>
      </c>
      <c r="LJ145" s="19">
        <f t="shared" ca="1" si="547"/>
        <v>0</v>
      </c>
      <c r="LK145" s="19">
        <f t="shared" ca="1" si="548"/>
        <v>0</v>
      </c>
      <c r="LL145" s="72">
        <f t="shared" ca="1" si="581"/>
        <v>0</v>
      </c>
      <c r="LM145" s="72">
        <f t="shared" ca="1" si="582"/>
        <v>0</v>
      </c>
    </row>
    <row r="146" spans="1:325" ht="15" customHeight="1" outlineLevel="1" x14ac:dyDescent="0.3">
      <c r="A146" s="5">
        <f>IF('Old Results'!E126='New Results'!E126,'New Results'!E126,"0")</f>
        <v>498589</v>
      </c>
      <c r="B146" s="5">
        <f t="shared" si="668"/>
        <v>408</v>
      </c>
      <c r="C146" s="27">
        <f t="shared" si="422"/>
        <v>125</v>
      </c>
      <c r="D146" s="41" t="str">
        <f>'Old Results'!C126</f>
        <v>0408906-OffLrg-HVACChWdeltaT</v>
      </c>
      <c r="E146" s="41" t="str">
        <f>'New Results'!C126</f>
        <v>0408906-OffLrg-HVACChWdeltaT</v>
      </c>
      <c r="F146" s="5">
        <f t="shared" ref="F146:F151" ca="1" si="676">IF(AND($CW146&gt;0,$FB146&gt;0),CW146-FB146,0)</f>
        <v>0</v>
      </c>
      <c r="G146" s="5">
        <f t="shared" ref="G146:G151" ca="1" si="677">IF(AND($CW146&gt;0,$FB146&gt;0),CX146-FC146,0)</f>
        <v>0</v>
      </c>
      <c r="H146" s="5">
        <f t="shared" ref="H146:H151" ca="1" si="678">IF(AND($CW146&gt;0,$FB146&gt;0),CY146-FD146,0)</f>
        <v>0</v>
      </c>
      <c r="I146" s="5">
        <f t="shared" ref="I146:I151" ca="1" si="679">IF(AND($CW146&gt;0,$FB146&gt;0),CZ146-FE146,0)</f>
        <v>0</v>
      </c>
      <c r="J146" s="5">
        <f t="shared" ref="J146:J151" ca="1" si="680">IF(AND($CW146&gt;0,$FB146&gt;0),DA146-FF146,0)</f>
        <v>0</v>
      </c>
      <c r="K146" s="5">
        <f t="shared" ref="K146:K151" ca="1" si="681">IF(AND($CW146&gt;0,$FB146&gt;0),DB146-FG146,0)</f>
        <v>0</v>
      </c>
      <c r="L146" s="5">
        <f t="shared" ref="L146:L151" ca="1" si="682">IF(AND($CW146&gt;0,$FB146&gt;0),DC146-FH146,0)</f>
        <v>0</v>
      </c>
      <c r="M146" s="5">
        <f t="shared" ref="M146:M151" ca="1" si="683">IF(AND($CW146&gt;0,$FB146&gt;0),DD146-FI146,0)</f>
        <v>0</v>
      </c>
      <c r="N146" s="5">
        <f t="shared" ref="N146:N151" ca="1" si="684">IF(AND($CW146&gt;0,$FB146&gt;0),DE146-FJ146,0)</f>
        <v>0</v>
      </c>
      <c r="O146" s="5">
        <f t="shared" ref="O146:O151" ca="1" si="685">IF(AND($CW146&gt;0,$FB146&gt;0),DF146-FK146,0)</f>
        <v>0</v>
      </c>
      <c r="P146" s="5">
        <f t="shared" ca="1" si="511"/>
        <v>0</v>
      </c>
      <c r="Q146" s="5">
        <f t="shared" ca="1" si="512"/>
        <v>0</v>
      </c>
      <c r="R146" s="5">
        <f t="shared" ca="1" si="549"/>
        <v>0</v>
      </c>
      <c r="S146" s="5">
        <f t="shared" ca="1" si="550"/>
        <v>0</v>
      </c>
      <c r="T146" s="5">
        <f t="shared" ca="1" si="551"/>
        <v>0</v>
      </c>
      <c r="U146" s="5">
        <f t="shared" ref="U146:U151" ca="1" si="686">IF(AND($DM146&gt;0,$FR146&gt;0),DM146-FR146,0)</f>
        <v>0</v>
      </c>
      <c r="V146" s="5">
        <f t="shared" ref="V146:V151" ca="1" si="687">IF(AND($DM146&gt;0,$FR146&gt;0),DN146-FS146,0)</f>
        <v>0</v>
      </c>
      <c r="W146" s="5">
        <f t="shared" ref="W146:W151" ca="1" si="688">IF(AND($DM146&gt;0,$FR146&gt;0),DO146-FT146,0)</f>
        <v>0</v>
      </c>
      <c r="X146" s="5">
        <f t="shared" ref="X146:X151" ca="1" si="689">IF(AND($DM146&gt;0,$FR146&gt;0),DP146-FU146,0)</f>
        <v>0</v>
      </c>
      <c r="Y146" s="5">
        <f t="shared" ref="Y146:Y151" ca="1" si="690">IF(AND($DM146&gt;0,$FR146&gt;0),DQ146-FV146,0)</f>
        <v>0</v>
      </c>
      <c r="Z146" s="5">
        <f t="shared" ref="Z146:Z151" ca="1" si="691">IF(AND($DM146&gt;0,$FR146&gt;0),DR146-FW146,0)</f>
        <v>0</v>
      </c>
      <c r="AA146" s="5">
        <f t="shared" ref="AA146:AA151" ca="1" si="692">IF(AND($DM146&gt;0,$FR146&gt;0),DS146-FX146,0)</f>
        <v>0</v>
      </c>
      <c r="AB146" s="5">
        <f t="shared" ref="AB146:AB151" ca="1" si="693">IF(AND($DM146&gt;0,$FR146&gt;0),DT146-FY146,0)</f>
        <v>0</v>
      </c>
      <c r="AC146" s="5">
        <f t="shared" ref="AC146:AC151" ca="1" si="694">IF(AND($DM146&gt;0,$FR146&gt;0),DU146-FZ146,0)</f>
        <v>0</v>
      </c>
      <c r="AD146" s="5">
        <f t="shared" ref="AD146:AD151" ca="1" si="695">IF(AND($DM146&gt;0,$FR146&gt;0),DV146-GA146,0)</f>
        <v>0</v>
      </c>
      <c r="AE146" s="5">
        <f t="shared" ca="1" si="513"/>
        <v>0</v>
      </c>
      <c r="AF146" s="5">
        <f t="shared" ca="1" si="514"/>
        <v>0</v>
      </c>
      <c r="AG146" s="5">
        <f t="shared" ca="1" si="514"/>
        <v>0</v>
      </c>
      <c r="AH146" s="37">
        <f t="shared" ref="AH146:AH151" ca="1" si="696">IF(AND($EA146&gt;0,$GF146&gt;0),EA146-GF146,0)</f>
        <v>0</v>
      </c>
      <c r="AI146" s="37">
        <f t="shared" ref="AI146:AI151" ca="1" si="697">IF(AND($EA146&gt;0,$GF146&gt;0),EB146-GG146,0)</f>
        <v>0</v>
      </c>
      <c r="AJ146" s="37">
        <f t="shared" ref="AJ146:AJ151" ca="1" si="698">IF(AND($EA146&gt;0,$GF146&gt;0),EC146-GH146,0)</f>
        <v>0</v>
      </c>
      <c r="AK146" s="37">
        <f t="shared" ref="AK146:AK151" ca="1" si="699">IF(AND($EA146&gt;0,$GF146&gt;0),ED146-GI146,0)</f>
        <v>0</v>
      </c>
      <c r="AL146" s="37">
        <f t="shared" ref="AL146:AL151" ca="1" si="700">IF(AND($EA146&gt;0,$GF146&gt;0),EE146-GJ146,0)</f>
        <v>0</v>
      </c>
      <c r="AM146" s="37">
        <f t="shared" ref="AM146:AM151" ca="1" si="701">IF(AND($EA146&gt;0,$GF146&gt;0),EF146-GK146,0)</f>
        <v>0</v>
      </c>
      <c r="AN146" s="37">
        <f t="shared" ref="AN146:AN151" ca="1" si="702">IF(AND($EA146&gt;0,$GF146&gt;0),EG146-GL146,0)</f>
        <v>0</v>
      </c>
      <c r="AO146" s="37">
        <f t="shared" ref="AO146:AO151" ca="1" si="703">IF(AND($EA146&gt;0,$GF146&gt;0),EH146-GM146,0)</f>
        <v>0</v>
      </c>
      <c r="AP146" s="33">
        <f t="shared" ca="1" si="650"/>
        <v>28.998803343034041</v>
      </c>
      <c r="AQ146" s="33">
        <f t="shared" ca="1" si="651"/>
        <v>28.998803343034041</v>
      </c>
      <c r="AR146" s="24">
        <f t="shared" ref="AR146:AR151" ca="1" si="704">IF(AND(AQ146&gt;0,AP146&gt;0),ABS(AP146-AQ146)/AVERAGE(AQ146:AQ146),0)</f>
        <v>0</v>
      </c>
      <c r="AS146" s="34">
        <f t="shared" ref="AS146:AS151" ca="1" si="705">EA146</f>
        <v>95.1477</v>
      </c>
      <c r="AT146" s="34">
        <f t="shared" ref="AT146:AT151" ca="1" si="706">GF146</f>
        <v>95.1477</v>
      </c>
      <c r="AU146" s="45">
        <f t="shared" ref="AU146:AU151" ca="1" si="707">IF(AND(AT146&gt;0,AS146&gt;0),(AS146-AT146)/AVERAGE(AT146:AT146),0)</f>
        <v>0</v>
      </c>
      <c r="AV146" s="34">
        <f t="shared" ca="1" si="648"/>
        <v>4.4000000000000004</v>
      </c>
      <c r="AW146" s="34">
        <f t="shared" ca="1" si="649"/>
        <v>4.4000000000000004</v>
      </c>
      <c r="AX146" s="46">
        <f t="shared" ca="1" si="553"/>
        <v>0</v>
      </c>
      <c r="AY146" s="5"/>
      <c r="AZ146" s="5">
        <f t="shared" ca="1" si="519"/>
        <v>0</v>
      </c>
      <c r="BA146" s="5">
        <f t="shared" ca="1" si="520"/>
        <v>0</v>
      </c>
      <c r="BB146" s="5">
        <f t="shared" ca="1" si="521"/>
        <v>0</v>
      </c>
      <c r="BC146" s="5">
        <f t="shared" ca="1" si="522"/>
        <v>0</v>
      </c>
      <c r="BD146" s="5">
        <f t="shared" ca="1" si="523"/>
        <v>0</v>
      </c>
      <c r="BE146" s="5">
        <f t="shared" ca="1" si="524"/>
        <v>0</v>
      </c>
      <c r="BF146" s="5">
        <f t="shared" ca="1" si="525"/>
        <v>0</v>
      </c>
      <c r="BG146" s="5">
        <f t="shared" ca="1" si="526"/>
        <v>0</v>
      </c>
      <c r="BH146" s="5">
        <f t="shared" ca="1" si="527"/>
        <v>0</v>
      </c>
      <c r="BI146" s="5">
        <f t="shared" ca="1" si="528"/>
        <v>0</v>
      </c>
      <c r="BJ146" s="5">
        <f t="shared" ca="1" si="529"/>
        <v>0</v>
      </c>
      <c r="BK146" s="5">
        <f t="shared" ca="1" si="530"/>
        <v>0</v>
      </c>
      <c r="BL146" s="5">
        <f t="shared" ca="1" si="554"/>
        <v>0</v>
      </c>
      <c r="BM146" s="5">
        <f t="shared" ca="1" si="555"/>
        <v>0</v>
      </c>
      <c r="BN146" s="5">
        <f t="shared" ca="1" si="556"/>
        <v>0</v>
      </c>
      <c r="BO146" s="5">
        <f t="shared" ca="1" si="557"/>
        <v>0</v>
      </c>
      <c r="BP146" s="5">
        <f t="shared" ca="1" si="558"/>
        <v>0</v>
      </c>
      <c r="BQ146" s="5">
        <f t="shared" ca="1" si="559"/>
        <v>0</v>
      </c>
      <c r="BR146" s="5">
        <f t="shared" ca="1" si="560"/>
        <v>0</v>
      </c>
      <c r="BS146" s="5">
        <f t="shared" ca="1" si="561"/>
        <v>0</v>
      </c>
      <c r="BT146" s="5">
        <f t="shared" ca="1" si="562"/>
        <v>0</v>
      </c>
      <c r="BU146" s="5">
        <f t="shared" ca="1" si="563"/>
        <v>0</v>
      </c>
      <c r="BV146" s="5">
        <f t="shared" ca="1" si="564"/>
        <v>0</v>
      </c>
      <c r="BW146" s="5">
        <f t="shared" ca="1" si="565"/>
        <v>0</v>
      </c>
      <c r="BX146" s="5">
        <f t="shared" ca="1" si="566"/>
        <v>0</v>
      </c>
      <c r="BY146" s="5">
        <f t="shared" ca="1" si="567"/>
        <v>0</v>
      </c>
      <c r="BZ146" s="5">
        <f t="shared" ca="1" si="568"/>
        <v>0</v>
      </c>
      <c r="CA146" s="5">
        <f t="shared" ca="1" si="569"/>
        <v>0</v>
      </c>
      <c r="CB146" s="37">
        <f t="shared" ref="CB146:CB151" ca="1" si="708">IF(AND($IK146&gt;0,$KP146&gt;0),IK146-KP146,0)</f>
        <v>0</v>
      </c>
      <c r="CC146" s="37">
        <f t="shared" ref="CC146:CC151" ca="1" si="709">IF(AND($IK146&gt;0,$KP146&gt;0),IL146-KQ146,0)</f>
        <v>0</v>
      </c>
      <c r="CD146" s="37">
        <f t="shared" ref="CD146:CD151" ca="1" si="710">IF(AND($IK146&gt;0,$KP146&gt;0),IM146-KR146,0)</f>
        <v>0</v>
      </c>
      <c r="CE146" s="37">
        <f t="shared" ref="CE146:CE151" ca="1" si="711">IF(AND($IK146&gt;0,$KP146&gt;0),IN146-KS146,0)</f>
        <v>0</v>
      </c>
      <c r="CF146" s="37">
        <f t="shared" ref="CF146:CF151" ca="1" si="712">IF(AND($IK146&gt;0,$KP146&gt;0),IO146-KT146,0)</f>
        <v>0</v>
      </c>
      <c r="CG146" s="37">
        <f t="shared" ref="CG146:CG151" ca="1" si="713">IF(AND($IK146&gt;0,$KP146&gt;0),IP146-KU146,0)</f>
        <v>0</v>
      </c>
      <c r="CH146" s="37">
        <f t="shared" ref="CH146:CH151" ca="1" si="714">IF(AND($IK146&gt;0,$KP146&gt;0),IQ146-KV146,0)</f>
        <v>0</v>
      </c>
      <c r="CI146" s="19">
        <f t="shared" ref="CI146:CI151" ca="1" si="715">IF(AND($IK146&gt;0,$KP146&gt;0),IR146-KW146,0)</f>
        <v>0</v>
      </c>
      <c r="CJ146" s="33">
        <f t="shared" ca="1" si="531"/>
        <v>28.30822781890495</v>
      </c>
      <c r="CK146" s="33">
        <f t="shared" ca="1" si="532"/>
        <v>28.30822781890495</v>
      </c>
      <c r="CL146" s="24">
        <f t="shared" ref="CL146:CL151" ca="1" si="716">IF(AND(CK146&gt;0,CJ146&gt;0),ABS(CJ146-CK146)/AVERAGE(CK146:CK146),0)</f>
        <v>0</v>
      </c>
      <c r="CM146" s="34">
        <f t="shared" ref="CM146:CM151" ca="1" si="717">IK146</f>
        <v>99.560199999999995</v>
      </c>
      <c r="CN146" s="34">
        <f t="shared" ref="CN146:CN151" ca="1" si="718">KP146</f>
        <v>99.560199999999995</v>
      </c>
      <c r="CO146" s="45">
        <f t="shared" ca="1" si="652"/>
        <v>0</v>
      </c>
      <c r="CP146" s="5"/>
      <c r="CR146" s="5">
        <f t="shared" ca="1" si="570"/>
        <v>181</v>
      </c>
      <c r="CS146" s="5">
        <f t="shared" ca="1" si="571"/>
        <v>171</v>
      </c>
      <c r="CT146" s="62">
        <f t="shared" ref="CT146:CT151" ca="1" si="719">1-(CS146/CR146)</f>
        <v>5.5248618784530357E-2</v>
      </c>
      <c r="CW146" s="5">
        <f t="shared" ca="1" si="656"/>
        <v>3518530</v>
      </c>
      <c r="CX146" s="5">
        <f t="shared" ca="1" si="656"/>
        <v>123.52200000000001</v>
      </c>
      <c r="CY146" s="5">
        <f t="shared" ca="1" si="656"/>
        <v>301707</v>
      </c>
      <c r="CZ146" s="5">
        <f t="shared" ca="1" si="656"/>
        <v>243896</v>
      </c>
      <c r="DA146" s="5">
        <f t="shared" ca="1" si="656"/>
        <v>2134.31</v>
      </c>
      <c r="DB146" s="5">
        <f t="shared" ca="1" si="656"/>
        <v>252258</v>
      </c>
      <c r="DC146" s="5">
        <f t="shared" ca="1" si="656"/>
        <v>0</v>
      </c>
      <c r="DD146" s="5">
        <f t="shared" ca="1" si="656"/>
        <v>582833</v>
      </c>
      <c r="DE146" s="5">
        <f t="shared" ca="1" si="656"/>
        <v>1382950</v>
      </c>
      <c r="DF146" s="5">
        <f t="shared" ca="1" si="656"/>
        <v>2135580</v>
      </c>
      <c r="DG146" s="5">
        <f t="shared" ca="1" si="656"/>
        <v>0</v>
      </c>
      <c r="DH146" s="5">
        <f t="shared" ca="1" si="664"/>
        <v>0</v>
      </c>
      <c r="DI146" s="5">
        <f t="shared" ca="1" si="664"/>
        <v>0</v>
      </c>
      <c r="DJ146" s="5">
        <f t="shared" ca="1" si="664"/>
        <v>0</v>
      </c>
      <c r="DK146" s="5">
        <f t="shared" ca="1" si="664"/>
        <v>0</v>
      </c>
      <c r="DL146" s="5"/>
      <c r="DM146" s="5">
        <f t="shared" ca="1" si="658"/>
        <v>24532.6</v>
      </c>
      <c r="DN146" s="5">
        <f t="shared" ca="1" si="658"/>
        <v>18984.5</v>
      </c>
      <c r="DO146" s="5">
        <f t="shared" ca="1" si="658"/>
        <v>0</v>
      </c>
      <c r="DP146" s="5">
        <f t="shared" ca="1" si="658"/>
        <v>0</v>
      </c>
      <c r="DQ146" s="5">
        <f t="shared" ca="1" si="658"/>
        <v>0</v>
      </c>
      <c r="DR146" s="5">
        <f t="shared" ca="1" si="658"/>
        <v>0</v>
      </c>
      <c r="DS146" s="5">
        <f t="shared" ca="1" si="658"/>
        <v>5548.13</v>
      </c>
      <c r="DT146" s="5">
        <f t="shared" ca="1" si="658"/>
        <v>0</v>
      </c>
      <c r="DU146" s="5">
        <f t="shared" ca="1" si="658"/>
        <v>24532.6</v>
      </c>
      <c r="DV146" s="5">
        <f t="shared" ca="1" si="658"/>
        <v>0</v>
      </c>
      <c r="DW146" s="5">
        <f t="shared" ca="1" si="658"/>
        <v>0</v>
      </c>
      <c r="DX146" s="5">
        <f t="shared" ca="1" si="665"/>
        <v>0</v>
      </c>
      <c r="DY146" s="5">
        <f t="shared" ca="1" si="665"/>
        <v>0</v>
      </c>
      <c r="DZ146" s="5"/>
      <c r="EA146" s="5">
        <f t="shared" ca="1" si="669"/>
        <v>95.1477</v>
      </c>
      <c r="EB146" s="5">
        <f t="shared" ca="1" si="669"/>
        <v>7.3600300000000001</v>
      </c>
      <c r="EC146" s="5">
        <f t="shared" ca="1" si="669"/>
        <v>21.925999999999998</v>
      </c>
      <c r="ED146" s="5">
        <f t="shared" ca="1" si="669"/>
        <v>14.226100000000001</v>
      </c>
      <c r="EE146" s="5">
        <f t="shared" ca="1" si="669"/>
        <v>0.195934</v>
      </c>
      <c r="EF146" s="5">
        <f t="shared" ca="1" si="669"/>
        <v>15.1646</v>
      </c>
      <c r="EG146" s="5">
        <f t="shared" ca="1" si="669"/>
        <v>2.0074200000000002</v>
      </c>
      <c r="EH146" s="5">
        <f t="shared" ca="1" si="669"/>
        <v>34.267699999999998</v>
      </c>
      <c r="EI146" s="5"/>
      <c r="EJ146" s="19">
        <f t="shared" ref="EJ146:EJ151" ca="1" si="720">((CW146*3.412)+(DM146*100))/$A146</f>
        <v>28.998803343034041</v>
      </c>
      <c r="EK146" s="19">
        <f t="shared" ref="EK146:EK151" ca="1" si="721">((CX146*3.412)+(DN146*100))/$A146</f>
        <v>3.808490474246323</v>
      </c>
      <c r="EL146" s="19">
        <f t="shared" ref="EL146:EL151" ca="1" si="722">((CY146*3.412)+(DO146*100))/$A146</f>
        <v>2.0646750810788044</v>
      </c>
      <c r="EM146" s="19">
        <f t="shared" ref="EM146:EM151" ca="1" si="723">((CZ146*3.412)+(DP146*100))/$A146</f>
        <v>1.6690563811074852</v>
      </c>
      <c r="EN146" s="19">
        <f t="shared" ref="EN146:EN151" ca="1" si="724">((DA146*3.412)+(DQ146*100))/$A146</f>
        <v>1.460574886329221E-2</v>
      </c>
      <c r="EO146" s="19">
        <f t="shared" ref="EO146:EO151" ca="1" si="725">((DB146*3.412)+(DR146*100))/$A146</f>
        <v>1.7262801545962707</v>
      </c>
      <c r="EP146" s="19">
        <f t="shared" ref="EP146:EP151" ca="1" si="726">((DC146*3.412)+(DS146*100))/$A146</f>
        <v>1.112766226290592</v>
      </c>
      <c r="EQ146" s="19">
        <f t="shared" ref="EQ146:EQ151" ca="1" si="727">((DD146*3.412)+(DT146*100))/$A146</f>
        <v>3.9885079614672607</v>
      </c>
      <c r="ER146" s="19">
        <f t="shared" ref="ER146:ER151" ca="1" si="728">((DE146*3.412)+(DU146*100))/$A146</f>
        <v>14.384363473722845</v>
      </c>
      <c r="ES146" s="19">
        <f t="shared" ref="ES146:ES151" ca="1" si="729">((DF146*3.412)+(DV146*100))/$A146</f>
        <v>14.614439869311196</v>
      </c>
      <c r="ET146" s="19">
        <f t="shared" ref="ET146:ET151" ca="1" si="730">((DG146*3.412)+(DW146*100))/$A146</f>
        <v>0</v>
      </c>
      <c r="EU146" s="19">
        <f t="shared" ca="1" si="573"/>
        <v>0</v>
      </c>
      <c r="EV146" s="19">
        <f t="shared" ca="1" si="574"/>
        <v>0</v>
      </c>
      <c r="EW146" s="72">
        <f t="shared" ca="1" si="575"/>
        <v>0</v>
      </c>
      <c r="EX146" s="72">
        <f t="shared" ca="1" si="576"/>
        <v>0</v>
      </c>
      <c r="EY146" s="5"/>
      <c r="EZ146" s="5"/>
      <c r="FA146" s="5"/>
      <c r="FB146" s="5">
        <f t="shared" ca="1" si="671"/>
        <v>3518530</v>
      </c>
      <c r="FC146" s="5">
        <f t="shared" ca="1" si="671"/>
        <v>123.52200000000001</v>
      </c>
      <c r="FD146" s="5">
        <f t="shared" ca="1" si="671"/>
        <v>301707</v>
      </c>
      <c r="FE146" s="5">
        <f t="shared" ca="1" si="671"/>
        <v>243896</v>
      </c>
      <c r="FF146" s="5">
        <f t="shared" ca="1" si="671"/>
        <v>2134.31</v>
      </c>
      <c r="FG146" s="5">
        <f t="shared" ca="1" si="671"/>
        <v>252258</v>
      </c>
      <c r="FH146" s="5">
        <f t="shared" ca="1" si="671"/>
        <v>0</v>
      </c>
      <c r="FI146" s="5">
        <f t="shared" ca="1" si="671"/>
        <v>582833</v>
      </c>
      <c r="FJ146" s="5">
        <f t="shared" ca="1" si="671"/>
        <v>1382950</v>
      </c>
      <c r="FK146" s="5">
        <f t="shared" ca="1" si="671"/>
        <v>2135580</v>
      </c>
      <c r="FL146" s="5">
        <f t="shared" ca="1" si="671"/>
        <v>0</v>
      </c>
      <c r="FM146" s="5">
        <f t="shared" ca="1" si="671"/>
        <v>0</v>
      </c>
      <c r="FN146" s="5">
        <f t="shared" ca="1" si="671"/>
        <v>0</v>
      </c>
      <c r="FO146" s="5">
        <f t="shared" ca="1" si="671"/>
        <v>0</v>
      </c>
      <c r="FP146" s="5">
        <f t="shared" ca="1" si="671"/>
        <v>0</v>
      </c>
      <c r="FQ146" s="5"/>
      <c r="FR146" s="5">
        <f t="shared" ca="1" si="672"/>
        <v>24532.6</v>
      </c>
      <c r="FS146" s="5">
        <f t="shared" ca="1" si="672"/>
        <v>18984.5</v>
      </c>
      <c r="FT146" s="5">
        <f t="shared" ca="1" si="672"/>
        <v>0</v>
      </c>
      <c r="FU146" s="5">
        <f t="shared" ca="1" si="672"/>
        <v>0</v>
      </c>
      <c r="FV146" s="5">
        <f t="shared" ca="1" si="672"/>
        <v>0</v>
      </c>
      <c r="FW146" s="5">
        <f t="shared" ca="1" si="672"/>
        <v>0</v>
      </c>
      <c r="FX146" s="5">
        <f t="shared" ca="1" si="672"/>
        <v>5548.13</v>
      </c>
      <c r="FY146" s="5">
        <f t="shared" ca="1" si="672"/>
        <v>0</v>
      </c>
      <c r="FZ146" s="5">
        <f t="shared" ca="1" si="672"/>
        <v>24532.6</v>
      </c>
      <c r="GA146" s="5">
        <f t="shared" ca="1" si="672"/>
        <v>0</v>
      </c>
      <c r="GB146" s="5">
        <f t="shared" ca="1" si="672"/>
        <v>0</v>
      </c>
      <c r="GC146" s="5">
        <f t="shared" ca="1" si="672"/>
        <v>0</v>
      </c>
      <c r="GD146" s="5">
        <f t="shared" ca="1" si="672"/>
        <v>0</v>
      </c>
      <c r="GE146" s="5"/>
      <c r="GF146" s="5">
        <f t="shared" ca="1" si="654"/>
        <v>95.1477</v>
      </c>
      <c r="GG146" s="5">
        <f t="shared" ca="1" si="654"/>
        <v>7.3600300000000001</v>
      </c>
      <c r="GH146" s="5">
        <f t="shared" ca="1" si="654"/>
        <v>21.925999999999998</v>
      </c>
      <c r="GI146" s="5">
        <f t="shared" ca="1" si="654"/>
        <v>14.226100000000001</v>
      </c>
      <c r="GJ146" s="5">
        <f t="shared" ca="1" si="654"/>
        <v>0.195934</v>
      </c>
      <c r="GK146" s="5">
        <f t="shared" ca="1" si="654"/>
        <v>15.1646</v>
      </c>
      <c r="GL146" s="5">
        <f t="shared" ca="1" si="654"/>
        <v>2.0074200000000002</v>
      </c>
      <c r="GM146" s="5">
        <f t="shared" ca="1" si="654"/>
        <v>34.267699999999998</v>
      </c>
      <c r="GN146" s="5"/>
      <c r="GO146" s="19">
        <f t="shared" ref="GO146:GO151" ca="1" si="731">((FB146*3.412)+(FR146*100))/$A146</f>
        <v>28.998803343034041</v>
      </c>
      <c r="GP146" s="19">
        <f t="shared" ref="GP146:GP151" ca="1" si="732">((FC146*3.412)+(FS146*100))/$A146</f>
        <v>3.808490474246323</v>
      </c>
      <c r="GQ146" s="19">
        <f t="shared" ref="GQ146:GQ151" ca="1" si="733">((FD146*3.412)+(FT146*100))/$A146</f>
        <v>2.0646750810788044</v>
      </c>
      <c r="GR146" s="19">
        <f t="shared" ref="GR146:GR151" ca="1" si="734">((FE146*3.412)+(FU146*100))/$A146</f>
        <v>1.6690563811074852</v>
      </c>
      <c r="GS146" s="19">
        <f t="shared" ref="GS146:GS151" ca="1" si="735">((FF146*3.412)+(FV146*100))/$A146</f>
        <v>1.460574886329221E-2</v>
      </c>
      <c r="GT146" s="19">
        <f t="shared" ref="GT146:GT151" ca="1" si="736">((FG146*3.412)+(FW146*100))/$A146</f>
        <v>1.7262801545962707</v>
      </c>
      <c r="GU146" s="19">
        <f t="shared" ref="GU146:GU151" ca="1" si="737">((FH146*3.412)+(FX146*100))/$A146</f>
        <v>1.112766226290592</v>
      </c>
      <c r="GV146" s="19">
        <f t="shared" ref="GV146:GV151" ca="1" si="738">((FI146*3.412)+(FY146*100))/$A146</f>
        <v>3.9885079614672607</v>
      </c>
      <c r="GW146" s="19">
        <f t="shared" ref="GW146:GW151" ca="1" si="739">((FJ146*3.412)+(FZ146*100))/$A146</f>
        <v>14.384363473722845</v>
      </c>
      <c r="GX146" s="19">
        <f t="shared" ref="GX146:GX151" ca="1" si="740">((FK146*3.412)+(GA146*100))/$A146</f>
        <v>14.614439869311196</v>
      </c>
      <c r="GY146" s="19">
        <f t="shared" ref="GY146:HA151" ca="1" si="741">((FL146*3.412)+(GB146*100))/$A146</f>
        <v>0</v>
      </c>
      <c r="GZ146" s="19">
        <f t="shared" ca="1" si="741"/>
        <v>0</v>
      </c>
      <c r="HA146" s="19">
        <f t="shared" ca="1" si="741"/>
        <v>0</v>
      </c>
      <c r="HB146" s="72">
        <f t="shared" ca="1" si="577"/>
        <v>0</v>
      </c>
      <c r="HC146" s="72">
        <f t="shared" ca="1" si="578"/>
        <v>0</v>
      </c>
      <c r="HD146" s="5"/>
      <c r="HE146" s="5"/>
      <c r="HF146" s="5"/>
      <c r="HG146" s="5">
        <f t="shared" ca="1" si="660"/>
        <v>3596750</v>
      </c>
      <c r="HH146" s="5">
        <f t="shared" ca="1" si="660"/>
        <v>111.16800000000001</v>
      </c>
      <c r="HI146" s="5">
        <f t="shared" ca="1" si="660"/>
        <v>281071</v>
      </c>
      <c r="HJ146" s="5">
        <f t="shared" ca="1" si="660"/>
        <v>299070</v>
      </c>
      <c r="HK146" s="5">
        <f t="shared" ca="1" si="660"/>
        <v>42243.3</v>
      </c>
      <c r="HL146" s="5">
        <f t="shared" ca="1" si="660"/>
        <v>128805</v>
      </c>
      <c r="HM146" s="5">
        <f t="shared" ca="1" si="660"/>
        <v>127031</v>
      </c>
      <c r="HN146" s="5">
        <f t="shared" ca="1" si="660"/>
        <v>582835</v>
      </c>
      <c r="HO146" s="5">
        <f t="shared" ca="1" si="660"/>
        <v>1461170</v>
      </c>
      <c r="HP146" s="5">
        <f t="shared" ca="1" si="660"/>
        <v>2135580</v>
      </c>
      <c r="HQ146" s="5">
        <f t="shared" ca="1" si="660"/>
        <v>0</v>
      </c>
      <c r="HR146" s="5">
        <f t="shared" ca="1" si="666"/>
        <v>0</v>
      </c>
      <c r="HS146" s="5">
        <f t="shared" ca="1" si="666"/>
        <v>0</v>
      </c>
      <c r="HT146" s="5">
        <f t="shared" ca="1" si="666"/>
        <v>0</v>
      </c>
      <c r="HU146" s="5">
        <f t="shared" ca="1" si="666"/>
        <v>0</v>
      </c>
      <c r="HV146" s="5"/>
      <c r="HW146" s="5">
        <f t="shared" ca="1" si="662"/>
        <v>18420.599999999999</v>
      </c>
      <c r="HX146" s="5">
        <f t="shared" ca="1" si="662"/>
        <v>18420.599999999999</v>
      </c>
      <c r="HY146" s="5">
        <f t="shared" ca="1" si="662"/>
        <v>0</v>
      </c>
      <c r="HZ146" s="5">
        <f t="shared" ca="1" si="662"/>
        <v>0</v>
      </c>
      <c r="IA146" s="5">
        <f t="shared" ca="1" si="662"/>
        <v>0</v>
      </c>
      <c r="IB146" s="5">
        <f t="shared" ca="1" si="662"/>
        <v>0</v>
      </c>
      <c r="IC146" s="5">
        <f t="shared" ca="1" si="662"/>
        <v>0</v>
      </c>
      <c r="ID146" s="5">
        <f t="shared" ca="1" si="662"/>
        <v>0</v>
      </c>
      <c r="IE146" s="5">
        <f t="shared" ca="1" si="662"/>
        <v>18420.599999999999</v>
      </c>
      <c r="IF146" s="5">
        <f t="shared" ca="1" si="662"/>
        <v>0</v>
      </c>
      <c r="IG146" s="5">
        <f t="shared" ca="1" si="662"/>
        <v>0</v>
      </c>
      <c r="IH146" s="5">
        <f t="shared" ca="1" si="667"/>
        <v>0</v>
      </c>
      <c r="II146" s="5">
        <f t="shared" ca="1" si="663"/>
        <v>0</v>
      </c>
      <c r="IJ146" s="5"/>
      <c r="IK146" s="5">
        <f t="shared" ca="1" si="670"/>
        <v>99.560199999999995</v>
      </c>
      <c r="IL146" s="5">
        <f t="shared" ca="1" si="670"/>
        <v>7.2577100000000003</v>
      </c>
      <c r="IM146" s="5">
        <f t="shared" ca="1" si="670"/>
        <v>21.4466</v>
      </c>
      <c r="IN146" s="5">
        <f t="shared" ca="1" si="670"/>
        <v>17.818999999999999</v>
      </c>
      <c r="IO146" s="5">
        <f t="shared" ca="1" si="670"/>
        <v>3.26756</v>
      </c>
      <c r="IP146" s="5">
        <f t="shared" ca="1" si="670"/>
        <v>8.2396899999999995</v>
      </c>
      <c r="IQ146" s="5">
        <f t="shared" ca="1" si="670"/>
        <v>7.2618400000000003</v>
      </c>
      <c r="IR146" s="5">
        <f t="shared" ca="1" si="670"/>
        <v>34.267800000000001</v>
      </c>
      <c r="IS146" s="5"/>
      <c r="IT146" s="19">
        <f t="shared" ca="1" si="535"/>
        <v>28.30822781890495</v>
      </c>
      <c r="IU146" s="19">
        <f t="shared" ca="1" si="536"/>
        <v>3.6953067661260071</v>
      </c>
      <c r="IV146" s="19">
        <f t="shared" ca="1" si="537"/>
        <v>1.9234564982380278</v>
      </c>
      <c r="IW146" s="19">
        <f t="shared" ca="1" si="538"/>
        <v>2.0466292677937137</v>
      </c>
      <c r="IX146" s="19">
        <f t="shared" ca="1" si="539"/>
        <v>0.28908407445812079</v>
      </c>
      <c r="IY146" s="19">
        <f t="shared" ca="1" si="540"/>
        <v>0.88145277974443881</v>
      </c>
      <c r="IZ146" s="19">
        <f t="shared" ca="1" si="541"/>
        <v>0.86931274456516283</v>
      </c>
      <c r="JA146" s="19">
        <f t="shared" ca="1" si="542"/>
        <v>3.9885216480909125</v>
      </c>
      <c r="JB146" s="19">
        <f t="shared" ca="1" si="543"/>
        <v>13.693787949593753</v>
      </c>
      <c r="JC146" s="19">
        <f t="shared" ca="1" si="544"/>
        <v>14.614439869311196</v>
      </c>
      <c r="JD146" s="19">
        <f t="shared" ca="1" si="545"/>
        <v>0</v>
      </c>
      <c r="JE146" s="19">
        <f t="shared" ca="1" si="673"/>
        <v>0</v>
      </c>
      <c r="JF146" s="19">
        <f t="shared" ca="1" si="673"/>
        <v>0</v>
      </c>
      <c r="JG146" s="72">
        <f t="shared" ca="1" si="579"/>
        <v>0</v>
      </c>
      <c r="JH146" s="72">
        <f t="shared" ca="1" si="580"/>
        <v>0</v>
      </c>
      <c r="JI146" s="5"/>
      <c r="JJ146" s="5"/>
      <c r="JK146" s="5"/>
      <c r="JL146" s="5">
        <f t="shared" ca="1" si="674"/>
        <v>3596750</v>
      </c>
      <c r="JM146" s="5">
        <f t="shared" ca="1" si="674"/>
        <v>111.16800000000001</v>
      </c>
      <c r="JN146" s="5">
        <f t="shared" ca="1" si="674"/>
        <v>281071</v>
      </c>
      <c r="JO146" s="5">
        <f t="shared" ca="1" si="674"/>
        <v>299070</v>
      </c>
      <c r="JP146" s="5">
        <f t="shared" ca="1" si="674"/>
        <v>42243.3</v>
      </c>
      <c r="JQ146" s="5">
        <f t="shared" ca="1" si="674"/>
        <v>128805</v>
      </c>
      <c r="JR146" s="5">
        <f t="shared" ca="1" si="674"/>
        <v>127031</v>
      </c>
      <c r="JS146" s="5">
        <f t="shared" ca="1" si="674"/>
        <v>582835</v>
      </c>
      <c r="JT146" s="5">
        <f t="shared" ca="1" si="674"/>
        <v>1461170</v>
      </c>
      <c r="JU146" s="5">
        <f t="shared" ca="1" si="674"/>
        <v>2135580</v>
      </c>
      <c r="JV146" s="5">
        <f t="shared" ca="1" si="674"/>
        <v>0</v>
      </c>
      <c r="JW146" s="5">
        <f t="shared" ca="1" si="674"/>
        <v>0</v>
      </c>
      <c r="JX146" s="5">
        <f t="shared" ca="1" si="674"/>
        <v>0</v>
      </c>
      <c r="JY146" s="5">
        <f t="shared" ca="1" si="674"/>
        <v>0</v>
      </c>
      <c r="JZ146" s="5">
        <f t="shared" ca="1" si="674"/>
        <v>0</v>
      </c>
      <c r="KA146" s="5"/>
      <c r="KB146" s="5">
        <f t="shared" ca="1" si="675"/>
        <v>18420.599999999999</v>
      </c>
      <c r="KC146" s="5">
        <f t="shared" ca="1" si="675"/>
        <v>18420.599999999999</v>
      </c>
      <c r="KD146" s="5">
        <f t="shared" ca="1" si="675"/>
        <v>0</v>
      </c>
      <c r="KE146" s="5">
        <f t="shared" ca="1" si="675"/>
        <v>0</v>
      </c>
      <c r="KF146" s="5">
        <f t="shared" ca="1" si="675"/>
        <v>0</v>
      </c>
      <c r="KG146" s="5">
        <f t="shared" ca="1" si="675"/>
        <v>0</v>
      </c>
      <c r="KH146" s="5">
        <f t="shared" ca="1" si="675"/>
        <v>0</v>
      </c>
      <c r="KI146" s="5">
        <f t="shared" ca="1" si="675"/>
        <v>0</v>
      </c>
      <c r="KJ146" s="5">
        <f t="shared" ca="1" si="675"/>
        <v>18420.599999999999</v>
      </c>
      <c r="KK146" s="5">
        <f t="shared" ca="1" si="675"/>
        <v>0</v>
      </c>
      <c r="KL146" s="5">
        <f t="shared" ca="1" si="675"/>
        <v>0</v>
      </c>
      <c r="KM146" s="5">
        <f t="shared" ca="1" si="675"/>
        <v>0</v>
      </c>
      <c r="KN146" s="5">
        <f t="shared" ca="1" si="675"/>
        <v>0</v>
      </c>
      <c r="KO146" s="5"/>
      <c r="KP146" s="5">
        <f t="shared" ca="1" si="655"/>
        <v>99.560199999999995</v>
      </c>
      <c r="KQ146" s="5">
        <f t="shared" ca="1" si="655"/>
        <v>7.2577100000000003</v>
      </c>
      <c r="KR146" s="5">
        <f t="shared" ca="1" si="655"/>
        <v>21.4466</v>
      </c>
      <c r="KS146" s="5">
        <f t="shared" ca="1" si="655"/>
        <v>17.818999999999999</v>
      </c>
      <c r="KT146" s="5">
        <f t="shared" ca="1" si="655"/>
        <v>3.26756</v>
      </c>
      <c r="KU146" s="5">
        <f t="shared" ca="1" si="655"/>
        <v>8.2396899999999995</v>
      </c>
      <c r="KV146" s="5">
        <f t="shared" ca="1" si="655"/>
        <v>7.2618400000000003</v>
      </c>
      <c r="KW146" s="5">
        <f t="shared" ca="1" si="655"/>
        <v>34.267800000000001</v>
      </c>
      <c r="KX146" s="5"/>
      <c r="KY146" s="19">
        <f t="shared" ref="KY146:KY151" ca="1" si="742">((JL146*3.412)+(KB146*100))/$A146</f>
        <v>28.30822781890495</v>
      </c>
      <c r="KZ146" s="19">
        <f t="shared" ref="KZ146:KZ151" ca="1" si="743">((JM146*3.412)+(KC146*100))/$A146</f>
        <v>3.6953067661260071</v>
      </c>
      <c r="LA146" s="19">
        <f t="shared" ref="LA146:LA151" ca="1" si="744">((JN146*3.412)+(KD146*100))/$A146</f>
        <v>1.9234564982380278</v>
      </c>
      <c r="LB146" s="19">
        <f t="shared" ref="LB146:LB151" ca="1" si="745">((JO146*3.412)+(KE146*100))/$A146</f>
        <v>2.0466292677937137</v>
      </c>
      <c r="LC146" s="19">
        <f t="shared" ref="LC146:LC151" ca="1" si="746">((JP146*3.412)+(KF146*100))/$A146</f>
        <v>0.28908407445812079</v>
      </c>
      <c r="LD146" s="19">
        <f t="shared" ref="LD146:LD151" ca="1" si="747">((JQ146*3.412)+(KG146*100))/$A146</f>
        <v>0.88145277974443881</v>
      </c>
      <c r="LE146" s="19">
        <f t="shared" ref="LE146:LE151" ca="1" si="748">((JR146*3.412)+(KH146*100))/$A146</f>
        <v>0.86931274456516283</v>
      </c>
      <c r="LF146" s="19">
        <f t="shared" ref="LF146:LF151" ca="1" si="749">((JS146*3.412)+(KI146*100))/$A146</f>
        <v>3.9885216480909125</v>
      </c>
      <c r="LG146" s="19">
        <f t="shared" ref="LG146:LG151" ca="1" si="750">((JT146*3.412)+(KJ146*100))/$A146</f>
        <v>13.693787949593753</v>
      </c>
      <c r="LH146" s="19">
        <f t="shared" ref="LH146:LH151" ca="1" si="751">((JU146*3.412)+(KK146*100))/$A146</f>
        <v>14.614439869311196</v>
      </c>
      <c r="LI146" s="19">
        <f t="shared" ref="LI146:LI151" ca="1" si="752">((JV146*3.412)+(KL146*100))/$A146</f>
        <v>0</v>
      </c>
      <c r="LJ146" s="19">
        <f t="shared" ca="1" si="547"/>
        <v>0</v>
      </c>
      <c r="LK146" s="19">
        <f t="shared" ca="1" si="548"/>
        <v>0</v>
      </c>
      <c r="LL146" s="72">
        <f t="shared" ca="1" si="581"/>
        <v>0</v>
      </c>
      <c r="LM146" s="72">
        <f t="shared" ca="1" si="582"/>
        <v>0</v>
      </c>
    </row>
    <row r="147" spans="1:325" ht="15" customHeight="1" outlineLevel="1" x14ac:dyDescent="0.3">
      <c r="A147" s="5">
        <f>IF('Old Results'!E127='New Results'!E127,'New Results'!E127,"0")</f>
        <v>498589</v>
      </c>
      <c r="B147" s="5">
        <f t="shared" si="668"/>
        <v>413</v>
      </c>
      <c r="C147" s="27">
        <f t="shared" si="422"/>
        <v>126</v>
      </c>
      <c r="D147" s="41" t="str">
        <f>'Old Results'!C127</f>
        <v>0413216-OffLrg-CRAC</v>
      </c>
      <c r="E147" s="41" t="str">
        <f>'New Results'!C127</f>
        <v>0413216-OffLrg-CRAC</v>
      </c>
      <c r="F147" s="5">
        <f t="shared" ca="1" si="676"/>
        <v>0</v>
      </c>
      <c r="G147" s="5">
        <f t="shared" ca="1" si="677"/>
        <v>0</v>
      </c>
      <c r="H147" s="5">
        <f t="shared" ca="1" si="678"/>
        <v>0</v>
      </c>
      <c r="I147" s="5">
        <f t="shared" ca="1" si="679"/>
        <v>0</v>
      </c>
      <c r="J147" s="5">
        <f t="shared" ca="1" si="680"/>
        <v>0</v>
      </c>
      <c r="K147" s="5">
        <f t="shared" ca="1" si="681"/>
        <v>0</v>
      </c>
      <c r="L147" s="5">
        <f t="shared" ca="1" si="682"/>
        <v>0</v>
      </c>
      <c r="M147" s="5">
        <f t="shared" ca="1" si="683"/>
        <v>0</v>
      </c>
      <c r="N147" s="5">
        <f t="shared" ca="1" si="684"/>
        <v>0</v>
      </c>
      <c r="O147" s="5">
        <f t="shared" ca="1" si="685"/>
        <v>0</v>
      </c>
      <c r="P147" s="5">
        <f t="shared" ca="1" si="511"/>
        <v>0</v>
      </c>
      <c r="Q147" s="5">
        <f t="shared" ca="1" si="512"/>
        <v>0</v>
      </c>
      <c r="R147" s="5">
        <f t="shared" ca="1" si="549"/>
        <v>0</v>
      </c>
      <c r="S147" s="5">
        <f t="shared" ca="1" si="550"/>
        <v>0</v>
      </c>
      <c r="T147" s="5">
        <f t="shared" ca="1" si="551"/>
        <v>0</v>
      </c>
      <c r="U147" s="5">
        <f t="shared" ca="1" si="686"/>
        <v>0</v>
      </c>
      <c r="V147" s="5">
        <f t="shared" ca="1" si="687"/>
        <v>0</v>
      </c>
      <c r="W147" s="5">
        <f t="shared" ca="1" si="688"/>
        <v>0</v>
      </c>
      <c r="X147" s="5">
        <f t="shared" ca="1" si="689"/>
        <v>0</v>
      </c>
      <c r="Y147" s="5">
        <f t="shared" ca="1" si="690"/>
        <v>0</v>
      </c>
      <c r="Z147" s="5">
        <f t="shared" ca="1" si="691"/>
        <v>0</v>
      </c>
      <c r="AA147" s="5">
        <f t="shared" ca="1" si="692"/>
        <v>0</v>
      </c>
      <c r="AB147" s="5">
        <f t="shared" ca="1" si="693"/>
        <v>0</v>
      </c>
      <c r="AC147" s="5">
        <f t="shared" ca="1" si="694"/>
        <v>0</v>
      </c>
      <c r="AD147" s="5">
        <f t="shared" ca="1" si="695"/>
        <v>0</v>
      </c>
      <c r="AE147" s="5">
        <f t="shared" ca="1" si="513"/>
        <v>0</v>
      </c>
      <c r="AF147" s="5">
        <f t="shared" ca="1" si="514"/>
        <v>0</v>
      </c>
      <c r="AG147" s="5">
        <f t="shared" ca="1" si="514"/>
        <v>0</v>
      </c>
      <c r="AH147" s="37">
        <f t="shared" ca="1" si="696"/>
        <v>0</v>
      </c>
      <c r="AI147" s="37">
        <f t="shared" ca="1" si="697"/>
        <v>0</v>
      </c>
      <c r="AJ147" s="37">
        <f t="shared" ca="1" si="698"/>
        <v>0</v>
      </c>
      <c r="AK147" s="37">
        <f t="shared" ca="1" si="699"/>
        <v>0</v>
      </c>
      <c r="AL147" s="37">
        <f t="shared" ca="1" si="700"/>
        <v>0</v>
      </c>
      <c r="AM147" s="37">
        <f t="shared" ca="1" si="701"/>
        <v>0</v>
      </c>
      <c r="AN147" s="37">
        <f t="shared" ca="1" si="702"/>
        <v>0</v>
      </c>
      <c r="AO147" s="37">
        <f t="shared" ca="1" si="703"/>
        <v>0</v>
      </c>
      <c r="AP147" s="33">
        <f t="shared" ca="1" si="650"/>
        <v>56.162821722902031</v>
      </c>
      <c r="AQ147" s="33">
        <f t="shared" ca="1" si="651"/>
        <v>56.162821722902031</v>
      </c>
      <c r="AR147" s="24">
        <f t="shared" ca="1" si="704"/>
        <v>0</v>
      </c>
      <c r="AS147" s="34">
        <f t="shared" ca="1" si="705"/>
        <v>112.911</v>
      </c>
      <c r="AT147" s="34">
        <f t="shared" ca="1" si="706"/>
        <v>112.911</v>
      </c>
      <c r="AU147" s="45">
        <f t="shared" ca="1" si="707"/>
        <v>0</v>
      </c>
      <c r="AV147" s="34">
        <f t="shared" ca="1" si="648"/>
        <v>6.6</v>
      </c>
      <c r="AW147" s="34">
        <f t="shared" ca="1" si="649"/>
        <v>6.6</v>
      </c>
      <c r="AX147" s="46">
        <f t="shared" ca="1" si="553"/>
        <v>0</v>
      </c>
      <c r="AY147" s="5"/>
      <c r="AZ147" s="5">
        <f t="shared" ca="1" si="519"/>
        <v>0</v>
      </c>
      <c r="BA147" s="5">
        <f t="shared" ca="1" si="520"/>
        <v>0</v>
      </c>
      <c r="BB147" s="5">
        <f t="shared" ca="1" si="521"/>
        <v>0</v>
      </c>
      <c r="BC147" s="5">
        <f t="shared" ca="1" si="522"/>
        <v>0</v>
      </c>
      <c r="BD147" s="5">
        <f t="shared" ca="1" si="523"/>
        <v>0</v>
      </c>
      <c r="BE147" s="5">
        <f t="shared" ca="1" si="524"/>
        <v>0</v>
      </c>
      <c r="BF147" s="5">
        <f t="shared" ca="1" si="525"/>
        <v>0</v>
      </c>
      <c r="BG147" s="5">
        <f t="shared" ca="1" si="526"/>
        <v>0</v>
      </c>
      <c r="BH147" s="5">
        <f t="shared" ca="1" si="527"/>
        <v>0</v>
      </c>
      <c r="BI147" s="5">
        <f t="shared" ca="1" si="528"/>
        <v>0</v>
      </c>
      <c r="BJ147" s="5">
        <f t="shared" ca="1" si="529"/>
        <v>0</v>
      </c>
      <c r="BK147" s="5">
        <f t="shared" ca="1" si="530"/>
        <v>0</v>
      </c>
      <c r="BL147" s="5">
        <f t="shared" ca="1" si="554"/>
        <v>0</v>
      </c>
      <c r="BM147" s="5">
        <f t="shared" ca="1" si="555"/>
        <v>0</v>
      </c>
      <c r="BN147" s="5">
        <f t="shared" ca="1" si="556"/>
        <v>0</v>
      </c>
      <c r="BO147" s="5">
        <f t="shared" ca="1" si="557"/>
        <v>0</v>
      </c>
      <c r="BP147" s="5">
        <f t="shared" ca="1" si="558"/>
        <v>0</v>
      </c>
      <c r="BQ147" s="5">
        <f t="shared" ca="1" si="559"/>
        <v>0</v>
      </c>
      <c r="BR147" s="5">
        <f t="shared" ca="1" si="560"/>
        <v>0</v>
      </c>
      <c r="BS147" s="5">
        <f t="shared" ca="1" si="561"/>
        <v>0</v>
      </c>
      <c r="BT147" s="5">
        <f t="shared" ca="1" si="562"/>
        <v>0</v>
      </c>
      <c r="BU147" s="5">
        <f t="shared" ca="1" si="563"/>
        <v>0</v>
      </c>
      <c r="BV147" s="5">
        <f t="shared" ca="1" si="564"/>
        <v>0</v>
      </c>
      <c r="BW147" s="5">
        <f t="shared" ca="1" si="565"/>
        <v>0</v>
      </c>
      <c r="BX147" s="5">
        <f t="shared" ca="1" si="566"/>
        <v>0</v>
      </c>
      <c r="BY147" s="5">
        <f t="shared" ca="1" si="567"/>
        <v>0</v>
      </c>
      <c r="BZ147" s="5">
        <f t="shared" ca="1" si="568"/>
        <v>0</v>
      </c>
      <c r="CA147" s="5">
        <f t="shared" ca="1" si="569"/>
        <v>0</v>
      </c>
      <c r="CB147" s="37">
        <f t="shared" ca="1" si="708"/>
        <v>0</v>
      </c>
      <c r="CC147" s="37">
        <f t="shared" ca="1" si="709"/>
        <v>0</v>
      </c>
      <c r="CD147" s="37">
        <f t="shared" ca="1" si="710"/>
        <v>0</v>
      </c>
      <c r="CE147" s="37">
        <f t="shared" ca="1" si="711"/>
        <v>0</v>
      </c>
      <c r="CF147" s="37">
        <f t="shared" ca="1" si="712"/>
        <v>0</v>
      </c>
      <c r="CG147" s="37">
        <f t="shared" ca="1" si="713"/>
        <v>0</v>
      </c>
      <c r="CH147" s="37">
        <f t="shared" ca="1" si="714"/>
        <v>0</v>
      </c>
      <c r="CI147" s="19">
        <f t="shared" ca="1" si="715"/>
        <v>0</v>
      </c>
      <c r="CJ147" s="33">
        <f t="shared" ca="1" si="531"/>
        <v>56.408762487740404</v>
      </c>
      <c r="CK147" s="33">
        <f t="shared" ca="1" si="532"/>
        <v>56.408762487740404</v>
      </c>
      <c r="CL147" s="24">
        <f t="shared" ca="1" si="716"/>
        <v>0</v>
      </c>
      <c r="CM147" s="34">
        <f t="shared" ca="1" si="717"/>
        <v>119.533</v>
      </c>
      <c r="CN147" s="34">
        <f t="shared" ca="1" si="718"/>
        <v>119.533</v>
      </c>
      <c r="CO147" s="45">
        <f t="shared" ca="1" si="652"/>
        <v>0</v>
      </c>
      <c r="CP147" s="5"/>
      <c r="CR147" s="5">
        <f t="shared" ca="1" si="570"/>
        <v>243</v>
      </c>
      <c r="CS147" s="5">
        <f t="shared" ca="1" si="571"/>
        <v>239</v>
      </c>
      <c r="CT147" s="62">
        <f t="shared" ca="1" si="719"/>
        <v>1.6460905349794275E-2</v>
      </c>
      <c r="CW147" s="5">
        <f t="shared" ref="CW147:DK162" ca="1" si="753">OFFSET(INDIRECT($E$21),$C147,CW$19)</f>
        <v>6596760</v>
      </c>
      <c r="CX147" s="5">
        <f t="shared" ca="1" si="753"/>
        <v>316.65800000000002</v>
      </c>
      <c r="CY147" s="5">
        <f t="shared" ca="1" si="753"/>
        <v>308634</v>
      </c>
      <c r="CZ147" s="5">
        <f t="shared" ca="1" si="753"/>
        <v>523513</v>
      </c>
      <c r="DA147" s="5">
        <f t="shared" ca="1" si="753"/>
        <v>3489.42</v>
      </c>
      <c r="DB147" s="5">
        <f t="shared" ca="1" si="753"/>
        <v>161727</v>
      </c>
      <c r="DC147" s="5">
        <f t="shared" ca="1" si="753"/>
        <v>0</v>
      </c>
      <c r="DD147" s="5">
        <f t="shared" ca="1" si="753"/>
        <v>590632</v>
      </c>
      <c r="DE147" s="5">
        <f t="shared" ca="1" si="753"/>
        <v>1588310</v>
      </c>
      <c r="DF147" s="5">
        <f t="shared" ca="1" si="753"/>
        <v>5008450</v>
      </c>
      <c r="DG147" s="5">
        <f t="shared" ca="1" si="753"/>
        <v>0</v>
      </c>
      <c r="DH147" s="5">
        <f t="shared" ca="1" si="753"/>
        <v>0</v>
      </c>
      <c r="DI147" s="5">
        <f t="shared" ca="1" si="753"/>
        <v>0</v>
      </c>
      <c r="DJ147" s="5">
        <f t="shared" ca="1" si="753"/>
        <v>0</v>
      </c>
      <c r="DK147" s="5">
        <f t="shared" ca="1" si="753"/>
        <v>0</v>
      </c>
      <c r="DL147" s="5"/>
      <c r="DM147" s="5">
        <f t="shared" ref="DM147:DY162" ca="1" si="754">OFFSET(INDIRECT($E$21),$C147,DM$19)</f>
        <v>54940.2</v>
      </c>
      <c r="DN147" s="5">
        <f t="shared" ca="1" si="754"/>
        <v>48668.2</v>
      </c>
      <c r="DO147" s="5">
        <f t="shared" ca="1" si="754"/>
        <v>0</v>
      </c>
      <c r="DP147" s="5">
        <f t="shared" ca="1" si="754"/>
        <v>0</v>
      </c>
      <c r="DQ147" s="5">
        <f t="shared" ca="1" si="754"/>
        <v>0</v>
      </c>
      <c r="DR147" s="5">
        <f t="shared" ca="1" si="754"/>
        <v>0</v>
      </c>
      <c r="DS147" s="5">
        <f t="shared" ca="1" si="754"/>
        <v>6272.06</v>
      </c>
      <c r="DT147" s="5">
        <f t="shared" ca="1" si="754"/>
        <v>0</v>
      </c>
      <c r="DU147" s="5">
        <f t="shared" ca="1" si="754"/>
        <v>54940.2</v>
      </c>
      <c r="DV147" s="5">
        <f t="shared" ca="1" si="754"/>
        <v>0</v>
      </c>
      <c r="DW147" s="5">
        <f t="shared" ca="1" si="754"/>
        <v>0</v>
      </c>
      <c r="DX147" s="5">
        <f t="shared" ca="1" si="754"/>
        <v>0</v>
      </c>
      <c r="DY147" s="5">
        <f t="shared" ca="1" si="754"/>
        <v>0</v>
      </c>
      <c r="DZ147" s="5"/>
      <c r="EA147" s="5">
        <f t="shared" ca="1" si="669"/>
        <v>112.911</v>
      </c>
      <c r="EB147" s="5">
        <f t="shared" ca="1" si="669"/>
        <v>19.263000000000002</v>
      </c>
      <c r="EC147" s="5">
        <f t="shared" ca="1" si="669"/>
        <v>19.573799999999999</v>
      </c>
      <c r="ED147" s="5">
        <f t="shared" ca="1" si="669"/>
        <v>29.2728</v>
      </c>
      <c r="EE147" s="5">
        <f t="shared" ca="1" si="669"/>
        <v>0.22767000000000001</v>
      </c>
      <c r="EF147" s="5">
        <f t="shared" ca="1" si="669"/>
        <v>9.6645099999999999</v>
      </c>
      <c r="EG147" s="5">
        <f t="shared" ca="1" si="669"/>
        <v>2.27474</v>
      </c>
      <c r="EH147" s="5">
        <f t="shared" ca="1" si="669"/>
        <v>32.634300000000003</v>
      </c>
      <c r="EI147" s="5"/>
      <c r="EJ147" s="19">
        <f t="shared" ca="1" si="720"/>
        <v>56.162821722902031</v>
      </c>
      <c r="EK147" s="19">
        <f t="shared" ca="1" si="721"/>
        <v>9.7633530565174915</v>
      </c>
      <c r="EL147" s="19">
        <f t="shared" ca="1" si="722"/>
        <v>2.1120787020973184</v>
      </c>
      <c r="EM147" s="19">
        <f t="shared" ca="1" si="723"/>
        <v>3.5825627039505483</v>
      </c>
      <c r="EN147" s="19">
        <f t="shared" ca="1" si="724"/>
        <v>2.3879189151786342E-2</v>
      </c>
      <c r="EO147" s="19">
        <f t="shared" ca="1" si="725"/>
        <v>1.1067482916791185</v>
      </c>
      <c r="EP147" s="19">
        <f t="shared" ca="1" si="726"/>
        <v>1.2579619686756025</v>
      </c>
      <c r="EQ147" s="19">
        <f t="shared" ca="1" si="727"/>
        <v>4.041878950398023</v>
      </c>
      <c r="ER147" s="19">
        <f t="shared" ca="1" si="728"/>
        <v>21.88843660810808</v>
      </c>
      <c r="ES147" s="19">
        <f t="shared" ca="1" si="729"/>
        <v>34.274385114793944</v>
      </c>
      <c r="ET147" s="19">
        <f t="shared" ca="1" si="730"/>
        <v>0</v>
      </c>
      <c r="EU147" s="19">
        <f t="shared" ca="1" si="573"/>
        <v>0</v>
      </c>
      <c r="EV147" s="19">
        <f t="shared" ca="1" si="574"/>
        <v>0</v>
      </c>
      <c r="EW147" s="72">
        <f t="shared" ca="1" si="575"/>
        <v>0</v>
      </c>
      <c r="EX147" s="72">
        <f t="shared" ca="1" si="576"/>
        <v>0</v>
      </c>
      <c r="EY147" s="5"/>
      <c r="EZ147" s="5"/>
      <c r="FA147" s="5"/>
      <c r="FB147" s="5">
        <f t="shared" ca="1" si="671"/>
        <v>6596760</v>
      </c>
      <c r="FC147" s="5">
        <f t="shared" ca="1" si="671"/>
        <v>316.65800000000002</v>
      </c>
      <c r="FD147" s="5">
        <f t="shared" ca="1" si="671"/>
        <v>308634</v>
      </c>
      <c r="FE147" s="5">
        <f t="shared" ca="1" si="671"/>
        <v>523513</v>
      </c>
      <c r="FF147" s="5">
        <f t="shared" ca="1" si="671"/>
        <v>3489.42</v>
      </c>
      <c r="FG147" s="5">
        <f t="shared" ca="1" si="671"/>
        <v>161727</v>
      </c>
      <c r="FH147" s="5">
        <f t="shared" ca="1" si="671"/>
        <v>0</v>
      </c>
      <c r="FI147" s="5">
        <f t="shared" ca="1" si="671"/>
        <v>590632</v>
      </c>
      <c r="FJ147" s="5">
        <f t="shared" ca="1" si="671"/>
        <v>1588310</v>
      </c>
      <c r="FK147" s="5">
        <f t="shared" ca="1" si="671"/>
        <v>5008450</v>
      </c>
      <c r="FL147" s="5">
        <f t="shared" ca="1" si="671"/>
        <v>0</v>
      </c>
      <c r="FM147" s="5">
        <f t="shared" ca="1" si="671"/>
        <v>0</v>
      </c>
      <c r="FN147" s="5">
        <f t="shared" ca="1" si="671"/>
        <v>0</v>
      </c>
      <c r="FO147" s="5">
        <f t="shared" ca="1" si="671"/>
        <v>0</v>
      </c>
      <c r="FP147" s="5">
        <f t="shared" ca="1" si="671"/>
        <v>0</v>
      </c>
      <c r="FQ147" s="5"/>
      <c r="FR147" s="5">
        <f t="shared" ca="1" si="672"/>
        <v>54940.2</v>
      </c>
      <c r="FS147" s="5">
        <f t="shared" ca="1" si="672"/>
        <v>48668.2</v>
      </c>
      <c r="FT147" s="5">
        <f t="shared" ca="1" si="672"/>
        <v>0</v>
      </c>
      <c r="FU147" s="5">
        <f t="shared" ca="1" si="672"/>
        <v>0</v>
      </c>
      <c r="FV147" s="5">
        <f t="shared" ca="1" si="672"/>
        <v>0</v>
      </c>
      <c r="FW147" s="5">
        <f t="shared" ca="1" si="672"/>
        <v>0</v>
      </c>
      <c r="FX147" s="5">
        <f t="shared" ca="1" si="672"/>
        <v>6272.06</v>
      </c>
      <c r="FY147" s="5">
        <f t="shared" ca="1" si="672"/>
        <v>0</v>
      </c>
      <c r="FZ147" s="5">
        <f t="shared" ca="1" si="672"/>
        <v>54940.2</v>
      </c>
      <c r="GA147" s="5">
        <f t="shared" ca="1" si="672"/>
        <v>0</v>
      </c>
      <c r="GB147" s="5">
        <f t="shared" ca="1" si="672"/>
        <v>0</v>
      </c>
      <c r="GC147" s="5">
        <f t="shared" ca="1" si="672"/>
        <v>0</v>
      </c>
      <c r="GD147" s="5">
        <f t="shared" ca="1" si="672"/>
        <v>0</v>
      </c>
      <c r="GE147" s="5"/>
      <c r="GF147" s="5">
        <f t="shared" ref="GF147:GM162" ca="1" si="755">OFFSET(INDIRECT($D$21),$C147,GF$19)</f>
        <v>112.911</v>
      </c>
      <c r="GG147" s="5">
        <f t="shared" ca="1" si="755"/>
        <v>19.263000000000002</v>
      </c>
      <c r="GH147" s="5">
        <f t="shared" ca="1" si="755"/>
        <v>19.573799999999999</v>
      </c>
      <c r="GI147" s="5">
        <f t="shared" ca="1" si="755"/>
        <v>29.2728</v>
      </c>
      <c r="GJ147" s="5">
        <f t="shared" ca="1" si="755"/>
        <v>0.22767000000000001</v>
      </c>
      <c r="GK147" s="5">
        <f t="shared" ca="1" si="755"/>
        <v>9.6645099999999999</v>
      </c>
      <c r="GL147" s="5">
        <f t="shared" ca="1" si="755"/>
        <v>2.27474</v>
      </c>
      <c r="GM147" s="5">
        <f t="shared" ca="1" si="755"/>
        <v>32.634300000000003</v>
      </c>
      <c r="GN147" s="5"/>
      <c r="GO147" s="19">
        <f t="shared" ca="1" si="731"/>
        <v>56.162821722902031</v>
      </c>
      <c r="GP147" s="19">
        <f t="shared" ca="1" si="732"/>
        <v>9.7633530565174915</v>
      </c>
      <c r="GQ147" s="19">
        <f t="shared" ca="1" si="733"/>
        <v>2.1120787020973184</v>
      </c>
      <c r="GR147" s="19">
        <f t="shared" ca="1" si="734"/>
        <v>3.5825627039505483</v>
      </c>
      <c r="GS147" s="19">
        <f t="shared" ca="1" si="735"/>
        <v>2.3879189151786342E-2</v>
      </c>
      <c r="GT147" s="19">
        <f t="shared" ca="1" si="736"/>
        <v>1.1067482916791185</v>
      </c>
      <c r="GU147" s="19">
        <f t="shared" ca="1" si="737"/>
        <v>1.2579619686756025</v>
      </c>
      <c r="GV147" s="19">
        <f t="shared" ca="1" si="738"/>
        <v>4.041878950398023</v>
      </c>
      <c r="GW147" s="19">
        <f t="shared" ca="1" si="739"/>
        <v>21.88843660810808</v>
      </c>
      <c r="GX147" s="19">
        <f t="shared" ca="1" si="740"/>
        <v>34.274385114793944</v>
      </c>
      <c r="GY147" s="19">
        <f t="shared" ca="1" si="741"/>
        <v>0</v>
      </c>
      <c r="GZ147" s="19">
        <f t="shared" ca="1" si="741"/>
        <v>0</v>
      </c>
      <c r="HA147" s="19">
        <f t="shared" ca="1" si="741"/>
        <v>0</v>
      </c>
      <c r="HB147" s="72">
        <f t="shared" ca="1" si="577"/>
        <v>0</v>
      </c>
      <c r="HC147" s="72">
        <f t="shared" ca="1" si="578"/>
        <v>0</v>
      </c>
      <c r="HD147" s="5"/>
      <c r="HE147" s="5"/>
      <c r="HF147" s="5"/>
      <c r="HG147" s="5">
        <f t="shared" ref="HG147:HU162" ca="1" si="756">OFFSET(INDIRECT($E$21),$C147,HG$19)</f>
        <v>6753540</v>
      </c>
      <c r="HH147" s="5">
        <f t="shared" ca="1" si="756"/>
        <v>318.75799999999998</v>
      </c>
      <c r="HI147" s="5">
        <f t="shared" ca="1" si="756"/>
        <v>289632</v>
      </c>
      <c r="HJ147" s="5">
        <f t="shared" ca="1" si="756"/>
        <v>651178</v>
      </c>
      <c r="HK147" s="5">
        <f t="shared" ca="1" si="756"/>
        <v>9983.42</v>
      </c>
      <c r="HL147" s="5">
        <f t="shared" ca="1" si="756"/>
        <v>59953.8</v>
      </c>
      <c r="HM147" s="5">
        <f t="shared" ca="1" si="756"/>
        <v>143393</v>
      </c>
      <c r="HN147" s="5">
        <f t="shared" ca="1" si="756"/>
        <v>590634</v>
      </c>
      <c r="HO147" s="5">
        <f t="shared" ca="1" si="756"/>
        <v>1745090</v>
      </c>
      <c r="HP147" s="5">
        <f t="shared" ca="1" si="756"/>
        <v>5008450</v>
      </c>
      <c r="HQ147" s="5">
        <f t="shared" ca="1" si="756"/>
        <v>0</v>
      </c>
      <c r="HR147" s="5">
        <f t="shared" ca="1" si="756"/>
        <v>0</v>
      </c>
      <c r="HS147" s="5">
        <f t="shared" ca="1" si="756"/>
        <v>0</v>
      </c>
      <c r="HT147" s="5">
        <f t="shared" ca="1" si="756"/>
        <v>0</v>
      </c>
      <c r="HU147" s="5">
        <f t="shared" ca="1" si="756"/>
        <v>0</v>
      </c>
      <c r="HV147" s="5"/>
      <c r="HW147" s="5">
        <f t="shared" ref="HW147:IH162" ca="1" si="757">OFFSET(INDIRECT($E$21),$C147,HW$19)</f>
        <v>50817.1</v>
      </c>
      <c r="HX147" s="5">
        <f t="shared" ca="1" si="757"/>
        <v>50817.1</v>
      </c>
      <c r="HY147" s="5">
        <f t="shared" ca="1" si="757"/>
        <v>0</v>
      </c>
      <c r="HZ147" s="5">
        <f t="shared" ca="1" si="757"/>
        <v>0</v>
      </c>
      <c r="IA147" s="5">
        <f t="shared" ca="1" si="757"/>
        <v>0</v>
      </c>
      <c r="IB147" s="5">
        <f t="shared" ca="1" si="757"/>
        <v>0</v>
      </c>
      <c r="IC147" s="5">
        <f t="shared" ca="1" si="757"/>
        <v>0</v>
      </c>
      <c r="ID147" s="5">
        <f t="shared" ca="1" si="757"/>
        <v>0</v>
      </c>
      <c r="IE147" s="5">
        <f t="shared" ca="1" si="757"/>
        <v>50817.1</v>
      </c>
      <c r="IF147" s="5">
        <f t="shared" ca="1" si="757"/>
        <v>0</v>
      </c>
      <c r="IG147" s="5">
        <f t="shared" ca="1" si="757"/>
        <v>0</v>
      </c>
      <c r="IH147" s="5">
        <f t="shared" ca="1" si="757"/>
        <v>0</v>
      </c>
      <c r="II147" s="5">
        <f t="shared" ca="1" si="663"/>
        <v>0</v>
      </c>
      <c r="IJ147" s="5"/>
      <c r="IK147" s="5">
        <f t="shared" ca="1" si="670"/>
        <v>119.533</v>
      </c>
      <c r="IL147" s="5">
        <f t="shared" ca="1" si="670"/>
        <v>20.054200000000002</v>
      </c>
      <c r="IM147" s="5">
        <f t="shared" ca="1" si="670"/>
        <v>18.588999999999999</v>
      </c>
      <c r="IN147" s="5">
        <f t="shared" ca="1" si="670"/>
        <v>36.214100000000002</v>
      </c>
      <c r="IO147" s="5">
        <f t="shared" ca="1" si="670"/>
        <v>0.64512199999999997</v>
      </c>
      <c r="IP147" s="5">
        <f t="shared" ca="1" si="670"/>
        <v>3.5783100000000001</v>
      </c>
      <c r="IQ147" s="5">
        <f t="shared" ca="1" si="670"/>
        <v>7.8179499999999997</v>
      </c>
      <c r="IR147" s="5">
        <f t="shared" ca="1" si="670"/>
        <v>32.634399999999999</v>
      </c>
      <c r="IS147" s="5"/>
      <c r="IT147" s="19">
        <f t="shared" ca="1" si="535"/>
        <v>56.408762487740404</v>
      </c>
      <c r="IU147" s="19">
        <f t="shared" ca="1" si="536"/>
        <v>10.194363698950438</v>
      </c>
      <c r="IV147" s="19">
        <f t="shared" ca="1" si="537"/>
        <v>1.9820420907801817</v>
      </c>
      <c r="IW147" s="19">
        <f t="shared" ca="1" si="538"/>
        <v>4.4562141082133788</v>
      </c>
      <c r="IX147" s="19">
        <f t="shared" ca="1" si="539"/>
        <v>6.8319656149654323E-2</v>
      </c>
      <c r="IY147" s="19">
        <f t="shared" ca="1" si="540"/>
        <v>0.41028254855201385</v>
      </c>
      <c r="IZ147" s="19">
        <f t="shared" ca="1" si="541"/>
        <v>0.98128301266173135</v>
      </c>
      <c r="JA147" s="19">
        <f t="shared" ca="1" si="542"/>
        <v>4.0418926370216752</v>
      </c>
      <c r="JB147" s="19">
        <f t="shared" ca="1" si="543"/>
        <v>22.134377372946457</v>
      </c>
      <c r="JC147" s="19">
        <f t="shared" ca="1" si="544"/>
        <v>34.274385114793944</v>
      </c>
      <c r="JD147" s="19">
        <f t="shared" ca="1" si="545"/>
        <v>0</v>
      </c>
      <c r="JE147" s="19">
        <f t="shared" ca="1" si="673"/>
        <v>0</v>
      </c>
      <c r="JF147" s="19">
        <f t="shared" ca="1" si="673"/>
        <v>0</v>
      </c>
      <c r="JG147" s="72">
        <f t="shared" ca="1" si="579"/>
        <v>0</v>
      </c>
      <c r="JH147" s="72">
        <f t="shared" ca="1" si="580"/>
        <v>0</v>
      </c>
      <c r="JI147" s="5"/>
      <c r="JJ147" s="5"/>
      <c r="JK147" s="5"/>
      <c r="JL147" s="5">
        <f t="shared" ca="1" si="674"/>
        <v>6753540</v>
      </c>
      <c r="JM147" s="5">
        <f t="shared" ca="1" si="674"/>
        <v>318.75799999999998</v>
      </c>
      <c r="JN147" s="5">
        <f t="shared" ca="1" si="674"/>
        <v>289632</v>
      </c>
      <c r="JO147" s="5">
        <f t="shared" ca="1" si="674"/>
        <v>651178</v>
      </c>
      <c r="JP147" s="5">
        <f t="shared" ca="1" si="674"/>
        <v>9983.42</v>
      </c>
      <c r="JQ147" s="5">
        <f t="shared" ca="1" si="674"/>
        <v>59953.8</v>
      </c>
      <c r="JR147" s="5">
        <f t="shared" ca="1" si="674"/>
        <v>143393</v>
      </c>
      <c r="JS147" s="5">
        <f t="shared" ca="1" si="674"/>
        <v>590634</v>
      </c>
      <c r="JT147" s="5">
        <f t="shared" ca="1" si="674"/>
        <v>1745090</v>
      </c>
      <c r="JU147" s="5">
        <f t="shared" ca="1" si="674"/>
        <v>5008450</v>
      </c>
      <c r="JV147" s="5">
        <f t="shared" ca="1" si="674"/>
        <v>0</v>
      </c>
      <c r="JW147" s="5">
        <f t="shared" ca="1" si="674"/>
        <v>0</v>
      </c>
      <c r="JX147" s="5">
        <f t="shared" ca="1" si="674"/>
        <v>0</v>
      </c>
      <c r="JY147" s="5">
        <f t="shared" ca="1" si="674"/>
        <v>0</v>
      </c>
      <c r="JZ147" s="5">
        <f t="shared" ca="1" si="674"/>
        <v>0</v>
      </c>
      <c r="KA147" s="5"/>
      <c r="KB147" s="5">
        <f t="shared" ca="1" si="675"/>
        <v>50817.1</v>
      </c>
      <c r="KC147" s="5">
        <f t="shared" ca="1" si="675"/>
        <v>50817.1</v>
      </c>
      <c r="KD147" s="5">
        <f t="shared" ca="1" si="675"/>
        <v>0</v>
      </c>
      <c r="KE147" s="5">
        <f t="shared" ca="1" si="675"/>
        <v>0</v>
      </c>
      <c r="KF147" s="5">
        <f t="shared" ca="1" si="675"/>
        <v>0</v>
      </c>
      <c r="KG147" s="5">
        <f t="shared" ca="1" si="675"/>
        <v>0</v>
      </c>
      <c r="KH147" s="5">
        <f t="shared" ca="1" si="675"/>
        <v>0</v>
      </c>
      <c r="KI147" s="5">
        <f t="shared" ca="1" si="675"/>
        <v>0</v>
      </c>
      <c r="KJ147" s="5">
        <f t="shared" ca="1" si="675"/>
        <v>50817.1</v>
      </c>
      <c r="KK147" s="5">
        <f t="shared" ca="1" si="675"/>
        <v>0</v>
      </c>
      <c r="KL147" s="5">
        <f t="shared" ca="1" si="675"/>
        <v>0</v>
      </c>
      <c r="KM147" s="5">
        <f t="shared" ca="1" si="675"/>
        <v>0</v>
      </c>
      <c r="KN147" s="5">
        <f t="shared" ca="1" si="675"/>
        <v>0</v>
      </c>
      <c r="KO147" s="5"/>
      <c r="KP147" s="5">
        <f t="shared" ref="KP147:KW162" ca="1" si="758">OFFSET(INDIRECT($D$21),$C147,KP$19)</f>
        <v>119.533</v>
      </c>
      <c r="KQ147" s="5">
        <f t="shared" ca="1" si="758"/>
        <v>20.054200000000002</v>
      </c>
      <c r="KR147" s="5">
        <f t="shared" ca="1" si="758"/>
        <v>18.588999999999999</v>
      </c>
      <c r="KS147" s="5">
        <f t="shared" ca="1" si="758"/>
        <v>36.214100000000002</v>
      </c>
      <c r="KT147" s="5">
        <f t="shared" ca="1" si="758"/>
        <v>0.64512199999999997</v>
      </c>
      <c r="KU147" s="5">
        <f t="shared" ca="1" si="758"/>
        <v>3.5783100000000001</v>
      </c>
      <c r="KV147" s="5">
        <f t="shared" ca="1" si="758"/>
        <v>7.8179499999999997</v>
      </c>
      <c r="KW147" s="5">
        <f t="shared" ca="1" si="758"/>
        <v>32.634399999999999</v>
      </c>
      <c r="KX147" s="5"/>
      <c r="KY147" s="19">
        <f t="shared" ca="1" si="742"/>
        <v>56.408762487740404</v>
      </c>
      <c r="KZ147" s="19">
        <f t="shared" ca="1" si="743"/>
        <v>10.194363698950438</v>
      </c>
      <c r="LA147" s="19">
        <f t="shared" ca="1" si="744"/>
        <v>1.9820420907801817</v>
      </c>
      <c r="LB147" s="19">
        <f t="shared" ca="1" si="745"/>
        <v>4.4562141082133788</v>
      </c>
      <c r="LC147" s="19">
        <f t="shared" ca="1" si="746"/>
        <v>6.8319656149654323E-2</v>
      </c>
      <c r="LD147" s="19">
        <f t="shared" ca="1" si="747"/>
        <v>0.41028254855201385</v>
      </c>
      <c r="LE147" s="19">
        <f t="shared" ca="1" si="748"/>
        <v>0.98128301266173135</v>
      </c>
      <c r="LF147" s="19">
        <f t="shared" ca="1" si="749"/>
        <v>4.0418926370216752</v>
      </c>
      <c r="LG147" s="19">
        <f t="shared" ca="1" si="750"/>
        <v>22.134377372946457</v>
      </c>
      <c r="LH147" s="19">
        <f t="shared" ca="1" si="751"/>
        <v>34.274385114793944</v>
      </c>
      <c r="LI147" s="19">
        <f t="shared" ca="1" si="752"/>
        <v>0</v>
      </c>
      <c r="LJ147" s="19">
        <f t="shared" ca="1" si="547"/>
        <v>0</v>
      </c>
      <c r="LK147" s="19">
        <f t="shared" ca="1" si="548"/>
        <v>0</v>
      </c>
      <c r="LL147" s="72">
        <f t="shared" ca="1" si="581"/>
        <v>0</v>
      </c>
      <c r="LM147" s="72">
        <f t="shared" ca="1" si="582"/>
        <v>0</v>
      </c>
    </row>
    <row r="148" spans="1:325" ht="15" customHeight="1" outlineLevel="1" x14ac:dyDescent="0.3">
      <c r="A148" s="5">
        <f>IF('Old Results'!E128='New Results'!E128,'New Results'!E128,"0")</f>
        <v>498589</v>
      </c>
      <c r="B148" s="5">
        <f t="shared" si="668"/>
        <v>413</v>
      </c>
      <c r="C148" s="27">
        <f t="shared" si="422"/>
        <v>127</v>
      </c>
      <c r="D148" s="41" t="str">
        <f>'Old Results'!C128</f>
        <v>0413306-OffLrg-CRAC</v>
      </c>
      <c r="E148" s="41" t="str">
        <f>'New Results'!C128</f>
        <v>0413306-OffLrg-CRAC</v>
      </c>
      <c r="F148" s="5">
        <f t="shared" ca="1" si="676"/>
        <v>0</v>
      </c>
      <c r="G148" s="5">
        <f t="shared" ca="1" si="677"/>
        <v>0</v>
      </c>
      <c r="H148" s="5">
        <f t="shared" ca="1" si="678"/>
        <v>0</v>
      </c>
      <c r="I148" s="5">
        <f t="shared" ca="1" si="679"/>
        <v>0</v>
      </c>
      <c r="J148" s="5">
        <f t="shared" ca="1" si="680"/>
        <v>0</v>
      </c>
      <c r="K148" s="5">
        <f t="shared" ca="1" si="681"/>
        <v>0</v>
      </c>
      <c r="L148" s="5">
        <f t="shared" ca="1" si="682"/>
        <v>0</v>
      </c>
      <c r="M148" s="5">
        <f t="shared" ca="1" si="683"/>
        <v>0</v>
      </c>
      <c r="N148" s="5">
        <f t="shared" ca="1" si="684"/>
        <v>0</v>
      </c>
      <c r="O148" s="5">
        <f t="shared" ca="1" si="685"/>
        <v>0</v>
      </c>
      <c r="P148" s="5">
        <f t="shared" ca="1" si="511"/>
        <v>0</v>
      </c>
      <c r="Q148" s="5">
        <f t="shared" ca="1" si="512"/>
        <v>0</v>
      </c>
      <c r="R148" s="5">
        <f t="shared" ca="1" si="549"/>
        <v>0</v>
      </c>
      <c r="S148" s="5">
        <f t="shared" ca="1" si="550"/>
        <v>0</v>
      </c>
      <c r="T148" s="5">
        <f t="shared" ca="1" si="551"/>
        <v>0</v>
      </c>
      <c r="U148" s="5">
        <f t="shared" ca="1" si="686"/>
        <v>0</v>
      </c>
      <c r="V148" s="5">
        <f t="shared" ca="1" si="687"/>
        <v>0</v>
      </c>
      <c r="W148" s="5">
        <f t="shared" ca="1" si="688"/>
        <v>0</v>
      </c>
      <c r="X148" s="5">
        <f t="shared" ca="1" si="689"/>
        <v>0</v>
      </c>
      <c r="Y148" s="5">
        <f t="shared" ca="1" si="690"/>
        <v>0</v>
      </c>
      <c r="Z148" s="5">
        <f t="shared" ca="1" si="691"/>
        <v>0</v>
      </c>
      <c r="AA148" s="5">
        <f t="shared" ca="1" si="692"/>
        <v>0</v>
      </c>
      <c r="AB148" s="5">
        <f t="shared" ca="1" si="693"/>
        <v>0</v>
      </c>
      <c r="AC148" s="5">
        <f t="shared" ca="1" si="694"/>
        <v>0</v>
      </c>
      <c r="AD148" s="5">
        <f t="shared" ca="1" si="695"/>
        <v>0</v>
      </c>
      <c r="AE148" s="5">
        <f t="shared" ca="1" si="513"/>
        <v>0</v>
      </c>
      <c r="AF148" s="5">
        <f t="shared" ca="1" si="514"/>
        <v>0</v>
      </c>
      <c r="AG148" s="5">
        <f t="shared" ca="1" si="514"/>
        <v>0</v>
      </c>
      <c r="AH148" s="37">
        <f t="shared" ca="1" si="696"/>
        <v>0</v>
      </c>
      <c r="AI148" s="37">
        <f t="shared" ca="1" si="697"/>
        <v>0</v>
      </c>
      <c r="AJ148" s="37">
        <f t="shared" ca="1" si="698"/>
        <v>0</v>
      </c>
      <c r="AK148" s="37">
        <f t="shared" ca="1" si="699"/>
        <v>0</v>
      </c>
      <c r="AL148" s="37">
        <f t="shared" ca="1" si="700"/>
        <v>0</v>
      </c>
      <c r="AM148" s="37">
        <f t="shared" ca="1" si="701"/>
        <v>0</v>
      </c>
      <c r="AN148" s="37">
        <f t="shared" ca="1" si="702"/>
        <v>0</v>
      </c>
      <c r="AO148" s="37">
        <f t="shared" ca="1" si="703"/>
        <v>0</v>
      </c>
      <c r="AP148" s="33">
        <f t="shared" ca="1" si="650"/>
        <v>51.451345055747318</v>
      </c>
      <c r="AQ148" s="33">
        <f t="shared" ca="1" si="651"/>
        <v>51.451345055747318</v>
      </c>
      <c r="AR148" s="24">
        <f t="shared" ca="1" si="704"/>
        <v>0</v>
      </c>
      <c r="AS148" s="34">
        <f t="shared" ca="1" si="705"/>
        <v>123.88</v>
      </c>
      <c r="AT148" s="34">
        <f t="shared" ca="1" si="706"/>
        <v>123.88</v>
      </c>
      <c r="AU148" s="45">
        <f t="shared" ca="1" si="707"/>
        <v>0</v>
      </c>
      <c r="AV148" s="34">
        <f t="shared" ca="1" si="648"/>
        <v>2.8</v>
      </c>
      <c r="AW148" s="34">
        <f t="shared" ca="1" si="649"/>
        <v>2.8</v>
      </c>
      <c r="AX148" s="46">
        <f t="shared" ca="1" si="553"/>
        <v>0</v>
      </c>
      <c r="AY148" s="5"/>
      <c r="AZ148" s="5">
        <f t="shared" ca="1" si="519"/>
        <v>0</v>
      </c>
      <c r="BA148" s="5">
        <f t="shared" ca="1" si="520"/>
        <v>0</v>
      </c>
      <c r="BB148" s="5">
        <f t="shared" ca="1" si="521"/>
        <v>0</v>
      </c>
      <c r="BC148" s="5">
        <f t="shared" ca="1" si="522"/>
        <v>0</v>
      </c>
      <c r="BD148" s="5">
        <f t="shared" ca="1" si="523"/>
        <v>0</v>
      </c>
      <c r="BE148" s="5">
        <f t="shared" ca="1" si="524"/>
        <v>0</v>
      </c>
      <c r="BF148" s="5">
        <f t="shared" ca="1" si="525"/>
        <v>0</v>
      </c>
      <c r="BG148" s="5">
        <f t="shared" ca="1" si="526"/>
        <v>0</v>
      </c>
      <c r="BH148" s="5">
        <f t="shared" ca="1" si="527"/>
        <v>0</v>
      </c>
      <c r="BI148" s="5">
        <f t="shared" ca="1" si="528"/>
        <v>0</v>
      </c>
      <c r="BJ148" s="5">
        <f t="shared" ca="1" si="529"/>
        <v>0</v>
      </c>
      <c r="BK148" s="5">
        <f t="shared" ca="1" si="530"/>
        <v>0</v>
      </c>
      <c r="BL148" s="5">
        <f t="shared" ca="1" si="554"/>
        <v>0</v>
      </c>
      <c r="BM148" s="5">
        <f t="shared" ca="1" si="555"/>
        <v>0</v>
      </c>
      <c r="BN148" s="5">
        <f t="shared" ca="1" si="556"/>
        <v>0</v>
      </c>
      <c r="BO148" s="5">
        <f t="shared" ca="1" si="557"/>
        <v>0</v>
      </c>
      <c r="BP148" s="5">
        <f t="shared" ca="1" si="558"/>
        <v>0</v>
      </c>
      <c r="BQ148" s="5">
        <f t="shared" ca="1" si="559"/>
        <v>0</v>
      </c>
      <c r="BR148" s="5">
        <f t="shared" ca="1" si="560"/>
        <v>0</v>
      </c>
      <c r="BS148" s="5">
        <f t="shared" ca="1" si="561"/>
        <v>0</v>
      </c>
      <c r="BT148" s="5">
        <f t="shared" ca="1" si="562"/>
        <v>0</v>
      </c>
      <c r="BU148" s="5">
        <f t="shared" ca="1" si="563"/>
        <v>0</v>
      </c>
      <c r="BV148" s="5">
        <f t="shared" ca="1" si="564"/>
        <v>0</v>
      </c>
      <c r="BW148" s="5">
        <f t="shared" ca="1" si="565"/>
        <v>0</v>
      </c>
      <c r="BX148" s="5">
        <f t="shared" ca="1" si="566"/>
        <v>0</v>
      </c>
      <c r="BY148" s="5">
        <f t="shared" ca="1" si="567"/>
        <v>0</v>
      </c>
      <c r="BZ148" s="5">
        <f t="shared" ca="1" si="568"/>
        <v>0</v>
      </c>
      <c r="CA148" s="5">
        <f t="shared" ca="1" si="569"/>
        <v>0</v>
      </c>
      <c r="CB148" s="37">
        <f t="shared" ca="1" si="708"/>
        <v>0</v>
      </c>
      <c r="CC148" s="37">
        <f t="shared" ca="1" si="709"/>
        <v>0</v>
      </c>
      <c r="CD148" s="37">
        <f t="shared" ca="1" si="710"/>
        <v>0</v>
      </c>
      <c r="CE148" s="37">
        <f t="shared" ca="1" si="711"/>
        <v>0</v>
      </c>
      <c r="CF148" s="37">
        <f t="shared" ca="1" si="712"/>
        <v>0</v>
      </c>
      <c r="CG148" s="37">
        <f t="shared" ca="1" si="713"/>
        <v>0</v>
      </c>
      <c r="CH148" s="37">
        <f t="shared" ca="1" si="714"/>
        <v>0</v>
      </c>
      <c r="CI148" s="19">
        <f t="shared" ca="1" si="715"/>
        <v>0</v>
      </c>
      <c r="CJ148" s="33">
        <f t="shared" ca="1" si="531"/>
        <v>50.748153850165167</v>
      </c>
      <c r="CK148" s="33">
        <f t="shared" ca="1" si="532"/>
        <v>50.748153850165167</v>
      </c>
      <c r="CL148" s="24">
        <f t="shared" ca="1" si="716"/>
        <v>0</v>
      </c>
      <c r="CM148" s="34">
        <f t="shared" ca="1" si="717"/>
        <v>126.693</v>
      </c>
      <c r="CN148" s="34">
        <f t="shared" ca="1" si="718"/>
        <v>126.693</v>
      </c>
      <c r="CO148" s="45">
        <f t="shared" ca="1" si="652"/>
        <v>0</v>
      </c>
      <c r="CP148" s="5"/>
      <c r="CR148" s="5">
        <f t="shared" ca="1" si="570"/>
        <v>232</v>
      </c>
      <c r="CS148" s="5">
        <f t="shared" ca="1" si="571"/>
        <v>213</v>
      </c>
      <c r="CT148" s="62">
        <f t="shared" ca="1" si="719"/>
        <v>8.18965517241379E-2</v>
      </c>
      <c r="CW148" s="5">
        <f t="shared" ca="1" si="753"/>
        <v>6859890</v>
      </c>
      <c r="CX148" s="5">
        <f t="shared" ca="1" si="753"/>
        <v>111.277</v>
      </c>
      <c r="CY148" s="5">
        <f t="shared" ca="1" si="753"/>
        <v>557872</v>
      </c>
      <c r="CZ148" s="5">
        <f t="shared" ca="1" si="753"/>
        <v>415354</v>
      </c>
      <c r="DA148" s="5">
        <f t="shared" ca="1" si="753"/>
        <v>1925.81</v>
      </c>
      <c r="DB148" s="5">
        <f t="shared" ca="1" si="753"/>
        <v>288460</v>
      </c>
      <c r="DC148" s="5">
        <f t="shared" ca="1" si="753"/>
        <v>0</v>
      </c>
      <c r="DD148" s="5">
        <f t="shared" ca="1" si="753"/>
        <v>587722</v>
      </c>
      <c r="DE148" s="5">
        <f t="shared" ca="1" si="753"/>
        <v>1851440</v>
      </c>
      <c r="DF148" s="5">
        <f t="shared" ca="1" si="753"/>
        <v>5008450</v>
      </c>
      <c r="DG148" s="5">
        <f t="shared" ca="1" si="753"/>
        <v>0</v>
      </c>
      <c r="DH148" s="5">
        <f t="shared" ca="1" si="753"/>
        <v>0</v>
      </c>
      <c r="DI148" s="5">
        <f t="shared" ca="1" si="753"/>
        <v>0</v>
      </c>
      <c r="DJ148" s="5">
        <f t="shared" ca="1" si="753"/>
        <v>0</v>
      </c>
      <c r="DK148" s="5">
        <f t="shared" ca="1" si="753"/>
        <v>0</v>
      </c>
      <c r="DL148" s="5"/>
      <c r="DM148" s="5">
        <f t="shared" ca="1" si="754"/>
        <v>22471.3</v>
      </c>
      <c r="DN148" s="5">
        <f t="shared" ca="1" si="754"/>
        <v>17102.5</v>
      </c>
      <c r="DO148" s="5">
        <f t="shared" ca="1" si="754"/>
        <v>0</v>
      </c>
      <c r="DP148" s="5">
        <f t="shared" ca="1" si="754"/>
        <v>0</v>
      </c>
      <c r="DQ148" s="5">
        <f t="shared" ca="1" si="754"/>
        <v>0</v>
      </c>
      <c r="DR148" s="5">
        <f t="shared" ca="1" si="754"/>
        <v>0</v>
      </c>
      <c r="DS148" s="5">
        <f t="shared" ca="1" si="754"/>
        <v>5368.82</v>
      </c>
      <c r="DT148" s="5">
        <f t="shared" ca="1" si="754"/>
        <v>0</v>
      </c>
      <c r="DU148" s="5">
        <f t="shared" ca="1" si="754"/>
        <v>22471.3</v>
      </c>
      <c r="DV148" s="5">
        <f t="shared" ca="1" si="754"/>
        <v>0</v>
      </c>
      <c r="DW148" s="5">
        <f t="shared" ca="1" si="754"/>
        <v>0</v>
      </c>
      <c r="DX148" s="5">
        <f t="shared" ca="1" si="754"/>
        <v>0</v>
      </c>
      <c r="DY148" s="5">
        <f t="shared" ca="1" si="754"/>
        <v>0</v>
      </c>
      <c r="DZ148" s="5"/>
      <c r="EA148" s="5">
        <f t="shared" ref="EA148:EH163" ca="1" si="759">OFFSET(INDIRECT($E$21),$C148,EA$19)</f>
        <v>123.88</v>
      </c>
      <c r="EB148" s="5">
        <f t="shared" ca="1" si="759"/>
        <v>6.6330299999999998</v>
      </c>
      <c r="EC148" s="5">
        <f t="shared" ca="1" si="759"/>
        <v>39.387500000000003</v>
      </c>
      <c r="ED148" s="5">
        <f t="shared" ca="1" si="759"/>
        <v>23.5411</v>
      </c>
      <c r="EE148" s="5">
        <f t="shared" ca="1" si="759"/>
        <v>0.17544799999999999</v>
      </c>
      <c r="EF148" s="5">
        <f t="shared" ca="1" si="759"/>
        <v>17.6767</v>
      </c>
      <c r="EG148" s="5">
        <f t="shared" ca="1" si="759"/>
        <v>1.94252</v>
      </c>
      <c r="EH148" s="5">
        <f t="shared" ca="1" si="759"/>
        <v>34.523600000000002</v>
      </c>
      <c r="EI148" s="5"/>
      <c r="EJ148" s="19">
        <f t="shared" ca="1" si="720"/>
        <v>51.451345055747318</v>
      </c>
      <c r="EK148" s="19">
        <f t="shared" ca="1" si="721"/>
        <v>3.430941471079386</v>
      </c>
      <c r="EL148" s="19">
        <f t="shared" ca="1" si="722"/>
        <v>3.8176920549791511</v>
      </c>
      <c r="EM148" s="19">
        <f t="shared" ca="1" si="723"/>
        <v>2.8423969401651461</v>
      </c>
      <c r="EN148" s="19">
        <f t="shared" ca="1" si="724"/>
        <v>1.3178918347576861E-2</v>
      </c>
      <c r="EO148" s="19">
        <f t="shared" ca="1" si="725"/>
        <v>1.9740217293201414</v>
      </c>
      <c r="EP148" s="19">
        <f t="shared" ca="1" si="726"/>
        <v>1.0768027373247304</v>
      </c>
      <c r="EQ148" s="19">
        <f t="shared" ca="1" si="727"/>
        <v>4.0219649129844424</v>
      </c>
      <c r="ER148" s="19">
        <f t="shared" ca="1" si="728"/>
        <v>17.176959940953374</v>
      </c>
      <c r="ES148" s="19">
        <f t="shared" ca="1" si="729"/>
        <v>34.274385114793944</v>
      </c>
      <c r="ET148" s="19">
        <f t="shared" ca="1" si="730"/>
        <v>0</v>
      </c>
      <c r="EU148" s="19">
        <f t="shared" ca="1" si="573"/>
        <v>0</v>
      </c>
      <c r="EV148" s="19">
        <f t="shared" ca="1" si="574"/>
        <v>0</v>
      </c>
      <c r="EW148" s="72">
        <f t="shared" ca="1" si="575"/>
        <v>0</v>
      </c>
      <c r="EX148" s="72">
        <f t="shared" ca="1" si="576"/>
        <v>0</v>
      </c>
      <c r="EY148" s="5"/>
      <c r="EZ148" s="5"/>
      <c r="FA148" s="5"/>
      <c r="FB148" s="5">
        <f t="shared" ca="1" si="671"/>
        <v>6859890</v>
      </c>
      <c r="FC148" s="5">
        <f t="shared" ca="1" si="671"/>
        <v>111.277</v>
      </c>
      <c r="FD148" s="5">
        <f t="shared" ca="1" si="671"/>
        <v>557872</v>
      </c>
      <c r="FE148" s="5">
        <f t="shared" ca="1" si="671"/>
        <v>415354</v>
      </c>
      <c r="FF148" s="5">
        <f t="shared" ca="1" si="671"/>
        <v>1925.81</v>
      </c>
      <c r="FG148" s="5">
        <f t="shared" ca="1" si="671"/>
        <v>288460</v>
      </c>
      <c r="FH148" s="5">
        <f t="shared" ca="1" si="671"/>
        <v>0</v>
      </c>
      <c r="FI148" s="5">
        <f t="shared" ca="1" si="671"/>
        <v>587722</v>
      </c>
      <c r="FJ148" s="5">
        <f t="shared" ca="1" si="671"/>
        <v>1851440</v>
      </c>
      <c r="FK148" s="5">
        <f t="shared" ca="1" si="671"/>
        <v>5008450</v>
      </c>
      <c r="FL148" s="5">
        <f t="shared" ca="1" si="671"/>
        <v>0</v>
      </c>
      <c r="FM148" s="5">
        <f t="shared" ca="1" si="671"/>
        <v>0</v>
      </c>
      <c r="FN148" s="5">
        <f t="shared" ca="1" si="671"/>
        <v>0</v>
      </c>
      <c r="FO148" s="5">
        <f t="shared" ca="1" si="671"/>
        <v>0</v>
      </c>
      <c r="FP148" s="5">
        <f t="shared" ca="1" si="671"/>
        <v>0</v>
      </c>
      <c r="FQ148" s="5"/>
      <c r="FR148" s="5">
        <f t="shared" ca="1" si="672"/>
        <v>22471.3</v>
      </c>
      <c r="FS148" s="5">
        <f t="shared" ca="1" si="672"/>
        <v>17102.5</v>
      </c>
      <c r="FT148" s="5">
        <f t="shared" ca="1" si="672"/>
        <v>0</v>
      </c>
      <c r="FU148" s="5">
        <f t="shared" ca="1" si="672"/>
        <v>0</v>
      </c>
      <c r="FV148" s="5">
        <f t="shared" ca="1" si="672"/>
        <v>0</v>
      </c>
      <c r="FW148" s="5">
        <f t="shared" ca="1" si="672"/>
        <v>0</v>
      </c>
      <c r="FX148" s="5">
        <f t="shared" ca="1" si="672"/>
        <v>5368.82</v>
      </c>
      <c r="FY148" s="5">
        <f t="shared" ca="1" si="672"/>
        <v>0</v>
      </c>
      <c r="FZ148" s="5">
        <f t="shared" ca="1" si="672"/>
        <v>22471.3</v>
      </c>
      <c r="GA148" s="5">
        <f t="shared" ca="1" si="672"/>
        <v>0</v>
      </c>
      <c r="GB148" s="5">
        <f t="shared" ca="1" si="672"/>
        <v>0</v>
      </c>
      <c r="GC148" s="5">
        <f t="shared" ca="1" si="672"/>
        <v>0</v>
      </c>
      <c r="GD148" s="5">
        <f t="shared" ca="1" si="672"/>
        <v>0</v>
      </c>
      <c r="GE148" s="5"/>
      <c r="GF148" s="5">
        <f t="shared" ca="1" si="755"/>
        <v>123.88</v>
      </c>
      <c r="GG148" s="5">
        <f t="shared" ca="1" si="755"/>
        <v>6.6330299999999998</v>
      </c>
      <c r="GH148" s="5">
        <f t="shared" ca="1" si="755"/>
        <v>39.387500000000003</v>
      </c>
      <c r="GI148" s="5">
        <f t="shared" ca="1" si="755"/>
        <v>23.5411</v>
      </c>
      <c r="GJ148" s="5">
        <f t="shared" ca="1" si="755"/>
        <v>0.17544799999999999</v>
      </c>
      <c r="GK148" s="5">
        <f t="shared" ca="1" si="755"/>
        <v>17.6767</v>
      </c>
      <c r="GL148" s="5">
        <f t="shared" ca="1" si="755"/>
        <v>1.94252</v>
      </c>
      <c r="GM148" s="5">
        <f t="shared" ca="1" si="755"/>
        <v>34.523600000000002</v>
      </c>
      <c r="GN148" s="5"/>
      <c r="GO148" s="19">
        <f t="shared" ca="1" si="731"/>
        <v>51.451345055747318</v>
      </c>
      <c r="GP148" s="19">
        <f t="shared" ca="1" si="732"/>
        <v>3.430941471079386</v>
      </c>
      <c r="GQ148" s="19">
        <f t="shared" ca="1" si="733"/>
        <v>3.8176920549791511</v>
      </c>
      <c r="GR148" s="19">
        <f t="shared" ca="1" si="734"/>
        <v>2.8423969401651461</v>
      </c>
      <c r="GS148" s="19">
        <f t="shared" ca="1" si="735"/>
        <v>1.3178918347576861E-2</v>
      </c>
      <c r="GT148" s="19">
        <f t="shared" ca="1" si="736"/>
        <v>1.9740217293201414</v>
      </c>
      <c r="GU148" s="19">
        <f t="shared" ca="1" si="737"/>
        <v>1.0768027373247304</v>
      </c>
      <c r="GV148" s="19">
        <f t="shared" ca="1" si="738"/>
        <v>4.0219649129844424</v>
      </c>
      <c r="GW148" s="19">
        <f t="shared" ca="1" si="739"/>
        <v>17.176959940953374</v>
      </c>
      <c r="GX148" s="19">
        <f t="shared" ca="1" si="740"/>
        <v>34.274385114793944</v>
      </c>
      <c r="GY148" s="19">
        <f t="shared" ca="1" si="741"/>
        <v>0</v>
      </c>
      <c r="GZ148" s="19">
        <f t="shared" ca="1" si="741"/>
        <v>0</v>
      </c>
      <c r="HA148" s="19">
        <f t="shared" ca="1" si="741"/>
        <v>0</v>
      </c>
      <c r="HB148" s="72">
        <f t="shared" ca="1" si="577"/>
        <v>0</v>
      </c>
      <c r="HC148" s="72">
        <f t="shared" ca="1" si="578"/>
        <v>0</v>
      </c>
      <c r="HD148" s="5"/>
      <c r="HE148" s="5"/>
      <c r="HF148" s="5"/>
      <c r="HG148" s="5">
        <f t="shared" ca="1" si="756"/>
        <v>6935440</v>
      </c>
      <c r="HH148" s="5">
        <f t="shared" ca="1" si="756"/>
        <v>97.532600000000002</v>
      </c>
      <c r="HI148" s="5">
        <f t="shared" ca="1" si="756"/>
        <v>506177</v>
      </c>
      <c r="HJ148" s="5">
        <f t="shared" ca="1" si="756"/>
        <v>545127</v>
      </c>
      <c r="HK148" s="5">
        <f t="shared" ca="1" si="756"/>
        <v>40536.699999999997</v>
      </c>
      <c r="HL148" s="5">
        <f t="shared" ca="1" si="756"/>
        <v>124431</v>
      </c>
      <c r="HM148" s="5">
        <f t="shared" ca="1" si="756"/>
        <v>122893</v>
      </c>
      <c r="HN148" s="5">
        <f t="shared" ca="1" si="756"/>
        <v>587724</v>
      </c>
      <c r="HO148" s="5">
        <f t="shared" ca="1" si="756"/>
        <v>1926990</v>
      </c>
      <c r="HP148" s="5">
        <f t="shared" ca="1" si="756"/>
        <v>5008450</v>
      </c>
      <c r="HQ148" s="5">
        <f t="shared" ca="1" si="756"/>
        <v>0</v>
      </c>
      <c r="HR148" s="5">
        <f t="shared" ca="1" si="756"/>
        <v>0</v>
      </c>
      <c r="HS148" s="5">
        <f t="shared" ca="1" si="756"/>
        <v>0</v>
      </c>
      <c r="HT148" s="5">
        <f t="shared" ca="1" si="756"/>
        <v>0</v>
      </c>
      <c r="HU148" s="5">
        <f t="shared" ca="1" si="756"/>
        <v>0</v>
      </c>
      <c r="HV148" s="5"/>
      <c r="HW148" s="5">
        <f t="shared" ca="1" si="757"/>
        <v>16387.5</v>
      </c>
      <c r="HX148" s="5">
        <f t="shared" ca="1" si="757"/>
        <v>16387.5</v>
      </c>
      <c r="HY148" s="5">
        <f t="shared" ca="1" si="757"/>
        <v>0</v>
      </c>
      <c r="HZ148" s="5">
        <f t="shared" ca="1" si="757"/>
        <v>0</v>
      </c>
      <c r="IA148" s="5">
        <f t="shared" ca="1" si="757"/>
        <v>0</v>
      </c>
      <c r="IB148" s="5">
        <f t="shared" ca="1" si="757"/>
        <v>0</v>
      </c>
      <c r="IC148" s="5">
        <f t="shared" ca="1" si="757"/>
        <v>0</v>
      </c>
      <c r="ID148" s="5">
        <f t="shared" ca="1" si="757"/>
        <v>0</v>
      </c>
      <c r="IE148" s="5">
        <f t="shared" ca="1" si="757"/>
        <v>16387.5</v>
      </c>
      <c r="IF148" s="5">
        <f t="shared" ca="1" si="757"/>
        <v>0</v>
      </c>
      <c r="IG148" s="5">
        <f t="shared" ca="1" si="757"/>
        <v>0</v>
      </c>
      <c r="IH148" s="5">
        <f t="shared" ca="1" si="757"/>
        <v>0</v>
      </c>
      <c r="II148" s="5">
        <f t="shared" ca="1" si="663"/>
        <v>0</v>
      </c>
      <c r="IJ148" s="5"/>
      <c r="IK148" s="5">
        <f t="shared" ref="IK148:IR163" ca="1" si="760">OFFSET(INDIRECT($E$21),$C148,IK$19)</f>
        <v>126.693</v>
      </c>
      <c r="IL148" s="5">
        <f t="shared" ca="1" si="760"/>
        <v>6.4671900000000004</v>
      </c>
      <c r="IM148" s="5">
        <f t="shared" ca="1" si="760"/>
        <v>36.493899999999996</v>
      </c>
      <c r="IN148" s="5">
        <f t="shared" ca="1" si="760"/>
        <v>31.092199999999998</v>
      </c>
      <c r="IO148" s="5">
        <f t="shared" ca="1" si="760"/>
        <v>3.1403799999999999</v>
      </c>
      <c r="IP148" s="5">
        <f t="shared" ca="1" si="760"/>
        <v>7.9474499999999999</v>
      </c>
      <c r="IQ148" s="5">
        <f t="shared" ca="1" si="760"/>
        <v>7.0279299999999996</v>
      </c>
      <c r="IR148" s="5">
        <f t="shared" ca="1" si="760"/>
        <v>34.523699999999998</v>
      </c>
      <c r="IS148" s="5"/>
      <c r="IT148" s="19">
        <f t="shared" ca="1" si="535"/>
        <v>50.748153850165167</v>
      </c>
      <c r="IU148" s="19">
        <f t="shared" ca="1" si="536"/>
        <v>3.2874427258347056</v>
      </c>
      <c r="IV148" s="19">
        <f t="shared" ca="1" si="537"/>
        <v>3.463927050135482</v>
      </c>
      <c r="IW148" s="19">
        <f t="shared" ca="1" si="538"/>
        <v>3.7304740457571266</v>
      </c>
      <c r="IX148" s="19">
        <f t="shared" ca="1" si="539"/>
        <v>0.27740527849591545</v>
      </c>
      <c r="IY148" s="19">
        <f t="shared" ca="1" si="540"/>
        <v>0.85152013381763336</v>
      </c>
      <c r="IZ148" s="19">
        <f t="shared" ca="1" si="541"/>
        <v>0.84099512022928702</v>
      </c>
      <c r="JA148" s="19">
        <f t="shared" ca="1" si="542"/>
        <v>4.0219785996080937</v>
      </c>
      <c r="JB148" s="19">
        <f t="shared" ca="1" si="543"/>
        <v>16.473768735371216</v>
      </c>
      <c r="JC148" s="19">
        <f t="shared" ca="1" si="544"/>
        <v>34.274385114793944</v>
      </c>
      <c r="JD148" s="19">
        <f t="shared" ca="1" si="545"/>
        <v>0</v>
      </c>
      <c r="JE148" s="19">
        <f t="shared" ca="1" si="673"/>
        <v>0</v>
      </c>
      <c r="JF148" s="19">
        <f t="shared" ca="1" si="673"/>
        <v>0</v>
      </c>
      <c r="JG148" s="72">
        <f t="shared" ca="1" si="579"/>
        <v>0</v>
      </c>
      <c r="JH148" s="72">
        <f t="shared" ca="1" si="580"/>
        <v>0</v>
      </c>
      <c r="JI148" s="5"/>
      <c r="JJ148" s="5"/>
      <c r="JK148" s="5"/>
      <c r="JL148" s="5">
        <f t="shared" ca="1" si="674"/>
        <v>6935440</v>
      </c>
      <c r="JM148" s="5">
        <f t="shared" ca="1" si="674"/>
        <v>97.532600000000002</v>
      </c>
      <c r="JN148" s="5">
        <f t="shared" ca="1" si="674"/>
        <v>506177</v>
      </c>
      <c r="JO148" s="5">
        <f t="shared" ca="1" si="674"/>
        <v>545127</v>
      </c>
      <c r="JP148" s="5">
        <f t="shared" ca="1" si="674"/>
        <v>40536.699999999997</v>
      </c>
      <c r="JQ148" s="5">
        <f t="shared" ca="1" si="674"/>
        <v>124431</v>
      </c>
      <c r="JR148" s="5">
        <f t="shared" ca="1" si="674"/>
        <v>122893</v>
      </c>
      <c r="JS148" s="5">
        <f t="shared" ca="1" si="674"/>
        <v>587724</v>
      </c>
      <c r="JT148" s="5">
        <f t="shared" ca="1" si="674"/>
        <v>1926990</v>
      </c>
      <c r="JU148" s="5">
        <f t="shared" ca="1" si="674"/>
        <v>5008450</v>
      </c>
      <c r="JV148" s="5">
        <f t="shared" ca="1" si="674"/>
        <v>0</v>
      </c>
      <c r="JW148" s="5">
        <f t="shared" ca="1" si="674"/>
        <v>0</v>
      </c>
      <c r="JX148" s="5">
        <f t="shared" ca="1" si="674"/>
        <v>0</v>
      </c>
      <c r="JY148" s="5">
        <f t="shared" ca="1" si="674"/>
        <v>0</v>
      </c>
      <c r="JZ148" s="5">
        <f t="shared" ca="1" si="674"/>
        <v>0</v>
      </c>
      <c r="KA148" s="5"/>
      <c r="KB148" s="5">
        <f t="shared" ca="1" si="675"/>
        <v>16387.5</v>
      </c>
      <c r="KC148" s="5">
        <f t="shared" ca="1" si="675"/>
        <v>16387.5</v>
      </c>
      <c r="KD148" s="5">
        <f t="shared" ca="1" si="675"/>
        <v>0</v>
      </c>
      <c r="KE148" s="5">
        <f t="shared" ca="1" si="675"/>
        <v>0</v>
      </c>
      <c r="KF148" s="5">
        <f t="shared" ca="1" si="675"/>
        <v>0</v>
      </c>
      <c r="KG148" s="5">
        <f t="shared" ca="1" si="675"/>
        <v>0</v>
      </c>
      <c r="KH148" s="5">
        <f t="shared" ca="1" si="675"/>
        <v>0</v>
      </c>
      <c r="KI148" s="5">
        <f t="shared" ca="1" si="675"/>
        <v>0</v>
      </c>
      <c r="KJ148" s="5">
        <f t="shared" ca="1" si="675"/>
        <v>16387.5</v>
      </c>
      <c r="KK148" s="5">
        <f t="shared" ca="1" si="675"/>
        <v>0</v>
      </c>
      <c r="KL148" s="5">
        <f t="shared" ca="1" si="675"/>
        <v>0</v>
      </c>
      <c r="KM148" s="5">
        <f t="shared" ca="1" si="675"/>
        <v>0</v>
      </c>
      <c r="KN148" s="5">
        <f t="shared" ca="1" si="675"/>
        <v>0</v>
      </c>
      <c r="KO148" s="5"/>
      <c r="KP148" s="5">
        <f t="shared" ca="1" si="758"/>
        <v>126.693</v>
      </c>
      <c r="KQ148" s="5">
        <f t="shared" ca="1" si="758"/>
        <v>6.4671900000000004</v>
      </c>
      <c r="KR148" s="5">
        <f t="shared" ca="1" si="758"/>
        <v>36.493899999999996</v>
      </c>
      <c r="KS148" s="5">
        <f t="shared" ca="1" si="758"/>
        <v>31.092199999999998</v>
      </c>
      <c r="KT148" s="5">
        <f t="shared" ca="1" si="758"/>
        <v>3.1403799999999999</v>
      </c>
      <c r="KU148" s="5">
        <f t="shared" ca="1" si="758"/>
        <v>7.9474499999999999</v>
      </c>
      <c r="KV148" s="5">
        <f t="shared" ca="1" si="758"/>
        <v>7.0279299999999996</v>
      </c>
      <c r="KW148" s="5">
        <f t="shared" ca="1" si="758"/>
        <v>34.523699999999998</v>
      </c>
      <c r="KX148" s="5"/>
      <c r="KY148" s="19">
        <f t="shared" ca="1" si="742"/>
        <v>50.748153850165167</v>
      </c>
      <c r="KZ148" s="19">
        <f t="shared" ca="1" si="743"/>
        <v>3.2874427258347056</v>
      </c>
      <c r="LA148" s="19">
        <f t="shared" ca="1" si="744"/>
        <v>3.463927050135482</v>
      </c>
      <c r="LB148" s="19">
        <f t="shared" ca="1" si="745"/>
        <v>3.7304740457571266</v>
      </c>
      <c r="LC148" s="19">
        <f t="shared" ca="1" si="746"/>
        <v>0.27740527849591545</v>
      </c>
      <c r="LD148" s="19">
        <f t="shared" ca="1" si="747"/>
        <v>0.85152013381763336</v>
      </c>
      <c r="LE148" s="19">
        <f t="shared" ca="1" si="748"/>
        <v>0.84099512022928702</v>
      </c>
      <c r="LF148" s="19">
        <f t="shared" ca="1" si="749"/>
        <v>4.0219785996080937</v>
      </c>
      <c r="LG148" s="19">
        <f t="shared" ca="1" si="750"/>
        <v>16.473768735371216</v>
      </c>
      <c r="LH148" s="19">
        <f t="shared" ca="1" si="751"/>
        <v>34.274385114793944</v>
      </c>
      <c r="LI148" s="19">
        <f t="shared" ca="1" si="752"/>
        <v>0</v>
      </c>
      <c r="LJ148" s="19">
        <f t="shared" ca="1" si="547"/>
        <v>0</v>
      </c>
      <c r="LK148" s="19">
        <f t="shared" ca="1" si="548"/>
        <v>0</v>
      </c>
      <c r="LL148" s="72">
        <f t="shared" ca="1" si="581"/>
        <v>0</v>
      </c>
      <c r="LM148" s="72">
        <f t="shared" ca="1" si="582"/>
        <v>0</v>
      </c>
    </row>
    <row r="149" spans="1:325" ht="15" customHeight="1" outlineLevel="1" x14ac:dyDescent="0.3">
      <c r="A149" s="5">
        <f>IF('Old Results'!E129='New Results'!E129,'New Results'!E129,"0")</f>
        <v>24563.1</v>
      </c>
      <c r="B149" s="5">
        <f t="shared" si="668"/>
        <v>500</v>
      </c>
      <c r="C149" s="27">
        <f t="shared" ref="C149:C212" si="761">C148+1</f>
        <v>128</v>
      </c>
      <c r="D149" s="41" t="str">
        <f>'Old Results'!C129</f>
        <v>0500006-RetlMed-Baseline</v>
      </c>
      <c r="E149" s="41" t="str">
        <f>'New Results'!C129</f>
        <v>0500006-RetlMed-Baseline</v>
      </c>
      <c r="F149" s="5">
        <f t="shared" ca="1" si="676"/>
        <v>0</v>
      </c>
      <c r="G149" s="5">
        <f t="shared" ca="1" si="677"/>
        <v>0</v>
      </c>
      <c r="H149" s="5">
        <f t="shared" ca="1" si="678"/>
        <v>0</v>
      </c>
      <c r="I149" s="5">
        <f t="shared" ca="1" si="679"/>
        <v>0</v>
      </c>
      <c r="J149" s="5">
        <f t="shared" ca="1" si="680"/>
        <v>0</v>
      </c>
      <c r="K149" s="5">
        <f t="shared" ca="1" si="681"/>
        <v>0</v>
      </c>
      <c r="L149" s="5">
        <f t="shared" ca="1" si="682"/>
        <v>0</v>
      </c>
      <c r="M149" s="5">
        <f t="shared" ca="1" si="683"/>
        <v>0</v>
      </c>
      <c r="N149" s="5">
        <f t="shared" ca="1" si="684"/>
        <v>0</v>
      </c>
      <c r="O149" s="5">
        <f t="shared" ca="1" si="685"/>
        <v>0</v>
      </c>
      <c r="P149" s="5">
        <f t="shared" ca="1" si="511"/>
        <v>0</v>
      </c>
      <c r="Q149" s="5">
        <f t="shared" ca="1" si="512"/>
        <v>0</v>
      </c>
      <c r="R149" s="5">
        <f t="shared" ca="1" si="549"/>
        <v>0</v>
      </c>
      <c r="S149" s="5">
        <f t="shared" ca="1" si="550"/>
        <v>0</v>
      </c>
      <c r="T149" s="5">
        <f t="shared" ca="1" si="551"/>
        <v>0</v>
      </c>
      <c r="U149" s="5">
        <f t="shared" ca="1" si="686"/>
        <v>0</v>
      </c>
      <c r="V149" s="5">
        <f t="shared" ca="1" si="687"/>
        <v>0</v>
      </c>
      <c r="W149" s="5">
        <f t="shared" ca="1" si="688"/>
        <v>0</v>
      </c>
      <c r="X149" s="5">
        <f t="shared" ca="1" si="689"/>
        <v>0</v>
      </c>
      <c r="Y149" s="5">
        <f t="shared" ca="1" si="690"/>
        <v>0</v>
      </c>
      <c r="Z149" s="5">
        <f t="shared" ca="1" si="691"/>
        <v>0</v>
      </c>
      <c r="AA149" s="5">
        <f t="shared" ca="1" si="692"/>
        <v>0</v>
      </c>
      <c r="AB149" s="5">
        <f t="shared" ca="1" si="693"/>
        <v>0</v>
      </c>
      <c r="AC149" s="5">
        <f t="shared" ca="1" si="694"/>
        <v>0</v>
      </c>
      <c r="AD149" s="5">
        <f t="shared" ca="1" si="695"/>
        <v>0</v>
      </c>
      <c r="AE149" s="5">
        <f t="shared" ca="1" si="513"/>
        <v>0</v>
      </c>
      <c r="AF149" s="5">
        <f t="shared" ca="1" si="514"/>
        <v>0</v>
      </c>
      <c r="AG149" s="5">
        <f t="shared" ca="1" si="514"/>
        <v>0</v>
      </c>
      <c r="AH149" s="37">
        <f t="shared" ca="1" si="696"/>
        <v>0</v>
      </c>
      <c r="AI149" s="37">
        <f t="shared" ca="1" si="697"/>
        <v>0</v>
      </c>
      <c r="AJ149" s="37">
        <f t="shared" ca="1" si="698"/>
        <v>0</v>
      </c>
      <c r="AK149" s="37">
        <f t="shared" ca="1" si="699"/>
        <v>0</v>
      </c>
      <c r="AL149" s="37">
        <f t="shared" ca="1" si="700"/>
        <v>0</v>
      </c>
      <c r="AM149" s="37">
        <f t="shared" ca="1" si="701"/>
        <v>0</v>
      </c>
      <c r="AN149" s="37">
        <f t="shared" ca="1" si="702"/>
        <v>0</v>
      </c>
      <c r="AO149" s="37">
        <f t="shared" ca="1" si="703"/>
        <v>0</v>
      </c>
      <c r="AP149" s="33">
        <f t="shared" ca="1" si="650"/>
        <v>34.191886203288675</v>
      </c>
      <c r="AQ149" s="33">
        <f t="shared" ca="1" si="651"/>
        <v>34.191886203288675</v>
      </c>
      <c r="AR149" s="24">
        <f t="shared" ca="1" si="704"/>
        <v>0</v>
      </c>
      <c r="AS149" s="34">
        <f t="shared" ca="1" si="705"/>
        <v>189.59899999999999</v>
      </c>
      <c r="AT149" s="34">
        <f t="shared" ca="1" si="706"/>
        <v>189.59899999999999</v>
      </c>
      <c r="AU149" s="45">
        <f t="shared" ca="1" si="707"/>
        <v>0</v>
      </c>
      <c r="AV149" s="34">
        <f t="shared" ca="1" si="648"/>
        <v>-30.3</v>
      </c>
      <c r="AW149" s="34">
        <f t="shared" ca="1" si="649"/>
        <v>-30.3</v>
      </c>
      <c r="AX149" s="46">
        <f t="shared" ca="1" si="553"/>
        <v>0</v>
      </c>
      <c r="AY149" s="5"/>
      <c r="AZ149" s="5">
        <f t="shared" ca="1" si="519"/>
        <v>0</v>
      </c>
      <c r="BA149" s="5">
        <f t="shared" ca="1" si="520"/>
        <v>0</v>
      </c>
      <c r="BB149" s="5">
        <f t="shared" ca="1" si="521"/>
        <v>0</v>
      </c>
      <c r="BC149" s="5">
        <f t="shared" ca="1" si="522"/>
        <v>0</v>
      </c>
      <c r="BD149" s="5">
        <f t="shared" ca="1" si="523"/>
        <v>0</v>
      </c>
      <c r="BE149" s="5">
        <f t="shared" ca="1" si="524"/>
        <v>0</v>
      </c>
      <c r="BF149" s="5">
        <f t="shared" ca="1" si="525"/>
        <v>0</v>
      </c>
      <c r="BG149" s="5">
        <f t="shared" ca="1" si="526"/>
        <v>0</v>
      </c>
      <c r="BH149" s="5">
        <f t="shared" ca="1" si="527"/>
        <v>0</v>
      </c>
      <c r="BI149" s="5">
        <f t="shared" ca="1" si="528"/>
        <v>0</v>
      </c>
      <c r="BJ149" s="5">
        <f t="shared" ca="1" si="529"/>
        <v>0</v>
      </c>
      <c r="BK149" s="5">
        <f t="shared" ca="1" si="530"/>
        <v>0</v>
      </c>
      <c r="BL149" s="5">
        <f t="shared" ca="1" si="554"/>
        <v>0</v>
      </c>
      <c r="BM149" s="5">
        <f t="shared" ca="1" si="555"/>
        <v>0</v>
      </c>
      <c r="BN149" s="5">
        <f t="shared" ca="1" si="556"/>
        <v>0</v>
      </c>
      <c r="BO149" s="5">
        <f t="shared" ca="1" si="557"/>
        <v>0</v>
      </c>
      <c r="BP149" s="5">
        <f t="shared" ca="1" si="558"/>
        <v>0</v>
      </c>
      <c r="BQ149" s="5">
        <f t="shared" ca="1" si="559"/>
        <v>0</v>
      </c>
      <c r="BR149" s="5">
        <f t="shared" ca="1" si="560"/>
        <v>0</v>
      </c>
      <c r="BS149" s="5">
        <f t="shared" ca="1" si="561"/>
        <v>0</v>
      </c>
      <c r="BT149" s="5">
        <f t="shared" ca="1" si="562"/>
        <v>0</v>
      </c>
      <c r="BU149" s="5">
        <f t="shared" ca="1" si="563"/>
        <v>0</v>
      </c>
      <c r="BV149" s="5">
        <f t="shared" ca="1" si="564"/>
        <v>0</v>
      </c>
      <c r="BW149" s="5">
        <f t="shared" ca="1" si="565"/>
        <v>0</v>
      </c>
      <c r="BX149" s="5">
        <f t="shared" ca="1" si="566"/>
        <v>0</v>
      </c>
      <c r="BY149" s="5">
        <f t="shared" ca="1" si="567"/>
        <v>0</v>
      </c>
      <c r="BZ149" s="5">
        <f t="shared" ca="1" si="568"/>
        <v>0</v>
      </c>
      <c r="CA149" s="5">
        <f t="shared" ca="1" si="569"/>
        <v>0</v>
      </c>
      <c r="CB149" s="37">
        <f t="shared" ca="1" si="708"/>
        <v>0</v>
      </c>
      <c r="CC149" s="37">
        <f t="shared" ca="1" si="709"/>
        <v>0</v>
      </c>
      <c r="CD149" s="37">
        <f t="shared" ca="1" si="710"/>
        <v>0</v>
      </c>
      <c r="CE149" s="37">
        <f t="shared" ca="1" si="711"/>
        <v>0</v>
      </c>
      <c r="CF149" s="37">
        <f t="shared" ca="1" si="712"/>
        <v>0</v>
      </c>
      <c r="CG149" s="37">
        <f t="shared" ca="1" si="713"/>
        <v>0</v>
      </c>
      <c r="CH149" s="37">
        <f t="shared" ca="1" si="714"/>
        <v>0</v>
      </c>
      <c r="CI149" s="19">
        <f t="shared" ca="1" si="715"/>
        <v>0</v>
      </c>
      <c r="CJ149" s="33">
        <f t="shared" ca="1" si="531"/>
        <v>29.629753247757819</v>
      </c>
      <c r="CK149" s="33">
        <f t="shared" ca="1" si="532"/>
        <v>29.629753247757819</v>
      </c>
      <c r="CL149" s="24">
        <f t="shared" ca="1" si="716"/>
        <v>0</v>
      </c>
      <c r="CM149" s="34">
        <f t="shared" ca="1" si="717"/>
        <v>159.28399999999999</v>
      </c>
      <c r="CN149" s="34">
        <f t="shared" ca="1" si="718"/>
        <v>159.28399999999999</v>
      </c>
      <c r="CO149" s="45">
        <f t="shared" ca="1" si="652"/>
        <v>0</v>
      </c>
      <c r="CP149" s="5"/>
      <c r="CR149" s="5">
        <f t="shared" ca="1" si="570"/>
        <v>45</v>
      </c>
      <c r="CS149" s="5">
        <f t="shared" ca="1" si="571"/>
        <v>43</v>
      </c>
      <c r="CT149" s="62">
        <f t="shared" ca="1" si="719"/>
        <v>4.4444444444444398E-2</v>
      </c>
      <c r="CW149" s="5">
        <f t="shared" ca="1" si="753"/>
        <v>213810</v>
      </c>
      <c r="CX149" s="5">
        <f t="shared" ca="1" si="753"/>
        <v>0</v>
      </c>
      <c r="CY149" s="5">
        <f t="shared" ca="1" si="753"/>
        <v>19234.099999999999</v>
      </c>
      <c r="CZ149" s="5">
        <f t="shared" ca="1" si="753"/>
        <v>70571.5</v>
      </c>
      <c r="DA149" s="5">
        <f t="shared" ca="1" si="753"/>
        <v>0</v>
      </c>
      <c r="DB149" s="5">
        <f t="shared" ca="1" si="753"/>
        <v>0</v>
      </c>
      <c r="DC149" s="5">
        <f t="shared" ca="1" si="753"/>
        <v>0</v>
      </c>
      <c r="DD149" s="5">
        <f t="shared" ca="1" si="753"/>
        <v>46165.7</v>
      </c>
      <c r="DE149" s="5">
        <f t="shared" ca="1" si="753"/>
        <v>135971</v>
      </c>
      <c r="DF149" s="5">
        <f t="shared" ca="1" si="753"/>
        <v>77659.399999999994</v>
      </c>
      <c r="DG149" s="5">
        <f t="shared" ca="1" si="753"/>
        <v>0</v>
      </c>
      <c r="DH149" s="5">
        <f t="shared" ca="1" si="753"/>
        <v>179.08</v>
      </c>
      <c r="DI149" s="5">
        <f t="shared" ca="1" si="753"/>
        <v>0</v>
      </c>
      <c r="DJ149" s="5">
        <f t="shared" ca="1" si="753"/>
        <v>0</v>
      </c>
      <c r="DK149" s="5">
        <f t="shared" ca="1" si="753"/>
        <v>0</v>
      </c>
      <c r="DL149" s="5"/>
      <c r="DM149" s="5">
        <f t="shared" ca="1" si="754"/>
        <v>1103.3900000000001</v>
      </c>
      <c r="DN149" s="5">
        <f t="shared" ca="1" si="754"/>
        <v>413.108</v>
      </c>
      <c r="DO149" s="5">
        <f t="shared" ca="1" si="754"/>
        <v>0</v>
      </c>
      <c r="DP149" s="5">
        <f t="shared" ca="1" si="754"/>
        <v>0</v>
      </c>
      <c r="DQ149" s="5">
        <f t="shared" ca="1" si="754"/>
        <v>0</v>
      </c>
      <c r="DR149" s="5">
        <f t="shared" ca="1" si="754"/>
        <v>0</v>
      </c>
      <c r="DS149" s="5">
        <f t="shared" ca="1" si="754"/>
        <v>690.279</v>
      </c>
      <c r="DT149" s="5">
        <f t="shared" ca="1" si="754"/>
        <v>0</v>
      </c>
      <c r="DU149" s="5">
        <f t="shared" ca="1" si="754"/>
        <v>1103.3900000000001</v>
      </c>
      <c r="DV149" s="5">
        <f t="shared" ca="1" si="754"/>
        <v>0</v>
      </c>
      <c r="DW149" s="5">
        <f t="shared" ca="1" si="754"/>
        <v>0</v>
      </c>
      <c r="DX149" s="5">
        <f t="shared" ca="1" si="754"/>
        <v>0</v>
      </c>
      <c r="DY149" s="5">
        <f t="shared" ca="1" si="754"/>
        <v>0</v>
      </c>
      <c r="DZ149" s="5"/>
      <c r="EA149" s="5">
        <f t="shared" ca="1" si="759"/>
        <v>189.59899999999999</v>
      </c>
      <c r="EB149" s="5">
        <f t="shared" ca="1" si="759"/>
        <v>3.38978</v>
      </c>
      <c r="EC149" s="5">
        <f t="shared" ca="1" si="759"/>
        <v>36.828400000000002</v>
      </c>
      <c r="ED149" s="5">
        <f t="shared" ca="1" si="759"/>
        <v>84.460599999999999</v>
      </c>
      <c r="EE149" s="5">
        <f t="shared" ca="1" si="759"/>
        <v>0</v>
      </c>
      <c r="EF149" s="5">
        <f t="shared" ca="1" si="759"/>
        <v>0</v>
      </c>
      <c r="EG149" s="5">
        <f t="shared" ca="1" si="759"/>
        <v>5.0726699999999996</v>
      </c>
      <c r="EH149" s="5">
        <f t="shared" ca="1" si="759"/>
        <v>59.847700000000003</v>
      </c>
      <c r="EI149" s="5"/>
      <c r="EJ149" s="19">
        <f t="shared" ca="1" si="720"/>
        <v>34.191886203288675</v>
      </c>
      <c r="EK149" s="19">
        <f t="shared" ca="1" si="721"/>
        <v>1.6818235483306263</v>
      </c>
      <c r="EL149" s="19">
        <f t="shared" ca="1" si="722"/>
        <v>2.6717616750328741</v>
      </c>
      <c r="EM149" s="19">
        <f t="shared" ca="1" si="723"/>
        <v>9.8029140458655455</v>
      </c>
      <c r="EN149" s="19">
        <f t="shared" ca="1" si="724"/>
        <v>0</v>
      </c>
      <c r="EO149" s="19">
        <f t="shared" ca="1" si="725"/>
        <v>0</v>
      </c>
      <c r="EP149" s="19">
        <f t="shared" ca="1" si="726"/>
        <v>2.810227536426591</v>
      </c>
      <c r="EQ149" s="19">
        <f t="shared" ca="1" si="727"/>
        <v>6.4127642032153913</v>
      </c>
      <c r="ER149" s="19">
        <f t="shared" ca="1" si="728"/>
        <v>23.379461550048653</v>
      </c>
      <c r="ES149" s="19">
        <f t="shared" ca="1" si="729"/>
        <v>10.787476857562766</v>
      </c>
      <c r="ET149" s="19">
        <f t="shared" ca="1" si="730"/>
        <v>0</v>
      </c>
      <c r="EU149" s="19">
        <f t="shared" ca="1" si="573"/>
        <v>2.4875563752132266E-2</v>
      </c>
      <c r="EV149" s="19">
        <f t="shared" ca="1" si="574"/>
        <v>0</v>
      </c>
      <c r="EW149" s="72">
        <f t="shared" ca="1" si="575"/>
        <v>0</v>
      </c>
      <c r="EX149" s="72">
        <f t="shared" ca="1" si="576"/>
        <v>0</v>
      </c>
      <c r="EY149" s="5"/>
      <c r="EZ149" s="5"/>
      <c r="FA149" s="5"/>
      <c r="FB149" s="5">
        <f t="shared" ca="1" si="671"/>
        <v>213810</v>
      </c>
      <c r="FC149" s="5">
        <f t="shared" ca="1" si="671"/>
        <v>0</v>
      </c>
      <c r="FD149" s="5">
        <f t="shared" ca="1" si="671"/>
        <v>19234.099999999999</v>
      </c>
      <c r="FE149" s="5">
        <f t="shared" ca="1" si="671"/>
        <v>70571.5</v>
      </c>
      <c r="FF149" s="5">
        <f t="shared" ca="1" si="671"/>
        <v>0</v>
      </c>
      <c r="FG149" s="5">
        <f t="shared" ca="1" si="671"/>
        <v>0</v>
      </c>
      <c r="FH149" s="5">
        <f t="shared" ca="1" si="671"/>
        <v>0</v>
      </c>
      <c r="FI149" s="5">
        <f t="shared" ca="1" si="671"/>
        <v>46165.7</v>
      </c>
      <c r="FJ149" s="5">
        <f t="shared" ca="1" si="671"/>
        <v>135971</v>
      </c>
      <c r="FK149" s="5">
        <f t="shared" ca="1" si="671"/>
        <v>77659.399999999994</v>
      </c>
      <c r="FL149" s="5">
        <f t="shared" ca="1" si="671"/>
        <v>0</v>
      </c>
      <c r="FM149" s="5">
        <f t="shared" ca="1" si="671"/>
        <v>179.08</v>
      </c>
      <c r="FN149" s="5">
        <f t="shared" ca="1" si="671"/>
        <v>0</v>
      </c>
      <c r="FO149" s="5">
        <f t="shared" ca="1" si="671"/>
        <v>0</v>
      </c>
      <c r="FP149" s="5">
        <f t="shared" ca="1" si="671"/>
        <v>0</v>
      </c>
      <c r="FQ149" s="5"/>
      <c r="FR149" s="5">
        <f t="shared" ca="1" si="672"/>
        <v>1103.3900000000001</v>
      </c>
      <c r="FS149" s="5">
        <f t="shared" ca="1" si="672"/>
        <v>413.108</v>
      </c>
      <c r="FT149" s="5">
        <f t="shared" ca="1" si="672"/>
        <v>0</v>
      </c>
      <c r="FU149" s="5">
        <f t="shared" ca="1" si="672"/>
        <v>0</v>
      </c>
      <c r="FV149" s="5">
        <f t="shared" ca="1" si="672"/>
        <v>0</v>
      </c>
      <c r="FW149" s="5">
        <f t="shared" ca="1" si="672"/>
        <v>0</v>
      </c>
      <c r="FX149" s="5">
        <f t="shared" ca="1" si="672"/>
        <v>690.279</v>
      </c>
      <c r="FY149" s="5">
        <f t="shared" ca="1" si="672"/>
        <v>0</v>
      </c>
      <c r="FZ149" s="5">
        <f t="shared" ca="1" si="672"/>
        <v>1103.3900000000001</v>
      </c>
      <c r="GA149" s="5">
        <f t="shared" ca="1" si="672"/>
        <v>0</v>
      </c>
      <c r="GB149" s="5">
        <f t="shared" ca="1" si="672"/>
        <v>0</v>
      </c>
      <c r="GC149" s="5">
        <f t="shared" ca="1" si="672"/>
        <v>0</v>
      </c>
      <c r="GD149" s="5">
        <f t="shared" ca="1" si="672"/>
        <v>0</v>
      </c>
      <c r="GE149" s="5"/>
      <c r="GF149" s="5">
        <f t="shared" ca="1" si="755"/>
        <v>189.59899999999999</v>
      </c>
      <c r="GG149" s="5">
        <f t="shared" ca="1" si="755"/>
        <v>3.38978</v>
      </c>
      <c r="GH149" s="5">
        <f t="shared" ca="1" si="755"/>
        <v>36.828400000000002</v>
      </c>
      <c r="GI149" s="5">
        <f t="shared" ca="1" si="755"/>
        <v>84.460599999999999</v>
      </c>
      <c r="GJ149" s="5">
        <f t="shared" ca="1" si="755"/>
        <v>0</v>
      </c>
      <c r="GK149" s="5">
        <f t="shared" ca="1" si="755"/>
        <v>0</v>
      </c>
      <c r="GL149" s="5">
        <f t="shared" ca="1" si="755"/>
        <v>5.0726699999999996</v>
      </c>
      <c r="GM149" s="5">
        <f t="shared" ca="1" si="755"/>
        <v>59.847700000000003</v>
      </c>
      <c r="GN149" s="5"/>
      <c r="GO149" s="19">
        <f t="shared" ca="1" si="731"/>
        <v>34.191886203288675</v>
      </c>
      <c r="GP149" s="19">
        <f t="shared" ca="1" si="732"/>
        <v>1.6818235483306263</v>
      </c>
      <c r="GQ149" s="19">
        <f t="shared" ca="1" si="733"/>
        <v>2.6717616750328741</v>
      </c>
      <c r="GR149" s="19">
        <f t="shared" ca="1" si="734"/>
        <v>9.8029140458655455</v>
      </c>
      <c r="GS149" s="19">
        <f t="shared" ca="1" si="735"/>
        <v>0</v>
      </c>
      <c r="GT149" s="19">
        <f t="shared" ca="1" si="736"/>
        <v>0</v>
      </c>
      <c r="GU149" s="19">
        <f t="shared" ca="1" si="737"/>
        <v>2.810227536426591</v>
      </c>
      <c r="GV149" s="19">
        <f t="shared" ca="1" si="738"/>
        <v>6.4127642032153913</v>
      </c>
      <c r="GW149" s="19">
        <f t="shared" ca="1" si="739"/>
        <v>23.379461550048653</v>
      </c>
      <c r="GX149" s="19">
        <f t="shared" ca="1" si="740"/>
        <v>10.787476857562766</v>
      </c>
      <c r="GY149" s="19">
        <f t="shared" ca="1" si="741"/>
        <v>0</v>
      </c>
      <c r="GZ149" s="19">
        <f t="shared" ca="1" si="741"/>
        <v>2.4875563752132266E-2</v>
      </c>
      <c r="HA149" s="19">
        <f t="shared" ca="1" si="741"/>
        <v>0</v>
      </c>
      <c r="HB149" s="72">
        <f t="shared" ca="1" si="577"/>
        <v>0</v>
      </c>
      <c r="HC149" s="72">
        <f t="shared" ca="1" si="578"/>
        <v>0</v>
      </c>
      <c r="HD149" s="5"/>
      <c r="HE149" s="5"/>
      <c r="HF149" s="5"/>
      <c r="HG149" s="5">
        <f t="shared" ca="1" si="756"/>
        <v>186366</v>
      </c>
      <c r="HH149" s="5">
        <f t="shared" ca="1" si="756"/>
        <v>0</v>
      </c>
      <c r="HI149" s="5">
        <f t="shared" ca="1" si="756"/>
        <v>17972.7</v>
      </c>
      <c r="HJ149" s="5">
        <f t="shared" ca="1" si="756"/>
        <v>32658.400000000001</v>
      </c>
      <c r="HK149" s="5">
        <f t="shared" ca="1" si="756"/>
        <v>0</v>
      </c>
      <c r="HL149" s="5">
        <f t="shared" ca="1" si="756"/>
        <v>0</v>
      </c>
      <c r="HM149" s="5">
        <f t="shared" ca="1" si="756"/>
        <v>13506.5</v>
      </c>
      <c r="HN149" s="5">
        <f t="shared" ca="1" si="756"/>
        <v>44189.3</v>
      </c>
      <c r="HO149" s="5">
        <f t="shared" ca="1" si="756"/>
        <v>108327</v>
      </c>
      <c r="HP149" s="5">
        <f t="shared" ca="1" si="756"/>
        <v>77659.399999999994</v>
      </c>
      <c r="HQ149" s="5">
        <f t="shared" ca="1" si="756"/>
        <v>0</v>
      </c>
      <c r="HR149" s="5">
        <f t="shared" ca="1" si="756"/>
        <v>379.815</v>
      </c>
      <c r="HS149" s="5">
        <f t="shared" ca="1" si="756"/>
        <v>0</v>
      </c>
      <c r="HT149" s="5">
        <f t="shared" ca="1" si="756"/>
        <v>0</v>
      </c>
      <c r="HU149" s="5">
        <f t="shared" ca="1" si="756"/>
        <v>0</v>
      </c>
      <c r="HV149" s="5"/>
      <c r="HW149" s="5">
        <f t="shared" ca="1" si="757"/>
        <v>919.178</v>
      </c>
      <c r="HX149" s="5">
        <f t="shared" ca="1" si="757"/>
        <v>919.178</v>
      </c>
      <c r="HY149" s="5">
        <f t="shared" ca="1" si="757"/>
        <v>0</v>
      </c>
      <c r="HZ149" s="5">
        <f t="shared" ca="1" si="757"/>
        <v>0</v>
      </c>
      <c r="IA149" s="5">
        <f t="shared" ca="1" si="757"/>
        <v>0</v>
      </c>
      <c r="IB149" s="5">
        <f t="shared" ca="1" si="757"/>
        <v>0</v>
      </c>
      <c r="IC149" s="5">
        <f t="shared" ca="1" si="757"/>
        <v>0</v>
      </c>
      <c r="ID149" s="5">
        <f t="shared" ca="1" si="757"/>
        <v>0</v>
      </c>
      <c r="IE149" s="5">
        <f t="shared" ca="1" si="757"/>
        <v>919.178</v>
      </c>
      <c r="IF149" s="5">
        <f t="shared" ca="1" si="757"/>
        <v>0</v>
      </c>
      <c r="IG149" s="5">
        <f t="shared" ca="1" si="757"/>
        <v>0</v>
      </c>
      <c r="IH149" s="5">
        <f t="shared" ca="1" si="757"/>
        <v>0</v>
      </c>
      <c r="II149" s="5">
        <f t="shared" ca="1" si="663"/>
        <v>0</v>
      </c>
      <c r="IJ149" s="5"/>
      <c r="IK149" s="5">
        <f t="shared" ca="1" si="760"/>
        <v>159.28399999999999</v>
      </c>
      <c r="IL149" s="5">
        <f t="shared" ca="1" si="760"/>
        <v>7.6827100000000002</v>
      </c>
      <c r="IM149" s="5">
        <f t="shared" ca="1" si="760"/>
        <v>35.069600000000001</v>
      </c>
      <c r="IN149" s="5">
        <f t="shared" ca="1" si="760"/>
        <v>42.721699999999998</v>
      </c>
      <c r="IO149" s="5">
        <f t="shared" ca="1" si="760"/>
        <v>0</v>
      </c>
      <c r="IP149" s="5">
        <f t="shared" ca="1" si="760"/>
        <v>0</v>
      </c>
      <c r="IQ149" s="5">
        <f t="shared" ca="1" si="760"/>
        <v>16.028400000000001</v>
      </c>
      <c r="IR149" s="5">
        <f t="shared" ca="1" si="760"/>
        <v>57.781199999999998</v>
      </c>
      <c r="IS149" s="5"/>
      <c r="IT149" s="19">
        <f t="shared" ca="1" si="535"/>
        <v>29.629753247757819</v>
      </c>
      <c r="IU149" s="19">
        <f t="shared" ca="1" si="536"/>
        <v>3.7421090986072607</v>
      </c>
      <c r="IV149" s="19">
        <f t="shared" ca="1" si="537"/>
        <v>2.4965436935891647</v>
      </c>
      <c r="IW149" s="19">
        <f t="shared" ca="1" si="538"/>
        <v>4.5364982758690884</v>
      </c>
      <c r="IX149" s="19">
        <f t="shared" ca="1" si="539"/>
        <v>0</v>
      </c>
      <c r="IY149" s="19">
        <f t="shared" ca="1" si="540"/>
        <v>0</v>
      </c>
      <c r="IZ149" s="19">
        <f t="shared" ca="1" si="541"/>
        <v>1.8761548013076526</v>
      </c>
      <c r="JA149" s="19">
        <f t="shared" ca="1" si="542"/>
        <v>6.1382273247269286</v>
      </c>
      <c r="JB149" s="19">
        <f t="shared" ca="1" si="543"/>
        <v>18.789547084854924</v>
      </c>
      <c r="JC149" s="19">
        <f t="shared" ca="1" si="544"/>
        <v>10.787476857562766</v>
      </c>
      <c r="JD149" s="19">
        <f t="shared" ca="1" si="545"/>
        <v>0</v>
      </c>
      <c r="JE149" s="19">
        <f t="shared" ca="1" si="673"/>
        <v>5.2759170463011595E-2</v>
      </c>
      <c r="JF149" s="19">
        <f t="shared" ca="1" si="673"/>
        <v>0</v>
      </c>
      <c r="JG149" s="72">
        <f t="shared" ca="1" si="579"/>
        <v>0</v>
      </c>
      <c r="JH149" s="72">
        <f t="shared" ca="1" si="580"/>
        <v>0</v>
      </c>
      <c r="JI149" s="5"/>
      <c r="JJ149" s="5"/>
      <c r="JK149" s="5"/>
      <c r="JL149" s="5">
        <f t="shared" ca="1" si="674"/>
        <v>186366</v>
      </c>
      <c r="JM149" s="5">
        <f t="shared" ca="1" si="674"/>
        <v>0</v>
      </c>
      <c r="JN149" s="5">
        <f t="shared" ca="1" si="674"/>
        <v>17972.7</v>
      </c>
      <c r="JO149" s="5">
        <f t="shared" ca="1" si="674"/>
        <v>32658.400000000001</v>
      </c>
      <c r="JP149" s="5">
        <f t="shared" ca="1" si="674"/>
        <v>0</v>
      </c>
      <c r="JQ149" s="5">
        <f t="shared" ca="1" si="674"/>
        <v>0</v>
      </c>
      <c r="JR149" s="5">
        <f t="shared" ca="1" si="674"/>
        <v>13506.5</v>
      </c>
      <c r="JS149" s="5">
        <f t="shared" ca="1" si="674"/>
        <v>44189.3</v>
      </c>
      <c r="JT149" s="5">
        <f t="shared" ca="1" si="674"/>
        <v>108327</v>
      </c>
      <c r="JU149" s="5">
        <f t="shared" ca="1" si="674"/>
        <v>77659.399999999994</v>
      </c>
      <c r="JV149" s="5">
        <f t="shared" ca="1" si="674"/>
        <v>0</v>
      </c>
      <c r="JW149" s="5">
        <f t="shared" ca="1" si="674"/>
        <v>379.815</v>
      </c>
      <c r="JX149" s="5">
        <f t="shared" ca="1" si="674"/>
        <v>0</v>
      </c>
      <c r="JY149" s="5">
        <f t="shared" ca="1" si="674"/>
        <v>0</v>
      </c>
      <c r="JZ149" s="5">
        <f t="shared" ca="1" si="674"/>
        <v>0</v>
      </c>
      <c r="KA149" s="5"/>
      <c r="KB149" s="5">
        <f t="shared" ca="1" si="675"/>
        <v>919.178</v>
      </c>
      <c r="KC149" s="5">
        <f t="shared" ca="1" si="675"/>
        <v>919.178</v>
      </c>
      <c r="KD149" s="5">
        <f t="shared" ca="1" si="675"/>
        <v>0</v>
      </c>
      <c r="KE149" s="5">
        <f t="shared" ca="1" si="675"/>
        <v>0</v>
      </c>
      <c r="KF149" s="5">
        <f t="shared" ca="1" si="675"/>
        <v>0</v>
      </c>
      <c r="KG149" s="5">
        <f t="shared" ca="1" si="675"/>
        <v>0</v>
      </c>
      <c r="KH149" s="5">
        <f t="shared" ca="1" si="675"/>
        <v>0</v>
      </c>
      <c r="KI149" s="5">
        <f t="shared" ca="1" si="675"/>
        <v>0</v>
      </c>
      <c r="KJ149" s="5">
        <f t="shared" ca="1" si="675"/>
        <v>919.178</v>
      </c>
      <c r="KK149" s="5">
        <f t="shared" ca="1" si="675"/>
        <v>0</v>
      </c>
      <c r="KL149" s="5">
        <f t="shared" ca="1" si="675"/>
        <v>0</v>
      </c>
      <c r="KM149" s="5">
        <f t="shared" ca="1" si="675"/>
        <v>0</v>
      </c>
      <c r="KN149" s="5">
        <f t="shared" ca="1" si="675"/>
        <v>0</v>
      </c>
      <c r="KO149" s="5"/>
      <c r="KP149" s="5">
        <f t="shared" ca="1" si="758"/>
        <v>159.28399999999999</v>
      </c>
      <c r="KQ149" s="5">
        <f t="shared" ca="1" si="758"/>
        <v>7.6827100000000002</v>
      </c>
      <c r="KR149" s="5">
        <f t="shared" ca="1" si="758"/>
        <v>35.069600000000001</v>
      </c>
      <c r="KS149" s="5">
        <f t="shared" ca="1" si="758"/>
        <v>42.721699999999998</v>
      </c>
      <c r="KT149" s="5">
        <f t="shared" ca="1" si="758"/>
        <v>0</v>
      </c>
      <c r="KU149" s="5">
        <f t="shared" ca="1" si="758"/>
        <v>0</v>
      </c>
      <c r="KV149" s="5">
        <f t="shared" ca="1" si="758"/>
        <v>16.028400000000001</v>
      </c>
      <c r="KW149" s="5">
        <f t="shared" ca="1" si="758"/>
        <v>57.781199999999998</v>
      </c>
      <c r="KX149" s="5"/>
      <c r="KY149" s="19">
        <f t="shared" ca="1" si="742"/>
        <v>29.629753247757819</v>
      </c>
      <c r="KZ149" s="19">
        <f t="shared" ca="1" si="743"/>
        <v>3.7421090986072607</v>
      </c>
      <c r="LA149" s="19">
        <f t="shared" ca="1" si="744"/>
        <v>2.4965436935891647</v>
      </c>
      <c r="LB149" s="19">
        <f t="shared" ca="1" si="745"/>
        <v>4.5364982758690884</v>
      </c>
      <c r="LC149" s="19">
        <f t="shared" ca="1" si="746"/>
        <v>0</v>
      </c>
      <c r="LD149" s="19">
        <f t="shared" ca="1" si="747"/>
        <v>0</v>
      </c>
      <c r="LE149" s="19">
        <f t="shared" ca="1" si="748"/>
        <v>1.8761548013076526</v>
      </c>
      <c r="LF149" s="19">
        <f t="shared" ca="1" si="749"/>
        <v>6.1382273247269286</v>
      </c>
      <c r="LG149" s="19">
        <f t="shared" ca="1" si="750"/>
        <v>18.789547084854924</v>
      </c>
      <c r="LH149" s="19">
        <f t="shared" ca="1" si="751"/>
        <v>10.787476857562766</v>
      </c>
      <c r="LI149" s="19">
        <f t="shared" ca="1" si="752"/>
        <v>0</v>
      </c>
      <c r="LJ149" s="19">
        <f t="shared" ca="1" si="547"/>
        <v>5.2759170463011595E-2</v>
      </c>
      <c r="LK149" s="19">
        <f t="shared" ca="1" si="548"/>
        <v>0</v>
      </c>
      <c r="LL149" s="72">
        <f t="shared" ca="1" si="581"/>
        <v>0</v>
      </c>
      <c r="LM149" s="72">
        <f t="shared" ca="1" si="582"/>
        <v>0</v>
      </c>
    </row>
    <row r="150" spans="1:325" ht="15" customHeight="1" outlineLevel="1" x14ac:dyDescent="0.3">
      <c r="A150" s="5">
        <f>IF('Old Results'!E130='New Results'!E130,'New Results'!E130,"0")</f>
        <v>24563.1</v>
      </c>
      <c r="B150" s="5">
        <f t="shared" si="668"/>
        <v>500</v>
      </c>
      <c r="C150" s="27">
        <f t="shared" si="761"/>
        <v>129</v>
      </c>
      <c r="D150" s="41" t="str">
        <f>'Old Results'!C130</f>
        <v>0500007-RetlMed-Baseline</v>
      </c>
      <c r="E150" s="41" t="str">
        <f>'New Results'!C130</f>
        <v>0500007-RetlMed-Baseline</v>
      </c>
      <c r="F150" s="5">
        <f t="shared" ca="1" si="676"/>
        <v>0</v>
      </c>
      <c r="G150" s="5">
        <f t="shared" ca="1" si="677"/>
        <v>0</v>
      </c>
      <c r="H150" s="5">
        <f t="shared" ca="1" si="678"/>
        <v>0</v>
      </c>
      <c r="I150" s="5">
        <f t="shared" ca="1" si="679"/>
        <v>0</v>
      </c>
      <c r="J150" s="5">
        <f t="shared" ca="1" si="680"/>
        <v>0</v>
      </c>
      <c r="K150" s="5">
        <f t="shared" ca="1" si="681"/>
        <v>0</v>
      </c>
      <c r="L150" s="5">
        <f t="shared" ca="1" si="682"/>
        <v>0</v>
      </c>
      <c r="M150" s="5">
        <f t="shared" ca="1" si="683"/>
        <v>0</v>
      </c>
      <c r="N150" s="5">
        <f t="shared" ca="1" si="684"/>
        <v>0</v>
      </c>
      <c r="O150" s="5">
        <f t="shared" ca="1" si="685"/>
        <v>0</v>
      </c>
      <c r="P150" s="5">
        <f t="shared" ca="1" si="511"/>
        <v>0</v>
      </c>
      <c r="Q150" s="5">
        <f t="shared" ca="1" si="512"/>
        <v>0</v>
      </c>
      <c r="R150" s="5">
        <f t="shared" ca="1" si="549"/>
        <v>0</v>
      </c>
      <c r="S150" s="5">
        <f t="shared" ca="1" si="550"/>
        <v>0</v>
      </c>
      <c r="T150" s="5">
        <f t="shared" ca="1" si="551"/>
        <v>0</v>
      </c>
      <c r="U150" s="5">
        <f t="shared" ca="1" si="686"/>
        <v>0</v>
      </c>
      <c r="V150" s="5">
        <f t="shared" ca="1" si="687"/>
        <v>0</v>
      </c>
      <c r="W150" s="5">
        <f t="shared" ca="1" si="688"/>
        <v>0</v>
      </c>
      <c r="X150" s="5">
        <f t="shared" ca="1" si="689"/>
        <v>0</v>
      </c>
      <c r="Y150" s="5">
        <f t="shared" ca="1" si="690"/>
        <v>0</v>
      </c>
      <c r="Z150" s="5">
        <f t="shared" ca="1" si="691"/>
        <v>0</v>
      </c>
      <c r="AA150" s="5">
        <f t="shared" ca="1" si="692"/>
        <v>0</v>
      </c>
      <c r="AB150" s="5">
        <f t="shared" ca="1" si="693"/>
        <v>0</v>
      </c>
      <c r="AC150" s="5">
        <f t="shared" ca="1" si="694"/>
        <v>0</v>
      </c>
      <c r="AD150" s="5">
        <f t="shared" ca="1" si="695"/>
        <v>0</v>
      </c>
      <c r="AE150" s="5">
        <f t="shared" ca="1" si="513"/>
        <v>0</v>
      </c>
      <c r="AF150" s="5">
        <f t="shared" ca="1" si="514"/>
        <v>0</v>
      </c>
      <c r="AG150" s="5">
        <f t="shared" ca="1" si="514"/>
        <v>0</v>
      </c>
      <c r="AH150" s="37">
        <f t="shared" ca="1" si="696"/>
        <v>0</v>
      </c>
      <c r="AI150" s="37">
        <f t="shared" ca="1" si="697"/>
        <v>0</v>
      </c>
      <c r="AJ150" s="37">
        <f t="shared" ca="1" si="698"/>
        <v>0</v>
      </c>
      <c r="AK150" s="37">
        <f t="shared" ca="1" si="699"/>
        <v>0</v>
      </c>
      <c r="AL150" s="37">
        <f t="shared" ca="1" si="700"/>
        <v>0</v>
      </c>
      <c r="AM150" s="37">
        <f t="shared" ca="1" si="701"/>
        <v>0</v>
      </c>
      <c r="AN150" s="37">
        <f t="shared" ca="1" si="702"/>
        <v>0</v>
      </c>
      <c r="AO150" s="37">
        <f t="shared" ca="1" si="703"/>
        <v>0</v>
      </c>
      <c r="AP150" s="33">
        <f t="shared" ca="1" si="650"/>
        <v>32.516495067804961</v>
      </c>
      <c r="AQ150" s="33">
        <f t="shared" ca="1" si="651"/>
        <v>32.516495067804961</v>
      </c>
      <c r="AR150" s="24">
        <f t="shared" ca="1" si="704"/>
        <v>0</v>
      </c>
      <c r="AS150" s="34">
        <f t="shared" ca="1" si="705"/>
        <v>180.393</v>
      </c>
      <c r="AT150" s="34">
        <f t="shared" ca="1" si="706"/>
        <v>180.393</v>
      </c>
      <c r="AU150" s="45">
        <f t="shared" ca="1" si="707"/>
        <v>0</v>
      </c>
      <c r="AV150" s="34">
        <f t="shared" ca="1" si="648"/>
        <v>-37.1</v>
      </c>
      <c r="AW150" s="34">
        <f t="shared" ca="1" si="649"/>
        <v>-37.1</v>
      </c>
      <c r="AX150" s="46">
        <f t="shared" ca="1" si="553"/>
        <v>0</v>
      </c>
      <c r="AY150" s="5"/>
      <c r="AZ150" s="5">
        <f t="shared" ca="1" si="519"/>
        <v>0</v>
      </c>
      <c r="BA150" s="5">
        <f t="shared" ca="1" si="520"/>
        <v>0</v>
      </c>
      <c r="BB150" s="5">
        <f t="shared" ca="1" si="521"/>
        <v>0</v>
      </c>
      <c r="BC150" s="5">
        <f t="shared" ca="1" si="522"/>
        <v>0</v>
      </c>
      <c r="BD150" s="5">
        <f t="shared" ca="1" si="523"/>
        <v>0</v>
      </c>
      <c r="BE150" s="5">
        <f t="shared" ca="1" si="524"/>
        <v>0</v>
      </c>
      <c r="BF150" s="5">
        <f t="shared" ca="1" si="525"/>
        <v>0</v>
      </c>
      <c r="BG150" s="5">
        <f t="shared" ca="1" si="526"/>
        <v>0</v>
      </c>
      <c r="BH150" s="5">
        <f t="shared" ca="1" si="527"/>
        <v>0</v>
      </c>
      <c r="BI150" s="5">
        <f t="shared" ca="1" si="528"/>
        <v>0</v>
      </c>
      <c r="BJ150" s="5">
        <f t="shared" ca="1" si="529"/>
        <v>0</v>
      </c>
      <c r="BK150" s="5">
        <f t="shared" ca="1" si="530"/>
        <v>0</v>
      </c>
      <c r="BL150" s="5">
        <f t="shared" ca="1" si="554"/>
        <v>0</v>
      </c>
      <c r="BM150" s="5">
        <f t="shared" ca="1" si="555"/>
        <v>0</v>
      </c>
      <c r="BN150" s="5">
        <f t="shared" ca="1" si="556"/>
        <v>0</v>
      </c>
      <c r="BO150" s="5">
        <f t="shared" ca="1" si="557"/>
        <v>0</v>
      </c>
      <c r="BP150" s="5">
        <f t="shared" ca="1" si="558"/>
        <v>0</v>
      </c>
      <c r="BQ150" s="5">
        <f t="shared" ca="1" si="559"/>
        <v>0</v>
      </c>
      <c r="BR150" s="5">
        <f t="shared" ca="1" si="560"/>
        <v>0</v>
      </c>
      <c r="BS150" s="5">
        <f t="shared" ca="1" si="561"/>
        <v>0</v>
      </c>
      <c r="BT150" s="5">
        <f t="shared" ca="1" si="562"/>
        <v>0</v>
      </c>
      <c r="BU150" s="5">
        <f t="shared" ca="1" si="563"/>
        <v>0</v>
      </c>
      <c r="BV150" s="5">
        <f t="shared" ca="1" si="564"/>
        <v>0</v>
      </c>
      <c r="BW150" s="5">
        <f t="shared" ca="1" si="565"/>
        <v>0</v>
      </c>
      <c r="BX150" s="5">
        <f t="shared" ca="1" si="566"/>
        <v>0</v>
      </c>
      <c r="BY150" s="5">
        <f t="shared" ca="1" si="567"/>
        <v>0</v>
      </c>
      <c r="BZ150" s="5">
        <f t="shared" ca="1" si="568"/>
        <v>0</v>
      </c>
      <c r="CA150" s="5">
        <f t="shared" ca="1" si="569"/>
        <v>0</v>
      </c>
      <c r="CB150" s="37">
        <f t="shared" ca="1" si="708"/>
        <v>0</v>
      </c>
      <c r="CC150" s="37">
        <f t="shared" ca="1" si="709"/>
        <v>0</v>
      </c>
      <c r="CD150" s="37">
        <f t="shared" ca="1" si="710"/>
        <v>0</v>
      </c>
      <c r="CE150" s="37">
        <f t="shared" ca="1" si="711"/>
        <v>0</v>
      </c>
      <c r="CF150" s="37">
        <f t="shared" ca="1" si="712"/>
        <v>0</v>
      </c>
      <c r="CG150" s="37">
        <f t="shared" ca="1" si="713"/>
        <v>0</v>
      </c>
      <c r="CH150" s="37">
        <f t="shared" ca="1" si="714"/>
        <v>0</v>
      </c>
      <c r="CI150" s="19">
        <f t="shared" ca="1" si="715"/>
        <v>0</v>
      </c>
      <c r="CJ150" s="33">
        <f t="shared" ca="1" si="531"/>
        <v>27.097984700628182</v>
      </c>
      <c r="CK150" s="33">
        <f t="shared" ca="1" si="532"/>
        <v>27.097984700628182</v>
      </c>
      <c r="CL150" s="24">
        <f t="shared" ca="1" si="716"/>
        <v>0</v>
      </c>
      <c r="CM150" s="34">
        <f t="shared" ca="1" si="717"/>
        <v>143.26</v>
      </c>
      <c r="CN150" s="34">
        <f t="shared" ca="1" si="718"/>
        <v>143.26</v>
      </c>
      <c r="CO150" s="45">
        <f t="shared" ca="1" si="652"/>
        <v>0</v>
      </c>
      <c r="CP150" s="5"/>
      <c r="CR150" s="5">
        <f t="shared" ca="1" si="570"/>
        <v>41</v>
      </c>
      <c r="CS150" s="5">
        <f t="shared" ca="1" si="571"/>
        <v>39</v>
      </c>
      <c r="CT150" s="62">
        <f t="shared" ca="1" si="719"/>
        <v>4.8780487804878092E-2</v>
      </c>
      <c r="CW150" s="5">
        <f t="shared" ca="1" si="753"/>
        <v>207410</v>
      </c>
      <c r="CX150" s="5">
        <f t="shared" ca="1" si="753"/>
        <v>0</v>
      </c>
      <c r="CY150" s="5">
        <f t="shared" ca="1" si="753"/>
        <v>11630.7</v>
      </c>
      <c r="CZ150" s="5">
        <f t="shared" ca="1" si="753"/>
        <v>70571.5</v>
      </c>
      <c r="DA150" s="5">
        <f t="shared" ca="1" si="753"/>
        <v>0</v>
      </c>
      <c r="DB150" s="5">
        <f t="shared" ca="1" si="753"/>
        <v>0</v>
      </c>
      <c r="DC150" s="5">
        <f t="shared" ca="1" si="753"/>
        <v>0</v>
      </c>
      <c r="DD150" s="5">
        <f t="shared" ca="1" si="753"/>
        <v>47368.1</v>
      </c>
      <c r="DE150" s="5">
        <f t="shared" ca="1" si="753"/>
        <v>129570</v>
      </c>
      <c r="DF150" s="5">
        <f t="shared" ca="1" si="753"/>
        <v>77659.399999999994</v>
      </c>
      <c r="DG150" s="5">
        <f t="shared" ca="1" si="753"/>
        <v>0</v>
      </c>
      <c r="DH150" s="5">
        <f t="shared" ca="1" si="753"/>
        <v>180.25</v>
      </c>
      <c r="DI150" s="5">
        <f t="shared" ca="1" si="753"/>
        <v>0</v>
      </c>
      <c r="DJ150" s="5">
        <f t="shared" ca="1" si="753"/>
        <v>0</v>
      </c>
      <c r="DK150" s="5">
        <f t="shared" ca="1" si="753"/>
        <v>0</v>
      </c>
      <c r="DL150" s="5"/>
      <c r="DM150" s="5">
        <f t="shared" ca="1" si="754"/>
        <v>910.23</v>
      </c>
      <c r="DN150" s="5">
        <f t="shared" ca="1" si="754"/>
        <v>228.64699999999999</v>
      </c>
      <c r="DO150" s="5">
        <f t="shared" ca="1" si="754"/>
        <v>0</v>
      </c>
      <c r="DP150" s="5">
        <f t="shared" ca="1" si="754"/>
        <v>0</v>
      </c>
      <c r="DQ150" s="5">
        <f t="shared" ca="1" si="754"/>
        <v>0</v>
      </c>
      <c r="DR150" s="5">
        <f t="shared" ca="1" si="754"/>
        <v>0</v>
      </c>
      <c r="DS150" s="5">
        <f t="shared" ca="1" si="754"/>
        <v>681.58299999999997</v>
      </c>
      <c r="DT150" s="5">
        <f t="shared" ca="1" si="754"/>
        <v>0</v>
      </c>
      <c r="DU150" s="5">
        <f t="shared" ca="1" si="754"/>
        <v>910.23</v>
      </c>
      <c r="DV150" s="5">
        <f t="shared" ca="1" si="754"/>
        <v>0</v>
      </c>
      <c r="DW150" s="5">
        <f t="shared" ca="1" si="754"/>
        <v>0</v>
      </c>
      <c r="DX150" s="5">
        <f t="shared" ca="1" si="754"/>
        <v>0</v>
      </c>
      <c r="DY150" s="5">
        <f t="shared" ca="1" si="754"/>
        <v>0</v>
      </c>
      <c r="DZ150" s="5"/>
      <c r="EA150" s="5">
        <f t="shared" ca="1" si="759"/>
        <v>180.393</v>
      </c>
      <c r="EB150" s="5">
        <f t="shared" ca="1" si="759"/>
        <v>1.84894</v>
      </c>
      <c r="EC150" s="5">
        <f t="shared" ca="1" si="759"/>
        <v>26.543099999999999</v>
      </c>
      <c r="ED150" s="5">
        <f t="shared" ca="1" si="759"/>
        <v>84.834900000000005</v>
      </c>
      <c r="EE150" s="5">
        <f t="shared" ca="1" si="759"/>
        <v>0</v>
      </c>
      <c r="EF150" s="5">
        <f t="shared" ca="1" si="759"/>
        <v>0</v>
      </c>
      <c r="EG150" s="5">
        <f t="shared" ca="1" si="759"/>
        <v>5.0397400000000001</v>
      </c>
      <c r="EH150" s="5">
        <f t="shared" ca="1" si="759"/>
        <v>62.126399999999997</v>
      </c>
      <c r="EI150" s="5"/>
      <c r="EJ150" s="19">
        <f t="shared" ca="1" si="720"/>
        <v>32.516495067804961</v>
      </c>
      <c r="EK150" s="19">
        <f t="shared" ca="1" si="721"/>
        <v>0.93085563304306063</v>
      </c>
      <c r="EL150" s="19">
        <f t="shared" ca="1" si="722"/>
        <v>1.615592022179611</v>
      </c>
      <c r="EM150" s="19">
        <f t="shared" ca="1" si="723"/>
        <v>9.8029140458655455</v>
      </c>
      <c r="EN150" s="19">
        <f t="shared" ca="1" si="724"/>
        <v>0</v>
      </c>
      <c r="EO150" s="19">
        <f t="shared" ca="1" si="725"/>
        <v>0</v>
      </c>
      <c r="EP150" s="19">
        <f t="shared" ca="1" si="726"/>
        <v>2.7748248388843431</v>
      </c>
      <c r="EQ150" s="19">
        <f t="shared" ca="1" si="727"/>
        <v>6.5797866393085567</v>
      </c>
      <c r="ER150" s="19">
        <f t="shared" ca="1" si="728"/>
        <v>21.703931507016623</v>
      </c>
      <c r="ES150" s="19">
        <f t="shared" ca="1" si="729"/>
        <v>10.787476857562766</v>
      </c>
      <c r="ET150" s="19">
        <f t="shared" ca="1" si="730"/>
        <v>0</v>
      </c>
      <c r="EU150" s="19">
        <f t="shared" ca="1" si="573"/>
        <v>2.5038085583660045E-2</v>
      </c>
      <c r="EV150" s="19">
        <f t="shared" ca="1" si="574"/>
        <v>0</v>
      </c>
      <c r="EW150" s="72">
        <f t="shared" ca="1" si="575"/>
        <v>0</v>
      </c>
      <c r="EX150" s="72">
        <f t="shared" ca="1" si="576"/>
        <v>0</v>
      </c>
      <c r="EY150" s="5"/>
      <c r="EZ150" s="5"/>
      <c r="FA150" s="5"/>
      <c r="FB150" s="5">
        <f t="shared" ca="1" si="671"/>
        <v>207410</v>
      </c>
      <c r="FC150" s="5">
        <f t="shared" ca="1" si="671"/>
        <v>0</v>
      </c>
      <c r="FD150" s="5">
        <f t="shared" ca="1" si="671"/>
        <v>11630.7</v>
      </c>
      <c r="FE150" s="5">
        <f t="shared" ca="1" si="671"/>
        <v>70571.5</v>
      </c>
      <c r="FF150" s="5">
        <f t="shared" ca="1" si="671"/>
        <v>0</v>
      </c>
      <c r="FG150" s="5">
        <f t="shared" ca="1" si="671"/>
        <v>0</v>
      </c>
      <c r="FH150" s="5">
        <f t="shared" ca="1" si="671"/>
        <v>0</v>
      </c>
      <c r="FI150" s="5">
        <f t="shared" ca="1" si="671"/>
        <v>47368.1</v>
      </c>
      <c r="FJ150" s="5">
        <f t="shared" ca="1" si="671"/>
        <v>129570</v>
      </c>
      <c r="FK150" s="5">
        <f t="shared" ca="1" si="671"/>
        <v>77659.399999999994</v>
      </c>
      <c r="FL150" s="5">
        <f t="shared" ca="1" si="671"/>
        <v>0</v>
      </c>
      <c r="FM150" s="5">
        <f t="shared" ca="1" si="671"/>
        <v>180.25</v>
      </c>
      <c r="FN150" s="5">
        <f t="shared" ca="1" si="671"/>
        <v>0</v>
      </c>
      <c r="FO150" s="5">
        <f t="shared" ca="1" si="671"/>
        <v>0</v>
      </c>
      <c r="FP150" s="5">
        <f t="shared" ca="1" si="671"/>
        <v>0</v>
      </c>
      <c r="FQ150" s="5"/>
      <c r="FR150" s="5">
        <f t="shared" ca="1" si="672"/>
        <v>910.23</v>
      </c>
      <c r="FS150" s="5">
        <f t="shared" ca="1" si="672"/>
        <v>228.64699999999999</v>
      </c>
      <c r="FT150" s="5">
        <f t="shared" ca="1" si="672"/>
        <v>0</v>
      </c>
      <c r="FU150" s="5">
        <f t="shared" ca="1" si="672"/>
        <v>0</v>
      </c>
      <c r="FV150" s="5">
        <f t="shared" ca="1" si="672"/>
        <v>0</v>
      </c>
      <c r="FW150" s="5">
        <f t="shared" ca="1" si="672"/>
        <v>0</v>
      </c>
      <c r="FX150" s="5">
        <f t="shared" ca="1" si="672"/>
        <v>681.58299999999997</v>
      </c>
      <c r="FY150" s="5">
        <f t="shared" ca="1" si="672"/>
        <v>0</v>
      </c>
      <c r="FZ150" s="5">
        <f t="shared" ca="1" si="672"/>
        <v>910.23</v>
      </c>
      <c r="GA150" s="5">
        <f t="shared" ca="1" si="672"/>
        <v>0</v>
      </c>
      <c r="GB150" s="5">
        <f t="shared" ca="1" si="672"/>
        <v>0</v>
      </c>
      <c r="GC150" s="5">
        <f t="shared" ca="1" si="672"/>
        <v>0</v>
      </c>
      <c r="GD150" s="5">
        <f t="shared" ca="1" si="672"/>
        <v>0</v>
      </c>
      <c r="GE150" s="5"/>
      <c r="GF150" s="5">
        <f t="shared" ca="1" si="755"/>
        <v>180.393</v>
      </c>
      <c r="GG150" s="5">
        <f t="shared" ca="1" si="755"/>
        <v>1.84894</v>
      </c>
      <c r="GH150" s="5">
        <f t="shared" ca="1" si="755"/>
        <v>26.543099999999999</v>
      </c>
      <c r="GI150" s="5">
        <f t="shared" ca="1" si="755"/>
        <v>84.834900000000005</v>
      </c>
      <c r="GJ150" s="5">
        <f t="shared" ca="1" si="755"/>
        <v>0</v>
      </c>
      <c r="GK150" s="5">
        <f t="shared" ca="1" si="755"/>
        <v>0</v>
      </c>
      <c r="GL150" s="5">
        <f t="shared" ca="1" si="755"/>
        <v>5.0397400000000001</v>
      </c>
      <c r="GM150" s="5">
        <f t="shared" ca="1" si="755"/>
        <v>62.126399999999997</v>
      </c>
      <c r="GN150" s="5"/>
      <c r="GO150" s="19">
        <f t="shared" ca="1" si="731"/>
        <v>32.516495067804961</v>
      </c>
      <c r="GP150" s="19">
        <f t="shared" ca="1" si="732"/>
        <v>0.93085563304306063</v>
      </c>
      <c r="GQ150" s="19">
        <f t="shared" ca="1" si="733"/>
        <v>1.615592022179611</v>
      </c>
      <c r="GR150" s="19">
        <f t="shared" ca="1" si="734"/>
        <v>9.8029140458655455</v>
      </c>
      <c r="GS150" s="19">
        <f t="shared" ca="1" si="735"/>
        <v>0</v>
      </c>
      <c r="GT150" s="19">
        <f t="shared" ca="1" si="736"/>
        <v>0</v>
      </c>
      <c r="GU150" s="19">
        <f t="shared" ca="1" si="737"/>
        <v>2.7748248388843431</v>
      </c>
      <c r="GV150" s="19">
        <f t="shared" ca="1" si="738"/>
        <v>6.5797866393085567</v>
      </c>
      <c r="GW150" s="19">
        <f t="shared" ca="1" si="739"/>
        <v>21.703931507016623</v>
      </c>
      <c r="GX150" s="19">
        <f t="shared" ca="1" si="740"/>
        <v>10.787476857562766</v>
      </c>
      <c r="GY150" s="19">
        <f t="shared" ca="1" si="741"/>
        <v>0</v>
      </c>
      <c r="GZ150" s="19">
        <f t="shared" ca="1" si="741"/>
        <v>2.5038085583660045E-2</v>
      </c>
      <c r="HA150" s="19">
        <f t="shared" ca="1" si="741"/>
        <v>0</v>
      </c>
      <c r="HB150" s="72">
        <f t="shared" ca="1" si="577"/>
        <v>0</v>
      </c>
      <c r="HC150" s="72">
        <f t="shared" ca="1" si="578"/>
        <v>0</v>
      </c>
      <c r="HD150" s="5"/>
      <c r="HE150" s="5"/>
      <c r="HF150" s="5"/>
      <c r="HG150" s="5">
        <f t="shared" ca="1" si="756"/>
        <v>178334</v>
      </c>
      <c r="HH150" s="5">
        <f t="shared" ca="1" si="756"/>
        <v>0</v>
      </c>
      <c r="HI150" s="5">
        <f t="shared" ca="1" si="756"/>
        <v>12152.2</v>
      </c>
      <c r="HJ150" s="5">
        <f t="shared" ca="1" si="756"/>
        <v>29358.1</v>
      </c>
      <c r="HK150" s="5">
        <f t="shared" ca="1" si="756"/>
        <v>0</v>
      </c>
      <c r="HL150" s="5">
        <f t="shared" ca="1" si="756"/>
        <v>0</v>
      </c>
      <c r="HM150" s="5">
        <f t="shared" ca="1" si="756"/>
        <v>13294.8</v>
      </c>
      <c r="HN150" s="5">
        <f t="shared" ca="1" si="756"/>
        <v>45489.599999999999</v>
      </c>
      <c r="HO150" s="5">
        <f t="shared" ca="1" si="756"/>
        <v>100295</v>
      </c>
      <c r="HP150" s="5">
        <f t="shared" ca="1" si="756"/>
        <v>77659.399999999994</v>
      </c>
      <c r="HQ150" s="5">
        <f t="shared" ca="1" si="756"/>
        <v>0</v>
      </c>
      <c r="HR150" s="5">
        <f t="shared" ca="1" si="756"/>
        <v>379.815</v>
      </c>
      <c r="HS150" s="5">
        <f t="shared" ca="1" si="756"/>
        <v>0</v>
      </c>
      <c r="HT150" s="5">
        <f t="shared" ca="1" si="756"/>
        <v>0</v>
      </c>
      <c r="HU150" s="5">
        <f t="shared" ca="1" si="756"/>
        <v>0</v>
      </c>
      <c r="HV150" s="5"/>
      <c r="HW150" s="5">
        <f t="shared" ca="1" si="757"/>
        <v>571.34900000000005</v>
      </c>
      <c r="HX150" s="5">
        <f t="shared" ca="1" si="757"/>
        <v>571.34900000000005</v>
      </c>
      <c r="HY150" s="5">
        <f t="shared" ca="1" si="757"/>
        <v>0</v>
      </c>
      <c r="HZ150" s="5">
        <f t="shared" ca="1" si="757"/>
        <v>0</v>
      </c>
      <c r="IA150" s="5">
        <f t="shared" ca="1" si="757"/>
        <v>0</v>
      </c>
      <c r="IB150" s="5">
        <f t="shared" ca="1" si="757"/>
        <v>0</v>
      </c>
      <c r="IC150" s="5">
        <f t="shared" ca="1" si="757"/>
        <v>0</v>
      </c>
      <c r="ID150" s="5">
        <f t="shared" ca="1" si="757"/>
        <v>0</v>
      </c>
      <c r="IE150" s="5">
        <f t="shared" ca="1" si="757"/>
        <v>571.34900000000005</v>
      </c>
      <c r="IF150" s="5">
        <f t="shared" ca="1" si="757"/>
        <v>0</v>
      </c>
      <c r="IG150" s="5">
        <f t="shared" ca="1" si="757"/>
        <v>0</v>
      </c>
      <c r="IH150" s="5">
        <f t="shared" ca="1" si="757"/>
        <v>0</v>
      </c>
      <c r="II150" s="5">
        <f t="shared" ca="1" si="663"/>
        <v>0</v>
      </c>
      <c r="IJ150" s="5"/>
      <c r="IK150" s="5">
        <f t="shared" ca="1" si="760"/>
        <v>143.26</v>
      </c>
      <c r="IL150" s="5">
        <f t="shared" ca="1" si="760"/>
        <v>4.8148999999999997</v>
      </c>
      <c r="IM150" s="5">
        <f t="shared" ca="1" si="760"/>
        <v>26.561900000000001</v>
      </c>
      <c r="IN150" s="5">
        <f t="shared" ca="1" si="760"/>
        <v>35.862699999999997</v>
      </c>
      <c r="IO150" s="5">
        <f t="shared" ca="1" si="760"/>
        <v>0</v>
      </c>
      <c r="IP150" s="5">
        <f t="shared" ca="1" si="760"/>
        <v>0</v>
      </c>
      <c r="IQ150" s="5">
        <f t="shared" ca="1" si="760"/>
        <v>15.832599999999999</v>
      </c>
      <c r="IR150" s="5">
        <f t="shared" ca="1" si="760"/>
        <v>60.188000000000002</v>
      </c>
      <c r="IS150" s="5"/>
      <c r="IT150" s="19">
        <f t="shared" ca="1" si="535"/>
        <v>27.097984700628182</v>
      </c>
      <c r="IU150" s="19">
        <f t="shared" ca="1" si="536"/>
        <v>2.3260459795384136</v>
      </c>
      <c r="IV150" s="19">
        <f t="shared" ca="1" si="537"/>
        <v>1.68803230862554</v>
      </c>
      <c r="IW150" s="19">
        <f t="shared" ca="1" si="538"/>
        <v>4.0780616941672676</v>
      </c>
      <c r="IX150" s="19">
        <f t="shared" ca="1" si="539"/>
        <v>0</v>
      </c>
      <c r="IY150" s="19">
        <f t="shared" ca="1" si="540"/>
        <v>0</v>
      </c>
      <c r="IZ150" s="19">
        <f t="shared" ca="1" si="541"/>
        <v>1.8467480733295063</v>
      </c>
      <c r="JA150" s="19">
        <f t="shared" ca="1" si="542"/>
        <v>6.3188488098000661</v>
      </c>
      <c r="JB150" s="19">
        <f t="shared" ca="1" si="543"/>
        <v>16.257778537725287</v>
      </c>
      <c r="JC150" s="19">
        <f t="shared" ca="1" si="544"/>
        <v>10.787476857562766</v>
      </c>
      <c r="JD150" s="19">
        <f t="shared" ca="1" si="545"/>
        <v>0</v>
      </c>
      <c r="JE150" s="19">
        <f t="shared" ca="1" si="673"/>
        <v>5.2759170463011595E-2</v>
      </c>
      <c r="JF150" s="19">
        <f t="shared" ca="1" si="673"/>
        <v>0</v>
      </c>
      <c r="JG150" s="72">
        <f t="shared" ca="1" si="579"/>
        <v>0</v>
      </c>
      <c r="JH150" s="72">
        <f t="shared" ca="1" si="580"/>
        <v>0</v>
      </c>
      <c r="JI150" s="5"/>
      <c r="JJ150" s="5"/>
      <c r="JK150" s="5"/>
      <c r="JL150" s="5">
        <f t="shared" ca="1" si="674"/>
        <v>178334</v>
      </c>
      <c r="JM150" s="5">
        <f t="shared" ca="1" si="674"/>
        <v>0</v>
      </c>
      <c r="JN150" s="5">
        <f t="shared" ca="1" si="674"/>
        <v>12152.2</v>
      </c>
      <c r="JO150" s="5">
        <f t="shared" ca="1" si="674"/>
        <v>29358.1</v>
      </c>
      <c r="JP150" s="5">
        <f t="shared" ca="1" si="674"/>
        <v>0</v>
      </c>
      <c r="JQ150" s="5">
        <f t="shared" ca="1" si="674"/>
        <v>0</v>
      </c>
      <c r="JR150" s="5">
        <f t="shared" ca="1" si="674"/>
        <v>13294.8</v>
      </c>
      <c r="JS150" s="5">
        <f t="shared" ca="1" si="674"/>
        <v>45489.599999999999</v>
      </c>
      <c r="JT150" s="5">
        <f t="shared" ca="1" si="674"/>
        <v>100295</v>
      </c>
      <c r="JU150" s="5">
        <f t="shared" ca="1" si="674"/>
        <v>77659.399999999994</v>
      </c>
      <c r="JV150" s="5">
        <f t="shared" ca="1" si="674"/>
        <v>0</v>
      </c>
      <c r="JW150" s="5">
        <f t="shared" ca="1" si="674"/>
        <v>379.815</v>
      </c>
      <c r="JX150" s="5">
        <f t="shared" ca="1" si="674"/>
        <v>0</v>
      </c>
      <c r="JY150" s="5">
        <f t="shared" ca="1" si="674"/>
        <v>0</v>
      </c>
      <c r="JZ150" s="5">
        <f t="shared" ca="1" si="674"/>
        <v>0</v>
      </c>
      <c r="KA150" s="5"/>
      <c r="KB150" s="5">
        <f t="shared" ca="1" si="675"/>
        <v>571.34900000000005</v>
      </c>
      <c r="KC150" s="5">
        <f t="shared" ca="1" si="675"/>
        <v>571.34900000000005</v>
      </c>
      <c r="KD150" s="5">
        <f t="shared" ca="1" si="675"/>
        <v>0</v>
      </c>
      <c r="KE150" s="5">
        <f t="shared" ca="1" si="675"/>
        <v>0</v>
      </c>
      <c r="KF150" s="5">
        <f t="shared" ca="1" si="675"/>
        <v>0</v>
      </c>
      <c r="KG150" s="5">
        <f t="shared" ca="1" si="675"/>
        <v>0</v>
      </c>
      <c r="KH150" s="5">
        <f t="shared" ca="1" si="675"/>
        <v>0</v>
      </c>
      <c r="KI150" s="5">
        <f t="shared" ca="1" si="675"/>
        <v>0</v>
      </c>
      <c r="KJ150" s="5">
        <f t="shared" ca="1" si="675"/>
        <v>571.34900000000005</v>
      </c>
      <c r="KK150" s="5">
        <f t="shared" ca="1" si="675"/>
        <v>0</v>
      </c>
      <c r="KL150" s="5">
        <f t="shared" ca="1" si="675"/>
        <v>0</v>
      </c>
      <c r="KM150" s="5">
        <f t="shared" ca="1" si="675"/>
        <v>0</v>
      </c>
      <c r="KN150" s="5">
        <f t="shared" ca="1" si="675"/>
        <v>0</v>
      </c>
      <c r="KO150" s="5"/>
      <c r="KP150" s="5">
        <f t="shared" ca="1" si="758"/>
        <v>143.26</v>
      </c>
      <c r="KQ150" s="5">
        <f t="shared" ca="1" si="758"/>
        <v>4.8148999999999997</v>
      </c>
      <c r="KR150" s="5">
        <f t="shared" ca="1" si="758"/>
        <v>26.561900000000001</v>
      </c>
      <c r="KS150" s="5">
        <f t="shared" ca="1" si="758"/>
        <v>35.862699999999997</v>
      </c>
      <c r="KT150" s="5">
        <f t="shared" ca="1" si="758"/>
        <v>0</v>
      </c>
      <c r="KU150" s="5">
        <f t="shared" ca="1" si="758"/>
        <v>0</v>
      </c>
      <c r="KV150" s="5">
        <f t="shared" ca="1" si="758"/>
        <v>15.832599999999999</v>
      </c>
      <c r="KW150" s="5">
        <f t="shared" ca="1" si="758"/>
        <v>60.188000000000002</v>
      </c>
      <c r="KX150" s="5"/>
      <c r="KY150" s="19">
        <f t="shared" ca="1" si="742"/>
        <v>27.097984700628182</v>
      </c>
      <c r="KZ150" s="19">
        <f t="shared" ca="1" si="743"/>
        <v>2.3260459795384136</v>
      </c>
      <c r="LA150" s="19">
        <f t="shared" ca="1" si="744"/>
        <v>1.68803230862554</v>
      </c>
      <c r="LB150" s="19">
        <f t="shared" ca="1" si="745"/>
        <v>4.0780616941672676</v>
      </c>
      <c r="LC150" s="19">
        <f t="shared" ca="1" si="746"/>
        <v>0</v>
      </c>
      <c r="LD150" s="19">
        <f t="shared" ca="1" si="747"/>
        <v>0</v>
      </c>
      <c r="LE150" s="19">
        <f t="shared" ca="1" si="748"/>
        <v>1.8467480733295063</v>
      </c>
      <c r="LF150" s="19">
        <f t="shared" ca="1" si="749"/>
        <v>6.3188488098000661</v>
      </c>
      <c r="LG150" s="19">
        <f t="shared" ca="1" si="750"/>
        <v>16.257778537725287</v>
      </c>
      <c r="LH150" s="19">
        <f t="shared" ca="1" si="751"/>
        <v>10.787476857562766</v>
      </c>
      <c r="LI150" s="19">
        <f t="shared" ca="1" si="752"/>
        <v>0</v>
      </c>
      <c r="LJ150" s="19">
        <f t="shared" ca="1" si="547"/>
        <v>5.2759170463011595E-2</v>
      </c>
      <c r="LK150" s="19">
        <f t="shared" ca="1" si="548"/>
        <v>0</v>
      </c>
      <c r="LL150" s="72">
        <f t="shared" ca="1" si="581"/>
        <v>0</v>
      </c>
      <c r="LM150" s="72">
        <f t="shared" ca="1" si="582"/>
        <v>0</v>
      </c>
    </row>
    <row r="151" spans="1:325" ht="15" customHeight="1" outlineLevel="1" x14ac:dyDescent="0.3">
      <c r="A151" s="5">
        <f>IF('Old Results'!E131='New Results'!E131,'New Results'!E131,"0")</f>
        <v>24563.1</v>
      </c>
      <c r="B151" s="5">
        <f t="shared" si="668"/>
        <v>500</v>
      </c>
      <c r="C151" s="27">
        <f t="shared" si="761"/>
        <v>130</v>
      </c>
      <c r="D151" s="41" t="str">
        <f>'Old Results'!C131</f>
        <v>0500015-RetlMed-Baseline</v>
      </c>
      <c r="E151" s="41" t="str">
        <f>'New Results'!C131</f>
        <v>0500015-RetlMed-Baseline</v>
      </c>
      <c r="F151" s="5">
        <f t="shared" ca="1" si="676"/>
        <v>0</v>
      </c>
      <c r="G151" s="5">
        <f t="shared" ca="1" si="677"/>
        <v>0</v>
      </c>
      <c r="H151" s="5">
        <f t="shared" ca="1" si="678"/>
        <v>0</v>
      </c>
      <c r="I151" s="5">
        <f t="shared" ca="1" si="679"/>
        <v>0</v>
      </c>
      <c r="J151" s="5">
        <f t="shared" ca="1" si="680"/>
        <v>0</v>
      </c>
      <c r="K151" s="5">
        <f t="shared" ca="1" si="681"/>
        <v>0</v>
      </c>
      <c r="L151" s="5">
        <f t="shared" ca="1" si="682"/>
        <v>0</v>
      </c>
      <c r="M151" s="5">
        <f t="shared" ca="1" si="683"/>
        <v>0</v>
      </c>
      <c r="N151" s="5">
        <f t="shared" ca="1" si="684"/>
        <v>0</v>
      </c>
      <c r="O151" s="5">
        <f t="shared" ca="1" si="685"/>
        <v>0</v>
      </c>
      <c r="P151" s="5">
        <f t="shared" ca="1" si="511"/>
        <v>0</v>
      </c>
      <c r="Q151" s="5">
        <f t="shared" ca="1" si="512"/>
        <v>0</v>
      </c>
      <c r="R151" s="5">
        <f t="shared" ca="1" si="549"/>
        <v>0</v>
      </c>
      <c r="S151" s="5">
        <f t="shared" ca="1" si="550"/>
        <v>0</v>
      </c>
      <c r="T151" s="5">
        <f t="shared" ca="1" si="551"/>
        <v>0</v>
      </c>
      <c r="U151" s="5">
        <f t="shared" ca="1" si="686"/>
        <v>0</v>
      </c>
      <c r="V151" s="5">
        <f t="shared" ca="1" si="687"/>
        <v>0</v>
      </c>
      <c r="W151" s="5">
        <f t="shared" ca="1" si="688"/>
        <v>0</v>
      </c>
      <c r="X151" s="5">
        <f t="shared" ca="1" si="689"/>
        <v>0</v>
      </c>
      <c r="Y151" s="5">
        <f t="shared" ca="1" si="690"/>
        <v>0</v>
      </c>
      <c r="Z151" s="5">
        <f t="shared" ca="1" si="691"/>
        <v>0</v>
      </c>
      <c r="AA151" s="5">
        <f t="shared" ca="1" si="692"/>
        <v>0</v>
      </c>
      <c r="AB151" s="5">
        <f t="shared" ca="1" si="693"/>
        <v>0</v>
      </c>
      <c r="AC151" s="5">
        <f t="shared" ca="1" si="694"/>
        <v>0</v>
      </c>
      <c r="AD151" s="5">
        <f t="shared" ca="1" si="695"/>
        <v>0</v>
      </c>
      <c r="AE151" s="5">
        <f t="shared" ca="1" si="513"/>
        <v>0</v>
      </c>
      <c r="AF151" s="5">
        <f t="shared" ca="1" si="514"/>
        <v>0</v>
      </c>
      <c r="AG151" s="5">
        <f t="shared" ca="1" si="514"/>
        <v>0</v>
      </c>
      <c r="AH151" s="37">
        <f t="shared" ca="1" si="696"/>
        <v>0</v>
      </c>
      <c r="AI151" s="37">
        <f t="shared" ca="1" si="697"/>
        <v>0</v>
      </c>
      <c r="AJ151" s="37">
        <f t="shared" ca="1" si="698"/>
        <v>0</v>
      </c>
      <c r="AK151" s="37">
        <f t="shared" ca="1" si="699"/>
        <v>0</v>
      </c>
      <c r="AL151" s="37">
        <f t="shared" ca="1" si="700"/>
        <v>0</v>
      </c>
      <c r="AM151" s="37">
        <f t="shared" ca="1" si="701"/>
        <v>0</v>
      </c>
      <c r="AN151" s="37">
        <f t="shared" ca="1" si="702"/>
        <v>0</v>
      </c>
      <c r="AO151" s="37">
        <f t="shared" ca="1" si="703"/>
        <v>0</v>
      </c>
      <c r="AP151" s="33">
        <f t="shared" ca="1" si="650"/>
        <v>43.111542598450526</v>
      </c>
      <c r="AQ151" s="33">
        <f t="shared" ca="1" si="651"/>
        <v>43.111542598450526</v>
      </c>
      <c r="AR151" s="24">
        <f t="shared" ca="1" si="704"/>
        <v>0</v>
      </c>
      <c r="AS151" s="34">
        <f t="shared" ca="1" si="705"/>
        <v>293.04700000000003</v>
      </c>
      <c r="AT151" s="34">
        <f t="shared" ca="1" si="706"/>
        <v>293.04700000000003</v>
      </c>
      <c r="AU151" s="45">
        <f t="shared" ca="1" si="707"/>
        <v>0</v>
      </c>
      <c r="AV151" s="34">
        <f t="shared" ca="1" si="648"/>
        <v>-62.8</v>
      </c>
      <c r="AW151" s="34">
        <f t="shared" ca="1" si="649"/>
        <v>-62.8</v>
      </c>
      <c r="AX151" s="46">
        <f t="shared" ca="1" si="553"/>
        <v>0</v>
      </c>
      <c r="AY151" s="5"/>
      <c r="AZ151" s="5">
        <f t="shared" ca="1" si="519"/>
        <v>0</v>
      </c>
      <c r="BA151" s="5">
        <f t="shared" ca="1" si="520"/>
        <v>0</v>
      </c>
      <c r="BB151" s="5">
        <f t="shared" ca="1" si="521"/>
        <v>0</v>
      </c>
      <c r="BC151" s="5">
        <f t="shared" ca="1" si="522"/>
        <v>0</v>
      </c>
      <c r="BD151" s="5">
        <f t="shared" ca="1" si="523"/>
        <v>0</v>
      </c>
      <c r="BE151" s="5">
        <f t="shared" ca="1" si="524"/>
        <v>0</v>
      </c>
      <c r="BF151" s="5">
        <f t="shared" ca="1" si="525"/>
        <v>0</v>
      </c>
      <c r="BG151" s="5">
        <f t="shared" ca="1" si="526"/>
        <v>0</v>
      </c>
      <c r="BH151" s="5">
        <f t="shared" ca="1" si="527"/>
        <v>0</v>
      </c>
      <c r="BI151" s="5">
        <f t="shared" ca="1" si="528"/>
        <v>0</v>
      </c>
      <c r="BJ151" s="5">
        <f t="shared" ca="1" si="529"/>
        <v>0</v>
      </c>
      <c r="BK151" s="5">
        <f t="shared" ca="1" si="530"/>
        <v>0</v>
      </c>
      <c r="BL151" s="5">
        <f t="shared" ca="1" si="554"/>
        <v>0</v>
      </c>
      <c r="BM151" s="5">
        <f t="shared" ca="1" si="555"/>
        <v>0</v>
      </c>
      <c r="BN151" s="5">
        <f t="shared" ca="1" si="556"/>
        <v>0</v>
      </c>
      <c r="BO151" s="5">
        <f t="shared" ca="1" si="557"/>
        <v>0</v>
      </c>
      <c r="BP151" s="5">
        <f t="shared" ca="1" si="558"/>
        <v>0</v>
      </c>
      <c r="BQ151" s="5">
        <f t="shared" ca="1" si="559"/>
        <v>0</v>
      </c>
      <c r="BR151" s="5">
        <f t="shared" ca="1" si="560"/>
        <v>0</v>
      </c>
      <c r="BS151" s="5">
        <f t="shared" ca="1" si="561"/>
        <v>0</v>
      </c>
      <c r="BT151" s="5">
        <f t="shared" ca="1" si="562"/>
        <v>0</v>
      </c>
      <c r="BU151" s="5">
        <f t="shared" ca="1" si="563"/>
        <v>0</v>
      </c>
      <c r="BV151" s="5">
        <f t="shared" ca="1" si="564"/>
        <v>0</v>
      </c>
      <c r="BW151" s="5">
        <f t="shared" ca="1" si="565"/>
        <v>0</v>
      </c>
      <c r="BX151" s="5">
        <f t="shared" ca="1" si="566"/>
        <v>0</v>
      </c>
      <c r="BY151" s="5">
        <f t="shared" ca="1" si="567"/>
        <v>0</v>
      </c>
      <c r="BZ151" s="5">
        <f t="shared" ca="1" si="568"/>
        <v>0</v>
      </c>
      <c r="CA151" s="5">
        <f t="shared" ca="1" si="569"/>
        <v>0</v>
      </c>
      <c r="CB151" s="37">
        <f t="shared" ca="1" si="708"/>
        <v>0</v>
      </c>
      <c r="CC151" s="37">
        <f t="shared" ca="1" si="709"/>
        <v>0</v>
      </c>
      <c r="CD151" s="37">
        <f t="shared" ca="1" si="710"/>
        <v>0</v>
      </c>
      <c r="CE151" s="37">
        <f t="shared" ca="1" si="711"/>
        <v>0</v>
      </c>
      <c r="CF151" s="37">
        <f t="shared" ca="1" si="712"/>
        <v>0</v>
      </c>
      <c r="CG151" s="37">
        <f t="shared" ca="1" si="713"/>
        <v>0</v>
      </c>
      <c r="CH151" s="37">
        <f t="shared" ca="1" si="714"/>
        <v>0</v>
      </c>
      <c r="CI151" s="19">
        <f t="shared" ca="1" si="715"/>
        <v>0</v>
      </c>
      <c r="CJ151" s="33">
        <f t="shared" ca="1" si="531"/>
        <v>34.982234327100407</v>
      </c>
      <c r="CK151" s="33">
        <f t="shared" ca="1" si="532"/>
        <v>34.982234327100407</v>
      </c>
      <c r="CL151" s="24">
        <f t="shared" ca="1" si="716"/>
        <v>0</v>
      </c>
      <c r="CM151" s="34">
        <f t="shared" ca="1" si="717"/>
        <v>230.23400000000001</v>
      </c>
      <c r="CN151" s="34">
        <f t="shared" ca="1" si="718"/>
        <v>230.23400000000001</v>
      </c>
      <c r="CO151" s="45">
        <f t="shared" ca="1" si="652"/>
        <v>0</v>
      </c>
      <c r="CP151" s="5"/>
      <c r="CR151" s="5">
        <f t="shared" ca="1" si="570"/>
        <v>59</v>
      </c>
      <c r="CS151" s="5">
        <f t="shared" ca="1" si="571"/>
        <v>56</v>
      </c>
      <c r="CT151" s="62">
        <f t="shared" ca="1" si="719"/>
        <v>5.084745762711862E-2</v>
      </c>
      <c r="CW151" s="5">
        <f t="shared" ca="1" si="753"/>
        <v>285386</v>
      </c>
      <c r="CX151" s="5">
        <f t="shared" ca="1" si="753"/>
        <v>0</v>
      </c>
      <c r="CY151" s="5">
        <f t="shared" ca="1" si="753"/>
        <v>85888.5</v>
      </c>
      <c r="CZ151" s="5">
        <f t="shared" ca="1" si="753"/>
        <v>73374.2</v>
      </c>
      <c r="DA151" s="5">
        <f t="shared" ca="1" si="753"/>
        <v>0</v>
      </c>
      <c r="DB151" s="5">
        <f t="shared" ca="1" si="753"/>
        <v>0</v>
      </c>
      <c r="DC151" s="5">
        <f t="shared" ca="1" si="753"/>
        <v>0</v>
      </c>
      <c r="DD151" s="5">
        <f t="shared" ca="1" si="753"/>
        <v>48282.7</v>
      </c>
      <c r="DE151" s="5">
        <f t="shared" ca="1" si="753"/>
        <v>207545</v>
      </c>
      <c r="DF151" s="5">
        <f t="shared" ca="1" si="753"/>
        <v>77659.399999999994</v>
      </c>
      <c r="DG151" s="5">
        <f t="shared" ca="1" si="753"/>
        <v>0</v>
      </c>
      <c r="DH151" s="5">
        <f t="shared" ca="1" si="753"/>
        <v>180.87299999999999</v>
      </c>
      <c r="DI151" s="5">
        <f t="shared" ca="1" si="753"/>
        <v>0</v>
      </c>
      <c r="DJ151" s="5">
        <f t="shared" ca="1" si="753"/>
        <v>0</v>
      </c>
      <c r="DK151" s="5">
        <f t="shared" ca="1" si="753"/>
        <v>0</v>
      </c>
      <c r="DL151" s="5"/>
      <c r="DM151" s="5">
        <f t="shared" ca="1" si="754"/>
        <v>852.16099999999994</v>
      </c>
      <c r="DN151" s="5">
        <f t="shared" ca="1" si="754"/>
        <v>237.82400000000001</v>
      </c>
      <c r="DO151" s="5">
        <f t="shared" ca="1" si="754"/>
        <v>0</v>
      </c>
      <c r="DP151" s="5">
        <f t="shared" ca="1" si="754"/>
        <v>0</v>
      </c>
      <c r="DQ151" s="5">
        <f t="shared" ca="1" si="754"/>
        <v>0</v>
      </c>
      <c r="DR151" s="5">
        <f t="shared" ca="1" si="754"/>
        <v>0</v>
      </c>
      <c r="DS151" s="5">
        <f t="shared" ca="1" si="754"/>
        <v>614.33699999999999</v>
      </c>
      <c r="DT151" s="5">
        <f t="shared" ca="1" si="754"/>
        <v>0</v>
      </c>
      <c r="DU151" s="5">
        <f t="shared" ca="1" si="754"/>
        <v>852.16099999999994</v>
      </c>
      <c r="DV151" s="5">
        <f t="shared" ca="1" si="754"/>
        <v>0</v>
      </c>
      <c r="DW151" s="5">
        <f t="shared" ca="1" si="754"/>
        <v>0</v>
      </c>
      <c r="DX151" s="5">
        <f t="shared" ca="1" si="754"/>
        <v>0</v>
      </c>
      <c r="DY151" s="5">
        <f t="shared" ca="1" si="754"/>
        <v>0</v>
      </c>
      <c r="DZ151" s="5"/>
      <c r="EA151" s="5">
        <f t="shared" ca="1" si="759"/>
        <v>293.04700000000003</v>
      </c>
      <c r="EB151" s="5">
        <f t="shared" ca="1" si="759"/>
        <v>2.0078399999999998</v>
      </c>
      <c r="EC151" s="5">
        <f t="shared" ca="1" si="759"/>
        <v>136.28800000000001</v>
      </c>
      <c r="ED151" s="5">
        <f t="shared" ca="1" si="759"/>
        <v>88.263900000000007</v>
      </c>
      <c r="EE151" s="5">
        <f t="shared" ca="1" si="759"/>
        <v>0</v>
      </c>
      <c r="EF151" s="5">
        <f t="shared" ca="1" si="759"/>
        <v>0</v>
      </c>
      <c r="EG151" s="5">
        <f t="shared" ca="1" si="759"/>
        <v>4.5359699999999998</v>
      </c>
      <c r="EH151" s="5">
        <f t="shared" ca="1" si="759"/>
        <v>61.951500000000003</v>
      </c>
      <c r="EI151" s="5"/>
      <c r="EJ151" s="19">
        <f t="shared" ca="1" si="720"/>
        <v>43.111542598450526</v>
      </c>
      <c r="EK151" s="19">
        <f t="shared" ca="1" si="721"/>
        <v>0.96821655247098304</v>
      </c>
      <c r="EL151" s="19">
        <f t="shared" ca="1" si="722"/>
        <v>11.930560963396314</v>
      </c>
      <c r="EM151" s="19">
        <f t="shared" ca="1" si="723"/>
        <v>10.192230231526151</v>
      </c>
      <c r="EN151" s="19">
        <f t="shared" ca="1" si="724"/>
        <v>0</v>
      </c>
      <c r="EO151" s="19">
        <f t="shared" ca="1" si="725"/>
        <v>0</v>
      </c>
      <c r="EP151" s="19">
        <f t="shared" ca="1" si="726"/>
        <v>2.5010564627428948</v>
      </c>
      <c r="EQ151" s="19">
        <f t="shared" ca="1" si="727"/>
        <v>6.7068314829968525</v>
      </c>
      <c r="ER151" s="19">
        <f t="shared" ca="1" si="728"/>
        <v>32.298840130113874</v>
      </c>
      <c r="ES151" s="19">
        <f t="shared" ca="1" si="729"/>
        <v>10.787476857562766</v>
      </c>
      <c r="ET151" s="19">
        <f t="shared" ca="1" si="730"/>
        <v>0</v>
      </c>
      <c r="EU151" s="19">
        <f t="shared" ca="1" si="573"/>
        <v>2.5124624986259878E-2</v>
      </c>
      <c r="EV151" s="19">
        <f t="shared" ca="1" si="574"/>
        <v>0</v>
      </c>
      <c r="EW151" s="72">
        <f t="shared" ca="1" si="575"/>
        <v>0</v>
      </c>
      <c r="EX151" s="72">
        <f t="shared" ca="1" si="576"/>
        <v>0</v>
      </c>
      <c r="EY151" s="5"/>
      <c r="EZ151" s="5"/>
      <c r="FA151" s="5"/>
      <c r="FB151" s="5">
        <f t="shared" ca="1" si="671"/>
        <v>285386</v>
      </c>
      <c r="FC151" s="5">
        <f t="shared" ca="1" si="671"/>
        <v>0</v>
      </c>
      <c r="FD151" s="5">
        <f t="shared" ca="1" si="671"/>
        <v>85888.5</v>
      </c>
      <c r="FE151" s="5">
        <f t="shared" ca="1" si="671"/>
        <v>73374.2</v>
      </c>
      <c r="FF151" s="5">
        <f t="shared" ca="1" si="671"/>
        <v>0</v>
      </c>
      <c r="FG151" s="5">
        <f t="shared" ca="1" si="671"/>
        <v>0</v>
      </c>
      <c r="FH151" s="5">
        <f t="shared" ca="1" si="671"/>
        <v>0</v>
      </c>
      <c r="FI151" s="5">
        <f t="shared" ca="1" si="671"/>
        <v>48282.7</v>
      </c>
      <c r="FJ151" s="5">
        <f t="shared" ca="1" si="671"/>
        <v>207545</v>
      </c>
      <c r="FK151" s="5">
        <f t="shared" ca="1" si="671"/>
        <v>77659.399999999994</v>
      </c>
      <c r="FL151" s="5">
        <f t="shared" ca="1" si="671"/>
        <v>0</v>
      </c>
      <c r="FM151" s="5">
        <f t="shared" ca="1" si="671"/>
        <v>180.87299999999999</v>
      </c>
      <c r="FN151" s="5">
        <f t="shared" ca="1" si="671"/>
        <v>0</v>
      </c>
      <c r="FO151" s="5">
        <f t="shared" ca="1" si="671"/>
        <v>0</v>
      </c>
      <c r="FP151" s="5">
        <f t="shared" ca="1" si="671"/>
        <v>0</v>
      </c>
      <c r="FQ151" s="5"/>
      <c r="FR151" s="5">
        <f t="shared" ca="1" si="672"/>
        <v>852.16099999999994</v>
      </c>
      <c r="FS151" s="5">
        <f t="shared" ca="1" si="672"/>
        <v>237.82400000000001</v>
      </c>
      <c r="FT151" s="5">
        <f t="shared" ca="1" si="672"/>
        <v>0</v>
      </c>
      <c r="FU151" s="5">
        <f t="shared" ca="1" si="672"/>
        <v>0</v>
      </c>
      <c r="FV151" s="5">
        <f t="shared" ca="1" si="672"/>
        <v>0</v>
      </c>
      <c r="FW151" s="5">
        <f t="shared" ca="1" si="672"/>
        <v>0</v>
      </c>
      <c r="FX151" s="5">
        <f t="shared" ca="1" si="672"/>
        <v>614.33699999999999</v>
      </c>
      <c r="FY151" s="5">
        <f t="shared" ca="1" si="672"/>
        <v>0</v>
      </c>
      <c r="FZ151" s="5">
        <f t="shared" ca="1" si="672"/>
        <v>852.16099999999994</v>
      </c>
      <c r="GA151" s="5">
        <f t="shared" ca="1" si="672"/>
        <v>0</v>
      </c>
      <c r="GB151" s="5">
        <f t="shared" ca="1" si="672"/>
        <v>0</v>
      </c>
      <c r="GC151" s="5">
        <f t="shared" ca="1" si="672"/>
        <v>0</v>
      </c>
      <c r="GD151" s="5">
        <f t="shared" ca="1" si="672"/>
        <v>0</v>
      </c>
      <c r="GE151" s="5"/>
      <c r="GF151" s="5">
        <f t="shared" ca="1" si="755"/>
        <v>293.04700000000003</v>
      </c>
      <c r="GG151" s="5">
        <f t="shared" ca="1" si="755"/>
        <v>2.0078399999999998</v>
      </c>
      <c r="GH151" s="5">
        <f t="shared" ca="1" si="755"/>
        <v>136.28800000000001</v>
      </c>
      <c r="GI151" s="5">
        <f t="shared" ca="1" si="755"/>
        <v>88.263900000000007</v>
      </c>
      <c r="GJ151" s="5">
        <f t="shared" ca="1" si="755"/>
        <v>0</v>
      </c>
      <c r="GK151" s="5">
        <f t="shared" ca="1" si="755"/>
        <v>0</v>
      </c>
      <c r="GL151" s="5">
        <f t="shared" ca="1" si="755"/>
        <v>4.5359699999999998</v>
      </c>
      <c r="GM151" s="5">
        <f t="shared" ca="1" si="755"/>
        <v>61.951500000000003</v>
      </c>
      <c r="GN151" s="5"/>
      <c r="GO151" s="19">
        <f t="shared" ca="1" si="731"/>
        <v>43.111542598450526</v>
      </c>
      <c r="GP151" s="19">
        <f t="shared" ca="1" si="732"/>
        <v>0.96821655247098304</v>
      </c>
      <c r="GQ151" s="19">
        <f t="shared" ca="1" si="733"/>
        <v>11.930560963396314</v>
      </c>
      <c r="GR151" s="19">
        <f t="shared" ca="1" si="734"/>
        <v>10.192230231526151</v>
      </c>
      <c r="GS151" s="19">
        <f t="shared" ca="1" si="735"/>
        <v>0</v>
      </c>
      <c r="GT151" s="19">
        <f t="shared" ca="1" si="736"/>
        <v>0</v>
      </c>
      <c r="GU151" s="19">
        <f t="shared" ca="1" si="737"/>
        <v>2.5010564627428948</v>
      </c>
      <c r="GV151" s="19">
        <f t="shared" ca="1" si="738"/>
        <v>6.7068314829968525</v>
      </c>
      <c r="GW151" s="19">
        <f t="shared" ca="1" si="739"/>
        <v>32.298840130113874</v>
      </c>
      <c r="GX151" s="19">
        <f t="shared" ca="1" si="740"/>
        <v>10.787476857562766</v>
      </c>
      <c r="GY151" s="19">
        <f t="shared" ca="1" si="741"/>
        <v>0</v>
      </c>
      <c r="GZ151" s="19">
        <f t="shared" ca="1" si="741"/>
        <v>2.5124624986259878E-2</v>
      </c>
      <c r="HA151" s="19">
        <f t="shared" ca="1" si="741"/>
        <v>0</v>
      </c>
      <c r="HB151" s="72">
        <f t="shared" ca="1" si="577"/>
        <v>0</v>
      </c>
      <c r="HC151" s="72">
        <f t="shared" ca="1" si="578"/>
        <v>0</v>
      </c>
      <c r="HD151" s="5"/>
      <c r="HE151" s="5"/>
      <c r="HF151" s="5"/>
      <c r="HG151" s="5">
        <f t="shared" ca="1" si="756"/>
        <v>237385</v>
      </c>
      <c r="HH151" s="5">
        <f t="shared" ca="1" si="756"/>
        <v>0</v>
      </c>
      <c r="HI151" s="5">
        <f t="shared" ca="1" si="756"/>
        <v>77848.800000000003</v>
      </c>
      <c r="HJ151" s="5">
        <f t="shared" ca="1" si="756"/>
        <v>23458.5</v>
      </c>
      <c r="HK151" s="5">
        <f t="shared" ca="1" si="756"/>
        <v>0</v>
      </c>
      <c r="HL151" s="5">
        <f t="shared" ca="1" si="756"/>
        <v>0</v>
      </c>
      <c r="HM151" s="5">
        <f t="shared" ca="1" si="756"/>
        <v>11659.1</v>
      </c>
      <c r="HN151" s="5">
        <f t="shared" ca="1" si="756"/>
        <v>46379.8</v>
      </c>
      <c r="HO151" s="5">
        <f t="shared" ca="1" si="756"/>
        <v>159346</v>
      </c>
      <c r="HP151" s="5">
        <f t="shared" ca="1" si="756"/>
        <v>77659.399999999994</v>
      </c>
      <c r="HQ151" s="5">
        <f t="shared" ca="1" si="756"/>
        <v>0</v>
      </c>
      <c r="HR151" s="5">
        <f t="shared" ca="1" si="756"/>
        <v>379.815</v>
      </c>
      <c r="HS151" s="5">
        <f t="shared" ca="1" si="756"/>
        <v>0</v>
      </c>
      <c r="HT151" s="5">
        <f t="shared" ca="1" si="756"/>
        <v>0</v>
      </c>
      <c r="HU151" s="5">
        <f t="shared" ca="1" si="756"/>
        <v>0</v>
      </c>
      <c r="HV151" s="5"/>
      <c r="HW151" s="5">
        <f t="shared" ca="1" si="757"/>
        <v>493.14499999999998</v>
      </c>
      <c r="HX151" s="5">
        <f t="shared" ca="1" si="757"/>
        <v>493.14499999999998</v>
      </c>
      <c r="HY151" s="5">
        <f t="shared" ca="1" si="757"/>
        <v>0</v>
      </c>
      <c r="HZ151" s="5">
        <f t="shared" ca="1" si="757"/>
        <v>0</v>
      </c>
      <c r="IA151" s="5">
        <f t="shared" ca="1" si="757"/>
        <v>0</v>
      </c>
      <c r="IB151" s="5">
        <f t="shared" ca="1" si="757"/>
        <v>0</v>
      </c>
      <c r="IC151" s="5">
        <f t="shared" ca="1" si="757"/>
        <v>0</v>
      </c>
      <c r="ID151" s="5">
        <f t="shared" ca="1" si="757"/>
        <v>0</v>
      </c>
      <c r="IE151" s="5">
        <f t="shared" ca="1" si="757"/>
        <v>493.14499999999998</v>
      </c>
      <c r="IF151" s="5">
        <f t="shared" ca="1" si="757"/>
        <v>0</v>
      </c>
      <c r="IG151" s="5">
        <f t="shared" ca="1" si="757"/>
        <v>0</v>
      </c>
      <c r="IH151" s="5">
        <f t="shared" ca="1" si="757"/>
        <v>0</v>
      </c>
      <c r="II151" s="5">
        <f t="shared" ca="1" si="663"/>
        <v>0</v>
      </c>
      <c r="IJ151" s="5"/>
      <c r="IK151" s="5">
        <f t="shared" ca="1" si="760"/>
        <v>230.23400000000001</v>
      </c>
      <c r="IL151" s="5">
        <f t="shared" ca="1" si="760"/>
        <v>4.1903800000000002</v>
      </c>
      <c r="IM151" s="5">
        <f t="shared" ca="1" si="760"/>
        <v>122.91</v>
      </c>
      <c r="IN151" s="5">
        <f t="shared" ca="1" si="760"/>
        <v>29.382999999999999</v>
      </c>
      <c r="IO151" s="5">
        <f t="shared" ca="1" si="760"/>
        <v>0</v>
      </c>
      <c r="IP151" s="5">
        <f t="shared" ca="1" si="760"/>
        <v>0</v>
      </c>
      <c r="IQ151" s="5">
        <f t="shared" ca="1" si="760"/>
        <v>13.780900000000001</v>
      </c>
      <c r="IR151" s="5">
        <f t="shared" ca="1" si="760"/>
        <v>59.970199999999998</v>
      </c>
      <c r="IS151" s="5"/>
      <c r="IT151" s="19">
        <f t="shared" ca="1" si="535"/>
        <v>34.982234327100407</v>
      </c>
      <c r="IU151" s="19">
        <f t="shared" ca="1" si="536"/>
        <v>2.0076659705004665</v>
      </c>
      <c r="IV151" s="19">
        <f t="shared" ca="1" si="537"/>
        <v>10.813785947213503</v>
      </c>
      <c r="IW151" s="19">
        <f t="shared" ca="1" si="538"/>
        <v>3.2585627221319786</v>
      </c>
      <c r="IX151" s="19">
        <f t="shared" ca="1" si="539"/>
        <v>0</v>
      </c>
      <c r="IY151" s="19">
        <f t="shared" ca="1" si="540"/>
        <v>0</v>
      </c>
      <c r="IZ151" s="19">
        <f t="shared" ca="1" si="541"/>
        <v>1.6195369965517381</v>
      </c>
      <c r="JA151" s="19">
        <f t="shared" ca="1" si="542"/>
        <v>6.4425043093094931</v>
      </c>
      <c r="JB151" s="19">
        <f t="shared" ca="1" si="543"/>
        <v>24.142028164197519</v>
      </c>
      <c r="JC151" s="19">
        <f t="shared" ca="1" si="544"/>
        <v>10.787476857562766</v>
      </c>
      <c r="JD151" s="19">
        <f t="shared" ca="1" si="545"/>
        <v>0</v>
      </c>
      <c r="JE151" s="19">
        <f t="shared" ca="1" si="673"/>
        <v>5.2759170463011595E-2</v>
      </c>
      <c r="JF151" s="19">
        <f t="shared" ca="1" si="673"/>
        <v>0</v>
      </c>
      <c r="JG151" s="72">
        <f t="shared" ca="1" si="579"/>
        <v>0</v>
      </c>
      <c r="JH151" s="72">
        <f t="shared" ca="1" si="580"/>
        <v>0</v>
      </c>
      <c r="JI151" s="5"/>
      <c r="JJ151" s="5"/>
      <c r="JK151" s="5"/>
      <c r="JL151" s="5">
        <f t="shared" ca="1" si="674"/>
        <v>237385</v>
      </c>
      <c r="JM151" s="5">
        <f t="shared" ca="1" si="674"/>
        <v>0</v>
      </c>
      <c r="JN151" s="5">
        <f t="shared" ca="1" si="674"/>
        <v>77848.800000000003</v>
      </c>
      <c r="JO151" s="5">
        <f t="shared" ca="1" si="674"/>
        <v>23458.5</v>
      </c>
      <c r="JP151" s="5">
        <f t="shared" ca="1" si="674"/>
        <v>0</v>
      </c>
      <c r="JQ151" s="5">
        <f t="shared" ca="1" si="674"/>
        <v>0</v>
      </c>
      <c r="JR151" s="5">
        <f t="shared" ca="1" si="674"/>
        <v>11659.1</v>
      </c>
      <c r="JS151" s="5">
        <f t="shared" ca="1" si="674"/>
        <v>46379.8</v>
      </c>
      <c r="JT151" s="5">
        <f t="shared" ca="1" si="674"/>
        <v>159346</v>
      </c>
      <c r="JU151" s="5">
        <f t="shared" ca="1" si="674"/>
        <v>77659.399999999994</v>
      </c>
      <c r="JV151" s="5">
        <f t="shared" ca="1" si="674"/>
        <v>0</v>
      </c>
      <c r="JW151" s="5">
        <f t="shared" ca="1" si="674"/>
        <v>379.815</v>
      </c>
      <c r="JX151" s="5">
        <f t="shared" ca="1" si="674"/>
        <v>0</v>
      </c>
      <c r="JY151" s="5">
        <f t="shared" ca="1" si="674"/>
        <v>0</v>
      </c>
      <c r="JZ151" s="5">
        <f t="shared" ca="1" si="674"/>
        <v>0</v>
      </c>
      <c r="KA151" s="5"/>
      <c r="KB151" s="5">
        <f t="shared" ca="1" si="675"/>
        <v>493.14499999999998</v>
      </c>
      <c r="KC151" s="5">
        <f t="shared" ca="1" si="675"/>
        <v>493.14499999999998</v>
      </c>
      <c r="KD151" s="5">
        <f t="shared" ca="1" si="675"/>
        <v>0</v>
      </c>
      <c r="KE151" s="5">
        <f t="shared" ca="1" si="675"/>
        <v>0</v>
      </c>
      <c r="KF151" s="5">
        <f t="shared" ca="1" si="675"/>
        <v>0</v>
      </c>
      <c r="KG151" s="5">
        <f t="shared" ca="1" si="675"/>
        <v>0</v>
      </c>
      <c r="KH151" s="5">
        <f t="shared" ca="1" si="675"/>
        <v>0</v>
      </c>
      <c r="KI151" s="5">
        <f t="shared" ca="1" si="675"/>
        <v>0</v>
      </c>
      <c r="KJ151" s="5">
        <f t="shared" ca="1" si="675"/>
        <v>493.14499999999998</v>
      </c>
      <c r="KK151" s="5">
        <f t="shared" ca="1" si="675"/>
        <v>0</v>
      </c>
      <c r="KL151" s="5">
        <f t="shared" ca="1" si="675"/>
        <v>0</v>
      </c>
      <c r="KM151" s="5">
        <f t="shared" ca="1" si="675"/>
        <v>0</v>
      </c>
      <c r="KN151" s="5">
        <f t="shared" ca="1" si="675"/>
        <v>0</v>
      </c>
      <c r="KO151" s="5"/>
      <c r="KP151" s="5">
        <f t="shared" ca="1" si="758"/>
        <v>230.23400000000001</v>
      </c>
      <c r="KQ151" s="5">
        <f t="shared" ca="1" si="758"/>
        <v>4.1903800000000002</v>
      </c>
      <c r="KR151" s="5">
        <f t="shared" ca="1" si="758"/>
        <v>122.91</v>
      </c>
      <c r="KS151" s="5">
        <f t="shared" ca="1" si="758"/>
        <v>29.382999999999999</v>
      </c>
      <c r="KT151" s="5">
        <f t="shared" ca="1" si="758"/>
        <v>0</v>
      </c>
      <c r="KU151" s="5">
        <f t="shared" ca="1" si="758"/>
        <v>0</v>
      </c>
      <c r="KV151" s="5">
        <f t="shared" ca="1" si="758"/>
        <v>13.780900000000001</v>
      </c>
      <c r="KW151" s="5">
        <f t="shared" ca="1" si="758"/>
        <v>59.970199999999998</v>
      </c>
      <c r="KX151" s="5"/>
      <c r="KY151" s="19">
        <f t="shared" ca="1" si="742"/>
        <v>34.982234327100407</v>
      </c>
      <c r="KZ151" s="19">
        <f t="shared" ca="1" si="743"/>
        <v>2.0076659705004665</v>
      </c>
      <c r="LA151" s="19">
        <f t="shared" ca="1" si="744"/>
        <v>10.813785947213503</v>
      </c>
      <c r="LB151" s="19">
        <f t="shared" ca="1" si="745"/>
        <v>3.2585627221319786</v>
      </c>
      <c r="LC151" s="19">
        <f t="shared" ca="1" si="746"/>
        <v>0</v>
      </c>
      <c r="LD151" s="19">
        <f t="shared" ca="1" si="747"/>
        <v>0</v>
      </c>
      <c r="LE151" s="19">
        <f t="shared" ca="1" si="748"/>
        <v>1.6195369965517381</v>
      </c>
      <c r="LF151" s="19">
        <f t="shared" ca="1" si="749"/>
        <v>6.4425043093094931</v>
      </c>
      <c r="LG151" s="19">
        <f t="shared" ca="1" si="750"/>
        <v>24.142028164197519</v>
      </c>
      <c r="LH151" s="19">
        <f t="shared" ca="1" si="751"/>
        <v>10.787476857562766</v>
      </c>
      <c r="LI151" s="19">
        <f t="shared" ca="1" si="752"/>
        <v>0</v>
      </c>
      <c r="LJ151" s="19">
        <f t="shared" ca="1" si="547"/>
        <v>5.2759170463011595E-2</v>
      </c>
      <c r="LK151" s="19">
        <f t="shared" ca="1" si="548"/>
        <v>0</v>
      </c>
      <c r="LL151" s="72">
        <f t="shared" ca="1" si="581"/>
        <v>0</v>
      </c>
      <c r="LM151" s="72">
        <f t="shared" ca="1" si="582"/>
        <v>0</v>
      </c>
    </row>
    <row r="152" spans="1:325" ht="15" customHeight="1" outlineLevel="1" x14ac:dyDescent="0.3">
      <c r="A152" s="5">
        <f>IF('Old Results'!E132='New Results'!E132,'New Results'!E132,"0")</f>
        <v>24563.1</v>
      </c>
      <c r="B152" s="5">
        <f t="shared" si="668"/>
        <v>500</v>
      </c>
      <c r="C152" s="27">
        <f t="shared" si="761"/>
        <v>131</v>
      </c>
      <c r="D152" s="41" t="str">
        <f>'Old Results'!C132</f>
        <v>0500115-RetlMed-EnvelopeRoofInsulation</v>
      </c>
      <c r="E152" s="41" t="str">
        <f>'New Results'!C132</f>
        <v>0500115-RetlMed-EnvelopeRoofInsulation</v>
      </c>
      <c r="F152" s="5">
        <f t="shared" ref="F152:F215" ca="1" si="762">IF(AND($CW152&gt;0,$FB152&gt;0),CW152-FB152,0)</f>
        <v>0</v>
      </c>
      <c r="G152" s="5">
        <f t="shared" ref="G152:G215" ca="1" si="763">IF(AND($CW152&gt;0,$FB152&gt;0),CX152-FC152,0)</f>
        <v>0</v>
      </c>
      <c r="H152" s="5">
        <f t="shared" ref="H152:H215" ca="1" si="764">IF(AND($CW152&gt;0,$FB152&gt;0),CY152-FD152,0)</f>
        <v>0</v>
      </c>
      <c r="I152" s="5">
        <f t="shared" ref="I152:I215" ca="1" si="765">IF(AND($CW152&gt;0,$FB152&gt;0),CZ152-FE152,0)</f>
        <v>0</v>
      </c>
      <c r="J152" s="5">
        <f t="shared" ref="J152:J215" ca="1" si="766">IF(AND($CW152&gt;0,$FB152&gt;0),DA152-FF152,0)</f>
        <v>0</v>
      </c>
      <c r="K152" s="5">
        <f t="shared" ref="K152:K215" ca="1" si="767">IF(AND($CW152&gt;0,$FB152&gt;0),DB152-FG152,0)</f>
        <v>0</v>
      </c>
      <c r="L152" s="5">
        <f t="shared" ref="L152:L215" ca="1" si="768">IF(AND($CW152&gt;0,$FB152&gt;0),DC152-FH152,0)</f>
        <v>0</v>
      </c>
      <c r="M152" s="5">
        <f t="shared" ref="M152:M215" ca="1" si="769">IF(AND($CW152&gt;0,$FB152&gt;0),DD152-FI152,0)</f>
        <v>0</v>
      </c>
      <c r="N152" s="5">
        <f t="shared" ref="N152:N215" ca="1" si="770">IF(AND($CW152&gt;0,$FB152&gt;0),DE152-FJ152,0)</f>
        <v>0</v>
      </c>
      <c r="O152" s="5">
        <f t="shared" ref="O152:O215" ca="1" si="771">IF(AND($CW152&gt;0,$FB152&gt;0),DF152-FK152,0)</f>
        <v>0</v>
      </c>
      <c r="P152" s="5">
        <f t="shared" ca="1" si="511"/>
        <v>0</v>
      </c>
      <c r="Q152" s="5">
        <f t="shared" ca="1" si="512"/>
        <v>0</v>
      </c>
      <c r="R152" s="5">
        <f t="shared" ca="1" si="549"/>
        <v>0</v>
      </c>
      <c r="S152" s="5">
        <f t="shared" ca="1" si="550"/>
        <v>0</v>
      </c>
      <c r="T152" s="5">
        <f t="shared" ca="1" si="551"/>
        <v>0</v>
      </c>
      <c r="U152" s="5">
        <f t="shared" ref="U152:U215" ca="1" si="772">IF(AND($DM152&gt;0,$FR152&gt;0),DM152-FR152,0)</f>
        <v>0</v>
      </c>
      <c r="V152" s="5">
        <f t="shared" ref="V152:V215" ca="1" si="773">IF(AND($DM152&gt;0,$FR152&gt;0),DN152-FS152,0)</f>
        <v>0</v>
      </c>
      <c r="W152" s="5">
        <f t="shared" ref="W152:W215" ca="1" si="774">IF(AND($DM152&gt;0,$FR152&gt;0),DO152-FT152,0)</f>
        <v>0</v>
      </c>
      <c r="X152" s="5">
        <f t="shared" ref="X152:X215" ca="1" si="775">IF(AND($DM152&gt;0,$FR152&gt;0),DP152-FU152,0)</f>
        <v>0</v>
      </c>
      <c r="Y152" s="5">
        <f t="shared" ref="Y152:Y215" ca="1" si="776">IF(AND($DM152&gt;0,$FR152&gt;0),DQ152-FV152,0)</f>
        <v>0</v>
      </c>
      <c r="Z152" s="5">
        <f t="shared" ref="Z152:Z215" ca="1" si="777">IF(AND($DM152&gt;0,$FR152&gt;0),DR152-FW152,0)</f>
        <v>0</v>
      </c>
      <c r="AA152" s="5">
        <f t="shared" ref="AA152:AA215" ca="1" si="778">IF(AND($DM152&gt;0,$FR152&gt;0),DS152-FX152,0)</f>
        <v>0</v>
      </c>
      <c r="AB152" s="5">
        <f t="shared" ref="AB152:AB215" ca="1" si="779">IF(AND($DM152&gt;0,$FR152&gt;0),DT152-FY152,0)</f>
        <v>0</v>
      </c>
      <c r="AC152" s="5">
        <f t="shared" ref="AC152:AC215" ca="1" si="780">IF(AND($DM152&gt;0,$FR152&gt;0),DU152-FZ152,0)</f>
        <v>0</v>
      </c>
      <c r="AD152" s="5">
        <f t="shared" ref="AD152:AD215" ca="1" si="781">IF(AND($DM152&gt;0,$FR152&gt;0),DV152-GA152,0)</f>
        <v>0</v>
      </c>
      <c r="AE152" s="5">
        <f t="shared" ca="1" si="513"/>
        <v>0</v>
      </c>
      <c r="AF152" s="5">
        <f t="shared" ca="1" si="514"/>
        <v>0</v>
      </c>
      <c r="AG152" s="5">
        <f t="shared" ca="1" si="514"/>
        <v>0</v>
      </c>
      <c r="AH152" s="37">
        <f t="shared" ref="AH152:AH215" ca="1" si="782">IF(AND($EA152&gt;0,$GF152&gt;0),EA152-GF152,0)</f>
        <v>0</v>
      </c>
      <c r="AI152" s="37">
        <f t="shared" ref="AI152:AI215" ca="1" si="783">IF(AND($EA152&gt;0,$GF152&gt;0),EB152-GG152,0)</f>
        <v>0</v>
      </c>
      <c r="AJ152" s="37">
        <f t="shared" ref="AJ152:AJ215" ca="1" si="784">IF(AND($EA152&gt;0,$GF152&gt;0),EC152-GH152,0)</f>
        <v>0</v>
      </c>
      <c r="AK152" s="37">
        <f t="shared" ref="AK152:AK215" ca="1" si="785">IF(AND($EA152&gt;0,$GF152&gt;0),ED152-GI152,0)</f>
        <v>0</v>
      </c>
      <c r="AL152" s="37">
        <f t="shared" ref="AL152:AL215" ca="1" si="786">IF(AND($EA152&gt;0,$GF152&gt;0),EE152-GJ152,0)</f>
        <v>0</v>
      </c>
      <c r="AM152" s="37">
        <f t="shared" ref="AM152:AM215" ca="1" si="787">IF(AND($EA152&gt;0,$GF152&gt;0),EF152-GK152,0)</f>
        <v>0</v>
      </c>
      <c r="AN152" s="37">
        <f t="shared" ref="AN152:AN215" ca="1" si="788">IF(AND($EA152&gt;0,$GF152&gt;0),EG152-GL152,0)</f>
        <v>0</v>
      </c>
      <c r="AO152" s="37">
        <f t="shared" ref="AO152:AO215" ca="1" si="789">IF(AND($EA152&gt;0,$GF152&gt;0),EH152-GM152,0)</f>
        <v>0</v>
      </c>
      <c r="AP152" s="33">
        <f t="shared" ref="AP152:AP215" ca="1" si="790">IFERROR(((CW152*3.412)+(DM152*100))/$A152,0)</f>
        <v>42.821636031282701</v>
      </c>
      <c r="AQ152" s="33">
        <f t="shared" ref="AQ152:AQ215" ca="1" si="791">IFERROR(((FB152*3.412)+(FR152*100))/$A152,0)</f>
        <v>42.821636031282701</v>
      </c>
      <c r="AR152" s="24">
        <f t="shared" ref="AR152:AR215" ca="1" si="792">IF(AND(AQ152&gt;0,AP152&gt;0),ABS(AP152-AQ152)/AVERAGE(AQ152:AQ152),0)</f>
        <v>0</v>
      </c>
      <c r="AS152" s="34">
        <f t="shared" ref="AS152:AS215" ca="1" si="793">EA152</f>
        <v>290.70800000000003</v>
      </c>
      <c r="AT152" s="34">
        <f t="shared" ref="AT152:AT215" ca="1" si="794">GF152</f>
        <v>290.70800000000003</v>
      </c>
      <c r="AU152" s="45">
        <f t="shared" ref="AU152:AU215" ca="1" si="795">IF(AND(AT152&gt;0,AS152&gt;0),(AS152-AT152)/AVERAGE(AT152:AT152),0)</f>
        <v>0</v>
      </c>
      <c r="AV152" s="34">
        <f t="shared" ca="1" si="648"/>
        <v>-60.5</v>
      </c>
      <c r="AW152" s="34">
        <f t="shared" ca="1" si="649"/>
        <v>-60.5</v>
      </c>
      <c r="AX152" s="46">
        <f t="shared" ref="AX152:AX215" ca="1" si="796">IFERROR((AV152-AW152)/AW152,0)</f>
        <v>0</v>
      </c>
      <c r="AY152" s="5"/>
      <c r="AZ152" s="5">
        <f t="shared" ca="1" si="519"/>
        <v>0</v>
      </c>
      <c r="BA152" s="5">
        <f t="shared" ca="1" si="520"/>
        <v>0</v>
      </c>
      <c r="BB152" s="5">
        <f t="shared" ca="1" si="521"/>
        <v>0</v>
      </c>
      <c r="BC152" s="5">
        <f t="shared" ca="1" si="522"/>
        <v>0</v>
      </c>
      <c r="BD152" s="5">
        <f t="shared" ca="1" si="523"/>
        <v>0</v>
      </c>
      <c r="BE152" s="5">
        <f t="shared" ca="1" si="524"/>
        <v>0</v>
      </c>
      <c r="BF152" s="5">
        <f t="shared" ca="1" si="525"/>
        <v>0</v>
      </c>
      <c r="BG152" s="5">
        <f t="shared" ca="1" si="526"/>
        <v>0</v>
      </c>
      <c r="BH152" s="5">
        <f t="shared" ca="1" si="527"/>
        <v>0</v>
      </c>
      <c r="BI152" s="5">
        <f t="shared" ca="1" si="528"/>
        <v>0</v>
      </c>
      <c r="BJ152" s="5">
        <f t="shared" ca="1" si="529"/>
        <v>0</v>
      </c>
      <c r="BK152" s="5">
        <f t="shared" ca="1" si="530"/>
        <v>0</v>
      </c>
      <c r="BL152" s="5">
        <f t="shared" ca="1" si="554"/>
        <v>0</v>
      </c>
      <c r="BM152" s="5">
        <f t="shared" ca="1" si="555"/>
        <v>0</v>
      </c>
      <c r="BN152" s="5">
        <f t="shared" ca="1" si="556"/>
        <v>0</v>
      </c>
      <c r="BO152" s="5">
        <f t="shared" ca="1" si="557"/>
        <v>0</v>
      </c>
      <c r="BP152" s="5">
        <f t="shared" ca="1" si="558"/>
        <v>0</v>
      </c>
      <c r="BQ152" s="5">
        <f t="shared" ca="1" si="559"/>
        <v>0</v>
      </c>
      <c r="BR152" s="5">
        <f t="shared" ca="1" si="560"/>
        <v>0</v>
      </c>
      <c r="BS152" s="5">
        <f t="shared" ca="1" si="561"/>
        <v>0</v>
      </c>
      <c r="BT152" s="5">
        <f t="shared" ca="1" si="562"/>
        <v>0</v>
      </c>
      <c r="BU152" s="5">
        <f t="shared" ca="1" si="563"/>
        <v>0</v>
      </c>
      <c r="BV152" s="5">
        <f t="shared" ca="1" si="564"/>
        <v>0</v>
      </c>
      <c r="BW152" s="5">
        <f t="shared" ca="1" si="565"/>
        <v>0</v>
      </c>
      <c r="BX152" s="5">
        <f t="shared" ca="1" si="566"/>
        <v>0</v>
      </c>
      <c r="BY152" s="5">
        <f t="shared" ca="1" si="567"/>
        <v>0</v>
      </c>
      <c r="BZ152" s="5">
        <f t="shared" ca="1" si="568"/>
        <v>0</v>
      </c>
      <c r="CA152" s="5">
        <f t="shared" ca="1" si="569"/>
        <v>0</v>
      </c>
      <c r="CB152" s="37">
        <f t="shared" ref="CB152:CB215" ca="1" si="797">IF(AND($IK152&gt;0,$KP152&gt;0),IK152-KP152,0)</f>
        <v>0</v>
      </c>
      <c r="CC152" s="37">
        <f t="shared" ref="CC152:CC215" ca="1" si="798">IF(AND($IK152&gt;0,$KP152&gt;0),IL152-KQ152,0)</f>
        <v>0</v>
      </c>
      <c r="CD152" s="37">
        <f t="shared" ref="CD152:CD215" ca="1" si="799">IF(AND($IK152&gt;0,$KP152&gt;0),IM152-KR152,0)</f>
        <v>0</v>
      </c>
      <c r="CE152" s="37">
        <f t="shared" ref="CE152:CE215" ca="1" si="800">IF(AND($IK152&gt;0,$KP152&gt;0),IN152-KS152,0)</f>
        <v>0</v>
      </c>
      <c r="CF152" s="37">
        <f t="shared" ref="CF152:CF215" ca="1" si="801">IF(AND($IK152&gt;0,$KP152&gt;0),IO152-KT152,0)</f>
        <v>0</v>
      </c>
      <c r="CG152" s="37">
        <f t="shared" ref="CG152:CG215" ca="1" si="802">IF(AND($IK152&gt;0,$KP152&gt;0),IP152-KU152,0)</f>
        <v>0</v>
      </c>
      <c r="CH152" s="37">
        <f t="shared" ref="CH152:CH215" ca="1" si="803">IF(AND($IK152&gt;0,$KP152&gt;0),IQ152-KV152,0)</f>
        <v>0</v>
      </c>
      <c r="CI152" s="19">
        <f t="shared" ref="CI152:CI215" ca="1" si="804">IF(AND($IK152&gt;0,$KP152&gt;0),IR152-KW152,0)</f>
        <v>0</v>
      </c>
      <c r="CJ152" s="33">
        <f t="shared" ca="1" si="531"/>
        <v>34.982234327100407</v>
      </c>
      <c r="CK152" s="33">
        <f t="shared" ca="1" si="532"/>
        <v>34.982234327100407</v>
      </c>
      <c r="CL152" s="24">
        <f t="shared" ref="CL152:CL215" ca="1" si="805">IF(AND(CK152&gt;0,CJ152&gt;0),ABS(CJ152-CK152)/AVERAGE(CK152:CK152),0)</f>
        <v>0</v>
      </c>
      <c r="CM152" s="34">
        <f t="shared" ref="CM152:CM215" ca="1" si="806">IK152</f>
        <v>230.23400000000001</v>
      </c>
      <c r="CN152" s="34">
        <f t="shared" ref="CN152:CN215" ca="1" si="807">KP152</f>
        <v>230.23400000000001</v>
      </c>
      <c r="CO152" s="45">
        <f t="shared" ref="CO152:CO215" ca="1" si="808">IF(AND(CN152&gt;0,CM152&gt;0),(CM152-CN152)/AVERAGE(CN152:CN152),0)</f>
        <v>0</v>
      </c>
      <c r="CP152" s="5"/>
      <c r="CR152" s="5">
        <f t="shared" ca="1" si="570"/>
        <v>61</v>
      </c>
      <c r="CS152" s="5">
        <f t="shared" ca="1" si="571"/>
        <v>57</v>
      </c>
      <c r="CT152" s="62">
        <f t="shared" ref="CT152:CT215" ca="1" si="809">1-(CS152/CR152)</f>
        <v>6.557377049180324E-2</v>
      </c>
      <c r="CW152" s="5">
        <f t="shared" ca="1" si="753"/>
        <v>283794</v>
      </c>
      <c r="CX152" s="5">
        <f t="shared" ca="1" si="753"/>
        <v>0</v>
      </c>
      <c r="CY152" s="5">
        <f t="shared" ca="1" si="753"/>
        <v>84298.2</v>
      </c>
      <c r="CZ152" s="5">
        <f t="shared" ca="1" si="753"/>
        <v>73373.3</v>
      </c>
      <c r="DA152" s="5">
        <f t="shared" ca="1" si="753"/>
        <v>0</v>
      </c>
      <c r="DB152" s="5">
        <f t="shared" ca="1" si="753"/>
        <v>0</v>
      </c>
      <c r="DC152" s="5">
        <f t="shared" ca="1" si="753"/>
        <v>0</v>
      </c>
      <c r="DD152" s="5">
        <f t="shared" ca="1" si="753"/>
        <v>48282.7</v>
      </c>
      <c r="DE152" s="5">
        <f t="shared" ca="1" si="753"/>
        <v>205954</v>
      </c>
      <c r="DF152" s="5">
        <f t="shared" ca="1" si="753"/>
        <v>77659.399999999994</v>
      </c>
      <c r="DG152" s="5">
        <f t="shared" ca="1" si="753"/>
        <v>0</v>
      </c>
      <c r="DH152" s="5">
        <f t="shared" ca="1" si="753"/>
        <v>180.87299999999999</v>
      </c>
      <c r="DI152" s="5">
        <f t="shared" ref="DI152:DK162" ca="1" si="810">OFFSET(INDIRECT($E$21),$C152,DI$19)</f>
        <v>0</v>
      </c>
      <c r="DJ152" s="5">
        <f t="shared" ca="1" si="810"/>
        <v>0</v>
      </c>
      <c r="DK152" s="5">
        <f t="shared" ca="1" si="810"/>
        <v>0</v>
      </c>
      <c r="DL152" s="5"/>
      <c r="DM152" s="5">
        <f t="shared" ca="1" si="754"/>
        <v>835.27</v>
      </c>
      <c r="DN152" s="5">
        <f t="shared" ca="1" si="754"/>
        <v>220.93299999999999</v>
      </c>
      <c r="DO152" s="5">
        <f t="shared" ca="1" si="754"/>
        <v>0</v>
      </c>
      <c r="DP152" s="5">
        <f t="shared" ca="1" si="754"/>
        <v>0</v>
      </c>
      <c r="DQ152" s="5">
        <f t="shared" ca="1" si="754"/>
        <v>0</v>
      </c>
      <c r="DR152" s="5">
        <f t="shared" ca="1" si="754"/>
        <v>0</v>
      </c>
      <c r="DS152" s="5">
        <f t="shared" ca="1" si="754"/>
        <v>614.33699999999999</v>
      </c>
      <c r="DT152" s="5">
        <f t="shared" ca="1" si="754"/>
        <v>0</v>
      </c>
      <c r="DU152" s="5">
        <f t="shared" ca="1" si="754"/>
        <v>835.27</v>
      </c>
      <c r="DV152" s="5">
        <f t="shared" ca="1" si="754"/>
        <v>0</v>
      </c>
      <c r="DW152" s="5">
        <f t="shared" ca="1" si="754"/>
        <v>0</v>
      </c>
      <c r="DX152" s="5">
        <f t="shared" ca="1" si="754"/>
        <v>0</v>
      </c>
      <c r="DY152" s="5">
        <f t="shared" ca="1" si="754"/>
        <v>0</v>
      </c>
      <c r="DZ152" s="5"/>
      <c r="EA152" s="5">
        <f t="shared" ca="1" si="759"/>
        <v>290.70800000000003</v>
      </c>
      <c r="EB152" s="5">
        <f t="shared" ca="1" si="759"/>
        <v>1.8619399999999999</v>
      </c>
      <c r="EC152" s="5">
        <f t="shared" ca="1" si="759"/>
        <v>134.096</v>
      </c>
      <c r="ED152" s="5">
        <f t="shared" ca="1" si="759"/>
        <v>88.263000000000005</v>
      </c>
      <c r="EE152" s="5">
        <f t="shared" ca="1" si="759"/>
        <v>0</v>
      </c>
      <c r="EF152" s="5">
        <f t="shared" ca="1" si="759"/>
        <v>0</v>
      </c>
      <c r="EG152" s="5">
        <f t="shared" ca="1" si="759"/>
        <v>4.5359600000000002</v>
      </c>
      <c r="EH152" s="5">
        <f t="shared" ca="1" si="759"/>
        <v>61.951500000000003</v>
      </c>
      <c r="EI152" s="5"/>
      <c r="EJ152" s="19">
        <f t="shared" ref="EJ152:EJ215" ca="1" si="811">((CW152*3.412)+(DM152*100))/$A152</f>
        <v>42.821636031282701</v>
      </c>
      <c r="EK152" s="19">
        <f t="shared" ref="EK152:EK215" ca="1" si="812">((CX152*3.412)+(DN152*100))/$A152</f>
        <v>0.89945080221958962</v>
      </c>
      <c r="EL152" s="19">
        <f t="shared" ref="EL152:EL215" ca="1" si="813">((CY152*3.412)+(DO152*100))/$A152</f>
        <v>11.709656289312017</v>
      </c>
      <c r="EM152" s="19">
        <f t="shared" ref="EM152:EM215" ca="1" si="814">((CZ152*3.412)+(DP152*100))/$A152</f>
        <v>10.192105214732669</v>
      </c>
      <c r="EN152" s="19">
        <f t="shared" ref="EN152:EN215" ca="1" si="815">((DA152*3.412)+(DQ152*100))/$A152</f>
        <v>0</v>
      </c>
      <c r="EO152" s="19">
        <f t="shared" ref="EO152:EO215" ca="1" si="816">((DB152*3.412)+(DR152*100))/$A152</f>
        <v>0</v>
      </c>
      <c r="EP152" s="19">
        <f t="shared" ref="EP152:EP215" ca="1" si="817">((DC152*3.412)+(DS152*100))/$A152</f>
        <v>2.5010564627428948</v>
      </c>
      <c r="EQ152" s="19">
        <f t="shared" ref="EQ152:EQ215" ca="1" si="818">((DD152*3.412)+(DT152*100))/$A152</f>
        <v>6.7068314829968525</v>
      </c>
      <c r="ER152" s="19">
        <f t="shared" ref="ER152:ER215" ca="1" si="819">((DE152*3.412)+(DU152*100))/$A152</f>
        <v>32.00907247049436</v>
      </c>
      <c r="ES152" s="19">
        <f t="shared" ref="ES152:ES215" ca="1" si="820">((DF152*3.412)+(DV152*100))/$A152</f>
        <v>10.787476857562766</v>
      </c>
      <c r="ET152" s="19">
        <f t="shared" ref="ET152:ET215" ca="1" si="821">((DG152*3.412)+(DW152*100))/$A152</f>
        <v>0</v>
      </c>
      <c r="EU152" s="19">
        <f t="shared" ca="1" si="573"/>
        <v>2.5124624986259878E-2</v>
      </c>
      <c r="EV152" s="19">
        <f t="shared" ca="1" si="574"/>
        <v>0</v>
      </c>
      <c r="EW152" s="72">
        <f t="shared" ca="1" si="575"/>
        <v>0</v>
      </c>
      <c r="EX152" s="72">
        <f t="shared" ca="1" si="576"/>
        <v>0</v>
      </c>
      <c r="EY152" s="5"/>
      <c r="EZ152" s="5"/>
      <c r="FA152" s="5"/>
      <c r="FB152" s="5">
        <f t="shared" ca="1" si="671"/>
        <v>283794</v>
      </c>
      <c r="FC152" s="5">
        <f t="shared" ca="1" si="671"/>
        <v>0</v>
      </c>
      <c r="FD152" s="5">
        <f t="shared" ca="1" si="671"/>
        <v>84298.2</v>
      </c>
      <c r="FE152" s="5">
        <f t="shared" ca="1" si="671"/>
        <v>73373.3</v>
      </c>
      <c r="FF152" s="5">
        <f t="shared" ca="1" si="671"/>
        <v>0</v>
      </c>
      <c r="FG152" s="5">
        <f t="shared" ca="1" si="671"/>
        <v>0</v>
      </c>
      <c r="FH152" s="5">
        <f t="shared" ca="1" si="671"/>
        <v>0</v>
      </c>
      <c r="FI152" s="5">
        <f t="shared" ca="1" si="671"/>
        <v>48282.7</v>
      </c>
      <c r="FJ152" s="5">
        <f t="shared" ca="1" si="671"/>
        <v>205954</v>
      </c>
      <c r="FK152" s="5">
        <f t="shared" ca="1" si="671"/>
        <v>77659.399999999994</v>
      </c>
      <c r="FL152" s="5">
        <f t="shared" ca="1" si="671"/>
        <v>0</v>
      </c>
      <c r="FM152" s="5">
        <f t="shared" ca="1" si="671"/>
        <v>180.87299999999999</v>
      </c>
      <c r="FN152" s="5">
        <f t="shared" ca="1" si="671"/>
        <v>0</v>
      </c>
      <c r="FO152" s="5">
        <f t="shared" ca="1" si="671"/>
        <v>0</v>
      </c>
      <c r="FP152" s="5">
        <f t="shared" ca="1" si="671"/>
        <v>0</v>
      </c>
      <c r="FQ152" s="5"/>
      <c r="FR152" s="5">
        <f t="shared" ca="1" si="672"/>
        <v>835.27</v>
      </c>
      <c r="FS152" s="5">
        <f t="shared" ca="1" si="672"/>
        <v>220.93299999999999</v>
      </c>
      <c r="FT152" s="5">
        <f t="shared" ca="1" si="672"/>
        <v>0</v>
      </c>
      <c r="FU152" s="5">
        <f t="shared" ca="1" si="672"/>
        <v>0</v>
      </c>
      <c r="FV152" s="5">
        <f t="shared" ca="1" si="672"/>
        <v>0</v>
      </c>
      <c r="FW152" s="5">
        <f t="shared" ca="1" si="672"/>
        <v>0</v>
      </c>
      <c r="FX152" s="5">
        <f t="shared" ca="1" si="672"/>
        <v>614.33699999999999</v>
      </c>
      <c r="FY152" s="5">
        <f t="shared" ca="1" si="672"/>
        <v>0</v>
      </c>
      <c r="FZ152" s="5">
        <f t="shared" ca="1" si="672"/>
        <v>835.27</v>
      </c>
      <c r="GA152" s="5">
        <f t="shared" ca="1" si="672"/>
        <v>0</v>
      </c>
      <c r="GB152" s="5">
        <f t="shared" ca="1" si="672"/>
        <v>0</v>
      </c>
      <c r="GC152" s="5">
        <f t="shared" ca="1" si="672"/>
        <v>0</v>
      </c>
      <c r="GD152" s="5">
        <f t="shared" ca="1" si="672"/>
        <v>0</v>
      </c>
      <c r="GE152" s="5"/>
      <c r="GF152" s="5">
        <f t="shared" ca="1" si="755"/>
        <v>290.70800000000003</v>
      </c>
      <c r="GG152" s="5">
        <f t="shared" ca="1" si="755"/>
        <v>1.8619399999999999</v>
      </c>
      <c r="GH152" s="5">
        <f t="shared" ca="1" si="755"/>
        <v>134.096</v>
      </c>
      <c r="GI152" s="5">
        <f t="shared" ca="1" si="755"/>
        <v>88.263000000000005</v>
      </c>
      <c r="GJ152" s="5">
        <f t="shared" ca="1" si="755"/>
        <v>0</v>
      </c>
      <c r="GK152" s="5">
        <f t="shared" ca="1" si="755"/>
        <v>0</v>
      </c>
      <c r="GL152" s="5">
        <f t="shared" ca="1" si="755"/>
        <v>4.5359600000000002</v>
      </c>
      <c r="GM152" s="5">
        <f t="shared" ca="1" si="755"/>
        <v>61.951500000000003</v>
      </c>
      <c r="GN152" s="5"/>
      <c r="GO152" s="19">
        <f t="shared" ref="GO152:GO215" ca="1" si="822">((FB152*3.412)+(FR152*100))/$A152</f>
        <v>42.821636031282701</v>
      </c>
      <c r="GP152" s="19">
        <f t="shared" ref="GP152:GP215" ca="1" si="823">((FC152*3.412)+(FS152*100))/$A152</f>
        <v>0.89945080221958962</v>
      </c>
      <c r="GQ152" s="19">
        <f t="shared" ref="GQ152:GQ215" ca="1" si="824">((FD152*3.412)+(FT152*100))/$A152</f>
        <v>11.709656289312017</v>
      </c>
      <c r="GR152" s="19">
        <f t="shared" ref="GR152:GR215" ca="1" si="825">((FE152*3.412)+(FU152*100))/$A152</f>
        <v>10.192105214732669</v>
      </c>
      <c r="GS152" s="19">
        <f t="shared" ref="GS152:GS215" ca="1" si="826">((FF152*3.412)+(FV152*100))/$A152</f>
        <v>0</v>
      </c>
      <c r="GT152" s="19">
        <f t="shared" ref="GT152:GT215" ca="1" si="827">((FG152*3.412)+(FW152*100))/$A152</f>
        <v>0</v>
      </c>
      <c r="GU152" s="19">
        <f t="shared" ref="GU152:GU215" ca="1" si="828">((FH152*3.412)+(FX152*100))/$A152</f>
        <v>2.5010564627428948</v>
      </c>
      <c r="GV152" s="19">
        <f t="shared" ref="GV152:GV215" ca="1" si="829">((FI152*3.412)+(FY152*100))/$A152</f>
        <v>6.7068314829968525</v>
      </c>
      <c r="GW152" s="19">
        <f t="shared" ref="GW152:GW215" ca="1" si="830">((FJ152*3.412)+(FZ152*100))/$A152</f>
        <v>32.00907247049436</v>
      </c>
      <c r="GX152" s="19">
        <f t="shared" ref="GX152:GX215" ca="1" si="831">((FK152*3.412)+(GA152*100))/$A152</f>
        <v>10.787476857562766</v>
      </c>
      <c r="GY152" s="19">
        <f t="shared" ref="GY152:HA215" ca="1" si="832">((FL152*3.412)+(GB152*100))/$A152</f>
        <v>0</v>
      </c>
      <c r="GZ152" s="19">
        <f t="shared" ca="1" si="832"/>
        <v>2.5124624986259878E-2</v>
      </c>
      <c r="HA152" s="19">
        <f t="shared" ca="1" si="832"/>
        <v>0</v>
      </c>
      <c r="HB152" s="72">
        <f t="shared" ca="1" si="577"/>
        <v>0</v>
      </c>
      <c r="HC152" s="72">
        <f t="shared" ca="1" si="578"/>
        <v>0</v>
      </c>
      <c r="HD152" s="5"/>
      <c r="HE152" s="5"/>
      <c r="HF152" s="5"/>
      <c r="HG152" s="5">
        <f t="shared" ca="1" si="756"/>
        <v>237385</v>
      </c>
      <c r="HH152" s="5">
        <f t="shared" ca="1" si="756"/>
        <v>0</v>
      </c>
      <c r="HI152" s="5">
        <f t="shared" ca="1" si="756"/>
        <v>77848.800000000003</v>
      </c>
      <c r="HJ152" s="5">
        <f t="shared" ca="1" si="756"/>
        <v>23458.5</v>
      </c>
      <c r="HK152" s="5">
        <f t="shared" ca="1" si="756"/>
        <v>0</v>
      </c>
      <c r="HL152" s="5">
        <f t="shared" ca="1" si="756"/>
        <v>0</v>
      </c>
      <c r="HM152" s="5">
        <f t="shared" ca="1" si="756"/>
        <v>11659.1</v>
      </c>
      <c r="HN152" s="5">
        <f t="shared" ca="1" si="756"/>
        <v>46379.8</v>
      </c>
      <c r="HO152" s="5">
        <f t="shared" ca="1" si="756"/>
        <v>159346</v>
      </c>
      <c r="HP152" s="5">
        <f t="shared" ca="1" si="756"/>
        <v>77659.399999999994</v>
      </c>
      <c r="HQ152" s="5">
        <f t="shared" ca="1" si="756"/>
        <v>0</v>
      </c>
      <c r="HR152" s="5">
        <f t="shared" ca="1" si="756"/>
        <v>379.815</v>
      </c>
      <c r="HS152" s="5">
        <f t="shared" ca="1" si="756"/>
        <v>0</v>
      </c>
      <c r="HT152" s="5">
        <f t="shared" ca="1" si="756"/>
        <v>0</v>
      </c>
      <c r="HU152" s="5">
        <f t="shared" ca="1" si="756"/>
        <v>0</v>
      </c>
      <c r="HV152" s="5"/>
      <c r="HW152" s="5">
        <f t="shared" ca="1" si="757"/>
        <v>493.14499999999998</v>
      </c>
      <c r="HX152" s="5">
        <f t="shared" ca="1" si="757"/>
        <v>493.14499999999998</v>
      </c>
      <c r="HY152" s="5">
        <f t="shared" ca="1" si="757"/>
        <v>0</v>
      </c>
      <c r="HZ152" s="5">
        <f t="shared" ca="1" si="757"/>
        <v>0</v>
      </c>
      <c r="IA152" s="5">
        <f t="shared" ca="1" si="757"/>
        <v>0</v>
      </c>
      <c r="IB152" s="5">
        <f t="shared" ca="1" si="757"/>
        <v>0</v>
      </c>
      <c r="IC152" s="5">
        <f t="shared" ca="1" si="757"/>
        <v>0</v>
      </c>
      <c r="ID152" s="5">
        <f t="shared" ca="1" si="757"/>
        <v>0</v>
      </c>
      <c r="IE152" s="5">
        <f t="shared" ca="1" si="757"/>
        <v>493.14499999999998</v>
      </c>
      <c r="IF152" s="5">
        <f t="shared" ca="1" si="757"/>
        <v>0</v>
      </c>
      <c r="IG152" s="5">
        <f t="shared" ca="1" si="757"/>
        <v>0</v>
      </c>
      <c r="IH152" s="5">
        <f t="shared" ca="1" si="757"/>
        <v>0</v>
      </c>
      <c r="II152" s="5">
        <f t="shared" ca="1" si="663"/>
        <v>0</v>
      </c>
      <c r="IJ152" s="5"/>
      <c r="IK152" s="5">
        <f t="shared" ca="1" si="760"/>
        <v>230.23400000000001</v>
      </c>
      <c r="IL152" s="5">
        <f t="shared" ca="1" si="760"/>
        <v>4.1903800000000002</v>
      </c>
      <c r="IM152" s="5">
        <f t="shared" ca="1" si="760"/>
        <v>122.91</v>
      </c>
      <c r="IN152" s="5">
        <f t="shared" ca="1" si="760"/>
        <v>29.382999999999999</v>
      </c>
      <c r="IO152" s="5">
        <f t="shared" ca="1" si="760"/>
        <v>0</v>
      </c>
      <c r="IP152" s="5">
        <f t="shared" ca="1" si="760"/>
        <v>0</v>
      </c>
      <c r="IQ152" s="5">
        <f t="shared" ca="1" si="760"/>
        <v>13.780900000000001</v>
      </c>
      <c r="IR152" s="5">
        <f t="shared" ca="1" si="760"/>
        <v>59.970199999999998</v>
      </c>
      <c r="IS152" s="5"/>
      <c r="IT152" s="19">
        <f t="shared" ca="1" si="535"/>
        <v>34.982234327100407</v>
      </c>
      <c r="IU152" s="19">
        <f t="shared" ca="1" si="536"/>
        <v>2.0076659705004665</v>
      </c>
      <c r="IV152" s="19">
        <f t="shared" ca="1" si="537"/>
        <v>10.813785947213503</v>
      </c>
      <c r="IW152" s="19">
        <f t="shared" ca="1" si="538"/>
        <v>3.2585627221319786</v>
      </c>
      <c r="IX152" s="19">
        <f t="shared" ca="1" si="539"/>
        <v>0</v>
      </c>
      <c r="IY152" s="19">
        <f t="shared" ca="1" si="540"/>
        <v>0</v>
      </c>
      <c r="IZ152" s="19">
        <f t="shared" ca="1" si="541"/>
        <v>1.6195369965517381</v>
      </c>
      <c r="JA152" s="19">
        <f t="shared" ca="1" si="542"/>
        <v>6.4425043093094931</v>
      </c>
      <c r="JB152" s="19">
        <f t="shared" ca="1" si="543"/>
        <v>24.142028164197519</v>
      </c>
      <c r="JC152" s="19">
        <f t="shared" ca="1" si="544"/>
        <v>10.787476857562766</v>
      </c>
      <c r="JD152" s="19">
        <f t="shared" ca="1" si="545"/>
        <v>0</v>
      </c>
      <c r="JE152" s="19">
        <f t="shared" ca="1" si="673"/>
        <v>5.2759170463011595E-2</v>
      </c>
      <c r="JF152" s="19">
        <f t="shared" ca="1" si="673"/>
        <v>0</v>
      </c>
      <c r="JG152" s="72">
        <f t="shared" ca="1" si="579"/>
        <v>0</v>
      </c>
      <c r="JH152" s="72">
        <f t="shared" ca="1" si="580"/>
        <v>0</v>
      </c>
      <c r="JI152" s="5"/>
      <c r="JJ152" s="5"/>
      <c r="JK152" s="5"/>
      <c r="JL152" s="5">
        <f t="shared" ca="1" si="674"/>
        <v>237385</v>
      </c>
      <c r="JM152" s="5">
        <f t="shared" ca="1" si="674"/>
        <v>0</v>
      </c>
      <c r="JN152" s="5">
        <f t="shared" ca="1" si="674"/>
        <v>77848.800000000003</v>
      </c>
      <c r="JO152" s="5">
        <f t="shared" ca="1" si="674"/>
        <v>23458.5</v>
      </c>
      <c r="JP152" s="5">
        <f t="shared" ca="1" si="674"/>
        <v>0</v>
      </c>
      <c r="JQ152" s="5">
        <f t="shared" ca="1" si="674"/>
        <v>0</v>
      </c>
      <c r="JR152" s="5">
        <f t="shared" ca="1" si="674"/>
        <v>11659.1</v>
      </c>
      <c r="JS152" s="5">
        <f t="shared" ca="1" si="674"/>
        <v>46379.8</v>
      </c>
      <c r="JT152" s="5">
        <f t="shared" ca="1" si="674"/>
        <v>159346</v>
      </c>
      <c r="JU152" s="5">
        <f t="shared" ca="1" si="674"/>
        <v>77659.399999999994</v>
      </c>
      <c r="JV152" s="5">
        <f t="shared" ca="1" si="674"/>
        <v>0</v>
      </c>
      <c r="JW152" s="5">
        <f t="shared" ca="1" si="674"/>
        <v>379.815</v>
      </c>
      <c r="JX152" s="5">
        <f t="shared" ca="1" si="674"/>
        <v>0</v>
      </c>
      <c r="JY152" s="5">
        <f t="shared" ca="1" si="674"/>
        <v>0</v>
      </c>
      <c r="JZ152" s="5">
        <f t="shared" ca="1" si="674"/>
        <v>0</v>
      </c>
      <c r="KA152" s="5"/>
      <c r="KB152" s="5">
        <f t="shared" ca="1" si="675"/>
        <v>493.14499999999998</v>
      </c>
      <c r="KC152" s="5">
        <f t="shared" ca="1" si="675"/>
        <v>493.14499999999998</v>
      </c>
      <c r="KD152" s="5">
        <f t="shared" ca="1" si="675"/>
        <v>0</v>
      </c>
      <c r="KE152" s="5">
        <f t="shared" ca="1" si="675"/>
        <v>0</v>
      </c>
      <c r="KF152" s="5">
        <f t="shared" ca="1" si="675"/>
        <v>0</v>
      </c>
      <c r="KG152" s="5">
        <f t="shared" ca="1" si="675"/>
        <v>0</v>
      </c>
      <c r="KH152" s="5">
        <f t="shared" ca="1" si="675"/>
        <v>0</v>
      </c>
      <c r="KI152" s="5">
        <f t="shared" ca="1" si="675"/>
        <v>0</v>
      </c>
      <c r="KJ152" s="5">
        <f t="shared" ca="1" si="675"/>
        <v>493.14499999999998</v>
      </c>
      <c r="KK152" s="5">
        <f t="shared" ca="1" si="675"/>
        <v>0</v>
      </c>
      <c r="KL152" s="5">
        <f t="shared" ca="1" si="675"/>
        <v>0</v>
      </c>
      <c r="KM152" s="5">
        <f t="shared" ca="1" si="675"/>
        <v>0</v>
      </c>
      <c r="KN152" s="5">
        <f t="shared" ca="1" si="675"/>
        <v>0</v>
      </c>
      <c r="KO152" s="5"/>
      <c r="KP152" s="5">
        <f t="shared" ca="1" si="758"/>
        <v>230.23400000000001</v>
      </c>
      <c r="KQ152" s="5">
        <f t="shared" ca="1" si="758"/>
        <v>4.1903800000000002</v>
      </c>
      <c r="KR152" s="5">
        <f t="shared" ca="1" si="758"/>
        <v>122.91</v>
      </c>
      <c r="KS152" s="5">
        <f t="shared" ca="1" si="758"/>
        <v>29.382999999999999</v>
      </c>
      <c r="KT152" s="5">
        <f t="shared" ca="1" si="758"/>
        <v>0</v>
      </c>
      <c r="KU152" s="5">
        <f t="shared" ca="1" si="758"/>
        <v>0</v>
      </c>
      <c r="KV152" s="5">
        <f t="shared" ca="1" si="758"/>
        <v>13.780900000000001</v>
      </c>
      <c r="KW152" s="5">
        <f t="shared" ca="1" si="758"/>
        <v>59.970199999999998</v>
      </c>
      <c r="KX152" s="5"/>
      <c r="KY152" s="19">
        <f t="shared" ref="KY152:KY215" ca="1" si="833">((JL152*3.412)+(KB152*100))/$A152</f>
        <v>34.982234327100407</v>
      </c>
      <c r="KZ152" s="19">
        <f t="shared" ref="KZ152:KZ215" ca="1" si="834">((JM152*3.412)+(KC152*100))/$A152</f>
        <v>2.0076659705004665</v>
      </c>
      <c r="LA152" s="19">
        <f t="shared" ref="LA152:LA215" ca="1" si="835">((JN152*3.412)+(KD152*100))/$A152</f>
        <v>10.813785947213503</v>
      </c>
      <c r="LB152" s="19">
        <f t="shared" ref="LB152:LB215" ca="1" si="836">((JO152*3.412)+(KE152*100))/$A152</f>
        <v>3.2585627221319786</v>
      </c>
      <c r="LC152" s="19">
        <f t="shared" ref="LC152:LC215" ca="1" si="837">((JP152*3.412)+(KF152*100))/$A152</f>
        <v>0</v>
      </c>
      <c r="LD152" s="19">
        <f t="shared" ref="LD152:LD215" ca="1" si="838">((JQ152*3.412)+(KG152*100))/$A152</f>
        <v>0</v>
      </c>
      <c r="LE152" s="19">
        <f t="shared" ref="LE152:LE215" ca="1" si="839">((JR152*3.412)+(KH152*100))/$A152</f>
        <v>1.6195369965517381</v>
      </c>
      <c r="LF152" s="19">
        <f t="shared" ref="LF152:LF215" ca="1" si="840">((JS152*3.412)+(KI152*100))/$A152</f>
        <v>6.4425043093094931</v>
      </c>
      <c r="LG152" s="19">
        <f t="shared" ref="LG152:LG215" ca="1" si="841">((JT152*3.412)+(KJ152*100))/$A152</f>
        <v>24.142028164197519</v>
      </c>
      <c r="LH152" s="19">
        <f t="shared" ref="LH152:LH215" ca="1" si="842">((JU152*3.412)+(KK152*100))/$A152</f>
        <v>10.787476857562766</v>
      </c>
      <c r="LI152" s="19">
        <f t="shared" ref="LI152:LI215" ca="1" si="843">((JV152*3.412)+(KL152*100))/$A152</f>
        <v>0</v>
      </c>
      <c r="LJ152" s="19">
        <f t="shared" ca="1" si="547"/>
        <v>5.2759170463011595E-2</v>
      </c>
      <c r="LK152" s="19">
        <f t="shared" ca="1" si="548"/>
        <v>0</v>
      </c>
      <c r="LL152" s="72">
        <f t="shared" ca="1" si="581"/>
        <v>0</v>
      </c>
      <c r="LM152" s="72">
        <f t="shared" ca="1" si="582"/>
        <v>0</v>
      </c>
    </row>
    <row r="153" spans="1:325" ht="15" customHeight="1" outlineLevel="1" x14ac:dyDescent="0.3">
      <c r="A153" s="5">
        <f>IF('Old Results'!E133='New Results'!E133,'New Results'!E133,"0")</f>
        <v>24563.1</v>
      </c>
      <c r="B153" s="5">
        <f t="shared" si="668"/>
        <v>500</v>
      </c>
      <c r="C153" s="27">
        <f t="shared" si="761"/>
        <v>132</v>
      </c>
      <c r="D153" s="41" t="str">
        <f>'Old Results'!C133</f>
        <v>0500215-RetlMed-EnvelopeWallInsulation</v>
      </c>
      <c r="E153" s="41" t="str">
        <f>'New Results'!C133</f>
        <v>0500215-RetlMed-EnvelopeWallInsulation</v>
      </c>
      <c r="F153" s="5">
        <f t="shared" ca="1" si="762"/>
        <v>0</v>
      </c>
      <c r="G153" s="5">
        <f t="shared" ca="1" si="763"/>
        <v>0</v>
      </c>
      <c r="H153" s="5">
        <f t="shared" ca="1" si="764"/>
        <v>0</v>
      </c>
      <c r="I153" s="5">
        <f t="shared" ca="1" si="765"/>
        <v>0</v>
      </c>
      <c r="J153" s="5">
        <f t="shared" ca="1" si="766"/>
        <v>0</v>
      </c>
      <c r="K153" s="5">
        <f t="shared" ca="1" si="767"/>
        <v>0</v>
      </c>
      <c r="L153" s="5">
        <f t="shared" ca="1" si="768"/>
        <v>0</v>
      </c>
      <c r="M153" s="5">
        <f t="shared" ca="1" si="769"/>
        <v>0</v>
      </c>
      <c r="N153" s="5">
        <f t="shared" ca="1" si="770"/>
        <v>0</v>
      </c>
      <c r="O153" s="5">
        <f t="shared" ca="1" si="771"/>
        <v>0</v>
      </c>
      <c r="P153" s="5">
        <f t="shared" ca="1" si="511"/>
        <v>0</v>
      </c>
      <c r="Q153" s="5">
        <f t="shared" ca="1" si="512"/>
        <v>0</v>
      </c>
      <c r="R153" s="5">
        <f t="shared" ca="1" si="549"/>
        <v>0</v>
      </c>
      <c r="S153" s="5">
        <f t="shared" ca="1" si="550"/>
        <v>0</v>
      </c>
      <c r="T153" s="5">
        <f t="shared" ca="1" si="551"/>
        <v>0</v>
      </c>
      <c r="U153" s="5">
        <f t="shared" ca="1" si="772"/>
        <v>0</v>
      </c>
      <c r="V153" s="5">
        <f t="shared" ca="1" si="773"/>
        <v>0</v>
      </c>
      <c r="W153" s="5">
        <f t="shared" ca="1" si="774"/>
        <v>0</v>
      </c>
      <c r="X153" s="5">
        <f t="shared" ca="1" si="775"/>
        <v>0</v>
      </c>
      <c r="Y153" s="5">
        <f t="shared" ca="1" si="776"/>
        <v>0</v>
      </c>
      <c r="Z153" s="5">
        <f t="shared" ca="1" si="777"/>
        <v>0</v>
      </c>
      <c r="AA153" s="5">
        <f t="shared" ca="1" si="778"/>
        <v>0</v>
      </c>
      <c r="AB153" s="5">
        <f t="shared" ca="1" si="779"/>
        <v>0</v>
      </c>
      <c r="AC153" s="5">
        <f t="shared" ca="1" si="780"/>
        <v>0</v>
      </c>
      <c r="AD153" s="5">
        <f t="shared" ca="1" si="781"/>
        <v>0</v>
      </c>
      <c r="AE153" s="5">
        <f t="shared" ca="1" si="513"/>
        <v>0</v>
      </c>
      <c r="AF153" s="5">
        <f t="shared" ca="1" si="514"/>
        <v>0</v>
      </c>
      <c r="AG153" s="5">
        <f t="shared" ca="1" si="514"/>
        <v>0</v>
      </c>
      <c r="AH153" s="37">
        <f t="shared" ca="1" si="782"/>
        <v>0</v>
      </c>
      <c r="AI153" s="37">
        <f t="shared" ca="1" si="783"/>
        <v>0</v>
      </c>
      <c r="AJ153" s="37">
        <f t="shared" ca="1" si="784"/>
        <v>0</v>
      </c>
      <c r="AK153" s="37">
        <f t="shared" ca="1" si="785"/>
        <v>0</v>
      </c>
      <c r="AL153" s="37">
        <f t="shared" ca="1" si="786"/>
        <v>0</v>
      </c>
      <c r="AM153" s="37">
        <f t="shared" ca="1" si="787"/>
        <v>0</v>
      </c>
      <c r="AN153" s="37">
        <f t="shared" ca="1" si="788"/>
        <v>0</v>
      </c>
      <c r="AO153" s="37">
        <f t="shared" ca="1" si="789"/>
        <v>0</v>
      </c>
      <c r="AP153" s="33">
        <f t="shared" ca="1" si="790"/>
        <v>42.748919965313817</v>
      </c>
      <c r="AQ153" s="33">
        <f t="shared" ca="1" si="791"/>
        <v>42.748919965313817</v>
      </c>
      <c r="AR153" s="24">
        <f t="shared" ca="1" si="792"/>
        <v>0</v>
      </c>
      <c r="AS153" s="34">
        <f t="shared" ca="1" si="793"/>
        <v>290.23500000000001</v>
      </c>
      <c r="AT153" s="34">
        <f t="shared" ca="1" si="794"/>
        <v>290.23500000000001</v>
      </c>
      <c r="AU153" s="45">
        <f t="shared" ca="1" si="795"/>
        <v>0</v>
      </c>
      <c r="AV153" s="34">
        <f t="shared" ca="1" si="648"/>
        <v>-60</v>
      </c>
      <c r="AW153" s="34">
        <f t="shared" ca="1" si="649"/>
        <v>-60</v>
      </c>
      <c r="AX153" s="46">
        <f t="shared" ca="1" si="796"/>
        <v>0</v>
      </c>
      <c r="AY153" s="5"/>
      <c r="AZ153" s="5">
        <f t="shared" ca="1" si="519"/>
        <v>0</v>
      </c>
      <c r="BA153" s="5">
        <f t="shared" ca="1" si="520"/>
        <v>0</v>
      </c>
      <c r="BB153" s="5">
        <f t="shared" ca="1" si="521"/>
        <v>0</v>
      </c>
      <c r="BC153" s="5">
        <f t="shared" ca="1" si="522"/>
        <v>0</v>
      </c>
      <c r="BD153" s="5">
        <f t="shared" ca="1" si="523"/>
        <v>0</v>
      </c>
      <c r="BE153" s="5">
        <f t="shared" ca="1" si="524"/>
        <v>0</v>
      </c>
      <c r="BF153" s="5">
        <f t="shared" ca="1" si="525"/>
        <v>0</v>
      </c>
      <c r="BG153" s="5">
        <f t="shared" ca="1" si="526"/>
        <v>0</v>
      </c>
      <c r="BH153" s="5">
        <f t="shared" ca="1" si="527"/>
        <v>0</v>
      </c>
      <c r="BI153" s="5">
        <f t="shared" ca="1" si="528"/>
        <v>0</v>
      </c>
      <c r="BJ153" s="5">
        <f t="shared" ca="1" si="529"/>
        <v>0</v>
      </c>
      <c r="BK153" s="5">
        <f t="shared" ca="1" si="530"/>
        <v>0</v>
      </c>
      <c r="BL153" s="5">
        <f t="shared" ca="1" si="554"/>
        <v>0</v>
      </c>
      <c r="BM153" s="5">
        <f t="shared" ca="1" si="555"/>
        <v>0</v>
      </c>
      <c r="BN153" s="5">
        <f t="shared" ca="1" si="556"/>
        <v>0</v>
      </c>
      <c r="BO153" s="5">
        <f t="shared" ca="1" si="557"/>
        <v>0</v>
      </c>
      <c r="BP153" s="5">
        <f t="shared" ca="1" si="558"/>
        <v>0</v>
      </c>
      <c r="BQ153" s="5">
        <f t="shared" ca="1" si="559"/>
        <v>0</v>
      </c>
      <c r="BR153" s="5">
        <f t="shared" ca="1" si="560"/>
        <v>0</v>
      </c>
      <c r="BS153" s="5">
        <f t="shared" ca="1" si="561"/>
        <v>0</v>
      </c>
      <c r="BT153" s="5">
        <f t="shared" ca="1" si="562"/>
        <v>0</v>
      </c>
      <c r="BU153" s="5">
        <f t="shared" ca="1" si="563"/>
        <v>0</v>
      </c>
      <c r="BV153" s="5">
        <f t="shared" ca="1" si="564"/>
        <v>0</v>
      </c>
      <c r="BW153" s="5">
        <f t="shared" ca="1" si="565"/>
        <v>0</v>
      </c>
      <c r="BX153" s="5">
        <f t="shared" ca="1" si="566"/>
        <v>0</v>
      </c>
      <c r="BY153" s="5">
        <f t="shared" ca="1" si="567"/>
        <v>0</v>
      </c>
      <c r="BZ153" s="5">
        <f t="shared" ca="1" si="568"/>
        <v>0</v>
      </c>
      <c r="CA153" s="5">
        <f t="shared" ca="1" si="569"/>
        <v>0</v>
      </c>
      <c r="CB153" s="37">
        <f t="shared" ca="1" si="797"/>
        <v>0</v>
      </c>
      <c r="CC153" s="37">
        <f t="shared" ca="1" si="798"/>
        <v>0</v>
      </c>
      <c r="CD153" s="37">
        <f t="shared" ca="1" si="799"/>
        <v>0</v>
      </c>
      <c r="CE153" s="37">
        <f t="shared" ca="1" si="800"/>
        <v>0</v>
      </c>
      <c r="CF153" s="37">
        <f t="shared" ca="1" si="801"/>
        <v>0</v>
      </c>
      <c r="CG153" s="37">
        <f t="shared" ca="1" si="802"/>
        <v>0</v>
      </c>
      <c r="CH153" s="37">
        <f t="shared" ca="1" si="803"/>
        <v>0</v>
      </c>
      <c r="CI153" s="19">
        <f t="shared" ca="1" si="804"/>
        <v>0</v>
      </c>
      <c r="CJ153" s="33">
        <f t="shared" ca="1" si="531"/>
        <v>34.982234327100407</v>
      </c>
      <c r="CK153" s="33">
        <f t="shared" ca="1" si="532"/>
        <v>34.982234327100407</v>
      </c>
      <c r="CL153" s="24">
        <f t="shared" ca="1" si="805"/>
        <v>0</v>
      </c>
      <c r="CM153" s="34">
        <f t="shared" ca="1" si="806"/>
        <v>230.23400000000001</v>
      </c>
      <c r="CN153" s="34">
        <f t="shared" ca="1" si="807"/>
        <v>230.23400000000001</v>
      </c>
      <c r="CO153" s="45">
        <f t="shared" ca="1" si="808"/>
        <v>0</v>
      </c>
      <c r="CP153" s="5"/>
      <c r="CR153" s="5">
        <f t="shared" ca="1" si="570"/>
        <v>61</v>
      </c>
      <c r="CS153" s="5">
        <f t="shared" ca="1" si="571"/>
        <v>59</v>
      </c>
      <c r="CT153" s="62">
        <f t="shared" ca="1" si="809"/>
        <v>3.2786885245901676E-2</v>
      </c>
      <c r="CW153" s="5">
        <f t="shared" ca="1" si="753"/>
        <v>283858</v>
      </c>
      <c r="CX153" s="5">
        <f t="shared" ca="1" si="753"/>
        <v>0</v>
      </c>
      <c r="CY153" s="5">
        <f t="shared" ca="1" si="753"/>
        <v>84362.5</v>
      </c>
      <c r="CZ153" s="5">
        <f t="shared" ca="1" si="753"/>
        <v>73372.7</v>
      </c>
      <c r="DA153" s="5">
        <f t="shared" ca="1" si="753"/>
        <v>0</v>
      </c>
      <c r="DB153" s="5">
        <f t="shared" ca="1" si="753"/>
        <v>0</v>
      </c>
      <c r="DC153" s="5">
        <f t="shared" ca="1" si="753"/>
        <v>0</v>
      </c>
      <c r="DD153" s="5">
        <f t="shared" ca="1" si="753"/>
        <v>48282.7</v>
      </c>
      <c r="DE153" s="5">
        <f t="shared" ca="1" si="753"/>
        <v>206018</v>
      </c>
      <c r="DF153" s="5">
        <f t="shared" ca="1" si="753"/>
        <v>77659.399999999994</v>
      </c>
      <c r="DG153" s="5">
        <f t="shared" ca="1" si="753"/>
        <v>0</v>
      </c>
      <c r="DH153" s="5">
        <f t="shared" ca="1" si="753"/>
        <v>180.87299999999999</v>
      </c>
      <c r="DI153" s="5">
        <f t="shared" ca="1" si="810"/>
        <v>0</v>
      </c>
      <c r="DJ153" s="5">
        <f t="shared" ca="1" si="810"/>
        <v>0</v>
      </c>
      <c r="DK153" s="5">
        <f t="shared" ca="1" si="810"/>
        <v>0</v>
      </c>
      <c r="DL153" s="5"/>
      <c r="DM153" s="5">
        <f t="shared" ca="1" si="754"/>
        <v>815.22500000000002</v>
      </c>
      <c r="DN153" s="5">
        <f t="shared" ca="1" si="754"/>
        <v>200.88900000000001</v>
      </c>
      <c r="DO153" s="5">
        <f t="shared" ca="1" si="754"/>
        <v>0</v>
      </c>
      <c r="DP153" s="5">
        <f t="shared" ca="1" si="754"/>
        <v>0</v>
      </c>
      <c r="DQ153" s="5">
        <f t="shared" ca="1" si="754"/>
        <v>0</v>
      </c>
      <c r="DR153" s="5">
        <f t="shared" ca="1" si="754"/>
        <v>0</v>
      </c>
      <c r="DS153" s="5">
        <f t="shared" ca="1" si="754"/>
        <v>614.33600000000001</v>
      </c>
      <c r="DT153" s="5">
        <f t="shared" ca="1" si="754"/>
        <v>0</v>
      </c>
      <c r="DU153" s="5">
        <f t="shared" ca="1" si="754"/>
        <v>815.22500000000002</v>
      </c>
      <c r="DV153" s="5">
        <f t="shared" ca="1" si="754"/>
        <v>0</v>
      </c>
      <c r="DW153" s="5">
        <f t="shared" ca="1" si="754"/>
        <v>0</v>
      </c>
      <c r="DX153" s="5">
        <f t="shared" ca="1" si="754"/>
        <v>0</v>
      </c>
      <c r="DY153" s="5">
        <f t="shared" ca="1" si="754"/>
        <v>0</v>
      </c>
      <c r="DZ153" s="5"/>
      <c r="EA153" s="5">
        <f t="shared" ca="1" si="759"/>
        <v>290.23500000000001</v>
      </c>
      <c r="EB153" s="5">
        <f t="shared" ca="1" si="759"/>
        <v>1.6915899999999999</v>
      </c>
      <c r="EC153" s="5">
        <f t="shared" ca="1" si="759"/>
        <v>133.79300000000001</v>
      </c>
      <c r="ED153" s="5">
        <f t="shared" ca="1" si="759"/>
        <v>88.2624</v>
      </c>
      <c r="EE153" s="5">
        <f t="shared" ca="1" si="759"/>
        <v>0</v>
      </c>
      <c r="EF153" s="5">
        <f t="shared" ca="1" si="759"/>
        <v>0</v>
      </c>
      <c r="EG153" s="5">
        <f t="shared" ca="1" si="759"/>
        <v>4.5359600000000002</v>
      </c>
      <c r="EH153" s="5">
        <f t="shared" ca="1" si="759"/>
        <v>61.951500000000003</v>
      </c>
      <c r="EI153" s="5"/>
      <c r="EJ153" s="19">
        <f t="shared" ca="1" si="811"/>
        <v>42.748919965313817</v>
      </c>
      <c r="EK153" s="19">
        <f t="shared" ca="1" si="812"/>
        <v>0.81784872430597122</v>
      </c>
      <c r="EL153" s="19">
        <f t="shared" ca="1" si="813"/>
        <v>11.718588044668628</v>
      </c>
      <c r="EM153" s="19">
        <f t="shared" ca="1" si="814"/>
        <v>10.19202187020368</v>
      </c>
      <c r="EN153" s="19">
        <f t="shared" ca="1" si="815"/>
        <v>0</v>
      </c>
      <c r="EO153" s="19">
        <f t="shared" ca="1" si="816"/>
        <v>0</v>
      </c>
      <c r="EP153" s="19">
        <f t="shared" ca="1" si="817"/>
        <v>2.5010523915955236</v>
      </c>
      <c r="EQ153" s="19">
        <f t="shared" ca="1" si="818"/>
        <v>6.7068314829968525</v>
      </c>
      <c r="ER153" s="19">
        <f t="shared" ca="1" si="819"/>
        <v>31.936356404525487</v>
      </c>
      <c r="ES153" s="19">
        <f t="shared" ca="1" si="820"/>
        <v>10.787476857562766</v>
      </c>
      <c r="ET153" s="19">
        <f t="shared" ca="1" si="821"/>
        <v>0</v>
      </c>
      <c r="EU153" s="19">
        <f t="shared" ca="1" si="573"/>
        <v>2.5124624986259878E-2</v>
      </c>
      <c r="EV153" s="19">
        <f t="shared" ca="1" si="574"/>
        <v>0</v>
      </c>
      <c r="EW153" s="72">
        <f t="shared" ca="1" si="575"/>
        <v>0</v>
      </c>
      <c r="EX153" s="72">
        <f t="shared" ca="1" si="576"/>
        <v>0</v>
      </c>
      <c r="EY153" s="5"/>
      <c r="EZ153" s="5"/>
      <c r="FA153" s="5"/>
      <c r="FB153" s="5">
        <f t="shared" ca="1" si="671"/>
        <v>283858</v>
      </c>
      <c r="FC153" s="5">
        <f t="shared" ca="1" si="671"/>
        <v>0</v>
      </c>
      <c r="FD153" s="5">
        <f t="shared" ca="1" si="671"/>
        <v>84362.5</v>
      </c>
      <c r="FE153" s="5">
        <f t="shared" ca="1" si="671"/>
        <v>73372.7</v>
      </c>
      <c r="FF153" s="5">
        <f t="shared" ca="1" si="671"/>
        <v>0</v>
      </c>
      <c r="FG153" s="5">
        <f t="shared" ca="1" si="671"/>
        <v>0</v>
      </c>
      <c r="FH153" s="5">
        <f t="shared" ca="1" si="671"/>
        <v>0</v>
      </c>
      <c r="FI153" s="5">
        <f t="shared" ca="1" si="671"/>
        <v>48282.7</v>
      </c>
      <c r="FJ153" s="5">
        <f t="shared" ca="1" si="671"/>
        <v>206018</v>
      </c>
      <c r="FK153" s="5">
        <f t="shared" ca="1" si="671"/>
        <v>77659.399999999994</v>
      </c>
      <c r="FL153" s="5">
        <f t="shared" ca="1" si="671"/>
        <v>0</v>
      </c>
      <c r="FM153" s="5">
        <f t="shared" ca="1" si="671"/>
        <v>180.87299999999999</v>
      </c>
      <c r="FN153" s="5">
        <f t="shared" ca="1" si="671"/>
        <v>0</v>
      </c>
      <c r="FO153" s="5">
        <f t="shared" ca="1" si="671"/>
        <v>0</v>
      </c>
      <c r="FP153" s="5">
        <f t="shared" ca="1" si="671"/>
        <v>0</v>
      </c>
      <c r="FQ153" s="5"/>
      <c r="FR153" s="5">
        <f t="shared" ca="1" si="672"/>
        <v>815.22500000000002</v>
      </c>
      <c r="FS153" s="5">
        <f t="shared" ca="1" si="672"/>
        <v>200.88900000000001</v>
      </c>
      <c r="FT153" s="5">
        <f t="shared" ca="1" si="672"/>
        <v>0</v>
      </c>
      <c r="FU153" s="5">
        <f t="shared" ca="1" si="672"/>
        <v>0</v>
      </c>
      <c r="FV153" s="5">
        <f t="shared" ca="1" si="672"/>
        <v>0</v>
      </c>
      <c r="FW153" s="5">
        <f t="shared" ca="1" si="672"/>
        <v>0</v>
      </c>
      <c r="FX153" s="5">
        <f t="shared" ca="1" si="672"/>
        <v>614.33600000000001</v>
      </c>
      <c r="FY153" s="5">
        <f t="shared" ca="1" si="672"/>
        <v>0</v>
      </c>
      <c r="FZ153" s="5">
        <f t="shared" ca="1" si="672"/>
        <v>815.22500000000002</v>
      </c>
      <c r="GA153" s="5">
        <f t="shared" ca="1" si="672"/>
        <v>0</v>
      </c>
      <c r="GB153" s="5">
        <f t="shared" ca="1" si="672"/>
        <v>0</v>
      </c>
      <c r="GC153" s="5">
        <f t="shared" ca="1" si="672"/>
        <v>0</v>
      </c>
      <c r="GD153" s="5">
        <f t="shared" ca="1" si="672"/>
        <v>0</v>
      </c>
      <c r="GE153" s="5"/>
      <c r="GF153" s="5">
        <f t="shared" ca="1" si="755"/>
        <v>290.23500000000001</v>
      </c>
      <c r="GG153" s="5">
        <f t="shared" ca="1" si="755"/>
        <v>1.6915899999999999</v>
      </c>
      <c r="GH153" s="5">
        <f t="shared" ca="1" si="755"/>
        <v>133.79300000000001</v>
      </c>
      <c r="GI153" s="5">
        <f t="shared" ca="1" si="755"/>
        <v>88.2624</v>
      </c>
      <c r="GJ153" s="5">
        <f t="shared" ca="1" si="755"/>
        <v>0</v>
      </c>
      <c r="GK153" s="5">
        <f t="shared" ca="1" si="755"/>
        <v>0</v>
      </c>
      <c r="GL153" s="5">
        <f t="shared" ca="1" si="755"/>
        <v>4.5359600000000002</v>
      </c>
      <c r="GM153" s="5">
        <f t="shared" ca="1" si="755"/>
        <v>61.951500000000003</v>
      </c>
      <c r="GN153" s="5"/>
      <c r="GO153" s="19">
        <f t="shared" ca="1" si="822"/>
        <v>42.748919965313817</v>
      </c>
      <c r="GP153" s="19">
        <f t="shared" ca="1" si="823"/>
        <v>0.81784872430597122</v>
      </c>
      <c r="GQ153" s="19">
        <f t="shared" ca="1" si="824"/>
        <v>11.718588044668628</v>
      </c>
      <c r="GR153" s="19">
        <f t="shared" ca="1" si="825"/>
        <v>10.19202187020368</v>
      </c>
      <c r="GS153" s="19">
        <f t="shared" ca="1" si="826"/>
        <v>0</v>
      </c>
      <c r="GT153" s="19">
        <f t="shared" ca="1" si="827"/>
        <v>0</v>
      </c>
      <c r="GU153" s="19">
        <f t="shared" ca="1" si="828"/>
        <v>2.5010523915955236</v>
      </c>
      <c r="GV153" s="19">
        <f t="shared" ca="1" si="829"/>
        <v>6.7068314829968525</v>
      </c>
      <c r="GW153" s="19">
        <f t="shared" ca="1" si="830"/>
        <v>31.936356404525487</v>
      </c>
      <c r="GX153" s="19">
        <f t="shared" ca="1" si="831"/>
        <v>10.787476857562766</v>
      </c>
      <c r="GY153" s="19">
        <f t="shared" ca="1" si="832"/>
        <v>0</v>
      </c>
      <c r="GZ153" s="19">
        <f t="shared" ca="1" si="832"/>
        <v>2.5124624986259878E-2</v>
      </c>
      <c r="HA153" s="19">
        <f t="shared" ca="1" si="832"/>
        <v>0</v>
      </c>
      <c r="HB153" s="72">
        <f t="shared" ca="1" si="577"/>
        <v>0</v>
      </c>
      <c r="HC153" s="72">
        <f t="shared" ca="1" si="578"/>
        <v>0</v>
      </c>
      <c r="HD153" s="5"/>
      <c r="HE153" s="5"/>
      <c r="HF153" s="5"/>
      <c r="HG153" s="5">
        <f t="shared" ca="1" si="756"/>
        <v>237385</v>
      </c>
      <c r="HH153" s="5">
        <f t="shared" ca="1" si="756"/>
        <v>0</v>
      </c>
      <c r="HI153" s="5">
        <f t="shared" ca="1" si="756"/>
        <v>77848.800000000003</v>
      </c>
      <c r="HJ153" s="5">
        <f t="shared" ca="1" si="756"/>
        <v>23458.5</v>
      </c>
      <c r="HK153" s="5">
        <f t="shared" ca="1" si="756"/>
        <v>0</v>
      </c>
      <c r="HL153" s="5">
        <f t="shared" ca="1" si="756"/>
        <v>0</v>
      </c>
      <c r="HM153" s="5">
        <f t="shared" ca="1" si="756"/>
        <v>11659.1</v>
      </c>
      <c r="HN153" s="5">
        <f t="shared" ca="1" si="756"/>
        <v>46379.8</v>
      </c>
      <c r="HO153" s="5">
        <f t="shared" ca="1" si="756"/>
        <v>159346</v>
      </c>
      <c r="HP153" s="5">
        <f t="shared" ca="1" si="756"/>
        <v>77659.399999999994</v>
      </c>
      <c r="HQ153" s="5">
        <f t="shared" ca="1" si="756"/>
        <v>0</v>
      </c>
      <c r="HR153" s="5">
        <f t="shared" ca="1" si="756"/>
        <v>379.815</v>
      </c>
      <c r="HS153" s="5">
        <f t="shared" ca="1" si="756"/>
        <v>0</v>
      </c>
      <c r="HT153" s="5">
        <f t="shared" ca="1" si="756"/>
        <v>0</v>
      </c>
      <c r="HU153" s="5">
        <f t="shared" ca="1" si="756"/>
        <v>0</v>
      </c>
      <c r="HV153" s="5"/>
      <c r="HW153" s="5">
        <f t="shared" ca="1" si="757"/>
        <v>493.14499999999998</v>
      </c>
      <c r="HX153" s="5">
        <f t="shared" ca="1" si="757"/>
        <v>493.14499999999998</v>
      </c>
      <c r="HY153" s="5">
        <f t="shared" ca="1" si="757"/>
        <v>0</v>
      </c>
      <c r="HZ153" s="5">
        <f t="shared" ca="1" si="757"/>
        <v>0</v>
      </c>
      <c r="IA153" s="5">
        <f t="shared" ca="1" si="757"/>
        <v>0</v>
      </c>
      <c r="IB153" s="5">
        <f t="shared" ca="1" si="757"/>
        <v>0</v>
      </c>
      <c r="IC153" s="5">
        <f t="shared" ca="1" si="757"/>
        <v>0</v>
      </c>
      <c r="ID153" s="5">
        <f t="shared" ca="1" si="757"/>
        <v>0</v>
      </c>
      <c r="IE153" s="5">
        <f t="shared" ca="1" si="757"/>
        <v>493.14499999999998</v>
      </c>
      <c r="IF153" s="5">
        <f t="shared" ca="1" si="757"/>
        <v>0</v>
      </c>
      <c r="IG153" s="5">
        <f t="shared" ca="1" si="757"/>
        <v>0</v>
      </c>
      <c r="IH153" s="5">
        <f t="shared" ca="1" si="757"/>
        <v>0</v>
      </c>
      <c r="II153" s="5">
        <f t="shared" ca="1" si="663"/>
        <v>0</v>
      </c>
      <c r="IJ153" s="5"/>
      <c r="IK153" s="5">
        <f t="shared" ca="1" si="760"/>
        <v>230.23400000000001</v>
      </c>
      <c r="IL153" s="5">
        <f t="shared" ca="1" si="760"/>
        <v>4.1903800000000002</v>
      </c>
      <c r="IM153" s="5">
        <f t="shared" ca="1" si="760"/>
        <v>122.91</v>
      </c>
      <c r="IN153" s="5">
        <f t="shared" ca="1" si="760"/>
        <v>29.382999999999999</v>
      </c>
      <c r="IO153" s="5">
        <f t="shared" ca="1" si="760"/>
        <v>0</v>
      </c>
      <c r="IP153" s="5">
        <f t="shared" ca="1" si="760"/>
        <v>0</v>
      </c>
      <c r="IQ153" s="5">
        <f t="shared" ca="1" si="760"/>
        <v>13.780900000000001</v>
      </c>
      <c r="IR153" s="5">
        <f t="shared" ca="1" si="760"/>
        <v>59.970199999999998</v>
      </c>
      <c r="IS153" s="5"/>
      <c r="IT153" s="19">
        <f t="shared" ca="1" si="535"/>
        <v>34.982234327100407</v>
      </c>
      <c r="IU153" s="19">
        <f t="shared" ca="1" si="536"/>
        <v>2.0076659705004665</v>
      </c>
      <c r="IV153" s="19">
        <f t="shared" ca="1" si="537"/>
        <v>10.813785947213503</v>
      </c>
      <c r="IW153" s="19">
        <f t="shared" ca="1" si="538"/>
        <v>3.2585627221319786</v>
      </c>
      <c r="IX153" s="19">
        <f t="shared" ca="1" si="539"/>
        <v>0</v>
      </c>
      <c r="IY153" s="19">
        <f t="shared" ca="1" si="540"/>
        <v>0</v>
      </c>
      <c r="IZ153" s="19">
        <f t="shared" ca="1" si="541"/>
        <v>1.6195369965517381</v>
      </c>
      <c r="JA153" s="19">
        <f t="shared" ca="1" si="542"/>
        <v>6.4425043093094931</v>
      </c>
      <c r="JB153" s="19">
        <f t="shared" ca="1" si="543"/>
        <v>24.142028164197519</v>
      </c>
      <c r="JC153" s="19">
        <f t="shared" ca="1" si="544"/>
        <v>10.787476857562766</v>
      </c>
      <c r="JD153" s="19">
        <f t="shared" ca="1" si="545"/>
        <v>0</v>
      </c>
      <c r="JE153" s="19">
        <f t="shared" ca="1" si="673"/>
        <v>5.2759170463011595E-2</v>
      </c>
      <c r="JF153" s="19">
        <f t="shared" ca="1" si="673"/>
        <v>0</v>
      </c>
      <c r="JG153" s="72">
        <f t="shared" ca="1" si="579"/>
        <v>0</v>
      </c>
      <c r="JH153" s="72">
        <f t="shared" ca="1" si="580"/>
        <v>0</v>
      </c>
      <c r="JI153" s="5"/>
      <c r="JJ153" s="5"/>
      <c r="JK153" s="5"/>
      <c r="JL153" s="5">
        <f t="shared" ca="1" si="674"/>
        <v>237385</v>
      </c>
      <c r="JM153" s="5">
        <f t="shared" ca="1" si="674"/>
        <v>0</v>
      </c>
      <c r="JN153" s="5">
        <f t="shared" ca="1" si="674"/>
        <v>77848.800000000003</v>
      </c>
      <c r="JO153" s="5">
        <f t="shared" ca="1" si="674"/>
        <v>23458.5</v>
      </c>
      <c r="JP153" s="5">
        <f t="shared" ca="1" si="674"/>
        <v>0</v>
      </c>
      <c r="JQ153" s="5">
        <f t="shared" ca="1" si="674"/>
        <v>0</v>
      </c>
      <c r="JR153" s="5">
        <f t="shared" ca="1" si="674"/>
        <v>11659.1</v>
      </c>
      <c r="JS153" s="5">
        <f t="shared" ca="1" si="674"/>
        <v>46379.8</v>
      </c>
      <c r="JT153" s="5">
        <f t="shared" ca="1" si="674"/>
        <v>159346</v>
      </c>
      <c r="JU153" s="5">
        <f t="shared" ca="1" si="674"/>
        <v>77659.399999999994</v>
      </c>
      <c r="JV153" s="5">
        <f t="shared" ca="1" si="674"/>
        <v>0</v>
      </c>
      <c r="JW153" s="5">
        <f t="shared" ca="1" si="674"/>
        <v>379.815</v>
      </c>
      <c r="JX153" s="5">
        <f t="shared" ca="1" si="674"/>
        <v>0</v>
      </c>
      <c r="JY153" s="5">
        <f t="shared" ca="1" si="674"/>
        <v>0</v>
      </c>
      <c r="JZ153" s="5">
        <f t="shared" ca="1" si="674"/>
        <v>0</v>
      </c>
      <c r="KA153" s="5"/>
      <c r="KB153" s="5">
        <f t="shared" ca="1" si="675"/>
        <v>493.14499999999998</v>
      </c>
      <c r="KC153" s="5">
        <f t="shared" ca="1" si="675"/>
        <v>493.14499999999998</v>
      </c>
      <c r="KD153" s="5">
        <f t="shared" ca="1" si="675"/>
        <v>0</v>
      </c>
      <c r="KE153" s="5">
        <f t="shared" ca="1" si="675"/>
        <v>0</v>
      </c>
      <c r="KF153" s="5">
        <f t="shared" ca="1" si="675"/>
        <v>0</v>
      </c>
      <c r="KG153" s="5">
        <f t="shared" ca="1" si="675"/>
        <v>0</v>
      </c>
      <c r="KH153" s="5">
        <f t="shared" ca="1" si="675"/>
        <v>0</v>
      </c>
      <c r="KI153" s="5">
        <f t="shared" ca="1" si="675"/>
        <v>0</v>
      </c>
      <c r="KJ153" s="5">
        <f t="shared" ca="1" si="675"/>
        <v>493.14499999999998</v>
      </c>
      <c r="KK153" s="5">
        <f t="shared" ca="1" si="675"/>
        <v>0</v>
      </c>
      <c r="KL153" s="5">
        <f t="shared" ca="1" si="675"/>
        <v>0</v>
      </c>
      <c r="KM153" s="5">
        <f t="shared" ca="1" si="675"/>
        <v>0</v>
      </c>
      <c r="KN153" s="5">
        <f t="shared" ca="1" si="675"/>
        <v>0</v>
      </c>
      <c r="KO153" s="5"/>
      <c r="KP153" s="5">
        <f t="shared" ca="1" si="758"/>
        <v>230.23400000000001</v>
      </c>
      <c r="KQ153" s="5">
        <f t="shared" ca="1" si="758"/>
        <v>4.1903800000000002</v>
      </c>
      <c r="KR153" s="5">
        <f t="shared" ca="1" si="758"/>
        <v>122.91</v>
      </c>
      <c r="KS153" s="5">
        <f t="shared" ca="1" si="758"/>
        <v>29.382999999999999</v>
      </c>
      <c r="KT153" s="5">
        <f t="shared" ca="1" si="758"/>
        <v>0</v>
      </c>
      <c r="KU153" s="5">
        <f t="shared" ca="1" si="758"/>
        <v>0</v>
      </c>
      <c r="KV153" s="5">
        <f t="shared" ca="1" si="758"/>
        <v>13.780900000000001</v>
      </c>
      <c r="KW153" s="5">
        <f t="shared" ca="1" si="758"/>
        <v>59.970199999999998</v>
      </c>
      <c r="KX153" s="5"/>
      <c r="KY153" s="19">
        <f t="shared" ca="1" si="833"/>
        <v>34.982234327100407</v>
      </c>
      <c r="KZ153" s="19">
        <f t="shared" ca="1" si="834"/>
        <v>2.0076659705004665</v>
      </c>
      <c r="LA153" s="19">
        <f t="shared" ca="1" si="835"/>
        <v>10.813785947213503</v>
      </c>
      <c r="LB153" s="19">
        <f t="shared" ca="1" si="836"/>
        <v>3.2585627221319786</v>
      </c>
      <c r="LC153" s="19">
        <f t="shared" ca="1" si="837"/>
        <v>0</v>
      </c>
      <c r="LD153" s="19">
        <f t="shared" ca="1" si="838"/>
        <v>0</v>
      </c>
      <c r="LE153" s="19">
        <f t="shared" ca="1" si="839"/>
        <v>1.6195369965517381</v>
      </c>
      <c r="LF153" s="19">
        <f t="shared" ca="1" si="840"/>
        <v>6.4425043093094931</v>
      </c>
      <c r="LG153" s="19">
        <f t="shared" ca="1" si="841"/>
        <v>24.142028164197519</v>
      </c>
      <c r="LH153" s="19">
        <f t="shared" ca="1" si="842"/>
        <v>10.787476857562766</v>
      </c>
      <c r="LI153" s="19">
        <f t="shared" ca="1" si="843"/>
        <v>0</v>
      </c>
      <c r="LJ153" s="19">
        <f t="shared" ca="1" si="547"/>
        <v>5.2759170463011595E-2</v>
      </c>
      <c r="LK153" s="19">
        <f t="shared" ca="1" si="548"/>
        <v>0</v>
      </c>
      <c r="LL153" s="72">
        <f t="shared" ca="1" si="581"/>
        <v>0</v>
      </c>
      <c r="LM153" s="72">
        <f t="shared" ca="1" si="582"/>
        <v>0</v>
      </c>
    </row>
    <row r="154" spans="1:325" ht="15" customHeight="1" outlineLevel="1" x14ac:dyDescent="0.3">
      <c r="A154" s="5">
        <f>IF('Old Results'!E134='New Results'!E134,'New Results'!E134,"0")</f>
        <v>24563.1</v>
      </c>
      <c r="B154" s="5">
        <f t="shared" si="668"/>
        <v>500</v>
      </c>
      <c r="C154" s="27">
        <f t="shared" si="761"/>
        <v>133</v>
      </c>
      <c r="D154" s="41" t="str">
        <f>'Old Results'!C134</f>
        <v>0500315-RetlMed-EnvelopeHeavy</v>
      </c>
      <c r="E154" s="41" t="str">
        <f>'New Results'!C134</f>
        <v>0500315-RetlMed-EnvelopeHeavy</v>
      </c>
      <c r="F154" s="5">
        <f t="shared" ca="1" si="762"/>
        <v>0</v>
      </c>
      <c r="G154" s="5">
        <f t="shared" ca="1" si="763"/>
        <v>0</v>
      </c>
      <c r="H154" s="5">
        <f t="shared" ca="1" si="764"/>
        <v>0</v>
      </c>
      <c r="I154" s="5">
        <f t="shared" ca="1" si="765"/>
        <v>0</v>
      </c>
      <c r="J154" s="5">
        <f t="shared" ca="1" si="766"/>
        <v>0</v>
      </c>
      <c r="K154" s="5">
        <f t="shared" ca="1" si="767"/>
        <v>0</v>
      </c>
      <c r="L154" s="5">
        <f t="shared" ca="1" si="768"/>
        <v>0</v>
      </c>
      <c r="M154" s="5">
        <f t="shared" ca="1" si="769"/>
        <v>0</v>
      </c>
      <c r="N154" s="5">
        <f t="shared" ca="1" si="770"/>
        <v>0</v>
      </c>
      <c r="O154" s="5">
        <f t="shared" ca="1" si="771"/>
        <v>0</v>
      </c>
      <c r="P154" s="5">
        <f t="shared" ref="P154:P217" ca="1" si="844">IF(AND($CW154&gt;0,$FB154&gt;0),DG154-FL154,0)</f>
        <v>0</v>
      </c>
      <c r="Q154" s="5">
        <f t="shared" ref="Q154:Q217" ca="1" si="845">IF(AND($CW154&gt;0,$FB154&gt;0),DH154-FM154,0)</f>
        <v>0</v>
      </c>
      <c r="R154" s="5">
        <f t="shared" ca="1" si="549"/>
        <v>0</v>
      </c>
      <c r="S154" s="5">
        <f t="shared" ca="1" si="550"/>
        <v>0</v>
      </c>
      <c r="T154" s="5">
        <f t="shared" ca="1" si="551"/>
        <v>0</v>
      </c>
      <c r="U154" s="5">
        <f t="shared" ca="1" si="772"/>
        <v>0</v>
      </c>
      <c r="V154" s="5">
        <f t="shared" ca="1" si="773"/>
        <v>0</v>
      </c>
      <c r="W154" s="5">
        <f t="shared" ca="1" si="774"/>
        <v>0</v>
      </c>
      <c r="X154" s="5">
        <f t="shared" ca="1" si="775"/>
        <v>0</v>
      </c>
      <c r="Y154" s="5">
        <f t="shared" ca="1" si="776"/>
        <v>0</v>
      </c>
      <c r="Z154" s="5">
        <f t="shared" ca="1" si="777"/>
        <v>0</v>
      </c>
      <c r="AA154" s="5">
        <f t="shared" ca="1" si="778"/>
        <v>0</v>
      </c>
      <c r="AB154" s="5">
        <f t="shared" ca="1" si="779"/>
        <v>0</v>
      </c>
      <c r="AC154" s="5">
        <f t="shared" ca="1" si="780"/>
        <v>0</v>
      </c>
      <c r="AD154" s="5">
        <f t="shared" ca="1" si="781"/>
        <v>0</v>
      </c>
      <c r="AE154" s="5">
        <f t="shared" ref="AE154:AE217" ca="1" si="846">IF(AND($DM154&gt;0,$FR154&gt;0),DW154-GB154,0)</f>
        <v>0</v>
      </c>
      <c r="AF154" s="5">
        <f t="shared" ref="AF154:AG217" ca="1" si="847">IF(AND($DM154&gt;0,$FR154&gt;0),DX154-GC154,0)</f>
        <v>0</v>
      </c>
      <c r="AG154" s="5">
        <f t="shared" ca="1" si="847"/>
        <v>0</v>
      </c>
      <c r="AH154" s="37">
        <f t="shared" ca="1" si="782"/>
        <v>0</v>
      </c>
      <c r="AI154" s="37">
        <f t="shared" ca="1" si="783"/>
        <v>0</v>
      </c>
      <c r="AJ154" s="37">
        <f t="shared" ca="1" si="784"/>
        <v>0</v>
      </c>
      <c r="AK154" s="37">
        <f t="shared" ca="1" si="785"/>
        <v>0</v>
      </c>
      <c r="AL154" s="37">
        <f t="shared" ca="1" si="786"/>
        <v>0</v>
      </c>
      <c r="AM154" s="37">
        <f t="shared" ca="1" si="787"/>
        <v>0</v>
      </c>
      <c r="AN154" s="37">
        <f t="shared" ca="1" si="788"/>
        <v>0</v>
      </c>
      <c r="AO154" s="37">
        <f t="shared" ca="1" si="789"/>
        <v>0</v>
      </c>
      <c r="AP154" s="33">
        <f t="shared" ca="1" si="790"/>
        <v>42.763483436536923</v>
      </c>
      <c r="AQ154" s="33">
        <f t="shared" ca="1" si="791"/>
        <v>42.763483436536923</v>
      </c>
      <c r="AR154" s="24">
        <f t="shared" ca="1" si="792"/>
        <v>0</v>
      </c>
      <c r="AS154" s="34">
        <f t="shared" ca="1" si="793"/>
        <v>291.70499999999998</v>
      </c>
      <c r="AT154" s="34">
        <f t="shared" ca="1" si="794"/>
        <v>291.70499999999998</v>
      </c>
      <c r="AU154" s="45">
        <f t="shared" ca="1" si="795"/>
        <v>0</v>
      </c>
      <c r="AV154" s="34">
        <f t="shared" ca="1" si="648"/>
        <v>-60.9</v>
      </c>
      <c r="AW154" s="34">
        <f t="shared" ca="1" si="649"/>
        <v>-60.9</v>
      </c>
      <c r="AX154" s="46">
        <f t="shared" ca="1" si="796"/>
        <v>0</v>
      </c>
      <c r="AY154" s="5"/>
      <c r="AZ154" s="5">
        <f t="shared" ref="AZ154:AZ217" ca="1" si="848">IF(AND($HG154&gt;0,$JL154&gt;0),HG154-JL154,0)</f>
        <v>0</v>
      </c>
      <c r="BA154" s="5">
        <f t="shared" ref="BA154:BA217" ca="1" si="849">IF(AND($HG154&gt;0,$JL154&gt;0),HH154-JM154,0)</f>
        <v>0</v>
      </c>
      <c r="BB154" s="5">
        <f t="shared" ref="BB154:BB217" ca="1" si="850">IF(AND($HG154&gt;0,$JL154&gt;0),HI154-JN154,0)</f>
        <v>0</v>
      </c>
      <c r="BC154" s="5">
        <f t="shared" ref="BC154:BC217" ca="1" si="851">IF(AND($HG154&gt;0,$JL154&gt;0),HJ154-JO154,0)</f>
        <v>0</v>
      </c>
      <c r="BD154" s="5">
        <f t="shared" ref="BD154:BD217" ca="1" si="852">IF(AND($HG154&gt;0,$JL154&gt;0),HK154-JP154,0)</f>
        <v>0</v>
      </c>
      <c r="BE154" s="5">
        <f t="shared" ref="BE154:BE217" ca="1" si="853">IF(AND($HG154&gt;0,$JL154&gt;0),HL154-JQ154,0)</f>
        <v>0</v>
      </c>
      <c r="BF154" s="5">
        <f t="shared" ref="BF154:BF217" ca="1" si="854">IF(AND($HG154&gt;0,$JL154&gt;0),HM154-JR154,0)</f>
        <v>0</v>
      </c>
      <c r="BG154" s="5">
        <f t="shared" ref="BG154:BG217" ca="1" si="855">IF(AND($HG154&gt;0,$JL154&gt;0),HN154-JS154,0)</f>
        <v>0</v>
      </c>
      <c r="BH154" s="5">
        <f t="shared" ref="BH154:BH217" ca="1" si="856">IF(AND($HG154&gt;0,$JL154&gt;0),HO154-JT154,0)</f>
        <v>0</v>
      </c>
      <c r="BI154" s="5">
        <f t="shared" ref="BI154:BI217" ca="1" si="857">IF(AND($HG154&gt;0,$JL154&gt;0),HP154-JU154,0)</f>
        <v>0</v>
      </c>
      <c r="BJ154" s="5">
        <f t="shared" ref="BJ154:BJ217" ca="1" si="858">IF(AND($HG154&gt;0,$JL154&gt;0),HQ154-JV154,0)</f>
        <v>0</v>
      </c>
      <c r="BK154" s="5">
        <f t="shared" ref="BK154:BK217" ca="1" si="859">IF(AND($HG154&gt;0,$JL154&gt;0),HR154-JW154,0)</f>
        <v>0</v>
      </c>
      <c r="BL154" s="5">
        <f t="shared" ca="1" si="554"/>
        <v>0</v>
      </c>
      <c r="BM154" s="5">
        <f t="shared" ca="1" si="555"/>
        <v>0</v>
      </c>
      <c r="BN154" s="5">
        <f t="shared" ca="1" si="556"/>
        <v>0</v>
      </c>
      <c r="BO154" s="5">
        <f t="shared" ca="1" si="557"/>
        <v>0</v>
      </c>
      <c r="BP154" s="5">
        <f t="shared" ca="1" si="558"/>
        <v>0</v>
      </c>
      <c r="BQ154" s="5">
        <f t="shared" ca="1" si="559"/>
        <v>0</v>
      </c>
      <c r="BR154" s="5">
        <f t="shared" ca="1" si="560"/>
        <v>0</v>
      </c>
      <c r="BS154" s="5">
        <f t="shared" ca="1" si="561"/>
        <v>0</v>
      </c>
      <c r="BT154" s="5">
        <f t="shared" ca="1" si="562"/>
        <v>0</v>
      </c>
      <c r="BU154" s="5">
        <f t="shared" ca="1" si="563"/>
        <v>0</v>
      </c>
      <c r="BV154" s="5">
        <f t="shared" ca="1" si="564"/>
        <v>0</v>
      </c>
      <c r="BW154" s="5">
        <f t="shared" ca="1" si="565"/>
        <v>0</v>
      </c>
      <c r="BX154" s="5">
        <f t="shared" ca="1" si="566"/>
        <v>0</v>
      </c>
      <c r="BY154" s="5">
        <f t="shared" ca="1" si="567"/>
        <v>0</v>
      </c>
      <c r="BZ154" s="5">
        <f t="shared" ca="1" si="568"/>
        <v>0</v>
      </c>
      <c r="CA154" s="5">
        <f t="shared" ca="1" si="569"/>
        <v>0</v>
      </c>
      <c r="CB154" s="37">
        <f t="shared" ca="1" si="797"/>
        <v>0</v>
      </c>
      <c r="CC154" s="37">
        <f t="shared" ca="1" si="798"/>
        <v>0</v>
      </c>
      <c r="CD154" s="37">
        <f t="shared" ca="1" si="799"/>
        <v>0</v>
      </c>
      <c r="CE154" s="37">
        <f t="shared" ca="1" si="800"/>
        <v>0</v>
      </c>
      <c r="CF154" s="37">
        <f t="shared" ca="1" si="801"/>
        <v>0</v>
      </c>
      <c r="CG154" s="37">
        <f t="shared" ca="1" si="802"/>
        <v>0</v>
      </c>
      <c r="CH154" s="37">
        <f t="shared" ca="1" si="803"/>
        <v>0</v>
      </c>
      <c r="CI154" s="19">
        <f t="shared" ca="1" si="804"/>
        <v>0</v>
      </c>
      <c r="CJ154" s="33">
        <f t="shared" ref="CJ154:CJ217" ca="1" si="860">IFERROR(((HG154*3.412)+(HW154*100))/$A154,0)</f>
        <v>35.057437212729667</v>
      </c>
      <c r="CK154" s="33">
        <f t="shared" ref="CK154:CK217" ca="1" si="861">IFERROR(((JL154*3.412)+(KB154*100))/$A154,0)</f>
        <v>35.057437212729667</v>
      </c>
      <c r="CL154" s="24">
        <f t="shared" ca="1" si="805"/>
        <v>0</v>
      </c>
      <c r="CM154" s="34">
        <f t="shared" ca="1" si="806"/>
        <v>230.85400000000001</v>
      </c>
      <c r="CN154" s="34">
        <f t="shared" ca="1" si="807"/>
        <v>230.85400000000001</v>
      </c>
      <c r="CO154" s="45">
        <f t="shared" ca="1" si="808"/>
        <v>0</v>
      </c>
      <c r="CP154" s="5"/>
      <c r="CR154" s="5">
        <f t="shared" ca="1" si="570"/>
        <v>60</v>
      </c>
      <c r="CS154" s="5">
        <f t="shared" ca="1" si="571"/>
        <v>57</v>
      </c>
      <c r="CT154" s="62">
        <f t="shared" ca="1" si="809"/>
        <v>5.0000000000000044E-2</v>
      </c>
      <c r="CW154" s="5">
        <f t="shared" ca="1" si="753"/>
        <v>284560</v>
      </c>
      <c r="CX154" s="5">
        <f t="shared" ca="1" si="753"/>
        <v>0</v>
      </c>
      <c r="CY154" s="5">
        <f t="shared" ca="1" si="753"/>
        <v>85064.5</v>
      </c>
      <c r="CZ154" s="5">
        <f t="shared" ca="1" si="753"/>
        <v>73372.399999999994</v>
      </c>
      <c r="DA154" s="5">
        <f t="shared" ca="1" si="753"/>
        <v>0</v>
      </c>
      <c r="DB154" s="5">
        <f t="shared" ca="1" si="753"/>
        <v>0</v>
      </c>
      <c r="DC154" s="5">
        <f t="shared" ca="1" si="753"/>
        <v>0</v>
      </c>
      <c r="DD154" s="5">
        <f t="shared" ca="1" si="753"/>
        <v>48282.7</v>
      </c>
      <c r="DE154" s="5">
        <f t="shared" ca="1" si="753"/>
        <v>206720</v>
      </c>
      <c r="DF154" s="5">
        <f t="shared" ca="1" si="753"/>
        <v>77659.399999999994</v>
      </c>
      <c r="DG154" s="5">
        <f t="shared" ca="1" si="753"/>
        <v>0</v>
      </c>
      <c r="DH154" s="5">
        <f t="shared" ca="1" si="753"/>
        <v>180.87299999999999</v>
      </c>
      <c r="DI154" s="5">
        <f t="shared" ca="1" si="810"/>
        <v>0</v>
      </c>
      <c r="DJ154" s="5">
        <f t="shared" ca="1" si="810"/>
        <v>0</v>
      </c>
      <c r="DK154" s="5">
        <f t="shared" ca="1" si="810"/>
        <v>0</v>
      </c>
      <c r="DL154" s="5"/>
      <c r="DM154" s="5">
        <f t="shared" ca="1" si="754"/>
        <v>794.85</v>
      </c>
      <c r="DN154" s="5">
        <f t="shared" ca="1" si="754"/>
        <v>180.51900000000001</v>
      </c>
      <c r="DO154" s="5">
        <f t="shared" ca="1" si="754"/>
        <v>0</v>
      </c>
      <c r="DP154" s="5">
        <f t="shared" ca="1" si="754"/>
        <v>0</v>
      </c>
      <c r="DQ154" s="5">
        <f t="shared" ca="1" si="754"/>
        <v>0</v>
      </c>
      <c r="DR154" s="5">
        <f t="shared" ca="1" si="754"/>
        <v>0</v>
      </c>
      <c r="DS154" s="5">
        <f t="shared" ca="1" si="754"/>
        <v>614.33000000000004</v>
      </c>
      <c r="DT154" s="5">
        <f t="shared" ca="1" si="754"/>
        <v>0</v>
      </c>
      <c r="DU154" s="5">
        <f t="shared" ca="1" si="754"/>
        <v>794.85</v>
      </c>
      <c r="DV154" s="5">
        <f t="shared" ca="1" si="754"/>
        <v>0</v>
      </c>
      <c r="DW154" s="5">
        <f t="shared" ca="1" si="754"/>
        <v>0</v>
      </c>
      <c r="DX154" s="5">
        <f t="shared" ca="1" si="754"/>
        <v>0</v>
      </c>
      <c r="DY154" s="5">
        <f t="shared" ca="1" si="754"/>
        <v>0</v>
      </c>
      <c r="DZ154" s="5"/>
      <c r="EA154" s="5">
        <f t="shared" ca="1" si="759"/>
        <v>291.70499999999998</v>
      </c>
      <c r="EB154" s="5">
        <f t="shared" ca="1" si="759"/>
        <v>1.52111</v>
      </c>
      <c r="EC154" s="5">
        <f t="shared" ca="1" si="759"/>
        <v>135.434</v>
      </c>
      <c r="ED154" s="5">
        <f t="shared" ca="1" si="759"/>
        <v>88.262100000000004</v>
      </c>
      <c r="EE154" s="5">
        <f t="shared" ca="1" si="759"/>
        <v>0</v>
      </c>
      <c r="EF154" s="5">
        <f t="shared" ca="1" si="759"/>
        <v>0</v>
      </c>
      <c r="EG154" s="5">
        <f t="shared" ca="1" si="759"/>
        <v>4.5359100000000003</v>
      </c>
      <c r="EH154" s="5">
        <f t="shared" ca="1" si="759"/>
        <v>61.951500000000003</v>
      </c>
      <c r="EI154" s="5"/>
      <c r="EJ154" s="19">
        <f t="shared" ca="1" si="811"/>
        <v>42.763483436536923</v>
      </c>
      <c r="EK154" s="19">
        <f t="shared" ca="1" si="812"/>
        <v>0.73491945234925571</v>
      </c>
      <c r="EL154" s="19">
        <f t="shared" ca="1" si="813"/>
        <v>11.816101143585298</v>
      </c>
      <c r="EM154" s="19">
        <f t="shared" ca="1" si="814"/>
        <v>10.191980197939184</v>
      </c>
      <c r="EN154" s="19">
        <f t="shared" ca="1" si="815"/>
        <v>0</v>
      </c>
      <c r="EO154" s="19">
        <f t="shared" ca="1" si="816"/>
        <v>0</v>
      </c>
      <c r="EP154" s="19">
        <f t="shared" ca="1" si="817"/>
        <v>2.501027964711295</v>
      </c>
      <c r="EQ154" s="19">
        <f t="shared" ca="1" si="818"/>
        <v>6.7068314829968525</v>
      </c>
      <c r="ER154" s="19">
        <f t="shared" ca="1" si="819"/>
        <v>31.950919875748585</v>
      </c>
      <c r="ES154" s="19">
        <f t="shared" ca="1" si="820"/>
        <v>10.787476857562766</v>
      </c>
      <c r="ET154" s="19">
        <f t="shared" ca="1" si="821"/>
        <v>0</v>
      </c>
      <c r="EU154" s="19">
        <f t="shared" ca="1" si="573"/>
        <v>2.5124624986259878E-2</v>
      </c>
      <c r="EV154" s="19">
        <f t="shared" ca="1" si="574"/>
        <v>0</v>
      </c>
      <c r="EW154" s="72">
        <f t="shared" ca="1" si="575"/>
        <v>0</v>
      </c>
      <c r="EX154" s="72">
        <f t="shared" ca="1" si="576"/>
        <v>0</v>
      </c>
      <c r="EY154" s="5"/>
      <c r="EZ154" s="5"/>
      <c r="FA154" s="5"/>
      <c r="FB154" s="5">
        <f t="shared" ref="FB154:FP174" ca="1" si="862">OFFSET(INDIRECT($D$21),$C154,FB$19)</f>
        <v>284560</v>
      </c>
      <c r="FC154" s="5">
        <f t="shared" ca="1" si="862"/>
        <v>0</v>
      </c>
      <c r="FD154" s="5">
        <f t="shared" ca="1" si="862"/>
        <v>85064.5</v>
      </c>
      <c r="FE154" s="5">
        <f t="shared" ca="1" si="862"/>
        <v>73372.399999999994</v>
      </c>
      <c r="FF154" s="5">
        <f t="shared" ca="1" si="862"/>
        <v>0</v>
      </c>
      <c r="FG154" s="5">
        <f t="shared" ca="1" si="862"/>
        <v>0</v>
      </c>
      <c r="FH154" s="5">
        <f t="shared" ca="1" si="862"/>
        <v>0</v>
      </c>
      <c r="FI154" s="5">
        <f t="shared" ca="1" si="862"/>
        <v>48282.7</v>
      </c>
      <c r="FJ154" s="5">
        <f t="shared" ca="1" si="862"/>
        <v>206720</v>
      </c>
      <c r="FK154" s="5">
        <f t="shared" ca="1" si="862"/>
        <v>77659.399999999994</v>
      </c>
      <c r="FL154" s="5">
        <f t="shared" ca="1" si="862"/>
        <v>0</v>
      </c>
      <c r="FM154" s="5">
        <f t="shared" ca="1" si="862"/>
        <v>180.87299999999999</v>
      </c>
      <c r="FN154" s="5">
        <f t="shared" ca="1" si="862"/>
        <v>0</v>
      </c>
      <c r="FO154" s="5">
        <f t="shared" ca="1" si="862"/>
        <v>0</v>
      </c>
      <c r="FP154" s="5">
        <f t="shared" ca="1" si="862"/>
        <v>0</v>
      </c>
      <c r="FQ154" s="5"/>
      <c r="FR154" s="5">
        <f t="shared" ref="FR154:GD174" ca="1" si="863">OFFSET(INDIRECT($D$21),$C154,FR$19)</f>
        <v>794.85</v>
      </c>
      <c r="FS154" s="5">
        <f t="shared" ca="1" si="863"/>
        <v>180.51900000000001</v>
      </c>
      <c r="FT154" s="5">
        <f t="shared" ca="1" si="863"/>
        <v>0</v>
      </c>
      <c r="FU154" s="5">
        <f t="shared" ca="1" si="863"/>
        <v>0</v>
      </c>
      <c r="FV154" s="5">
        <f t="shared" ca="1" si="863"/>
        <v>0</v>
      </c>
      <c r="FW154" s="5">
        <f t="shared" ca="1" si="863"/>
        <v>0</v>
      </c>
      <c r="FX154" s="5">
        <f t="shared" ca="1" si="863"/>
        <v>614.33000000000004</v>
      </c>
      <c r="FY154" s="5">
        <f t="shared" ca="1" si="863"/>
        <v>0</v>
      </c>
      <c r="FZ154" s="5">
        <f t="shared" ca="1" si="863"/>
        <v>794.85</v>
      </c>
      <c r="GA154" s="5">
        <f t="shared" ca="1" si="863"/>
        <v>0</v>
      </c>
      <c r="GB154" s="5">
        <f t="shared" ca="1" si="863"/>
        <v>0</v>
      </c>
      <c r="GC154" s="5">
        <f t="shared" ca="1" si="863"/>
        <v>0</v>
      </c>
      <c r="GD154" s="5">
        <f t="shared" ca="1" si="863"/>
        <v>0</v>
      </c>
      <c r="GE154" s="5"/>
      <c r="GF154" s="5">
        <f t="shared" ca="1" si="755"/>
        <v>291.70499999999998</v>
      </c>
      <c r="GG154" s="5">
        <f t="shared" ca="1" si="755"/>
        <v>1.52111</v>
      </c>
      <c r="GH154" s="5">
        <f t="shared" ca="1" si="755"/>
        <v>135.434</v>
      </c>
      <c r="GI154" s="5">
        <f t="shared" ca="1" si="755"/>
        <v>88.262100000000004</v>
      </c>
      <c r="GJ154" s="5">
        <f t="shared" ca="1" si="755"/>
        <v>0</v>
      </c>
      <c r="GK154" s="5">
        <f t="shared" ca="1" si="755"/>
        <v>0</v>
      </c>
      <c r="GL154" s="5">
        <f t="shared" ca="1" si="755"/>
        <v>4.5359100000000003</v>
      </c>
      <c r="GM154" s="5">
        <f t="shared" ca="1" si="755"/>
        <v>61.951500000000003</v>
      </c>
      <c r="GN154" s="5"/>
      <c r="GO154" s="19">
        <f t="shared" ca="1" si="822"/>
        <v>42.763483436536923</v>
      </c>
      <c r="GP154" s="19">
        <f t="shared" ca="1" si="823"/>
        <v>0.73491945234925571</v>
      </c>
      <c r="GQ154" s="19">
        <f t="shared" ca="1" si="824"/>
        <v>11.816101143585298</v>
      </c>
      <c r="GR154" s="19">
        <f t="shared" ca="1" si="825"/>
        <v>10.191980197939184</v>
      </c>
      <c r="GS154" s="19">
        <f t="shared" ca="1" si="826"/>
        <v>0</v>
      </c>
      <c r="GT154" s="19">
        <f t="shared" ca="1" si="827"/>
        <v>0</v>
      </c>
      <c r="GU154" s="19">
        <f t="shared" ca="1" si="828"/>
        <v>2.501027964711295</v>
      </c>
      <c r="GV154" s="19">
        <f t="shared" ca="1" si="829"/>
        <v>6.7068314829968525</v>
      </c>
      <c r="GW154" s="19">
        <f t="shared" ca="1" si="830"/>
        <v>31.950919875748585</v>
      </c>
      <c r="GX154" s="19">
        <f t="shared" ca="1" si="831"/>
        <v>10.787476857562766</v>
      </c>
      <c r="GY154" s="19">
        <f t="shared" ca="1" si="832"/>
        <v>0</v>
      </c>
      <c r="GZ154" s="19">
        <f t="shared" ca="1" si="832"/>
        <v>2.5124624986259878E-2</v>
      </c>
      <c r="HA154" s="19">
        <f t="shared" ca="1" si="832"/>
        <v>0</v>
      </c>
      <c r="HB154" s="72">
        <f t="shared" ca="1" si="577"/>
        <v>0</v>
      </c>
      <c r="HC154" s="72">
        <f t="shared" ca="1" si="578"/>
        <v>0</v>
      </c>
      <c r="HD154" s="5"/>
      <c r="HE154" s="5"/>
      <c r="HF154" s="5"/>
      <c r="HG154" s="5">
        <f t="shared" ca="1" si="756"/>
        <v>237853</v>
      </c>
      <c r="HH154" s="5">
        <f t="shared" ca="1" si="756"/>
        <v>0</v>
      </c>
      <c r="HI154" s="5">
        <f t="shared" ca="1" si="756"/>
        <v>78004.399999999994</v>
      </c>
      <c r="HJ154" s="5">
        <f t="shared" ca="1" si="756"/>
        <v>23770.799999999999</v>
      </c>
      <c r="HK154" s="5">
        <f t="shared" ca="1" si="756"/>
        <v>0</v>
      </c>
      <c r="HL154" s="5">
        <f t="shared" ca="1" si="756"/>
        <v>0</v>
      </c>
      <c r="HM154" s="5">
        <f t="shared" ca="1" si="756"/>
        <v>11659</v>
      </c>
      <c r="HN154" s="5">
        <f t="shared" ca="1" si="756"/>
        <v>46379.8</v>
      </c>
      <c r="HO154" s="5">
        <f t="shared" ca="1" si="756"/>
        <v>159814</v>
      </c>
      <c r="HP154" s="5">
        <f t="shared" ca="1" si="756"/>
        <v>77659.399999999994</v>
      </c>
      <c r="HQ154" s="5">
        <f t="shared" ca="1" si="756"/>
        <v>0</v>
      </c>
      <c r="HR154" s="5">
        <f t="shared" ca="1" si="756"/>
        <v>379.815</v>
      </c>
      <c r="HS154" s="5">
        <f t="shared" ca="1" si="756"/>
        <v>0</v>
      </c>
      <c r="HT154" s="5">
        <f t="shared" ca="1" si="756"/>
        <v>0</v>
      </c>
      <c r="HU154" s="5">
        <f t="shared" ca="1" si="756"/>
        <v>0</v>
      </c>
      <c r="HV154" s="5"/>
      <c r="HW154" s="5">
        <f t="shared" ca="1" si="757"/>
        <v>495.649</v>
      </c>
      <c r="HX154" s="5">
        <f t="shared" ca="1" si="757"/>
        <v>495.649</v>
      </c>
      <c r="HY154" s="5">
        <f t="shared" ca="1" si="757"/>
        <v>0</v>
      </c>
      <c r="HZ154" s="5">
        <f t="shared" ca="1" si="757"/>
        <v>0</v>
      </c>
      <c r="IA154" s="5">
        <f t="shared" ca="1" si="757"/>
        <v>0</v>
      </c>
      <c r="IB154" s="5">
        <f t="shared" ca="1" si="757"/>
        <v>0</v>
      </c>
      <c r="IC154" s="5">
        <f t="shared" ca="1" si="757"/>
        <v>0</v>
      </c>
      <c r="ID154" s="5">
        <f t="shared" ca="1" si="757"/>
        <v>0</v>
      </c>
      <c r="IE154" s="5">
        <f t="shared" ca="1" si="757"/>
        <v>495.649</v>
      </c>
      <c r="IF154" s="5">
        <f t="shared" ca="1" si="757"/>
        <v>0</v>
      </c>
      <c r="IG154" s="5">
        <f t="shared" ca="1" si="757"/>
        <v>0</v>
      </c>
      <c r="IH154" s="5">
        <f t="shared" ca="1" si="757"/>
        <v>0</v>
      </c>
      <c r="II154" s="5">
        <f t="shared" ca="1" si="663"/>
        <v>0</v>
      </c>
      <c r="IJ154" s="5"/>
      <c r="IK154" s="5">
        <f t="shared" ca="1" si="760"/>
        <v>230.85400000000001</v>
      </c>
      <c r="IL154" s="5">
        <f t="shared" ca="1" si="760"/>
        <v>4.21129</v>
      </c>
      <c r="IM154" s="5">
        <f t="shared" ca="1" si="760"/>
        <v>123.10599999999999</v>
      </c>
      <c r="IN154" s="5">
        <f t="shared" ca="1" si="760"/>
        <v>29.786300000000001</v>
      </c>
      <c r="IO154" s="5">
        <f t="shared" ca="1" si="760"/>
        <v>0</v>
      </c>
      <c r="IP154" s="5">
        <f t="shared" ca="1" si="760"/>
        <v>0</v>
      </c>
      <c r="IQ154" s="5">
        <f t="shared" ca="1" si="760"/>
        <v>13.779500000000001</v>
      </c>
      <c r="IR154" s="5">
        <f t="shared" ca="1" si="760"/>
        <v>59.970199999999998</v>
      </c>
      <c r="IS154" s="5"/>
      <c r="IT154" s="19">
        <f t="shared" ref="IT154:IT217" ca="1" si="864">((HG154*3.412)+(HW154*100))/$A154</f>
        <v>35.057437212729667</v>
      </c>
      <c r="IU154" s="19">
        <f t="shared" ref="IU154:IU217" ca="1" si="865">((HH154*3.412)+(HX154*100))/$A154</f>
        <v>2.0178601235186115</v>
      </c>
      <c r="IV154" s="19">
        <f t="shared" ref="IV154:IV217" ca="1" si="866">((HI154*3.412)+(HY154*100))/$A154</f>
        <v>10.835399961731214</v>
      </c>
      <c r="IW154" s="19">
        <f t="shared" ref="IW154:IW217" ca="1" si="867">((HJ154*3.412)+(HZ154*100))/$A154</f>
        <v>3.3019435494705474</v>
      </c>
      <c r="IX154" s="19">
        <f t="shared" ref="IX154:IX217" ca="1" si="868">((HK154*3.412)+(IA154*100))/$A154</f>
        <v>0</v>
      </c>
      <c r="IY154" s="19">
        <f t="shared" ref="IY154:IY217" ca="1" si="869">((HL154*3.412)+(IB154*100))/$A154</f>
        <v>0</v>
      </c>
      <c r="IZ154" s="19">
        <f t="shared" ref="IZ154:IZ217" ca="1" si="870">((HM154*3.412)+(IC154*100))/$A154</f>
        <v>1.6195231057969068</v>
      </c>
      <c r="JA154" s="19">
        <f t="shared" ref="JA154:JA217" ca="1" si="871">((HN154*3.412)+(ID154*100))/$A154</f>
        <v>6.4425043093094931</v>
      </c>
      <c r="JB154" s="19">
        <f t="shared" ref="JB154:JB217" ca="1" si="872">((HO154*3.412)+(IE154*100))/$A154</f>
        <v>24.217231049826776</v>
      </c>
      <c r="JC154" s="19">
        <f t="shared" ref="JC154:JC217" ca="1" si="873">((HP154*3.412)+(IF154*100))/$A154</f>
        <v>10.787476857562766</v>
      </c>
      <c r="JD154" s="19">
        <f t="shared" ref="JD154:JD217" ca="1" si="874">((HQ154*3.412)+(IG154*100))/$A154</f>
        <v>0</v>
      </c>
      <c r="JE154" s="19">
        <f t="shared" ref="JE154:JF169" ca="1" si="875">((HR154*3.412)+(IH154*100))/$A154</f>
        <v>5.2759170463011595E-2</v>
      </c>
      <c r="JF154" s="19">
        <f t="shared" ca="1" si="875"/>
        <v>0</v>
      </c>
      <c r="JG154" s="72">
        <f t="shared" ca="1" si="579"/>
        <v>0</v>
      </c>
      <c r="JH154" s="72">
        <f t="shared" ca="1" si="580"/>
        <v>0</v>
      </c>
      <c r="JI154" s="5"/>
      <c r="JJ154" s="5"/>
      <c r="JK154" s="5"/>
      <c r="JL154" s="5">
        <f t="shared" ref="JL154:JZ174" ca="1" si="876">OFFSET(INDIRECT($D$21),$C154,JL$19)</f>
        <v>237853</v>
      </c>
      <c r="JM154" s="5">
        <f t="shared" ca="1" si="876"/>
        <v>0</v>
      </c>
      <c r="JN154" s="5">
        <f t="shared" ca="1" si="876"/>
        <v>78004.399999999994</v>
      </c>
      <c r="JO154" s="5">
        <f t="shared" ca="1" si="876"/>
        <v>23770.799999999999</v>
      </c>
      <c r="JP154" s="5">
        <f t="shared" ca="1" si="876"/>
        <v>0</v>
      </c>
      <c r="JQ154" s="5">
        <f t="shared" ca="1" si="876"/>
        <v>0</v>
      </c>
      <c r="JR154" s="5">
        <f t="shared" ca="1" si="876"/>
        <v>11659</v>
      </c>
      <c r="JS154" s="5">
        <f t="shared" ca="1" si="876"/>
        <v>46379.8</v>
      </c>
      <c r="JT154" s="5">
        <f t="shared" ca="1" si="876"/>
        <v>159814</v>
      </c>
      <c r="JU154" s="5">
        <f t="shared" ca="1" si="876"/>
        <v>77659.399999999994</v>
      </c>
      <c r="JV154" s="5">
        <f t="shared" ca="1" si="876"/>
        <v>0</v>
      </c>
      <c r="JW154" s="5">
        <f t="shared" ca="1" si="876"/>
        <v>379.815</v>
      </c>
      <c r="JX154" s="5">
        <f t="shared" ca="1" si="876"/>
        <v>0</v>
      </c>
      <c r="JY154" s="5">
        <f t="shared" ca="1" si="876"/>
        <v>0</v>
      </c>
      <c r="JZ154" s="5">
        <f t="shared" ca="1" si="876"/>
        <v>0</v>
      </c>
      <c r="KA154" s="5"/>
      <c r="KB154" s="5">
        <f t="shared" ref="KB154:KN174" ca="1" si="877">OFFSET(INDIRECT($D$21),$C154,KB$19)</f>
        <v>495.649</v>
      </c>
      <c r="KC154" s="5">
        <f t="shared" ca="1" si="877"/>
        <v>495.649</v>
      </c>
      <c r="KD154" s="5">
        <f t="shared" ca="1" si="877"/>
        <v>0</v>
      </c>
      <c r="KE154" s="5">
        <f t="shared" ca="1" si="877"/>
        <v>0</v>
      </c>
      <c r="KF154" s="5">
        <f t="shared" ca="1" si="877"/>
        <v>0</v>
      </c>
      <c r="KG154" s="5">
        <f t="shared" ca="1" si="877"/>
        <v>0</v>
      </c>
      <c r="KH154" s="5">
        <f t="shared" ca="1" si="877"/>
        <v>0</v>
      </c>
      <c r="KI154" s="5">
        <f t="shared" ca="1" si="877"/>
        <v>0</v>
      </c>
      <c r="KJ154" s="5">
        <f t="shared" ca="1" si="877"/>
        <v>495.649</v>
      </c>
      <c r="KK154" s="5">
        <f t="shared" ca="1" si="877"/>
        <v>0</v>
      </c>
      <c r="KL154" s="5">
        <f t="shared" ca="1" si="877"/>
        <v>0</v>
      </c>
      <c r="KM154" s="5">
        <f t="shared" ca="1" si="877"/>
        <v>0</v>
      </c>
      <c r="KN154" s="5">
        <f t="shared" ca="1" si="877"/>
        <v>0</v>
      </c>
      <c r="KO154" s="5"/>
      <c r="KP154" s="5">
        <f t="shared" ca="1" si="758"/>
        <v>230.85400000000001</v>
      </c>
      <c r="KQ154" s="5">
        <f t="shared" ca="1" si="758"/>
        <v>4.21129</v>
      </c>
      <c r="KR154" s="5">
        <f t="shared" ca="1" si="758"/>
        <v>123.10599999999999</v>
      </c>
      <c r="KS154" s="5">
        <f t="shared" ca="1" si="758"/>
        <v>29.786300000000001</v>
      </c>
      <c r="KT154" s="5">
        <f t="shared" ca="1" si="758"/>
        <v>0</v>
      </c>
      <c r="KU154" s="5">
        <f t="shared" ca="1" si="758"/>
        <v>0</v>
      </c>
      <c r="KV154" s="5">
        <f t="shared" ca="1" si="758"/>
        <v>13.779500000000001</v>
      </c>
      <c r="KW154" s="5">
        <f t="shared" ca="1" si="758"/>
        <v>59.970199999999998</v>
      </c>
      <c r="KX154" s="5"/>
      <c r="KY154" s="19">
        <f t="shared" ca="1" si="833"/>
        <v>35.057437212729667</v>
      </c>
      <c r="KZ154" s="19">
        <f t="shared" ca="1" si="834"/>
        <v>2.0178601235186115</v>
      </c>
      <c r="LA154" s="19">
        <f t="shared" ca="1" si="835"/>
        <v>10.835399961731214</v>
      </c>
      <c r="LB154" s="19">
        <f t="shared" ca="1" si="836"/>
        <v>3.3019435494705474</v>
      </c>
      <c r="LC154" s="19">
        <f t="shared" ca="1" si="837"/>
        <v>0</v>
      </c>
      <c r="LD154" s="19">
        <f t="shared" ca="1" si="838"/>
        <v>0</v>
      </c>
      <c r="LE154" s="19">
        <f t="shared" ca="1" si="839"/>
        <v>1.6195231057969068</v>
      </c>
      <c r="LF154" s="19">
        <f t="shared" ca="1" si="840"/>
        <v>6.4425043093094931</v>
      </c>
      <c r="LG154" s="19">
        <f t="shared" ca="1" si="841"/>
        <v>24.217231049826776</v>
      </c>
      <c r="LH154" s="19">
        <f t="shared" ca="1" si="842"/>
        <v>10.787476857562766</v>
      </c>
      <c r="LI154" s="19">
        <f t="shared" ca="1" si="843"/>
        <v>0</v>
      </c>
      <c r="LJ154" s="19">
        <f t="shared" ref="LJ154:LJ217" ca="1" si="878">((JW154*3.412)+(KM154*100))/$A154</f>
        <v>5.2759170463011595E-2</v>
      </c>
      <c r="LK154" s="19">
        <f t="shared" ref="LK154:LK217" ca="1" si="879">((JX154*3.412)+(KN154*100))/$A154</f>
        <v>0</v>
      </c>
      <c r="LL154" s="72">
        <f t="shared" ca="1" si="581"/>
        <v>0</v>
      </c>
      <c r="LM154" s="72">
        <f t="shared" ca="1" si="582"/>
        <v>0</v>
      </c>
    </row>
    <row r="155" spans="1:325" ht="15" customHeight="1" outlineLevel="1" x14ac:dyDescent="0.3">
      <c r="A155" s="5">
        <f>IF('Old Results'!E135='New Results'!E135,'New Results'!E135,"0")</f>
        <v>24563.1</v>
      </c>
      <c r="B155" s="5">
        <f t="shared" si="668"/>
        <v>500</v>
      </c>
      <c r="C155" s="27">
        <f t="shared" si="761"/>
        <v>134</v>
      </c>
      <c r="D155" s="41" t="str">
        <f>'Old Results'!C135</f>
        <v>0500706-RetlMed-EnvelopeRoofInsulation</v>
      </c>
      <c r="E155" s="41" t="str">
        <f>'New Results'!C135</f>
        <v>0500706-RetlMed-EnvelopeRoofInsulation</v>
      </c>
      <c r="F155" s="5">
        <f t="shared" ca="1" si="762"/>
        <v>0</v>
      </c>
      <c r="G155" s="5">
        <f t="shared" ca="1" si="763"/>
        <v>0</v>
      </c>
      <c r="H155" s="5">
        <f t="shared" ca="1" si="764"/>
        <v>0</v>
      </c>
      <c r="I155" s="5">
        <f t="shared" ca="1" si="765"/>
        <v>0</v>
      </c>
      <c r="J155" s="5">
        <f t="shared" ca="1" si="766"/>
        <v>0</v>
      </c>
      <c r="K155" s="5">
        <f t="shared" ca="1" si="767"/>
        <v>0</v>
      </c>
      <c r="L155" s="5">
        <f t="shared" ca="1" si="768"/>
        <v>0</v>
      </c>
      <c r="M155" s="5">
        <f t="shared" ca="1" si="769"/>
        <v>0</v>
      </c>
      <c r="N155" s="5">
        <f t="shared" ca="1" si="770"/>
        <v>0</v>
      </c>
      <c r="O155" s="5">
        <f t="shared" ca="1" si="771"/>
        <v>0</v>
      </c>
      <c r="P155" s="5">
        <f t="shared" ca="1" si="844"/>
        <v>0</v>
      </c>
      <c r="Q155" s="5">
        <f t="shared" ca="1" si="845"/>
        <v>0</v>
      </c>
      <c r="R155" s="5">
        <f t="shared" ref="R155:R218" ca="1" si="880">IF(AND($CW155&gt;0,$FB155&gt;0),DI155-FN155,0)</f>
        <v>0</v>
      </c>
      <c r="S155" s="5">
        <f t="shared" ref="S155:S218" ca="1" si="881">IF(AND($CW155&gt;0,$FB155&gt;0),DJ155-FO155,0)</f>
        <v>0</v>
      </c>
      <c r="T155" s="5">
        <f t="shared" ref="T155:T218" ca="1" si="882">IF(AND($CW155&gt;0,$FB155&gt;0),DK155-FP155,0)</f>
        <v>0</v>
      </c>
      <c r="U155" s="5">
        <f t="shared" ca="1" si="772"/>
        <v>0</v>
      </c>
      <c r="V155" s="5">
        <f t="shared" ca="1" si="773"/>
        <v>0</v>
      </c>
      <c r="W155" s="5">
        <f t="shared" ca="1" si="774"/>
        <v>0</v>
      </c>
      <c r="X155" s="5">
        <f t="shared" ca="1" si="775"/>
        <v>0</v>
      </c>
      <c r="Y155" s="5">
        <f t="shared" ca="1" si="776"/>
        <v>0</v>
      </c>
      <c r="Z155" s="5">
        <f t="shared" ca="1" si="777"/>
        <v>0</v>
      </c>
      <c r="AA155" s="5">
        <f t="shared" ca="1" si="778"/>
        <v>0</v>
      </c>
      <c r="AB155" s="5">
        <f t="shared" ca="1" si="779"/>
        <v>0</v>
      </c>
      <c r="AC155" s="5">
        <f t="shared" ca="1" si="780"/>
        <v>0</v>
      </c>
      <c r="AD155" s="5">
        <f t="shared" ca="1" si="781"/>
        <v>0</v>
      </c>
      <c r="AE155" s="5">
        <f t="shared" ca="1" si="846"/>
        <v>0</v>
      </c>
      <c r="AF155" s="5">
        <f t="shared" ca="1" si="847"/>
        <v>0</v>
      </c>
      <c r="AG155" s="5">
        <f t="shared" ca="1" si="847"/>
        <v>0</v>
      </c>
      <c r="AH155" s="37">
        <f t="shared" ca="1" si="782"/>
        <v>0</v>
      </c>
      <c r="AI155" s="37">
        <f t="shared" ca="1" si="783"/>
        <v>0</v>
      </c>
      <c r="AJ155" s="37">
        <f t="shared" ca="1" si="784"/>
        <v>0</v>
      </c>
      <c r="AK155" s="37">
        <f t="shared" ca="1" si="785"/>
        <v>0</v>
      </c>
      <c r="AL155" s="37">
        <f t="shared" ca="1" si="786"/>
        <v>0</v>
      </c>
      <c r="AM155" s="37">
        <f t="shared" ca="1" si="787"/>
        <v>0</v>
      </c>
      <c r="AN155" s="37">
        <f t="shared" ca="1" si="788"/>
        <v>0</v>
      </c>
      <c r="AO155" s="37">
        <f t="shared" ca="1" si="789"/>
        <v>0</v>
      </c>
      <c r="AP155" s="33">
        <f t="shared" ca="1" si="790"/>
        <v>34.024415322170249</v>
      </c>
      <c r="AQ155" s="33">
        <f t="shared" ca="1" si="791"/>
        <v>34.024415322170249</v>
      </c>
      <c r="AR155" s="24">
        <f t="shared" ca="1" si="792"/>
        <v>0</v>
      </c>
      <c r="AS155" s="34">
        <f t="shared" ca="1" si="793"/>
        <v>188.69499999999999</v>
      </c>
      <c r="AT155" s="34">
        <f t="shared" ca="1" si="794"/>
        <v>188.69499999999999</v>
      </c>
      <c r="AU155" s="45">
        <f t="shared" ca="1" si="795"/>
        <v>0</v>
      </c>
      <c r="AV155" s="34">
        <f t="shared" ca="1" si="648"/>
        <v>-29.4</v>
      </c>
      <c r="AW155" s="34">
        <f t="shared" ca="1" si="649"/>
        <v>-29.4</v>
      </c>
      <c r="AX155" s="46">
        <f t="shared" ca="1" si="796"/>
        <v>0</v>
      </c>
      <c r="AY155" s="5"/>
      <c r="AZ155" s="5">
        <f t="shared" ca="1" si="848"/>
        <v>0</v>
      </c>
      <c r="BA155" s="5">
        <f t="shared" ca="1" si="849"/>
        <v>0</v>
      </c>
      <c r="BB155" s="5">
        <f t="shared" ca="1" si="850"/>
        <v>0</v>
      </c>
      <c r="BC155" s="5">
        <f t="shared" ca="1" si="851"/>
        <v>0</v>
      </c>
      <c r="BD155" s="5">
        <f t="shared" ca="1" si="852"/>
        <v>0</v>
      </c>
      <c r="BE155" s="5">
        <f t="shared" ca="1" si="853"/>
        <v>0</v>
      </c>
      <c r="BF155" s="5">
        <f t="shared" ca="1" si="854"/>
        <v>0</v>
      </c>
      <c r="BG155" s="5">
        <f t="shared" ca="1" si="855"/>
        <v>0</v>
      </c>
      <c r="BH155" s="5">
        <f t="shared" ca="1" si="856"/>
        <v>0</v>
      </c>
      <c r="BI155" s="5">
        <f t="shared" ca="1" si="857"/>
        <v>0</v>
      </c>
      <c r="BJ155" s="5">
        <f t="shared" ca="1" si="858"/>
        <v>0</v>
      </c>
      <c r="BK155" s="5">
        <f t="shared" ca="1" si="859"/>
        <v>0</v>
      </c>
      <c r="BL155" s="5">
        <f t="shared" ref="BL155:BL218" ca="1" si="883">IF(AND($HG155&gt;0,$JL155&gt;0),HS155-JX155,0)</f>
        <v>0</v>
      </c>
      <c r="BM155" s="5">
        <f t="shared" ref="BM155:BM218" ca="1" si="884">IF(AND($HG155&gt;0,$JL155&gt;0),HT155-JY155,0)</f>
        <v>0</v>
      </c>
      <c r="BN155" s="5">
        <f t="shared" ref="BN155:BN218" ca="1" si="885">IF(AND($HG155&gt;0,$JL155&gt;0),HU155-JZ155,0)</f>
        <v>0</v>
      </c>
      <c r="BO155" s="5">
        <f t="shared" ref="BO155:BO218" ca="1" si="886">IF(AND($HW155&gt;0,$KB155&gt;0),HW155-KB155,0)</f>
        <v>0</v>
      </c>
      <c r="BP155" s="5">
        <f t="shared" ref="BP155:BP218" ca="1" si="887">IF(AND($HW155&gt;0,$KB155&gt;0),HX155-KC155,0)</f>
        <v>0</v>
      </c>
      <c r="BQ155" s="5">
        <f t="shared" ref="BQ155:BQ218" ca="1" si="888">IF(AND($HW155&gt;0,$KB155&gt;0),HY155-KD155,0)</f>
        <v>0</v>
      </c>
      <c r="BR155" s="5">
        <f t="shared" ref="BR155:BR218" ca="1" si="889">IF(AND($HW155&gt;0,$KB155&gt;0),HZ155-KE155,0)</f>
        <v>0</v>
      </c>
      <c r="BS155" s="5">
        <f t="shared" ref="BS155:BS218" ca="1" si="890">IF(AND($HW155&gt;0,$KB155&gt;0),IA155-KF155,0)</f>
        <v>0</v>
      </c>
      <c r="BT155" s="5">
        <f t="shared" ref="BT155:BT218" ca="1" si="891">IF(AND($HW155&gt;0,$KB155&gt;0),IB155-KG155,0)</f>
        <v>0</v>
      </c>
      <c r="BU155" s="5">
        <f t="shared" ref="BU155:BU218" ca="1" si="892">IF(AND($HW155&gt;0,$KB155&gt;0),IC155-KH155,0)</f>
        <v>0</v>
      </c>
      <c r="BV155" s="5">
        <f t="shared" ref="BV155:BV218" ca="1" si="893">IF(AND($HW155&gt;0,$KB155&gt;0),ID155-KI155,0)</f>
        <v>0</v>
      </c>
      <c r="BW155" s="5">
        <f t="shared" ref="BW155:BW218" ca="1" si="894">IF(AND($HW155&gt;0,$KB155&gt;0),IE155-KJ155,0)</f>
        <v>0</v>
      </c>
      <c r="BX155" s="5">
        <f t="shared" ref="BX155:BX218" ca="1" si="895">IF(AND($HW155&gt;0,$KB155&gt;0),IF155-KK155,0)</f>
        <v>0</v>
      </c>
      <c r="BY155" s="5">
        <f t="shared" ref="BY155:BY218" ca="1" si="896">IF(AND($HW155&gt;0,$KB155&gt;0),IG155-KL155,0)</f>
        <v>0</v>
      </c>
      <c r="BZ155" s="5">
        <f t="shared" ref="BZ155:BZ218" ca="1" si="897">IF(AND($HW155&gt;0,$KB155&gt;0),IH155-KM155,0)</f>
        <v>0</v>
      </c>
      <c r="CA155" s="5">
        <f t="shared" ref="CA155:CA218" ca="1" si="898">IF(AND($HW155&gt;0,$KB155&gt;0),II155-KN155,0)</f>
        <v>0</v>
      </c>
      <c r="CB155" s="37">
        <f t="shared" ca="1" si="797"/>
        <v>0</v>
      </c>
      <c r="CC155" s="37">
        <f t="shared" ca="1" si="798"/>
        <v>0</v>
      </c>
      <c r="CD155" s="37">
        <f t="shared" ca="1" si="799"/>
        <v>0</v>
      </c>
      <c r="CE155" s="37">
        <f t="shared" ca="1" si="800"/>
        <v>0</v>
      </c>
      <c r="CF155" s="37">
        <f t="shared" ca="1" si="801"/>
        <v>0</v>
      </c>
      <c r="CG155" s="37">
        <f t="shared" ca="1" si="802"/>
        <v>0</v>
      </c>
      <c r="CH155" s="37">
        <f t="shared" ca="1" si="803"/>
        <v>0</v>
      </c>
      <c r="CI155" s="19">
        <f t="shared" ca="1" si="804"/>
        <v>0</v>
      </c>
      <c r="CJ155" s="33">
        <f t="shared" ca="1" si="860"/>
        <v>29.629753247757819</v>
      </c>
      <c r="CK155" s="33">
        <f t="shared" ca="1" si="861"/>
        <v>29.629753247757819</v>
      </c>
      <c r="CL155" s="24">
        <f t="shared" ca="1" si="805"/>
        <v>0</v>
      </c>
      <c r="CM155" s="34">
        <f t="shared" ca="1" si="806"/>
        <v>159.28399999999999</v>
      </c>
      <c r="CN155" s="34">
        <f t="shared" ca="1" si="807"/>
        <v>159.28399999999999</v>
      </c>
      <c r="CO155" s="45">
        <f t="shared" ca="1" si="808"/>
        <v>0</v>
      </c>
      <c r="CP155" s="5"/>
      <c r="CR155" s="5">
        <f t="shared" ref="CR155:CR218" ca="1" si="899">HOUR(OFFSET(INDIRECT($E$21),$C155,CR$19))*60+MINUTE(OFFSET(INDIRECT($E$21),$C155,CR$19))</f>
        <v>45</v>
      </c>
      <c r="CS155" s="5">
        <f t="shared" ref="CS155:CS218" ca="1" si="900">HOUR(OFFSET(INDIRECT($D$21),$C155,CS$19))*60+MINUTE(OFFSET(INDIRECT($D$21),$C155,CS$19))</f>
        <v>44</v>
      </c>
      <c r="CT155" s="62">
        <f t="shared" ca="1" si="809"/>
        <v>2.2222222222222254E-2</v>
      </c>
      <c r="CW155" s="5">
        <f t="shared" ca="1" si="753"/>
        <v>213243</v>
      </c>
      <c r="CX155" s="5">
        <f t="shared" ca="1" si="753"/>
        <v>0</v>
      </c>
      <c r="CY155" s="5">
        <f t="shared" ca="1" si="753"/>
        <v>18667.2</v>
      </c>
      <c r="CZ155" s="5">
        <f t="shared" ca="1" si="753"/>
        <v>70571.5</v>
      </c>
      <c r="DA155" s="5">
        <f t="shared" ca="1" si="753"/>
        <v>0</v>
      </c>
      <c r="DB155" s="5">
        <f t="shared" ca="1" si="753"/>
        <v>0</v>
      </c>
      <c r="DC155" s="5">
        <f t="shared" ca="1" si="753"/>
        <v>0</v>
      </c>
      <c r="DD155" s="5">
        <f t="shared" ca="1" si="753"/>
        <v>46165.7</v>
      </c>
      <c r="DE155" s="5">
        <f t="shared" ca="1" si="753"/>
        <v>135404</v>
      </c>
      <c r="DF155" s="5">
        <f t="shared" ca="1" si="753"/>
        <v>77659.399999999994</v>
      </c>
      <c r="DG155" s="5">
        <f t="shared" ca="1" si="753"/>
        <v>0</v>
      </c>
      <c r="DH155" s="5">
        <f t="shared" ca="1" si="753"/>
        <v>179.08</v>
      </c>
      <c r="DI155" s="5">
        <f t="shared" ca="1" si="810"/>
        <v>0</v>
      </c>
      <c r="DJ155" s="5">
        <f t="shared" ca="1" si="810"/>
        <v>0</v>
      </c>
      <c r="DK155" s="5">
        <f t="shared" ca="1" si="810"/>
        <v>0</v>
      </c>
      <c r="DL155" s="5"/>
      <c r="DM155" s="5">
        <f t="shared" ca="1" si="754"/>
        <v>1081.5999999999999</v>
      </c>
      <c r="DN155" s="5">
        <f t="shared" ca="1" si="754"/>
        <v>391.31799999999998</v>
      </c>
      <c r="DO155" s="5">
        <f t="shared" ca="1" si="754"/>
        <v>0</v>
      </c>
      <c r="DP155" s="5">
        <f t="shared" ca="1" si="754"/>
        <v>0</v>
      </c>
      <c r="DQ155" s="5">
        <f t="shared" ca="1" si="754"/>
        <v>0</v>
      </c>
      <c r="DR155" s="5">
        <f t="shared" ca="1" si="754"/>
        <v>0</v>
      </c>
      <c r="DS155" s="5">
        <f t="shared" ca="1" si="754"/>
        <v>690.27800000000002</v>
      </c>
      <c r="DT155" s="5">
        <f t="shared" ca="1" si="754"/>
        <v>0</v>
      </c>
      <c r="DU155" s="5">
        <f t="shared" ca="1" si="754"/>
        <v>1081.5999999999999</v>
      </c>
      <c r="DV155" s="5">
        <f t="shared" ca="1" si="754"/>
        <v>0</v>
      </c>
      <c r="DW155" s="5">
        <f t="shared" ca="1" si="754"/>
        <v>0</v>
      </c>
      <c r="DX155" s="5">
        <f t="shared" ca="1" si="754"/>
        <v>0</v>
      </c>
      <c r="DY155" s="5">
        <f t="shared" ca="1" si="754"/>
        <v>0</v>
      </c>
      <c r="DZ155" s="5"/>
      <c r="EA155" s="5">
        <f t="shared" ca="1" si="759"/>
        <v>188.69499999999999</v>
      </c>
      <c r="EB155" s="5">
        <f t="shared" ca="1" si="759"/>
        <v>3.2037599999999999</v>
      </c>
      <c r="EC155" s="5">
        <f t="shared" ca="1" si="759"/>
        <v>36.1098</v>
      </c>
      <c r="ED155" s="5">
        <f t="shared" ca="1" si="759"/>
        <v>84.460599999999999</v>
      </c>
      <c r="EE155" s="5">
        <f t="shared" ca="1" si="759"/>
        <v>0</v>
      </c>
      <c r="EF155" s="5">
        <f t="shared" ca="1" si="759"/>
        <v>0</v>
      </c>
      <c r="EG155" s="5">
        <f t="shared" ca="1" si="759"/>
        <v>5.0726599999999999</v>
      </c>
      <c r="EH155" s="5">
        <f t="shared" ca="1" si="759"/>
        <v>59.847700000000003</v>
      </c>
      <c r="EI155" s="5"/>
      <c r="EJ155" s="19">
        <f t="shared" ca="1" si="811"/>
        <v>34.024415322170249</v>
      </c>
      <c r="EK155" s="19">
        <f t="shared" ca="1" si="812"/>
        <v>1.593113247106432</v>
      </c>
      <c r="EL155" s="19">
        <f t="shared" ca="1" si="813"/>
        <v>2.5930149858934746</v>
      </c>
      <c r="EM155" s="19">
        <f t="shared" ca="1" si="814"/>
        <v>9.8029140458655455</v>
      </c>
      <c r="EN155" s="19">
        <f t="shared" ca="1" si="815"/>
        <v>0</v>
      </c>
      <c r="EO155" s="19">
        <f t="shared" ca="1" si="816"/>
        <v>0</v>
      </c>
      <c r="EP155" s="19">
        <f t="shared" ca="1" si="817"/>
        <v>2.8102234652792197</v>
      </c>
      <c r="EQ155" s="19">
        <f t="shared" ca="1" si="818"/>
        <v>6.4127642032153913</v>
      </c>
      <c r="ER155" s="19">
        <f t="shared" ca="1" si="819"/>
        <v>23.211990668930223</v>
      </c>
      <c r="ES155" s="19">
        <f t="shared" ca="1" si="820"/>
        <v>10.787476857562766</v>
      </c>
      <c r="ET155" s="19">
        <f t="shared" ca="1" si="821"/>
        <v>0</v>
      </c>
      <c r="EU155" s="19">
        <f t="shared" ref="EU155:EU218" ca="1" si="901">((DH155*3.412)+(DX155*100))/$A155</f>
        <v>2.4875563752132266E-2</v>
      </c>
      <c r="EV155" s="19">
        <f t="shared" ref="EV155:EV218" ca="1" si="902">((DI155*3.412)+(DY155*100))/$A155</f>
        <v>0</v>
      </c>
      <c r="EW155" s="72">
        <f t="shared" ref="EW155:EW218" ca="1" si="903">((DJ155*3.412))/$A155</f>
        <v>0</v>
      </c>
      <c r="EX155" s="72">
        <f t="shared" ref="EX155:EX218" ca="1" si="904">((DK155*3.412))/$A155</f>
        <v>0</v>
      </c>
      <c r="EY155" s="5"/>
      <c r="EZ155" s="5"/>
      <c r="FA155" s="5"/>
      <c r="FB155" s="5">
        <f t="shared" ca="1" si="862"/>
        <v>213243</v>
      </c>
      <c r="FC155" s="5">
        <f t="shared" ca="1" si="862"/>
        <v>0</v>
      </c>
      <c r="FD155" s="5">
        <f t="shared" ca="1" si="862"/>
        <v>18667.2</v>
      </c>
      <c r="FE155" s="5">
        <f t="shared" ca="1" si="862"/>
        <v>70571.5</v>
      </c>
      <c r="FF155" s="5">
        <f t="shared" ca="1" si="862"/>
        <v>0</v>
      </c>
      <c r="FG155" s="5">
        <f t="shared" ca="1" si="862"/>
        <v>0</v>
      </c>
      <c r="FH155" s="5">
        <f t="shared" ca="1" si="862"/>
        <v>0</v>
      </c>
      <c r="FI155" s="5">
        <f t="shared" ca="1" si="862"/>
        <v>46165.7</v>
      </c>
      <c r="FJ155" s="5">
        <f t="shared" ca="1" si="862"/>
        <v>135404</v>
      </c>
      <c r="FK155" s="5">
        <f t="shared" ca="1" si="862"/>
        <v>77659.399999999994</v>
      </c>
      <c r="FL155" s="5">
        <f t="shared" ca="1" si="862"/>
        <v>0</v>
      </c>
      <c r="FM155" s="5">
        <f t="shared" ca="1" si="862"/>
        <v>179.08</v>
      </c>
      <c r="FN155" s="5">
        <f t="shared" ref="FN155:FP218" ca="1" si="905">OFFSET(INDIRECT($D$21),$C155,FN$19)</f>
        <v>0</v>
      </c>
      <c r="FO155" s="5">
        <f t="shared" ca="1" si="905"/>
        <v>0</v>
      </c>
      <c r="FP155" s="5">
        <f t="shared" ca="1" si="905"/>
        <v>0</v>
      </c>
      <c r="FQ155" s="5"/>
      <c r="FR155" s="5">
        <f t="shared" ca="1" si="863"/>
        <v>1081.5999999999999</v>
      </c>
      <c r="FS155" s="5">
        <f t="shared" ca="1" si="863"/>
        <v>391.31799999999998</v>
      </c>
      <c r="FT155" s="5">
        <f t="shared" ca="1" si="863"/>
        <v>0</v>
      </c>
      <c r="FU155" s="5">
        <f t="shared" ca="1" si="863"/>
        <v>0</v>
      </c>
      <c r="FV155" s="5">
        <f t="shared" ca="1" si="863"/>
        <v>0</v>
      </c>
      <c r="FW155" s="5">
        <f t="shared" ca="1" si="863"/>
        <v>0</v>
      </c>
      <c r="FX155" s="5">
        <f t="shared" ca="1" si="863"/>
        <v>690.27800000000002</v>
      </c>
      <c r="FY155" s="5">
        <f t="shared" ca="1" si="863"/>
        <v>0</v>
      </c>
      <c r="FZ155" s="5">
        <f t="shared" ca="1" si="863"/>
        <v>1081.5999999999999</v>
      </c>
      <c r="GA155" s="5">
        <f t="shared" ca="1" si="863"/>
        <v>0</v>
      </c>
      <c r="GB155" s="5">
        <f t="shared" ca="1" si="863"/>
        <v>0</v>
      </c>
      <c r="GC155" s="5">
        <f t="shared" ca="1" si="863"/>
        <v>0</v>
      </c>
      <c r="GD155" s="5">
        <f t="shared" ca="1" si="863"/>
        <v>0</v>
      </c>
      <c r="GE155" s="5"/>
      <c r="GF155" s="5">
        <f t="shared" ca="1" si="755"/>
        <v>188.69499999999999</v>
      </c>
      <c r="GG155" s="5">
        <f t="shared" ca="1" si="755"/>
        <v>3.2037599999999999</v>
      </c>
      <c r="GH155" s="5">
        <f t="shared" ca="1" si="755"/>
        <v>36.1098</v>
      </c>
      <c r="GI155" s="5">
        <f t="shared" ca="1" si="755"/>
        <v>84.460599999999999</v>
      </c>
      <c r="GJ155" s="5">
        <f t="shared" ca="1" si="755"/>
        <v>0</v>
      </c>
      <c r="GK155" s="5">
        <f t="shared" ca="1" si="755"/>
        <v>0</v>
      </c>
      <c r="GL155" s="5">
        <f t="shared" ca="1" si="755"/>
        <v>5.0726599999999999</v>
      </c>
      <c r="GM155" s="5">
        <f t="shared" ca="1" si="755"/>
        <v>59.847700000000003</v>
      </c>
      <c r="GN155" s="5"/>
      <c r="GO155" s="19">
        <f t="shared" ca="1" si="822"/>
        <v>34.024415322170249</v>
      </c>
      <c r="GP155" s="19">
        <f t="shared" ca="1" si="823"/>
        <v>1.593113247106432</v>
      </c>
      <c r="GQ155" s="19">
        <f t="shared" ca="1" si="824"/>
        <v>2.5930149858934746</v>
      </c>
      <c r="GR155" s="19">
        <f t="shared" ca="1" si="825"/>
        <v>9.8029140458655455</v>
      </c>
      <c r="GS155" s="19">
        <f t="shared" ca="1" si="826"/>
        <v>0</v>
      </c>
      <c r="GT155" s="19">
        <f t="shared" ca="1" si="827"/>
        <v>0</v>
      </c>
      <c r="GU155" s="19">
        <f t="shared" ca="1" si="828"/>
        <v>2.8102234652792197</v>
      </c>
      <c r="GV155" s="19">
        <f t="shared" ca="1" si="829"/>
        <v>6.4127642032153913</v>
      </c>
      <c r="GW155" s="19">
        <f t="shared" ca="1" si="830"/>
        <v>23.211990668930223</v>
      </c>
      <c r="GX155" s="19">
        <f t="shared" ca="1" si="831"/>
        <v>10.787476857562766</v>
      </c>
      <c r="GY155" s="19">
        <f t="shared" ca="1" si="832"/>
        <v>0</v>
      </c>
      <c r="GZ155" s="19">
        <f t="shared" ca="1" si="832"/>
        <v>2.4875563752132266E-2</v>
      </c>
      <c r="HA155" s="19">
        <f t="shared" ca="1" si="832"/>
        <v>0</v>
      </c>
      <c r="HB155" s="72">
        <f t="shared" ref="HB155:HB218" ca="1" si="906">((FO155*3.412))/$A155</f>
        <v>0</v>
      </c>
      <c r="HC155" s="72">
        <f t="shared" ref="HC155:HC218" ca="1" si="907">((FP155*3.412))/$A155</f>
        <v>0</v>
      </c>
      <c r="HD155" s="5"/>
      <c r="HE155" s="5"/>
      <c r="HF155" s="5"/>
      <c r="HG155" s="5">
        <f t="shared" ca="1" si="756"/>
        <v>186366</v>
      </c>
      <c r="HH155" s="5">
        <f t="shared" ca="1" si="756"/>
        <v>0</v>
      </c>
      <c r="HI155" s="5">
        <f t="shared" ca="1" si="756"/>
        <v>17972.7</v>
      </c>
      <c r="HJ155" s="5">
        <f t="shared" ca="1" si="756"/>
        <v>32658.400000000001</v>
      </c>
      <c r="HK155" s="5">
        <f t="shared" ca="1" si="756"/>
        <v>0</v>
      </c>
      <c r="HL155" s="5">
        <f t="shared" ca="1" si="756"/>
        <v>0</v>
      </c>
      <c r="HM155" s="5">
        <f t="shared" ca="1" si="756"/>
        <v>13506.5</v>
      </c>
      <c r="HN155" s="5">
        <f t="shared" ca="1" si="756"/>
        <v>44189.3</v>
      </c>
      <c r="HO155" s="5">
        <f t="shared" ca="1" si="756"/>
        <v>108327</v>
      </c>
      <c r="HP155" s="5">
        <f t="shared" ca="1" si="756"/>
        <v>77659.399999999994</v>
      </c>
      <c r="HQ155" s="5">
        <f t="shared" ca="1" si="756"/>
        <v>0</v>
      </c>
      <c r="HR155" s="5">
        <f t="shared" ca="1" si="756"/>
        <v>379.815</v>
      </c>
      <c r="HS155" s="5">
        <f t="shared" ca="1" si="756"/>
        <v>0</v>
      </c>
      <c r="HT155" s="5">
        <f t="shared" ca="1" si="756"/>
        <v>0</v>
      </c>
      <c r="HU155" s="5">
        <f t="shared" ca="1" si="756"/>
        <v>0</v>
      </c>
      <c r="HV155" s="5"/>
      <c r="HW155" s="5">
        <f t="shared" ca="1" si="757"/>
        <v>919.178</v>
      </c>
      <c r="HX155" s="5">
        <f t="shared" ca="1" si="757"/>
        <v>919.178</v>
      </c>
      <c r="HY155" s="5">
        <f t="shared" ca="1" si="757"/>
        <v>0</v>
      </c>
      <c r="HZ155" s="5">
        <f t="shared" ca="1" si="757"/>
        <v>0</v>
      </c>
      <c r="IA155" s="5">
        <f t="shared" ca="1" si="757"/>
        <v>0</v>
      </c>
      <c r="IB155" s="5">
        <f t="shared" ca="1" si="757"/>
        <v>0</v>
      </c>
      <c r="IC155" s="5">
        <f t="shared" ca="1" si="757"/>
        <v>0</v>
      </c>
      <c r="ID155" s="5">
        <f t="shared" ca="1" si="757"/>
        <v>0</v>
      </c>
      <c r="IE155" s="5">
        <f t="shared" ca="1" si="757"/>
        <v>919.178</v>
      </c>
      <c r="IF155" s="5">
        <f t="shared" ca="1" si="757"/>
        <v>0</v>
      </c>
      <c r="IG155" s="5">
        <f t="shared" ca="1" si="757"/>
        <v>0</v>
      </c>
      <c r="IH155" s="5">
        <f t="shared" ca="1" si="757"/>
        <v>0</v>
      </c>
      <c r="II155" s="5">
        <f t="shared" ca="1" si="663"/>
        <v>0</v>
      </c>
      <c r="IJ155" s="5"/>
      <c r="IK155" s="5">
        <f t="shared" ca="1" si="760"/>
        <v>159.28399999999999</v>
      </c>
      <c r="IL155" s="5">
        <f t="shared" ca="1" si="760"/>
        <v>7.6827100000000002</v>
      </c>
      <c r="IM155" s="5">
        <f t="shared" ca="1" si="760"/>
        <v>35.069600000000001</v>
      </c>
      <c r="IN155" s="5">
        <f t="shared" ca="1" si="760"/>
        <v>42.721699999999998</v>
      </c>
      <c r="IO155" s="5">
        <f t="shared" ca="1" si="760"/>
        <v>0</v>
      </c>
      <c r="IP155" s="5">
        <f t="shared" ca="1" si="760"/>
        <v>0</v>
      </c>
      <c r="IQ155" s="5">
        <f t="shared" ca="1" si="760"/>
        <v>16.028400000000001</v>
      </c>
      <c r="IR155" s="5">
        <f t="shared" ca="1" si="760"/>
        <v>57.781199999999998</v>
      </c>
      <c r="IS155" s="5"/>
      <c r="IT155" s="19">
        <f t="shared" ca="1" si="864"/>
        <v>29.629753247757819</v>
      </c>
      <c r="IU155" s="19">
        <f t="shared" ca="1" si="865"/>
        <v>3.7421090986072607</v>
      </c>
      <c r="IV155" s="19">
        <f t="shared" ca="1" si="866"/>
        <v>2.4965436935891647</v>
      </c>
      <c r="IW155" s="19">
        <f t="shared" ca="1" si="867"/>
        <v>4.5364982758690884</v>
      </c>
      <c r="IX155" s="19">
        <f t="shared" ca="1" si="868"/>
        <v>0</v>
      </c>
      <c r="IY155" s="19">
        <f t="shared" ca="1" si="869"/>
        <v>0</v>
      </c>
      <c r="IZ155" s="19">
        <f t="shared" ca="1" si="870"/>
        <v>1.8761548013076526</v>
      </c>
      <c r="JA155" s="19">
        <f t="shared" ca="1" si="871"/>
        <v>6.1382273247269286</v>
      </c>
      <c r="JB155" s="19">
        <f t="shared" ca="1" si="872"/>
        <v>18.789547084854924</v>
      </c>
      <c r="JC155" s="19">
        <f t="shared" ca="1" si="873"/>
        <v>10.787476857562766</v>
      </c>
      <c r="JD155" s="19">
        <f t="shared" ca="1" si="874"/>
        <v>0</v>
      </c>
      <c r="JE155" s="19">
        <f t="shared" ca="1" si="875"/>
        <v>5.2759170463011595E-2</v>
      </c>
      <c r="JF155" s="19">
        <f t="shared" ca="1" si="875"/>
        <v>0</v>
      </c>
      <c r="JG155" s="72">
        <f t="shared" ref="JG155:JG218" ca="1" si="908">((HT155*3.412))/$A155</f>
        <v>0</v>
      </c>
      <c r="JH155" s="72">
        <f t="shared" ref="JH155:JH218" ca="1" si="909">((HU155*3.412))/$A155</f>
        <v>0</v>
      </c>
      <c r="JI155" s="5"/>
      <c r="JJ155" s="5"/>
      <c r="JK155" s="5"/>
      <c r="JL155" s="5">
        <f t="shared" ca="1" si="876"/>
        <v>186366</v>
      </c>
      <c r="JM155" s="5">
        <f t="shared" ca="1" si="876"/>
        <v>0</v>
      </c>
      <c r="JN155" s="5">
        <f t="shared" ca="1" si="876"/>
        <v>17972.7</v>
      </c>
      <c r="JO155" s="5">
        <f t="shared" ca="1" si="876"/>
        <v>32658.400000000001</v>
      </c>
      <c r="JP155" s="5">
        <f t="shared" ca="1" si="876"/>
        <v>0</v>
      </c>
      <c r="JQ155" s="5">
        <f t="shared" ca="1" si="876"/>
        <v>0</v>
      </c>
      <c r="JR155" s="5">
        <f t="shared" ca="1" si="876"/>
        <v>13506.5</v>
      </c>
      <c r="JS155" s="5">
        <f t="shared" ca="1" si="876"/>
        <v>44189.3</v>
      </c>
      <c r="JT155" s="5">
        <f t="shared" ca="1" si="876"/>
        <v>108327</v>
      </c>
      <c r="JU155" s="5">
        <f t="shared" ca="1" si="876"/>
        <v>77659.399999999994</v>
      </c>
      <c r="JV155" s="5">
        <f t="shared" ca="1" si="876"/>
        <v>0</v>
      </c>
      <c r="JW155" s="5">
        <f t="shared" ca="1" si="876"/>
        <v>379.815</v>
      </c>
      <c r="JX155" s="5">
        <f t="shared" ref="JX155:JZ218" ca="1" si="910">OFFSET(INDIRECT($D$21),$C155,JX$19)</f>
        <v>0</v>
      </c>
      <c r="JY155" s="5">
        <f t="shared" ca="1" si="910"/>
        <v>0</v>
      </c>
      <c r="JZ155" s="5">
        <f t="shared" ca="1" si="910"/>
        <v>0</v>
      </c>
      <c r="KA155" s="5"/>
      <c r="KB155" s="5">
        <f t="shared" ca="1" si="877"/>
        <v>919.178</v>
      </c>
      <c r="KC155" s="5">
        <f t="shared" ca="1" si="877"/>
        <v>919.178</v>
      </c>
      <c r="KD155" s="5">
        <f t="shared" ca="1" si="877"/>
        <v>0</v>
      </c>
      <c r="KE155" s="5">
        <f t="shared" ca="1" si="877"/>
        <v>0</v>
      </c>
      <c r="KF155" s="5">
        <f t="shared" ca="1" si="877"/>
        <v>0</v>
      </c>
      <c r="KG155" s="5">
        <f t="shared" ca="1" si="877"/>
        <v>0</v>
      </c>
      <c r="KH155" s="5">
        <f t="shared" ca="1" si="877"/>
        <v>0</v>
      </c>
      <c r="KI155" s="5">
        <f t="shared" ca="1" si="877"/>
        <v>0</v>
      </c>
      <c r="KJ155" s="5">
        <f t="shared" ca="1" si="877"/>
        <v>919.178</v>
      </c>
      <c r="KK155" s="5">
        <f t="shared" ca="1" si="877"/>
        <v>0</v>
      </c>
      <c r="KL155" s="5">
        <f t="shared" ca="1" si="877"/>
        <v>0</v>
      </c>
      <c r="KM155" s="5">
        <f t="shared" ca="1" si="877"/>
        <v>0</v>
      </c>
      <c r="KN155" s="5">
        <f t="shared" ca="1" si="877"/>
        <v>0</v>
      </c>
      <c r="KO155" s="5"/>
      <c r="KP155" s="5">
        <f t="shared" ca="1" si="758"/>
        <v>159.28399999999999</v>
      </c>
      <c r="KQ155" s="5">
        <f t="shared" ca="1" si="758"/>
        <v>7.6827100000000002</v>
      </c>
      <c r="KR155" s="5">
        <f t="shared" ca="1" si="758"/>
        <v>35.069600000000001</v>
      </c>
      <c r="KS155" s="5">
        <f t="shared" ca="1" si="758"/>
        <v>42.721699999999998</v>
      </c>
      <c r="KT155" s="5">
        <f t="shared" ca="1" si="758"/>
        <v>0</v>
      </c>
      <c r="KU155" s="5">
        <f t="shared" ca="1" si="758"/>
        <v>0</v>
      </c>
      <c r="KV155" s="5">
        <f t="shared" ca="1" si="758"/>
        <v>16.028400000000001</v>
      </c>
      <c r="KW155" s="5">
        <f t="shared" ca="1" si="758"/>
        <v>57.781199999999998</v>
      </c>
      <c r="KX155" s="5"/>
      <c r="KY155" s="19">
        <f t="shared" ca="1" si="833"/>
        <v>29.629753247757819</v>
      </c>
      <c r="KZ155" s="19">
        <f t="shared" ca="1" si="834"/>
        <v>3.7421090986072607</v>
      </c>
      <c r="LA155" s="19">
        <f t="shared" ca="1" si="835"/>
        <v>2.4965436935891647</v>
      </c>
      <c r="LB155" s="19">
        <f t="shared" ca="1" si="836"/>
        <v>4.5364982758690884</v>
      </c>
      <c r="LC155" s="19">
        <f t="shared" ca="1" si="837"/>
        <v>0</v>
      </c>
      <c r="LD155" s="19">
        <f t="shared" ca="1" si="838"/>
        <v>0</v>
      </c>
      <c r="LE155" s="19">
        <f t="shared" ca="1" si="839"/>
        <v>1.8761548013076526</v>
      </c>
      <c r="LF155" s="19">
        <f t="shared" ca="1" si="840"/>
        <v>6.1382273247269286</v>
      </c>
      <c r="LG155" s="19">
        <f t="shared" ca="1" si="841"/>
        <v>18.789547084854924</v>
      </c>
      <c r="LH155" s="19">
        <f t="shared" ca="1" si="842"/>
        <v>10.787476857562766</v>
      </c>
      <c r="LI155" s="19">
        <f t="shared" ca="1" si="843"/>
        <v>0</v>
      </c>
      <c r="LJ155" s="19">
        <f t="shared" ca="1" si="878"/>
        <v>5.2759170463011595E-2</v>
      </c>
      <c r="LK155" s="19">
        <f t="shared" ca="1" si="879"/>
        <v>0</v>
      </c>
      <c r="LL155" s="72">
        <f t="shared" ref="LL155:LL218" ca="1" si="911">((JY155*3.412))/$A155</f>
        <v>0</v>
      </c>
      <c r="LM155" s="72">
        <f t="shared" ref="LM155:LM218" ca="1" si="912">((JZ155*3.412))/$A155</f>
        <v>0</v>
      </c>
    </row>
    <row r="156" spans="1:325" ht="15" customHeight="1" outlineLevel="1" x14ac:dyDescent="0.3">
      <c r="A156" s="5">
        <f>IF('Old Results'!E136='New Results'!E136,'New Results'!E136,"0")</f>
        <v>24563.1</v>
      </c>
      <c r="B156" s="5">
        <f t="shared" si="668"/>
        <v>500</v>
      </c>
      <c r="C156" s="27">
        <f t="shared" si="761"/>
        <v>135</v>
      </c>
      <c r="D156" s="41" t="str">
        <f>'Old Results'!C136</f>
        <v>0500806-RetlMed-EnvelopeWallInsulation</v>
      </c>
      <c r="E156" s="41" t="str">
        <f>'New Results'!C136</f>
        <v>0500806-RetlMed-EnvelopeWallInsulation</v>
      </c>
      <c r="F156" s="5">
        <f t="shared" ca="1" si="762"/>
        <v>0</v>
      </c>
      <c r="G156" s="5">
        <f t="shared" ca="1" si="763"/>
        <v>0</v>
      </c>
      <c r="H156" s="5">
        <f t="shared" ca="1" si="764"/>
        <v>0</v>
      </c>
      <c r="I156" s="5">
        <f t="shared" ca="1" si="765"/>
        <v>0</v>
      </c>
      <c r="J156" s="5">
        <f t="shared" ca="1" si="766"/>
        <v>0</v>
      </c>
      <c r="K156" s="5">
        <f t="shared" ca="1" si="767"/>
        <v>0</v>
      </c>
      <c r="L156" s="5">
        <f t="shared" ca="1" si="768"/>
        <v>0</v>
      </c>
      <c r="M156" s="5">
        <f t="shared" ca="1" si="769"/>
        <v>0</v>
      </c>
      <c r="N156" s="5">
        <f t="shared" ca="1" si="770"/>
        <v>0</v>
      </c>
      <c r="O156" s="5">
        <f t="shared" ca="1" si="771"/>
        <v>0</v>
      </c>
      <c r="P156" s="5">
        <f t="shared" ca="1" si="844"/>
        <v>0</v>
      </c>
      <c r="Q156" s="5">
        <f t="shared" ca="1" si="845"/>
        <v>0</v>
      </c>
      <c r="R156" s="5">
        <f t="shared" ca="1" si="880"/>
        <v>0</v>
      </c>
      <c r="S156" s="5">
        <f t="shared" ca="1" si="881"/>
        <v>0</v>
      </c>
      <c r="T156" s="5">
        <f t="shared" ca="1" si="882"/>
        <v>0</v>
      </c>
      <c r="U156" s="5">
        <f t="shared" ca="1" si="772"/>
        <v>0</v>
      </c>
      <c r="V156" s="5">
        <f t="shared" ca="1" si="773"/>
        <v>0</v>
      </c>
      <c r="W156" s="5">
        <f t="shared" ca="1" si="774"/>
        <v>0</v>
      </c>
      <c r="X156" s="5">
        <f t="shared" ca="1" si="775"/>
        <v>0</v>
      </c>
      <c r="Y156" s="5">
        <f t="shared" ca="1" si="776"/>
        <v>0</v>
      </c>
      <c r="Z156" s="5">
        <f t="shared" ca="1" si="777"/>
        <v>0</v>
      </c>
      <c r="AA156" s="5">
        <f t="shared" ca="1" si="778"/>
        <v>0</v>
      </c>
      <c r="AB156" s="5">
        <f t="shared" ca="1" si="779"/>
        <v>0</v>
      </c>
      <c r="AC156" s="5">
        <f t="shared" ca="1" si="780"/>
        <v>0</v>
      </c>
      <c r="AD156" s="5">
        <f t="shared" ca="1" si="781"/>
        <v>0</v>
      </c>
      <c r="AE156" s="5">
        <f t="shared" ca="1" si="846"/>
        <v>0</v>
      </c>
      <c r="AF156" s="5">
        <f t="shared" ca="1" si="847"/>
        <v>0</v>
      </c>
      <c r="AG156" s="5">
        <f t="shared" ca="1" si="847"/>
        <v>0</v>
      </c>
      <c r="AH156" s="37">
        <f t="shared" ca="1" si="782"/>
        <v>0</v>
      </c>
      <c r="AI156" s="37">
        <f t="shared" ca="1" si="783"/>
        <v>0</v>
      </c>
      <c r="AJ156" s="37">
        <f t="shared" ca="1" si="784"/>
        <v>0</v>
      </c>
      <c r="AK156" s="37">
        <f t="shared" ca="1" si="785"/>
        <v>0</v>
      </c>
      <c r="AL156" s="37">
        <f t="shared" ca="1" si="786"/>
        <v>0</v>
      </c>
      <c r="AM156" s="37">
        <f t="shared" ca="1" si="787"/>
        <v>0</v>
      </c>
      <c r="AN156" s="37">
        <f t="shared" ca="1" si="788"/>
        <v>0</v>
      </c>
      <c r="AO156" s="37">
        <f t="shared" ca="1" si="789"/>
        <v>0</v>
      </c>
      <c r="AP156" s="33">
        <f t="shared" ca="1" si="790"/>
        <v>33.959747426017074</v>
      </c>
      <c r="AQ156" s="33">
        <f t="shared" ca="1" si="791"/>
        <v>33.959747426017074</v>
      </c>
      <c r="AR156" s="24">
        <f t="shared" ca="1" si="792"/>
        <v>0</v>
      </c>
      <c r="AS156" s="34">
        <f t="shared" ca="1" si="793"/>
        <v>188.81</v>
      </c>
      <c r="AT156" s="34">
        <f t="shared" ca="1" si="794"/>
        <v>188.81</v>
      </c>
      <c r="AU156" s="45">
        <f t="shared" ca="1" si="795"/>
        <v>0</v>
      </c>
      <c r="AV156" s="34">
        <f t="shared" ca="1" si="648"/>
        <v>-29.5</v>
      </c>
      <c r="AW156" s="34">
        <f t="shared" ca="1" si="649"/>
        <v>-29.5</v>
      </c>
      <c r="AX156" s="46">
        <f t="shared" ca="1" si="796"/>
        <v>0</v>
      </c>
      <c r="AY156" s="5"/>
      <c r="AZ156" s="5">
        <f t="shared" ca="1" si="848"/>
        <v>0</v>
      </c>
      <c r="BA156" s="5">
        <f t="shared" ca="1" si="849"/>
        <v>0</v>
      </c>
      <c r="BB156" s="5">
        <f t="shared" ca="1" si="850"/>
        <v>0</v>
      </c>
      <c r="BC156" s="5">
        <f t="shared" ca="1" si="851"/>
        <v>0</v>
      </c>
      <c r="BD156" s="5">
        <f t="shared" ca="1" si="852"/>
        <v>0</v>
      </c>
      <c r="BE156" s="5">
        <f t="shared" ca="1" si="853"/>
        <v>0</v>
      </c>
      <c r="BF156" s="5">
        <f t="shared" ca="1" si="854"/>
        <v>0</v>
      </c>
      <c r="BG156" s="5">
        <f t="shared" ca="1" si="855"/>
        <v>0</v>
      </c>
      <c r="BH156" s="5">
        <f t="shared" ca="1" si="856"/>
        <v>0</v>
      </c>
      <c r="BI156" s="5">
        <f t="shared" ca="1" si="857"/>
        <v>0</v>
      </c>
      <c r="BJ156" s="5">
        <f t="shared" ca="1" si="858"/>
        <v>0</v>
      </c>
      <c r="BK156" s="5">
        <f t="shared" ca="1" si="859"/>
        <v>0</v>
      </c>
      <c r="BL156" s="5">
        <f t="shared" ca="1" si="883"/>
        <v>0</v>
      </c>
      <c r="BM156" s="5">
        <f t="shared" ca="1" si="884"/>
        <v>0</v>
      </c>
      <c r="BN156" s="5">
        <f t="shared" ca="1" si="885"/>
        <v>0</v>
      </c>
      <c r="BO156" s="5">
        <f t="shared" ca="1" si="886"/>
        <v>0</v>
      </c>
      <c r="BP156" s="5">
        <f t="shared" ca="1" si="887"/>
        <v>0</v>
      </c>
      <c r="BQ156" s="5">
        <f t="shared" ca="1" si="888"/>
        <v>0</v>
      </c>
      <c r="BR156" s="5">
        <f t="shared" ca="1" si="889"/>
        <v>0</v>
      </c>
      <c r="BS156" s="5">
        <f t="shared" ca="1" si="890"/>
        <v>0</v>
      </c>
      <c r="BT156" s="5">
        <f t="shared" ca="1" si="891"/>
        <v>0</v>
      </c>
      <c r="BU156" s="5">
        <f t="shared" ca="1" si="892"/>
        <v>0</v>
      </c>
      <c r="BV156" s="5">
        <f t="shared" ca="1" si="893"/>
        <v>0</v>
      </c>
      <c r="BW156" s="5">
        <f t="shared" ca="1" si="894"/>
        <v>0</v>
      </c>
      <c r="BX156" s="5">
        <f t="shared" ca="1" si="895"/>
        <v>0</v>
      </c>
      <c r="BY156" s="5">
        <f t="shared" ca="1" si="896"/>
        <v>0</v>
      </c>
      <c r="BZ156" s="5">
        <f t="shared" ca="1" si="897"/>
        <v>0</v>
      </c>
      <c r="CA156" s="5">
        <f t="shared" ca="1" si="898"/>
        <v>0</v>
      </c>
      <c r="CB156" s="37">
        <f t="shared" ca="1" si="797"/>
        <v>0</v>
      </c>
      <c r="CC156" s="37">
        <f t="shared" ca="1" si="798"/>
        <v>0</v>
      </c>
      <c r="CD156" s="37">
        <f t="shared" ca="1" si="799"/>
        <v>0</v>
      </c>
      <c r="CE156" s="37">
        <f t="shared" ca="1" si="800"/>
        <v>0</v>
      </c>
      <c r="CF156" s="37">
        <f t="shared" ca="1" si="801"/>
        <v>0</v>
      </c>
      <c r="CG156" s="37">
        <f t="shared" ca="1" si="802"/>
        <v>0</v>
      </c>
      <c r="CH156" s="37">
        <f t="shared" ca="1" si="803"/>
        <v>0</v>
      </c>
      <c r="CI156" s="19">
        <f t="shared" ca="1" si="804"/>
        <v>0</v>
      </c>
      <c r="CJ156" s="33">
        <f t="shared" ca="1" si="860"/>
        <v>29.629753247757819</v>
      </c>
      <c r="CK156" s="33">
        <f t="shared" ca="1" si="861"/>
        <v>29.629753247757819</v>
      </c>
      <c r="CL156" s="24">
        <f t="shared" ca="1" si="805"/>
        <v>0</v>
      </c>
      <c r="CM156" s="34">
        <f t="shared" ca="1" si="806"/>
        <v>159.28399999999999</v>
      </c>
      <c r="CN156" s="34">
        <f t="shared" ca="1" si="807"/>
        <v>159.28399999999999</v>
      </c>
      <c r="CO156" s="45">
        <f t="shared" ca="1" si="808"/>
        <v>0</v>
      </c>
      <c r="CP156" s="5"/>
      <c r="CR156" s="5">
        <f t="shared" ca="1" si="899"/>
        <v>45</v>
      </c>
      <c r="CS156" s="5">
        <f t="shared" ca="1" si="900"/>
        <v>42</v>
      </c>
      <c r="CT156" s="62">
        <f t="shared" ca="1" si="809"/>
        <v>6.6666666666666652E-2</v>
      </c>
      <c r="CW156" s="5">
        <f t="shared" ca="1" si="753"/>
        <v>213606</v>
      </c>
      <c r="CX156" s="5">
        <f t="shared" ca="1" si="753"/>
        <v>0</v>
      </c>
      <c r="CY156" s="5">
        <f t="shared" ca="1" si="753"/>
        <v>19029.900000000001</v>
      </c>
      <c r="CZ156" s="5">
        <f t="shared" ca="1" si="753"/>
        <v>70571.5</v>
      </c>
      <c r="DA156" s="5">
        <f t="shared" ca="1" si="753"/>
        <v>0</v>
      </c>
      <c r="DB156" s="5">
        <f t="shared" ca="1" si="753"/>
        <v>0</v>
      </c>
      <c r="DC156" s="5">
        <f t="shared" ca="1" si="753"/>
        <v>0</v>
      </c>
      <c r="DD156" s="5">
        <f t="shared" ca="1" si="753"/>
        <v>46165.7</v>
      </c>
      <c r="DE156" s="5">
        <f t="shared" ca="1" si="753"/>
        <v>135767</v>
      </c>
      <c r="DF156" s="5">
        <f t="shared" ca="1" si="753"/>
        <v>77659.399999999994</v>
      </c>
      <c r="DG156" s="5">
        <f t="shared" ca="1" si="753"/>
        <v>0</v>
      </c>
      <c r="DH156" s="5">
        <f t="shared" ca="1" si="753"/>
        <v>179.08</v>
      </c>
      <c r="DI156" s="5">
        <f t="shared" ca="1" si="810"/>
        <v>0</v>
      </c>
      <c r="DJ156" s="5">
        <f t="shared" ca="1" si="810"/>
        <v>0</v>
      </c>
      <c r="DK156" s="5">
        <f t="shared" ca="1" si="810"/>
        <v>0</v>
      </c>
      <c r="DL156" s="5"/>
      <c r="DM156" s="5">
        <f t="shared" ca="1" si="754"/>
        <v>1053.33</v>
      </c>
      <c r="DN156" s="5">
        <f t="shared" ca="1" si="754"/>
        <v>363.05099999999999</v>
      </c>
      <c r="DO156" s="5">
        <f t="shared" ca="1" si="754"/>
        <v>0</v>
      </c>
      <c r="DP156" s="5">
        <f t="shared" ca="1" si="754"/>
        <v>0</v>
      </c>
      <c r="DQ156" s="5">
        <f t="shared" ca="1" si="754"/>
        <v>0</v>
      </c>
      <c r="DR156" s="5">
        <f t="shared" ca="1" si="754"/>
        <v>0</v>
      </c>
      <c r="DS156" s="5">
        <f t="shared" ca="1" si="754"/>
        <v>690.27800000000002</v>
      </c>
      <c r="DT156" s="5">
        <f t="shared" ca="1" si="754"/>
        <v>0</v>
      </c>
      <c r="DU156" s="5">
        <f t="shared" ca="1" si="754"/>
        <v>1053.33</v>
      </c>
      <c r="DV156" s="5">
        <f t="shared" ca="1" si="754"/>
        <v>0</v>
      </c>
      <c r="DW156" s="5">
        <f t="shared" ca="1" si="754"/>
        <v>0</v>
      </c>
      <c r="DX156" s="5">
        <f t="shared" ca="1" si="754"/>
        <v>0</v>
      </c>
      <c r="DY156" s="5">
        <f t="shared" ca="1" si="754"/>
        <v>0</v>
      </c>
      <c r="DZ156" s="5"/>
      <c r="EA156" s="5">
        <f t="shared" ca="1" si="759"/>
        <v>188.81</v>
      </c>
      <c r="EB156" s="5">
        <f t="shared" ca="1" si="759"/>
        <v>2.9699200000000001</v>
      </c>
      <c r="EC156" s="5">
        <f t="shared" ca="1" si="759"/>
        <v>36.458599999999997</v>
      </c>
      <c r="ED156" s="5">
        <f t="shared" ca="1" si="759"/>
        <v>84.460599999999999</v>
      </c>
      <c r="EE156" s="5">
        <f t="shared" ca="1" si="759"/>
        <v>0</v>
      </c>
      <c r="EF156" s="5">
        <f t="shared" ca="1" si="759"/>
        <v>0</v>
      </c>
      <c r="EG156" s="5">
        <f t="shared" ca="1" si="759"/>
        <v>5.0726599999999999</v>
      </c>
      <c r="EH156" s="5">
        <f t="shared" ca="1" si="759"/>
        <v>59.847700000000003</v>
      </c>
      <c r="EI156" s="5"/>
      <c r="EJ156" s="19">
        <f t="shared" ca="1" si="811"/>
        <v>33.959747426017074</v>
      </c>
      <c r="EK156" s="19">
        <f t="shared" ca="1" si="812"/>
        <v>1.4780341243572677</v>
      </c>
      <c r="EL156" s="19">
        <f t="shared" ca="1" si="813"/>
        <v>2.6433967536670862</v>
      </c>
      <c r="EM156" s="19">
        <f t="shared" ca="1" si="814"/>
        <v>9.8029140458655455</v>
      </c>
      <c r="EN156" s="19">
        <f t="shared" ca="1" si="815"/>
        <v>0</v>
      </c>
      <c r="EO156" s="19">
        <f t="shared" ca="1" si="816"/>
        <v>0</v>
      </c>
      <c r="EP156" s="19">
        <f t="shared" ca="1" si="817"/>
        <v>2.8102234652792197</v>
      </c>
      <c r="EQ156" s="19">
        <f t="shared" ca="1" si="818"/>
        <v>6.4127642032153913</v>
      </c>
      <c r="ER156" s="19">
        <f t="shared" ca="1" si="819"/>
        <v>23.147322772777052</v>
      </c>
      <c r="ES156" s="19">
        <f t="shared" ca="1" si="820"/>
        <v>10.787476857562766</v>
      </c>
      <c r="ET156" s="19">
        <f t="shared" ca="1" si="821"/>
        <v>0</v>
      </c>
      <c r="EU156" s="19">
        <f t="shared" ca="1" si="901"/>
        <v>2.4875563752132266E-2</v>
      </c>
      <c r="EV156" s="19">
        <f t="shared" ca="1" si="902"/>
        <v>0</v>
      </c>
      <c r="EW156" s="72">
        <f t="shared" ca="1" si="903"/>
        <v>0</v>
      </c>
      <c r="EX156" s="72">
        <f t="shared" ca="1" si="904"/>
        <v>0</v>
      </c>
      <c r="EY156" s="5"/>
      <c r="EZ156" s="5"/>
      <c r="FA156" s="5"/>
      <c r="FB156" s="5">
        <f t="shared" ca="1" si="862"/>
        <v>213606</v>
      </c>
      <c r="FC156" s="5">
        <f t="shared" ca="1" si="862"/>
        <v>0</v>
      </c>
      <c r="FD156" s="5">
        <f t="shared" ca="1" si="862"/>
        <v>19029.900000000001</v>
      </c>
      <c r="FE156" s="5">
        <f t="shared" ca="1" si="862"/>
        <v>70571.5</v>
      </c>
      <c r="FF156" s="5">
        <f t="shared" ca="1" si="862"/>
        <v>0</v>
      </c>
      <c r="FG156" s="5">
        <f t="shared" ca="1" si="862"/>
        <v>0</v>
      </c>
      <c r="FH156" s="5">
        <f t="shared" ca="1" si="862"/>
        <v>0</v>
      </c>
      <c r="FI156" s="5">
        <f t="shared" ca="1" si="862"/>
        <v>46165.7</v>
      </c>
      <c r="FJ156" s="5">
        <f t="shared" ca="1" si="862"/>
        <v>135767</v>
      </c>
      <c r="FK156" s="5">
        <f t="shared" ca="1" si="862"/>
        <v>77659.399999999994</v>
      </c>
      <c r="FL156" s="5">
        <f t="shared" ca="1" si="862"/>
        <v>0</v>
      </c>
      <c r="FM156" s="5">
        <f t="shared" ca="1" si="862"/>
        <v>179.08</v>
      </c>
      <c r="FN156" s="5">
        <f t="shared" ca="1" si="905"/>
        <v>0</v>
      </c>
      <c r="FO156" s="5">
        <f t="shared" ca="1" si="905"/>
        <v>0</v>
      </c>
      <c r="FP156" s="5">
        <f t="shared" ca="1" si="905"/>
        <v>0</v>
      </c>
      <c r="FQ156" s="5"/>
      <c r="FR156" s="5">
        <f t="shared" ca="1" si="863"/>
        <v>1053.33</v>
      </c>
      <c r="FS156" s="5">
        <f t="shared" ca="1" si="863"/>
        <v>363.05099999999999</v>
      </c>
      <c r="FT156" s="5">
        <f t="shared" ca="1" si="863"/>
        <v>0</v>
      </c>
      <c r="FU156" s="5">
        <f t="shared" ca="1" si="863"/>
        <v>0</v>
      </c>
      <c r="FV156" s="5">
        <f t="shared" ca="1" si="863"/>
        <v>0</v>
      </c>
      <c r="FW156" s="5">
        <f t="shared" ca="1" si="863"/>
        <v>0</v>
      </c>
      <c r="FX156" s="5">
        <f t="shared" ca="1" si="863"/>
        <v>690.27800000000002</v>
      </c>
      <c r="FY156" s="5">
        <f t="shared" ca="1" si="863"/>
        <v>0</v>
      </c>
      <c r="FZ156" s="5">
        <f t="shared" ca="1" si="863"/>
        <v>1053.33</v>
      </c>
      <c r="GA156" s="5">
        <f t="shared" ca="1" si="863"/>
        <v>0</v>
      </c>
      <c r="GB156" s="5">
        <f t="shared" ca="1" si="863"/>
        <v>0</v>
      </c>
      <c r="GC156" s="5">
        <f t="shared" ca="1" si="863"/>
        <v>0</v>
      </c>
      <c r="GD156" s="5">
        <f t="shared" ca="1" si="863"/>
        <v>0</v>
      </c>
      <c r="GE156" s="5"/>
      <c r="GF156" s="5">
        <f t="shared" ca="1" si="755"/>
        <v>188.81</v>
      </c>
      <c r="GG156" s="5">
        <f t="shared" ca="1" si="755"/>
        <v>2.9699200000000001</v>
      </c>
      <c r="GH156" s="5">
        <f t="shared" ca="1" si="755"/>
        <v>36.458599999999997</v>
      </c>
      <c r="GI156" s="5">
        <f t="shared" ca="1" si="755"/>
        <v>84.460599999999999</v>
      </c>
      <c r="GJ156" s="5">
        <f t="shared" ca="1" si="755"/>
        <v>0</v>
      </c>
      <c r="GK156" s="5">
        <f t="shared" ca="1" si="755"/>
        <v>0</v>
      </c>
      <c r="GL156" s="5">
        <f t="shared" ca="1" si="755"/>
        <v>5.0726599999999999</v>
      </c>
      <c r="GM156" s="5">
        <f t="shared" ca="1" si="755"/>
        <v>59.847700000000003</v>
      </c>
      <c r="GN156" s="5"/>
      <c r="GO156" s="19">
        <f t="shared" ca="1" si="822"/>
        <v>33.959747426017074</v>
      </c>
      <c r="GP156" s="19">
        <f t="shared" ca="1" si="823"/>
        <v>1.4780341243572677</v>
      </c>
      <c r="GQ156" s="19">
        <f t="shared" ca="1" si="824"/>
        <v>2.6433967536670862</v>
      </c>
      <c r="GR156" s="19">
        <f t="shared" ca="1" si="825"/>
        <v>9.8029140458655455</v>
      </c>
      <c r="GS156" s="19">
        <f t="shared" ca="1" si="826"/>
        <v>0</v>
      </c>
      <c r="GT156" s="19">
        <f t="shared" ca="1" si="827"/>
        <v>0</v>
      </c>
      <c r="GU156" s="19">
        <f t="shared" ca="1" si="828"/>
        <v>2.8102234652792197</v>
      </c>
      <c r="GV156" s="19">
        <f t="shared" ca="1" si="829"/>
        <v>6.4127642032153913</v>
      </c>
      <c r="GW156" s="19">
        <f t="shared" ca="1" si="830"/>
        <v>23.147322772777052</v>
      </c>
      <c r="GX156" s="19">
        <f t="shared" ca="1" si="831"/>
        <v>10.787476857562766</v>
      </c>
      <c r="GY156" s="19">
        <f t="shared" ca="1" si="832"/>
        <v>0</v>
      </c>
      <c r="GZ156" s="19">
        <f t="shared" ca="1" si="832"/>
        <v>2.4875563752132266E-2</v>
      </c>
      <c r="HA156" s="19">
        <f t="shared" ca="1" si="832"/>
        <v>0</v>
      </c>
      <c r="HB156" s="72">
        <f t="shared" ca="1" si="906"/>
        <v>0</v>
      </c>
      <c r="HC156" s="72">
        <f t="shared" ca="1" si="907"/>
        <v>0</v>
      </c>
      <c r="HD156" s="5"/>
      <c r="HE156" s="5"/>
      <c r="HF156" s="5"/>
      <c r="HG156" s="5">
        <f t="shared" ca="1" si="756"/>
        <v>186366</v>
      </c>
      <c r="HH156" s="5">
        <f t="shared" ca="1" si="756"/>
        <v>0</v>
      </c>
      <c r="HI156" s="5">
        <f t="shared" ca="1" si="756"/>
        <v>17972.7</v>
      </c>
      <c r="HJ156" s="5">
        <f t="shared" ca="1" si="756"/>
        <v>32658.400000000001</v>
      </c>
      <c r="HK156" s="5">
        <f t="shared" ca="1" si="756"/>
        <v>0</v>
      </c>
      <c r="HL156" s="5">
        <f t="shared" ca="1" si="756"/>
        <v>0</v>
      </c>
      <c r="HM156" s="5">
        <f t="shared" ca="1" si="756"/>
        <v>13506.5</v>
      </c>
      <c r="HN156" s="5">
        <f t="shared" ca="1" si="756"/>
        <v>44189.3</v>
      </c>
      <c r="HO156" s="5">
        <f t="shared" ca="1" si="756"/>
        <v>108327</v>
      </c>
      <c r="HP156" s="5">
        <f t="shared" ca="1" si="756"/>
        <v>77659.399999999994</v>
      </c>
      <c r="HQ156" s="5">
        <f t="shared" ca="1" si="756"/>
        <v>0</v>
      </c>
      <c r="HR156" s="5">
        <f t="shared" ca="1" si="756"/>
        <v>379.815</v>
      </c>
      <c r="HS156" s="5">
        <f t="shared" ca="1" si="756"/>
        <v>0</v>
      </c>
      <c r="HT156" s="5">
        <f t="shared" ca="1" si="756"/>
        <v>0</v>
      </c>
      <c r="HU156" s="5">
        <f t="shared" ca="1" si="756"/>
        <v>0</v>
      </c>
      <c r="HV156" s="5"/>
      <c r="HW156" s="5">
        <f t="shared" ca="1" si="757"/>
        <v>919.178</v>
      </c>
      <c r="HX156" s="5">
        <f t="shared" ca="1" si="757"/>
        <v>919.178</v>
      </c>
      <c r="HY156" s="5">
        <f t="shared" ca="1" si="757"/>
        <v>0</v>
      </c>
      <c r="HZ156" s="5">
        <f t="shared" ca="1" si="757"/>
        <v>0</v>
      </c>
      <c r="IA156" s="5">
        <f t="shared" ca="1" si="757"/>
        <v>0</v>
      </c>
      <c r="IB156" s="5">
        <f t="shared" ca="1" si="757"/>
        <v>0</v>
      </c>
      <c r="IC156" s="5">
        <f t="shared" ca="1" si="757"/>
        <v>0</v>
      </c>
      <c r="ID156" s="5">
        <f t="shared" ca="1" si="757"/>
        <v>0</v>
      </c>
      <c r="IE156" s="5">
        <f t="shared" ca="1" si="757"/>
        <v>919.178</v>
      </c>
      <c r="IF156" s="5">
        <f t="shared" ca="1" si="757"/>
        <v>0</v>
      </c>
      <c r="IG156" s="5">
        <f t="shared" ca="1" si="757"/>
        <v>0</v>
      </c>
      <c r="IH156" s="5">
        <f t="shared" ca="1" si="757"/>
        <v>0</v>
      </c>
      <c r="II156" s="5">
        <f t="shared" ca="1" si="663"/>
        <v>0</v>
      </c>
      <c r="IJ156" s="5"/>
      <c r="IK156" s="5">
        <f t="shared" ca="1" si="760"/>
        <v>159.28399999999999</v>
      </c>
      <c r="IL156" s="5">
        <f t="shared" ca="1" si="760"/>
        <v>7.6827100000000002</v>
      </c>
      <c r="IM156" s="5">
        <f t="shared" ca="1" si="760"/>
        <v>35.069600000000001</v>
      </c>
      <c r="IN156" s="5">
        <f t="shared" ca="1" si="760"/>
        <v>42.721699999999998</v>
      </c>
      <c r="IO156" s="5">
        <f t="shared" ca="1" si="760"/>
        <v>0</v>
      </c>
      <c r="IP156" s="5">
        <f t="shared" ca="1" si="760"/>
        <v>0</v>
      </c>
      <c r="IQ156" s="5">
        <f t="shared" ca="1" si="760"/>
        <v>16.028400000000001</v>
      </c>
      <c r="IR156" s="5">
        <f t="shared" ca="1" si="760"/>
        <v>57.781199999999998</v>
      </c>
      <c r="IS156" s="5"/>
      <c r="IT156" s="19">
        <f t="shared" ca="1" si="864"/>
        <v>29.629753247757819</v>
      </c>
      <c r="IU156" s="19">
        <f t="shared" ca="1" si="865"/>
        <v>3.7421090986072607</v>
      </c>
      <c r="IV156" s="19">
        <f t="shared" ca="1" si="866"/>
        <v>2.4965436935891647</v>
      </c>
      <c r="IW156" s="19">
        <f t="shared" ca="1" si="867"/>
        <v>4.5364982758690884</v>
      </c>
      <c r="IX156" s="19">
        <f t="shared" ca="1" si="868"/>
        <v>0</v>
      </c>
      <c r="IY156" s="19">
        <f t="shared" ca="1" si="869"/>
        <v>0</v>
      </c>
      <c r="IZ156" s="19">
        <f t="shared" ca="1" si="870"/>
        <v>1.8761548013076526</v>
      </c>
      <c r="JA156" s="19">
        <f t="shared" ca="1" si="871"/>
        <v>6.1382273247269286</v>
      </c>
      <c r="JB156" s="19">
        <f t="shared" ca="1" si="872"/>
        <v>18.789547084854924</v>
      </c>
      <c r="JC156" s="19">
        <f t="shared" ca="1" si="873"/>
        <v>10.787476857562766</v>
      </c>
      <c r="JD156" s="19">
        <f t="shared" ca="1" si="874"/>
        <v>0</v>
      </c>
      <c r="JE156" s="19">
        <f t="shared" ca="1" si="875"/>
        <v>5.2759170463011595E-2</v>
      </c>
      <c r="JF156" s="19">
        <f t="shared" ca="1" si="875"/>
        <v>0</v>
      </c>
      <c r="JG156" s="72">
        <f t="shared" ca="1" si="908"/>
        <v>0</v>
      </c>
      <c r="JH156" s="72">
        <f t="shared" ca="1" si="909"/>
        <v>0</v>
      </c>
      <c r="JI156" s="5"/>
      <c r="JJ156" s="5"/>
      <c r="JK156" s="5"/>
      <c r="JL156" s="5">
        <f t="shared" ca="1" si="876"/>
        <v>186366</v>
      </c>
      <c r="JM156" s="5">
        <f t="shared" ca="1" si="876"/>
        <v>0</v>
      </c>
      <c r="JN156" s="5">
        <f t="shared" ca="1" si="876"/>
        <v>17972.7</v>
      </c>
      <c r="JO156" s="5">
        <f t="shared" ca="1" si="876"/>
        <v>32658.400000000001</v>
      </c>
      <c r="JP156" s="5">
        <f t="shared" ca="1" si="876"/>
        <v>0</v>
      </c>
      <c r="JQ156" s="5">
        <f t="shared" ca="1" si="876"/>
        <v>0</v>
      </c>
      <c r="JR156" s="5">
        <f t="shared" ca="1" si="876"/>
        <v>13506.5</v>
      </c>
      <c r="JS156" s="5">
        <f t="shared" ca="1" si="876"/>
        <v>44189.3</v>
      </c>
      <c r="JT156" s="5">
        <f t="shared" ca="1" si="876"/>
        <v>108327</v>
      </c>
      <c r="JU156" s="5">
        <f t="shared" ca="1" si="876"/>
        <v>77659.399999999994</v>
      </c>
      <c r="JV156" s="5">
        <f t="shared" ca="1" si="876"/>
        <v>0</v>
      </c>
      <c r="JW156" s="5">
        <f t="shared" ca="1" si="876"/>
        <v>379.815</v>
      </c>
      <c r="JX156" s="5">
        <f t="shared" ca="1" si="910"/>
        <v>0</v>
      </c>
      <c r="JY156" s="5">
        <f t="shared" ca="1" si="910"/>
        <v>0</v>
      </c>
      <c r="JZ156" s="5">
        <f t="shared" ca="1" si="910"/>
        <v>0</v>
      </c>
      <c r="KA156" s="5"/>
      <c r="KB156" s="5">
        <f t="shared" ca="1" si="877"/>
        <v>919.178</v>
      </c>
      <c r="KC156" s="5">
        <f t="shared" ca="1" si="877"/>
        <v>919.178</v>
      </c>
      <c r="KD156" s="5">
        <f t="shared" ca="1" si="877"/>
        <v>0</v>
      </c>
      <c r="KE156" s="5">
        <f t="shared" ca="1" si="877"/>
        <v>0</v>
      </c>
      <c r="KF156" s="5">
        <f t="shared" ca="1" si="877"/>
        <v>0</v>
      </c>
      <c r="KG156" s="5">
        <f t="shared" ca="1" si="877"/>
        <v>0</v>
      </c>
      <c r="KH156" s="5">
        <f t="shared" ca="1" si="877"/>
        <v>0</v>
      </c>
      <c r="KI156" s="5">
        <f t="shared" ca="1" si="877"/>
        <v>0</v>
      </c>
      <c r="KJ156" s="5">
        <f t="shared" ca="1" si="877"/>
        <v>919.178</v>
      </c>
      <c r="KK156" s="5">
        <f t="shared" ca="1" si="877"/>
        <v>0</v>
      </c>
      <c r="KL156" s="5">
        <f t="shared" ca="1" si="877"/>
        <v>0</v>
      </c>
      <c r="KM156" s="5">
        <f t="shared" ca="1" si="877"/>
        <v>0</v>
      </c>
      <c r="KN156" s="5">
        <f t="shared" ca="1" si="877"/>
        <v>0</v>
      </c>
      <c r="KO156" s="5"/>
      <c r="KP156" s="5">
        <f t="shared" ca="1" si="758"/>
        <v>159.28399999999999</v>
      </c>
      <c r="KQ156" s="5">
        <f t="shared" ca="1" si="758"/>
        <v>7.6827100000000002</v>
      </c>
      <c r="KR156" s="5">
        <f t="shared" ca="1" si="758"/>
        <v>35.069600000000001</v>
      </c>
      <c r="KS156" s="5">
        <f t="shared" ca="1" si="758"/>
        <v>42.721699999999998</v>
      </c>
      <c r="KT156" s="5">
        <f t="shared" ca="1" si="758"/>
        <v>0</v>
      </c>
      <c r="KU156" s="5">
        <f t="shared" ca="1" si="758"/>
        <v>0</v>
      </c>
      <c r="KV156" s="5">
        <f t="shared" ca="1" si="758"/>
        <v>16.028400000000001</v>
      </c>
      <c r="KW156" s="5">
        <f t="shared" ca="1" si="758"/>
        <v>57.781199999999998</v>
      </c>
      <c r="KX156" s="5"/>
      <c r="KY156" s="19">
        <f t="shared" ca="1" si="833"/>
        <v>29.629753247757819</v>
      </c>
      <c r="KZ156" s="19">
        <f t="shared" ca="1" si="834"/>
        <v>3.7421090986072607</v>
      </c>
      <c r="LA156" s="19">
        <f t="shared" ca="1" si="835"/>
        <v>2.4965436935891647</v>
      </c>
      <c r="LB156" s="19">
        <f t="shared" ca="1" si="836"/>
        <v>4.5364982758690884</v>
      </c>
      <c r="LC156" s="19">
        <f t="shared" ca="1" si="837"/>
        <v>0</v>
      </c>
      <c r="LD156" s="19">
        <f t="shared" ca="1" si="838"/>
        <v>0</v>
      </c>
      <c r="LE156" s="19">
        <f t="shared" ca="1" si="839"/>
        <v>1.8761548013076526</v>
      </c>
      <c r="LF156" s="19">
        <f t="shared" ca="1" si="840"/>
        <v>6.1382273247269286</v>
      </c>
      <c r="LG156" s="19">
        <f t="shared" ca="1" si="841"/>
        <v>18.789547084854924</v>
      </c>
      <c r="LH156" s="19">
        <f t="shared" ca="1" si="842"/>
        <v>10.787476857562766</v>
      </c>
      <c r="LI156" s="19">
        <f t="shared" ca="1" si="843"/>
        <v>0</v>
      </c>
      <c r="LJ156" s="19">
        <f t="shared" ca="1" si="878"/>
        <v>5.2759170463011595E-2</v>
      </c>
      <c r="LK156" s="19">
        <f t="shared" ca="1" si="879"/>
        <v>0</v>
      </c>
      <c r="LL156" s="72">
        <f t="shared" ca="1" si="911"/>
        <v>0</v>
      </c>
      <c r="LM156" s="72">
        <f t="shared" ca="1" si="912"/>
        <v>0</v>
      </c>
    </row>
    <row r="157" spans="1:325" ht="15" customHeight="1" outlineLevel="1" x14ac:dyDescent="0.3">
      <c r="A157" s="5">
        <f>IF('Old Results'!E137='New Results'!E137,'New Results'!E137,"0")</f>
        <v>24563.1</v>
      </c>
      <c r="B157" s="5">
        <f t="shared" si="668"/>
        <v>500</v>
      </c>
      <c r="C157" s="27">
        <f t="shared" si="761"/>
        <v>136</v>
      </c>
      <c r="D157" s="41" t="str">
        <f>'Old Results'!C137</f>
        <v>0500906-RetlMed-EnvelopeHeavy</v>
      </c>
      <c r="E157" s="41" t="str">
        <f>'New Results'!C137</f>
        <v>0500906-RetlMed-EnvelopeHeavy</v>
      </c>
      <c r="F157" s="5">
        <f t="shared" ca="1" si="762"/>
        <v>0</v>
      </c>
      <c r="G157" s="5">
        <f t="shared" ca="1" si="763"/>
        <v>0</v>
      </c>
      <c r="H157" s="5">
        <f t="shared" ca="1" si="764"/>
        <v>0</v>
      </c>
      <c r="I157" s="5">
        <f t="shared" ca="1" si="765"/>
        <v>0</v>
      </c>
      <c r="J157" s="5">
        <f t="shared" ca="1" si="766"/>
        <v>0</v>
      </c>
      <c r="K157" s="5">
        <f t="shared" ca="1" si="767"/>
        <v>0</v>
      </c>
      <c r="L157" s="5">
        <f t="shared" ca="1" si="768"/>
        <v>0</v>
      </c>
      <c r="M157" s="5">
        <f t="shared" ca="1" si="769"/>
        <v>0</v>
      </c>
      <c r="N157" s="5">
        <f t="shared" ca="1" si="770"/>
        <v>0</v>
      </c>
      <c r="O157" s="5">
        <f t="shared" ca="1" si="771"/>
        <v>0</v>
      </c>
      <c r="P157" s="5">
        <f t="shared" ca="1" si="844"/>
        <v>0</v>
      </c>
      <c r="Q157" s="5">
        <f t="shared" ca="1" si="845"/>
        <v>0</v>
      </c>
      <c r="R157" s="5">
        <f t="shared" ca="1" si="880"/>
        <v>0</v>
      </c>
      <c r="S157" s="5">
        <f t="shared" ca="1" si="881"/>
        <v>0</v>
      </c>
      <c r="T157" s="5">
        <f t="shared" ca="1" si="882"/>
        <v>0</v>
      </c>
      <c r="U157" s="5">
        <f t="shared" ca="1" si="772"/>
        <v>0</v>
      </c>
      <c r="V157" s="5">
        <f t="shared" ca="1" si="773"/>
        <v>0</v>
      </c>
      <c r="W157" s="5">
        <f t="shared" ca="1" si="774"/>
        <v>0</v>
      </c>
      <c r="X157" s="5">
        <f t="shared" ca="1" si="775"/>
        <v>0</v>
      </c>
      <c r="Y157" s="5">
        <f t="shared" ca="1" si="776"/>
        <v>0</v>
      </c>
      <c r="Z157" s="5">
        <f t="shared" ca="1" si="777"/>
        <v>0</v>
      </c>
      <c r="AA157" s="5">
        <f t="shared" ca="1" si="778"/>
        <v>0</v>
      </c>
      <c r="AB157" s="5">
        <f t="shared" ca="1" si="779"/>
        <v>0</v>
      </c>
      <c r="AC157" s="5">
        <f t="shared" ca="1" si="780"/>
        <v>0</v>
      </c>
      <c r="AD157" s="5">
        <f t="shared" ca="1" si="781"/>
        <v>0</v>
      </c>
      <c r="AE157" s="5">
        <f t="shared" ca="1" si="846"/>
        <v>0</v>
      </c>
      <c r="AF157" s="5">
        <f t="shared" ca="1" si="847"/>
        <v>0</v>
      </c>
      <c r="AG157" s="5">
        <f t="shared" ca="1" si="847"/>
        <v>0</v>
      </c>
      <c r="AH157" s="37">
        <f t="shared" ca="1" si="782"/>
        <v>0</v>
      </c>
      <c r="AI157" s="37">
        <f t="shared" ca="1" si="783"/>
        <v>0</v>
      </c>
      <c r="AJ157" s="37">
        <f t="shared" ca="1" si="784"/>
        <v>0</v>
      </c>
      <c r="AK157" s="37">
        <f t="shared" ca="1" si="785"/>
        <v>0</v>
      </c>
      <c r="AL157" s="37">
        <f t="shared" ca="1" si="786"/>
        <v>0</v>
      </c>
      <c r="AM157" s="37">
        <f t="shared" ca="1" si="787"/>
        <v>0</v>
      </c>
      <c r="AN157" s="37">
        <f t="shared" ca="1" si="788"/>
        <v>0</v>
      </c>
      <c r="AO157" s="37">
        <f t="shared" ca="1" si="789"/>
        <v>0</v>
      </c>
      <c r="AP157" s="33">
        <f t="shared" ca="1" si="790"/>
        <v>33.727972120782802</v>
      </c>
      <c r="AQ157" s="33">
        <f t="shared" ca="1" si="791"/>
        <v>33.727972120782802</v>
      </c>
      <c r="AR157" s="24">
        <f t="shared" ca="1" si="792"/>
        <v>0</v>
      </c>
      <c r="AS157" s="34">
        <f t="shared" ca="1" si="793"/>
        <v>187.554</v>
      </c>
      <c r="AT157" s="34">
        <f t="shared" ca="1" si="794"/>
        <v>187.554</v>
      </c>
      <c r="AU157" s="45">
        <f t="shared" ca="1" si="795"/>
        <v>0</v>
      </c>
      <c r="AV157" s="34">
        <f t="shared" ca="1" si="648"/>
        <v>-29.8</v>
      </c>
      <c r="AW157" s="34">
        <f t="shared" ca="1" si="649"/>
        <v>-29.8</v>
      </c>
      <c r="AX157" s="46">
        <f t="shared" ca="1" si="796"/>
        <v>0</v>
      </c>
      <c r="AY157" s="5"/>
      <c r="AZ157" s="5">
        <f t="shared" ca="1" si="848"/>
        <v>0</v>
      </c>
      <c r="BA157" s="5">
        <f t="shared" ca="1" si="849"/>
        <v>0</v>
      </c>
      <c r="BB157" s="5">
        <f t="shared" ca="1" si="850"/>
        <v>0</v>
      </c>
      <c r="BC157" s="5">
        <f t="shared" ca="1" si="851"/>
        <v>0</v>
      </c>
      <c r="BD157" s="5">
        <f t="shared" ca="1" si="852"/>
        <v>0</v>
      </c>
      <c r="BE157" s="5">
        <f t="shared" ca="1" si="853"/>
        <v>0</v>
      </c>
      <c r="BF157" s="5">
        <f t="shared" ca="1" si="854"/>
        <v>0</v>
      </c>
      <c r="BG157" s="5">
        <f t="shared" ca="1" si="855"/>
        <v>0</v>
      </c>
      <c r="BH157" s="5">
        <f t="shared" ca="1" si="856"/>
        <v>0</v>
      </c>
      <c r="BI157" s="5">
        <f t="shared" ca="1" si="857"/>
        <v>0</v>
      </c>
      <c r="BJ157" s="5">
        <f t="shared" ca="1" si="858"/>
        <v>0</v>
      </c>
      <c r="BK157" s="5">
        <f t="shared" ca="1" si="859"/>
        <v>0</v>
      </c>
      <c r="BL157" s="5">
        <f t="shared" ca="1" si="883"/>
        <v>0</v>
      </c>
      <c r="BM157" s="5">
        <f t="shared" ca="1" si="884"/>
        <v>0</v>
      </c>
      <c r="BN157" s="5">
        <f t="shared" ca="1" si="885"/>
        <v>0</v>
      </c>
      <c r="BO157" s="5">
        <f t="shared" ca="1" si="886"/>
        <v>0</v>
      </c>
      <c r="BP157" s="5">
        <f t="shared" ca="1" si="887"/>
        <v>0</v>
      </c>
      <c r="BQ157" s="5">
        <f t="shared" ca="1" si="888"/>
        <v>0</v>
      </c>
      <c r="BR157" s="5">
        <f t="shared" ca="1" si="889"/>
        <v>0</v>
      </c>
      <c r="BS157" s="5">
        <f t="shared" ca="1" si="890"/>
        <v>0</v>
      </c>
      <c r="BT157" s="5">
        <f t="shared" ca="1" si="891"/>
        <v>0</v>
      </c>
      <c r="BU157" s="5">
        <f t="shared" ca="1" si="892"/>
        <v>0</v>
      </c>
      <c r="BV157" s="5">
        <f t="shared" ca="1" si="893"/>
        <v>0</v>
      </c>
      <c r="BW157" s="5">
        <f t="shared" ca="1" si="894"/>
        <v>0</v>
      </c>
      <c r="BX157" s="5">
        <f t="shared" ca="1" si="895"/>
        <v>0</v>
      </c>
      <c r="BY157" s="5">
        <f t="shared" ca="1" si="896"/>
        <v>0</v>
      </c>
      <c r="BZ157" s="5">
        <f t="shared" ca="1" si="897"/>
        <v>0</v>
      </c>
      <c r="CA157" s="5">
        <f t="shared" ca="1" si="898"/>
        <v>0</v>
      </c>
      <c r="CB157" s="37">
        <f t="shared" ca="1" si="797"/>
        <v>0</v>
      </c>
      <c r="CC157" s="37">
        <f t="shared" ca="1" si="798"/>
        <v>0</v>
      </c>
      <c r="CD157" s="37">
        <f t="shared" ca="1" si="799"/>
        <v>0</v>
      </c>
      <c r="CE157" s="37">
        <f t="shared" ca="1" si="800"/>
        <v>0</v>
      </c>
      <c r="CF157" s="37">
        <f t="shared" ca="1" si="801"/>
        <v>0</v>
      </c>
      <c r="CG157" s="37">
        <f t="shared" ca="1" si="802"/>
        <v>0</v>
      </c>
      <c r="CH157" s="37">
        <f t="shared" ca="1" si="803"/>
        <v>0</v>
      </c>
      <c r="CI157" s="19">
        <f t="shared" ca="1" si="804"/>
        <v>0</v>
      </c>
      <c r="CJ157" s="33">
        <f t="shared" ca="1" si="860"/>
        <v>29.581119809795993</v>
      </c>
      <c r="CK157" s="33">
        <f t="shared" ca="1" si="861"/>
        <v>29.581119809795993</v>
      </c>
      <c r="CL157" s="24">
        <f t="shared" ca="1" si="805"/>
        <v>0</v>
      </c>
      <c r="CM157" s="34">
        <f t="shared" ca="1" si="806"/>
        <v>157.714</v>
      </c>
      <c r="CN157" s="34">
        <f t="shared" ca="1" si="807"/>
        <v>157.714</v>
      </c>
      <c r="CO157" s="45">
        <f t="shared" ca="1" si="808"/>
        <v>0</v>
      </c>
      <c r="CP157" s="5"/>
      <c r="CR157" s="5">
        <f t="shared" ca="1" si="899"/>
        <v>45</v>
      </c>
      <c r="CS157" s="5">
        <f t="shared" ca="1" si="900"/>
        <v>41</v>
      </c>
      <c r="CT157" s="62">
        <f t="shared" ca="1" si="809"/>
        <v>8.8888888888888906E-2</v>
      </c>
      <c r="CW157" s="5">
        <f t="shared" ca="1" si="753"/>
        <v>212596</v>
      </c>
      <c r="CX157" s="5">
        <f t="shared" ca="1" si="753"/>
        <v>0</v>
      </c>
      <c r="CY157" s="5">
        <f t="shared" ca="1" si="753"/>
        <v>18020.3</v>
      </c>
      <c r="CZ157" s="5">
        <f t="shared" ca="1" si="753"/>
        <v>70571.5</v>
      </c>
      <c r="DA157" s="5">
        <f t="shared" ca="1" si="753"/>
        <v>0</v>
      </c>
      <c r="DB157" s="5">
        <f t="shared" ca="1" si="753"/>
        <v>0</v>
      </c>
      <c r="DC157" s="5">
        <f t="shared" ca="1" si="753"/>
        <v>0</v>
      </c>
      <c r="DD157" s="5">
        <f t="shared" ca="1" si="753"/>
        <v>46165.7</v>
      </c>
      <c r="DE157" s="5">
        <f t="shared" ca="1" si="753"/>
        <v>134757</v>
      </c>
      <c r="DF157" s="5">
        <f t="shared" ca="1" si="753"/>
        <v>77659.399999999994</v>
      </c>
      <c r="DG157" s="5">
        <f t="shared" ca="1" si="753"/>
        <v>0</v>
      </c>
      <c r="DH157" s="5">
        <f t="shared" ca="1" si="753"/>
        <v>179.08</v>
      </c>
      <c r="DI157" s="5">
        <f t="shared" ca="1" si="810"/>
        <v>0</v>
      </c>
      <c r="DJ157" s="5">
        <f t="shared" ca="1" si="810"/>
        <v>0</v>
      </c>
      <c r="DK157" s="5">
        <f t="shared" ca="1" si="810"/>
        <v>0</v>
      </c>
      <c r="DL157" s="5"/>
      <c r="DM157" s="5">
        <f t="shared" ca="1" si="754"/>
        <v>1030.8599999999999</v>
      </c>
      <c r="DN157" s="5">
        <f t="shared" ca="1" si="754"/>
        <v>340.58699999999999</v>
      </c>
      <c r="DO157" s="5">
        <f t="shared" ca="1" si="754"/>
        <v>0</v>
      </c>
      <c r="DP157" s="5">
        <f t="shared" ca="1" si="754"/>
        <v>0</v>
      </c>
      <c r="DQ157" s="5">
        <f t="shared" ca="1" si="754"/>
        <v>0</v>
      </c>
      <c r="DR157" s="5">
        <f t="shared" ca="1" si="754"/>
        <v>0</v>
      </c>
      <c r="DS157" s="5">
        <f t="shared" ca="1" si="754"/>
        <v>690.274</v>
      </c>
      <c r="DT157" s="5">
        <f t="shared" ca="1" si="754"/>
        <v>0</v>
      </c>
      <c r="DU157" s="5">
        <f t="shared" ca="1" si="754"/>
        <v>1030.8599999999999</v>
      </c>
      <c r="DV157" s="5">
        <f t="shared" ca="1" si="754"/>
        <v>0</v>
      </c>
      <c r="DW157" s="5">
        <f t="shared" ca="1" si="754"/>
        <v>0</v>
      </c>
      <c r="DX157" s="5">
        <f t="shared" ca="1" si="754"/>
        <v>0</v>
      </c>
      <c r="DY157" s="5">
        <f t="shared" ca="1" si="754"/>
        <v>0</v>
      </c>
      <c r="DZ157" s="5"/>
      <c r="EA157" s="5">
        <f t="shared" ca="1" si="759"/>
        <v>187.554</v>
      </c>
      <c r="EB157" s="5">
        <f t="shared" ca="1" si="759"/>
        <v>2.7802899999999999</v>
      </c>
      <c r="EC157" s="5">
        <f t="shared" ca="1" si="759"/>
        <v>35.392499999999998</v>
      </c>
      <c r="ED157" s="5">
        <f t="shared" ca="1" si="759"/>
        <v>84.460599999999999</v>
      </c>
      <c r="EE157" s="5">
        <f t="shared" ca="1" si="759"/>
        <v>0</v>
      </c>
      <c r="EF157" s="5">
        <f t="shared" ca="1" si="759"/>
        <v>0</v>
      </c>
      <c r="EG157" s="5">
        <f t="shared" ca="1" si="759"/>
        <v>5.0726300000000002</v>
      </c>
      <c r="EH157" s="5">
        <f t="shared" ca="1" si="759"/>
        <v>59.847700000000003</v>
      </c>
      <c r="EI157" s="5"/>
      <c r="EJ157" s="19">
        <f t="shared" ca="1" si="811"/>
        <v>33.727972120782802</v>
      </c>
      <c r="EK157" s="19">
        <f t="shared" ca="1" si="812"/>
        <v>1.3865798698047069</v>
      </c>
      <c r="EL157" s="19">
        <f t="shared" ca="1" si="813"/>
        <v>2.5031556928889271</v>
      </c>
      <c r="EM157" s="19">
        <f t="shared" ca="1" si="814"/>
        <v>9.8029140458655455</v>
      </c>
      <c r="EN157" s="19">
        <f t="shared" ca="1" si="815"/>
        <v>0</v>
      </c>
      <c r="EO157" s="19">
        <f t="shared" ca="1" si="816"/>
        <v>0</v>
      </c>
      <c r="EP157" s="19">
        <f t="shared" ca="1" si="817"/>
        <v>2.8102071806897335</v>
      </c>
      <c r="EQ157" s="19">
        <f t="shared" ca="1" si="818"/>
        <v>6.4127642032153913</v>
      </c>
      <c r="ER157" s="19">
        <f t="shared" ca="1" si="819"/>
        <v>22.915547467542776</v>
      </c>
      <c r="ES157" s="19">
        <f t="shared" ca="1" si="820"/>
        <v>10.787476857562766</v>
      </c>
      <c r="ET157" s="19">
        <f t="shared" ca="1" si="821"/>
        <v>0</v>
      </c>
      <c r="EU157" s="19">
        <f t="shared" ca="1" si="901"/>
        <v>2.4875563752132266E-2</v>
      </c>
      <c r="EV157" s="19">
        <f t="shared" ca="1" si="902"/>
        <v>0</v>
      </c>
      <c r="EW157" s="72">
        <f t="shared" ca="1" si="903"/>
        <v>0</v>
      </c>
      <c r="EX157" s="72">
        <f t="shared" ca="1" si="904"/>
        <v>0</v>
      </c>
      <c r="EY157" s="5"/>
      <c r="EZ157" s="5"/>
      <c r="FA157" s="5"/>
      <c r="FB157" s="5">
        <f t="shared" ca="1" si="862"/>
        <v>212596</v>
      </c>
      <c r="FC157" s="5">
        <f t="shared" ca="1" si="862"/>
        <v>0</v>
      </c>
      <c r="FD157" s="5">
        <f t="shared" ca="1" si="862"/>
        <v>18020.3</v>
      </c>
      <c r="FE157" s="5">
        <f t="shared" ca="1" si="862"/>
        <v>70571.5</v>
      </c>
      <c r="FF157" s="5">
        <f t="shared" ca="1" si="862"/>
        <v>0</v>
      </c>
      <c r="FG157" s="5">
        <f t="shared" ca="1" si="862"/>
        <v>0</v>
      </c>
      <c r="FH157" s="5">
        <f t="shared" ca="1" si="862"/>
        <v>0</v>
      </c>
      <c r="FI157" s="5">
        <f t="shared" ca="1" si="862"/>
        <v>46165.7</v>
      </c>
      <c r="FJ157" s="5">
        <f t="shared" ca="1" si="862"/>
        <v>134757</v>
      </c>
      <c r="FK157" s="5">
        <f t="shared" ca="1" si="862"/>
        <v>77659.399999999994</v>
      </c>
      <c r="FL157" s="5">
        <f t="shared" ca="1" si="862"/>
        <v>0</v>
      </c>
      <c r="FM157" s="5">
        <f t="shared" ca="1" si="862"/>
        <v>179.08</v>
      </c>
      <c r="FN157" s="5">
        <f t="shared" ca="1" si="905"/>
        <v>0</v>
      </c>
      <c r="FO157" s="5">
        <f t="shared" ca="1" si="905"/>
        <v>0</v>
      </c>
      <c r="FP157" s="5">
        <f t="shared" ca="1" si="905"/>
        <v>0</v>
      </c>
      <c r="FQ157" s="5"/>
      <c r="FR157" s="5">
        <f t="shared" ca="1" si="863"/>
        <v>1030.8599999999999</v>
      </c>
      <c r="FS157" s="5">
        <f t="shared" ca="1" si="863"/>
        <v>340.58699999999999</v>
      </c>
      <c r="FT157" s="5">
        <f t="shared" ca="1" si="863"/>
        <v>0</v>
      </c>
      <c r="FU157" s="5">
        <f t="shared" ca="1" si="863"/>
        <v>0</v>
      </c>
      <c r="FV157" s="5">
        <f t="shared" ca="1" si="863"/>
        <v>0</v>
      </c>
      <c r="FW157" s="5">
        <f t="shared" ca="1" si="863"/>
        <v>0</v>
      </c>
      <c r="FX157" s="5">
        <f t="shared" ca="1" si="863"/>
        <v>690.274</v>
      </c>
      <c r="FY157" s="5">
        <f t="shared" ca="1" si="863"/>
        <v>0</v>
      </c>
      <c r="FZ157" s="5">
        <f t="shared" ca="1" si="863"/>
        <v>1030.8599999999999</v>
      </c>
      <c r="GA157" s="5">
        <f t="shared" ca="1" si="863"/>
        <v>0</v>
      </c>
      <c r="GB157" s="5">
        <f t="shared" ca="1" si="863"/>
        <v>0</v>
      </c>
      <c r="GC157" s="5">
        <f t="shared" ca="1" si="863"/>
        <v>0</v>
      </c>
      <c r="GD157" s="5">
        <f t="shared" ref="GD157:GD220" ca="1" si="913">OFFSET(INDIRECT($D$21),$C157,GD$19)</f>
        <v>0</v>
      </c>
      <c r="GE157" s="5"/>
      <c r="GF157" s="5">
        <f t="shared" ca="1" si="755"/>
        <v>187.554</v>
      </c>
      <c r="GG157" s="5">
        <f t="shared" ca="1" si="755"/>
        <v>2.7802899999999999</v>
      </c>
      <c r="GH157" s="5">
        <f t="shared" ca="1" si="755"/>
        <v>35.392499999999998</v>
      </c>
      <c r="GI157" s="5">
        <f t="shared" ca="1" si="755"/>
        <v>84.460599999999999</v>
      </c>
      <c r="GJ157" s="5">
        <f t="shared" ca="1" si="755"/>
        <v>0</v>
      </c>
      <c r="GK157" s="5">
        <f t="shared" ca="1" si="755"/>
        <v>0</v>
      </c>
      <c r="GL157" s="5">
        <f t="shared" ca="1" si="755"/>
        <v>5.0726300000000002</v>
      </c>
      <c r="GM157" s="5">
        <f t="shared" ca="1" si="755"/>
        <v>59.847700000000003</v>
      </c>
      <c r="GN157" s="5"/>
      <c r="GO157" s="19">
        <f t="shared" ca="1" si="822"/>
        <v>33.727972120782802</v>
      </c>
      <c r="GP157" s="19">
        <f t="shared" ca="1" si="823"/>
        <v>1.3865798698047069</v>
      </c>
      <c r="GQ157" s="19">
        <f t="shared" ca="1" si="824"/>
        <v>2.5031556928889271</v>
      </c>
      <c r="GR157" s="19">
        <f t="shared" ca="1" si="825"/>
        <v>9.8029140458655455</v>
      </c>
      <c r="GS157" s="19">
        <f t="shared" ca="1" si="826"/>
        <v>0</v>
      </c>
      <c r="GT157" s="19">
        <f t="shared" ca="1" si="827"/>
        <v>0</v>
      </c>
      <c r="GU157" s="19">
        <f t="shared" ca="1" si="828"/>
        <v>2.8102071806897335</v>
      </c>
      <c r="GV157" s="19">
        <f t="shared" ca="1" si="829"/>
        <v>6.4127642032153913</v>
      </c>
      <c r="GW157" s="19">
        <f t="shared" ca="1" si="830"/>
        <v>22.915547467542776</v>
      </c>
      <c r="GX157" s="19">
        <f t="shared" ca="1" si="831"/>
        <v>10.787476857562766</v>
      </c>
      <c r="GY157" s="19">
        <f t="shared" ca="1" si="832"/>
        <v>0</v>
      </c>
      <c r="GZ157" s="19">
        <f t="shared" ca="1" si="832"/>
        <v>2.4875563752132266E-2</v>
      </c>
      <c r="HA157" s="19">
        <f t="shared" ca="1" si="832"/>
        <v>0</v>
      </c>
      <c r="HB157" s="72">
        <f t="shared" ca="1" si="906"/>
        <v>0</v>
      </c>
      <c r="HC157" s="72">
        <f t="shared" ca="1" si="907"/>
        <v>0</v>
      </c>
      <c r="HD157" s="5"/>
      <c r="HE157" s="5"/>
      <c r="HF157" s="5"/>
      <c r="HG157" s="5">
        <f t="shared" ca="1" si="756"/>
        <v>185917</v>
      </c>
      <c r="HH157" s="5">
        <f t="shared" ca="1" si="756"/>
        <v>0</v>
      </c>
      <c r="HI157" s="5">
        <f t="shared" ca="1" si="756"/>
        <v>17911.400000000001</v>
      </c>
      <c r="HJ157" s="5">
        <f t="shared" ca="1" si="756"/>
        <v>32270.6</v>
      </c>
      <c r="HK157" s="5">
        <f t="shared" ca="1" si="756"/>
        <v>0</v>
      </c>
      <c r="HL157" s="5">
        <f t="shared" ca="1" si="756"/>
        <v>0</v>
      </c>
      <c r="HM157" s="5">
        <f t="shared" ca="1" si="756"/>
        <v>13506.5</v>
      </c>
      <c r="HN157" s="5">
        <f t="shared" ca="1" si="756"/>
        <v>44189.3</v>
      </c>
      <c r="HO157" s="5">
        <f t="shared" ca="1" si="756"/>
        <v>107878</v>
      </c>
      <c r="HP157" s="5">
        <f t="shared" ca="1" si="756"/>
        <v>77659.399999999994</v>
      </c>
      <c r="HQ157" s="5">
        <f t="shared" ca="1" si="756"/>
        <v>0</v>
      </c>
      <c r="HR157" s="5">
        <f t="shared" ca="1" si="756"/>
        <v>379.815</v>
      </c>
      <c r="HS157" s="5">
        <f t="shared" ca="1" si="756"/>
        <v>0</v>
      </c>
      <c r="HT157" s="5">
        <f t="shared" ca="1" si="756"/>
        <v>0</v>
      </c>
      <c r="HU157" s="5">
        <f t="shared" ca="1" si="756"/>
        <v>0</v>
      </c>
      <c r="HV157" s="5"/>
      <c r="HW157" s="5">
        <f t="shared" ca="1" si="757"/>
        <v>922.55200000000002</v>
      </c>
      <c r="HX157" s="5">
        <f t="shared" ca="1" si="757"/>
        <v>922.55200000000002</v>
      </c>
      <c r="HY157" s="5">
        <f t="shared" ca="1" si="757"/>
        <v>0</v>
      </c>
      <c r="HZ157" s="5">
        <f t="shared" ca="1" si="757"/>
        <v>0</v>
      </c>
      <c r="IA157" s="5">
        <f t="shared" ca="1" si="757"/>
        <v>0</v>
      </c>
      <c r="IB157" s="5">
        <f t="shared" ca="1" si="757"/>
        <v>0</v>
      </c>
      <c r="IC157" s="5">
        <f t="shared" ca="1" si="757"/>
        <v>0</v>
      </c>
      <c r="ID157" s="5">
        <f t="shared" ca="1" si="757"/>
        <v>0</v>
      </c>
      <c r="IE157" s="5">
        <f t="shared" ca="1" si="757"/>
        <v>922.55200000000002</v>
      </c>
      <c r="IF157" s="5">
        <f t="shared" ca="1" si="757"/>
        <v>0</v>
      </c>
      <c r="IG157" s="5">
        <f t="shared" ca="1" si="757"/>
        <v>0</v>
      </c>
      <c r="IH157" s="5">
        <f t="shared" ca="1" si="757"/>
        <v>0</v>
      </c>
      <c r="II157" s="5">
        <f t="shared" ca="1" si="663"/>
        <v>0</v>
      </c>
      <c r="IJ157" s="5"/>
      <c r="IK157" s="5">
        <f t="shared" ca="1" si="760"/>
        <v>157.714</v>
      </c>
      <c r="IL157" s="5">
        <f t="shared" ca="1" si="760"/>
        <v>7.71014</v>
      </c>
      <c r="IM157" s="5">
        <f t="shared" ca="1" si="760"/>
        <v>34.773800000000001</v>
      </c>
      <c r="IN157" s="5">
        <f t="shared" ca="1" si="760"/>
        <v>41.42</v>
      </c>
      <c r="IO157" s="5">
        <f t="shared" ca="1" si="760"/>
        <v>0</v>
      </c>
      <c r="IP157" s="5">
        <f t="shared" ca="1" si="760"/>
        <v>0</v>
      </c>
      <c r="IQ157" s="5">
        <f t="shared" ca="1" si="760"/>
        <v>16.028300000000002</v>
      </c>
      <c r="IR157" s="5">
        <f t="shared" ca="1" si="760"/>
        <v>57.781199999999998</v>
      </c>
      <c r="IS157" s="5"/>
      <c r="IT157" s="19">
        <f t="shared" ca="1" si="864"/>
        <v>29.581119809795993</v>
      </c>
      <c r="IU157" s="19">
        <f t="shared" ca="1" si="865"/>
        <v>3.7558451498385792</v>
      </c>
      <c r="IV157" s="19">
        <f t="shared" ca="1" si="866"/>
        <v>2.4880286608774953</v>
      </c>
      <c r="IW157" s="19">
        <f t="shared" ca="1" si="867"/>
        <v>4.4826299286327869</v>
      </c>
      <c r="IX157" s="19">
        <f t="shared" ca="1" si="868"/>
        <v>0</v>
      </c>
      <c r="IY157" s="19">
        <f t="shared" ca="1" si="869"/>
        <v>0</v>
      </c>
      <c r="IZ157" s="19">
        <f t="shared" ca="1" si="870"/>
        <v>1.8761548013076526</v>
      </c>
      <c r="JA157" s="19">
        <f t="shared" ca="1" si="871"/>
        <v>6.1382273247269286</v>
      </c>
      <c r="JB157" s="19">
        <f t="shared" ca="1" si="872"/>
        <v>18.740913646893105</v>
      </c>
      <c r="JC157" s="19">
        <f t="shared" ca="1" si="873"/>
        <v>10.787476857562766</v>
      </c>
      <c r="JD157" s="19">
        <f t="shared" ca="1" si="874"/>
        <v>0</v>
      </c>
      <c r="JE157" s="19">
        <f t="shared" ca="1" si="875"/>
        <v>5.2759170463011595E-2</v>
      </c>
      <c r="JF157" s="19">
        <f t="shared" ca="1" si="875"/>
        <v>0</v>
      </c>
      <c r="JG157" s="72">
        <f t="shared" ca="1" si="908"/>
        <v>0</v>
      </c>
      <c r="JH157" s="72">
        <f t="shared" ca="1" si="909"/>
        <v>0</v>
      </c>
      <c r="JI157" s="5"/>
      <c r="JJ157" s="5"/>
      <c r="JK157" s="5"/>
      <c r="JL157" s="5">
        <f t="shared" ca="1" si="876"/>
        <v>185917</v>
      </c>
      <c r="JM157" s="5">
        <f t="shared" ca="1" si="876"/>
        <v>0</v>
      </c>
      <c r="JN157" s="5">
        <f t="shared" ca="1" si="876"/>
        <v>17911.400000000001</v>
      </c>
      <c r="JO157" s="5">
        <f t="shared" ca="1" si="876"/>
        <v>32270.6</v>
      </c>
      <c r="JP157" s="5">
        <f t="shared" ca="1" si="876"/>
        <v>0</v>
      </c>
      <c r="JQ157" s="5">
        <f t="shared" ca="1" si="876"/>
        <v>0</v>
      </c>
      <c r="JR157" s="5">
        <f t="shared" ca="1" si="876"/>
        <v>13506.5</v>
      </c>
      <c r="JS157" s="5">
        <f t="shared" ca="1" si="876"/>
        <v>44189.3</v>
      </c>
      <c r="JT157" s="5">
        <f t="shared" ca="1" si="876"/>
        <v>107878</v>
      </c>
      <c r="JU157" s="5">
        <f t="shared" ca="1" si="876"/>
        <v>77659.399999999994</v>
      </c>
      <c r="JV157" s="5">
        <f t="shared" ca="1" si="876"/>
        <v>0</v>
      </c>
      <c r="JW157" s="5">
        <f t="shared" ca="1" si="876"/>
        <v>379.815</v>
      </c>
      <c r="JX157" s="5">
        <f t="shared" ca="1" si="910"/>
        <v>0</v>
      </c>
      <c r="JY157" s="5">
        <f t="shared" ca="1" si="910"/>
        <v>0</v>
      </c>
      <c r="JZ157" s="5">
        <f t="shared" ca="1" si="910"/>
        <v>0</v>
      </c>
      <c r="KA157" s="5"/>
      <c r="KB157" s="5">
        <f t="shared" ca="1" si="877"/>
        <v>922.55200000000002</v>
      </c>
      <c r="KC157" s="5">
        <f t="shared" ca="1" si="877"/>
        <v>922.55200000000002</v>
      </c>
      <c r="KD157" s="5">
        <f t="shared" ca="1" si="877"/>
        <v>0</v>
      </c>
      <c r="KE157" s="5">
        <f t="shared" ca="1" si="877"/>
        <v>0</v>
      </c>
      <c r="KF157" s="5">
        <f t="shared" ca="1" si="877"/>
        <v>0</v>
      </c>
      <c r="KG157" s="5">
        <f t="shared" ca="1" si="877"/>
        <v>0</v>
      </c>
      <c r="KH157" s="5">
        <f t="shared" ca="1" si="877"/>
        <v>0</v>
      </c>
      <c r="KI157" s="5">
        <f t="shared" ca="1" si="877"/>
        <v>0</v>
      </c>
      <c r="KJ157" s="5">
        <f t="shared" ca="1" si="877"/>
        <v>922.55200000000002</v>
      </c>
      <c r="KK157" s="5">
        <f t="shared" ca="1" si="877"/>
        <v>0</v>
      </c>
      <c r="KL157" s="5">
        <f t="shared" ca="1" si="877"/>
        <v>0</v>
      </c>
      <c r="KM157" s="5">
        <f t="shared" ca="1" si="877"/>
        <v>0</v>
      </c>
      <c r="KN157" s="5">
        <f t="shared" ref="KN157:KN220" ca="1" si="914">OFFSET(INDIRECT($D$21),$C157,KN$19)</f>
        <v>0</v>
      </c>
      <c r="KO157" s="5"/>
      <c r="KP157" s="5">
        <f t="shared" ca="1" si="758"/>
        <v>157.714</v>
      </c>
      <c r="KQ157" s="5">
        <f t="shared" ca="1" si="758"/>
        <v>7.71014</v>
      </c>
      <c r="KR157" s="5">
        <f t="shared" ca="1" si="758"/>
        <v>34.773800000000001</v>
      </c>
      <c r="KS157" s="5">
        <f t="shared" ca="1" si="758"/>
        <v>41.42</v>
      </c>
      <c r="KT157" s="5">
        <f t="shared" ca="1" si="758"/>
        <v>0</v>
      </c>
      <c r="KU157" s="5">
        <f t="shared" ca="1" si="758"/>
        <v>0</v>
      </c>
      <c r="KV157" s="5">
        <f t="shared" ca="1" si="758"/>
        <v>16.028300000000002</v>
      </c>
      <c r="KW157" s="5">
        <f t="shared" ca="1" si="758"/>
        <v>57.781199999999998</v>
      </c>
      <c r="KX157" s="5"/>
      <c r="KY157" s="19">
        <f t="shared" ca="1" si="833"/>
        <v>29.581119809795993</v>
      </c>
      <c r="KZ157" s="19">
        <f t="shared" ca="1" si="834"/>
        <v>3.7558451498385792</v>
      </c>
      <c r="LA157" s="19">
        <f t="shared" ca="1" si="835"/>
        <v>2.4880286608774953</v>
      </c>
      <c r="LB157" s="19">
        <f t="shared" ca="1" si="836"/>
        <v>4.4826299286327869</v>
      </c>
      <c r="LC157" s="19">
        <f t="shared" ca="1" si="837"/>
        <v>0</v>
      </c>
      <c r="LD157" s="19">
        <f t="shared" ca="1" si="838"/>
        <v>0</v>
      </c>
      <c r="LE157" s="19">
        <f t="shared" ca="1" si="839"/>
        <v>1.8761548013076526</v>
      </c>
      <c r="LF157" s="19">
        <f t="shared" ca="1" si="840"/>
        <v>6.1382273247269286</v>
      </c>
      <c r="LG157" s="19">
        <f t="shared" ca="1" si="841"/>
        <v>18.740913646893105</v>
      </c>
      <c r="LH157" s="19">
        <f t="shared" ca="1" si="842"/>
        <v>10.787476857562766</v>
      </c>
      <c r="LI157" s="19">
        <f t="shared" ca="1" si="843"/>
        <v>0</v>
      </c>
      <c r="LJ157" s="19">
        <f t="shared" ca="1" si="878"/>
        <v>5.2759170463011595E-2</v>
      </c>
      <c r="LK157" s="19">
        <f t="shared" ca="1" si="879"/>
        <v>0</v>
      </c>
      <c r="LL157" s="72">
        <f t="shared" ca="1" si="911"/>
        <v>0</v>
      </c>
      <c r="LM157" s="72">
        <f t="shared" ca="1" si="912"/>
        <v>0</v>
      </c>
    </row>
    <row r="158" spans="1:325" ht="15" customHeight="1" outlineLevel="1" x14ac:dyDescent="0.3">
      <c r="A158" s="5">
        <f>IF('Old Results'!E138='New Results'!E138,'New Results'!E138,"0")</f>
        <v>24563.1</v>
      </c>
      <c r="B158" s="5">
        <f t="shared" si="668"/>
        <v>506</v>
      </c>
      <c r="C158" s="27">
        <f t="shared" si="761"/>
        <v>137</v>
      </c>
      <c r="D158" s="41" t="str">
        <f>'Old Results'!C138</f>
        <v>0506007-RetlMed-Daylighting SRRBaseHighVT</v>
      </c>
      <c r="E158" s="41" t="str">
        <f>'New Results'!C138</f>
        <v>0506007-RetlMed-Daylighting SRRBaseHighVT</v>
      </c>
      <c r="F158" s="5">
        <f t="shared" ca="1" si="762"/>
        <v>0</v>
      </c>
      <c r="G158" s="5">
        <f t="shared" ca="1" si="763"/>
        <v>0</v>
      </c>
      <c r="H158" s="5">
        <f t="shared" ca="1" si="764"/>
        <v>0</v>
      </c>
      <c r="I158" s="5">
        <f t="shared" ca="1" si="765"/>
        <v>0</v>
      </c>
      <c r="J158" s="5">
        <f t="shared" ca="1" si="766"/>
        <v>0</v>
      </c>
      <c r="K158" s="5">
        <f t="shared" ca="1" si="767"/>
        <v>0</v>
      </c>
      <c r="L158" s="5">
        <f t="shared" ca="1" si="768"/>
        <v>0</v>
      </c>
      <c r="M158" s="5">
        <f t="shared" ca="1" si="769"/>
        <v>0</v>
      </c>
      <c r="N158" s="5">
        <f t="shared" ca="1" si="770"/>
        <v>0</v>
      </c>
      <c r="O158" s="5">
        <f t="shared" ca="1" si="771"/>
        <v>0</v>
      </c>
      <c r="P158" s="5">
        <f t="shared" ca="1" si="844"/>
        <v>0</v>
      </c>
      <c r="Q158" s="5">
        <f t="shared" ca="1" si="845"/>
        <v>0</v>
      </c>
      <c r="R158" s="5">
        <f t="shared" ca="1" si="880"/>
        <v>0</v>
      </c>
      <c r="S158" s="5">
        <f t="shared" ca="1" si="881"/>
        <v>0</v>
      </c>
      <c r="T158" s="5">
        <f t="shared" ca="1" si="882"/>
        <v>0</v>
      </c>
      <c r="U158" s="5">
        <f t="shared" ca="1" si="772"/>
        <v>0</v>
      </c>
      <c r="V158" s="5">
        <f t="shared" ca="1" si="773"/>
        <v>0</v>
      </c>
      <c r="W158" s="5">
        <f t="shared" ca="1" si="774"/>
        <v>0</v>
      </c>
      <c r="X158" s="5">
        <f t="shared" ca="1" si="775"/>
        <v>0</v>
      </c>
      <c r="Y158" s="5">
        <f t="shared" ca="1" si="776"/>
        <v>0</v>
      </c>
      <c r="Z158" s="5">
        <f t="shared" ca="1" si="777"/>
        <v>0</v>
      </c>
      <c r="AA158" s="5">
        <f t="shared" ca="1" si="778"/>
        <v>0</v>
      </c>
      <c r="AB158" s="5">
        <f t="shared" ca="1" si="779"/>
        <v>0</v>
      </c>
      <c r="AC158" s="5">
        <f t="shared" ca="1" si="780"/>
        <v>0</v>
      </c>
      <c r="AD158" s="5">
        <f t="shared" ca="1" si="781"/>
        <v>0</v>
      </c>
      <c r="AE158" s="5">
        <f t="shared" ca="1" si="846"/>
        <v>0</v>
      </c>
      <c r="AF158" s="5">
        <f t="shared" ca="1" si="847"/>
        <v>0</v>
      </c>
      <c r="AG158" s="5">
        <f t="shared" ca="1" si="847"/>
        <v>0</v>
      </c>
      <c r="AH158" s="37">
        <f t="shared" ca="1" si="782"/>
        <v>0</v>
      </c>
      <c r="AI158" s="37">
        <f t="shared" ca="1" si="783"/>
        <v>0</v>
      </c>
      <c r="AJ158" s="37">
        <f t="shared" ca="1" si="784"/>
        <v>0</v>
      </c>
      <c r="AK158" s="37">
        <f t="shared" ca="1" si="785"/>
        <v>0</v>
      </c>
      <c r="AL158" s="37">
        <f t="shared" ca="1" si="786"/>
        <v>0</v>
      </c>
      <c r="AM158" s="37">
        <f t="shared" ca="1" si="787"/>
        <v>0</v>
      </c>
      <c r="AN158" s="37">
        <f t="shared" ca="1" si="788"/>
        <v>0</v>
      </c>
      <c r="AO158" s="37">
        <f t="shared" ca="1" si="789"/>
        <v>0</v>
      </c>
      <c r="AP158" s="33">
        <f t="shared" ca="1" si="790"/>
        <v>32.217542574023639</v>
      </c>
      <c r="AQ158" s="33">
        <f t="shared" ca="1" si="791"/>
        <v>32.217542574023639</v>
      </c>
      <c r="AR158" s="24">
        <f t="shared" ca="1" si="792"/>
        <v>0</v>
      </c>
      <c r="AS158" s="34">
        <f t="shared" ca="1" si="793"/>
        <v>177.7</v>
      </c>
      <c r="AT158" s="34">
        <f t="shared" ca="1" si="794"/>
        <v>177.7</v>
      </c>
      <c r="AU158" s="45">
        <f t="shared" ca="1" si="795"/>
        <v>0</v>
      </c>
      <c r="AV158" s="34">
        <f t="shared" ca="1" si="648"/>
        <v>-34.4</v>
      </c>
      <c r="AW158" s="34">
        <f t="shared" ca="1" si="649"/>
        <v>-34.4</v>
      </c>
      <c r="AX158" s="46">
        <f t="shared" ca="1" si="796"/>
        <v>0</v>
      </c>
      <c r="AY158" s="5"/>
      <c r="AZ158" s="5">
        <f t="shared" ca="1" si="848"/>
        <v>0</v>
      </c>
      <c r="BA158" s="5">
        <f t="shared" ca="1" si="849"/>
        <v>0</v>
      </c>
      <c r="BB158" s="5">
        <f t="shared" ca="1" si="850"/>
        <v>0</v>
      </c>
      <c r="BC158" s="5">
        <f t="shared" ca="1" si="851"/>
        <v>0</v>
      </c>
      <c r="BD158" s="5">
        <f t="shared" ca="1" si="852"/>
        <v>0</v>
      </c>
      <c r="BE158" s="5">
        <f t="shared" ca="1" si="853"/>
        <v>0</v>
      </c>
      <c r="BF158" s="5">
        <f t="shared" ca="1" si="854"/>
        <v>0</v>
      </c>
      <c r="BG158" s="5">
        <f t="shared" ca="1" si="855"/>
        <v>0</v>
      </c>
      <c r="BH158" s="5">
        <f t="shared" ca="1" si="856"/>
        <v>0</v>
      </c>
      <c r="BI158" s="5">
        <f t="shared" ca="1" si="857"/>
        <v>0</v>
      </c>
      <c r="BJ158" s="5">
        <f t="shared" ca="1" si="858"/>
        <v>0</v>
      </c>
      <c r="BK158" s="5">
        <f t="shared" ca="1" si="859"/>
        <v>0</v>
      </c>
      <c r="BL158" s="5">
        <f t="shared" ca="1" si="883"/>
        <v>0</v>
      </c>
      <c r="BM158" s="5">
        <f t="shared" ca="1" si="884"/>
        <v>0</v>
      </c>
      <c r="BN158" s="5">
        <f t="shared" ca="1" si="885"/>
        <v>0</v>
      </c>
      <c r="BO158" s="5">
        <f t="shared" ca="1" si="886"/>
        <v>0</v>
      </c>
      <c r="BP158" s="5">
        <f t="shared" ca="1" si="887"/>
        <v>0</v>
      </c>
      <c r="BQ158" s="5">
        <f t="shared" ca="1" si="888"/>
        <v>0</v>
      </c>
      <c r="BR158" s="5">
        <f t="shared" ca="1" si="889"/>
        <v>0</v>
      </c>
      <c r="BS158" s="5">
        <f t="shared" ca="1" si="890"/>
        <v>0</v>
      </c>
      <c r="BT158" s="5">
        <f t="shared" ca="1" si="891"/>
        <v>0</v>
      </c>
      <c r="BU158" s="5">
        <f t="shared" ca="1" si="892"/>
        <v>0</v>
      </c>
      <c r="BV158" s="5">
        <f t="shared" ca="1" si="893"/>
        <v>0</v>
      </c>
      <c r="BW158" s="5">
        <f t="shared" ca="1" si="894"/>
        <v>0</v>
      </c>
      <c r="BX158" s="5">
        <f t="shared" ca="1" si="895"/>
        <v>0</v>
      </c>
      <c r="BY158" s="5">
        <f t="shared" ca="1" si="896"/>
        <v>0</v>
      </c>
      <c r="BZ158" s="5">
        <f t="shared" ca="1" si="897"/>
        <v>0</v>
      </c>
      <c r="CA158" s="5">
        <f t="shared" ca="1" si="898"/>
        <v>0</v>
      </c>
      <c r="CB158" s="37">
        <f t="shared" ca="1" si="797"/>
        <v>0</v>
      </c>
      <c r="CC158" s="37">
        <f t="shared" ca="1" si="798"/>
        <v>0</v>
      </c>
      <c r="CD158" s="37">
        <f t="shared" ca="1" si="799"/>
        <v>0</v>
      </c>
      <c r="CE158" s="37">
        <f t="shared" ca="1" si="800"/>
        <v>0</v>
      </c>
      <c r="CF158" s="37">
        <f t="shared" ca="1" si="801"/>
        <v>0</v>
      </c>
      <c r="CG158" s="37">
        <f t="shared" ca="1" si="802"/>
        <v>0</v>
      </c>
      <c r="CH158" s="37">
        <f t="shared" ca="1" si="803"/>
        <v>0</v>
      </c>
      <c r="CI158" s="19">
        <f t="shared" ca="1" si="804"/>
        <v>0</v>
      </c>
      <c r="CJ158" s="33">
        <f t="shared" ca="1" si="860"/>
        <v>27.097984700628182</v>
      </c>
      <c r="CK158" s="33">
        <f t="shared" ca="1" si="861"/>
        <v>27.097984700628182</v>
      </c>
      <c r="CL158" s="24">
        <f t="shared" ca="1" si="805"/>
        <v>0</v>
      </c>
      <c r="CM158" s="34">
        <f t="shared" ca="1" si="806"/>
        <v>143.26</v>
      </c>
      <c r="CN158" s="34">
        <f t="shared" ca="1" si="807"/>
        <v>143.26</v>
      </c>
      <c r="CO158" s="45">
        <f t="shared" ca="1" si="808"/>
        <v>0</v>
      </c>
      <c r="CP158" s="5"/>
      <c r="CR158" s="5">
        <f t="shared" ca="1" si="899"/>
        <v>42</v>
      </c>
      <c r="CS158" s="5">
        <f t="shared" ca="1" si="900"/>
        <v>40</v>
      </c>
      <c r="CT158" s="62">
        <f t="shared" ca="1" si="809"/>
        <v>4.7619047619047672E-2</v>
      </c>
      <c r="CW158" s="5">
        <f t="shared" ca="1" si="753"/>
        <v>205210</v>
      </c>
      <c r="CX158" s="5">
        <f t="shared" ca="1" si="753"/>
        <v>0</v>
      </c>
      <c r="CY158" s="5">
        <f t="shared" ca="1" si="753"/>
        <v>11478.1</v>
      </c>
      <c r="CZ158" s="5">
        <f t="shared" ca="1" si="753"/>
        <v>70571.5</v>
      </c>
      <c r="DA158" s="5">
        <f t="shared" ca="1" si="753"/>
        <v>0</v>
      </c>
      <c r="DB158" s="5">
        <f t="shared" ca="1" si="753"/>
        <v>0</v>
      </c>
      <c r="DC158" s="5">
        <f t="shared" ca="1" si="753"/>
        <v>0</v>
      </c>
      <c r="DD158" s="5">
        <f t="shared" ca="1" si="753"/>
        <v>45321.1</v>
      </c>
      <c r="DE158" s="5">
        <f t="shared" ca="1" si="753"/>
        <v>127371</v>
      </c>
      <c r="DF158" s="5">
        <f t="shared" ca="1" si="753"/>
        <v>77659.399999999994</v>
      </c>
      <c r="DG158" s="5">
        <f t="shared" ca="1" si="753"/>
        <v>0</v>
      </c>
      <c r="DH158" s="5">
        <f t="shared" ca="1" si="753"/>
        <v>180.25</v>
      </c>
      <c r="DI158" s="5">
        <f t="shared" ca="1" si="810"/>
        <v>0</v>
      </c>
      <c r="DJ158" s="5">
        <f t="shared" ca="1" si="810"/>
        <v>0</v>
      </c>
      <c r="DK158" s="5">
        <f t="shared" ca="1" si="810"/>
        <v>0</v>
      </c>
      <c r="DL158" s="5"/>
      <c r="DM158" s="5">
        <f t="shared" ca="1" si="754"/>
        <v>911.86199999999997</v>
      </c>
      <c r="DN158" s="5">
        <f t="shared" ca="1" si="754"/>
        <v>230.27799999999999</v>
      </c>
      <c r="DO158" s="5">
        <f t="shared" ca="1" si="754"/>
        <v>0</v>
      </c>
      <c r="DP158" s="5">
        <f t="shared" ca="1" si="754"/>
        <v>0</v>
      </c>
      <c r="DQ158" s="5">
        <f t="shared" ca="1" si="754"/>
        <v>0</v>
      </c>
      <c r="DR158" s="5">
        <f t="shared" ca="1" si="754"/>
        <v>0</v>
      </c>
      <c r="DS158" s="5">
        <f t="shared" ca="1" si="754"/>
        <v>681.58299999999997</v>
      </c>
      <c r="DT158" s="5">
        <f t="shared" ca="1" si="754"/>
        <v>0</v>
      </c>
      <c r="DU158" s="5">
        <f t="shared" ca="1" si="754"/>
        <v>911.86199999999997</v>
      </c>
      <c r="DV158" s="5">
        <f t="shared" ca="1" si="754"/>
        <v>0</v>
      </c>
      <c r="DW158" s="5">
        <f t="shared" ca="1" si="754"/>
        <v>0</v>
      </c>
      <c r="DX158" s="5">
        <f t="shared" ca="1" si="754"/>
        <v>0</v>
      </c>
      <c r="DY158" s="5">
        <f t="shared" ca="1" si="754"/>
        <v>0</v>
      </c>
      <c r="DZ158" s="5"/>
      <c r="EA158" s="5">
        <f t="shared" ca="1" si="759"/>
        <v>177.7</v>
      </c>
      <c r="EB158" s="5">
        <f t="shared" ca="1" si="759"/>
        <v>1.863</v>
      </c>
      <c r="EC158" s="5">
        <f t="shared" ca="1" si="759"/>
        <v>26.243300000000001</v>
      </c>
      <c r="ED158" s="5">
        <f t="shared" ca="1" si="759"/>
        <v>84.834900000000005</v>
      </c>
      <c r="EE158" s="5">
        <f t="shared" ca="1" si="759"/>
        <v>0</v>
      </c>
      <c r="EF158" s="5">
        <f t="shared" ca="1" si="759"/>
        <v>0</v>
      </c>
      <c r="EG158" s="5">
        <f t="shared" ca="1" si="759"/>
        <v>5.0397400000000001</v>
      </c>
      <c r="EH158" s="5">
        <f t="shared" ca="1" si="759"/>
        <v>59.719099999999997</v>
      </c>
      <c r="EI158" s="5"/>
      <c r="EJ158" s="19">
        <f t="shared" ca="1" si="811"/>
        <v>32.217542574023639</v>
      </c>
      <c r="EK158" s="19">
        <f t="shared" ca="1" si="812"/>
        <v>0.93749567440591786</v>
      </c>
      <c r="EL158" s="19">
        <f t="shared" ca="1" si="813"/>
        <v>1.5943947303068424</v>
      </c>
      <c r="EM158" s="19">
        <f t="shared" ca="1" si="814"/>
        <v>9.8029140458655455</v>
      </c>
      <c r="EN158" s="19">
        <f t="shared" ca="1" si="815"/>
        <v>0</v>
      </c>
      <c r="EO158" s="19">
        <f t="shared" ca="1" si="816"/>
        <v>0</v>
      </c>
      <c r="EP158" s="19">
        <f t="shared" ca="1" si="817"/>
        <v>2.7748248388843431</v>
      </c>
      <c r="EQ158" s="19">
        <f t="shared" ca="1" si="818"/>
        <v>6.2954428879090996</v>
      </c>
      <c r="ER158" s="19">
        <f t="shared" ca="1" si="819"/>
        <v>21.405117920783617</v>
      </c>
      <c r="ES158" s="19">
        <f t="shared" ca="1" si="820"/>
        <v>10.787476857562766</v>
      </c>
      <c r="ET158" s="19">
        <f t="shared" ca="1" si="821"/>
        <v>0</v>
      </c>
      <c r="EU158" s="19">
        <f t="shared" ca="1" si="901"/>
        <v>2.5038085583660045E-2</v>
      </c>
      <c r="EV158" s="19">
        <f t="shared" ca="1" si="902"/>
        <v>0</v>
      </c>
      <c r="EW158" s="72">
        <f t="shared" ca="1" si="903"/>
        <v>0</v>
      </c>
      <c r="EX158" s="72">
        <f t="shared" ca="1" si="904"/>
        <v>0</v>
      </c>
      <c r="EY158" s="5"/>
      <c r="EZ158" s="5"/>
      <c r="FA158" s="5"/>
      <c r="FB158" s="5">
        <f t="shared" ca="1" si="862"/>
        <v>205210</v>
      </c>
      <c r="FC158" s="5">
        <f t="shared" ca="1" si="862"/>
        <v>0</v>
      </c>
      <c r="FD158" s="5">
        <f t="shared" ca="1" si="862"/>
        <v>11478.1</v>
      </c>
      <c r="FE158" s="5">
        <f t="shared" ca="1" si="862"/>
        <v>70571.5</v>
      </c>
      <c r="FF158" s="5">
        <f t="shared" ca="1" si="862"/>
        <v>0</v>
      </c>
      <c r="FG158" s="5">
        <f t="shared" ca="1" si="862"/>
        <v>0</v>
      </c>
      <c r="FH158" s="5">
        <f t="shared" ca="1" si="862"/>
        <v>0</v>
      </c>
      <c r="FI158" s="5">
        <f t="shared" ca="1" si="862"/>
        <v>45321.1</v>
      </c>
      <c r="FJ158" s="5">
        <f t="shared" ca="1" si="862"/>
        <v>127371</v>
      </c>
      <c r="FK158" s="5">
        <f t="shared" ca="1" si="862"/>
        <v>77659.399999999994</v>
      </c>
      <c r="FL158" s="5">
        <f t="shared" ca="1" si="862"/>
        <v>0</v>
      </c>
      <c r="FM158" s="5">
        <f t="shared" ca="1" si="862"/>
        <v>180.25</v>
      </c>
      <c r="FN158" s="5">
        <f t="shared" ca="1" si="905"/>
        <v>0</v>
      </c>
      <c r="FO158" s="5">
        <f t="shared" ca="1" si="905"/>
        <v>0</v>
      </c>
      <c r="FP158" s="5">
        <f t="shared" ca="1" si="905"/>
        <v>0</v>
      </c>
      <c r="FQ158" s="5"/>
      <c r="FR158" s="5">
        <f t="shared" ca="1" si="863"/>
        <v>911.86199999999997</v>
      </c>
      <c r="FS158" s="5">
        <f t="shared" ca="1" si="863"/>
        <v>230.27799999999999</v>
      </c>
      <c r="FT158" s="5">
        <f t="shared" ca="1" si="863"/>
        <v>0</v>
      </c>
      <c r="FU158" s="5">
        <f t="shared" ca="1" si="863"/>
        <v>0</v>
      </c>
      <c r="FV158" s="5">
        <f t="shared" ca="1" si="863"/>
        <v>0</v>
      </c>
      <c r="FW158" s="5">
        <f t="shared" ca="1" si="863"/>
        <v>0</v>
      </c>
      <c r="FX158" s="5">
        <f t="shared" ca="1" si="863"/>
        <v>681.58299999999997</v>
      </c>
      <c r="FY158" s="5">
        <f t="shared" ca="1" si="863"/>
        <v>0</v>
      </c>
      <c r="FZ158" s="5">
        <f t="shared" ca="1" si="863"/>
        <v>911.86199999999997</v>
      </c>
      <c r="GA158" s="5">
        <f t="shared" ca="1" si="863"/>
        <v>0</v>
      </c>
      <c r="GB158" s="5">
        <f t="shared" ca="1" si="863"/>
        <v>0</v>
      </c>
      <c r="GC158" s="5">
        <f t="shared" ca="1" si="863"/>
        <v>0</v>
      </c>
      <c r="GD158" s="5">
        <f t="shared" ca="1" si="913"/>
        <v>0</v>
      </c>
      <c r="GE158" s="5"/>
      <c r="GF158" s="5">
        <f t="shared" ca="1" si="755"/>
        <v>177.7</v>
      </c>
      <c r="GG158" s="5">
        <f t="shared" ca="1" si="755"/>
        <v>1.863</v>
      </c>
      <c r="GH158" s="5">
        <f t="shared" ca="1" si="755"/>
        <v>26.243300000000001</v>
      </c>
      <c r="GI158" s="5">
        <f t="shared" ca="1" si="755"/>
        <v>84.834900000000005</v>
      </c>
      <c r="GJ158" s="5">
        <f t="shared" ca="1" si="755"/>
        <v>0</v>
      </c>
      <c r="GK158" s="5">
        <f t="shared" ca="1" si="755"/>
        <v>0</v>
      </c>
      <c r="GL158" s="5">
        <f t="shared" ca="1" si="755"/>
        <v>5.0397400000000001</v>
      </c>
      <c r="GM158" s="5">
        <f t="shared" ca="1" si="755"/>
        <v>59.719099999999997</v>
      </c>
      <c r="GN158" s="5"/>
      <c r="GO158" s="19">
        <f t="shared" ca="1" si="822"/>
        <v>32.217542574023639</v>
      </c>
      <c r="GP158" s="19">
        <f t="shared" ca="1" si="823"/>
        <v>0.93749567440591786</v>
      </c>
      <c r="GQ158" s="19">
        <f t="shared" ca="1" si="824"/>
        <v>1.5943947303068424</v>
      </c>
      <c r="GR158" s="19">
        <f t="shared" ca="1" si="825"/>
        <v>9.8029140458655455</v>
      </c>
      <c r="GS158" s="19">
        <f t="shared" ca="1" si="826"/>
        <v>0</v>
      </c>
      <c r="GT158" s="19">
        <f t="shared" ca="1" si="827"/>
        <v>0</v>
      </c>
      <c r="GU158" s="19">
        <f t="shared" ca="1" si="828"/>
        <v>2.7748248388843431</v>
      </c>
      <c r="GV158" s="19">
        <f t="shared" ca="1" si="829"/>
        <v>6.2954428879090996</v>
      </c>
      <c r="GW158" s="19">
        <f t="shared" ca="1" si="830"/>
        <v>21.405117920783617</v>
      </c>
      <c r="GX158" s="19">
        <f t="shared" ca="1" si="831"/>
        <v>10.787476857562766</v>
      </c>
      <c r="GY158" s="19">
        <f t="shared" ca="1" si="832"/>
        <v>0</v>
      </c>
      <c r="GZ158" s="19">
        <f t="shared" ca="1" si="832"/>
        <v>2.5038085583660045E-2</v>
      </c>
      <c r="HA158" s="19">
        <f t="shared" ca="1" si="832"/>
        <v>0</v>
      </c>
      <c r="HB158" s="72">
        <f t="shared" ca="1" si="906"/>
        <v>0</v>
      </c>
      <c r="HC158" s="72">
        <f t="shared" ca="1" si="907"/>
        <v>0</v>
      </c>
      <c r="HD158" s="5"/>
      <c r="HE158" s="5"/>
      <c r="HF158" s="5"/>
      <c r="HG158" s="5">
        <f t="shared" ca="1" si="756"/>
        <v>178334</v>
      </c>
      <c r="HH158" s="5">
        <f t="shared" ca="1" si="756"/>
        <v>0</v>
      </c>
      <c r="HI158" s="5">
        <f t="shared" ca="1" si="756"/>
        <v>12152.2</v>
      </c>
      <c r="HJ158" s="5">
        <f t="shared" ca="1" si="756"/>
        <v>29358.1</v>
      </c>
      <c r="HK158" s="5">
        <f t="shared" ca="1" si="756"/>
        <v>0</v>
      </c>
      <c r="HL158" s="5">
        <f t="shared" ca="1" si="756"/>
        <v>0</v>
      </c>
      <c r="HM158" s="5">
        <f t="shared" ca="1" si="756"/>
        <v>13294.8</v>
      </c>
      <c r="HN158" s="5">
        <f t="shared" ca="1" si="756"/>
        <v>45489.599999999999</v>
      </c>
      <c r="HO158" s="5">
        <f t="shared" ca="1" si="756"/>
        <v>100295</v>
      </c>
      <c r="HP158" s="5">
        <f t="shared" ca="1" si="756"/>
        <v>77659.399999999994</v>
      </c>
      <c r="HQ158" s="5">
        <f t="shared" ca="1" si="756"/>
        <v>0</v>
      </c>
      <c r="HR158" s="5">
        <f t="shared" ca="1" si="756"/>
        <v>379.815</v>
      </c>
      <c r="HS158" s="5">
        <f t="shared" ca="1" si="756"/>
        <v>0</v>
      </c>
      <c r="HT158" s="5">
        <f t="shared" ca="1" si="756"/>
        <v>0</v>
      </c>
      <c r="HU158" s="5">
        <f t="shared" ca="1" si="756"/>
        <v>0</v>
      </c>
      <c r="HV158" s="5"/>
      <c r="HW158" s="5">
        <f t="shared" ca="1" si="757"/>
        <v>571.34900000000005</v>
      </c>
      <c r="HX158" s="5">
        <f t="shared" ca="1" si="757"/>
        <v>571.34900000000005</v>
      </c>
      <c r="HY158" s="5">
        <f t="shared" ca="1" si="757"/>
        <v>0</v>
      </c>
      <c r="HZ158" s="5">
        <f t="shared" ca="1" si="757"/>
        <v>0</v>
      </c>
      <c r="IA158" s="5">
        <f t="shared" ca="1" si="757"/>
        <v>0</v>
      </c>
      <c r="IB158" s="5">
        <f t="shared" ca="1" si="757"/>
        <v>0</v>
      </c>
      <c r="IC158" s="5">
        <f t="shared" ca="1" si="757"/>
        <v>0</v>
      </c>
      <c r="ID158" s="5">
        <f t="shared" ca="1" si="757"/>
        <v>0</v>
      </c>
      <c r="IE158" s="5">
        <f t="shared" ca="1" si="757"/>
        <v>571.34900000000005</v>
      </c>
      <c r="IF158" s="5">
        <f t="shared" ca="1" si="757"/>
        <v>0</v>
      </c>
      <c r="IG158" s="5">
        <f t="shared" ca="1" si="757"/>
        <v>0</v>
      </c>
      <c r="IH158" s="5">
        <f t="shared" ca="1" si="757"/>
        <v>0</v>
      </c>
      <c r="II158" s="5">
        <f t="shared" ca="1" si="663"/>
        <v>0</v>
      </c>
      <c r="IJ158" s="5"/>
      <c r="IK158" s="5">
        <f t="shared" ca="1" si="760"/>
        <v>143.26</v>
      </c>
      <c r="IL158" s="5">
        <f t="shared" ca="1" si="760"/>
        <v>4.8148999999999997</v>
      </c>
      <c r="IM158" s="5">
        <f t="shared" ca="1" si="760"/>
        <v>26.561900000000001</v>
      </c>
      <c r="IN158" s="5">
        <f t="shared" ca="1" si="760"/>
        <v>35.862699999999997</v>
      </c>
      <c r="IO158" s="5">
        <f t="shared" ca="1" si="760"/>
        <v>0</v>
      </c>
      <c r="IP158" s="5">
        <f t="shared" ca="1" si="760"/>
        <v>0</v>
      </c>
      <c r="IQ158" s="5">
        <f t="shared" ca="1" si="760"/>
        <v>15.832599999999999</v>
      </c>
      <c r="IR158" s="5">
        <f t="shared" ca="1" si="760"/>
        <v>60.188000000000002</v>
      </c>
      <c r="IS158" s="5"/>
      <c r="IT158" s="19">
        <f t="shared" ca="1" si="864"/>
        <v>27.097984700628182</v>
      </c>
      <c r="IU158" s="19">
        <f t="shared" ca="1" si="865"/>
        <v>2.3260459795384136</v>
      </c>
      <c r="IV158" s="19">
        <f t="shared" ca="1" si="866"/>
        <v>1.68803230862554</v>
      </c>
      <c r="IW158" s="19">
        <f t="shared" ca="1" si="867"/>
        <v>4.0780616941672676</v>
      </c>
      <c r="IX158" s="19">
        <f t="shared" ca="1" si="868"/>
        <v>0</v>
      </c>
      <c r="IY158" s="19">
        <f t="shared" ca="1" si="869"/>
        <v>0</v>
      </c>
      <c r="IZ158" s="19">
        <f t="shared" ca="1" si="870"/>
        <v>1.8467480733295063</v>
      </c>
      <c r="JA158" s="19">
        <f t="shared" ca="1" si="871"/>
        <v>6.3188488098000661</v>
      </c>
      <c r="JB158" s="19">
        <f t="shared" ca="1" si="872"/>
        <v>16.257778537725287</v>
      </c>
      <c r="JC158" s="19">
        <f t="shared" ca="1" si="873"/>
        <v>10.787476857562766</v>
      </c>
      <c r="JD158" s="19">
        <f t="shared" ca="1" si="874"/>
        <v>0</v>
      </c>
      <c r="JE158" s="19">
        <f t="shared" ca="1" si="875"/>
        <v>5.2759170463011595E-2</v>
      </c>
      <c r="JF158" s="19">
        <f t="shared" ca="1" si="875"/>
        <v>0</v>
      </c>
      <c r="JG158" s="72">
        <f t="shared" ca="1" si="908"/>
        <v>0</v>
      </c>
      <c r="JH158" s="72">
        <f t="shared" ca="1" si="909"/>
        <v>0</v>
      </c>
      <c r="JI158" s="5"/>
      <c r="JJ158" s="5"/>
      <c r="JK158" s="5"/>
      <c r="JL158" s="5">
        <f t="shared" ca="1" si="876"/>
        <v>178334</v>
      </c>
      <c r="JM158" s="5">
        <f t="shared" ca="1" si="876"/>
        <v>0</v>
      </c>
      <c r="JN158" s="5">
        <f t="shared" ca="1" si="876"/>
        <v>12152.2</v>
      </c>
      <c r="JO158" s="5">
        <f t="shared" ca="1" si="876"/>
        <v>29358.1</v>
      </c>
      <c r="JP158" s="5">
        <f t="shared" ca="1" si="876"/>
        <v>0</v>
      </c>
      <c r="JQ158" s="5">
        <f t="shared" ca="1" si="876"/>
        <v>0</v>
      </c>
      <c r="JR158" s="5">
        <f t="shared" ca="1" si="876"/>
        <v>13294.8</v>
      </c>
      <c r="JS158" s="5">
        <f t="shared" ca="1" si="876"/>
        <v>45489.599999999999</v>
      </c>
      <c r="JT158" s="5">
        <f t="shared" ca="1" si="876"/>
        <v>100295</v>
      </c>
      <c r="JU158" s="5">
        <f t="shared" ca="1" si="876"/>
        <v>77659.399999999994</v>
      </c>
      <c r="JV158" s="5">
        <f t="shared" ca="1" si="876"/>
        <v>0</v>
      </c>
      <c r="JW158" s="5">
        <f t="shared" ca="1" si="876"/>
        <v>379.815</v>
      </c>
      <c r="JX158" s="5">
        <f t="shared" ca="1" si="910"/>
        <v>0</v>
      </c>
      <c r="JY158" s="5">
        <f t="shared" ca="1" si="910"/>
        <v>0</v>
      </c>
      <c r="JZ158" s="5">
        <f t="shared" ca="1" si="910"/>
        <v>0</v>
      </c>
      <c r="KA158" s="5"/>
      <c r="KB158" s="5">
        <f t="shared" ca="1" si="877"/>
        <v>571.34900000000005</v>
      </c>
      <c r="KC158" s="5">
        <f t="shared" ca="1" si="877"/>
        <v>571.34900000000005</v>
      </c>
      <c r="KD158" s="5">
        <f t="shared" ca="1" si="877"/>
        <v>0</v>
      </c>
      <c r="KE158" s="5">
        <f t="shared" ca="1" si="877"/>
        <v>0</v>
      </c>
      <c r="KF158" s="5">
        <f t="shared" ca="1" si="877"/>
        <v>0</v>
      </c>
      <c r="KG158" s="5">
        <f t="shared" ca="1" si="877"/>
        <v>0</v>
      </c>
      <c r="KH158" s="5">
        <f t="shared" ca="1" si="877"/>
        <v>0</v>
      </c>
      <c r="KI158" s="5">
        <f t="shared" ca="1" si="877"/>
        <v>0</v>
      </c>
      <c r="KJ158" s="5">
        <f t="shared" ca="1" si="877"/>
        <v>571.34900000000005</v>
      </c>
      <c r="KK158" s="5">
        <f t="shared" ca="1" si="877"/>
        <v>0</v>
      </c>
      <c r="KL158" s="5">
        <f t="shared" ca="1" si="877"/>
        <v>0</v>
      </c>
      <c r="KM158" s="5">
        <f t="shared" ca="1" si="877"/>
        <v>0</v>
      </c>
      <c r="KN158" s="5">
        <f t="shared" ca="1" si="914"/>
        <v>0</v>
      </c>
      <c r="KO158" s="5"/>
      <c r="KP158" s="5">
        <f t="shared" ca="1" si="758"/>
        <v>143.26</v>
      </c>
      <c r="KQ158" s="5">
        <f t="shared" ca="1" si="758"/>
        <v>4.8148999999999997</v>
      </c>
      <c r="KR158" s="5">
        <f t="shared" ca="1" si="758"/>
        <v>26.561900000000001</v>
      </c>
      <c r="KS158" s="5">
        <f t="shared" ca="1" si="758"/>
        <v>35.862699999999997</v>
      </c>
      <c r="KT158" s="5">
        <f t="shared" ca="1" si="758"/>
        <v>0</v>
      </c>
      <c r="KU158" s="5">
        <f t="shared" ca="1" si="758"/>
        <v>0</v>
      </c>
      <c r="KV158" s="5">
        <f t="shared" ca="1" si="758"/>
        <v>15.832599999999999</v>
      </c>
      <c r="KW158" s="5">
        <f t="shared" ca="1" si="758"/>
        <v>60.188000000000002</v>
      </c>
      <c r="KX158" s="5"/>
      <c r="KY158" s="19">
        <f t="shared" ca="1" si="833"/>
        <v>27.097984700628182</v>
      </c>
      <c r="KZ158" s="19">
        <f t="shared" ca="1" si="834"/>
        <v>2.3260459795384136</v>
      </c>
      <c r="LA158" s="19">
        <f t="shared" ca="1" si="835"/>
        <v>1.68803230862554</v>
      </c>
      <c r="LB158" s="19">
        <f t="shared" ca="1" si="836"/>
        <v>4.0780616941672676</v>
      </c>
      <c r="LC158" s="19">
        <f t="shared" ca="1" si="837"/>
        <v>0</v>
      </c>
      <c r="LD158" s="19">
        <f t="shared" ca="1" si="838"/>
        <v>0</v>
      </c>
      <c r="LE158" s="19">
        <f t="shared" ca="1" si="839"/>
        <v>1.8467480733295063</v>
      </c>
      <c r="LF158" s="19">
        <f t="shared" ca="1" si="840"/>
        <v>6.3188488098000661</v>
      </c>
      <c r="LG158" s="19">
        <f t="shared" ca="1" si="841"/>
        <v>16.257778537725287</v>
      </c>
      <c r="LH158" s="19">
        <f t="shared" ca="1" si="842"/>
        <v>10.787476857562766</v>
      </c>
      <c r="LI158" s="19">
        <f t="shared" ca="1" si="843"/>
        <v>0</v>
      </c>
      <c r="LJ158" s="19">
        <f t="shared" ca="1" si="878"/>
        <v>5.2759170463011595E-2</v>
      </c>
      <c r="LK158" s="19">
        <f t="shared" ca="1" si="879"/>
        <v>0</v>
      </c>
      <c r="LL158" s="72">
        <f t="shared" ca="1" si="911"/>
        <v>0</v>
      </c>
      <c r="LM158" s="72">
        <f t="shared" ca="1" si="912"/>
        <v>0</v>
      </c>
    </row>
    <row r="159" spans="1:325" ht="15" customHeight="1" outlineLevel="1" x14ac:dyDescent="0.3">
      <c r="A159" s="5">
        <f>IF('Old Results'!E139='New Results'!E139,'New Results'!E139,"0")</f>
        <v>24563.1</v>
      </c>
      <c r="B159" s="5">
        <f t="shared" si="668"/>
        <v>506</v>
      </c>
      <c r="C159" s="27">
        <f t="shared" si="761"/>
        <v>138</v>
      </c>
      <c r="D159" s="41" t="str">
        <f>'Old Results'!C139</f>
        <v>0506107-RetlMed-Daylighting SRR4.67</v>
      </c>
      <c r="E159" s="41" t="str">
        <f>'New Results'!C139</f>
        <v>0506107-RetlMed-Daylighting SRR4.67</v>
      </c>
      <c r="F159" s="5">
        <f t="shared" ca="1" si="762"/>
        <v>0</v>
      </c>
      <c r="G159" s="5">
        <f t="shared" ca="1" si="763"/>
        <v>0</v>
      </c>
      <c r="H159" s="5">
        <f t="shared" ca="1" si="764"/>
        <v>0</v>
      </c>
      <c r="I159" s="5">
        <f t="shared" ca="1" si="765"/>
        <v>0</v>
      </c>
      <c r="J159" s="5">
        <f t="shared" ca="1" si="766"/>
        <v>0</v>
      </c>
      <c r="K159" s="5">
        <f t="shared" ca="1" si="767"/>
        <v>0</v>
      </c>
      <c r="L159" s="5">
        <f t="shared" ca="1" si="768"/>
        <v>0</v>
      </c>
      <c r="M159" s="5">
        <f t="shared" ca="1" si="769"/>
        <v>0</v>
      </c>
      <c r="N159" s="5">
        <f t="shared" ca="1" si="770"/>
        <v>0</v>
      </c>
      <c r="O159" s="5">
        <f t="shared" ca="1" si="771"/>
        <v>0</v>
      </c>
      <c r="P159" s="5">
        <f t="shared" ca="1" si="844"/>
        <v>0</v>
      </c>
      <c r="Q159" s="5">
        <f t="shared" ca="1" si="845"/>
        <v>0</v>
      </c>
      <c r="R159" s="5">
        <f t="shared" ca="1" si="880"/>
        <v>0</v>
      </c>
      <c r="S159" s="5">
        <f t="shared" ca="1" si="881"/>
        <v>0</v>
      </c>
      <c r="T159" s="5">
        <f t="shared" ca="1" si="882"/>
        <v>0</v>
      </c>
      <c r="U159" s="5">
        <f t="shared" ca="1" si="772"/>
        <v>0</v>
      </c>
      <c r="V159" s="5">
        <f t="shared" ca="1" si="773"/>
        <v>0</v>
      </c>
      <c r="W159" s="5">
        <f t="shared" ca="1" si="774"/>
        <v>0</v>
      </c>
      <c r="X159" s="5">
        <f t="shared" ca="1" si="775"/>
        <v>0</v>
      </c>
      <c r="Y159" s="5">
        <f t="shared" ca="1" si="776"/>
        <v>0</v>
      </c>
      <c r="Z159" s="5">
        <f t="shared" ca="1" si="777"/>
        <v>0</v>
      </c>
      <c r="AA159" s="5">
        <f t="shared" ca="1" si="778"/>
        <v>0</v>
      </c>
      <c r="AB159" s="5">
        <f t="shared" ca="1" si="779"/>
        <v>0</v>
      </c>
      <c r="AC159" s="5">
        <f t="shared" ca="1" si="780"/>
        <v>0</v>
      </c>
      <c r="AD159" s="5">
        <f t="shared" ca="1" si="781"/>
        <v>0</v>
      </c>
      <c r="AE159" s="5">
        <f t="shared" ca="1" si="846"/>
        <v>0</v>
      </c>
      <c r="AF159" s="5">
        <f t="shared" ca="1" si="847"/>
        <v>0</v>
      </c>
      <c r="AG159" s="5">
        <f t="shared" ca="1" si="847"/>
        <v>0</v>
      </c>
      <c r="AH159" s="37">
        <f t="shared" ca="1" si="782"/>
        <v>0</v>
      </c>
      <c r="AI159" s="37">
        <f t="shared" ca="1" si="783"/>
        <v>0</v>
      </c>
      <c r="AJ159" s="37">
        <f t="shared" ca="1" si="784"/>
        <v>0</v>
      </c>
      <c r="AK159" s="37">
        <f t="shared" ca="1" si="785"/>
        <v>0</v>
      </c>
      <c r="AL159" s="37">
        <f t="shared" ca="1" si="786"/>
        <v>0</v>
      </c>
      <c r="AM159" s="37">
        <f t="shared" ca="1" si="787"/>
        <v>0</v>
      </c>
      <c r="AN159" s="37">
        <f t="shared" ca="1" si="788"/>
        <v>0</v>
      </c>
      <c r="AO159" s="37">
        <f t="shared" ca="1" si="789"/>
        <v>0</v>
      </c>
      <c r="AP159" s="33">
        <f t="shared" ca="1" si="790"/>
        <v>31.906578241345763</v>
      </c>
      <c r="AQ159" s="33">
        <f t="shared" ca="1" si="791"/>
        <v>31.906578241345763</v>
      </c>
      <c r="AR159" s="24">
        <f t="shared" ca="1" si="792"/>
        <v>0</v>
      </c>
      <c r="AS159" s="34">
        <f t="shared" ca="1" si="793"/>
        <v>174.45400000000001</v>
      </c>
      <c r="AT159" s="34">
        <f t="shared" ca="1" si="794"/>
        <v>174.45400000000001</v>
      </c>
      <c r="AU159" s="45">
        <f t="shared" ca="1" si="795"/>
        <v>0</v>
      </c>
      <c r="AV159" s="34">
        <f t="shared" ca="1" si="648"/>
        <v>-33.799999999999997</v>
      </c>
      <c r="AW159" s="34">
        <f t="shared" ca="1" si="649"/>
        <v>-33.799999999999997</v>
      </c>
      <c r="AX159" s="46">
        <f t="shared" ca="1" si="796"/>
        <v>0</v>
      </c>
      <c r="AY159" s="5"/>
      <c r="AZ159" s="5">
        <f t="shared" ca="1" si="848"/>
        <v>0</v>
      </c>
      <c r="BA159" s="5">
        <f t="shared" ca="1" si="849"/>
        <v>0</v>
      </c>
      <c r="BB159" s="5">
        <f t="shared" ca="1" si="850"/>
        <v>0</v>
      </c>
      <c r="BC159" s="5">
        <f t="shared" ca="1" si="851"/>
        <v>0</v>
      </c>
      <c r="BD159" s="5">
        <f t="shared" ca="1" si="852"/>
        <v>0</v>
      </c>
      <c r="BE159" s="5">
        <f t="shared" ca="1" si="853"/>
        <v>0</v>
      </c>
      <c r="BF159" s="5">
        <f t="shared" ca="1" si="854"/>
        <v>0</v>
      </c>
      <c r="BG159" s="5">
        <f t="shared" ca="1" si="855"/>
        <v>0</v>
      </c>
      <c r="BH159" s="5">
        <f t="shared" ca="1" si="856"/>
        <v>0</v>
      </c>
      <c r="BI159" s="5">
        <f t="shared" ca="1" si="857"/>
        <v>0</v>
      </c>
      <c r="BJ159" s="5">
        <f t="shared" ca="1" si="858"/>
        <v>0</v>
      </c>
      <c r="BK159" s="5">
        <f t="shared" ca="1" si="859"/>
        <v>0</v>
      </c>
      <c r="BL159" s="5">
        <f t="shared" ca="1" si="883"/>
        <v>0</v>
      </c>
      <c r="BM159" s="5">
        <f t="shared" ca="1" si="884"/>
        <v>0</v>
      </c>
      <c r="BN159" s="5">
        <f t="shared" ca="1" si="885"/>
        <v>0</v>
      </c>
      <c r="BO159" s="5">
        <f t="shared" ca="1" si="886"/>
        <v>0</v>
      </c>
      <c r="BP159" s="5">
        <f t="shared" ca="1" si="887"/>
        <v>0</v>
      </c>
      <c r="BQ159" s="5">
        <f t="shared" ca="1" si="888"/>
        <v>0</v>
      </c>
      <c r="BR159" s="5">
        <f t="shared" ca="1" si="889"/>
        <v>0</v>
      </c>
      <c r="BS159" s="5">
        <f t="shared" ca="1" si="890"/>
        <v>0</v>
      </c>
      <c r="BT159" s="5">
        <f t="shared" ca="1" si="891"/>
        <v>0</v>
      </c>
      <c r="BU159" s="5">
        <f t="shared" ca="1" si="892"/>
        <v>0</v>
      </c>
      <c r="BV159" s="5">
        <f t="shared" ca="1" si="893"/>
        <v>0</v>
      </c>
      <c r="BW159" s="5">
        <f t="shared" ca="1" si="894"/>
        <v>0</v>
      </c>
      <c r="BX159" s="5">
        <f t="shared" ca="1" si="895"/>
        <v>0</v>
      </c>
      <c r="BY159" s="5">
        <f t="shared" ca="1" si="896"/>
        <v>0</v>
      </c>
      <c r="BZ159" s="5">
        <f t="shared" ca="1" si="897"/>
        <v>0</v>
      </c>
      <c r="CA159" s="5">
        <f t="shared" ca="1" si="898"/>
        <v>0</v>
      </c>
      <c r="CB159" s="37">
        <f t="shared" ca="1" si="797"/>
        <v>0</v>
      </c>
      <c r="CC159" s="37">
        <f t="shared" ca="1" si="798"/>
        <v>0</v>
      </c>
      <c r="CD159" s="37">
        <f t="shared" ca="1" si="799"/>
        <v>0</v>
      </c>
      <c r="CE159" s="37">
        <f t="shared" ca="1" si="800"/>
        <v>0</v>
      </c>
      <c r="CF159" s="37">
        <f t="shared" ca="1" si="801"/>
        <v>0</v>
      </c>
      <c r="CG159" s="37">
        <f t="shared" ca="1" si="802"/>
        <v>0</v>
      </c>
      <c r="CH159" s="37">
        <f t="shared" ca="1" si="803"/>
        <v>0</v>
      </c>
      <c r="CI159" s="19">
        <f t="shared" ca="1" si="804"/>
        <v>0</v>
      </c>
      <c r="CJ159" s="33">
        <f t="shared" ca="1" si="860"/>
        <v>26.768179586452849</v>
      </c>
      <c r="CK159" s="33">
        <f t="shared" ca="1" si="861"/>
        <v>26.768179586452849</v>
      </c>
      <c r="CL159" s="24">
        <f t="shared" ca="1" si="805"/>
        <v>0</v>
      </c>
      <c r="CM159" s="34">
        <f t="shared" ca="1" si="806"/>
        <v>140.64400000000001</v>
      </c>
      <c r="CN159" s="34">
        <f t="shared" ca="1" si="807"/>
        <v>140.64400000000001</v>
      </c>
      <c r="CO159" s="45">
        <f t="shared" ca="1" si="808"/>
        <v>0</v>
      </c>
      <c r="CP159" s="5"/>
      <c r="CR159" s="5">
        <f t="shared" ca="1" si="899"/>
        <v>42</v>
      </c>
      <c r="CS159" s="5">
        <f t="shared" ca="1" si="900"/>
        <v>41</v>
      </c>
      <c r="CT159" s="62">
        <f t="shared" ca="1" si="809"/>
        <v>2.3809523809523836E-2</v>
      </c>
      <c r="CW159" s="5">
        <f t="shared" ca="1" si="753"/>
        <v>202231</v>
      </c>
      <c r="CX159" s="5">
        <f t="shared" ca="1" si="753"/>
        <v>0</v>
      </c>
      <c r="CY159" s="5">
        <f t="shared" ca="1" si="753"/>
        <v>12789.8</v>
      </c>
      <c r="CZ159" s="5">
        <f t="shared" ca="1" si="753"/>
        <v>70571.5</v>
      </c>
      <c r="DA159" s="5">
        <f t="shared" ca="1" si="753"/>
        <v>0</v>
      </c>
      <c r="DB159" s="5">
        <f t="shared" ca="1" si="753"/>
        <v>0</v>
      </c>
      <c r="DC159" s="5">
        <f t="shared" ca="1" si="753"/>
        <v>0</v>
      </c>
      <c r="DD159" s="5">
        <f t="shared" ca="1" si="753"/>
        <v>41030.199999999997</v>
      </c>
      <c r="DE159" s="5">
        <f t="shared" ca="1" si="753"/>
        <v>124392</v>
      </c>
      <c r="DF159" s="5">
        <f t="shared" ca="1" si="753"/>
        <v>77659.399999999994</v>
      </c>
      <c r="DG159" s="5">
        <f t="shared" ca="1" si="753"/>
        <v>0</v>
      </c>
      <c r="DH159" s="5">
        <f t="shared" ca="1" si="753"/>
        <v>180.25</v>
      </c>
      <c r="DI159" s="5">
        <f t="shared" ca="1" si="810"/>
        <v>0</v>
      </c>
      <c r="DJ159" s="5">
        <f t="shared" ca="1" si="810"/>
        <v>0</v>
      </c>
      <c r="DK159" s="5">
        <f t="shared" ca="1" si="810"/>
        <v>0</v>
      </c>
      <c r="DL159" s="5"/>
      <c r="DM159" s="5">
        <f t="shared" ca="1" si="754"/>
        <v>937.12300000000005</v>
      </c>
      <c r="DN159" s="5">
        <f t="shared" ca="1" si="754"/>
        <v>255.54</v>
      </c>
      <c r="DO159" s="5">
        <f t="shared" ca="1" si="754"/>
        <v>0</v>
      </c>
      <c r="DP159" s="5">
        <f t="shared" ca="1" si="754"/>
        <v>0</v>
      </c>
      <c r="DQ159" s="5">
        <f t="shared" ca="1" si="754"/>
        <v>0</v>
      </c>
      <c r="DR159" s="5">
        <f t="shared" ca="1" si="754"/>
        <v>0</v>
      </c>
      <c r="DS159" s="5">
        <f t="shared" ca="1" si="754"/>
        <v>681.58299999999997</v>
      </c>
      <c r="DT159" s="5">
        <f t="shared" ca="1" si="754"/>
        <v>0</v>
      </c>
      <c r="DU159" s="5">
        <f t="shared" ca="1" si="754"/>
        <v>937.12300000000005</v>
      </c>
      <c r="DV159" s="5">
        <f t="shared" ca="1" si="754"/>
        <v>0</v>
      </c>
      <c r="DW159" s="5">
        <f t="shared" ca="1" si="754"/>
        <v>0</v>
      </c>
      <c r="DX159" s="5">
        <f t="shared" ca="1" si="754"/>
        <v>0</v>
      </c>
      <c r="DY159" s="5">
        <f t="shared" ca="1" si="754"/>
        <v>0</v>
      </c>
      <c r="DZ159" s="5"/>
      <c r="EA159" s="5">
        <f t="shared" ca="1" si="759"/>
        <v>174.45400000000001</v>
      </c>
      <c r="EB159" s="5">
        <f t="shared" ca="1" si="759"/>
        <v>2.0829499999999999</v>
      </c>
      <c r="EC159" s="5">
        <f t="shared" ca="1" si="759"/>
        <v>28.181699999999999</v>
      </c>
      <c r="ED159" s="5">
        <f t="shared" ca="1" si="759"/>
        <v>84.834900000000005</v>
      </c>
      <c r="EE159" s="5">
        <f t="shared" ca="1" si="759"/>
        <v>0</v>
      </c>
      <c r="EF159" s="5">
        <f t="shared" ca="1" si="759"/>
        <v>0</v>
      </c>
      <c r="EG159" s="5">
        <f t="shared" ca="1" si="759"/>
        <v>5.0397400000000001</v>
      </c>
      <c r="EH159" s="5">
        <f t="shared" ca="1" si="759"/>
        <v>54.315100000000001</v>
      </c>
      <c r="EI159" s="5"/>
      <c r="EJ159" s="19">
        <f t="shared" ca="1" si="811"/>
        <v>31.906578241345763</v>
      </c>
      <c r="EK159" s="19">
        <f t="shared" ca="1" si="812"/>
        <v>1.0403409993038339</v>
      </c>
      <c r="EL159" s="19">
        <f t="shared" ca="1" si="813"/>
        <v>1.776599761430764</v>
      </c>
      <c r="EM159" s="19">
        <f t="shared" ca="1" si="814"/>
        <v>9.8029140458655455</v>
      </c>
      <c r="EN159" s="19">
        <f t="shared" ca="1" si="815"/>
        <v>0</v>
      </c>
      <c r="EO159" s="19">
        <f t="shared" ca="1" si="816"/>
        <v>0</v>
      </c>
      <c r="EP159" s="19">
        <f t="shared" ca="1" si="817"/>
        <v>2.7748248388843431</v>
      </c>
      <c r="EQ159" s="19">
        <f t="shared" ca="1" si="818"/>
        <v>5.6994044888470912</v>
      </c>
      <c r="ER159" s="19">
        <f t="shared" ca="1" si="819"/>
        <v>21.094153588105737</v>
      </c>
      <c r="ES159" s="19">
        <f t="shared" ca="1" si="820"/>
        <v>10.787476857562766</v>
      </c>
      <c r="ET159" s="19">
        <f t="shared" ca="1" si="821"/>
        <v>0</v>
      </c>
      <c r="EU159" s="19">
        <f t="shared" ca="1" si="901"/>
        <v>2.5038085583660045E-2</v>
      </c>
      <c r="EV159" s="19">
        <f t="shared" ca="1" si="902"/>
        <v>0</v>
      </c>
      <c r="EW159" s="72">
        <f t="shared" ca="1" si="903"/>
        <v>0</v>
      </c>
      <c r="EX159" s="72">
        <f t="shared" ca="1" si="904"/>
        <v>0</v>
      </c>
      <c r="EY159" s="5"/>
      <c r="EZ159" s="5"/>
      <c r="FA159" s="5"/>
      <c r="FB159" s="5">
        <f t="shared" ca="1" si="862"/>
        <v>202231</v>
      </c>
      <c r="FC159" s="5">
        <f t="shared" ca="1" si="862"/>
        <v>0</v>
      </c>
      <c r="FD159" s="5">
        <f t="shared" ca="1" si="862"/>
        <v>12789.8</v>
      </c>
      <c r="FE159" s="5">
        <f t="shared" ca="1" si="862"/>
        <v>70571.5</v>
      </c>
      <c r="FF159" s="5">
        <f t="shared" ca="1" si="862"/>
        <v>0</v>
      </c>
      <c r="FG159" s="5">
        <f t="shared" ca="1" si="862"/>
        <v>0</v>
      </c>
      <c r="FH159" s="5">
        <f t="shared" ca="1" si="862"/>
        <v>0</v>
      </c>
      <c r="FI159" s="5">
        <f t="shared" ca="1" si="862"/>
        <v>41030.199999999997</v>
      </c>
      <c r="FJ159" s="5">
        <f t="shared" ca="1" si="862"/>
        <v>124392</v>
      </c>
      <c r="FK159" s="5">
        <f t="shared" ca="1" si="862"/>
        <v>77659.399999999994</v>
      </c>
      <c r="FL159" s="5">
        <f t="shared" ca="1" si="862"/>
        <v>0</v>
      </c>
      <c r="FM159" s="5">
        <f t="shared" ca="1" si="862"/>
        <v>180.25</v>
      </c>
      <c r="FN159" s="5">
        <f t="shared" ca="1" si="905"/>
        <v>0</v>
      </c>
      <c r="FO159" s="5">
        <f t="shared" ca="1" si="905"/>
        <v>0</v>
      </c>
      <c r="FP159" s="5">
        <f t="shared" ca="1" si="905"/>
        <v>0</v>
      </c>
      <c r="FQ159" s="5"/>
      <c r="FR159" s="5">
        <f t="shared" ca="1" si="863"/>
        <v>937.12300000000005</v>
      </c>
      <c r="FS159" s="5">
        <f t="shared" ca="1" si="863"/>
        <v>255.54</v>
      </c>
      <c r="FT159" s="5">
        <f t="shared" ca="1" si="863"/>
        <v>0</v>
      </c>
      <c r="FU159" s="5">
        <f t="shared" ca="1" si="863"/>
        <v>0</v>
      </c>
      <c r="FV159" s="5">
        <f t="shared" ca="1" si="863"/>
        <v>0</v>
      </c>
      <c r="FW159" s="5">
        <f t="shared" ca="1" si="863"/>
        <v>0</v>
      </c>
      <c r="FX159" s="5">
        <f t="shared" ca="1" si="863"/>
        <v>681.58299999999997</v>
      </c>
      <c r="FY159" s="5">
        <f t="shared" ca="1" si="863"/>
        <v>0</v>
      </c>
      <c r="FZ159" s="5">
        <f t="shared" ca="1" si="863"/>
        <v>937.12300000000005</v>
      </c>
      <c r="GA159" s="5">
        <f t="shared" ca="1" si="863"/>
        <v>0</v>
      </c>
      <c r="GB159" s="5">
        <f t="shared" ca="1" si="863"/>
        <v>0</v>
      </c>
      <c r="GC159" s="5">
        <f t="shared" ca="1" si="863"/>
        <v>0</v>
      </c>
      <c r="GD159" s="5">
        <f t="shared" ca="1" si="913"/>
        <v>0</v>
      </c>
      <c r="GE159" s="5"/>
      <c r="GF159" s="5">
        <f t="shared" ca="1" si="755"/>
        <v>174.45400000000001</v>
      </c>
      <c r="GG159" s="5">
        <f t="shared" ca="1" si="755"/>
        <v>2.0829499999999999</v>
      </c>
      <c r="GH159" s="5">
        <f t="shared" ca="1" si="755"/>
        <v>28.181699999999999</v>
      </c>
      <c r="GI159" s="5">
        <f t="shared" ca="1" si="755"/>
        <v>84.834900000000005</v>
      </c>
      <c r="GJ159" s="5">
        <f t="shared" ca="1" si="755"/>
        <v>0</v>
      </c>
      <c r="GK159" s="5">
        <f t="shared" ca="1" si="755"/>
        <v>0</v>
      </c>
      <c r="GL159" s="5">
        <f t="shared" ca="1" si="755"/>
        <v>5.0397400000000001</v>
      </c>
      <c r="GM159" s="5">
        <f t="shared" ca="1" si="755"/>
        <v>54.315100000000001</v>
      </c>
      <c r="GN159" s="5"/>
      <c r="GO159" s="19">
        <f t="shared" ca="1" si="822"/>
        <v>31.906578241345763</v>
      </c>
      <c r="GP159" s="19">
        <f t="shared" ca="1" si="823"/>
        <v>1.0403409993038339</v>
      </c>
      <c r="GQ159" s="19">
        <f t="shared" ca="1" si="824"/>
        <v>1.776599761430764</v>
      </c>
      <c r="GR159" s="19">
        <f t="shared" ca="1" si="825"/>
        <v>9.8029140458655455</v>
      </c>
      <c r="GS159" s="19">
        <f t="shared" ca="1" si="826"/>
        <v>0</v>
      </c>
      <c r="GT159" s="19">
        <f t="shared" ca="1" si="827"/>
        <v>0</v>
      </c>
      <c r="GU159" s="19">
        <f t="shared" ca="1" si="828"/>
        <v>2.7748248388843431</v>
      </c>
      <c r="GV159" s="19">
        <f t="shared" ca="1" si="829"/>
        <v>5.6994044888470912</v>
      </c>
      <c r="GW159" s="19">
        <f t="shared" ca="1" si="830"/>
        <v>21.094153588105737</v>
      </c>
      <c r="GX159" s="19">
        <f t="shared" ca="1" si="831"/>
        <v>10.787476857562766</v>
      </c>
      <c r="GY159" s="19">
        <f t="shared" ca="1" si="832"/>
        <v>0</v>
      </c>
      <c r="GZ159" s="19">
        <f t="shared" ca="1" si="832"/>
        <v>2.5038085583660045E-2</v>
      </c>
      <c r="HA159" s="19">
        <f t="shared" ca="1" si="832"/>
        <v>0</v>
      </c>
      <c r="HB159" s="72">
        <f t="shared" ca="1" si="906"/>
        <v>0</v>
      </c>
      <c r="HC159" s="72">
        <f t="shared" ca="1" si="907"/>
        <v>0</v>
      </c>
      <c r="HD159" s="5"/>
      <c r="HE159" s="5"/>
      <c r="HF159" s="5"/>
      <c r="HG159" s="5">
        <f t="shared" ca="1" si="756"/>
        <v>174131</v>
      </c>
      <c r="HH159" s="5">
        <f t="shared" ca="1" si="756"/>
        <v>0</v>
      </c>
      <c r="HI159" s="5">
        <f t="shared" ca="1" si="756"/>
        <v>13919.5</v>
      </c>
      <c r="HJ159" s="5">
        <f t="shared" ca="1" si="756"/>
        <v>29726</v>
      </c>
      <c r="HK159" s="5">
        <f t="shared" ca="1" si="756"/>
        <v>0</v>
      </c>
      <c r="HL159" s="5">
        <f t="shared" ca="1" si="756"/>
        <v>0</v>
      </c>
      <c r="HM159" s="5">
        <f t="shared" ca="1" si="756"/>
        <v>13294.8</v>
      </c>
      <c r="HN159" s="5">
        <f t="shared" ca="1" si="756"/>
        <v>39151.699999999997</v>
      </c>
      <c r="HO159" s="5">
        <f t="shared" ca="1" si="756"/>
        <v>96092</v>
      </c>
      <c r="HP159" s="5">
        <f t="shared" ca="1" si="756"/>
        <v>77659.399999999994</v>
      </c>
      <c r="HQ159" s="5">
        <f t="shared" ca="1" si="756"/>
        <v>0</v>
      </c>
      <c r="HR159" s="5">
        <f t="shared" ca="1" si="756"/>
        <v>379.815</v>
      </c>
      <c r="HS159" s="5">
        <f t="shared" ca="1" si="756"/>
        <v>0</v>
      </c>
      <c r="HT159" s="5">
        <f t="shared" ca="1" si="756"/>
        <v>0</v>
      </c>
      <c r="HU159" s="5">
        <f t="shared" ca="1" si="756"/>
        <v>0</v>
      </c>
      <c r="HV159" s="5"/>
      <c r="HW159" s="5">
        <f t="shared" ca="1" si="757"/>
        <v>633.745</v>
      </c>
      <c r="HX159" s="5">
        <f t="shared" ca="1" si="757"/>
        <v>633.745</v>
      </c>
      <c r="HY159" s="5">
        <f t="shared" ca="1" si="757"/>
        <v>0</v>
      </c>
      <c r="HZ159" s="5">
        <f t="shared" ca="1" si="757"/>
        <v>0</v>
      </c>
      <c r="IA159" s="5">
        <f t="shared" ca="1" si="757"/>
        <v>0</v>
      </c>
      <c r="IB159" s="5">
        <f t="shared" ca="1" si="757"/>
        <v>0</v>
      </c>
      <c r="IC159" s="5">
        <f t="shared" ca="1" si="757"/>
        <v>0</v>
      </c>
      <c r="ID159" s="5">
        <f t="shared" ca="1" si="757"/>
        <v>0</v>
      </c>
      <c r="IE159" s="5">
        <f t="shared" ca="1" si="757"/>
        <v>633.745</v>
      </c>
      <c r="IF159" s="5">
        <f t="shared" ca="1" si="757"/>
        <v>0</v>
      </c>
      <c r="IG159" s="5">
        <f t="shared" ca="1" si="757"/>
        <v>0</v>
      </c>
      <c r="IH159" s="5">
        <f t="shared" ca="1" si="757"/>
        <v>0</v>
      </c>
      <c r="II159" s="5">
        <f t="shared" ca="1" si="663"/>
        <v>0</v>
      </c>
      <c r="IJ159" s="5"/>
      <c r="IK159" s="5">
        <f t="shared" ca="1" si="760"/>
        <v>140.64400000000001</v>
      </c>
      <c r="IL159" s="5">
        <f t="shared" ca="1" si="760"/>
        <v>5.3663499999999997</v>
      </c>
      <c r="IM159" s="5">
        <f t="shared" ca="1" si="760"/>
        <v>29.2392</v>
      </c>
      <c r="IN159" s="5">
        <f t="shared" ca="1" si="760"/>
        <v>37.828600000000002</v>
      </c>
      <c r="IO159" s="5">
        <f t="shared" ca="1" si="760"/>
        <v>0</v>
      </c>
      <c r="IP159" s="5">
        <f t="shared" ca="1" si="760"/>
        <v>0</v>
      </c>
      <c r="IQ159" s="5">
        <f t="shared" ca="1" si="760"/>
        <v>15.832599999999999</v>
      </c>
      <c r="IR159" s="5">
        <f t="shared" ca="1" si="760"/>
        <v>52.3767</v>
      </c>
      <c r="IS159" s="5"/>
      <c r="IT159" s="19">
        <f t="shared" ca="1" si="864"/>
        <v>26.768179586452849</v>
      </c>
      <c r="IU159" s="19">
        <f t="shared" ca="1" si="865"/>
        <v>2.5800692909282623</v>
      </c>
      <c r="IV159" s="19">
        <f t="shared" ca="1" si="866"/>
        <v>1.9335236187614755</v>
      </c>
      <c r="IW159" s="19">
        <f t="shared" ca="1" si="867"/>
        <v>4.1291657811921132</v>
      </c>
      <c r="IX159" s="19">
        <f t="shared" ca="1" si="868"/>
        <v>0</v>
      </c>
      <c r="IY159" s="19">
        <f t="shared" ca="1" si="869"/>
        <v>0</v>
      </c>
      <c r="IZ159" s="19">
        <f t="shared" ca="1" si="870"/>
        <v>1.8467480733295063</v>
      </c>
      <c r="JA159" s="19">
        <f t="shared" ca="1" si="871"/>
        <v>5.4384666593386015</v>
      </c>
      <c r="JB159" s="19">
        <f t="shared" ca="1" si="872"/>
        <v>15.927973423549959</v>
      </c>
      <c r="JC159" s="19">
        <f t="shared" ca="1" si="873"/>
        <v>10.787476857562766</v>
      </c>
      <c r="JD159" s="19">
        <f t="shared" ca="1" si="874"/>
        <v>0</v>
      </c>
      <c r="JE159" s="19">
        <f t="shared" ca="1" si="875"/>
        <v>5.2759170463011595E-2</v>
      </c>
      <c r="JF159" s="19">
        <f t="shared" ca="1" si="875"/>
        <v>0</v>
      </c>
      <c r="JG159" s="72">
        <f t="shared" ca="1" si="908"/>
        <v>0</v>
      </c>
      <c r="JH159" s="72">
        <f t="shared" ca="1" si="909"/>
        <v>0</v>
      </c>
      <c r="JI159" s="5"/>
      <c r="JJ159" s="5"/>
      <c r="JK159" s="5"/>
      <c r="JL159" s="5">
        <f t="shared" ca="1" si="876"/>
        <v>174131</v>
      </c>
      <c r="JM159" s="5">
        <f t="shared" ca="1" si="876"/>
        <v>0</v>
      </c>
      <c r="JN159" s="5">
        <f t="shared" ca="1" si="876"/>
        <v>13919.5</v>
      </c>
      <c r="JO159" s="5">
        <f t="shared" ca="1" si="876"/>
        <v>29726</v>
      </c>
      <c r="JP159" s="5">
        <f t="shared" ca="1" si="876"/>
        <v>0</v>
      </c>
      <c r="JQ159" s="5">
        <f t="shared" ca="1" si="876"/>
        <v>0</v>
      </c>
      <c r="JR159" s="5">
        <f t="shared" ca="1" si="876"/>
        <v>13294.8</v>
      </c>
      <c r="JS159" s="5">
        <f t="shared" ca="1" si="876"/>
        <v>39151.699999999997</v>
      </c>
      <c r="JT159" s="5">
        <f t="shared" ca="1" si="876"/>
        <v>96092</v>
      </c>
      <c r="JU159" s="5">
        <f t="shared" ca="1" si="876"/>
        <v>77659.399999999994</v>
      </c>
      <c r="JV159" s="5">
        <f t="shared" ca="1" si="876"/>
        <v>0</v>
      </c>
      <c r="JW159" s="5">
        <f t="shared" ca="1" si="876"/>
        <v>379.815</v>
      </c>
      <c r="JX159" s="5">
        <f t="shared" ca="1" si="910"/>
        <v>0</v>
      </c>
      <c r="JY159" s="5">
        <f t="shared" ca="1" si="910"/>
        <v>0</v>
      </c>
      <c r="JZ159" s="5">
        <f t="shared" ca="1" si="910"/>
        <v>0</v>
      </c>
      <c r="KA159" s="5"/>
      <c r="KB159" s="5">
        <f t="shared" ca="1" si="877"/>
        <v>633.745</v>
      </c>
      <c r="KC159" s="5">
        <f t="shared" ca="1" si="877"/>
        <v>633.745</v>
      </c>
      <c r="KD159" s="5">
        <f t="shared" ca="1" si="877"/>
        <v>0</v>
      </c>
      <c r="KE159" s="5">
        <f t="shared" ca="1" si="877"/>
        <v>0</v>
      </c>
      <c r="KF159" s="5">
        <f t="shared" ca="1" si="877"/>
        <v>0</v>
      </c>
      <c r="KG159" s="5">
        <f t="shared" ca="1" si="877"/>
        <v>0</v>
      </c>
      <c r="KH159" s="5">
        <f t="shared" ca="1" si="877"/>
        <v>0</v>
      </c>
      <c r="KI159" s="5">
        <f t="shared" ca="1" si="877"/>
        <v>0</v>
      </c>
      <c r="KJ159" s="5">
        <f t="shared" ca="1" si="877"/>
        <v>633.745</v>
      </c>
      <c r="KK159" s="5">
        <f t="shared" ca="1" si="877"/>
        <v>0</v>
      </c>
      <c r="KL159" s="5">
        <f t="shared" ca="1" si="877"/>
        <v>0</v>
      </c>
      <c r="KM159" s="5">
        <f t="shared" ca="1" si="877"/>
        <v>0</v>
      </c>
      <c r="KN159" s="5">
        <f t="shared" ca="1" si="914"/>
        <v>0</v>
      </c>
      <c r="KO159" s="5"/>
      <c r="KP159" s="5">
        <f t="shared" ca="1" si="758"/>
        <v>140.64400000000001</v>
      </c>
      <c r="KQ159" s="5">
        <f t="shared" ca="1" si="758"/>
        <v>5.3663499999999997</v>
      </c>
      <c r="KR159" s="5">
        <f t="shared" ca="1" si="758"/>
        <v>29.2392</v>
      </c>
      <c r="KS159" s="5">
        <f t="shared" ca="1" si="758"/>
        <v>37.828600000000002</v>
      </c>
      <c r="KT159" s="5">
        <f t="shared" ca="1" si="758"/>
        <v>0</v>
      </c>
      <c r="KU159" s="5">
        <f t="shared" ca="1" si="758"/>
        <v>0</v>
      </c>
      <c r="KV159" s="5">
        <f t="shared" ca="1" si="758"/>
        <v>15.832599999999999</v>
      </c>
      <c r="KW159" s="5">
        <f t="shared" ca="1" si="758"/>
        <v>52.3767</v>
      </c>
      <c r="KX159" s="5"/>
      <c r="KY159" s="19">
        <f t="shared" ca="1" si="833"/>
        <v>26.768179586452849</v>
      </c>
      <c r="KZ159" s="19">
        <f t="shared" ca="1" si="834"/>
        <v>2.5800692909282623</v>
      </c>
      <c r="LA159" s="19">
        <f t="shared" ca="1" si="835"/>
        <v>1.9335236187614755</v>
      </c>
      <c r="LB159" s="19">
        <f t="shared" ca="1" si="836"/>
        <v>4.1291657811921132</v>
      </c>
      <c r="LC159" s="19">
        <f t="shared" ca="1" si="837"/>
        <v>0</v>
      </c>
      <c r="LD159" s="19">
        <f t="shared" ca="1" si="838"/>
        <v>0</v>
      </c>
      <c r="LE159" s="19">
        <f t="shared" ca="1" si="839"/>
        <v>1.8467480733295063</v>
      </c>
      <c r="LF159" s="19">
        <f t="shared" ca="1" si="840"/>
        <v>5.4384666593386015</v>
      </c>
      <c r="LG159" s="19">
        <f t="shared" ca="1" si="841"/>
        <v>15.927973423549959</v>
      </c>
      <c r="LH159" s="19">
        <f t="shared" ca="1" si="842"/>
        <v>10.787476857562766</v>
      </c>
      <c r="LI159" s="19">
        <f t="shared" ca="1" si="843"/>
        <v>0</v>
      </c>
      <c r="LJ159" s="19">
        <f t="shared" ca="1" si="878"/>
        <v>5.2759170463011595E-2</v>
      </c>
      <c r="LK159" s="19">
        <f t="shared" ca="1" si="879"/>
        <v>0</v>
      </c>
      <c r="LL159" s="72">
        <f t="shared" ca="1" si="911"/>
        <v>0</v>
      </c>
      <c r="LM159" s="72">
        <f t="shared" ca="1" si="912"/>
        <v>0</v>
      </c>
    </row>
    <row r="160" spans="1:325" ht="15" customHeight="1" outlineLevel="1" x14ac:dyDescent="0.3">
      <c r="A160" s="5">
        <f>IF('Old Results'!E140='New Results'!E140,'New Results'!E140,"0")</f>
        <v>24563.1</v>
      </c>
      <c r="B160" s="5">
        <f t="shared" si="668"/>
        <v>506</v>
      </c>
      <c r="C160" s="27">
        <f t="shared" si="761"/>
        <v>139</v>
      </c>
      <c r="D160" s="41" t="str">
        <f>'Old Results'!C140</f>
        <v>0506207-RetlMed-Daylighting SRR4.67HighVT</v>
      </c>
      <c r="E160" s="41" t="str">
        <f>'New Results'!C140</f>
        <v>0506207-RetlMed-Daylighting SRR4.67HighVT</v>
      </c>
      <c r="F160" s="5">
        <f t="shared" ca="1" si="762"/>
        <v>0</v>
      </c>
      <c r="G160" s="5">
        <f t="shared" ca="1" si="763"/>
        <v>0</v>
      </c>
      <c r="H160" s="5">
        <f t="shared" ca="1" si="764"/>
        <v>0</v>
      </c>
      <c r="I160" s="5">
        <f t="shared" ca="1" si="765"/>
        <v>0</v>
      </c>
      <c r="J160" s="5">
        <f t="shared" ca="1" si="766"/>
        <v>0</v>
      </c>
      <c r="K160" s="5">
        <f t="shared" ca="1" si="767"/>
        <v>0</v>
      </c>
      <c r="L160" s="5">
        <f t="shared" ca="1" si="768"/>
        <v>0</v>
      </c>
      <c r="M160" s="5">
        <f t="shared" ca="1" si="769"/>
        <v>0</v>
      </c>
      <c r="N160" s="5">
        <f t="shared" ca="1" si="770"/>
        <v>0</v>
      </c>
      <c r="O160" s="5">
        <f t="shared" ca="1" si="771"/>
        <v>0</v>
      </c>
      <c r="P160" s="5">
        <f t="shared" ca="1" si="844"/>
        <v>0</v>
      </c>
      <c r="Q160" s="5">
        <f t="shared" ca="1" si="845"/>
        <v>0</v>
      </c>
      <c r="R160" s="5">
        <f t="shared" ca="1" si="880"/>
        <v>0</v>
      </c>
      <c r="S160" s="5">
        <f t="shared" ca="1" si="881"/>
        <v>0</v>
      </c>
      <c r="T160" s="5">
        <f t="shared" ca="1" si="882"/>
        <v>0</v>
      </c>
      <c r="U160" s="5">
        <f t="shared" ca="1" si="772"/>
        <v>0</v>
      </c>
      <c r="V160" s="5">
        <f t="shared" ca="1" si="773"/>
        <v>0</v>
      </c>
      <c r="W160" s="5">
        <f t="shared" ca="1" si="774"/>
        <v>0</v>
      </c>
      <c r="X160" s="5">
        <f t="shared" ca="1" si="775"/>
        <v>0</v>
      </c>
      <c r="Y160" s="5">
        <f t="shared" ca="1" si="776"/>
        <v>0</v>
      </c>
      <c r="Z160" s="5">
        <f t="shared" ca="1" si="777"/>
        <v>0</v>
      </c>
      <c r="AA160" s="5">
        <f t="shared" ca="1" si="778"/>
        <v>0</v>
      </c>
      <c r="AB160" s="5">
        <f t="shared" ca="1" si="779"/>
        <v>0</v>
      </c>
      <c r="AC160" s="5">
        <f t="shared" ca="1" si="780"/>
        <v>0</v>
      </c>
      <c r="AD160" s="5">
        <f t="shared" ca="1" si="781"/>
        <v>0</v>
      </c>
      <c r="AE160" s="5">
        <f t="shared" ca="1" si="846"/>
        <v>0</v>
      </c>
      <c r="AF160" s="5">
        <f t="shared" ca="1" si="847"/>
        <v>0</v>
      </c>
      <c r="AG160" s="5">
        <f t="shared" ca="1" si="847"/>
        <v>0</v>
      </c>
      <c r="AH160" s="37">
        <f t="shared" ca="1" si="782"/>
        <v>0</v>
      </c>
      <c r="AI160" s="37">
        <f t="shared" ca="1" si="783"/>
        <v>0</v>
      </c>
      <c r="AJ160" s="37">
        <f t="shared" ca="1" si="784"/>
        <v>0</v>
      </c>
      <c r="AK160" s="37">
        <f t="shared" ca="1" si="785"/>
        <v>0</v>
      </c>
      <c r="AL160" s="37">
        <f t="shared" ca="1" si="786"/>
        <v>0</v>
      </c>
      <c r="AM160" s="37">
        <f t="shared" ca="1" si="787"/>
        <v>0</v>
      </c>
      <c r="AN160" s="37">
        <f t="shared" ca="1" si="788"/>
        <v>0</v>
      </c>
      <c r="AO160" s="37">
        <f t="shared" ca="1" si="789"/>
        <v>0</v>
      </c>
      <c r="AP160" s="33">
        <f t="shared" ca="1" si="790"/>
        <v>31.934952998603599</v>
      </c>
      <c r="AQ160" s="33">
        <f t="shared" ca="1" si="791"/>
        <v>31.934952998603599</v>
      </c>
      <c r="AR160" s="24">
        <f t="shared" ca="1" si="792"/>
        <v>0</v>
      </c>
      <c r="AS160" s="34">
        <f t="shared" ca="1" si="793"/>
        <v>174.27600000000001</v>
      </c>
      <c r="AT160" s="34">
        <f t="shared" ca="1" si="794"/>
        <v>174.27600000000001</v>
      </c>
      <c r="AU160" s="45">
        <f t="shared" ca="1" si="795"/>
        <v>0</v>
      </c>
      <c r="AV160" s="34">
        <f t="shared" ca="1" si="648"/>
        <v>-33.6</v>
      </c>
      <c r="AW160" s="34">
        <f t="shared" ca="1" si="649"/>
        <v>-33.6</v>
      </c>
      <c r="AX160" s="46">
        <f t="shared" ca="1" si="796"/>
        <v>0</v>
      </c>
      <c r="AY160" s="5"/>
      <c r="AZ160" s="5">
        <f t="shared" ca="1" si="848"/>
        <v>0</v>
      </c>
      <c r="BA160" s="5">
        <f t="shared" ca="1" si="849"/>
        <v>0</v>
      </c>
      <c r="BB160" s="5">
        <f t="shared" ca="1" si="850"/>
        <v>0</v>
      </c>
      <c r="BC160" s="5">
        <f t="shared" ca="1" si="851"/>
        <v>0</v>
      </c>
      <c r="BD160" s="5">
        <f t="shared" ca="1" si="852"/>
        <v>0</v>
      </c>
      <c r="BE160" s="5">
        <f t="shared" ca="1" si="853"/>
        <v>0</v>
      </c>
      <c r="BF160" s="5">
        <f t="shared" ca="1" si="854"/>
        <v>0</v>
      </c>
      <c r="BG160" s="5">
        <f t="shared" ca="1" si="855"/>
        <v>0</v>
      </c>
      <c r="BH160" s="5">
        <f t="shared" ca="1" si="856"/>
        <v>0</v>
      </c>
      <c r="BI160" s="5">
        <f t="shared" ca="1" si="857"/>
        <v>0</v>
      </c>
      <c r="BJ160" s="5">
        <f t="shared" ca="1" si="858"/>
        <v>0</v>
      </c>
      <c r="BK160" s="5">
        <f t="shared" ca="1" si="859"/>
        <v>0</v>
      </c>
      <c r="BL160" s="5">
        <f t="shared" ca="1" si="883"/>
        <v>0</v>
      </c>
      <c r="BM160" s="5">
        <f t="shared" ca="1" si="884"/>
        <v>0</v>
      </c>
      <c r="BN160" s="5">
        <f t="shared" ca="1" si="885"/>
        <v>0</v>
      </c>
      <c r="BO160" s="5">
        <f t="shared" ca="1" si="886"/>
        <v>0</v>
      </c>
      <c r="BP160" s="5">
        <f t="shared" ca="1" si="887"/>
        <v>0</v>
      </c>
      <c r="BQ160" s="5">
        <f t="shared" ca="1" si="888"/>
        <v>0</v>
      </c>
      <c r="BR160" s="5">
        <f t="shared" ca="1" si="889"/>
        <v>0</v>
      </c>
      <c r="BS160" s="5">
        <f t="shared" ca="1" si="890"/>
        <v>0</v>
      </c>
      <c r="BT160" s="5">
        <f t="shared" ca="1" si="891"/>
        <v>0</v>
      </c>
      <c r="BU160" s="5">
        <f t="shared" ca="1" si="892"/>
        <v>0</v>
      </c>
      <c r="BV160" s="5">
        <f t="shared" ca="1" si="893"/>
        <v>0</v>
      </c>
      <c r="BW160" s="5">
        <f t="shared" ca="1" si="894"/>
        <v>0</v>
      </c>
      <c r="BX160" s="5">
        <f t="shared" ca="1" si="895"/>
        <v>0</v>
      </c>
      <c r="BY160" s="5">
        <f t="shared" ca="1" si="896"/>
        <v>0</v>
      </c>
      <c r="BZ160" s="5">
        <f t="shared" ca="1" si="897"/>
        <v>0</v>
      </c>
      <c r="CA160" s="5">
        <f t="shared" ca="1" si="898"/>
        <v>0</v>
      </c>
      <c r="CB160" s="37">
        <f t="shared" ca="1" si="797"/>
        <v>0</v>
      </c>
      <c r="CC160" s="37">
        <f t="shared" ca="1" si="798"/>
        <v>0</v>
      </c>
      <c r="CD160" s="37">
        <f t="shared" ca="1" si="799"/>
        <v>0</v>
      </c>
      <c r="CE160" s="37">
        <f t="shared" ca="1" si="800"/>
        <v>0</v>
      </c>
      <c r="CF160" s="37">
        <f t="shared" ca="1" si="801"/>
        <v>0</v>
      </c>
      <c r="CG160" s="37">
        <f t="shared" ca="1" si="802"/>
        <v>0</v>
      </c>
      <c r="CH160" s="37">
        <f t="shared" ca="1" si="803"/>
        <v>0</v>
      </c>
      <c r="CI160" s="19">
        <f t="shared" ca="1" si="804"/>
        <v>0</v>
      </c>
      <c r="CJ160" s="33">
        <f t="shared" ca="1" si="860"/>
        <v>26.768179586452849</v>
      </c>
      <c r="CK160" s="33">
        <f t="shared" ca="1" si="861"/>
        <v>26.768179586452849</v>
      </c>
      <c r="CL160" s="24">
        <f t="shared" ca="1" si="805"/>
        <v>0</v>
      </c>
      <c r="CM160" s="34">
        <f t="shared" ca="1" si="806"/>
        <v>140.64400000000001</v>
      </c>
      <c r="CN160" s="34">
        <f t="shared" ca="1" si="807"/>
        <v>140.64400000000001</v>
      </c>
      <c r="CO160" s="45">
        <f t="shared" ca="1" si="808"/>
        <v>0</v>
      </c>
      <c r="CP160" s="5"/>
      <c r="CR160" s="5">
        <f t="shared" ca="1" si="899"/>
        <v>43</v>
      </c>
      <c r="CS160" s="5">
        <f t="shared" ca="1" si="900"/>
        <v>41</v>
      </c>
      <c r="CT160" s="62">
        <f t="shared" ca="1" si="809"/>
        <v>4.6511627906976716E-2</v>
      </c>
      <c r="CW160" s="5">
        <f t="shared" ca="1" si="753"/>
        <v>202012</v>
      </c>
      <c r="CX160" s="5">
        <f t="shared" ca="1" si="753"/>
        <v>0</v>
      </c>
      <c r="CY160" s="5">
        <f t="shared" ca="1" si="753"/>
        <v>12570.2</v>
      </c>
      <c r="CZ160" s="5">
        <f t="shared" ca="1" si="753"/>
        <v>70571.5</v>
      </c>
      <c r="DA160" s="5">
        <f t="shared" ca="1" si="753"/>
        <v>0</v>
      </c>
      <c r="DB160" s="5">
        <f t="shared" ca="1" si="753"/>
        <v>0</v>
      </c>
      <c r="DC160" s="5">
        <f t="shared" ca="1" si="753"/>
        <v>0</v>
      </c>
      <c r="DD160" s="5">
        <f t="shared" ca="1" si="753"/>
        <v>41030.199999999997</v>
      </c>
      <c r="DE160" s="5">
        <f t="shared" ca="1" si="753"/>
        <v>124172</v>
      </c>
      <c r="DF160" s="5">
        <f t="shared" ca="1" si="753"/>
        <v>77659.399999999994</v>
      </c>
      <c r="DG160" s="5">
        <f t="shared" ca="1" si="753"/>
        <v>0</v>
      </c>
      <c r="DH160" s="5">
        <f t="shared" ca="1" si="753"/>
        <v>180.25</v>
      </c>
      <c r="DI160" s="5">
        <f t="shared" ca="1" si="810"/>
        <v>0</v>
      </c>
      <c r="DJ160" s="5">
        <f t="shared" ca="1" si="810"/>
        <v>0</v>
      </c>
      <c r="DK160" s="5">
        <f t="shared" ca="1" si="810"/>
        <v>0</v>
      </c>
      <c r="DL160" s="5"/>
      <c r="DM160" s="5">
        <f t="shared" ca="1" si="754"/>
        <v>951.56500000000005</v>
      </c>
      <c r="DN160" s="5">
        <f t="shared" ca="1" si="754"/>
        <v>269.98200000000003</v>
      </c>
      <c r="DO160" s="5">
        <f t="shared" ca="1" si="754"/>
        <v>0</v>
      </c>
      <c r="DP160" s="5">
        <f t="shared" ca="1" si="754"/>
        <v>0</v>
      </c>
      <c r="DQ160" s="5">
        <f t="shared" ca="1" si="754"/>
        <v>0</v>
      </c>
      <c r="DR160" s="5">
        <f t="shared" ca="1" si="754"/>
        <v>0</v>
      </c>
      <c r="DS160" s="5">
        <f t="shared" ca="1" si="754"/>
        <v>681.58399999999995</v>
      </c>
      <c r="DT160" s="5">
        <f t="shared" ca="1" si="754"/>
        <v>0</v>
      </c>
      <c r="DU160" s="5">
        <f t="shared" ca="1" si="754"/>
        <v>951.56500000000005</v>
      </c>
      <c r="DV160" s="5">
        <f t="shared" ca="1" si="754"/>
        <v>0</v>
      </c>
      <c r="DW160" s="5">
        <f t="shared" ca="1" si="754"/>
        <v>0</v>
      </c>
      <c r="DX160" s="5">
        <f t="shared" ca="1" si="754"/>
        <v>0</v>
      </c>
      <c r="DY160" s="5">
        <f t="shared" ca="1" si="754"/>
        <v>0</v>
      </c>
      <c r="DZ160" s="5"/>
      <c r="EA160" s="5">
        <f t="shared" ca="1" si="759"/>
        <v>174.27600000000001</v>
      </c>
      <c r="EB160" s="5">
        <f t="shared" ca="1" si="759"/>
        <v>2.2030699999999999</v>
      </c>
      <c r="EC160" s="5">
        <f t="shared" ca="1" si="759"/>
        <v>27.883199999999999</v>
      </c>
      <c r="ED160" s="5">
        <f t="shared" ca="1" si="759"/>
        <v>84.834900000000005</v>
      </c>
      <c r="EE160" s="5">
        <f t="shared" ca="1" si="759"/>
        <v>0</v>
      </c>
      <c r="EF160" s="5">
        <f t="shared" ca="1" si="759"/>
        <v>0</v>
      </c>
      <c r="EG160" s="5">
        <f t="shared" ca="1" si="759"/>
        <v>5.0397400000000001</v>
      </c>
      <c r="EH160" s="5">
        <f t="shared" ca="1" si="759"/>
        <v>54.315100000000001</v>
      </c>
      <c r="EI160" s="5"/>
      <c r="EJ160" s="19">
        <f t="shared" ca="1" si="811"/>
        <v>31.934952998603599</v>
      </c>
      <c r="EK160" s="19">
        <f t="shared" ca="1" si="812"/>
        <v>1.0991365096425127</v>
      </c>
      <c r="EL160" s="19">
        <f t="shared" ca="1" si="813"/>
        <v>1.7460956638209348</v>
      </c>
      <c r="EM160" s="19">
        <f t="shared" ca="1" si="814"/>
        <v>9.8029140458655455</v>
      </c>
      <c r="EN160" s="19">
        <f t="shared" ca="1" si="815"/>
        <v>0</v>
      </c>
      <c r="EO160" s="19">
        <f t="shared" ca="1" si="816"/>
        <v>0</v>
      </c>
      <c r="EP160" s="19">
        <f t="shared" ca="1" si="817"/>
        <v>2.7748289100317143</v>
      </c>
      <c r="EQ160" s="19">
        <f t="shared" ca="1" si="818"/>
        <v>5.6994044888470912</v>
      </c>
      <c r="ER160" s="19">
        <f t="shared" ca="1" si="819"/>
        <v>21.122389437815261</v>
      </c>
      <c r="ES160" s="19">
        <f t="shared" ca="1" si="820"/>
        <v>10.787476857562766</v>
      </c>
      <c r="ET160" s="19">
        <f t="shared" ca="1" si="821"/>
        <v>0</v>
      </c>
      <c r="EU160" s="19">
        <f t="shared" ca="1" si="901"/>
        <v>2.5038085583660045E-2</v>
      </c>
      <c r="EV160" s="19">
        <f t="shared" ca="1" si="902"/>
        <v>0</v>
      </c>
      <c r="EW160" s="72">
        <f t="shared" ca="1" si="903"/>
        <v>0</v>
      </c>
      <c r="EX160" s="72">
        <f t="shared" ca="1" si="904"/>
        <v>0</v>
      </c>
      <c r="EY160" s="5"/>
      <c r="EZ160" s="5"/>
      <c r="FA160" s="5"/>
      <c r="FB160" s="5">
        <f t="shared" ca="1" si="862"/>
        <v>202012</v>
      </c>
      <c r="FC160" s="5">
        <f t="shared" ca="1" si="862"/>
        <v>0</v>
      </c>
      <c r="FD160" s="5">
        <f t="shared" ca="1" si="862"/>
        <v>12570.2</v>
      </c>
      <c r="FE160" s="5">
        <f t="shared" ca="1" si="862"/>
        <v>70571.5</v>
      </c>
      <c r="FF160" s="5">
        <f t="shared" ca="1" si="862"/>
        <v>0</v>
      </c>
      <c r="FG160" s="5">
        <f t="shared" ca="1" si="862"/>
        <v>0</v>
      </c>
      <c r="FH160" s="5">
        <f t="shared" ca="1" si="862"/>
        <v>0</v>
      </c>
      <c r="FI160" s="5">
        <f t="shared" ca="1" si="862"/>
        <v>41030.199999999997</v>
      </c>
      <c r="FJ160" s="5">
        <f t="shared" ca="1" si="862"/>
        <v>124172</v>
      </c>
      <c r="FK160" s="5">
        <f t="shared" ca="1" si="862"/>
        <v>77659.399999999994</v>
      </c>
      <c r="FL160" s="5">
        <f t="shared" ca="1" si="862"/>
        <v>0</v>
      </c>
      <c r="FM160" s="5">
        <f t="shared" ca="1" si="862"/>
        <v>180.25</v>
      </c>
      <c r="FN160" s="5">
        <f t="shared" ca="1" si="905"/>
        <v>0</v>
      </c>
      <c r="FO160" s="5">
        <f t="shared" ca="1" si="905"/>
        <v>0</v>
      </c>
      <c r="FP160" s="5">
        <f t="shared" ca="1" si="905"/>
        <v>0</v>
      </c>
      <c r="FQ160" s="5"/>
      <c r="FR160" s="5">
        <f t="shared" ca="1" si="863"/>
        <v>951.56500000000005</v>
      </c>
      <c r="FS160" s="5">
        <f t="shared" ca="1" si="863"/>
        <v>269.98200000000003</v>
      </c>
      <c r="FT160" s="5">
        <f t="shared" ca="1" si="863"/>
        <v>0</v>
      </c>
      <c r="FU160" s="5">
        <f t="shared" ca="1" si="863"/>
        <v>0</v>
      </c>
      <c r="FV160" s="5">
        <f t="shared" ca="1" si="863"/>
        <v>0</v>
      </c>
      <c r="FW160" s="5">
        <f t="shared" ca="1" si="863"/>
        <v>0</v>
      </c>
      <c r="FX160" s="5">
        <f t="shared" ca="1" si="863"/>
        <v>681.58399999999995</v>
      </c>
      <c r="FY160" s="5">
        <f t="shared" ca="1" si="863"/>
        <v>0</v>
      </c>
      <c r="FZ160" s="5">
        <f t="shared" ca="1" si="863"/>
        <v>951.56500000000005</v>
      </c>
      <c r="GA160" s="5">
        <f t="shared" ca="1" si="863"/>
        <v>0</v>
      </c>
      <c r="GB160" s="5">
        <f t="shared" ca="1" si="863"/>
        <v>0</v>
      </c>
      <c r="GC160" s="5">
        <f t="shared" ca="1" si="863"/>
        <v>0</v>
      </c>
      <c r="GD160" s="5">
        <f t="shared" ca="1" si="913"/>
        <v>0</v>
      </c>
      <c r="GE160" s="5"/>
      <c r="GF160" s="5">
        <f t="shared" ca="1" si="755"/>
        <v>174.27600000000001</v>
      </c>
      <c r="GG160" s="5">
        <f t="shared" ca="1" si="755"/>
        <v>2.2030699999999999</v>
      </c>
      <c r="GH160" s="5">
        <f t="shared" ca="1" si="755"/>
        <v>27.883199999999999</v>
      </c>
      <c r="GI160" s="5">
        <f t="shared" ca="1" si="755"/>
        <v>84.834900000000005</v>
      </c>
      <c r="GJ160" s="5">
        <f t="shared" ca="1" si="755"/>
        <v>0</v>
      </c>
      <c r="GK160" s="5">
        <f t="shared" ca="1" si="755"/>
        <v>0</v>
      </c>
      <c r="GL160" s="5">
        <f t="shared" ca="1" si="755"/>
        <v>5.0397400000000001</v>
      </c>
      <c r="GM160" s="5">
        <f t="shared" ca="1" si="755"/>
        <v>54.315100000000001</v>
      </c>
      <c r="GN160" s="5"/>
      <c r="GO160" s="19">
        <f t="shared" ca="1" si="822"/>
        <v>31.934952998603599</v>
      </c>
      <c r="GP160" s="19">
        <f t="shared" ca="1" si="823"/>
        <v>1.0991365096425127</v>
      </c>
      <c r="GQ160" s="19">
        <f t="shared" ca="1" si="824"/>
        <v>1.7460956638209348</v>
      </c>
      <c r="GR160" s="19">
        <f t="shared" ca="1" si="825"/>
        <v>9.8029140458655455</v>
      </c>
      <c r="GS160" s="19">
        <f t="shared" ca="1" si="826"/>
        <v>0</v>
      </c>
      <c r="GT160" s="19">
        <f t="shared" ca="1" si="827"/>
        <v>0</v>
      </c>
      <c r="GU160" s="19">
        <f t="shared" ca="1" si="828"/>
        <v>2.7748289100317143</v>
      </c>
      <c r="GV160" s="19">
        <f t="shared" ca="1" si="829"/>
        <v>5.6994044888470912</v>
      </c>
      <c r="GW160" s="19">
        <f t="shared" ca="1" si="830"/>
        <v>21.122389437815261</v>
      </c>
      <c r="GX160" s="19">
        <f t="shared" ca="1" si="831"/>
        <v>10.787476857562766</v>
      </c>
      <c r="GY160" s="19">
        <f t="shared" ca="1" si="832"/>
        <v>0</v>
      </c>
      <c r="GZ160" s="19">
        <f t="shared" ca="1" si="832"/>
        <v>2.5038085583660045E-2</v>
      </c>
      <c r="HA160" s="19">
        <f t="shared" ca="1" si="832"/>
        <v>0</v>
      </c>
      <c r="HB160" s="72">
        <f t="shared" ca="1" si="906"/>
        <v>0</v>
      </c>
      <c r="HC160" s="72">
        <f t="shared" ca="1" si="907"/>
        <v>0</v>
      </c>
      <c r="HD160" s="5"/>
      <c r="HE160" s="5"/>
      <c r="HF160" s="5"/>
      <c r="HG160" s="5">
        <f t="shared" ca="1" si="756"/>
        <v>174131</v>
      </c>
      <c r="HH160" s="5">
        <f t="shared" ca="1" si="756"/>
        <v>0</v>
      </c>
      <c r="HI160" s="5">
        <f t="shared" ca="1" si="756"/>
        <v>13919.5</v>
      </c>
      <c r="HJ160" s="5">
        <f t="shared" ca="1" si="756"/>
        <v>29726</v>
      </c>
      <c r="HK160" s="5">
        <f t="shared" ca="1" si="756"/>
        <v>0</v>
      </c>
      <c r="HL160" s="5">
        <f t="shared" ca="1" si="756"/>
        <v>0</v>
      </c>
      <c r="HM160" s="5">
        <f t="shared" ca="1" si="756"/>
        <v>13294.8</v>
      </c>
      <c r="HN160" s="5">
        <f t="shared" ca="1" si="756"/>
        <v>39151.699999999997</v>
      </c>
      <c r="HO160" s="5">
        <f t="shared" ca="1" si="756"/>
        <v>96092</v>
      </c>
      <c r="HP160" s="5">
        <f t="shared" ca="1" si="756"/>
        <v>77659.399999999994</v>
      </c>
      <c r="HQ160" s="5">
        <f t="shared" ca="1" si="756"/>
        <v>0</v>
      </c>
      <c r="HR160" s="5">
        <f t="shared" ca="1" si="756"/>
        <v>379.815</v>
      </c>
      <c r="HS160" s="5">
        <f t="shared" ca="1" si="756"/>
        <v>0</v>
      </c>
      <c r="HT160" s="5">
        <f t="shared" ca="1" si="756"/>
        <v>0</v>
      </c>
      <c r="HU160" s="5">
        <f t="shared" ca="1" si="756"/>
        <v>0</v>
      </c>
      <c r="HV160" s="5"/>
      <c r="HW160" s="5">
        <f t="shared" ca="1" si="757"/>
        <v>633.745</v>
      </c>
      <c r="HX160" s="5">
        <f t="shared" ca="1" si="757"/>
        <v>633.745</v>
      </c>
      <c r="HY160" s="5">
        <f t="shared" ca="1" si="757"/>
        <v>0</v>
      </c>
      <c r="HZ160" s="5">
        <f t="shared" ca="1" si="757"/>
        <v>0</v>
      </c>
      <c r="IA160" s="5">
        <f t="shared" ca="1" si="757"/>
        <v>0</v>
      </c>
      <c r="IB160" s="5">
        <f t="shared" ca="1" si="757"/>
        <v>0</v>
      </c>
      <c r="IC160" s="5">
        <f t="shared" ca="1" si="757"/>
        <v>0</v>
      </c>
      <c r="ID160" s="5">
        <f t="shared" ca="1" si="757"/>
        <v>0</v>
      </c>
      <c r="IE160" s="5">
        <f t="shared" ca="1" si="757"/>
        <v>633.745</v>
      </c>
      <c r="IF160" s="5">
        <f t="shared" ca="1" si="757"/>
        <v>0</v>
      </c>
      <c r="IG160" s="5">
        <f t="shared" ca="1" si="757"/>
        <v>0</v>
      </c>
      <c r="IH160" s="5">
        <f t="shared" ca="1" si="757"/>
        <v>0</v>
      </c>
      <c r="II160" s="5">
        <f t="shared" ca="1" si="663"/>
        <v>0</v>
      </c>
      <c r="IJ160" s="5"/>
      <c r="IK160" s="5">
        <f t="shared" ca="1" si="760"/>
        <v>140.64400000000001</v>
      </c>
      <c r="IL160" s="5">
        <f t="shared" ca="1" si="760"/>
        <v>5.3663499999999997</v>
      </c>
      <c r="IM160" s="5">
        <f t="shared" ca="1" si="760"/>
        <v>29.2392</v>
      </c>
      <c r="IN160" s="5">
        <f t="shared" ca="1" si="760"/>
        <v>37.828600000000002</v>
      </c>
      <c r="IO160" s="5">
        <f t="shared" ca="1" si="760"/>
        <v>0</v>
      </c>
      <c r="IP160" s="5">
        <f t="shared" ca="1" si="760"/>
        <v>0</v>
      </c>
      <c r="IQ160" s="5">
        <f t="shared" ca="1" si="760"/>
        <v>15.832599999999999</v>
      </c>
      <c r="IR160" s="5">
        <f t="shared" ca="1" si="760"/>
        <v>52.3767</v>
      </c>
      <c r="IS160" s="5"/>
      <c r="IT160" s="19">
        <f t="shared" ca="1" si="864"/>
        <v>26.768179586452849</v>
      </c>
      <c r="IU160" s="19">
        <f t="shared" ca="1" si="865"/>
        <v>2.5800692909282623</v>
      </c>
      <c r="IV160" s="19">
        <f t="shared" ca="1" si="866"/>
        <v>1.9335236187614755</v>
      </c>
      <c r="IW160" s="19">
        <f t="shared" ca="1" si="867"/>
        <v>4.1291657811921132</v>
      </c>
      <c r="IX160" s="19">
        <f t="shared" ca="1" si="868"/>
        <v>0</v>
      </c>
      <c r="IY160" s="19">
        <f t="shared" ca="1" si="869"/>
        <v>0</v>
      </c>
      <c r="IZ160" s="19">
        <f t="shared" ca="1" si="870"/>
        <v>1.8467480733295063</v>
      </c>
      <c r="JA160" s="19">
        <f t="shared" ca="1" si="871"/>
        <v>5.4384666593386015</v>
      </c>
      <c r="JB160" s="19">
        <f t="shared" ca="1" si="872"/>
        <v>15.927973423549959</v>
      </c>
      <c r="JC160" s="19">
        <f t="shared" ca="1" si="873"/>
        <v>10.787476857562766</v>
      </c>
      <c r="JD160" s="19">
        <f t="shared" ca="1" si="874"/>
        <v>0</v>
      </c>
      <c r="JE160" s="19">
        <f t="shared" ca="1" si="875"/>
        <v>5.2759170463011595E-2</v>
      </c>
      <c r="JF160" s="19">
        <f t="shared" ca="1" si="875"/>
        <v>0</v>
      </c>
      <c r="JG160" s="72">
        <f t="shared" ca="1" si="908"/>
        <v>0</v>
      </c>
      <c r="JH160" s="72">
        <f t="shared" ca="1" si="909"/>
        <v>0</v>
      </c>
      <c r="JI160" s="5"/>
      <c r="JJ160" s="5"/>
      <c r="JK160" s="5"/>
      <c r="JL160" s="5">
        <f t="shared" ca="1" si="876"/>
        <v>174131</v>
      </c>
      <c r="JM160" s="5">
        <f t="shared" ca="1" si="876"/>
        <v>0</v>
      </c>
      <c r="JN160" s="5">
        <f t="shared" ca="1" si="876"/>
        <v>13919.5</v>
      </c>
      <c r="JO160" s="5">
        <f t="shared" ca="1" si="876"/>
        <v>29726</v>
      </c>
      <c r="JP160" s="5">
        <f t="shared" ca="1" si="876"/>
        <v>0</v>
      </c>
      <c r="JQ160" s="5">
        <f t="shared" ca="1" si="876"/>
        <v>0</v>
      </c>
      <c r="JR160" s="5">
        <f t="shared" ca="1" si="876"/>
        <v>13294.8</v>
      </c>
      <c r="JS160" s="5">
        <f t="shared" ca="1" si="876"/>
        <v>39151.699999999997</v>
      </c>
      <c r="JT160" s="5">
        <f t="shared" ca="1" si="876"/>
        <v>96092</v>
      </c>
      <c r="JU160" s="5">
        <f t="shared" ca="1" si="876"/>
        <v>77659.399999999994</v>
      </c>
      <c r="JV160" s="5">
        <f t="shared" ca="1" si="876"/>
        <v>0</v>
      </c>
      <c r="JW160" s="5">
        <f t="shared" ca="1" si="876"/>
        <v>379.815</v>
      </c>
      <c r="JX160" s="5">
        <f t="shared" ca="1" si="910"/>
        <v>0</v>
      </c>
      <c r="JY160" s="5">
        <f t="shared" ca="1" si="910"/>
        <v>0</v>
      </c>
      <c r="JZ160" s="5">
        <f t="shared" ca="1" si="910"/>
        <v>0</v>
      </c>
      <c r="KA160" s="5"/>
      <c r="KB160" s="5">
        <f t="shared" ca="1" si="877"/>
        <v>633.745</v>
      </c>
      <c r="KC160" s="5">
        <f t="shared" ca="1" si="877"/>
        <v>633.745</v>
      </c>
      <c r="KD160" s="5">
        <f t="shared" ca="1" si="877"/>
        <v>0</v>
      </c>
      <c r="KE160" s="5">
        <f t="shared" ca="1" si="877"/>
        <v>0</v>
      </c>
      <c r="KF160" s="5">
        <f t="shared" ca="1" si="877"/>
        <v>0</v>
      </c>
      <c r="KG160" s="5">
        <f t="shared" ca="1" si="877"/>
        <v>0</v>
      </c>
      <c r="KH160" s="5">
        <f t="shared" ca="1" si="877"/>
        <v>0</v>
      </c>
      <c r="KI160" s="5">
        <f t="shared" ca="1" si="877"/>
        <v>0</v>
      </c>
      <c r="KJ160" s="5">
        <f t="shared" ca="1" si="877"/>
        <v>633.745</v>
      </c>
      <c r="KK160" s="5">
        <f t="shared" ca="1" si="877"/>
        <v>0</v>
      </c>
      <c r="KL160" s="5">
        <f t="shared" ca="1" si="877"/>
        <v>0</v>
      </c>
      <c r="KM160" s="5">
        <f t="shared" ca="1" si="877"/>
        <v>0</v>
      </c>
      <c r="KN160" s="5">
        <f t="shared" ca="1" si="914"/>
        <v>0</v>
      </c>
      <c r="KO160" s="5"/>
      <c r="KP160" s="5">
        <f t="shared" ca="1" si="758"/>
        <v>140.64400000000001</v>
      </c>
      <c r="KQ160" s="5">
        <f t="shared" ca="1" si="758"/>
        <v>5.3663499999999997</v>
      </c>
      <c r="KR160" s="5">
        <f t="shared" ca="1" si="758"/>
        <v>29.2392</v>
      </c>
      <c r="KS160" s="5">
        <f t="shared" ca="1" si="758"/>
        <v>37.828600000000002</v>
      </c>
      <c r="KT160" s="5">
        <f t="shared" ca="1" si="758"/>
        <v>0</v>
      </c>
      <c r="KU160" s="5">
        <f t="shared" ca="1" si="758"/>
        <v>0</v>
      </c>
      <c r="KV160" s="5">
        <f t="shared" ca="1" si="758"/>
        <v>15.832599999999999</v>
      </c>
      <c r="KW160" s="5">
        <f t="shared" ca="1" si="758"/>
        <v>52.3767</v>
      </c>
      <c r="KX160" s="5"/>
      <c r="KY160" s="19">
        <f t="shared" ca="1" si="833"/>
        <v>26.768179586452849</v>
      </c>
      <c r="KZ160" s="19">
        <f t="shared" ca="1" si="834"/>
        <v>2.5800692909282623</v>
      </c>
      <c r="LA160" s="19">
        <f t="shared" ca="1" si="835"/>
        <v>1.9335236187614755</v>
      </c>
      <c r="LB160" s="19">
        <f t="shared" ca="1" si="836"/>
        <v>4.1291657811921132</v>
      </c>
      <c r="LC160" s="19">
        <f t="shared" ca="1" si="837"/>
        <v>0</v>
      </c>
      <c r="LD160" s="19">
        <f t="shared" ca="1" si="838"/>
        <v>0</v>
      </c>
      <c r="LE160" s="19">
        <f t="shared" ca="1" si="839"/>
        <v>1.8467480733295063</v>
      </c>
      <c r="LF160" s="19">
        <f t="shared" ca="1" si="840"/>
        <v>5.4384666593386015</v>
      </c>
      <c r="LG160" s="19">
        <f t="shared" ca="1" si="841"/>
        <v>15.927973423549959</v>
      </c>
      <c r="LH160" s="19">
        <f t="shared" ca="1" si="842"/>
        <v>10.787476857562766</v>
      </c>
      <c r="LI160" s="19">
        <f t="shared" ca="1" si="843"/>
        <v>0</v>
      </c>
      <c r="LJ160" s="19">
        <f t="shared" ca="1" si="878"/>
        <v>5.2759170463011595E-2</v>
      </c>
      <c r="LK160" s="19">
        <f t="shared" ca="1" si="879"/>
        <v>0</v>
      </c>
      <c r="LL160" s="72">
        <f t="shared" ca="1" si="911"/>
        <v>0</v>
      </c>
      <c r="LM160" s="72">
        <f t="shared" ca="1" si="912"/>
        <v>0</v>
      </c>
    </row>
    <row r="161" spans="1:325" ht="15" customHeight="1" outlineLevel="1" x14ac:dyDescent="0.3">
      <c r="A161" s="5">
        <f>IF('Old Results'!E141='New Results'!E141,'New Results'!E141,"0")</f>
        <v>24563.1</v>
      </c>
      <c r="B161" s="5">
        <f t="shared" si="668"/>
        <v>512</v>
      </c>
      <c r="C161" s="27">
        <f t="shared" si="761"/>
        <v>140</v>
      </c>
      <c r="D161" s="41" t="str">
        <f>'Old Results'!C141</f>
        <v>0512815-RetlMed-SZVAV</v>
      </c>
      <c r="E161" s="41" t="str">
        <f>'New Results'!C141</f>
        <v>0512815-RetlMed-SZVAV</v>
      </c>
      <c r="F161" s="5">
        <f t="shared" ca="1" si="762"/>
        <v>0</v>
      </c>
      <c r="G161" s="5">
        <f t="shared" ca="1" si="763"/>
        <v>0</v>
      </c>
      <c r="H161" s="5">
        <f t="shared" ca="1" si="764"/>
        <v>0</v>
      </c>
      <c r="I161" s="5">
        <f t="shared" ca="1" si="765"/>
        <v>0</v>
      </c>
      <c r="J161" s="5">
        <f t="shared" ca="1" si="766"/>
        <v>0</v>
      </c>
      <c r="K161" s="5">
        <f t="shared" ca="1" si="767"/>
        <v>0</v>
      </c>
      <c r="L161" s="5">
        <f t="shared" ca="1" si="768"/>
        <v>0</v>
      </c>
      <c r="M161" s="5">
        <f t="shared" ca="1" si="769"/>
        <v>0</v>
      </c>
      <c r="N161" s="5">
        <f t="shared" ca="1" si="770"/>
        <v>0</v>
      </c>
      <c r="O161" s="5">
        <f t="shared" ca="1" si="771"/>
        <v>0</v>
      </c>
      <c r="P161" s="5">
        <f t="shared" ca="1" si="844"/>
        <v>0</v>
      </c>
      <c r="Q161" s="5">
        <f t="shared" ca="1" si="845"/>
        <v>0</v>
      </c>
      <c r="R161" s="5">
        <f t="shared" ca="1" si="880"/>
        <v>0</v>
      </c>
      <c r="S161" s="5">
        <f t="shared" ca="1" si="881"/>
        <v>0</v>
      </c>
      <c r="T161" s="5">
        <f t="shared" ca="1" si="882"/>
        <v>0</v>
      </c>
      <c r="U161" s="5">
        <f t="shared" ca="1" si="772"/>
        <v>0</v>
      </c>
      <c r="V161" s="5">
        <f t="shared" ca="1" si="773"/>
        <v>0</v>
      </c>
      <c r="W161" s="5">
        <f t="shared" ca="1" si="774"/>
        <v>0</v>
      </c>
      <c r="X161" s="5">
        <f t="shared" ca="1" si="775"/>
        <v>0</v>
      </c>
      <c r="Y161" s="5">
        <f t="shared" ca="1" si="776"/>
        <v>0</v>
      </c>
      <c r="Z161" s="5">
        <f t="shared" ca="1" si="777"/>
        <v>0</v>
      </c>
      <c r="AA161" s="5">
        <f t="shared" ca="1" si="778"/>
        <v>0</v>
      </c>
      <c r="AB161" s="5">
        <f t="shared" ca="1" si="779"/>
        <v>0</v>
      </c>
      <c r="AC161" s="5">
        <f t="shared" ca="1" si="780"/>
        <v>0</v>
      </c>
      <c r="AD161" s="5">
        <f t="shared" ca="1" si="781"/>
        <v>0</v>
      </c>
      <c r="AE161" s="5">
        <f t="shared" ca="1" si="846"/>
        <v>0</v>
      </c>
      <c r="AF161" s="5">
        <f t="shared" ca="1" si="847"/>
        <v>0</v>
      </c>
      <c r="AG161" s="5">
        <f t="shared" ca="1" si="847"/>
        <v>0</v>
      </c>
      <c r="AH161" s="37">
        <f t="shared" ca="1" si="782"/>
        <v>0</v>
      </c>
      <c r="AI161" s="37">
        <f t="shared" ca="1" si="783"/>
        <v>0</v>
      </c>
      <c r="AJ161" s="37">
        <f t="shared" ca="1" si="784"/>
        <v>0</v>
      </c>
      <c r="AK161" s="37">
        <f t="shared" ca="1" si="785"/>
        <v>0</v>
      </c>
      <c r="AL161" s="37">
        <f t="shared" ca="1" si="786"/>
        <v>0</v>
      </c>
      <c r="AM161" s="37">
        <f t="shared" ca="1" si="787"/>
        <v>0</v>
      </c>
      <c r="AN161" s="37">
        <f t="shared" ca="1" si="788"/>
        <v>0</v>
      </c>
      <c r="AO161" s="37">
        <f t="shared" ca="1" si="789"/>
        <v>0</v>
      </c>
      <c r="AP161" s="33">
        <f t="shared" ca="1" si="790"/>
        <v>40.343126722604232</v>
      </c>
      <c r="AQ161" s="33">
        <f t="shared" ca="1" si="791"/>
        <v>40.343126722604232</v>
      </c>
      <c r="AR161" s="24">
        <f t="shared" ca="1" si="792"/>
        <v>0</v>
      </c>
      <c r="AS161" s="34">
        <f t="shared" ca="1" si="793"/>
        <v>273.41199999999998</v>
      </c>
      <c r="AT161" s="34">
        <f t="shared" ca="1" si="794"/>
        <v>273.41199999999998</v>
      </c>
      <c r="AU161" s="45">
        <f t="shared" ca="1" si="795"/>
        <v>0</v>
      </c>
      <c r="AV161" s="34">
        <f t="shared" ca="1" si="648"/>
        <v>-43.2</v>
      </c>
      <c r="AW161" s="34">
        <f t="shared" ca="1" si="649"/>
        <v>-43.2</v>
      </c>
      <c r="AX161" s="46">
        <f t="shared" ca="1" si="796"/>
        <v>0</v>
      </c>
      <c r="AY161" s="5"/>
      <c r="AZ161" s="5">
        <f t="shared" ca="1" si="848"/>
        <v>0</v>
      </c>
      <c r="BA161" s="5">
        <f t="shared" ca="1" si="849"/>
        <v>0</v>
      </c>
      <c r="BB161" s="5">
        <f t="shared" ca="1" si="850"/>
        <v>0</v>
      </c>
      <c r="BC161" s="5">
        <f t="shared" ca="1" si="851"/>
        <v>0</v>
      </c>
      <c r="BD161" s="5">
        <f t="shared" ca="1" si="852"/>
        <v>0</v>
      </c>
      <c r="BE161" s="5">
        <f t="shared" ca="1" si="853"/>
        <v>0</v>
      </c>
      <c r="BF161" s="5">
        <f t="shared" ca="1" si="854"/>
        <v>0</v>
      </c>
      <c r="BG161" s="5">
        <f t="shared" ca="1" si="855"/>
        <v>0</v>
      </c>
      <c r="BH161" s="5">
        <f t="shared" ca="1" si="856"/>
        <v>0</v>
      </c>
      <c r="BI161" s="5">
        <f t="shared" ca="1" si="857"/>
        <v>0</v>
      </c>
      <c r="BJ161" s="5">
        <f t="shared" ca="1" si="858"/>
        <v>0</v>
      </c>
      <c r="BK161" s="5">
        <f t="shared" ca="1" si="859"/>
        <v>0</v>
      </c>
      <c r="BL161" s="5">
        <f t="shared" ca="1" si="883"/>
        <v>0</v>
      </c>
      <c r="BM161" s="5">
        <f t="shared" ca="1" si="884"/>
        <v>0</v>
      </c>
      <c r="BN161" s="5">
        <f t="shared" ca="1" si="885"/>
        <v>0</v>
      </c>
      <c r="BO161" s="5">
        <f t="shared" ca="1" si="886"/>
        <v>0</v>
      </c>
      <c r="BP161" s="5">
        <f t="shared" ca="1" si="887"/>
        <v>0</v>
      </c>
      <c r="BQ161" s="5">
        <f t="shared" ca="1" si="888"/>
        <v>0</v>
      </c>
      <c r="BR161" s="5">
        <f t="shared" ca="1" si="889"/>
        <v>0</v>
      </c>
      <c r="BS161" s="5">
        <f t="shared" ca="1" si="890"/>
        <v>0</v>
      </c>
      <c r="BT161" s="5">
        <f t="shared" ca="1" si="891"/>
        <v>0</v>
      </c>
      <c r="BU161" s="5">
        <f t="shared" ca="1" si="892"/>
        <v>0</v>
      </c>
      <c r="BV161" s="5">
        <f t="shared" ca="1" si="893"/>
        <v>0</v>
      </c>
      <c r="BW161" s="5">
        <f t="shared" ca="1" si="894"/>
        <v>0</v>
      </c>
      <c r="BX161" s="5">
        <f t="shared" ca="1" si="895"/>
        <v>0</v>
      </c>
      <c r="BY161" s="5">
        <f t="shared" ca="1" si="896"/>
        <v>0</v>
      </c>
      <c r="BZ161" s="5">
        <f t="shared" ca="1" si="897"/>
        <v>0</v>
      </c>
      <c r="CA161" s="5">
        <f t="shared" ca="1" si="898"/>
        <v>0</v>
      </c>
      <c r="CB161" s="37">
        <f t="shared" ca="1" si="797"/>
        <v>0</v>
      </c>
      <c r="CC161" s="37">
        <f t="shared" ca="1" si="798"/>
        <v>0</v>
      </c>
      <c r="CD161" s="37">
        <f t="shared" ca="1" si="799"/>
        <v>0</v>
      </c>
      <c r="CE161" s="37">
        <f t="shared" ca="1" si="800"/>
        <v>0</v>
      </c>
      <c r="CF161" s="37">
        <f t="shared" ca="1" si="801"/>
        <v>0</v>
      </c>
      <c r="CG161" s="37">
        <f t="shared" ca="1" si="802"/>
        <v>0</v>
      </c>
      <c r="CH161" s="37">
        <f t="shared" ca="1" si="803"/>
        <v>0</v>
      </c>
      <c r="CI161" s="19">
        <f t="shared" ca="1" si="804"/>
        <v>0</v>
      </c>
      <c r="CJ161" s="33">
        <f t="shared" ca="1" si="860"/>
        <v>34.982234327100407</v>
      </c>
      <c r="CK161" s="33">
        <f t="shared" ca="1" si="861"/>
        <v>34.982234327100407</v>
      </c>
      <c r="CL161" s="24">
        <f t="shared" ca="1" si="805"/>
        <v>0</v>
      </c>
      <c r="CM161" s="34">
        <f t="shared" ca="1" si="806"/>
        <v>230.23400000000001</v>
      </c>
      <c r="CN161" s="34">
        <f t="shared" ca="1" si="807"/>
        <v>230.23400000000001</v>
      </c>
      <c r="CO161" s="45">
        <f t="shared" ca="1" si="808"/>
        <v>0</v>
      </c>
      <c r="CP161" s="5"/>
      <c r="CR161" s="5">
        <f t="shared" ca="1" si="899"/>
        <v>61</v>
      </c>
      <c r="CS161" s="5">
        <f t="shared" ca="1" si="900"/>
        <v>57</v>
      </c>
      <c r="CT161" s="62">
        <f t="shared" ca="1" si="809"/>
        <v>6.557377049180324E-2</v>
      </c>
      <c r="CW161" s="5">
        <f t="shared" ca="1" si="753"/>
        <v>265238</v>
      </c>
      <c r="CX161" s="5">
        <f t="shared" ca="1" si="753"/>
        <v>0</v>
      </c>
      <c r="CY161" s="5">
        <f t="shared" ca="1" si="753"/>
        <v>87184.9</v>
      </c>
      <c r="CZ161" s="5">
        <f t="shared" ca="1" si="753"/>
        <v>51929.7</v>
      </c>
      <c r="DA161" s="5">
        <f t="shared" ca="1" si="753"/>
        <v>0</v>
      </c>
      <c r="DB161" s="5">
        <f t="shared" ca="1" si="753"/>
        <v>0</v>
      </c>
      <c r="DC161" s="5">
        <f t="shared" ca="1" si="753"/>
        <v>0</v>
      </c>
      <c r="DD161" s="5">
        <f t="shared" ca="1" si="753"/>
        <v>48282.7</v>
      </c>
      <c r="DE161" s="5">
        <f t="shared" ca="1" si="753"/>
        <v>187397</v>
      </c>
      <c r="DF161" s="5">
        <f t="shared" ca="1" si="753"/>
        <v>77659.399999999994</v>
      </c>
      <c r="DG161" s="5">
        <f t="shared" ca="1" si="753"/>
        <v>0</v>
      </c>
      <c r="DH161" s="5">
        <f t="shared" ca="1" si="753"/>
        <v>180.87299999999999</v>
      </c>
      <c r="DI161" s="5">
        <f t="shared" ca="1" si="810"/>
        <v>0</v>
      </c>
      <c r="DJ161" s="5">
        <f t="shared" ca="1" si="810"/>
        <v>0</v>
      </c>
      <c r="DK161" s="5">
        <f t="shared" ca="1" si="810"/>
        <v>0</v>
      </c>
      <c r="DL161" s="5"/>
      <c r="DM161" s="5">
        <f t="shared" ca="1" si="754"/>
        <v>859.60199999999998</v>
      </c>
      <c r="DN161" s="5">
        <f t="shared" ca="1" si="754"/>
        <v>245.26400000000001</v>
      </c>
      <c r="DO161" s="5">
        <f t="shared" ca="1" si="754"/>
        <v>0</v>
      </c>
      <c r="DP161" s="5">
        <f t="shared" ca="1" si="754"/>
        <v>0</v>
      </c>
      <c r="DQ161" s="5">
        <f t="shared" ca="1" si="754"/>
        <v>0</v>
      </c>
      <c r="DR161" s="5">
        <f t="shared" ca="1" si="754"/>
        <v>0</v>
      </c>
      <c r="DS161" s="5">
        <f t="shared" ca="1" si="754"/>
        <v>614.33699999999999</v>
      </c>
      <c r="DT161" s="5">
        <f t="shared" ca="1" si="754"/>
        <v>0</v>
      </c>
      <c r="DU161" s="5">
        <f t="shared" ca="1" si="754"/>
        <v>859.60199999999998</v>
      </c>
      <c r="DV161" s="5">
        <f t="shared" ca="1" si="754"/>
        <v>0</v>
      </c>
      <c r="DW161" s="5">
        <f t="shared" ca="1" si="754"/>
        <v>0</v>
      </c>
      <c r="DX161" s="5">
        <f t="shared" ca="1" si="754"/>
        <v>0</v>
      </c>
      <c r="DY161" s="5">
        <f t="shared" ca="1" si="754"/>
        <v>0</v>
      </c>
      <c r="DZ161" s="5"/>
      <c r="EA161" s="5">
        <f t="shared" ca="1" si="759"/>
        <v>273.41199999999998</v>
      </c>
      <c r="EB161" s="5">
        <f t="shared" ca="1" si="759"/>
        <v>2.0660799999999999</v>
      </c>
      <c r="EC161" s="5">
        <f t="shared" ca="1" si="759"/>
        <v>137.49700000000001</v>
      </c>
      <c r="ED161" s="5">
        <f t="shared" ca="1" si="759"/>
        <v>67.361599999999996</v>
      </c>
      <c r="EE161" s="5">
        <f t="shared" ca="1" si="759"/>
        <v>0</v>
      </c>
      <c r="EF161" s="5">
        <f t="shared" ca="1" si="759"/>
        <v>0</v>
      </c>
      <c r="EG161" s="5">
        <f t="shared" ca="1" si="759"/>
        <v>4.5359699999999998</v>
      </c>
      <c r="EH161" s="5">
        <f t="shared" ca="1" si="759"/>
        <v>61.951500000000003</v>
      </c>
      <c r="EI161" s="5"/>
      <c r="EJ161" s="19">
        <f t="shared" ca="1" si="811"/>
        <v>40.343126722604232</v>
      </c>
      <c r="EK161" s="19">
        <f t="shared" ca="1" si="812"/>
        <v>0.99850588891467296</v>
      </c>
      <c r="EL161" s="19">
        <f t="shared" ca="1" si="813"/>
        <v>12.110640709031024</v>
      </c>
      <c r="EM161" s="19">
        <f t="shared" ca="1" si="814"/>
        <v>7.213427311699256</v>
      </c>
      <c r="EN161" s="19">
        <f t="shared" ca="1" si="815"/>
        <v>0</v>
      </c>
      <c r="EO161" s="19">
        <f t="shared" ca="1" si="816"/>
        <v>0</v>
      </c>
      <c r="EP161" s="19">
        <f t="shared" ca="1" si="817"/>
        <v>2.5010564627428948</v>
      </c>
      <c r="EQ161" s="19">
        <f t="shared" ca="1" si="818"/>
        <v>6.7068314829968525</v>
      </c>
      <c r="ER161" s="19">
        <f t="shared" ca="1" si="819"/>
        <v>29.530424254267579</v>
      </c>
      <c r="ES161" s="19">
        <f t="shared" ca="1" si="820"/>
        <v>10.787476857562766</v>
      </c>
      <c r="ET161" s="19">
        <f t="shared" ca="1" si="821"/>
        <v>0</v>
      </c>
      <c r="EU161" s="19">
        <f t="shared" ca="1" si="901"/>
        <v>2.5124624986259878E-2</v>
      </c>
      <c r="EV161" s="19">
        <f t="shared" ca="1" si="902"/>
        <v>0</v>
      </c>
      <c r="EW161" s="72">
        <f t="shared" ca="1" si="903"/>
        <v>0</v>
      </c>
      <c r="EX161" s="72">
        <f t="shared" ca="1" si="904"/>
        <v>0</v>
      </c>
      <c r="EY161" s="5"/>
      <c r="EZ161" s="5"/>
      <c r="FA161" s="5"/>
      <c r="FB161" s="5">
        <f t="shared" ca="1" si="862"/>
        <v>265238</v>
      </c>
      <c r="FC161" s="5">
        <f t="shared" ca="1" si="862"/>
        <v>0</v>
      </c>
      <c r="FD161" s="5">
        <f t="shared" ca="1" si="862"/>
        <v>87184.9</v>
      </c>
      <c r="FE161" s="5">
        <f t="shared" ca="1" si="862"/>
        <v>51929.7</v>
      </c>
      <c r="FF161" s="5">
        <f t="shared" ca="1" si="862"/>
        <v>0</v>
      </c>
      <c r="FG161" s="5">
        <f t="shared" ca="1" si="862"/>
        <v>0</v>
      </c>
      <c r="FH161" s="5">
        <f t="shared" ca="1" si="862"/>
        <v>0</v>
      </c>
      <c r="FI161" s="5">
        <f t="shared" ca="1" si="862"/>
        <v>48282.7</v>
      </c>
      <c r="FJ161" s="5">
        <f t="shared" ca="1" si="862"/>
        <v>187397</v>
      </c>
      <c r="FK161" s="5">
        <f t="shared" ca="1" si="862"/>
        <v>77659.399999999994</v>
      </c>
      <c r="FL161" s="5">
        <f t="shared" ca="1" si="862"/>
        <v>0</v>
      </c>
      <c r="FM161" s="5">
        <f t="shared" ca="1" si="862"/>
        <v>180.87299999999999</v>
      </c>
      <c r="FN161" s="5">
        <f t="shared" ca="1" si="905"/>
        <v>0</v>
      </c>
      <c r="FO161" s="5">
        <f t="shared" ca="1" si="905"/>
        <v>0</v>
      </c>
      <c r="FP161" s="5">
        <f t="shared" ca="1" si="905"/>
        <v>0</v>
      </c>
      <c r="FQ161" s="5"/>
      <c r="FR161" s="5">
        <f t="shared" ca="1" si="863"/>
        <v>859.60199999999998</v>
      </c>
      <c r="FS161" s="5">
        <f t="shared" ca="1" si="863"/>
        <v>245.26400000000001</v>
      </c>
      <c r="FT161" s="5">
        <f t="shared" ca="1" si="863"/>
        <v>0</v>
      </c>
      <c r="FU161" s="5">
        <f t="shared" ca="1" si="863"/>
        <v>0</v>
      </c>
      <c r="FV161" s="5">
        <f t="shared" ca="1" si="863"/>
        <v>0</v>
      </c>
      <c r="FW161" s="5">
        <f t="shared" ca="1" si="863"/>
        <v>0</v>
      </c>
      <c r="FX161" s="5">
        <f t="shared" ca="1" si="863"/>
        <v>614.33699999999999</v>
      </c>
      <c r="FY161" s="5">
        <f t="shared" ca="1" si="863"/>
        <v>0</v>
      </c>
      <c r="FZ161" s="5">
        <f t="shared" ca="1" si="863"/>
        <v>859.60199999999998</v>
      </c>
      <c r="GA161" s="5">
        <f t="shared" ca="1" si="863"/>
        <v>0</v>
      </c>
      <c r="GB161" s="5">
        <f t="shared" ca="1" si="863"/>
        <v>0</v>
      </c>
      <c r="GC161" s="5">
        <f t="shared" ca="1" si="863"/>
        <v>0</v>
      </c>
      <c r="GD161" s="5">
        <f t="shared" ca="1" si="913"/>
        <v>0</v>
      </c>
      <c r="GE161" s="5"/>
      <c r="GF161" s="5">
        <f t="shared" ca="1" si="755"/>
        <v>273.41199999999998</v>
      </c>
      <c r="GG161" s="5">
        <f t="shared" ca="1" si="755"/>
        <v>2.0660799999999999</v>
      </c>
      <c r="GH161" s="5">
        <f t="shared" ca="1" si="755"/>
        <v>137.49700000000001</v>
      </c>
      <c r="GI161" s="5">
        <f t="shared" ca="1" si="755"/>
        <v>67.361599999999996</v>
      </c>
      <c r="GJ161" s="5">
        <f t="shared" ca="1" si="755"/>
        <v>0</v>
      </c>
      <c r="GK161" s="5">
        <f t="shared" ca="1" si="755"/>
        <v>0</v>
      </c>
      <c r="GL161" s="5">
        <f t="shared" ca="1" si="755"/>
        <v>4.5359699999999998</v>
      </c>
      <c r="GM161" s="5">
        <f t="shared" ca="1" si="755"/>
        <v>61.951500000000003</v>
      </c>
      <c r="GN161" s="5"/>
      <c r="GO161" s="19">
        <f t="shared" ca="1" si="822"/>
        <v>40.343126722604232</v>
      </c>
      <c r="GP161" s="19">
        <f t="shared" ca="1" si="823"/>
        <v>0.99850588891467296</v>
      </c>
      <c r="GQ161" s="19">
        <f t="shared" ca="1" si="824"/>
        <v>12.110640709031024</v>
      </c>
      <c r="GR161" s="19">
        <f t="shared" ca="1" si="825"/>
        <v>7.213427311699256</v>
      </c>
      <c r="GS161" s="19">
        <f t="shared" ca="1" si="826"/>
        <v>0</v>
      </c>
      <c r="GT161" s="19">
        <f t="shared" ca="1" si="827"/>
        <v>0</v>
      </c>
      <c r="GU161" s="19">
        <f t="shared" ca="1" si="828"/>
        <v>2.5010564627428948</v>
      </c>
      <c r="GV161" s="19">
        <f t="shared" ca="1" si="829"/>
        <v>6.7068314829968525</v>
      </c>
      <c r="GW161" s="19">
        <f t="shared" ca="1" si="830"/>
        <v>29.530424254267579</v>
      </c>
      <c r="GX161" s="19">
        <f t="shared" ca="1" si="831"/>
        <v>10.787476857562766</v>
      </c>
      <c r="GY161" s="19">
        <f t="shared" ca="1" si="832"/>
        <v>0</v>
      </c>
      <c r="GZ161" s="19">
        <f t="shared" ca="1" si="832"/>
        <v>2.5124624986259878E-2</v>
      </c>
      <c r="HA161" s="19">
        <f t="shared" ca="1" si="832"/>
        <v>0</v>
      </c>
      <c r="HB161" s="72">
        <f t="shared" ca="1" si="906"/>
        <v>0</v>
      </c>
      <c r="HC161" s="72">
        <f t="shared" ca="1" si="907"/>
        <v>0</v>
      </c>
      <c r="HD161" s="5"/>
      <c r="HE161" s="5"/>
      <c r="HF161" s="5"/>
      <c r="HG161" s="5">
        <f t="shared" ca="1" si="756"/>
        <v>237385</v>
      </c>
      <c r="HH161" s="5">
        <f t="shared" ca="1" si="756"/>
        <v>0</v>
      </c>
      <c r="HI161" s="5">
        <f t="shared" ca="1" si="756"/>
        <v>77848.800000000003</v>
      </c>
      <c r="HJ161" s="5">
        <f t="shared" ca="1" si="756"/>
        <v>23458.5</v>
      </c>
      <c r="HK161" s="5">
        <f t="shared" ca="1" si="756"/>
        <v>0</v>
      </c>
      <c r="HL161" s="5">
        <f t="shared" ca="1" si="756"/>
        <v>0</v>
      </c>
      <c r="HM161" s="5">
        <f t="shared" ca="1" si="756"/>
        <v>11659.1</v>
      </c>
      <c r="HN161" s="5">
        <f t="shared" ca="1" si="756"/>
        <v>46379.8</v>
      </c>
      <c r="HO161" s="5">
        <f t="shared" ca="1" si="756"/>
        <v>159346</v>
      </c>
      <c r="HP161" s="5">
        <f t="shared" ca="1" si="756"/>
        <v>77659.399999999994</v>
      </c>
      <c r="HQ161" s="5">
        <f t="shared" ca="1" si="756"/>
        <v>0</v>
      </c>
      <c r="HR161" s="5">
        <f t="shared" ca="1" si="756"/>
        <v>379.815</v>
      </c>
      <c r="HS161" s="5">
        <f t="shared" ca="1" si="756"/>
        <v>0</v>
      </c>
      <c r="HT161" s="5">
        <f t="shared" ca="1" si="756"/>
        <v>0</v>
      </c>
      <c r="HU161" s="5">
        <f t="shared" ca="1" si="756"/>
        <v>0</v>
      </c>
      <c r="HV161" s="5"/>
      <c r="HW161" s="5">
        <f t="shared" ca="1" si="757"/>
        <v>493.14499999999998</v>
      </c>
      <c r="HX161" s="5">
        <f t="shared" ca="1" si="757"/>
        <v>493.14499999999998</v>
      </c>
      <c r="HY161" s="5">
        <f t="shared" ca="1" si="757"/>
        <v>0</v>
      </c>
      <c r="HZ161" s="5">
        <f t="shared" ca="1" si="757"/>
        <v>0</v>
      </c>
      <c r="IA161" s="5">
        <f t="shared" ca="1" si="757"/>
        <v>0</v>
      </c>
      <c r="IB161" s="5">
        <f t="shared" ca="1" si="757"/>
        <v>0</v>
      </c>
      <c r="IC161" s="5">
        <f t="shared" ca="1" si="757"/>
        <v>0</v>
      </c>
      <c r="ID161" s="5">
        <f t="shared" ca="1" si="757"/>
        <v>0</v>
      </c>
      <c r="IE161" s="5">
        <f t="shared" ca="1" si="757"/>
        <v>493.14499999999998</v>
      </c>
      <c r="IF161" s="5">
        <f t="shared" ca="1" si="757"/>
        <v>0</v>
      </c>
      <c r="IG161" s="5">
        <f t="shared" ca="1" si="757"/>
        <v>0</v>
      </c>
      <c r="IH161" s="5">
        <f t="shared" ca="1" si="757"/>
        <v>0</v>
      </c>
      <c r="II161" s="5">
        <f t="shared" ca="1" si="663"/>
        <v>0</v>
      </c>
      <c r="IJ161" s="5"/>
      <c r="IK161" s="5">
        <f t="shared" ca="1" si="760"/>
        <v>230.23400000000001</v>
      </c>
      <c r="IL161" s="5">
        <f t="shared" ca="1" si="760"/>
        <v>4.1903800000000002</v>
      </c>
      <c r="IM161" s="5">
        <f t="shared" ca="1" si="760"/>
        <v>122.91</v>
      </c>
      <c r="IN161" s="5">
        <f t="shared" ca="1" si="760"/>
        <v>29.382999999999999</v>
      </c>
      <c r="IO161" s="5">
        <f t="shared" ca="1" si="760"/>
        <v>0</v>
      </c>
      <c r="IP161" s="5">
        <f t="shared" ca="1" si="760"/>
        <v>0</v>
      </c>
      <c r="IQ161" s="5">
        <f t="shared" ca="1" si="760"/>
        <v>13.780900000000001</v>
      </c>
      <c r="IR161" s="5">
        <f t="shared" ca="1" si="760"/>
        <v>59.970199999999998</v>
      </c>
      <c r="IS161" s="5"/>
      <c r="IT161" s="19">
        <f t="shared" ca="1" si="864"/>
        <v>34.982234327100407</v>
      </c>
      <c r="IU161" s="19">
        <f t="shared" ca="1" si="865"/>
        <v>2.0076659705004665</v>
      </c>
      <c r="IV161" s="19">
        <f t="shared" ca="1" si="866"/>
        <v>10.813785947213503</v>
      </c>
      <c r="IW161" s="19">
        <f t="shared" ca="1" si="867"/>
        <v>3.2585627221319786</v>
      </c>
      <c r="IX161" s="19">
        <f t="shared" ca="1" si="868"/>
        <v>0</v>
      </c>
      <c r="IY161" s="19">
        <f t="shared" ca="1" si="869"/>
        <v>0</v>
      </c>
      <c r="IZ161" s="19">
        <f t="shared" ca="1" si="870"/>
        <v>1.6195369965517381</v>
      </c>
      <c r="JA161" s="19">
        <f t="shared" ca="1" si="871"/>
        <v>6.4425043093094931</v>
      </c>
      <c r="JB161" s="19">
        <f t="shared" ca="1" si="872"/>
        <v>24.142028164197519</v>
      </c>
      <c r="JC161" s="19">
        <f t="shared" ca="1" si="873"/>
        <v>10.787476857562766</v>
      </c>
      <c r="JD161" s="19">
        <f t="shared" ca="1" si="874"/>
        <v>0</v>
      </c>
      <c r="JE161" s="19">
        <f t="shared" ca="1" si="875"/>
        <v>5.2759170463011595E-2</v>
      </c>
      <c r="JF161" s="19">
        <f t="shared" ca="1" si="875"/>
        <v>0</v>
      </c>
      <c r="JG161" s="72">
        <f t="shared" ca="1" si="908"/>
        <v>0</v>
      </c>
      <c r="JH161" s="72">
        <f t="shared" ca="1" si="909"/>
        <v>0</v>
      </c>
      <c r="JI161" s="5"/>
      <c r="JJ161" s="5"/>
      <c r="JK161" s="5"/>
      <c r="JL161" s="5">
        <f t="shared" ca="1" si="876"/>
        <v>237385</v>
      </c>
      <c r="JM161" s="5">
        <f t="shared" ca="1" si="876"/>
        <v>0</v>
      </c>
      <c r="JN161" s="5">
        <f t="shared" ca="1" si="876"/>
        <v>77848.800000000003</v>
      </c>
      <c r="JO161" s="5">
        <f t="shared" ca="1" si="876"/>
        <v>23458.5</v>
      </c>
      <c r="JP161" s="5">
        <f t="shared" ca="1" si="876"/>
        <v>0</v>
      </c>
      <c r="JQ161" s="5">
        <f t="shared" ca="1" si="876"/>
        <v>0</v>
      </c>
      <c r="JR161" s="5">
        <f t="shared" ca="1" si="876"/>
        <v>11659.1</v>
      </c>
      <c r="JS161" s="5">
        <f t="shared" ca="1" si="876"/>
        <v>46379.8</v>
      </c>
      <c r="JT161" s="5">
        <f t="shared" ca="1" si="876"/>
        <v>159346</v>
      </c>
      <c r="JU161" s="5">
        <f t="shared" ca="1" si="876"/>
        <v>77659.399999999994</v>
      </c>
      <c r="JV161" s="5">
        <f t="shared" ca="1" si="876"/>
        <v>0</v>
      </c>
      <c r="JW161" s="5">
        <f t="shared" ca="1" si="876"/>
        <v>379.815</v>
      </c>
      <c r="JX161" s="5">
        <f t="shared" ca="1" si="910"/>
        <v>0</v>
      </c>
      <c r="JY161" s="5">
        <f t="shared" ca="1" si="910"/>
        <v>0</v>
      </c>
      <c r="JZ161" s="5">
        <f t="shared" ca="1" si="910"/>
        <v>0</v>
      </c>
      <c r="KA161" s="5"/>
      <c r="KB161" s="5">
        <f t="shared" ca="1" si="877"/>
        <v>493.14499999999998</v>
      </c>
      <c r="KC161" s="5">
        <f t="shared" ca="1" si="877"/>
        <v>493.14499999999998</v>
      </c>
      <c r="KD161" s="5">
        <f t="shared" ca="1" si="877"/>
        <v>0</v>
      </c>
      <c r="KE161" s="5">
        <f t="shared" ca="1" si="877"/>
        <v>0</v>
      </c>
      <c r="KF161" s="5">
        <f t="shared" ca="1" si="877"/>
        <v>0</v>
      </c>
      <c r="KG161" s="5">
        <f t="shared" ca="1" si="877"/>
        <v>0</v>
      </c>
      <c r="KH161" s="5">
        <f t="shared" ca="1" si="877"/>
        <v>0</v>
      </c>
      <c r="KI161" s="5">
        <f t="shared" ca="1" si="877"/>
        <v>0</v>
      </c>
      <c r="KJ161" s="5">
        <f t="shared" ca="1" si="877"/>
        <v>493.14499999999998</v>
      </c>
      <c r="KK161" s="5">
        <f t="shared" ca="1" si="877"/>
        <v>0</v>
      </c>
      <c r="KL161" s="5">
        <f t="shared" ca="1" si="877"/>
        <v>0</v>
      </c>
      <c r="KM161" s="5">
        <f t="shared" ca="1" si="877"/>
        <v>0</v>
      </c>
      <c r="KN161" s="5">
        <f t="shared" ca="1" si="914"/>
        <v>0</v>
      </c>
      <c r="KO161" s="5"/>
      <c r="KP161" s="5">
        <f t="shared" ca="1" si="758"/>
        <v>230.23400000000001</v>
      </c>
      <c r="KQ161" s="5">
        <f t="shared" ca="1" si="758"/>
        <v>4.1903800000000002</v>
      </c>
      <c r="KR161" s="5">
        <f t="shared" ca="1" si="758"/>
        <v>122.91</v>
      </c>
      <c r="KS161" s="5">
        <f t="shared" ca="1" si="758"/>
        <v>29.382999999999999</v>
      </c>
      <c r="KT161" s="5">
        <f t="shared" ca="1" si="758"/>
        <v>0</v>
      </c>
      <c r="KU161" s="5">
        <f t="shared" ca="1" si="758"/>
        <v>0</v>
      </c>
      <c r="KV161" s="5">
        <f t="shared" ca="1" si="758"/>
        <v>13.780900000000001</v>
      </c>
      <c r="KW161" s="5">
        <f t="shared" ca="1" si="758"/>
        <v>59.970199999999998</v>
      </c>
      <c r="KX161" s="5"/>
      <c r="KY161" s="19">
        <f t="shared" ca="1" si="833"/>
        <v>34.982234327100407</v>
      </c>
      <c r="KZ161" s="19">
        <f t="shared" ca="1" si="834"/>
        <v>2.0076659705004665</v>
      </c>
      <c r="LA161" s="19">
        <f t="shared" ca="1" si="835"/>
        <v>10.813785947213503</v>
      </c>
      <c r="LB161" s="19">
        <f t="shared" ca="1" si="836"/>
        <v>3.2585627221319786</v>
      </c>
      <c r="LC161" s="19">
        <f t="shared" ca="1" si="837"/>
        <v>0</v>
      </c>
      <c r="LD161" s="19">
        <f t="shared" ca="1" si="838"/>
        <v>0</v>
      </c>
      <c r="LE161" s="19">
        <f t="shared" ca="1" si="839"/>
        <v>1.6195369965517381</v>
      </c>
      <c r="LF161" s="19">
        <f t="shared" ca="1" si="840"/>
        <v>6.4425043093094931</v>
      </c>
      <c r="LG161" s="19">
        <f t="shared" ca="1" si="841"/>
        <v>24.142028164197519</v>
      </c>
      <c r="LH161" s="19">
        <f t="shared" ca="1" si="842"/>
        <v>10.787476857562766</v>
      </c>
      <c r="LI161" s="19">
        <f t="shared" ca="1" si="843"/>
        <v>0</v>
      </c>
      <c r="LJ161" s="19">
        <f t="shared" ca="1" si="878"/>
        <v>5.2759170463011595E-2</v>
      </c>
      <c r="LK161" s="19">
        <f t="shared" ca="1" si="879"/>
        <v>0</v>
      </c>
      <c r="LL161" s="72">
        <f t="shared" ca="1" si="911"/>
        <v>0</v>
      </c>
      <c r="LM161" s="72">
        <f t="shared" ca="1" si="912"/>
        <v>0</v>
      </c>
    </row>
    <row r="162" spans="1:325" ht="15" customHeight="1" outlineLevel="1" x14ac:dyDescent="0.3">
      <c r="A162" s="5">
        <f>IF('Old Results'!E142='New Results'!E142,'New Results'!E142,"0")</f>
        <v>24563.1</v>
      </c>
      <c r="B162" s="5">
        <f t="shared" si="668"/>
        <v>513</v>
      </c>
      <c r="C162" s="27">
        <f t="shared" si="761"/>
        <v>141</v>
      </c>
      <c r="D162" s="41" t="str">
        <f>'Old Results'!C142</f>
        <v>0513006-RetlMed-SZVAV</v>
      </c>
      <c r="E162" s="41" t="str">
        <f>'New Results'!C142</f>
        <v>0513006-RetlMed-SZVAV</v>
      </c>
      <c r="F162" s="5">
        <f t="shared" ca="1" si="762"/>
        <v>0</v>
      </c>
      <c r="G162" s="5">
        <f t="shared" ca="1" si="763"/>
        <v>0</v>
      </c>
      <c r="H162" s="5">
        <f t="shared" ca="1" si="764"/>
        <v>0</v>
      </c>
      <c r="I162" s="5">
        <f t="shared" ca="1" si="765"/>
        <v>0</v>
      </c>
      <c r="J162" s="5">
        <f t="shared" ca="1" si="766"/>
        <v>0</v>
      </c>
      <c r="K162" s="5">
        <f t="shared" ca="1" si="767"/>
        <v>0</v>
      </c>
      <c r="L162" s="5">
        <f t="shared" ca="1" si="768"/>
        <v>0</v>
      </c>
      <c r="M162" s="5">
        <f t="shared" ca="1" si="769"/>
        <v>0</v>
      </c>
      <c r="N162" s="5">
        <f t="shared" ca="1" si="770"/>
        <v>0</v>
      </c>
      <c r="O162" s="5">
        <f t="shared" ca="1" si="771"/>
        <v>0</v>
      </c>
      <c r="P162" s="5">
        <f t="shared" ca="1" si="844"/>
        <v>0</v>
      </c>
      <c r="Q162" s="5">
        <f t="shared" ca="1" si="845"/>
        <v>0</v>
      </c>
      <c r="R162" s="5">
        <f t="shared" ca="1" si="880"/>
        <v>0</v>
      </c>
      <c r="S162" s="5">
        <f t="shared" ca="1" si="881"/>
        <v>0</v>
      </c>
      <c r="T162" s="5">
        <f t="shared" ca="1" si="882"/>
        <v>0</v>
      </c>
      <c r="U162" s="5">
        <f t="shared" ca="1" si="772"/>
        <v>0</v>
      </c>
      <c r="V162" s="5">
        <f t="shared" ca="1" si="773"/>
        <v>0</v>
      </c>
      <c r="W162" s="5">
        <f t="shared" ca="1" si="774"/>
        <v>0</v>
      </c>
      <c r="X162" s="5">
        <f t="shared" ca="1" si="775"/>
        <v>0</v>
      </c>
      <c r="Y162" s="5">
        <f t="shared" ca="1" si="776"/>
        <v>0</v>
      </c>
      <c r="Z162" s="5">
        <f t="shared" ca="1" si="777"/>
        <v>0</v>
      </c>
      <c r="AA162" s="5">
        <f t="shared" ca="1" si="778"/>
        <v>0</v>
      </c>
      <c r="AB162" s="5">
        <f t="shared" ca="1" si="779"/>
        <v>0</v>
      </c>
      <c r="AC162" s="5">
        <f t="shared" ca="1" si="780"/>
        <v>0</v>
      </c>
      <c r="AD162" s="5">
        <f t="shared" ca="1" si="781"/>
        <v>0</v>
      </c>
      <c r="AE162" s="5">
        <f t="shared" ca="1" si="846"/>
        <v>0</v>
      </c>
      <c r="AF162" s="5">
        <f t="shared" ca="1" si="847"/>
        <v>0</v>
      </c>
      <c r="AG162" s="5">
        <f t="shared" ca="1" si="847"/>
        <v>0</v>
      </c>
      <c r="AH162" s="37">
        <f t="shared" ca="1" si="782"/>
        <v>0</v>
      </c>
      <c r="AI162" s="37">
        <f t="shared" ca="1" si="783"/>
        <v>0</v>
      </c>
      <c r="AJ162" s="37">
        <f t="shared" ca="1" si="784"/>
        <v>0</v>
      </c>
      <c r="AK162" s="37">
        <f t="shared" ca="1" si="785"/>
        <v>0</v>
      </c>
      <c r="AL162" s="37">
        <f t="shared" ca="1" si="786"/>
        <v>0</v>
      </c>
      <c r="AM162" s="37">
        <f t="shared" ca="1" si="787"/>
        <v>0</v>
      </c>
      <c r="AN162" s="37">
        <f t="shared" ca="1" si="788"/>
        <v>0</v>
      </c>
      <c r="AO162" s="37">
        <f t="shared" ca="1" si="789"/>
        <v>0</v>
      </c>
      <c r="AP162" s="33">
        <f t="shared" ca="1" si="790"/>
        <v>28.944041753687443</v>
      </c>
      <c r="AQ162" s="33">
        <f t="shared" ca="1" si="791"/>
        <v>28.944041753687443</v>
      </c>
      <c r="AR162" s="24">
        <f t="shared" ca="1" si="792"/>
        <v>0</v>
      </c>
      <c r="AS162" s="34">
        <f t="shared" ca="1" si="793"/>
        <v>151.65700000000001</v>
      </c>
      <c r="AT162" s="34">
        <f t="shared" ca="1" si="794"/>
        <v>151.65700000000001</v>
      </c>
      <c r="AU162" s="45">
        <f t="shared" ca="1" si="795"/>
        <v>0</v>
      </c>
      <c r="AV162" s="34">
        <f t="shared" ca="1" si="648"/>
        <v>7.6</v>
      </c>
      <c r="AW162" s="34">
        <f t="shared" ca="1" si="649"/>
        <v>7.6</v>
      </c>
      <c r="AX162" s="46">
        <f t="shared" ca="1" si="796"/>
        <v>0</v>
      </c>
      <c r="AY162" s="5"/>
      <c r="AZ162" s="5">
        <f t="shared" ca="1" si="848"/>
        <v>0</v>
      </c>
      <c r="BA162" s="5">
        <f t="shared" ca="1" si="849"/>
        <v>0</v>
      </c>
      <c r="BB162" s="5">
        <f t="shared" ca="1" si="850"/>
        <v>0</v>
      </c>
      <c r="BC162" s="5">
        <f t="shared" ca="1" si="851"/>
        <v>0</v>
      </c>
      <c r="BD162" s="5">
        <f t="shared" ca="1" si="852"/>
        <v>0</v>
      </c>
      <c r="BE162" s="5">
        <f t="shared" ca="1" si="853"/>
        <v>0</v>
      </c>
      <c r="BF162" s="5">
        <f t="shared" ca="1" si="854"/>
        <v>0</v>
      </c>
      <c r="BG162" s="5">
        <f t="shared" ca="1" si="855"/>
        <v>0</v>
      </c>
      <c r="BH162" s="5">
        <f t="shared" ca="1" si="856"/>
        <v>0</v>
      </c>
      <c r="BI162" s="5">
        <f t="shared" ca="1" si="857"/>
        <v>0</v>
      </c>
      <c r="BJ162" s="5">
        <f t="shared" ca="1" si="858"/>
        <v>0</v>
      </c>
      <c r="BK162" s="5">
        <f t="shared" ca="1" si="859"/>
        <v>0</v>
      </c>
      <c r="BL162" s="5">
        <f t="shared" ca="1" si="883"/>
        <v>0</v>
      </c>
      <c r="BM162" s="5">
        <f t="shared" ca="1" si="884"/>
        <v>0</v>
      </c>
      <c r="BN162" s="5">
        <f t="shared" ca="1" si="885"/>
        <v>0</v>
      </c>
      <c r="BO162" s="5">
        <f t="shared" ca="1" si="886"/>
        <v>0</v>
      </c>
      <c r="BP162" s="5">
        <f t="shared" ca="1" si="887"/>
        <v>0</v>
      </c>
      <c r="BQ162" s="5">
        <f t="shared" ca="1" si="888"/>
        <v>0</v>
      </c>
      <c r="BR162" s="5">
        <f t="shared" ca="1" si="889"/>
        <v>0</v>
      </c>
      <c r="BS162" s="5">
        <f t="shared" ca="1" si="890"/>
        <v>0</v>
      </c>
      <c r="BT162" s="5">
        <f t="shared" ca="1" si="891"/>
        <v>0</v>
      </c>
      <c r="BU162" s="5">
        <f t="shared" ca="1" si="892"/>
        <v>0</v>
      </c>
      <c r="BV162" s="5">
        <f t="shared" ca="1" si="893"/>
        <v>0</v>
      </c>
      <c r="BW162" s="5">
        <f t="shared" ca="1" si="894"/>
        <v>0</v>
      </c>
      <c r="BX162" s="5">
        <f t="shared" ca="1" si="895"/>
        <v>0</v>
      </c>
      <c r="BY162" s="5">
        <f t="shared" ca="1" si="896"/>
        <v>0</v>
      </c>
      <c r="BZ162" s="5">
        <f t="shared" ca="1" si="897"/>
        <v>0</v>
      </c>
      <c r="CA162" s="5">
        <f t="shared" ca="1" si="898"/>
        <v>0</v>
      </c>
      <c r="CB162" s="37">
        <f t="shared" ca="1" si="797"/>
        <v>0</v>
      </c>
      <c r="CC162" s="37">
        <f t="shared" ca="1" si="798"/>
        <v>0</v>
      </c>
      <c r="CD162" s="37">
        <f t="shared" ca="1" si="799"/>
        <v>0</v>
      </c>
      <c r="CE162" s="37">
        <f t="shared" ca="1" si="800"/>
        <v>0</v>
      </c>
      <c r="CF162" s="37">
        <f t="shared" ca="1" si="801"/>
        <v>0</v>
      </c>
      <c r="CG162" s="37">
        <f t="shared" ca="1" si="802"/>
        <v>0</v>
      </c>
      <c r="CH162" s="37">
        <f t="shared" ca="1" si="803"/>
        <v>0</v>
      </c>
      <c r="CI162" s="19">
        <f t="shared" ca="1" si="804"/>
        <v>0</v>
      </c>
      <c r="CJ162" s="33">
        <f t="shared" ca="1" si="860"/>
        <v>29.629753247757819</v>
      </c>
      <c r="CK162" s="33">
        <f t="shared" ca="1" si="861"/>
        <v>29.629753247757819</v>
      </c>
      <c r="CL162" s="24">
        <f t="shared" ca="1" si="805"/>
        <v>0</v>
      </c>
      <c r="CM162" s="34">
        <f t="shared" ca="1" si="806"/>
        <v>159.28399999999999</v>
      </c>
      <c r="CN162" s="34">
        <f t="shared" ca="1" si="807"/>
        <v>159.28399999999999</v>
      </c>
      <c r="CO162" s="45">
        <f t="shared" ca="1" si="808"/>
        <v>0</v>
      </c>
      <c r="CP162" s="5"/>
      <c r="CR162" s="5">
        <f t="shared" ca="1" si="899"/>
        <v>45</v>
      </c>
      <c r="CS162" s="5">
        <f t="shared" ca="1" si="900"/>
        <v>42</v>
      </c>
      <c r="CT162" s="62">
        <f t="shared" ca="1" si="809"/>
        <v>6.6666666666666652E-2</v>
      </c>
      <c r="CW162" s="5">
        <f t="shared" ca="1" si="753"/>
        <v>175916</v>
      </c>
      <c r="CX162" s="5">
        <f t="shared" ca="1" si="753"/>
        <v>0</v>
      </c>
      <c r="CY162" s="5">
        <f t="shared" ca="1" si="753"/>
        <v>23228.5</v>
      </c>
      <c r="CZ162" s="5">
        <f t="shared" ca="1" si="753"/>
        <v>28683</v>
      </c>
      <c r="DA162" s="5">
        <f t="shared" ca="1" si="753"/>
        <v>0</v>
      </c>
      <c r="DB162" s="5">
        <f t="shared" ca="1" si="753"/>
        <v>0</v>
      </c>
      <c r="DC162" s="5">
        <f t="shared" ca="1" si="753"/>
        <v>0</v>
      </c>
      <c r="DD162" s="5">
        <f t="shared" ca="1" si="753"/>
        <v>46165.7</v>
      </c>
      <c r="DE162" s="5">
        <f t="shared" ca="1" si="753"/>
        <v>98077.3</v>
      </c>
      <c r="DF162" s="5">
        <f t="shared" ca="1" si="753"/>
        <v>77659.399999999994</v>
      </c>
      <c r="DG162" s="5">
        <f t="shared" ca="1" si="753"/>
        <v>0</v>
      </c>
      <c r="DH162" s="5">
        <f t="shared" ca="1" si="753"/>
        <v>179.08</v>
      </c>
      <c r="DI162" s="5">
        <f t="shared" ca="1" si="810"/>
        <v>0</v>
      </c>
      <c r="DJ162" s="5">
        <f t="shared" ca="1" si="810"/>
        <v>0</v>
      </c>
      <c r="DK162" s="5">
        <f t="shared" ca="1" si="810"/>
        <v>0</v>
      </c>
      <c r="DL162" s="5"/>
      <c r="DM162" s="5">
        <f t="shared" ca="1" si="754"/>
        <v>1107.3</v>
      </c>
      <c r="DN162" s="5">
        <f t="shared" ca="1" si="754"/>
        <v>417.01799999999997</v>
      </c>
      <c r="DO162" s="5">
        <f t="shared" ca="1" si="754"/>
        <v>0</v>
      </c>
      <c r="DP162" s="5">
        <f t="shared" ca="1" si="754"/>
        <v>0</v>
      </c>
      <c r="DQ162" s="5">
        <f t="shared" ca="1" si="754"/>
        <v>0</v>
      </c>
      <c r="DR162" s="5">
        <f t="shared" ca="1" si="754"/>
        <v>0</v>
      </c>
      <c r="DS162" s="5">
        <f t="shared" ca="1" si="754"/>
        <v>690.279</v>
      </c>
      <c r="DT162" s="5">
        <f t="shared" ca="1" si="754"/>
        <v>0</v>
      </c>
      <c r="DU162" s="5">
        <f t="shared" ca="1" si="754"/>
        <v>1107.3</v>
      </c>
      <c r="DV162" s="5">
        <f t="shared" ca="1" si="754"/>
        <v>0</v>
      </c>
      <c r="DW162" s="5">
        <f t="shared" ca="1" si="754"/>
        <v>0</v>
      </c>
      <c r="DX162" s="5">
        <f t="shared" ca="1" si="754"/>
        <v>0</v>
      </c>
      <c r="DY162" s="5">
        <f t="shared" ca="1" si="754"/>
        <v>0</v>
      </c>
      <c r="DZ162" s="5"/>
      <c r="EA162" s="5">
        <f t="shared" ca="1" si="759"/>
        <v>151.65700000000001</v>
      </c>
      <c r="EB162" s="5">
        <f t="shared" ca="1" si="759"/>
        <v>3.4171999999999998</v>
      </c>
      <c r="EC162" s="5">
        <f t="shared" ca="1" si="759"/>
        <v>41.044800000000002</v>
      </c>
      <c r="ED162" s="5">
        <f t="shared" ca="1" si="759"/>
        <v>42.274500000000003</v>
      </c>
      <c r="EE162" s="5">
        <f t="shared" ca="1" si="759"/>
        <v>0</v>
      </c>
      <c r="EF162" s="5">
        <f t="shared" ca="1" si="759"/>
        <v>0</v>
      </c>
      <c r="EG162" s="5">
        <f t="shared" ca="1" si="759"/>
        <v>5.0726699999999996</v>
      </c>
      <c r="EH162" s="5">
        <f t="shared" ca="1" si="759"/>
        <v>59.847700000000003</v>
      </c>
      <c r="EI162" s="5"/>
      <c r="EJ162" s="19">
        <f t="shared" ca="1" si="811"/>
        <v>28.944041753687443</v>
      </c>
      <c r="EK162" s="19">
        <f t="shared" ca="1" si="812"/>
        <v>1.697741734553049</v>
      </c>
      <c r="EL162" s="19">
        <f t="shared" ca="1" si="813"/>
        <v>3.2266139860196796</v>
      </c>
      <c r="EM162" s="19">
        <f t="shared" ca="1" si="814"/>
        <v>3.9842852083002551</v>
      </c>
      <c r="EN162" s="19">
        <f t="shared" ca="1" si="815"/>
        <v>0</v>
      </c>
      <c r="EO162" s="19">
        <f t="shared" ca="1" si="816"/>
        <v>0</v>
      </c>
      <c r="EP162" s="19">
        <f t="shared" ca="1" si="817"/>
        <v>2.810227536426591</v>
      </c>
      <c r="EQ162" s="19">
        <f t="shared" ca="1" si="818"/>
        <v>6.4127642032153913</v>
      </c>
      <c r="ER162" s="19">
        <f t="shared" ca="1" si="819"/>
        <v>18.131658772711916</v>
      </c>
      <c r="ES162" s="19">
        <f t="shared" ca="1" si="820"/>
        <v>10.787476857562766</v>
      </c>
      <c r="ET162" s="19">
        <f t="shared" ca="1" si="821"/>
        <v>0</v>
      </c>
      <c r="EU162" s="19">
        <f t="shared" ca="1" si="901"/>
        <v>2.4875563752132266E-2</v>
      </c>
      <c r="EV162" s="19">
        <f t="shared" ca="1" si="902"/>
        <v>0</v>
      </c>
      <c r="EW162" s="72">
        <f t="shared" ca="1" si="903"/>
        <v>0</v>
      </c>
      <c r="EX162" s="72">
        <f t="shared" ca="1" si="904"/>
        <v>0</v>
      </c>
      <c r="EY162" s="5"/>
      <c r="EZ162" s="5"/>
      <c r="FA162" s="5"/>
      <c r="FB162" s="5">
        <f t="shared" ca="1" si="862"/>
        <v>175916</v>
      </c>
      <c r="FC162" s="5">
        <f t="shared" ca="1" si="862"/>
        <v>0</v>
      </c>
      <c r="FD162" s="5">
        <f t="shared" ca="1" si="862"/>
        <v>23228.5</v>
      </c>
      <c r="FE162" s="5">
        <f t="shared" ca="1" si="862"/>
        <v>28683</v>
      </c>
      <c r="FF162" s="5">
        <f t="shared" ca="1" si="862"/>
        <v>0</v>
      </c>
      <c r="FG162" s="5">
        <f t="shared" ca="1" si="862"/>
        <v>0</v>
      </c>
      <c r="FH162" s="5">
        <f t="shared" ca="1" si="862"/>
        <v>0</v>
      </c>
      <c r="FI162" s="5">
        <f t="shared" ca="1" si="862"/>
        <v>46165.7</v>
      </c>
      <c r="FJ162" s="5">
        <f t="shared" ca="1" si="862"/>
        <v>98077.3</v>
      </c>
      <c r="FK162" s="5">
        <f t="shared" ca="1" si="862"/>
        <v>77659.399999999994</v>
      </c>
      <c r="FL162" s="5">
        <f t="shared" ca="1" si="862"/>
        <v>0</v>
      </c>
      <c r="FM162" s="5">
        <f t="shared" ca="1" si="862"/>
        <v>179.08</v>
      </c>
      <c r="FN162" s="5">
        <f t="shared" ca="1" si="905"/>
        <v>0</v>
      </c>
      <c r="FO162" s="5">
        <f t="shared" ca="1" si="905"/>
        <v>0</v>
      </c>
      <c r="FP162" s="5">
        <f t="shared" ca="1" si="905"/>
        <v>0</v>
      </c>
      <c r="FQ162" s="5"/>
      <c r="FR162" s="5">
        <f t="shared" ca="1" si="863"/>
        <v>1107.3</v>
      </c>
      <c r="FS162" s="5">
        <f t="shared" ca="1" si="863"/>
        <v>417.01799999999997</v>
      </c>
      <c r="FT162" s="5">
        <f t="shared" ca="1" si="863"/>
        <v>0</v>
      </c>
      <c r="FU162" s="5">
        <f t="shared" ca="1" si="863"/>
        <v>0</v>
      </c>
      <c r="FV162" s="5">
        <f t="shared" ca="1" si="863"/>
        <v>0</v>
      </c>
      <c r="FW162" s="5">
        <f t="shared" ca="1" si="863"/>
        <v>0</v>
      </c>
      <c r="FX162" s="5">
        <f t="shared" ca="1" si="863"/>
        <v>690.279</v>
      </c>
      <c r="FY162" s="5">
        <f t="shared" ca="1" si="863"/>
        <v>0</v>
      </c>
      <c r="FZ162" s="5">
        <f t="shared" ca="1" si="863"/>
        <v>1107.3</v>
      </c>
      <c r="GA162" s="5">
        <f t="shared" ca="1" si="863"/>
        <v>0</v>
      </c>
      <c r="GB162" s="5">
        <f t="shared" ca="1" si="863"/>
        <v>0</v>
      </c>
      <c r="GC162" s="5">
        <f t="shared" ca="1" si="863"/>
        <v>0</v>
      </c>
      <c r="GD162" s="5">
        <f t="shared" ca="1" si="913"/>
        <v>0</v>
      </c>
      <c r="GE162" s="5"/>
      <c r="GF162" s="5">
        <f t="shared" ca="1" si="755"/>
        <v>151.65700000000001</v>
      </c>
      <c r="GG162" s="5">
        <f t="shared" ca="1" si="755"/>
        <v>3.4171999999999998</v>
      </c>
      <c r="GH162" s="5">
        <f t="shared" ca="1" si="755"/>
        <v>41.044800000000002</v>
      </c>
      <c r="GI162" s="5">
        <f t="shared" ca="1" si="755"/>
        <v>42.274500000000003</v>
      </c>
      <c r="GJ162" s="5">
        <f t="shared" ca="1" si="755"/>
        <v>0</v>
      </c>
      <c r="GK162" s="5">
        <f t="shared" ca="1" si="755"/>
        <v>0</v>
      </c>
      <c r="GL162" s="5">
        <f t="shared" ca="1" si="755"/>
        <v>5.0726699999999996</v>
      </c>
      <c r="GM162" s="5">
        <f t="shared" ca="1" si="755"/>
        <v>59.847700000000003</v>
      </c>
      <c r="GN162" s="5"/>
      <c r="GO162" s="19">
        <f t="shared" ca="1" si="822"/>
        <v>28.944041753687443</v>
      </c>
      <c r="GP162" s="19">
        <f t="shared" ca="1" si="823"/>
        <v>1.697741734553049</v>
      </c>
      <c r="GQ162" s="19">
        <f t="shared" ca="1" si="824"/>
        <v>3.2266139860196796</v>
      </c>
      <c r="GR162" s="19">
        <f t="shared" ca="1" si="825"/>
        <v>3.9842852083002551</v>
      </c>
      <c r="GS162" s="19">
        <f t="shared" ca="1" si="826"/>
        <v>0</v>
      </c>
      <c r="GT162" s="19">
        <f t="shared" ca="1" si="827"/>
        <v>0</v>
      </c>
      <c r="GU162" s="19">
        <f t="shared" ca="1" si="828"/>
        <v>2.810227536426591</v>
      </c>
      <c r="GV162" s="19">
        <f t="shared" ca="1" si="829"/>
        <v>6.4127642032153913</v>
      </c>
      <c r="GW162" s="19">
        <f t="shared" ca="1" si="830"/>
        <v>18.131658772711916</v>
      </c>
      <c r="GX162" s="19">
        <f t="shared" ca="1" si="831"/>
        <v>10.787476857562766</v>
      </c>
      <c r="GY162" s="19">
        <f t="shared" ca="1" si="832"/>
        <v>0</v>
      </c>
      <c r="GZ162" s="19">
        <f t="shared" ca="1" si="832"/>
        <v>2.4875563752132266E-2</v>
      </c>
      <c r="HA162" s="19">
        <f t="shared" ca="1" si="832"/>
        <v>0</v>
      </c>
      <c r="HB162" s="72">
        <f t="shared" ca="1" si="906"/>
        <v>0</v>
      </c>
      <c r="HC162" s="72">
        <f t="shared" ca="1" si="907"/>
        <v>0</v>
      </c>
      <c r="HD162" s="5"/>
      <c r="HE162" s="5"/>
      <c r="HF162" s="5"/>
      <c r="HG162" s="5">
        <f t="shared" ca="1" si="756"/>
        <v>186366</v>
      </c>
      <c r="HH162" s="5">
        <f t="shared" ca="1" si="756"/>
        <v>0</v>
      </c>
      <c r="HI162" s="5">
        <f t="shared" ca="1" si="756"/>
        <v>17972.7</v>
      </c>
      <c r="HJ162" s="5">
        <f t="shared" ca="1" si="756"/>
        <v>32658.400000000001</v>
      </c>
      <c r="HK162" s="5">
        <f t="shared" ca="1" si="756"/>
        <v>0</v>
      </c>
      <c r="HL162" s="5">
        <f t="shared" ca="1" si="756"/>
        <v>0</v>
      </c>
      <c r="HM162" s="5">
        <f t="shared" ca="1" si="756"/>
        <v>13506.5</v>
      </c>
      <c r="HN162" s="5">
        <f t="shared" ca="1" si="756"/>
        <v>44189.3</v>
      </c>
      <c r="HO162" s="5">
        <f t="shared" ca="1" si="756"/>
        <v>108327</v>
      </c>
      <c r="HP162" s="5">
        <f t="shared" ca="1" si="756"/>
        <v>77659.399999999994</v>
      </c>
      <c r="HQ162" s="5">
        <f t="shared" ca="1" si="756"/>
        <v>0</v>
      </c>
      <c r="HR162" s="5">
        <f t="shared" ca="1" si="756"/>
        <v>379.815</v>
      </c>
      <c r="HS162" s="5">
        <f t="shared" ca="1" si="756"/>
        <v>0</v>
      </c>
      <c r="HT162" s="5">
        <f t="shared" ca="1" si="756"/>
        <v>0</v>
      </c>
      <c r="HU162" s="5">
        <f t="shared" ca="1" si="756"/>
        <v>0</v>
      </c>
      <c r="HV162" s="5"/>
      <c r="HW162" s="5">
        <f t="shared" ca="1" si="757"/>
        <v>919.178</v>
      </c>
      <c r="HX162" s="5">
        <f t="shared" ca="1" si="757"/>
        <v>919.178</v>
      </c>
      <c r="HY162" s="5">
        <f t="shared" ca="1" si="757"/>
        <v>0</v>
      </c>
      <c r="HZ162" s="5">
        <f t="shared" ca="1" si="757"/>
        <v>0</v>
      </c>
      <c r="IA162" s="5">
        <f t="shared" ca="1" si="757"/>
        <v>0</v>
      </c>
      <c r="IB162" s="5">
        <f t="shared" ca="1" si="757"/>
        <v>0</v>
      </c>
      <c r="IC162" s="5">
        <f t="shared" ca="1" si="757"/>
        <v>0</v>
      </c>
      <c r="ID162" s="5">
        <f t="shared" ca="1" si="757"/>
        <v>0</v>
      </c>
      <c r="IE162" s="5">
        <f t="shared" ca="1" si="757"/>
        <v>919.178</v>
      </c>
      <c r="IF162" s="5">
        <f t="shared" ca="1" si="757"/>
        <v>0</v>
      </c>
      <c r="IG162" s="5">
        <f t="shared" ca="1" si="757"/>
        <v>0</v>
      </c>
      <c r="IH162" s="5">
        <f t="shared" ca="1" si="757"/>
        <v>0</v>
      </c>
      <c r="II162" s="5">
        <f t="shared" ca="1" si="663"/>
        <v>0</v>
      </c>
      <c r="IJ162" s="5"/>
      <c r="IK162" s="5">
        <f t="shared" ca="1" si="760"/>
        <v>159.28399999999999</v>
      </c>
      <c r="IL162" s="5">
        <f t="shared" ca="1" si="760"/>
        <v>7.6827100000000002</v>
      </c>
      <c r="IM162" s="5">
        <f t="shared" ca="1" si="760"/>
        <v>35.069600000000001</v>
      </c>
      <c r="IN162" s="5">
        <f t="shared" ca="1" si="760"/>
        <v>42.721699999999998</v>
      </c>
      <c r="IO162" s="5">
        <f t="shared" ca="1" si="760"/>
        <v>0</v>
      </c>
      <c r="IP162" s="5">
        <f t="shared" ca="1" si="760"/>
        <v>0</v>
      </c>
      <c r="IQ162" s="5">
        <f t="shared" ca="1" si="760"/>
        <v>16.028400000000001</v>
      </c>
      <c r="IR162" s="5">
        <f t="shared" ca="1" si="760"/>
        <v>57.781199999999998</v>
      </c>
      <c r="IS162" s="5"/>
      <c r="IT162" s="19">
        <f t="shared" ca="1" si="864"/>
        <v>29.629753247757819</v>
      </c>
      <c r="IU162" s="19">
        <f t="shared" ca="1" si="865"/>
        <v>3.7421090986072607</v>
      </c>
      <c r="IV162" s="19">
        <f t="shared" ca="1" si="866"/>
        <v>2.4965436935891647</v>
      </c>
      <c r="IW162" s="19">
        <f t="shared" ca="1" si="867"/>
        <v>4.5364982758690884</v>
      </c>
      <c r="IX162" s="19">
        <f t="shared" ca="1" si="868"/>
        <v>0</v>
      </c>
      <c r="IY162" s="19">
        <f t="shared" ca="1" si="869"/>
        <v>0</v>
      </c>
      <c r="IZ162" s="19">
        <f t="shared" ca="1" si="870"/>
        <v>1.8761548013076526</v>
      </c>
      <c r="JA162" s="19">
        <f t="shared" ca="1" si="871"/>
        <v>6.1382273247269286</v>
      </c>
      <c r="JB162" s="19">
        <f t="shared" ca="1" si="872"/>
        <v>18.789547084854924</v>
      </c>
      <c r="JC162" s="19">
        <f t="shared" ca="1" si="873"/>
        <v>10.787476857562766</v>
      </c>
      <c r="JD162" s="19">
        <f t="shared" ca="1" si="874"/>
        <v>0</v>
      </c>
      <c r="JE162" s="19">
        <f t="shared" ca="1" si="875"/>
        <v>5.2759170463011595E-2</v>
      </c>
      <c r="JF162" s="19">
        <f t="shared" ca="1" si="875"/>
        <v>0</v>
      </c>
      <c r="JG162" s="72">
        <f t="shared" ca="1" si="908"/>
        <v>0</v>
      </c>
      <c r="JH162" s="72">
        <f t="shared" ca="1" si="909"/>
        <v>0</v>
      </c>
      <c r="JI162" s="5"/>
      <c r="JJ162" s="5"/>
      <c r="JK162" s="5"/>
      <c r="JL162" s="5">
        <f t="shared" ca="1" si="876"/>
        <v>186366</v>
      </c>
      <c r="JM162" s="5">
        <f t="shared" ca="1" si="876"/>
        <v>0</v>
      </c>
      <c r="JN162" s="5">
        <f t="shared" ca="1" si="876"/>
        <v>17972.7</v>
      </c>
      <c r="JO162" s="5">
        <f t="shared" ca="1" si="876"/>
        <v>32658.400000000001</v>
      </c>
      <c r="JP162" s="5">
        <f t="shared" ca="1" si="876"/>
        <v>0</v>
      </c>
      <c r="JQ162" s="5">
        <f t="shared" ca="1" si="876"/>
        <v>0</v>
      </c>
      <c r="JR162" s="5">
        <f t="shared" ca="1" si="876"/>
        <v>13506.5</v>
      </c>
      <c r="JS162" s="5">
        <f t="shared" ca="1" si="876"/>
        <v>44189.3</v>
      </c>
      <c r="JT162" s="5">
        <f t="shared" ca="1" si="876"/>
        <v>108327</v>
      </c>
      <c r="JU162" s="5">
        <f t="shared" ca="1" si="876"/>
        <v>77659.399999999994</v>
      </c>
      <c r="JV162" s="5">
        <f t="shared" ca="1" si="876"/>
        <v>0</v>
      </c>
      <c r="JW162" s="5">
        <f t="shared" ca="1" si="876"/>
        <v>379.815</v>
      </c>
      <c r="JX162" s="5">
        <f t="shared" ca="1" si="910"/>
        <v>0</v>
      </c>
      <c r="JY162" s="5">
        <f t="shared" ca="1" si="910"/>
        <v>0</v>
      </c>
      <c r="JZ162" s="5">
        <f t="shared" ca="1" si="910"/>
        <v>0</v>
      </c>
      <c r="KA162" s="5"/>
      <c r="KB162" s="5">
        <f t="shared" ca="1" si="877"/>
        <v>919.178</v>
      </c>
      <c r="KC162" s="5">
        <f t="shared" ca="1" si="877"/>
        <v>919.178</v>
      </c>
      <c r="KD162" s="5">
        <f t="shared" ca="1" si="877"/>
        <v>0</v>
      </c>
      <c r="KE162" s="5">
        <f t="shared" ca="1" si="877"/>
        <v>0</v>
      </c>
      <c r="KF162" s="5">
        <f t="shared" ca="1" si="877"/>
        <v>0</v>
      </c>
      <c r="KG162" s="5">
        <f t="shared" ca="1" si="877"/>
        <v>0</v>
      </c>
      <c r="KH162" s="5">
        <f t="shared" ca="1" si="877"/>
        <v>0</v>
      </c>
      <c r="KI162" s="5">
        <f t="shared" ca="1" si="877"/>
        <v>0</v>
      </c>
      <c r="KJ162" s="5">
        <f t="shared" ca="1" si="877"/>
        <v>919.178</v>
      </c>
      <c r="KK162" s="5">
        <f t="shared" ca="1" si="877"/>
        <v>0</v>
      </c>
      <c r="KL162" s="5">
        <f t="shared" ca="1" si="877"/>
        <v>0</v>
      </c>
      <c r="KM162" s="5">
        <f t="shared" ca="1" si="877"/>
        <v>0</v>
      </c>
      <c r="KN162" s="5">
        <f t="shared" ca="1" si="914"/>
        <v>0</v>
      </c>
      <c r="KO162" s="5"/>
      <c r="KP162" s="5">
        <f t="shared" ca="1" si="758"/>
        <v>159.28399999999999</v>
      </c>
      <c r="KQ162" s="5">
        <f t="shared" ca="1" si="758"/>
        <v>7.6827100000000002</v>
      </c>
      <c r="KR162" s="5">
        <f t="shared" ca="1" si="758"/>
        <v>35.069600000000001</v>
      </c>
      <c r="KS162" s="5">
        <f t="shared" ca="1" si="758"/>
        <v>42.721699999999998</v>
      </c>
      <c r="KT162" s="5">
        <f t="shared" ca="1" si="758"/>
        <v>0</v>
      </c>
      <c r="KU162" s="5">
        <f t="shared" ca="1" si="758"/>
        <v>0</v>
      </c>
      <c r="KV162" s="5">
        <f t="shared" ca="1" si="758"/>
        <v>16.028400000000001</v>
      </c>
      <c r="KW162" s="5">
        <f t="shared" ca="1" si="758"/>
        <v>57.781199999999998</v>
      </c>
      <c r="KX162" s="5"/>
      <c r="KY162" s="19">
        <f t="shared" ca="1" si="833"/>
        <v>29.629753247757819</v>
      </c>
      <c r="KZ162" s="19">
        <f t="shared" ca="1" si="834"/>
        <v>3.7421090986072607</v>
      </c>
      <c r="LA162" s="19">
        <f t="shared" ca="1" si="835"/>
        <v>2.4965436935891647</v>
      </c>
      <c r="LB162" s="19">
        <f t="shared" ca="1" si="836"/>
        <v>4.5364982758690884</v>
      </c>
      <c r="LC162" s="19">
        <f t="shared" ca="1" si="837"/>
        <v>0</v>
      </c>
      <c r="LD162" s="19">
        <f t="shared" ca="1" si="838"/>
        <v>0</v>
      </c>
      <c r="LE162" s="19">
        <f t="shared" ca="1" si="839"/>
        <v>1.8761548013076526</v>
      </c>
      <c r="LF162" s="19">
        <f t="shared" ca="1" si="840"/>
        <v>6.1382273247269286</v>
      </c>
      <c r="LG162" s="19">
        <f t="shared" ca="1" si="841"/>
        <v>18.789547084854924</v>
      </c>
      <c r="LH162" s="19">
        <f t="shared" ca="1" si="842"/>
        <v>10.787476857562766</v>
      </c>
      <c r="LI162" s="19">
        <f t="shared" ca="1" si="843"/>
        <v>0</v>
      </c>
      <c r="LJ162" s="19">
        <f t="shared" ca="1" si="878"/>
        <v>5.2759170463011595E-2</v>
      </c>
      <c r="LK162" s="19">
        <f t="shared" ca="1" si="879"/>
        <v>0</v>
      </c>
      <c r="LL162" s="72">
        <f t="shared" ca="1" si="911"/>
        <v>0</v>
      </c>
      <c r="LM162" s="72">
        <f t="shared" ca="1" si="912"/>
        <v>0</v>
      </c>
    </row>
    <row r="163" spans="1:325" ht="15" customHeight="1" outlineLevel="1" x14ac:dyDescent="0.3">
      <c r="A163" s="5">
        <f>IF('Old Results'!E143='New Results'!E143,'New Results'!E143,"0")</f>
        <v>22500</v>
      </c>
      <c r="B163" s="5">
        <f t="shared" si="668"/>
        <v>1000</v>
      </c>
      <c r="C163" s="27">
        <f t="shared" si="761"/>
        <v>142</v>
      </c>
      <c r="D163" s="41" t="str">
        <f>'Old Results'!C143</f>
        <v>1000006-RetlStrp-BaselinePSZ</v>
      </c>
      <c r="E163" s="41" t="str">
        <f>'New Results'!C143</f>
        <v>1000006-RetlStrp-BaselinePSZ</v>
      </c>
      <c r="F163" s="5">
        <f t="shared" ca="1" si="762"/>
        <v>0</v>
      </c>
      <c r="G163" s="5">
        <f t="shared" ca="1" si="763"/>
        <v>0</v>
      </c>
      <c r="H163" s="5">
        <f t="shared" ca="1" si="764"/>
        <v>0</v>
      </c>
      <c r="I163" s="5">
        <f t="shared" ca="1" si="765"/>
        <v>0</v>
      </c>
      <c r="J163" s="5">
        <f t="shared" ca="1" si="766"/>
        <v>0</v>
      </c>
      <c r="K163" s="5">
        <f t="shared" ca="1" si="767"/>
        <v>0</v>
      </c>
      <c r="L163" s="5">
        <f t="shared" ca="1" si="768"/>
        <v>0</v>
      </c>
      <c r="M163" s="5">
        <f t="shared" ca="1" si="769"/>
        <v>0</v>
      </c>
      <c r="N163" s="5">
        <f t="shared" ca="1" si="770"/>
        <v>0</v>
      </c>
      <c r="O163" s="5">
        <f t="shared" ca="1" si="771"/>
        <v>0</v>
      </c>
      <c r="P163" s="5">
        <f t="shared" ca="1" si="844"/>
        <v>0</v>
      </c>
      <c r="Q163" s="5">
        <f t="shared" ca="1" si="845"/>
        <v>0</v>
      </c>
      <c r="R163" s="5">
        <f t="shared" ca="1" si="880"/>
        <v>0</v>
      </c>
      <c r="S163" s="5">
        <f t="shared" ca="1" si="881"/>
        <v>0</v>
      </c>
      <c r="T163" s="5">
        <f t="shared" ca="1" si="882"/>
        <v>0</v>
      </c>
      <c r="U163" s="5">
        <f t="shared" ca="1" si="772"/>
        <v>0</v>
      </c>
      <c r="V163" s="5">
        <f t="shared" ca="1" si="773"/>
        <v>0</v>
      </c>
      <c r="W163" s="5">
        <f t="shared" ca="1" si="774"/>
        <v>0</v>
      </c>
      <c r="X163" s="5">
        <f t="shared" ca="1" si="775"/>
        <v>0</v>
      </c>
      <c r="Y163" s="5">
        <f t="shared" ca="1" si="776"/>
        <v>0</v>
      </c>
      <c r="Z163" s="5">
        <f t="shared" ca="1" si="777"/>
        <v>0</v>
      </c>
      <c r="AA163" s="5">
        <f t="shared" ca="1" si="778"/>
        <v>0</v>
      </c>
      <c r="AB163" s="5">
        <f t="shared" ca="1" si="779"/>
        <v>0</v>
      </c>
      <c r="AC163" s="5">
        <f t="shared" ca="1" si="780"/>
        <v>0</v>
      </c>
      <c r="AD163" s="5">
        <f t="shared" ca="1" si="781"/>
        <v>0</v>
      </c>
      <c r="AE163" s="5">
        <f t="shared" ca="1" si="846"/>
        <v>0</v>
      </c>
      <c r="AF163" s="5">
        <f t="shared" ca="1" si="847"/>
        <v>0</v>
      </c>
      <c r="AG163" s="5">
        <f t="shared" ca="1" si="847"/>
        <v>0</v>
      </c>
      <c r="AH163" s="37">
        <f t="shared" ca="1" si="782"/>
        <v>0</v>
      </c>
      <c r="AI163" s="37">
        <f t="shared" ca="1" si="783"/>
        <v>0</v>
      </c>
      <c r="AJ163" s="37">
        <f t="shared" ca="1" si="784"/>
        <v>0</v>
      </c>
      <c r="AK163" s="37">
        <f t="shared" ca="1" si="785"/>
        <v>0</v>
      </c>
      <c r="AL163" s="37">
        <f t="shared" ca="1" si="786"/>
        <v>0</v>
      </c>
      <c r="AM163" s="37">
        <f t="shared" ca="1" si="787"/>
        <v>0</v>
      </c>
      <c r="AN163" s="37">
        <f t="shared" ca="1" si="788"/>
        <v>0</v>
      </c>
      <c r="AO163" s="37">
        <f t="shared" ca="1" si="789"/>
        <v>0</v>
      </c>
      <c r="AP163" s="33">
        <f t="shared" ca="1" si="790"/>
        <v>39.779010133333337</v>
      </c>
      <c r="AQ163" s="33">
        <f t="shared" ca="1" si="791"/>
        <v>39.779010133333337</v>
      </c>
      <c r="AR163" s="24">
        <f t="shared" ca="1" si="792"/>
        <v>0</v>
      </c>
      <c r="AS163" s="34">
        <f t="shared" ca="1" si="793"/>
        <v>211.38499999999999</v>
      </c>
      <c r="AT163" s="34">
        <f t="shared" ca="1" si="794"/>
        <v>211.38499999999999</v>
      </c>
      <c r="AU163" s="45">
        <f t="shared" ca="1" si="795"/>
        <v>0</v>
      </c>
      <c r="AV163" s="34">
        <f t="shared" ca="1" si="648"/>
        <v>33.700000000000003</v>
      </c>
      <c r="AW163" s="34">
        <f t="shared" ca="1" si="649"/>
        <v>33.700000000000003</v>
      </c>
      <c r="AX163" s="46">
        <f t="shared" ca="1" si="796"/>
        <v>0</v>
      </c>
      <c r="AY163" s="5"/>
      <c r="AZ163" s="5">
        <f t="shared" ca="1" si="848"/>
        <v>0</v>
      </c>
      <c r="BA163" s="5">
        <f t="shared" ca="1" si="849"/>
        <v>0</v>
      </c>
      <c r="BB163" s="5">
        <f t="shared" ca="1" si="850"/>
        <v>0</v>
      </c>
      <c r="BC163" s="5">
        <f t="shared" ca="1" si="851"/>
        <v>0</v>
      </c>
      <c r="BD163" s="5">
        <f t="shared" ca="1" si="852"/>
        <v>0</v>
      </c>
      <c r="BE163" s="5">
        <f t="shared" ca="1" si="853"/>
        <v>0</v>
      </c>
      <c r="BF163" s="5">
        <f t="shared" ca="1" si="854"/>
        <v>0</v>
      </c>
      <c r="BG163" s="5">
        <f t="shared" ca="1" si="855"/>
        <v>0</v>
      </c>
      <c r="BH163" s="5">
        <f t="shared" ca="1" si="856"/>
        <v>0</v>
      </c>
      <c r="BI163" s="5">
        <f t="shared" ca="1" si="857"/>
        <v>0</v>
      </c>
      <c r="BJ163" s="5">
        <f t="shared" ca="1" si="858"/>
        <v>0</v>
      </c>
      <c r="BK163" s="5">
        <f t="shared" ca="1" si="859"/>
        <v>0</v>
      </c>
      <c r="BL163" s="5">
        <f t="shared" ca="1" si="883"/>
        <v>0</v>
      </c>
      <c r="BM163" s="5">
        <f t="shared" ca="1" si="884"/>
        <v>0</v>
      </c>
      <c r="BN163" s="5">
        <f t="shared" ca="1" si="885"/>
        <v>0</v>
      </c>
      <c r="BO163" s="5">
        <f t="shared" ca="1" si="886"/>
        <v>0</v>
      </c>
      <c r="BP163" s="5">
        <f t="shared" ca="1" si="887"/>
        <v>0</v>
      </c>
      <c r="BQ163" s="5">
        <f t="shared" ca="1" si="888"/>
        <v>0</v>
      </c>
      <c r="BR163" s="5">
        <f t="shared" ca="1" si="889"/>
        <v>0</v>
      </c>
      <c r="BS163" s="5">
        <f t="shared" ca="1" si="890"/>
        <v>0</v>
      </c>
      <c r="BT163" s="5">
        <f t="shared" ca="1" si="891"/>
        <v>0</v>
      </c>
      <c r="BU163" s="5">
        <f t="shared" ca="1" si="892"/>
        <v>0</v>
      </c>
      <c r="BV163" s="5">
        <f t="shared" ca="1" si="893"/>
        <v>0</v>
      </c>
      <c r="BW163" s="5">
        <f t="shared" ca="1" si="894"/>
        <v>0</v>
      </c>
      <c r="BX163" s="5">
        <f t="shared" ca="1" si="895"/>
        <v>0</v>
      </c>
      <c r="BY163" s="5">
        <f t="shared" ca="1" si="896"/>
        <v>0</v>
      </c>
      <c r="BZ163" s="5">
        <f t="shared" ca="1" si="897"/>
        <v>0</v>
      </c>
      <c r="CA163" s="5">
        <f t="shared" ca="1" si="898"/>
        <v>0</v>
      </c>
      <c r="CB163" s="37">
        <f t="shared" ca="1" si="797"/>
        <v>0</v>
      </c>
      <c r="CC163" s="37">
        <f t="shared" ca="1" si="798"/>
        <v>0</v>
      </c>
      <c r="CD163" s="37">
        <f t="shared" ca="1" si="799"/>
        <v>0</v>
      </c>
      <c r="CE163" s="37">
        <f t="shared" ca="1" si="800"/>
        <v>0</v>
      </c>
      <c r="CF163" s="37">
        <f t="shared" ca="1" si="801"/>
        <v>0</v>
      </c>
      <c r="CG163" s="37">
        <f t="shared" ca="1" si="802"/>
        <v>0</v>
      </c>
      <c r="CH163" s="37">
        <f t="shared" ca="1" si="803"/>
        <v>0</v>
      </c>
      <c r="CI163" s="19">
        <f t="shared" ca="1" si="804"/>
        <v>0</v>
      </c>
      <c r="CJ163" s="33">
        <f t="shared" ca="1" si="860"/>
        <v>40.09586257777778</v>
      </c>
      <c r="CK163" s="33">
        <f t="shared" ca="1" si="861"/>
        <v>40.09586257777778</v>
      </c>
      <c r="CL163" s="24">
        <f t="shared" ca="1" si="805"/>
        <v>0</v>
      </c>
      <c r="CM163" s="34">
        <f t="shared" ca="1" si="806"/>
        <v>245.13200000000001</v>
      </c>
      <c r="CN163" s="34">
        <f t="shared" ca="1" si="807"/>
        <v>245.13200000000001</v>
      </c>
      <c r="CO163" s="45">
        <f t="shared" ca="1" si="808"/>
        <v>0</v>
      </c>
      <c r="CP163" s="5"/>
      <c r="CR163" s="5">
        <f t="shared" ca="1" si="899"/>
        <v>59</v>
      </c>
      <c r="CS163" s="5">
        <f t="shared" ca="1" si="900"/>
        <v>55</v>
      </c>
      <c r="CT163" s="62">
        <f t="shared" ca="1" si="809"/>
        <v>6.7796610169491567E-2</v>
      </c>
      <c r="CW163" s="5">
        <f t="shared" ref="CW163:DK178" ca="1" si="915">OFFSET(INDIRECT($E$21),$C163,CW$19)</f>
        <v>219594</v>
      </c>
      <c r="CX163" s="5">
        <f t="shared" ca="1" si="915"/>
        <v>0</v>
      </c>
      <c r="CY163" s="5">
        <f t="shared" ca="1" si="915"/>
        <v>18442.3</v>
      </c>
      <c r="CZ163" s="5">
        <f t="shared" ca="1" si="915"/>
        <v>64644.1</v>
      </c>
      <c r="DA163" s="5">
        <f t="shared" ca="1" si="915"/>
        <v>0</v>
      </c>
      <c r="DB163" s="5">
        <f t="shared" ca="1" si="915"/>
        <v>0</v>
      </c>
      <c r="DC163" s="5">
        <f t="shared" ca="1" si="915"/>
        <v>0</v>
      </c>
      <c r="DD163" s="5">
        <f t="shared" ca="1" si="915"/>
        <v>54690.1</v>
      </c>
      <c r="DE163" s="5">
        <f t="shared" ca="1" si="915"/>
        <v>137777</v>
      </c>
      <c r="DF163" s="5">
        <f t="shared" ca="1" si="915"/>
        <v>81817.899999999994</v>
      </c>
      <c r="DG163" s="5">
        <f t="shared" ca="1" si="915"/>
        <v>0</v>
      </c>
      <c r="DH163" s="5">
        <f t="shared" ca="1" si="915"/>
        <v>0</v>
      </c>
      <c r="DI163" s="5">
        <f t="shared" ca="1" si="915"/>
        <v>0</v>
      </c>
      <c r="DJ163" s="5">
        <f t="shared" ca="1" si="915"/>
        <v>0</v>
      </c>
      <c r="DK163" s="5">
        <f t="shared" ca="1" si="915"/>
        <v>0</v>
      </c>
      <c r="DL163" s="5"/>
      <c r="DM163" s="5">
        <f t="shared" ref="DM163:DY178" ca="1" si="916">OFFSET(INDIRECT($E$21),$C163,DM$19)</f>
        <v>1457.73</v>
      </c>
      <c r="DN163" s="5">
        <f t="shared" ca="1" si="916"/>
        <v>708.82100000000003</v>
      </c>
      <c r="DO163" s="5">
        <f t="shared" ca="1" si="916"/>
        <v>0</v>
      </c>
      <c r="DP163" s="5">
        <f t="shared" ca="1" si="916"/>
        <v>0</v>
      </c>
      <c r="DQ163" s="5">
        <f t="shared" ca="1" si="916"/>
        <v>0</v>
      </c>
      <c r="DR163" s="5">
        <f t="shared" ca="1" si="916"/>
        <v>0</v>
      </c>
      <c r="DS163" s="5">
        <f t="shared" ca="1" si="916"/>
        <v>748.90899999999999</v>
      </c>
      <c r="DT163" s="5">
        <f t="shared" ca="1" si="916"/>
        <v>0</v>
      </c>
      <c r="DU163" s="5">
        <f t="shared" ca="1" si="916"/>
        <v>1457.73</v>
      </c>
      <c r="DV163" s="5">
        <f t="shared" ca="1" si="916"/>
        <v>0</v>
      </c>
      <c r="DW163" s="5">
        <f t="shared" ca="1" si="916"/>
        <v>0</v>
      </c>
      <c r="DX163" s="5">
        <f t="shared" ca="1" si="916"/>
        <v>0</v>
      </c>
      <c r="DY163" s="5">
        <f t="shared" ca="1" si="916"/>
        <v>0</v>
      </c>
      <c r="DZ163" s="5"/>
      <c r="EA163" s="5">
        <f t="shared" ca="1" si="759"/>
        <v>211.38499999999999</v>
      </c>
      <c r="EB163" s="5">
        <f t="shared" ca="1" si="759"/>
        <v>6.3255100000000004</v>
      </c>
      <c r="EC163" s="5">
        <f t="shared" ca="1" si="759"/>
        <v>39.480600000000003</v>
      </c>
      <c r="ED163" s="5">
        <f t="shared" ca="1" si="759"/>
        <v>84.460599999999999</v>
      </c>
      <c r="EE163" s="5">
        <f t="shared" ca="1" si="759"/>
        <v>0</v>
      </c>
      <c r="EF163" s="5">
        <f t="shared" ca="1" si="759"/>
        <v>0</v>
      </c>
      <c r="EG163" s="5">
        <f t="shared" ca="1" si="759"/>
        <v>6.0084900000000001</v>
      </c>
      <c r="EH163" s="5">
        <f t="shared" ca="1" si="759"/>
        <v>75.110100000000003</v>
      </c>
      <c r="EI163" s="5"/>
      <c r="EJ163" s="19">
        <f t="shared" ca="1" si="811"/>
        <v>39.779010133333337</v>
      </c>
      <c r="EK163" s="19">
        <f t="shared" ca="1" si="812"/>
        <v>3.1503155555555558</v>
      </c>
      <c r="EL163" s="19">
        <f t="shared" ca="1" si="813"/>
        <v>2.7966723377777774</v>
      </c>
      <c r="EM163" s="19">
        <f t="shared" ca="1" si="814"/>
        <v>9.8029186311111118</v>
      </c>
      <c r="EN163" s="19">
        <f t="shared" ca="1" si="815"/>
        <v>0</v>
      </c>
      <c r="EO163" s="19">
        <f t="shared" ca="1" si="816"/>
        <v>0</v>
      </c>
      <c r="EP163" s="19">
        <f t="shared" ca="1" si="817"/>
        <v>3.3284844444444444</v>
      </c>
      <c r="EQ163" s="19">
        <f t="shared" ca="1" si="818"/>
        <v>8.2934498311111113</v>
      </c>
      <c r="ER163" s="19">
        <f t="shared" ca="1" si="819"/>
        <v>27.371916622222226</v>
      </c>
      <c r="ES163" s="19">
        <f t="shared" ca="1" si="820"/>
        <v>12.407229991111111</v>
      </c>
      <c r="ET163" s="19">
        <f t="shared" ca="1" si="821"/>
        <v>0</v>
      </c>
      <c r="EU163" s="19">
        <f t="shared" ca="1" si="901"/>
        <v>0</v>
      </c>
      <c r="EV163" s="19">
        <f t="shared" ca="1" si="902"/>
        <v>0</v>
      </c>
      <c r="EW163" s="72">
        <f t="shared" ca="1" si="903"/>
        <v>0</v>
      </c>
      <c r="EX163" s="72">
        <f t="shared" ca="1" si="904"/>
        <v>0</v>
      </c>
      <c r="EY163" s="5"/>
      <c r="EZ163" s="5"/>
      <c r="FA163" s="5"/>
      <c r="FB163" s="5">
        <f t="shared" ca="1" si="862"/>
        <v>219594</v>
      </c>
      <c r="FC163" s="5">
        <f t="shared" ca="1" si="862"/>
        <v>0</v>
      </c>
      <c r="FD163" s="5">
        <f t="shared" ca="1" si="862"/>
        <v>18442.3</v>
      </c>
      <c r="FE163" s="5">
        <f t="shared" ca="1" si="862"/>
        <v>64644.1</v>
      </c>
      <c r="FF163" s="5">
        <f t="shared" ca="1" si="862"/>
        <v>0</v>
      </c>
      <c r="FG163" s="5">
        <f t="shared" ca="1" si="862"/>
        <v>0</v>
      </c>
      <c r="FH163" s="5">
        <f t="shared" ca="1" si="862"/>
        <v>0</v>
      </c>
      <c r="FI163" s="5">
        <f t="shared" ca="1" si="862"/>
        <v>54690.1</v>
      </c>
      <c r="FJ163" s="5">
        <f t="shared" ca="1" si="862"/>
        <v>137777</v>
      </c>
      <c r="FK163" s="5">
        <f t="shared" ca="1" si="862"/>
        <v>81817.899999999994</v>
      </c>
      <c r="FL163" s="5">
        <f t="shared" ca="1" si="862"/>
        <v>0</v>
      </c>
      <c r="FM163" s="5">
        <f t="shared" ca="1" si="862"/>
        <v>0</v>
      </c>
      <c r="FN163" s="5">
        <f t="shared" ca="1" si="905"/>
        <v>0</v>
      </c>
      <c r="FO163" s="5">
        <f t="shared" ca="1" si="905"/>
        <v>0</v>
      </c>
      <c r="FP163" s="5">
        <f t="shared" ca="1" si="905"/>
        <v>0</v>
      </c>
      <c r="FQ163" s="5"/>
      <c r="FR163" s="5">
        <f t="shared" ca="1" si="863"/>
        <v>1457.73</v>
      </c>
      <c r="FS163" s="5">
        <f t="shared" ca="1" si="863"/>
        <v>708.82100000000003</v>
      </c>
      <c r="FT163" s="5">
        <f t="shared" ca="1" si="863"/>
        <v>0</v>
      </c>
      <c r="FU163" s="5">
        <f t="shared" ca="1" si="863"/>
        <v>0</v>
      </c>
      <c r="FV163" s="5">
        <f t="shared" ca="1" si="863"/>
        <v>0</v>
      </c>
      <c r="FW163" s="5">
        <f t="shared" ca="1" si="863"/>
        <v>0</v>
      </c>
      <c r="FX163" s="5">
        <f t="shared" ca="1" si="863"/>
        <v>748.90899999999999</v>
      </c>
      <c r="FY163" s="5">
        <f t="shared" ca="1" si="863"/>
        <v>0</v>
      </c>
      <c r="FZ163" s="5">
        <f t="shared" ca="1" si="863"/>
        <v>1457.73</v>
      </c>
      <c r="GA163" s="5">
        <f t="shared" ca="1" si="863"/>
        <v>0</v>
      </c>
      <c r="GB163" s="5">
        <f t="shared" ca="1" si="863"/>
        <v>0</v>
      </c>
      <c r="GC163" s="5">
        <f t="shared" ca="1" si="863"/>
        <v>0</v>
      </c>
      <c r="GD163" s="5">
        <f t="shared" ca="1" si="913"/>
        <v>0</v>
      </c>
      <c r="GE163" s="5"/>
      <c r="GF163" s="5">
        <f t="shared" ref="GF163:GM178" ca="1" si="917">OFFSET(INDIRECT($D$21),$C163,GF$19)</f>
        <v>211.38499999999999</v>
      </c>
      <c r="GG163" s="5">
        <f t="shared" ca="1" si="917"/>
        <v>6.3255100000000004</v>
      </c>
      <c r="GH163" s="5">
        <f t="shared" ca="1" si="917"/>
        <v>39.480600000000003</v>
      </c>
      <c r="GI163" s="5">
        <f t="shared" ca="1" si="917"/>
        <v>84.460599999999999</v>
      </c>
      <c r="GJ163" s="5">
        <f t="shared" ca="1" si="917"/>
        <v>0</v>
      </c>
      <c r="GK163" s="5">
        <f t="shared" ca="1" si="917"/>
        <v>0</v>
      </c>
      <c r="GL163" s="5">
        <f t="shared" ca="1" si="917"/>
        <v>6.0084900000000001</v>
      </c>
      <c r="GM163" s="5">
        <f t="shared" ca="1" si="917"/>
        <v>75.110100000000003</v>
      </c>
      <c r="GN163" s="5"/>
      <c r="GO163" s="19">
        <f t="shared" ca="1" si="822"/>
        <v>39.779010133333337</v>
      </c>
      <c r="GP163" s="19">
        <f t="shared" ca="1" si="823"/>
        <v>3.1503155555555558</v>
      </c>
      <c r="GQ163" s="19">
        <f t="shared" ca="1" si="824"/>
        <v>2.7966723377777774</v>
      </c>
      <c r="GR163" s="19">
        <f t="shared" ca="1" si="825"/>
        <v>9.8029186311111118</v>
      </c>
      <c r="GS163" s="19">
        <f t="shared" ca="1" si="826"/>
        <v>0</v>
      </c>
      <c r="GT163" s="19">
        <f t="shared" ca="1" si="827"/>
        <v>0</v>
      </c>
      <c r="GU163" s="19">
        <f t="shared" ca="1" si="828"/>
        <v>3.3284844444444444</v>
      </c>
      <c r="GV163" s="19">
        <f t="shared" ca="1" si="829"/>
        <v>8.2934498311111113</v>
      </c>
      <c r="GW163" s="19">
        <f t="shared" ca="1" si="830"/>
        <v>27.371916622222226</v>
      </c>
      <c r="GX163" s="19">
        <f t="shared" ca="1" si="831"/>
        <v>12.407229991111111</v>
      </c>
      <c r="GY163" s="19">
        <f t="shared" ca="1" si="832"/>
        <v>0</v>
      </c>
      <c r="GZ163" s="19">
        <f t="shared" ca="1" si="832"/>
        <v>0</v>
      </c>
      <c r="HA163" s="19">
        <f t="shared" ca="1" si="832"/>
        <v>0</v>
      </c>
      <c r="HB163" s="72">
        <f t="shared" ca="1" si="906"/>
        <v>0</v>
      </c>
      <c r="HC163" s="72">
        <f t="shared" ca="1" si="907"/>
        <v>0</v>
      </c>
      <c r="HD163" s="5"/>
      <c r="HE163" s="5"/>
      <c r="HF163" s="5"/>
      <c r="HG163" s="5">
        <f t="shared" ref="HG163:HU178" ca="1" si="918">OFFSET(INDIRECT($E$21),$C163,HG$19)</f>
        <v>252709</v>
      </c>
      <c r="HH163" s="5">
        <f t="shared" ca="1" si="918"/>
        <v>0</v>
      </c>
      <c r="HI163" s="5">
        <f t="shared" ca="1" si="918"/>
        <v>33505.599999999999</v>
      </c>
      <c r="HJ163" s="5">
        <f t="shared" ca="1" si="918"/>
        <v>68391</v>
      </c>
      <c r="HK163" s="5">
        <f t="shared" ca="1" si="918"/>
        <v>0</v>
      </c>
      <c r="HL163" s="5">
        <f t="shared" ca="1" si="918"/>
        <v>0</v>
      </c>
      <c r="HM163" s="5">
        <f t="shared" ca="1" si="918"/>
        <v>14304.3</v>
      </c>
      <c r="HN163" s="5">
        <f t="shared" ca="1" si="918"/>
        <v>54690.1</v>
      </c>
      <c r="HO163" s="5">
        <f t="shared" ca="1" si="918"/>
        <v>170891</v>
      </c>
      <c r="HP163" s="5">
        <f t="shared" ca="1" si="918"/>
        <v>81817.899999999994</v>
      </c>
      <c r="HQ163" s="5">
        <f t="shared" ca="1" si="918"/>
        <v>0</v>
      </c>
      <c r="HR163" s="5">
        <f t="shared" ca="1" si="918"/>
        <v>0</v>
      </c>
      <c r="HS163" s="5">
        <f t="shared" ca="1" si="918"/>
        <v>0</v>
      </c>
      <c r="HT163" s="5">
        <f t="shared" ca="1" si="918"/>
        <v>0</v>
      </c>
      <c r="HU163" s="5">
        <f t="shared" ca="1" si="918"/>
        <v>0</v>
      </c>
      <c r="HV163" s="5"/>
      <c r="HW163" s="5">
        <f t="shared" ref="HW163:IH178" ca="1" si="919">OFFSET(INDIRECT($E$21),$C163,HW$19)</f>
        <v>399.13799999999998</v>
      </c>
      <c r="HX163" s="5">
        <f t="shared" ca="1" si="919"/>
        <v>399.13799999999998</v>
      </c>
      <c r="HY163" s="5">
        <f t="shared" ca="1" si="919"/>
        <v>0</v>
      </c>
      <c r="HZ163" s="5">
        <f t="shared" ca="1" si="919"/>
        <v>0</v>
      </c>
      <c r="IA163" s="5">
        <f t="shared" ca="1" si="919"/>
        <v>0</v>
      </c>
      <c r="IB163" s="5">
        <f t="shared" ca="1" si="919"/>
        <v>0</v>
      </c>
      <c r="IC163" s="5">
        <f t="shared" ca="1" si="919"/>
        <v>0</v>
      </c>
      <c r="ID163" s="5">
        <f t="shared" ca="1" si="919"/>
        <v>0</v>
      </c>
      <c r="IE163" s="5">
        <f t="shared" ca="1" si="919"/>
        <v>399.13799999999998</v>
      </c>
      <c r="IF163" s="5">
        <f t="shared" ca="1" si="919"/>
        <v>0</v>
      </c>
      <c r="IG163" s="5">
        <f t="shared" ca="1" si="919"/>
        <v>0</v>
      </c>
      <c r="IH163" s="5">
        <f t="shared" ca="1" si="919"/>
        <v>0</v>
      </c>
      <c r="II163" s="5">
        <f t="shared" ca="1" si="663"/>
        <v>0</v>
      </c>
      <c r="IJ163" s="5"/>
      <c r="IK163" s="5">
        <f t="shared" ca="1" si="760"/>
        <v>245.13200000000001</v>
      </c>
      <c r="IL163" s="5">
        <f t="shared" ca="1" si="760"/>
        <v>3.6572</v>
      </c>
      <c r="IM163" s="5">
        <f t="shared" ca="1" si="760"/>
        <v>56.268599999999999</v>
      </c>
      <c r="IN163" s="5">
        <f t="shared" ca="1" si="760"/>
        <v>91.5672</v>
      </c>
      <c r="IO163" s="5">
        <f t="shared" ca="1" si="760"/>
        <v>0</v>
      </c>
      <c r="IP163" s="5">
        <f t="shared" ca="1" si="760"/>
        <v>0</v>
      </c>
      <c r="IQ163" s="5">
        <f t="shared" ca="1" si="760"/>
        <v>18.5288</v>
      </c>
      <c r="IR163" s="5">
        <f t="shared" ca="1" si="760"/>
        <v>75.110100000000003</v>
      </c>
      <c r="IS163" s="5"/>
      <c r="IT163" s="19">
        <f t="shared" ca="1" si="864"/>
        <v>40.09586257777778</v>
      </c>
      <c r="IU163" s="19">
        <f t="shared" ca="1" si="865"/>
        <v>1.7739466666666666</v>
      </c>
      <c r="IV163" s="19">
        <f t="shared" ca="1" si="866"/>
        <v>5.0809380977777776</v>
      </c>
      <c r="IW163" s="19">
        <f t="shared" ca="1" si="867"/>
        <v>10.3711152</v>
      </c>
      <c r="IX163" s="19">
        <f t="shared" ca="1" si="868"/>
        <v>0</v>
      </c>
      <c r="IY163" s="19">
        <f t="shared" ca="1" si="869"/>
        <v>0</v>
      </c>
      <c r="IZ163" s="19">
        <f t="shared" ca="1" si="870"/>
        <v>2.1691676266666668</v>
      </c>
      <c r="JA163" s="19">
        <f t="shared" ca="1" si="871"/>
        <v>8.2934498311111113</v>
      </c>
      <c r="JB163" s="19">
        <f t="shared" ca="1" si="872"/>
        <v>27.688617422222222</v>
      </c>
      <c r="JC163" s="19">
        <f t="shared" ca="1" si="873"/>
        <v>12.407229991111111</v>
      </c>
      <c r="JD163" s="19">
        <f t="shared" ca="1" si="874"/>
        <v>0</v>
      </c>
      <c r="JE163" s="19">
        <f t="shared" ca="1" si="875"/>
        <v>0</v>
      </c>
      <c r="JF163" s="19">
        <f t="shared" ca="1" si="875"/>
        <v>0</v>
      </c>
      <c r="JG163" s="72">
        <f t="shared" ca="1" si="908"/>
        <v>0</v>
      </c>
      <c r="JH163" s="72">
        <f t="shared" ca="1" si="909"/>
        <v>0</v>
      </c>
      <c r="JI163" s="5"/>
      <c r="JJ163" s="5"/>
      <c r="JK163" s="5"/>
      <c r="JL163" s="5">
        <f t="shared" ca="1" si="876"/>
        <v>252709</v>
      </c>
      <c r="JM163" s="5">
        <f t="shared" ca="1" si="876"/>
        <v>0</v>
      </c>
      <c r="JN163" s="5">
        <f t="shared" ca="1" si="876"/>
        <v>33505.599999999999</v>
      </c>
      <c r="JO163" s="5">
        <f t="shared" ca="1" si="876"/>
        <v>68391</v>
      </c>
      <c r="JP163" s="5">
        <f t="shared" ca="1" si="876"/>
        <v>0</v>
      </c>
      <c r="JQ163" s="5">
        <f t="shared" ca="1" si="876"/>
        <v>0</v>
      </c>
      <c r="JR163" s="5">
        <f t="shared" ca="1" si="876"/>
        <v>14304.3</v>
      </c>
      <c r="JS163" s="5">
        <f t="shared" ca="1" si="876"/>
        <v>54690.1</v>
      </c>
      <c r="JT163" s="5">
        <f t="shared" ca="1" si="876"/>
        <v>170891</v>
      </c>
      <c r="JU163" s="5">
        <f t="shared" ca="1" si="876"/>
        <v>81817.899999999994</v>
      </c>
      <c r="JV163" s="5">
        <f t="shared" ca="1" si="876"/>
        <v>0</v>
      </c>
      <c r="JW163" s="5">
        <f t="shared" ca="1" si="876"/>
        <v>0</v>
      </c>
      <c r="JX163" s="5">
        <f t="shared" ca="1" si="910"/>
        <v>0</v>
      </c>
      <c r="JY163" s="5">
        <f t="shared" ca="1" si="910"/>
        <v>0</v>
      </c>
      <c r="JZ163" s="5">
        <f t="shared" ca="1" si="910"/>
        <v>0</v>
      </c>
      <c r="KA163" s="5"/>
      <c r="KB163" s="5">
        <f t="shared" ca="1" si="877"/>
        <v>399.13799999999998</v>
      </c>
      <c r="KC163" s="5">
        <f t="shared" ca="1" si="877"/>
        <v>399.13799999999998</v>
      </c>
      <c r="KD163" s="5">
        <f t="shared" ca="1" si="877"/>
        <v>0</v>
      </c>
      <c r="KE163" s="5">
        <f t="shared" ca="1" si="877"/>
        <v>0</v>
      </c>
      <c r="KF163" s="5">
        <f t="shared" ca="1" si="877"/>
        <v>0</v>
      </c>
      <c r="KG163" s="5">
        <f t="shared" ca="1" si="877"/>
        <v>0</v>
      </c>
      <c r="KH163" s="5">
        <f t="shared" ca="1" si="877"/>
        <v>0</v>
      </c>
      <c r="KI163" s="5">
        <f t="shared" ca="1" si="877"/>
        <v>0</v>
      </c>
      <c r="KJ163" s="5">
        <f t="shared" ca="1" si="877"/>
        <v>399.13799999999998</v>
      </c>
      <c r="KK163" s="5">
        <f t="shared" ca="1" si="877"/>
        <v>0</v>
      </c>
      <c r="KL163" s="5">
        <f t="shared" ca="1" si="877"/>
        <v>0</v>
      </c>
      <c r="KM163" s="5">
        <f t="shared" ca="1" si="877"/>
        <v>0</v>
      </c>
      <c r="KN163" s="5">
        <f t="shared" ca="1" si="914"/>
        <v>0</v>
      </c>
      <c r="KO163" s="5"/>
      <c r="KP163" s="5">
        <f t="shared" ref="KP163:KW178" ca="1" si="920">OFFSET(INDIRECT($D$21),$C163,KP$19)</f>
        <v>245.13200000000001</v>
      </c>
      <c r="KQ163" s="5">
        <f t="shared" ca="1" si="920"/>
        <v>3.6572</v>
      </c>
      <c r="KR163" s="5">
        <f t="shared" ca="1" si="920"/>
        <v>56.268599999999999</v>
      </c>
      <c r="KS163" s="5">
        <f t="shared" ca="1" si="920"/>
        <v>91.5672</v>
      </c>
      <c r="KT163" s="5">
        <f t="shared" ca="1" si="920"/>
        <v>0</v>
      </c>
      <c r="KU163" s="5">
        <f t="shared" ca="1" si="920"/>
        <v>0</v>
      </c>
      <c r="KV163" s="5">
        <f t="shared" ca="1" si="920"/>
        <v>18.5288</v>
      </c>
      <c r="KW163" s="5">
        <f t="shared" ca="1" si="920"/>
        <v>75.110100000000003</v>
      </c>
      <c r="KX163" s="5"/>
      <c r="KY163" s="19">
        <f t="shared" ca="1" si="833"/>
        <v>40.09586257777778</v>
      </c>
      <c r="KZ163" s="19">
        <f t="shared" ca="1" si="834"/>
        <v>1.7739466666666666</v>
      </c>
      <c r="LA163" s="19">
        <f t="shared" ca="1" si="835"/>
        <v>5.0809380977777776</v>
      </c>
      <c r="LB163" s="19">
        <f t="shared" ca="1" si="836"/>
        <v>10.3711152</v>
      </c>
      <c r="LC163" s="19">
        <f t="shared" ca="1" si="837"/>
        <v>0</v>
      </c>
      <c r="LD163" s="19">
        <f t="shared" ca="1" si="838"/>
        <v>0</v>
      </c>
      <c r="LE163" s="19">
        <f t="shared" ca="1" si="839"/>
        <v>2.1691676266666668</v>
      </c>
      <c r="LF163" s="19">
        <f t="shared" ca="1" si="840"/>
        <v>8.2934498311111113</v>
      </c>
      <c r="LG163" s="19">
        <f t="shared" ca="1" si="841"/>
        <v>27.688617422222222</v>
      </c>
      <c r="LH163" s="19">
        <f t="shared" ca="1" si="842"/>
        <v>12.407229991111111</v>
      </c>
      <c r="LI163" s="19">
        <f t="shared" ca="1" si="843"/>
        <v>0</v>
      </c>
      <c r="LJ163" s="19">
        <f t="shared" ca="1" si="878"/>
        <v>0</v>
      </c>
      <c r="LK163" s="19">
        <f t="shared" ca="1" si="879"/>
        <v>0</v>
      </c>
      <c r="LL163" s="72">
        <f t="shared" ca="1" si="911"/>
        <v>0</v>
      </c>
      <c r="LM163" s="72">
        <f t="shared" ca="1" si="912"/>
        <v>0</v>
      </c>
    </row>
    <row r="164" spans="1:325" ht="15" customHeight="1" outlineLevel="1" x14ac:dyDescent="0.3">
      <c r="A164" s="5">
        <f>IF('Old Results'!E144='New Results'!E144,'New Results'!E144,"0")</f>
        <v>22500</v>
      </c>
      <c r="B164" s="5">
        <f t="shared" si="668"/>
        <v>1000</v>
      </c>
      <c r="C164" s="27">
        <f t="shared" si="761"/>
        <v>143</v>
      </c>
      <c r="D164" s="41" t="str">
        <f>'Old Results'!C144</f>
        <v>1000006-RetlStrp-BaselinePTAC</v>
      </c>
      <c r="E164" s="41" t="str">
        <f>'New Results'!C144</f>
        <v>1000006-RetlStrp-BaselinePTAC</v>
      </c>
      <c r="F164" s="5">
        <f t="shared" ca="1" si="762"/>
        <v>0</v>
      </c>
      <c r="G164" s="5">
        <f t="shared" ca="1" si="763"/>
        <v>0</v>
      </c>
      <c r="H164" s="5">
        <f t="shared" ca="1" si="764"/>
        <v>0</v>
      </c>
      <c r="I164" s="5">
        <f t="shared" ca="1" si="765"/>
        <v>0</v>
      </c>
      <c r="J164" s="5">
        <f t="shared" ca="1" si="766"/>
        <v>0</v>
      </c>
      <c r="K164" s="5">
        <f t="shared" ca="1" si="767"/>
        <v>0</v>
      </c>
      <c r="L164" s="5">
        <f t="shared" ca="1" si="768"/>
        <v>0</v>
      </c>
      <c r="M164" s="5">
        <f t="shared" ca="1" si="769"/>
        <v>0</v>
      </c>
      <c r="N164" s="5">
        <f t="shared" ca="1" si="770"/>
        <v>0</v>
      </c>
      <c r="O164" s="5">
        <f t="shared" ca="1" si="771"/>
        <v>0</v>
      </c>
      <c r="P164" s="5">
        <f t="shared" ca="1" si="844"/>
        <v>0</v>
      </c>
      <c r="Q164" s="5">
        <f t="shared" ca="1" si="845"/>
        <v>0</v>
      </c>
      <c r="R164" s="5">
        <f t="shared" ca="1" si="880"/>
        <v>0</v>
      </c>
      <c r="S164" s="5">
        <f t="shared" ca="1" si="881"/>
        <v>0</v>
      </c>
      <c r="T164" s="5">
        <f t="shared" ca="1" si="882"/>
        <v>0</v>
      </c>
      <c r="U164" s="5">
        <f t="shared" ca="1" si="772"/>
        <v>0</v>
      </c>
      <c r="V164" s="5">
        <f t="shared" ca="1" si="773"/>
        <v>0</v>
      </c>
      <c r="W164" s="5">
        <f t="shared" ca="1" si="774"/>
        <v>0</v>
      </c>
      <c r="X164" s="5">
        <f t="shared" ca="1" si="775"/>
        <v>0</v>
      </c>
      <c r="Y164" s="5">
        <f t="shared" ca="1" si="776"/>
        <v>0</v>
      </c>
      <c r="Z164" s="5">
        <f t="shared" ca="1" si="777"/>
        <v>0</v>
      </c>
      <c r="AA164" s="5">
        <f t="shared" ca="1" si="778"/>
        <v>0</v>
      </c>
      <c r="AB164" s="5">
        <f t="shared" ca="1" si="779"/>
        <v>0</v>
      </c>
      <c r="AC164" s="5">
        <f t="shared" ca="1" si="780"/>
        <v>0</v>
      </c>
      <c r="AD164" s="5">
        <f t="shared" ca="1" si="781"/>
        <v>0</v>
      </c>
      <c r="AE164" s="5">
        <f t="shared" ca="1" si="846"/>
        <v>0</v>
      </c>
      <c r="AF164" s="5">
        <f t="shared" ca="1" si="847"/>
        <v>0</v>
      </c>
      <c r="AG164" s="5">
        <f t="shared" ca="1" si="847"/>
        <v>0</v>
      </c>
      <c r="AH164" s="37">
        <f t="shared" ca="1" si="782"/>
        <v>0</v>
      </c>
      <c r="AI164" s="37">
        <f t="shared" ca="1" si="783"/>
        <v>0</v>
      </c>
      <c r="AJ164" s="37">
        <f t="shared" ca="1" si="784"/>
        <v>0</v>
      </c>
      <c r="AK164" s="37">
        <f t="shared" ca="1" si="785"/>
        <v>0</v>
      </c>
      <c r="AL164" s="37">
        <f t="shared" ca="1" si="786"/>
        <v>0</v>
      </c>
      <c r="AM164" s="37">
        <f t="shared" ca="1" si="787"/>
        <v>0</v>
      </c>
      <c r="AN164" s="37">
        <f t="shared" ca="1" si="788"/>
        <v>0</v>
      </c>
      <c r="AO164" s="37">
        <f t="shared" ca="1" si="789"/>
        <v>0</v>
      </c>
      <c r="AP164" s="33">
        <f t="shared" ca="1" si="790"/>
        <v>35.375803733333335</v>
      </c>
      <c r="AQ164" s="33">
        <f t="shared" ca="1" si="791"/>
        <v>35.375803733333335</v>
      </c>
      <c r="AR164" s="24">
        <f t="shared" ca="1" si="792"/>
        <v>0</v>
      </c>
      <c r="AS164" s="34">
        <f t="shared" ca="1" si="793"/>
        <v>187.916</v>
      </c>
      <c r="AT164" s="34">
        <f t="shared" ca="1" si="794"/>
        <v>187.916</v>
      </c>
      <c r="AU164" s="45">
        <f t="shared" ca="1" si="795"/>
        <v>0</v>
      </c>
      <c r="AV164" s="34">
        <f t="shared" ca="1" si="648"/>
        <v>57.2</v>
      </c>
      <c r="AW164" s="34">
        <f t="shared" ca="1" si="649"/>
        <v>57.2</v>
      </c>
      <c r="AX164" s="46">
        <f t="shared" ca="1" si="796"/>
        <v>0</v>
      </c>
      <c r="AY164" s="5"/>
      <c r="AZ164" s="5">
        <f t="shared" ca="1" si="848"/>
        <v>0</v>
      </c>
      <c r="BA164" s="5">
        <f t="shared" ca="1" si="849"/>
        <v>0</v>
      </c>
      <c r="BB164" s="5">
        <f t="shared" ca="1" si="850"/>
        <v>0</v>
      </c>
      <c r="BC164" s="5">
        <f t="shared" ca="1" si="851"/>
        <v>0</v>
      </c>
      <c r="BD164" s="5">
        <f t="shared" ca="1" si="852"/>
        <v>0</v>
      </c>
      <c r="BE164" s="5">
        <f t="shared" ca="1" si="853"/>
        <v>0</v>
      </c>
      <c r="BF164" s="5">
        <f t="shared" ca="1" si="854"/>
        <v>0</v>
      </c>
      <c r="BG164" s="5">
        <f t="shared" ca="1" si="855"/>
        <v>0</v>
      </c>
      <c r="BH164" s="5">
        <f t="shared" ca="1" si="856"/>
        <v>0</v>
      </c>
      <c r="BI164" s="5">
        <f t="shared" ca="1" si="857"/>
        <v>0</v>
      </c>
      <c r="BJ164" s="5">
        <f t="shared" ca="1" si="858"/>
        <v>0</v>
      </c>
      <c r="BK164" s="5">
        <f t="shared" ca="1" si="859"/>
        <v>0</v>
      </c>
      <c r="BL164" s="5">
        <f t="shared" ca="1" si="883"/>
        <v>0</v>
      </c>
      <c r="BM164" s="5">
        <f t="shared" ca="1" si="884"/>
        <v>0</v>
      </c>
      <c r="BN164" s="5">
        <f t="shared" ca="1" si="885"/>
        <v>0</v>
      </c>
      <c r="BO164" s="5">
        <f t="shared" ca="1" si="886"/>
        <v>0</v>
      </c>
      <c r="BP164" s="5">
        <f t="shared" ca="1" si="887"/>
        <v>0</v>
      </c>
      <c r="BQ164" s="5">
        <f t="shared" ca="1" si="888"/>
        <v>0</v>
      </c>
      <c r="BR164" s="5">
        <f t="shared" ca="1" si="889"/>
        <v>0</v>
      </c>
      <c r="BS164" s="5">
        <f t="shared" ca="1" si="890"/>
        <v>0</v>
      </c>
      <c r="BT164" s="5">
        <f t="shared" ca="1" si="891"/>
        <v>0</v>
      </c>
      <c r="BU164" s="5">
        <f t="shared" ca="1" si="892"/>
        <v>0</v>
      </c>
      <c r="BV164" s="5">
        <f t="shared" ca="1" si="893"/>
        <v>0</v>
      </c>
      <c r="BW164" s="5">
        <f t="shared" ca="1" si="894"/>
        <v>0</v>
      </c>
      <c r="BX164" s="5">
        <f t="shared" ca="1" si="895"/>
        <v>0</v>
      </c>
      <c r="BY164" s="5">
        <f t="shared" ca="1" si="896"/>
        <v>0</v>
      </c>
      <c r="BZ164" s="5">
        <f t="shared" ca="1" si="897"/>
        <v>0</v>
      </c>
      <c r="CA164" s="5">
        <f t="shared" ca="1" si="898"/>
        <v>0</v>
      </c>
      <c r="CB164" s="37">
        <f t="shared" ca="1" si="797"/>
        <v>0</v>
      </c>
      <c r="CC164" s="37">
        <f t="shared" ca="1" si="798"/>
        <v>0</v>
      </c>
      <c r="CD164" s="37">
        <f t="shared" ca="1" si="799"/>
        <v>0</v>
      </c>
      <c r="CE164" s="37">
        <f t="shared" ca="1" si="800"/>
        <v>0</v>
      </c>
      <c r="CF164" s="37">
        <f t="shared" ca="1" si="801"/>
        <v>0</v>
      </c>
      <c r="CG164" s="37">
        <f t="shared" ca="1" si="802"/>
        <v>0</v>
      </c>
      <c r="CH164" s="37">
        <f t="shared" ca="1" si="803"/>
        <v>0</v>
      </c>
      <c r="CI164" s="19">
        <f t="shared" ca="1" si="804"/>
        <v>0</v>
      </c>
      <c r="CJ164" s="33">
        <f t="shared" ca="1" si="860"/>
        <v>40.09586257777778</v>
      </c>
      <c r="CK164" s="33">
        <f t="shared" ca="1" si="861"/>
        <v>40.09586257777778</v>
      </c>
      <c r="CL164" s="24">
        <f t="shared" ca="1" si="805"/>
        <v>0</v>
      </c>
      <c r="CM164" s="34">
        <f t="shared" ca="1" si="806"/>
        <v>245.13200000000001</v>
      </c>
      <c r="CN164" s="34">
        <f t="shared" ca="1" si="807"/>
        <v>245.13200000000001</v>
      </c>
      <c r="CO164" s="45">
        <f t="shared" ca="1" si="808"/>
        <v>0</v>
      </c>
      <c r="CP164" s="5"/>
      <c r="CR164" s="5">
        <f t="shared" ca="1" si="899"/>
        <v>57</v>
      </c>
      <c r="CS164" s="5">
        <f t="shared" ca="1" si="900"/>
        <v>54</v>
      </c>
      <c r="CT164" s="62">
        <f t="shared" ca="1" si="809"/>
        <v>5.2631578947368474E-2</v>
      </c>
      <c r="CW164" s="5">
        <f t="shared" ca="1" si="915"/>
        <v>211332</v>
      </c>
      <c r="CX164" s="5">
        <f t="shared" ca="1" si="915"/>
        <v>23160</v>
      </c>
      <c r="CY164" s="5">
        <f t="shared" ca="1" si="915"/>
        <v>14792.1</v>
      </c>
      <c r="CZ164" s="5">
        <f t="shared" ca="1" si="915"/>
        <v>36871.5</v>
      </c>
      <c r="DA164" s="5">
        <f t="shared" ca="1" si="915"/>
        <v>0</v>
      </c>
      <c r="DB164" s="5">
        <f t="shared" ca="1" si="915"/>
        <v>0</v>
      </c>
      <c r="DC164" s="5">
        <f t="shared" ca="1" si="915"/>
        <v>0</v>
      </c>
      <c r="DD164" s="5">
        <f t="shared" ca="1" si="915"/>
        <v>54690.1</v>
      </c>
      <c r="DE164" s="5">
        <f t="shared" ca="1" si="915"/>
        <v>129514</v>
      </c>
      <c r="DF164" s="5">
        <f t="shared" ca="1" si="915"/>
        <v>81817.899999999994</v>
      </c>
      <c r="DG164" s="5">
        <f t="shared" ca="1" si="915"/>
        <v>0</v>
      </c>
      <c r="DH164" s="5">
        <f t="shared" ca="1" si="915"/>
        <v>0</v>
      </c>
      <c r="DI164" s="5">
        <f t="shared" ca="1" si="915"/>
        <v>0</v>
      </c>
      <c r="DJ164" s="5">
        <f t="shared" ca="1" si="915"/>
        <v>0</v>
      </c>
      <c r="DK164" s="5">
        <f t="shared" ca="1" si="915"/>
        <v>0</v>
      </c>
      <c r="DL164" s="5"/>
      <c r="DM164" s="5">
        <f t="shared" ca="1" si="916"/>
        <v>748.90800000000002</v>
      </c>
      <c r="DN164" s="5">
        <f t="shared" ca="1" si="916"/>
        <v>0</v>
      </c>
      <c r="DO164" s="5">
        <f t="shared" ca="1" si="916"/>
        <v>0</v>
      </c>
      <c r="DP164" s="5">
        <f t="shared" ca="1" si="916"/>
        <v>0</v>
      </c>
      <c r="DQ164" s="5">
        <f t="shared" ca="1" si="916"/>
        <v>0</v>
      </c>
      <c r="DR164" s="5">
        <f t="shared" ca="1" si="916"/>
        <v>0</v>
      </c>
      <c r="DS164" s="5">
        <f t="shared" ca="1" si="916"/>
        <v>748.90800000000002</v>
      </c>
      <c r="DT164" s="5">
        <f t="shared" ca="1" si="916"/>
        <v>0</v>
      </c>
      <c r="DU164" s="5">
        <f t="shared" ca="1" si="916"/>
        <v>748.90800000000002</v>
      </c>
      <c r="DV164" s="5">
        <f t="shared" ca="1" si="916"/>
        <v>0</v>
      </c>
      <c r="DW164" s="5">
        <f t="shared" ca="1" si="916"/>
        <v>0</v>
      </c>
      <c r="DX164" s="5">
        <f t="shared" ca="1" si="916"/>
        <v>0</v>
      </c>
      <c r="DY164" s="5">
        <f t="shared" ca="1" si="916"/>
        <v>0</v>
      </c>
      <c r="DZ164" s="5"/>
      <c r="EA164" s="5">
        <f t="shared" ref="EA164:EH179" ca="1" si="921">OFFSET(INDIRECT($E$21),$C164,EA$19)</f>
        <v>187.916</v>
      </c>
      <c r="EB164" s="5">
        <f t="shared" ca="1" si="921"/>
        <v>25.1419</v>
      </c>
      <c r="EC164" s="5">
        <f t="shared" ca="1" si="921"/>
        <v>33.497799999999998</v>
      </c>
      <c r="ED164" s="5">
        <f t="shared" ca="1" si="921"/>
        <v>48.157499999999999</v>
      </c>
      <c r="EE164" s="5">
        <f t="shared" ca="1" si="921"/>
        <v>0</v>
      </c>
      <c r="EF164" s="5">
        <f t="shared" ca="1" si="921"/>
        <v>0</v>
      </c>
      <c r="EG164" s="5">
        <f t="shared" ca="1" si="921"/>
        <v>6.0084900000000001</v>
      </c>
      <c r="EH164" s="5">
        <f t="shared" ca="1" si="921"/>
        <v>75.110100000000003</v>
      </c>
      <c r="EI164" s="5"/>
      <c r="EJ164" s="19">
        <f t="shared" ca="1" si="811"/>
        <v>35.375803733333335</v>
      </c>
      <c r="EK164" s="19">
        <f t="shared" ca="1" si="812"/>
        <v>3.5120853333333333</v>
      </c>
      <c r="EL164" s="19">
        <f t="shared" ca="1" si="813"/>
        <v>2.2431397866666667</v>
      </c>
      <c r="EM164" s="19">
        <f t="shared" ca="1" si="814"/>
        <v>5.5913581333333333</v>
      </c>
      <c r="EN164" s="19">
        <f t="shared" ca="1" si="815"/>
        <v>0</v>
      </c>
      <c r="EO164" s="19">
        <f t="shared" ca="1" si="816"/>
        <v>0</v>
      </c>
      <c r="EP164" s="19">
        <f t="shared" ca="1" si="817"/>
        <v>3.3284800000000003</v>
      </c>
      <c r="EQ164" s="19">
        <f t="shared" ca="1" si="818"/>
        <v>8.2934498311111113</v>
      </c>
      <c r="ER164" s="19">
        <f t="shared" ca="1" si="819"/>
        <v>22.968558577777777</v>
      </c>
      <c r="ES164" s="19">
        <f t="shared" ca="1" si="820"/>
        <v>12.407229991111111</v>
      </c>
      <c r="ET164" s="19">
        <f t="shared" ca="1" si="821"/>
        <v>0</v>
      </c>
      <c r="EU164" s="19">
        <f t="shared" ca="1" si="901"/>
        <v>0</v>
      </c>
      <c r="EV164" s="19">
        <f t="shared" ca="1" si="902"/>
        <v>0</v>
      </c>
      <c r="EW164" s="72">
        <f t="shared" ca="1" si="903"/>
        <v>0</v>
      </c>
      <c r="EX164" s="72">
        <f t="shared" ca="1" si="904"/>
        <v>0</v>
      </c>
      <c r="EY164" s="5"/>
      <c r="EZ164" s="5"/>
      <c r="FA164" s="5"/>
      <c r="FB164" s="5">
        <f t="shared" ca="1" si="862"/>
        <v>211332</v>
      </c>
      <c r="FC164" s="5">
        <f t="shared" ca="1" si="862"/>
        <v>23160</v>
      </c>
      <c r="FD164" s="5">
        <f t="shared" ca="1" si="862"/>
        <v>14792.1</v>
      </c>
      <c r="FE164" s="5">
        <f t="shared" ca="1" si="862"/>
        <v>36871.5</v>
      </c>
      <c r="FF164" s="5">
        <f t="shared" ca="1" si="862"/>
        <v>0</v>
      </c>
      <c r="FG164" s="5">
        <f t="shared" ca="1" si="862"/>
        <v>0</v>
      </c>
      <c r="FH164" s="5">
        <f t="shared" ca="1" si="862"/>
        <v>0</v>
      </c>
      <c r="FI164" s="5">
        <f t="shared" ca="1" si="862"/>
        <v>54690.1</v>
      </c>
      <c r="FJ164" s="5">
        <f t="shared" ca="1" si="862"/>
        <v>129514</v>
      </c>
      <c r="FK164" s="5">
        <f t="shared" ca="1" si="862"/>
        <v>81817.899999999994</v>
      </c>
      <c r="FL164" s="5">
        <f t="shared" ca="1" si="862"/>
        <v>0</v>
      </c>
      <c r="FM164" s="5">
        <f t="shared" ca="1" si="862"/>
        <v>0</v>
      </c>
      <c r="FN164" s="5">
        <f t="shared" ca="1" si="905"/>
        <v>0</v>
      </c>
      <c r="FO164" s="5">
        <f t="shared" ca="1" si="905"/>
        <v>0</v>
      </c>
      <c r="FP164" s="5">
        <f t="shared" ca="1" si="905"/>
        <v>0</v>
      </c>
      <c r="FQ164" s="5"/>
      <c r="FR164" s="5">
        <f t="shared" ca="1" si="863"/>
        <v>748.90800000000002</v>
      </c>
      <c r="FS164" s="5">
        <f t="shared" ca="1" si="863"/>
        <v>0</v>
      </c>
      <c r="FT164" s="5">
        <f t="shared" ca="1" si="863"/>
        <v>0</v>
      </c>
      <c r="FU164" s="5">
        <f t="shared" ca="1" si="863"/>
        <v>0</v>
      </c>
      <c r="FV164" s="5">
        <f t="shared" ca="1" si="863"/>
        <v>0</v>
      </c>
      <c r="FW164" s="5">
        <f t="shared" ca="1" si="863"/>
        <v>0</v>
      </c>
      <c r="FX164" s="5">
        <f t="shared" ca="1" si="863"/>
        <v>748.90800000000002</v>
      </c>
      <c r="FY164" s="5">
        <f t="shared" ca="1" si="863"/>
        <v>0</v>
      </c>
      <c r="FZ164" s="5">
        <f t="shared" ca="1" si="863"/>
        <v>748.90800000000002</v>
      </c>
      <c r="GA164" s="5">
        <f t="shared" ca="1" si="863"/>
        <v>0</v>
      </c>
      <c r="GB164" s="5">
        <f t="shared" ca="1" si="863"/>
        <v>0</v>
      </c>
      <c r="GC164" s="5">
        <f t="shared" ca="1" si="863"/>
        <v>0</v>
      </c>
      <c r="GD164" s="5">
        <f t="shared" ca="1" si="913"/>
        <v>0</v>
      </c>
      <c r="GE164" s="5"/>
      <c r="GF164" s="5">
        <f t="shared" ca="1" si="917"/>
        <v>187.916</v>
      </c>
      <c r="GG164" s="5">
        <f t="shared" ca="1" si="917"/>
        <v>25.1419</v>
      </c>
      <c r="GH164" s="5">
        <f t="shared" ca="1" si="917"/>
        <v>33.497799999999998</v>
      </c>
      <c r="GI164" s="5">
        <f t="shared" ca="1" si="917"/>
        <v>48.157499999999999</v>
      </c>
      <c r="GJ164" s="5">
        <f t="shared" ca="1" si="917"/>
        <v>0</v>
      </c>
      <c r="GK164" s="5">
        <f t="shared" ca="1" si="917"/>
        <v>0</v>
      </c>
      <c r="GL164" s="5">
        <f t="shared" ca="1" si="917"/>
        <v>6.0084900000000001</v>
      </c>
      <c r="GM164" s="5">
        <f t="shared" ca="1" si="917"/>
        <v>75.110100000000003</v>
      </c>
      <c r="GN164" s="5"/>
      <c r="GO164" s="19">
        <f t="shared" ca="1" si="822"/>
        <v>35.375803733333335</v>
      </c>
      <c r="GP164" s="19">
        <f t="shared" ca="1" si="823"/>
        <v>3.5120853333333333</v>
      </c>
      <c r="GQ164" s="19">
        <f t="shared" ca="1" si="824"/>
        <v>2.2431397866666667</v>
      </c>
      <c r="GR164" s="19">
        <f t="shared" ca="1" si="825"/>
        <v>5.5913581333333333</v>
      </c>
      <c r="GS164" s="19">
        <f t="shared" ca="1" si="826"/>
        <v>0</v>
      </c>
      <c r="GT164" s="19">
        <f t="shared" ca="1" si="827"/>
        <v>0</v>
      </c>
      <c r="GU164" s="19">
        <f t="shared" ca="1" si="828"/>
        <v>3.3284800000000003</v>
      </c>
      <c r="GV164" s="19">
        <f t="shared" ca="1" si="829"/>
        <v>8.2934498311111113</v>
      </c>
      <c r="GW164" s="19">
        <f t="shared" ca="1" si="830"/>
        <v>22.968558577777777</v>
      </c>
      <c r="GX164" s="19">
        <f t="shared" ca="1" si="831"/>
        <v>12.407229991111111</v>
      </c>
      <c r="GY164" s="19">
        <f t="shared" ca="1" si="832"/>
        <v>0</v>
      </c>
      <c r="GZ164" s="19">
        <f t="shared" ca="1" si="832"/>
        <v>0</v>
      </c>
      <c r="HA164" s="19">
        <f t="shared" ca="1" si="832"/>
        <v>0</v>
      </c>
      <c r="HB164" s="72">
        <f t="shared" ca="1" si="906"/>
        <v>0</v>
      </c>
      <c r="HC164" s="72">
        <f t="shared" ca="1" si="907"/>
        <v>0</v>
      </c>
      <c r="HD164" s="5"/>
      <c r="HE164" s="5"/>
      <c r="HF164" s="5"/>
      <c r="HG164" s="5">
        <f t="shared" ca="1" si="918"/>
        <v>252709</v>
      </c>
      <c r="HH164" s="5">
        <f t="shared" ca="1" si="918"/>
        <v>0</v>
      </c>
      <c r="HI164" s="5">
        <f t="shared" ca="1" si="918"/>
        <v>33505.599999999999</v>
      </c>
      <c r="HJ164" s="5">
        <f t="shared" ca="1" si="918"/>
        <v>68391</v>
      </c>
      <c r="HK164" s="5">
        <f t="shared" ca="1" si="918"/>
        <v>0</v>
      </c>
      <c r="HL164" s="5">
        <f t="shared" ca="1" si="918"/>
        <v>0</v>
      </c>
      <c r="HM164" s="5">
        <f t="shared" ca="1" si="918"/>
        <v>14304.3</v>
      </c>
      <c r="HN164" s="5">
        <f t="shared" ca="1" si="918"/>
        <v>54690.1</v>
      </c>
      <c r="HO164" s="5">
        <f t="shared" ca="1" si="918"/>
        <v>170891</v>
      </c>
      <c r="HP164" s="5">
        <f t="shared" ca="1" si="918"/>
        <v>81817.899999999994</v>
      </c>
      <c r="HQ164" s="5">
        <f t="shared" ca="1" si="918"/>
        <v>0</v>
      </c>
      <c r="HR164" s="5">
        <f t="shared" ca="1" si="918"/>
        <v>0</v>
      </c>
      <c r="HS164" s="5">
        <f t="shared" ca="1" si="918"/>
        <v>0</v>
      </c>
      <c r="HT164" s="5">
        <f t="shared" ca="1" si="918"/>
        <v>0</v>
      </c>
      <c r="HU164" s="5">
        <f t="shared" ca="1" si="918"/>
        <v>0</v>
      </c>
      <c r="HV164" s="5"/>
      <c r="HW164" s="5">
        <f t="shared" ca="1" si="919"/>
        <v>399.13799999999998</v>
      </c>
      <c r="HX164" s="5">
        <f t="shared" ca="1" si="919"/>
        <v>399.13799999999998</v>
      </c>
      <c r="HY164" s="5">
        <f t="shared" ca="1" si="919"/>
        <v>0</v>
      </c>
      <c r="HZ164" s="5">
        <f t="shared" ca="1" si="919"/>
        <v>0</v>
      </c>
      <c r="IA164" s="5">
        <f t="shared" ca="1" si="919"/>
        <v>0</v>
      </c>
      <c r="IB164" s="5">
        <f t="shared" ca="1" si="919"/>
        <v>0</v>
      </c>
      <c r="IC164" s="5">
        <f t="shared" ca="1" si="919"/>
        <v>0</v>
      </c>
      <c r="ID164" s="5">
        <f t="shared" ca="1" si="919"/>
        <v>0</v>
      </c>
      <c r="IE164" s="5">
        <f t="shared" ca="1" si="919"/>
        <v>399.13799999999998</v>
      </c>
      <c r="IF164" s="5">
        <f t="shared" ca="1" si="919"/>
        <v>0</v>
      </c>
      <c r="IG164" s="5">
        <f t="shared" ca="1" si="919"/>
        <v>0</v>
      </c>
      <c r="IH164" s="5">
        <f t="shared" ca="1" si="919"/>
        <v>0</v>
      </c>
      <c r="II164" s="5">
        <f t="shared" ca="1" si="663"/>
        <v>0</v>
      </c>
      <c r="IJ164" s="5"/>
      <c r="IK164" s="5">
        <f t="shared" ref="IK164:IR179" ca="1" si="922">OFFSET(INDIRECT($E$21),$C164,IK$19)</f>
        <v>245.13200000000001</v>
      </c>
      <c r="IL164" s="5">
        <f t="shared" ca="1" si="922"/>
        <v>3.6572</v>
      </c>
      <c r="IM164" s="5">
        <f t="shared" ca="1" si="922"/>
        <v>56.268599999999999</v>
      </c>
      <c r="IN164" s="5">
        <f t="shared" ca="1" si="922"/>
        <v>91.5672</v>
      </c>
      <c r="IO164" s="5">
        <f t="shared" ca="1" si="922"/>
        <v>0</v>
      </c>
      <c r="IP164" s="5">
        <f t="shared" ca="1" si="922"/>
        <v>0</v>
      </c>
      <c r="IQ164" s="5">
        <f t="shared" ca="1" si="922"/>
        <v>18.5288</v>
      </c>
      <c r="IR164" s="5">
        <f t="shared" ca="1" si="922"/>
        <v>75.110100000000003</v>
      </c>
      <c r="IS164" s="5"/>
      <c r="IT164" s="19">
        <f t="shared" ca="1" si="864"/>
        <v>40.09586257777778</v>
      </c>
      <c r="IU164" s="19">
        <f t="shared" ca="1" si="865"/>
        <v>1.7739466666666666</v>
      </c>
      <c r="IV164" s="19">
        <f t="shared" ca="1" si="866"/>
        <v>5.0809380977777776</v>
      </c>
      <c r="IW164" s="19">
        <f t="shared" ca="1" si="867"/>
        <v>10.3711152</v>
      </c>
      <c r="IX164" s="19">
        <f t="shared" ca="1" si="868"/>
        <v>0</v>
      </c>
      <c r="IY164" s="19">
        <f t="shared" ca="1" si="869"/>
        <v>0</v>
      </c>
      <c r="IZ164" s="19">
        <f t="shared" ca="1" si="870"/>
        <v>2.1691676266666668</v>
      </c>
      <c r="JA164" s="19">
        <f t="shared" ca="1" si="871"/>
        <v>8.2934498311111113</v>
      </c>
      <c r="JB164" s="19">
        <f t="shared" ca="1" si="872"/>
        <v>27.688617422222222</v>
      </c>
      <c r="JC164" s="19">
        <f t="shared" ca="1" si="873"/>
        <v>12.407229991111111</v>
      </c>
      <c r="JD164" s="19">
        <f t="shared" ca="1" si="874"/>
        <v>0</v>
      </c>
      <c r="JE164" s="19">
        <f t="shared" ca="1" si="875"/>
        <v>0</v>
      </c>
      <c r="JF164" s="19">
        <f t="shared" ca="1" si="875"/>
        <v>0</v>
      </c>
      <c r="JG164" s="72">
        <f t="shared" ca="1" si="908"/>
        <v>0</v>
      </c>
      <c r="JH164" s="72">
        <f t="shared" ca="1" si="909"/>
        <v>0</v>
      </c>
      <c r="JI164" s="5"/>
      <c r="JJ164" s="5"/>
      <c r="JK164" s="5"/>
      <c r="JL164" s="5">
        <f t="shared" ca="1" si="876"/>
        <v>252709</v>
      </c>
      <c r="JM164" s="5">
        <f t="shared" ca="1" si="876"/>
        <v>0</v>
      </c>
      <c r="JN164" s="5">
        <f t="shared" ca="1" si="876"/>
        <v>33505.599999999999</v>
      </c>
      <c r="JO164" s="5">
        <f t="shared" ca="1" si="876"/>
        <v>68391</v>
      </c>
      <c r="JP164" s="5">
        <f t="shared" ca="1" si="876"/>
        <v>0</v>
      </c>
      <c r="JQ164" s="5">
        <f t="shared" ca="1" si="876"/>
        <v>0</v>
      </c>
      <c r="JR164" s="5">
        <f t="shared" ca="1" si="876"/>
        <v>14304.3</v>
      </c>
      <c r="JS164" s="5">
        <f t="shared" ca="1" si="876"/>
        <v>54690.1</v>
      </c>
      <c r="JT164" s="5">
        <f t="shared" ca="1" si="876"/>
        <v>170891</v>
      </c>
      <c r="JU164" s="5">
        <f t="shared" ca="1" si="876"/>
        <v>81817.899999999994</v>
      </c>
      <c r="JV164" s="5">
        <f t="shared" ca="1" si="876"/>
        <v>0</v>
      </c>
      <c r="JW164" s="5">
        <f t="shared" ca="1" si="876"/>
        <v>0</v>
      </c>
      <c r="JX164" s="5">
        <f t="shared" ca="1" si="910"/>
        <v>0</v>
      </c>
      <c r="JY164" s="5">
        <f t="shared" ca="1" si="910"/>
        <v>0</v>
      </c>
      <c r="JZ164" s="5">
        <f t="shared" ca="1" si="910"/>
        <v>0</v>
      </c>
      <c r="KA164" s="5"/>
      <c r="KB164" s="5">
        <f t="shared" ca="1" si="877"/>
        <v>399.13799999999998</v>
      </c>
      <c r="KC164" s="5">
        <f t="shared" ca="1" si="877"/>
        <v>399.13799999999998</v>
      </c>
      <c r="KD164" s="5">
        <f t="shared" ca="1" si="877"/>
        <v>0</v>
      </c>
      <c r="KE164" s="5">
        <f t="shared" ca="1" si="877"/>
        <v>0</v>
      </c>
      <c r="KF164" s="5">
        <f t="shared" ca="1" si="877"/>
        <v>0</v>
      </c>
      <c r="KG164" s="5">
        <f t="shared" ca="1" si="877"/>
        <v>0</v>
      </c>
      <c r="KH164" s="5">
        <f t="shared" ca="1" si="877"/>
        <v>0</v>
      </c>
      <c r="KI164" s="5">
        <f t="shared" ca="1" si="877"/>
        <v>0</v>
      </c>
      <c r="KJ164" s="5">
        <f t="shared" ca="1" si="877"/>
        <v>399.13799999999998</v>
      </c>
      <c r="KK164" s="5">
        <f t="shared" ca="1" si="877"/>
        <v>0</v>
      </c>
      <c r="KL164" s="5">
        <f t="shared" ca="1" si="877"/>
        <v>0</v>
      </c>
      <c r="KM164" s="5">
        <f t="shared" ca="1" si="877"/>
        <v>0</v>
      </c>
      <c r="KN164" s="5">
        <f t="shared" ca="1" si="914"/>
        <v>0</v>
      </c>
      <c r="KO164" s="5"/>
      <c r="KP164" s="5">
        <f t="shared" ca="1" si="920"/>
        <v>245.13200000000001</v>
      </c>
      <c r="KQ164" s="5">
        <f t="shared" ca="1" si="920"/>
        <v>3.6572</v>
      </c>
      <c r="KR164" s="5">
        <f t="shared" ca="1" si="920"/>
        <v>56.268599999999999</v>
      </c>
      <c r="KS164" s="5">
        <f t="shared" ca="1" si="920"/>
        <v>91.5672</v>
      </c>
      <c r="KT164" s="5">
        <f t="shared" ca="1" si="920"/>
        <v>0</v>
      </c>
      <c r="KU164" s="5">
        <f t="shared" ca="1" si="920"/>
        <v>0</v>
      </c>
      <c r="KV164" s="5">
        <f t="shared" ca="1" si="920"/>
        <v>18.5288</v>
      </c>
      <c r="KW164" s="5">
        <f t="shared" ca="1" si="920"/>
        <v>75.110100000000003</v>
      </c>
      <c r="KX164" s="5"/>
      <c r="KY164" s="19">
        <f t="shared" ca="1" si="833"/>
        <v>40.09586257777778</v>
      </c>
      <c r="KZ164" s="19">
        <f t="shared" ca="1" si="834"/>
        <v>1.7739466666666666</v>
      </c>
      <c r="LA164" s="19">
        <f t="shared" ca="1" si="835"/>
        <v>5.0809380977777776</v>
      </c>
      <c r="LB164" s="19">
        <f t="shared" ca="1" si="836"/>
        <v>10.3711152</v>
      </c>
      <c r="LC164" s="19">
        <f t="shared" ca="1" si="837"/>
        <v>0</v>
      </c>
      <c r="LD164" s="19">
        <f t="shared" ca="1" si="838"/>
        <v>0</v>
      </c>
      <c r="LE164" s="19">
        <f t="shared" ca="1" si="839"/>
        <v>2.1691676266666668</v>
      </c>
      <c r="LF164" s="19">
        <f t="shared" ca="1" si="840"/>
        <v>8.2934498311111113</v>
      </c>
      <c r="LG164" s="19">
        <f t="shared" ca="1" si="841"/>
        <v>27.688617422222222</v>
      </c>
      <c r="LH164" s="19">
        <f t="shared" ca="1" si="842"/>
        <v>12.407229991111111</v>
      </c>
      <c r="LI164" s="19">
        <f t="shared" ca="1" si="843"/>
        <v>0</v>
      </c>
      <c r="LJ164" s="19">
        <f t="shared" ca="1" si="878"/>
        <v>0</v>
      </c>
      <c r="LK164" s="19">
        <f t="shared" ca="1" si="879"/>
        <v>0</v>
      </c>
      <c r="LL164" s="72">
        <f t="shared" ca="1" si="911"/>
        <v>0</v>
      </c>
      <c r="LM164" s="72">
        <f t="shared" ca="1" si="912"/>
        <v>0</v>
      </c>
    </row>
    <row r="165" spans="1:325" ht="15" customHeight="1" outlineLevel="1" x14ac:dyDescent="0.3">
      <c r="A165" s="5">
        <f>IF('Old Results'!E145='New Results'!E145,'New Results'!E145,"0")</f>
        <v>22500</v>
      </c>
      <c r="B165" s="5">
        <f t="shared" si="668"/>
        <v>1000</v>
      </c>
      <c r="C165" s="27">
        <f t="shared" si="761"/>
        <v>144</v>
      </c>
      <c r="D165" s="41" t="str">
        <f>'Old Results'!C145</f>
        <v>1000015-RetlStrp-BaselinePSZ</v>
      </c>
      <c r="E165" s="41" t="str">
        <f>'New Results'!C145</f>
        <v>1000015-RetlStrp-BaselinePSZ</v>
      </c>
      <c r="F165" s="5">
        <f t="shared" ca="1" si="762"/>
        <v>0</v>
      </c>
      <c r="G165" s="5">
        <f t="shared" ca="1" si="763"/>
        <v>0</v>
      </c>
      <c r="H165" s="5">
        <f t="shared" ca="1" si="764"/>
        <v>0</v>
      </c>
      <c r="I165" s="5">
        <f t="shared" ca="1" si="765"/>
        <v>0</v>
      </c>
      <c r="J165" s="5">
        <f t="shared" ca="1" si="766"/>
        <v>0</v>
      </c>
      <c r="K165" s="5">
        <f t="shared" ca="1" si="767"/>
        <v>0</v>
      </c>
      <c r="L165" s="5">
        <f t="shared" ca="1" si="768"/>
        <v>0</v>
      </c>
      <c r="M165" s="5">
        <f t="shared" ca="1" si="769"/>
        <v>0</v>
      </c>
      <c r="N165" s="5">
        <f t="shared" ca="1" si="770"/>
        <v>0</v>
      </c>
      <c r="O165" s="5">
        <f t="shared" ca="1" si="771"/>
        <v>0</v>
      </c>
      <c r="P165" s="5">
        <f t="shared" ca="1" si="844"/>
        <v>0</v>
      </c>
      <c r="Q165" s="5">
        <f t="shared" ca="1" si="845"/>
        <v>0</v>
      </c>
      <c r="R165" s="5">
        <f t="shared" ca="1" si="880"/>
        <v>0</v>
      </c>
      <c r="S165" s="5">
        <f t="shared" ca="1" si="881"/>
        <v>0</v>
      </c>
      <c r="T165" s="5">
        <f t="shared" ca="1" si="882"/>
        <v>0</v>
      </c>
      <c r="U165" s="5">
        <f t="shared" ca="1" si="772"/>
        <v>0</v>
      </c>
      <c r="V165" s="5">
        <f t="shared" ca="1" si="773"/>
        <v>0</v>
      </c>
      <c r="W165" s="5">
        <f t="shared" ca="1" si="774"/>
        <v>0</v>
      </c>
      <c r="X165" s="5">
        <f t="shared" ca="1" si="775"/>
        <v>0</v>
      </c>
      <c r="Y165" s="5">
        <f t="shared" ca="1" si="776"/>
        <v>0</v>
      </c>
      <c r="Z165" s="5">
        <f t="shared" ca="1" si="777"/>
        <v>0</v>
      </c>
      <c r="AA165" s="5">
        <f t="shared" ca="1" si="778"/>
        <v>0</v>
      </c>
      <c r="AB165" s="5">
        <f t="shared" ca="1" si="779"/>
        <v>0</v>
      </c>
      <c r="AC165" s="5">
        <f t="shared" ca="1" si="780"/>
        <v>0</v>
      </c>
      <c r="AD165" s="5">
        <f t="shared" ca="1" si="781"/>
        <v>0</v>
      </c>
      <c r="AE165" s="5">
        <f t="shared" ca="1" si="846"/>
        <v>0</v>
      </c>
      <c r="AF165" s="5">
        <f t="shared" ca="1" si="847"/>
        <v>0</v>
      </c>
      <c r="AG165" s="5">
        <f t="shared" ca="1" si="847"/>
        <v>0</v>
      </c>
      <c r="AH165" s="37">
        <f t="shared" ca="1" si="782"/>
        <v>0</v>
      </c>
      <c r="AI165" s="37">
        <f t="shared" ca="1" si="783"/>
        <v>0</v>
      </c>
      <c r="AJ165" s="37">
        <f t="shared" ca="1" si="784"/>
        <v>0</v>
      </c>
      <c r="AK165" s="37">
        <f t="shared" ca="1" si="785"/>
        <v>0</v>
      </c>
      <c r="AL165" s="37">
        <f t="shared" ca="1" si="786"/>
        <v>0</v>
      </c>
      <c r="AM165" s="37">
        <f t="shared" ca="1" si="787"/>
        <v>0</v>
      </c>
      <c r="AN165" s="37">
        <f t="shared" ca="1" si="788"/>
        <v>0</v>
      </c>
      <c r="AO165" s="37">
        <f t="shared" ca="1" si="789"/>
        <v>0</v>
      </c>
      <c r="AP165" s="33">
        <f t="shared" ca="1" si="790"/>
        <v>51.567616177777779</v>
      </c>
      <c r="AQ165" s="33">
        <f t="shared" ca="1" si="791"/>
        <v>51.567616177777779</v>
      </c>
      <c r="AR165" s="24">
        <f t="shared" ca="1" si="792"/>
        <v>0</v>
      </c>
      <c r="AS165" s="34">
        <f t="shared" ca="1" si="793"/>
        <v>350.27199999999999</v>
      </c>
      <c r="AT165" s="34">
        <f t="shared" ca="1" si="794"/>
        <v>350.27199999999999</v>
      </c>
      <c r="AU165" s="45">
        <f t="shared" ca="1" si="795"/>
        <v>0</v>
      </c>
      <c r="AV165" s="34">
        <f t="shared" ca="1" si="648"/>
        <v>-17.600000000000001</v>
      </c>
      <c r="AW165" s="34">
        <f t="shared" ca="1" si="649"/>
        <v>-17.600000000000001</v>
      </c>
      <c r="AX165" s="46">
        <f t="shared" ca="1" si="796"/>
        <v>0</v>
      </c>
      <c r="AY165" s="5"/>
      <c r="AZ165" s="5">
        <f t="shared" ca="1" si="848"/>
        <v>0</v>
      </c>
      <c r="BA165" s="5">
        <f t="shared" ca="1" si="849"/>
        <v>0</v>
      </c>
      <c r="BB165" s="5">
        <f t="shared" ca="1" si="850"/>
        <v>0</v>
      </c>
      <c r="BC165" s="5">
        <f t="shared" ca="1" si="851"/>
        <v>0</v>
      </c>
      <c r="BD165" s="5">
        <f t="shared" ca="1" si="852"/>
        <v>0</v>
      </c>
      <c r="BE165" s="5">
        <f t="shared" ca="1" si="853"/>
        <v>0</v>
      </c>
      <c r="BF165" s="5">
        <f t="shared" ca="1" si="854"/>
        <v>0</v>
      </c>
      <c r="BG165" s="5">
        <f t="shared" ca="1" si="855"/>
        <v>0</v>
      </c>
      <c r="BH165" s="5">
        <f t="shared" ca="1" si="856"/>
        <v>0</v>
      </c>
      <c r="BI165" s="5">
        <f t="shared" ca="1" si="857"/>
        <v>0</v>
      </c>
      <c r="BJ165" s="5">
        <f t="shared" ca="1" si="858"/>
        <v>0</v>
      </c>
      <c r="BK165" s="5">
        <f t="shared" ca="1" si="859"/>
        <v>0</v>
      </c>
      <c r="BL165" s="5">
        <f t="shared" ca="1" si="883"/>
        <v>0</v>
      </c>
      <c r="BM165" s="5">
        <f t="shared" ca="1" si="884"/>
        <v>0</v>
      </c>
      <c r="BN165" s="5">
        <f t="shared" ca="1" si="885"/>
        <v>0</v>
      </c>
      <c r="BO165" s="5">
        <f t="shared" ca="1" si="886"/>
        <v>0</v>
      </c>
      <c r="BP165" s="5">
        <f t="shared" ca="1" si="887"/>
        <v>0</v>
      </c>
      <c r="BQ165" s="5">
        <f t="shared" ca="1" si="888"/>
        <v>0</v>
      </c>
      <c r="BR165" s="5">
        <f t="shared" ca="1" si="889"/>
        <v>0</v>
      </c>
      <c r="BS165" s="5">
        <f t="shared" ca="1" si="890"/>
        <v>0</v>
      </c>
      <c r="BT165" s="5">
        <f t="shared" ca="1" si="891"/>
        <v>0</v>
      </c>
      <c r="BU165" s="5">
        <f t="shared" ca="1" si="892"/>
        <v>0</v>
      </c>
      <c r="BV165" s="5">
        <f t="shared" ca="1" si="893"/>
        <v>0</v>
      </c>
      <c r="BW165" s="5">
        <f t="shared" ca="1" si="894"/>
        <v>0</v>
      </c>
      <c r="BX165" s="5">
        <f t="shared" ca="1" si="895"/>
        <v>0</v>
      </c>
      <c r="BY165" s="5">
        <f t="shared" ca="1" si="896"/>
        <v>0</v>
      </c>
      <c r="BZ165" s="5">
        <f t="shared" ca="1" si="897"/>
        <v>0</v>
      </c>
      <c r="CA165" s="5">
        <f t="shared" ca="1" si="898"/>
        <v>0</v>
      </c>
      <c r="CB165" s="37">
        <f t="shared" ca="1" si="797"/>
        <v>0</v>
      </c>
      <c r="CC165" s="37">
        <f t="shared" ca="1" si="798"/>
        <v>0</v>
      </c>
      <c r="CD165" s="37">
        <f t="shared" ca="1" si="799"/>
        <v>0</v>
      </c>
      <c r="CE165" s="37">
        <f t="shared" ca="1" si="800"/>
        <v>0</v>
      </c>
      <c r="CF165" s="37">
        <f t="shared" ca="1" si="801"/>
        <v>0</v>
      </c>
      <c r="CG165" s="37">
        <f t="shared" ca="1" si="802"/>
        <v>0</v>
      </c>
      <c r="CH165" s="37">
        <f t="shared" ca="1" si="803"/>
        <v>0</v>
      </c>
      <c r="CI165" s="19">
        <f t="shared" ca="1" si="804"/>
        <v>0</v>
      </c>
      <c r="CJ165" s="33">
        <f t="shared" ca="1" si="860"/>
        <v>47.038353422222222</v>
      </c>
      <c r="CK165" s="33">
        <f t="shared" ca="1" si="861"/>
        <v>47.038353422222222</v>
      </c>
      <c r="CL165" s="24">
        <f t="shared" ca="1" si="805"/>
        <v>0</v>
      </c>
      <c r="CM165" s="34">
        <f t="shared" ca="1" si="806"/>
        <v>332.62799999999999</v>
      </c>
      <c r="CN165" s="34">
        <f t="shared" ca="1" si="807"/>
        <v>332.62799999999999</v>
      </c>
      <c r="CO165" s="45">
        <f t="shared" ca="1" si="808"/>
        <v>0</v>
      </c>
      <c r="CP165" s="5"/>
      <c r="CR165" s="5">
        <f t="shared" ca="1" si="899"/>
        <v>64</v>
      </c>
      <c r="CS165" s="5">
        <f t="shared" ca="1" si="900"/>
        <v>62</v>
      </c>
      <c r="CT165" s="62">
        <f t="shared" ca="1" si="809"/>
        <v>3.125E-2</v>
      </c>
      <c r="CW165" s="5">
        <f t="shared" ca="1" si="915"/>
        <v>311897</v>
      </c>
      <c r="CX165" s="5">
        <f t="shared" ca="1" si="915"/>
        <v>0</v>
      </c>
      <c r="CY165" s="5">
        <f t="shared" ca="1" si="915"/>
        <v>90589.7</v>
      </c>
      <c r="CZ165" s="5">
        <f t="shared" ca="1" si="915"/>
        <v>84038.6</v>
      </c>
      <c r="DA165" s="5">
        <f t="shared" ca="1" si="915"/>
        <v>0</v>
      </c>
      <c r="DB165" s="5">
        <f t="shared" ca="1" si="915"/>
        <v>0</v>
      </c>
      <c r="DC165" s="5">
        <f t="shared" ca="1" si="915"/>
        <v>0</v>
      </c>
      <c r="DD165" s="5">
        <f t="shared" ca="1" si="915"/>
        <v>55451.199999999997</v>
      </c>
      <c r="DE165" s="5">
        <f t="shared" ca="1" si="915"/>
        <v>230079</v>
      </c>
      <c r="DF165" s="5">
        <f t="shared" ca="1" si="915"/>
        <v>81817.899999999994</v>
      </c>
      <c r="DG165" s="5">
        <f t="shared" ca="1" si="915"/>
        <v>0</v>
      </c>
      <c r="DH165" s="5">
        <f t="shared" ca="1" si="915"/>
        <v>0</v>
      </c>
      <c r="DI165" s="5">
        <f t="shared" ca="1" si="915"/>
        <v>0</v>
      </c>
      <c r="DJ165" s="5">
        <f t="shared" ca="1" si="915"/>
        <v>0</v>
      </c>
      <c r="DK165" s="5">
        <f t="shared" ca="1" si="915"/>
        <v>0</v>
      </c>
      <c r="DL165" s="5"/>
      <c r="DM165" s="5">
        <f t="shared" ca="1" si="916"/>
        <v>960.78800000000001</v>
      </c>
      <c r="DN165" s="5">
        <f t="shared" ca="1" si="916"/>
        <v>297.56400000000002</v>
      </c>
      <c r="DO165" s="5">
        <f t="shared" ca="1" si="916"/>
        <v>0</v>
      </c>
      <c r="DP165" s="5">
        <f t="shared" ca="1" si="916"/>
        <v>0</v>
      </c>
      <c r="DQ165" s="5">
        <f t="shared" ca="1" si="916"/>
        <v>0</v>
      </c>
      <c r="DR165" s="5">
        <f t="shared" ca="1" si="916"/>
        <v>0</v>
      </c>
      <c r="DS165" s="5">
        <f t="shared" ca="1" si="916"/>
        <v>663.22400000000005</v>
      </c>
      <c r="DT165" s="5">
        <f t="shared" ca="1" si="916"/>
        <v>0</v>
      </c>
      <c r="DU165" s="5">
        <f t="shared" ca="1" si="916"/>
        <v>960.78800000000001</v>
      </c>
      <c r="DV165" s="5">
        <f t="shared" ca="1" si="916"/>
        <v>0</v>
      </c>
      <c r="DW165" s="5">
        <f t="shared" ca="1" si="916"/>
        <v>0</v>
      </c>
      <c r="DX165" s="5">
        <f t="shared" ca="1" si="916"/>
        <v>0</v>
      </c>
      <c r="DY165" s="5">
        <f t="shared" ca="1" si="916"/>
        <v>0</v>
      </c>
      <c r="DZ165" s="5"/>
      <c r="EA165" s="5">
        <f t="shared" ca="1" si="921"/>
        <v>350.27199999999999</v>
      </c>
      <c r="EB165" s="5">
        <f t="shared" ca="1" si="921"/>
        <v>2.7195399999999998</v>
      </c>
      <c r="EC165" s="5">
        <f t="shared" ca="1" si="921"/>
        <v>155.11099999999999</v>
      </c>
      <c r="ED165" s="5">
        <f t="shared" ca="1" si="921"/>
        <v>110.363</v>
      </c>
      <c r="EE165" s="5">
        <f t="shared" ca="1" si="921"/>
        <v>0</v>
      </c>
      <c r="EF165" s="5">
        <f t="shared" ca="1" si="921"/>
        <v>0</v>
      </c>
      <c r="EG165" s="5">
        <f t="shared" ca="1" si="921"/>
        <v>5.34741</v>
      </c>
      <c r="EH165" s="5">
        <f t="shared" ca="1" si="921"/>
        <v>76.730999999999995</v>
      </c>
      <c r="EI165" s="5"/>
      <c r="EJ165" s="19">
        <f t="shared" ca="1" si="811"/>
        <v>51.567616177777779</v>
      </c>
      <c r="EK165" s="19">
        <f t="shared" ca="1" si="812"/>
        <v>1.3225066666666667</v>
      </c>
      <c r="EL165" s="19">
        <f t="shared" ca="1" si="813"/>
        <v>13.73742472888889</v>
      </c>
      <c r="EM165" s="19">
        <f t="shared" ca="1" si="814"/>
        <v>12.743986808888888</v>
      </c>
      <c r="EN165" s="19">
        <f t="shared" ca="1" si="815"/>
        <v>0</v>
      </c>
      <c r="EO165" s="19">
        <f t="shared" ca="1" si="816"/>
        <v>0</v>
      </c>
      <c r="EP165" s="19">
        <f t="shared" ca="1" si="817"/>
        <v>2.9476622222222226</v>
      </c>
      <c r="EQ165" s="19">
        <f t="shared" ca="1" si="818"/>
        <v>8.4088664177777783</v>
      </c>
      <c r="ER165" s="19">
        <f t="shared" ca="1" si="819"/>
        <v>39.160371022222222</v>
      </c>
      <c r="ES165" s="19">
        <f t="shared" ca="1" si="820"/>
        <v>12.407229991111111</v>
      </c>
      <c r="ET165" s="19">
        <f t="shared" ca="1" si="821"/>
        <v>0</v>
      </c>
      <c r="EU165" s="19">
        <f t="shared" ca="1" si="901"/>
        <v>0</v>
      </c>
      <c r="EV165" s="19">
        <f t="shared" ca="1" si="902"/>
        <v>0</v>
      </c>
      <c r="EW165" s="72">
        <f t="shared" ca="1" si="903"/>
        <v>0</v>
      </c>
      <c r="EX165" s="72">
        <f t="shared" ca="1" si="904"/>
        <v>0</v>
      </c>
      <c r="EY165" s="5"/>
      <c r="EZ165" s="5"/>
      <c r="FA165" s="5"/>
      <c r="FB165" s="5">
        <f t="shared" ca="1" si="862"/>
        <v>311897</v>
      </c>
      <c r="FC165" s="5">
        <f t="shared" ca="1" si="862"/>
        <v>0</v>
      </c>
      <c r="FD165" s="5">
        <f t="shared" ca="1" si="862"/>
        <v>90589.7</v>
      </c>
      <c r="FE165" s="5">
        <f t="shared" ca="1" si="862"/>
        <v>84038.6</v>
      </c>
      <c r="FF165" s="5">
        <f t="shared" ca="1" si="862"/>
        <v>0</v>
      </c>
      <c r="FG165" s="5">
        <f t="shared" ca="1" si="862"/>
        <v>0</v>
      </c>
      <c r="FH165" s="5">
        <f t="shared" ca="1" si="862"/>
        <v>0</v>
      </c>
      <c r="FI165" s="5">
        <f t="shared" ca="1" si="862"/>
        <v>55451.199999999997</v>
      </c>
      <c r="FJ165" s="5">
        <f t="shared" ca="1" si="862"/>
        <v>230079</v>
      </c>
      <c r="FK165" s="5">
        <f t="shared" ca="1" si="862"/>
        <v>81817.899999999994</v>
      </c>
      <c r="FL165" s="5">
        <f t="shared" ca="1" si="862"/>
        <v>0</v>
      </c>
      <c r="FM165" s="5">
        <f t="shared" ca="1" si="862"/>
        <v>0</v>
      </c>
      <c r="FN165" s="5">
        <f t="shared" ca="1" si="905"/>
        <v>0</v>
      </c>
      <c r="FO165" s="5">
        <f t="shared" ca="1" si="905"/>
        <v>0</v>
      </c>
      <c r="FP165" s="5">
        <f t="shared" ca="1" si="905"/>
        <v>0</v>
      </c>
      <c r="FQ165" s="5"/>
      <c r="FR165" s="5">
        <f t="shared" ca="1" si="863"/>
        <v>960.78800000000001</v>
      </c>
      <c r="FS165" s="5">
        <f t="shared" ca="1" si="863"/>
        <v>297.56400000000002</v>
      </c>
      <c r="FT165" s="5">
        <f t="shared" ca="1" si="863"/>
        <v>0</v>
      </c>
      <c r="FU165" s="5">
        <f t="shared" ca="1" si="863"/>
        <v>0</v>
      </c>
      <c r="FV165" s="5">
        <f t="shared" ca="1" si="863"/>
        <v>0</v>
      </c>
      <c r="FW165" s="5">
        <f t="shared" ca="1" si="863"/>
        <v>0</v>
      </c>
      <c r="FX165" s="5">
        <f t="shared" ca="1" si="863"/>
        <v>663.22400000000005</v>
      </c>
      <c r="FY165" s="5">
        <f t="shared" ca="1" si="863"/>
        <v>0</v>
      </c>
      <c r="FZ165" s="5">
        <f t="shared" ca="1" si="863"/>
        <v>960.78800000000001</v>
      </c>
      <c r="GA165" s="5">
        <f t="shared" ca="1" si="863"/>
        <v>0</v>
      </c>
      <c r="GB165" s="5">
        <f t="shared" ca="1" si="863"/>
        <v>0</v>
      </c>
      <c r="GC165" s="5">
        <f t="shared" ca="1" si="863"/>
        <v>0</v>
      </c>
      <c r="GD165" s="5">
        <f t="shared" ca="1" si="913"/>
        <v>0</v>
      </c>
      <c r="GE165" s="5"/>
      <c r="GF165" s="5">
        <f t="shared" ca="1" si="917"/>
        <v>350.27199999999999</v>
      </c>
      <c r="GG165" s="5">
        <f t="shared" ca="1" si="917"/>
        <v>2.7195399999999998</v>
      </c>
      <c r="GH165" s="5">
        <f t="shared" ca="1" si="917"/>
        <v>155.11099999999999</v>
      </c>
      <c r="GI165" s="5">
        <f t="shared" ca="1" si="917"/>
        <v>110.363</v>
      </c>
      <c r="GJ165" s="5">
        <f t="shared" ca="1" si="917"/>
        <v>0</v>
      </c>
      <c r="GK165" s="5">
        <f t="shared" ca="1" si="917"/>
        <v>0</v>
      </c>
      <c r="GL165" s="5">
        <f t="shared" ca="1" si="917"/>
        <v>5.34741</v>
      </c>
      <c r="GM165" s="5">
        <f t="shared" ca="1" si="917"/>
        <v>76.730999999999995</v>
      </c>
      <c r="GN165" s="5"/>
      <c r="GO165" s="19">
        <f t="shared" ca="1" si="822"/>
        <v>51.567616177777779</v>
      </c>
      <c r="GP165" s="19">
        <f t="shared" ca="1" si="823"/>
        <v>1.3225066666666667</v>
      </c>
      <c r="GQ165" s="19">
        <f t="shared" ca="1" si="824"/>
        <v>13.73742472888889</v>
      </c>
      <c r="GR165" s="19">
        <f t="shared" ca="1" si="825"/>
        <v>12.743986808888888</v>
      </c>
      <c r="GS165" s="19">
        <f t="shared" ca="1" si="826"/>
        <v>0</v>
      </c>
      <c r="GT165" s="19">
        <f t="shared" ca="1" si="827"/>
        <v>0</v>
      </c>
      <c r="GU165" s="19">
        <f t="shared" ca="1" si="828"/>
        <v>2.9476622222222226</v>
      </c>
      <c r="GV165" s="19">
        <f t="shared" ca="1" si="829"/>
        <v>8.4088664177777783</v>
      </c>
      <c r="GW165" s="19">
        <f t="shared" ca="1" si="830"/>
        <v>39.160371022222222</v>
      </c>
      <c r="GX165" s="19">
        <f t="shared" ca="1" si="831"/>
        <v>12.407229991111111</v>
      </c>
      <c r="GY165" s="19">
        <f t="shared" ca="1" si="832"/>
        <v>0</v>
      </c>
      <c r="GZ165" s="19">
        <f t="shared" ca="1" si="832"/>
        <v>0</v>
      </c>
      <c r="HA165" s="19">
        <f t="shared" ca="1" si="832"/>
        <v>0</v>
      </c>
      <c r="HB165" s="72">
        <f t="shared" ca="1" si="906"/>
        <v>0</v>
      </c>
      <c r="HC165" s="72">
        <f t="shared" ca="1" si="907"/>
        <v>0</v>
      </c>
      <c r="HD165" s="5"/>
      <c r="HE165" s="5"/>
      <c r="HF165" s="5"/>
      <c r="HG165" s="5">
        <f t="shared" ca="1" si="918"/>
        <v>304546</v>
      </c>
      <c r="HH165" s="5">
        <f t="shared" ca="1" si="918"/>
        <v>0</v>
      </c>
      <c r="HI165" s="5">
        <f t="shared" ca="1" si="918"/>
        <v>82661.600000000006</v>
      </c>
      <c r="HJ165" s="5">
        <f t="shared" ca="1" si="918"/>
        <v>72269.7</v>
      </c>
      <c r="HK165" s="5">
        <f t="shared" ca="1" si="918"/>
        <v>0</v>
      </c>
      <c r="HL165" s="5">
        <f t="shared" ca="1" si="918"/>
        <v>0</v>
      </c>
      <c r="HM165" s="5">
        <f t="shared" ca="1" si="918"/>
        <v>12345.8</v>
      </c>
      <c r="HN165" s="5">
        <f t="shared" ca="1" si="918"/>
        <v>55451.199999999997</v>
      </c>
      <c r="HO165" s="5">
        <f t="shared" ca="1" si="918"/>
        <v>222728</v>
      </c>
      <c r="HP165" s="5">
        <f t="shared" ca="1" si="918"/>
        <v>81817.899999999994</v>
      </c>
      <c r="HQ165" s="5">
        <f t="shared" ca="1" si="918"/>
        <v>0</v>
      </c>
      <c r="HR165" s="5">
        <f t="shared" ca="1" si="918"/>
        <v>0</v>
      </c>
      <c r="HS165" s="5">
        <f t="shared" ca="1" si="918"/>
        <v>0</v>
      </c>
      <c r="HT165" s="5">
        <f t="shared" ca="1" si="918"/>
        <v>0</v>
      </c>
      <c r="HU165" s="5">
        <f t="shared" ca="1" si="918"/>
        <v>0</v>
      </c>
      <c r="HV165" s="5"/>
      <c r="HW165" s="5">
        <f t="shared" ca="1" si="919"/>
        <v>192.52</v>
      </c>
      <c r="HX165" s="5">
        <f t="shared" ca="1" si="919"/>
        <v>192.52</v>
      </c>
      <c r="HY165" s="5">
        <f t="shared" ca="1" si="919"/>
        <v>0</v>
      </c>
      <c r="HZ165" s="5">
        <f t="shared" ca="1" si="919"/>
        <v>0</v>
      </c>
      <c r="IA165" s="5">
        <f t="shared" ca="1" si="919"/>
        <v>0</v>
      </c>
      <c r="IB165" s="5">
        <f t="shared" ca="1" si="919"/>
        <v>0</v>
      </c>
      <c r="IC165" s="5">
        <f t="shared" ca="1" si="919"/>
        <v>0</v>
      </c>
      <c r="ID165" s="5">
        <f t="shared" ca="1" si="919"/>
        <v>0</v>
      </c>
      <c r="IE165" s="5">
        <f t="shared" ca="1" si="919"/>
        <v>192.52</v>
      </c>
      <c r="IF165" s="5">
        <f t="shared" ca="1" si="919"/>
        <v>0</v>
      </c>
      <c r="IG165" s="5">
        <f t="shared" ca="1" si="919"/>
        <v>0</v>
      </c>
      <c r="IH165" s="5">
        <f t="shared" ca="1" si="919"/>
        <v>0</v>
      </c>
      <c r="II165" s="5">
        <f t="shared" ca="1" si="663"/>
        <v>0</v>
      </c>
      <c r="IJ165" s="5"/>
      <c r="IK165" s="5">
        <f t="shared" ca="1" si="922"/>
        <v>332.62799999999999</v>
      </c>
      <c r="IL165" s="5">
        <f t="shared" ca="1" si="922"/>
        <v>1.7981199999999999</v>
      </c>
      <c r="IM165" s="5">
        <f t="shared" ca="1" si="922"/>
        <v>142.39699999999999</v>
      </c>
      <c r="IN165" s="5">
        <f t="shared" ca="1" si="922"/>
        <v>95.795400000000001</v>
      </c>
      <c r="IO165" s="5">
        <f t="shared" ca="1" si="922"/>
        <v>0</v>
      </c>
      <c r="IP165" s="5">
        <f t="shared" ca="1" si="922"/>
        <v>0</v>
      </c>
      <c r="IQ165" s="5">
        <f t="shared" ca="1" si="922"/>
        <v>15.9068</v>
      </c>
      <c r="IR165" s="5">
        <f t="shared" ca="1" si="922"/>
        <v>76.730999999999995</v>
      </c>
      <c r="IS165" s="5"/>
      <c r="IT165" s="19">
        <f t="shared" ca="1" si="864"/>
        <v>47.038353422222222</v>
      </c>
      <c r="IU165" s="19">
        <f t="shared" ca="1" si="865"/>
        <v>0.85564444444444443</v>
      </c>
      <c r="IV165" s="19">
        <f t="shared" ca="1" si="866"/>
        <v>12.53517240888889</v>
      </c>
      <c r="IW165" s="19">
        <f t="shared" ca="1" si="867"/>
        <v>10.959298506666666</v>
      </c>
      <c r="IX165" s="19">
        <f t="shared" ca="1" si="868"/>
        <v>0</v>
      </c>
      <c r="IY165" s="19">
        <f t="shared" ca="1" si="869"/>
        <v>0</v>
      </c>
      <c r="IZ165" s="19">
        <f t="shared" ca="1" si="870"/>
        <v>1.872171982222222</v>
      </c>
      <c r="JA165" s="19">
        <f t="shared" ca="1" si="871"/>
        <v>8.4088664177777783</v>
      </c>
      <c r="JB165" s="19">
        <f t="shared" ca="1" si="872"/>
        <v>34.631108266666665</v>
      </c>
      <c r="JC165" s="19">
        <f t="shared" ca="1" si="873"/>
        <v>12.407229991111111</v>
      </c>
      <c r="JD165" s="19">
        <f t="shared" ca="1" si="874"/>
        <v>0</v>
      </c>
      <c r="JE165" s="19">
        <f t="shared" ca="1" si="875"/>
        <v>0</v>
      </c>
      <c r="JF165" s="19">
        <f t="shared" ca="1" si="875"/>
        <v>0</v>
      </c>
      <c r="JG165" s="72">
        <f t="shared" ca="1" si="908"/>
        <v>0</v>
      </c>
      <c r="JH165" s="72">
        <f t="shared" ca="1" si="909"/>
        <v>0</v>
      </c>
      <c r="JI165" s="5"/>
      <c r="JJ165" s="5"/>
      <c r="JK165" s="5"/>
      <c r="JL165" s="5">
        <f t="shared" ca="1" si="876"/>
        <v>304546</v>
      </c>
      <c r="JM165" s="5">
        <f t="shared" ca="1" si="876"/>
        <v>0</v>
      </c>
      <c r="JN165" s="5">
        <f t="shared" ca="1" si="876"/>
        <v>82661.600000000006</v>
      </c>
      <c r="JO165" s="5">
        <f t="shared" ca="1" si="876"/>
        <v>72269.7</v>
      </c>
      <c r="JP165" s="5">
        <f t="shared" ca="1" si="876"/>
        <v>0</v>
      </c>
      <c r="JQ165" s="5">
        <f t="shared" ca="1" si="876"/>
        <v>0</v>
      </c>
      <c r="JR165" s="5">
        <f t="shared" ca="1" si="876"/>
        <v>12345.8</v>
      </c>
      <c r="JS165" s="5">
        <f t="shared" ca="1" si="876"/>
        <v>55451.199999999997</v>
      </c>
      <c r="JT165" s="5">
        <f t="shared" ca="1" si="876"/>
        <v>222728</v>
      </c>
      <c r="JU165" s="5">
        <f t="shared" ca="1" si="876"/>
        <v>81817.899999999994</v>
      </c>
      <c r="JV165" s="5">
        <f t="shared" ca="1" si="876"/>
        <v>0</v>
      </c>
      <c r="JW165" s="5">
        <f t="shared" ca="1" si="876"/>
        <v>0</v>
      </c>
      <c r="JX165" s="5">
        <f t="shared" ca="1" si="910"/>
        <v>0</v>
      </c>
      <c r="JY165" s="5">
        <f t="shared" ca="1" si="910"/>
        <v>0</v>
      </c>
      <c r="JZ165" s="5">
        <f t="shared" ca="1" si="910"/>
        <v>0</v>
      </c>
      <c r="KA165" s="5"/>
      <c r="KB165" s="5">
        <f t="shared" ca="1" si="877"/>
        <v>192.52</v>
      </c>
      <c r="KC165" s="5">
        <f t="shared" ca="1" si="877"/>
        <v>192.52</v>
      </c>
      <c r="KD165" s="5">
        <f t="shared" ca="1" si="877"/>
        <v>0</v>
      </c>
      <c r="KE165" s="5">
        <f t="shared" ca="1" si="877"/>
        <v>0</v>
      </c>
      <c r="KF165" s="5">
        <f t="shared" ca="1" si="877"/>
        <v>0</v>
      </c>
      <c r="KG165" s="5">
        <f t="shared" ca="1" si="877"/>
        <v>0</v>
      </c>
      <c r="KH165" s="5">
        <f t="shared" ca="1" si="877"/>
        <v>0</v>
      </c>
      <c r="KI165" s="5">
        <f t="shared" ca="1" si="877"/>
        <v>0</v>
      </c>
      <c r="KJ165" s="5">
        <f t="shared" ca="1" si="877"/>
        <v>192.52</v>
      </c>
      <c r="KK165" s="5">
        <f t="shared" ca="1" si="877"/>
        <v>0</v>
      </c>
      <c r="KL165" s="5">
        <f t="shared" ca="1" si="877"/>
        <v>0</v>
      </c>
      <c r="KM165" s="5">
        <f t="shared" ca="1" si="877"/>
        <v>0</v>
      </c>
      <c r="KN165" s="5">
        <f t="shared" ca="1" si="914"/>
        <v>0</v>
      </c>
      <c r="KO165" s="5"/>
      <c r="KP165" s="5">
        <f t="shared" ca="1" si="920"/>
        <v>332.62799999999999</v>
      </c>
      <c r="KQ165" s="5">
        <f t="shared" ca="1" si="920"/>
        <v>1.7981199999999999</v>
      </c>
      <c r="KR165" s="5">
        <f t="shared" ca="1" si="920"/>
        <v>142.39699999999999</v>
      </c>
      <c r="KS165" s="5">
        <f t="shared" ca="1" si="920"/>
        <v>95.795400000000001</v>
      </c>
      <c r="KT165" s="5">
        <f t="shared" ca="1" si="920"/>
        <v>0</v>
      </c>
      <c r="KU165" s="5">
        <f t="shared" ca="1" si="920"/>
        <v>0</v>
      </c>
      <c r="KV165" s="5">
        <f t="shared" ca="1" si="920"/>
        <v>15.9068</v>
      </c>
      <c r="KW165" s="5">
        <f t="shared" ca="1" si="920"/>
        <v>76.730999999999995</v>
      </c>
      <c r="KX165" s="5"/>
      <c r="KY165" s="19">
        <f t="shared" ca="1" si="833"/>
        <v>47.038353422222222</v>
      </c>
      <c r="KZ165" s="19">
        <f t="shared" ca="1" si="834"/>
        <v>0.85564444444444443</v>
      </c>
      <c r="LA165" s="19">
        <f t="shared" ca="1" si="835"/>
        <v>12.53517240888889</v>
      </c>
      <c r="LB165" s="19">
        <f t="shared" ca="1" si="836"/>
        <v>10.959298506666666</v>
      </c>
      <c r="LC165" s="19">
        <f t="shared" ca="1" si="837"/>
        <v>0</v>
      </c>
      <c r="LD165" s="19">
        <f t="shared" ca="1" si="838"/>
        <v>0</v>
      </c>
      <c r="LE165" s="19">
        <f t="shared" ca="1" si="839"/>
        <v>1.872171982222222</v>
      </c>
      <c r="LF165" s="19">
        <f t="shared" ca="1" si="840"/>
        <v>8.4088664177777783</v>
      </c>
      <c r="LG165" s="19">
        <f t="shared" ca="1" si="841"/>
        <v>34.631108266666665</v>
      </c>
      <c r="LH165" s="19">
        <f t="shared" ca="1" si="842"/>
        <v>12.407229991111111</v>
      </c>
      <c r="LI165" s="19">
        <f t="shared" ca="1" si="843"/>
        <v>0</v>
      </c>
      <c r="LJ165" s="19">
        <f t="shared" ca="1" si="878"/>
        <v>0</v>
      </c>
      <c r="LK165" s="19">
        <f t="shared" ca="1" si="879"/>
        <v>0</v>
      </c>
      <c r="LL165" s="72">
        <f t="shared" ca="1" si="911"/>
        <v>0</v>
      </c>
      <c r="LM165" s="72">
        <f t="shared" ca="1" si="912"/>
        <v>0</v>
      </c>
    </row>
    <row r="166" spans="1:325" ht="15" customHeight="1" outlineLevel="1" x14ac:dyDescent="0.3">
      <c r="A166" s="5">
        <f>IF('Old Results'!E146='New Results'!E146,'New Results'!E146,"0")</f>
        <v>22500</v>
      </c>
      <c r="B166" s="5">
        <f t="shared" si="668"/>
        <v>1000</v>
      </c>
      <c r="C166" s="27">
        <f t="shared" si="761"/>
        <v>145</v>
      </c>
      <c r="D166" s="41" t="str">
        <f>'Old Results'!C146</f>
        <v>1000015-RetlStrp-BaselinePTAC</v>
      </c>
      <c r="E166" s="41" t="str">
        <f>'New Results'!C146</f>
        <v>1000015-RetlStrp-BaselinePTAC</v>
      </c>
      <c r="F166" s="5">
        <f t="shared" ca="1" si="762"/>
        <v>0</v>
      </c>
      <c r="G166" s="5">
        <f t="shared" ca="1" si="763"/>
        <v>0</v>
      </c>
      <c r="H166" s="5">
        <f t="shared" ca="1" si="764"/>
        <v>0</v>
      </c>
      <c r="I166" s="5">
        <f t="shared" ca="1" si="765"/>
        <v>0</v>
      </c>
      <c r="J166" s="5">
        <f t="shared" ca="1" si="766"/>
        <v>0</v>
      </c>
      <c r="K166" s="5">
        <f t="shared" ca="1" si="767"/>
        <v>0</v>
      </c>
      <c r="L166" s="5">
        <f t="shared" ca="1" si="768"/>
        <v>0</v>
      </c>
      <c r="M166" s="5">
        <f t="shared" ca="1" si="769"/>
        <v>0</v>
      </c>
      <c r="N166" s="5">
        <f t="shared" ca="1" si="770"/>
        <v>0</v>
      </c>
      <c r="O166" s="5">
        <f t="shared" ca="1" si="771"/>
        <v>0</v>
      </c>
      <c r="P166" s="5">
        <f t="shared" ca="1" si="844"/>
        <v>0</v>
      </c>
      <c r="Q166" s="5">
        <f t="shared" ca="1" si="845"/>
        <v>0</v>
      </c>
      <c r="R166" s="5">
        <f t="shared" ca="1" si="880"/>
        <v>0</v>
      </c>
      <c r="S166" s="5">
        <f t="shared" ca="1" si="881"/>
        <v>0</v>
      </c>
      <c r="T166" s="5">
        <f t="shared" ca="1" si="882"/>
        <v>0</v>
      </c>
      <c r="U166" s="5">
        <f t="shared" ca="1" si="772"/>
        <v>0</v>
      </c>
      <c r="V166" s="5">
        <f t="shared" ca="1" si="773"/>
        <v>0</v>
      </c>
      <c r="W166" s="5">
        <f t="shared" ca="1" si="774"/>
        <v>0</v>
      </c>
      <c r="X166" s="5">
        <f t="shared" ca="1" si="775"/>
        <v>0</v>
      </c>
      <c r="Y166" s="5">
        <f t="shared" ca="1" si="776"/>
        <v>0</v>
      </c>
      <c r="Z166" s="5">
        <f t="shared" ca="1" si="777"/>
        <v>0</v>
      </c>
      <c r="AA166" s="5">
        <f t="shared" ca="1" si="778"/>
        <v>0</v>
      </c>
      <c r="AB166" s="5">
        <f t="shared" ca="1" si="779"/>
        <v>0</v>
      </c>
      <c r="AC166" s="5">
        <f t="shared" ca="1" si="780"/>
        <v>0</v>
      </c>
      <c r="AD166" s="5">
        <f t="shared" ca="1" si="781"/>
        <v>0</v>
      </c>
      <c r="AE166" s="5">
        <f t="shared" ca="1" si="846"/>
        <v>0</v>
      </c>
      <c r="AF166" s="5">
        <f t="shared" ca="1" si="847"/>
        <v>0</v>
      </c>
      <c r="AG166" s="5">
        <f t="shared" ca="1" si="847"/>
        <v>0</v>
      </c>
      <c r="AH166" s="37">
        <f t="shared" ca="1" si="782"/>
        <v>0</v>
      </c>
      <c r="AI166" s="37">
        <f t="shared" ca="1" si="783"/>
        <v>0</v>
      </c>
      <c r="AJ166" s="37">
        <f t="shared" ca="1" si="784"/>
        <v>0</v>
      </c>
      <c r="AK166" s="37">
        <f t="shared" ca="1" si="785"/>
        <v>0</v>
      </c>
      <c r="AL166" s="37">
        <f t="shared" ca="1" si="786"/>
        <v>0</v>
      </c>
      <c r="AM166" s="37">
        <f t="shared" ca="1" si="787"/>
        <v>0</v>
      </c>
      <c r="AN166" s="37">
        <f t="shared" ca="1" si="788"/>
        <v>0</v>
      </c>
      <c r="AO166" s="37">
        <f t="shared" ca="1" si="789"/>
        <v>0</v>
      </c>
      <c r="AP166" s="33">
        <f t="shared" ca="1" si="790"/>
        <v>45.700022222222223</v>
      </c>
      <c r="AQ166" s="33">
        <f t="shared" ca="1" si="791"/>
        <v>45.700022222222223</v>
      </c>
      <c r="AR166" s="24">
        <f t="shared" ca="1" si="792"/>
        <v>0</v>
      </c>
      <c r="AS166" s="34">
        <f t="shared" ca="1" si="793"/>
        <v>306.12</v>
      </c>
      <c r="AT166" s="34">
        <f t="shared" ca="1" si="794"/>
        <v>306.12</v>
      </c>
      <c r="AU166" s="45">
        <f t="shared" ca="1" si="795"/>
        <v>0</v>
      </c>
      <c r="AV166" s="34">
        <f t="shared" ca="1" si="648"/>
        <v>26.5</v>
      </c>
      <c r="AW166" s="34">
        <f t="shared" ca="1" si="649"/>
        <v>26.5</v>
      </c>
      <c r="AX166" s="46">
        <f t="shared" ca="1" si="796"/>
        <v>0</v>
      </c>
      <c r="AY166" s="5"/>
      <c r="AZ166" s="5">
        <f t="shared" ca="1" si="848"/>
        <v>0</v>
      </c>
      <c r="BA166" s="5">
        <f t="shared" ca="1" si="849"/>
        <v>0</v>
      </c>
      <c r="BB166" s="5">
        <f t="shared" ca="1" si="850"/>
        <v>0</v>
      </c>
      <c r="BC166" s="5">
        <f t="shared" ca="1" si="851"/>
        <v>0</v>
      </c>
      <c r="BD166" s="5">
        <f t="shared" ca="1" si="852"/>
        <v>0</v>
      </c>
      <c r="BE166" s="5">
        <f t="shared" ca="1" si="853"/>
        <v>0</v>
      </c>
      <c r="BF166" s="5">
        <f t="shared" ca="1" si="854"/>
        <v>0</v>
      </c>
      <c r="BG166" s="5">
        <f t="shared" ca="1" si="855"/>
        <v>0</v>
      </c>
      <c r="BH166" s="5">
        <f t="shared" ca="1" si="856"/>
        <v>0</v>
      </c>
      <c r="BI166" s="5">
        <f t="shared" ca="1" si="857"/>
        <v>0</v>
      </c>
      <c r="BJ166" s="5">
        <f t="shared" ca="1" si="858"/>
        <v>0</v>
      </c>
      <c r="BK166" s="5">
        <f t="shared" ca="1" si="859"/>
        <v>0</v>
      </c>
      <c r="BL166" s="5">
        <f t="shared" ca="1" si="883"/>
        <v>0</v>
      </c>
      <c r="BM166" s="5">
        <f t="shared" ca="1" si="884"/>
        <v>0</v>
      </c>
      <c r="BN166" s="5">
        <f t="shared" ca="1" si="885"/>
        <v>0</v>
      </c>
      <c r="BO166" s="5">
        <f t="shared" ca="1" si="886"/>
        <v>0</v>
      </c>
      <c r="BP166" s="5">
        <f t="shared" ca="1" si="887"/>
        <v>0</v>
      </c>
      <c r="BQ166" s="5">
        <f t="shared" ca="1" si="888"/>
        <v>0</v>
      </c>
      <c r="BR166" s="5">
        <f t="shared" ca="1" si="889"/>
        <v>0</v>
      </c>
      <c r="BS166" s="5">
        <f t="shared" ca="1" si="890"/>
        <v>0</v>
      </c>
      <c r="BT166" s="5">
        <f t="shared" ca="1" si="891"/>
        <v>0</v>
      </c>
      <c r="BU166" s="5">
        <f t="shared" ca="1" si="892"/>
        <v>0</v>
      </c>
      <c r="BV166" s="5">
        <f t="shared" ca="1" si="893"/>
        <v>0</v>
      </c>
      <c r="BW166" s="5">
        <f t="shared" ca="1" si="894"/>
        <v>0</v>
      </c>
      <c r="BX166" s="5">
        <f t="shared" ca="1" si="895"/>
        <v>0</v>
      </c>
      <c r="BY166" s="5">
        <f t="shared" ca="1" si="896"/>
        <v>0</v>
      </c>
      <c r="BZ166" s="5">
        <f t="shared" ca="1" si="897"/>
        <v>0</v>
      </c>
      <c r="CA166" s="5">
        <f t="shared" ca="1" si="898"/>
        <v>0</v>
      </c>
      <c r="CB166" s="37">
        <f t="shared" ca="1" si="797"/>
        <v>0</v>
      </c>
      <c r="CC166" s="37">
        <f t="shared" ca="1" si="798"/>
        <v>0</v>
      </c>
      <c r="CD166" s="37">
        <f t="shared" ca="1" si="799"/>
        <v>0</v>
      </c>
      <c r="CE166" s="37">
        <f t="shared" ca="1" si="800"/>
        <v>0</v>
      </c>
      <c r="CF166" s="37">
        <f t="shared" ca="1" si="801"/>
        <v>0</v>
      </c>
      <c r="CG166" s="37">
        <f t="shared" ca="1" si="802"/>
        <v>0</v>
      </c>
      <c r="CH166" s="37">
        <f t="shared" ca="1" si="803"/>
        <v>0</v>
      </c>
      <c r="CI166" s="19">
        <f t="shared" ca="1" si="804"/>
        <v>0</v>
      </c>
      <c r="CJ166" s="33">
        <f t="shared" ca="1" si="860"/>
        <v>47.038353422222222</v>
      </c>
      <c r="CK166" s="33">
        <f t="shared" ca="1" si="861"/>
        <v>47.038353422222222</v>
      </c>
      <c r="CL166" s="24">
        <f t="shared" ca="1" si="805"/>
        <v>0</v>
      </c>
      <c r="CM166" s="34">
        <f t="shared" ca="1" si="806"/>
        <v>332.62799999999999</v>
      </c>
      <c r="CN166" s="34">
        <f t="shared" ca="1" si="807"/>
        <v>332.62799999999999</v>
      </c>
      <c r="CO166" s="45">
        <f t="shared" ca="1" si="808"/>
        <v>0</v>
      </c>
      <c r="CP166" s="5"/>
      <c r="CR166" s="5">
        <f t="shared" ca="1" si="899"/>
        <v>64</v>
      </c>
      <c r="CS166" s="5">
        <f t="shared" ca="1" si="900"/>
        <v>61</v>
      </c>
      <c r="CT166" s="62">
        <f t="shared" ca="1" si="809"/>
        <v>4.6875E-2</v>
      </c>
      <c r="CW166" s="5">
        <f t="shared" ca="1" si="915"/>
        <v>281925</v>
      </c>
      <c r="CX166" s="5">
        <f t="shared" ca="1" si="915"/>
        <v>11909.8</v>
      </c>
      <c r="CY166" s="5">
        <f t="shared" ca="1" si="915"/>
        <v>84825.3</v>
      </c>
      <c r="CZ166" s="5">
        <f t="shared" ca="1" si="915"/>
        <v>47921.1</v>
      </c>
      <c r="DA166" s="5">
        <f t="shared" ca="1" si="915"/>
        <v>0</v>
      </c>
      <c r="DB166" s="5">
        <f t="shared" ca="1" si="915"/>
        <v>0</v>
      </c>
      <c r="DC166" s="5">
        <f t="shared" ca="1" si="915"/>
        <v>0</v>
      </c>
      <c r="DD166" s="5">
        <f t="shared" ca="1" si="915"/>
        <v>55451.199999999997</v>
      </c>
      <c r="DE166" s="5">
        <f t="shared" ca="1" si="915"/>
        <v>200107</v>
      </c>
      <c r="DF166" s="5">
        <f t="shared" ca="1" si="915"/>
        <v>81817.899999999994</v>
      </c>
      <c r="DG166" s="5">
        <f t="shared" ca="1" si="915"/>
        <v>0</v>
      </c>
      <c r="DH166" s="5">
        <f t="shared" ca="1" si="915"/>
        <v>0</v>
      </c>
      <c r="DI166" s="5">
        <f t="shared" ca="1" si="915"/>
        <v>0</v>
      </c>
      <c r="DJ166" s="5">
        <f t="shared" ca="1" si="915"/>
        <v>0</v>
      </c>
      <c r="DK166" s="5">
        <f t="shared" ca="1" si="915"/>
        <v>0</v>
      </c>
      <c r="DL166" s="5"/>
      <c r="DM166" s="5">
        <f t="shared" ca="1" si="916"/>
        <v>663.22400000000005</v>
      </c>
      <c r="DN166" s="5">
        <f t="shared" ca="1" si="916"/>
        <v>0</v>
      </c>
      <c r="DO166" s="5">
        <f t="shared" ca="1" si="916"/>
        <v>0</v>
      </c>
      <c r="DP166" s="5">
        <f t="shared" ca="1" si="916"/>
        <v>0</v>
      </c>
      <c r="DQ166" s="5">
        <f t="shared" ca="1" si="916"/>
        <v>0</v>
      </c>
      <c r="DR166" s="5">
        <f t="shared" ca="1" si="916"/>
        <v>0</v>
      </c>
      <c r="DS166" s="5">
        <f t="shared" ca="1" si="916"/>
        <v>663.22400000000005</v>
      </c>
      <c r="DT166" s="5">
        <f t="shared" ca="1" si="916"/>
        <v>0</v>
      </c>
      <c r="DU166" s="5">
        <f t="shared" ca="1" si="916"/>
        <v>663.22400000000005</v>
      </c>
      <c r="DV166" s="5">
        <f t="shared" ca="1" si="916"/>
        <v>0</v>
      </c>
      <c r="DW166" s="5">
        <f t="shared" ca="1" si="916"/>
        <v>0</v>
      </c>
      <c r="DX166" s="5">
        <f t="shared" ca="1" si="916"/>
        <v>0</v>
      </c>
      <c r="DY166" s="5">
        <f t="shared" ca="1" si="916"/>
        <v>0</v>
      </c>
      <c r="DZ166" s="5"/>
      <c r="EA166" s="5">
        <f t="shared" ca="1" si="921"/>
        <v>306.12</v>
      </c>
      <c r="EB166" s="5">
        <f t="shared" ca="1" si="921"/>
        <v>13.0641</v>
      </c>
      <c r="EC166" s="5">
        <f t="shared" ca="1" si="921"/>
        <v>148.066</v>
      </c>
      <c r="ED166" s="5">
        <f t="shared" ca="1" si="921"/>
        <v>62.911700000000003</v>
      </c>
      <c r="EE166" s="5">
        <f t="shared" ca="1" si="921"/>
        <v>0</v>
      </c>
      <c r="EF166" s="5">
        <f t="shared" ca="1" si="921"/>
        <v>0</v>
      </c>
      <c r="EG166" s="5">
        <f t="shared" ca="1" si="921"/>
        <v>5.3474000000000004</v>
      </c>
      <c r="EH166" s="5">
        <f t="shared" ca="1" si="921"/>
        <v>76.730999999999995</v>
      </c>
      <c r="EI166" s="5"/>
      <c r="EJ166" s="19">
        <f t="shared" ca="1" si="811"/>
        <v>45.700022222222223</v>
      </c>
      <c r="EK166" s="19">
        <f t="shared" ca="1" si="812"/>
        <v>1.8060550044444441</v>
      </c>
      <c r="EL166" s="19">
        <f t="shared" ca="1" si="813"/>
        <v>12.863285493333333</v>
      </c>
      <c r="EM166" s="19">
        <f t="shared" ca="1" si="814"/>
        <v>7.2669685866666658</v>
      </c>
      <c r="EN166" s="19">
        <f t="shared" ca="1" si="815"/>
        <v>0</v>
      </c>
      <c r="EO166" s="19">
        <f t="shared" ca="1" si="816"/>
        <v>0</v>
      </c>
      <c r="EP166" s="19">
        <f t="shared" ca="1" si="817"/>
        <v>2.9476622222222226</v>
      </c>
      <c r="EQ166" s="19">
        <f t="shared" ca="1" si="818"/>
        <v>8.4088664177777783</v>
      </c>
      <c r="ER166" s="19">
        <f t="shared" ca="1" si="819"/>
        <v>33.292777066666666</v>
      </c>
      <c r="ES166" s="19">
        <f t="shared" ca="1" si="820"/>
        <v>12.407229991111111</v>
      </c>
      <c r="ET166" s="19">
        <f t="shared" ca="1" si="821"/>
        <v>0</v>
      </c>
      <c r="EU166" s="19">
        <f t="shared" ca="1" si="901"/>
        <v>0</v>
      </c>
      <c r="EV166" s="19">
        <f t="shared" ca="1" si="902"/>
        <v>0</v>
      </c>
      <c r="EW166" s="72">
        <f t="shared" ca="1" si="903"/>
        <v>0</v>
      </c>
      <c r="EX166" s="72">
        <f t="shared" ca="1" si="904"/>
        <v>0</v>
      </c>
      <c r="EY166" s="5"/>
      <c r="EZ166" s="5"/>
      <c r="FA166" s="5"/>
      <c r="FB166" s="5">
        <f t="shared" ca="1" si="862"/>
        <v>281925</v>
      </c>
      <c r="FC166" s="5">
        <f t="shared" ca="1" si="862"/>
        <v>11909.8</v>
      </c>
      <c r="FD166" s="5">
        <f t="shared" ca="1" si="862"/>
        <v>84825.3</v>
      </c>
      <c r="FE166" s="5">
        <f t="shared" ca="1" si="862"/>
        <v>47921.1</v>
      </c>
      <c r="FF166" s="5">
        <f t="shared" ca="1" si="862"/>
        <v>0</v>
      </c>
      <c r="FG166" s="5">
        <f t="shared" ca="1" si="862"/>
        <v>0</v>
      </c>
      <c r="FH166" s="5">
        <f t="shared" ca="1" si="862"/>
        <v>0</v>
      </c>
      <c r="FI166" s="5">
        <f t="shared" ca="1" si="862"/>
        <v>55451.199999999997</v>
      </c>
      <c r="FJ166" s="5">
        <f t="shared" ca="1" si="862"/>
        <v>200107</v>
      </c>
      <c r="FK166" s="5">
        <f t="shared" ca="1" si="862"/>
        <v>81817.899999999994</v>
      </c>
      <c r="FL166" s="5">
        <f t="shared" ca="1" si="862"/>
        <v>0</v>
      </c>
      <c r="FM166" s="5">
        <f t="shared" ca="1" si="862"/>
        <v>0</v>
      </c>
      <c r="FN166" s="5">
        <f t="shared" ca="1" si="905"/>
        <v>0</v>
      </c>
      <c r="FO166" s="5">
        <f t="shared" ca="1" si="905"/>
        <v>0</v>
      </c>
      <c r="FP166" s="5">
        <f t="shared" ca="1" si="905"/>
        <v>0</v>
      </c>
      <c r="FQ166" s="5"/>
      <c r="FR166" s="5">
        <f t="shared" ca="1" si="863"/>
        <v>663.22400000000005</v>
      </c>
      <c r="FS166" s="5">
        <f t="shared" ca="1" si="863"/>
        <v>0</v>
      </c>
      <c r="FT166" s="5">
        <f t="shared" ca="1" si="863"/>
        <v>0</v>
      </c>
      <c r="FU166" s="5">
        <f t="shared" ca="1" si="863"/>
        <v>0</v>
      </c>
      <c r="FV166" s="5">
        <f t="shared" ca="1" si="863"/>
        <v>0</v>
      </c>
      <c r="FW166" s="5">
        <f t="shared" ca="1" si="863"/>
        <v>0</v>
      </c>
      <c r="FX166" s="5">
        <f t="shared" ca="1" si="863"/>
        <v>663.22400000000005</v>
      </c>
      <c r="FY166" s="5">
        <f t="shared" ca="1" si="863"/>
        <v>0</v>
      </c>
      <c r="FZ166" s="5">
        <f t="shared" ca="1" si="863"/>
        <v>663.22400000000005</v>
      </c>
      <c r="GA166" s="5">
        <f t="shared" ca="1" si="863"/>
        <v>0</v>
      </c>
      <c r="GB166" s="5">
        <f t="shared" ca="1" si="863"/>
        <v>0</v>
      </c>
      <c r="GC166" s="5">
        <f t="shared" ca="1" si="863"/>
        <v>0</v>
      </c>
      <c r="GD166" s="5">
        <f t="shared" ca="1" si="913"/>
        <v>0</v>
      </c>
      <c r="GE166" s="5"/>
      <c r="GF166" s="5">
        <f t="shared" ca="1" si="917"/>
        <v>306.12</v>
      </c>
      <c r="GG166" s="5">
        <f t="shared" ca="1" si="917"/>
        <v>13.0641</v>
      </c>
      <c r="GH166" s="5">
        <f t="shared" ca="1" si="917"/>
        <v>148.066</v>
      </c>
      <c r="GI166" s="5">
        <f t="shared" ca="1" si="917"/>
        <v>62.911700000000003</v>
      </c>
      <c r="GJ166" s="5">
        <f t="shared" ca="1" si="917"/>
        <v>0</v>
      </c>
      <c r="GK166" s="5">
        <f t="shared" ca="1" si="917"/>
        <v>0</v>
      </c>
      <c r="GL166" s="5">
        <f t="shared" ca="1" si="917"/>
        <v>5.3474000000000004</v>
      </c>
      <c r="GM166" s="5">
        <f t="shared" ca="1" si="917"/>
        <v>76.730999999999995</v>
      </c>
      <c r="GN166" s="5"/>
      <c r="GO166" s="19">
        <f t="shared" ca="1" si="822"/>
        <v>45.700022222222223</v>
      </c>
      <c r="GP166" s="19">
        <f t="shared" ca="1" si="823"/>
        <v>1.8060550044444441</v>
      </c>
      <c r="GQ166" s="19">
        <f t="shared" ca="1" si="824"/>
        <v>12.863285493333333</v>
      </c>
      <c r="GR166" s="19">
        <f t="shared" ca="1" si="825"/>
        <v>7.2669685866666658</v>
      </c>
      <c r="GS166" s="19">
        <f t="shared" ca="1" si="826"/>
        <v>0</v>
      </c>
      <c r="GT166" s="19">
        <f t="shared" ca="1" si="827"/>
        <v>0</v>
      </c>
      <c r="GU166" s="19">
        <f t="shared" ca="1" si="828"/>
        <v>2.9476622222222226</v>
      </c>
      <c r="GV166" s="19">
        <f t="shared" ca="1" si="829"/>
        <v>8.4088664177777783</v>
      </c>
      <c r="GW166" s="19">
        <f t="shared" ca="1" si="830"/>
        <v>33.292777066666666</v>
      </c>
      <c r="GX166" s="19">
        <f t="shared" ca="1" si="831"/>
        <v>12.407229991111111</v>
      </c>
      <c r="GY166" s="19">
        <f t="shared" ca="1" si="832"/>
        <v>0</v>
      </c>
      <c r="GZ166" s="19">
        <f t="shared" ca="1" si="832"/>
        <v>0</v>
      </c>
      <c r="HA166" s="19">
        <f t="shared" ca="1" si="832"/>
        <v>0</v>
      </c>
      <c r="HB166" s="72">
        <f t="shared" ca="1" si="906"/>
        <v>0</v>
      </c>
      <c r="HC166" s="72">
        <f t="shared" ca="1" si="907"/>
        <v>0</v>
      </c>
      <c r="HD166" s="5"/>
      <c r="HE166" s="5"/>
      <c r="HF166" s="5"/>
      <c r="HG166" s="5">
        <f t="shared" ca="1" si="918"/>
        <v>304546</v>
      </c>
      <c r="HH166" s="5">
        <f t="shared" ca="1" si="918"/>
        <v>0</v>
      </c>
      <c r="HI166" s="5">
        <f t="shared" ca="1" si="918"/>
        <v>82661.600000000006</v>
      </c>
      <c r="HJ166" s="5">
        <f t="shared" ca="1" si="918"/>
        <v>72269.7</v>
      </c>
      <c r="HK166" s="5">
        <f t="shared" ca="1" si="918"/>
        <v>0</v>
      </c>
      <c r="HL166" s="5">
        <f t="shared" ca="1" si="918"/>
        <v>0</v>
      </c>
      <c r="HM166" s="5">
        <f t="shared" ca="1" si="918"/>
        <v>12345.8</v>
      </c>
      <c r="HN166" s="5">
        <f t="shared" ca="1" si="918"/>
        <v>55451.199999999997</v>
      </c>
      <c r="HO166" s="5">
        <f t="shared" ca="1" si="918"/>
        <v>222728</v>
      </c>
      <c r="HP166" s="5">
        <f t="shared" ca="1" si="918"/>
        <v>81817.899999999994</v>
      </c>
      <c r="HQ166" s="5">
        <f t="shared" ca="1" si="918"/>
        <v>0</v>
      </c>
      <c r="HR166" s="5">
        <f t="shared" ca="1" si="918"/>
        <v>0</v>
      </c>
      <c r="HS166" s="5">
        <f t="shared" ca="1" si="918"/>
        <v>0</v>
      </c>
      <c r="HT166" s="5">
        <f t="shared" ca="1" si="918"/>
        <v>0</v>
      </c>
      <c r="HU166" s="5">
        <f t="shared" ca="1" si="918"/>
        <v>0</v>
      </c>
      <c r="HV166" s="5"/>
      <c r="HW166" s="5">
        <f t="shared" ca="1" si="919"/>
        <v>192.52</v>
      </c>
      <c r="HX166" s="5">
        <f t="shared" ca="1" si="919"/>
        <v>192.52</v>
      </c>
      <c r="HY166" s="5">
        <f t="shared" ca="1" si="919"/>
        <v>0</v>
      </c>
      <c r="HZ166" s="5">
        <f t="shared" ca="1" si="919"/>
        <v>0</v>
      </c>
      <c r="IA166" s="5">
        <f t="shared" ca="1" si="919"/>
        <v>0</v>
      </c>
      <c r="IB166" s="5">
        <f t="shared" ca="1" si="919"/>
        <v>0</v>
      </c>
      <c r="IC166" s="5">
        <f t="shared" ca="1" si="919"/>
        <v>0</v>
      </c>
      <c r="ID166" s="5">
        <f t="shared" ca="1" si="919"/>
        <v>0</v>
      </c>
      <c r="IE166" s="5">
        <f t="shared" ca="1" si="919"/>
        <v>192.52</v>
      </c>
      <c r="IF166" s="5">
        <f t="shared" ca="1" si="919"/>
        <v>0</v>
      </c>
      <c r="IG166" s="5">
        <f t="shared" ca="1" si="919"/>
        <v>0</v>
      </c>
      <c r="IH166" s="5">
        <f t="shared" ca="1" si="919"/>
        <v>0</v>
      </c>
      <c r="II166" s="5">
        <f t="shared" ca="1" si="663"/>
        <v>0</v>
      </c>
      <c r="IJ166" s="5"/>
      <c r="IK166" s="5">
        <f t="shared" ca="1" si="922"/>
        <v>332.62799999999999</v>
      </c>
      <c r="IL166" s="5">
        <f t="shared" ca="1" si="922"/>
        <v>1.7981199999999999</v>
      </c>
      <c r="IM166" s="5">
        <f t="shared" ca="1" si="922"/>
        <v>142.39699999999999</v>
      </c>
      <c r="IN166" s="5">
        <f t="shared" ca="1" si="922"/>
        <v>95.795400000000001</v>
      </c>
      <c r="IO166" s="5">
        <f t="shared" ca="1" si="922"/>
        <v>0</v>
      </c>
      <c r="IP166" s="5">
        <f t="shared" ca="1" si="922"/>
        <v>0</v>
      </c>
      <c r="IQ166" s="5">
        <f t="shared" ca="1" si="922"/>
        <v>15.9068</v>
      </c>
      <c r="IR166" s="5">
        <f t="shared" ca="1" si="922"/>
        <v>76.730999999999995</v>
      </c>
      <c r="IS166" s="5"/>
      <c r="IT166" s="19">
        <f t="shared" ca="1" si="864"/>
        <v>47.038353422222222</v>
      </c>
      <c r="IU166" s="19">
        <f t="shared" ca="1" si="865"/>
        <v>0.85564444444444443</v>
      </c>
      <c r="IV166" s="19">
        <f t="shared" ca="1" si="866"/>
        <v>12.53517240888889</v>
      </c>
      <c r="IW166" s="19">
        <f t="shared" ca="1" si="867"/>
        <v>10.959298506666666</v>
      </c>
      <c r="IX166" s="19">
        <f t="shared" ca="1" si="868"/>
        <v>0</v>
      </c>
      <c r="IY166" s="19">
        <f t="shared" ca="1" si="869"/>
        <v>0</v>
      </c>
      <c r="IZ166" s="19">
        <f t="shared" ca="1" si="870"/>
        <v>1.872171982222222</v>
      </c>
      <c r="JA166" s="19">
        <f t="shared" ca="1" si="871"/>
        <v>8.4088664177777783</v>
      </c>
      <c r="JB166" s="19">
        <f t="shared" ca="1" si="872"/>
        <v>34.631108266666665</v>
      </c>
      <c r="JC166" s="19">
        <f t="shared" ca="1" si="873"/>
        <v>12.407229991111111</v>
      </c>
      <c r="JD166" s="19">
        <f t="shared" ca="1" si="874"/>
        <v>0</v>
      </c>
      <c r="JE166" s="19">
        <f t="shared" ca="1" si="875"/>
        <v>0</v>
      </c>
      <c r="JF166" s="19">
        <f t="shared" ca="1" si="875"/>
        <v>0</v>
      </c>
      <c r="JG166" s="72">
        <f t="shared" ca="1" si="908"/>
        <v>0</v>
      </c>
      <c r="JH166" s="72">
        <f t="shared" ca="1" si="909"/>
        <v>0</v>
      </c>
      <c r="JI166" s="5"/>
      <c r="JJ166" s="5"/>
      <c r="JK166" s="5"/>
      <c r="JL166" s="5">
        <f t="shared" ca="1" si="876"/>
        <v>304546</v>
      </c>
      <c r="JM166" s="5">
        <f t="shared" ca="1" si="876"/>
        <v>0</v>
      </c>
      <c r="JN166" s="5">
        <f t="shared" ca="1" si="876"/>
        <v>82661.600000000006</v>
      </c>
      <c r="JO166" s="5">
        <f t="shared" ca="1" si="876"/>
        <v>72269.7</v>
      </c>
      <c r="JP166" s="5">
        <f t="shared" ca="1" si="876"/>
        <v>0</v>
      </c>
      <c r="JQ166" s="5">
        <f t="shared" ca="1" si="876"/>
        <v>0</v>
      </c>
      <c r="JR166" s="5">
        <f t="shared" ca="1" si="876"/>
        <v>12345.8</v>
      </c>
      <c r="JS166" s="5">
        <f t="shared" ca="1" si="876"/>
        <v>55451.199999999997</v>
      </c>
      <c r="JT166" s="5">
        <f t="shared" ca="1" si="876"/>
        <v>222728</v>
      </c>
      <c r="JU166" s="5">
        <f t="shared" ca="1" si="876"/>
        <v>81817.899999999994</v>
      </c>
      <c r="JV166" s="5">
        <f t="shared" ca="1" si="876"/>
        <v>0</v>
      </c>
      <c r="JW166" s="5">
        <f t="shared" ca="1" si="876"/>
        <v>0</v>
      </c>
      <c r="JX166" s="5">
        <f t="shared" ca="1" si="910"/>
        <v>0</v>
      </c>
      <c r="JY166" s="5">
        <f t="shared" ca="1" si="910"/>
        <v>0</v>
      </c>
      <c r="JZ166" s="5">
        <f t="shared" ca="1" si="910"/>
        <v>0</v>
      </c>
      <c r="KA166" s="5"/>
      <c r="KB166" s="5">
        <f t="shared" ca="1" si="877"/>
        <v>192.52</v>
      </c>
      <c r="KC166" s="5">
        <f t="shared" ca="1" si="877"/>
        <v>192.52</v>
      </c>
      <c r="KD166" s="5">
        <f t="shared" ca="1" si="877"/>
        <v>0</v>
      </c>
      <c r="KE166" s="5">
        <f t="shared" ca="1" si="877"/>
        <v>0</v>
      </c>
      <c r="KF166" s="5">
        <f t="shared" ca="1" si="877"/>
        <v>0</v>
      </c>
      <c r="KG166" s="5">
        <f t="shared" ca="1" si="877"/>
        <v>0</v>
      </c>
      <c r="KH166" s="5">
        <f t="shared" ca="1" si="877"/>
        <v>0</v>
      </c>
      <c r="KI166" s="5">
        <f t="shared" ca="1" si="877"/>
        <v>0</v>
      </c>
      <c r="KJ166" s="5">
        <f t="shared" ca="1" si="877"/>
        <v>192.52</v>
      </c>
      <c r="KK166" s="5">
        <f t="shared" ca="1" si="877"/>
        <v>0</v>
      </c>
      <c r="KL166" s="5">
        <f t="shared" ca="1" si="877"/>
        <v>0</v>
      </c>
      <c r="KM166" s="5">
        <f t="shared" ca="1" si="877"/>
        <v>0</v>
      </c>
      <c r="KN166" s="5">
        <f t="shared" ca="1" si="914"/>
        <v>0</v>
      </c>
      <c r="KO166" s="5"/>
      <c r="KP166" s="5">
        <f t="shared" ca="1" si="920"/>
        <v>332.62799999999999</v>
      </c>
      <c r="KQ166" s="5">
        <f t="shared" ca="1" si="920"/>
        <v>1.7981199999999999</v>
      </c>
      <c r="KR166" s="5">
        <f t="shared" ca="1" si="920"/>
        <v>142.39699999999999</v>
      </c>
      <c r="KS166" s="5">
        <f t="shared" ca="1" si="920"/>
        <v>95.795400000000001</v>
      </c>
      <c r="KT166" s="5">
        <f t="shared" ca="1" si="920"/>
        <v>0</v>
      </c>
      <c r="KU166" s="5">
        <f t="shared" ca="1" si="920"/>
        <v>0</v>
      </c>
      <c r="KV166" s="5">
        <f t="shared" ca="1" si="920"/>
        <v>15.9068</v>
      </c>
      <c r="KW166" s="5">
        <f t="shared" ca="1" si="920"/>
        <v>76.730999999999995</v>
      </c>
      <c r="KX166" s="5"/>
      <c r="KY166" s="19">
        <f t="shared" ca="1" si="833"/>
        <v>47.038353422222222</v>
      </c>
      <c r="KZ166" s="19">
        <f t="shared" ca="1" si="834"/>
        <v>0.85564444444444443</v>
      </c>
      <c r="LA166" s="19">
        <f t="shared" ca="1" si="835"/>
        <v>12.53517240888889</v>
      </c>
      <c r="LB166" s="19">
        <f t="shared" ca="1" si="836"/>
        <v>10.959298506666666</v>
      </c>
      <c r="LC166" s="19">
        <f t="shared" ca="1" si="837"/>
        <v>0</v>
      </c>
      <c r="LD166" s="19">
        <f t="shared" ca="1" si="838"/>
        <v>0</v>
      </c>
      <c r="LE166" s="19">
        <f t="shared" ca="1" si="839"/>
        <v>1.872171982222222</v>
      </c>
      <c r="LF166" s="19">
        <f t="shared" ca="1" si="840"/>
        <v>8.4088664177777783</v>
      </c>
      <c r="LG166" s="19">
        <f t="shared" ca="1" si="841"/>
        <v>34.631108266666665</v>
      </c>
      <c r="LH166" s="19">
        <f t="shared" ca="1" si="842"/>
        <v>12.407229991111111</v>
      </c>
      <c r="LI166" s="19">
        <f t="shared" ca="1" si="843"/>
        <v>0</v>
      </c>
      <c r="LJ166" s="19">
        <f t="shared" ca="1" si="878"/>
        <v>0</v>
      </c>
      <c r="LK166" s="19">
        <f t="shared" ca="1" si="879"/>
        <v>0</v>
      </c>
      <c r="LL166" s="72">
        <f t="shared" ca="1" si="911"/>
        <v>0</v>
      </c>
      <c r="LM166" s="72">
        <f t="shared" ca="1" si="912"/>
        <v>0</v>
      </c>
    </row>
    <row r="167" spans="1:325" ht="15" customHeight="1" outlineLevel="1" x14ac:dyDescent="0.3">
      <c r="A167" s="5">
        <f>IF('Old Results'!E147='New Results'!E147,'New Results'!E147,"0")</f>
        <v>22500</v>
      </c>
      <c r="B167" s="5">
        <f t="shared" si="668"/>
        <v>1009</v>
      </c>
      <c r="C167" s="27">
        <f t="shared" si="761"/>
        <v>146</v>
      </c>
      <c r="D167" s="41" t="str">
        <f>'Old Results'!C147</f>
        <v>1009215-RetlStrp-HVACPSZ DXCOP</v>
      </c>
      <c r="E167" s="41" t="str">
        <f>'New Results'!C147</f>
        <v>1009215-RetlStrp-HVACPSZ DXCOP</v>
      </c>
      <c r="F167" s="5">
        <f t="shared" ca="1" si="762"/>
        <v>0</v>
      </c>
      <c r="G167" s="5">
        <f t="shared" ca="1" si="763"/>
        <v>0</v>
      </c>
      <c r="H167" s="5">
        <f t="shared" ca="1" si="764"/>
        <v>0</v>
      </c>
      <c r="I167" s="5">
        <f t="shared" ca="1" si="765"/>
        <v>0</v>
      </c>
      <c r="J167" s="5">
        <f t="shared" ca="1" si="766"/>
        <v>0</v>
      </c>
      <c r="K167" s="5">
        <f t="shared" ca="1" si="767"/>
        <v>0</v>
      </c>
      <c r="L167" s="5">
        <f t="shared" ca="1" si="768"/>
        <v>0</v>
      </c>
      <c r="M167" s="5">
        <f t="shared" ca="1" si="769"/>
        <v>0</v>
      </c>
      <c r="N167" s="5">
        <f t="shared" ca="1" si="770"/>
        <v>0</v>
      </c>
      <c r="O167" s="5">
        <f t="shared" ca="1" si="771"/>
        <v>0</v>
      </c>
      <c r="P167" s="5">
        <f t="shared" ca="1" si="844"/>
        <v>0</v>
      </c>
      <c r="Q167" s="5">
        <f t="shared" ca="1" si="845"/>
        <v>0</v>
      </c>
      <c r="R167" s="5">
        <f t="shared" ca="1" si="880"/>
        <v>0</v>
      </c>
      <c r="S167" s="5">
        <f t="shared" ca="1" si="881"/>
        <v>0</v>
      </c>
      <c r="T167" s="5">
        <f t="shared" ca="1" si="882"/>
        <v>0</v>
      </c>
      <c r="U167" s="5">
        <f t="shared" ca="1" si="772"/>
        <v>0</v>
      </c>
      <c r="V167" s="5">
        <f t="shared" ca="1" si="773"/>
        <v>0</v>
      </c>
      <c r="W167" s="5">
        <f t="shared" ca="1" si="774"/>
        <v>0</v>
      </c>
      <c r="X167" s="5">
        <f t="shared" ca="1" si="775"/>
        <v>0</v>
      </c>
      <c r="Y167" s="5">
        <f t="shared" ca="1" si="776"/>
        <v>0</v>
      </c>
      <c r="Z167" s="5">
        <f t="shared" ca="1" si="777"/>
        <v>0</v>
      </c>
      <c r="AA167" s="5">
        <f t="shared" ca="1" si="778"/>
        <v>0</v>
      </c>
      <c r="AB167" s="5">
        <f t="shared" ca="1" si="779"/>
        <v>0</v>
      </c>
      <c r="AC167" s="5">
        <f t="shared" ca="1" si="780"/>
        <v>0</v>
      </c>
      <c r="AD167" s="5">
        <f t="shared" ca="1" si="781"/>
        <v>0</v>
      </c>
      <c r="AE167" s="5">
        <f t="shared" ca="1" si="846"/>
        <v>0</v>
      </c>
      <c r="AF167" s="5">
        <f t="shared" ca="1" si="847"/>
        <v>0</v>
      </c>
      <c r="AG167" s="5">
        <f t="shared" ca="1" si="847"/>
        <v>0</v>
      </c>
      <c r="AH167" s="37">
        <f t="shared" ca="1" si="782"/>
        <v>0</v>
      </c>
      <c r="AI167" s="37">
        <f t="shared" ca="1" si="783"/>
        <v>0</v>
      </c>
      <c r="AJ167" s="37">
        <f t="shared" ca="1" si="784"/>
        <v>0</v>
      </c>
      <c r="AK167" s="37">
        <f t="shared" ca="1" si="785"/>
        <v>0</v>
      </c>
      <c r="AL167" s="37">
        <f t="shared" ca="1" si="786"/>
        <v>0</v>
      </c>
      <c r="AM167" s="37">
        <f t="shared" ca="1" si="787"/>
        <v>0</v>
      </c>
      <c r="AN167" s="37">
        <f t="shared" ca="1" si="788"/>
        <v>0</v>
      </c>
      <c r="AO167" s="37">
        <f t="shared" ca="1" si="789"/>
        <v>0</v>
      </c>
      <c r="AP167" s="33">
        <f t="shared" ca="1" si="790"/>
        <v>49.350271111111105</v>
      </c>
      <c r="AQ167" s="33">
        <f t="shared" ca="1" si="791"/>
        <v>49.350271111111105</v>
      </c>
      <c r="AR167" s="24">
        <f t="shared" ca="1" si="792"/>
        <v>0</v>
      </c>
      <c r="AS167" s="34">
        <f t="shared" ca="1" si="793"/>
        <v>325.23500000000001</v>
      </c>
      <c r="AT167" s="34">
        <f t="shared" ca="1" si="794"/>
        <v>325.23500000000001</v>
      </c>
      <c r="AU167" s="45">
        <f t="shared" ca="1" si="795"/>
        <v>0</v>
      </c>
      <c r="AV167" s="34">
        <f t="shared" ca="1" si="648"/>
        <v>7.4</v>
      </c>
      <c r="AW167" s="34">
        <f t="shared" ca="1" si="649"/>
        <v>7.4</v>
      </c>
      <c r="AX167" s="46">
        <f t="shared" ca="1" si="796"/>
        <v>0</v>
      </c>
      <c r="AY167" s="5"/>
      <c r="AZ167" s="5">
        <f t="shared" ca="1" si="848"/>
        <v>0</v>
      </c>
      <c r="BA167" s="5">
        <f t="shared" ca="1" si="849"/>
        <v>0</v>
      </c>
      <c r="BB167" s="5">
        <f t="shared" ca="1" si="850"/>
        <v>0</v>
      </c>
      <c r="BC167" s="5">
        <f t="shared" ca="1" si="851"/>
        <v>0</v>
      </c>
      <c r="BD167" s="5">
        <f t="shared" ca="1" si="852"/>
        <v>0</v>
      </c>
      <c r="BE167" s="5">
        <f t="shared" ca="1" si="853"/>
        <v>0</v>
      </c>
      <c r="BF167" s="5">
        <f t="shared" ca="1" si="854"/>
        <v>0</v>
      </c>
      <c r="BG167" s="5">
        <f t="shared" ca="1" si="855"/>
        <v>0</v>
      </c>
      <c r="BH167" s="5">
        <f t="shared" ca="1" si="856"/>
        <v>0</v>
      </c>
      <c r="BI167" s="5">
        <f t="shared" ca="1" si="857"/>
        <v>0</v>
      </c>
      <c r="BJ167" s="5">
        <f t="shared" ca="1" si="858"/>
        <v>0</v>
      </c>
      <c r="BK167" s="5">
        <f t="shared" ca="1" si="859"/>
        <v>0</v>
      </c>
      <c r="BL167" s="5">
        <f t="shared" ca="1" si="883"/>
        <v>0</v>
      </c>
      <c r="BM167" s="5">
        <f t="shared" ca="1" si="884"/>
        <v>0</v>
      </c>
      <c r="BN167" s="5">
        <f t="shared" ca="1" si="885"/>
        <v>0</v>
      </c>
      <c r="BO167" s="5">
        <f t="shared" ca="1" si="886"/>
        <v>0</v>
      </c>
      <c r="BP167" s="5">
        <f t="shared" ca="1" si="887"/>
        <v>0</v>
      </c>
      <c r="BQ167" s="5">
        <f t="shared" ca="1" si="888"/>
        <v>0</v>
      </c>
      <c r="BR167" s="5">
        <f t="shared" ca="1" si="889"/>
        <v>0</v>
      </c>
      <c r="BS167" s="5">
        <f t="shared" ca="1" si="890"/>
        <v>0</v>
      </c>
      <c r="BT167" s="5">
        <f t="shared" ca="1" si="891"/>
        <v>0</v>
      </c>
      <c r="BU167" s="5">
        <f t="shared" ca="1" si="892"/>
        <v>0</v>
      </c>
      <c r="BV167" s="5">
        <f t="shared" ca="1" si="893"/>
        <v>0</v>
      </c>
      <c r="BW167" s="5">
        <f t="shared" ca="1" si="894"/>
        <v>0</v>
      </c>
      <c r="BX167" s="5">
        <f t="shared" ca="1" si="895"/>
        <v>0</v>
      </c>
      <c r="BY167" s="5">
        <f t="shared" ca="1" si="896"/>
        <v>0</v>
      </c>
      <c r="BZ167" s="5">
        <f t="shared" ca="1" si="897"/>
        <v>0</v>
      </c>
      <c r="CA167" s="5">
        <f t="shared" ca="1" si="898"/>
        <v>0</v>
      </c>
      <c r="CB167" s="37">
        <f t="shared" ca="1" si="797"/>
        <v>0</v>
      </c>
      <c r="CC167" s="37">
        <f t="shared" ca="1" si="798"/>
        <v>0</v>
      </c>
      <c r="CD167" s="37">
        <f t="shared" ca="1" si="799"/>
        <v>0</v>
      </c>
      <c r="CE167" s="37">
        <f t="shared" ca="1" si="800"/>
        <v>0</v>
      </c>
      <c r="CF167" s="37">
        <f t="shared" ca="1" si="801"/>
        <v>0</v>
      </c>
      <c r="CG167" s="37">
        <f t="shared" ca="1" si="802"/>
        <v>0</v>
      </c>
      <c r="CH167" s="37">
        <f t="shared" ca="1" si="803"/>
        <v>0</v>
      </c>
      <c r="CI167" s="19">
        <f t="shared" ca="1" si="804"/>
        <v>0</v>
      </c>
      <c r="CJ167" s="33">
        <f t="shared" ca="1" si="860"/>
        <v>47.038353422222222</v>
      </c>
      <c r="CK167" s="33">
        <f t="shared" ca="1" si="861"/>
        <v>47.038353422222222</v>
      </c>
      <c r="CL167" s="24">
        <f t="shared" ca="1" si="805"/>
        <v>0</v>
      </c>
      <c r="CM167" s="34">
        <f t="shared" ca="1" si="806"/>
        <v>332.62799999999999</v>
      </c>
      <c r="CN167" s="34">
        <f t="shared" ca="1" si="807"/>
        <v>332.62799999999999</v>
      </c>
      <c r="CO167" s="45">
        <f t="shared" ca="1" si="808"/>
        <v>0</v>
      </c>
      <c r="CP167" s="5"/>
      <c r="CR167" s="5">
        <f t="shared" ca="1" si="899"/>
        <v>64</v>
      </c>
      <c r="CS167" s="5">
        <f t="shared" ca="1" si="900"/>
        <v>61</v>
      </c>
      <c r="CT167" s="62">
        <f t="shared" ca="1" si="809"/>
        <v>4.6875E-2</v>
      </c>
      <c r="CW167" s="5">
        <f t="shared" ca="1" si="915"/>
        <v>297275</v>
      </c>
      <c r="CX167" s="5">
        <f t="shared" ca="1" si="915"/>
        <v>0</v>
      </c>
      <c r="CY167" s="5">
        <f t="shared" ca="1" si="915"/>
        <v>75967.5</v>
      </c>
      <c r="CZ167" s="5">
        <f t="shared" ca="1" si="915"/>
        <v>84038.6</v>
      </c>
      <c r="DA167" s="5">
        <f t="shared" ca="1" si="915"/>
        <v>0</v>
      </c>
      <c r="DB167" s="5">
        <f t="shared" ca="1" si="915"/>
        <v>0</v>
      </c>
      <c r="DC167" s="5">
        <f t="shared" ca="1" si="915"/>
        <v>0</v>
      </c>
      <c r="DD167" s="5">
        <f t="shared" ca="1" si="915"/>
        <v>55451.199999999997</v>
      </c>
      <c r="DE167" s="5">
        <f t="shared" ca="1" si="915"/>
        <v>215457</v>
      </c>
      <c r="DF167" s="5">
        <f t="shared" ca="1" si="915"/>
        <v>81817.899999999994</v>
      </c>
      <c r="DG167" s="5">
        <f t="shared" ca="1" si="915"/>
        <v>0</v>
      </c>
      <c r="DH167" s="5">
        <f t="shared" ca="1" si="915"/>
        <v>0</v>
      </c>
      <c r="DI167" s="5">
        <f t="shared" ca="1" si="915"/>
        <v>0</v>
      </c>
      <c r="DJ167" s="5">
        <f t="shared" ca="1" si="915"/>
        <v>0</v>
      </c>
      <c r="DK167" s="5">
        <f t="shared" ca="1" si="915"/>
        <v>0</v>
      </c>
      <c r="DL167" s="5"/>
      <c r="DM167" s="5">
        <f t="shared" ca="1" si="916"/>
        <v>960.78800000000001</v>
      </c>
      <c r="DN167" s="5">
        <f t="shared" ca="1" si="916"/>
        <v>297.56400000000002</v>
      </c>
      <c r="DO167" s="5">
        <f t="shared" ca="1" si="916"/>
        <v>0</v>
      </c>
      <c r="DP167" s="5">
        <f t="shared" ca="1" si="916"/>
        <v>0</v>
      </c>
      <c r="DQ167" s="5">
        <f t="shared" ca="1" si="916"/>
        <v>0</v>
      </c>
      <c r="DR167" s="5">
        <f t="shared" ca="1" si="916"/>
        <v>0</v>
      </c>
      <c r="DS167" s="5">
        <f t="shared" ca="1" si="916"/>
        <v>663.22400000000005</v>
      </c>
      <c r="DT167" s="5">
        <f t="shared" ca="1" si="916"/>
        <v>0</v>
      </c>
      <c r="DU167" s="5">
        <f t="shared" ca="1" si="916"/>
        <v>960.78800000000001</v>
      </c>
      <c r="DV167" s="5">
        <f t="shared" ca="1" si="916"/>
        <v>0</v>
      </c>
      <c r="DW167" s="5">
        <f t="shared" ca="1" si="916"/>
        <v>0</v>
      </c>
      <c r="DX167" s="5">
        <f t="shared" ca="1" si="916"/>
        <v>0</v>
      </c>
      <c r="DY167" s="5">
        <f t="shared" ca="1" si="916"/>
        <v>0</v>
      </c>
      <c r="DZ167" s="5"/>
      <c r="EA167" s="5">
        <f t="shared" ca="1" si="921"/>
        <v>325.23500000000001</v>
      </c>
      <c r="EB167" s="5">
        <f t="shared" ca="1" si="921"/>
        <v>2.7195399999999998</v>
      </c>
      <c r="EC167" s="5">
        <f t="shared" ca="1" si="921"/>
        <v>130.07499999999999</v>
      </c>
      <c r="ED167" s="5">
        <f t="shared" ca="1" si="921"/>
        <v>110.363</v>
      </c>
      <c r="EE167" s="5">
        <f t="shared" ca="1" si="921"/>
        <v>0</v>
      </c>
      <c r="EF167" s="5">
        <f t="shared" ca="1" si="921"/>
        <v>0</v>
      </c>
      <c r="EG167" s="5">
        <f t="shared" ca="1" si="921"/>
        <v>5.34741</v>
      </c>
      <c r="EH167" s="5">
        <f t="shared" ca="1" si="921"/>
        <v>76.730999999999995</v>
      </c>
      <c r="EI167" s="5"/>
      <c r="EJ167" s="19">
        <f t="shared" ca="1" si="811"/>
        <v>49.350271111111105</v>
      </c>
      <c r="EK167" s="19">
        <f t="shared" ca="1" si="812"/>
        <v>1.3225066666666667</v>
      </c>
      <c r="EL167" s="19">
        <f t="shared" ca="1" si="813"/>
        <v>11.520049333333333</v>
      </c>
      <c r="EM167" s="19">
        <f t="shared" ca="1" si="814"/>
        <v>12.743986808888888</v>
      </c>
      <c r="EN167" s="19">
        <f t="shared" ca="1" si="815"/>
        <v>0</v>
      </c>
      <c r="EO167" s="19">
        <f t="shared" ca="1" si="816"/>
        <v>0</v>
      </c>
      <c r="EP167" s="19">
        <f t="shared" ca="1" si="817"/>
        <v>2.9476622222222226</v>
      </c>
      <c r="EQ167" s="19">
        <f t="shared" ca="1" si="818"/>
        <v>8.4088664177777783</v>
      </c>
      <c r="ER167" s="19">
        <f t="shared" ca="1" si="819"/>
        <v>36.943025955555555</v>
      </c>
      <c r="ES167" s="19">
        <f t="shared" ca="1" si="820"/>
        <v>12.407229991111111</v>
      </c>
      <c r="ET167" s="19">
        <f t="shared" ca="1" si="821"/>
        <v>0</v>
      </c>
      <c r="EU167" s="19">
        <f t="shared" ca="1" si="901"/>
        <v>0</v>
      </c>
      <c r="EV167" s="19">
        <f t="shared" ca="1" si="902"/>
        <v>0</v>
      </c>
      <c r="EW167" s="72">
        <f t="shared" ca="1" si="903"/>
        <v>0</v>
      </c>
      <c r="EX167" s="72">
        <f t="shared" ca="1" si="904"/>
        <v>0</v>
      </c>
      <c r="EY167" s="5"/>
      <c r="EZ167" s="5"/>
      <c r="FA167" s="5"/>
      <c r="FB167" s="5">
        <f t="shared" ca="1" si="862"/>
        <v>297275</v>
      </c>
      <c r="FC167" s="5">
        <f t="shared" ca="1" si="862"/>
        <v>0</v>
      </c>
      <c r="FD167" s="5">
        <f t="shared" ca="1" si="862"/>
        <v>75967.5</v>
      </c>
      <c r="FE167" s="5">
        <f t="shared" ca="1" si="862"/>
        <v>84038.6</v>
      </c>
      <c r="FF167" s="5">
        <f t="shared" ca="1" si="862"/>
        <v>0</v>
      </c>
      <c r="FG167" s="5">
        <f t="shared" ca="1" si="862"/>
        <v>0</v>
      </c>
      <c r="FH167" s="5">
        <f t="shared" ca="1" si="862"/>
        <v>0</v>
      </c>
      <c r="FI167" s="5">
        <f t="shared" ca="1" si="862"/>
        <v>55451.199999999997</v>
      </c>
      <c r="FJ167" s="5">
        <f t="shared" ca="1" si="862"/>
        <v>215457</v>
      </c>
      <c r="FK167" s="5">
        <f t="shared" ca="1" si="862"/>
        <v>81817.899999999994</v>
      </c>
      <c r="FL167" s="5">
        <f t="shared" ca="1" si="862"/>
        <v>0</v>
      </c>
      <c r="FM167" s="5">
        <f t="shared" ca="1" si="862"/>
        <v>0</v>
      </c>
      <c r="FN167" s="5">
        <f t="shared" ca="1" si="905"/>
        <v>0</v>
      </c>
      <c r="FO167" s="5">
        <f t="shared" ca="1" si="905"/>
        <v>0</v>
      </c>
      <c r="FP167" s="5">
        <f t="shared" ca="1" si="905"/>
        <v>0</v>
      </c>
      <c r="FQ167" s="5"/>
      <c r="FR167" s="5">
        <f t="shared" ca="1" si="863"/>
        <v>960.78800000000001</v>
      </c>
      <c r="FS167" s="5">
        <f t="shared" ca="1" si="863"/>
        <v>297.56400000000002</v>
      </c>
      <c r="FT167" s="5">
        <f t="shared" ca="1" si="863"/>
        <v>0</v>
      </c>
      <c r="FU167" s="5">
        <f t="shared" ca="1" si="863"/>
        <v>0</v>
      </c>
      <c r="FV167" s="5">
        <f t="shared" ca="1" si="863"/>
        <v>0</v>
      </c>
      <c r="FW167" s="5">
        <f t="shared" ca="1" si="863"/>
        <v>0</v>
      </c>
      <c r="FX167" s="5">
        <f t="shared" ca="1" si="863"/>
        <v>663.22400000000005</v>
      </c>
      <c r="FY167" s="5">
        <f t="shared" ca="1" si="863"/>
        <v>0</v>
      </c>
      <c r="FZ167" s="5">
        <f t="shared" ca="1" si="863"/>
        <v>960.78800000000001</v>
      </c>
      <c r="GA167" s="5">
        <f t="shared" ca="1" si="863"/>
        <v>0</v>
      </c>
      <c r="GB167" s="5">
        <f t="shared" ca="1" si="863"/>
        <v>0</v>
      </c>
      <c r="GC167" s="5">
        <f t="shared" ca="1" si="863"/>
        <v>0</v>
      </c>
      <c r="GD167" s="5">
        <f t="shared" ca="1" si="913"/>
        <v>0</v>
      </c>
      <c r="GE167" s="5"/>
      <c r="GF167" s="5">
        <f t="shared" ca="1" si="917"/>
        <v>325.23500000000001</v>
      </c>
      <c r="GG167" s="5">
        <f t="shared" ca="1" si="917"/>
        <v>2.7195399999999998</v>
      </c>
      <c r="GH167" s="5">
        <f t="shared" ca="1" si="917"/>
        <v>130.07499999999999</v>
      </c>
      <c r="GI167" s="5">
        <f t="shared" ca="1" si="917"/>
        <v>110.363</v>
      </c>
      <c r="GJ167" s="5">
        <f t="shared" ca="1" si="917"/>
        <v>0</v>
      </c>
      <c r="GK167" s="5">
        <f t="shared" ca="1" si="917"/>
        <v>0</v>
      </c>
      <c r="GL167" s="5">
        <f t="shared" ca="1" si="917"/>
        <v>5.34741</v>
      </c>
      <c r="GM167" s="5">
        <f t="shared" ca="1" si="917"/>
        <v>76.730999999999995</v>
      </c>
      <c r="GN167" s="5"/>
      <c r="GO167" s="19">
        <f t="shared" ca="1" si="822"/>
        <v>49.350271111111105</v>
      </c>
      <c r="GP167" s="19">
        <f t="shared" ca="1" si="823"/>
        <v>1.3225066666666667</v>
      </c>
      <c r="GQ167" s="19">
        <f t="shared" ca="1" si="824"/>
        <v>11.520049333333333</v>
      </c>
      <c r="GR167" s="19">
        <f t="shared" ca="1" si="825"/>
        <v>12.743986808888888</v>
      </c>
      <c r="GS167" s="19">
        <f t="shared" ca="1" si="826"/>
        <v>0</v>
      </c>
      <c r="GT167" s="19">
        <f t="shared" ca="1" si="827"/>
        <v>0</v>
      </c>
      <c r="GU167" s="19">
        <f t="shared" ca="1" si="828"/>
        <v>2.9476622222222226</v>
      </c>
      <c r="GV167" s="19">
        <f t="shared" ca="1" si="829"/>
        <v>8.4088664177777783</v>
      </c>
      <c r="GW167" s="19">
        <f t="shared" ca="1" si="830"/>
        <v>36.943025955555555</v>
      </c>
      <c r="GX167" s="19">
        <f t="shared" ca="1" si="831"/>
        <v>12.407229991111111</v>
      </c>
      <c r="GY167" s="19">
        <f t="shared" ca="1" si="832"/>
        <v>0</v>
      </c>
      <c r="GZ167" s="19">
        <f t="shared" ca="1" si="832"/>
        <v>0</v>
      </c>
      <c r="HA167" s="19">
        <f t="shared" ca="1" si="832"/>
        <v>0</v>
      </c>
      <c r="HB167" s="72">
        <f t="shared" ca="1" si="906"/>
        <v>0</v>
      </c>
      <c r="HC167" s="72">
        <f t="shared" ca="1" si="907"/>
        <v>0</v>
      </c>
      <c r="HD167" s="5"/>
      <c r="HE167" s="5"/>
      <c r="HF167" s="5"/>
      <c r="HG167" s="5">
        <f t="shared" ca="1" si="918"/>
        <v>304546</v>
      </c>
      <c r="HH167" s="5">
        <f t="shared" ca="1" si="918"/>
        <v>0</v>
      </c>
      <c r="HI167" s="5">
        <f t="shared" ca="1" si="918"/>
        <v>82661.600000000006</v>
      </c>
      <c r="HJ167" s="5">
        <f t="shared" ca="1" si="918"/>
        <v>72269.7</v>
      </c>
      <c r="HK167" s="5">
        <f t="shared" ca="1" si="918"/>
        <v>0</v>
      </c>
      <c r="HL167" s="5">
        <f t="shared" ca="1" si="918"/>
        <v>0</v>
      </c>
      <c r="HM167" s="5">
        <f t="shared" ca="1" si="918"/>
        <v>12345.8</v>
      </c>
      <c r="HN167" s="5">
        <f t="shared" ca="1" si="918"/>
        <v>55451.199999999997</v>
      </c>
      <c r="HO167" s="5">
        <f t="shared" ca="1" si="918"/>
        <v>222728</v>
      </c>
      <c r="HP167" s="5">
        <f t="shared" ca="1" si="918"/>
        <v>81817.899999999994</v>
      </c>
      <c r="HQ167" s="5">
        <f t="shared" ca="1" si="918"/>
        <v>0</v>
      </c>
      <c r="HR167" s="5">
        <f t="shared" ca="1" si="918"/>
        <v>0</v>
      </c>
      <c r="HS167" s="5">
        <f t="shared" ca="1" si="918"/>
        <v>0</v>
      </c>
      <c r="HT167" s="5">
        <f t="shared" ca="1" si="918"/>
        <v>0</v>
      </c>
      <c r="HU167" s="5">
        <f t="shared" ca="1" si="918"/>
        <v>0</v>
      </c>
      <c r="HV167" s="5"/>
      <c r="HW167" s="5">
        <f t="shared" ca="1" si="919"/>
        <v>192.52</v>
      </c>
      <c r="HX167" s="5">
        <f t="shared" ca="1" si="919"/>
        <v>192.52</v>
      </c>
      <c r="HY167" s="5">
        <f t="shared" ca="1" si="919"/>
        <v>0</v>
      </c>
      <c r="HZ167" s="5">
        <f t="shared" ca="1" si="919"/>
        <v>0</v>
      </c>
      <c r="IA167" s="5">
        <f t="shared" ca="1" si="919"/>
        <v>0</v>
      </c>
      <c r="IB167" s="5">
        <f t="shared" ca="1" si="919"/>
        <v>0</v>
      </c>
      <c r="IC167" s="5">
        <f t="shared" ca="1" si="919"/>
        <v>0</v>
      </c>
      <c r="ID167" s="5">
        <f t="shared" ca="1" si="919"/>
        <v>0</v>
      </c>
      <c r="IE167" s="5">
        <f t="shared" ca="1" si="919"/>
        <v>192.52</v>
      </c>
      <c r="IF167" s="5">
        <f t="shared" ca="1" si="919"/>
        <v>0</v>
      </c>
      <c r="IG167" s="5">
        <f t="shared" ca="1" si="919"/>
        <v>0</v>
      </c>
      <c r="IH167" s="5">
        <f t="shared" ca="1" si="919"/>
        <v>0</v>
      </c>
      <c r="II167" s="5">
        <f t="shared" ca="1" si="663"/>
        <v>0</v>
      </c>
      <c r="IJ167" s="5"/>
      <c r="IK167" s="5">
        <f t="shared" ca="1" si="922"/>
        <v>332.62799999999999</v>
      </c>
      <c r="IL167" s="5">
        <f t="shared" ca="1" si="922"/>
        <v>1.7981199999999999</v>
      </c>
      <c r="IM167" s="5">
        <f t="shared" ca="1" si="922"/>
        <v>142.39699999999999</v>
      </c>
      <c r="IN167" s="5">
        <f t="shared" ca="1" si="922"/>
        <v>95.795400000000001</v>
      </c>
      <c r="IO167" s="5">
        <f t="shared" ca="1" si="922"/>
        <v>0</v>
      </c>
      <c r="IP167" s="5">
        <f t="shared" ca="1" si="922"/>
        <v>0</v>
      </c>
      <c r="IQ167" s="5">
        <f t="shared" ca="1" si="922"/>
        <v>15.9068</v>
      </c>
      <c r="IR167" s="5">
        <f t="shared" ca="1" si="922"/>
        <v>76.730999999999995</v>
      </c>
      <c r="IS167" s="5"/>
      <c r="IT167" s="19">
        <f t="shared" ca="1" si="864"/>
        <v>47.038353422222222</v>
      </c>
      <c r="IU167" s="19">
        <f t="shared" ca="1" si="865"/>
        <v>0.85564444444444443</v>
      </c>
      <c r="IV167" s="19">
        <f t="shared" ca="1" si="866"/>
        <v>12.53517240888889</v>
      </c>
      <c r="IW167" s="19">
        <f t="shared" ca="1" si="867"/>
        <v>10.959298506666666</v>
      </c>
      <c r="IX167" s="19">
        <f t="shared" ca="1" si="868"/>
        <v>0</v>
      </c>
      <c r="IY167" s="19">
        <f t="shared" ca="1" si="869"/>
        <v>0</v>
      </c>
      <c r="IZ167" s="19">
        <f t="shared" ca="1" si="870"/>
        <v>1.872171982222222</v>
      </c>
      <c r="JA167" s="19">
        <f t="shared" ca="1" si="871"/>
        <v>8.4088664177777783</v>
      </c>
      <c r="JB167" s="19">
        <f t="shared" ca="1" si="872"/>
        <v>34.631108266666665</v>
      </c>
      <c r="JC167" s="19">
        <f t="shared" ca="1" si="873"/>
        <v>12.407229991111111</v>
      </c>
      <c r="JD167" s="19">
        <f t="shared" ca="1" si="874"/>
        <v>0</v>
      </c>
      <c r="JE167" s="19">
        <f t="shared" ca="1" si="875"/>
        <v>0</v>
      </c>
      <c r="JF167" s="19">
        <f t="shared" ca="1" si="875"/>
        <v>0</v>
      </c>
      <c r="JG167" s="72">
        <f t="shared" ca="1" si="908"/>
        <v>0</v>
      </c>
      <c r="JH167" s="72">
        <f t="shared" ca="1" si="909"/>
        <v>0</v>
      </c>
      <c r="JI167" s="5"/>
      <c r="JJ167" s="5"/>
      <c r="JK167" s="5"/>
      <c r="JL167" s="5">
        <f t="shared" ca="1" si="876"/>
        <v>304546</v>
      </c>
      <c r="JM167" s="5">
        <f t="shared" ca="1" si="876"/>
        <v>0</v>
      </c>
      <c r="JN167" s="5">
        <f t="shared" ca="1" si="876"/>
        <v>82661.600000000006</v>
      </c>
      <c r="JO167" s="5">
        <f t="shared" ca="1" si="876"/>
        <v>72269.7</v>
      </c>
      <c r="JP167" s="5">
        <f t="shared" ca="1" si="876"/>
        <v>0</v>
      </c>
      <c r="JQ167" s="5">
        <f t="shared" ca="1" si="876"/>
        <v>0</v>
      </c>
      <c r="JR167" s="5">
        <f t="shared" ca="1" si="876"/>
        <v>12345.8</v>
      </c>
      <c r="JS167" s="5">
        <f t="shared" ca="1" si="876"/>
        <v>55451.199999999997</v>
      </c>
      <c r="JT167" s="5">
        <f t="shared" ca="1" si="876"/>
        <v>222728</v>
      </c>
      <c r="JU167" s="5">
        <f t="shared" ca="1" si="876"/>
        <v>81817.899999999994</v>
      </c>
      <c r="JV167" s="5">
        <f t="shared" ca="1" si="876"/>
        <v>0</v>
      </c>
      <c r="JW167" s="5">
        <f t="shared" ca="1" si="876"/>
        <v>0</v>
      </c>
      <c r="JX167" s="5">
        <f t="shared" ca="1" si="910"/>
        <v>0</v>
      </c>
      <c r="JY167" s="5">
        <f t="shared" ca="1" si="910"/>
        <v>0</v>
      </c>
      <c r="JZ167" s="5">
        <f t="shared" ca="1" si="910"/>
        <v>0</v>
      </c>
      <c r="KA167" s="5"/>
      <c r="KB167" s="5">
        <f t="shared" ca="1" si="877"/>
        <v>192.52</v>
      </c>
      <c r="KC167" s="5">
        <f t="shared" ca="1" si="877"/>
        <v>192.52</v>
      </c>
      <c r="KD167" s="5">
        <f t="shared" ca="1" si="877"/>
        <v>0</v>
      </c>
      <c r="KE167" s="5">
        <f t="shared" ca="1" si="877"/>
        <v>0</v>
      </c>
      <c r="KF167" s="5">
        <f t="shared" ca="1" si="877"/>
        <v>0</v>
      </c>
      <c r="KG167" s="5">
        <f t="shared" ca="1" si="877"/>
        <v>0</v>
      </c>
      <c r="KH167" s="5">
        <f t="shared" ca="1" si="877"/>
        <v>0</v>
      </c>
      <c r="KI167" s="5">
        <f t="shared" ca="1" si="877"/>
        <v>0</v>
      </c>
      <c r="KJ167" s="5">
        <f t="shared" ca="1" si="877"/>
        <v>192.52</v>
      </c>
      <c r="KK167" s="5">
        <f t="shared" ca="1" si="877"/>
        <v>0</v>
      </c>
      <c r="KL167" s="5">
        <f t="shared" ca="1" si="877"/>
        <v>0</v>
      </c>
      <c r="KM167" s="5">
        <f t="shared" ca="1" si="877"/>
        <v>0</v>
      </c>
      <c r="KN167" s="5">
        <f t="shared" ca="1" si="914"/>
        <v>0</v>
      </c>
      <c r="KO167" s="5"/>
      <c r="KP167" s="5">
        <f t="shared" ca="1" si="920"/>
        <v>332.62799999999999</v>
      </c>
      <c r="KQ167" s="5">
        <f t="shared" ca="1" si="920"/>
        <v>1.7981199999999999</v>
      </c>
      <c r="KR167" s="5">
        <f t="shared" ca="1" si="920"/>
        <v>142.39699999999999</v>
      </c>
      <c r="KS167" s="5">
        <f t="shared" ca="1" si="920"/>
        <v>95.795400000000001</v>
      </c>
      <c r="KT167" s="5">
        <f t="shared" ca="1" si="920"/>
        <v>0</v>
      </c>
      <c r="KU167" s="5">
        <f t="shared" ca="1" si="920"/>
        <v>0</v>
      </c>
      <c r="KV167" s="5">
        <f t="shared" ca="1" si="920"/>
        <v>15.9068</v>
      </c>
      <c r="KW167" s="5">
        <f t="shared" ca="1" si="920"/>
        <v>76.730999999999995</v>
      </c>
      <c r="KX167" s="5"/>
      <c r="KY167" s="19">
        <f t="shared" ca="1" si="833"/>
        <v>47.038353422222222</v>
      </c>
      <c r="KZ167" s="19">
        <f t="shared" ca="1" si="834"/>
        <v>0.85564444444444443</v>
      </c>
      <c r="LA167" s="19">
        <f t="shared" ca="1" si="835"/>
        <v>12.53517240888889</v>
      </c>
      <c r="LB167" s="19">
        <f t="shared" ca="1" si="836"/>
        <v>10.959298506666666</v>
      </c>
      <c r="LC167" s="19">
        <f t="shared" ca="1" si="837"/>
        <v>0</v>
      </c>
      <c r="LD167" s="19">
        <f t="shared" ca="1" si="838"/>
        <v>0</v>
      </c>
      <c r="LE167" s="19">
        <f t="shared" ca="1" si="839"/>
        <v>1.872171982222222</v>
      </c>
      <c r="LF167" s="19">
        <f t="shared" ca="1" si="840"/>
        <v>8.4088664177777783</v>
      </c>
      <c r="LG167" s="19">
        <f t="shared" ca="1" si="841"/>
        <v>34.631108266666665</v>
      </c>
      <c r="LH167" s="19">
        <f t="shared" ca="1" si="842"/>
        <v>12.407229991111111</v>
      </c>
      <c r="LI167" s="19">
        <f t="shared" ca="1" si="843"/>
        <v>0</v>
      </c>
      <c r="LJ167" s="19">
        <f t="shared" ca="1" si="878"/>
        <v>0</v>
      </c>
      <c r="LK167" s="19">
        <f t="shared" ca="1" si="879"/>
        <v>0</v>
      </c>
      <c r="LL167" s="72">
        <f t="shared" ca="1" si="911"/>
        <v>0</v>
      </c>
      <c r="LM167" s="72">
        <f t="shared" ca="1" si="912"/>
        <v>0</v>
      </c>
    </row>
    <row r="168" spans="1:325" ht="15" customHeight="1" outlineLevel="1" x14ac:dyDescent="0.3">
      <c r="A168" s="5">
        <f>IF('Old Results'!E148='New Results'!E148,'New Results'!E148,"0")</f>
        <v>22500</v>
      </c>
      <c r="B168" s="5">
        <f t="shared" si="668"/>
        <v>1009</v>
      </c>
      <c r="C168" s="27">
        <f t="shared" si="761"/>
        <v>147</v>
      </c>
      <c r="D168" s="41" t="str">
        <f>'Old Results'!C148</f>
        <v>1009315-RetlStrp-HVACPSZ HeatEff</v>
      </c>
      <c r="E168" s="41" t="str">
        <f>'New Results'!C148</f>
        <v>1009315-RetlStrp-HVACPSZ HeatEff</v>
      </c>
      <c r="F168" s="5">
        <f t="shared" ca="1" si="762"/>
        <v>0</v>
      </c>
      <c r="G168" s="5">
        <f t="shared" ca="1" si="763"/>
        <v>0</v>
      </c>
      <c r="H168" s="5">
        <f t="shared" ca="1" si="764"/>
        <v>0</v>
      </c>
      <c r="I168" s="5">
        <f t="shared" ca="1" si="765"/>
        <v>0</v>
      </c>
      <c r="J168" s="5">
        <f t="shared" ca="1" si="766"/>
        <v>0</v>
      </c>
      <c r="K168" s="5">
        <f t="shared" ca="1" si="767"/>
        <v>0</v>
      </c>
      <c r="L168" s="5">
        <f t="shared" ca="1" si="768"/>
        <v>0</v>
      </c>
      <c r="M168" s="5">
        <f t="shared" ca="1" si="769"/>
        <v>0</v>
      </c>
      <c r="N168" s="5">
        <f t="shared" ca="1" si="770"/>
        <v>0</v>
      </c>
      <c r="O168" s="5">
        <f t="shared" ca="1" si="771"/>
        <v>0</v>
      </c>
      <c r="P168" s="5">
        <f t="shared" ca="1" si="844"/>
        <v>0</v>
      </c>
      <c r="Q168" s="5">
        <f t="shared" ca="1" si="845"/>
        <v>0</v>
      </c>
      <c r="R168" s="5">
        <f t="shared" ca="1" si="880"/>
        <v>0</v>
      </c>
      <c r="S168" s="5">
        <f t="shared" ca="1" si="881"/>
        <v>0</v>
      </c>
      <c r="T168" s="5">
        <f t="shared" ca="1" si="882"/>
        <v>0</v>
      </c>
      <c r="U168" s="5">
        <f t="shared" ca="1" si="772"/>
        <v>0</v>
      </c>
      <c r="V168" s="5">
        <f t="shared" ca="1" si="773"/>
        <v>0</v>
      </c>
      <c r="W168" s="5">
        <f t="shared" ca="1" si="774"/>
        <v>0</v>
      </c>
      <c r="X168" s="5">
        <f t="shared" ca="1" si="775"/>
        <v>0</v>
      </c>
      <c r="Y168" s="5">
        <f t="shared" ca="1" si="776"/>
        <v>0</v>
      </c>
      <c r="Z168" s="5">
        <f t="shared" ca="1" si="777"/>
        <v>0</v>
      </c>
      <c r="AA168" s="5">
        <f t="shared" ca="1" si="778"/>
        <v>0</v>
      </c>
      <c r="AB168" s="5">
        <f t="shared" ca="1" si="779"/>
        <v>0</v>
      </c>
      <c r="AC168" s="5">
        <f t="shared" ca="1" si="780"/>
        <v>0</v>
      </c>
      <c r="AD168" s="5">
        <f t="shared" ca="1" si="781"/>
        <v>0</v>
      </c>
      <c r="AE168" s="5">
        <f t="shared" ca="1" si="846"/>
        <v>0</v>
      </c>
      <c r="AF168" s="5">
        <f t="shared" ca="1" si="847"/>
        <v>0</v>
      </c>
      <c r="AG168" s="5">
        <f t="shared" ca="1" si="847"/>
        <v>0</v>
      </c>
      <c r="AH168" s="37">
        <f t="shared" ca="1" si="782"/>
        <v>0</v>
      </c>
      <c r="AI168" s="37">
        <f t="shared" ca="1" si="783"/>
        <v>0</v>
      </c>
      <c r="AJ168" s="37">
        <f t="shared" ca="1" si="784"/>
        <v>0</v>
      </c>
      <c r="AK168" s="37">
        <f t="shared" ca="1" si="785"/>
        <v>0</v>
      </c>
      <c r="AL168" s="37">
        <f t="shared" ca="1" si="786"/>
        <v>0</v>
      </c>
      <c r="AM168" s="37">
        <f t="shared" ca="1" si="787"/>
        <v>0</v>
      </c>
      <c r="AN168" s="37">
        <f t="shared" ca="1" si="788"/>
        <v>0</v>
      </c>
      <c r="AO168" s="37">
        <f t="shared" ca="1" si="789"/>
        <v>0</v>
      </c>
      <c r="AP168" s="33">
        <f t="shared" ca="1" si="790"/>
        <v>51.567616177777779</v>
      </c>
      <c r="AQ168" s="33">
        <f t="shared" ca="1" si="791"/>
        <v>51.567616177777779</v>
      </c>
      <c r="AR168" s="24">
        <f t="shared" ca="1" si="792"/>
        <v>0</v>
      </c>
      <c r="AS168" s="34">
        <f t="shared" ca="1" si="793"/>
        <v>350.27199999999999</v>
      </c>
      <c r="AT168" s="34">
        <f t="shared" ca="1" si="794"/>
        <v>350.27199999999999</v>
      </c>
      <c r="AU168" s="45">
        <f t="shared" ca="1" si="795"/>
        <v>0</v>
      </c>
      <c r="AV168" s="34">
        <f t="shared" ca="1" si="648"/>
        <v>-17.600000000000001</v>
      </c>
      <c r="AW168" s="34">
        <f t="shared" ca="1" si="649"/>
        <v>-17.600000000000001</v>
      </c>
      <c r="AX168" s="46">
        <f t="shared" ca="1" si="796"/>
        <v>0</v>
      </c>
      <c r="AY168" s="5"/>
      <c r="AZ168" s="5">
        <f t="shared" ca="1" si="848"/>
        <v>0</v>
      </c>
      <c r="BA168" s="5">
        <f t="shared" ca="1" si="849"/>
        <v>0</v>
      </c>
      <c r="BB168" s="5">
        <f t="shared" ca="1" si="850"/>
        <v>0</v>
      </c>
      <c r="BC168" s="5">
        <f t="shared" ca="1" si="851"/>
        <v>0</v>
      </c>
      <c r="BD168" s="5">
        <f t="shared" ca="1" si="852"/>
        <v>0</v>
      </c>
      <c r="BE168" s="5">
        <f t="shared" ca="1" si="853"/>
        <v>0</v>
      </c>
      <c r="BF168" s="5">
        <f t="shared" ca="1" si="854"/>
        <v>0</v>
      </c>
      <c r="BG168" s="5">
        <f t="shared" ca="1" si="855"/>
        <v>0</v>
      </c>
      <c r="BH168" s="5">
        <f t="shared" ca="1" si="856"/>
        <v>0</v>
      </c>
      <c r="BI168" s="5">
        <f t="shared" ca="1" si="857"/>
        <v>0</v>
      </c>
      <c r="BJ168" s="5">
        <f t="shared" ca="1" si="858"/>
        <v>0</v>
      </c>
      <c r="BK168" s="5">
        <f t="shared" ca="1" si="859"/>
        <v>0</v>
      </c>
      <c r="BL168" s="5">
        <f t="shared" ca="1" si="883"/>
        <v>0</v>
      </c>
      <c r="BM168" s="5">
        <f t="shared" ca="1" si="884"/>
        <v>0</v>
      </c>
      <c r="BN168" s="5">
        <f t="shared" ca="1" si="885"/>
        <v>0</v>
      </c>
      <c r="BO168" s="5">
        <f t="shared" ca="1" si="886"/>
        <v>0</v>
      </c>
      <c r="BP168" s="5">
        <f t="shared" ca="1" si="887"/>
        <v>0</v>
      </c>
      <c r="BQ168" s="5">
        <f t="shared" ca="1" si="888"/>
        <v>0</v>
      </c>
      <c r="BR168" s="5">
        <f t="shared" ca="1" si="889"/>
        <v>0</v>
      </c>
      <c r="BS168" s="5">
        <f t="shared" ca="1" si="890"/>
        <v>0</v>
      </c>
      <c r="BT168" s="5">
        <f t="shared" ca="1" si="891"/>
        <v>0</v>
      </c>
      <c r="BU168" s="5">
        <f t="shared" ca="1" si="892"/>
        <v>0</v>
      </c>
      <c r="BV168" s="5">
        <f t="shared" ca="1" si="893"/>
        <v>0</v>
      </c>
      <c r="BW168" s="5">
        <f t="shared" ca="1" si="894"/>
        <v>0</v>
      </c>
      <c r="BX168" s="5">
        <f t="shared" ca="1" si="895"/>
        <v>0</v>
      </c>
      <c r="BY168" s="5">
        <f t="shared" ca="1" si="896"/>
        <v>0</v>
      </c>
      <c r="BZ168" s="5">
        <f t="shared" ca="1" si="897"/>
        <v>0</v>
      </c>
      <c r="CA168" s="5">
        <f t="shared" ca="1" si="898"/>
        <v>0</v>
      </c>
      <c r="CB168" s="37">
        <f t="shared" ca="1" si="797"/>
        <v>0</v>
      </c>
      <c r="CC168" s="37">
        <f t="shared" ca="1" si="798"/>
        <v>0</v>
      </c>
      <c r="CD168" s="37">
        <f t="shared" ca="1" si="799"/>
        <v>0</v>
      </c>
      <c r="CE168" s="37">
        <f t="shared" ca="1" si="800"/>
        <v>0</v>
      </c>
      <c r="CF168" s="37">
        <f t="shared" ca="1" si="801"/>
        <v>0</v>
      </c>
      <c r="CG168" s="37">
        <f t="shared" ca="1" si="802"/>
        <v>0</v>
      </c>
      <c r="CH168" s="37">
        <f t="shared" ca="1" si="803"/>
        <v>0</v>
      </c>
      <c r="CI168" s="19">
        <f t="shared" ca="1" si="804"/>
        <v>0</v>
      </c>
      <c r="CJ168" s="33">
        <f t="shared" ca="1" si="860"/>
        <v>47.038353422222222</v>
      </c>
      <c r="CK168" s="33">
        <f t="shared" ca="1" si="861"/>
        <v>47.038353422222222</v>
      </c>
      <c r="CL168" s="24">
        <f t="shared" ca="1" si="805"/>
        <v>0</v>
      </c>
      <c r="CM168" s="34">
        <f t="shared" ca="1" si="806"/>
        <v>332.62799999999999</v>
      </c>
      <c r="CN168" s="34">
        <f t="shared" ca="1" si="807"/>
        <v>332.62799999999999</v>
      </c>
      <c r="CO168" s="45">
        <f t="shared" ca="1" si="808"/>
        <v>0</v>
      </c>
      <c r="CP168" s="5"/>
      <c r="CR168" s="5">
        <f t="shared" ca="1" si="899"/>
        <v>64</v>
      </c>
      <c r="CS168" s="5">
        <f t="shared" ca="1" si="900"/>
        <v>63</v>
      </c>
      <c r="CT168" s="62">
        <f t="shared" ca="1" si="809"/>
        <v>1.5625E-2</v>
      </c>
      <c r="CW168" s="5">
        <f t="shared" ca="1" si="915"/>
        <v>311897</v>
      </c>
      <c r="CX168" s="5">
        <f t="shared" ca="1" si="915"/>
        <v>0</v>
      </c>
      <c r="CY168" s="5">
        <f t="shared" ca="1" si="915"/>
        <v>90589.7</v>
      </c>
      <c r="CZ168" s="5">
        <f t="shared" ca="1" si="915"/>
        <v>84038.6</v>
      </c>
      <c r="DA168" s="5">
        <f t="shared" ca="1" si="915"/>
        <v>0</v>
      </c>
      <c r="DB168" s="5">
        <f t="shared" ca="1" si="915"/>
        <v>0</v>
      </c>
      <c r="DC168" s="5">
        <f t="shared" ca="1" si="915"/>
        <v>0</v>
      </c>
      <c r="DD168" s="5">
        <f t="shared" ca="1" si="915"/>
        <v>55451.199999999997</v>
      </c>
      <c r="DE168" s="5">
        <f t="shared" ca="1" si="915"/>
        <v>230079</v>
      </c>
      <c r="DF168" s="5">
        <f t="shared" ca="1" si="915"/>
        <v>81817.899999999994</v>
      </c>
      <c r="DG168" s="5">
        <f t="shared" ca="1" si="915"/>
        <v>0</v>
      </c>
      <c r="DH168" s="5">
        <f t="shared" ca="1" si="915"/>
        <v>0</v>
      </c>
      <c r="DI168" s="5">
        <f t="shared" ref="DI168:DK178" ca="1" si="923">OFFSET(INDIRECT($E$21),$C168,DI$19)</f>
        <v>0</v>
      </c>
      <c r="DJ168" s="5">
        <f t="shared" ca="1" si="923"/>
        <v>0</v>
      </c>
      <c r="DK168" s="5">
        <f t="shared" ca="1" si="923"/>
        <v>0</v>
      </c>
      <c r="DL168" s="5"/>
      <c r="DM168" s="5">
        <f t="shared" ca="1" si="916"/>
        <v>960.78800000000001</v>
      </c>
      <c r="DN168" s="5">
        <f t="shared" ca="1" si="916"/>
        <v>297.56400000000002</v>
      </c>
      <c r="DO168" s="5">
        <f t="shared" ca="1" si="916"/>
        <v>0</v>
      </c>
      <c r="DP168" s="5">
        <f t="shared" ca="1" si="916"/>
        <v>0</v>
      </c>
      <c r="DQ168" s="5">
        <f t="shared" ca="1" si="916"/>
        <v>0</v>
      </c>
      <c r="DR168" s="5">
        <f t="shared" ca="1" si="916"/>
        <v>0</v>
      </c>
      <c r="DS168" s="5">
        <f t="shared" ca="1" si="916"/>
        <v>663.22400000000005</v>
      </c>
      <c r="DT168" s="5">
        <f t="shared" ca="1" si="916"/>
        <v>0</v>
      </c>
      <c r="DU168" s="5">
        <f t="shared" ca="1" si="916"/>
        <v>960.78800000000001</v>
      </c>
      <c r="DV168" s="5">
        <f t="shared" ca="1" si="916"/>
        <v>0</v>
      </c>
      <c r="DW168" s="5">
        <f t="shared" ca="1" si="916"/>
        <v>0</v>
      </c>
      <c r="DX168" s="5">
        <f t="shared" ca="1" si="916"/>
        <v>0</v>
      </c>
      <c r="DY168" s="5">
        <f t="shared" ca="1" si="916"/>
        <v>0</v>
      </c>
      <c r="DZ168" s="5"/>
      <c r="EA168" s="5">
        <f t="shared" ca="1" si="921"/>
        <v>350.27199999999999</v>
      </c>
      <c r="EB168" s="5">
        <f t="shared" ca="1" si="921"/>
        <v>2.7195399999999998</v>
      </c>
      <c r="EC168" s="5">
        <f t="shared" ca="1" si="921"/>
        <v>155.11099999999999</v>
      </c>
      <c r="ED168" s="5">
        <f t="shared" ca="1" si="921"/>
        <v>110.363</v>
      </c>
      <c r="EE168" s="5">
        <f t="shared" ca="1" si="921"/>
        <v>0</v>
      </c>
      <c r="EF168" s="5">
        <f t="shared" ca="1" si="921"/>
        <v>0</v>
      </c>
      <c r="EG168" s="5">
        <f t="shared" ca="1" si="921"/>
        <v>5.34741</v>
      </c>
      <c r="EH168" s="5">
        <f t="shared" ca="1" si="921"/>
        <v>76.730999999999995</v>
      </c>
      <c r="EI168" s="5"/>
      <c r="EJ168" s="19">
        <f t="shared" ca="1" si="811"/>
        <v>51.567616177777779</v>
      </c>
      <c r="EK168" s="19">
        <f t="shared" ca="1" si="812"/>
        <v>1.3225066666666667</v>
      </c>
      <c r="EL168" s="19">
        <f t="shared" ca="1" si="813"/>
        <v>13.73742472888889</v>
      </c>
      <c r="EM168" s="19">
        <f t="shared" ca="1" si="814"/>
        <v>12.743986808888888</v>
      </c>
      <c r="EN168" s="19">
        <f t="shared" ca="1" si="815"/>
        <v>0</v>
      </c>
      <c r="EO168" s="19">
        <f t="shared" ca="1" si="816"/>
        <v>0</v>
      </c>
      <c r="EP168" s="19">
        <f t="shared" ca="1" si="817"/>
        <v>2.9476622222222226</v>
      </c>
      <c r="EQ168" s="19">
        <f t="shared" ca="1" si="818"/>
        <v>8.4088664177777783</v>
      </c>
      <c r="ER168" s="19">
        <f t="shared" ca="1" si="819"/>
        <v>39.160371022222222</v>
      </c>
      <c r="ES168" s="19">
        <f t="shared" ca="1" si="820"/>
        <v>12.407229991111111</v>
      </c>
      <c r="ET168" s="19">
        <f t="shared" ca="1" si="821"/>
        <v>0</v>
      </c>
      <c r="EU168" s="19">
        <f t="shared" ca="1" si="901"/>
        <v>0</v>
      </c>
      <c r="EV168" s="19">
        <f t="shared" ca="1" si="902"/>
        <v>0</v>
      </c>
      <c r="EW168" s="72">
        <f t="shared" ca="1" si="903"/>
        <v>0</v>
      </c>
      <c r="EX168" s="72">
        <f t="shared" ca="1" si="904"/>
        <v>0</v>
      </c>
      <c r="EY168" s="5"/>
      <c r="EZ168" s="5"/>
      <c r="FA168" s="5"/>
      <c r="FB168" s="5">
        <f t="shared" ca="1" si="862"/>
        <v>311897</v>
      </c>
      <c r="FC168" s="5">
        <f t="shared" ca="1" si="862"/>
        <v>0</v>
      </c>
      <c r="FD168" s="5">
        <f t="shared" ca="1" si="862"/>
        <v>90589.7</v>
      </c>
      <c r="FE168" s="5">
        <f t="shared" ca="1" si="862"/>
        <v>84038.6</v>
      </c>
      <c r="FF168" s="5">
        <f t="shared" ca="1" si="862"/>
        <v>0</v>
      </c>
      <c r="FG168" s="5">
        <f t="shared" ca="1" si="862"/>
        <v>0</v>
      </c>
      <c r="FH168" s="5">
        <f t="shared" ca="1" si="862"/>
        <v>0</v>
      </c>
      <c r="FI168" s="5">
        <f t="shared" ca="1" si="862"/>
        <v>55451.199999999997</v>
      </c>
      <c r="FJ168" s="5">
        <f t="shared" ca="1" si="862"/>
        <v>230079</v>
      </c>
      <c r="FK168" s="5">
        <f t="shared" ca="1" si="862"/>
        <v>81817.899999999994</v>
      </c>
      <c r="FL168" s="5">
        <f t="shared" ca="1" si="862"/>
        <v>0</v>
      </c>
      <c r="FM168" s="5">
        <f t="shared" ca="1" si="862"/>
        <v>0</v>
      </c>
      <c r="FN168" s="5">
        <f t="shared" ca="1" si="905"/>
        <v>0</v>
      </c>
      <c r="FO168" s="5">
        <f t="shared" ca="1" si="905"/>
        <v>0</v>
      </c>
      <c r="FP168" s="5">
        <f t="shared" ca="1" si="905"/>
        <v>0</v>
      </c>
      <c r="FQ168" s="5"/>
      <c r="FR168" s="5">
        <f t="shared" ca="1" si="863"/>
        <v>960.78800000000001</v>
      </c>
      <c r="FS168" s="5">
        <f t="shared" ca="1" si="863"/>
        <v>297.56400000000002</v>
      </c>
      <c r="FT168" s="5">
        <f t="shared" ca="1" si="863"/>
        <v>0</v>
      </c>
      <c r="FU168" s="5">
        <f t="shared" ca="1" si="863"/>
        <v>0</v>
      </c>
      <c r="FV168" s="5">
        <f t="shared" ca="1" si="863"/>
        <v>0</v>
      </c>
      <c r="FW168" s="5">
        <f t="shared" ca="1" si="863"/>
        <v>0</v>
      </c>
      <c r="FX168" s="5">
        <f t="shared" ca="1" si="863"/>
        <v>663.22400000000005</v>
      </c>
      <c r="FY168" s="5">
        <f t="shared" ca="1" si="863"/>
        <v>0</v>
      </c>
      <c r="FZ168" s="5">
        <f t="shared" ca="1" si="863"/>
        <v>960.78800000000001</v>
      </c>
      <c r="GA168" s="5">
        <f t="shared" ca="1" si="863"/>
        <v>0</v>
      </c>
      <c r="GB168" s="5">
        <f t="shared" ca="1" si="863"/>
        <v>0</v>
      </c>
      <c r="GC168" s="5">
        <f t="shared" ca="1" si="863"/>
        <v>0</v>
      </c>
      <c r="GD168" s="5">
        <f t="shared" ca="1" si="913"/>
        <v>0</v>
      </c>
      <c r="GE168" s="5"/>
      <c r="GF168" s="5">
        <f t="shared" ca="1" si="917"/>
        <v>350.27199999999999</v>
      </c>
      <c r="GG168" s="5">
        <f t="shared" ca="1" si="917"/>
        <v>2.7195399999999998</v>
      </c>
      <c r="GH168" s="5">
        <f t="shared" ca="1" si="917"/>
        <v>155.11099999999999</v>
      </c>
      <c r="GI168" s="5">
        <f t="shared" ca="1" si="917"/>
        <v>110.363</v>
      </c>
      <c r="GJ168" s="5">
        <f t="shared" ca="1" si="917"/>
        <v>0</v>
      </c>
      <c r="GK168" s="5">
        <f t="shared" ca="1" si="917"/>
        <v>0</v>
      </c>
      <c r="GL168" s="5">
        <f t="shared" ca="1" si="917"/>
        <v>5.34741</v>
      </c>
      <c r="GM168" s="5">
        <f t="shared" ca="1" si="917"/>
        <v>76.730999999999995</v>
      </c>
      <c r="GN168" s="5"/>
      <c r="GO168" s="19">
        <f t="shared" ca="1" si="822"/>
        <v>51.567616177777779</v>
      </c>
      <c r="GP168" s="19">
        <f t="shared" ca="1" si="823"/>
        <v>1.3225066666666667</v>
      </c>
      <c r="GQ168" s="19">
        <f t="shared" ca="1" si="824"/>
        <v>13.73742472888889</v>
      </c>
      <c r="GR168" s="19">
        <f t="shared" ca="1" si="825"/>
        <v>12.743986808888888</v>
      </c>
      <c r="GS168" s="19">
        <f t="shared" ca="1" si="826"/>
        <v>0</v>
      </c>
      <c r="GT168" s="19">
        <f t="shared" ca="1" si="827"/>
        <v>0</v>
      </c>
      <c r="GU168" s="19">
        <f t="shared" ca="1" si="828"/>
        <v>2.9476622222222226</v>
      </c>
      <c r="GV168" s="19">
        <f t="shared" ca="1" si="829"/>
        <v>8.4088664177777783</v>
      </c>
      <c r="GW168" s="19">
        <f t="shared" ca="1" si="830"/>
        <v>39.160371022222222</v>
      </c>
      <c r="GX168" s="19">
        <f t="shared" ca="1" si="831"/>
        <v>12.407229991111111</v>
      </c>
      <c r="GY168" s="19">
        <f t="shared" ca="1" si="832"/>
        <v>0</v>
      </c>
      <c r="GZ168" s="19">
        <f t="shared" ca="1" si="832"/>
        <v>0</v>
      </c>
      <c r="HA168" s="19">
        <f t="shared" ca="1" si="832"/>
        <v>0</v>
      </c>
      <c r="HB168" s="72">
        <f t="shared" ca="1" si="906"/>
        <v>0</v>
      </c>
      <c r="HC168" s="72">
        <f t="shared" ca="1" si="907"/>
        <v>0</v>
      </c>
      <c r="HD168" s="5"/>
      <c r="HE168" s="5"/>
      <c r="HF168" s="5"/>
      <c r="HG168" s="5">
        <f t="shared" ca="1" si="918"/>
        <v>304546</v>
      </c>
      <c r="HH168" s="5">
        <f t="shared" ca="1" si="918"/>
        <v>0</v>
      </c>
      <c r="HI168" s="5">
        <f t="shared" ca="1" si="918"/>
        <v>82661.600000000006</v>
      </c>
      <c r="HJ168" s="5">
        <f t="shared" ca="1" si="918"/>
        <v>72269.7</v>
      </c>
      <c r="HK168" s="5">
        <f t="shared" ca="1" si="918"/>
        <v>0</v>
      </c>
      <c r="HL168" s="5">
        <f t="shared" ca="1" si="918"/>
        <v>0</v>
      </c>
      <c r="HM168" s="5">
        <f t="shared" ca="1" si="918"/>
        <v>12345.8</v>
      </c>
      <c r="HN168" s="5">
        <f t="shared" ca="1" si="918"/>
        <v>55451.199999999997</v>
      </c>
      <c r="HO168" s="5">
        <f t="shared" ca="1" si="918"/>
        <v>222728</v>
      </c>
      <c r="HP168" s="5">
        <f t="shared" ca="1" si="918"/>
        <v>81817.899999999994</v>
      </c>
      <c r="HQ168" s="5">
        <f t="shared" ca="1" si="918"/>
        <v>0</v>
      </c>
      <c r="HR168" s="5">
        <f t="shared" ca="1" si="918"/>
        <v>0</v>
      </c>
      <c r="HS168" s="5">
        <f t="shared" ca="1" si="918"/>
        <v>0</v>
      </c>
      <c r="HT168" s="5">
        <f t="shared" ca="1" si="918"/>
        <v>0</v>
      </c>
      <c r="HU168" s="5">
        <f t="shared" ca="1" si="918"/>
        <v>0</v>
      </c>
      <c r="HV168" s="5"/>
      <c r="HW168" s="5">
        <f t="shared" ca="1" si="919"/>
        <v>192.52</v>
      </c>
      <c r="HX168" s="5">
        <f t="shared" ca="1" si="919"/>
        <v>192.52</v>
      </c>
      <c r="HY168" s="5">
        <f t="shared" ca="1" si="919"/>
        <v>0</v>
      </c>
      <c r="HZ168" s="5">
        <f t="shared" ca="1" si="919"/>
        <v>0</v>
      </c>
      <c r="IA168" s="5">
        <f t="shared" ca="1" si="919"/>
        <v>0</v>
      </c>
      <c r="IB168" s="5">
        <f t="shared" ca="1" si="919"/>
        <v>0</v>
      </c>
      <c r="IC168" s="5">
        <f t="shared" ca="1" si="919"/>
        <v>0</v>
      </c>
      <c r="ID168" s="5">
        <f t="shared" ca="1" si="919"/>
        <v>0</v>
      </c>
      <c r="IE168" s="5">
        <f t="shared" ca="1" si="919"/>
        <v>192.52</v>
      </c>
      <c r="IF168" s="5">
        <f t="shared" ca="1" si="919"/>
        <v>0</v>
      </c>
      <c r="IG168" s="5">
        <f t="shared" ca="1" si="919"/>
        <v>0</v>
      </c>
      <c r="IH168" s="5">
        <f t="shared" ca="1" si="919"/>
        <v>0</v>
      </c>
      <c r="II168" s="5">
        <f t="shared" ca="1" si="663"/>
        <v>0</v>
      </c>
      <c r="IJ168" s="5"/>
      <c r="IK168" s="5">
        <f t="shared" ca="1" si="922"/>
        <v>332.62799999999999</v>
      </c>
      <c r="IL168" s="5">
        <f t="shared" ca="1" si="922"/>
        <v>1.7981199999999999</v>
      </c>
      <c r="IM168" s="5">
        <f t="shared" ca="1" si="922"/>
        <v>142.39699999999999</v>
      </c>
      <c r="IN168" s="5">
        <f t="shared" ca="1" si="922"/>
        <v>95.795400000000001</v>
      </c>
      <c r="IO168" s="5">
        <f t="shared" ca="1" si="922"/>
        <v>0</v>
      </c>
      <c r="IP168" s="5">
        <f t="shared" ca="1" si="922"/>
        <v>0</v>
      </c>
      <c r="IQ168" s="5">
        <f t="shared" ca="1" si="922"/>
        <v>15.9068</v>
      </c>
      <c r="IR168" s="5">
        <f t="shared" ca="1" si="922"/>
        <v>76.730999999999995</v>
      </c>
      <c r="IS168" s="5"/>
      <c r="IT168" s="19">
        <f t="shared" ca="1" si="864"/>
        <v>47.038353422222222</v>
      </c>
      <c r="IU168" s="19">
        <f t="shared" ca="1" si="865"/>
        <v>0.85564444444444443</v>
      </c>
      <c r="IV168" s="19">
        <f t="shared" ca="1" si="866"/>
        <v>12.53517240888889</v>
      </c>
      <c r="IW168" s="19">
        <f t="shared" ca="1" si="867"/>
        <v>10.959298506666666</v>
      </c>
      <c r="IX168" s="19">
        <f t="shared" ca="1" si="868"/>
        <v>0</v>
      </c>
      <c r="IY168" s="19">
        <f t="shared" ca="1" si="869"/>
        <v>0</v>
      </c>
      <c r="IZ168" s="19">
        <f t="shared" ca="1" si="870"/>
        <v>1.872171982222222</v>
      </c>
      <c r="JA168" s="19">
        <f t="shared" ca="1" si="871"/>
        <v>8.4088664177777783</v>
      </c>
      <c r="JB168" s="19">
        <f t="shared" ca="1" si="872"/>
        <v>34.631108266666665</v>
      </c>
      <c r="JC168" s="19">
        <f t="shared" ca="1" si="873"/>
        <v>12.407229991111111</v>
      </c>
      <c r="JD168" s="19">
        <f t="shared" ca="1" si="874"/>
        <v>0</v>
      </c>
      <c r="JE168" s="19">
        <f t="shared" ca="1" si="875"/>
        <v>0</v>
      </c>
      <c r="JF168" s="19">
        <f t="shared" ca="1" si="875"/>
        <v>0</v>
      </c>
      <c r="JG168" s="72">
        <f t="shared" ca="1" si="908"/>
        <v>0</v>
      </c>
      <c r="JH168" s="72">
        <f t="shared" ca="1" si="909"/>
        <v>0</v>
      </c>
      <c r="JI168" s="5"/>
      <c r="JJ168" s="5"/>
      <c r="JK168" s="5"/>
      <c r="JL168" s="5">
        <f t="shared" ca="1" si="876"/>
        <v>304546</v>
      </c>
      <c r="JM168" s="5">
        <f t="shared" ca="1" si="876"/>
        <v>0</v>
      </c>
      <c r="JN168" s="5">
        <f t="shared" ca="1" si="876"/>
        <v>82661.600000000006</v>
      </c>
      <c r="JO168" s="5">
        <f t="shared" ca="1" si="876"/>
        <v>72269.7</v>
      </c>
      <c r="JP168" s="5">
        <f t="shared" ca="1" si="876"/>
        <v>0</v>
      </c>
      <c r="JQ168" s="5">
        <f t="shared" ca="1" si="876"/>
        <v>0</v>
      </c>
      <c r="JR168" s="5">
        <f t="shared" ca="1" si="876"/>
        <v>12345.8</v>
      </c>
      <c r="JS168" s="5">
        <f t="shared" ca="1" si="876"/>
        <v>55451.199999999997</v>
      </c>
      <c r="JT168" s="5">
        <f t="shared" ca="1" si="876"/>
        <v>222728</v>
      </c>
      <c r="JU168" s="5">
        <f t="shared" ca="1" si="876"/>
        <v>81817.899999999994</v>
      </c>
      <c r="JV168" s="5">
        <f t="shared" ca="1" si="876"/>
        <v>0</v>
      </c>
      <c r="JW168" s="5">
        <f t="shared" ca="1" si="876"/>
        <v>0</v>
      </c>
      <c r="JX168" s="5">
        <f t="shared" ca="1" si="910"/>
        <v>0</v>
      </c>
      <c r="JY168" s="5">
        <f t="shared" ca="1" si="910"/>
        <v>0</v>
      </c>
      <c r="JZ168" s="5">
        <f t="shared" ca="1" si="910"/>
        <v>0</v>
      </c>
      <c r="KA168" s="5"/>
      <c r="KB168" s="5">
        <f t="shared" ca="1" si="877"/>
        <v>192.52</v>
      </c>
      <c r="KC168" s="5">
        <f t="shared" ca="1" si="877"/>
        <v>192.52</v>
      </c>
      <c r="KD168" s="5">
        <f t="shared" ca="1" si="877"/>
        <v>0</v>
      </c>
      <c r="KE168" s="5">
        <f t="shared" ca="1" si="877"/>
        <v>0</v>
      </c>
      <c r="KF168" s="5">
        <f t="shared" ca="1" si="877"/>
        <v>0</v>
      </c>
      <c r="KG168" s="5">
        <f t="shared" ca="1" si="877"/>
        <v>0</v>
      </c>
      <c r="KH168" s="5">
        <f t="shared" ca="1" si="877"/>
        <v>0</v>
      </c>
      <c r="KI168" s="5">
        <f t="shared" ca="1" si="877"/>
        <v>0</v>
      </c>
      <c r="KJ168" s="5">
        <f t="shared" ca="1" si="877"/>
        <v>192.52</v>
      </c>
      <c r="KK168" s="5">
        <f t="shared" ca="1" si="877"/>
        <v>0</v>
      </c>
      <c r="KL168" s="5">
        <f t="shared" ca="1" si="877"/>
        <v>0</v>
      </c>
      <c r="KM168" s="5">
        <f t="shared" ca="1" si="877"/>
        <v>0</v>
      </c>
      <c r="KN168" s="5">
        <f t="shared" ca="1" si="914"/>
        <v>0</v>
      </c>
      <c r="KO168" s="5"/>
      <c r="KP168" s="5">
        <f t="shared" ca="1" si="920"/>
        <v>332.62799999999999</v>
      </c>
      <c r="KQ168" s="5">
        <f t="shared" ca="1" si="920"/>
        <v>1.7981199999999999</v>
      </c>
      <c r="KR168" s="5">
        <f t="shared" ca="1" si="920"/>
        <v>142.39699999999999</v>
      </c>
      <c r="KS168" s="5">
        <f t="shared" ca="1" si="920"/>
        <v>95.795400000000001</v>
      </c>
      <c r="KT168" s="5">
        <f t="shared" ca="1" si="920"/>
        <v>0</v>
      </c>
      <c r="KU168" s="5">
        <f t="shared" ca="1" si="920"/>
        <v>0</v>
      </c>
      <c r="KV168" s="5">
        <f t="shared" ca="1" si="920"/>
        <v>15.9068</v>
      </c>
      <c r="KW168" s="5">
        <f t="shared" ca="1" si="920"/>
        <v>76.730999999999995</v>
      </c>
      <c r="KX168" s="5"/>
      <c r="KY168" s="19">
        <f t="shared" ca="1" si="833"/>
        <v>47.038353422222222</v>
      </c>
      <c r="KZ168" s="19">
        <f t="shared" ca="1" si="834"/>
        <v>0.85564444444444443</v>
      </c>
      <c r="LA168" s="19">
        <f t="shared" ca="1" si="835"/>
        <v>12.53517240888889</v>
      </c>
      <c r="LB168" s="19">
        <f t="shared" ca="1" si="836"/>
        <v>10.959298506666666</v>
      </c>
      <c r="LC168" s="19">
        <f t="shared" ca="1" si="837"/>
        <v>0</v>
      </c>
      <c r="LD168" s="19">
        <f t="shared" ca="1" si="838"/>
        <v>0</v>
      </c>
      <c r="LE168" s="19">
        <f t="shared" ca="1" si="839"/>
        <v>1.872171982222222</v>
      </c>
      <c r="LF168" s="19">
        <f t="shared" ca="1" si="840"/>
        <v>8.4088664177777783</v>
      </c>
      <c r="LG168" s="19">
        <f t="shared" ca="1" si="841"/>
        <v>34.631108266666665</v>
      </c>
      <c r="LH168" s="19">
        <f t="shared" ca="1" si="842"/>
        <v>12.407229991111111</v>
      </c>
      <c r="LI168" s="19">
        <f t="shared" ca="1" si="843"/>
        <v>0</v>
      </c>
      <c r="LJ168" s="19">
        <f t="shared" ca="1" si="878"/>
        <v>0</v>
      </c>
      <c r="LK168" s="19">
        <f t="shared" ca="1" si="879"/>
        <v>0</v>
      </c>
      <c r="LL168" s="72">
        <f t="shared" ca="1" si="911"/>
        <v>0</v>
      </c>
      <c r="LM168" s="72">
        <f t="shared" ca="1" si="912"/>
        <v>0</v>
      </c>
    </row>
    <row r="169" spans="1:325" ht="15" customHeight="1" outlineLevel="1" x14ac:dyDescent="0.3">
      <c r="A169" s="5">
        <f>IF('Old Results'!E149='New Results'!E149,'New Results'!E149,"0")</f>
        <v>22500</v>
      </c>
      <c r="B169" s="5">
        <f t="shared" si="668"/>
        <v>1009</v>
      </c>
      <c r="C169" s="27">
        <f t="shared" si="761"/>
        <v>148</v>
      </c>
      <c r="D169" s="41" t="str">
        <f>'Old Results'!C149</f>
        <v>1009415-RetlStrp-HVACPSZ EconomizerControl</v>
      </c>
      <c r="E169" s="41" t="str">
        <f>'New Results'!C149</f>
        <v>1009415-RetlStrp-HVACPSZ EconomizerControl</v>
      </c>
      <c r="F169" s="5">
        <f t="shared" ca="1" si="762"/>
        <v>0</v>
      </c>
      <c r="G169" s="5">
        <f t="shared" ca="1" si="763"/>
        <v>0</v>
      </c>
      <c r="H169" s="5">
        <f t="shared" ca="1" si="764"/>
        <v>0</v>
      </c>
      <c r="I169" s="5">
        <f t="shared" ca="1" si="765"/>
        <v>0</v>
      </c>
      <c r="J169" s="5">
        <f t="shared" ca="1" si="766"/>
        <v>0</v>
      </c>
      <c r="K169" s="5">
        <f t="shared" ca="1" si="767"/>
        <v>0</v>
      </c>
      <c r="L169" s="5">
        <f t="shared" ca="1" si="768"/>
        <v>0</v>
      </c>
      <c r="M169" s="5">
        <f t="shared" ca="1" si="769"/>
        <v>0</v>
      </c>
      <c r="N169" s="5">
        <f t="shared" ca="1" si="770"/>
        <v>0</v>
      </c>
      <c r="O169" s="5">
        <f t="shared" ca="1" si="771"/>
        <v>0</v>
      </c>
      <c r="P169" s="5">
        <f t="shared" ca="1" si="844"/>
        <v>0</v>
      </c>
      <c r="Q169" s="5">
        <f t="shared" ca="1" si="845"/>
        <v>0</v>
      </c>
      <c r="R169" s="5">
        <f t="shared" ca="1" si="880"/>
        <v>0</v>
      </c>
      <c r="S169" s="5">
        <f t="shared" ca="1" si="881"/>
        <v>0</v>
      </c>
      <c r="T169" s="5">
        <f t="shared" ca="1" si="882"/>
        <v>0</v>
      </c>
      <c r="U169" s="5">
        <f t="shared" ca="1" si="772"/>
        <v>0</v>
      </c>
      <c r="V169" s="5">
        <f t="shared" ca="1" si="773"/>
        <v>0</v>
      </c>
      <c r="W169" s="5">
        <f t="shared" ca="1" si="774"/>
        <v>0</v>
      </c>
      <c r="X169" s="5">
        <f t="shared" ca="1" si="775"/>
        <v>0</v>
      </c>
      <c r="Y169" s="5">
        <f t="shared" ca="1" si="776"/>
        <v>0</v>
      </c>
      <c r="Z169" s="5">
        <f t="shared" ca="1" si="777"/>
        <v>0</v>
      </c>
      <c r="AA169" s="5">
        <f t="shared" ca="1" si="778"/>
        <v>0</v>
      </c>
      <c r="AB169" s="5">
        <f t="shared" ca="1" si="779"/>
        <v>0</v>
      </c>
      <c r="AC169" s="5">
        <f t="shared" ca="1" si="780"/>
        <v>0</v>
      </c>
      <c r="AD169" s="5">
        <f t="shared" ca="1" si="781"/>
        <v>0</v>
      </c>
      <c r="AE169" s="5">
        <f t="shared" ca="1" si="846"/>
        <v>0</v>
      </c>
      <c r="AF169" s="5">
        <f t="shared" ca="1" si="847"/>
        <v>0</v>
      </c>
      <c r="AG169" s="5">
        <f t="shared" ca="1" si="847"/>
        <v>0</v>
      </c>
      <c r="AH169" s="37">
        <f t="shared" ca="1" si="782"/>
        <v>0</v>
      </c>
      <c r="AI169" s="37">
        <f t="shared" ca="1" si="783"/>
        <v>0</v>
      </c>
      <c r="AJ169" s="37">
        <f t="shared" ca="1" si="784"/>
        <v>0</v>
      </c>
      <c r="AK169" s="37">
        <f t="shared" ca="1" si="785"/>
        <v>0</v>
      </c>
      <c r="AL169" s="37">
        <f t="shared" ca="1" si="786"/>
        <v>0</v>
      </c>
      <c r="AM169" s="37">
        <f t="shared" ca="1" si="787"/>
        <v>0</v>
      </c>
      <c r="AN169" s="37">
        <f t="shared" ca="1" si="788"/>
        <v>0</v>
      </c>
      <c r="AO169" s="37">
        <f t="shared" ca="1" si="789"/>
        <v>0</v>
      </c>
      <c r="AP169" s="33">
        <f t="shared" ca="1" si="790"/>
        <v>52.483528177777771</v>
      </c>
      <c r="AQ169" s="33">
        <f t="shared" ca="1" si="791"/>
        <v>52.483528177777771</v>
      </c>
      <c r="AR169" s="24">
        <f t="shared" ca="1" si="792"/>
        <v>0</v>
      </c>
      <c r="AS169" s="34">
        <f t="shared" ca="1" si="793"/>
        <v>357.40899999999999</v>
      </c>
      <c r="AT169" s="34">
        <f t="shared" ca="1" si="794"/>
        <v>357.40899999999999</v>
      </c>
      <c r="AU169" s="45">
        <f t="shared" ca="1" si="795"/>
        <v>0</v>
      </c>
      <c r="AV169" s="34">
        <f t="shared" ca="1" si="648"/>
        <v>-24.8</v>
      </c>
      <c r="AW169" s="34">
        <f t="shared" ca="1" si="649"/>
        <v>-24.8</v>
      </c>
      <c r="AX169" s="46">
        <f t="shared" ca="1" si="796"/>
        <v>0</v>
      </c>
      <c r="AY169" s="5"/>
      <c r="AZ169" s="5">
        <f t="shared" ca="1" si="848"/>
        <v>0</v>
      </c>
      <c r="BA169" s="5">
        <f t="shared" ca="1" si="849"/>
        <v>0</v>
      </c>
      <c r="BB169" s="5">
        <f t="shared" ca="1" si="850"/>
        <v>0</v>
      </c>
      <c r="BC169" s="5">
        <f t="shared" ca="1" si="851"/>
        <v>0</v>
      </c>
      <c r="BD169" s="5">
        <f t="shared" ca="1" si="852"/>
        <v>0</v>
      </c>
      <c r="BE169" s="5">
        <f t="shared" ca="1" si="853"/>
        <v>0</v>
      </c>
      <c r="BF169" s="5">
        <f t="shared" ca="1" si="854"/>
        <v>0</v>
      </c>
      <c r="BG169" s="5">
        <f t="shared" ca="1" si="855"/>
        <v>0</v>
      </c>
      <c r="BH169" s="5">
        <f t="shared" ca="1" si="856"/>
        <v>0</v>
      </c>
      <c r="BI169" s="5">
        <f t="shared" ca="1" si="857"/>
        <v>0</v>
      </c>
      <c r="BJ169" s="5">
        <f t="shared" ca="1" si="858"/>
        <v>0</v>
      </c>
      <c r="BK169" s="5">
        <f t="shared" ca="1" si="859"/>
        <v>0</v>
      </c>
      <c r="BL169" s="5">
        <f t="shared" ca="1" si="883"/>
        <v>0</v>
      </c>
      <c r="BM169" s="5">
        <f t="shared" ca="1" si="884"/>
        <v>0</v>
      </c>
      <c r="BN169" s="5">
        <f t="shared" ca="1" si="885"/>
        <v>0</v>
      </c>
      <c r="BO169" s="5">
        <f t="shared" ca="1" si="886"/>
        <v>0</v>
      </c>
      <c r="BP169" s="5">
        <f t="shared" ca="1" si="887"/>
        <v>0</v>
      </c>
      <c r="BQ169" s="5">
        <f t="shared" ca="1" si="888"/>
        <v>0</v>
      </c>
      <c r="BR169" s="5">
        <f t="shared" ca="1" si="889"/>
        <v>0</v>
      </c>
      <c r="BS169" s="5">
        <f t="shared" ca="1" si="890"/>
        <v>0</v>
      </c>
      <c r="BT169" s="5">
        <f t="shared" ca="1" si="891"/>
        <v>0</v>
      </c>
      <c r="BU169" s="5">
        <f t="shared" ca="1" si="892"/>
        <v>0</v>
      </c>
      <c r="BV169" s="5">
        <f t="shared" ca="1" si="893"/>
        <v>0</v>
      </c>
      <c r="BW169" s="5">
        <f t="shared" ca="1" si="894"/>
        <v>0</v>
      </c>
      <c r="BX169" s="5">
        <f t="shared" ca="1" si="895"/>
        <v>0</v>
      </c>
      <c r="BY169" s="5">
        <f t="shared" ca="1" si="896"/>
        <v>0</v>
      </c>
      <c r="BZ169" s="5">
        <f t="shared" ca="1" si="897"/>
        <v>0</v>
      </c>
      <c r="CA169" s="5">
        <f t="shared" ca="1" si="898"/>
        <v>0</v>
      </c>
      <c r="CB169" s="37">
        <f t="shared" ca="1" si="797"/>
        <v>0</v>
      </c>
      <c r="CC169" s="37">
        <f t="shared" ca="1" si="798"/>
        <v>0</v>
      </c>
      <c r="CD169" s="37">
        <f t="shared" ca="1" si="799"/>
        <v>0</v>
      </c>
      <c r="CE169" s="37">
        <f t="shared" ca="1" si="800"/>
        <v>0</v>
      </c>
      <c r="CF169" s="37">
        <f t="shared" ca="1" si="801"/>
        <v>0</v>
      </c>
      <c r="CG169" s="37">
        <f t="shared" ca="1" si="802"/>
        <v>0</v>
      </c>
      <c r="CH169" s="37">
        <f t="shared" ca="1" si="803"/>
        <v>0</v>
      </c>
      <c r="CI169" s="19">
        <f t="shared" ca="1" si="804"/>
        <v>0</v>
      </c>
      <c r="CJ169" s="33">
        <f t="shared" ca="1" si="860"/>
        <v>47.038353422222222</v>
      </c>
      <c r="CK169" s="33">
        <f t="shared" ca="1" si="861"/>
        <v>47.038353422222222</v>
      </c>
      <c r="CL169" s="24">
        <f t="shared" ca="1" si="805"/>
        <v>0</v>
      </c>
      <c r="CM169" s="34">
        <f t="shared" ca="1" si="806"/>
        <v>332.62799999999999</v>
      </c>
      <c r="CN169" s="34">
        <f t="shared" ca="1" si="807"/>
        <v>332.62799999999999</v>
      </c>
      <c r="CO169" s="45">
        <f t="shared" ca="1" si="808"/>
        <v>0</v>
      </c>
      <c r="CP169" s="5"/>
      <c r="CR169" s="5">
        <f t="shared" ca="1" si="899"/>
        <v>63</v>
      </c>
      <c r="CS169" s="5">
        <f t="shared" ca="1" si="900"/>
        <v>63</v>
      </c>
      <c r="CT169" s="62">
        <f t="shared" ca="1" si="809"/>
        <v>0</v>
      </c>
      <c r="CW169" s="5">
        <f t="shared" ca="1" si="915"/>
        <v>319057</v>
      </c>
      <c r="CX169" s="5">
        <f t="shared" ca="1" si="915"/>
        <v>0</v>
      </c>
      <c r="CY169" s="5">
        <f t="shared" ca="1" si="915"/>
        <v>97749.2</v>
      </c>
      <c r="CZ169" s="5">
        <f t="shared" ca="1" si="915"/>
        <v>84038.6</v>
      </c>
      <c r="DA169" s="5">
        <f t="shared" ca="1" si="915"/>
        <v>0</v>
      </c>
      <c r="DB169" s="5">
        <f t="shared" ca="1" si="915"/>
        <v>0</v>
      </c>
      <c r="DC169" s="5">
        <f t="shared" ca="1" si="915"/>
        <v>0</v>
      </c>
      <c r="DD169" s="5">
        <f t="shared" ca="1" si="915"/>
        <v>55451.199999999997</v>
      </c>
      <c r="DE169" s="5">
        <f t="shared" ca="1" si="915"/>
        <v>237239</v>
      </c>
      <c r="DF169" s="5">
        <f t="shared" ca="1" si="915"/>
        <v>81817.899999999994</v>
      </c>
      <c r="DG169" s="5">
        <f t="shared" ca="1" si="915"/>
        <v>0</v>
      </c>
      <c r="DH169" s="5">
        <f t="shared" ca="1" si="915"/>
        <v>0</v>
      </c>
      <c r="DI169" s="5">
        <f t="shared" ca="1" si="923"/>
        <v>0</v>
      </c>
      <c r="DJ169" s="5">
        <f t="shared" ca="1" si="923"/>
        <v>0</v>
      </c>
      <c r="DK169" s="5">
        <f t="shared" ca="1" si="923"/>
        <v>0</v>
      </c>
      <c r="DL169" s="5"/>
      <c r="DM169" s="5">
        <f t="shared" ca="1" si="916"/>
        <v>922.56899999999996</v>
      </c>
      <c r="DN169" s="5">
        <f t="shared" ca="1" si="916"/>
        <v>259.346</v>
      </c>
      <c r="DO169" s="5">
        <f t="shared" ca="1" si="916"/>
        <v>0</v>
      </c>
      <c r="DP169" s="5">
        <f t="shared" ca="1" si="916"/>
        <v>0</v>
      </c>
      <c r="DQ169" s="5">
        <f t="shared" ca="1" si="916"/>
        <v>0</v>
      </c>
      <c r="DR169" s="5">
        <f t="shared" ca="1" si="916"/>
        <v>0</v>
      </c>
      <c r="DS169" s="5">
        <f t="shared" ca="1" si="916"/>
        <v>663.22299999999996</v>
      </c>
      <c r="DT169" s="5">
        <f t="shared" ca="1" si="916"/>
        <v>0</v>
      </c>
      <c r="DU169" s="5">
        <f t="shared" ca="1" si="916"/>
        <v>922.56899999999996</v>
      </c>
      <c r="DV169" s="5">
        <f t="shared" ca="1" si="916"/>
        <v>0</v>
      </c>
      <c r="DW169" s="5">
        <f t="shared" ca="1" si="916"/>
        <v>0</v>
      </c>
      <c r="DX169" s="5">
        <f t="shared" ca="1" si="916"/>
        <v>0</v>
      </c>
      <c r="DY169" s="5">
        <f t="shared" ca="1" si="916"/>
        <v>0</v>
      </c>
      <c r="DZ169" s="5"/>
      <c r="EA169" s="5">
        <f t="shared" ca="1" si="921"/>
        <v>357.40899999999999</v>
      </c>
      <c r="EB169" s="5">
        <f t="shared" ca="1" si="921"/>
        <v>2.35</v>
      </c>
      <c r="EC169" s="5">
        <f t="shared" ca="1" si="921"/>
        <v>162.61799999999999</v>
      </c>
      <c r="ED169" s="5">
        <f t="shared" ca="1" si="921"/>
        <v>110.363</v>
      </c>
      <c r="EE169" s="5">
        <f t="shared" ca="1" si="921"/>
        <v>0</v>
      </c>
      <c r="EF169" s="5">
        <f t="shared" ca="1" si="921"/>
        <v>0</v>
      </c>
      <c r="EG169" s="5">
        <f t="shared" ca="1" si="921"/>
        <v>5.3474000000000004</v>
      </c>
      <c r="EH169" s="5">
        <f t="shared" ca="1" si="921"/>
        <v>76.730999999999995</v>
      </c>
      <c r="EI169" s="5"/>
      <c r="EJ169" s="19">
        <f t="shared" ca="1" si="811"/>
        <v>52.483528177777771</v>
      </c>
      <c r="EK169" s="19">
        <f t="shared" ca="1" si="812"/>
        <v>1.1526488888888888</v>
      </c>
      <c r="EL169" s="19">
        <f t="shared" ca="1" si="813"/>
        <v>14.823123128888888</v>
      </c>
      <c r="EM169" s="19">
        <f t="shared" ca="1" si="814"/>
        <v>12.743986808888888</v>
      </c>
      <c r="EN169" s="19">
        <f t="shared" ca="1" si="815"/>
        <v>0</v>
      </c>
      <c r="EO169" s="19">
        <f t="shared" ca="1" si="816"/>
        <v>0</v>
      </c>
      <c r="EP169" s="19">
        <f t="shared" ca="1" si="817"/>
        <v>2.9476577777777773</v>
      </c>
      <c r="EQ169" s="19">
        <f t="shared" ca="1" si="818"/>
        <v>8.4088664177777783</v>
      </c>
      <c r="ER169" s="19">
        <f t="shared" ca="1" si="819"/>
        <v>40.076283022222221</v>
      </c>
      <c r="ES169" s="19">
        <f t="shared" ca="1" si="820"/>
        <v>12.407229991111111</v>
      </c>
      <c r="ET169" s="19">
        <f t="shared" ca="1" si="821"/>
        <v>0</v>
      </c>
      <c r="EU169" s="19">
        <f t="shared" ca="1" si="901"/>
        <v>0</v>
      </c>
      <c r="EV169" s="19">
        <f t="shared" ca="1" si="902"/>
        <v>0</v>
      </c>
      <c r="EW169" s="72">
        <f t="shared" ca="1" si="903"/>
        <v>0</v>
      </c>
      <c r="EX169" s="72">
        <f t="shared" ca="1" si="904"/>
        <v>0</v>
      </c>
      <c r="EY169" s="5"/>
      <c r="EZ169" s="5"/>
      <c r="FA169" s="5"/>
      <c r="FB169" s="5">
        <f t="shared" ca="1" si="862"/>
        <v>319057</v>
      </c>
      <c r="FC169" s="5">
        <f t="shared" ca="1" si="862"/>
        <v>0</v>
      </c>
      <c r="FD169" s="5">
        <f t="shared" ca="1" si="862"/>
        <v>97749.2</v>
      </c>
      <c r="FE169" s="5">
        <f t="shared" ca="1" si="862"/>
        <v>84038.6</v>
      </c>
      <c r="FF169" s="5">
        <f t="shared" ca="1" si="862"/>
        <v>0</v>
      </c>
      <c r="FG169" s="5">
        <f t="shared" ca="1" si="862"/>
        <v>0</v>
      </c>
      <c r="FH169" s="5">
        <f t="shared" ca="1" si="862"/>
        <v>0</v>
      </c>
      <c r="FI169" s="5">
        <f t="shared" ca="1" si="862"/>
        <v>55451.199999999997</v>
      </c>
      <c r="FJ169" s="5">
        <f t="shared" ca="1" si="862"/>
        <v>237239</v>
      </c>
      <c r="FK169" s="5">
        <f t="shared" ca="1" si="862"/>
        <v>81817.899999999994</v>
      </c>
      <c r="FL169" s="5">
        <f t="shared" ca="1" si="862"/>
        <v>0</v>
      </c>
      <c r="FM169" s="5">
        <f t="shared" ca="1" si="862"/>
        <v>0</v>
      </c>
      <c r="FN169" s="5">
        <f t="shared" ca="1" si="905"/>
        <v>0</v>
      </c>
      <c r="FO169" s="5">
        <f t="shared" ca="1" si="905"/>
        <v>0</v>
      </c>
      <c r="FP169" s="5">
        <f t="shared" ca="1" si="905"/>
        <v>0</v>
      </c>
      <c r="FQ169" s="5"/>
      <c r="FR169" s="5">
        <f t="shared" ca="1" si="863"/>
        <v>922.56899999999996</v>
      </c>
      <c r="FS169" s="5">
        <f t="shared" ca="1" si="863"/>
        <v>259.346</v>
      </c>
      <c r="FT169" s="5">
        <f t="shared" ca="1" si="863"/>
        <v>0</v>
      </c>
      <c r="FU169" s="5">
        <f t="shared" ca="1" si="863"/>
        <v>0</v>
      </c>
      <c r="FV169" s="5">
        <f t="shared" ca="1" si="863"/>
        <v>0</v>
      </c>
      <c r="FW169" s="5">
        <f t="shared" ca="1" si="863"/>
        <v>0</v>
      </c>
      <c r="FX169" s="5">
        <f t="shared" ca="1" si="863"/>
        <v>663.22299999999996</v>
      </c>
      <c r="FY169" s="5">
        <f t="shared" ca="1" si="863"/>
        <v>0</v>
      </c>
      <c r="FZ169" s="5">
        <f t="shared" ca="1" si="863"/>
        <v>922.56899999999996</v>
      </c>
      <c r="GA169" s="5">
        <f t="shared" ca="1" si="863"/>
        <v>0</v>
      </c>
      <c r="GB169" s="5">
        <f t="shared" ca="1" si="863"/>
        <v>0</v>
      </c>
      <c r="GC169" s="5">
        <f t="shared" ca="1" si="863"/>
        <v>0</v>
      </c>
      <c r="GD169" s="5">
        <f t="shared" ca="1" si="913"/>
        <v>0</v>
      </c>
      <c r="GE169" s="5"/>
      <c r="GF169" s="5">
        <f t="shared" ca="1" si="917"/>
        <v>357.40899999999999</v>
      </c>
      <c r="GG169" s="5">
        <f t="shared" ca="1" si="917"/>
        <v>2.35</v>
      </c>
      <c r="GH169" s="5">
        <f t="shared" ca="1" si="917"/>
        <v>162.61799999999999</v>
      </c>
      <c r="GI169" s="5">
        <f t="shared" ca="1" si="917"/>
        <v>110.363</v>
      </c>
      <c r="GJ169" s="5">
        <f t="shared" ca="1" si="917"/>
        <v>0</v>
      </c>
      <c r="GK169" s="5">
        <f t="shared" ca="1" si="917"/>
        <v>0</v>
      </c>
      <c r="GL169" s="5">
        <f t="shared" ca="1" si="917"/>
        <v>5.3474000000000004</v>
      </c>
      <c r="GM169" s="5">
        <f t="shared" ca="1" si="917"/>
        <v>76.730999999999995</v>
      </c>
      <c r="GN169" s="5"/>
      <c r="GO169" s="19">
        <f t="shared" ca="1" si="822"/>
        <v>52.483528177777771</v>
      </c>
      <c r="GP169" s="19">
        <f t="shared" ca="1" si="823"/>
        <v>1.1526488888888888</v>
      </c>
      <c r="GQ169" s="19">
        <f t="shared" ca="1" si="824"/>
        <v>14.823123128888888</v>
      </c>
      <c r="GR169" s="19">
        <f t="shared" ca="1" si="825"/>
        <v>12.743986808888888</v>
      </c>
      <c r="GS169" s="19">
        <f t="shared" ca="1" si="826"/>
        <v>0</v>
      </c>
      <c r="GT169" s="19">
        <f t="shared" ca="1" si="827"/>
        <v>0</v>
      </c>
      <c r="GU169" s="19">
        <f t="shared" ca="1" si="828"/>
        <v>2.9476577777777773</v>
      </c>
      <c r="GV169" s="19">
        <f t="shared" ca="1" si="829"/>
        <v>8.4088664177777783</v>
      </c>
      <c r="GW169" s="19">
        <f t="shared" ca="1" si="830"/>
        <v>40.076283022222221</v>
      </c>
      <c r="GX169" s="19">
        <f t="shared" ca="1" si="831"/>
        <v>12.407229991111111</v>
      </c>
      <c r="GY169" s="19">
        <f t="shared" ca="1" si="832"/>
        <v>0</v>
      </c>
      <c r="GZ169" s="19">
        <f t="shared" ca="1" si="832"/>
        <v>0</v>
      </c>
      <c r="HA169" s="19">
        <f t="shared" ca="1" si="832"/>
        <v>0</v>
      </c>
      <c r="HB169" s="72">
        <f t="shared" ca="1" si="906"/>
        <v>0</v>
      </c>
      <c r="HC169" s="72">
        <f t="shared" ca="1" si="907"/>
        <v>0</v>
      </c>
      <c r="HD169" s="5"/>
      <c r="HE169" s="5"/>
      <c r="HF169" s="5"/>
      <c r="HG169" s="5">
        <f t="shared" ca="1" si="918"/>
        <v>304546</v>
      </c>
      <c r="HH169" s="5">
        <f t="shared" ca="1" si="918"/>
        <v>0</v>
      </c>
      <c r="HI169" s="5">
        <f t="shared" ca="1" si="918"/>
        <v>82661.600000000006</v>
      </c>
      <c r="HJ169" s="5">
        <f t="shared" ca="1" si="918"/>
        <v>72269.7</v>
      </c>
      <c r="HK169" s="5">
        <f t="shared" ca="1" si="918"/>
        <v>0</v>
      </c>
      <c r="HL169" s="5">
        <f t="shared" ca="1" si="918"/>
        <v>0</v>
      </c>
      <c r="HM169" s="5">
        <f t="shared" ca="1" si="918"/>
        <v>12345.8</v>
      </c>
      <c r="HN169" s="5">
        <f t="shared" ca="1" si="918"/>
        <v>55451.199999999997</v>
      </c>
      <c r="HO169" s="5">
        <f t="shared" ca="1" si="918"/>
        <v>222728</v>
      </c>
      <c r="HP169" s="5">
        <f t="shared" ca="1" si="918"/>
        <v>81817.899999999994</v>
      </c>
      <c r="HQ169" s="5">
        <f t="shared" ca="1" si="918"/>
        <v>0</v>
      </c>
      <c r="HR169" s="5">
        <f t="shared" ca="1" si="918"/>
        <v>0</v>
      </c>
      <c r="HS169" s="5">
        <f t="shared" ca="1" si="918"/>
        <v>0</v>
      </c>
      <c r="HT169" s="5">
        <f t="shared" ca="1" si="918"/>
        <v>0</v>
      </c>
      <c r="HU169" s="5">
        <f t="shared" ca="1" si="918"/>
        <v>0</v>
      </c>
      <c r="HV169" s="5"/>
      <c r="HW169" s="5">
        <f t="shared" ca="1" si="919"/>
        <v>192.52</v>
      </c>
      <c r="HX169" s="5">
        <f t="shared" ca="1" si="919"/>
        <v>192.52</v>
      </c>
      <c r="HY169" s="5">
        <f t="shared" ca="1" si="919"/>
        <v>0</v>
      </c>
      <c r="HZ169" s="5">
        <f t="shared" ca="1" si="919"/>
        <v>0</v>
      </c>
      <c r="IA169" s="5">
        <f t="shared" ca="1" si="919"/>
        <v>0</v>
      </c>
      <c r="IB169" s="5">
        <f t="shared" ca="1" si="919"/>
        <v>0</v>
      </c>
      <c r="IC169" s="5">
        <f t="shared" ca="1" si="919"/>
        <v>0</v>
      </c>
      <c r="ID169" s="5">
        <f t="shared" ca="1" si="919"/>
        <v>0</v>
      </c>
      <c r="IE169" s="5">
        <f t="shared" ca="1" si="919"/>
        <v>192.52</v>
      </c>
      <c r="IF169" s="5">
        <f t="shared" ca="1" si="919"/>
        <v>0</v>
      </c>
      <c r="IG169" s="5">
        <f t="shared" ca="1" si="919"/>
        <v>0</v>
      </c>
      <c r="IH169" s="5">
        <f t="shared" ca="1" si="919"/>
        <v>0</v>
      </c>
      <c r="II169" s="5">
        <f t="shared" ca="1" si="663"/>
        <v>0</v>
      </c>
      <c r="IJ169" s="5"/>
      <c r="IK169" s="5">
        <f t="shared" ca="1" si="922"/>
        <v>332.62799999999999</v>
      </c>
      <c r="IL169" s="5">
        <f t="shared" ca="1" si="922"/>
        <v>1.7981199999999999</v>
      </c>
      <c r="IM169" s="5">
        <f t="shared" ca="1" si="922"/>
        <v>142.39699999999999</v>
      </c>
      <c r="IN169" s="5">
        <f t="shared" ca="1" si="922"/>
        <v>95.795400000000001</v>
      </c>
      <c r="IO169" s="5">
        <f t="shared" ca="1" si="922"/>
        <v>0</v>
      </c>
      <c r="IP169" s="5">
        <f t="shared" ca="1" si="922"/>
        <v>0</v>
      </c>
      <c r="IQ169" s="5">
        <f t="shared" ca="1" si="922"/>
        <v>15.9068</v>
      </c>
      <c r="IR169" s="5">
        <f t="shared" ca="1" si="922"/>
        <v>76.730999999999995</v>
      </c>
      <c r="IS169" s="5"/>
      <c r="IT169" s="19">
        <f t="shared" ca="1" si="864"/>
        <v>47.038353422222222</v>
      </c>
      <c r="IU169" s="19">
        <f t="shared" ca="1" si="865"/>
        <v>0.85564444444444443</v>
      </c>
      <c r="IV169" s="19">
        <f t="shared" ca="1" si="866"/>
        <v>12.53517240888889</v>
      </c>
      <c r="IW169" s="19">
        <f t="shared" ca="1" si="867"/>
        <v>10.959298506666666</v>
      </c>
      <c r="IX169" s="19">
        <f t="shared" ca="1" si="868"/>
        <v>0</v>
      </c>
      <c r="IY169" s="19">
        <f t="shared" ca="1" si="869"/>
        <v>0</v>
      </c>
      <c r="IZ169" s="19">
        <f t="shared" ca="1" si="870"/>
        <v>1.872171982222222</v>
      </c>
      <c r="JA169" s="19">
        <f t="shared" ca="1" si="871"/>
        <v>8.4088664177777783</v>
      </c>
      <c r="JB169" s="19">
        <f t="shared" ca="1" si="872"/>
        <v>34.631108266666665</v>
      </c>
      <c r="JC169" s="19">
        <f t="shared" ca="1" si="873"/>
        <v>12.407229991111111</v>
      </c>
      <c r="JD169" s="19">
        <f t="shared" ca="1" si="874"/>
        <v>0</v>
      </c>
      <c r="JE169" s="19">
        <f t="shared" ca="1" si="875"/>
        <v>0</v>
      </c>
      <c r="JF169" s="19">
        <f t="shared" ca="1" si="875"/>
        <v>0</v>
      </c>
      <c r="JG169" s="72">
        <f t="shared" ca="1" si="908"/>
        <v>0</v>
      </c>
      <c r="JH169" s="72">
        <f t="shared" ca="1" si="909"/>
        <v>0</v>
      </c>
      <c r="JI169" s="5"/>
      <c r="JJ169" s="5"/>
      <c r="JK169" s="5"/>
      <c r="JL169" s="5">
        <f t="shared" ca="1" si="876"/>
        <v>304546</v>
      </c>
      <c r="JM169" s="5">
        <f t="shared" ca="1" si="876"/>
        <v>0</v>
      </c>
      <c r="JN169" s="5">
        <f t="shared" ca="1" si="876"/>
        <v>82661.600000000006</v>
      </c>
      <c r="JO169" s="5">
        <f t="shared" ca="1" si="876"/>
        <v>72269.7</v>
      </c>
      <c r="JP169" s="5">
        <f t="shared" ca="1" si="876"/>
        <v>0</v>
      </c>
      <c r="JQ169" s="5">
        <f t="shared" ca="1" si="876"/>
        <v>0</v>
      </c>
      <c r="JR169" s="5">
        <f t="shared" ca="1" si="876"/>
        <v>12345.8</v>
      </c>
      <c r="JS169" s="5">
        <f t="shared" ca="1" si="876"/>
        <v>55451.199999999997</v>
      </c>
      <c r="JT169" s="5">
        <f t="shared" ca="1" si="876"/>
        <v>222728</v>
      </c>
      <c r="JU169" s="5">
        <f t="shared" ca="1" si="876"/>
        <v>81817.899999999994</v>
      </c>
      <c r="JV169" s="5">
        <f t="shared" ca="1" si="876"/>
        <v>0</v>
      </c>
      <c r="JW169" s="5">
        <f t="shared" ca="1" si="876"/>
        <v>0</v>
      </c>
      <c r="JX169" s="5">
        <f t="shared" ca="1" si="910"/>
        <v>0</v>
      </c>
      <c r="JY169" s="5">
        <f t="shared" ca="1" si="910"/>
        <v>0</v>
      </c>
      <c r="JZ169" s="5">
        <f t="shared" ca="1" si="910"/>
        <v>0</v>
      </c>
      <c r="KA169" s="5"/>
      <c r="KB169" s="5">
        <f t="shared" ca="1" si="877"/>
        <v>192.52</v>
      </c>
      <c r="KC169" s="5">
        <f t="shared" ca="1" si="877"/>
        <v>192.52</v>
      </c>
      <c r="KD169" s="5">
        <f t="shared" ca="1" si="877"/>
        <v>0</v>
      </c>
      <c r="KE169" s="5">
        <f t="shared" ca="1" si="877"/>
        <v>0</v>
      </c>
      <c r="KF169" s="5">
        <f t="shared" ca="1" si="877"/>
        <v>0</v>
      </c>
      <c r="KG169" s="5">
        <f t="shared" ca="1" si="877"/>
        <v>0</v>
      </c>
      <c r="KH169" s="5">
        <f t="shared" ca="1" si="877"/>
        <v>0</v>
      </c>
      <c r="KI169" s="5">
        <f t="shared" ca="1" si="877"/>
        <v>0</v>
      </c>
      <c r="KJ169" s="5">
        <f t="shared" ca="1" si="877"/>
        <v>192.52</v>
      </c>
      <c r="KK169" s="5">
        <f t="shared" ca="1" si="877"/>
        <v>0</v>
      </c>
      <c r="KL169" s="5">
        <f t="shared" ca="1" si="877"/>
        <v>0</v>
      </c>
      <c r="KM169" s="5">
        <f t="shared" ca="1" si="877"/>
        <v>0</v>
      </c>
      <c r="KN169" s="5">
        <f t="shared" ca="1" si="914"/>
        <v>0</v>
      </c>
      <c r="KO169" s="5"/>
      <c r="KP169" s="5">
        <f t="shared" ca="1" si="920"/>
        <v>332.62799999999999</v>
      </c>
      <c r="KQ169" s="5">
        <f t="shared" ca="1" si="920"/>
        <v>1.7981199999999999</v>
      </c>
      <c r="KR169" s="5">
        <f t="shared" ca="1" si="920"/>
        <v>142.39699999999999</v>
      </c>
      <c r="KS169" s="5">
        <f t="shared" ca="1" si="920"/>
        <v>95.795400000000001</v>
      </c>
      <c r="KT169" s="5">
        <f t="shared" ca="1" si="920"/>
        <v>0</v>
      </c>
      <c r="KU169" s="5">
        <f t="shared" ca="1" si="920"/>
        <v>0</v>
      </c>
      <c r="KV169" s="5">
        <f t="shared" ca="1" si="920"/>
        <v>15.9068</v>
      </c>
      <c r="KW169" s="5">
        <f t="shared" ca="1" si="920"/>
        <v>76.730999999999995</v>
      </c>
      <c r="KX169" s="5"/>
      <c r="KY169" s="19">
        <f t="shared" ca="1" si="833"/>
        <v>47.038353422222222</v>
      </c>
      <c r="KZ169" s="19">
        <f t="shared" ca="1" si="834"/>
        <v>0.85564444444444443</v>
      </c>
      <c r="LA169" s="19">
        <f t="shared" ca="1" si="835"/>
        <v>12.53517240888889</v>
      </c>
      <c r="LB169" s="19">
        <f t="shared" ca="1" si="836"/>
        <v>10.959298506666666</v>
      </c>
      <c r="LC169" s="19">
        <f t="shared" ca="1" si="837"/>
        <v>0</v>
      </c>
      <c r="LD169" s="19">
        <f t="shared" ca="1" si="838"/>
        <v>0</v>
      </c>
      <c r="LE169" s="19">
        <f t="shared" ca="1" si="839"/>
        <v>1.872171982222222</v>
      </c>
      <c r="LF169" s="19">
        <f t="shared" ca="1" si="840"/>
        <v>8.4088664177777783</v>
      </c>
      <c r="LG169" s="19">
        <f t="shared" ca="1" si="841"/>
        <v>34.631108266666665</v>
      </c>
      <c r="LH169" s="19">
        <f t="shared" ca="1" si="842"/>
        <v>12.407229991111111</v>
      </c>
      <c r="LI169" s="19">
        <f t="shared" ca="1" si="843"/>
        <v>0</v>
      </c>
      <c r="LJ169" s="19">
        <f t="shared" ca="1" si="878"/>
        <v>0</v>
      </c>
      <c r="LK169" s="19">
        <f t="shared" ca="1" si="879"/>
        <v>0</v>
      </c>
      <c r="LL169" s="72">
        <f t="shared" ca="1" si="911"/>
        <v>0</v>
      </c>
      <c r="LM169" s="72">
        <f t="shared" ca="1" si="912"/>
        <v>0</v>
      </c>
    </row>
    <row r="170" spans="1:325" ht="15" customHeight="1" outlineLevel="1" x14ac:dyDescent="0.3">
      <c r="A170" s="5">
        <f>IF('Old Results'!E150='New Results'!E150,'New Results'!E150,"0")</f>
        <v>22500</v>
      </c>
      <c r="B170" s="5">
        <f t="shared" si="668"/>
        <v>1009</v>
      </c>
      <c r="C170" s="27">
        <f t="shared" si="761"/>
        <v>149</v>
      </c>
      <c r="D170" s="41" t="str">
        <f>'Old Results'!C150</f>
        <v>1009806-RetlStrp-HVACPSZ DXCOP</v>
      </c>
      <c r="E170" s="41" t="str">
        <f>'New Results'!C150</f>
        <v>1009806-RetlStrp-HVACPSZ DXCOP</v>
      </c>
      <c r="F170" s="5">
        <f t="shared" ca="1" si="762"/>
        <v>0</v>
      </c>
      <c r="G170" s="5">
        <f t="shared" ca="1" si="763"/>
        <v>0</v>
      </c>
      <c r="H170" s="5">
        <f t="shared" ca="1" si="764"/>
        <v>0</v>
      </c>
      <c r="I170" s="5">
        <f t="shared" ca="1" si="765"/>
        <v>0</v>
      </c>
      <c r="J170" s="5">
        <f t="shared" ca="1" si="766"/>
        <v>0</v>
      </c>
      <c r="K170" s="5">
        <f t="shared" ca="1" si="767"/>
        <v>0</v>
      </c>
      <c r="L170" s="5">
        <f t="shared" ca="1" si="768"/>
        <v>0</v>
      </c>
      <c r="M170" s="5">
        <f t="shared" ca="1" si="769"/>
        <v>0</v>
      </c>
      <c r="N170" s="5">
        <f t="shared" ca="1" si="770"/>
        <v>0</v>
      </c>
      <c r="O170" s="5">
        <f t="shared" ca="1" si="771"/>
        <v>0</v>
      </c>
      <c r="P170" s="5">
        <f t="shared" ca="1" si="844"/>
        <v>0</v>
      </c>
      <c r="Q170" s="5">
        <f t="shared" ca="1" si="845"/>
        <v>0</v>
      </c>
      <c r="R170" s="5">
        <f t="shared" ca="1" si="880"/>
        <v>0</v>
      </c>
      <c r="S170" s="5">
        <f t="shared" ca="1" si="881"/>
        <v>0</v>
      </c>
      <c r="T170" s="5">
        <f t="shared" ca="1" si="882"/>
        <v>0</v>
      </c>
      <c r="U170" s="5">
        <f t="shared" ca="1" si="772"/>
        <v>0</v>
      </c>
      <c r="V170" s="5">
        <f t="shared" ca="1" si="773"/>
        <v>0</v>
      </c>
      <c r="W170" s="5">
        <f t="shared" ca="1" si="774"/>
        <v>0</v>
      </c>
      <c r="X170" s="5">
        <f t="shared" ca="1" si="775"/>
        <v>0</v>
      </c>
      <c r="Y170" s="5">
        <f t="shared" ca="1" si="776"/>
        <v>0</v>
      </c>
      <c r="Z170" s="5">
        <f t="shared" ca="1" si="777"/>
        <v>0</v>
      </c>
      <c r="AA170" s="5">
        <f t="shared" ca="1" si="778"/>
        <v>0</v>
      </c>
      <c r="AB170" s="5">
        <f t="shared" ca="1" si="779"/>
        <v>0</v>
      </c>
      <c r="AC170" s="5">
        <f t="shared" ca="1" si="780"/>
        <v>0</v>
      </c>
      <c r="AD170" s="5">
        <f t="shared" ca="1" si="781"/>
        <v>0</v>
      </c>
      <c r="AE170" s="5">
        <f t="shared" ca="1" si="846"/>
        <v>0</v>
      </c>
      <c r="AF170" s="5">
        <f t="shared" ca="1" si="847"/>
        <v>0</v>
      </c>
      <c r="AG170" s="5">
        <f t="shared" ca="1" si="847"/>
        <v>0</v>
      </c>
      <c r="AH170" s="37">
        <f t="shared" ca="1" si="782"/>
        <v>0</v>
      </c>
      <c r="AI170" s="37">
        <f t="shared" ca="1" si="783"/>
        <v>0</v>
      </c>
      <c r="AJ170" s="37">
        <f t="shared" ca="1" si="784"/>
        <v>0</v>
      </c>
      <c r="AK170" s="37">
        <f t="shared" ca="1" si="785"/>
        <v>0</v>
      </c>
      <c r="AL170" s="37">
        <f t="shared" ca="1" si="786"/>
        <v>0</v>
      </c>
      <c r="AM170" s="37">
        <f t="shared" ca="1" si="787"/>
        <v>0</v>
      </c>
      <c r="AN170" s="37">
        <f t="shared" ca="1" si="788"/>
        <v>0</v>
      </c>
      <c r="AO170" s="37">
        <f t="shared" ca="1" si="789"/>
        <v>0</v>
      </c>
      <c r="AP170" s="33">
        <f t="shared" ca="1" si="790"/>
        <v>39.614020977777777</v>
      </c>
      <c r="AQ170" s="33">
        <f t="shared" ca="1" si="791"/>
        <v>39.614020977777777</v>
      </c>
      <c r="AR170" s="24">
        <f t="shared" ca="1" si="792"/>
        <v>0</v>
      </c>
      <c r="AS170" s="34">
        <f t="shared" ca="1" si="793"/>
        <v>208.48500000000001</v>
      </c>
      <c r="AT170" s="34">
        <f t="shared" ca="1" si="794"/>
        <v>208.48500000000001</v>
      </c>
      <c r="AU170" s="45">
        <f t="shared" ca="1" si="795"/>
        <v>0</v>
      </c>
      <c r="AV170" s="34">
        <f t="shared" ca="1" si="648"/>
        <v>36.6</v>
      </c>
      <c r="AW170" s="34">
        <f t="shared" ca="1" si="649"/>
        <v>36.6</v>
      </c>
      <c r="AX170" s="46">
        <f t="shared" ca="1" si="796"/>
        <v>0</v>
      </c>
      <c r="AY170" s="5"/>
      <c r="AZ170" s="5">
        <f t="shared" ca="1" si="848"/>
        <v>0</v>
      </c>
      <c r="BA170" s="5">
        <f t="shared" ca="1" si="849"/>
        <v>0</v>
      </c>
      <c r="BB170" s="5">
        <f t="shared" ca="1" si="850"/>
        <v>0</v>
      </c>
      <c r="BC170" s="5">
        <f t="shared" ca="1" si="851"/>
        <v>0</v>
      </c>
      <c r="BD170" s="5">
        <f t="shared" ca="1" si="852"/>
        <v>0</v>
      </c>
      <c r="BE170" s="5">
        <f t="shared" ca="1" si="853"/>
        <v>0</v>
      </c>
      <c r="BF170" s="5">
        <f t="shared" ca="1" si="854"/>
        <v>0</v>
      </c>
      <c r="BG170" s="5">
        <f t="shared" ca="1" si="855"/>
        <v>0</v>
      </c>
      <c r="BH170" s="5">
        <f t="shared" ca="1" si="856"/>
        <v>0</v>
      </c>
      <c r="BI170" s="5">
        <f t="shared" ca="1" si="857"/>
        <v>0</v>
      </c>
      <c r="BJ170" s="5">
        <f t="shared" ca="1" si="858"/>
        <v>0</v>
      </c>
      <c r="BK170" s="5">
        <f t="shared" ca="1" si="859"/>
        <v>0</v>
      </c>
      <c r="BL170" s="5">
        <f t="shared" ca="1" si="883"/>
        <v>0</v>
      </c>
      <c r="BM170" s="5">
        <f t="shared" ca="1" si="884"/>
        <v>0</v>
      </c>
      <c r="BN170" s="5">
        <f t="shared" ca="1" si="885"/>
        <v>0</v>
      </c>
      <c r="BO170" s="5">
        <f t="shared" ca="1" si="886"/>
        <v>0</v>
      </c>
      <c r="BP170" s="5">
        <f t="shared" ca="1" si="887"/>
        <v>0</v>
      </c>
      <c r="BQ170" s="5">
        <f t="shared" ca="1" si="888"/>
        <v>0</v>
      </c>
      <c r="BR170" s="5">
        <f t="shared" ca="1" si="889"/>
        <v>0</v>
      </c>
      <c r="BS170" s="5">
        <f t="shared" ca="1" si="890"/>
        <v>0</v>
      </c>
      <c r="BT170" s="5">
        <f t="shared" ca="1" si="891"/>
        <v>0</v>
      </c>
      <c r="BU170" s="5">
        <f t="shared" ca="1" si="892"/>
        <v>0</v>
      </c>
      <c r="BV170" s="5">
        <f t="shared" ca="1" si="893"/>
        <v>0</v>
      </c>
      <c r="BW170" s="5">
        <f t="shared" ca="1" si="894"/>
        <v>0</v>
      </c>
      <c r="BX170" s="5">
        <f t="shared" ca="1" si="895"/>
        <v>0</v>
      </c>
      <c r="BY170" s="5">
        <f t="shared" ca="1" si="896"/>
        <v>0</v>
      </c>
      <c r="BZ170" s="5">
        <f t="shared" ca="1" si="897"/>
        <v>0</v>
      </c>
      <c r="CA170" s="5">
        <f t="shared" ca="1" si="898"/>
        <v>0</v>
      </c>
      <c r="CB170" s="37">
        <f t="shared" ca="1" si="797"/>
        <v>0</v>
      </c>
      <c r="CC170" s="37">
        <f t="shared" ca="1" si="798"/>
        <v>0</v>
      </c>
      <c r="CD170" s="37">
        <f t="shared" ca="1" si="799"/>
        <v>0</v>
      </c>
      <c r="CE170" s="37">
        <f t="shared" ca="1" si="800"/>
        <v>0</v>
      </c>
      <c r="CF170" s="37">
        <f t="shared" ca="1" si="801"/>
        <v>0</v>
      </c>
      <c r="CG170" s="37">
        <f t="shared" ca="1" si="802"/>
        <v>0</v>
      </c>
      <c r="CH170" s="37">
        <f t="shared" ca="1" si="803"/>
        <v>0</v>
      </c>
      <c r="CI170" s="19">
        <f t="shared" ca="1" si="804"/>
        <v>0</v>
      </c>
      <c r="CJ170" s="33">
        <f t="shared" ca="1" si="860"/>
        <v>40.09586257777778</v>
      </c>
      <c r="CK170" s="33">
        <f t="shared" ca="1" si="861"/>
        <v>40.09586257777778</v>
      </c>
      <c r="CL170" s="24">
        <f t="shared" ca="1" si="805"/>
        <v>0</v>
      </c>
      <c r="CM170" s="34">
        <f t="shared" ca="1" si="806"/>
        <v>245.13200000000001</v>
      </c>
      <c r="CN170" s="34">
        <f t="shared" ca="1" si="807"/>
        <v>245.13200000000001</v>
      </c>
      <c r="CO170" s="45">
        <f t="shared" ca="1" si="808"/>
        <v>0</v>
      </c>
      <c r="CP170" s="5"/>
      <c r="CR170" s="5">
        <f t="shared" ca="1" si="899"/>
        <v>58</v>
      </c>
      <c r="CS170" s="5">
        <f t="shared" ca="1" si="900"/>
        <v>57</v>
      </c>
      <c r="CT170" s="62">
        <f t="shared" ca="1" si="809"/>
        <v>1.7241379310344862E-2</v>
      </c>
      <c r="CW170" s="5">
        <f t="shared" ca="1" si="915"/>
        <v>218506</v>
      </c>
      <c r="CX170" s="5">
        <f t="shared" ca="1" si="915"/>
        <v>0</v>
      </c>
      <c r="CY170" s="5">
        <f t="shared" ca="1" si="915"/>
        <v>17353.7</v>
      </c>
      <c r="CZ170" s="5">
        <f t="shared" ca="1" si="915"/>
        <v>64644.1</v>
      </c>
      <c r="DA170" s="5">
        <f t="shared" ca="1" si="915"/>
        <v>0</v>
      </c>
      <c r="DB170" s="5">
        <f t="shared" ca="1" si="915"/>
        <v>0</v>
      </c>
      <c r="DC170" s="5">
        <f t="shared" ca="1" si="915"/>
        <v>0</v>
      </c>
      <c r="DD170" s="5">
        <f t="shared" ca="1" si="915"/>
        <v>54690.1</v>
      </c>
      <c r="DE170" s="5">
        <f t="shared" ca="1" si="915"/>
        <v>136688</v>
      </c>
      <c r="DF170" s="5">
        <f t="shared" ca="1" si="915"/>
        <v>81817.899999999994</v>
      </c>
      <c r="DG170" s="5">
        <f t="shared" ca="1" si="915"/>
        <v>0</v>
      </c>
      <c r="DH170" s="5">
        <f t="shared" ca="1" si="915"/>
        <v>0</v>
      </c>
      <c r="DI170" s="5">
        <f t="shared" ca="1" si="923"/>
        <v>0</v>
      </c>
      <c r="DJ170" s="5">
        <f t="shared" ca="1" si="923"/>
        <v>0</v>
      </c>
      <c r="DK170" s="5">
        <f t="shared" ca="1" si="923"/>
        <v>0</v>
      </c>
      <c r="DL170" s="5"/>
      <c r="DM170" s="5">
        <f t="shared" ca="1" si="916"/>
        <v>1457.73</v>
      </c>
      <c r="DN170" s="5">
        <f t="shared" ca="1" si="916"/>
        <v>708.82100000000003</v>
      </c>
      <c r="DO170" s="5">
        <f t="shared" ca="1" si="916"/>
        <v>0</v>
      </c>
      <c r="DP170" s="5">
        <f t="shared" ca="1" si="916"/>
        <v>0</v>
      </c>
      <c r="DQ170" s="5">
        <f t="shared" ca="1" si="916"/>
        <v>0</v>
      </c>
      <c r="DR170" s="5">
        <f t="shared" ca="1" si="916"/>
        <v>0</v>
      </c>
      <c r="DS170" s="5">
        <f t="shared" ca="1" si="916"/>
        <v>748.90899999999999</v>
      </c>
      <c r="DT170" s="5">
        <f t="shared" ca="1" si="916"/>
        <v>0</v>
      </c>
      <c r="DU170" s="5">
        <f t="shared" ca="1" si="916"/>
        <v>1457.73</v>
      </c>
      <c r="DV170" s="5">
        <f t="shared" ca="1" si="916"/>
        <v>0</v>
      </c>
      <c r="DW170" s="5">
        <f t="shared" ca="1" si="916"/>
        <v>0</v>
      </c>
      <c r="DX170" s="5">
        <f t="shared" ca="1" si="916"/>
        <v>0</v>
      </c>
      <c r="DY170" s="5">
        <f t="shared" ca="1" si="916"/>
        <v>0</v>
      </c>
      <c r="DZ170" s="5"/>
      <c r="EA170" s="5">
        <f t="shared" ca="1" si="921"/>
        <v>208.48500000000001</v>
      </c>
      <c r="EB170" s="5">
        <f t="shared" ca="1" si="921"/>
        <v>6.3255100000000004</v>
      </c>
      <c r="EC170" s="5">
        <f t="shared" ca="1" si="921"/>
        <v>36.580199999999998</v>
      </c>
      <c r="ED170" s="5">
        <f t="shared" ca="1" si="921"/>
        <v>84.460599999999999</v>
      </c>
      <c r="EE170" s="5">
        <f t="shared" ca="1" si="921"/>
        <v>0</v>
      </c>
      <c r="EF170" s="5">
        <f t="shared" ca="1" si="921"/>
        <v>0</v>
      </c>
      <c r="EG170" s="5">
        <f t="shared" ca="1" si="921"/>
        <v>6.0084900000000001</v>
      </c>
      <c r="EH170" s="5">
        <f t="shared" ca="1" si="921"/>
        <v>75.110100000000003</v>
      </c>
      <c r="EI170" s="5"/>
      <c r="EJ170" s="19">
        <f t="shared" ca="1" si="811"/>
        <v>39.614020977777777</v>
      </c>
      <c r="EK170" s="19">
        <f t="shared" ca="1" si="812"/>
        <v>3.1503155555555558</v>
      </c>
      <c r="EL170" s="19">
        <f t="shared" ca="1" si="813"/>
        <v>2.6315921955555552</v>
      </c>
      <c r="EM170" s="19">
        <f t="shared" ca="1" si="814"/>
        <v>9.8029186311111118</v>
      </c>
      <c r="EN170" s="19">
        <f t="shared" ca="1" si="815"/>
        <v>0</v>
      </c>
      <c r="EO170" s="19">
        <f t="shared" ca="1" si="816"/>
        <v>0</v>
      </c>
      <c r="EP170" s="19">
        <f t="shared" ca="1" si="817"/>
        <v>3.3284844444444444</v>
      </c>
      <c r="EQ170" s="19">
        <f t="shared" ca="1" si="818"/>
        <v>8.2934498311111113</v>
      </c>
      <c r="ER170" s="19">
        <f t="shared" ca="1" si="819"/>
        <v>27.206775822222223</v>
      </c>
      <c r="ES170" s="19">
        <f t="shared" ca="1" si="820"/>
        <v>12.407229991111111</v>
      </c>
      <c r="ET170" s="19">
        <f t="shared" ca="1" si="821"/>
        <v>0</v>
      </c>
      <c r="EU170" s="19">
        <f t="shared" ca="1" si="901"/>
        <v>0</v>
      </c>
      <c r="EV170" s="19">
        <f t="shared" ca="1" si="902"/>
        <v>0</v>
      </c>
      <c r="EW170" s="72">
        <f t="shared" ca="1" si="903"/>
        <v>0</v>
      </c>
      <c r="EX170" s="72">
        <f t="shared" ca="1" si="904"/>
        <v>0</v>
      </c>
      <c r="EY170" s="5"/>
      <c r="EZ170" s="5"/>
      <c r="FA170" s="5"/>
      <c r="FB170" s="5">
        <f t="shared" ca="1" si="862"/>
        <v>218506</v>
      </c>
      <c r="FC170" s="5">
        <f t="shared" ca="1" si="862"/>
        <v>0</v>
      </c>
      <c r="FD170" s="5">
        <f t="shared" ca="1" si="862"/>
        <v>17353.7</v>
      </c>
      <c r="FE170" s="5">
        <f t="shared" ca="1" si="862"/>
        <v>64644.1</v>
      </c>
      <c r="FF170" s="5">
        <f t="shared" ca="1" si="862"/>
        <v>0</v>
      </c>
      <c r="FG170" s="5">
        <f t="shared" ca="1" si="862"/>
        <v>0</v>
      </c>
      <c r="FH170" s="5">
        <f t="shared" ca="1" si="862"/>
        <v>0</v>
      </c>
      <c r="FI170" s="5">
        <f t="shared" ca="1" si="862"/>
        <v>54690.1</v>
      </c>
      <c r="FJ170" s="5">
        <f t="shared" ca="1" si="862"/>
        <v>136688</v>
      </c>
      <c r="FK170" s="5">
        <f t="shared" ca="1" si="862"/>
        <v>81817.899999999994</v>
      </c>
      <c r="FL170" s="5">
        <f t="shared" ca="1" si="862"/>
        <v>0</v>
      </c>
      <c r="FM170" s="5">
        <f t="shared" ca="1" si="862"/>
        <v>0</v>
      </c>
      <c r="FN170" s="5">
        <f t="shared" ca="1" si="905"/>
        <v>0</v>
      </c>
      <c r="FO170" s="5">
        <f t="shared" ca="1" si="905"/>
        <v>0</v>
      </c>
      <c r="FP170" s="5">
        <f t="shared" ca="1" si="905"/>
        <v>0</v>
      </c>
      <c r="FQ170" s="5"/>
      <c r="FR170" s="5">
        <f t="shared" ca="1" si="863"/>
        <v>1457.73</v>
      </c>
      <c r="FS170" s="5">
        <f t="shared" ca="1" si="863"/>
        <v>708.82100000000003</v>
      </c>
      <c r="FT170" s="5">
        <f t="shared" ca="1" si="863"/>
        <v>0</v>
      </c>
      <c r="FU170" s="5">
        <f t="shared" ca="1" si="863"/>
        <v>0</v>
      </c>
      <c r="FV170" s="5">
        <f t="shared" ca="1" si="863"/>
        <v>0</v>
      </c>
      <c r="FW170" s="5">
        <f t="shared" ca="1" si="863"/>
        <v>0</v>
      </c>
      <c r="FX170" s="5">
        <f t="shared" ca="1" si="863"/>
        <v>748.90899999999999</v>
      </c>
      <c r="FY170" s="5">
        <f t="shared" ca="1" si="863"/>
        <v>0</v>
      </c>
      <c r="FZ170" s="5">
        <f t="shared" ca="1" si="863"/>
        <v>1457.73</v>
      </c>
      <c r="GA170" s="5">
        <f t="shared" ca="1" si="863"/>
        <v>0</v>
      </c>
      <c r="GB170" s="5">
        <f t="shared" ca="1" si="863"/>
        <v>0</v>
      </c>
      <c r="GC170" s="5">
        <f t="shared" ca="1" si="863"/>
        <v>0</v>
      </c>
      <c r="GD170" s="5">
        <f t="shared" ca="1" si="913"/>
        <v>0</v>
      </c>
      <c r="GE170" s="5"/>
      <c r="GF170" s="5">
        <f t="shared" ca="1" si="917"/>
        <v>208.48500000000001</v>
      </c>
      <c r="GG170" s="5">
        <f t="shared" ca="1" si="917"/>
        <v>6.3255100000000004</v>
      </c>
      <c r="GH170" s="5">
        <f t="shared" ca="1" si="917"/>
        <v>36.580199999999998</v>
      </c>
      <c r="GI170" s="5">
        <f t="shared" ca="1" si="917"/>
        <v>84.460599999999999</v>
      </c>
      <c r="GJ170" s="5">
        <f t="shared" ca="1" si="917"/>
        <v>0</v>
      </c>
      <c r="GK170" s="5">
        <f t="shared" ca="1" si="917"/>
        <v>0</v>
      </c>
      <c r="GL170" s="5">
        <f t="shared" ca="1" si="917"/>
        <v>6.0084900000000001</v>
      </c>
      <c r="GM170" s="5">
        <f t="shared" ca="1" si="917"/>
        <v>75.110100000000003</v>
      </c>
      <c r="GN170" s="5"/>
      <c r="GO170" s="19">
        <f t="shared" ca="1" si="822"/>
        <v>39.614020977777777</v>
      </c>
      <c r="GP170" s="19">
        <f t="shared" ca="1" si="823"/>
        <v>3.1503155555555558</v>
      </c>
      <c r="GQ170" s="19">
        <f t="shared" ca="1" si="824"/>
        <v>2.6315921955555552</v>
      </c>
      <c r="GR170" s="19">
        <f t="shared" ca="1" si="825"/>
        <v>9.8029186311111118</v>
      </c>
      <c r="GS170" s="19">
        <f t="shared" ca="1" si="826"/>
        <v>0</v>
      </c>
      <c r="GT170" s="19">
        <f t="shared" ca="1" si="827"/>
        <v>0</v>
      </c>
      <c r="GU170" s="19">
        <f t="shared" ca="1" si="828"/>
        <v>3.3284844444444444</v>
      </c>
      <c r="GV170" s="19">
        <f t="shared" ca="1" si="829"/>
        <v>8.2934498311111113</v>
      </c>
      <c r="GW170" s="19">
        <f t="shared" ca="1" si="830"/>
        <v>27.206775822222223</v>
      </c>
      <c r="GX170" s="19">
        <f t="shared" ca="1" si="831"/>
        <v>12.407229991111111</v>
      </c>
      <c r="GY170" s="19">
        <f t="shared" ca="1" si="832"/>
        <v>0</v>
      </c>
      <c r="GZ170" s="19">
        <f t="shared" ca="1" si="832"/>
        <v>0</v>
      </c>
      <c r="HA170" s="19">
        <f t="shared" ca="1" si="832"/>
        <v>0</v>
      </c>
      <c r="HB170" s="72">
        <f t="shared" ca="1" si="906"/>
        <v>0</v>
      </c>
      <c r="HC170" s="72">
        <f t="shared" ca="1" si="907"/>
        <v>0</v>
      </c>
      <c r="HD170" s="5"/>
      <c r="HE170" s="5"/>
      <c r="HF170" s="5"/>
      <c r="HG170" s="5">
        <f t="shared" ca="1" si="918"/>
        <v>252709</v>
      </c>
      <c r="HH170" s="5">
        <f t="shared" ca="1" si="918"/>
        <v>0</v>
      </c>
      <c r="HI170" s="5">
        <f t="shared" ca="1" si="918"/>
        <v>33505.599999999999</v>
      </c>
      <c r="HJ170" s="5">
        <f t="shared" ca="1" si="918"/>
        <v>68391</v>
      </c>
      <c r="HK170" s="5">
        <f t="shared" ca="1" si="918"/>
        <v>0</v>
      </c>
      <c r="HL170" s="5">
        <f t="shared" ca="1" si="918"/>
        <v>0</v>
      </c>
      <c r="HM170" s="5">
        <f t="shared" ca="1" si="918"/>
        <v>14304.3</v>
      </c>
      <c r="HN170" s="5">
        <f t="shared" ca="1" si="918"/>
        <v>54690.1</v>
      </c>
      <c r="HO170" s="5">
        <f t="shared" ca="1" si="918"/>
        <v>170891</v>
      </c>
      <c r="HP170" s="5">
        <f t="shared" ca="1" si="918"/>
        <v>81817.899999999994</v>
      </c>
      <c r="HQ170" s="5">
        <f t="shared" ca="1" si="918"/>
        <v>0</v>
      </c>
      <c r="HR170" s="5">
        <f t="shared" ca="1" si="918"/>
        <v>0</v>
      </c>
      <c r="HS170" s="5">
        <f t="shared" ca="1" si="918"/>
        <v>0</v>
      </c>
      <c r="HT170" s="5">
        <f t="shared" ca="1" si="918"/>
        <v>0</v>
      </c>
      <c r="HU170" s="5">
        <f t="shared" ca="1" si="918"/>
        <v>0</v>
      </c>
      <c r="HV170" s="5"/>
      <c r="HW170" s="5">
        <f t="shared" ca="1" si="919"/>
        <v>399.13799999999998</v>
      </c>
      <c r="HX170" s="5">
        <f t="shared" ca="1" si="919"/>
        <v>399.13799999999998</v>
      </c>
      <c r="HY170" s="5">
        <f t="shared" ca="1" si="919"/>
        <v>0</v>
      </c>
      <c r="HZ170" s="5">
        <f t="shared" ca="1" si="919"/>
        <v>0</v>
      </c>
      <c r="IA170" s="5">
        <f t="shared" ca="1" si="919"/>
        <v>0</v>
      </c>
      <c r="IB170" s="5">
        <f t="shared" ca="1" si="919"/>
        <v>0</v>
      </c>
      <c r="IC170" s="5">
        <f t="shared" ca="1" si="919"/>
        <v>0</v>
      </c>
      <c r="ID170" s="5">
        <f t="shared" ca="1" si="919"/>
        <v>0</v>
      </c>
      <c r="IE170" s="5">
        <f t="shared" ca="1" si="919"/>
        <v>399.13799999999998</v>
      </c>
      <c r="IF170" s="5">
        <f t="shared" ca="1" si="919"/>
        <v>0</v>
      </c>
      <c r="IG170" s="5">
        <f t="shared" ca="1" si="919"/>
        <v>0</v>
      </c>
      <c r="IH170" s="5">
        <f t="shared" ca="1" si="919"/>
        <v>0</v>
      </c>
      <c r="II170" s="5">
        <f t="shared" ca="1" si="663"/>
        <v>0</v>
      </c>
      <c r="IJ170" s="5"/>
      <c r="IK170" s="5">
        <f t="shared" ca="1" si="922"/>
        <v>245.13200000000001</v>
      </c>
      <c r="IL170" s="5">
        <f t="shared" ca="1" si="922"/>
        <v>3.6572</v>
      </c>
      <c r="IM170" s="5">
        <f t="shared" ca="1" si="922"/>
        <v>56.268599999999999</v>
      </c>
      <c r="IN170" s="5">
        <f t="shared" ca="1" si="922"/>
        <v>91.5672</v>
      </c>
      <c r="IO170" s="5">
        <f t="shared" ca="1" si="922"/>
        <v>0</v>
      </c>
      <c r="IP170" s="5">
        <f t="shared" ca="1" si="922"/>
        <v>0</v>
      </c>
      <c r="IQ170" s="5">
        <f t="shared" ca="1" si="922"/>
        <v>18.5288</v>
      </c>
      <c r="IR170" s="5">
        <f t="shared" ca="1" si="922"/>
        <v>75.110100000000003</v>
      </c>
      <c r="IS170" s="5"/>
      <c r="IT170" s="19">
        <f t="shared" ca="1" si="864"/>
        <v>40.09586257777778</v>
      </c>
      <c r="IU170" s="19">
        <f t="shared" ca="1" si="865"/>
        <v>1.7739466666666666</v>
      </c>
      <c r="IV170" s="19">
        <f t="shared" ca="1" si="866"/>
        <v>5.0809380977777776</v>
      </c>
      <c r="IW170" s="19">
        <f t="shared" ca="1" si="867"/>
        <v>10.3711152</v>
      </c>
      <c r="IX170" s="19">
        <f t="shared" ca="1" si="868"/>
        <v>0</v>
      </c>
      <c r="IY170" s="19">
        <f t="shared" ca="1" si="869"/>
        <v>0</v>
      </c>
      <c r="IZ170" s="19">
        <f t="shared" ca="1" si="870"/>
        <v>2.1691676266666668</v>
      </c>
      <c r="JA170" s="19">
        <f t="shared" ca="1" si="871"/>
        <v>8.2934498311111113</v>
      </c>
      <c r="JB170" s="19">
        <f t="shared" ca="1" si="872"/>
        <v>27.688617422222222</v>
      </c>
      <c r="JC170" s="19">
        <f t="shared" ca="1" si="873"/>
        <v>12.407229991111111</v>
      </c>
      <c r="JD170" s="19">
        <f t="shared" ca="1" si="874"/>
        <v>0</v>
      </c>
      <c r="JE170" s="19">
        <f t="shared" ref="JE170:JF185" ca="1" si="924">((HR170*3.412)+(IH170*100))/$A170</f>
        <v>0</v>
      </c>
      <c r="JF170" s="19">
        <f t="shared" ca="1" si="924"/>
        <v>0</v>
      </c>
      <c r="JG170" s="72">
        <f t="shared" ca="1" si="908"/>
        <v>0</v>
      </c>
      <c r="JH170" s="72">
        <f t="shared" ca="1" si="909"/>
        <v>0</v>
      </c>
      <c r="JI170" s="5"/>
      <c r="JJ170" s="5"/>
      <c r="JK170" s="5"/>
      <c r="JL170" s="5">
        <f t="shared" ca="1" si="876"/>
        <v>252709</v>
      </c>
      <c r="JM170" s="5">
        <f t="shared" ca="1" si="876"/>
        <v>0</v>
      </c>
      <c r="JN170" s="5">
        <f t="shared" ca="1" si="876"/>
        <v>33505.599999999999</v>
      </c>
      <c r="JO170" s="5">
        <f t="shared" ca="1" si="876"/>
        <v>68391</v>
      </c>
      <c r="JP170" s="5">
        <f t="shared" ca="1" si="876"/>
        <v>0</v>
      </c>
      <c r="JQ170" s="5">
        <f t="shared" ca="1" si="876"/>
        <v>0</v>
      </c>
      <c r="JR170" s="5">
        <f t="shared" ca="1" si="876"/>
        <v>14304.3</v>
      </c>
      <c r="JS170" s="5">
        <f t="shared" ca="1" si="876"/>
        <v>54690.1</v>
      </c>
      <c r="JT170" s="5">
        <f t="shared" ca="1" si="876"/>
        <v>170891</v>
      </c>
      <c r="JU170" s="5">
        <f t="shared" ca="1" si="876"/>
        <v>81817.899999999994</v>
      </c>
      <c r="JV170" s="5">
        <f t="shared" ca="1" si="876"/>
        <v>0</v>
      </c>
      <c r="JW170" s="5">
        <f t="shared" ca="1" si="876"/>
        <v>0</v>
      </c>
      <c r="JX170" s="5">
        <f t="shared" ca="1" si="910"/>
        <v>0</v>
      </c>
      <c r="JY170" s="5">
        <f t="shared" ca="1" si="910"/>
        <v>0</v>
      </c>
      <c r="JZ170" s="5">
        <f t="shared" ca="1" si="910"/>
        <v>0</v>
      </c>
      <c r="KA170" s="5"/>
      <c r="KB170" s="5">
        <f t="shared" ca="1" si="877"/>
        <v>399.13799999999998</v>
      </c>
      <c r="KC170" s="5">
        <f t="shared" ca="1" si="877"/>
        <v>399.13799999999998</v>
      </c>
      <c r="KD170" s="5">
        <f t="shared" ca="1" si="877"/>
        <v>0</v>
      </c>
      <c r="KE170" s="5">
        <f t="shared" ca="1" si="877"/>
        <v>0</v>
      </c>
      <c r="KF170" s="5">
        <f t="shared" ca="1" si="877"/>
        <v>0</v>
      </c>
      <c r="KG170" s="5">
        <f t="shared" ca="1" si="877"/>
        <v>0</v>
      </c>
      <c r="KH170" s="5">
        <f t="shared" ca="1" si="877"/>
        <v>0</v>
      </c>
      <c r="KI170" s="5">
        <f t="shared" ca="1" si="877"/>
        <v>0</v>
      </c>
      <c r="KJ170" s="5">
        <f t="shared" ca="1" si="877"/>
        <v>399.13799999999998</v>
      </c>
      <c r="KK170" s="5">
        <f t="shared" ca="1" si="877"/>
        <v>0</v>
      </c>
      <c r="KL170" s="5">
        <f t="shared" ca="1" si="877"/>
        <v>0</v>
      </c>
      <c r="KM170" s="5">
        <f t="shared" ca="1" si="877"/>
        <v>0</v>
      </c>
      <c r="KN170" s="5">
        <f t="shared" ca="1" si="914"/>
        <v>0</v>
      </c>
      <c r="KO170" s="5"/>
      <c r="KP170" s="5">
        <f t="shared" ca="1" si="920"/>
        <v>245.13200000000001</v>
      </c>
      <c r="KQ170" s="5">
        <f t="shared" ca="1" si="920"/>
        <v>3.6572</v>
      </c>
      <c r="KR170" s="5">
        <f t="shared" ca="1" si="920"/>
        <v>56.268599999999999</v>
      </c>
      <c r="KS170" s="5">
        <f t="shared" ca="1" si="920"/>
        <v>91.5672</v>
      </c>
      <c r="KT170" s="5">
        <f t="shared" ca="1" si="920"/>
        <v>0</v>
      </c>
      <c r="KU170" s="5">
        <f t="shared" ca="1" si="920"/>
        <v>0</v>
      </c>
      <c r="KV170" s="5">
        <f t="shared" ca="1" si="920"/>
        <v>18.5288</v>
      </c>
      <c r="KW170" s="5">
        <f t="shared" ca="1" si="920"/>
        <v>75.110100000000003</v>
      </c>
      <c r="KX170" s="5"/>
      <c r="KY170" s="19">
        <f t="shared" ca="1" si="833"/>
        <v>40.09586257777778</v>
      </c>
      <c r="KZ170" s="19">
        <f t="shared" ca="1" si="834"/>
        <v>1.7739466666666666</v>
      </c>
      <c r="LA170" s="19">
        <f t="shared" ca="1" si="835"/>
        <v>5.0809380977777776</v>
      </c>
      <c r="LB170" s="19">
        <f t="shared" ca="1" si="836"/>
        <v>10.3711152</v>
      </c>
      <c r="LC170" s="19">
        <f t="shared" ca="1" si="837"/>
        <v>0</v>
      </c>
      <c r="LD170" s="19">
        <f t="shared" ca="1" si="838"/>
        <v>0</v>
      </c>
      <c r="LE170" s="19">
        <f t="shared" ca="1" si="839"/>
        <v>2.1691676266666668</v>
      </c>
      <c r="LF170" s="19">
        <f t="shared" ca="1" si="840"/>
        <v>8.2934498311111113</v>
      </c>
      <c r="LG170" s="19">
        <f t="shared" ca="1" si="841"/>
        <v>27.688617422222222</v>
      </c>
      <c r="LH170" s="19">
        <f t="shared" ca="1" si="842"/>
        <v>12.407229991111111</v>
      </c>
      <c r="LI170" s="19">
        <f t="shared" ca="1" si="843"/>
        <v>0</v>
      </c>
      <c r="LJ170" s="19">
        <f t="shared" ca="1" si="878"/>
        <v>0</v>
      </c>
      <c r="LK170" s="19">
        <f t="shared" ca="1" si="879"/>
        <v>0</v>
      </c>
      <c r="LL170" s="72">
        <f t="shared" ca="1" si="911"/>
        <v>0</v>
      </c>
      <c r="LM170" s="72">
        <f t="shared" ca="1" si="912"/>
        <v>0</v>
      </c>
    </row>
    <row r="171" spans="1:325" ht="15" customHeight="1" outlineLevel="1" x14ac:dyDescent="0.3">
      <c r="A171" s="5">
        <f>IF('Old Results'!E151='New Results'!E151,'New Results'!E151,"0")</f>
        <v>22500</v>
      </c>
      <c r="B171" s="5">
        <f t="shared" si="668"/>
        <v>1009</v>
      </c>
      <c r="C171" s="27">
        <f t="shared" si="761"/>
        <v>150</v>
      </c>
      <c r="D171" s="41" t="str">
        <f>'Old Results'!C151</f>
        <v>1009906-RetlStrp-HVACPSZ HeatEff</v>
      </c>
      <c r="E171" s="41" t="str">
        <f>'New Results'!C151</f>
        <v>1009906-RetlStrp-HVACPSZ HeatEff</v>
      </c>
      <c r="F171" s="5">
        <f t="shared" ca="1" si="762"/>
        <v>0</v>
      </c>
      <c r="G171" s="5">
        <f t="shared" ca="1" si="763"/>
        <v>0</v>
      </c>
      <c r="H171" s="5">
        <f t="shared" ca="1" si="764"/>
        <v>0</v>
      </c>
      <c r="I171" s="5">
        <f t="shared" ca="1" si="765"/>
        <v>0</v>
      </c>
      <c r="J171" s="5">
        <f t="shared" ca="1" si="766"/>
        <v>0</v>
      </c>
      <c r="K171" s="5">
        <f t="shared" ca="1" si="767"/>
        <v>0</v>
      </c>
      <c r="L171" s="5">
        <f t="shared" ca="1" si="768"/>
        <v>0</v>
      </c>
      <c r="M171" s="5">
        <f t="shared" ca="1" si="769"/>
        <v>0</v>
      </c>
      <c r="N171" s="5">
        <f t="shared" ca="1" si="770"/>
        <v>0</v>
      </c>
      <c r="O171" s="5">
        <f t="shared" ca="1" si="771"/>
        <v>0</v>
      </c>
      <c r="P171" s="5">
        <f t="shared" ca="1" si="844"/>
        <v>0</v>
      </c>
      <c r="Q171" s="5">
        <f t="shared" ca="1" si="845"/>
        <v>0</v>
      </c>
      <c r="R171" s="5">
        <f t="shared" ca="1" si="880"/>
        <v>0</v>
      </c>
      <c r="S171" s="5">
        <f t="shared" ca="1" si="881"/>
        <v>0</v>
      </c>
      <c r="T171" s="5">
        <f t="shared" ca="1" si="882"/>
        <v>0</v>
      </c>
      <c r="U171" s="5">
        <f t="shared" ca="1" si="772"/>
        <v>0</v>
      </c>
      <c r="V171" s="5">
        <f t="shared" ca="1" si="773"/>
        <v>0</v>
      </c>
      <c r="W171" s="5">
        <f t="shared" ca="1" si="774"/>
        <v>0</v>
      </c>
      <c r="X171" s="5">
        <f t="shared" ca="1" si="775"/>
        <v>0</v>
      </c>
      <c r="Y171" s="5">
        <f t="shared" ca="1" si="776"/>
        <v>0</v>
      </c>
      <c r="Z171" s="5">
        <f t="shared" ca="1" si="777"/>
        <v>0</v>
      </c>
      <c r="AA171" s="5">
        <f t="shared" ca="1" si="778"/>
        <v>0</v>
      </c>
      <c r="AB171" s="5">
        <f t="shared" ca="1" si="779"/>
        <v>0</v>
      </c>
      <c r="AC171" s="5">
        <f t="shared" ca="1" si="780"/>
        <v>0</v>
      </c>
      <c r="AD171" s="5">
        <f t="shared" ca="1" si="781"/>
        <v>0</v>
      </c>
      <c r="AE171" s="5">
        <f t="shared" ca="1" si="846"/>
        <v>0</v>
      </c>
      <c r="AF171" s="5">
        <f t="shared" ca="1" si="847"/>
        <v>0</v>
      </c>
      <c r="AG171" s="5">
        <f t="shared" ca="1" si="847"/>
        <v>0</v>
      </c>
      <c r="AH171" s="37">
        <f t="shared" ca="1" si="782"/>
        <v>0</v>
      </c>
      <c r="AI171" s="37">
        <f t="shared" ca="1" si="783"/>
        <v>0</v>
      </c>
      <c r="AJ171" s="37">
        <f t="shared" ca="1" si="784"/>
        <v>0</v>
      </c>
      <c r="AK171" s="37">
        <f t="shared" ca="1" si="785"/>
        <v>0</v>
      </c>
      <c r="AL171" s="37">
        <f t="shared" ca="1" si="786"/>
        <v>0</v>
      </c>
      <c r="AM171" s="37">
        <f t="shared" ca="1" si="787"/>
        <v>0</v>
      </c>
      <c r="AN171" s="37">
        <f t="shared" ca="1" si="788"/>
        <v>0</v>
      </c>
      <c r="AO171" s="37">
        <f t="shared" ca="1" si="789"/>
        <v>0</v>
      </c>
      <c r="AP171" s="33">
        <f t="shared" ca="1" si="790"/>
        <v>39.779010133333337</v>
      </c>
      <c r="AQ171" s="33">
        <f t="shared" ca="1" si="791"/>
        <v>39.779010133333337</v>
      </c>
      <c r="AR171" s="24">
        <f t="shared" ca="1" si="792"/>
        <v>0</v>
      </c>
      <c r="AS171" s="34">
        <f t="shared" ca="1" si="793"/>
        <v>211.38499999999999</v>
      </c>
      <c r="AT171" s="34">
        <f t="shared" ca="1" si="794"/>
        <v>211.38499999999999</v>
      </c>
      <c r="AU171" s="45">
        <f t="shared" ca="1" si="795"/>
        <v>0</v>
      </c>
      <c r="AV171" s="34">
        <f t="shared" ca="1" si="648"/>
        <v>33.700000000000003</v>
      </c>
      <c r="AW171" s="34">
        <f t="shared" ca="1" si="649"/>
        <v>33.700000000000003</v>
      </c>
      <c r="AX171" s="46">
        <f t="shared" ca="1" si="796"/>
        <v>0</v>
      </c>
      <c r="AY171" s="5"/>
      <c r="AZ171" s="5">
        <f t="shared" ca="1" si="848"/>
        <v>0</v>
      </c>
      <c r="BA171" s="5">
        <f t="shared" ca="1" si="849"/>
        <v>0</v>
      </c>
      <c r="BB171" s="5">
        <f t="shared" ca="1" si="850"/>
        <v>0</v>
      </c>
      <c r="BC171" s="5">
        <f t="shared" ca="1" si="851"/>
        <v>0</v>
      </c>
      <c r="BD171" s="5">
        <f t="shared" ca="1" si="852"/>
        <v>0</v>
      </c>
      <c r="BE171" s="5">
        <f t="shared" ca="1" si="853"/>
        <v>0</v>
      </c>
      <c r="BF171" s="5">
        <f t="shared" ca="1" si="854"/>
        <v>0</v>
      </c>
      <c r="BG171" s="5">
        <f t="shared" ca="1" si="855"/>
        <v>0</v>
      </c>
      <c r="BH171" s="5">
        <f t="shared" ca="1" si="856"/>
        <v>0</v>
      </c>
      <c r="BI171" s="5">
        <f t="shared" ca="1" si="857"/>
        <v>0</v>
      </c>
      <c r="BJ171" s="5">
        <f t="shared" ca="1" si="858"/>
        <v>0</v>
      </c>
      <c r="BK171" s="5">
        <f t="shared" ca="1" si="859"/>
        <v>0</v>
      </c>
      <c r="BL171" s="5">
        <f t="shared" ca="1" si="883"/>
        <v>0</v>
      </c>
      <c r="BM171" s="5">
        <f t="shared" ca="1" si="884"/>
        <v>0</v>
      </c>
      <c r="BN171" s="5">
        <f t="shared" ca="1" si="885"/>
        <v>0</v>
      </c>
      <c r="BO171" s="5">
        <f t="shared" ca="1" si="886"/>
        <v>0</v>
      </c>
      <c r="BP171" s="5">
        <f t="shared" ca="1" si="887"/>
        <v>0</v>
      </c>
      <c r="BQ171" s="5">
        <f t="shared" ca="1" si="888"/>
        <v>0</v>
      </c>
      <c r="BR171" s="5">
        <f t="shared" ca="1" si="889"/>
        <v>0</v>
      </c>
      <c r="BS171" s="5">
        <f t="shared" ca="1" si="890"/>
        <v>0</v>
      </c>
      <c r="BT171" s="5">
        <f t="shared" ca="1" si="891"/>
        <v>0</v>
      </c>
      <c r="BU171" s="5">
        <f t="shared" ca="1" si="892"/>
        <v>0</v>
      </c>
      <c r="BV171" s="5">
        <f t="shared" ca="1" si="893"/>
        <v>0</v>
      </c>
      <c r="BW171" s="5">
        <f t="shared" ca="1" si="894"/>
        <v>0</v>
      </c>
      <c r="BX171" s="5">
        <f t="shared" ca="1" si="895"/>
        <v>0</v>
      </c>
      <c r="BY171" s="5">
        <f t="shared" ca="1" si="896"/>
        <v>0</v>
      </c>
      <c r="BZ171" s="5">
        <f t="shared" ca="1" si="897"/>
        <v>0</v>
      </c>
      <c r="CA171" s="5">
        <f t="shared" ca="1" si="898"/>
        <v>0</v>
      </c>
      <c r="CB171" s="37">
        <f t="shared" ca="1" si="797"/>
        <v>0</v>
      </c>
      <c r="CC171" s="37">
        <f t="shared" ca="1" si="798"/>
        <v>0</v>
      </c>
      <c r="CD171" s="37">
        <f t="shared" ca="1" si="799"/>
        <v>0</v>
      </c>
      <c r="CE171" s="37">
        <f t="shared" ca="1" si="800"/>
        <v>0</v>
      </c>
      <c r="CF171" s="37">
        <f t="shared" ca="1" si="801"/>
        <v>0</v>
      </c>
      <c r="CG171" s="37">
        <f t="shared" ca="1" si="802"/>
        <v>0</v>
      </c>
      <c r="CH171" s="37">
        <f t="shared" ca="1" si="803"/>
        <v>0</v>
      </c>
      <c r="CI171" s="19">
        <f t="shared" ca="1" si="804"/>
        <v>0</v>
      </c>
      <c r="CJ171" s="33">
        <f t="shared" ca="1" si="860"/>
        <v>40.09586257777778</v>
      </c>
      <c r="CK171" s="33">
        <f t="shared" ca="1" si="861"/>
        <v>40.09586257777778</v>
      </c>
      <c r="CL171" s="24">
        <f t="shared" ca="1" si="805"/>
        <v>0</v>
      </c>
      <c r="CM171" s="34">
        <f t="shared" ca="1" si="806"/>
        <v>245.13200000000001</v>
      </c>
      <c r="CN171" s="34">
        <f t="shared" ca="1" si="807"/>
        <v>245.13200000000001</v>
      </c>
      <c r="CO171" s="45">
        <f t="shared" ca="1" si="808"/>
        <v>0</v>
      </c>
      <c r="CP171" s="5"/>
      <c r="CR171" s="5">
        <f t="shared" ca="1" si="899"/>
        <v>57</v>
      </c>
      <c r="CS171" s="5">
        <f t="shared" ca="1" si="900"/>
        <v>57</v>
      </c>
      <c r="CT171" s="62">
        <f t="shared" ca="1" si="809"/>
        <v>0</v>
      </c>
      <c r="CW171" s="5">
        <f t="shared" ca="1" si="915"/>
        <v>219594</v>
      </c>
      <c r="CX171" s="5">
        <f t="shared" ca="1" si="915"/>
        <v>0</v>
      </c>
      <c r="CY171" s="5">
        <f t="shared" ca="1" si="915"/>
        <v>18442.3</v>
      </c>
      <c r="CZ171" s="5">
        <f t="shared" ca="1" si="915"/>
        <v>64644.1</v>
      </c>
      <c r="DA171" s="5">
        <f t="shared" ca="1" si="915"/>
        <v>0</v>
      </c>
      <c r="DB171" s="5">
        <f t="shared" ca="1" si="915"/>
        <v>0</v>
      </c>
      <c r="DC171" s="5">
        <f t="shared" ca="1" si="915"/>
        <v>0</v>
      </c>
      <c r="DD171" s="5">
        <f t="shared" ca="1" si="915"/>
        <v>54690.1</v>
      </c>
      <c r="DE171" s="5">
        <f t="shared" ca="1" si="915"/>
        <v>137777</v>
      </c>
      <c r="DF171" s="5">
        <f t="shared" ca="1" si="915"/>
        <v>81817.899999999994</v>
      </c>
      <c r="DG171" s="5">
        <f t="shared" ca="1" si="915"/>
        <v>0</v>
      </c>
      <c r="DH171" s="5">
        <f t="shared" ca="1" si="915"/>
        <v>0</v>
      </c>
      <c r="DI171" s="5">
        <f t="shared" ca="1" si="923"/>
        <v>0</v>
      </c>
      <c r="DJ171" s="5">
        <f t="shared" ca="1" si="923"/>
        <v>0</v>
      </c>
      <c r="DK171" s="5">
        <f t="shared" ca="1" si="923"/>
        <v>0</v>
      </c>
      <c r="DL171" s="5"/>
      <c r="DM171" s="5">
        <f t="shared" ca="1" si="916"/>
        <v>1457.73</v>
      </c>
      <c r="DN171" s="5">
        <f t="shared" ca="1" si="916"/>
        <v>708.82100000000003</v>
      </c>
      <c r="DO171" s="5">
        <f t="shared" ca="1" si="916"/>
        <v>0</v>
      </c>
      <c r="DP171" s="5">
        <f t="shared" ca="1" si="916"/>
        <v>0</v>
      </c>
      <c r="DQ171" s="5">
        <f t="shared" ca="1" si="916"/>
        <v>0</v>
      </c>
      <c r="DR171" s="5">
        <f t="shared" ca="1" si="916"/>
        <v>0</v>
      </c>
      <c r="DS171" s="5">
        <f t="shared" ca="1" si="916"/>
        <v>748.90899999999999</v>
      </c>
      <c r="DT171" s="5">
        <f t="shared" ca="1" si="916"/>
        <v>0</v>
      </c>
      <c r="DU171" s="5">
        <f t="shared" ca="1" si="916"/>
        <v>1457.73</v>
      </c>
      <c r="DV171" s="5">
        <f t="shared" ca="1" si="916"/>
        <v>0</v>
      </c>
      <c r="DW171" s="5">
        <f t="shared" ca="1" si="916"/>
        <v>0</v>
      </c>
      <c r="DX171" s="5">
        <f t="shared" ca="1" si="916"/>
        <v>0</v>
      </c>
      <c r="DY171" s="5">
        <f t="shared" ca="1" si="916"/>
        <v>0</v>
      </c>
      <c r="DZ171" s="5"/>
      <c r="EA171" s="5">
        <f t="shared" ca="1" si="921"/>
        <v>211.38499999999999</v>
      </c>
      <c r="EB171" s="5">
        <f t="shared" ca="1" si="921"/>
        <v>6.3255100000000004</v>
      </c>
      <c r="EC171" s="5">
        <f t="shared" ca="1" si="921"/>
        <v>39.480600000000003</v>
      </c>
      <c r="ED171" s="5">
        <f t="shared" ca="1" si="921"/>
        <v>84.460599999999999</v>
      </c>
      <c r="EE171" s="5">
        <f t="shared" ca="1" si="921"/>
        <v>0</v>
      </c>
      <c r="EF171" s="5">
        <f t="shared" ca="1" si="921"/>
        <v>0</v>
      </c>
      <c r="EG171" s="5">
        <f t="shared" ca="1" si="921"/>
        <v>6.0084900000000001</v>
      </c>
      <c r="EH171" s="5">
        <f t="shared" ca="1" si="921"/>
        <v>75.110100000000003</v>
      </c>
      <c r="EI171" s="5"/>
      <c r="EJ171" s="19">
        <f t="shared" ca="1" si="811"/>
        <v>39.779010133333337</v>
      </c>
      <c r="EK171" s="19">
        <f t="shared" ca="1" si="812"/>
        <v>3.1503155555555558</v>
      </c>
      <c r="EL171" s="19">
        <f t="shared" ca="1" si="813"/>
        <v>2.7966723377777774</v>
      </c>
      <c r="EM171" s="19">
        <f t="shared" ca="1" si="814"/>
        <v>9.8029186311111118</v>
      </c>
      <c r="EN171" s="19">
        <f t="shared" ca="1" si="815"/>
        <v>0</v>
      </c>
      <c r="EO171" s="19">
        <f t="shared" ca="1" si="816"/>
        <v>0</v>
      </c>
      <c r="EP171" s="19">
        <f t="shared" ca="1" si="817"/>
        <v>3.3284844444444444</v>
      </c>
      <c r="EQ171" s="19">
        <f t="shared" ca="1" si="818"/>
        <v>8.2934498311111113</v>
      </c>
      <c r="ER171" s="19">
        <f t="shared" ca="1" si="819"/>
        <v>27.371916622222226</v>
      </c>
      <c r="ES171" s="19">
        <f t="shared" ca="1" si="820"/>
        <v>12.407229991111111</v>
      </c>
      <c r="ET171" s="19">
        <f t="shared" ca="1" si="821"/>
        <v>0</v>
      </c>
      <c r="EU171" s="19">
        <f t="shared" ca="1" si="901"/>
        <v>0</v>
      </c>
      <c r="EV171" s="19">
        <f t="shared" ca="1" si="902"/>
        <v>0</v>
      </c>
      <c r="EW171" s="72">
        <f t="shared" ca="1" si="903"/>
        <v>0</v>
      </c>
      <c r="EX171" s="72">
        <f t="shared" ca="1" si="904"/>
        <v>0</v>
      </c>
      <c r="EY171" s="5"/>
      <c r="EZ171" s="5"/>
      <c r="FA171" s="5"/>
      <c r="FB171" s="5">
        <f t="shared" ca="1" si="862"/>
        <v>219594</v>
      </c>
      <c r="FC171" s="5">
        <f t="shared" ca="1" si="862"/>
        <v>0</v>
      </c>
      <c r="FD171" s="5">
        <f t="shared" ca="1" si="862"/>
        <v>18442.3</v>
      </c>
      <c r="FE171" s="5">
        <f t="shared" ca="1" si="862"/>
        <v>64644.1</v>
      </c>
      <c r="FF171" s="5">
        <f t="shared" ca="1" si="862"/>
        <v>0</v>
      </c>
      <c r="FG171" s="5">
        <f t="shared" ca="1" si="862"/>
        <v>0</v>
      </c>
      <c r="FH171" s="5">
        <f t="shared" ca="1" si="862"/>
        <v>0</v>
      </c>
      <c r="FI171" s="5">
        <f t="shared" ca="1" si="862"/>
        <v>54690.1</v>
      </c>
      <c r="FJ171" s="5">
        <f t="shared" ca="1" si="862"/>
        <v>137777</v>
      </c>
      <c r="FK171" s="5">
        <f t="shared" ca="1" si="862"/>
        <v>81817.899999999994</v>
      </c>
      <c r="FL171" s="5">
        <f t="shared" ca="1" si="862"/>
        <v>0</v>
      </c>
      <c r="FM171" s="5">
        <f t="shared" ca="1" si="862"/>
        <v>0</v>
      </c>
      <c r="FN171" s="5">
        <f t="shared" ca="1" si="905"/>
        <v>0</v>
      </c>
      <c r="FO171" s="5">
        <f t="shared" ca="1" si="905"/>
        <v>0</v>
      </c>
      <c r="FP171" s="5">
        <f t="shared" ca="1" si="905"/>
        <v>0</v>
      </c>
      <c r="FQ171" s="5"/>
      <c r="FR171" s="5">
        <f t="shared" ca="1" si="863"/>
        <v>1457.73</v>
      </c>
      <c r="FS171" s="5">
        <f t="shared" ca="1" si="863"/>
        <v>708.82100000000003</v>
      </c>
      <c r="FT171" s="5">
        <f t="shared" ca="1" si="863"/>
        <v>0</v>
      </c>
      <c r="FU171" s="5">
        <f t="shared" ca="1" si="863"/>
        <v>0</v>
      </c>
      <c r="FV171" s="5">
        <f t="shared" ca="1" si="863"/>
        <v>0</v>
      </c>
      <c r="FW171" s="5">
        <f t="shared" ca="1" si="863"/>
        <v>0</v>
      </c>
      <c r="FX171" s="5">
        <f t="shared" ca="1" si="863"/>
        <v>748.90899999999999</v>
      </c>
      <c r="FY171" s="5">
        <f t="shared" ca="1" si="863"/>
        <v>0</v>
      </c>
      <c r="FZ171" s="5">
        <f t="shared" ca="1" si="863"/>
        <v>1457.73</v>
      </c>
      <c r="GA171" s="5">
        <f t="shared" ca="1" si="863"/>
        <v>0</v>
      </c>
      <c r="GB171" s="5">
        <f t="shared" ca="1" si="863"/>
        <v>0</v>
      </c>
      <c r="GC171" s="5">
        <f t="shared" ca="1" si="863"/>
        <v>0</v>
      </c>
      <c r="GD171" s="5">
        <f t="shared" ca="1" si="913"/>
        <v>0</v>
      </c>
      <c r="GE171" s="5"/>
      <c r="GF171" s="5">
        <f t="shared" ca="1" si="917"/>
        <v>211.38499999999999</v>
      </c>
      <c r="GG171" s="5">
        <f t="shared" ca="1" si="917"/>
        <v>6.3255100000000004</v>
      </c>
      <c r="GH171" s="5">
        <f t="shared" ca="1" si="917"/>
        <v>39.480600000000003</v>
      </c>
      <c r="GI171" s="5">
        <f t="shared" ca="1" si="917"/>
        <v>84.460599999999999</v>
      </c>
      <c r="GJ171" s="5">
        <f t="shared" ca="1" si="917"/>
        <v>0</v>
      </c>
      <c r="GK171" s="5">
        <f t="shared" ca="1" si="917"/>
        <v>0</v>
      </c>
      <c r="GL171" s="5">
        <f t="shared" ca="1" si="917"/>
        <v>6.0084900000000001</v>
      </c>
      <c r="GM171" s="5">
        <f t="shared" ca="1" si="917"/>
        <v>75.110100000000003</v>
      </c>
      <c r="GN171" s="5"/>
      <c r="GO171" s="19">
        <f t="shared" ca="1" si="822"/>
        <v>39.779010133333337</v>
      </c>
      <c r="GP171" s="19">
        <f t="shared" ca="1" si="823"/>
        <v>3.1503155555555558</v>
      </c>
      <c r="GQ171" s="19">
        <f t="shared" ca="1" si="824"/>
        <v>2.7966723377777774</v>
      </c>
      <c r="GR171" s="19">
        <f t="shared" ca="1" si="825"/>
        <v>9.8029186311111118</v>
      </c>
      <c r="GS171" s="19">
        <f t="shared" ca="1" si="826"/>
        <v>0</v>
      </c>
      <c r="GT171" s="19">
        <f t="shared" ca="1" si="827"/>
        <v>0</v>
      </c>
      <c r="GU171" s="19">
        <f t="shared" ca="1" si="828"/>
        <v>3.3284844444444444</v>
      </c>
      <c r="GV171" s="19">
        <f t="shared" ca="1" si="829"/>
        <v>8.2934498311111113</v>
      </c>
      <c r="GW171" s="19">
        <f t="shared" ca="1" si="830"/>
        <v>27.371916622222226</v>
      </c>
      <c r="GX171" s="19">
        <f t="shared" ca="1" si="831"/>
        <v>12.407229991111111</v>
      </c>
      <c r="GY171" s="19">
        <f t="shared" ca="1" si="832"/>
        <v>0</v>
      </c>
      <c r="GZ171" s="19">
        <f t="shared" ca="1" si="832"/>
        <v>0</v>
      </c>
      <c r="HA171" s="19">
        <f t="shared" ca="1" si="832"/>
        <v>0</v>
      </c>
      <c r="HB171" s="72">
        <f t="shared" ca="1" si="906"/>
        <v>0</v>
      </c>
      <c r="HC171" s="72">
        <f t="shared" ca="1" si="907"/>
        <v>0</v>
      </c>
      <c r="HD171" s="5"/>
      <c r="HE171" s="5"/>
      <c r="HF171" s="5"/>
      <c r="HG171" s="5">
        <f t="shared" ca="1" si="918"/>
        <v>252709</v>
      </c>
      <c r="HH171" s="5">
        <f t="shared" ca="1" si="918"/>
        <v>0</v>
      </c>
      <c r="HI171" s="5">
        <f t="shared" ca="1" si="918"/>
        <v>33505.599999999999</v>
      </c>
      <c r="HJ171" s="5">
        <f t="shared" ca="1" si="918"/>
        <v>68391</v>
      </c>
      <c r="HK171" s="5">
        <f t="shared" ca="1" si="918"/>
        <v>0</v>
      </c>
      <c r="HL171" s="5">
        <f t="shared" ca="1" si="918"/>
        <v>0</v>
      </c>
      <c r="HM171" s="5">
        <f t="shared" ca="1" si="918"/>
        <v>14304.3</v>
      </c>
      <c r="HN171" s="5">
        <f t="shared" ca="1" si="918"/>
        <v>54690.1</v>
      </c>
      <c r="HO171" s="5">
        <f t="shared" ca="1" si="918"/>
        <v>170891</v>
      </c>
      <c r="HP171" s="5">
        <f t="shared" ca="1" si="918"/>
        <v>81817.899999999994</v>
      </c>
      <c r="HQ171" s="5">
        <f t="shared" ca="1" si="918"/>
        <v>0</v>
      </c>
      <c r="HR171" s="5">
        <f t="shared" ca="1" si="918"/>
        <v>0</v>
      </c>
      <c r="HS171" s="5">
        <f t="shared" ca="1" si="918"/>
        <v>0</v>
      </c>
      <c r="HT171" s="5">
        <f t="shared" ca="1" si="918"/>
        <v>0</v>
      </c>
      <c r="HU171" s="5">
        <f t="shared" ca="1" si="918"/>
        <v>0</v>
      </c>
      <c r="HV171" s="5"/>
      <c r="HW171" s="5">
        <f t="shared" ca="1" si="919"/>
        <v>399.13799999999998</v>
      </c>
      <c r="HX171" s="5">
        <f t="shared" ca="1" si="919"/>
        <v>399.13799999999998</v>
      </c>
      <c r="HY171" s="5">
        <f t="shared" ca="1" si="919"/>
        <v>0</v>
      </c>
      <c r="HZ171" s="5">
        <f t="shared" ca="1" si="919"/>
        <v>0</v>
      </c>
      <c r="IA171" s="5">
        <f t="shared" ca="1" si="919"/>
        <v>0</v>
      </c>
      <c r="IB171" s="5">
        <f t="shared" ca="1" si="919"/>
        <v>0</v>
      </c>
      <c r="IC171" s="5">
        <f t="shared" ca="1" si="919"/>
        <v>0</v>
      </c>
      <c r="ID171" s="5">
        <f t="shared" ca="1" si="919"/>
        <v>0</v>
      </c>
      <c r="IE171" s="5">
        <f t="shared" ca="1" si="919"/>
        <v>399.13799999999998</v>
      </c>
      <c r="IF171" s="5">
        <f t="shared" ca="1" si="919"/>
        <v>0</v>
      </c>
      <c r="IG171" s="5">
        <f t="shared" ca="1" si="919"/>
        <v>0</v>
      </c>
      <c r="IH171" s="5">
        <f t="shared" ca="1" si="919"/>
        <v>0</v>
      </c>
      <c r="II171" s="5">
        <f t="shared" ca="1" si="663"/>
        <v>0</v>
      </c>
      <c r="IJ171" s="5"/>
      <c r="IK171" s="5">
        <f t="shared" ca="1" si="922"/>
        <v>245.13200000000001</v>
      </c>
      <c r="IL171" s="5">
        <f t="shared" ca="1" si="922"/>
        <v>3.6572</v>
      </c>
      <c r="IM171" s="5">
        <f t="shared" ca="1" si="922"/>
        <v>56.268599999999999</v>
      </c>
      <c r="IN171" s="5">
        <f t="shared" ca="1" si="922"/>
        <v>91.5672</v>
      </c>
      <c r="IO171" s="5">
        <f t="shared" ca="1" si="922"/>
        <v>0</v>
      </c>
      <c r="IP171" s="5">
        <f t="shared" ca="1" si="922"/>
        <v>0</v>
      </c>
      <c r="IQ171" s="5">
        <f t="shared" ca="1" si="922"/>
        <v>18.5288</v>
      </c>
      <c r="IR171" s="5">
        <f t="shared" ca="1" si="922"/>
        <v>75.110100000000003</v>
      </c>
      <c r="IS171" s="5"/>
      <c r="IT171" s="19">
        <f t="shared" ca="1" si="864"/>
        <v>40.09586257777778</v>
      </c>
      <c r="IU171" s="19">
        <f t="shared" ca="1" si="865"/>
        <v>1.7739466666666666</v>
      </c>
      <c r="IV171" s="19">
        <f t="shared" ca="1" si="866"/>
        <v>5.0809380977777776</v>
      </c>
      <c r="IW171" s="19">
        <f t="shared" ca="1" si="867"/>
        <v>10.3711152</v>
      </c>
      <c r="IX171" s="19">
        <f t="shared" ca="1" si="868"/>
        <v>0</v>
      </c>
      <c r="IY171" s="19">
        <f t="shared" ca="1" si="869"/>
        <v>0</v>
      </c>
      <c r="IZ171" s="19">
        <f t="shared" ca="1" si="870"/>
        <v>2.1691676266666668</v>
      </c>
      <c r="JA171" s="19">
        <f t="shared" ca="1" si="871"/>
        <v>8.2934498311111113</v>
      </c>
      <c r="JB171" s="19">
        <f t="shared" ca="1" si="872"/>
        <v>27.688617422222222</v>
      </c>
      <c r="JC171" s="19">
        <f t="shared" ca="1" si="873"/>
        <v>12.407229991111111</v>
      </c>
      <c r="JD171" s="19">
        <f t="shared" ca="1" si="874"/>
        <v>0</v>
      </c>
      <c r="JE171" s="19">
        <f t="shared" ca="1" si="924"/>
        <v>0</v>
      </c>
      <c r="JF171" s="19">
        <f t="shared" ca="1" si="924"/>
        <v>0</v>
      </c>
      <c r="JG171" s="72">
        <f t="shared" ca="1" si="908"/>
        <v>0</v>
      </c>
      <c r="JH171" s="72">
        <f t="shared" ca="1" si="909"/>
        <v>0</v>
      </c>
      <c r="JI171" s="5"/>
      <c r="JJ171" s="5"/>
      <c r="JK171" s="5"/>
      <c r="JL171" s="5">
        <f t="shared" ca="1" si="876"/>
        <v>252709</v>
      </c>
      <c r="JM171" s="5">
        <f t="shared" ca="1" si="876"/>
        <v>0</v>
      </c>
      <c r="JN171" s="5">
        <f t="shared" ca="1" si="876"/>
        <v>33505.599999999999</v>
      </c>
      <c r="JO171" s="5">
        <f t="shared" ca="1" si="876"/>
        <v>68391</v>
      </c>
      <c r="JP171" s="5">
        <f t="shared" ca="1" si="876"/>
        <v>0</v>
      </c>
      <c r="JQ171" s="5">
        <f t="shared" ca="1" si="876"/>
        <v>0</v>
      </c>
      <c r="JR171" s="5">
        <f t="shared" ca="1" si="876"/>
        <v>14304.3</v>
      </c>
      <c r="JS171" s="5">
        <f t="shared" ca="1" si="876"/>
        <v>54690.1</v>
      </c>
      <c r="JT171" s="5">
        <f t="shared" ca="1" si="876"/>
        <v>170891</v>
      </c>
      <c r="JU171" s="5">
        <f t="shared" ca="1" si="876"/>
        <v>81817.899999999994</v>
      </c>
      <c r="JV171" s="5">
        <f t="shared" ca="1" si="876"/>
        <v>0</v>
      </c>
      <c r="JW171" s="5">
        <f t="shared" ca="1" si="876"/>
        <v>0</v>
      </c>
      <c r="JX171" s="5">
        <f t="shared" ca="1" si="910"/>
        <v>0</v>
      </c>
      <c r="JY171" s="5">
        <f t="shared" ca="1" si="910"/>
        <v>0</v>
      </c>
      <c r="JZ171" s="5">
        <f t="shared" ca="1" si="910"/>
        <v>0</v>
      </c>
      <c r="KA171" s="5"/>
      <c r="KB171" s="5">
        <f t="shared" ca="1" si="877"/>
        <v>399.13799999999998</v>
      </c>
      <c r="KC171" s="5">
        <f t="shared" ca="1" si="877"/>
        <v>399.13799999999998</v>
      </c>
      <c r="KD171" s="5">
        <f t="shared" ca="1" si="877"/>
        <v>0</v>
      </c>
      <c r="KE171" s="5">
        <f t="shared" ca="1" si="877"/>
        <v>0</v>
      </c>
      <c r="KF171" s="5">
        <f t="shared" ca="1" si="877"/>
        <v>0</v>
      </c>
      <c r="KG171" s="5">
        <f t="shared" ca="1" si="877"/>
        <v>0</v>
      </c>
      <c r="KH171" s="5">
        <f t="shared" ca="1" si="877"/>
        <v>0</v>
      </c>
      <c r="KI171" s="5">
        <f t="shared" ca="1" si="877"/>
        <v>0</v>
      </c>
      <c r="KJ171" s="5">
        <f t="shared" ca="1" si="877"/>
        <v>399.13799999999998</v>
      </c>
      <c r="KK171" s="5">
        <f t="shared" ca="1" si="877"/>
        <v>0</v>
      </c>
      <c r="KL171" s="5">
        <f t="shared" ca="1" si="877"/>
        <v>0</v>
      </c>
      <c r="KM171" s="5">
        <f t="shared" ca="1" si="877"/>
        <v>0</v>
      </c>
      <c r="KN171" s="5">
        <f t="shared" ca="1" si="914"/>
        <v>0</v>
      </c>
      <c r="KO171" s="5"/>
      <c r="KP171" s="5">
        <f t="shared" ca="1" si="920"/>
        <v>245.13200000000001</v>
      </c>
      <c r="KQ171" s="5">
        <f t="shared" ca="1" si="920"/>
        <v>3.6572</v>
      </c>
      <c r="KR171" s="5">
        <f t="shared" ca="1" si="920"/>
        <v>56.268599999999999</v>
      </c>
      <c r="KS171" s="5">
        <f t="shared" ca="1" si="920"/>
        <v>91.5672</v>
      </c>
      <c r="KT171" s="5">
        <f t="shared" ca="1" si="920"/>
        <v>0</v>
      </c>
      <c r="KU171" s="5">
        <f t="shared" ca="1" si="920"/>
        <v>0</v>
      </c>
      <c r="KV171" s="5">
        <f t="shared" ca="1" si="920"/>
        <v>18.5288</v>
      </c>
      <c r="KW171" s="5">
        <f t="shared" ca="1" si="920"/>
        <v>75.110100000000003</v>
      </c>
      <c r="KX171" s="5"/>
      <c r="KY171" s="19">
        <f t="shared" ca="1" si="833"/>
        <v>40.09586257777778</v>
      </c>
      <c r="KZ171" s="19">
        <f t="shared" ca="1" si="834"/>
        <v>1.7739466666666666</v>
      </c>
      <c r="LA171" s="19">
        <f t="shared" ca="1" si="835"/>
        <v>5.0809380977777776</v>
      </c>
      <c r="LB171" s="19">
        <f t="shared" ca="1" si="836"/>
        <v>10.3711152</v>
      </c>
      <c r="LC171" s="19">
        <f t="shared" ca="1" si="837"/>
        <v>0</v>
      </c>
      <c r="LD171" s="19">
        <f t="shared" ca="1" si="838"/>
        <v>0</v>
      </c>
      <c r="LE171" s="19">
        <f t="shared" ca="1" si="839"/>
        <v>2.1691676266666668</v>
      </c>
      <c r="LF171" s="19">
        <f t="shared" ca="1" si="840"/>
        <v>8.2934498311111113</v>
      </c>
      <c r="LG171" s="19">
        <f t="shared" ca="1" si="841"/>
        <v>27.688617422222222</v>
      </c>
      <c r="LH171" s="19">
        <f t="shared" ca="1" si="842"/>
        <v>12.407229991111111</v>
      </c>
      <c r="LI171" s="19">
        <f t="shared" ca="1" si="843"/>
        <v>0</v>
      </c>
      <c r="LJ171" s="19">
        <f t="shared" ca="1" si="878"/>
        <v>0</v>
      </c>
      <c r="LK171" s="19">
        <f t="shared" ca="1" si="879"/>
        <v>0</v>
      </c>
      <c r="LL171" s="72">
        <f t="shared" ca="1" si="911"/>
        <v>0</v>
      </c>
      <c r="LM171" s="72">
        <f t="shared" ca="1" si="912"/>
        <v>0</v>
      </c>
    </row>
    <row r="172" spans="1:325" ht="15" customHeight="1" outlineLevel="1" x14ac:dyDescent="0.3">
      <c r="A172" s="5">
        <f>IF('Old Results'!E152='New Results'!E152,'New Results'!E152,"0")</f>
        <v>22500</v>
      </c>
      <c r="B172" s="5">
        <f t="shared" si="668"/>
        <v>1010</v>
      </c>
      <c r="C172" s="27">
        <f t="shared" si="761"/>
        <v>151</v>
      </c>
      <c r="D172" s="41" t="str">
        <f>'Old Results'!C152</f>
        <v>1010006-RetlStrp-HVACPSZ EconomizerControl</v>
      </c>
      <c r="E172" s="41" t="str">
        <f>'New Results'!C152</f>
        <v>1010006-RetlStrp-HVACPSZ EconomizerControl</v>
      </c>
      <c r="F172" s="5">
        <f t="shared" ca="1" si="762"/>
        <v>0</v>
      </c>
      <c r="G172" s="5">
        <f t="shared" ca="1" si="763"/>
        <v>0</v>
      </c>
      <c r="H172" s="5">
        <f t="shared" ca="1" si="764"/>
        <v>0</v>
      </c>
      <c r="I172" s="5">
        <f t="shared" ca="1" si="765"/>
        <v>0</v>
      </c>
      <c r="J172" s="5">
        <f t="shared" ca="1" si="766"/>
        <v>0</v>
      </c>
      <c r="K172" s="5">
        <f t="shared" ca="1" si="767"/>
        <v>0</v>
      </c>
      <c r="L172" s="5">
        <f t="shared" ca="1" si="768"/>
        <v>0</v>
      </c>
      <c r="M172" s="5">
        <f t="shared" ca="1" si="769"/>
        <v>0</v>
      </c>
      <c r="N172" s="5">
        <f t="shared" ca="1" si="770"/>
        <v>0</v>
      </c>
      <c r="O172" s="5">
        <f t="shared" ca="1" si="771"/>
        <v>0</v>
      </c>
      <c r="P172" s="5">
        <f t="shared" ca="1" si="844"/>
        <v>0</v>
      </c>
      <c r="Q172" s="5">
        <f t="shared" ca="1" si="845"/>
        <v>0</v>
      </c>
      <c r="R172" s="5">
        <f t="shared" ca="1" si="880"/>
        <v>0</v>
      </c>
      <c r="S172" s="5">
        <f t="shared" ca="1" si="881"/>
        <v>0</v>
      </c>
      <c r="T172" s="5">
        <f t="shared" ca="1" si="882"/>
        <v>0</v>
      </c>
      <c r="U172" s="5">
        <f t="shared" ca="1" si="772"/>
        <v>0</v>
      </c>
      <c r="V172" s="5">
        <f t="shared" ca="1" si="773"/>
        <v>0</v>
      </c>
      <c r="W172" s="5">
        <f t="shared" ca="1" si="774"/>
        <v>0</v>
      </c>
      <c r="X172" s="5">
        <f t="shared" ca="1" si="775"/>
        <v>0</v>
      </c>
      <c r="Y172" s="5">
        <f t="shared" ca="1" si="776"/>
        <v>0</v>
      </c>
      <c r="Z172" s="5">
        <f t="shared" ca="1" si="777"/>
        <v>0</v>
      </c>
      <c r="AA172" s="5">
        <f t="shared" ca="1" si="778"/>
        <v>0</v>
      </c>
      <c r="AB172" s="5">
        <f t="shared" ca="1" si="779"/>
        <v>0</v>
      </c>
      <c r="AC172" s="5">
        <f t="shared" ca="1" si="780"/>
        <v>0</v>
      </c>
      <c r="AD172" s="5">
        <f t="shared" ca="1" si="781"/>
        <v>0</v>
      </c>
      <c r="AE172" s="5">
        <f t="shared" ca="1" si="846"/>
        <v>0</v>
      </c>
      <c r="AF172" s="5">
        <f t="shared" ca="1" si="847"/>
        <v>0</v>
      </c>
      <c r="AG172" s="5">
        <f t="shared" ca="1" si="847"/>
        <v>0</v>
      </c>
      <c r="AH172" s="37">
        <f t="shared" ca="1" si="782"/>
        <v>0</v>
      </c>
      <c r="AI172" s="37">
        <f t="shared" ca="1" si="783"/>
        <v>0</v>
      </c>
      <c r="AJ172" s="37">
        <f t="shared" ca="1" si="784"/>
        <v>0</v>
      </c>
      <c r="AK172" s="37">
        <f t="shared" ca="1" si="785"/>
        <v>0</v>
      </c>
      <c r="AL172" s="37">
        <f t="shared" ca="1" si="786"/>
        <v>0</v>
      </c>
      <c r="AM172" s="37">
        <f t="shared" ca="1" si="787"/>
        <v>0</v>
      </c>
      <c r="AN172" s="37">
        <f t="shared" ca="1" si="788"/>
        <v>0</v>
      </c>
      <c r="AO172" s="37">
        <f t="shared" ca="1" si="789"/>
        <v>0</v>
      </c>
      <c r="AP172" s="33">
        <f t="shared" ca="1" si="790"/>
        <v>41.295440177777778</v>
      </c>
      <c r="AQ172" s="33">
        <f t="shared" ca="1" si="791"/>
        <v>41.295440177777778</v>
      </c>
      <c r="AR172" s="24">
        <f t="shared" ca="1" si="792"/>
        <v>0</v>
      </c>
      <c r="AS172" s="34">
        <f t="shared" ca="1" si="793"/>
        <v>226.95500000000001</v>
      </c>
      <c r="AT172" s="34">
        <f t="shared" ca="1" si="794"/>
        <v>226.95500000000001</v>
      </c>
      <c r="AU172" s="45">
        <f t="shared" ca="1" si="795"/>
        <v>0</v>
      </c>
      <c r="AV172" s="34">
        <f t="shared" ca="1" si="648"/>
        <v>18.2</v>
      </c>
      <c r="AW172" s="34">
        <f t="shared" ca="1" si="649"/>
        <v>18.2</v>
      </c>
      <c r="AX172" s="46">
        <f t="shared" ca="1" si="796"/>
        <v>0</v>
      </c>
      <c r="AY172" s="5"/>
      <c r="AZ172" s="5">
        <f t="shared" ca="1" si="848"/>
        <v>0</v>
      </c>
      <c r="BA172" s="5">
        <f t="shared" ca="1" si="849"/>
        <v>0</v>
      </c>
      <c r="BB172" s="5">
        <f t="shared" ca="1" si="850"/>
        <v>0</v>
      </c>
      <c r="BC172" s="5">
        <f t="shared" ca="1" si="851"/>
        <v>0</v>
      </c>
      <c r="BD172" s="5">
        <f t="shared" ca="1" si="852"/>
        <v>0</v>
      </c>
      <c r="BE172" s="5">
        <f t="shared" ca="1" si="853"/>
        <v>0</v>
      </c>
      <c r="BF172" s="5">
        <f t="shared" ca="1" si="854"/>
        <v>0</v>
      </c>
      <c r="BG172" s="5">
        <f t="shared" ca="1" si="855"/>
        <v>0</v>
      </c>
      <c r="BH172" s="5">
        <f t="shared" ca="1" si="856"/>
        <v>0</v>
      </c>
      <c r="BI172" s="5">
        <f t="shared" ca="1" si="857"/>
        <v>0</v>
      </c>
      <c r="BJ172" s="5">
        <f t="shared" ca="1" si="858"/>
        <v>0</v>
      </c>
      <c r="BK172" s="5">
        <f t="shared" ca="1" si="859"/>
        <v>0</v>
      </c>
      <c r="BL172" s="5">
        <f t="shared" ca="1" si="883"/>
        <v>0</v>
      </c>
      <c r="BM172" s="5">
        <f t="shared" ca="1" si="884"/>
        <v>0</v>
      </c>
      <c r="BN172" s="5">
        <f t="shared" ca="1" si="885"/>
        <v>0</v>
      </c>
      <c r="BO172" s="5">
        <f t="shared" ca="1" si="886"/>
        <v>0</v>
      </c>
      <c r="BP172" s="5">
        <f t="shared" ca="1" si="887"/>
        <v>0</v>
      </c>
      <c r="BQ172" s="5">
        <f t="shared" ca="1" si="888"/>
        <v>0</v>
      </c>
      <c r="BR172" s="5">
        <f t="shared" ca="1" si="889"/>
        <v>0</v>
      </c>
      <c r="BS172" s="5">
        <f t="shared" ca="1" si="890"/>
        <v>0</v>
      </c>
      <c r="BT172" s="5">
        <f t="shared" ca="1" si="891"/>
        <v>0</v>
      </c>
      <c r="BU172" s="5">
        <f t="shared" ca="1" si="892"/>
        <v>0</v>
      </c>
      <c r="BV172" s="5">
        <f t="shared" ca="1" si="893"/>
        <v>0</v>
      </c>
      <c r="BW172" s="5">
        <f t="shared" ca="1" si="894"/>
        <v>0</v>
      </c>
      <c r="BX172" s="5">
        <f t="shared" ca="1" si="895"/>
        <v>0</v>
      </c>
      <c r="BY172" s="5">
        <f t="shared" ca="1" si="896"/>
        <v>0</v>
      </c>
      <c r="BZ172" s="5">
        <f t="shared" ca="1" si="897"/>
        <v>0</v>
      </c>
      <c r="CA172" s="5">
        <f t="shared" ca="1" si="898"/>
        <v>0</v>
      </c>
      <c r="CB172" s="37">
        <f t="shared" ca="1" si="797"/>
        <v>0</v>
      </c>
      <c r="CC172" s="37">
        <f t="shared" ca="1" si="798"/>
        <v>0</v>
      </c>
      <c r="CD172" s="37">
        <f t="shared" ca="1" si="799"/>
        <v>0</v>
      </c>
      <c r="CE172" s="37">
        <f t="shared" ca="1" si="800"/>
        <v>0</v>
      </c>
      <c r="CF172" s="37">
        <f t="shared" ca="1" si="801"/>
        <v>0</v>
      </c>
      <c r="CG172" s="37">
        <f t="shared" ca="1" si="802"/>
        <v>0</v>
      </c>
      <c r="CH172" s="37">
        <f t="shared" ca="1" si="803"/>
        <v>0</v>
      </c>
      <c r="CI172" s="19">
        <f t="shared" ca="1" si="804"/>
        <v>0</v>
      </c>
      <c r="CJ172" s="33">
        <f t="shared" ca="1" si="860"/>
        <v>40.09586257777778</v>
      </c>
      <c r="CK172" s="33">
        <f t="shared" ca="1" si="861"/>
        <v>40.09586257777778</v>
      </c>
      <c r="CL172" s="24">
        <f t="shared" ca="1" si="805"/>
        <v>0</v>
      </c>
      <c r="CM172" s="34">
        <f t="shared" ca="1" si="806"/>
        <v>245.13200000000001</v>
      </c>
      <c r="CN172" s="34">
        <f t="shared" ca="1" si="807"/>
        <v>245.13200000000001</v>
      </c>
      <c r="CO172" s="45">
        <f t="shared" ca="1" si="808"/>
        <v>0</v>
      </c>
      <c r="CP172" s="5"/>
      <c r="CR172" s="5">
        <f t="shared" ca="1" si="899"/>
        <v>59</v>
      </c>
      <c r="CS172" s="5">
        <f t="shared" ca="1" si="900"/>
        <v>55</v>
      </c>
      <c r="CT172" s="62">
        <f t="shared" ca="1" si="809"/>
        <v>6.7796610169491567E-2</v>
      </c>
      <c r="CW172" s="5">
        <f t="shared" ca="1" si="915"/>
        <v>232967</v>
      </c>
      <c r="CX172" s="5">
        <f t="shared" ca="1" si="915"/>
        <v>0</v>
      </c>
      <c r="CY172" s="5">
        <f t="shared" ca="1" si="915"/>
        <v>31815.1</v>
      </c>
      <c r="CZ172" s="5">
        <f t="shared" ca="1" si="915"/>
        <v>64644.1</v>
      </c>
      <c r="DA172" s="5">
        <f t="shared" ca="1" si="915"/>
        <v>0</v>
      </c>
      <c r="DB172" s="5">
        <f t="shared" ca="1" si="915"/>
        <v>0</v>
      </c>
      <c r="DC172" s="5">
        <f t="shared" ca="1" si="915"/>
        <v>0</v>
      </c>
      <c r="DD172" s="5">
        <f t="shared" ca="1" si="915"/>
        <v>54690.1</v>
      </c>
      <c r="DE172" s="5">
        <f t="shared" ca="1" si="915"/>
        <v>151149</v>
      </c>
      <c r="DF172" s="5">
        <f t="shared" ca="1" si="915"/>
        <v>81817.899999999994</v>
      </c>
      <c r="DG172" s="5">
        <f t="shared" ca="1" si="915"/>
        <v>0</v>
      </c>
      <c r="DH172" s="5">
        <f t="shared" ca="1" si="915"/>
        <v>0</v>
      </c>
      <c r="DI172" s="5">
        <f t="shared" ca="1" si="923"/>
        <v>0</v>
      </c>
      <c r="DJ172" s="5">
        <f t="shared" ca="1" si="923"/>
        <v>0</v>
      </c>
      <c r="DK172" s="5">
        <f t="shared" ca="1" si="923"/>
        <v>0</v>
      </c>
      <c r="DL172" s="5"/>
      <c r="DM172" s="5">
        <f t="shared" ca="1" si="916"/>
        <v>1342.64</v>
      </c>
      <c r="DN172" s="5">
        <f t="shared" ca="1" si="916"/>
        <v>593.73099999999999</v>
      </c>
      <c r="DO172" s="5">
        <f t="shared" ca="1" si="916"/>
        <v>0</v>
      </c>
      <c r="DP172" s="5">
        <f t="shared" ca="1" si="916"/>
        <v>0</v>
      </c>
      <c r="DQ172" s="5">
        <f t="shared" ca="1" si="916"/>
        <v>0</v>
      </c>
      <c r="DR172" s="5">
        <f t="shared" ca="1" si="916"/>
        <v>0</v>
      </c>
      <c r="DS172" s="5">
        <f t="shared" ca="1" si="916"/>
        <v>748.90800000000002</v>
      </c>
      <c r="DT172" s="5">
        <f t="shared" ca="1" si="916"/>
        <v>0</v>
      </c>
      <c r="DU172" s="5">
        <f t="shared" ca="1" si="916"/>
        <v>1342.64</v>
      </c>
      <c r="DV172" s="5">
        <f t="shared" ca="1" si="916"/>
        <v>0</v>
      </c>
      <c r="DW172" s="5">
        <f t="shared" ca="1" si="916"/>
        <v>0</v>
      </c>
      <c r="DX172" s="5">
        <f t="shared" ca="1" si="916"/>
        <v>0</v>
      </c>
      <c r="DY172" s="5">
        <f t="shared" ca="1" si="916"/>
        <v>0</v>
      </c>
      <c r="DZ172" s="5"/>
      <c r="EA172" s="5">
        <f t="shared" ca="1" si="921"/>
        <v>226.95500000000001</v>
      </c>
      <c r="EB172" s="5">
        <f t="shared" ca="1" si="921"/>
        <v>5.2854599999999996</v>
      </c>
      <c r="EC172" s="5">
        <f t="shared" ca="1" si="921"/>
        <v>56.0901</v>
      </c>
      <c r="ED172" s="5">
        <f t="shared" ca="1" si="921"/>
        <v>84.460599999999999</v>
      </c>
      <c r="EE172" s="5">
        <f t="shared" ca="1" si="921"/>
        <v>0</v>
      </c>
      <c r="EF172" s="5">
        <f t="shared" ca="1" si="921"/>
        <v>0</v>
      </c>
      <c r="EG172" s="5">
        <f t="shared" ca="1" si="921"/>
        <v>6.0084900000000001</v>
      </c>
      <c r="EH172" s="5">
        <f t="shared" ca="1" si="921"/>
        <v>75.110100000000003</v>
      </c>
      <c r="EI172" s="5"/>
      <c r="EJ172" s="19">
        <f t="shared" ca="1" si="811"/>
        <v>41.295440177777778</v>
      </c>
      <c r="EK172" s="19">
        <f t="shared" ca="1" si="812"/>
        <v>2.6388044444444443</v>
      </c>
      <c r="EL172" s="19">
        <f t="shared" ca="1" si="813"/>
        <v>4.8245831644444443</v>
      </c>
      <c r="EM172" s="19">
        <f t="shared" ca="1" si="814"/>
        <v>9.8029186311111118</v>
      </c>
      <c r="EN172" s="19">
        <f t="shared" ca="1" si="815"/>
        <v>0</v>
      </c>
      <c r="EO172" s="19">
        <f t="shared" ca="1" si="816"/>
        <v>0</v>
      </c>
      <c r="EP172" s="19">
        <f t="shared" ca="1" si="817"/>
        <v>3.3284800000000003</v>
      </c>
      <c r="EQ172" s="19">
        <f t="shared" ca="1" si="818"/>
        <v>8.2934498311111113</v>
      </c>
      <c r="ER172" s="19">
        <f t="shared" ca="1" si="819"/>
        <v>28.888195022222224</v>
      </c>
      <c r="ES172" s="19">
        <f t="shared" ca="1" si="820"/>
        <v>12.407229991111111</v>
      </c>
      <c r="ET172" s="19">
        <f t="shared" ca="1" si="821"/>
        <v>0</v>
      </c>
      <c r="EU172" s="19">
        <f t="shared" ca="1" si="901"/>
        <v>0</v>
      </c>
      <c r="EV172" s="19">
        <f t="shared" ca="1" si="902"/>
        <v>0</v>
      </c>
      <c r="EW172" s="72">
        <f t="shared" ca="1" si="903"/>
        <v>0</v>
      </c>
      <c r="EX172" s="72">
        <f t="shared" ca="1" si="904"/>
        <v>0</v>
      </c>
      <c r="EY172" s="5"/>
      <c r="EZ172" s="5"/>
      <c r="FA172" s="5"/>
      <c r="FB172" s="5">
        <f t="shared" ca="1" si="862"/>
        <v>232967</v>
      </c>
      <c r="FC172" s="5">
        <f t="shared" ca="1" si="862"/>
        <v>0</v>
      </c>
      <c r="FD172" s="5">
        <f t="shared" ca="1" si="862"/>
        <v>31815.1</v>
      </c>
      <c r="FE172" s="5">
        <f t="shared" ca="1" si="862"/>
        <v>64644.1</v>
      </c>
      <c r="FF172" s="5">
        <f t="shared" ca="1" si="862"/>
        <v>0</v>
      </c>
      <c r="FG172" s="5">
        <f t="shared" ca="1" si="862"/>
        <v>0</v>
      </c>
      <c r="FH172" s="5">
        <f t="shared" ca="1" si="862"/>
        <v>0</v>
      </c>
      <c r="FI172" s="5">
        <f t="shared" ca="1" si="862"/>
        <v>54690.1</v>
      </c>
      <c r="FJ172" s="5">
        <f t="shared" ca="1" si="862"/>
        <v>151149</v>
      </c>
      <c r="FK172" s="5">
        <f t="shared" ca="1" si="862"/>
        <v>81817.899999999994</v>
      </c>
      <c r="FL172" s="5">
        <f t="shared" ca="1" si="862"/>
        <v>0</v>
      </c>
      <c r="FM172" s="5">
        <f t="shared" ca="1" si="862"/>
        <v>0</v>
      </c>
      <c r="FN172" s="5">
        <f t="shared" ca="1" si="905"/>
        <v>0</v>
      </c>
      <c r="FO172" s="5">
        <f t="shared" ca="1" si="905"/>
        <v>0</v>
      </c>
      <c r="FP172" s="5">
        <f t="shared" ca="1" si="905"/>
        <v>0</v>
      </c>
      <c r="FQ172" s="5"/>
      <c r="FR172" s="5">
        <f t="shared" ca="1" si="863"/>
        <v>1342.64</v>
      </c>
      <c r="FS172" s="5">
        <f t="shared" ca="1" si="863"/>
        <v>593.73099999999999</v>
      </c>
      <c r="FT172" s="5">
        <f t="shared" ca="1" si="863"/>
        <v>0</v>
      </c>
      <c r="FU172" s="5">
        <f t="shared" ca="1" si="863"/>
        <v>0</v>
      </c>
      <c r="FV172" s="5">
        <f t="shared" ca="1" si="863"/>
        <v>0</v>
      </c>
      <c r="FW172" s="5">
        <f t="shared" ca="1" si="863"/>
        <v>0</v>
      </c>
      <c r="FX172" s="5">
        <f t="shared" ca="1" si="863"/>
        <v>748.90800000000002</v>
      </c>
      <c r="FY172" s="5">
        <f t="shared" ca="1" si="863"/>
        <v>0</v>
      </c>
      <c r="FZ172" s="5">
        <f t="shared" ca="1" si="863"/>
        <v>1342.64</v>
      </c>
      <c r="GA172" s="5">
        <f t="shared" ca="1" si="863"/>
        <v>0</v>
      </c>
      <c r="GB172" s="5">
        <f t="shared" ca="1" si="863"/>
        <v>0</v>
      </c>
      <c r="GC172" s="5">
        <f t="shared" ca="1" si="863"/>
        <v>0</v>
      </c>
      <c r="GD172" s="5">
        <f t="shared" ca="1" si="913"/>
        <v>0</v>
      </c>
      <c r="GE172" s="5"/>
      <c r="GF172" s="5">
        <f t="shared" ca="1" si="917"/>
        <v>226.95500000000001</v>
      </c>
      <c r="GG172" s="5">
        <f t="shared" ca="1" si="917"/>
        <v>5.2854599999999996</v>
      </c>
      <c r="GH172" s="5">
        <f t="shared" ca="1" si="917"/>
        <v>56.0901</v>
      </c>
      <c r="GI172" s="5">
        <f t="shared" ca="1" si="917"/>
        <v>84.460599999999999</v>
      </c>
      <c r="GJ172" s="5">
        <f t="shared" ca="1" si="917"/>
        <v>0</v>
      </c>
      <c r="GK172" s="5">
        <f t="shared" ca="1" si="917"/>
        <v>0</v>
      </c>
      <c r="GL172" s="5">
        <f t="shared" ca="1" si="917"/>
        <v>6.0084900000000001</v>
      </c>
      <c r="GM172" s="5">
        <f t="shared" ca="1" si="917"/>
        <v>75.110100000000003</v>
      </c>
      <c r="GN172" s="5"/>
      <c r="GO172" s="19">
        <f t="shared" ca="1" si="822"/>
        <v>41.295440177777778</v>
      </c>
      <c r="GP172" s="19">
        <f t="shared" ca="1" si="823"/>
        <v>2.6388044444444443</v>
      </c>
      <c r="GQ172" s="19">
        <f t="shared" ca="1" si="824"/>
        <v>4.8245831644444443</v>
      </c>
      <c r="GR172" s="19">
        <f t="shared" ca="1" si="825"/>
        <v>9.8029186311111118</v>
      </c>
      <c r="GS172" s="19">
        <f t="shared" ca="1" si="826"/>
        <v>0</v>
      </c>
      <c r="GT172" s="19">
        <f t="shared" ca="1" si="827"/>
        <v>0</v>
      </c>
      <c r="GU172" s="19">
        <f t="shared" ca="1" si="828"/>
        <v>3.3284800000000003</v>
      </c>
      <c r="GV172" s="19">
        <f t="shared" ca="1" si="829"/>
        <v>8.2934498311111113</v>
      </c>
      <c r="GW172" s="19">
        <f t="shared" ca="1" si="830"/>
        <v>28.888195022222224</v>
      </c>
      <c r="GX172" s="19">
        <f t="shared" ca="1" si="831"/>
        <v>12.407229991111111</v>
      </c>
      <c r="GY172" s="19">
        <f t="shared" ca="1" si="832"/>
        <v>0</v>
      </c>
      <c r="GZ172" s="19">
        <f t="shared" ca="1" si="832"/>
        <v>0</v>
      </c>
      <c r="HA172" s="19">
        <f t="shared" ca="1" si="832"/>
        <v>0</v>
      </c>
      <c r="HB172" s="72">
        <f t="shared" ca="1" si="906"/>
        <v>0</v>
      </c>
      <c r="HC172" s="72">
        <f t="shared" ca="1" si="907"/>
        <v>0</v>
      </c>
      <c r="HD172" s="5"/>
      <c r="HE172" s="5"/>
      <c r="HF172" s="5"/>
      <c r="HG172" s="5">
        <f t="shared" ca="1" si="918"/>
        <v>252709</v>
      </c>
      <c r="HH172" s="5">
        <f t="shared" ca="1" si="918"/>
        <v>0</v>
      </c>
      <c r="HI172" s="5">
        <f t="shared" ca="1" si="918"/>
        <v>33505.599999999999</v>
      </c>
      <c r="HJ172" s="5">
        <f t="shared" ca="1" si="918"/>
        <v>68391</v>
      </c>
      <c r="HK172" s="5">
        <f t="shared" ca="1" si="918"/>
        <v>0</v>
      </c>
      <c r="HL172" s="5">
        <f t="shared" ca="1" si="918"/>
        <v>0</v>
      </c>
      <c r="HM172" s="5">
        <f t="shared" ca="1" si="918"/>
        <v>14304.3</v>
      </c>
      <c r="HN172" s="5">
        <f t="shared" ca="1" si="918"/>
        <v>54690.1</v>
      </c>
      <c r="HO172" s="5">
        <f t="shared" ca="1" si="918"/>
        <v>170891</v>
      </c>
      <c r="HP172" s="5">
        <f t="shared" ca="1" si="918"/>
        <v>81817.899999999994</v>
      </c>
      <c r="HQ172" s="5">
        <f t="shared" ca="1" si="918"/>
        <v>0</v>
      </c>
      <c r="HR172" s="5">
        <f t="shared" ca="1" si="918"/>
        <v>0</v>
      </c>
      <c r="HS172" s="5">
        <f t="shared" ca="1" si="918"/>
        <v>0</v>
      </c>
      <c r="HT172" s="5">
        <f t="shared" ca="1" si="918"/>
        <v>0</v>
      </c>
      <c r="HU172" s="5">
        <f t="shared" ca="1" si="918"/>
        <v>0</v>
      </c>
      <c r="HV172" s="5"/>
      <c r="HW172" s="5">
        <f t="shared" ca="1" si="919"/>
        <v>399.13799999999998</v>
      </c>
      <c r="HX172" s="5">
        <f t="shared" ca="1" si="919"/>
        <v>399.13799999999998</v>
      </c>
      <c r="HY172" s="5">
        <f t="shared" ca="1" si="919"/>
        <v>0</v>
      </c>
      <c r="HZ172" s="5">
        <f t="shared" ca="1" si="919"/>
        <v>0</v>
      </c>
      <c r="IA172" s="5">
        <f t="shared" ca="1" si="919"/>
        <v>0</v>
      </c>
      <c r="IB172" s="5">
        <f t="shared" ca="1" si="919"/>
        <v>0</v>
      </c>
      <c r="IC172" s="5">
        <f t="shared" ca="1" si="919"/>
        <v>0</v>
      </c>
      <c r="ID172" s="5">
        <f t="shared" ca="1" si="919"/>
        <v>0</v>
      </c>
      <c r="IE172" s="5">
        <f t="shared" ca="1" si="919"/>
        <v>399.13799999999998</v>
      </c>
      <c r="IF172" s="5">
        <f t="shared" ca="1" si="919"/>
        <v>0</v>
      </c>
      <c r="IG172" s="5">
        <f t="shared" ca="1" si="919"/>
        <v>0</v>
      </c>
      <c r="IH172" s="5">
        <f t="shared" ca="1" si="919"/>
        <v>0</v>
      </c>
      <c r="II172" s="5">
        <f t="shared" ca="1" si="663"/>
        <v>0</v>
      </c>
      <c r="IJ172" s="5"/>
      <c r="IK172" s="5">
        <f t="shared" ca="1" si="922"/>
        <v>245.13200000000001</v>
      </c>
      <c r="IL172" s="5">
        <f t="shared" ca="1" si="922"/>
        <v>3.6572</v>
      </c>
      <c r="IM172" s="5">
        <f t="shared" ca="1" si="922"/>
        <v>56.268599999999999</v>
      </c>
      <c r="IN172" s="5">
        <f t="shared" ca="1" si="922"/>
        <v>91.5672</v>
      </c>
      <c r="IO172" s="5">
        <f t="shared" ca="1" si="922"/>
        <v>0</v>
      </c>
      <c r="IP172" s="5">
        <f t="shared" ca="1" si="922"/>
        <v>0</v>
      </c>
      <c r="IQ172" s="5">
        <f t="shared" ca="1" si="922"/>
        <v>18.5288</v>
      </c>
      <c r="IR172" s="5">
        <f t="shared" ca="1" si="922"/>
        <v>75.110100000000003</v>
      </c>
      <c r="IS172" s="5"/>
      <c r="IT172" s="19">
        <f t="shared" ca="1" si="864"/>
        <v>40.09586257777778</v>
      </c>
      <c r="IU172" s="19">
        <f t="shared" ca="1" si="865"/>
        <v>1.7739466666666666</v>
      </c>
      <c r="IV172" s="19">
        <f t="shared" ca="1" si="866"/>
        <v>5.0809380977777776</v>
      </c>
      <c r="IW172" s="19">
        <f t="shared" ca="1" si="867"/>
        <v>10.3711152</v>
      </c>
      <c r="IX172" s="19">
        <f t="shared" ca="1" si="868"/>
        <v>0</v>
      </c>
      <c r="IY172" s="19">
        <f t="shared" ca="1" si="869"/>
        <v>0</v>
      </c>
      <c r="IZ172" s="19">
        <f t="shared" ca="1" si="870"/>
        <v>2.1691676266666668</v>
      </c>
      <c r="JA172" s="19">
        <f t="shared" ca="1" si="871"/>
        <v>8.2934498311111113</v>
      </c>
      <c r="JB172" s="19">
        <f t="shared" ca="1" si="872"/>
        <v>27.688617422222222</v>
      </c>
      <c r="JC172" s="19">
        <f t="shared" ca="1" si="873"/>
        <v>12.407229991111111</v>
      </c>
      <c r="JD172" s="19">
        <f t="shared" ca="1" si="874"/>
        <v>0</v>
      </c>
      <c r="JE172" s="19">
        <f t="shared" ca="1" si="924"/>
        <v>0</v>
      </c>
      <c r="JF172" s="19">
        <f t="shared" ca="1" si="924"/>
        <v>0</v>
      </c>
      <c r="JG172" s="72">
        <f t="shared" ca="1" si="908"/>
        <v>0</v>
      </c>
      <c r="JH172" s="72">
        <f t="shared" ca="1" si="909"/>
        <v>0</v>
      </c>
      <c r="JI172" s="5"/>
      <c r="JJ172" s="5"/>
      <c r="JK172" s="5"/>
      <c r="JL172" s="5">
        <f t="shared" ca="1" si="876"/>
        <v>252709</v>
      </c>
      <c r="JM172" s="5">
        <f t="shared" ca="1" si="876"/>
        <v>0</v>
      </c>
      <c r="JN172" s="5">
        <f t="shared" ca="1" si="876"/>
        <v>33505.599999999999</v>
      </c>
      <c r="JO172" s="5">
        <f t="shared" ca="1" si="876"/>
        <v>68391</v>
      </c>
      <c r="JP172" s="5">
        <f t="shared" ca="1" si="876"/>
        <v>0</v>
      </c>
      <c r="JQ172" s="5">
        <f t="shared" ca="1" si="876"/>
        <v>0</v>
      </c>
      <c r="JR172" s="5">
        <f t="shared" ca="1" si="876"/>
        <v>14304.3</v>
      </c>
      <c r="JS172" s="5">
        <f t="shared" ca="1" si="876"/>
        <v>54690.1</v>
      </c>
      <c r="JT172" s="5">
        <f t="shared" ca="1" si="876"/>
        <v>170891</v>
      </c>
      <c r="JU172" s="5">
        <f t="shared" ca="1" si="876"/>
        <v>81817.899999999994</v>
      </c>
      <c r="JV172" s="5">
        <f t="shared" ca="1" si="876"/>
        <v>0</v>
      </c>
      <c r="JW172" s="5">
        <f t="shared" ca="1" si="876"/>
        <v>0</v>
      </c>
      <c r="JX172" s="5">
        <f t="shared" ca="1" si="910"/>
        <v>0</v>
      </c>
      <c r="JY172" s="5">
        <f t="shared" ca="1" si="910"/>
        <v>0</v>
      </c>
      <c r="JZ172" s="5">
        <f t="shared" ca="1" si="910"/>
        <v>0</v>
      </c>
      <c r="KA172" s="5"/>
      <c r="KB172" s="5">
        <f t="shared" ca="1" si="877"/>
        <v>399.13799999999998</v>
      </c>
      <c r="KC172" s="5">
        <f t="shared" ca="1" si="877"/>
        <v>399.13799999999998</v>
      </c>
      <c r="KD172" s="5">
        <f t="shared" ca="1" si="877"/>
        <v>0</v>
      </c>
      <c r="KE172" s="5">
        <f t="shared" ca="1" si="877"/>
        <v>0</v>
      </c>
      <c r="KF172" s="5">
        <f t="shared" ca="1" si="877"/>
        <v>0</v>
      </c>
      <c r="KG172" s="5">
        <f t="shared" ca="1" si="877"/>
        <v>0</v>
      </c>
      <c r="KH172" s="5">
        <f t="shared" ca="1" si="877"/>
        <v>0</v>
      </c>
      <c r="KI172" s="5">
        <f t="shared" ca="1" si="877"/>
        <v>0</v>
      </c>
      <c r="KJ172" s="5">
        <f t="shared" ca="1" si="877"/>
        <v>399.13799999999998</v>
      </c>
      <c r="KK172" s="5">
        <f t="shared" ca="1" si="877"/>
        <v>0</v>
      </c>
      <c r="KL172" s="5">
        <f t="shared" ca="1" si="877"/>
        <v>0</v>
      </c>
      <c r="KM172" s="5">
        <f t="shared" ca="1" si="877"/>
        <v>0</v>
      </c>
      <c r="KN172" s="5">
        <f t="shared" ca="1" si="914"/>
        <v>0</v>
      </c>
      <c r="KO172" s="5"/>
      <c r="KP172" s="5">
        <f t="shared" ca="1" si="920"/>
        <v>245.13200000000001</v>
      </c>
      <c r="KQ172" s="5">
        <f t="shared" ca="1" si="920"/>
        <v>3.6572</v>
      </c>
      <c r="KR172" s="5">
        <f t="shared" ca="1" si="920"/>
        <v>56.268599999999999</v>
      </c>
      <c r="KS172" s="5">
        <f t="shared" ca="1" si="920"/>
        <v>91.5672</v>
      </c>
      <c r="KT172" s="5">
        <f t="shared" ca="1" si="920"/>
        <v>0</v>
      </c>
      <c r="KU172" s="5">
        <f t="shared" ca="1" si="920"/>
        <v>0</v>
      </c>
      <c r="KV172" s="5">
        <f t="shared" ca="1" si="920"/>
        <v>18.5288</v>
      </c>
      <c r="KW172" s="5">
        <f t="shared" ca="1" si="920"/>
        <v>75.110100000000003</v>
      </c>
      <c r="KX172" s="5"/>
      <c r="KY172" s="19">
        <f t="shared" ca="1" si="833"/>
        <v>40.09586257777778</v>
      </c>
      <c r="KZ172" s="19">
        <f t="shared" ca="1" si="834"/>
        <v>1.7739466666666666</v>
      </c>
      <c r="LA172" s="19">
        <f t="shared" ca="1" si="835"/>
        <v>5.0809380977777776</v>
      </c>
      <c r="LB172" s="19">
        <f t="shared" ca="1" si="836"/>
        <v>10.3711152</v>
      </c>
      <c r="LC172" s="19">
        <f t="shared" ca="1" si="837"/>
        <v>0</v>
      </c>
      <c r="LD172" s="19">
        <f t="shared" ca="1" si="838"/>
        <v>0</v>
      </c>
      <c r="LE172" s="19">
        <f t="shared" ca="1" si="839"/>
        <v>2.1691676266666668</v>
      </c>
      <c r="LF172" s="19">
        <f t="shared" ca="1" si="840"/>
        <v>8.2934498311111113</v>
      </c>
      <c r="LG172" s="19">
        <f t="shared" ca="1" si="841"/>
        <v>27.688617422222222</v>
      </c>
      <c r="LH172" s="19">
        <f t="shared" ca="1" si="842"/>
        <v>12.407229991111111</v>
      </c>
      <c r="LI172" s="19">
        <f t="shared" ca="1" si="843"/>
        <v>0</v>
      </c>
      <c r="LJ172" s="19">
        <f t="shared" ca="1" si="878"/>
        <v>0</v>
      </c>
      <c r="LK172" s="19">
        <f t="shared" ca="1" si="879"/>
        <v>0</v>
      </c>
      <c r="LL172" s="72">
        <f t="shared" ca="1" si="911"/>
        <v>0</v>
      </c>
      <c r="LM172" s="72">
        <f t="shared" ca="1" si="912"/>
        <v>0</v>
      </c>
    </row>
    <row r="173" spans="1:325" ht="15" customHeight="1" outlineLevel="1" x14ac:dyDescent="0.3">
      <c r="A173" s="5">
        <f>IF('Old Results'!E153='New Results'!E153,'New Results'!E153,"0")</f>
        <v>22500</v>
      </c>
      <c r="B173" s="5">
        <f t="shared" si="668"/>
        <v>1010</v>
      </c>
      <c r="C173" s="27">
        <f t="shared" si="761"/>
        <v>152</v>
      </c>
      <c r="D173" s="41" t="str">
        <f>'Old Results'!C153</f>
        <v>1010115-RetlStrp-HVACPTAC DXCOP</v>
      </c>
      <c r="E173" s="41" t="str">
        <f>'New Results'!C153</f>
        <v>1010115-RetlStrp-HVACPTAC DXCOP</v>
      </c>
      <c r="F173" s="5">
        <f t="shared" ca="1" si="762"/>
        <v>0</v>
      </c>
      <c r="G173" s="5">
        <f t="shared" ca="1" si="763"/>
        <v>0</v>
      </c>
      <c r="H173" s="5">
        <f t="shared" ca="1" si="764"/>
        <v>0</v>
      </c>
      <c r="I173" s="5">
        <f t="shared" ca="1" si="765"/>
        <v>0</v>
      </c>
      <c r="J173" s="5">
        <f t="shared" ca="1" si="766"/>
        <v>0</v>
      </c>
      <c r="K173" s="5">
        <f t="shared" ca="1" si="767"/>
        <v>0</v>
      </c>
      <c r="L173" s="5">
        <f t="shared" ca="1" si="768"/>
        <v>0</v>
      </c>
      <c r="M173" s="5">
        <f t="shared" ca="1" si="769"/>
        <v>0</v>
      </c>
      <c r="N173" s="5">
        <f t="shared" ca="1" si="770"/>
        <v>0</v>
      </c>
      <c r="O173" s="5">
        <f t="shared" ca="1" si="771"/>
        <v>0</v>
      </c>
      <c r="P173" s="5">
        <f t="shared" ca="1" si="844"/>
        <v>0</v>
      </c>
      <c r="Q173" s="5">
        <f t="shared" ca="1" si="845"/>
        <v>0</v>
      </c>
      <c r="R173" s="5">
        <f t="shared" ca="1" si="880"/>
        <v>0</v>
      </c>
      <c r="S173" s="5">
        <f t="shared" ca="1" si="881"/>
        <v>0</v>
      </c>
      <c r="T173" s="5">
        <f t="shared" ca="1" si="882"/>
        <v>0</v>
      </c>
      <c r="U173" s="5">
        <f t="shared" ca="1" si="772"/>
        <v>0</v>
      </c>
      <c r="V173" s="5">
        <f t="shared" ca="1" si="773"/>
        <v>0</v>
      </c>
      <c r="W173" s="5">
        <f t="shared" ca="1" si="774"/>
        <v>0</v>
      </c>
      <c r="X173" s="5">
        <f t="shared" ca="1" si="775"/>
        <v>0</v>
      </c>
      <c r="Y173" s="5">
        <f t="shared" ca="1" si="776"/>
        <v>0</v>
      </c>
      <c r="Z173" s="5">
        <f t="shared" ca="1" si="777"/>
        <v>0</v>
      </c>
      <c r="AA173" s="5">
        <f t="shared" ca="1" si="778"/>
        <v>0</v>
      </c>
      <c r="AB173" s="5">
        <f t="shared" ca="1" si="779"/>
        <v>0</v>
      </c>
      <c r="AC173" s="5">
        <f t="shared" ca="1" si="780"/>
        <v>0</v>
      </c>
      <c r="AD173" s="5">
        <f t="shared" ca="1" si="781"/>
        <v>0</v>
      </c>
      <c r="AE173" s="5">
        <f t="shared" ca="1" si="846"/>
        <v>0</v>
      </c>
      <c r="AF173" s="5">
        <f t="shared" ca="1" si="847"/>
        <v>0</v>
      </c>
      <c r="AG173" s="5">
        <f t="shared" ca="1" si="847"/>
        <v>0</v>
      </c>
      <c r="AH173" s="37">
        <f t="shared" ca="1" si="782"/>
        <v>0</v>
      </c>
      <c r="AI173" s="37">
        <f t="shared" ca="1" si="783"/>
        <v>0</v>
      </c>
      <c r="AJ173" s="37">
        <f t="shared" ca="1" si="784"/>
        <v>0</v>
      </c>
      <c r="AK173" s="37">
        <f t="shared" ca="1" si="785"/>
        <v>0</v>
      </c>
      <c r="AL173" s="37">
        <f t="shared" ca="1" si="786"/>
        <v>0</v>
      </c>
      <c r="AM173" s="37">
        <f t="shared" ca="1" si="787"/>
        <v>0</v>
      </c>
      <c r="AN173" s="37">
        <f t="shared" ca="1" si="788"/>
        <v>0</v>
      </c>
      <c r="AO173" s="37">
        <f t="shared" ca="1" si="789"/>
        <v>0</v>
      </c>
      <c r="AP173" s="33">
        <f t="shared" ca="1" si="790"/>
        <v>43.623858133333329</v>
      </c>
      <c r="AQ173" s="33">
        <f t="shared" ca="1" si="791"/>
        <v>43.623858133333329</v>
      </c>
      <c r="AR173" s="24">
        <f t="shared" ca="1" si="792"/>
        <v>0</v>
      </c>
      <c r="AS173" s="34">
        <f t="shared" ca="1" si="793"/>
        <v>282.221</v>
      </c>
      <c r="AT173" s="34">
        <f t="shared" ca="1" si="794"/>
        <v>282.221</v>
      </c>
      <c r="AU173" s="45">
        <f t="shared" ca="1" si="795"/>
        <v>0</v>
      </c>
      <c r="AV173" s="34">
        <f t="shared" ca="1" si="648"/>
        <v>50.4</v>
      </c>
      <c r="AW173" s="34">
        <f t="shared" ca="1" si="649"/>
        <v>50.4</v>
      </c>
      <c r="AX173" s="46">
        <f t="shared" ca="1" si="796"/>
        <v>0</v>
      </c>
      <c r="AY173" s="5"/>
      <c r="AZ173" s="5">
        <f t="shared" ca="1" si="848"/>
        <v>0</v>
      </c>
      <c r="BA173" s="5">
        <f t="shared" ca="1" si="849"/>
        <v>0</v>
      </c>
      <c r="BB173" s="5">
        <f t="shared" ca="1" si="850"/>
        <v>0</v>
      </c>
      <c r="BC173" s="5">
        <f t="shared" ca="1" si="851"/>
        <v>0</v>
      </c>
      <c r="BD173" s="5">
        <f t="shared" ca="1" si="852"/>
        <v>0</v>
      </c>
      <c r="BE173" s="5">
        <f t="shared" ca="1" si="853"/>
        <v>0</v>
      </c>
      <c r="BF173" s="5">
        <f t="shared" ca="1" si="854"/>
        <v>0</v>
      </c>
      <c r="BG173" s="5">
        <f t="shared" ca="1" si="855"/>
        <v>0</v>
      </c>
      <c r="BH173" s="5">
        <f t="shared" ca="1" si="856"/>
        <v>0</v>
      </c>
      <c r="BI173" s="5">
        <f t="shared" ca="1" si="857"/>
        <v>0</v>
      </c>
      <c r="BJ173" s="5">
        <f t="shared" ca="1" si="858"/>
        <v>0</v>
      </c>
      <c r="BK173" s="5">
        <f t="shared" ca="1" si="859"/>
        <v>0</v>
      </c>
      <c r="BL173" s="5">
        <f t="shared" ca="1" si="883"/>
        <v>0</v>
      </c>
      <c r="BM173" s="5">
        <f t="shared" ca="1" si="884"/>
        <v>0</v>
      </c>
      <c r="BN173" s="5">
        <f t="shared" ca="1" si="885"/>
        <v>0</v>
      </c>
      <c r="BO173" s="5">
        <f t="shared" ca="1" si="886"/>
        <v>0</v>
      </c>
      <c r="BP173" s="5">
        <f t="shared" ca="1" si="887"/>
        <v>0</v>
      </c>
      <c r="BQ173" s="5">
        <f t="shared" ca="1" si="888"/>
        <v>0</v>
      </c>
      <c r="BR173" s="5">
        <f t="shared" ca="1" si="889"/>
        <v>0</v>
      </c>
      <c r="BS173" s="5">
        <f t="shared" ca="1" si="890"/>
        <v>0</v>
      </c>
      <c r="BT173" s="5">
        <f t="shared" ca="1" si="891"/>
        <v>0</v>
      </c>
      <c r="BU173" s="5">
        <f t="shared" ca="1" si="892"/>
        <v>0</v>
      </c>
      <c r="BV173" s="5">
        <f t="shared" ca="1" si="893"/>
        <v>0</v>
      </c>
      <c r="BW173" s="5">
        <f t="shared" ca="1" si="894"/>
        <v>0</v>
      </c>
      <c r="BX173" s="5">
        <f t="shared" ca="1" si="895"/>
        <v>0</v>
      </c>
      <c r="BY173" s="5">
        <f t="shared" ca="1" si="896"/>
        <v>0</v>
      </c>
      <c r="BZ173" s="5">
        <f t="shared" ca="1" si="897"/>
        <v>0</v>
      </c>
      <c r="CA173" s="5">
        <f t="shared" ca="1" si="898"/>
        <v>0</v>
      </c>
      <c r="CB173" s="37">
        <f t="shared" ca="1" si="797"/>
        <v>0</v>
      </c>
      <c r="CC173" s="37">
        <f t="shared" ca="1" si="798"/>
        <v>0</v>
      </c>
      <c r="CD173" s="37">
        <f t="shared" ca="1" si="799"/>
        <v>0</v>
      </c>
      <c r="CE173" s="37">
        <f t="shared" ca="1" si="800"/>
        <v>0</v>
      </c>
      <c r="CF173" s="37">
        <f t="shared" ca="1" si="801"/>
        <v>0</v>
      </c>
      <c r="CG173" s="37">
        <f t="shared" ca="1" si="802"/>
        <v>0</v>
      </c>
      <c r="CH173" s="37">
        <f t="shared" ca="1" si="803"/>
        <v>0</v>
      </c>
      <c r="CI173" s="19">
        <f t="shared" ca="1" si="804"/>
        <v>0</v>
      </c>
      <c r="CJ173" s="33">
        <f t="shared" ca="1" si="860"/>
        <v>47.038353422222222</v>
      </c>
      <c r="CK173" s="33">
        <f t="shared" ca="1" si="861"/>
        <v>47.038353422222222</v>
      </c>
      <c r="CL173" s="24">
        <f t="shared" ca="1" si="805"/>
        <v>0</v>
      </c>
      <c r="CM173" s="34">
        <f t="shared" ca="1" si="806"/>
        <v>332.62799999999999</v>
      </c>
      <c r="CN173" s="34">
        <f t="shared" ca="1" si="807"/>
        <v>332.62799999999999</v>
      </c>
      <c r="CO173" s="45">
        <f t="shared" ca="1" si="808"/>
        <v>0</v>
      </c>
      <c r="CP173" s="5"/>
      <c r="CR173" s="5">
        <f t="shared" ca="1" si="899"/>
        <v>63</v>
      </c>
      <c r="CS173" s="5">
        <f t="shared" ca="1" si="900"/>
        <v>57</v>
      </c>
      <c r="CT173" s="62">
        <f t="shared" ca="1" si="809"/>
        <v>9.5238095238095233E-2</v>
      </c>
      <c r="CW173" s="5">
        <f t="shared" ca="1" si="915"/>
        <v>268234</v>
      </c>
      <c r="CX173" s="5">
        <f t="shared" ca="1" si="915"/>
        <v>11909.8</v>
      </c>
      <c r="CY173" s="5">
        <f t="shared" ca="1" si="915"/>
        <v>71133.5</v>
      </c>
      <c r="CZ173" s="5">
        <f t="shared" ca="1" si="915"/>
        <v>47921.1</v>
      </c>
      <c r="DA173" s="5">
        <f t="shared" ca="1" si="915"/>
        <v>0</v>
      </c>
      <c r="DB173" s="5">
        <f t="shared" ca="1" si="915"/>
        <v>0</v>
      </c>
      <c r="DC173" s="5">
        <f t="shared" ca="1" si="915"/>
        <v>0</v>
      </c>
      <c r="DD173" s="5">
        <f t="shared" ca="1" si="915"/>
        <v>55451.199999999997</v>
      </c>
      <c r="DE173" s="5">
        <f t="shared" ca="1" si="915"/>
        <v>186416</v>
      </c>
      <c r="DF173" s="5">
        <f t="shared" ca="1" si="915"/>
        <v>81817.899999999994</v>
      </c>
      <c r="DG173" s="5">
        <f t="shared" ca="1" si="915"/>
        <v>0</v>
      </c>
      <c r="DH173" s="5">
        <f t="shared" ca="1" si="915"/>
        <v>0</v>
      </c>
      <c r="DI173" s="5">
        <f t="shared" ca="1" si="923"/>
        <v>0</v>
      </c>
      <c r="DJ173" s="5">
        <f t="shared" ca="1" si="923"/>
        <v>0</v>
      </c>
      <c r="DK173" s="5">
        <f t="shared" ca="1" si="923"/>
        <v>0</v>
      </c>
      <c r="DL173" s="5"/>
      <c r="DM173" s="5">
        <f t="shared" ca="1" si="916"/>
        <v>663.22400000000005</v>
      </c>
      <c r="DN173" s="5">
        <f t="shared" ca="1" si="916"/>
        <v>0</v>
      </c>
      <c r="DO173" s="5">
        <f t="shared" ca="1" si="916"/>
        <v>0</v>
      </c>
      <c r="DP173" s="5">
        <f t="shared" ca="1" si="916"/>
        <v>0</v>
      </c>
      <c r="DQ173" s="5">
        <f t="shared" ca="1" si="916"/>
        <v>0</v>
      </c>
      <c r="DR173" s="5">
        <f t="shared" ca="1" si="916"/>
        <v>0</v>
      </c>
      <c r="DS173" s="5">
        <f t="shared" ca="1" si="916"/>
        <v>663.22400000000005</v>
      </c>
      <c r="DT173" s="5">
        <f t="shared" ca="1" si="916"/>
        <v>0</v>
      </c>
      <c r="DU173" s="5">
        <f t="shared" ca="1" si="916"/>
        <v>663.22400000000005</v>
      </c>
      <c r="DV173" s="5">
        <f t="shared" ca="1" si="916"/>
        <v>0</v>
      </c>
      <c r="DW173" s="5">
        <f t="shared" ca="1" si="916"/>
        <v>0</v>
      </c>
      <c r="DX173" s="5">
        <f t="shared" ca="1" si="916"/>
        <v>0</v>
      </c>
      <c r="DY173" s="5">
        <f t="shared" ca="1" si="916"/>
        <v>0</v>
      </c>
      <c r="DZ173" s="5"/>
      <c r="EA173" s="5">
        <f t="shared" ca="1" si="921"/>
        <v>282.221</v>
      </c>
      <c r="EB173" s="5">
        <f t="shared" ca="1" si="921"/>
        <v>13.0641</v>
      </c>
      <c r="EC173" s="5">
        <f t="shared" ca="1" si="921"/>
        <v>124.167</v>
      </c>
      <c r="ED173" s="5">
        <f t="shared" ca="1" si="921"/>
        <v>62.911700000000003</v>
      </c>
      <c r="EE173" s="5">
        <f t="shared" ca="1" si="921"/>
        <v>0</v>
      </c>
      <c r="EF173" s="5">
        <f t="shared" ca="1" si="921"/>
        <v>0</v>
      </c>
      <c r="EG173" s="5">
        <f t="shared" ca="1" si="921"/>
        <v>5.3474000000000004</v>
      </c>
      <c r="EH173" s="5">
        <f t="shared" ca="1" si="921"/>
        <v>76.730999999999995</v>
      </c>
      <c r="EI173" s="5"/>
      <c r="EJ173" s="19">
        <f t="shared" ca="1" si="811"/>
        <v>43.623858133333329</v>
      </c>
      <c r="EK173" s="19">
        <f t="shared" ca="1" si="812"/>
        <v>1.8060550044444441</v>
      </c>
      <c r="EL173" s="19">
        <f t="shared" ca="1" si="813"/>
        <v>10.78700008888889</v>
      </c>
      <c r="EM173" s="19">
        <f t="shared" ca="1" si="814"/>
        <v>7.2669685866666658</v>
      </c>
      <c r="EN173" s="19">
        <f t="shared" ca="1" si="815"/>
        <v>0</v>
      </c>
      <c r="EO173" s="19">
        <f t="shared" ca="1" si="816"/>
        <v>0</v>
      </c>
      <c r="EP173" s="19">
        <f t="shared" ca="1" si="817"/>
        <v>2.9476622222222226</v>
      </c>
      <c r="EQ173" s="19">
        <f t="shared" ca="1" si="818"/>
        <v>8.4088664177777783</v>
      </c>
      <c r="ER173" s="19">
        <f t="shared" ca="1" si="819"/>
        <v>31.216612977777778</v>
      </c>
      <c r="ES173" s="19">
        <f t="shared" ca="1" si="820"/>
        <v>12.407229991111111</v>
      </c>
      <c r="ET173" s="19">
        <f t="shared" ca="1" si="821"/>
        <v>0</v>
      </c>
      <c r="EU173" s="19">
        <f t="shared" ca="1" si="901"/>
        <v>0</v>
      </c>
      <c r="EV173" s="19">
        <f t="shared" ca="1" si="902"/>
        <v>0</v>
      </c>
      <c r="EW173" s="72">
        <f t="shared" ca="1" si="903"/>
        <v>0</v>
      </c>
      <c r="EX173" s="72">
        <f t="shared" ca="1" si="904"/>
        <v>0</v>
      </c>
      <c r="EY173" s="5"/>
      <c r="EZ173" s="5"/>
      <c r="FA173" s="5"/>
      <c r="FB173" s="5">
        <f t="shared" ca="1" si="862"/>
        <v>268234</v>
      </c>
      <c r="FC173" s="5">
        <f t="shared" ca="1" si="862"/>
        <v>11909.8</v>
      </c>
      <c r="FD173" s="5">
        <f t="shared" ca="1" si="862"/>
        <v>71133.5</v>
      </c>
      <c r="FE173" s="5">
        <f t="shared" ca="1" si="862"/>
        <v>47921.1</v>
      </c>
      <c r="FF173" s="5">
        <f t="shared" ca="1" si="862"/>
        <v>0</v>
      </c>
      <c r="FG173" s="5">
        <f t="shared" ca="1" si="862"/>
        <v>0</v>
      </c>
      <c r="FH173" s="5">
        <f t="shared" ca="1" si="862"/>
        <v>0</v>
      </c>
      <c r="FI173" s="5">
        <f t="shared" ca="1" si="862"/>
        <v>55451.199999999997</v>
      </c>
      <c r="FJ173" s="5">
        <f t="shared" ca="1" si="862"/>
        <v>186416</v>
      </c>
      <c r="FK173" s="5">
        <f t="shared" ca="1" si="862"/>
        <v>81817.899999999994</v>
      </c>
      <c r="FL173" s="5">
        <f t="shared" ca="1" si="862"/>
        <v>0</v>
      </c>
      <c r="FM173" s="5">
        <f t="shared" ca="1" si="862"/>
        <v>0</v>
      </c>
      <c r="FN173" s="5">
        <f t="shared" ca="1" si="905"/>
        <v>0</v>
      </c>
      <c r="FO173" s="5">
        <f t="shared" ca="1" si="905"/>
        <v>0</v>
      </c>
      <c r="FP173" s="5">
        <f t="shared" ca="1" si="905"/>
        <v>0</v>
      </c>
      <c r="FQ173" s="5"/>
      <c r="FR173" s="5">
        <f t="shared" ca="1" si="863"/>
        <v>663.22400000000005</v>
      </c>
      <c r="FS173" s="5">
        <f t="shared" ca="1" si="863"/>
        <v>0</v>
      </c>
      <c r="FT173" s="5">
        <f t="shared" ca="1" si="863"/>
        <v>0</v>
      </c>
      <c r="FU173" s="5">
        <f t="shared" ca="1" si="863"/>
        <v>0</v>
      </c>
      <c r="FV173" s="5">
        <f t="shared" ca="1" si="863"/>
        <v>0</v>
      </c>
      <c r="FW173" s="5">
        <f t="shared" ca="1" si="863"/>
        <v>0</v>
      </c>
      <c r="FX173" s="5">
        <f t="shared" ca="1" si="863"/>
        <v>663.22400000000005</v>
      </c>
      <c r="FY173" s="5">
        <f t="shared" ca="1" si="863"/>
        <v>0</v>
      </c>
      <c r="FZ173" s="5">
        <f t="shared" ca="1" si="863"/>
        <v>663.22400000000005</v>
      </c>
      <c r="GA173" s="5">
        <f t="shared" ca="1" si="863"/>
        <v>0</v>
      </c>
      <c r="GB173" s="5">
        <f t="shared" ca="1" si="863"/>
        <v>0</v>
      </c>
      <c r="GC173" s="5">
        <f t="shared" ca="1" si="863"/>
        <v>0</v>
      </c>
      <c r="GD173" s="5">
        <f t="shared" ca="1" si="913"/>
        <v>0</v>
      </c>
      <c r="GE173" s="5"/>
      <c r="GF173" s="5">
        <f t="shared" ca="1" si="917"/>
        <v>282.221</v>
      </c>
      <c r="GG173" s="5">
        <f t="shared" ca="1" si="917"/>
        <v>13.0641</v>
      </c>
      <c r="GH173" s="5">
        <f t="shared" ca="1" si="917"/>
        <v>124.167</v>
      </c>
      <c r="GI173" s="5">
        <f t="shared" ca="1" si="917"/>
        <v>62.911700000000003</v>
      </c>
      <c r="GJ173" s="5">
        <f t="shared" ca="1" si="917"/>
        <v>0</v>
      </c>
      <c r="GK173" s="5">
        <f t="shared" ca="1" si="917"/>
        <v>0</v>
      </c>
      <c r="GL173" s="5">
        <f t="shared" ca="1" si="917"/>
        <v>5.3474000000000004</v>
      </c>
      <c r="GM173" s="5">
        <f t="shared" ca="1" si="917"/>
        <v>76.730999999999995</v>
      </c>
      <c r="GN173" s="5"/>
      <c r="GO173" s="19">
        <f t="shared" ca="1" si="822"/>
        <v>43.623858133333329</v>
      </c>
      <c r="GP173" s="19">
        <f t="shared" ca="1" si="823"/>
        <v>1.8060550044444441</v>
      </c>
      <c r="GQ173" s="19">
        <f t="shared" ca="1" si="824"/>
        <v>10.78700008888889</v>
      </c>
      <c r="GR173" s="19">
        <f t="shared" ca="1" si="825"/>
        <v>7.2669685866666658</v>
      </c>
      <c r="GS173" s="19">
        <f t="shared" ca="1" si="826"/>
        <v>0</v>
      </c>
      <c r="GT173" s="19">
        <f t="shared" ca="1" si="827"/>
        <v>0</v>
      </c>
      <c r="GU173" s="19">
        <f t="shared" ca="1" si="828"/>
        <v>2.9476622222222226</v>
      </c>
      <c r="GV173" s="19">
        <f t="shared" ca="1" si="829"/>
        <v>8.4088664177777783</v>
      </c>
      <c r="GW173" s="19">
        <f t="shared" ca="1" si="830"/>
        <v>31.216612977777778</v>
      </c>
      <c r="GX173" s="19">
        <f t="shared" ca="1" si="831"/>
        <v>12.407229991111111</v>
      </c>
      <c r="GY173" s="19">
        <f t="shared" ca="1" si="832"/>
        <v>0</v>
      </c>
      <c r="GZ173" s="19">
        <f t="shared" ca="1" si="832"/>
        <v>0</v>
      </c>
      <c r="HA173" s="19">
        <f t="shared" ca="1" si="832"/>
        <v>0</v>
      </c>
      <c r="HB173" s="72">
        <f t="shared" ca="1" si="906"/>
        <v>0</v>
      </c>
      <c r="HC173" s="72">
        <f t="shared" ca="1" si="907"/>
        <v>0</v>
      </c>
      <c r="HD173" s="5"/>
      <c r="HE173" s="5"/>
      <c r="HF173" s="5"/>
      <c r="HG173" s="5">
        <f t="shared" ca="1" si="918"/>
        <v>304546</v>
      </c>
      <c r="HH173" s="5">
        <f t="shared" ca="1" si="918"/>
        <v>0</v>
      </c>
      <c r="HI173" s="5">
        <f t="shared" ca="1" si="918"/>
        <v>82661.600000000006</v>
      </c>
      <c r="HJ173" s="5">
        <f t="shared" ca="1" si="918"/>
        <v>72269.7</v>
      </c>
      <c r="HK173" s="5">
        <f t="shared" ca="1" si="918"/>
        <v>0</v>
      </c>
      <c r="HL173" s="5">
        <f t="shared" ca="1" si="918"/>
        <v>0</v>
      </c>
      <c r="HM173" s="5">
        <f t="shared" ca="1" si="918"/>
        <v>12345.8</v>
      </c>
      <c r="HN173" s="5">
        <f t="shared" ca="1" si="918"/>
        <v>55451.199999999997</v>
      </c>
      <c r="HO173" s="5">
        <f t="shared" ca="1" si="918"/>
        <v>222728</v>
      </c>
      <c r="HP173" s="5">
        <f t="shared" ca="1" si="918"/>
        <v>81817.899999999994</v>
      </c>
      <c r="HQ173" s="5">
        <f t="shared" ca="1" si="918"/>
        <v>0</v>
      </c>
      <c r="HR173" s="5">
        <f t="shared" ca="1" si="918"/>
        <v>0</v>
      </c>
      <c r="HS173" s="5">
        <f t="shared" ca="1" si="918"/>
        <v>0</v>
      </c>
      <c r="HT173" s="5">
        <f t="shared" ca="1" si="918"/>
        <v>0</v>
      </c>
      <c r="HU173" s="5">
        <f t="shared" ca="1" si="918"/>
        <v>0</v>
      </c>
      <c r="HV173" s="5"/>
      <c r="HW173" s="5">
        <f t="shared" ca="1" si="919"/>
        <v>192.52</v>
      </c>
      <c r="HX173" s="5">
        <f t="shared" ca="1" si="919"/>
        <v>192.52</v>
      </c>
      <c r="HY173" s="5">
        <f t="shared" ca="1" si="919"/>
        <v>0</v>
      </c>
      <c r="HZ173" s="5">
        <f t="shared" ca="1" si="919"/>
        <v>0</v>
      </c>
      <c r="IA173" s="5">
        <f t="shared" ca="1" si="919"/>
        <v>0</v>
      </c>
      <c r="IB173" s="5">
        <f t="shared" ca="1" si="919"/>
        <v>0</v>
      </c>
      <c r="IC173" s="5">
        <f t="shared" ca="1" si="919"/>
        <v>0</v>
      </c>
      <c r="ID173" s="5">
        <f t="shared" ca="1" si="919"/>
        <v>0</v>
      </c>
      <c r="IE173" s="5">
        <f t="shared" ca="1" si="919"/>
        <v>192.52</v>
      </c>
      <c r="IF173" s="5">
        <f t="shared" ca="1" si="919"/>
        <v>0</v>
      </c>
      <c r="IG173" s="5">
        <f t="shared" ca="1" si="919"/>
        <v>0</v>
      </c>
      <c r="IH173" s="5">
        <f t="shared" ca="1" si="919"/>
        <v>0</v>
      </c>
      <c r="II173" s="5">
        <f t="shared" ca="1" si="663"/>
        <v>0</v>
      </c>
      <c r="IJ173" s="5"/>
      <c r="IK173" s="5">
        <f t="shared" ca="1" si="922"/>
        <v>332.62799999999999</v>
      </c>
      <c r="IL173" s="5">
        <f t="shared" ca="1" si="922"/>
        <v>1.7981199999999999</v>
      </c>
      <c r="IM173" s="5">
        <f t="shared" ca="1" si="922"/>
        <v>142.39699999999999</v>
      </c>
      <c r="IN173" s="5">
        <f t="shared" ca="1" si="922"/>
        <v>95.795400000000001</v>
      </c>
      <c r="IO173" s="5">
        <f t="shared" ca="1" si="922"/>
        <v>0</v>
      </c>
      <c r="IP173" s="5">
        <f t="shared" ca="1" si="922"/>
        <v>0</v>
      </c>
      <c r="IQ173" s="5">
        <f t="shared" ca="1" si="922"/>
        <v>15.9068</v>
      </c>
      <c r="IR173" s="5">
        <f t="shared" ca="1" si="922"/>
        <v>76.730999999999995</v>
      </c>
      <c r="IS173" s="5"/>
      <c r="IT173" s="19">
        <f t="shared" ca="1" si="864"/>
        <v>47.038353422222222</v>
      </c>
      <c r="IU173" s="19">
        <f t="shared" ca="1" si="865"/>
        <v>0.85564444444444443</v>
      </c>
      <c r="IV173" s="19">
        <f t="shared" ca="1" si="866"/>
        <v>12.53517240888889</v>
      </c>
      <c r="IW173" s="19">
        <f t="shared" ca="1" si="867"/>
        <v>10.959298506666666</v>
      </c>
      <c r="IX173" s="19">
        <f t="shared" ca="1" si="868"/>
        <v>0</v>
      </c>
      <c r="IY173" s="19">
        <f t="shared" ca="1" si="869"/>
        <v>0</v>
      </c>
      <c r="IZ173" s="19">
        <f t="shared" ca="1" si="870"/>
        <v>1.872171982222222</v>
      </c>
      <c r="JA173" s="19">
        <f t="shared" ca="1" si="871"/>
        <v>8.4088664177777783</v>
      </c>
      <c r="JB173" s="19">
        <f t="shared" ca="1" si="872"/>
        <v>34.631108266666665</v>
      </c>
      <c r="JC173" s="19">
        <f t="shared" ca="1" si="873"/>
        <v>12.407229991111111</v>
      </c>
      <c r="JD173" s="19">
        <f t="shared" ca="1" si="874"/>
        <v>0</v>
      </c>
      <c r="JE173" s="19">
        <f t="shared" ca="1" si="924"/>
        <v>0</v>
      </c>
      <c r="JF173" s="19">
        <f t="shared" ca="1" si="924"/>
        <v>0</v>
      </c>
      <c r="JG173" s="72">
        <f t="shared" ca="1" si="908"/>
        <v>0</v>
      </c>
      <c r="JH173" s="72">
        <f t="shared" ca="1" si="909"/>
        <v>0</v>
      </c>
      <c r="JI173" s="5"/>
      <c r="JJ173" s="5"/>
      <c r="JK173" s="5"/>
      <c r="JL173" s="5">
        <f t="shared" ca="1" si="876"/>
        <v>304546</v>
      </c>
      <c r="JM173" s="5">
        <f t="shared" ca="1" si="876"/>
        <v>0</v>
      </c>
      <c r="JN173" s="5">
        <f t="shared" ca="1" si="876"/>
        <v>82661.600000000006</v>
      </c>
      <c r="JO173" s="5">
        <f t="shared" ca="1" si="876"/>
        <v>72269.7</v>
      </c>
      <c r="JP173" s="5">
        <f t="shared" ca="1" si="876"/>
        <v>0</v>
      </c>
      <c r="JQ173" s="5">
        <f t="shared" ca="1" si="876"/>
        <v>0</v>
      </c>
      <c r="JR173" s="5">
        <f t="shared" ca="1" si="876"/>
        <v>12345.8</v>
      </c>
      <c r="JS173" s="5">
        <f t="shared" ca="1" si="876"/>
        <v>55451.199999999997</v>
      </c>
      <c r="JT173" s="5">
        <f t="shared" ca="1" si="876"/>
        <v>222728</v>
      </c>
      <c r="JU173" s="5">
        <f t="shared" ca="1" si="876"/>
        <v>81817.899999999994</v>
      </c>
      <c r="JV173" s="5">
        <f t="shared" ca="1" si="876"/>
        <v>0</v>
      </c>
      <c r="JW173" s="5">
        <f t="shared" ca="1" si="876"/>
        <v>0</v>
      </c>
      <c r="JX173" s="5">
        <f t="shared" ca="1" si="910"/>
        <v>0</v>
      </c>
      <c r="JY173" s="5">
        <f t="shared" ca="1" si="910"/>
        <v>0</v>
      </c>
      <c r="JZ173" s="5">
        <f t="shared" ca="1" si="910"/>
        <v>0</v>
      </c>
      <c r="KA173" s="5"/>
      <c r="KB173" s="5">
        <f t="shared" ca="1" si="877"/>
        <v>192.52</v>
      </c>
      <c r="KC173" s="5">
        <f t="shared" ca="1" si="877"/>
        <v>192.52</v>
      </c>
      <c r="KD173" s="5">
        <f t="shared" ca="1" si="877"/>
        <v>0</v>
      </c>
      <c r="KE173" s="5">
        <f t="shared" ca="1" si="877"/>
        <v>0</v>
      </c>
      <c r="KF173" s="5">
        <f t="shared" ca="1" si="877"/>
        <v>0</v>
      </c>
      <c r="KG173" s="5">
        <f t="shared" ca="1" si="877"/>
        <v>0</v>
      </c>
      <c r="KH173" s="5">
        <f t="shared" ca="1" si="877"/>
        <v>0</v>
      </c>
      <c r="KI173" s="5">
        <f t="shared" ca="1" si="877"/>
        <v>0</v>
      </c>
      <c r="KJ173" s="5">
        <f t="shared" ca="1" si="877"/>
        <v>192.52</v>
      </c>
      <c r="KK173" s="5">
        <f t="shared" ca="1" si="877"/>
        <v>0</v>
      </c>
      <c r="KL173" s="5">
        <f t="shared" ca="1" si="877"/>
        <v>0</v>
      </c>
      <c r="KM173" s="5">
        <f t="shared" ca="1" si="877"/>
        <v>0</v>
      </c>
      <c r="KN173" s="5">
        <f t="shared" ca="1" si="914"/>
        <v>0</v>
      </c>
      <c r="KO173" s="5"/>
      <c r="KP173" s="5">
        <f t="shared" ca="1" si="920"/>
        <v>332.62799999999999</v>
      </c>
      <c r="KQ173" s="5">
        <f t="shared" ca="1" si="920"/>
        <v>1.7981199999999999</v>
      </c>
      <c r="KR173" s="5">
        <f t="shared" ca="1" si="920"/>
        <v>142.39699999999999</v>
      </c>
      <c r="KS173" s="5">
        <f t="shared" ca="1" si="920"/>
        <v>95.795400000000001</v>
      </c>
      <c r="KT173" s="5">
        <f t="shared" ca="1" si="920"/>
        <v>0</v>
      </c>
      <c r="KU173" s="5">
        <f t="shared" ca="1" si="920"/>
        <v>0</v>
      </c>
      <c r="KV173" s="5">
        <f t="shared" ca="1" si="920"/>
        <v>15.9068</v>
      </c>
      <c r="KW173" s="5">
        <f t="shared" ca="1" si="920"/>
        <v>76.730999999999995</v>
      </c>
      <c r="KX173" s="5"/>
      <c r="KY173" s="19">
        <f t="shared" ca="1" si="833"/>
        <v>47.038353422222222</v>
      </c>
      <c r="KZ173" s="19">
        <f t="shared" ca="1" si="834"/>
        <v>0.85564444444444443</v>
      </c>
      <c r="LA173" s="19">
        <f t="shared" ca="1" si="835"/>
        <v>12.53517240888889</v>
      </c>
      <c r="LB173" s="19">
        <f t="shared" ca="1" si="836"/>
        <v>10.959298506666666</v>
      </c>
      <c r="LC173" s="19">
        <f t="shared" ca="1" si="837"/>
        <v>0</v>
      </c>
      <c r="LD173" s="19">
        <f t="shared" ca="1" si="838"/>
        <v>0</v>
      </c>
      <c r="LE173" s="19">
        <f t="shared" ca="1" si="839"/>
        <v>1.872171982222222</v>
      </c>
      <c r="LF173" s="19">
        <f t="shared" ca="1" si="840"/>
        <v>8.4088664177777783</v>
      </c>
      <c r="LG173" s="19">
        <f t="shared" ca="1" si="841"/>
        <v>34.631108266666665</v>
      </c>
      <c r="LH173" s="19">
        <f t="shared" ca="1" si="842"/>
        <v>12.407229991111111</v>
      </c>
      <c r="LI173" s="19">
        <f t="shared" ca="1" si="843"/>
        <v>0</v>
      </c>
      <c r="LJ173" s="19">
        <f t="shared" ca="1" si="878"/>
        <v>0</v>
      </c>
      <c r="LK173" s="19">
        <f t="shared" ca="1" si="879"/>
        <v>0</v>
      </c>
      <c r="LL173" s="72">
        <f t="shared" ca="1" si="911"/>
        <v>0</v>
      </c>
      <c r="LM173" s="72">
        <f t="shared" ca="1" si="912"/>
        <v>0</v>
      </c>
    </row>
    <row r="174" spans="1:325" ht="15" customHeight="1" outlineLevel="1" x14ac:dyDescent="0.3">
      <c r="A174" s="5">
        <f>IF('Old Results'!E154='New Results'!E154,'New Results'!E154,"0")</f>
        <v>22500</v>
      </c>
      <c r="B174" s="5">
        <f t="shared" si="668"/>
        <v>1010</v>
      </c>
      <c r="C174" s="27">
        <f t="shared" si="761"/>
        <v>153</v>
      </c>
      <c r="D174" s="41" t="str">
        <f>'Old Results'!C154</f>
        <v>1010306-RetlStrp-HVACPTAC DXCOP</v>
      </c>
      <c r="E174" s="41" t="str">
        <f>'New Results'!C154</f>
        <v>1010306-RetlStrp-HVACPTAC DXCOP</v>
      </c>
      <c r="F174" s="5">
        <f t="shared" ca="1" si="762"/>
        <v>0</v>
      </c>
      <c r="G174" s="5">
        <f t="shared" ca="1" si="763"/>
        <v>0</v>
      </c>
      <c r="H174" s="5">
        <f t="shared" ca="1" si="764"/>
        <v>0</v>
      </c>
      <c r="I174" s="5">
        <f t="shared" ca="1" si="765"/>
        <v>0</v>
      </c>
      <c r="J174" s="5">
        <f t="shared" ca="1" si="766"/>
        <v>0</v>
      </c>
      <c r="K174" s="5">
        <f t="shared" ca="1" si="767"/>
        <v>0</v>
      </c>
      <c r="L174" s="5">
        <f t="shared" ca="1" si="768"/>
        <v>0</v>
      </c>
      <c r="M174" s="5">
        <f t="shared" ca="1" si="769"/>
        <v>0</v>
      </c>
      <c r="N174" s="5">
        <f t="shared" ca="1" si="770"/>
        <v>0</v>
      </c>
      <c r="O174" s="5">
        <f t="shared" ca="1" si="771"/>
        <v>0</v>
      </c>
      <c r="P174" s="5">
        <f t="shared" ca="1" si="844"/>
        <v>0</v>
      </c>
      <c r="Q174" s="5">
        <f t="shared" ca="1" si="845"/>
        <v>0</v>
      </c>
      <c r="R174" s="5">
        <f t="shared" ca="1" si="880"/>
        <v>0</v>
      </c>
      <c r="S174" s="5">
        <f t="shared" ca="1" si="881"/>
        <v>0</v>
      </c>
      <c r="T174" s="5">
        <f t="shared" ca="1" si="882"/>
        <v>0</v>
      </c>
      <c r="U174" s="5">
        <f t="shared" ca="1" si="772"/>
        <v>0</v>
      </c>
      <c r="V174" s="5">
        <f t="shared" ca="1" si="773"/>
        <v>0</v>
      </c>
      <c r="W174" s="5">
        <f t="shared" ca="1" si="774"/>
        <v>0</v>
      </c>
      <c r="X174" s="5">
        <f t="shared" ca="1" si="775"/>
        <v>0</v>
      </c>
      <c r="Y174" s="5">
        <f t="shared" ca="1" si="776"/>
        <v>0</v>
      </c>
      <c r="Z174" s="5">
        <f t="shared" ca="1" si="777"/>
        <v>0</v>
      </c>
      <c r="AA174" s="5">
        <f t="shared" ca="1" si="778"/>
        <v>0</v>
      </c>
      <c r="AB174" s="5">
        <f t="shared" ca="1" si="779"/>
        <v>0</v>
      </c>
      <c r="AC174" s="5">
        <f t="shared" ca="1" si="780"/>
        <v>0</v>
      </c>
      <c r="AD174" s="5">
        <f t="shared" ca="1" si="781"/>
        <v>0</v>
      </c>
      <c r="AE174" s="5">
        <f t="shared" ca="1" si="846"/>
        <v>0</v>
      </c>
      <c r="AF174" s="5">
        <f t="shared" ca="1" si="847"/>
        <v>0</v>
      </c>
      <c r="AG174" s="5">
        <f t="shared" ca="1" si="847"/>
        <v>0</v>
      </c>
      <c r="AH174" s="37">
        <f t="shared" ca="1" si="782"/>
        <v>0</v>
      </c>
      <c r="AI174" s="37">
        <f t="shared" ca="1" si="783"/>
        <v>0</v>
      </c>
      <c r="AJ174" s="37">
        <f t="shared" ca="1" si="784"/>
        <v>0</v>
      </c>
      <c r="AK174" s="37">
        <f t="shared" ca="1" si="785"/>
        <v>0</v>
      </c>
      <c r="AL174" s="37">
        <f t="shared" ca="1" si="786"/>
        <v>0</v>
      </c>
      <c r="AM174" s="37">
        <f t="shared" ca="1" si="787"/>
        <v>0</v>
      </c>
      <c r="AN174" s="37">
        <f t="shared" ca="1" si="788"/>
        <v>0</v>
      </c>
      <c r="AO174" s="37">
        <f t="shared" ca="1" si="789"/>
        <v>0</v>
      </c>
      <c r="AP174" s="33">
        <f t="shared" ca="1" si="790"/>
        <v>35.013676799999999</v>
      </c>
      <c r="AQ174" s="33">
        <f t="shared" ca="1" si="791"/>
        <v>35.013676799999999</v>
      </c>
      <c r="AR174" s="24">
        <f t="shared" ca="1" si="792"/>
        <v>0</v>
      </c>
      <c r="AS174" s="34">
        <f t="shared" ca="1" si="793"/>
        <v>182.50899999999999</v>
      </c>
      <c r="AT174" s="34">
        <f t="shared" ca="1" si="794"/>
        <v>182.50899999999999</v>
      </c>
      <c r="AU174" s="45">
        <f t="shared" ca="1" si="795"/>
        <v>0</v>
      </c>
      <c r="AV174" s="34">
        <f t="shared" ca="1" si="648"/>
        <v>62.6</v>
      </c>
      <c r="AW174" s="34">
        <f t="shared" ca="1" si="649"/>
        <v>62.6</v>
      </c>
      <c r="AX174" s="46">
        <f t="shared" ca="1" si="796"/>
        <v>0</v>
      </c>
      <c r="AY174" s="5"/>
      <c r="AZ174" s="5">
        <f t="shared" ca="1" si="848"/>
        <v>0</v>
      </c>
      <c r="BA174" s="5">
        <f t="shared" ca="1" si="849"/>
        <v>0</v>
      </c>
      <c r="BB174" s="5">
        <f t="shared" ca="1" si="850"/>
        <v>0</v>
      </c>
      <c r="BC174" s="5">
        <f t="shared" ca="1" si="851"/>
        <v>0</v>
      </c>
      <c r="BD174" s="5">
        <f t="shared" ca="1" si="852"/>
        <v>0</v>
      </c>
      <c r="BE174" s="5">
        <f t="shared" ca="1" si="853"/>
        <v>0</v>
      </c>
      <c r="BF174" s="5">
        <f t="shared" ca="1" si="854"/>
        <v>0</v>
      </c>
      <c r="BG174" s="5">
        <f t="shared" ca="1" si="855"/>
        <v>0</v>
      </c>
      <c r="BH174" s="5">
        <f t="shared" ca="1" si="856"/>
        <v>0</v>
      </c>
      <c r="BI174" s="5">
        <f t="shared" ca="1" si="857"/>
        <v>0</v>
      </c>
      <c r="BJ174" s="5">
        <f t="shared" ca="1" si="858"/>
        <v>0</v>
      </c>
      <c r="BK174" s="5">
        <f t="shared" ca="1" si="859"/>
        <v>0</v>
      </c>
      <c r="BL174" s="5">
        <f t="shared" ca="1" si="883"/>
        <v>0</v>
      </c>
      <c r="BM174" s="5">
        <f t="shared" ca="1" si="884"/>
        <v>0</v>
      </c>
      <c r="BN174" s="5">
        <f t="shared" ca="1" si="885"/>
        <v>0</v>
      </c>
      <c r="BO174" s="5">
        <f t="shared" ca="1" si="886"/>
        <v>0</v>
      </c>
      <c r="BP174" s="5">
        <f t="shared" ca="1" si="887"/>
        <v>0</v>
      </c>
      <c r="BQ174" s="5">
        <f t="shared" ca="1" si="888"/>
        <v>0</v>
      </c>
      <c r="BR174" s="5">
        <f t="shared" ca="1" si="889"/>
        <v>0</v>
      </c>
      <c r="BS174" s="5">
        <f t="shared" ca="1" si="890"/>
        <v>0</v>
      </c>
      <c r="BT174" s="5">
        <f t="shared" ca="1" si="891"/>
        <v>0</v>
      </c>
      <c r="BU174" s="5">
        <f t="shared" ca="1" si="892"/>
        <v>0</v>
      </c>
      <c r="BV174" s="5">
        <f t="shared" ca="1" si="893"/>
        <v>0</v>
      </c>
      <c r="BW174" s="5">
        <f t="shared" ca="1" si="894"/>
        <v>0</v>
      </c>
      <c r="BX174" s="5">
        <f t="shared" ca="1" si="895"/>
        <v>0</v>
      </c>
      <c r="BY174" s="5">
        <f t="shared" ca="1" si="896"/>
        <v>0</v>
      </c>
      <c r="BZ174" s="5">
        <f t="shared" ca="1" si="897"/>
        <v>0</v>
      </c>
      <c r="CA174" s="5">
        <f t="shared" ca="1" si="898"/>
        <v>0</v>
      </c>
      <c r="CB174" s="37">
        <f t="shared" ca="1" si="797"/>
        <v>0</v>
      </c>
      <c r="CC174" s="37">
        <f t="shared" ca="1" si="798"/>
        <v>0</v>
      </c>
      <c r="CD174" s="37">
        <f t="shared" ca="1" si="799"/>
        <v>0</v>
      </c>
      <c r="CE174" s="37">
        <f t="shared" ca="1" si="800"/>
        <v>0</v>
      </c>
      <c r="CF174" s="37">
        <f t="shared" ca="1" si="801"/>
        <v>0</v>
      </c>
      <c r="CG174" s="37">
        <f t="shared" ca="1" si="802"/>
        <v>0</v>
      </c>
      <c r="CH174" s="37">
        <f t="shared" ca="1" si="803"/>
        <v>0</v>
      </c>
      <c r="CI174" s="19">
        <f t="shared" ca="1" si="804"/>
        <v>0</v>
      </c>
      <c r="CJ174" s="33">
        <f t="shared" ca="1" si="860"/>
        <v>40.09586257777778</v>
      </c>
      <c r="CK174" s="33">
        <f t="shared" ca="1" si="861"/>
        <v>40.09586257777778</v>
      </c>
      <c r="CL174" s="24">
        <f t="shared" ca="1" si="805"/>
        <v>0</v>
      </c>
      <c r="CM174" s="34">
        <f t="shared" ca="1" si="806"/>
        <v>245.13200000000001</v>
      </c>
      <c r="CN174" s="34">
        <f t="shared" ca="1" si="807"/>
        <v>245.13200000000001</v>
      </c>
      <c r="CO174" s="45">
        <f t="shared" ca="1" si="808"/>
        <v>0</v>
      </c>
      <c r="CP174" s="5"/>
      <c r="CR174" s="5">
        <f t="shared" ca="1" si="899"/>
        <v>57</v>
      </c>
      <c r="CS174" s="5">
        <f t="shared" ca="1" si="900"/>
        <v>53</v>
      </c>
      <c r="CT174" s="62">
        <f t="shared" ca="1" si="809"/>
        <v>7.0175438596491224E-2</v>
      </c>
      <c r="CW174" s="5">
        <f t="shared" ca="1" si="915"/>
        <v>208944</v>
      </c>
      <c r="CX174" s="5">
        <f t="shared" ca="1" si="915"/>
        <v>23160</v>
      </c>
      <c r="CY174" s="5">
        <f t="shared" ca="1" si="915"/>
        <v>12404.5</v>
      </c>
      <c r="CZ174" s="5">
        <f t="shared" ca="1" si="915"/>
        <v>36871.5</v>
      </c>
      <c r="DA174" s="5">
        <f t="shared" ca="1" si="915"/>
        <v>0</v>
      </c>
      <c r="DB174" s="5">
        <f t="shared" ca="1" si="915"/>
        <v>0</v>
      </c>
      <c r="DC174" s="5">
        <f t="shared" ca="1" si="915"/>
        <v>0</v>
      </c>
      <c r="DD174" s="5">
        <f t="shared" ca="1" si="915"/>
        <v>54690.1</v>
      </c>
      <c r="DE174" s="5">
        <f t="shared" ca="1" si="915"/>
        <v>127126</v>
      </c>
      <c r="DF174" s="5">
        <f t="shared" ca="1" si="915"/>
        <v>81817.899999999994</v>
      </c>
      <c r="DG174" s="5">
        <f t="shared" ca="1" si="915"/>
        <v>0</v>
      </c>
      <c r="DH174" s="5">
        <f t="shared" ca="1" si="915"/>
        <v>0</v>
      </c>
      <c r="DI174" s="5">
        <f t="shared" ca="1" si="923"/>
        <v>0</v>
      </c>
      <c r="DJ174" s="5">
        <f t="shared" ca="1" si="923"/>
        <v>0</v>
      </c>
      <c r="DK174" s="5">
        <f t="shared" ca="1" si="923"/>
        <v>0</v>
      </c>
      <c r="DL174" s="5"/>
      <c r="DM174" s="5">
        <f t="shared" ca="1" si="916"/>
        <v>748.90800000000002</v>
      </c>
      <c r="DN174" s="5">
        <f t="shared" ca="1" si="916"/>
        <v>0</v>
      </c>
      <c r="DO174" s="5">
        <f t="shared" ca="1" si="916"/>
        <v>0</v>
      </c>
      <c r="DP174" s="5">
        <f t="shared" ca="1" si="916"/>
        <v>0</v>
      </c>
      <c r="DQ174" s="5">
        <f t="shared" ca="1" si="916"/>
        <v>0</v>
      </c>
      <c r="DR174" s="5">
        <f t="shared" ca="1" si="916"/>
        <v>0</v>
      </c>
      <c r="DS174" s="5">
        <f t="shared" ca="1" si="916"/>
        <v>748.90800000000002</v>
      </c>
      <c r="DT174" s="5">
        <f t="shared" ca="1" si="916"/>
        <v>0</v>
      </c>
      <c r="DU174" s="5">
        <f t="shared" ca="1" si="916"/>
        <v>748.90800000000002</v>
      </c>
      <c r="DV174" s="5">
        <f t="shared" ca="1" si="916"/>
        <v>0</v>
      </c>
      <c r="DW174" s="5">
        <f t="shared" ca="1" si="916"/>
        <v>0</v>
      </c>
      <c r="DX174" s="5">
        <f t="shared" ca="1" si="916"/>
        <v>0</v>
      </c>
      <c r="DY174" s="5">
        <f t="shared" ca="1" si="916"/>
        <v>0</v>
      </c>
      <c r="DZ174" s="5"/>
      <c r="EA174" s="5">
        <f t="shared" ca="1" si="921"/>
        <v>182.50899999999999</v>
      </c>
      <c r="EB174" s="5">
        <f t="shared" ca="1" si="921"/>
        <v>25.1419</v>
      </c>
      <c r="EC174" s="5">
        <f t="shared" ca="1" si="921"/>
        <v>28.090900000000001</v>
      </c>
      <c r="ED174" s="5">
        <f t="shared" ca="1" si="921"/>
        <v>48.157499999999999</v>
      </c>
      <c r="EE174" s="5">
        <f t="shared" ca="1" si="921"/>
        <v>0</v>
      </c>
      <c r="EF174" s="5">
        <f t="shared" ca="1" si="921"/>
        <v>0</v>
      </c>
      <c r="EG174" s="5">
        <f t="shared" ca="1" si="921"/>
        <v>6.0084900000000001</v>
      </c>
      <c r="EH174" s="5">
        <f t="shared" ca="1" si="921"/>
        <v>75.110100000000003</v>
      </c>
      <c r="EI174" s="5"/>
      <c r="EJ174" s="19">
        <f t="shared" ca="1" si="811"/>
        <v>35.013676799999999</v>
      </c>
      <c r="EK174" s="19">
        <f t="shared" ca="1" si="812"/>
        <v>3.5120853333333333</v>
      </c>
      <c r="EL174" s="19">
        <f t="shared" ca="1" si="813"/>
        <v>1.8810735111111112</v>
      </c>
      <c r="EM174" s="19">
        <f t="shared" ca="1" si="814"/>
        <v>5.5913581333333333</v>
      </c>
      <c r="EN174" s="19">
        <f t="shared" ca="1" si="815"/>
        <v>0</v>
      </c>
      <c r="EO174" s="19">
        <f t="shared" ca="1" si="816"/>
        <v>0</v>
      </c>
      <c r="EP174" s="19">
        <f t="shared" ca="1" si="817"/>
        <v>3.3284800000000003</v>
      </c>
      <c r="EQ174" s="19">
        <f t="shared" ca="1" si="818"/>
        <v>8.2934498311111113</v>
      </c>
      <c r="ER174" s="19">
        <f t="shared" ca="1" si="819"/>
        <v>22.606431644444445</v>
      </c>
      <c r="ES174" s="19">
        <f t="shared" ca="1" si="820"/>
        <v>12.407229991111111</v>
      </c>
      <c r="ET174" s="19">
        <f t="shared" ca="1" si="821"/>
        <v>0</v>
      </c>
      <c r="EU174" s="19">
        <f t="shared" ca="1" si="901"/>
        <v>0</v>
      </c>
      <c r="EV174" s="19">
        <f t="shared" ca="1" si="902"/>
        <v>0</v>
      </c>
      <c r="EW174" s="72">
        <f t="shared" ca="1" si="903"/>
        <v>0</v>
      </c>
      <c r="EX174" s="72">
        <f t="shared" ca="1" si="904"/>
        <v>0</v>
      </c>
      <c r="EY174" s="5"/>
      <c r="EZ174" s="5"/>
      <c r="FA174" s="5"/>
      <c r="FB174" s="5">
        <f t="shared" ca="1" si="862"/>
        <v>208944</v>
      </c>
      <c r="FC174" s="5">
        <f t="shared" ca="1" si="862"/>
        <v>23160</v>
      </c>
      <c r="FD174" s="5">
        <f t="shared" ca="1" si="862"/>
        <v>12404.5</v>
      </c>
      <c r="FE174" s="5">
        <f t="shared" ca="1" si="862"/>
        <v>36871.5</v>
      </c>
      <c r="FF174" s="5">
        <f t="shared" ca="1" si="862"/>
        <v>0</v>
      </c>
      <c r="FG174" s="5">
        <f t="shared" ca="1" si="862"/>
        <v>0</v>
      </c>
      <c r="FH174" s="5">
        <f t="shared" ca="1" si="862"/>
        <v>0</v>
      </c>
      <c r="FI174" s="5">
        <f t="shared" ca="1" si="862"/>
        <v>54690.1</v>
      </c>
      <c r="FJ174" s="5">
        <f t="shared" ca="1" si="862"/>
        <v>127126</v>
      </c>
      <c r="FK174" s="5">
        <f t="shared" ca="1" si="862"/>
        <v>81817.899999999994</v>
      </c>
      <c r="FL174" s="5">
        <f t="shared" ca="1" si="862"/>
        <v>0</v>
      </c>
      <c r="FM174" s="5">
        <f t="shared" ca="1" si="862"/>
        <v>0</v>
      </c>
      <c r="FN174" s="5">
        <f t="shared" ca="1" si="905"/>
        <v>0</v>
      </c>
      <c r="FO174" s="5">
        <f t="shared" ca="1" si="905"/>
        <v>0</v>
      </c>
      <c r="FP174" s="5">
        <f t="shared" ca="1" si="905"/>
        <v>0</v>
      </c>
      <c r="FQ174" s="5"/>
      <c r="FR174" s="5">
        <f t="shared" ca="1" si="863"/>
        <v>748.90800000000002</v>
      </c>
      <c r="FS174" s="5">
        <f t="shared" ca="1" si="863"/>
        <v>0</v>
      </c>
      <c r="FT174" s="5">
        <f t="shared" ca="1" si="863"/>
        <v>0</v>
      </c>
      <c r="FU174" s="5">
        <f t="shared" ca="1" si="863"/>
        <v>0</v>
      </c>
      <c r="FV174" s="5">
        <f t="shared" ca="1" si="863"/>
        <v>0</v>
      </c>
      <c r="FW174" s="5">
        <f t="shared" ca="1" si="863"/>
        <v>0</v>
      </c>
      <c r="FX174" s="5">
        <f t="shared" ca="1" si="863"/>
        <v>748.90800000000002</v>
      </c>
      <c r="FY174" s="5">
        <f t="shared" ca="1" si="863"/>
        <v>0</v>
      </c>
      <c r="FZ174" s="5">
        <f t="shared" ca="1" si="863"/>
        <v>748.90800000000002</v>
      </c>
      <c r="GA174" s="5">
        <f t="shared" ca="1" si="863"/>
        <v>0</v>
      </c>
      <c r="GB174" s="5">
        <f t="shared" ca="1" si="863"/>
        <v>0</v>
      </c>
      <c r="GC174" s="5">
        <f t="shared" ca="1" si="863"/>
        <v>0</v>
      </c>
      <c r="GD174" s="5">
        <f t="shared" ca="1" si="913"/>
        <v>0</v>
      </c>
      <c r="GE174" s="5"/>
      <c r="GF174" s="5">
        <f t="shared" ca="1" si="917"/>
        <v>182.50899999999999</v>
      </c>
      <c r="GG174" s="5">
        <f t="shared" ca="1" si="917"/>
        <v>25.1419</v>
      </c>
      <c r="GH174" s="5">
        <f t="shared" ca="1" si="917"/>
        <v>28.090900000000001</v>
      </c>
      <c r="GI174" s="5">
        <f t="shared" ca="1" si="917"/>
        <v>48.157499999999999</v>
      </c>
      <c r="GJ174" s="5">
        <f t="shared" ca="1" si="917"/>
        <v>0</v>
      </c>
      <c r="GK174" s="5">
        <f t="shared" ca="1" si="917"/>
        <v>0</v>
      </c>
      <c r="GL174" s="5">
        <f t="shared" ca="1" si="917"/>
        <v>6.0084900000000001</v>
      </c>
      <c r="GM174" s="5">
        <f t="shared" ca="1" si="917"/>
        <v>75.110100000000003</v>
      </c>
      <c r="GN174" s="5"/>
      <c r="GO174" s="19">
        <f t="shared" ca="1" si="822"/>
        <v>35.013676799999999</v>
      </c>
      <c r="GP174" s="19">
        <f t="shared" ca="1" si="823"/>
        <v>3.5120853333333333</v>
      </c>
      <c r="GQ174" s="19">
        <f t="shared" ca="1" si="824"/>
        <v>1.8810735111111112</v>
      </c>
      <c r="GR174" s="19">
        <f t="shared" ca="1" si="825"/>
        <v>5.5913581333333333</v>
      </c>
      <c r="GS174" s="19">
        <f t="shared" ca="1" si="826"/>
        <v>0</v>
      </c>
      <c r="GT174" s="19">
        <f t="shared" ca="1" si="827"/>
        <v>0</v>
      </c>
      <c r="GU174" s="19">
        <f t="shared" ca="1" si="828"/>
        <v>3.3284800000000003</v>
      </c>
      <c r="GV174" s="19">
        <f t="shared" ca="1" si="829"/>
        <v>8.2934498311111113</v>
      </c>
      <c r="GW174" s="19">
        <f t="shared" ca="1" si="830"/>
        <v>22.606431644444445</v>
      </c>
      <c r="GX174" s="19">
        <f t="shared" ca="1" si="831"/>
        <v>12.407229991111111</v>
      </c>
      <c r="GY174" s="19">
        <f t="shared" ca="1" si="832"/>
        <v>0</v>
      </c>
      <c r="GZ174" s="19">
        <f t="shared" ca="1" si="832"/>
        <v>0</v>
      </c>
      <c r="HA174" s="19">
        <f t="shared" ca="1" si="832"/>
        <v>0</v>
      </c>
      <c r="HB174" s="72">
        <f t="shared" ca="1" si="906"/>
        <v>0</v>
      </c>
      <c r="HC174" s="72">
        <f t="shared" ca="1" si="907"/>
        <v>0</v>
      </c>
      <c r="HD174" s="5"/>
      <c r="HE174" s="5"/>
      <c r="HF174" s="5"/>
      <c r="HG174" s="5">
        <f t="shared" ca="1" si="918"/>
        <v>252709</v>
      </c>
      <c r="HH174" s="5">
        <f t="shared" ca="1" si="918"/>
        <v>0</v>
      </c>
      <c r="HI174" s="5">
        <f t="shared" ca="1" si="918"/>
        <v>33505.599999999999</v>
      </c>
      <c r="HJ174" s="5">
        <f t="shared" ca="1" si="918"/>
        <v>68391</v>
      </c>
      <c r="HK174" s="5">
        <f t="shared" ca="1" si="918"/>
        <v>0</v>
      </c>
      <c r="HL174" s="5">
        <f t="shared" ca="1" si="918"/>
        <v>0</v>
      </c>
      <c r="HM174" s="5">
        <f t="shared" ca="1" si="918"/>
        <v>14304.3</v>
      </c>
      <c r="HN174" s="5">
        <f t="shared" ca="1" si="918"/>
        <v>54690.1</v>
      </c>
      <c r="HO174" s="5">
        <f t="shared" ca="1" si="918"/>
        <v>170891</v>
      </c>
      <c r="HP174" s="5">
        <f t="shared" ca="1" si="918"/>
        <v>81817.899999999994</v>
      </c>
      <c r="HQ174" s="5">
        <f t="shared" ca="1" si="918"/>
        <v>0</v>
      </c>
      <c r="HR174" s="5">
        <f t="shared" ca="1" si="918"/>
        <v>0</v>
      </c>
      <c r="HS174" s="5">
        <f t="shared" ca="1" si="918"/>
        <v>0</v>
      </c>
      <c r="HT174" s="5">
        <f t="shared" ca="1" si="918"/>
        <v>0</v>
      </c>
      <c r="HU174" s="5">
        <f t="shared" ca="1" si="918"/>
        <v>0</v>
      </c>
      <c r="HV174" s="5"/>
      <c r="HW174" s="5">
        <f t="shared" ca="1" si="919"/>
        <v>399.13799999999998</v>
      </c>
      <c r="HX174" s="5">
        <f t="shared" ca="1" si="919"/>
        <v>399.13799999999998</v>
      </c>
      <c r="HY174" s="5">
        <f t="shared" ca="1" si="919"/>
        <v>0</v>
      </c>
      <c r="HZ174" s="5">
        <f t="shared" ca="1" si="919"/>
        <v>0</v>
      </c>
      <c r="IA174" s="5">
        <f t="shared" ca="1" si="919"/>
        <v>0</v>
      </c>
      <c r="IB174" s="5">
        <f t="shared" ca="1" si="919"/>
        <v>0</v>
      </c>
      <c r="IC174" s="5">
        <f t="shared" ca="1" si="919"/>
        <v>0</v>
      </c>
      <c r="ID174" s="5">
        <f t="shared" ca="1" si="919"/>
        <v>0</v>
      </c>
      <c r="IE174" s="5">
        <f t="shared" ca="1" si="919"/>
        <v>399.13799999999998</v>
      </c>
      <c r="IF174" s="5">
        <f t="shared" ca="1" si="919"/>
        <v>0</v>
      </c>
      <c r="IG174" s="5">
        <f t="shared" ca="1" si="919"/>
        <v>0</v>
      </c>
      <c r="IH174" s="5">
        <f t="shared" ca="1" si="919"/>
        <v>0</v>
      </c>
      <c r="II174" s="5">
        <f t="shared" ca="1" si="663"/>
        <v>0</v>
      </c>
      <c r="IJ174" s="5"/>
      <c r="IK174" s="5">
        <f t="shared" ca="1" si="922"/>
        <v>245.13200000000001</v>
      </c>
      <c r="IL174" s="5">
        <f t="shared" ca="1" si="922"/>
        <v>3.6572</v>
      </c>
      <c r="IM174" s="5">
        <f t="shared" ca="1" si="922"/>
        <v>56.268599999999999</v>
      </c>
      <c r="IN174" s="5">
        <f t="shared" ca="1" si="922"/>
        <v>91.5672</v>
      </c>
      <c r="IO174" s="5">
        <f t="shared" ca="1" si="922"/>
        <v>0</v>
      </c>
      <c r="IP174" s="5">
        <f t="shared" ca="1" si="922"/>
        <v>0</v>
      </c>
      <c r="IQ174" s="5">
        <f t="shared" ca="1" si="922"/>
        <v>18.5288</v>
      </c>
      <c r="IR174" s="5">
        <f t="shared" ca="1" si="922"/>
        <v>75.110100000000003</v>
      </c>
      <c r="IS174" s="5"/>
      <c r="IT174" s="19">
        <f t="shared" ca="1" si="864"/>
        <v>40.09586257777778</v>
      </c>
      <c r="IU174" s="19">
        <f t="shared" ca="1" si="865"/>
        <v>1.7739466666666666</v>
      </c>
      <c r="IV174" s="19">
        <f t="shared" ca="1" si="866"/>
        <v>5.0809380977777776</v>
      </c>
      <c r="IW174" s="19">
        <f t="shared" ca="1" si="867"/>
        <v>10.3711152</v>
      </c>
      <c r="IX174" s="19">
        <f t="shared" ca="1" si="868"/>
        <v>0</v>
      </c>
      <c r="IY174" s="19">
        <f t="shared" ca="1" si="869"/>
        <v>0</v>
      </c>
      <c r="IZ174" s="19">
        <f t="shared" ca="1" si="870"/>
        <v>2.1691676266666668</v>
      </c>
      <c r="JA174" s="19">
        <f t="shared" ca="1" si="871"/>
        <v>8.2934498311111113</v>
      </c>
      <c r="JB174" s="19">
        <f t="shared" ca="1" si="872"/>
        <v>27.688617422222222</v>
      </c>
      <c r="JC174" s="19">
        <f t="shared" ca="1" si="873"/>
        <v>12.407229991111111</v>
      </c>
      <c r="JD174" s="19">
        <f t="shared" ca="1" si="874"/>
        <v>0</v>
      </c>
      <c r="JE174" s="19">
        <f t="shared" ca="1" si="924"/>
        <v>0</v>
      </c>
      <c r="JF174" s="19">
        <f t="shared" ca="1" si="924"/>
        <v>0</v>
      </c>
      <c r="JG174" s="72">
        <f t="shared" ca="1" si="908"/>
        <v>0</v>
      </c>
      <c r="JH174" s="72">
        <f t="shared" ca="1" si="909"/>
        <v>0</v>
      </c>
      <c r="JI174" s="5"/>
      <c r="JJ174" s="5"/>
      <c r="JK174" s="5"/>
      <c r="JL174" s="5">
        <f t="shared" ca="1" si="876"/>
        <v>252709</v>
      </c>
      <c r="JM174" s="5">
        <f t="shared" ca="1" si="876"/>
        <v>0</v>
      </c>
      <c r="JN174" s="5">
        <f t="shared" ca="1" si="876"/>
        <v>33505.599999999999</v>
      </c>
      <c r="JO174" s="5">
        <f t="shared" ca="1" si="876"/>
        <v>68391</v>
      </c>
      <c r="JP174" s="5">
        <f t="shared" ca="1" si="876"/>
        <v>0</v>
      </c>
      <c r="JQ174" s="5">
        <f t="shared" ca="1" si="876"/>
        <v>0</v>
      </c>
      <c r="JR174" s="5">
        <f t="shared" ca="1" si="876"/>
        <v>14304.3</v>
      </c>
      <c r="JS174" s="5">
        <f t="shared" ca="1" si="876"/>
        <v>54690.1</v>
      </c>
      <c r="JT174" s="5">
        <f t="shared" ca="1" si="876"/>
        <v>170891</v>
      </c>
      <c r="JU174" s="5">
        <f t="shared" ca="1" si="876"/>
        <v>81817.899999999994</v>
      </c>
      <c r="JV174" s="5">
        <f t="shared" ca="1" si="876"/>
        <v>0</v>
      </c>
      <c r="JW174" s="5">
        <f t="shared" ca="1" si="876"/>
        <v>0</v>
      </c>
      <c r="JX174" s="5">
        <f t="shared" ca="1" si="910"/>
        <v>0</v>
      </c>
      <c r="JY174" s="5">
        <f t="shared" ca="1" si="910"/>
        <v>0</v>
      </c>
      <c r="JZ174" s="5">
        <f t="shared" ca="1" si="910"/>
        <v>0</v>
      </c>
      <c r="KA174" s="5"/>
      <c r="KB174" s="5">
        <f t="shared" ca="1" si="877"/>
        <v>399.13799999999998</v>
      </c>
      <c r="KC174" s="5">
        <f t="shared" ca="1" si="877"/>
        <v>399.13799999999998</v>
      </c>
      <c r="KD174" s="5">
        <f t="shared" ca="1" si="877"/>
        <v>0</v>
      </c>
      <c r="KE174" s="5">
        <f t="shared" ca="1" si="877"/>
        <v>0</v>
      </c>
      <c r="KF174" s="5">
        <f t="shared" ca="1" si="877"/>
        <v>0</v>
      </c>
      <c r="KG174" s="5">
        <f t="shared" ca="1" si="877"/>
        <v>0</v>
      </c>
      <c r="KH174" s="5">
        <f t="shared" ca="1" si="877"/>
        <v>0</v>
      </c>
      <c r="KI174" s="5">
        <f t="shared" ca="1" si="877"/>
        <v>0</v>
      </c>
      <c r="KJ174" s="5">
        <f t="shared" ca="1" si="877"/>
        <v>399.13799999999998</v>
      </c>
      <c r="KK174" s="5">
        <f t="shared" ca="1" si="877"/>
        <v>0</v>
      </c>
      <c r="KL174" s="5">
        <f t="shared" ca="1" si="877"/>
        <v>0</v>
      </c>
      <c r="KM174" s="5">
        <f t="shared" ca="1" si="877"/>
        <v>0</v>
      </c>
      <c r="KN174" s="5">
        <f t="shared" ca="1" si="914"/>
        <v>0</v>
      </c>
      <c r="KO174" s="5"/>
      <c r="KP174" s="5">
        <f t="shared" ca="1" si="920"/>
        <v>245.13200000000001</v>
      </c>
      <c r="KQ174" s="5">
        <f t="shared" ca="1" si="920"/>
        <v>3.6572</v>
      </c>
      <c r="KR174" s="5">
        <f t="shared" ca="1" si="920"/>
        <v>56.268599999999999</v>
      </c>
      <c r="KS174" s="5">
        <f t="shared" ca="1" si="920"/>
        <v>91.5672</v>
      </c>
      <c r="KT174" s="5">
        <f t="shared" ca="1" si="920"/>
        <v>0</v>
      </c>
      <c r="KU174" s="5">
        <f t="shared" ca="1" si="920"/>
        <v>0</v>
      </c>
      <c r="KV174" s="5">
        <f t="shared" ca="1" si="920"/>
        <v>18.5288</v>
      </c>
      <c r="KW174" s="5">
        <f t="shared" ca="1" si="920"/>
        <v>75.110100000000003</v>
      </c>
      <c r="KX174" s="5"/>
      <c r="KY174" s="19">
        <f t="shared" ca="1" si="833"/>
        <v>40.09586257777778</v>
      </c>
      <c r="KZ174" s="19">
        <f t="shared" ca="1" si="834"/>
        <v>1.7739466666666666</v>
      </c>
      <c r="LA174" s="19">
        <f t="shared" ca="1" si="835"/>
        <v>5.0809380977777776</v>
      </c>
      <c r="LB174" s="19">
        <f t="shared" ca="1" si="836"/>
        <v>10.3711152</v>
      </c>
      <c r="LC174" s="19">
        <f t="shared" ca="1" si="837"/>
        <v>0</v>
      </c>
      <c r="LD174" s="19">
        <f t="shared" ca="1" si="838"/>
        <v>0</v>
      </c>
      <c r="LE174" s="19">
        <f t="shared" ca="1" si="839"/>
        <v>2.1691676266666668</v>
      </c>
      <c r="LF174" s="19">
        <f t="shared" ca="1" si="840"/>
        <v>8.2934498311111113</v>
      </c>
      <c r="LG174" s="19">
        <f t="shared" ca="1" si="841"/>
        <v>27.688617422222222</v>
      </c>
      <c r="LH174" s="19">
        <f t="shared" ca="1" si="842"/>
        <v>12.407229991111111</v>
      </c>
      <c r="LI174" s="19">
        <f t="shared" ca="1" si="843"/>
        <v>0</v>
      </c>
      <c r="LJ174" s="19">
        <f t="shared" ca="1" si="878"/>
        <v>0</v>
      </c>
      <c r="LK174" s="19">
        <f t="shared" ca="1" si="879"/>
        <v>0</v>
      </c>
      <c r="LL174" s="72">
        <f t="shared" ca="1" si="911"/>
        <v>0</v>
      </c>
      <c r="LM174" s="72">
        <f t="shared" ca="1" si="912"/>
        <v>0</v>
      </c>
    </row>
    <row r="175" spans="1:325" ht="15" customHeight="1" outlineLevel="1" x14ac:dyDescent="0.3">
      <c r="A175" s="5">
        <f>IF('Old Results'!E155='New Results'!E155,'New Results'!E155,"0")</f>
        <v>22500</v>
      </c>
      <c r="B175" s="5">
        <f t="shared" si="668"/>
        <v>1010</v>
      </c>
      <c r="C175" s="27">
        <f t="shared" si="761"/>
        <v>154</v>
      </c>
      <c r="D175" s="41" t="str">
        <f>'Old Results'!C155</f>
        <v>1010515-RetlStrp-FPFC</v>
      </c>
      <c r="E175" s="41" t="str">
        <f>'New Results'!C155</f>
        <v>1010515-RetlStrp-FPFC</v>
      </c>
      <c r="F175" s="5">
        <f t="shared" ca="1" si="762"/>
        <v>0</v>
      </c>
      <c r="G175" s="5">
        <f t="shared" ca="1" si="763"/>
        <v>0</v>
      </c>
      <c r="H175" s="5">
        <f t="shared" ca="1" si="764"/>
        <v>0</v>
      </c>
      <c r="I175" s="5">
        <f t="shared" ca="1" si="765"/>
        <v>0</v>
      </c>
      <c r="J175" s="5">
        <f t="shared" ca="1" si="766"/>
        <v>0</v>
      </c>
      <c r="K175" s="5">
        <f t="shared" ca="1" si="767"/>
        <v>0</v>
      </c>
      <c r="L175" s="5">
        <f t="shared" ca="1" si="768"/>
        <v>0</v>
      </c>
      <c r="M175" s="5">
        <f t="shared" ca="1" si="769"/>
        <v>0</v>
      </c>
      <c r="N175" s="5">
        <f t="shared" ca="1" si="770"/>
        <v>0</v>
      </c>
      <c r="O175" s="5">
        <f t="shared" ca="1" si="771"/>
        <v>0</v>
      </c>
      <c r="P175" s="5">
        <f t="shared" ca="1" si="844"/>
        <v>0</v>
      </c>
      <c r="Q175" s="5">
        <f t="shared" ca="1" si="845"/>
        <v>0</v>
      </c>
      <c r="R175" s="5">
        <f t="shared" ca="1" si="880"/>
        <v>0</v>
      </c>
      <c r="S175" s="5">
        <f t="shared" ca="1" si="881"/>
        <v>0</v>
      </c>
      <c r="T175" s="5">
        <f t="shared" ca="1" si="882"/>
        <v>0</v>
      </c>
      <c r="U175" s="5">
        <f t="shared" ca="1" si="772"/>
        <v>0</v>
      </c>
      <c r="V175" s="5">
        <f t="shared" ca="1" si="773"/>
        <v>0</v>
      </c>
      <c r="W175" s="5">
        <f t="shared" ca="1" si="774"/>
        <v>0</v>
      </c>
      <c r="X175" s="5">
        <f t="shared" ca="1" si="775"/>
        <v>0</v>
      </c>
      <c r="Y175" s="5">
        <f t="shared" ca="1" si="776"/>
        <v>0</v>
      </c>
      <c r="Z175" s="5">
        <f t="shared" ca="1" si="777"/>
        <v>0</v>
      </c>
      <c r="AA175" s="5">
        <f t="shared" ca="1" si="778"/>
        <v>0</v>
      </c>
      <c r="AB175" s="5">
        <f t="shared" ca="1" si="779"/>
        <v>0</v>
      </c>
      <c r="AC175" s="5">
        <f t="shared" ca="1" si="780"/>
        <v>0</v>
      </c>
      <c r="AD175" s="5">
        <f t="shared" ca="1" si="781"/>
        <v>0</v>
      </c>
      <c r="AE175" s="5">
        <f t="shared" ca="1" si="846"/>
        <v>0</v>
      </c>
      <c r="AF175" s="5">
        <f t="shared" ca="1" si="847"/>
        <v>0</v>
      </c>
      <c r="AG175" s="5">
        <f t="shared" ca="1" si="847"/>
        <v>0</v>
      </c>
      <c r="AH175" s="37">
        <f t="shared" ca="1" si="782"/>
        <v>0</v>
      </c>
      <c r="AI175" s="37">
        <f t="shared" ca="1" si="783"/>
        <v>0</v>
      </c>
      <c r="AJ175" s="37">
        <f t="shared" ca="1" si="784"/>
        <v>0</v>
      </c>
      <c r="AK175" s="37">
        <f t="shared" ca="1" si="785"/>
        <v>0</v>
      </c>
      <c r="AL175" s="37">
        <f t="shared" ca="1" si="786"/>
        <v>0</v>
      </c>
      <c r="AM175" s="37">
        <f t="shared" ca="1" si="787"/>
        <v>0</v>
      </c>
      <c r="AN175" s="37">
        <f t="shared" ca="1" si="788"/>
        <v>0</v>
      </c>
      <c r="AO175" s="37">
        <f t="shared" ca="1" si="789"/>
        <v>0</v>
      </c>
      <c r="AP175" s="33">
        <f t="shared" ca="1" si="790"/>
        <v>47.365741155555554</v>
      </c>
      <c r="AQ175" s="33">
        <f t="shared" ca="1" si="791"/>
        <v>47.365741155555554</v>
      </c>
      <c r="AR175" s="24">
        <f t="shared" ca="1" si="792"/>
        <v>0</v>
      </c>
      <c r="AS175" s="34">
        <f t="shared" ca="1" si="793"/>
        <v>285.42</v>
      </c>
      <c r="AT175" s="34">
        <f t="shared" ca="1" si="794"/>
        <v>285.42</v>
      </c>
      <c r="AU175" s="45">
        <f t="shared" ca="1" si="795"/>
        <v>0</v>
      </c>
      <c r="AV175" s="34">
        <f t="shared" ca="1" si="648"/>
        <v>47.2</v>
      </c>
      <c r="AW175" s="34">
        <f t="shared" ca="1" si="649"/>
        <v>47.2</v>
      </c>
      <c r="AX175" s="46">
        <f t="shared" ca="1" si="796"/>
        <v>0</v>
      </c>
      <c r="AY175" s="5"/>
      <c r="AZ175" s="5">
        <f t="shared" ca="1" si="848"/>
        <v>0</v>
      </c>
      <c r="BA175" s="5">
        <f t="shared" ca="1" si="849"/>
        <v>0</v>
      </c>
      <c r="BB175" s="5">
        <f t="shared" ca="1" si="850"/>
        <v>0</v>
      </c>
      <c r="BC175" s="5">
        <f t="shared" ca="1" si="851"/>
        <v>0</v>
      </c>
      <c r="BD175" s="5">
        <f t="shared" ca="1" si="852"/>
        <v>0</v>
      </c>
      <c r="BE175" s="5">
        <f t="shared" ca="1" si="853"/>
        <v>0</v>
      </c>
      <c r="BF175" s="5">
        <f t="shared" ca="1" si="854"/>
        <v>0</v>
      </c>
      <c r="BG175" s="5">
        <f t="shared" ca="1" si="855"/>
        <v>0</v>
      </c>
      <c r="BH175" s="5">
        <f t="shared" ca="1" si="856"/>
        <v>0</v>
      </c>
      <c r="BI175" s="5">
        <f t="shared" ca="1" si="857"/>
        <v>0</v>
      </c>
      <c r="BJ175" s="5">
        <f t="shared" ca="1" si="858"/>
        <v>0</v>
      </c>
      <c r="BK175" s="5">
        <f t="shared" ca="1" si="859"/>
        <v>0</v>
      </c>
      <c r="BL175" s="5">
        <f t="shared" ca="1" si="883"/>
        <v>0</v>
      </c>
      <c r="BM175" s="5">
        <f t="shared" ca="1" si="884"/>
        <v>0</v>
      </c>
      <c r="BN175" s="5">
        <f t="shared" ca="1" si="885"/>
        <v>0</v>
      </c>
      <c r="BO175" s="5">
        <f t="shared" ca="1" si="886"/>
        <v>0</v>
      </c>
      <c r="BP175" s="5">
        <f t="shared" ca="1" si="887"/>
        <v>0</v>
      </c>
      <c r="BQ175" s="5">
        <f t="shared" ca="1" si="888"/>
        <v>0</v>
      </c>
      <c r="BR175" s="5">
        <f t="shared" ca="1" si="889"/>
        <v>0</v>
      </c>
      <c r="BS175" s="5">
        <f t="shared" ca="1" si="890"/>
        <v>0</v>
      </c>
      <c r="BT175" s="5">
        <f t="shared" ca="1" si="891"/>
        <v>0</v>
      </c>
      <c r="BU175" s="5">
        <f t="shared" ca="1" si="892"/>
        <v>0</v>
      </c>
      <c r="BV175" s="5">
        <f t="shared" ca="1" si="893"/>
        <v>0</v>
      </c>
      <c r="BW175" s="5">
        <f t="shared" ca="1" si="894"/>
        <v>0</v>
      </c>
      <c r="BX175" s="5">
        <f t="shared" ca="1" si="895"/>
        <v>0</v>
      </c>
      <c r="BY175" s="5">
        <f t="shared" ca="1" si="896"/>
        <v>0</v>
      </c>
      <c r="BZ175" s="5">
        <f t="shared" ca="1" si="897"/>
        <v>0</v>
      </c>
      <c r="CA175" s="5">
        <f t="shared" ca="1" si="898"/>
        <v>0</v>
      </c>
      <c r="CB175" s="37">
        <f t="shared" ca="1" si="797"/>
        <v>0</v>
      </c>
      <c r="CC175" s="37">
        <f t="shared" ca="1" si="798"/>
        <v>0</v>
      </c>
      <c r="CD175" s="37">
        <f t="shared" ca="1" si="799"/>
        <v>0</v>
      </c>
      <c r="CE175" s="37">
        <f t="shared" ca="1" si="800"/>
        <v>0</v>
      </c>
      <c r="CF175" s="37">
        <f t="shared" ca="1" si="801"/>
        <v>0</v>
      </c>
      <c r="CG175" s="37">
        <f t="shared" ca="1" si="802"/>
        <v>0</v>
      </c>
      <c r="CH175" s="37">
        <f t="shared" ca="1" si="803"/>
        <v>0</v>
      </c>
      <c r="CI175" s="19">
        <f t="shared" ca="1" si="804"/>
        <v>0</v>
      </c>
      <c r="CJ175" s="33">
        <f t="shared" ca="1" si="860"/>
        <v>47.038353422222222</v>
      </c>
      <c r="CK175" s="33">
        <f t="shared" ca="1" si="861"/>
        <v>47.038353422222222</v>
      </c>
      <c r="CL175" s="24">
        <f t="shared" ca="1" si="805"/>
        <v>0</v>
      </c>
      <c r="CM175" s="34">
        <f t="shared" ca="1" si="806"/>
        <v>332.62799999999999</v>
      </c>
      <c r="CN175" s="34">
        <f t="shared" ca="1" si="807"/>
        <v>332.62799999999999</v>
      </c>
      <c r="CO175" s="45">
        <f t="shared" ca="1" si="808"/>
        <v>0</v>
      </c>
      <c r="CP175" s="5"/>
      <c r="CR175" s="5">
        <f t="shared" ca="1" si="899"/>
        <v>110</v>
      </c>
      <c r="CS175" s="5">
        <f t="shared" ca="1" si="900"/>
        <v>101</v>
      </c>
      <c r="CT175" s="62">
        <f t="shared" ca="1" si="809"/>
        <v>8.181818181818179E-2</v>
      </c>
      <c r="CW175" s="5">
        <f t="shared" ca="1" si="915"/>
        <v>275998</v>
      </c>
      <c r="CX175" s="5">
        <f t="shared" ca="1" si="915"/>
        <v>3.0553699999999999</v>
      </c>
      <c r="CY175" s="5">
        <f t="shared" ca="1" si="915"/>
        <v>59444.1</v>
      </c>
      <c r="CZ175" s="5">
        <f t="shared" ca="1" si="915"/>
        <v>59785.4</v>
      </c>
      <c r="DA175" s="5">
        <f t="shared" ca="1" si="915"/>
        <v>748.88499999999999</v>
      </c>
      <c r="DB175" s="5">
        <f t="shared" ca="1" si="915"/>
        <v>18747.8</v>
      </c>
      <c r="DC175" s="5">
        <f t="shared" ca="1" si="915"/>
        <v>0</v>
      </c>
      <c r="DD175" s="5">
        <f t="shared" ca="1" si="915"/>
        <v>55451.199999999997</v>
      </c>
      <c r="DE175" s="5">
        <f t="shared" ca="1" si="915"/>
        <v>194180</v>
      </c>
      <c r="DF175" s="5">
        <f t="shared" ca="1" si="915"/>
        <v>81817.899999999994</v>
      </c>
      <c r="DG175" s="5">
        <f t="shared" ca="1" si="915"/>
        <v>0</v>
      </c>
      <c r="DH175" s="5">
        <f t="shared" ca="1" si="915"/>
        <v>0</v>
      </c>
      <c r="DI175" s="5">
        <f t="shared" ca="1" si="923"/>
        <v>0</v>
      </c>
      <c r="DJ175" s="5">
        <f t="shared" ca="1" si="923"/>
        <v>0</v>
      </c>
      <c r="DK175" s="5">
        <f t="shared" ca="1" si="923"/>
        <v>0</v>
      </c>
      <c r="DL175" s="5"/>
      <c r="DM175" s="5">
        <f t="shared" ca="1" si="916"/>
        <v>1240.24</v>
      </c>
      <c r="DN175" s="5">
        <f t="shared" ca="1" si="916"/>
        <v>577.01599999999996</v>
      </c>
      <c r="DO175" s="5">
        <f t="shared" ca="1" si="916"/>
        <v>0</v>
      </c>
      <c r="DP175" s="5">
        <f t="shared" ca="1" si="916"/>
        <v>0</v>
      </c>
      <c r="DQ175" s="5">
        <f t="shared" ca="1" si="916"/>
        <v>0</v>
      </c>
      <c r="DR175" s="5">
        <f t="shared" ca="1" si="916"/>
        <v>0</v>
      </c>
      <c r="DS175" s="5">
        <f t="shared" ca="1" si="916"/>
        <v>663.22400000000005</v>
      </c>
      <c r="DT175" s="5">
        <f t="shared" ca="1" si="916"/>
        <v>0</v>
      </c>
      <c r="DU175" s="5">
        <f t="shared" ca="1" si="916"/>
        <v>1240.24</v>
      </c>
      <c r="DV175" s="5">
        <f t="shared" ca="1" si="916"/>
        <v>0</v>
      </c>
      <c r="DW175" s="5">
        <f t="shared" ca="1" si="916"/>
        <v>0</v>
      </c>
      <c r="DX175" s="5">
        <f t="shared" ca="1" si="916"/>
        <v>0</v>
      </c>
      <c r="DY175" s="5">
        <f t="shared" ca="1" si="916"/>
        <v>0</v>
      </c>
      <c r="DZ175" s="5"/>
      <c r="EA175" s="5">
        <f t="shared" ca="1" si="921"/>
        <v>285.42</v>
      </c>
      <c r="EB175" s="5">
        <f t="shared" ca="1" si="921"/>
        <v>5.3286899999999999</v>
      </c>
      <c r="EC175" s="5">
        <f t="shared" ca="1" si="921"/>
        <v>91.015000000000001</v>
      </c>
      <c r="ED175" s="5">
        <f t="shared" ca="1" si="921"/>
        <v>78.351900000000001</v>
      </c>
      <c r="EE175" s="5">
        <f t="shared" ca="1" si="921"/>
        <v>1.74529</v>
      </c>
      <c r="EF175" s="5">
        <f t="shared" ca="1" si="921"/>
        <v>26.9011</v>
      </c>
      <c r="EG175" s="5">
        <f t="shared" ca="1" si="921"/>
        <v>5.3474000000000004</v>
      </c>
      <c r="EH175" s="5">
        <f t="shared" ca="1" si="921"/>
        <v>76.730999999999995</v>
      </c>
      <c r="EI175" s="5"/>
      <c r="EJ175" s="19">
        <f t="shared" ca="1" si="811"/>
        <v>47.365741155555554</v>
      </c>
      <c r="EK175" s="19">
        <f t="shared" ca="1" si="812"/>
        <v>2.5649788854417777</v>
      </c>
      <c r="EL175" s="19">
        <f t="shared" ca="1" si="813"/>
        <v>9.0143675199999986</v>
      </c>
      <c r="EM175" s="19">
        <f t="shared" ca="1" si="814"/>
        <v>9.0661237688888878</v>
      </c>
      <c r="EN175" s="19">
        <f t="shared" ca="1" si="815"/>
        <v>0.11356424977777778</v>
      </c>
      <c r="EO175" s="19">
        <f t="shared" ca="1" si="816"/>
        <v>2.8429997155555551</v>
      </c>
      <c r="EP175" s="19">
        <f t="shared" ca="1" si="817"/>
        <v>2.9476622222222226</v>
      </c>
      <c r="EQ175" s="19">
        <f t="shared" ca="1" si="818"/>
        <v>8.4088664177777783</v>
      </c>
      <c r="ER175" s="19">
        <f t="shared" ca="1" si="819"/>
        <v>34.958496000000004</v>
      </c>
      <c r="ES175" s="19">
        <f t="shared" ca="1" si="820"/>
        <v>12.407229991111111</v>
      </c>
      <c r="ET175" s="19">
        <f t="shared" ca="1" si="821"/>
        <v>0</v>
      </c>
      <c r="EU175" s="19">
        <f t="shared" ca="1" si="901"/>
        <v>0</v>
      </c>
      <c r="EV175" s="19">
        <f t="shared" ca="1" si="902"/>
        <v>0</v>
      </c>
      <c r="EW175" s="72">
        <f t="shared" ca="1" si="903"/>
        <v>0</v>
      </c>
      <c r="EX175" s="72">
        <f t="shared" ca="1" si="904"/>
        <v>0</v>
      </c>
      <c r="EY175" s="5"/>
      <c r="EZ175" s="5"/>
      <c r="FA175" s="5"/>
      <c r="FB175" s="5">
        <f t="shared" ref="FB175:FM194" ca="1" si="925">OFFSET(INDIRECT($D$21),$C175,FB$19)</f>
        <v>275998</v>
      </c>
      <c r="FC175" s="5">
        <f t="shared" ca="1" si="925"/>
        <v>3.0553699999999999</v>
      </c>
      <c r="FD175" s="5">
        <f t="shared" ca="1" si="925"/>
        <v>59444.1</v>
      </c>
      <c r="FE175" s="5">
        <f t="shared" ca="1" si="925"/>
        <v>59785.4</v>
      </c>
      <c r="FF175" s="5">
        <f t="shared" ca="1" si="925"/>
        <v>748.88499999999999</v>
      </c>
      <c r="FG175" s="5">
        <f t="shared" ca="1" si="925"/>
        <v>18747.8</v>
      </c>
      <c r="FH175" s="5">
        <f t="shared" ca="1" si="925"/>
        <v>0</v>
      </c>
      <c r="FI175" s="5">
        <f t="shared" ca="1" si="925"/>
        <v>55451.199999999997</v>
      </c>
      <c r="FJ175" s="5">
        <f t="shared" ca="1" si="925"/>
        <v>194180</v>
      </c>
      <c r="FK175" s="5">
        <f t="shared" ca="1" si="925"/>
        <v>81817.899999999994</v>
      </c>
      <c r="FL175" s="5">
        <f t="shared" ca="1" si="925"/>
        <v>0</v>
      </c>
      <c r="FM175" s="5">
        <f t="shared" ca="1" si="925"/>
        <v>0</v>
      </c>
      <c r="FN175" s="5">
        <f t="shared" ca="1" si="905"/>
        <v>0</v>
      </c>
      <c r="FO175" s="5">
        <f t="shared" ca="1" si="905"/>
        <v>0</v>
      </c>
      <c r="FP175" s="5">
        <f t="shared" ca="1" si="905"/>
        <v>0</v>
      </c>
      <c r="FQ175" s="5"/>
      <c r="FR175" s="5">
        <f t="shared" ref="FR175:GC194" ca="1" si="926">OFFSET(INDIRECT($D$21),$C175,FR$19)</f>
        <v>1240.24</v>
      </c>
      <c r="FS175" s="5">
        <f t="shared" ca="1" si="926"/>
        <v>577.01599999999996</v>
      </c>
      <c r="FT175" s="5">
        <f t="shared" ca="1" si="926"/>
        <v>0</v>
      </c>
      <c r="FU175" s="5">
        <f t="shared" ca="1" si="926"/>
        <v>0</v>
      </c>
      <c r="FV175" s="5">
        <f t="shared" ca="1" si="926"/>
        <v>0</v>
      </c>
      <c r="FW175" s="5">
        <f t="shared" ca="1" si="926"/>
        <v>0</v>
      </c>
      <c r="FX175" s="5">
        <f t="shared" ca="1" si="926"/>
        <v>663.22400000000005</v>
      </c>
      <c r="FY175" s="5">
        <f t="shared" ca="1" si="926"/>
        <v>0</v>
      </c>
      <c r="FZ175" s="5">
        <f t="shared" ca="1" si="926"/>
        <v>1240.24</v>
      </c>
      <c r="GA175" s="5">
        <f t="shared" ca="1" si="926"/>
        <v>0</v>
      </c>
      <c r="GB175" s="5">
        <f t="shared" ca="1" si="926"/>
        <v>0</v>
      </c>
      <c r="GC175" s="5">
        <f t="shared" ca="1" si="926"/>
        <v>0</v>
      </c>
      <c r="GD175" s="5">
        <f t="shared" ca="1" si="913"/>
        <v>0</v>
      </c>
      <c r="GE175" s="5"/>
      <c r="GF175" s="5">
        <f t="shared" ca="1" si="917"/>
        <v>285.42</v>
      </c>
      <c r="GG175" s="5">
        <f t="shared" ca="1" si="917"/>
        <v>5.3286899999999999</v>
      </c>
      <c r="GH175" s="5">
        <f t="shared" ca="1" si="917"/>
        <v>91.015000000000001</v>
      </c>
      <c r="GI175" s="5">
        <f t="shared" ca="1" si="917"/>
        <v>78.351900000000001</v>
      </c>
      <c r="GJ175" s="5">
        <f t="shared" ca="1" si="917"/>
        <v>1.74529</v>
      </c>
      <c r="GK175" s="5">
        <f t="shared" ca="1" si="917"/>
        <v>26.9011</v>
      </c>
      <c r="GL175" s="5">
        <f t="shared" ca="1" si="917"/>
        <v>5.3474000000000004</v>
      </c>
      <c r="GM175" s="5">
        <f t="shared" ca="1" si="917"/>
        <v>76.730999999999995</v>
      </c>
      <c r="GN175" s="5"/>
      <c r="GO175" s="19">
        <f t="shared" ca="1" si="822"/>
        <v>47.365741155555554</v>
      </c>
      <c r="GP175" s="19">
        <f t="shared" ca="1" si="823"/>
        <v>2.5649788854417777</v>
      </c>
      <c r="GQ175" s="19">
        <f t="shared" ca="1" si="824"/>
        <v>9.0143675199999986</v>
      </c>
      <c r="GR175" s="19">
        <f t="shared" ca="1" si="825"/>
        <v>9.0661237688888878</v>
      </c>
      <c r="GS175" s="19">
        <f t="shared" ca="1" si="826"/>
        <v>0.11356424977777778</v>
      </c>
      <c r="GT175" s="19">
        <f t="shared" ca="1" si="827"/>
        <v>2.8429997155555551</v>
      </c>
      <c r="GU175" s="19">
        <f t="shared" ca="1" si="828"/>
        <v>2.9476622222222226</v>
      </c>
      <c r="GV175" s="19">
        <f t="shared" ca="1" si="829"/>
        <v>8.4088664177777783</v>
      </c>
      <c r="GW175" s="19">
        <f t="shared" ca="1" si="830"/>
        <v>34.958496000000004</v>
      </c>
      <c r="GX175" s="19">
        <f t="shared" ca="1" si="831"/>
        <v>12.407229991111111</v>
      </c>
      <c r="GY175" s="19">
        <f t="shared" ca="1" si="832"/>
        <v>0</v>
      </c>
      <c r="GZ175" s="19">
        <f t="shared" ca="1" si="832"/>
        <v>0</v>
      </c>
      <c r="HA175" s="19">
        <f t="shared" ca="1" si="832"/>
        <v>0</v>
      </c>
      <c r="HB175" s="72">
        <f t="shared" ca="1" si="906"/>
        <v>0</v>
      </c>
      <c r="HC175" s="72">
        <f t="shared" ca="1" si="907"/>
        <v>0</v>
      </c>
      <c r="HD175" s="5"/>
      <c r="HE175" s="5"/>
      <c r="HF175" s="5"/>
      <c r="HG175" s="5">
        <f t="shared" ca="1" si="918"/>
        <v>304546</v>
      </c>
      <c r="HH175" s="5">
        <f t="shared" ca="1" si="918"/>
        <v>0</v>
      </c>
      <c r="HI175" s="5">
        <f t="shared" ca="1" si="918"/>
        <v>82661.600000000006</v>
      </c>
      <c r="HJ175" s="5">
        <f t="shared" ca="1" si="918"/>
        <v>72269.7</v>
      </c>
      <c r="HK175" s="5">
        <f t="shared" ca="1" si="918"/>
        <v>0</v>
      </c>
      <c r="HL175" s="5">
        <f t="shared" ca="1" si="918"/>
        <v>0</v>
      </c>
      <c r="HM175" s="5">
        <f t="shared" ca="1" si="918"/>
        <v>12345.8</v>
      </c>
      <c r="HN175" s="5">
        <f t="shared" ca="1" si="918"/>
        <v>55451.199999999997</v>
      </c>
      <c r="HO175" s="5">
        <f t="shared" ca="1" si="918"/>
        <v>222728</v>
      </c>
      <c r="HP175" s="5">
        <f t="shared" ca="1" si="918"/>
        <v>81817.899999999994</v>
      </c>
      <c r="HQ175" s="5">
        <f t="shared" ca="1" si="918"/>
        <v>0</v>
      </c>
      <c r="HR175" s="5">
        <f t="shared" ca="1" si="918"/>
        <v>0</v>
      </c>
      <c r="HS175" s="5">
        <f t="shared" ca="1" si="918"/>
        <v>0</v>
      </c>
      <c r="HT175" s="5">
        <f t="shared" ca="1" si="918"/>
        <v>0</v>
      </c>
      <c r="HU175" s="5">
        <f t="shared" ca="1" si="918"/>
        <v>0</v>
      </c>
      <c r="HV175" s="5"/>
      <c r="HW175" s="5">
        <f t="shared" ca="1" si="919"/>
        <v>192.52</v>
      </c>
      <c r="HX175" s="5">
        <f t="shared" ca="1" si="919"/>
        <v>192.52</v>
      </c>
      <c r="HY175" s="5">
        <f t="shared" ca="1" si="919"/>
        <v>0</v>
      </c>
      <c r="HZ175" s="5">
        <f t="shared" ca="1" si="919"/>
        <v>0</v>
      </c>
      <c r="IA175" s="5">
        <f t="shared" ca="1" si="919"/>
        <v>0</v>
      </c>
      <c r="IB175" s="5">
        <f t="shared" ca="1" si="919"/>
        <v>0</v>
      </c>
      <c r="IC175" s="5">
        <f t="shared" ca="1" si="919"/>
        <v>0</v>
      </c>
      <c r="ID175" s="5">
        <f t="shared" ca="1" si="919"/>
        <v>0</v>
      </c>
      <c r="IE175" s="5">
        <f t="shared" ca="1" si="919"/>
        <v>192.52</v>
      </c>
      <c r="IF175" s="5">
        <f t="shared" ca="1" si="919"/>
        <v>0</v>
      </c>
      <c r="IG175" s="5">
        <f t="shared" ca="1" si="919"/>
        <v>0</v>
      </c>
      <c r="IH175" s="5">
        <f t="shared" ca="1" si="919"/>
        <v>0</v>
      </c>
      <c r="II175" s="5">
        <f t="shared" ca="1" si="663"/>
        <v>0</v>
      </c>
      <c r="IJ175" s="5"/>
      <c r="IK175" s="5">
        <f t="shared" ca="1" si="922"/>
        <v>332.62799999999999</v>
      </c>
      <c r="IL175" s="5">
        <f t="shared" ca="1" si="922"/>
        <v>1.7981199999999999</v>
      </c>
      <c r="IM175" s="5">
        <f t="shared" ca="1" si="922"/>
        <v>142.39699999999999</v>
      </c>
      <c r="IN175" s="5">
        <f t="shared" ca="1" si="922"/>
        <v>95.795400000000001</v>
      </c>
      <c r="IO175" s="5">
        <f t="shared" ca="1" si="922"/>
        <v>0</v>
      </c>
      <c r="IP175" s="5">
        <f t="shared" ca="1" si="922"/>
        <v>0</v>
      </c>
      <c r="IQ175" s="5">
        <f t="shared" ca="1" si="922"/>
        <v>15.9068</v>
      </c>
      <c r="IR175" s="5">
        <f t="shared" ca="1" si="922"/>
        <v>76.730999999999995</v>
      </c>
      <c r="IS175" s="5"/>
      <c r="IT175" s="19">
        <f t="shared" ca="1" si="864"/>
        <v>47.038353422222222</v>
      </c>
      <c r="IU175" s="19">
        <f t="shared" ca="1" si="865"/>
        <v>0.85564444444444443</v>
      </c>
      <c r="IV175" s="19">
        <f t="shared" ca="1" si="866"/>
        <v>12.53517240888889</v>
      </c>
      <c r="IW175" s="19">
        <f t="shared" ca="1" si="867"/>
        <v>10.959298506666666</v>
      </c>
      <c r="IX175" s="19">
        <f t="shared" ca="1" si="868"/>
        <v>0</v>
      </c>
      <c r="IY175" s="19">
        <f t="shared" ca="1" si="869"/>
        <v>0</v>
      </c>
      <c r="IZ175" s="19">
        <f t="shared" ca="1" si="870"/>
        <v>1.872171982222222</v>
      </c>
      <c r="JA175" s="19">
        <f t="shared" ca="1" si="871"/>
        <v>8.4088664177777783</v>
      </c>
      <c r="JB175" s="19">
        <f t="shared" ca="1" si="872"/>
        <v>34.631108266666665</v>
      </c>
      <c r="JC175" s="19">
        <f t="shared" ca="1" si="873"/>
        <v>12.407229991111111</v>
      </c>
      <c r="JD175" s="19">
        <f t="shared" ca="1" si="874"/>
        <v>0</v>
      </c>
      <c r="JE175" s="19">
        <f t="shared" ca="1" si="924"/>
        <v>0</v>
      </c>
      <c r="JF175" s="19">
        <f t="shared" ca="1" si="924"/>
        <v>0</v>
      </c>
      <c r="JG175" s="72">
        <f t="shared" ca="1" si="908"/>
        <v>0</v>
      </c>
      <c r="JH175" s="72">
        <f t="shared" ca="1" si="909"/>
        <v>0</v>
      </c>
      <c r="JI175" s="5"/>
      <c r="JJ175" s="5"/>
      <c r="JK175" s="5"/>
      <c r="JL175" s="5">
        <f t="shared" ref="JL175:JW194" ca="1" si="927">OFFSET(INDIRECT($D$21),$C175,JL$19)</f>
        <v>304546</v>
      </c>
      <c r="JM175" s="5">
        <f t="shared" ca="1" si="927"/>
        <v>0</v>
      </c>
      <c r="JN175" s="5">
        <f t="shared" ca="1" si="927"/>
        <v>82661.600000000006</v>
      </c>
      <c r="JO175" s="5">
        <f t="shared" ca="1" si="927"/>
        <v>72269.7</v>
      </c>
      <c r="JP175" s="5">
        <f t="shared" ca="1" si="927"/>
        <v>0</v>
      </c>
      <c r="JQ175" s="5">
        <f t="shared" ca="1" si="927"/>
        <v>0</v>
      </c>
      <c r="JR175" s="5">
        <f t="shared" ca="1" si="927"/>
        <v>12345.8</v>
      </c>
      <c r="JS175" s="5">
        <f t="shared" ca="1" si="927"/>
        <v>55451.199999999997</v>
      </c>
      <c r="JT175" s="5">
        <f t="shared" ca="1" si="927"/>
        <v>222728</v>
      </c>
      <c r="JU175" s="5">
        <f t="shared" ca="1" si="927"/>
        <v>81817.899999999994</v>
      </c>
      <c r="JV175" s="5">
        <f t="shared" ca="1" si="927"/>
        <v>0</v>
      </c>
      <c r="JW175" s="5">
        <f t="shared" ca="1" si="927"/>
        <v>0</v>
      </c>
      <c r="JX175" s="5">
        <f t="shared" ca="1" si="910"/>
        <v>0</v>
      </c>
      <c r="JY175" s="5">
        <f t="shared" ca="1" si="910"/>
        <v>0</v>
      </c>
      <c r="JZ175" s="5">
        <f t="shared" ca="1" si="910"/>
        <v>0</v>
      </c>
      <c r="KA175" s="5"/>
      <c r="KB175" s="5">
        <f t="shared" ref="KB175:KM194" ca="1" si="928">OFFSET(INDIRECT($D$21),$C175,KB$19)</f>
        <v>192.52</v>
      </c>
      <c r="KC175" s="5">
        <f t="shared" ca="1" si="928"/>
        <v>192.52</v>
      </c>
      <c r="KD175" s="5">
        <f t="shared" ca="1" si="928"/>
        <v>0</v>
      </c>
      <c r="KE175" s="5">
        <f t="shared" ca="1" si="928"/>
        <v>0</v>
      </c>
      <c r="KF175" s="5">
        <f t="shared" ca="1" si="928"/>
        <v>0</v>
      </c>
      <c r="KG175" s="5">
        <f t="shared" ca="1" si="928"/>
        <v>0</v>
      </c>
      <c r="KH175" s="5">
        <f t="shared" ca="1" si="928"/>
        <v>0</v>
      </c>
      <c r="KI175" s="5">
        <f t="shared" ca="1" si="928"/>
        <v>0</v>
      </c>
      <c r="KJ175" s="5">
        <f t="shared" ca="1" si="928"/>
        <v>192.52</v>
      </c>
      <c r="KK175" s="5">
        <f t="shared" ca="1" si="928"/>
        <v>0</v>
      </c>
      <c r="KL175" s="5">
        <f t="shared" ca="1" si="928"/>
        <v>0</v>
      </c>
      <c r="KM175" s="5">
        <f t="shared" ca="1" si="928"/>
        <v>0</v>
      </c>
      <c r="KN175" s="5">
        <f t="shared" ca="1" si="914"/>
        <v>0</v>
      </c>
      <c r="KO175" s="5"/>
      <c r="KP175" s="5">
        <f t="shared" ca="1" si="920"/>
        <v>332.62799999999999</v>
      </c>
      <c r="KQ175" s="5">
        <f t="shared" ca="1" si="920"/>
        <v>1.7981199999999999</v>
      </c>
      <c r="KR175" s="5">
        <f t="shared" ca="1" si="920"/>
        <v>142.39699999999999</v>
      </c>
      <c r="KS175" s="5">
        <f t="shared" ca="1" si="920"/>
        <v>95.795400000000001</v>
      </c>
      <c r="KT175" s="5">
        <f t="shared" ca="1" si="920"/>
        <v>0</v>
      </c>
      <c r="KU175" s="5">
        <f t="shared" ca="1" si="920"/>
        <v>0</v>
      </c>
      <c r="KV175" s="5">
        <f t="shared" ca="1" si="920"/>
        <v>15.9068</v>
      </c>
      <c r="KW175" s="5">
        <f t="shared" ca="1" si="920"/>
        <v>76.730999999999995</v>
      </c>
      <c r="KX175" s="5"/>
      <c r="KY175" s="19">
        <f t="shared" ca="1" si="833"/>
        <v>47.038353422222222</v>
      </c>
      <c r="KZ175" s="19">
        <f t="shared" ca="1" si="834"/>
        <v>0.85564444444444443</v>
      </c>
      <c r="LA175" s="19">
        <f t="shared" ca="1" si="835"/>
        <v>12.53517240888889</v>
      </c>
      <c r="LB175" s="19">
        <f t="shared" ca="1" si="836"/>
        <v>10.959298506666666</v>
      </c>
      <c r="LC175" s="19">
        <f t="shared" ca="1" si="837"/>
        <v>0</v>
      </c>
      <c r="LD175" s="19">
        <f t="shared" ca="1" si="838"/>
        <v>0</v>
      </c>
      <c r="LE175" s="19">
        <f t="shared" ca="1" si="839"/>
        <v>1.872171982222222</v>
      </c>
      <c r="LF175" s="19">
        <f t="shared" ca="1" si="840"/>
        <v>8.4088664177777783</v>
      </c>
      <c r="LG175" s="19">
        <f t="shared" ca="1" si="841"/>
        <v>34.631108266666665</v>
      </c>
      <c r="LH175" s="19">
        <f t="shared" ca="1" si="842"/>
        <v>12.407229991111111</v>
      </c>
      <c r="LI175" s="19">
        <f t="shared" ca="1" si="843"/>
        <v>0</v>
      </c>
      <c r="LJ175" s="19">
        <f t="shared" ca="1" si="878"/>
        <v>0</v>
      </c>
      <c r="LK175" s="19">
        <f t="shared" ca="1" si="879"/>
        <v>0</v>
      </c>
      <c r="LL175" s="72">
        <f t="shared" ca="1" si="911"/>
        <v>0</v>
      </c>
      <c r="LM175" s="72">
        <f t="shared" ca="1" si="912"/>
        <v>0</v>
      </c>
    </row>
    <row r="176" spans="1:325" ht="15" customHeight="1" outlineLevel="1" x14ac:dyDescent="0.3">
      <c r="A176" s="5">
        <f>IF('Old Results'!E156='New Results'!E156,'New Results'!E156,"0")</f>
        <v>22500</v>
      </c>
      <c r="B176" s="5">
        <f t="shared" si="668"/>
        <v>1010</v>
      </c>
      <c r="C176" s="27">
        <f t="shared" si="761"/>
        <v>155</v>
      </c>
      <c r="D176" s="41" t="str">
        <f>'Old Results'!C156</f>
        <v>1010606-RetlStrp-FPFC</v>
      </c>
      <c r="E176" s="41" t="str">
        <f>'New Results'!C156</f>
        <v>1010606-RetlStrp-FPFC</v>
      </c>
      <c r="F176" s="5">
        <f t="shared" ca="1" si="762"/>
        <v>0</v>
      </c>
      <c r="G176" s="5">
        <f t="shared" ca="1" si="763"/>
        <v>0</v>
      </c>
      <c r="H176" s="5">
        <f t="shared" ca="1" si="764"/>
        <v>0</v>
      </c>
      <c r="I176" s="5">
        <f t="shared" ca="1" si="765"/>
        <v>0</v>
      </c>
      <c r="J176" s="5">
        <f t="shared" ca="1" si="766"/>
        <v>0</v>
      </c>
      <c r="K176" s="5">
        <f t="shared" ca="1" si="767"/>
        <v>0</v>
      </c>
      <c r="L176" s="5">
        <f t="shared" ca="1" si="768"/>
        <v>0</v>
      </c>
      <c r="M176" s="5">
        <f t="shared" ca="1" si="769"/>
        <v>0</v>
      </c>
      <c r="N176" s="5">
        <f t="shared" ca="1" si="770"/>
        <v>0</v>
      </c>
      <c r="O176" s="5">
        <f t="shared" ca="1" si="771"/>
        <v>0</v>
      </c>
      <c r="P176" s="5">
        <f t="shared" ca="1" si="844"/>
        <v>0</v>
      </c>
      <c r="Q176" s="5">
        <f t="shared" ca="1" si="845"/>
        <v>0</v>
      </c>
      <c r="R176" s="5">
        <f t="shared" ca="1" si="880"/>
        <v>0</v>
      </c>
      <c r="S176" s="5">
        <f t="shared" ca="1" si="881"/>
        <v>0</v>
      </c>
      <c r="T176" s="5">
        <f t="shared" ca="1" si="882"/>
        <v>0</v>
      </c>
      <c r="U176" s="5">
        <f t="shared" ca="1" si="772"/>
        <v>0</v>
      </c>
      <c r="V176" s="5">
        <f t="shared" ca="1" si="773"/>
        <v>0</v>
      </c>
      <c r="W176" s="5">
        <f t="shared" ca="1" si="774"/>
        <v>0</v>
      </c>
      <c r="X176" s="5">
        <f t="shared" ca="1" si="775"/>
        <v>0</v>
      </c>
      <c r="Y176" s="5">
        <f t="shared" ca="1" si="776"/>
        <v>0</v>
      </c>
      <c r="Z176" s="5">
        <f t="shared" ca="1" si="777"/>
        <v>0</v>
      </c>
      <c r="AA176" s="5">
        <f t="shared" ca="1" si="778"/>
        <v>0</v>
      </c>
      <c r="AB176" s="5">
        <f t="shared" ca="1" si="779"/>
        <v>0</v>
      </c>
      <c r="AC176" s="5">
        <f t="shared" ca="1" si="780"/>
        <v>0</v>
      </c>
      <c r="AD176" s="5">
        <f t="shared" ca="1" si="781"/>
        <v>0</v>
      </c>
      <c r="AE176" s="5">
        <f t="shared" ca="1" si="846"/>
        <v>0</v>
      </c>
      <c r="AF176" s="5">
        <f t="shared" ca="1" si="847"/>
        <v>0</v>
      </c>
      <c r="AG176" s="5">
        <f t="shared" ca="1" si="847"/>
        <v>0</v>
      </c>
      <c r="AH176" s="37">
        <f t="shared" ca="1" si="782"/>
        <v>0</v>
      </c>
      <c r="AI176" s="37">
        <f t="shared" ca="1" si="783"/>
        <v>0</v>
      </c>
      <c r="AJ176" s="37">
        <f t="shared" ca="1" si="784"/>
        <v>0</v>
      </c>
      <c r="AK176" s="37">
        <f t="shared" ca="1" si="785"/>
        <v>0</v>
      </c>
      <c r="AL176" s="37">
        <f t="shared" ca="1" si="786"/>
        <v>0</v>
      </c>
      <c r="AM176" s="37">
        <f t="shared" ca="1" si="787"/>
        <v>0</v>
      </c>
      <c r="AN176" s="37">
        <f t="shared" ca="1" si="788"/>
        <v>0</v>
      </c>
      <c r="AO176" s="37">
        <f t="shared" ca="1" si="789"/>
        <v>0</v>
      </c>
      <c r="AP176" s="33">
        <f t="shared" ca="1" si="790"/>
        <v>38.208528533333336</v>
      </c>
      <c r="AQ176" s="33">
        <f t="shared" ca="1" si="791"/>
        <v>38.208528533333336</v>
      </c>
      <c r="AR176" s="24">
        <f t="shared" ca="1" si="792"/>
        <v>0</v>
      </c>
      <c r="AS176" s="34">
        <f t="shared" ca="1" si="793"/>
        <v>179.49</v>
      </c>
      <c r="AT176" s="34">
        <f t="shared" ca="1" si="794"/>
        <v>179.49</v>
      </c>
      <c r="AU176" s="45">
        <f t="shared" ca="1" si="795"/>
        <v>0</v>
      </c>
      <c r="AV176" s="34">
        <f t="shared" ca="1" si="648"/>
        <v>65.599999999999994</v>
      </c>
      <c r="AW176" s="34">
        <f t="shared" ca="1" si="649"/>
        <v>65.599999999999994</v>
      </c>
      <c r="AX176" s="46">
        <f t="shared" ca="1" si="796"/>
        <v>0</v>
      </c>
      <c r="AY176" s="5"/>
      <c r="AZ176" s="5">
        <f t="shared" ca="1" si="848"/>
        <v>0</v>
      </c>
      <c r="BA176" s="5">
        <f t="shared" ca="1" si="849"/>
        <v>0</v>
      </c>
      <c r="BB176" s="5">
        <f t="shared" ca="1" si="850"/>
        <v>0</v>
      </c>
      <c r="BC176" s="5">
        <f t="shared" ca="1" si="851"/>
        <v>0</v>
      </c>
      <c r="BD176" s="5">
        <f t="shared" ca="1" si="852"/>
        <v>0</v>
      </c>
      <c r="BE176" s="5">
        <f t="shared" ca="1" si="853"/>
        <v>0</v>
      </c>
      <c r="BF176" s="5">
        <f t="shared" ca="1" si="854"/>
        <v>0</v>
      </c>
      <c r="BG176" s="5">
        <f t="shared" ca="1" si="855"/>
        <v>0</v>
      </c>
      <c r="BH176" s="5">
        <f t="shared" ca="1" si="856"/>
        <v>0</v>
      </c>
      <c r="BI176" s="5">
        <f t="shared" ca="1" si="857"/>
        <v>0</v>
      </c>
      <c r="BJ176" s="5">
        <f t="shared" ca="1" si="858"/>
        <v>0</v>
      </c>
      <c r="BK176" s="5">
        <f t="shared" ca="1" si="859"/>
        <v>0</v>
      </c>
      <c r="BL176" s="5">
        <f t="shared" ca="1" si="883"/>
        <v>0</v>
      </c>
      <c r="BM176" s="5">
        <f t="shared" ca="1" si="884"/>
        <v>0</v>
      </c>
      <c r="BN176" s="5">
        <f t="shared" ca="1" si="885"/>
        <v>0</v>
      </c>
      <c r="BO176" s="5">
        <f t="shared" ca="1" si="886"/>
        <v>0</v>
      </c>
      <c r="BP176" s="5">
        <f t="shared" ca="1" si="887"/>
        <v>0</v>
      </c>
      <c r="BQ176" s="5">
        <f t="shared" ca="1" si="888"/>
        <v>0</v>
      </c>
      <c r="BR176" s="5">
        <f t="shared" ca="1" si="889"/>
        <v>0</v>
      </c>
      <c r="BS176" s="5">
        <f t="shared" ca="1" si="890"/>
        <v>0</v>
      </c>
      <c r="BT176" s="5">
        <f t="shared" ca="1" si="891"/>
        <v>0</v>
      </c>
      <c r="BU176" s="5">
        <f t="shared" ca="1" si="892"/>
        <v>0</v>
      </c>
      <c r="BV176" s="5">
        <f t="shared" ca="1" si="893"/>
        <v>0</v>
      </c>
      <c r="BW176" s="5">
        <f t="shared" ca="1" si="894"/>
        <v>0</v>
      </c>
      <c r="BX176" s="5">
        <f t="shared" ca="1" si="895"/>
        <v>0</v>
      </c>
      <c r="BY176" s="5">
        <f t="shared" ca="1" si="896"/>
        <v>0</v>
      </c>
      <c r="BZ176" s="5">
        <f t="shared" ca="1" si="897"/>
        <v>0</v>
      </c>
      <c r="CA176" s="5">
        <f t="shared" ca="1" si="898"/>
        <v>0</v>
      </c>
      <c r="CB176" s="37">
        <f t="shared" ca="1" si="797"/>
        <v>0</v>
      </c>
      <c r="CC176" s="37">
        <f t="shared" ca="1" si="798"/>
        <v>0</v>
      </c>
      <c r="CD176" s="37">
        <f t="shared" ca="1" si="799"/>
        <v>0</v>
      </c>
      <c r="CE176" s="37">
        <f t="shared" ca="1" si="800"/>
        <v>0</v>
      </c>
      <c r="CF176" s="37">
        <f t="shared" ca="1" si="801"/>
        <v>0</v>
      </c>
      <c r="CG176" s="37">
        <f t="shared" ca="1" si="802"/>
        <v>0</v>
      </c>
      <c r="CH176" s="37">
        <f t="shared" ca="1" si="803"/>
        <v>0</v>
      </c>
      <c r="CI176" s="19">
        <f t="shared" ca="1" si="804"/>
        <v>0</v>
      </c>
      <c r="CJ176" s="33">
        <f t="shared" ca="1" si="860"/>
        <v>40.09586257777778</v>
      </c>
      <c r="CK176" s="33">
        <f t="shared" ca="1" si="861"/>
        <v>40.09586257777778</v>
      </c>
      <c r="CL176" s="24">
        <f t="shared" ca="1" si="805"/>
        <v>0</v>
      </c>
      <c r="CM176" s="34">
        <f t="shared" ca="1" si="806"/>
        <v>245.13200000000001</v>
      </c>
      <c r="CN176" s="34">
        <f t="shared" ca="1" si="807"/>
        <v>245.13200000000001</v>
      </c>
      <c r="CO176" s="45">
        <f t="shared" ca="1" si="808"/>
        <v>0</v>
      </c>
      <c r="CP176" s="5"/>
      <c r="CR176" s="5">
        <f t="shared" ca="1" si="899"/>
        <v>75</v>
      </c>
      <c r="CS176" s="5">
        <f t="shared" ca="1" si="900"/>
        <v>69</v>
      </c>
      <c r="CT176" s="62">
        <f t="shared" ca="1" si="809"/>
        <v>7.999999999999996E-2</v>
      </c>
      <c r="CW176" s="5">
        <f t="shared" ca="1" si="915"/>
        <v>193291</v>
      </c>
      <c r="CX176" s="5">
        <f t="shared" ca="1" si="915"/>
        <v>6.6687000000000003</v>
      </c>
      <c r="CY176" s="5">
        <f t="shared" ca="1" si="915"/>
        <v>13042.8</v>
      </c>
      <c r="CZ176" s="5">
        <f t="shared" ca="1" si="915"/>
        <v>37314.9</v>
      </c>
      <c r="DA176" s="5">
        <f t="shared" ca="1" si="915"/>
        <v>41.438099999999999</v>
      </c>
      <c r="DB176" s="5">
        <f t="shared" ca="1" si="915"/>
        <v>6376.9</v>
      </c>
      <c r="DC176" s="5">
        <f t="shared" ca="1" si="915"/>
        <v>0</v>
      </c>
      <c r="DD176" s="5">
        <f t="shared" ca="1" si="915"/>
        <v>54690.1</v>
      </c>
      <c r="DE176" s="5">
        <f t="shared" ca="1" si="915"/>
        <v>111473</v>
      </c>
      <c r="DF176" s="5">
        <f t="shared" ca="1" si="915"/>
        <v>81817.899999999994</v>
      </c>
      <c r="DG176" s="5">
        <f t="shared" ca="1" si="915"/>
        <v>0</v>
      </c>
      <c r="DH176" s="5">
        <f t="shared" ca="1" si="915"/>
        <v>0</v>
      </c>
      <c r="DI176" s="5">
        <f t="shared" ca="1" si="923"/>
        <v>0</v>
      </c>
      <c r="DJ176" s="5">
        <f t="shared" ca="1" si="923"/>
        <v>0</v>
      </c>
      <c r="DK176" s="5">
        <f t="shared" ca="1" si="923"/>
        <v>0</v>
      </c>
      <c r="DL176" s="5"/>
      <c r="DM176" s="5">
        <f t="shared" ca="1" si="916"/>
        <v>2001.83</v>
      </c>
      <c r="DN176" s="5">
        <f t="shared" ca="1" si="916"/>
        <v>1252.92</v>
      </c>
      <c r="DO176" s="5">
        <f t="shared" ca="1" si="916"/>
        <v>0</v>
      </c>
      <c r="DP176" s="5">
        <f t="shared" ca="1" si="916"/>
        <v>0</v>
      </c>
      <c r="DQ176" s="5">
        <f t="shared" ca="1" si="916"/>
        <v>0</v>
      </c>
      <c r="DR176" s="5">
        <f t="shared" ca="1" si="916"/>
        <v>0</v>
      </c>
      <c r="DS176" s="5">
        <f t="shared" ca="1" si="916"/>
        <v>748.90800000000002</v>
      </c>
      <c r="DT176" s="5">
        <f t="shared" ca="1" si="916"/>
        <v>0</v>
      </c>
      <c r="DU176" s="5">
        <f t="shared" ca="1" si="916"/>
        <v>2001.83</v>
      </c>
      <c r="DV176" s="5">
        <f t="shared" ca="1" si="916"/>
        <v>0</v>
      </c>
      <c r="DW176" s="5">
        <f t="shared" ca="1" si="916"/>
        <v>0</v>
      </c>
      <c r="DX176" s="5">
        <f t="shared" ca="1" si="916"/>
        <v>0</v>
      </c>
      <c r="DY176" s="5">
        <f t="shared" ca="1" si="916"/>
        <v>0</v>
      </c>
      <c r="DZ176" s="5"/>
      <c r="EA176" s="5">
        <f t="shared" ca="1" si="921"/>
        <v>179.49</v>
      </c>
      <c r="EB176" s="5">
        <f t="shared" ca="1" si="921"/>
        <v>11.1462</v>
      </c>
      <c r="EC176" s="5">
        <f t="shared" ca="1" si="921"/>
        <v>27.423100000000002</v>
      </c>
      <c r="ED176" s="5">
        <f t="shared" ca="1" si="921"/>
        <v>48.715600000000002</v>
      </c>
      <c r="EE176" s="5">
        <f t="shared" ca="1" si="921"/>
        <v>0.12342</v>
      </c>
      <c r="EF176" s="5">
        <f t="shared" ca="1" si="921"/>
        <v>10.962899999999999</v>
      </c>
      <c r="EG176" s="5">
        <f t="shared" ca="1" si="921"/>
        <v>6.0084900000000001</v>
      </c>
      <c r="EH176" s="5">
        <f t="shared" ca="1" si="921"/>
        <v>75.110100000000003</v>
      </c>
      <c r="EI176" s="5"/>
      <c r="EJ176" s="19">
        <f t="shared" ca="1" si="811"/>
        <v>38.208528533333336</v>
      </c>
      <c r="EK176" s="19">
        <f t="shared" ca="1" si="812"/>
        <v>5.5695446046399999</v>
      </c>
      <c r="EL176" s="19">
        <f t="shared" ca="1" si="813"/>
        <v>1.9778681599999999</v>
      </c>
      <c r="EM176" s="19">
        <f t="shared" ca="1" si="814"/>
        <v>5.6585972800000004</v>
      </c>
      <c r="EN176" s="19">
        <f t="shared" ca="1" si="815"/>
        <v>6.2838576533333331E-3</v>
      </c>
      <c r="EO176" s="19">
        <f t="shared" ca="1" si="816"/>
        <v>0.9670214577777777</v>
      </c>
      <c r="EP176" s="19">
        <f t="shared" ca="1" si="817"/>
        <v>3.3284800000000003</v>
      </c>
      <c r="EQ176" s="19">
        <f t="shared" ca="1" si="818"/>
        <v>8.2934498311111113</v>
      </c>
      <c r="ER176" s="19">
        <f t="shared" ca="1" si="819"/>
        <v>25.801283377777775</v>
      </c>
      <c r="ES176" s="19">
        <f t="shared" ca="1" si="820"/>
        <v>12.407229991111111</v>
      </c>
      <c r="ET176" s="19">
        <f t="shared" ca="1" si="821"/>
        <v>0</v>
      </c>
      <c r="EU176" s="19">
        <f t="shared" ca="1" si="901"/>
        <v>0</v>
      </c>
      <c r="EV176" s="19">
        <f t="shared" ca="1" si="902"/>
        <v>0</v>
      </c>
      <c r="EW176" s="72">
        <f t="shared" ca="1" si="903"/>
        <v>0</v>
      </c>
      <c r="EX176" s="72">
        <f t="shared" ca="1" si="904"/>
        <v>0</v>
      </c>
      <c r="EY176" s="5"/>
      <c r="EZ176" s="5"/>
      <c r="FA176" s="5"/>
      <c r="FB176" s="5">
        <f t="shared" ca="1" si="925"/>
        <v>193291</v>
      </c>
      <c r="FC176" s="5">
        <f t="shared" ca="1" si="925"/>
        <v>6.6687000000000003</v>
      </c>
      <c r="FD176" s="5">
        <f t="shared" ca="1" si="925"/>
        <v>13042.8</v>
      </c>
      <c r="FE176" s="5">
        <f t="shared" ca="1" si="925"/>
        <v>37314.9</v>
      </c>
      <c r="FF176" s="5">
        <f t="shared" ca="1" si="925"/>
        <v>41.438099999999999</v>
      </c>
      <c r="FG176" s="5">
        <f t="shared" ca="1" si="925"/>
        <v>6376.9</v>
      </c>
      <c r="FH176" s="5">
        <f t="shared" ca="1" si="925"/>
        <v>0</v>
      </c>
      <c r="FI176" s="5">
        <f t="shared" ca="1" si="925"/>
        <v>54690.1</v>
      </c>
      <c r="FJ176" s="5">
        <f t="shared" ca="1" si="925"/>
        <v>111473</v>
      </c>
      <c r="FK176" s="5">
        <f t="shared" ca="1" si="925"/>
        <v>81817.899999999994</v>
      </c>
      <c r="FL176" s="5">
        <f t="shared" ca="1" si="925"/>
        <v>0</v>
      </c>
      <c r="FM176" s="5">
        <f t="shared" ca="1" si="925"/>
        <v>0</v>
      </c>
      <c r="FN176" s="5">
        <f t="shared" ca="1" si="905"/>
        <v>0</v>
      </c>
      <c r="FO176" s="5">
        <f t="shared" ca="1" si="905"/>
        <v>0</v>
      </c>
      <c r="FP176" s="5">
        <f t="shared" ca="1" si="905"/>
        <v>0</v>
      </c>
      <c r="FQ176" s="5"/>
      <c r="FR176" s="5">
        <f t="shared" ca="1" si="926"/>
        <v>2001.83</v>
      </c>
      <c r="FS176" s="5">
        <f t="shared" ca="1" si="926"/>
        <v>1252.92</v>
      </c>
      <c r="FT176" s="5">
        <f t="shared" ca="1" si="926"/>
        <v>0</v>
      </c>
      <c r="FU176" s="5">
        <f t="shared" ca="1" si="926"/>
        <v>0</v>
      </c>
      <c r="FV176" s="5">
        <f t="shared" ca="1" si="926"/>
        <v>0</v>
      </c>
      <c r="FW176" s="5">
        <f t="shared" ca="1" si="926"/>
        <v>0</v>
      </c>
      <c r="FX176" s="5">
        <f t="shared" ca="1" si="926"/>
        <v>748.90800000000002</v>
      </c>
      <c r="FY176" s="5">
        <f t="shared" ca="1" si="926"/>
        <v>0</v>
      </c>
      <c r="FZ176" s="5">
        <f t="shared" ca="1" si="926"/>
        <v>2001.83</v>
      </c>
      <c r="GA176" s="5">
        <f t="shared" ca="1" si="926"/>
        <v>0</v>
      </c>
      <c r="GB176" s="5">
        <f t="shared" ca="1" si="926"/>
        <v>0</v>
      </c>
      <c r="GC176" s="5">
        <f t="shared" ca="1" si="926"/>
        <v>0</v>
      </c>
      <c r="GD176" s="5">
        <f t="shared" ca="1" si="913"/>
        <v>0</v>
      </c>
      <c r="GE176" s="5"/>
      <c r="GF176" s="5">
        <f t="shared" ca="1" si="917"/>
        <v>179.49</v>
      </c>
      <c r="GG176" s="5">
        <f t="shared" ca="1" si="917"/>
        <v>11.1462</v>
      </c>
      <c r="GH176" s="5">
        <f t="shared" ca="1" si="917"/>
        <v>27.423100000000002</v>
      </c>
      <c r="GI176" s="5">
        <f t="shared" ca="1" si="917"/>
        <v>48.715600000000002</v>
      </c>
      <c r="GJ176" s="5">
        <f t="shared" ca="1" si="917"/>
        <v>0.12342</v>
      </c>
      <c r="GK176" s="5">
        <f t="shared" ca="1" si="917"/>
        <v>10.962899999999999</v>
      </c>
      <c r="GL176" s="5">
        <f t="shared" ca="1" si="917"/>
        <v>6.0084900000000001</v>
      </c>
      <c r="GM176" s="5">
        <f t="shared" ca="1" si="917"/>
        <v>75.110100000000003</v>
      </c>
      <c r="GN176" s="5"/>
      <c r="GO176" s="19">
        <f t="shared" ca="1" si="822"/>
        <v>38.208528533333336</v>
      </c>
      <c r="GP176" s="19">
        <f t="shared" ca="1" si="823"/>
        <v>5.5695446046399999</v>
      </c>
      <c r="GQ176" s="19">
        <f t="shared" ca="1" si="824"/>
        <v>1.9778681599999999</v>
      </c>
      <c r="GR176" s="19">
        <f t="shared" ca="1" si="825"/>
        <v>5.6585972800000004</v>
      </c>
      <c r="GS176" s="19">
        <f t="shared" ca="1" si="826"/>
        <v>6.2838576533333331E-3</v>
      </c>
      <c r="GT176" s="19">
        <f t="shared" ca="1" si="827"/>
        <v>0.9670214577777777</v>
      </c>
      <c r="GU176" s="19">
        <f t="shared" ca="1" si="828"/>
        <v>3.3284800000000003</v>
      </c>
      <c r="GV176" s="19">
        <f t="shared" ca="1" si="829"/>
        <v>8.2934498311111113</v>
      </c>
      <c r="GW176" s="19">
        <f t="shared" ca="1" si="830"/>
        <v>25.801283377777775</v>
      </c>
      <c r="GX176" s="19">
        <f t="shared" ca="1" si="831"/>
        <v>12.407229991111111</v>
      </c>
      <c r="GY176" s="19">
        <f t="shared" ca="1" si="832"/>
        <v>0</v>
      </c>
      <c r="GZ176" s="19">
        <f t="shared" ca="1" si="832"/>
        <v>0</v>
      </c>
      <c r="HA176" s="19">
        <f t="shared" ca="1" si="832"/>
        <v>0</v>
      </c>
      <c r="HB176" s="72">
        <f t="shared" ca="1" si="906"/>
        <v>0</v>
      </c>
      <c r="HC176" s="72">
        <f t="shared" ca="1" si="907"/>
        <v>0</v>
      </c>
      <c r="HD176" s="5"/>
      <c r="HE176" s="5"/>
      <c r="HF176" s="5"/>
      <c r="HG176" s="5">
        <f t="shared" ca="1" si="918"/>
        <v>252709</v>
      </c>
      <c r="HH176" s="5">
        <f t="shared" ca="1" si="918"/>
        <v>0</v>
      </c>
      <c r="HI176" s="5">
        <f t="shared" ca="1" si="918"/>
        <v>33505.599999999999</v>
      </c>
      <c r="HJ176" s="5">
        <f t="shared" ca="1" si="918"/>
        <v>68391</v>
      </c>
      <c r="HK176" s="5">
        <f t="shared" ca="1" si="918"/>
        <v>0</v>
      </c>
      <c r="HL176" s="5">
        <f t="shared" ca="1" si="918"/>
        <v>0</v>
      </c>
      <c r="HM176" s="5">
        <f t="shared" ca="1" si="918"/>
        <v>14304.3</v>
      </c>
      <c r="HN176" s="5">
        <f t="shared" ca="1" si="918"/>
        <v>54690.1</v>
      </c>
      <c r="HO176" s="5">
        <f t="shared" ca="1" si="918"/>
        <v>170891</v>
      </c>
      <c r="HP176" s="5">
        <f t="shared" ca="1" si="918"/>
        <v>81817.899999999994</v>
      </c>
      <c r="HQ176" s="5">
        <f t="shared" ca="1" si="918"/>
        <v>0</v>
      </c>
      <c r="HR176" s="5">
        <f t="shared" ca="1" si="918"/>
        <v>0</v>
      </c>
      <c r="HS176" s="5">
        <f t="shared" ca="1" si="918"/>
        <v>0</v>
      </c>
      <c r="HT176" s="5">
        <f t="shared" ca="1" si="918"/>
        <v>0</v>
      </c>
      <c r="HU176" s="5">
        <f t="shared" ca="1" si="918"/>
        <v>0</v>
      </c>
      <c r="HV176" s="5"/>
      <c r="HW176" s="5">
        <f t="shared" ca="1" si="919"/>
        <v>399.13799999999998</v>
      </c>
      <c r="HX176" s="5">
        <f t="shared" ca="1" si="919"/>
        <v>399.13799999999998</v>
      </c>
      <c r="HY176" s="5">
        <f t="shared" ca="1" si="919"/>
        <v>0</v>
      </c>
      <c r="HZ176" s="5">
        <f t="shared" ca="1" si="919"/>
        <v>0</v>
      </c>
      <c r="IA176" s="5">
        <f t="shared" ca="1" si="919"/>
        <v>0</v>
      </c>
      <c r="IB176" s="5">
        <f t="shared" ca="1" si="919"/>
        <v>0</v>
      </c>
      <c r="IC176" s="5">
        <f t="shared" ca="1" si="919"/>
        <v>0</v>
      </c>
      <c r="ID176" s="5">
        <f t="shared" ca="1" si="919"/>
        <v>0</v>
      </c>
      <c r="IE176" s="5">
        <f t="shared" ca="1" si="919"/>
        <v>399.13799999999998</v>
      </c>
      <c r="IF176" s="5">
        <f t="shared" ca="1" si="919"/>
        <v>0</v>
      </c>
      <c r="IG176" s="5">
        <f t="shared" ca="1" si="919"/>
        <v>0</v>
      </c>
      <c r="IH176" s="5">
        <f t="shared" ca="1" si="919"/>
        <v>0</v>
      </c>
      <c r="II176" s="5">
        <f t="shared" ca="1" si="663"/>
        <v>0</v>
      </c>
      <c r="IJ176" s="5"/>
      <c r="IK176" s="5">
        <f t="shared" ca="1" si="922"/>
        <v>245.13200000000001</v>
      </c>
      <c r="IL176" s="5">
        <f t="shared" ca="1" si="922"/>
        <v>3.6572</v>
      </c>
      <c r="IM176" s="5">
        <f t="shared" ca="1" si="922"/>
        <v>56.268599999999999</v>
      </c>
      <c r="IN176" s="5">
        <f t="shared" ca="1" si="922"/>
        <v>91.5672</v>
      </c>
      <c r="IO176" s="5">
        <f t="shared" ca="1" si="922"/>
        <v>0</v>
      </c>
      <c r="IP176" s="5">
        <f t="shared" ca="1" si="922"/>
        <v>0</v>
      </c>
      <c r="IQ176" s="5">
        <f t="shared" ca="1" si="922"/>
        <v>18.5288</v>
      </c>
      <c r="IR176" s="5">
        <f t="shared" ca="1" si="922"/>
        <v>75.110100000000003</v>
      </c>
      <c r="IS176" s="5"/>
      <c r="IT176" s="19">
        <f t="shared" ca="1" si="864"/>
        <v>40.09586257777778</v>
      </c>
      <c r="IU176" s="19">
        <f t="shared" ca="1" si="865"/>
        <v>1.7739466666666666</v>
      </c>
      <c r="IV176" s="19">
        <f t="shared" ca="1" si="866"/>
        <v>5.0809380977777776</v>
      </c>
      <c r="IW176" s="19">
        <f t="shared" ca="1" si="867"/>
        <v>10.3711152</v>
      </c>
      <c r="IX176" s="19">
        <f t="shared" ca="1" si="868"/>
        <v>0</v>
      </c>
      <c r="IY176" s="19">
        <f t="shared" ca="1" si="869"/>
        <v>0</v>
      </c>
      <c r="IZ176" s="19">
        <f t="shared" ca="1" si="870"/>
        <v>2.1691676266666668</v>
      </c>
      <c r="JA176" s="19">
        <f t="shared" ca="1" si="871"/>
        <v>8.2934498311111113</v>
      </c>
      <c r="JB176" s="19">
        <f t="shared" ca="1" si="872"/>
        <v>27.688617422222222</v>
      </c>
      <c r="JC176" s="19">
        <f t="shared" ca="1" si="873"/>
        <v>12.407229991111111</v>
      </c>
      <c r="JD176" s="19">
        <f t="shared" ca="1" si="874"/>
        <v>0</v>
      </c>
      <c r="JE176" s="19">
        <f t="shared" ca="1" si="924"/>
        <v>0</v>
      </c>
      <c r="JF176" s="19">
        <f t="shared" ca="1" si="924"/>
        <v>0</v>
      </c>
      <c r="JG176" s="72">
        <f t="shared" ca="1" si="908"/>
        <v>0</v>
      </c>
      <c r="JH176" s="72">
        <f t="shared" ca="1" si="909"/>
        <v>0</v>
      </c>
      <c r="JI176" s="5"/>
      <c r="JJ176" s="5"/>
      <c r="JK176" s="5"/>
      <c r="JL176" s="5">
        <f t="shared" ca="1" si="927"/>
        <v>252709</v>
      </c>
      <c r="JM176" s="5">
        <f t="shared" ca="1" si="927"/>
        <v>0</v>
      </c>
      <c r="JN176" s="5">
        <f t="shared" ca="1" si="927"/>
        <v>33505.599999999999</v>
      </c>
      <c r="JO176" s="5">
        <f t="shared" ca="1" si="927"/>
        <v>68391</v>
      </c>
      <c r="JP176" s="5">
        <f t="shared" ca="1" si="927"/>
        <v>0</v>
      </c>
      <c r="JQ176" s="5">
        <f t="shared" ca="1" si="927"/>
        <v>0</v>
      </c>
      <c r="JR176" s="5">
        <f t="shared" ca="1" si="927"/>
        <v>14304.3</v>
      </c>
      <c r="JS176" s="5">
        <f t="shared" ca="1" si="927"/>
        <v>54690.1</v>
      </c>
      <c r="JT176" s="5">
        <f t="shared" ca="1" si="927"/>
        <v>170891</v>
      </c>
      <c r="JU176" s="5">
        <f t="shared" ca="1" si="927"/>
        <v>81817.899999999994</v>
      </c>
      <c r="JV176" s="5">
        <f t="shared" ca="1" si="927"/>
        <v>0</v>
      </c>
      <c r="JW176" s="5">
        <f t="shared" ca="1" si="927"/>
        <v>0</v>
      </c>
      <c r="JX176" s="5">
        <f t="shared" ca="1" si="910"/>
        <v>0</v>
      </c>
      <c r="JY176" s="5">
        <f t="shared" ca="1" si="910"/>
        <v>0</v>
      </c>
      <c r="JZ176" s="5">
        <f t="shared" ca="1" si="910"/>
        <v>0</v>
      </c>
      <c r="KA176" s="5"/>
      <c r="KB176" s="5">
        <f t="shared" ca="1" si="928"/>
        <v>399.13799999999998</v>
      </c>
      <c r="KC176" s="5">
        <f t="shared" ca="1" si="928"/>
        <v>399.13799999999998</v>
      </c>
      <c r="KD176" s="5">
        <f t="shared" ca="1" si="928"/>
        <v>0</v>
      </c>
      <c r="KE176" s="5">
        <f t="shared" ca="1" si="928"/>
        <v>0</v>
      </c>
      <c r="KF176" s="5">
        <f t="shared" ca="1" si="928"/>
        <v>0</v>
      </c>
      <c r="KG176" s="5">
        <f t="shared" ca="1" si="928"/>
        <v>0</v>
      </c>
      <c r="KH176" s="5">
        <f t="shared" ca="1" si="928"/>
        <v>0</v>
      </c>
      <c r="KI176" s="5">
        <f t="shared" ca="1" si="928"/>
        <v>0</v>
      </c>
      <c r="KJ176" s="5">
        <f t="shared" ca="1" si="928"/>
        <v>399.13799999999998</v>
      </c>
      <c r="KK176" s="5">
        <f t="shared" ca="1" si="928"/>
        <v>0</v>
      </c>
      <c r="KL176" s="5">
        <f t="shared" ca="1" si="928"/>
        <v>0</v>
      </c>
      <c r="KM176" s="5">
        <f t="shared" ca="1" si="928"/>
        <v>0</v>
      </c>
      <c r="KN176" s="5">
        <f t="shared" ca="1" si="914"/>
        <v>0</v>
      </c>
      <c r="KO176" s="5"/>
      <c r="KP176" s="5">
        <f t="shared" ca="1" si="920"/>
        <v>245.13200000000001</v>
      </c>
      <c r="KQ176" s="5">
        <f t="shared" ca="1" si="920"/>
        <v>3.6572</v>
      </c>
      <c r="KR176" s="5">
        <f t="shared" ca="1" si="920"/>
        <v>56.268599999999999</v>
      </c>
      <c r="KS176" s="5">
        <f t="shared" ca="1" si="920"/>
        <v>91.5672</v>
      </c>
      <c r="KT176" s="5">
        <f t="shared" ca="1" si="920"/>
        <v>0</v>
      </c>
      <c r="KU176" s="5">
        <f t="shared" ca="1" si="920"/>
        <v>0</v>
      </c>
      <c r="KV176" s="5">
        <f t="shared" ca="1" si="920"/>
        <v>18.5288</v>
      </c>
      <c r="KW176" s="5">
        <f t="shared" ca="1" si="920"/>
        <v>75.110100000000003</v>
      </c>
      <c r="KX176" s="5"/>
      <c r="KY176" s="19">
        <f t="shared" ca="1" si="833"/>
        <v>40.09586257777778</v>
      </c>
      <c r="KZ176" s="19">
        <f t="shared" ca="1" si="834"/>
        <v>1.7739466666666666</v>
      </c>
      <c r="LA176" s="19">
        <f t="shared" ca="1" si="835"/>
        <v>5.0809380977777776</v>
      </c>
      <c r="LB176" s="19">
        <f t="shared" ca="1" si="836"/>
        <v>10.3711152</v>
      </c>
      <c r="LC176" s="19">
        <f t="shared" ca="1" si="837"/>
        <v>0</v>
      </c>
      <c r="LD176" s="19">
        <f t="shared" ca="1" si="838"/>
        <v>0</v>
      </c>
      <c r="LE176" s="19">
        <f t="shared" ca="1" si="839"/>
        <v>2.1691676266666668</v>
      </c>
      <c r="LF176" s="19">
        <f t="shared" ca="1" si="840"/>
        <v>8.2934498311111113</v>
      </c>
      <c r="LG176" s="19">
        <f t="shared" ca="1" si="841"/>
        <v>27.688617422222222</v>
      </c>
      <c r="LH176" s="19">
        <f t="shared" ca="1" si="842"/>
        <v>12.407229991111111</v>
      </c>
      <c r="LI176" s="19">
        <f t="shared" ca="1" si="843"/>
        <v>0</v>
      </c>
      <c r="LJ176" s="19">
        <f t="shared" ca="1" si="878"/>
        <v>0</v>
      </c>
      <c r="LK176" s="19">
        <f t="shared" ca="1" si="879"/>
        <v>0</v>
      </c>
      <c r="LL176" s="72">
        <f t="shared" ca="1" si="911"/>
        <v>0</v>
      </c>
      <c r="LM176" s="72">
        <f t="shared" ca="1" si="912"/>
        <v>0</v>
      </c>
    </row>
    <row r="177" spans="1:325" ht="15" customHeight="1" outlineLevel="1" x14ac:dyDescent="0.3">
      <c r="A177" s="5">
        <f>IF('Old Results'!E157='New Results'!E157,'New Results'!E157,"0")</f>
        <v>22500</v>
      </c>
      <c r="B177" s="5">
        <f t="shared" si="668"/>
        <v>1013</v>
      </c>
      <c r="C177" s="27">
        <f t="shared" si="761"/>
        <v>156</v>
      </c>
      <c r="D177" s="41" t="str">
        <f>'Old Results'!C157</f>
        <v>1013715-RetlStrp-EvapCooler</v>
      </c>
      <c r="E177" s="41" t="str">
        <f>'New Results'!C157</f>
        <v>1013715-RetlStrp-EvapCooler</v>
      </c>
      <c r="F177" s="5">
        <f t="shared" ca="1" si="762"/>
        <v>0</v>
      </c>
      <c r="G177" s="5">
        <f t="shared" ca="1" si="763"/>
        <v>0</v>
      </c>
      <c r="H177" s="5">
        <f t="shared" ca="1" si="764"/>
        <v>0</v>
      </c>
      <c r="I177" s="5">
        <f t="shared" ca="1" si="765"/>
        <v>0</v>
      </c>
      <c r="J177" s="5">
        <f t="shared" ca="1" si="766"/>
        <v>0</v>
      </c>
      <c r="K177" s="5">
        <f t="shared" ca="1" si="767"/>
        <v>0</v>
      </c>
      <c r="L177" s="5">
        <f t="shared" ca="1" si="768"/>
        <v>0</v>
      </c>
      <c r="M177" s="5">
        <f t="shared" ca="1" si="769"/>
        <v>0</v>
      </c>
      <c r="N177" s="5">
        <f t="shared" ca="1" si="770"/>
        <v>0</v>
      </c>
      <c r="O177" s="5">
        <f t="shared" ca="1" si="771"/>
        <v>0</v>
      </c>
      <c r="P177" s="5">
        <f t="shared" ca="1" si="844"/>
        <v>0</v>
      </c>
      <c r="Q177" s="5">
        <f t="shared" ca="1" si="845"/>
        <v>0</v>
      </c>
      <c r="R177" s="5">
        <f t="shared" ca="1" si="880"/>
        <v>0</v>
      </c>
      <c r="S177" s="5">
        <f t="shared" ca="1" si="881"/>
        <v>0</v>
      </c>
      <c r="T177" s="5">
        <f t="shared" ca="1" si="882"/>
        <v>0</v>
      </c>
      <c r="U177" s="5">
        <f t="shared" ca="1" si="772"/>
        <v>0</v>
      </c>
      <c r="V177" s="5">
        <f t="shared" ca="1" si="773"/>
        <v>0</v>
      </c>
      <c r="W177" s="5">
        <f t="shared" ca="1" si="774"/>
        <v>0</v>
      </c>
      <c r="X177" s="5">
        <f t="shared" ca="1" si="775"/>
        <v>0</v>
      </c>
      <c r="Y177" s="5">
        <f t="shared" ca="1" si="776"/>
        <v>0</v>
      </c>
      <c r="Z177" s="5">
        <f t="shared" ca="1" si="777"/>
        <v>0</v>
      </c>
      <c r="AA177" s="5">
        <f t="shared" ca="1" si="778"/>
        <v>0</v>
      </c>
      <c r="AB177" s="5">
        <f t="shared" ca="1" si="779"/>
        <v>0</v>
      </c>
      <c r="AC177" s="5">
        <f t="shared" ca="1" si="780"/>
        <v>0</v>
      </c>
      <c r="AD177" s="5">
        <f t="shared" ca="1" si="781"/>
        <v>0</v>
      </c>
      <c r="AE177" s="5">
        <f t="shared" ca="1" si="846"/>
        <v>0</v>
      </c>
      <c r="AF177" s="5">
        <f t="shared" ca="1" si="847"/>
        <v>0</v>
      </c>
      <c r="AG177" s="5">
        <f t="shared" ca="1" si="847"/>
        <v>0</v>
      </c>
      <c r="AH177" s="37">
        <f t="shared" ca="1" si="782"/>
        <v>0</v>
      </c>
      <c r="AI177" s="37">
        <f t="shared" ca="1" si="783"/>
        <v>0</v>
      </c>
      <c r="AJ177" s="37">
        <f t="shared" ca="1" si="784"/>
        <v>0</v>
      </c>
      <c r="AK177" s="37">
        <f t="shared" ca="1" si="785"/>
        <v>0</v>
      </c>
      <c r="AL177" s="37">
        <f t="shared" ca="1" si="786"/>
        <v>0</v>
      </c>
      <c r="AM177" s="37">
        <f t="shared" ca="1" si="787"/>
        <v>0</v>
      </c>
      <c r="AN177" s="37">
        <f t="shared" ca="1" si="788"/>
        <v>0</v>
      </c>
      <c r="AO177" s="37">
        <f t="shared" ca="1" si="789"/>
        <v>0</v>
      </c>
      <c r="AP177" s="33">
        <f t="shared" ca="1" si="790"/>
        <v>45.982911288888886</v>
      </c>
      <c r="AQ177" s="33">
        <f t="shared" ca="1" si="791"/>
        <v>45.982911288888886</v>
      </c>
      <c r="AR177" s="24">
        <f t="shared" ca="1" si="792"/>
        <v>0</v>
      </c>
      <c r="AS177" s="34">
        <f t="shared" ca="1" si="793"/>
        <v>301.45800000000003</v>
      </c>
      <c r="AT177" s="34">
        <f t="shared" ca="1" si="794"/>
        <v>301.45800000000003</v>
      </c>
      <c r="AU177" s="45">
        <f t="shared" ca="1" si="795"/>
        <v>0</v>
      </c>
      <c r="AV177" s="34">
        <f t="shared" ca="1" si="648"/>
        <v>31.2</v>
      </c>
      <c r="AW177" s="34">
        <f t="shared" ca="1" si="649"/>
        <v>31.2</v>
      </c>
      <c r="AX177" s="46">
        <f t="shared" ca="1" si="796"/>
        <v>0</v>
      </c>
      <c r="AY177" s="5"/>
      <c r="AZ177" s="5">
        <f t="shared" ca="1" si="848"/>
        <v>0</v>
      </c>
      <c r="BA177" s="5">
        <f t="shared" ca="1" si="849"/>
        <v>0</v>
      </c>
      <c r="BB177" s="5">
        <f t="shared" ca="1" si="850"/>
        <v>0</v>
      </c>
      <c r="BC177" s="5">
        <f t="shared" ca="1" si="851"/>
        <v>0</v>
      </c>
      <c r="BD177" s="5">
        <f t="shared" ca="1" si="852"/>
        <v>0</v>
      </c>
      <c r="BE177" s="5">
        <f t="shared" ca="1" si="853"/>
        <v>0</v>
      </c>
      <c r="BF177" s="5">
        <f t="shared" ca="1" si="854"/>
        <v>0</v>
      </c>
      <c r="BG177" s="5">
        <f t="shared" ca="1" si="855"/>
        <v>0</v>
      </c>
      <c r="BH177" s="5">
        <f t="shared" ca="1" si="856"/>
        <v>0</v>
      </c>
      <c r="BI177" s="5">
        <f t="shared" ca="1" si="857"/>
        <v>0</v>
      </c>
      <c r="BJ177" s="5">
        <f t="shared" ca="1" si="858"/>
        <v>0</v>
      </c>
      <c r="BK177" s="5">
        <f t="shared" ca="1" si="859"/>
        <v>0</v>
      </c>
      <c r="BL177" s="5">
        <f t="shared" ca="1" si="883"/>
        <v>0</v>
      </c>
      <c r="BM177" s="5">
        <f t="shared" ca="1" si="884"/>
        <v>0</v>
      </c>
      <c r="BN177" s="5">
        <f t="shared" ca="1" si="885"/>
        <v>0</v>
      </c>
      <c r="BO177" s="5">
        <f t="shared" ca="1" si="886"/>
        <v>0</v>
      </c>
      <c r="BP177" s="5">
        <f t="shared" ca="1" si="887"/>
        <v>0</v>
      </c>
      <c r="BQ177" s="5">
        <f t="shared" ca="1" si="888"/>
        <v>0</v>
      </c>
      <c r="BR177" s="5">
        <f t="shared" ca="1" si="889"/>
        <v>0</v>
      </c>
      <c r="BS177" s="5">
        <f t="shared" ca="1" si="890"/>
        <v>0</v>
      </c>
      <c r="BT177" s="5">
        <f t="shared" ca="1" si="891"/>
        <v>0</v>
      </c>
      <c r="BU177" s="5">
        <f t="shared" ca="1" si="892"/>
        <v>0</v>
      </c>
      <c r="BV177" s="5">
        <f t="shared" ca="1" si="893"/>
        <v>0</v>
      </c>
      <c r="BW177" s="5">
        <f t="shared" ca="1" si="894"/>
        <v>0</v>
      </c>
      <c r="BX177" s="5">
        <f t="shared" ca="1" si="895"/>
        <v>0</v>
      </c>
      <c r="BY177" s="5">
        <f t="shared" ca="1" si="896"/>
        <v>0</v>
      </c>
      <c r="BZ177" s="5">
        <f t="shared" ca="1" si="897"/>
        <v>0</v>
      </c>
      <c r="CA177" s="5">
        <f t="shared" ca="1" si="898"/>
        <v>0</v>
      </c>
      <c r="CB177" s="37">
        <f t="shared" ca="1" si="797"/>
        <v>0</v>
      </c>
      <c r="CC177" s="37">
        <f t="shared" ca="1" si="798"/>
        <v>0</v>
      </c>
      <c r="CD177" s="37">
        <f t="shared" ca="1" si="799"/>
        <v>0</v>
      </c>
      <c r="CE177" s="37">
        <f t="shared" ca="1" si="800"/>
        <v>0</v>
      </c>
      <c r="CF177" s="37">
        <f t="shared" ca="1" si="801"/>
        <v>0</v>
      </c>
      <c r="CG177" s="37">
        <f t="shared" ca="1" si="802"/>
        <v>0</v>
      </c>
      <c r="CH177" s="37">
        <f t="shared" ca="1" si="803"/>
        <v>0</v>
      </c>
      <c r="CI177" s="19">
        <f t="shared" ca="1" si="804"/>
        <v>0</v>
      </c>
      <c r="CJ177" s="33">
        <f t="shared" ca="1" si="860"/>
        <v>47.038353422222222</v>
      </c>
      <c r="CK177" s="33">
        <f t="shared" ca="1" si="861"/>
        <v>47.038353422222222</v>
      </c>
      <c r="CL177" s="24">
        <f t="shared" ca="1" si="805"/>
        <v>0</v>
      </c>
      <c r="CM177" s="34">
        <f t="shared" ca="1" si="806"/>
        <v>332.62799999999999</v>
      </c>
      <c r="CN177" s="34">
        <f t="shared" ca="1" si="807"/>
        <v>332.62799999999999</v>
      </c>
      <c r="CO177" s="45">
        <f t="shared" ca="1" si="808"/>
        <v>0</v>
      </c>
      <c r="CP177" s="5"/>
      <c r="CR177" s="5">
        <f t="shared" ca="1" si="899"/>
        <v>63</v>
      </c>
      <c r="CS177" s="5">
        <f t="shared" ca="1" si="900"/>
        <v>59</v>
      </c>
      <c r="CT177" s="62">
        <f t="shared" ca="1" si="809"/>
        <v>6.3492063492063489E-2</v>
      </c>
      <c r="CW177" s="5">
        <f t="shared" ca="1" si="915"/>
        <v>275067</v>
      </c>
      <c r="CX177" s="5">
        <f t="shared" ca="1" si="915"/>
        <v>0</v>
      </c>
      <c r="CY177" s="5">
        <f t="shared" ca="1" si="915"/>
        <v>53759.7</v>
      </c>
      <c r="CZ177" s="5">
        <f t="shared" ca="1" si="915"/>
        <v>84038.6</v>
      </c>
      <c r="DA177" s="5">
        <f t="shared" ca="1" si="915"/>
        <v>0</v>
      </c>
      <c r="DB177" s="5">
        <f t="shared" ca="1" si="915"/>
        <v>0</v>
      </c>
      <c r="DC177" s="5">
        <f t="shared" ca="1" si="915"/>
        <v>0</v>
      </c>
      <c r="DD177" s="5">
        <f t="shared" ca="1" si="915"/>
        <v>55451.199999999997</v>
      </c>
      <c r="DE177" s="5">
        <f t="shared" ca="1" si="915"/>
        <v>193249</v>
      </c>
      <c r="DF177" s="5">
        <f t="shared" ca="1" si="915"/>
        <v>81817.899999999994</v>
      </c>
      <c r="DG177" s="5">
        <f t="shared" ca="1" si="915"/>
        <v>0</v>
      </c>
      <c r="DH177" s="5">
        <f t="shared" ca="1" si="915"/>
        <v>0</v>
      </c>
      <c r="DI177" s="5">
        <f t="shared" ca="1" si="923"/>
        <v>0</v>
      </c>
      <c r="DJ177" s="5">
        <f t="shared" ca="1" si="923"/>
        <v>0</v>
      </c>
      <c r="DK177" s="5">
        <f t="shared" ca="1" si="923"/>
        <v>0</v>
      </c>
      <c r="DL177" s="5"/>
      <c r="DM177" s="5">
        <f t="shared" ca="1" si="916"/>
        <v>960.86900000000003</v>
      </c>
      <c r="DN177" s="5">
        <f t="shared" ca="1" si="916"/>
        <v>297.64400000000001</v>
      </c>
      <c r="DO177" s="5">
        <f t="shared" ca="1" si="916"/>
        <v>0</v>
      </c>
      <c r="DP177" s="5">
        <f t="shared" ca="1" si="916"/>
        <v>0</v>
      </c>
      <c r="DQ177" s="5">
        <f t="shared" ca="1" si="916"/>
        <v>0</v>
      </c>
      <c r="DR177" s="5">
        <f t="shared" ca="1" si="916"/>
        <v>0</v>
      </c>
      <c r="DS177" s="5">
        <f t="shared" ca="1" si="916"/>
        <v>663.22400000000005</v>
      </c>
      <c r="DT177" s="5">
        <f t="shared" ca="1" si="916"/>
        <v>0</v>
      </c>
      <c r="DU177" s="5">
        <f t="shared" ca="1" si="916"/>
        <v>960.86900000000003</v>
      </c>
      <c r="DV177" s="5">
        <f t="shared" ca="1" si="916"/>
        <v>0</v>
      </c>
      <c r="DW177" s="5">
        <f t="shared" ca="1" si="916"/>
        <v>0</v>
      </c>
      <c r="DX177" s="5">
        <f t="shared" ca="1" si="916"/>
        <v>0</v>
      </c>
      <c r="DY177" s="5">
        <f t="shared" ca="1" si="916"/>
        <v>0</v>
      </c>
      <c r="DZ177" s="5"/>
      <c r="EA177" s="5">
        <f t="shared" ca="1" si="921"/>
        <v>301.45800000000003</v>
      </c>
      <c r="EB177" s="5">
        <f t="shared" ca="1" si="921"/>
        <v>2.72011</v>
      </c>
      <c r="EC177" s="5">
        <f t="shared" ca="1" si="921"/>
        <v>106.297</v>
      </c>
      <c r="ED177" s="5">
        <f t="shared" ca="1" si="921"/>
        <v>110.363</v>
      </c>
      <c r="EE177" s="5">
        <f t="shared" ca="1" si="921"/>
        <v>0</v>
      </c>
      <c r="EF177" s="5">
        <f t="shared" ca="1" si="921"/>
        <v>0</v>
      </c>
      <c r="EG177" s="5">
        <f t="shared" ca="1" si="921"/>
        <v>5.34741</v>
      </c>
      <c r="EH177" s="5">
        <f t="shared" ca="1" si="921"/>
        <v>76.730999999999995</v>
      </c>
      <c r="EI177" s="5"/>
      <c r="EJ177" s="19">
        <f t="shared" ca="1" si="811"/>
        <v>45.982911288888886</v>
      </c>
      <c r="EK177" s="19">
        <f t="shared" ca="1" si="812"/>
        <v>1.3228622222222224</v>
      </c>
      <c r="EL177" s="19">
        <f t="shared" ca="1" si="813"/>
        <v>8.152359839999999</v>
      </c>
      <c r="EM177" s="19">
        <f t="shared" ca="1" si="814"/>
        <v>12.743986808888888</v>
      </c>
      <c r="EN177" s="19">
        <f t="shared" ca="1" si="815"/>
        <v>0</v>
      </c>
      <c r="EO177" s="19">
        <f t="shared" ca="1" si="816"/>
        <v>0</v>
      </c>
      <c r="EP177" s="19">
        <f t="shared" ca="1" si="817"/>
        <v>2.9476622222222226</v>
      </c>
      <c r="EQ177" s="19">
        <f t="shared" ca="1" si="818"/>
        <v>8.4088664177777783</v>
      </c>
      <c r="ER177" s="19">
        <f t="shared" ca="1" si="819"/>
        <v>33.575666133333335</v>
      </c>
      <c r="ES177" s="19">
        <f t="shared" ca="1" si="820"/>
        <v>12.407229991111111</v>
      </c>
      <c r="ET177" s="19">
        <f t="shared" ca="1" si="821"/>
        <v>0</v>
      </c>
      <c r="EU177" s="19">
        <f t="shared" ca="1" si="901"/>
        <v>0</v>
      </c>
      <c r="EV177" s="19">
        <f t="shared" ca="1" si="902"/>
        <v>0</v>
      </c>
      <c r="EW177" s="72">
        <f t="shared" ca="1" si="903"/>
        <v>0</v>
      </c>
      <c r="EX177" s="72">
        <f t="shared" ca="1" si="904"/>
        <v>0</v>
      </c>
      <c r="EY177" s="5"/>
      <c r="EZ177" s="5"/>
      <c r="FA177" s="5"/>
      <c r="FB177" s="5">
        <f t="shared" ca="1" si="925"/>
        <v>275067</v>
      </c>
      <c r="FC177" s="5">
        <f t="shared" ca="1" si="925"/>
        <v>0</v>
      </c>
      <c r="FD177" s="5">
        <f t="shared" ca="1" si="925"/>
        <v>53759.7</v>
      </c>
      <c r="FE177" s="5">
        <f t="shared" ca="1" si="925"/>
        <v>84038.6</v>
      </c>
      <c r="FF177" s="5">
        <f t="shared" ca="1" si="925"/>
        <v>0</v>
      </c>
      <c r="FG177" s="5">
        <f t="shared" ca="1" si="925"/>
        <v>0</v>
      </c>
      <c r="FH177" s="5">
        <f t="shared" ca="1" si="925"/>
        <v>0</v>
      </c>
      <c r="FI177" s="5">
        <f t="shared" ca="1" si="925"/>
        <v>55451.199999999997</v>
      </c>
      <c r="FJ177" s="5">
        <f t="shared" ca="1" si="925"/>
        <v>193249</v>
      </c>
      <c r="FK177" s="5">
        <f t="shared" ca="1" si="925"/>
        <v>81817.899999999994</v>
      </c>
      <c r="FL177" s="5">
        <f t="shared" ca="1" si="925"/>
        <v>0</v>
      </c>
      <c r="FM177" s="5">
        <f t="shared" ca="1" si="925"/>
        <v>0</v>
      </c>
      <c r="FN177" s="5">
        <f t="shared" ca="1" si="905"/>
        <v>0</v>
      </c>
      <c r="FO177" s="5">
        <f t="shared" ca="1" si="905"/>
        <v>0</v>
      </c>
      <c r="FP177" s="5">
        <f t="shared" ca="1" si="905"/>
        <v>0</v>
      </c>
      <c r="FQ177" s="5"/>
      <c r="FR177" s="5">
        <f t="shared" ca="1" si="926"/>
        <v>960.86900000000003</v>
      </c>
      <c r="FS177" s="5">
        <f t="shared" ca="1" si="926"/>
        <v>297.64400000000001</v>
      </c>
      <c r="FT177" s="5">
        <f t="shared" ca="1" si="926"/>
        <v>0</v>
      </c>
      <c r="FU177" s="5">
        <f t="shared" ca="1" si="926"/>
        <v>0</v>
      </c>
      <c r="FV177" s="5">
        <f t="shared" ca="1" si="926"/>
        <v>0</v>
      </c>
      <c r="FW177" s="5">
        <f t="shared" ca="1" si="926"/>
        <v>0</v>
      </c>
      <c r="FX177" s="5">
        <f t="shared" ca="1" si="926"/>
        <v>663.22400000000005</v>
      </c>
      <c r="FY177" s="5">
        <f t="shared" ca="1" si="926"/>
        <v>0</v>
      </c>
      <c r="FZ177" s="5">
        <f t="shared" ca="1" si="926"/>
        <v>960.86900000000003</v>
      </c>
      <c r="GA177" s="5">
        <f t="shared" ca="1" si="926"/>
        <v>0</v>
      </c>
      <c r="GB177" s="5">
        <f t="shared" ca="1" si="926"/>
        <v>0</v>
      </c>
      <c r="GC177" s="5">
        <f t="shared" ca="1" si="926"/>
        <v>0</v>
      </c>
      <c r="GD177" s="5">
        <f t="shared" ca="1" si="913"/>
        <v>0</v>
      </c>
      <c r="GE177" s="5"/>
      <c r="GF177" s="5">
        <f t="shared" ca="1" si="917"/>
        <v>301.45800000000003</v>
      </c>
      <c r="GG177" s="5">
        <f t="shared" ca="1" si="917"/>
        <v>2.72011</v>
      </c>
      <c r="GH177" s="5">
        <f t="shared" ca="1" si="917"/>
        <v>106.297</v>
      </c>
      <c r="GI177" s="5">
        <f t="shared" ca="1" si="917"/>
        <v>110.363</v>
      </c>
      <c r="GJ177" s="5">
        <f t="shared" ca="1" si="917"/>
        <v>0</v>
      </c>
      <c r="GK177" s="5">
        <f t="shared" ca="1" si="917"/>
        <v>0</v>
      </c>
      <c r="GL177" s="5">
        <f t="shared" ca="1" si="917"/>
        <v>5.34741</v>
      </c>
      <c r="GM177" s="5">
        <f t="shared" ca="1" si="917"/>
        <v>76.730999999999995</v>
      </c>
      <c r="GN177" s="5"/>
      <c r="GO177" s="19">
        <f t="shared" ca="1" si="822"/>
        <v>45.982911288888886</v>
      </c>
      <c r="GP177" s="19">
        <f t="shared" ca="1" si="823"/>
        <v>1.3228622222222224</v>
      </c>
      <c r="GQ177" s="19">
        <f t="shared" ca="1" si="824"/>
        <v>8.152359839999999</v>
      </c>
      <c r="GR177" s="19">
        <f t="shared" ca="1" si="825"/>
        <v>12.743986808888888</v>
      </c>
      <c r="GS177" s="19">
        <f t="shared" ca="1" si="826"/>
        <v>0</v>
      </c>
      <c r="GT177" s="19">
        <f t="shared" ca="1" si="827"/>
        <v>0</v>
      </c>
      <c r="GU177" s="19">
        <f t="shared" ca="1" si="828"/>
        <v>2.9476622222222226</v>
      </c>
      <c r="GV177" s="19">
        <f t="shared" ca="1" si="829"/>
        <v>8.4088664177777783</v>
      </c>
      <c r="GW177" s="19">
        <f t="shared" ca="1" si="830"/>
        <v>33.575666133333335</v>
      </c>
      <c r="GX177" s="19">
        <f t="shared" ca="1" si="831"/>
        <v>12.407229991111111</v>
      </c>
      <c r="GY177" s="19">
        <f t="shared" ca="1" si="832"/>
        <v>0</v>
      </c>
      <c r="GZ177" s="19">
        <f t="shared" ca="1" si="832"/>
        <v>0</v>
      </c>
      <c r="HA177" s="19">
        <f t="shared" ca="1" si="832"/>
        <v>0</v>
      </c>
      <c r="HB177" s="72">
        <f t="shared" ca="1" si="906"/>
        <v>0</v>
      </c>
      <c r="HC177" s="72">
        <f t="shared" ca="1" si="907"/>
        <v>0</v>
      </c>
      <c r="HD177" s="5"/>
      <c r="HE177" s="5"/>
      <c r="HF177" s="5"/>
      <c r="HG177" s="5">
        <f t="shared" ca="1" si="918"/>
        <v>304546</v>
      </c>
      <c r="HH177" s="5">
        <f t="shared" ca="1" si="918"/>
        <v>0</v>
      </c>
      <c r="HI177" s="5">
        <f t="shared" ca="1" si="918"/>
        <v>82661.600000000006</v>
      </c>
      <c r="HJ177" s="5">
        <f t="shared" ca="1" si="918"/>
        <v>72269.7</v>
      </c>
      <c r="HK177" s="5">
        <f t="shared" ca="1" si="918"/>
        <v>0</v>
      </c>
      <c r="HL177" s="5">
        <f t="shared" ca="1" si="918"/>
        <v>0</v>
      </c>
      <c r="HM177" s="5">
        <f t="shared" ca="1" si="918"/>
        <v>12345.8</v>
      </c>
      <c r="HN177" s="5">
        <f t="shared" ca="1" si="918"/>
        <v>55451.199999999997</v>
      </c>
      <c r="HO177" s="5">
        <f t="shared" ca="1" si="918"/>
        <v>222728</v>
      </c>
      <c r="HP177" s="5">
        <f t="shared" ca="1" si="918"/>
        <v>81817.899999999994</v>
      </c>
      <c r="HQ177" s="5">
        <f t="shared" ca="1" si="918"/>
        <v>0</v>
      </c>
      <c r="HR177" s="5">
        <f t="shared" ca="1" si="918"/>
        <v>0</v>
      </c>
      <c r="HS177" s="5">
        <f t="shared" ca="1" si="918"/>
        <v>0</v>
      </c>
      <c r="HT177" s="5">
        <f t="shared" ca="1" si="918"/>
        <v>0</v>
      </c>
      <c r="HU177" s="5">
        <f t="shared" ca="1" si="918"/>
        <v>0</v>
      </c>
      <c r="HV177" s="5"/>
      <c r="HW177" s="5">
        <f t="shared" ca="1" si="919"/>
        <v>192.52</v>
      </c>
      <c r="HX177" s="5">
        <f t="shared" ca="1" si="919"/>
        <v>192.52</v>
      </c>
      <c r="HY177" s="5">
        <f t="shared" ca="1" si="919"/>
        <v>0</v>
      </c>
      <c r="HZ177" s="5">
        <f t="shared" ca="1" si="919"/>
        <v>0</v>
      </c>
      <c r="IA177" s="5">
        <f t="shared" ca="1" si="919"/>
        <v>0</v>
      </c>
      <c r="IB177" s="5">
        <f t="shared" ca="1" si="919"/>
        <v>0</v>
      </c>
      <c r="IC177" s="5">
        <f t="shared" ca="1" si="919"/>
        <v>0</v>
      </c>
      <c r="ID177" s="5">
        <f t="shared" ca="1" si="919"/>
        <v>0</v>
      </c>
      <c r="IE177" s="5">
        <f t="shared" ca="1" si="919"/>
        <v>192.52</v>
      </c>
      <c r="IF177" s="5">
        <f t="shared" ca="1" si="919"/>
        <v>0</v>
      </c>
      <c r="IG177" s="5">
        <f t="shared" ca="1" si="919"/>
        <v>0</v>
      </c>
      <c r="IH177" s="5">
        <f t="shared" ca="1" si="919"/>
        <v>0</v>
      </c>
      <c r="II177" s="5">
        <f t="shared" ca="1" si="663"/>
        <v>0</v>
      </c>
      <c r="IJ177" s="5"/>
      <c r="IK177" s="5">
        <f t="shared" ca="1" si="922"/>
        <v>332.62799999999999</v>
      </c>
      <c r="IL177" s="5">
        <f t="shared" ca="1" si="922"/>
        <v>1.7981199999999999</v>
      </c>
      <c r="IM177" s="5">
        <f t="shared" ca="1" si="922"/>
        <v>142.39699999999999</v>
      </c>
      <c r="IN177" s="5">
        <f t="shared" ca="1" si="922"/>
        <v>95.795400000000001</v>
      </c>
      <c r="IO177" s="5">
        <f t="shared" ca="1" si="922"/>
        <v>0</v>
      </c>
      <c r="IP177" s="5">
        <f t="shared" ca="1" si="922"/>
        <v>0</v>
      </c>
      <c r="IQ177" s="5">
        <f t="shared" ca="1" si="922"/>
        <v>15.9068</v>
      </c>
      <c r="IR177" s="5">
        <f t="shared" ca="1" si="922"/>
        <v>76.730999999999995</v>
      </c>
      <c r="IS177" s="5"/>
      <c r="IT177" s="19">
        <f t="shared" ca="1" si="864"/>
        <v>47.038353422222222</v>
      </c>
      <c r="IU177" s="19">
        <f t="shared" ca="1" si="865"/>
        <v>0.85564444444444443</v>
      </c>
      <c r="IV177" s="19">
        <f t="shared" ca="1" si="866"/>
        <v>12.53517240888889</v>
      </c>
      <c r="IW177" s="19">
        <f t="shared" ca="1" si="867"/>
        <v>10.959298506666666</v>
      </c>
      <c r="IX177" s="19">
        <f t="shared" ca="1" si="868"/>
        <v>0</v>
      </c>
      <c r="IY177" s="19">
        <f t="shared" ca="1" si="869"/>
        <v>0</v>
      </c>
      <c r="IZ177" s="19">
        <f t="shared" ca="1" si="870"/>
        <v>1.872171982222222</v>
      </c>
      <c r="JA177" s="19">
        <f t="shared" ca="1" si="871"/>
        <v>8.4088664177777783</v>
      </c>
      <c r="JB177" s="19">
        <f t="shared" ca="1" si="872"/>
        <v>34.631108266666665</v>
      </c>
      <c r="JC177" s="19">
        <f t="shared" ca="1" si="873"/>
        <v>12.407229991111111</v>
      </c>
      <c r="JD177" s="19">
        <f t="shared" ca="1" si="874"/>
        <v>0</v>
      </c>
      <c r="JE177" s="19">
        <f t="shared" ca="1" si="924"/>
        <v>0</v>
      </c>
      <c r="JF177" s="19">
        <f t="shared" ca="1" si="924"/>
        <v>0</v>
      </c>
      <c r="JG177" s="72">
        <f t="shared" ca="1" si="908"/>
        <v>0</v>
      </c>
      <c r="JH177" s="72">
        <f t="shared" ca="1" si="909"/>
        <v>0</v>
      </c>
      <c r="JI177" s="5"/>
      <c r="JJ177" s="5"/>
      <c r="JK177" s="5"/>
      <c r="JL177" s="5">
        <f t="shared" ca="1" si="927"/>
        <v>304546</v>
      </c>
      <c r="JM177" s="5">
        <f t="shared" ca="1" si="927"/>
        <v>0</v>
      </c>
      <c r="JN177" s="5">
        <f t="shared" ca="1" si="927"/>
        <v>82661.600000000006</v>
      </c>
      <c r="JO177" s="5">
        <f t="shared" ca="1" si="927"/>
        <v>72269.7</v>
      </c>
      <c r="JP177" s="5">
        <f t="shared" ca="1" si="927"/>
        <v>0</v>
      </c>
      <c r="JQ177" s="5">
        <f t="shared" ca="1" si="927"/>
        <v>0</v>
      </c>
      <c r="JR177" s="5">
        <f t="shared" ca="1" si="927"/>
        <v>12345.8</v>
      </c>
      <c r="JS177" s="5">
        <f t="shared" ca="1" si="927"/>
        <v>55451.199999999997</v>
      </c>
      <c r="JT177" s="5">
        <f t="shared" ca="1" si="927"/>
        <v>222728</v>
      </c>
      <c r="JU177" s="5">
        <f t="shared" ca="1" si="927"/>
        <v>81817.899999999994</v>
      </c>
      <c r="JV177" s="5">
        <f t="shared" ca="1" si="927"/>
        <v>0</v>
      </c>
      <c r="JW177" s="5">
        <f t="shared" ca="1" si="927"/>
        <v>0</v>
      </c>
      <c r="JX177" s="5">
        <f t="shared" ca="1" si="910"/>
        <v>0</v>
      </c>
      <c r="JY177" s="5">
        <f t="shared" ca="1" si="910"/>
        <v>0</v>
      </c>
      <c r="JZ177" s="5">
        <f t="shared" ca="1" si="910"/>
        <v>0</v>
      </c>
      <c r="KA177" s="5"/>
      <c r="KB177" s="5">
        <f t="shared" ca="1" si="928"/>
        <v>192.52</v>
      </c>
      <c r="KC177" s="5">
        <f t="shared" ca="1" si="928"/>
        <v>192.52</v>
      </c>
      <c r="KD177" s="5">
        <f t="shared" ca="1" si="928"/>
        <v>0</v>
      </c>
      <c r="KE177" s="5">
        <f t="shared" ca="1" si="928"/>
        <v>0</v>
      </c>
      <c r="KF177" s="5">
        <f t="shared" ca="1" si="928"/>
        <v>0</v>
      </c>
      <c r="KG177" s="5">
        <f t="shared" ca="1" si="928"/>
        <v>0</v>
      </c>
      <c r="KH177" s="5">
        <f t="shared" ca="1" si="928"/>
        <v>0</v>
      </c>
      <c r="KI177" s="5">
        <f t="shared" ca="1" si="928"/>
        <v>0</v>
      </c>
      <c r="KJ177" s="5">
        <f t="shared" ca="1" si="928"/>
        <v>192.52</v>
      </c>
      <c r="KK177" s="5">
        <f t="shared" ca="1" si="928"/>
        <v>0</v>
      </c>
      <c r="KL177" s="5">
        <f t="shared" ca="1" si="928"/>
        <v>0</v>
      </c>
      <c r="KM177" s="5">
        <f t="shared" ca="1" si="928"/>
        <v>0</v>
      </c>
      <c r="KN177" s="5">
        <f t="shared" ca="1" si="914"/>
        <v>0</v>
      </c>
      <c r="KO177" s="5"/>
      <c r="KP177" s="5">
        <f t="shared" ca="1" si="920"/>
        <v>332.62799999999999</v>
      </c>
      <c r="KQ177" s="5">
        <f t="shared" ca="1" si="920"/>
        <v>1.7981199999999999</v>
      </c>
      <c r="KR177" s="5">
        <f t="shared" ca="1" si="920"/>
        <v>142.39699999999999</v>
      </c>
      <c r="KS177" s="5">
        <f t="shared" ca="1" si="920"/>
        <v>95.795400000000001</v>
      </c>
      <c r="KT177" s="5">
        <f t="shared" ca="1" si="920"/>
        <v>0</v>
      </c>
      <c r="KU177" s="5">
        <f t="shared" ca="1" si="920"/>
        <v>0</v>
      </c>
      <c r="KV177" s="5">
        <f t="shared" ca="1" si="920"/>
        <v>15.9068</v>
      </c>
      <c r="KW177" s="5">
        <f t="shared" ca="1" si="920"/>
        <v>76.730999999999995</v>
      </c>
      <c r="KX177" s="5"/>
      <c r="KY177" s="19">
        <f t="shared" ca="1" si="833"/>
        <v>47.038353422222222</v>
      </c>
      <c r="KZ177" s="19">
        <f t="shared" ca="1" si="834"/>
        <v>0.85564444444444443</v>
      </c>
      <c r="LA177" s="19">
        <f t="shared" ca="1" si="835"/>
        <v>12.53517240888889</v>
      </c>
      <c r="LB177" s="19">
        <f t="shared" ca="1" si="836"/>
        <v>10.959298506666666</v>
      </c>
      <c r="LC177" s="19">
        <f t="shared" ca="1" si="837"/>
        <v>0</v>
      </c>
      <c r="LD177" s="19">
        <f t="shared" ca="1" si="838"/>
        <v>0</v>
      </c>
      <c r="LE177" s="19">
        <f t="shared" ca="1" si="839"/>
        <v>1.872171982222222</v>
      </c>
      <c r="LF177" s="19">
        <f t="shared" ca="1" si="840"/>
        <v>8.4088664177777783</v>
      </c>
      <c r="LG177" s="19">
        <f t="shared" ca="1" si="841"/>
        <v>34.631108266666665</v>
      </c>
      <c r="LH177" s="19">
        <f t="shared" ca="1" si="842"/>
        <v>12.407229991111111</v>
      </c>
      <c r="LI177" s="19">
        <f t="shared" ca="1" si="843"/>
        <v>0</v>
      </c>
      <c r="LJ177" s="19">
        <f t="shared" ca="1" si="878"/>
        <v>0</v>
      </c>
      <c r="LK177" s="19">
        <f t="shared" ca="1" si="879"/>
        <v>0</v>
      </c>
      <c r="LL177" s="72">
        <f t="shared" ca="1" si="911"/>
        <v>0</v>
      </c>
      <c r="LM177" s="72">
        <f t="shared" ca="1" si="912"/>
        <v>0</v>
      </c>
    </row>
    <row r="178" spans="1:325" ht="15" customHeight="1" outlineLevel="1" x14ac:dyDescent="0.3">
      <c r="A178" s="5">
        <f>IF('Old Results'!E158='New Results'!E158,'New Results'!E158,"0")</f>
        <v>22500</v>
      </c>
      <c r="B178" s="5">
        <f t="shared" si="668"/>
        <v>1013</v>
      </c>
      <c r="C178" s="27">
        <f t="shared" si="761"/>
        <v>157</v>
      </c>
      <c r="D178" s="41" t="str">
        <f>'Old Results'!C158</f>
        <v>1013906-RetlStrp-EvapCooler</v>
      </c>
      <c r="E178" s="41" t="str">
        <f>'New Results'!C158</f>
        <v>1013906-RetlStrp-EvapCooler</v>
      </c>
      <c r="F178" s="5">
        <f t="shared" ca="1" si="762"/>
        <v>0</v>
      </c>
      <c r="G178" s="5">
        <f t="shared" ca="1" si="763"/>
        <v>0</v>
      </c>
      <c r="H178" s="5">
        <f t="shared" ca="1" si="764"/>
        <v>0</v>
      </c>
      <c r="I178" s="5">
        <f t="shared" ca="1" si="765"/>
        <v>0</v>
      </c>
      <c r="J178" s="5">
        <f t="shared" ca="1" si="766"/>
        <v>0</v>
      </c>
      <c r="K178" s="5">
        <f t="shared" ca="1" si="767"/>
        <v>0</v>
      </c>
      <c r="L178" s="5">
        <f t="shared" ca="1" si="768"/>
        <v>0</v>
      </c>
      <c r="M178" s="5">
        <f t="shared" ca="1" si="769"/>
        <v>0</v>
      </c>
      <c r="N178" s="5">
        <f t="shared" ca="1" si="770"/>
        <v>0</v>
      </c>
      <c r="O178" s="5">
        <f t="shared" ca="1" si="771"/>
        <v>0</v>
      </c>
      <c r="P178" s="5">
        <f t="shared" ca="1" si="844"/>
        <v>0</v>
      </c>
      <c r="Q178" s="5">
        <f t="shared" ca="1" si="845"/>
        <v>0</v>
      </c>
      <c r="R178" s="5">
        <f t="shared" ca="1" si="880"/>
        <v>0</v>
      </c>
      <c r="S178" s="5">
        <f t="shared" ca="1" si="881"/>
        <v>0</v>
      </c>
      <c r="T178" s="5">
        <f t="shared" ca="1" si="882"/>
        <v>0</v>
      </c>
      <c r="U178" s="5">
        <f t="shared" ca="1" si="772"/>
        <v>0</v>
      </c>
      <c r="V178" s="5">
        <f t="shared" ca="1" si="773"/>
        <v>0</v>
      </c>
      <c r="W178" s="5">
        <f t="shared" ca="1" si="774"/>
        <v>0</v>
      </c>
      <c r="X178" s="5">
        <f t="shared" ca="1" si="775"/>
        <v>0</v>
      </c>
      <c r="Y178" s="5">
        <f t="shared" ca="1" si="776"/>
        <v>0</v>
      </c>
      <c r="Z178" s="5">
        <f t="shared" ca="1" si="777"/>
        <v>0</v>
      </c>
      <c r="AA178" s="5">
        <f t="shared" ca="1" si="778"/>
        <v>0</v>
      </c>
      <c r="AB178" s="5">
        <f t="shared" ca="1" si="779"/>
        <v>0</v>
      </c>
      <c r="AC178" s="5">
        <f t="shared" ca="1" si="780"/>
        <v>0</v>
      </c>
      <c r="AD178" s="5">
        <f t="shared" ca="1" si="781"/>
        <v>0</v>
      </c>
      <c r="AE178" s="5">
        <f t="shared" ca="1" si="846"/>
        <v>0</v>
      </c>
      <c r="AF178" s="5">
        <f t="shared" ca="1" si="847"/>
        <v>0</v>
      </c>
      <c r="AG178" s="5">
        <f t="shared" ca="1" si="847"/>
        <v>0</v>
      </c>
      <c r="AH178" s="37">
        <f t="shared" ca="1" si="782"/>
        <v>0</v>
      </c>
      <c r="AI178" s="37">
        <f t="shared" ca="1" si="783"/>
        <v>0</v>
      </c>
      <c r="AJ178" s="37">
        <f t="shared" ca="1" si="784"/>
        <v>0</v>
      </c>
      <c r="AK178" s="37">
        <f t="shared" ca="1" si="785"/>
        <v>0</v>
      </c>
      <c r="AL178" s="37">
        <f t="shared" ca="1" si="786"/>
        <v>0</v>
      </c>
      <c r="AM178" s="37">
        <f t="shared" ca="1" si="787"/>
        <v>0</v>
      </c>
      <c r="AN178" s="37">
        <f t="shared" ca="1" si="788"/>
        <v>0</v>
      </c>
      <c r="AO178" s="37">
        <f t="shared" ca="1" si="789"/>
        <v>0</v>
      </c>
      <c r="AP178" s="33">
        <f t="shared" ca="1" si="790"/>
        <v>38.033734222222222</v>
      </c>
      <c r="AQ178" s="33">
        <f t="shared" ca="1" si="791"/>
        <v>38.033734222222222</v>
      </c>
      <c r="AR178" s="24">
        <f t="shared" ca="1" si="792"/>
        <v>0</v>
      </c>
      <c r="AS178" s="34">
        <f t="shared" ca="1" si="793"/>
        <v>187.94800000000001</v>
      </c>
      <c r="AT178" s="34">
        <f t="shared" ca="1" si="794"/>
        <v>187.94800000000001</v>
      </c>
      <c r="AU178" s="45">
        <f t="shared" ca="1" si="795"/>
        <v>0</v>
      </c>
      <c r="AV178" s="34">
        <f t="shared" ca="1" si="648"/>
        <v>57.2</v>
      </c>
      <c r="AW178" s="34">
        <f t="shared" ca="1" si="649"/>
        <v>57.2</v>
      </c>
      <c r="AX178" s="46">
        <f t="shared" ca="1" si="796"/>
        <v>0</v>
      </c>
      <c r="AY178" s="5"/>
      <c r="AZ178" s="5">
        <f t="shared" ca="1" si="848"/>
        <v>0</v>
      </c>
      <c r="BA178" s="5">
        <f t="shared" ca="1" si="849"/>
        <v>0</v>
      </c>
      <c r="BB178" s="5">
        <f t="shared" ca="1" si="850"/>
        <v>0</v>
      </c>
      <c r="BC178" s="5">
        <f t="shared" ca="1" si="851"/>
        <v>0</v>
      </c>
      <c r="BD178" s="5">
        <f t="shared" ca="1" si="852"/>
        <v>0</v>
      </c>
      <c r="BE178" s="5">
        <f t="shared" ca="1" si="853"/>
        <v>0</v>
      </c>
      <c r="BF178" s="5">
        <f t="shared" ca="1" si="854"/>
        <v>0</v>
      </c>
      <c r="BG178" s="5">
        <f t="shared" ca="1" si="855"/>
        <v>0</v>
      </c>
      <c r="BH178" s="5">
        <f t="shared" ca="1" si="856"/>
        <v>0</v>
      </c>
      <c r="BI178" s="5">
        <f t="shared" ca="1" si="857"/>
        <v>0</v>
      </c>
      <c r="BJ178" s="5">
        <f t="shared" ca="1" si="858"/>
        <v>0</v>
      </c>
      <c r="BK178" s="5">
        <f t="shared" ca="1" si="859"/>
        <v>0</v>
      </c>
      <c r="BL178" s="5">
        <f t="shared" ca="1" si="883"/>
        <v>0</v>
      </c>
      <c r="BM178" s="5">
        <f t="shared" ca="1" si="884"/>
        <v>0</v>
      </c>
      <c r="BN178" s="5">
        <f t="shared" ca="1" si="885"/>
        <v>0</v>
      </c>
      <c r="BO178" s="5">
        <f t="shared" ca="1" si="886"/>
        <v>0</v>
      </c>
      <c r="BP178" s="5">
        <f t="shared" ca="1" si="887"/>
        <v>0</v>
      </c>
      <c r="BQ178" s="5">
        <f t="shared" ca="1" si="888"/>
        <v>0</v>
      </c>
      <c r="BR178" s="5">
        <f t="shared" ca="1" si="889"/>
        <v>0</v>
      </c>
      <c r="BS178" s="5">
        <f t="shared" ca="1" si="890"/>
        <v>0</v>
      </c>
      <c r="BT178" s="5">
        <f t="shared" ca="1" si="891"/>
        <v>0</v>
      </c>
      <c r="BU178" s="5">
        <f t="shared" ca="1" si="892"/>
        <v>0</v>
      </c>
      <c r="BV178" s="5">
        <f t="shared" ca="1" si="893"/>
        <v>0</v>
      </c>
      <c r="BW178" s="5">
        <f t="shared" ca="1" si="894"/>
        <v>0</v>
      </c>
      <c r="BX178" s="5">
        <f t="shared" ca="1" si="895"/>
        <v>0</v>
      </c>
      <c r="BY178" s="5">
        <f t="shared" ca="1" si="896"/>
        <v>0</v>
      </c>
      <c r="BZ178" s="5">
        <f t="shared" ca="1" si="897"/>
        <v>0</v>
      </c>
      <c r="CA178" s="5">
        <f t="shared" ca="1" si="898"/>
        <v>0</v>
      </c>
      <c r="CB178" s="37">
        <f t="shared" ca="1" si="797"/>
        <v>0</v>
      </c>
      <c r="CC178" s="37">
        <f t="shared" ca="1" si="798"/>
        <v>0</v>
      </c>
      <c r="CD178" s="37">
        <f t="shared" ca="1" si="799"/>
        <v>0</v>
      </c>
      <c r="CE178" s="37">
        <f t="shared" ca="1" si="800"/>
        <v>0</v>
      </c>
      <c r="CF178" s="37">
        <f t="shared" ca="1" si="801"/>
        <v>0</v>
      </c>
      <c r="CG178" s="37">
        <f t="shared" ca="1" si="802"/>
        <v>0</v>
      </c>
      <c r="CH178" s="37">
        <f t="shared" ca="1" si="803"/>
        <v>0</v>
      </c>
      <c r="CI178" s="19">
        <f t="shared" ca="1" si="804"/>
        <v>0</v>
      </c>
      <c r="CJ178" s="33">
        <f t="shared" ca="1" si="860"/>
        <v>40.09586257777778</v>
      </c>
      <c r="CK178" s="33">
        <f t="shared" ca="1" si="861"/>
        <v>40.09586257777778</v>
      </c>
      <c r="CL178" s="24">
        <f t="shared" ca="1" si="805"/>
        <v>0</v>
      </c>
      <c r="CM178" s="34">
        <f t="shared" ca="1" si="806"/>
        <v>245.13200000000001</v>
      </c>
      <c r="CN178" s="34">
        <f t="shared" ca="1" si="807"/>
        <v>245.13200000000001</v>
      </c>
      <c r="CO178" s="45">
        <f t="shared" ca="1" si="808"/>
        <v>0</v>
      </c>
      <c r="CP178" s="5"/>
      <c r="CR178" s="5">
        <f t="shared" ca="1" si="899"/>
        <v>59</v>
      </c>
      <c r="CS178" s="5">
        <f t="shared" ca="1" si="900"/>
        <v>54</v>
      </c>
      <c r="CT178" s="62">
        <f t="shared" ca="1" si="809"/>
        <v>8.4745762711864403E-2</v>
      </c>
      <c r="CW178" s="5">
        <f t="shared" ca="1" si="915"/>
        <v>208085</v>
      </c>
      <c r="CX178" s="5">
        <f t="shared" ca="1" si="915"/>
        <v>0</v>
      </c>
      <c r="CY178" s="5">
        <f t="shared" ca="1" si="915"/>
        <v>6932.58</v>
      </c>
      <c r="CZ178" s="5">
        <f t="shared" ca="1" si="915"/>
        <v>64644.1</v>
      </c>
      <c r="DA178" s="5">
        <f t="shared" ca="1" si="915"/>
        <v>0</v>
      </c>
      <c r="DB178" s="5">
        <f t="shared" ca="1" si="915"/>
        <v>0</v>
      </c>
      <c r="DC178" s="5">
        <f t="shared" ca="1" si="915"/>
        <v>0</v>
      </c>
      <c r="DD178" s="5">
        <f t="shared" ca="1" si="915"/>
        <v>54690.1</v>
      </c>
      <c r="DE178" s="5">
        <f t="shared" ca="1" si="915"/>
        <v>126267</v>
      </c>
      <c r="DF178" s="5">
        <f t="shared" ca="1" si="915"/>
        <v>81817.899999999994</v>
      </c>
      <c r="DG178" s="5">
        <f t="shared" ca="1" si="915"/>
        <v>0</v>
      </c>
      <c r="DH178" s="5">
        <f t="shared" ca="1" si="915"/>
        <v>0</v>
      </c>
      <c r="DI178" s="5">
        <f t="shared" ca="1" si="923"/>
        <v>0</v>
      </c>
      <c r="DJ178" s="5">
        <f t="shared" ca="1" si="923"/>
        <v>0</v>
      </c>
      <c r="DK178" s="5">
        <f t="shared" ca="1" si="923"/>
        <v>0</v>
      </c>
      <c r="DL178" s="5"/>
      <c r="DM178" s="5">
        <f t="shared" ca="1" si="916"/>
        <v>1457.73</v>
      </c>
      <c r="DN178" s="5">
        <f t="shared" ca="1" si="916"/>
        <v>708.81799999999998</v>
      </c>
      <c r="DO178" s="5">
        <f t="shared" ca="1" si="916"/>
        <v>0</v>
      </c>
      <c r="DP178" s="5">
        <f t="shared" ca="1" si="916"/>
        <v>0</v>
      </c>
      <c r="DQ178" s="5">
        <f t="shared" ca="1" si="916"/>
        <v>0</v>
      </c>
      <c r="DR178" s="5">
        <f t="shared" ca="1" si="916"/>
        <v>0</v>
      </c>
      <c r="DS178" s="5">
        <f t="shared" ca="1" si="916"/>
        <v>748.90899999999999</v>
      </c>
      <c r="DT178" s="5">
        <f t="shared" ca="1" si="916"/>
        <v>0</v>
      </c>
      <c r="DU178" s="5">
        <f t="shared" ca="1" si="916"/>
        <v>1457.73</v>
      </c>
      <c r="DV178" s="5">
        <f t="shared" ca="1" si="916"/>
        <v>0</v>
      </c>
      <c r="DW178" s="5">
        <f t="shared" ca="1" si="916"/>
        <v>0</v>
      </c>
      <c r="DX178" s="5">
        <f t="shared" ca="1" si="916"/>
        <v>0</v>
      </c>
      <c r="DY178" s="5">
        <f t="shared" ca="1" si="916"/>
        <v>0</v>
      </c>
      <c r="DZ178" s="5"/>
      <c r="EA178" s="5">
        <f t="shared" ca="1" si="921"/>
        <v>187.94800000000001</v>
      </c>
      <c r="EB178" s="5">
        <f t="shared" ca="1" si="921"/>
        <v>6.3254799999999998</v>
      </c>
      <c r="EC178" s="5">
        <f t="shared" ca="1" si="921"/>
        <v>16.043800000000001</v>
      </c>
      <c r="ED178" s="5">
        <f t="shared" ca="1" si="921"/>
        <v>84.460599999999999</v>
      </c>
      <c r="EE178" s="5">
        <f t="shared" ca="1" si="921"/>
        <v>0</v>
      </c>
      <c r="EF178" s="5">
        <f t="shared" ca="1" si="921"/>
        <v>0</v>
      </c>
      <c r="EG178" s="5">
        <f t="shared" ca="1" si="921"/>
        <v>6.0084900000000001</v>
      </c>
      <c r="EH178" s="5">
        <f t="shared" ca="1" si="921"/>
        <v>75.110100000000003</v>
      </c>
      <c r="EI178" s="5"/>
      <c r="EJ178" s="19">
        <f t="shared" ca="1" si="811"/>
        <v>38.033734222222222</v>
      </c>
      <c r="EK178" s="19">
        <f t="shared" ca="1" si="812"/>
        <v>3.1503022222222223</v>
      </c>
      <c r="EL178" s="19">
        <f t="shared" ca="1" si="813"/>
        <v>1.0512872426666666</v>
      </c>
      <c r="EM178" s="19">
        <f t="shared" ca="1" si="814"/>
        <v>9.8029186311111118</v>
      </c>
      <c r="EN178" s="19">
        <f t="shared" ca="1" si="815"/>
        <v>0</v>
      </c>
      <c r="EO178" s="19">
        <f t="shared" ca="1" si="816"/>
        <v>0</v>
      </c>
      <c r="EP178" s="19">
        <f t="shared" ca="1" si="817"/>
        <v>3.3284844444444444</v>
      </c>
      <c r="EQ178" s="19">
        <f t="shared" ca="1" si="818"/>
        <v>8.2934498311111113</v>
      </c>
      <c r="ER178" s="19">
        <f t="shared" ca="1" si="819"/>
        <v>25.626489066666664</v>
      </c>
      <c r="ES178" s="19">
        <f t="shared" ca="1" si="820"/>
        <v>12.407229991111111</v>
      </c>
      <c r="ET178" s="19">
        <f t="shared" ca="1" si="821"/>
        <v>0</v>
      </c>
      <c r="EU178" s="19">
        <f t="shared" ca="1" si="901"/>
        <v>0</v>
      </c>
      <c r="EV178" s="19">
        <f t="shared" ca="1" si="902"/>
        <v>0</v>
      </c>
      <c r="EW178" s="72">
        <f t="shared" ca="1" si="903"/>
        <v>0</v>
      </c>
      <c r="EX178" s="72">
        <f t="shared" ca="1" si="904"/>
        <v>0</v>
      </c>
      <c r="EY178" s="5"/>
      <c r="EZ178" s="5"/>
      <c r="FA178" s="5"/>
      <c r="FB178" s="5">
        <f t="shared" ca="1" si="925"/>
        <v>208085</v>
      </c>
      <c r="FC178" s="5">
        <f t="shared" ca="1" si="925"/>
        <v>0</v>
      </c>
      <c r="FD178" s="5">
        <f t="shared" ca="1" si="925"/>
        <v>6932.58</v>
      </c>
      <c r="FE178" s="5">
        <f t="shared" ca="1" si="925"/>
        <v>64644.1</v>
      </c>
      <c r="FF178" s="5">
        <f t="shared" ca="1" si="925"/>
        <v>0</v>
      </c>
      <c r="FG178" s="5">
        <f t="shared" ca="1" si="925"/>
        <v>0</v>
      </c>
      <c r="FH178" s="5">
        <f t="shared" ca="1" si="925"/>
        <v>0</v>
      </c>
      <c r="FI178" s="5">
        <f t="shared" ca="1" si="925"/>
        <v>54690.1</v>
      </c>
      <c r="FJ178" s="5">
        <f t="shared" ca="1" si="925"/>
        <v>126267</v>
      </c>
      <c r="FK178" s="5">
        <f t="shared" ca="1" si="925"/>
        <v>81817.899999999994</v>
      </c>
      <c r="FL178" s="5">
        <f t="shared" ca="1" si="925"/>
        <v>0</v>
      </c>
      <c r="FM178" s="5">
        <f t="shared" ca="1" si="925"/>
        <v>0</v>
      </c>
      <c r="FN178" s="5">
        <f t="shared" ca="1" si="905"/>
        <v>0</v>
      </c>
      <c r="FO178" s="5">
        <f t="shared" ca="1" si="905"/>
        <v>0</v>
      </c>
      <c r="FP178" s="5">
        <f t="shared" ca="1" si="905"/>
        <v>0</v>
      </c>
      <c r="FQ178" s="5"/>
      <c r="FR178" s="5">
        <f t="shared" ca="1" si="926"/>
        <v>1457.73</v>
      </c>
      <c r="FS178" s="5">
        <f t="shared" ca="1" si="926"/>
        <v>708.81799999999998</v>
      </c>
      <c r="FT178" s="5">
        <f t="shared" ca="1" si="926"/>
        <v>0</v>
      </c>
      <c r="FU178" s="5">
        <f t="shared" ca="1" si="926"/>
        <v>0</v>
      </c>
      <c r="FV178" s="5">
        <f t="shared" ca="1" si="926"/>
        <v>0</v>
      </c>
      <c r="FW178" s="5">
        <f t="shared" ca="1" si="926"/>
        <v>0</v>
      </c>
      <c r="FX178" s="5">
        <f t="shared" ca="1" si="926"/>
        <v>748.90899999999999</v>
      </c>
      <c r="FY178" s="5">
        <f t="shared" ca="1" si="926"/>
        <v>0</v>
      </c>
      <c r="FZ178" s="5">
        <f t="shared" ca="1" si="926"/>
        <v>1457.73</v>
      </c>
      <c r="GA178" s="5">
        <f t="shared" ca="1" si="926"/>
        <v>0</v>
      </c>
      <c r="GB178" s="5">
        <f t="shared" ca="1" si="926"/>
        <v>0</v>
      </c>
      <c r="GC178" s="5">
        <f t="shared" ca="1" si="926"/>
        <v>0</v>
      </c>
      <c r="GD178" s="5">
        <f t="shared" ca="1" si="913"/>
        <v>0</v>
      </c>
      <c r="GE178" s="5"/>
      <c r="GF178" s="5">
        <f t="shared" ca="1" si="917"/>
        <v>187.94800000000001</v>
      </c>
      <c r="GG178" s="5">
        <f t="shared" ca="1" si="917"/>
        <v>6.3254799999999998</v>
      </c>
      <c r="GH178" s="5">
        <f t="shared" ca="1" si="917"/>
        <v>16.043800000000001</v>
      </c>
      <c r="GI178" s="5">
        <f t="shared" ca="1" si="917"/>
        <v>84.460599999999999</v>
      </c>
      <c r="GJ178" s="5">
        <f t="shared" ca="1" si="917"/>
        <v>0</v>
      </c>
      <c r="GK178" s="5">
        <f t="shared" ca="1" si="917"/>
        <v>0</v>
      </c>
      <c r="GL178" s="5">
        <f t="shared" ca="1" si="917"/>
        <v>6.0084900000000001</v>
      </c>
      <c r="GM178" s="5">
        <f t="shared" ca="1" si="917"/>
        <v>75.110100000000003</v>
      </c>
      <c r="GN178" s="5"/>
      <c r="GO178" s="19">
        <f t="shared" ca="1" si="822"/>
        <v>38.033734222222222</v>
      </c>
      <c r="GP178" s="19">
        <f t="shared" ca="1" si="823"/>
        <v>3.1503022222222223</v>
      </c>
      <c r="GQ178" s="19">
        <f t="shared" ca="1" si="824"/>
        <v>1.0512872426666666</v>
      </c>
      <c r="GR178" s="19">
        <f t="shared" ca="1" si="825"/>
        <v>9.8029186311111118</v>
      </c>
      <c r="GS178" s="19">
        <f t="shared" ca="1" si="826"/>
        <v>0</v>
      </c>
      <c r="GT178" s="19">
        <f t="shared" ca="1" si="827"/>
        <v>0</v>
      </c>
      <c r="GU178" s="19">
        <f t="shared" ca="1" si="828"/>
        <v>3.3284844444444444</v>
      </c>
      <c r="GV178" s="19">
        <f t="shared" ca="1" si="829"/>
        <v>8.2934498311111113</v>
      </c>
      <c r="GW178" s="19">
        <f t="shared" ca="1" si="830"/>
        <v>25.626489066666664</v>
      </c>
      <c r="GX178" s="19">
        <f t="shared" ca="1" si="831"/>
        <v>12.407229991111111</v>
      </c>
      <c r="GY178" s="19">
        <f t="shared" ca="1" si="832"/>
        <v>0</v>
      </c>
      <c r="GZ178" s="19">
        <f t="shared" ca="1" si="832"/>
        <v>0</v>
      </c>
      <c r="HA178" s="19">
        <f t="shared" ca="1" si="832"/>
        <v>0</v>
      </c>
      <c r="HB178" s="72">
        <f t="shared" ca="1" si="906"/>
        <v>0</v>
      </c>
      <c r="HC178" s="72">
        <f t="shared" ca="1" si="907"/>
        <v>0</v>
      </c>
      <c r="HD178" s="5"/>
      <c r="HE178" s="5"/>
      <c r="HF178" s="5"/>
      <c r="HG178" s="5">
        <f t="shared" ca="1" si="918"/>
        <v>252709</v>
      </c>
      <c r="HH178" s="5">
        <f t="shared" ca="1" si="918"/>
        <v>0</v>
      </c>
      <c r="HI178" s="5">
        <f t="shared" ca="1" si="918"/>
        <v>33505.599999999999</v>
      </c>
      <c r="HJ178" s="5">
        <f t="shared" ca="1" si="918"/>
        <v>68391</v>
      </c>
      <c r="HK178" s="5">
        <f t="shared" ca="1" si="918"/>
        <v>0</v>
      </c>
      <c r="HL178" s="5">
        <f t="shared" ca="1" si="918"/>
        <v>0</v>
      </c>
      <c r="HM178" s="5">
        <f t="shared" ca="1" si="918"/>
        <v>14304.3</v>
      </c>
      <c r="HN178" s="5">
        <f t="shared" ca="1" si="918"/>
        <v>54690.1</v>
      </c>
      <c r="HO178" s="5">
        <f t="shared" ca="1" si="918"/>
        <v>170891</v>
      </c>
      <c r="HP178" s="5">
        <f t="shared" ca="1" si="918"/>
        <v>81817.899999999994</v>
      </c>
      <c r="HQ178" s="5">
        <f t="shared" ca="1" si="918"/>
        <v>0</v>
      </c>
      <c r="HR178" s="5">
        <f t="shared" ca="1" si="918"/>
        <v>0</v>
      </c>
      <c r="HS178" s="5">
        <f t="shared" ca="1" si="918"/>
        <v>0</v>
      </c>
      <c r="HT178" s="5">
        <f t="shared" ca="1" si="918"/>
        <v>0</v>
      </c>
      <c r="HU178" s="5">
        <f t="shared" ca="1" si="918"/>
        <v>0</v>
      </c>
      <c r="HV178" s="5"/>
      <c r="HW178" s="5">
        <f t="shared" ca="1" si="919"/>
        <v>399.13799999999998</v>
      </c>
      <c r="HX178" s="5">
        <f t="shared" ca="1" si="919"/>
        <v>399.13799999999998</v>
      </c>
      <c r="HY178" s="5">
        <f t="shared" ca="1" si="919"/>
        <v>0</v>
      </c>
      <c r="HZ178" s="5">
        <f t="shared" ca="1" si="919"/>
        <v>0</v>
      </c>
      <c r="IA178" s="5">
        <f t="shared" ca="1" si="919"/>
        <v>0</v>
      </c>
      <c r="IB178" s="5">
        <f t="shared" ca="1" si="919"/>
        <v>0</v>
      </c>
      <c r="IC178" s="5">
        <f t="shared" ca="1" si="919"/>
        <v>0</v>
      </c>
      <c r="ID178" s="5">
        <f t="shared" ca="1" si="919"/>
        <v>0</v>
      </c>
      <c r="IE178" s="5">
        <f t="shared" ca="1" si="919"/>
        <v>399.13799999999998</v>
      </c>
      <c r="IF178" s="5">
        <f t="shared" ca="1" si="919"/>
        <v>0</v>
      </c>
      <c r="IG178" s="5">
        <f t="shared" ca="1" si="919"/>
        <v>0</v>
      </c>
      <c r="IH178" s="5">
        <f t="shared" ca="1" si="919"/>
        <v>0</v>
      </c>
      <c r="II178" s="5">
        <f t="shared" ca="1" si="663"/>
        <v>0</v>
      </c>
      <c r="IJ178" s="5"/>
      <c r="IK178" s="5">
        <f t="shared" ca="1" si="922"/>
        <v>245.13200000000001</v>
      </c>
      <c r="IL178" s="5">
        <f t="shared" ca="1" si="922"/>
        <v>3.6572</v>
      </c>
      <c r="IM178" s="5">
        <f t="shared" ca="1" si="922"/>
        <v>56.268599999999999</v>
      </c>
      <c r="IN178" s="5">
        <f t="shared" ca="1" si="922"/>
        <v>91.5672</v>
      </c>
      <c r="IO178" s="5">
        <f t="shared" ca="1" si="922"/>
        <v>0</v>
      </c>
      <c r="IP178" s="5">
        <f t="shared" ca="1" si="922"/>
        <v>0</v>
      </c>
      <c r="IQ178" s="5">
        <f t="shared" ca="1" si="922"/>
        <v>18.5288</v>
      </c>
      <c r="IR178" s="5">
        <f t="shared" ca="1" si="922"/>
        <v>75.110100000000003</v>
      </c>
      <c r="IS178" s="5"/>
      <c r="IT178" s="19">
        <f t="shared" ca="1" si="864"/>
        <v>40.09586257777778</v>
      </c>
      <c r="IU178" s="19">
        <f t="shared" ca="1" si="865"/>
        <v>1.7739466666666666</v>
      </c>
      <c r="IV178" s="19">
        <f t="shared" ca="1" si="866"/>
        <v>5.0809380977777776</v>
      </c>
      <c r="IW178" s="19">
        <f t="shared" ca="1" si="867"/>
        <v>10.3711152</v>
      </c>
      <c r="IX178" s="19">
        <f t="shared" ca="1" si="868"/>
        <v>0</v>
      </c>
      <c r="IY178" s="19">
        <f t="shared" ca="1" si="869"/>
        <v>0</v>
      </c>
      <c r="IZ178" s="19">
        <f t="shared" ca="1" si="870"/>
        <v>2.1691676266666668</v>
      </c>
      <c r="JA178" s="19">
        <f t="shared" ca="1" si="871"/>
        <v>8.2934498311111113</v>
      </c>
      <c r="JB178" s="19">
        <f t="shared" ca="1" si="872"/>
        <v>27.688617422222222</v>
      </c>
      <c r="JC178" s="19">
        <f t="shared" ca="1" si="873"/>
        <v>12.407229991111111</v>
      </c>
      <c r="JD178" s="19">
        <f t="shared" ca="1" si="874"/>
        <v>0</v>
      </c>
      <c r="JE178" s="19">
        <f t="shared" ca="1" si="924"/>
        <v>0</v>
      </c>
      <c r="JF178" s="19">
        <f t="shared" ca="1" si="924"/>
        <v>0</v>
      </c>
      <c r="JG178" s="72">
        <f t="shared" ca="1" si="908"/>
        <v>0</v>
      </c>
      <c r="JH178" s="72">
        <f t="shared" ca="1" si="909"/>
        <v>0</v>
      </c>
      <c r="JI178" s="5"/>
      <c r="JJ178" s="5"/>
      <c r="JK178" s="5"/>
      <c r="JL178" s="5">
        <f t="shared" ca="1" si="927"/>
        <v>252709</v>
      </c>
      <c r="JM178" s="5">
        <f t="shared" ca="1" si="927"/>
        <v>0</v>
      </c>
      <c r="JN178" s="5">
        <f t="shared" ca="1" si="927"/>
        <v>33505.599999999999</v>
      </c>
      <c r="JO178" s="5">
        <f t="shared" ca="1" si="927"/>
        <v>68391</v>
      </c>
      <c r="JP178" s="5">
        <f t="shared" ca="1" si="927"/>
        <v>0</v>
      </c>
      <c r="JQ178" s="5">
        <f t="shared" ca="1" si="927"/>
        <v>0</v>
      </c>
      <c r="JR178" s="5">
        <f t="shared" ca="1" si="927"/>
        <v>14304.3</v>
      </c>
      <c r="JS178" s="5">
        <f t="shared" ca="1" si="927"/>
        <v>54690.1</v>
      </c>
      <c r="JT178" s="5">
        <f t="shared" ca="1" si="927"/>
        <v>170891</v>
      </c>
      <c r="JU178" s="5">
        <f t="shared" ca="1" si="927"/>
        <v>81817.899999999994</v>
      </c>
      <c r="JV178" s="5">
        <f t="shared" ca="1" si="927"/>
        <v>0</v>
      </c>
      <c r="JW178" s="5">
        <f t="shared" ca="1" si="927"/>
        <v>0</v>
      </c>
      <c r="JX178" s="5">
        <f t="shared" ca="1" si="910"/>
        <v>0</v>
      </c>
      <c r="JY178" s="5">
        <f t="shared" ca="1" si="910"/>
        <v>0</v>
      </c>
      <c r="JZ178" s="5">
        <f t="shared" ca="1" si="910"/>
        <v>0</v>
      </c>
      <c r="KA178" s="5"/>
      <c r="KB178" s="5">
        <f t="shared" ca="1" si="928"/>
        <v>399.13799999999998</v>
      </c>
      <c r="KC178" s="5">
        <f t="shared" ca="1" si="928"/>
        <v>399.13799999999998</v>
      </c>
      <c r="KD178" s="5">
        <f t="shared" ca="1" si="928"/>
        <v>0</v>
      </c>
      <c r="KE178" s="5">
        <f t="shared" ca="1" si="928"/>
        <v>0</v>
      </c>
      <c r="KF178" s="5">
        <f t="shared" ca="1" si="928"/>
        <v>0</v>
      </c>
      <c r="KG178" s="5">
        <f t="shared" ca="1" si="928"/>
        <v>0</v>
      </c>
      <c r="KH178" s="5">
        <f t="shared" ca="1" si="928"/>
        <v>0</v>
      </c>
      <c r="KI178" s="5">
        <f t="shared" ca="1" si="928"/>
        <v>0</v>
      </c>
      <c r="KJ178" s="5">
        <f t="shared" ca="1" si="928"/>
        <v>399.13799999999998</v>
      </c>
      <c r="KK178" s="5">
        <f t="shared" ca="1" si="928"/>
        <v>0</v>
      </c>
      <c r="KL178" s="5">
        <f t="shared" ca="1" si="928"/>
        <v>0</v>
      </c>
      <c r="KM178" s="5">
        <f t="shared" ca="1" si="928"/>
        <v>0</v>
      </c>
      <c r="KN178" s="5">
        <f t="shared" ca="1" si="914"/>
        <v>0</v>
      </c>
      <c r="KO178" s="5"/>
      <c r="KP178" s="5">
        <f t="shared" ca="1" si="920"/>
        <v>245.13200000000001</v>
      </c>
      <c r="KQ178" s="5">
        <f t="shared" ca="1" si="920"/>
        <v>3.6572</v>
      </c>
      <c r="KR178" s="5">
        <f t="shared" ca="1" si="920"/>
        <v>56.268599999999999</v>
      </c>
      <c r="KS178" s="5">
        <f t="shared" ca="1" si="920"/>
        <v>91.5672</v>
      </c>
      <c r="KT178" s="5">
        <f t="shared" ca="1" si="920"/>
        <v>0</v>
      </c>
      <c r="KU178" s="5">
        <f t="shared" ca="1" si="920"/>
        <v>0</v>
      </c>
      <c r="KV178" s="5">
        <f t="shared" ca="1" si="920"/>
        <v>18.5288</v>
      </c>
      <c r="KW178" s="5">
        <f t="shared" ca="1" si="920"/>
        <v>75.110100000000003</v>
      </c>
      <c r="KX178" s="5"/>
      <c r="KY178" s="19">
        <f t="shared" ca="1" si="833"/>
        <v>40.09586257777778</v>
      </c>
      <c r="KZ178" s="19">
        <f t="shared" ca="1" si="834"/>
        <v>1.7739466666666666</v>
      </c>
      <c r="LA178" s="19">
        <f t="shared" ca="1" si="835"/>
        <v>5.0809380977777776</v>
      </c>
      <c r="LB178" s="19">
        <f t="shared" ca="1" si="836"/>
        <v>10.3711152</v>
      </c>
      <c r="LC178" s="19">
        <f t="shared" ca="1" si="837"/>
        <v>0</v>
      </c>
      <c r="LD178" s="19">
        <f t="shared" ca="1" si="838"/>
        <v>0</v>
      </c>
      <c r="LE178" s="19">
        <f t="shared" ca="1" si="839"/>
        <v>2.1691676266666668</v>
      </c>
      <c r="LF178" s="19">
        <f t="shared" ca="1" si="840"/>
        <v>8.2934498311111113</v>
      </c>
      <c r="LG178" s="19">
        <f t="shared" ca="1" si="841"/>
        <v>27.688617422222222</v>
      </c>
      <c r="LH178" s="19">
        <f t="shared" ca="1" si="842"/>
        <v>12.407229991111111</v>
      </c>
      <c r="LI178" s="19">
        <f t="shared" ca="1" si="843"/>
        <v>0</v>
      </c>
      <c r="LJ178" s="19">
        <f t="shared" ca="1" si="878"/>
        <v>0</v>
      </c>
      <c r="LK178" s="19">
        <f t="shared" ca="1" si="879"/>
        <v>0</v>
      </c>
      <c r="LL178" s="72">
        <f t="shared" ca="1" si="911"/>
        <v>0</v>
      </c>
      <c r="LM178" s="72">
        <f t="shared" ca="1" si="912"/>
        <v>0</v>
      </c>
    </row>
    <row r="179" spans="1:325" ht="15" customHeight="1" outlineLevel="1" x14ac:dyDescent="0.3">
      <c r="A179" s="5">
        <f>IF('Old Results'!E159='New Results'!E159,'New Results'!E159,"0")</f>
        <v>22500</v>
      </c>
      <c r="B179" s="5">
        <f t="shared" si="668"/>
        <v>1014</v>
      </c>
      <c r="C179" s="27">
        <f t="shared" si="761"/>
        <v>158</v>
      </c>
      <c r="D179" s="41" t="str">
        <f>'Old Results'!C159</f>
        <v>1014315-RetlStrp-WSHP</v>
      </c>
      <c r="E179" s="41" t="str">
        <f>'New Results'!C159</f>
        <v>1014315-RetlStrp-WSHP</v>
      </c>
      <c r="F179" s="5">
        <f t="shared" ca="1" si="762"/>
        <v>0</v>
      </c>
      <c r="G179" s="5">
        <f t="shared" ca="1" si="763"/>
        <v>0</v>
      </c>
      <c r="H179" s="5">
        <f t="shared" ca="1" si="764"/>
        <v>0</v>
      </c>
      <c r="I179" s="5">
        <f t="shared" ca="1" si="765"/>
        <v>0</v>
      </c>
      <c r="J179" s="5">
        <f t="shared" ca="1" si="766"/>
        <v>0</v>
      </c>
      <c r="K179" s="5">
        <f t="shared" ca="1" si="767"/>
        <v>0</v>
      </c>
      <c r="L179" s="5">
        <f t="shared" ca="1" si="768"/>
        <v>0</v>
      </c>
      <c r="M179" s="5">
        <f t="shared" ca="1" si="769"/>
        <v>0</v>
      </c>
      <c r="N179" s="5">
        <f t="shared" ca="1" si="770"/>
        <v>0</v>
      </c>
      <c r="O179" s="5">
        <f t="shared" ca="1" si="771"/>
        <v>0</v>
      </c>
      <c r="P179" s="5">
        <f t="shared" ca="1" si="844"/>
        <v>0</v>
      </c>
      <c r="Q179" s="5">
        <f t="shared" ca="1" si="845"/>
        <v>0</v>
      </c>
      <c r="R179" s="5">
        <f t="shared" ca="1" si="880"/>
        <v>0</v>
      </c>
      <c r="S179" s="5">
        <f t="shared" ca="1" si="881"/>
        <v>0</v>
      </c>
      <c r="T179" s="5">
        <f t="shared" ca="1" si="882"/>
        <v>0</v>
      </c>
      <c r="U179" s="5">
        <f t="shared" ca="1" si="772"/>
        <v>0</v>
      </c>
      <c r="V179" s="5">
        <f t="shared" ca="1" si="773"/>
        <v>0</v>
      </c>
      <c r="W179" s="5">
        <f t="shared" ca="1" si="774"/>
        <v>0</v>
      </c>
      <c r="X179" s="5">
        <f t="shared" ca="1" si="775"/>
        <v>0</v>
      </c>
      <c r="Y179" s="5">
        <f t="shared" ca="1" si="776"/>
        <v>0</v>
      </c>
      <c r="Z179" s="5">
        <f t="shared" ca="1" si="777"/>
        <v>0</v>
      </c>
      <c r="AA179" s="5">
        <f t="shared" ca="1" si="778"/>
        <v>0</v>
      </c>
      <c r="AB179" s="5">
        <f t="shared" ca="1" si="779"/>
        <v>0</v>
      </c>
      <c r="AC179" s="5">
        <f t="shared" ca="1" si="780"/>
        <v>0</v>
      </c>
      <c r="AD179" s="5">
        <f t="shared" ca="1" si="781"/>
        <v>0</v>
      </c>
      <c r="AE179" s="5">
        <f t="shared" ca="1" si="846"/>
        <v>0</v>
      </c>
      <c r="AF179" s="5">
        <f t="shared" ca="1" si="847"/>
        <v>0</v>
      </c>
      <c r="AG179" s="5">
        <f t="shared" ca="1" si="847"/>
        <v>0</v>
      </c>
      <c r="AH179" s="37">
        <f t="shared" ca="1" si="782"/>
        <v>0</v>
      </c>
      <c r="AI179" s="37">
        <f t="shared" ca="1" si="783"/>
        <v>0</v>
      </c>
      <c r="AJ179" s="37">
        <f t="shared" ca="1" si="784"/>
        <v>0</v>
      </c>
      <c r="AK179" s="37">
        <f t="shared" ca="1" si="785"/>
        <v>0</v>
      </c>
      <c r="AL179" s="37">
        <f t="shared" ca="1" si="786"/>
        <v>0</v>
      </c>
      <c r="AM179" s="37">
        <f t="shared" ca="1" si="787"/>
        <v>0</v>
      </c>
      <c r="AN179" s="37">
        <f t="shared" ca="1" si="788"/>
        <v>0</v>
      </c>
      <c r="AO179" s="37">
        <f t="shared" ca="1" si="789"/>
        <v>0</v>
      </c>
      <c r="AP179" s="33">
        <f t="shared" ca="1" si="790"/>
        <v>46.812950044444442</v>
      </c>
      <c r="AQ179" s="33">
        <f t="shared" ca="1" si="791"/>
        <v>46.812950044444442</v>
      </c>
      <c r="AR179" s="24">
        <f t="shared" ca="1" si="792"/>
        <v>0</v>
      </c>
      <c r="AS179" s="34">
        <f t="shared" ca="1" si="793"/>
        <v>297.976</v>
      </c>
      <c r="AT179" s="34">
        <f t="shared" ca="1" si="794"/>
        <v>297.976</v>
      </c>
      <c r="AU179" s="45">
        <f t="shared" ca="1" si="795"/>
        <v>0</v>
      </c>
      <c r="AV179" s="34">
        <f t="shared" ca="1" si="648"/>
        <v>34.700000000000003</v>
      </c>
      <c r="AW179" s="34">
        <f t="shared" ca="1" si="649"/>
        <v>34.700000000000003</v>
      </c>
      <c r="AX179" s="46">
        <f t="shared" ca="1" si="796"/>
        <v>0</v>
      </c>
      <c r="AY179" s="5"/>
      <c r="AZ179" s="5">
        <f t="shared" ca="1" si="848"/>
        <v>0</v>
      </c>
      <c r="BA179" s="5">
        <f t="shared" ca="1" si="849"/>
        <v>0</v>
      </c>
      <c r="BB179" s="5">
        <f t="shared" ca="1" si="850"/>
        <v>0</v>
      </c>
      <c r="BC179" s="5">
        <f t="shared" ca="1" si="851"/>
        <v>0</v>
      </c>
      <c r="BD179" s="5">
        <f t="shared" ca="1" si="852"/>
        <v>0</v>
      </c>
      <c r="BE179" s="5">
        <f t="shared" ca="1" si="853"/>
        <v>0</v>
      </c>
      <c r="BF179" s="5">
        <f t="shared" ca="1" si="854"/>
        <v>0</v>
      </c>
      <c r="BG179" s="5">
        <f t="shared" ca="1" si="855"/>
        <v>0</v>
      </c>
      <c r="BH179" s="5">
        <f t="shared" ca="1" si="856"/>
        <v>0</v>
      </c>
      <c r="BI179" s="5">
        <f t="shared" ca="1" si="857"/>
        <v>0</v>
      </c>
      <c r="BJ179" s="5">
        <f t="shared" ca="1" si="858"/>
        <v>0</v>
      </c>
      <c r="BK179" s="5">
        <f t="shared" ca="1" si="859"/>
        <v>0</v>
      </c>
      <c r="BL179" s="5">
        <f t="shared" ca="1" si="883"/>
        <v>0</v>
      </c>
      <c r="BM179" s="5">
        <f t="shared" ca="1" si="884"/>
        <v>0</v>
      </c>
      <c r="BN179" s="5">
        <f t="shared" ca="1" si="885"/>
        <v>0</v>
      </c>
      <c r="BO179" s="5">
        <f t="shared" ca="1" si="886"/>
        <v>0</v>
      </c>
      <c r="BP179" s="5">
        <f t="shared" ca="1" si="887"/>
        <v>0</v>
      </c>
      <c r="BQ179" s="5">
        <f t="shared" ca="1" si="888"/>
        <v>0</v>
      </c>
      <c r="BR179" s="5">
        <f t="shared" ca="1" si="889"/>
        <v>0</v>
      </c>
      <c r="BS179" s="5">
        <f t="shared" ca="1" si="890"/>
        <v>0</v>
      </c>
      <c r="BT179" s="5">
        <f t="shared" ca="1" si="891"/>
        <v>0</v>
      </c>
      <c r="BU179" s="5">
        <f t="shared" ca="1" si="892"/>
        <v>0</v>
      </c>
      <c r="BV179" s="5">
        <f t="shared" ca="1" si="893"/>
        <v>0</v>
      </c>
      <c r="BW179" s="5">
        <f t="shared" ca="1" si="894"/>
        <v>0</v>
      </c>
      <c r="BX179" s="5">
        <f t="shared" ca="1" si="895"/>
        <v>0</v>
      </c>
      <c r="BY179" s="5">
        <f t="shared" ca="1" si="896"/>
        <v>0</v>
      </c>
      <c r="BZ179" s="5">
        <f t="shared" ca="1" si="897"/>
        <v>0</v>
      </c>
      <c r="CA179" s="5">
        <f t="shared" ca="1" si="898"/>
        <v>0</v>
      </c>
      <c r="CB179" s="37">
        <f t="shared" ca="1" si="797"/>
        <v>0</v>
      </c>
      <c r="CC179" s="37">
        <f t="shared" ca="1" si="798"/>
        <v>0</v>
      </c>
      <c r="CD179" s="37">
        <f t="shared" ca="1" si="799"/>
        <v>0</v>
      </c>
      <c r="CE179" s="37">
        <f t="shared" ca="1" si="800"/>
        <v>0</v>
      </c>
      <c r="CF179" s="37">
        <f t="shared" ca="1" si="801"/>
        <v>0</v>
      </c>
      <c r="CG179" s="37">
        <f t="shared" ca="1" si="802"/>
        <v>0</v>
      </c>
      <c r="CH179" s="37">
        <f t="shared" ca="1" si="803"/>
        <v>0</v>
      </c>
      <c r="CI179" s="19">
        <f t="shared" ca="1" si="804"/>
        <v>0</v>
      </c>
      <c r="CJ179" s="33">
        <f t="shared" ca="1" si="860"/>
        <v>47.038353422222222</v>
      </c>
      <c r="CK179" s="33">
        <f t="shared" ca="1" si="861"/>
        <v>47.038353422222222</v>
      </c>
      <c r="CL179" s="24">
        <f t="shared" ca="1" si="805"/>
        <v>0</v>
      </c>
      <c r="CM179" s="34">
        <f t="shared" ca="1" si="806"/>
        <v>332.62799999999999</v>
      </c>
      <c r="CN179" s="34">
        <f t="shared" ca="1" si="807"/>
        <v>332.62799999999999</v>
      </c>
      <c r="CO179" s="45">
        <f t="shared" ca="1" si="808"/>
        <v>0</v>
      </c>
      <c r="CP179" s="5"/>
      <c r="CR179" s="5">
        <f t="shared" ca="1" si="899"/>
        <v>152</v>
      </c>
      <c r="CS179" s="5">
        <f t="shared" ca="1" si="900"/>
        <v>135</v>
      </c>
      <c r="CT179" s="62">
        <f t="shared" ca="1" si="809"/>
        <v>0.11184210526315785</v>
      </c>
      <c r="CW179" s="5">
        <f t="shared" ref="CW179:DK194" ca="1" si="929">OFFSET(INDIRECT($E$21),$C179,CW$19)</f>
        <v>270348</v>
      </c>
      <c r="CX179" s="5">
        <f t="shared" ca="1" si="929"/>
        <v>479.94</v>
      </c>
      <c r="CY179" s="5">
        <f t="shared" ca="1" si="929"/>
        <v>82349.100000000006</v>
      </c>
      <c r="CZ179" s="5">
        <f t="shared" ca="1" si="929"/>
        <v>37033.800000000003</v>
      </c>
      <c r="DA179" s="5">
        <f t="shared" ca="1" si="929"/>
        <v>755.495</v>
      </c>
      <c r="DB179" s="5">
        <f t="shared" ca="1" si="929"/>
        <v>12460.2</v>
      </c>
      <c r="DC179" s="5">
        <f t="shared" ca="1" si="929"/>
        <v>0</v>
      </c>
      <c r="DD179" s="5">
        <f t="shared" ca="1" si="929"/>
        <v>55451.199999999997</v>
      </c>
      <c r="DE179" s="5">
        <f t="shared" ca="1" si="929"/>
        <v>188530</v>
      </c>
      <c r="DF179" s="5">
        <f t="shared" ca="1" si="929"/>
        <v>81817.899999999994</v>
      </c>
      <c r="DG179" s="5">
        <f t="shared" ca="1" si="929"/>
        <v>0</v>
      </c>
      <c r="DH179" s="5">
        <f t="shared" ca="1" si="929"/>
        <v>0</v>
      </c>
      <c r="DI179" s="5">
        <f t="shared" ca="1" si="929"/>
        <v>0</v>
      </c>
      <c r="DJ179" s="5">
        <f t="shared" ca="1" si="929"/>
        <v>0</v>
      </c>
      <c r="DK179" s="5">
        <f t="shared" ca="1" si="929"/>
        <v>0</v>
      </c>
      <c r="DL179" s="5"/>
      <c r="DM179" s="5">
        <f t="shared" ref="DM179:DY194" ca="1" si="930">OFFSET(INDIRECT($E$21),$C179,DM$19)</f>
        <v>1308.6400000000001</v>
      </c>
      <c r="DN179" s="5">
        <f t="shared" ca="1" si="930"/>
        <v>645.42100000000005</v>
      </c>
      <c r="DO179" s="5">
        <f t="shared" ca="1" si="930"/>
        <v>0</v>
      </c>
      <c r="DP179" s="5">
        <f t="shared" ca="1" si="930"/>
        <v>0</v>
      </c>
      <c r="DQ179" s="5">
        <f t="shared" ca="1" si="930"/>
        <v>0</v>
      </c>
      <c r="DR179" s="5">
        <f t="shared" ca="1" si="930"/>
        <v>0</v>
      </c>
      <c r="DS179" s="5">
        <f t="shared" ca="1" si="930"/>
        <v>663.22400000000005</v>
      </c>
      <c r="DT179" s="5">
        <f t="shared" ca="1" si="930"/>
        <v>0</v>
      </c>
      <c r="DU179" s="5">
        <f t="shared" ca="1" si="930"/>
        <v>1308.6400000000001</v>
      </c>
      <c r="DV179" s="5">
        <f t="shared" ca="1" si="930"/>
        <v>0</v>
      </c>
      <c r="DW179" s="5">
        <f t="shared" ca="1" si="930"/>
        <v>0</v>
      </c>
      <c r="DX179" s="5">
        <f t="shared" ca="1" si="930"/>
        <v>0</v>
      </c>
      <c r="DY179" s="5">
        <f t="shared" ca="1" si="930"/>
        <v>0</v>
      </c>
      <c r="DZ179" s="5"/>
      <c r="EA179" s="5">
        <f t="shared" ca="1" si="921"/>
        <v>297.976</v>
      </c>
      <c r="EB179" s="5">
        <f t="shared" ca="1" si="921"/>
        <v>6.4825799999999996</v>
      </c>
      <c r="EC179" s="5">
        <f t="shared" ca="1" si="921"/>
        <v>142.39599999999999</v>
      </c>
      <c r="ED179" s="5">
        <f t="shared" ca="1" si="921"/>
        <v>48.715699999999998</v>
      </c>
      <c r="EE179" s="5">
        <f t="shared" ca="1" si="921"/>
        <v>1.1054900000000001</v>
      </c>
      <c r="EF179" s="5">
        <f t="shared" ca="1" si="921"/>
        <v>17.1982</v>
      </c>
      <c r="EG179" s="5">
        <f t="shared" ca="1" si="921"/>
        <v>5.3474000000000004</v>
      </c>
      <c r="EH179" s="5">
        <f t="shared" ca="1" si="921"/>
        <v>76.730999999999995</v>
      </c>
      <c r="EI179" s="5"/>
      <c r="EJ179" s="19">
        <f t="shared" ca="1" si="811"/>
        <v>46.812950044444442</v>
      </c>
      <c r="EK179" s="19">
        <f t="shared" ca="1" si="812"/>
        <v>2.9413180124444449</v>
      </c>
      <c r="EL179" s="19">
        <f t="shared" ca="1" si="813"/>
        <v>12.487783520000001</v>
      </c>
      <c r="EM179" s="19">
        <f t="shared" ca="1" si="814"/>
        <v>5.615970026666667</v>
      </c>
      <c r="EN179" s="19">
        <f t="shared" ca="1" si="815"/>
        <v>0.11456661955555555</v>
      </c>
      <c r="EO179" s="19">
        <f t="shared" ca="1" si="816"/>
        <v>1.8895201066666667</v>
      </c>
      <c r="EP179" s="19">
        <f t="shared" ca="1" si="817"/>
        <v>2.9476622222222226</v>
      </c>
      <c r="EQ179" s="19">
        <f t="shared" ca="1" si="818"/>
        <v>8.4088664177777783</v>
      </c>
      <c r="ER179" s="19">
        <f t="shared" ca="1" si="819"/>
        <v>34.405704888888891</v>
      </c>
      <c r="ES179" s="19">
        <f t="shared" ca="1" si="820"/>
        <v>12.407229991111111</v>
      </c>
      <c r="ET179" s="19">
        <f t="shared" ca="1" si="821"/>
        <v>0</v>
      </c>
      <c r="EU179" s="19">
        <f t="shared" ca="1" si="901"/>
        <v>0</v>
      </c>
      <c r="EV179" s="19">
        <f t="shared" ca="1" si="902"/>
        <v>0</v>
      </c>
      <c r="EW179" s="72">
        <f t="shared" ca="1" si="903"/>
        <v>0</v>
      </c>
      <c r="EX179" s="72">
        <f t="shared" ca="1" si="904"/>
        <v>0</v>
      </c>
      <c r="EY179" s="5"/>
      <c r="EZ179" s="5"/>
      <c r="FA179" s="5"/>
      <c r="FB179" s="5">
        <f t="shared" ca="1" si="925"/>
        <v>270348</v>
      </c>
      <c r="FC179" s="5">
        <f t="shared" ca="1" si="925"/>
        <v>479.94</v>
      </c>
      <c r="FD179" s="5">
        <f t="shared" ca="1" si="925"/>
        <v>82349.100000000006</v>
      </c>
      <c r="FE179" s="5">
        <f t="shared" ca="1" si="925"/>
        <v>37033.800000000003</v>
      </c>
      <c r="FF179" s="5">
        <f t="shared" ca="1" si="925"/>
        <v>755.495</v>
      </c>
      <c r="FG179" s="5">
        <f t="shared" ca="1" si="925"/>
        <v>12460.2</v>
      </c>
      <c r="FH179" s="5">
        <f t="shared" ca="1" si="925"/>
        <v>0</v>
      </c>
      <c r="FI179" s="5">
        <f t="shared" ca="1" si="925"/>
        <v>55451.199999999997</v>
      </c>
      <c r="FJ179" s="5">
        <f t="shared" ca="1" si="925"/>
        <v>188530</v>
      </c>
      <c r="FK179" s="5">
        <f t="shared" ca="1" si="925"/>
        <v>81817.899999999994</v>
      </c>
      <c r="FL179" s="5">
        <f t="shared" ca="1" si="925"/>
        <v>0</v>
      </c>
      <c r="FM179" s="5">
        <f t="shared" ca="1" si="925"/>
        <v>0</v>
      </c>
      <c r="FN179" s="5">
        <f t="shared" ca="1" si="905"/>
        <v>0</v>
      </c>
      <c r="FO179" s="5">
        <f t="shared" ca="1" si="905"/>
        <v>0</v>
      </c>
      <c r="FP179" s="5">
        <f t="shared" ca="1" si="905"/>
        <v>0</v>
      </c>
      <c r="FQ179" s="5"/>
      <c r="FR179" s="5">
        <f t="shared" ca="1" si="926"/>
        <v>1308.6400000000001</v>
      </c>
      <c r="FS179" s="5">
        <f t="shared" ca="1" si="926"/>
        <v>645.42100000000005</v>
      </c>
      <c r="FT179" s="5">
        <f t="shared" ca="1" si="926"/>
        <v>0</v>
      </c>
      <c r="FU179" s="5">
        <f t="shared" ca="1" si="926"/>
        <v>0</v>
      </c>
      <c r="FV179" s="5">
        <f t="shared" ca="1" si="926"/>
        <v>0</v>
      </c>
      <c r="FW179" s="5">
        <f t="shared" ca="1" si="926"/>
        <v>0</v>
      </c>
      <c r="FX179" s="5">
        <f t="shared" ca="1" si="926"/>
        <v>663.22400000000005</v>
      </c>
      <c r="FY179" s="5">
        <f t="shared" ca="1" si="926"/>
        <v>0</v>
      </c>
      <c r="FZ179" s="5">
        <f t="shared" ca="1" si="926"/>
        <v>1308.6400000000001</v>
      </c>
      <c r="GA179" s="5">
        <f t="shared" ca="1" si="926"/>
        <v>0</v>
      </c>
      <c r="GB179" s="5">
        <f t="shared" ca="1" si="926"/>
        <v>0</v>
      </c>
      <c r="GC179" s="5">
        <f t="shared" ca="1" si="926"/>
        <v>0</v>
      </c>
      <c r="GD179" s="5">
        <f t="shared" ca="1" si="913"/>
        <v>0</v>
      </c>
      <c r="GE179" s="5"/>
      <c r="GF179" s="5">
        <f t="shared" ref="GF179:GM194" ca="1" si="931">OFFSET(INDIRECT($D$21),$C179,GF$19)</f>
        <v>297.976</v>
      </c>
      <c r="GG179" s="5">
        <f t="shared" ca="1" si="931"/>
        <v>6.4825799999999996</v>
      </c>
      <c r="GH179" s="5">
        <f t="shared" ca="1" si="931"/>
        <v>142.39599999999999</v>
      </c>
      <c r="GI179" s="5">
        <f t="shared" ca="1" si="931"/>
        <v>48.715699999999998</v>
      </c>
      <c r="GJ179" s="5">
        <f t="shared" ca="1" si="931"/>
        <v>1.1054900000000001</v>
      </c>
      <c r="GK179" s="5">
        <f t="shared" ca="1" si="931"/>
        <v>17.1982</v>
      </c>
      <c r="GL179" s="5">
        <f t="shared" ca="1" si="931"/>
        <v>5.3474000000000004</v>
      </c>
      <c r="GM179" s="5">
        <f t="shared" ca="1" si="931"/>
        <v>76.730999999999995</v>
      </c>
      <c r="GN179" s="5"/>
      <c r="GO179" s="19">
        <f t="shared" ca="1" si="822"/>
        <v>46.812950044444442</v>
      </c>
      <c r="GP179" s="19">
        <f t="shared" ca="1" si="823"/>
        <v>2.9413180124444449</v>
      </c>
      <c r="GQ179" s="19">
        <f t="shared" ca="1" si="824"/>
        <v>12.487783520000001</v>
      </c>
      <c r="GR179" s="19">
        <f t="shared" ca="1" si="825"/>
        <v>5.615970026666667</v>
      </c>
      <c r="GS179" s="19">
        <f t="shared" ca="1" si="826"/>
        <v>0.11456661955555555</v>
      </c>
      <c r="GT179" s="19">
        <f t="shared" ca="1" si="827"/>
        <v>1.8895201066666667</v>
      </c>
      <c r="GU179" s="19">
        <f t="shared" ca="1" si="828"/>
        <v>2.9476622222222226</v>
      </c>
      <c r="GV179" s="19">
        <f t="shared" ca="1" si="829"/>
        <v>8.4088664177777783</v>
      </c>
      <c r="GW179" s="19">
        <f t="shared" ca="1" si="830"/>
        <v>34.405704888888891</v>
      </c>
      <c r="GX179" s="19">
        <f t="shared" ca="1" si="831"/>
        <v>12.407229991111111</v>
      </c>
      <c r="GY179" s="19">
        <f t="shared" ca="1" si="832"/>
        <v>0</v>
      </c>
      <c r="GZ179" s="19">
        <f t="shared" ca="1" si="832"/>
        <v>0</v>
      </c>
      <c r="HA179" s="19">
        <f t="shared" ca="1" si="832"/>
        <v>0</v>
      </c>
      <c r="HB179" s="72">
        <f t="shared" ca="1" si="906"/>
        <v>0</v>
      </c>
      <c r="HC179" s="72">
        <f t="shared" ca="1" si="907"/>
        <v>0</v>
      </c>
      <c r="HD179" s="5"/>
      <c r="HE179" s="5"/>
      <c r="HF179" s="5"/>
      <c r="HG179" s="5">
        <f t="shared" ref="HG179:HU194" ca="1" si="932">OFFSET(INDIRECT($E$21),$C179,HG$19)</f>
        <v>304546</v>
      </c>
      <c r="HH179" s="5">
        <f t="shared" ca="1" si="932"/>
        <v>0</v>
      </c>
      <c r="HI179" s="5">
        <f t="shared" ca="1" si="932"/>
        <v>82661.600000000006</v>
      </c>
      <c r="HJ179" s="5">
        <f t="shared" ca="1" si="932"/>
        <v>72269.7</v>
      </c>
      <c r="HK179" s="5">
        <f t="shared" ca="1" si="932"/>
        <v>0</v>
      </c>
      <c r="HL179" s="5">
        <f t="shared" ca="1" si="932"/>
        <v>0</v>
      </c>
      <c r="HM179" s="5">
        <f t="shared" ca="1" si="932"/>
        <v>12345.8</v>
      </c>
      <c r="HN179" s="5">
        <f t="shared" ca="1" si="932"/>
        <v>55451.199999999997</v>
      </c>
      <c r="HO179" s="5">
        <f t="shared" ca="1" si="932"/>
        <v>222728</v>
      </c>
      <c r="HP179" s="5">
        <f t="shared" ca="1" si="932"/>
        <v>81817.899999999994</v>
      </c>
      <c r="HQ179" s="5">
        <f t="shared" ca="1" si="932"/>
        <v>0</v>
      </c>
      <c r="HR179" s="5">
        <f t="shared" ca="1" si="932"/>
        <v>0</v>
      </c>
      <c r="HS179" s="5">
        <f t="shared" ca="1" si="932"/>
        <v>0</v>
      </c>
      <c r="HT179" s="5">
        <f t="shared" ca="1" si="932"/>
        <v>0</v>
      </c>
      <c r="HU179" s="5">
        <f t="shared" ca="1" si="932"/>
        <v>0</v>
      </c>
      <c r="HV179" s="5"/>
      <c r="HW179" s="5">
        <f t="shared" ref="HW179:II194" ca="1" si="933">OFFSET(INDIRECT($E$21),$C179,HW$19)</f>
        <v>192.52</v>
      </c>
      <c r="HX179" s="5">
        <f t="shared" ca="1" si="933"/>
        <v>192.52</v>
      </c>
      <c r="HY179" s="5">
        <f t="shared" ca="1" si="933"/>
        <v>0</v>
      </c>
      <c r="HZ179" s="5">
        <f t="shared" ca="1" si="933"/>
        <v>0</v>
      </c>
      <c r="IA179" s="5">
        <f t="shared" ca="1" si="933"/>
        <v>0</v>
      </c>
      <c r="IB179" s="5">
        <f t="shared" ca="1" si="933"/>
        <v>0</v>
      </c>
      <c r="IC179" s="5">
        <f t="shared" ca="1" si="933"/>
        <v>0</v>
      </c>
      <c r="ID179" s="5">
        <f t="shared" ca="1" si="933"/>
        <v>0</v>
      </c>
      <c r="IE179" s="5">
        <f t="shared" ca="1" si="933"/>
        <v>192.52</v>
      </c>
      <c r="IF179" s="5">
        <f t="shared" ca="1" si="933"/>
        <v>0</v>
      </c>
      <c r="IG179" s="5">
        <f t="shared" ca="1" si="933"/>
        <v>0</v>
      </c>
      <c r="IH179" s="5">
        <f t="shared" ca="1" si="933"/>
        <v>0</v>
      </c>
      <c r="II179" s="5">
        <f t="shared" ca="1" si="663"/>
        <v>0</v>
      </c>
      <c r="IJ179" s="5"/>
      <c r="IK179" s="5">
        <f t="shared" ca="1" si="922"/>
        <v>332.62799999999999</v>
      </c>
      <c r="IL179" s="5">
        <f t="shared" ca="1" si="922"/>
        <v>1.7981199999999999</v>
      </c>
      <c r="IM179" s="5">
        <f t="shared" ca="1" si="922"/>
        <v>142.39699999999999</v>
      </c>
      <c r="IN179" s="5">
        <f t="shared" ca="1" si="922"/>
        <v>95.795400000000001</v>
      </c>
      <c r="IO179" s="5">
        <f t="shared" ca="1" si="922"/>
        <v>0</v>
      </c>
      <c r="IP179" s="5">
        <f t="shared" ca="1" si="922"/>
        <v>0</v>
      </c>
      <c r="IQ179" s="5">
        <f t="shared" ca="1" si="922"/>
        <v>15.9068</v>
      </c>
      <c r="IR179" s="5">
        <f t="shared" ca="1" si="922"/>
        <v>76.730999999999995</v>
      </c>
      <c r="IS179" s="5"/>
      <c r="IT179" s="19">
        <f t="shared" ca="1" si="864"/>
        <v>47.038353422222222</v>
      </c>
      <c r="IU179" s="19">
        <f t="shared" ca="1" si="865"/>
        <v>0.85564444444444443</v>
      </c>
      <c r="IV179" s="19">
        <f t="shared" ca="1" si="866"/>
        <v>12.53517240888889</v>
      </c>
      <c r="IW179" s="19">
        <f t="shared" ca="1" si="867"/>
        <v>10.959298506666666</v>
      </c>
      <c r="IX179" s="19">
        <f t="shared" ca="1" si="868"/>
        <v>0</v>
      </c>
      <c r="IY179" s="19">
        <f t="shared" ca="1" si="869"/>
        <v>0</v>
      </c>
      <c r="IZ179" s="19">
        <f t="shared" ca="1" si="870"/>
        <v>1.872171982222222</v>
      </c>
      <c r="JA179" s="19">
        <f t="shared" ca="1" si="871"/>
        <v>8.4088664177777783</v>
      </c>
      <c r="JB179" s="19">
        <f t="shared" ca="1" si="872"/>
        <v>34.631108266666665</v>
      </c>
      <c r="JC179" s="19">
        <f t="shared" ca="1" si="873"/>
        <v>12.407229991111111</v>
      </c>
      <c r="JD179" s="19">
        <f t="shared" ca="1" si="874"/>
        <v>0</v>
      </c>
      <c r="JE179" s="19">
        <f t="shared" ca="1" si="924"/>
        <v>0</v>
      </c>
      <c r="JF179" s="19">
        <f t="shared" ca="1" si="924"/>
        <v>0</v>
      </c>
      <c r="JG179" s="72">
        <f t="shared" ca="1" si="908"/>
        <v>0</v>
      </c>
      <c r="JH179" s="72">
        <f t="shared" ca="1" si="909"/>
        <v>0</v>
      </c>
      <c r="JI179" s="5"/>
      <c r="JJ179" s="5"/>
      <c r="JK179" s="5"/>
      <c r="JL179" s="5">
        <f t="shared" ca="1" si="927"/>
        <v>304546</v>
      </c>
      <c r="JM179" s="5">
        <f t="shared" ca="1" si="927"/>
        <v>0</v>
      </c>
      <c r="JN179" s="5">
        <f t="shared" ca="1" si="927"/>
        <v>82661.600000000006</v>
      </c>
      <c r="JO179" s="5">
        <f t="shared" ca="1" si="927"/>
        <v>72269.7</v>
      </c>
      <c r="JP179" s="5">
        <f t="shared" ca="1" si="927"/>
        <v>0</v>
      </c>
      <c r="JQ179" s="5">
        <f t="shared" ca="1" si="927"/>
        <v>0</v>
      </c>
      <c r="JR179" s="5">
        <f t="shared" ca="1" si="927"/>
        <v>12345.8</v>
      </c>
      <c r="JS179" s="5">
        <f t="shared" ca="1" si="927"/>
        <v>55451.199999999997</v>
      </c>
      <c r="JT179" s="5">
        <f t="shared" ca="1" si="927"/>
        <v>222728</v>
      </c>
      <c r="JU179" s="5">
        <f t="shared" ca="1" si="927"/>
        <v>81817.899999999994</v>
      </c>
      <c r="JV179" s="5">
        <f t="shared" ca="1" si="927"/>
        <v>0</v>
      </c>
      <c r="JW179" s="5">
        <f t="shared" ca="1" si="927"/>
        <v>0</v>
      </c>
      <c r="JX179" s="5">
        <f t="shared" ca="1" si="910"/>
        <v>0</v>
      </c>
      <c r="JY179" s="5">
        <f t="shared" ca="1" si="910"/>
        <v>0</v>
      </c>
      <c r="JZ179" s="5">
        <f t="shared" ca="1" si="910"/>
        <v>0</v>
      </c>
      <c r="KA179" s="5"/>
      <c r="KB179" s="5">
        <f t="shared" ca="1" si="928"/>
        <v>192.52</v>
      </c>
      <c r="KC179" s="5">
        <f t="shared" ca="1" si="928"/>
        <v>192.52</v>
      </c>
      <c r="KD179" s="5">
        <f t="shared" ca="1" si="928"/>
        <v>0</v>
      </c>
      <c r="KE179" s="5">
        <f t="shared" ca="1" si="928"/>
        <v>0</v>
      </c>
      <c r="KF179" s="5">
        <f t="shared" ca="1" si="928"/>
        <v>0</v>
      </c>
      <c r="KG179" s="5">
        <f t="shared" ca="1" si="928"/>
        <v>0</v>
      </c>
      <c r="KH179" s="5">
        <f t="shared" ca="1" si="928"/>
        <v>0</v>
      </c>
      <c r="KI179" s="5">
        <f t="shared" ca="1" si="928"/>
        <v>0</v>
      </c>
      <c r="KJ179" s="5">
        <f t="shared" ca="1" si="928"/>
        <v>192.52</v>
      </c>
      <c r="KK179" s="5">
        <f t="shared" ca="1" si="928"/>
        <v>0</v>
      </c>
      <c r="KL179" s="5">
        <f t="shared" ca="1" si="928"/>
        <v>0</v>
      </c>
      <c r="KM179" s="5">
        <f t="shared" ca="1" si="928"/>
        <v>0</v>
      </c>
      <c r="KN179" s="5">
        <f t="shared" ca="1" si="914"/>
        <v>0</v>
      </c>
      <c r="KO179" s="5"/>
      <c r="KP179" s="5">
        <f t="shared" ref="KP179:KW194" ca="1" si="934">OFFSET(INDIRECT($D$21),$C179,KP$19)</f>
        <v>332.62799999999999</v>
      </c>
      <c r="KQ179" s="5">
        <f t="shared" ca="1" si="934"/>
        <v>1.7981199999999999</v>
      </c>
      <c r="KR179" s="5">
        <f t="shared" ca="1" si="934"/>
        <v>142.39699999999999</v>
      </c>
      <c r="KS179" s="5">
        <f t="shared" ca="1" si="934"/>
        <v>95.795400000000001</v>
      </c>
      <c r="KT179" s="5">
        <f t="shared" ca="1" si="934"/>
        <v>0</v>
      </c>
      <c r="KU179" s="5">
        <f t="shared" ca="1" si="934"/>
        <v>0</v>
      </c>
      <c r="KV179" s="5">
        <f t="shared" ca="1" si="934"/>
        <v>15.9068</v>
      </c>
      <c r="KW179" s="5">
        <f t="shared" ca="1" si="934"/>
        <v>76.730999999999995</v>
      </c>
      <c r="KX179" s="5"/>
      <c r="KY179" s="19">
        <f t="shared" ca="1" si="833"/>
        <v>47.038353422222222</v>
      </c>
      <c r="KZ179" s="19">
        <f t="shared" ca="1" si="834"/>
        <v>0.85564444444444443</v>
      </c>
      <c r="LA179" s="19">
        <f t="shared" ca="1" si="835"/>
        <v>12.53517240888889</v>
      </c>
      <c r="LB179" s="19">
        <f t="shared" ca="1" si="836"/>
        <v>10.959298506666666</v>
      </c>
      <c r="LC179" s="19">
        <f t="shared" ca="1" si="837"/>
        <v>0</v>
      </c>
      <c r="LD179" s="19">
        <f t="shared" ca="1" si="838"/>
        <v>0</v>
      </c>
      <c r="LE179" s="19">
        <f t="shared" ca="1" si="839"/>
        <v>1.872171982222222</v>
      </c>
      <c r="LF179" s="19">
        <f t="shared" ca="1" si="840"/>
        <v>8.4088664177777783</v>
      </c>
      <c r="LG179" s="19">
        <f t="shared" ca="1" si="841"/>
        <v>34.631108266666665</v>
      </c>
      <c r="LH179" s="19">
        <f t="shared" ca="1" si="842"/>
        <v>12.407229991111111</v>
      </c>
      <c r="LI179" s="19">
        <f t="shared" ca="1" si="843"/>
        <v>0</v>
      </c>
      <c r="LJ179" s="19">
        <f t="shared" ca="1" si="878"/>
        <v>0</v>
      </c>
      <c r="LK179" s="19">
        <f t="shared" ca="1" si="879"/>
        <v>0</v>
      </c>
      <c r="LL179" s="72">
        <f t="shared" ca="1" si="911"/>
        <v>0</v>
      </c>
      <c r="LM179" s="72">
        <f t="shared" ca="1" si="912"/>
        <v>0</v>
      </c>
    </row>
    <row r="180" spans="1:325" ht="15" customHeight="1" outlineLevel="1" x14ac:dyDescent="0.3">
      <c r="A180" s="5">
        <f>IF('Old Results'!E160='New Results'!E160,'New Results'!E160,"0")</f>
        <v>22500</v>
      </c>
      <c r="B180" s="5">
        <f t="shared" si="668"/>
        <v>1014</v>
      </c>
      <c r="C180" s="27">
        <f t="shared" si="761"/>
        <v>159</v>
      </c>
      <c r="D180" s="41" t="str">
        <f>'Old Results'!C160</f>
        <v>1014506-RetlStrp-WSHP</v>
      </c>
      <c r="E180" s="41" t="str">
        <f>'New Results'!C160</f>
        <v>1014506-RetlStrp-WSHP</v>
      </c>
      <c r="F180" s="5">
        <f t="shared" ca="1" si="762"/>
        <v>0</v>
      </c>
      <c r="G180" s="5">
        <f t="shared" ca="1" si="763"/>
        <v>0</v>
      </c>
      <c r="H180" s="5">
        <f t="shared" ca="1" si="764"/>
        <v>0</v>
      </c>
      <c r="I180" s="5">
        <f t="shared" ca="1" si="765"/>
        <v>0</v>
      </c>
      <c r="J180" s="5">
        <f t="shared" ca="1" si="766"/>
        <v>0</v>
      </c>
      <c r="K180" s="5">
        <f t="shared" ca="1" si="767"/>
        <v>0</v>
      </c>
      <c r="L180" s="5">
        <f t="shared" ca="1" si="768"/>
        <v>0</v>
      </c>
      <c r="M180" s="5">
        <f t="shared" ca="1" si="769"/>
        <v>0</v>
      </c>
      <c r="N180" s="5">
        <f t="shared" ca="1" si="770"/>
        <v>0</v>
      </c>
      <c r="O180" s="5">
        <f t="shared" ca="1" si="771"/>
        <v>0</v>
      </c>
      <c r="P180" s="5">
        <f t="shared" ca="1" si="844"/>
        <v>0</v>
      </c>
      <c r="Q180" s="5">
        <f t="shared" ca="1" si="845"/>
        <v>0</v>
      </c>
      <c r="R180" s="5">
        <f t="shared" ca="1" si="880"/>
        <v>0</v>
      </c>
      <c r="S180" s="5">
        <f t="shared" ca="1" si="881"/>
        <v>0</v>
      </c>
      <c r="T180" s="5">
        <f t="shared" ca="1" si="882"/>
        <v>0</v>
      </c>
      <c r="U180" s="5">
        <f t="shared" ca="1" si="772"/>
        <v>0</v>
      </c>
      <c r="V180" s="5">
        <f t="shared" ca="1" si="773"/>
        <v>0</v>
      </c>
      <c r="W180" s="5">
        <f t="shared" ca="1" si="774"/>
        <v>0</v>
      </c>
      <c r="X180" s="5">
        <f t="shared" ca="1" si="775"/>
        <v>0</v>
      </c>
      <c r="Y180" s="5">
        <f t="shared" ca="1" si="776"/>
        <v>0</v>
      </c>
      <c r="Z180" s="5">
        <f t="shared" ca="1" si="777"/>
        <v>0</v>
      </c>
      <c r="AA180" s="5">
        <f t="shared" ca="1" si="778"/>
        <v>0</v>
      </c>
      <c r="AB180" s="5">
        <f t="shared" ca="1" si="779"/>
        <v>0</v>
      </c>
      <c r="AC180" s="5">
        <f t="shared" ca="1" si="780"/>
        <v>0</v>
      </c>
      <c r="AD180" s="5">
        <f t="shared" ca="1" si="781"/>
        <v>0</v>
      </c>
      <c r="AE180" s="5">
        <f t="shared" ca="1" si="846"/>
        <v>0</v>
      </c>
      <c r="AF180" s="5">
        <f t="shared" ca="1" si="847"/>
        <v>0</v>
      </c>
      <c r="AG180" s="5">
        <f t="shared" ca="1" si="847"/>
        <v>0</v>
      </c>
      <c r="AH180" s="37">
        <f t="shared" ca="1" si="782"/>
        <v>0</v>
      </c>
      <c r="AI180" s="37">
        <f t="shared" ca="1" si="783"/>
        <v>0</v>
      </c>
      <c r="AJ180" s="37">
        <f t="shared" ca="1" si="784"/>
        <v>0</v>
      </c>
      <c r="AK180" s="37">
        <f t="shared" ca="1" si="785"/>
        <v>0</v>
      </c>
      <c r="AL180" s="37">
        <f t="shared" ca="1" si="786"/>
        <v>0</v>
      </c>
      <c r="AM180" s="37">
        <f t="shared" ca="1" si="787"/>
        <v>0</v>
      </c>
      <c r="AN180" s="37">
        <f t="shared" ca="1" si="788"/>
        <v>0</v>
      </c>
      <c r="AO180" s="37">
        <f t="shared" ca="1" si="789"/>
        <v>0</v>
      </c>
      <c r="AP180" s="33">
        <f t="shared" ca="1" si="790"/>
        <v>38.363145955555552</v>
      </c>
      <c r="AQ180" s="33">
        <f t="shared" ca="1" si="791"/>
        <v>38.363145955555552</v>
      </c>
      <c r="AR180" s="24">
        <f t="shared" ca="1" si="792"/>
        <v>0</v>
      </c>
      <c r="AS180" s="34">
        <f t="shared" ca="1" si="793"/>
        <v>186.99799999999999</v>
      </c>
      <c r="AT180" s="34">
        <f t="shared" ca="1" si="794"/>
        <v>186.99799999999999</v>
      </c>
      <c r="AU180" s="45">
        <f t="shared" ca="1" si="795"/>
        <v>0</v>
      </c>
      <c r="AV180" s="34">
        <f t="shared" ca="1" si="648"/>
        <v>58.1</v>
      </c>
      <c r="AW180" s="34">
        <f t="shared" ca="1" si="649"/>
        <v>58.1</v>
      </c>
      <c r="AX180" s="46">
        <f t="shared" ca="1" si="796"/>
        <v>0</v>
      </c>
      <c r="AY180" s="5"/>
      <c r="AZ180" s="5">
        <f t="shared" ca="1" si="848"/>
        <v>0</v>
      </c>
      <c r="BA180" s="5">
        <f t="shared" ca="1" si="849"/>
        <v>0</v>
      </c>
      <c r="BB180" s="5">
        <f t="shared" ca="1" si="850"/>
        <v>0</v>
      </c>
      <c r="BC180" s="5">
        <f t="shared" ca="1" si="851"/>
        <v>0</v>
      </c>
      <c r="BD180" s="5">
        <f t="shared" ca="1" si="852"/>
        <v>0</v>
      </c>
      <c r="BE180" s="5">
        <f t="shared" ca="1" si="853"/>
        <v>0</v>
      </c>
      <c r="BF180" s="5">
        <f t="shared" ca="1" si="854"/>
        <v>0</v>
      </c>
      <c r="BG180" s="5">
        <f t="shared" ca="1" si="855"/>
        <v>0</v>
      </c>
      <c r="BH180" s="5">
        <f t="shared" ca="1" si="856"/>
        <v>0</v>
      </c>
      <c r="BI180" s="5">
        <f t="shared" ca="1" si="857"/>
        <v>0</v>
      </c>
      <c r="BJ180" s="5">
        <f t="shared" ca="1" si="858"/>
        <v>0</v>
      </c>
      <c r="BK180" s="5">
        <f t="shared" ca="1" si="859"/>
        <v>0</v>
      </c>
      <c r="BL180" s="5">
        <f t="shared" ca="1" si="883"/>
        <v>0</v>
      </c>
      <c r="BM180" s="5">
        <f t="shared" ca="1" si="884"/>
        <v>0</v>
      </c>
      <c r="BN180" s="5">
        <f t="shared" ca="1" si="885"/>
        <v>0</v>
      </c>
      <c r="BO180" s="5">
        <f t="shared" ca="1" si="886"/>
        <v>0</v>
      </c>
      <c r="BP180" s="5">
        <f t="shared" ca="1" si="887"/>
        <v>0</v>
      </c>
      <c r="BQ180" s="5">
        <f t="shared" ca="1" si="888"/>
        <v>0</v>
      </c>
      <c r="BR180" s="5">
        <f t="shared" ca="1" si="889"/>
        <v>0</v>
      </c>
      <c r="BS180" s="5">
        <f t="shared" ca="1" si="890"/>
        <v>0</v>
      </c>
      <c r="BT180" s="5">
        <f t="shared" ca="1" si="891"/>
        <v>0</v>
      </c>
      <c r="BU180" s="5">
        <f t="shared" ca="1" si="892"/>
        <v>0</v>
      </c>
      <c r="BV180" s="5">
        <f t="shared" ca="1" si="893"/>
        <v>0</v>
      </c>
      <c r="BW180" s="5">
        <f t="shared" ca="1" si="894"/>
        <v>0</v>
      </c>
      <c r="BX180" s="5">
        <f t="shared" ca="1" si="895"/>
        <v>0</v>
      </c>
      <c r="BY180" s="5">
        <f t="shared" ca="1" si="896"/>
        <v>0</v>
      </c>
      <c r="BZ180" s="5">
        <f t="shared" ca="1" si="897"/>
        <v>0</v>
      </c>
      <c r="CA180" s="5">
        <f t="shared" ca="1" si="898"/>
        <v>0</v>
      </c>
      <c r="CB180" s="37">
        <f t="shared" ca="1" si="797"/>
        <v>0</v>
      </c>
      <c r="CC180" s="37">
        <f t="shared" ca="1" si="798"/>
        <v>0</v>
      </c>
      <c r="CD180" s="37">
        <f t="shared" ca="1" si="799"/>
        <v>0</v>
      </c>
      <c r="CE180" s="37">
        <f t="shared" ca="1" si="800"/>
        <v>0</v>
      </c>
      <c r="CF180" s="37">
        <f t="shared" ca="1" si="801"/>
        <v>0</v>
      </c>
      <c r="CG180" s="37">
        <f t="shared" ca="1" si="802"/>
        <v>0</v>
      </c>
      <c r="CH180" s="37">
        <f t="shared" ca="1" si="803"/>
        <v>0</v>
      </c>
      <c r="CI180" s="19">
        <f t="shared" ca="1" si="804"/>
        <v>0</v>
      </c>
      <c r="CJ180" s="33">
        <f t="shared" ca="1" si="860"/>
        <v>40.09586257777778</v>
      </c>
      <c r="CK180" s="33">
        <f t="shared" ca="1" si="861"/>
        <v>40.09586257777778</v>
      </c>
      <c r="CL180" s="24">
        <f t="shared" ca="1" si="805"/>
        <v>0</v>
      </c>
      <c r="CM180" s="34">
        <f t="shared" ca="1" si="806"/>
        <v>245.13200000000001</v>
      </c>
      <c r="CN180" s="34">
        <f t="shared" ca="1" si="807"/>
        <v>245.13200000000001</v>
      </c>
      <c r="CO180" s="45">
        <f t="shared" ca="1" si="808"/>
        <v>0</v>
      </c>
      <c r="CP180" s="5"/>
      <c r="CR180" s="5">
        <f t="shared" ca="1" si="899"/>
        <v>76</v>
      </c>
      <c r="CS180" s="5">
        <f t="shared" ca="1" si="900"/>
        <v>69</v>
      </c>
      <c r="CT180" s="62">
        <f t="shared" ca="1" si="809"/>
        <v>9.210526315789469E-2</v>
      </c>
      <c r="CW180" s="5">
        <f t="shared" ca="1" si="929"/>
        <v>198082</v>
      </c>
      <c r="CX180" s="5">
        <f t="shared" ca="1" si="929"/>
        <v>989.24099999999999</v>
      </c>
      <c r="CY180" s="5">
        <f t="shared" ca="1" si="929"/>
        <v>15034.9</v>
      </c>
      <c r="CZ180" s="5">
        <f t="shared" ca="1" si="929"/>
        <v>36847.300000000003</v>
      </c>
      <c r="DA180" s="5">
        <f t="shared" ca="1" si="929"/>
        <v>214.72800000000001</v>
      </c>
      <c r="DB180" s="5">
        <f t="shared" ca="1" si="929"/>
        <v>8487.49</v>
      </c>
      <c r="DC180" s="5">
        <f t="shared" ca="1" si="929"/>
        <v>0</v>
      </c>
      <c r="DD180" s="5">
        <f t="shared" ca="1" si="929"/>
        <v>54690.1</v>
      </c>
      <c r="DE180" s="5">
        <f t="shared" ca="1" si="929"/>
        <v>116264</v>
      </c>
      <c r="DF180" s="5">
        <f t="shared" ca="1" si="929"/>
        <v>81817.899999999994</v>
      </c>
      <c r="DG180" s="5">
        <f t="shared" ca="1" si="929"/>
        <v>0</v>
      </c>
      <c r="DH180" s="5">
        <f t="shared" ca="1" si="929"/>
        <v>0</v>
      </c>
      <c r="DI180" s="5">
        <f t="shared" ca="1" si="929"/>
        <v>0</v>
      </c>
      <c r="DJ180" s="5">
        <f t="shared" ca="1" si="929"/>
        <v>0</v>
      </c>
      <c r="DK180" s="5">
        <f t="shared" ca="1" si="929"/>
        <v>0</v>
      </c>
      <c r="DL180" s="5"/>
      <c r="DM180" s="5">
        <f t="shared" ca="1" si="930"/>
        <v>1873.15</v>
      </c>
      <c r="DN180" s="5">
        <f t="shared" ca="1" si="930"/>
        <v>1124.24</v>
      </c>
      <c r="DO180" s="5">
        <f t="shared" ca="1" si="930"/>
        <v>0</v>
      </c>
      <c r="DP180" s="5">
        <f t="shared" ca="1" si="930"/>
        <v>0</v>
      </c>
      <c r="DQ180" s="5">
        <f t="shared" ca="1" si="930"/>
        <v>0</v>
      </c>
      <c r="DR180" s="5">
        <f t="shared" ca="1" si="930"/>
        <v>0</v>
      </c>
      <c r="DS180" s="5">
        <f t="shared" ca="1" si="930"/>
        <v>748.90800000000002</v>
      </c>
      <c r="DT180" s="5">
        <f t="shared" ca="1" si="930"/>
        <v>0</v>
      </c>
      <c r="DU180" s="5">
        <f t="shared" ca="1" si="930"/>
        <v>1873.15</v>
      </c>
      <c r="DV180" s="5">
        <f t="shared" ca="1" si="930"/>
        <v>0</v>
      </c>
      <c r="DW180" s="5">
        <f t="shared" ca="1" si="930"/>
        <v>0</v>
      </c>
      <c r="DX180" s="5">
        <f t="shared" ca="1" si="930"/>
        <v>0</v>
      </c>
      <c r="DY180" s="5">
        <f t="shared" ca="1" si="930"/>
        <v>0</v>
      </c>
      <c r="DZ180" s="5"/>
      <c r="EA180" s="5">
        <f t="shared" ref="EA180:EH195" ca="1" si="935">OFFSET(INDIRECT($E$21),$C180,EA$19)</f>
        <v>186.99799999999999</v>
      </c>
      <c r="EB180" s="5">
        <f t="shared" ca="1" si="935"/>
        <v>11.069800000000001</v>
      </c>
      <c r="EC180" s="5">
        <f t="shared" ca="1" si="935"/>
        <v>33.866700000000002</v>
      </c>
      <c r="ED180" s="5">
        <f t="shared" ca="1" si="935"/>
        <v>48.128799999999998</v>
      </c>
      <c r="EE180" s="5">
        <f t="shared" ca="1" si="935"/>
        <v>0.224081</v>
      </c>
      <c r="EF180" s="5">
        <f t="shared" ca="1" si="935"/>
        <v>12.5901</v>
      </c>
      <c r="EG180" s="5">
        <f t="shared" ca="1" si="935"/>
        <v>6.0084900000000001</v>
      </c>
      <c r="EH180" s="5">
        <f t="shared" ca="1" si="935"/>
        <v>75.110100000000003</v>
      </c>
      <c r="EI180" s="5"/>
      <c r="EJ180" s="19">
        <f t="shared" ca="1" si="811"/>
        <v>38.363145955555552</v>
      </c>
      <c r="EK180" s="19">
        <f t="shared" ca="1" si="812"/>
        <v>5.1466351240888892</v>
      </c>
      <c r="EL180" s="19">
        <f t="shared" ca="1" si="813"/>
        <v>2.2799590577777775</v>
      </c>
      <c r="EM180" s="19">
        <f t="shared" ca="1" si="814"/>
        <v>5.5876883377777782</v>
      </c>
      <c r="EN180" s="19">
        <f t="shared" ca="1" si="815"/>
        <v>3.2562308266666666E-2</v>
      </c>
      <c r="EO180" s="19">
        <f t="shared" ca="1" si="816"/>
        <v>1.2870807057777778</v>
      </c>
      <c r="EP180" s="19">
        <f t="shared" ca="1" si="817"/>
        <v>3.3284800000000003</v>
      </c>
      <c r="EQ180" s="19">
        <f t="shared" ca="1" si="818"/>
        <v>8.2934498311111113</v>
      </c>
      <c r="ER180" s="19">
        <f t="shared" ca="1" si="819"/>
        <v>25.955900799999995</v>
      </c>
      <c r="ES180" s="19">
        <f t="shared" ca="1" si="820"/>
        <v>12.407229991111111</v>
      </c>
      <c r="ET180" s="19">
        <f t="shared" ca="1" si="821"/>
        <v>0</v>
      </c>
      <c r="EU180" s="19">
        <f t="shared" ca="1" si="901"/>
        <v>0</v>
      </c>
      <c r="EV180" s="19">
        <f t="shared" ca="1" si="902"/>
        <v>0</v>
      </c>
      <c r="EW180" s="72">
        <f t="shared" ca="1" si="903"/>
        <v>0</v>
      </c>
      <c r="EX180" s="72">
        <f t="shared" ca="1" si="904"/>
        <v>0</v>
      </c>
      <c r="EY180" s="5"/>
      <c r="EZ180" s="5"/>
      <c r="FA180" s="5"/>
      <c r="FB180" s="5">
        <f t="shared" ca="1" si="925"/>
        <v>198082</v>
      </c>
      <c r="FC180" s="5">
        <f t="shared" ca="1" si="925"/>
        <v>989.24099999999999</v>
      </c>
      <c r="FD180" s="5">
        <f t="shared" ca="1" si="925"/>
        <v>15034.9</v>
      </c>
      <c r="FE180" s="5">
        <f t="shared" ca="1" si="925"/>
        <v>36847.300000000003</v>
      </c>
      <c r="FF180" s="5">
        <f t="shared" ca="1" si="925"/>
        <v>214.72800000000001</v>
      </c>
      <c r="FG180" s="5">
        <f t="shared" ca="1" si="925"/>
        <v>8487.49</v>
      </c>
      <c r="FH180" s="5">
        <f t="shared" ca="1" si="925"/>
        <v>0</v>
      </c>
      <c r="FI180" s="5">
        <f t="shared" ca="1" si="925"/>
        <v>54690.1</v>
      </c>
      <c r="FJ180" s="5">
        <f t="shared" ca="1" si="925"/>
        <v>116264</v>
      </c>
      <c r="FK180" s="5">
        <f t="shared" ca="1" si="925"/>
        <v>81817.899999999994</v>
      </c>
      <c r="FL180" s="5">
        <f t="shared" ca="1" si="925"/>
        <v>0</v>
      </c>
      <c r="FM180" s="5">
        <f t="shared" ca="1" si="925"/>
        <v>0</v>
      </c>
      <c r="FN180" s="5">
        <f t="shared" ca="1" si="905"/>
        <v>0</v>
      </c>
      <c r="FO180" s="5">
        <f t="shared" ca="1" si="905"/>
        <v>0</v>
      </c>
      <c r="FP180" s="5">
        <f t="shared" ca="1" si="905"/>
        <v>0</v>
      </c>
      <c r="FQ180" s="5"/>
      <c r="FR180" s="5">
        <f t="shared" ca="1" si="926"/>
        <v>1873.15</v>
      </c>
      <c r="FS180" s="5">
        <f t="shared" ca="1" si="926"/>
        <v>1124.24</v>
      </c>
      <c r="FT180" s="5">
        <f t="shared" ca="1" si="926"/>
        <v>0</v>
      </c>
      <c r="FU180" s="5">
        <f t="shared" ca="1" si="926"/>
        <v>0</v>
      </c>
      <c r="FV180" s="5">
        <f t="shared" ca="1" si="926"/>
        <v>0</v>
      </c>
      <c r="FW180" s="5">
        <f t="shared" ca="1" si="926"/>
        <v>0</v>
      </c>
      <c r="FX180" s="5">
        <f t="shared" ca="1" si="926"/>
        <v>748.90800000000002</v>
      </c>
      <c r="FY180" s="5">
        <f t="shared" ca="1" si="926"/>
        <v>0</v>
      </c>
      <c r="FZ180" s="5">
        <f t="shared" ca="1" si="926"/>
        <v>1873.15</v>
      </c>
      <c r="GA180" s="5">
        <f t="shared" ca="1" si="926"/>
        <v>0</v>
      </c>
      <c r="GB180" s="5">
        <f t="shared" ca="1" si="926"/>
        <v>0</v>
      </c>
      <c r="GC180" s="5">
        <f t="shared" ca="1" si="926"/>
        <v>0</v>
      </c>
      <c r="GD180" s="5">
        <f t="shared" ca="1" si="913"/>
        <v>0</v>
      </c>
      <c r="GE180" s="5"/>
      <c r="GF180" s="5">
        <f t="shared" ca="1" si="931"/>
        <v>186.99799999999999</v>
      </c>
      <c r="GG180" s="5">
        <f t="shared" ca="1" si="931"/>
        <v>11.069800000000001</v>
      </c>
      <c r="GH180" s="5">
        <f t="shared" ca="1" si="931"/>
        <v>33.866700000000002</v>
      </c>
      <c r="GI180" s="5">
        <f t="shared" ca="1" si="931"/>
        <v>48.128799999999998</v>
      </c>
      <c r="GJ180" s="5">
        <f t="shared" ca="1" si="931"/>
        <v>0.224081</v>
      </c>
      <c r="GK180" s="5">
        <f t="shared" ca="1" si="931"/>
        <v>12.5901</v>
      </c>
      <c r="GL180" s="5">
        <f t="shared" ca="1" si="931"/>
        <v>6.0084900000000001</v>
      </c>
      <c r="GM180" s="5">
        <f t="shared" ca="1" si="931"/>
        <v>75.110100000000003</v>
      </c>
      <c r="GN180" s="5"/>
      <c r="GO180" s="19">
        <f t="shared" ca="1" si="822"/>
        <v>38.363145955555552</v>
      </c>
      <c r="GP180" s="19">
        <f t="shared" ca="1" si="823"/>
        <v>5.1466351240888892</v>
      </c>
      <c r="GQ180" s="19">
        <f t="shared" ca="1" si="824"/>
        <v>2.2799590577777775</v>
      </c>
      <c r="GR180" s="19">
        <f t="shared" ca="1" si="825"/>
        <v>5.5876883377777782</v>
      </c>
      <c r="GS180" s="19">
        <f t="shared" ca="1" si="826"/>
        <v>3.2562308266666666E-2</v>
      </c>
      <c r="GT180" s="19">
        <f t="shared" ca="1" si="827"/>
        <v>1.2870807057777778</v>
      </c>
      <c r="GU180" s="19">
        <f t="shared" ca="1" si="828"/>
        <v>3.3284800000000003</v>
      </c>
      <c r="GV180" s="19">
        <f t="shared" ca="1" si="829"/>
        <v>8.2934498311111113</v>
      </c>
      <c r="GW180" s="19">
        <f t="shared" ca="1" si="830"/>
        <v>25.955900799999995</v>
      </c>
      <c r="GX180" s="19">
        <f t="shared" ca="1" si="831"/>
        <v>12.407229991111111</v>
      </c>
      <c r="GY180" s="19">
        <f t="shared" ca="1" si="832"/>
        <v>0</v>
      </c>
      <c r="GZ180" s="19">
        <f t="shared" ca="1" si="832"/>
        <v>0</v>
      </c>
      <c r="HA180" s="19">
        <f t="shared" ca="1" si="832"/>
        <v>0</v>
      </c>
      <c r="HB180" s="72">
        <f t="shared" ca="1" si="906"/>
        <v>0</v>
      </c>
      <c r="HC180" s="72">
        <f t="shared" ca="1" si="907"/>
        <v>0</v>
      </c>
      <c r="HD180" s="5"/>
      <c r="HE180" s="5"/>
      <c r="HF180" s="5"/>
      <c r="HG180" s="5">
        <f t="shared" ca="1" si="932"/>
        <v>252709</v>
      </c>
      <c r="HH180" s="5">
        <f t="shared" ca="1" si="932"/>
        <v>0</v>
      </c>
      <c r="HI180" s="5">
        <f t="shared" ca="1" si="932"/>
        <v>33505.599999999999</v>
      </c>
      <c r="HJ180" s="5">
        <f t="shared" ca="1" si="932"/>
        <v>68391</v>
      </c>
      <c r="HK180" s="5">
        <f t="shared" ca="1" si="932"/>
        <v>0</v>
      </c>
      <c r="HL180" s="5">
        <f t="shared" ca="1" si="932"/>
        <v>0</v>
      </c>
      <c r="HM180" s="5">
        <f t="shared" ca="1" si="932"/>
        <v>14304.3</v>
      </c>
      <c r="HN180" s="5">
        <f t="shared" ca="1" si="932"/>
        <v>54690.1</v>
      </c>
      <c r="HO180" s="5">
        <f t="shared" ca="1" si="932"/>
        <v>170891</v>
      </c>
      <c r="HP180" s="5">
        <f t="shared" ca="1" si="932"/>
        <v>81817.899999999994</v>
      </c>
      <c r="HQ180" s="5">
        <f t="shared" ca="1" si="932"/>
        <v>0</v>
      </c>
      <c r="HR180" s="5">
        <f t="shared" ca="1" si="932"/>
        <v>0</v>
      </c>
      <c r="HS180" s="5">
        <f t="shared" ca="1" si="932"/>
        <v>0</v>
      </c>
      <c r="HT180" s="5">
        <f t="shared" ca="1" si="932"/>
        <v>0</v>
      </c>
      <c r="HU180" s="5">
        <f t="shared" ca="1" si="932"/>
        <v>0</v>
      </c>
      <c r="HV180" s="5"/>
      <c r="HW180" s="5">
        <f t="shared" ca="1" si="933"/>
        <v>399.13799999999998</v>
      </c>
      <c r="HX180" s="5">
        <f t="shared" ca="1" si="933"/>
        <v>399.13799999999998</v>
      </c>
      <c r="HY180" s="5">
        <f t="shared" ca="1" si="933"/>
        <v>0</v>
      </c>
      <c r="HZ180" s="5">
        <f t="shared" ca="1" si="933"/>
        <v>0</v>
      </c>
      <c r="IA180" s="5">
        <f t="shared" ca="1" si="933"/>
        <v>0</v>
      </c>
      <c r="IB180" s="5">
        <f t="shared" ca="1" si="933"/>
        <v>0</v>
      </c>
      <c r="IC180" s="5">
        <f t="shared" ca="1" si="933"/>
        <v>0</v>
      </c>
      <c r="ID180" s="5">
        <f t="shared" ca="1" si="933"/>
        <v>0</v>
      </c>
      <c r="IE180" s="5">
        <f t="shared" ca="1" si="933"/>
        <v>399.13799999999998</v>
      </c>
      <c r="IF180" s="5">
        <f t="shared" ca="1" si="933"/>
        <v>0</v>
      </c>
      <c r="IG180" s="5">
        <f t="shared" ca="1" si="933"/>
        <v>0</v>
      </c>
      <c r="IH180" s="5">
        <f t="shared" ca="1" si="933"/>
        <v>0</v>
      </c>
      <c r="II180" s="5">
        <f t="shared" ca="1" si="663"/>
        <v>0</v>
      </c>
      <c r="IJ180" s="5"/>
      <c r="IK180" s="5">
        <f t="shared" ref="IK180:IR195" ca="1" si="936">OFFSET(INDIRECT($E$21),$C180,IK$19)</f>
        <v>245.13200000000001</v>
      </c>
      <c r="IL180" s="5">
        <f t="shared" ca="1" si="936"/>
        <v>3.6572</v>
      </c>
      <c r="IM180" s="5">
        <f t="shared" ca="1" si="936"/>
        <v>56.268599999999999</v>
      </c>
      <c r="IN180" s="5">
        <f t="shared" ca="1" si="936"/>
        <v>91.5672</v>
      </c>
      <c r="IO180" s="5">
        <f t="shared" ca="1" si="936"/>
        <v>0</v>
      </c>
      <c r="IP180" s="5">
        <f t="shared" ca="1" si="936"/>
        <v>0</v>
      </c>
      <c r="IQ180" s="5">
        <f t="shared" ca="1" si="936"/>
        <v>18.5288</v>
      </c>
      <c r="IR180" s="5">
        <f t="shared" ca="1" si="936"/>
        <v>75.110100000000003</v>
      </c>
      <c r="IS180" s="5"/>
      <c r="IT180" s="19">
        <f t="shared" ca="1" si="864"/>
        <v>40.09586257777778</v>
      </c>
      <c r="IU180" s="19">
        <f t="shared" ca="1" si="865"/>
        <v>1.7739466666666666</v>
      </c>
      <c r="IV180" s="19">
        <f t="shared" ca="1" si="866"/>
        <v>5.0809380977777776</v>
      </c>
      <c r="IW180" s="19">
        <f t="shared" ca="1" si="867"/>
        <v>10.3711152</v>
      </c>
      <c r="IX180" s="19">
        <f t="shared" ca="1" si="868"/>
        <v>0</v>
      </c>
      <c r="IY180" s="19">
        <f t="shared" ca="1" si="869"/>
        <v>0</v>
      </c>
      <c r="IZ180" s="19">
        <f t="shared" ca="1" si="870"/>
        <v>2.1691676266666668</v>
      </c>
      <c r="JA180" s="19">
        <f t="shared" ca="1" si="871"/>
        <v>8.2934498311111113</v>
      </c>
      <c r="JB180" s="19">
        <f t="shared" ca="1" si="872"/>
        <v>27.688617422222222</v>
      </c>
      <c r="JC180" s="19">
        <f t="shared" ca="1" si="873"/>
        <v>12.407229991111111</v>
      </c>
      <c r="JD180" s="19">
        <f t="shared" ca="1" si="874"/>
        <v>0</v>
      </c>
      <c r="JE180" s="19">
        <f t="shared" ca="1" si="924"/>
        <v>0</v>
      </c>
      <c r="JF180" s="19">
        <f t="shared" ca="1" si="924"/>
        <v>0</v>
      </c>
      <c r="JG180" s="72">
        <f t="shared" ca="1" si="908"/>
        <v>0</v>
      </c>
      <c r="JH180" s="72">
        <f t="shared" ca="1" si="909"/>
        <v>0</v>
      </c>
      <c r="JI180" s="5"/>
      <c r="JJ180" s="5"/>
      <c r="JK180" s="5"/>
      <c r="JL180" s="5">
        <f t="shared" ca="1" si="927"/>
        <v>252709</v>
      </c>
      <c r="JM180" s="5">
        <f t="shared" ca="1" si="927"/>
        <v>0</v>
      </c>
      <c r="JN180" s="5">
        <f t="shared" ca="1" si="927"/>
        <v>33505.599999999999</v>
      </c>
      <c r="JO180" s="5">
        <f t="shared" ca="1" si="927"/>
        <v>68391</v>
      </c>
      <c r="JP180" s="5">
        <f t="shared" ca="1" si="927"/>
        <v>0</v>
      </c>
      <c r="JQ180" s="5">
        <f t="shared" ca="1" si="927"/>
        <v>0</v>
      </c>
      <c r="JR180" s="5">
        <f t="shared" ca="1" si="927"/>
        <v>14304.3</v>
      </c>
      <c r="JS180" s="5">
        <f t="shared" ca="1" si="927"/>
        <v>54690.1</v>
      </c>
      <c r="JT180" s="5">
        <f t="shared" ca="1" si="927"/>
        <v>170891</v>
      </c>
      <c r="JU180" s="5">
        <f t="shared" ca="1" si="927"/>
        <v>81817.899999999994</v>
      </c>
      <c r="JV180" s="5">
        <f t="shared" ca="1" si="927"/>
        <v>0</v>
      </c>
      <c r="JW180" s="5">
        <f t="shared" ca="1" si="927"/>
        <v>0</v>
      </c>
      <c r="JX180" s="5">
        <f t="shared" ca="1" si="910"/>
        <v>0</v>
      </c>
      <c r="JY180" s="5">
        <f t="shared" ca="1" si="910"/>
        <v>0</v>
      </c>
      <c r="JZ180" s="5">
        <f t="shared" ca="1" si="910"/>
        <v>0</v>
      </c>
      <c r="KA180" s="5"/>
      <c r="KB180" s="5">
        <f t="shared" ca="1" si="928"/>
        <v>399.13799999999998</v>
      </c>
      <c r="KC180" s="5">
        <f t="shared" ca="1" si="928"/>
        <v>399.13799999999998</v>
      </c>
      <c r="KD180" s="5">
        <f t="shared" ca="1" si="928"/>
        <v>0</v>
      </c>
      <c r="KE180" s="5">
        <f t="shared" ca="1" si="928"/>
        <v>0</v>
      </c>
      <c r="KF180" s="5">
        <f t="shared" ca="1" si="928"/>
        <v>0</v>
      </c>
      <c r="KG180" s="5">
        <f t="shared" ca="1" si="928"/>
        <v>0</v>
      </c>
      <c r="KH180" s="5">
        <f t="shared" ca="1" si="928"/>
        <v>0</v>
      </c>
      <c r="KI180" s="5">
        <f t="shared" ca="1" si="928"/>
        <v>0</v>
      </c>
      <c r="KJ180" s="5">
        <f t="shared" ca="1" si="928"/>
        <v>399.13799999999998</v>
      </c>
      <c r="KK180" s="5">
        <f t="shared" ca="1" si="928"/>
        <v>0</v>
      </c>
      <c r="KL180" s="5">
        <f t="shared" ca="1" si="928"/>
        <v>0</v>
      </c>
      <c r="KM180" s="5">
        <f t="shared" ca="1" si="928"/>
        <v>0</v>
      </c>
      <c r="KN180" s="5">
        <f t="shared" ca="1" si="914"/>
        <v>0</v>
      </c>
      <c r="KO180" s="5"/>
      <c r="KP180" s="5">
        <f t="shared" ca="1" si="934"/>
        <v>245.13200000000001</v>
      </c>
      <c r="KQ180" s="5">
        <f t="shared" ca="1" si="934"/>
        <v>3.6572</v>
      </c>
      <c r="KR180" s="5">
        <f t="shared" ca="1" si="934"/>
        <v>56.268599999999999</v>
      </c>
      <c r="KS180" s="5">
        <f t="shared" ca="1" si="934"/>
        <v>91.5672</v>
      </c>
      <c r="KT180" s="5">
        <f t="shared" ca="1" si="934"/>
        <v>0</v>
      </c>
      <c r="KU180" s="5">
        <f t="shared" ca="1" si="934"/>
        <v>0</v>
      </c>
      <c r="KV180" s="5">
        <f t="shared" ca="1" si="934"/>
        <v>18.5288</v>
      </c>
      <c r="KW180" s="5">
        <f t="shared" ca="1" si="934"/>
        <v>75.110100000000003</v>
      </c>
      <c r="KX180" s="5"/>
      <c r="KY180" s="19">
        <f t="shared" ca="1" si="833"/>
        <v>40.09586257777778</v>
      </c>
      <c r="KZ180" s="19">
        <f t="shared" ca="1" si="834"/>
        <v>1.7739466666666666</v>
      </c>
      <c r="LA180" s="19">
        <f t="shared" ca="1" si="835"/>
        <v>5.0809380977777776</v>
      </c>
      <c r="LB180" s="19">
        <f t="shared" ca="1" si="836"/>
        <v>10.3711152</v>
      </c>
      <c r="LC180" s="19">
        <f t="shared" ca="1" si="837"/>
        <v>0</v>
      </c>
      <c r="LD180" s="19">
        <f t="shared" ca="1" si="838"/>
        <v>0</v>
      </c>
      <c r="LE180" s="19">
        <f t="shared" ca="1" si="839"/>
        <v>2.1691676266666668</v>
      </c>
      <c r="LF180" s="19">
        <f t="shared" ca="1" si="840"/>
        <v>8.2934498311111113</v>
      </c>
      <c r="LG180" s="19">
        <f t="shared" ca="1" si="841"/>
        <v>27.688617422222222</v>
      </c>
      <c r="LH180" s="19">
        <f t="shared" ca="1" si="842"/>
        <v>12.407229991111111</v>
      </c>
      <c r="LI180" s="19">
        <f t="shared" ca="1" si="843"/>
        <v>0</v>
      </c>
      <c r="LJ180" s="19">
        <f t="shared" ca="1" si="878"/>
        <v>0</v>
      </c>
      <c r="LK180" s="19">
        <f t="shared" ca="1" si="879"/>
        <v>0</v>
      </c>
      <c r="LL180" s="72">
        <f t="shared" ca="1" si="911"/>
        <v>0</v>
      </c>
      <c r="LM180" s="72">
        <f t="shared" ca="1" si="912"/>
        <v>0</v>
      </c>
    </row>
    <row r="181" spans="1:325" ht="15" customHeight="1" outlineLevel="1" x14ac:dyDescent="0.3">
      <c r="A181" s="5">
        <f>IF('Old Results'!E161='New Results'!E161,'New Results'!E161,"0")</f>
        <v>53627.8</v>
      </c>
      <c r="B181" s="5">
        <f t="shared" si="668"/>
        <v>318</v>
      </c>
      <c r="C181" s="27">
        <f t="shared" si="761"/>
        <v>160</v>
      </c>
      <c r="D181" s="41" t="str">
        <f>'Old Results'!C161</f>
        <v>0318006-OffMed-BotOpWinNoInterlock</v>
      </c>
      <c r="E181" s="41" t="str">
        <f>'New Results'!C161</f>
        <v>0318006-OffMed-BotOpWinNoInterlock</v>
      </c>
      <c r="F181" s="5">
        <f t="shared" ca="1" si="762"/>
        <v>0</v>
      </c>
      <c r="G181" s="5">
        <f t="shared" ca="1" si="763"/>
        <v>0</v>
      </c>
      <c r="H181" s="5">
        <f t="shared" ca="1" si="764"/>
        <v>0</v>
      </c>
      <c r="I181" s="5">
        <f t="shared" ca="1" si="765"/>
        <v>0</v>
      </c>
      <c r="J181" s="5">
        <f t="shared" ca="1" si="766"/>
        <v>0</v>
      </c>
      <c r="K181" s="5">
        <f t="shared" ca="1" si="767"/>
        <v>0</v>
      </c>
      <c r="L181" s="5">
        <f t="shared" ca="1" si="768"/>
        <v>0</v>
      </c>
      <c r="M181" s="5">
        <f t="shared" ca="1" si="769"/>
        <v>0</v>
      </c>
      <c r="N181" s="5">
        <f t="shared" ca="1" si="770"/>
        <v>0</v>
      </c>
      <c r="O181" s="5">
        <f t="shared" ca="1" si="771"/>
        <v>0</v>
      </c>
      <c r="P181" s="5">
        <f t="shared" ca="1" si="844"/>
        <v>0</v>
      </c>
      <c r="Q181" s="5">
        <f t="shared" ca="1" si="845"/>
        <v>0</v>
      </c>
      <c r="R181" s="5">
        <f t="shared" ca="1" si="880"/>
        <v>0</v>
      </c>
      <c r="S181" s="5">
        <f t="shared" ca="1" si="881"/>
        <v>0</v>
      </c>
      <c r="T181" s="5">
        <f t="shared" ca="1" si="882"/>
        <v>0</v>
      </c>
      <c r="U181" s="5">
        <f t="shared" ca="1" si="772"/>
        <v>0</v>
      </c>
      <c r="V181" s="5">
        <f t="shared" ca="1" si="773"/>
        <v>0</v>
      </c>
      <c r="W181" s="5">
        <f t="shared" ca="1" si="774"/>
        <v>0</v>
      </c>
      <c r="X181" s="5">
        <f t="shared" ca="1" si="775"/>
        <v>0</v>
      </c>
      <c r="Y181" s="5">
        <f t="shared" ca="1" si="776"/>
        <v>0</v>
      </c>
      <c r="Z181" s="5">
        <f t="shared" ca="1" si="777"/>
        <v>0</v>
      </c>
      <c r="AA181" s="5">
        <f t="shared" ca="1" si="778"/>
        <v>0</v>
      </c>
      <c r="AB181" s="5">
        <f t="shared" ca="1" si="779"/>
        <v>0</v>
      </c>
      <c r="AC181" s="5">
        <f t="shared" ca="1" si="780"/>
        <v>0</v>
      </c>
      <c r="AD181" s="5">
        <f t="shared" ca="1" si="781"/>
        <v>0</v>
      </c>
      <c r="AE181" s="5">
        <f t="shared" ca="1" si="846"/>
        <v>0</v>
      </c>
      <c r="AF181" s="5">
        <f t="shared" ca="1" si="847"/>
        <v>0</v>
      </c>
      <c r="AG181" s="5">
        <f t="shared" ca="1" si="847"/>
        <v>0</v>
      </c>
      <c r="AH181" s="37">
        <f t="shared" ca="1" si="782"/>
        <v>0</v>
      </c>
      <c r="AI181" s="37">
        <f t="shared" ca="1" si="783"/>
        <v>0</v>
      </c>
      <c r="AJ181" s="37">
        <f t="shared" ca="1" si="784"/>
        <v>0</v>
      </c>
      <c r="AK181" s="37">
        <f t="shared" ca="1" si="785"/>
        <v>0</v>
      </c>
      <c r="AL181" s="37">
        <f t="shared" ca="1" si="786"/>
        <v>0</v>
      </c>
      <c r="AM181" s="37">
        <f t="shared" ca="1" si="787"/>
        <v>0</v>
      </c>
      <c r="AN181" s="37">
        <f t="shared" ca="1" si="788"/>
        <v>0</v>
      </c>
      <c r="AO181" s="37">
        <f t="shared" ca="1" si="789"/>
        <v>0</v>
      </c>
      <c r="AP181" s="33">
        <f t="shared" ca="1" si="790"/>
        <v>29.795422597980895</v>
      </c>
      <c r="AQ181" s="33">
        <f t="shared" ca="1" si="791"/>
        <v>29.795422597980895</v>
      </c>
      <c r="AR181" s="24">
        <f t="shared" ca="1" si="792"/>
        <v>0</v>
      </c>
      <c r="AS181" s="34">
        <f t="shared" ca="1" si="793"/>
        <v>109.807</v>
      </c>
      <c r="AT181" s="34">
        <f t="shared" ca="1" si="794"/>
        <v>109.807</v>
      </c>
      <c r="AU181" s="45">
        <f t="shared" ca="1" si="795"/>
        <v>0</v>
      </c>
      <c r="AV181" s="34">
        <f t="shared" ca="1" si="648"/>
        <v>3</v>
      </c>
      <c r="AW181" s="34">
        <f t="shared" ca="1" si="649"/>
        <v>3</v>
      </c>
      <c r="AX181" s="46">
        <f t="shared" ca="1" si="796"/>
        <v>0</v>
      </c>
      <c r="AY181" s="5"/>
      <c r="AZ181" s="5">
        <f t="shared" ca="1" si="848"/>
        <v>0</v>
      </c>
      <c r="BA181" s="5">
        <f t="shared" ca="1" si="849"/>
        <v>0</v>
      </c>
      <c r="BB181" s="5">
        <f t="shared" ca="1" si="850"/>
        <v>0</v>
      </c>
      <c r="BC181" s="5">
        <f t="shared" ca="1" si="851"/>
        <v>0</v>
      </c>
      <c r="BD181" s="5">
        <f t="shared" ca="1" si="852"/>
        <v>0</v>
      </c>
      <c r="BE181" s="5">
        <f t="shared" ca="1" si="853"/>
        <v>0</v>
      </c>
      <c r="BF181" s="5">
        <f t="shared" ca="1" si="854"/>
        <v>0</v>
      </c>
      <c r="BG181" s="5">
        <f t="shared" ca="1" si="855"/>
        <v>0</v>
      </c>
      <c r="BH181" s="5">
        <f t="shared" ca="1" si="856"/>
        <v>0</v>
      </c>
      <c r="BI181" s="5">
        <f t="shared" ca="1" si="857"/>
        <v>0</v>
      </c>
      <c r="BJ181" s="5">
        <f t="shared" ca="1" si="858"/>
        <v>0</v>
      </c>
      <c r="BK181" s="5">
        <f t="shared" ca="1" si="859"/>
        <v>0</v>
      </c>
      <c r="BL181" s="5">
        <f t="shared" ca="1" si="883"/>
        <v>0</v>
      </c>
      <c r="BM181" s="5">
        <f t="shared" ca="1" si="884"/>
        <v>0</v>
      </c>
      <c r="BN181" s="5">
        <f t="shared" ca="1" si="885"/>
        <v>0</v>
      </c>
      <c r="BO181" s="5">
        <f t="shared" ca="1" si="886"/>
        <v>0</v>
      </c>
      <c r="BP181" s="5">
        <f t="shared" ca="1" si="887"/>
        <v>0</v>
      </c>
      <c r="BQ181" s="5">
        <f t="shared" ca="1" si="888"/>
        <v>0</v>
      </c>
      <c r="BR181" s="5">
        <f t="shared" ca="1" si="889"/>
        <v>0</v>
      </c>
      <c r="BS181" s="5">
        <f t="shared" ca="1" si="890"/>
        <v>0</v>
      </c>
      <c r="BT181" s="5">
        <f t="shared" ca="1" si="891"/>
        <v>0</v>
      </c>
      <c r="BU181" s="5">
        <f t="shared" ca="1" si="892"/>
        <v>0</v>
      </c>
      <c r="BV181" s="5">
        <f t="shared" ca="1" si="893"/>
        <v>0</v>
      </c>
      <c r="BW181" s="5">
        <f t="shared" ca="1" si="894"/>
        <v>0</v>
      </c>
      <c r="BX181" s="5">
        <f t="shared" ca="1" si="895"/>
        <v>0</v>
      </c>
      <c r="BY181" s="5">
        <f t="shared" ca="1" si="896"/>
        <v>0</v>
      </c>
      <c r="BZ181" s="5">
        <f t="shared" ca="1" si="897"/>
        <v>0</v>
      </c>
      <c r="CA181" s="5">
        <f t="shared" ca="1" si="898"/>
        <v>0</v>
      </c>
      <c r="CB181" s="37">
        <f t="shared" ca="1" si="797"/>
        <v>0</v>
      </c>
      <c r="CC181" s="37">
        <f t="shared" ca="1" si="798"/>
        <v>0</v>
      </c>
      <c r="CD181" s="37">
        <f t="shared" ca="1" si="799"/>
        <v>0</v>
      </c>
      <c r="CE181" s="37">
        <f t="shared" ca="1" si="800"/>
        <v>0</v>
      </c>
      <c r="CF181" s="37">
        <f t="shared" ca="1" si="801"/>
        <v>0</v>
      </c>
      <c r="CG181" s="37">
        <f t="shared" ca="1" si="802"/>
        <v>0</v>
      </c>
      <c r="CH181" s="37">
        <f t="shared" ca="1" si="803"/>
        <v>0</v>
      </c>
      <c r="CI181" s="19">
        <f t="shared" ca="1" si="804"/>
        <v>0</v>
      </c>
      <c r="CJ181" s="33">
        <f t="shared" ca="1" si="860"/>
        <v>29.496714763611408</v>
      </c>
      <c r="CK181" s="33">
        <f t="shared" ca="1" si="861"/>
        <v>29.496714763611408</v>
      </c>
      <c r="CL181" s="24">
        <f t="shared" ca="1" si="805"/>
        <v>0</v>
      </c>
      <c r="CM181" s="34">
        <f t="shared" ca="1" si="806"/>
        <v>112.78400000000001</v>
      </c>
      <c r="CN181" s="34">
        <f t="shared" ca="1" si="807"/>
        <v>112.78400000000001</v>
      </c>
      <c r="CO181" s="45">
        <f t="shared" ca="1" si="808"/>
        <v>0</v>
      </c>
      <c r="CP181" s="5"/>
      <c r="CR181" s="5">
        <f t="shared" ca="1" si="899"/>
        <v>72</v>
      </c>
      <c r="CS181" s="5">
        <f t="shared" ca="1" si="900"/>
        <v>69</v>
      </c>
      <c r="CT181" s="62">
        <f t="shared" ca="1" si="809"/>
        <v>4.166666666666663E-2</v>
      </c>
      <c r="CW181" s="5">
        <f t="shared" ca="1" si="929"/>
        <v>394097</v>
      </c>
      <c r="CX181" s="5">
        <f t="shared" ca="1" si="929"/>
        <v>11.9161</v>
      </c>
      <c r="CY181" s="5">
        <f t="shared" ca="1" si="929"/>
        <v>77667.5</v>
      </c>
      <c r="CZ181" s="5">
        <f t="shared" ca="1" si="929"/>
        <v>21748.1</v>
      </c>
      <c r="DA181" s="5">
        <f t="shared" ca="1" si="929"/>
        <v>0</v>
      </c>
      <c r="DB181" s="5">
        <f t="shared" ca="1" si="929"/>
        <v>2215.4299999999998</v>
      </c>
      <c r="DC181" s="5">
        <f t="shared" ca="1" si="929"/>
        <v>0</v>
      </c>
      <c r="DD181" s="5">
        <f t="shared" ca="1" si="929"/>
        <v>62752.7</v>
      </c>
      <c r="DE181" s="5">
        <f t="shared" ca="1" si="929"/>
        <v>164396</v>
      </c>
      <c r="DF181" s="5">
        <f t="shared" ca="1" si="929"/>
        <v>229701</v>
      </c>
      <c r="DG181" s="5">
        <f t="shared" ca="1" si="929"/>
        <v>0</v>
      </c>
      <c r="DH181" s="5">
        <f t="shared" ca="1" si="929"/>
        <v>0</v>
      </c>
      <c r="DI181" s="5">
        <f t="shared" ca="1" si="929"/>
        <v>0</v>
      </c>
      <c r="DJ181" s="5">
        <f t="shared" ca="1" si="929"/>
        <v>0</v>
      </c>
      <c r="DK181" s="5">
        <f t="shared" ca="1" si="929"/>
        <v>0</v>
      </c>
      <c r="DL181" s="5"/>
      <c r="DM181" s="5">
        <f t="shared" ca="1" si="930"/>
        <v>2532.04</v>
      </c>
      <c r="DN181" s="5">
        <f t="shared" ca="1" si="930"/>
        <v>1831.43</v>
      </c>
      <c r="DO181" s="5">
        <f t="shared" ca="1" si="930"/>
        <v>0</v>
      </c>
      <c r="DP181" s="5">
        <f t="shared" ca="1" si="930"/>
        <v>0</v>
      </c>
      <c r="DQ181" s="5">
        <f t="shared" ca="1" si="930"/>
        <v>0</v>
      </c>
      <c r="DR181" s="5">
        <f t="shared" ca="1" si="930"/>
        <v>0</v>
      </c>
      <c r="DS181" s="5">
        <f t="shared" ca="1" si="930"/>
        <v>700.60900000000004</v>
      </c>
      <c r="DT181" s="5">
        <f t="shared" ca="1" si="930"/>
        <v>0</v>
      </c>
      <c r="DU181" s="5">
        <f t="shared" ca="1" si="930"/>
        <v>2532.04</v>
      </c>
      <c r="DV181" s="5">
        <f t="shared" ca="1" si="930"/>
        <v>0</v>
      </c>
      <c r="DW181" s="5">
        <f t="shared" ca="1" si="930"/>
        <v>0</v>
      </c>
      <c r="DX181" s="5">
        <f t="shared" ca="1" si="930"/>
        <v>0</v>
      </c>
      <c r="DY181" s="5">
        <f t="shared" ca="1" si="930"/>
        <v>0</v>
      </c>
      <c r="DZ181" s="5"/>
      <c r="EA181" s="5">
        <f t="shared" ca="1" si="935"/>
        <v>109.807</v>
      </c>
      <c r="EB181" s="5">
        <f t="shared" ca="1" si="935"/>
        <v>6.8414400000000004</v>
      </c>
      <c r="EC181" s="5">
        <f t="shared" ca="1" si="935"/>
        <v>53.393799999999999</v>
      </c>
      <c r="ED181" s="5">
        <f t="shared" ca="1" si="935"/>
        <v>11.932</v>
      </c>
      <c r="EE181" s="5">
        <f t="shared" ca="1" si="935"/>
        <v>0</v>
      </c>
      <c r="EF181" s="5">
        <f t="shared" ca="1" si="935"/>
        <v>1.0168900000000001</v>
      </c>
      <c r="EG181" s="5">
        <f t="shared" ca="1" si="935"/>
        <v>2.35643</v>
      </c>
      <c r="EH181" s="5">
        <f t="shared" ca="1" si="935"/>
        <v>34.2667</v>
      </c>
      <c r="EI181" s="5"/>
      <c r="EJ181" s="19">
        <f t="shared" ca="1" si="811"/>
        <v>29.795422597980895</v>
      </c>
      <c r="EK181" s="19">
        <f t="shared" ca="1" si="812"/>
        <v>3.4158339095245376</v>
      </c>
      <c r="EL181" s="19">
        <f t="shared" ca="1" si="813"/>
        <v>4.9414950827742326</v>
      </c>
      <c r="EM181" s="19">
        <f t="shared" ca="1" si="814"/>
        <v>1.3836949716378442</v>
      </c>
      <c r="EN181" s="19">
        <f t="shared" ca="1" si="815"/>
        <v>0</v>
      </c>
      <c r="EO181" s="19">
        <f t="shared" ca="1" si="816"/>
        <v>0.14095389257064431</v>
      </c>
      <c r="EP181" s="19">
        <f t="shared" ca="1" si="817"/>
        <v>1.3064287552351579</v>
      </c>
      <c r="EQ181" s="19">
        <f t="shared" ca="1" si="818"/>
        <v>3.9925600602672491</v>
      </c>
      <c r="ER181" s="19">
        <f t="shared" ca="1" si="819"/>
        <v>15.180991053147807</v>
      </c>
      <c r="ES181" s="19">
        <f t="shared" ca="1" si="820"/>
        <v>14.61443154483309</v>
      </c>
      <c r="ET181" s="19">
        <f t="shared" ca="1" si="821"/>
        <v>0</v>
      </c>
      <c r="EU181" s="19">
        <f t="shared" ca="1" si="901"/>
        <v>0</v>
      </c>
      <c r="EV181" s="19">
        <f t="shared" ca="1" si="902"/>
        <v>0</v>
      </c>
      <c r="EW181" s="72">
        <f t="shared" ca="1" si="903"/>
        <v>0</v>
      </c>
      <c r="EX181" s="72">
        <f t="shared" ca="1" si="904"/>
        <v>0</v>
      </c>
      <c r="EY181" s="5"/>
      <c r="EZ181" s="5"/>
      <c r="FA181" s="5"/>
      <c r="FB181" s="5">
        <f t="shared" ca="1" si="925"/>
        <v>394097</v>
      </c>
      <c r="FC181" s="5">
        <f t="shared" ca="1" si="925"/>
        <v>11.9161</v>
      </c>
      <c r="FD181" s="5">
        <f t="shared" ca="1" si="925"/>
        <v>77667.5</v>
      </c>
      <c r="FE181" s="5">
        <f t="shared" ca="1" si="925"/>
        <v>21748.1</v>
      </c>
      <c r="FF181" s="5">
        <f t="shared" ca="1" si="925"/>
        <v>0</v>
      </c>
      <c r="FG181" s="5">
        <f t="shared" ca="1" si="925"/>
        <v>2215.4299999999998</v>
      </c>
      <c r="FH181" s="5">
        <f t="shared" ca="1" si="925"/>
        <v>0</v>
      </c>
      <c r="FI181" s="5">
        <f t="shared" ca="1" si="925"/>
        <v>62752.7</v>
      </c>
      <c r="FJ181" s="5">
        <f t="shared" ca="1" si="925"/>
        <v>164396</v>
      </c>
      <c r="FK181" s="5">
        <f t="shared" ca="1" si="925"/>
        <v>229701</v>
      </c>
      <c r="FL181" s="5">
        <f t="shared" ca="1" si="925"/>
        <v>0</v>
      </c>
      <c r="FM181" s="5">
        <f t="shared" ca="1" si="925"/>
        <v>0</v>
      </c>
      <c r="FN181" s="5">
        <f t="shared" ca="1" si="905"/>
        <v>0</v>
      </c>
      <c r="FO181" s="5">
        <f t="shared" ca="1" si="905"/>
        <v>0</v>
      </c>
      <c r="FP181" s="5">
        <f t="shared" ca="1" si="905"/>
        <v>0</v>
      </c>
      <c r="FQ181" s="5"/>
      <c r="FR181" s="5">
        <f t="shared" ca="1" si="926"/>
        <v>2532.04</v>
      </c>
      <c r="FS181" s="5">
        <f t="shared" ca="1" si="926"/>
        <v>1831.43</v>
      </c>
      <c r="FT181" s="5">
        <f t="shared" ca="1" si="926"/>
        <v>0</v>
      </c>
      <c r="FU181" s="5">
        <f t="shared" ca="1" si="926"/>
        <v>0</v>
      </c>
      <c r="FV181" s="5">
        <f t="shared" ca="1" si="926"/>
        <v>0</v>
      </c>
      <c r="FW181" s="5">
        <f t="shared" ca="1" si="926"/>
        <v>0</v>
      </c>
      <c r="FX181" s="5">
        <f t="shared" ca="1" si="926"/>
        <v>700.60900000000004</v>
      </c>
      <c r="FY181" s="5">
        <f t="shared" ca="1" si="926"/>
        <v>0</v>
      </c>
      <c r="FZ181" s="5">
        <f t="shared" ca="1" si="926"/>
        <v>2532.04</v>
      </c>
      <c r="GA181" s="5">
        <f t="shared" ca="1" si="926"/>
        <v>0</v>
      </c>
      <c r="GB181" s="5">
        <f t="shared" ca="1" si="926"/>
        <v>0</v>
      </c>
      <c r="GC181" s="5">
        <f t="shared" ca="1" si="926"/>
        <v>0</v>
      </c>
      <c r="GD181" s="5">
        <f t="shared" ca="1" si="913"/>
        <v>0</v>
      </c>
      <c r="GE181" s="5"/>
      <c r="GF181" s="5">
        <f t="shared" ca="1" si="931"/>
        <v>109.807</v>
      </c>
      <c r="GG181" s="5">
        <f t="shared" ca="1" si="931"/>
        <v>6.8414400000000004</v>
      </c>
      <c r="GH181" s="5">
        <f t="shared" ca="1" si="931"/>
        <v>53.393799999999999</v>
      </c>
      <c r="GI181" s="5">
        <f t="shared" ca="1" si="931"/>
        <v>11.932</v>
      </c>
      <c r="GJ181" s="5">
        <f t="shared" ca="1" si="931"/>
        <v>0</v>
      </c>
      <c r="GK181" s="5">
        <f t="shared" ca="1" si="931"/>
        <v>1.0168900000000001</v>
      </c>
      <c r="GL181" s="5">
        <f t="shared" ca="1" si="931"/>
        <v>2.35643</v>
      </c>
      <c r="GM181" s="5">
        <f t="shared" ca="1" si="931"/>
        <v>34.2667</v>
      </c>
      <c r="GN181" s="5"/>
      <c r="GO181" s="19">
        <f t="shared" ca="1" si="822"/>
        <v>29.795422597980895</v>
      </c>
      <c r="GP181" s="19">
        <f t="shared" ca="1" si="823"/>
        <v>3.4158339095245376</v>
      </c>
      <c r="GQ181" s="19">
        <f t="shared" ca="1" si="824"/>
        <v>4.9414950827742326</v>
      </c>
      <c r="GR181" s="19">
        <f t="shared" ca="1" si="825"/>
        <v>1.3836949716378442</v>
      </c>
      <c r="GS181" s="19">
        <f t="shared" ca="1" si="826"/>
        <v>0</v>
      </c>
      <c r="GT181" s="19">
        <f t="shared" ca="1" si="827"/>
        <v>0.14095389257064431</v>
      </c>
      <c r="GU181" s="19">
        <f t="shared" ca="1" si="828"/>
        <v>1.3064287552351579</v>
      </c>
      <c r="GV181" s="19">
        <f t="shared" ca="1" si="829"/>
        <v>3.9925600602672491</v>
      </c>
      <c r="GW181" s="19">
        <f t="shared" ca="1" si="830"/>
        <v>15.180991053147807</v>
      </c>
      <c r="GX181" s="19">
        <f t="shared" ca="1" si="831"/>
        <v>14.61443154483309</v>
      </c>
      <c r="GY181" s="19">
        <f t="shared" ca="1" si="832"/>
        <v>0</v>
      </c>
      <c r="GZ181" s="19">
        <f t="shared" ca="1" si="832"/>
        <v>0</v>
      </c>
      <c r="HA181" s="19">
        <f t="shared" ca="1" si="832"/>
        <v>0</v>
      </c>
      <c r="HB181" s="72">
        <f t="shared" ca="1" si="906"/>
        <v>0</v>
      </c>
      <c r="HC181" s="72">
        <f t="shared" ca="1" si="907"/>
        <v>0</v>
      </c>
      <c r="HD181" s="5"/>
      <c r="HE181" s="5"/>
      <c r="HF181" s="5"/>
      <c r="HG181" s="5">
        <f t="shared" ca="1" si="932"/>
        <v>403660</v>
      </c>
      <c r="HH181" s="5">
        <f t="shared" ca="1" si="932"/>
        <v>11.9064</v>
      </c>
      <c r="HI181" s="5">
        <f t="shared" ca="1" si="932"/>
        <v>72988.800000000003</v>
      </c>
      <c r="HJ181" s="5">
        <f t="shared" ca="1" si="932"/>
        <v>28635.599999999999</v>
      </c>
      <c r="HK181" s="5">
        <f t="shared" ca="1" si="932"/>
        <v>0</v>
      </c>
      <c r="HL181" s="5">
        <f t="shared" ca="1" si="932"/>
        <v>48.295000000000002</v>
      </c>
      <c r="HM181" s="5">
        <f t="shared" ca="1" si="932"/>
        <v>13771.7</v>
      </c>
      <c r="HN181" s="5">
        <f t="shared" ca="1" si="932"/>
        <v>58501.9</v>
      </c>
      <c r="HO181" s="5">
        <f t="shared" ca="1" si="932"/>
        <v>173958</v>
      </c>
      <c r="HP181" s="5">
        <f t="shared" ca="1" si="932"/>
        <v>229701</v>
      </c>
      <c r="HQ181" s="5">
        <f t="shared" ca="1" si="932"/>
        <v>0</v>
      </c>
      <c r="HR181" s="5">
        <f t="shared" ca="1" si="932"/>
        <v>0</v>
      </c>
      <c r="HS181" s="5">
        <f t="shared" ca="1" si="932"/>
        <v>0</v>
      </c>
      <c r="HT181" s="5">
        <f t="shared" ca="1" si="932"/>
        <v>0</v>
      </c>
      <c r="HU181" s="5">
        <f t="shared" ca="1" si="932"/>
        <v>0</v>
      </c>
      <c r="HV181" s="5"/>
      <c r="HW181" s="5">
        <f t="shared" ca="1" si="933"/>
        <v>2045.56</v>
      </c>
      <c r="HX181" s="5">
        <f t="shared" ca="1" si="933"/>
        <v>2045.56</v>
      </c>
      <c r="HY181" s="5">
        <f t="shared" ca="1" si="933"/>
        <v>0</v>
      </c>
      <c r="HZ181" s="5">
        <f t="shared" ca="1" si="933"/>
        <v>0</v>
      </c>
      <c r="IA181" s="5">
        <f t="shared" ca="1" si="933"/>
        <v>0</v>
      </c>
      <c r="IB181" s="5">
        <f t="shared" ca="1" si="933"/>
        <v>0</v>
      </c>
      <c r="IC181" s="5">
        <f t="shared" ca="1" si="933"/>
        <v>0</v>
      </c>
      <c r="ID181" s="5">
        <f t="shared" ca="1" si="933"/>
        <v>0</v>
      </c>
      <c r="IE181" s="5">
        <f t="shared" ca="1" si="933"/>
        <v>2045.56</v>
      </c>
      <c r="IF181" s="5">
        <f t="shared" ca="1" si="933"/>
        <v>0</v>
      </c>
      <c r="IG181" s="5">
        <f t="shared" ca="1" si="933"/>
        <v>0</v>
      </c>
      <c r="IH181" s="5">
        <f t="shared" ca="1" si="933"/>
        <v>0</v>
      </c>
      <c r="II181" s="5">
        <f t="shared" ca="1" si="663"/>
        <v>0</v>
      </c>
      <c r="IJ181" s="5"/>
      <c r="IK181" s="5">
        <f t="shared" ca="1" si="936"/>
        <v>112.78400000000001</v>
      </c>
      <c r="IL181" s="5">
        <f t="shared" ca="1" si="936"/>
        <v>7.6705300000000003</v>
      </c>
      <c r="IM181" s="5">
        <f t="shared" ca="1" si="936"/>
        <v>49.651699999999998</v>
      </c>
      <c r="IN181" s="5">
        <f t="shared" ca="1" si="936"/>
        <v>15.9839</v>
      </c>
      <c r="IO181" s="5">
        <f t="shared" ca="1" si="936"/>
        <v>0</v>
      </c>
      <c r="IP181" s="5">
        <f t="shared" ca="1" si="936"/>
        <v>2.2108800000000001E-2</v>
      </c>
      <c r="IQ181" s="5">
        <f t="shared" ca="1" si="936"/>
        <v>7.3156999999999996</v>
      </c>
      <c r="IR181" s="5">
        <f t="shared" ca="1" si="936"/>
        <v>32.14</v>
      </c>
      <c r="IS181" s="5"/>
      <c r="IT181" s="19">
        <f t="shared" ca="1" si="864"/>
        <v>29.496714763611408</v>
      </c>
      <c r="IU181" s="19">
        <f t="shared" ca="1" si="865"/>
        <v>3.8151224670189712</v>
      </c>
      <c r="IV181" s="19">
        <f t="shared" ca="1" si="866"/>
        <v>4.6438187954754806</v>
      </c>
      <c r="IW181" s="19">
        <f t="shared" ca="1" si="867"/>
        <v>1.8219033262598874</v>
      </c>
      <c r="IX181" s="19">
        <f t="shared" ca="1" si="868"/>
        <v>0</v>
      </c>
      <c r="IY181" s="19">
        <f t="shared" ca="1" si="869"/>
        <v>3.0727074390521337E-3</v>
      </c>
      <c r="IZ181" s="19">
        <f t="shared" ca="1" si="870"/>
        <v>0.87620675097617273</v>
      </c>
      <c r="JA181" s="19">
        <f t="shared" ca="1" si="871"/>
        <v>3.72210836170792</v>
      </c>
      <c r="JB181" s="19">
        <f t="shared" ca="1" si="872"/>
        <v>14.88221959506077</v>
      </c>
      <c r="JC181" s="19">
        <f t="shared" ca="1" si="873"/>
        <v>14.61443154483309</v>
      </c>
      <c r="JD181" s="19">
        <f t="shared" ca="1" si="874"/>
        <v>0</v>
      </c>
      <c r="JE181" s="19">
        <f t="shared" ca="1" si="924"/>
        <v>0</v>
      </c>
      <c r="JF181" s="19">
        <f t="shared" ca="1" si="924"/>
        <v>0</v>
      </c>
      <c r="JG181" s="72">
        <f t="shared" ca="1" si="908"/>
        <v>0</v>
      </c>
      <c r="JH181" s="72">
        <f t="shared" ca="1" si="909"/>
        <v>0</v>
      </c>
      <c r="JI181" s="5"/>
      <c r="JJ181" s="5"/>
      <c r="JK181" s="5"/>
      <c r="JL181" s="5">
        <f t="shared" ca="1" si="927"/>
        <v>403660</v>
      </c>
      <c r="JM181" s="5">
        <f t="shared" ca="1" si="927"/>
        <v>11.9064</v>
      </c>
      <c r="JN181" s="5">
        <f t="shared" ca="1" si="927"/>
        <v>72988.800000000003</v>
      </c>
      <c r="JO181" s="5">
        <f t="shared" ca="1" si="927"/>
        <v>28635.599999999999</v>
      </c>
      <c r="JP181" s="5">
        <f t="shared" ca="1" si="927"/>
        <v>0</v>
      </c>
      <c r="JQ181" s="5">
        <f t="shared" ca="1" si="927"/>
        <v>48.295000000000002</v>
      </c>
      <c r="JR181" s="5">
        <f t="shared" ca="1" si="927"/>
        <v>13771.7</v>
      </c>
      <c r="JS181" s="5">
        <f t="shared" ca="1" si="927"/>
        <v>58501.9</v>
      </c>
      <c r="JT181" s="5">
        <f t="shared" ca="1" si="927"/>
        <v>173958</v>
      </c>
      <c r="JU181" s="5">
        <f t="shared" ca="1" si="927"/>
        <v>229701</v>
      </c>
      <c r="JV181" s="5">
        <f t="shared" ca="1" si="927"/>
        <v>0</v>
      </c>
      <c r="JW181" s="5">
        <f t="shared" ca="1" si="927"/>
        <v>0</v>
      </c>
      <c r="JX181" s="5">
        <f t="shared" ca="1" si="910"/>
        <v>0</v>
      </c>
      <c r="JY181" s="5">
        <f t="shared" ca="1" si="910"/>
        <v>0</v>
      </c>
      <c r="JZ181" s="5">
        <f t="shared" ca="1" si="910"/>
        <v>0</v>
      </c>
      <c r="KA181" s="5"/>
      <c r="KB181" s="5">
        <f t="shared" ca="1" si="928"/>
        <v>2045.56</v>
      </c>
      <c r="KC181" s="5">
        <f t="shared" ca="1" si="928"/>
        <v>2045.56</v>
      </c>
      <c r="KD181" s="5">
        <f t="shared" ca="1" si="928"/>
        <v>0</v>
      </c>
      <c r="KE181" s="5">
        <f t="shared" ca="1" si="928"/>
        <v>0</v>
      </c>
      <c r="KF181" s="5">
        <f t="shared" ca="1" si="928"/>
        <v>0</v>
      </c>
      <c r="KG181" s="5">
        <f t="shared" ca="1" si="928"/>
        <v>0</v>
      </c>
      <c r="KH181" s="5">
        <f t="shared" ca="1" si="928"/>
        <v>0</v>
      </c>
      <c r="KI181" s="5">
        <f t="shared" ca="1" si="928"/>
        <v>0</v>
      </c>
      <c r="KJ181" s="5">
        <f t="shared" ca="1" si="928"/>
        <v>2045.56</v>
      </c>
      <c r="KK181" s="5">
        <f t="shared" ca="1" si="928"/>
        <v>0</v>
      </c>
      <c r="KL181" s="5">
        <f t="shared" ca="1" si="928"/>
        <v>0</v>
      </c>
      <c r="KM181" s="5">
        <f t="shared" ca="1" si="928"/>
        <v>0</v>
      </c>
      <c r="KN181" s="5">
        <f t="shared" ca="1" si="914"/>
        <v>0</v>
      </c>
      <c r="KO181" s="5"/>
      <c r="KP181" s="5">
        <f t="shared" ca="1" si="934"/>
        <v>112.78400000000001</v>
      </c>
      <c r="KQ181" s="5">
        <f t="shared" ca="1" si="934"/>
        <v>7.6705300000000003</v>
      </c>
      <c r="KR181" s="5">
        <f t="shared" ca="1" si="934"/>
        <v>49.651699999999998</v>
      </c>
      <c r="KS181" s="5">
        <f t="shared" ca="1" si="934"/>
        <v>15.9839</v>
      </c>
      <c r="KT181" s="5">
        <f t="shared" ca="1" si="934"/>
        <v>0</v>
      </c>
      <c r="KU181" s="5">
        <f t="shared" ca="1" si="934"/>
        <v>2.2108800000000001E-2</v>
      </c>
      <c r="KV181" s="5">
        <f t="shared" ca="1" si="934"/>
        <v>7.3156999999999996</v>
      </c>
      <c r="KW181" s="5">
        <f t="shared" ca="1" si="934"/>
        <v>32.14</v>
      </c>
      <c r="KX181" s="5"/>
      <c r="KY181" s="19">
        <f t="shared" ca="1" si="833"/>
        <v>29.496714763611408</v>
      </c>
      <c r="KZ181" s="19">
        <f t="shared" ca="1" si="834"/>
        <v>3.8151224670189712</v>
      </c>
      <c r="LA181" s="19">
        <f t="shared" ca="1" si="835"/>
        <v>4.6438187954754806</v>
      </c>
      <c r="LB181" s="19">
        <f t="shared" ca="1" si="836"/>
        <v>1.8219033262598874</v>
      </c>
      <c r="LC181" s="19">
        <f t="shared" ca="1" si="837"/>
        <v>0</v>
      </c>
      <c r="LD181" s="19">
        <f t="shared" ca="1" si="838"/>
        <v>3.0727074390521337E-3</v>
      </c>
      <c r="LE181" s="19">
        <f t="shared" ca="1" si="839"/>
        <v>0.87620675097617273</v>
      </c>
      <c r="LF181" s="19">
        <f t="shared" ca="1" si="840"/>
        <v>3.72210836170792</v>
      </c>
      <c r="LG181" s="19">
        <f t="shared" ca="1" si="841"/>
        <v>14.88221959506077</v>
      </c>
      <c r="LH181" s="19">
        <f t="shared" ca="1" si="842"/>
        <v>14.61443154483309</v>
      </c>
      <c r="LI181" s="19">
        <f t="shared" ca="1" si="843"/>
        <v>0</v>
      </c>
      <c r="LJ181" s="19">
        <f t="shared" ca="1" si="878"/>
        <v>0</v>
      </c>
      <c r="LK181" s="19">
        <f t="shared" ca="1" si="879"/>
        <v>0</v>
      </c>
      <c r="LL181" s="72">
        <f t="shared" ca="1" si="911"/>
        <v>0</v>
      </c>
      <c r="LM181" s="72">
        <f t="shared" ca="1" si="912"/>
        <v>0</v>
      </c>
    </row>
    <row r="182" spans="1:325" ht="15" customHeight="1" outlineLevel="1" x14ac:dyDescent="0.3">
      <c r="A182" s="5">
        <f>IF('Old Results'!E162='New Results'!E162,'New Results'!E162,"0")</f>
        <v>53627.8</v>
      </c>
      <c r="B182" s="5">
        <f t="shared" si="668"/>
        <v>318</v>
      </c>
      <c r="C182" s="27">
        <f t="shared" si="761"/>
        <v>161</v>
      </c>
      <c r="D182" s="41" t="str">
        <f>'Old Results'!C162</f>
        <v>0318106-OffMed-BotMidOpWinNoInterlock</v>
      </c>
      <c r="E182" s="41" t="str">
        <f>'New Results'!C162</f>
        <v>0318106-OffMed-BotMidOpWinNoInterlock</v>
      </c>
      <c r="F182" s="5">
        <f t="shared" ca="1" si="762"/>
        <v>0</v>
      </c>
      <c r="G182" s="5">
        <f t="shared" ca="1" si="763"/>
        <v>0</v>
      </c>
      <c r="H182" s="5">
        <f t="shared" ca="1" si="764"/>
        <v>0</v>
      </c>
      <c r="I182" s="5">
        <f t="shared" ca="1" si="765"/>
        <v>0</v>
      </c>
      <c r="J182" s="5">
        <f t="shared" ca="1" si="766"/>
        <v>0</v>
      </c>
      <c r="K182" s="5">
        <f t="shared" ca="1" si="767"/>
        <v>0</v>
      </c>
      <c r="L182" s="5">
        <f t="shared" ca="1" si="768"/>
        <v>0</v>
      </c>
      <c r="M182" s="5">
        <f t="shared" ca="1" si="769"/>
        <v>0</v>
      </c>
      <c r="N182" s="5">
        <f t="shared" ca="1" si="770"/>
        <v>0</v>
      </c>
      <c r="O182" s="5">
        <f t="shared" ca="1" si="771"/>
        <v>0</v>
      </c>
      <c r="P182" s="5">
        <f t="shared" ca="1" si="844"/>
        <v>0</v>
      </c>
      <c r="Q182" s="5">
        <f t="shared" ca="1" si="845"/>
        <v>0</v>
      </c>
      <c r="R182" s="5">
        <f t="shared" ca="1" si="880"/>
        <v>0</v>
      </c>
      <c r="S182" s="5">
        <f t="shared" ca="1" si="881"/>
        <v>0</v>
      </c>
      <c r="T182" s="5">
        <f t="shared" ca="1" si="882"/>
        <v>0</v>
      </c>
      <c r="U182" s="5">
        <f t="shared" ca="1" si="772"/>
        <v>0</v>
      </c>
      <c r="V182" s="5">
        <f t="shared" ca="1" si="773"/>
        <v>0</v>
      </c>
      <c r="W182" s="5">
        <f t="shared" ca="1" si="774"/>
        <v>0</v>
      </c>
      <c r="X182" s="5">
        <f t="shared" ca="1" si="775"/>
        <v>0</v>
      </c>
      <c r="Y182" s="5">
        <f t="shared" ca="1" si="776"/>
        <v>0</v>
      </c>
      <c r="Z182" s="5">
        <f t="shared" ca="1" si="777"/>
        <v>0</v>
      </c>
      <c r="AA182" s="5">
        <f t="shared" ca="1" si="778"/>
        <v>0</v>
      </c>
      <c r="AB182" s="5">
        <f t="shared" ca="1" si="779"/>
        <v>0</v>
      </c>
      <c r="AC182" s="5">
        <f t="shared" ca="1" si="780"/>
        <v>0</v>
      </c>
      <c r="AD182" s="5">
        <f t="shared" ca="1" si="781"/>
        <v>0</v>
      </c>
      <c r="AE182" s="5">
        <f t="shared" ca="1" si="846"/>
        <v>0</v>
      </c>
      <c r="AF182" s="5">
        <f t="shared" ca="1" si="847"/>
        <v>0</v>
      </c>
      <c r="AG182" s="5">
        <f t="shared" ca="1" si="847"/>
        <v>0</v>
      </c>
      <c r="AH182" s="37">
        <f t="shared" ca="1" si="782"/>
        <v>0</v>
      </c>
      <c r="AI182" s="37">
        <f t="shared" ca="1" si="783"/>
        <v>0</v>
      </c>
      <c r="AJ182" s="37">
        <f t="shared" ca="1" si="784"/>
        <v>0</v>
      </c>
      <c r="AK182" s="37">
        <f t="shared" ca="1" si="785"/>
        <v>0</v>
      </c>
      <c r="AL182" s="37">
        <f t="shared" ca="1" si="786"/>
        <v>0</v>
      </c>
      <c r="AM182" s="37">
        <f t="shared" ca="1" si="787"/>
        <v>0</v>
      </c>
      <c r="AN182" s="37">
        <f t="shared" ca="1" si="788"/>
        <v>0</v>
      </c>
      <c r="AO182" s="37">
        <f t="shared" ca="1" si="789"/>
        <v>0</v>
      </c>
      <c r="AP182" s="33">
        <f t="shared" ca="1" si="790"/>
        <v>30.340823826448222</v>
      </c>
      <c r="AQ182" s="33">
        <f t="shared" ca="1" si="791"/>
        <v>30.340823826448222</v>
      </c>
      <c r="AR182" s="24">
        <f t="shared" ca="1" si="792"/>
        <v>0</v>
      </c>
      <c r="AS182" s="34">
        <f t="shared" ca="1" si="793"/>
        <v>110.727</v>
      </c>
      <c r="AT182" s="34">
        <f t="shared" ca="1" si="794"/>
        <v>110.727</v>
      </c>
      <c r="AU182" s="45">
        <f t="shared" ca="1" si="795"/>
        <v>0</v>
      </c>
      <c r="AV182" s="34">
        <f t="shared" ca="1" si="648"/>
        <v>1.7</v>
      </c>
      <c r="AW182" s="34">
        <f t="shared" ca="1" si="649"/>
        <v>1.7</v>
      </c>
      <c r="AX182" s="46">
        <f t="shared" ca="1" si="796"/>
        <v>0</v>
      </c>
      <c r="AY182" s="5"/>
      <c r="AZ182" s="5">
        <f t="shared" ca="1" si="848"/>
        <v>0</v>
      </c>
      <c r="BA182" s="5">
        <f t="shared" ca="1" si="849"/>
        <v>0</v>
      </c>
      <c r="BB182" s="5">
        <f t="shared" ca="1" si="850"/>
        <v>0</v>
      </c>
      <c r="BC182" s="5">
        <f t="shared" ca="1" si="851"/>
        <v>0</v>
      </c>
      <c r="BD182" s="5">
        <f t="shared" ca="1" si="852"/>
        <v>0</v>
      </c>
      <c r="BE182" s="5">
        <f t="shared" ca="1" si="853"/>
        <v>0</v>
      </c>
      <c r="BF182" s="5">
        <f t="shared" ca="1" si="854"/>
        <v>0</v>
      </c>
      <c r="BG182" s="5">
        <f t="shared" ca="1" si="855"/>
        <v>0</v>
      </c>
      <c r="BH182" s="5">
        <f t="shared" ca="1" si="856"/>
        <v>0</v>
      </c>
      <c r="BI182" s="5">
        <f t="shared" ca="1" si="857"/>
        <v>0</v>
      </c>
      <c r="BJ182" s="5">
        <f t="shared" ca="1" si="858"/>
        <v>0</v>
      </c>
      <c r="BK182" s="5">
        <f t="shared" ca="1" si="859"/>
        <v>0</v>
      </c>
      <c r="BL182" s="5">
        <f t="shared" ca="1" si="883"/>
        <v>0</v>
      </c>
      <c r="BM182" s="5">
        <f t="shared" ca="1" si="884"/>
        <v>0</v>
      </c>
      <c r="BN182" s="5">
        <f t="shared" ca="1" si="885"/>
        <v>0</v>
      </c>
      <c r="BO182" s="5">
        <f t="shared" ca="1" si="886"/>
        <v>0</v>
      </c>
      <c r="BP182" s="5">
        <f t="shared" ca="1" si="887"/>
        <v>0</v>
      </c>
      <c r="BQ182" s="5">
        <f t="shared" ca="1" si="888"/>
        <v>0</v>
      </c>
      <c r="BR182" s="5">
        <f t="shared" ca="1" si="889"/>
        <v>0</v>
      </c>
      <c r="BS182" s="5">
        <f t="shared" ca="1" si="890"/>
        <v>0</v>
      </c>
      <c r="BT182" s="5">
        <f t="shared" ca="1" si="891"/>
        <v>0</v>
      </c>
      <c r="BU182" s="5">
        <f t="shared" ca="1" si="892"/>
        <v>0</v>
      </c>
      <c r="BV182" s="5">
        <f t="shared" ca="1" si="893"/>
        <v>0</v>
      </c>
      <c r="BW182" s="5">
        <f t="shared" ca="1" si="894"/>
        <v>0</v>
      </c>
      <c r="BX182" s="5">
        <f t="shared" ca="1" si="895"/>
        <v>0</v>
      </c>
      <c r="BY182" s="5">
        <f t="shared" ca="1" si="896"/>
        <v>0</v>
      </c>
      <c r="BZ182" s="5">
        <f t="shared" ca="1" si="897"/>
        <v>0</v>
      </c>
      <c r="CA182" s="5">
        <f t="shared" ca="1" si="898"/>
        <v>0</v>
      </c>
      <c r="CB182" s="37">
        <f t="shared" ca="1" si="797"/>
        <v>0</v>
      </c>
      <c r="CC182" s="37">
        <f t="shared" ca="1" si="798"/>
        <v>0</v>
      </c>
      <c r="CD182" s="37">
        <f t="shared" ca="1" si="799"/>
        <v>0</v>
      </c>
      <c r="CE182" s="37">
        <f t="shared" ca="1" si="800"/>
        <v>0</v>
      </c>
      <c r="CF182" s="37">
        <f t="shared" ca="1" si="801"/>
        <v>0</v>
      </c>
      <c r="CG182" s="37">
        <f t="shared" ca="1" si="802"/>
        <v>0</v>
      </c>
      <c r="CH182" s="37">
        <f t="shared" ca="1" si="803"/>
        <v>0</v>
      </c>
      <c r="CI182" s="19">
        <f t="shared" ca="1" si="804"/>
        <v>0</v>
      </c>
      <c r="CJ182" s="33">
        <f t="shared" ca="1" si="860"/>
        <v>29.615919802788852</v>
      </c>
      <c r="CK182" s="33">
        <f t="shared" ca="1" si="861"/>
        <v>29.615919802788852</v>
      </c>
      <c r="CL182" s="24">
        <f t="shared" ca="1" si="805"/>
        <v>0</v>
      </c>
      <c r="CM182" s="34">
        <f t="shared" ca="1" si="806"/>
        <v>112.45699999999999</v>
      </c>
      <c r="CN182" s="34">
        <f t="shared" ca="1" si="807"/>
        <v>112.45699999999999</v>
      </c>
      <c r="CO182" s="45">
        <f t="shared" ca="1" si="808"/>
        <v>0</v>
      </c>
      <c r="CP182" s="5"/>
      <c r="CR182" s="5">
        <f t="shared" ca="1" si="899"/>
        <v>72</v>
      </c>
      <c r="CS182" s="5">
        <f t="shared" ca="1" si="900"/>
        <v>68</v>
      </c>
      <c r="CT182" s="62">
        <f t="shared" ca="1" si="809"/>
        <v>5.555555555555558E-2</v>
      </c>
      <c r="CW182" s="5">
        <f t="shared" ca="1" si="929"/>
        <v>393186</v>
      </c>
      <c r="CX182" s="5">
        <f t="shared" ca="1" si="929"/>
        <v>14.0214</v>
      </c>
      <c r="CY182" s="5">
        <f t="shared" ca="1" si="929"/>
        <v>77032.800000000003</v>
      </c>
      <c r="CZ182" s="5">
        <f t="shared" ca="1" si="929"/>
        <v>21416.6</v>
      </c>
      <c r="DA182" s="5">
        <f t="shared" ca="1" si="929"/>
        <v>0</v>
      </c>
      <c r="DB182" s="5">
        <f t="shared" ca="1" si="929"/>
        <v>2268.15</v>
      </c>
      <c r="DC182" s="5">
        <f t="shared" ca="1" si="929"/>
        <v>0</v>
      </c>
      <c r="DD182" s="5">
        <f t="shared" ca="1" si="929"/>
        <v>62752.7</v>
      </c>
      <c r="DE182" s="5">
        <f t="shared" ca="1" si="929"/>
        <v>163484</v>
      </c>
      <c r="DF182" s="5">
        <f t="shared" ca="1" si="929"/>
        <v>229701</v>
      </c>
      <c r="DG182" s="5">
        <f t="shared" ca="1" si="929"/>
        <v>0</v>
      </c>
      <c r="DH182" s="5">
        <f t="shared" ca="1" si="929"/>
        <v>0</v>
      </c>
      <c r="DI182" s="5">
        <f t="shared" ca="1" si="929"/>
        <v>0</v>
      </c>
      <c r="DJ182" s="5">
        <f t="shared" ca="1" si="929"/>
        <v>0</v>
      </c>
      <c r="DK182" s="5">
        <f t="shared" ca="1" si="929"/>
        <v>0</v>
      </c>
      <c r="DL182" s="5"/>
      <c r="DM182" s="5">
        <f t="shared" ca="1" si="930"/>
        <v>2855.61</v>
      </c>
      <c r="DN182" s="5">
        <f t="shared" ca="1" si="930"/>
        <v>2155</v>
      </c>
      <c r="DO182" s="5">
        <f t="shared" ca="1" si="930"/>
        <v>0</v>
      </c>
      <c r="DP182" s="5">
        <f t="shared" ca="1" si="930"/>
        <v>0</v>
      </c>
      <c r="DQ182" s="5">
        <f t="shared" ca="1" si="930"/>
        <v>0</v>
      </c>
      <c r="DR182" s="5">
        <f t="shared" ca="1" si="930"/>
        <v>0</v>
      </c>
      <c r="DS182" s="5">
        <f t="shared" ca="1" si="930"/>
        <v>700.60900000000004</v>
      </c>
      <c r="DT182" s="5">
        <f t="shared" ca="1" si="930"/>
        <v>0</v>
      </c>
      <c r="DU182" s="5">
        <f t="shared" ca="1" si="930"/>
        <v>2855.61</v>
      </c>
      <c r="DV182" s="5">
        <f t="shared" ca="1" si="930"/>
        <v>0</v>
      </c>
      <c r="DW182" s="5">
        <f t="shared" ca="1" si="930"/>
        <v>0</v>
      </c>
      <c r="DX182" s="5">
        <f t="shared" ca="1" si="930"/>
        <v>0</v>
      </c>
      <c r="DY182" s="5">
        <f t="shared" ca="1" si="930"/>
        <v>0</v>
      </c>
      <c r="DZ182" s="5"/>
      <c r="EA182" s="5">
        <f t="shared" ca="1" si="935"/>
        <v>110.727</v>
      </c>
      <c r="EB182" s="5">
        <f t="shared" ca="1" si="935"/>
        <v>7.9982600000000001</v>
      </c>
      <c r="EC182" s="5">
        <f t="shared" ca="1" si="935"/>
        <v>53.262700000000002</v>
      </c>
      <c r="ED182" s="5">
        <f t="shared" ca="1" si="935"/>
        <v>11.8011</v>
      </c>
      <c r="EE182" s="5">
        <f t="shared" ca="1" si="935"/>
        <v>0</v>
      </c>
      <c r="EF182" s="5">
        <f t="shared" ca="1" si="935"/>
        <v>1.04192</v>
      </c>
      <c r="EG182" s="5">
        <f t="shared" ca="1" si="935"/>
        <v>2.35643</v>
      </c>
      <c r="EH182" s="5">
        <f t="shared" ca="1" si="935"/>
        <v>34.2667</v>
      </c>
      <c r="EI182" s="5"/>
      <c r="EJ182" s="19">
        <f t="shared" ca="1" si="811"/>
        <v>30.340823826448222</v>
      </c>
      <c r="EK182" s="19">
        <f t="shared" ca="1" si="812"/>
        <v>4.0193302916919951</v>
      </c>
      <c r="EL182" s="19">
        <f t="shared" ca="1" si="813"/>
        <v>4.9011131092455784</v>
      </c>
      <c r="EM182" s="19">
        <f t="shared" ca="1" si="814"/>
        <v>1.3626037092701917</v>
      </c>
      <c r="EN182" s="19">
        <f t="shared" ca="1" si="815"/>
        <v>0</v>
      </c>
      <c r="EO182" s="19">
        <f t="shared" ca="1" si="816"/>
        <v>0.14430813495985292</v>
      </c>
      <c r="EP182" s="19">
        <f t="shared" ca="1" si="817"/>
        <v>1.3064287552351579</v>
      </c>
      <c r="EQ182" s="19">
        <f t="shared" ca="1" si="818"/>
        <v>3.9925600602672491</v>
      </c>
      <c r="ER182" s="19">
        <f t="shared" ca="1" si="819"/>
        <v>15.72632865789758</v>
      </c>
      <c r="ES182" s="19">
        <f t="shared" ca="1" si="820"/>
        <v>14.61443154483309</v>
      </c>
      <c r="ET182" s="19">
        <f t="shared" ca="1" si="821"/>
        <v>0</v>
      </c>
      <c r="EU182" s="19">
        <f t="shared" ca="1" si="901"/>
        <v>0</v>
      </c>
      <c r="EV182" s="19">
        <f t="shared" ca="1" si="902"/>
        <v>0</v>
      </c>
      <c r="EW182" s="72">
        <f t="shared" ca="1" si="903"/>
        <v>0</v>
      </c>
      <c r="EX182" s="72">
        <f t="shared" ca="1" si="904"/>
        <v>0</v>
      </c>
      <c r="EY182" s="5"/>
      <c r="EZ182" s="5"/>
      <c r="FA182" s="5"/>
      <c r="FB182" s="5">
        <f t="shared" ca="1" si="925"/>
        <v>393186</v>
      </c>
      <c r="FC182" s="5">
        <f t="shared" ca="1" si="925"/>
        <v>14.0214</v>
      </c>
      <c r="FD182" s="5">
        <f t="shared" ca="1" si="925"/>
        <v>77032.800000000003</v>
      </c>
      <c r="FE182" s="5">
        <f t="shared" ca="1" si="925"/>
        <v>21416.6</v>
      </c>
      <c r="FF182" s="5">
        <f t="shared" ca="1" si="925"/>
        <v>0</v>
      </c>
      <c r="FG182" s="5">
        <f t="shared" ca="1" si="925"/>
        <v>2268.15</v>
      </c>
      <c r="FH182" s="5">
        <f t="shared" ca="1" si="925"/>
        <v>0</v>
      </c>
      <c r="FI182" s="5">
        <f t="shared" ca="1" si="925"/>
        <v>62752.7</v>
      </c>
      <c r="FJ182" s="5">
        <f t="shared" ca="1" si="925"/>
        <v>163484</v>
      </c>
      <c r="FK182" s="5">
        <f t="shared" ca="1" si="925"/>
        <v>229701</v>
      </c>
      <c r="FL182" s="5">
        <f t="shared" ca="1" si="925"/>
        <v>0</v>
      </c>
      <c r="FM182" s="5">
        <f t="shared" ca="1" si="925"/>
        <v>0</v>
      </c>
      <c r="FN182" s="5">
        <f t="shared" ca="1" si="905"/>
        <v>0</v>
      </c>
      <c r="FO182" s="5">
        <f t="shared" ca="1" si="905"/>
        <v>0</v>
      </c>
      <c r="FP182" s="5">
        <f t="shared" ca="1" si="905"/>
        <v>0</v>
      </c>
      <c r="FQ182" s="5"/>
      <c r="FR182" s="5">
        <f t="shared" ca="1" si="926"/>
        <v>2855.61</v>
      </c>
      <c r="FS182" s="5">
        <f t="shared" ca="1" si="926"/>
        <v>2155</v>
      </c>
      <c r="FT182" s="5">
        <f t="shared" ca="1" si="926"/>
        <v>0</v>
      </c>
      <c r="FU182" s="5">
        <f t="shared" ca="1" si="926"/>
        <v>0</v>
      </c>
      <c r="FV182" s="5">
        <f t="shared" ca="1" si="926"/>
        <v>0</v>
      </c>
      <c r="FW182" s="5">
        <f t="shared" ca="1" si="926"/>
        <v>0</v>
      </c>
      <c r="FX182" s="5">
        <f t="shared" ca="1" si="926"/>
        <v>700.60900000000004</v>
      </c>
      <c r="FY182" s="5">
        <f t="shared" ca="1" si="926"/>
        <v>0</v>
      </c>
      <c r="FZ182" s="5">
        <f t="shared" ca="1" si="926"/>
        <v>2855.61</v>
      </c>
      <c r="GA182" s="5">
        <f t="shared" ca="1" si="926"/>
        <v>0</v>
      </c>
      <c r="GB182" s="5">
        <f t="shared" ca="1" si="926"/>
        <v>0</v>
      </c>
      <c r="GC182" s="5">
        <f t="shared" ca="1" si="926"/>
        <v>0</v>
      </c>
      <c r="GD182" s="5">
        <f t="shared" ca="1" si="913"/>
        <v>0</v>
      </c>
      <c r="GE182" s="5"/>
      <c r="GF182" s="5">
        <f t="shared" ca="1" si="931"/>
        <v>110.727</v>
      </c>
      <c r="GG182" s="5">
        <f t="shared" ca="1" si="931"/>
        <v>7.9982600000000001</v>
      </c>
      <c r="GH182" s="5">
        <f t="shared" ca="1" si="931"/>
        <v>53.262700000000002</v>
      </c>
      <c r="GI182" s="5">
        <f t="shared" ca="1" si="931"/>
        <v>11.8011</v>
      </c>
      <c r="GJ182" s="5">
        <f t="shared" ca="1" si="931"/>
        <v>0</v>
      </c>
      <c r="GK182" s="5">
        <f t="shared" ca="1" si="931"/>
        <v>1.04192</v>
      </c>
      <c r="GL182" s="5">
        <f t="shared" ca="1" si="931"/>
        <v>2.35643</v>
      </c>
      <c r="GM182" s="5">
        <f t="shared" ca="1" si="931"/>
        <v>34.2667</v>
      </c>
      <c r="GN182" s="5"/>
      <c r="GO182" s="19">
        <f t="shared" ca="1" si="822"/>
        <v>30.340823826448222</v>
      </c>
      <c r="GP182" s="19">
        <f t="shared" ca="1" si="823"/>
        <v>4.0193302916919951</v>
      </c>
      <c r="GQ182" s="19">
        <f t="shared" ca="1" si="824"/>
        <v>4.9011131092455784</v>
      </c>
      <c r="GR182" s="19">
        <f t="shared" ca="1" si="825"/>
        <v>1.3626037092701917</v>
      </c>
      <c r="GS182" s="19">
        <f t="shared" ca="1" si="826"/>
        <v>0</v>
      </c>
      <c r="GT182" s="19">
        <f t="shared" ca="1" si="827"/>
        <v>0.14430813495985292</v>
      </c>
      <c r="GU182" s="19">
        <f t="shared" ca="1" si="828"/>
        <v>1.3064287552351579</v>
      </c>
      <c r="GV182" s="19">
        <f t="shared" ca="1" si="829"/>
        <v>3.9925600602672491</v>
      </c>
      <c r="GW182" s="19">
        <f t="shared" ca="1" si="830"/>
        <v>15.72632865789758</v>
      </c>
      <c r="GX182" s="19">
        <f t="shared" ca="1" si="831"/>
        <v>14.61443154483309</v>
      </c>
      <c r="GY182" s="19">
        <f t="shared" ca="1" si="832"/>
        <v>0</v>
      </c>
      <c r="GZ182" s="19">
        <f t="shared" ca="1" si="832"/>
        <v>0</v>
      </c>
      <c r="HA182" s="19">
        <f t="shared" ca="1" si="832"/>
        <v>0</v>
      </c>
      <c r="HB182" s="72">
        <f t="shared" ca="1" si="906"/>
        <v>0</v>
      </c>
      <c r="HC182" s="72">
        <f t="shared" ca="1" si="907"/>
        <v>0</v>
      </c>
      <c r="HD182" s="5"/>
      <c r="HE182" s="5"/>
      <c r="HF182" s="5"/>
      <c r="HG182" s="5">
        <f t="shared" ca="1" si="932"/>
        <v>402402</v>
      </c>
      <c r="HH182" s="5">
        <f t="shared" ca="1" si="932"/>
        <v>12.5404</v>
      </c>
      <c r="HI182" s="5">
        <f t="shared" ca="1" si="932"/>
        <v>72085.2</v>
      </c>
      <c r="HJ182" s="5">
        <f t="shared" ca="1" si="932"/>
        <v>27990.3</v>
      </c>
      <c r="HK182" s="5">
        <f t="shared" ca="1" si="932"/>
        <v>0</v>
      </c>
      <c r="HL182" s="5">
        <f t="shared" ca="1" si="932"/>
        <v>52.1355</v>
      </c>
      <c r="HM182" s="5">
        <f t="shared" ca="1" si="932"/>
        <v>13771.7</v>
      </c>
      <c r="HN182" s="5">
        <f t="shared" ca="1" si="932"/>
        <v>58788.4</v>
      </c>
      <c r="HO182" s="5">
        <f t="shared" ca="1" si="932"/>
        <v>172700</v>
      </c>
      <c r="HP182" s="5">
        <f t="shared" ca="1" si="932"/>
        <v>229701</v>
      </c>
      <c r="HQ182" s="5">
        <f t="shared" ca="1" si="932"/>
        <v>0</v>
      </c>
      <c r="HR182" s="5">
        <f t="shared" ca="1" si="932"/>
        <v>0</v>
      </c>
      <c r="HS182" s="5">
        <f t="shared" ca="1" si="932"/>
        <v>0</v>
      </c>
      <c r="HT182" s="5">
        <f t="shared" ca="1" si="932"/>
        <v>0</v>
      </c>
      <c r="HU182" s="5">
        <f t="shared" ca="1" si="932"/>
        <v>0</v>
      </c>
      <c r="HV182" s="5"/>
      <c r="HW182" s="5">
        <f t="shared" ca="1" si="933"/>
        <v>2152.41</v>
      </c>
      <c r="HX182" s="5">
        <f t="shared" ca="1" si="933"/>
        <v>2152.41</v>
      </c>
      <c r="HY182" s="5">
        <f t="shared" ca="1" si="933"/>
        <v>0</v>
      </c>
      <c r="HZ182" s="5">
        <f t="shared" ca="1" si="933"/>
        <v>0</v>
      </c>
      <c r="IA182" s="5">
        <f t="shared" ca="1" si="933"/>
        <v>0</v>
      </c>
      <c r="IB182" s="5">
        <f t="shared" ca="1" si="933"/>
        <v>0</v>
      </c>
      <c r="IC182" s="5">
        <f t="shared" ca="1" si="933"/>
        <v>0</v>
      </c>
      <c r="ID182" s="5">
        <f t="shared" ca="1" si="933"/>
        <v>0</v>
      </c>
      <c r="IE182" s="5">
        <f t="shared" ca="1" si="933"/>
        <v>2152.41</v>
      </c>
      <c r="IF182" s="5">
        <f t="shared" ca="1" si="933"/>
        <v>0</v>
      </c>
      <c r="IG182" s="5">
        <f t="shared" ca="1" si="933"/>
        <v>0</v>
      </c>
      <c r="IH182" s="5">
        <f t="shared" ca="1" si="933"/>
        <v>0</v>
      </c>
      <c r="II182" s="5">
        <f t="shared" ca="1" si="663"/>
        <v>0</v>
      </c>
      <c r="IJ182" s="5"/>
      <c r="IK182" s="5">
        <f t="shared" ca="1" si="936"/>
        <v>112.45699999999999</v>
      </c>
      <c r="IL182" s="5">
        <f t="shared" ca="1" si="936"/>
        <v>8.0615900000000007</v>
      </c>
      <c r="IM182" s="5">
        <f t="shared" ca="1" si="936"/>
        <v>49.125900000000001</v>
      </c>
      <c r="IN182" s="5">
        <f t="shared" ca="1" si="936"/>
        <v>15.6433</v>
      </c>
      <c r="IO182" s="5">
        <f t="shared" ca="1" si="936"/>
        <v>0</v>
      </c>
      <c r="IP182" s="5">
        <f t="shared" ca="1" si="936"/>
        <v>2.3862100000000001E-2</v>
      </c>
      <c r="IQ182" s="5">
        <f t="shared" ca="1" si="936"/>
        <v>7.3156999999999996</v>
      </c>
      <c r="IR182" s="5">
        <f t="shared" ca="1" si="936"/>
        <v>32.286099999999998</v>
      </c>
      <c r="IS182" s="5"/>
      <c r="IT182" s="19">
        <f t="shared" ca="1" si="864"/>
        <v>29.615919802788852</v>
      </c>
      <c r="IU182" s="19">
        <f t="shared" ca="1" si="865"/>
        <v>4.0144064803105852</v>
      </c>
      <c r="IV182" s="19">
        <f t="shared" ca="1" si="866"/>
        <v>4.5863284042977703</v>
      </c>
      <c r="IW182" s="19">
        <f t="shared" ca="1" si="867"/>
        <v>1.7808469413252079</v>
      </c>
      <c r="IX182" s="19">
        <f t="shared" ca="1" si="868"/>
        <v>0</v>
      </c>
      <c r="IY182" s="19">
        <f t="shared" ca="1" si="869"/>
        <v>3.317054326300911E-3</v>
      </c>
      <c r="IZ182" s="19">
        <f t="shared" ca="1" si="870"/>
        <v>0.87620675097617273</v>
      </c>
      <c r="JA182" s="19">
        <f t="shared" ca="1" si="871"/>
        <v>3.740336556785846</v>
      </c>
      <c r="JB182" s="19">
        <f t="shared" ca="1" si="872"/>
        <v>15.001424634238212</v>
      </c>
      <c r="JC182" s="19">
        <f t="shared" ca="1" si="873"/>
        <v>14.61443154483309</v>
      </c>
      <c r="JD182" s="19">
        <f t="shared" ca="1" si="874"/>
        <v>0</v>
      </c>
      <c r="JE182" s="19">
        <f t="shared" ca="1" si="924"/>
        <v>0</v>
      </c>
      <c r="JF182" s="19">
        <f t="shared" ca="1" si="924"/>
        <v>0</v>
      </c>
      <c r="JG182" s="72">
        <f t="shared" ca="1" si="908"/>
        <v>0</v>
      </c>
      <c r="JH182" s="72">
        <f t="shared" ca="1" si="909"/>
        <v>0</v>
      </c>
      <c r="JI182" s="5"/>
      <c r="JJ182" s="5"/>
      <c r="JK182" s="5"/>
      <c r="JL182" s="5">
        <f t="shared" ca="1" si="927"/>
        <v>402402</v>
      </c>
      <c r="JM182" s="5">
        <f t="shared" ca="1" si="927"/>
        <v>12.5404</v>
      </c>
      <c r="JN182" s="5">
        <f t="shared" ca="1" si="927"/>
        <v>72085.2</v>
      </c>
      <c r="JO182" s="5">
        <f t="shared" ca="1" si="927"/>
        <v>27990.3</v>
      </c>
      <c r="JP182" s="5">
        <f t="shared" ca="1" si="927"/>
        <v>0</v>
      </c>
      <c r="JQ182" s="5">
        <f t="shared" ca="1" si="927"/>
        <v>52.1355</v>
      </c>
      <c r="JR182" s="5">
        <f t="shared" ca="1" si="927"/>
        <v>13771.7</v>
      </c>
      <c r="JS182" s="5">
        <f t="shared" ca="1" si="927"/>
        <v>58788.4</v>
      </c>
      <c r="JT182" s="5">
        <f t="shared" ca="1" si="927"/>
        <v>172700</v>
      </c>
      <c r="JU182" s="5">
        <f t="shared" ca="1" si="927"/>
        <v>229701</v>
      </c>
      <c r="JV182" s="5">
        <f t="shared" ca="1" si="927"/>
        <v>0</v>
      </c>
      <c r="JW182" s="5">
        <f t="shared" ca="1" si="927"/>
        <v>0</v>
      </c>
      <c r="JX182" s="5">
        <f t="shared" ca="1" si="910"/>
        <v>0</v>
      </c>
      <c r="JY182" s="5">
        <f t="shared" ca="1" si="910"/>
        <v>0</v>
      </c>
      <c r="JZ182" s="5">
        <f t="shared" ca="1" si="910"/>
        <v>0</v>
      </c>
      <c r="KA182" s="5"/>
      <c r="KB182" s="5">
        <f t="shared" ca="1" si="928"/>
        <v>2152.41</v>
      </c>
      <c r="KC182" s="5">
        <f t="shared" ca="1" si="928"/>
        <v>2152.41</v>
      </c>
      <c r="KD182" s="5">
        <f t="shared" ca="1" si="928"/>
        <v>0</v>
      </c>
      <c r="KE182" s="5">
        <f t="shared" ca="1" si="928"/>
        <v>0</v>
      </c>
      <c r="KF182" s="5">
        <f t="shared" ca="1" si="928"/>
        <v>0</v>
      </c>
      <c r="KG182" s="5">
        <f t="shared" ca="1" si="928"/>
        <v>0</v>
      </c>
      <c r="KH182" s="5">
        <f t="shared" ca="1" si="928"/>
        <v>0</v>
      </c>
      <c r="KI182" s="5">
        <f t="shared" ca="1" si="928"/>
        <v>0</v>
      </c>
      <c r="KJ182" s="5">
        <f t="shared" ca="1" si="928"/>
        <v>2152.41</v>
      </c>
      <c r="KK182" s="5">
        <f t="shared" ca="1" si="928"/>
        <v>0</v>
      </c>
      <c r="KL182" s="5">
        <f t="shared" ca="1" si="928"/>
        <v>0</v>
      </c>
      <c r="KM182" s="5">
        <f t="shared" ca="1" si="928"/>
        <v>0</v>
      </c>
      <c r="KN182" s="5">
        <f t="shared" ca="1" si="914"/>
        <v>0</v>
      </c>
      <c r="KO182" s="5"/>
      <c r="KP182" s="5">
        <f t="shared" ca="1" si="934"/>
        <v>112.45699999999999</v>
      </c>
      <c r="KQ182" s="5">
        <f t="shared" ca="1" si="934"/>
        <v>8.0615900000000007</v>
      </c>
      <c r="KR182" s="5">
        <f t="shared" ca="1" si="934"/>
        <v>49.125900000000001</v>
      </c>
      <c r="KS182" s="5">
        <f t="shared" ca="1" si="934"/>
        <v>15.6433</v>
      </c>
      <c r="KT182" s="5">
        <f t="shared" ca="1" si="934"/>
        <v>0</v>
      </c>
      <c r="KU182" s="5">
        <f t="shared" ca="1" si="934"/>
        <v>2.3862100000000001E-2</v>
      </c>
      <c r="KV182" s="5">
        <f t="shared" ca="1" si="934"/>
        <v>7.3156999999999996</v>
      </c>
      <c r="KW182" s="5">
        <f t="shared" ca="1" si="934"/>
        <v>32.286099999999998</v>
      </c>
      <c r="KX182" s="5"/>
      <c r="KY182" s="19">
        <f t="shared" ca="1" si="833"/>
        <v>29.615919802788852</v>
      </c>
      <c r="KZ182" s="19">
        <f t="shared" ca="1" si="834"/>
        <v>4.0144064803105852</v>
      </c>
      <c r="LA182" s="19">
        <f t="shared" ca="1" si="835"/>
        <v>4.5863284042977703</v>
      </c>
      <c r="LB182" s="19">
        <f t="shared" ca="1" si="836"/>
        <v>1.7808469413252079</v>
      </c>
      <c r="LC182" s="19">
        <f t="shared" ca="1" si="837"/>
        <v>0</v>
      </c>
      <c r="LD182" s="19">
        <f t="shared" ca="1" si="838"/>
        <v>3.317054326300911E-3</v>
      </c>
      <c r="LE182" s="19">
        <f t="shared" ca="1" si="839"/>
        <v>0.87620675097617273</v>
      </c>
      <c r="LF182" s="19">
        <f t="shared" ca="1" si="840"/>
        <v>3.740336556785846</v>
      </c>
      <c r="LG182" s="19">
        <f t="shared" ca="1" si="841"/>
        <v>15.001424634238212</v>
      </c>
      <c r="LH182" s="19">
        <f t="shared" ca="1" si="842"/>
        <v>14.61443154483309</v>
      </c>
      <c r="LI182" s="19">
        <f t="shared" ca="1" si="843"/>
        <v>0</v>
      </c>
      <c r="LJ182" s="19">
        <f t="shared" ca="1" si="878"/>
        <v>0</v>
      </c>
      <c r="LK182" s="19">
        <f t="shared" ca="1" si="879"/>
        <v>0</v>
      </c>
      <c r="LL182" s="72">
        <f t="shared" ca="1" si="911"/>
        <v>0</v>
      </c>
      <c r="LM182" s="72">
        <f t="shared" ca="1" si="912"/>
        <v>0</v>
      </c>
    </row>
    <row r="183" spans="1:325" ht="15" customHeight="1" outlineLevel="1" x14ac:dyDescent="0.3">
      <c r="A183" s="5">
        <f>IF('Old Results'!E163='New Results'!E163,'New Results'!E163,"0")</f>
        <v>53627.8</v>
      </c>
      <c r="B183" s="5">
        <f t="shared" si="668"/>
        <v>318</v>
      </c>
      <c r="C183" s="27">
        <f t="shared" si="761"/>
        <v>162</v>
      </c>
      <c r="D183" s="41" t="str">
        <f>'Old Results'!C163</f>
        <v>0318206-OffMed-BotMidTopOpWinNoInterlock</v>
      </c>
      <c r="E183" s="41" t="str">
        <f>'New Results'!C163</f>
        <v>0318206-OffMed-BotMidTopOpWinNoInterlock</v>
      </c>
      <c r="F183" s="5">
        <f t="shared" ca="1" si="762"/>
        <v>0</v>
      </c>
      <c r="G183" s="5">
        <f t="shared" ca="1" si="763"/>
        <v>0</v>
      </c>
      <c r="H183" s="5">
        <f t="shared" ca="1" si="764"/>
        <v>0</v>
      </c>
      <c r="I183" s="5">
        <f t="shared" ca="1" si="765"/>
        <v>0</v>
      </c>
      <c r="J183" s="5">
        <f t="shared" ca="1" si="766"/>
        <v>0</v>
      </c>
      <c r="K183" s="5">
        <f t="shared" ca="1" si="767"/>
        <v>0</v>
      </c>
      <c r="L183" s="5">
        <f t="shared" ca="1" si="768"/>
        <v>0</v>
      </c>
      <c r="M183" s="5">
        <f t="shared" ca="1" si="769"/>
        <v>0</v>
      </c>
      <c r="N183" s="5">
        <f t="shared" ca="1" si="770"/>
        <v>0</v>
      </c>
      <c r="O183" s="5">
        <f t="shared" ca="1" si="771"/>
        <v>0</v>
      </c>
      <c r="P183" s="5">
        <f t="shared" ca="1" si="844"/>
        <v>0</v>
      </c>
      <c r="Q183" s="5">
        <f t="shared" ca="1" si="845"/>
        <v>0</v>
      </c>
      <c r="R183" s="5">
        <f t="shared" ca="1" si="880"/>
        <v>0</v>
      </c>
      <c r="S183" s="5">
        <f t="shared" ca="1" si="881"/>
        <v>0</v>
      </c>
      <c r="T183" s="5">
        <f t="shared" ca="1" si="882"/>
        <v>0</v>
      </c>
      <c r="U183" s="5">
        <f t="shared" ca="1" si="772"/>
        <v>0</v>
      </c>
      <c r="V183" s="5">
        <f t="shared" ca="1" si="773"/>
        <v>0</v>
      </c>
      <c r="W183" s="5">
        <f t="shared" ca="1" si="774"/>
        <v>0</v>
      </c>
      <c r="X183" s="5">
        <f t="shared" ca="1" si="775"/>
        <v>0</v>
      </c>
      <c r="Y183" s="5">
        <f t="shared" ca="1" si="776"/>
        <v>0</v>
      </c>
      <c r="Z183" s="5">
        <f t="shared" ca="1" si="777"/>
        <v>0</v>
      </c>
      <c r="AA183" s="5">
        <f t="shared" ca="1" si="778"/>
        <v>0</v>
      </c>
      <c r="AB183" s="5">
        <f t="shared" ca="1" si="779"/>
        <v>0</v>
      </c>
      <c r="AC183" s="5">
        <f t="shared" ca="1" si="780"/>
        <v>0</v>
      </c>
      <c r="AD183" s="5">
        <f t="shared" ca="1" si="781"/>
        <v>0</v>
      </c>
      <c r="AE183" s="5">
        <f t="shared" ca="1" si="846"/>
        <v>0</v>
      </c>
      <c r="AF183" s="5">
        <f t="shared" ca="1" si="847"/>
        <v>0</v>
      </c>
      <c r="AG183" s="5">
        <f t="shared" ca="1" si="847"/>
        <v>0</v>
      </c>
      <c r="AH183" s="37">
        <f t="shared" ca="1" si="782"/>
        <v>0</v>
      </c>
      <c r="AI183" s="37">
        <f t="shared" ca="1" si="783"/>
        <v>0</v>
      </c>
      <c r="AJ183" s="37">
        <f t="shared" ca="1" si="784"/>
        <v>0</v>
      </c>
      <c r="AK183" s="37">
        <f t="shared" ca="1" si="785"/>
        <v>0</v>
      </c>
      <c r="AL183" s="37">
        <f t="shared" ca="1" si="786"/>
        <v>0</v>
      </c>
      <c r="AM183" s="37">
        <f t="shared" ca="1" si="787"/>
        <v>0</v>
      </c>
      <c r="AN183" s="37">
        <f t="shared" ca="1" si="788"/>
        <v>0</v>
      </c>
      <c r="AO183" s="37">
        <f t="shared" ca="1" si="789"/>
        <v>0</v>
      </c>
      <c r="AP183" s="33">
        <f t="shared" ca="1" si="790"/>
        <v>30.916608177102173</v>
      </c>
      <c r="AQ183" s="33">
        <f t="shared" ca="1" si="791"/>
        <v>30.916608177102173</v>
      </c>
      <c r="AR183" s="24">
        <f t="shared" ca="1" si="792"/>
        <v>0</v>
      </c>
      <c r="AS183" s="34">
        <f t="shared" ca="1" si="793"/>
        <v>111.761</v>
      </c>
      <c r="AT183" s="34">
        <f t="shared" ca="1" si="794"/>
        <v>111.761</v>
      </c>
      <c r="AU183" s="45">
        <f t="shared" ca="1" si="795"/>
        <v>0</v>
      </c>
      <c r="AV183" s="34">
        <f t="shared" ca="1" si="648"/>
        <v>0.4</v>
      </c>
      <c r="AW183" s="34">
        <f t="shared" ca="1" si="649"/>
        <v>0.4</v>
      </c>
      <c r="AX183" s="46">
        <f t="shared" ca="1" si="796"/>
        <v>0</v>
      </c>
      <c r="AY183" s="5"/>
      <c r="AZ183" s="5">
        <f t="shared" ca="1" si="848"/>
        <v>0</v>
      </c>
      <c r="BA183" s="5">
        <f t="shared" ca="1" si="849"/>
        <v>0</v>
      </c>
      <c r="BB183" s="5">
        <f t="shared" ca="1" si="850"/>
        <v>0</v>
      </c>
      <c r="BC183" s="5">
        <f t="shared" ca="1" si="851"/>
        <v>0</v>
      </c>
      <c r="BD183" s="5">
        <f t="shared" ca="1" si="852"/>
        <v>0</v>
      </c>
      <c r="BE183" s="5">
        <f t="shared" ca="1" si="853"/>
        <v>0</v>
      </c>
      <c r="BF183" s="5">
        <f t="shared" ca="1" si="854"/>
        <v>0</v>
      </c>
      <c r="BG183" s="5">
        <f t="shared" ca="1" si="855"/>
        <v>0</v>
      </c>
      <c r="BH183" s="5">
        <f t="shared" ca="1" si="856"/>
        <v>0</v>
      </c>
      <c r="BI183" s="5">
        <f t="shared" ca="1" si="857"/>
        <v>0</v>
      </c>
      <c r="BJ183" s="5">
        <f t="shared" ca="1" si="858"/>
        <v>0</v>
      </c>
      <c r="BK183" s="5">
        <f t="shared" ca="1" si="859"/>
        <v>0</v>
      </c>
      <c r="BL183" s="5">
        <f t="shared" ca="1" si="883"/>
        <v>0</v>
      </c>
      <c r="BM183" s="5">
        <f t="shared" ca="1" si="884"/>
        <v>0</v>
      </c>
      <c r="BN183" s="5">
        <f t="shared" ca="1" si="885"/>
        <v>0</v>
      </c>
      <c r="BO183" s="5">
        <f t="shared" ca="1" si="886"/>
        <v>0</v>
      </c>
      <c r="BP183" s="5">
        <f t="shared" ca="1" si="887"/>
        <v>0</v>
      </c>
      <c r="BQ183" s="5">
        <f t="shared" ca="1" si="888"/>
        <v>0</v>
      </c>
      <c r="BR183" s="5">
        <f t="shared" ca="1" si="889"/>
        <v>0</v>
      </c>
      <c r="BS183" s="5">
        <f t="shared" ca="1" si="890"/>
        <v>0</v>
      </c>
      <c r="BT183" s="5">
        <f t="shared" ca="1" si="891"/>
        <v>0</v>
      </c>
      <c r="BU183" s="5">
        <f t="shared" ca="1" si="892"/>
        <v>0</v>
      </c>
      <c r="BV183" s="5">
        <f t="shared" ca="1" si="893"/>
        <v>0</v>
      </c>
      <c r="BW183" s="5">
        <f t="shared" ca="1" si="894"/>
        <v>0</v>
      </c>
      <c r="BX183" s="5">
        <f t="shared" ca="1" si="895"/>
        <v>0</v>
      </c>
      <c r="BY183" s="5">
        <f t="shared" ca="1" si="896"/>
        <v>0</v>
      </c>
      <c r="BZ183" s="5">
        <f t="shared" ca="1" si="897"/>
        <v>0</v>
      </c>
      <c r="CA183" s="5">
        <f t="shared" ca="1" si="898"/>
        <v>0</v>
      </c>
      <c r="CB183" s="37">
        <f t="shared" ca="1" si="797"/>
        <v>0</v>
      </c>
      <c r="CC183" s="37">
        <f t="shared" ca="1" si="798"/>
        <v>0</v>
      </c>
      <c r="CD183" s="37">
        <f t="shared" ca="1" si="799"/>
        <v>0</v>
      </c>
      <c r="CE183" s="37">
        <f t="shared" ca="1" si="800"/>
        <v>0</v>
      </c>
      <c r="CF183" s="37">
        <f t="shared" ca="1" si="801"/>
        <v>0</v>
      </c>
      <c r="CG183" s="37">
        <f t="shared" ca="1" si="802"/>
        <v>0</v>
      </c>
      <c r="CH183" s="37">
        <f t="shared" ca="1" si="803"/>
        <v>0</v>
      </c>
      <c r="CI183" s="19">
        <f t="shared" ca="1" si="804"/>
        <v>0</v>
      </c>
      <c r="CJ183" s="33">
        <f t="shared" ca="1" si="860"/>
        <v>29.748083717773241</v>
      </c>
      <c r="CK183" s="33">
        <f t="shared" ca="1" si="861"/>
        <v>29.748083717773241</v>
      </c>
      <c r="CL183" s="24">
        <f t="shared" ca="1" si="805"/>
        <v>0</v>
      </c>
      <c r="CM183" s="34">
        <f t="shared" ca="1" si="806"/>
        <v>112.18</v>
      </c>
      <c r="CN183" s="34">
        <f t="shared" ca="1" si="807"/>
        <v>112.18</v>
      </c>
      <c r="CO183" s="45">
        <f t="shared" ca="1" si="808"/>
        <v>0</v>
      </c>
      <c r="CP183" s="5"/>
      <c r="CR183" s="5">
        <f t="shared" ca="1" si="899"/>
        <v>72</v>
      </c>
      <c r="CS183" s="5">
        <f t="shared" ca="1" si="900"/>
        <v>71</v>
      </c>
      <c r="CT183" s="62">
        <f t="shared" ca="1" si="809"/>
        <v>1.388888888888884E-2</v>
      </c>
      <c r="CW183" s="5">
        <f t="shared" ca="1" si="929"/>
        <v>392390</v>
      </c>
      <c r="CX183" s="5">
        <f t="shared" ca="1" si="929"/>
        <v>16.2072</v>
      </c>
      <c r="CY183" s="5">
        <f t="shared" ca="1" si="929"/>
        <v>76487</v>
      </c>
      <c r="CZ183" s="5">
        <f t="shared" ca="1" si="929"/>
        <v>21082.5</v>
      </c>
      <c r="DA183" s="5">
        <f t="shared" ca="1" si="929"/>
        <v>0</v>
      </c>
      <c r="DB183" s="5">
        <f t="shared" ca="1" si="929"/>
        <v>2350.21</v>
      </c>
      <c r="DC183" s="5">
        <f t="shared" ca="1" si="929"/>
        <v>0</v>
      </c>
      <c r="DD183" s="5">
        <f t="shared" ca="1" si="929"/>
        <v>62752.7</v>
      </c>
      <c r="DE183" s="5">
        <f t="shared" ca="1" si="929"/>
        <v>162689</v>
      </c>
      <c r="DF183" s="5">
        <f t="shared" ca="1" si="929"/>
        <v>229701</v>
      </c>
      <c r="DG183" s="5">
        <f t="shared" ca="1" si="929"/>
        <v>0</v>
      </c>
      <c r="DH183" s="5">
        <f t="shared" ca="1" si="929"/>
        <v>0</v>
      </c>
      <c r="DI183" s="5">
        <f t="shared" ca="1" si="929"/>
        <v>0</v>
      </c>
      <c r="DJ183" s="5">
        <f t="shared" ca="1" si="929"/>
        <v>0</v>
      </c>
      <c r="DK183" s="5">
        <f t="shared" ca="1" si="929"/>
        <v>0</v>
      </c>
      <c r="DL183" s="5"/>
      <c r="DM183" s="5">
        <f t="shared" ca="1" si="930"/>
        <v>3191.55</v>
      </c>
      <c r="DN183" s="5">
        <f t="shared" ca="1" si="930"/>
        <v>2490.94</v>
      </c>
      <c r="DO183" s="5">
        <f t="shared" ca="1" si="930"/>
        <v>0</v>
      </c>
      <c r="DP183" s="5">
        <f t="shared" ca="1" si="930"/>
        <v>0</v>
      </c>
      <c r="DQ183" s="5">
        <f t="shared" ca="1" si="930"/>
        <v>0</v>
      </c>
      <c r="DR183" s="5">
        <f t="shared" ca="1" si="930"/>
        <v>0</v>
      </c>
      <c r="DS183" s="5">
        <f t="shared" ca="1" si="930"/>
        <v>700.60900000000004</v>
      </c>
      <c r="DT183" s="5">
        <f t="shared" ca="1" si="930"/>
        <v>0</v>
      </c>
      <c r="DU183" s="5">
        <f t="shared" ca="1" si="930"/>
        <v>3191.55</v>
      </c>
      <c r="DV183" s="5">
        <f t="shared" ca="1" si="930"/>
        <v>0</v>
      </c>
      <c r="DW183" s="5">
        <f t="shared" ca="1" si="930"/>
        <v>0</v>
      </c>
      <c r="DX183" s="5">
        <f t="shared" ca="1" si="930"/>
        <v>0</v>
      </c>
      <c r="DY183" s="5">
        <f t="shared" ca="1" si="930"/>
        <v>0</v>
      </c>
      <c r="DZ183" s="5"/>
      <c r="EA183" s="5">
        <f t="shared" ca="1" si="935"/>
        <v>111.761</v>
      </c>
      <c r="EB183" s="5">
        <f t="shared" ca="1" si="935"/>
        <v>9.1886299999999999</v>
      </c>
      <c r="EC183" s="5">
        <f t="shared" ca="1" si="935"/>
        <v>53.2012</v>
      </c>
      <c r="ED183" s="5">
        <f t="shared" ca="1" si="935"/>
        <v>11.6683</v>
      </c>
      <c r="EE183" s="5">
        <f t="shared" ca="1" si="935"/>
        <v>0</v>
      </c>
      <c r="EF183" s="5">
        <f t="shared" ca="1" si="935"/>
        <v>1.0793699999999999</v>
      </c>
      <c r="EG183" s="5">
        <f t="shared" ca="1" si="935"/>
        <v>2.35643</v>
      </c>
      <c r="EH183" s="5">
        <f t="shared" ca="1" si="935"/>
        <v>34.2667</v>
      </c>
      <c r="EI183" s="5"/>
      <c r="EJ183" s="19">
        <f t="shared" ca="1" si="811"/>
        <v>30.916608177102173</v>
      </c>
      <c r="EK183" s="19">
        <f t="shared" ca="1" si="812"/>
        <v>4.645898190237153</v>
      </c>
      <c r="EL183" s="19">
        <f t="shared" ca="1" si="813"/>
        <v>4.8663872842070717</v>
      </c>
      <c r="EM183" s="19">
        <f t="shared" ca="1" si="814"/>
        <v>1.3413470252369106</v>
      </c>
      <c r="EN183" s="19">
        <f t="shared" ca="1" si="815"/>
        <v>0</v>
      </c>
      <c r="EO183" s="19">
        <f t="shared" ca="1" si="816"/>
        <v>0.14952909722196323</v>
      </c>
      <c r="EP183" s="19">
        <f t="shared" ca="1" si="817"/>
        <v>1.3064287552351579</v>
      </c>
      <c r="EQ183" s="19">
        <f t="shared" ca="1" si="818"/>
        <v>3.9925600602672491</v>
      </c>
      <c r="ER183" s="19">
        <f t="shared" ca="1" si="819"/>
        <v>16.302176632269084</v>
      </c>
      <c r="ES183" s="19">
        <f t="shared" ca="1" si="820"/>
        <v>14.61443154483309</v>
      </c>
      <c r="ET183" s="19">
        <f t="shared" ca="1" si="821"/>
        <v>0</v>
      </c>
      <c r="EU183" s="19">
        <f t="shared" ca="1" si="901"/>
        <v>0</v>
      </c>
      <c r="EV183" s="19">
        <f t="shared" ca="1" si="902"/>
        <v>0</v>
      </c>
      <c r="EW183" s="72">
        <f t="shared" ca="1" si="903"/>
        <v>0</v>
      </c>
      <c r="EX183" s="72">
        <f t="shared" ca="1" si="904"/>
        <v>0</v>
      </c>
      <c r="EY183" s="5"/>
      <c r="EZ183" s="5"/>
      <c r="FA183" s="5"/>
      <c r="FB183" s="5">
        <f t="shared" ca="1" si="925"/>
        <v>392390</v>
      </c>
      <c r="FC183" s="5">
        <f t="shared" ca="1" si="925"/>
        <v>16.2072</v>
      </c>
      <c r="FD183" s="5">
        <f t="shared" ca="1" si="925"/>
        <v>76487</v>
      </c>
      <c r="FE183" s="5">
        <f t="shared" ca="1" si="925"/>
        <v>21082.5</v>
      </c>
      <c r="FF183" s="5">
        <f t="shared" ca="1" si="925"/>
        <v>0</v>
      </c>
      <c r="FG183" s="5">
        <f t="shared" ca="1" si="925"/>
        <v>2350.21</v>
      </c>
      <c r="FH183" s="5">
        <f t="shared" ca="1" si="925"/>
        <v>0</v>
      </c>
      <c r="FI183" s="5">
        <f t="shared" ca="1" si="925"/>
        <v>62752.7</v>
      </c>
      <c r="FJ183" s="5">
        <f t="shared" ca="1" si="925"/>
        <v>162689</v>
      </c>
      <c r="FK183" s="5">
        <f t="shared" ca="1" si="925"/>
        <v>229701</v>
      </c>
      <c r="FL183" s="5">
        <f t="shared" ca="1" si="925"/>
        <v>0</v>
      </c>
      <c r="FM183" s="5">
        <f t="shared" ca="1" si="925"/>
        <v>0</v>
      </c>
      <c r="FN183" s="5">
        <f t="shared" ca="1" si="905"/>
        <v>0</v>
      </c>
      <c r="FO183" s="5">
        <f t="shared" ca="1" si="905"/>
        <v>0</v>
      </c>
      <c r="FP183" s="5">
        <f t="shared" ca="1" si="905"/>
        <v>0</v>
      </c>
      <c r="FQ183" s="5"/>
      <c r="FR183" s="5">
        <f t="shared" ca="1" si="926"/>
        <v>3191.55</v>
      </c>
      <c r="FS183" s="5">
        <f t="shared" ca="1" si="926"/>
        <v>2490.94</v>
      </c>
      <c r="FT183" s="5">
        <f t="shared" ca="1" si="926"/>
        <v>0</v>
      </c>
      <c r="FU183" s="5">
        <f t="shared" ca="1" si="926"/>
        <v>0</v>
      </c>
      <c r="FV183" s="5">
        <f t="shared" ca="1" si="926"/>
        <v>0</v>
      </c>
      <c r="FW183" s="5">
        <f t="shared" ca="1" si="926"/>
        <v>0</v>
      </c>
      <c r="FX183" s="5">
        <f t="shared" ca="1" si="926"/>
        <v>700.60900000000004</v>
      </c>
      <c r="FY183" s="5">
        <f t="shared" ca="1" si="926"/>
        <v>0</v>
      </c>
      <c r="FZ183" s="5">
        <f t="shared" ca="1" si="926"/>
        <v>3191.55</v>
      </c>
      <c r="GA183" s="5">
        <f t="shared" ca="1" si="926"/>
        <v>0</v>
      </c>
      <c r="GB183" s="5">
        <f t="shared" ca="1" si="926"/>
        <v>0</v>
      </c>
      <c r="GC183" s="5">
        <f t="shared" ca="1" si="926"/>
        <v>0</v>
      </c>
      <c r="GD183" s="5">
        <f t="shared" ca="1" si="913"/>
        <v>0</v>
      </c>
      <c r="GE183" s="5"/>
      <c r="GF183" s="5">
        <f t="shared" ca="1" si="931"/>
        <v>111.761</v>
      </c>
      <c r="GG183" s="5">
        <f t="shared" ca="1" si="931"/>
        <v>9.1886299999999999</v>
      </c>
      <c r="GH183" s="5">
        <f t="shared" ca="1" si="931"/>
        <v>53.2012</v>
      </c>
      <c r="GI183" s="5">
        <f t="shared" ca="1" si="931"/>
        <v>11.6683</v>
      </c>
      <c r="GJ183" s="5">
        <f t="shared" ca="1" si="931"/>
        <v>0</v>
      </c>
      <c r="GK183" s="5">
        <f t="shared" ca="1" si="931"/>
        <v>1.0793699999999999</v>
      </c>
      <c r="GL183" s="5">
        <f t="shared" ca="1" si="931"/>
        <v>2.35643</v>
      </c>
      <c r="GM183" s="5">
        <f t="shared" ca="1" si="931"/>
        <v>34.2667</v>
      </c>
      <c r="GN183" s="5"/>
      <c r="GO183" s="19">
        <f t="shared" ca="1" si="822"/>
        <v>30.916608177102173</v>
      </c>
      <c r="GP183" s="19">
        <f t="shared" ca="1" si="823"/>
        <v>4.645898190237153</v>
      </c>
      <c r="GQ183" s="19">
        <f t="shared" ca="1" si="824"/>
        <v>4.8663872842070717</v>
      </c>
      <c r="GR183" s="19">
        <f t="shared" ca="1" si="825"/>
        <v>1.3413470252369106</v>
      </c>
      <c r="GS183" s="19">
        <f t="shared" ca="1" si="826"/>
        <v>0</v>
      </c>
      <c r="GT183" s="19">
        <f t="shared" ca="1" si="827"/>
        <v>0.14952909722196323</v>
      </c>
      <c r="GU183" s="19">
        <f t="shared" ca="1" si="828"/>
        <v>1.3064287552351579</v>
      </c>
      <c r="GV183" s="19">
        <f t="shared" ca="1" si="829"/>
        <v>3.9925600602672491</v>
      </c>
      <c r="GW183" s="19">
        <f t="shared" ca="1" si="830"/>
        <v>16.302176632269084</v>
      </c>
      <c r="GX183" s="19">
        <f t="shared" ca="1" si="831"/>
        <v>14.61443154483309</v>
      </c>
      <c r="GY183" s="19">
        <f t="shared" ca="1" si="832"/>
        <v>0</v>
      </c>
      <c r="GZ183" s="19">
        <f t="shared" ca="1" si="832"/>
        <v>0</v>
      </c>
      <c r="HA183" s="19">
        <f t="shared" ca="1" si="832"/>
        <v>0</v>
      </c>
      <c r="HB183" s="72">
        <f t="shared" ca="1" si="906"/>
        <v>0</v>
      </c>
      <c r="HC183" s="72">
        <f t="shared" ca="1" si="907"/>
        <v>0</v>
      </c>
      <c r="HD183" s="5"/>
      <c r="HE183" s="5"/>
      <c r="HF183" s="5"/>
      <c r="HG183" s="5">
        <f t="shared" ca="1" si="932"/>
        <v>401207</v>
      </c>
      <c r="HH183" s="5">
        <f t="shared" ca="1" si="932"/>
        <v>13.206799999999999</v>
      </c>
      <c r="HI183" s="5">
        <f t="shared" ca="1" si="932"/>
        <v>71162.7</v>
      </c>
      <c r="HJ183" s="5">
        <f t="shared" ca="1" si="932"/>
        <v>27426.1</v>
      </c>
      <c r="HK183" s="5">
        <f t="shared" ca="1" si="932"/>
        <v>0</v>
      </c>
      <c r="HL183" s="5">
        <f t="shared" ca="1" si="932"/>
        <v>57.2194</v>
      </c>
      <c r="HM183" s="5">
        <f t="shared" ca="1" si="932"/>
        <v>13771.7</v>
      </c>
      <c r="HN183" s="5">
        <f t="shared" ca="1" si="932"/>
        <v>59074.9</v>
      </c>
      <c r="HO183" s="5">
        <f t="shared" ca="1" si="932"/>
        <v>171506</v>
      </c>
      <c r="HP183" s="5">
        <f t="shared" ca="1" si="932"/>
        <v>229701</v>
      </c>
      <c r="HQ183" s="5">
        <f t="shared" ca="1" si="932"/>
        <v>0</v>
      </c>
      <c r="HR183" s="5">
        <f t="shared" ca="1" si="932"/>
        <v>0</v>
      </c>
      <c r="HS183" s="5">
        <f t="shared" ca="1" si="932"/>
        <v>0</v>
      </c>
      <c r="HT183" s="5">
        <f t="shared" ca="1" si="932"/>
        <v>0</v>
      </c>
      <c r="HU183" s="5">
        <f t="shared" ca="1" si="932"/>
        <v>0</v>
      </c>
      <c r="HV183" s="5"/>
      <c r="HW183" s="5">
        <f t="shared" ca="1" si="933"/>
        <v>2264.06</v>
      </c>
      <c r="HX183" s="5">
        <f t="shared" ca="1" si="933"/>
        <v>2264.06</v>
      </c>
      <c r="HY183" s="5">
        <f t="shared" ca="1" si="933"/>
        <v>0</v>
      </c>
      <c r="HZ183" s="5">
        <f t="shared" ca="1" si="933"/>
        <v>0</v>
      </c>
      <c r="IA183" s="5">
        <f t="shared" ca="1" si="933"/>
        <v>0</v>
      </c>
      <c r="IB183" s="5">
        <f t="shared" ca="1" si="933"/>
        <v>0</v>
      </c>
      <c r="IC183" s="5">
        <f t="shared" ca="1" si="933"/>
        <v>0</v>
      </c>
      <c r="ID183" s="5">
        <f t="shared" ca="1" si="933"/>
        <v>0</v>
      </c>
      <c r="IE183" s="5">
        <f t="shared" ca="1" si="933"/>
        <v>2264.06</v>
      </c>
      <c r="IF183" s="5">
        <f t="shared" ca="1" si="933"/>
        <v>0</v>
      </c>
      <c r="IG183" s="5">
        <f t="shared" ca="1" si="933"/>
        <v>0</v>
      </c>
      <c r="IH183" s="5">
        <f t="shared" ca="1" si="933"/>
        <v>0</v>
      </c>
      <c r="II183" s="5">
        <f t="shared" ca="1" si="663"/>
        <v>0</v>
      </c>
      <c r="IJ183" s="5"/>
      <c r="IK183" s="5">
        <f t="shared" ca="1" si="936"/>
        <v>112.18</v>
      </c>
      <c r="IL183" s="5">
        <f t="shared" ca="1" si="936"/>
        <v>8.46645</v>
      </c>
      <c r="IM183" s="5">
        <f t="shared" ca="1" si="936"/>
        <v>48.5869</v>
      </c>
      <c r="IN183" s="5">
        <f t="shared" ca="1" si="936"/>
        <v>15.3523</v>
      </c>
      <c r="IO183" s="5">
        <f t="shared" ca="1" si="936"/>
        <v>0</v>
      </c>
      <c r="IP183" s="5">
        <f t="shared" ca="1" si="936"/>
        <v>2.6183100000000001E-2</v>
      </c>
      <c r="IQ183" s="5">
        <f t="shared" ca="1" si="936"/>
        <v>7.3156800000000004</v>
      </c>
      <c r="IR183" s="5">
        <f t="shared" ca="1" si="936"/>
        <v>32.432299999999998</v>
      </c>
      <c r="IS183" s="5"/>
      <c r="IT183" s="19">
        <f t="shared" ca="1" si="864"/>
        <v>29.748083717773241</v>
      </c>
      <c r="IU183" s="19">
        <f t="shared" ca="1" si="865"/>
        <v>4.222643136611981</v>
      </c>
      <c r="IV183" s="19">
        <f t="shared" ca="1" si="866"/>
        <v>4.5276355248583746</v>
      </c>
      <c r="IW183" s="19">
        <f t="shared" ca="1" si="867"/>
        <v>1.7449504398837914</v>
      </c>
      <c r="IX183" s="19">
        <f t="shared" ca="1" si="868"/>
        <v>0</v>
      </c>
      <c r="IY183" s="19">
        <f t="shared" ca="1" si="869"/>
        <v>3.6405109439507119E-3</v>
      </c>
      <c r="IZ183" s="19">
        <f t="shared" ca="1" si="870"/>
        <v>0.87620675097617273</v>
      </c>
      <c r="JA183" s="19">
        <f t="shared" ca="1" si="871"/>
        <v>3.7585647518637719</v>
      </c>
      <c r="JB183" s="19">
        <f t="shared" ca="1" si="872"/>
        <v>15.133652172940153</v>
      </c>
      <c r="JC183" s="19">
        <f t="shared" ca="1" si="873"/>
        <v>14.61443154483309</v>
      </c>
      <c r="JD183" s="19">
        <f t="shared" ca="1" si="874"/>
        <v>0</v>
      </c>
      <c r="JE183" s="19">
        <f t="shared" ca="1" si="924"/>
        <v>0</v>
      </c>
      <c r="JF183" s="19">
        <f t="shared" ca="1" si="924"/>
        <v>0</v>
      </c>
      <c r="JG183" s="72">
        <f t="shared" ca="1" si="908"/>
        <v>0</v>
      </c>
      <c r="JH183" s="72">
        <f t="shared" ca="1" si="909"/>
        <v>0</v>
      </c>
      <c r="JI183" s="5"/>
      <c r="JJ183" s="5"/>
      <c r="JK183" s="5"/>
      <c r="JL183" s="5">
        <f t="shared" ca="1" si="927"/>
        <v>401207</v>
      </c>
      <c r="JM183" s="5">
        <f t="shared" ca="1" si="927"/>
        <v>13.206799999999999</v>
      </c>
      <c r="JN183" s="5">
        <f t="shared" ca="1" si="927"/>
        <v>71162.7</v>
      </c>
      <c r="JO183" s="5">
        <f t="shared" ca="1" si="927"/>
        <v>27426.1</v>
      </c>
      <c r="JP183" s="5">
        <f t="shared" ca="1" si="927"/>
        <v>0</v>
      </c>
      <c r="JQ183" s="5">
        <f t="shared" ca="1" si="927"/>
        <v>57.2194</v>
      </c>
      <c r="JR183" s="5">
        <f t="shared" ca="1" si="927"/>
        <v>13771.7</v>
      </c>
      <c r="JS183" s="5">
        <f t="shared" ca="1" si="927"/>
        <v>59074.9</v>
      </c>
      <c r="JT183" s="5">
        <f t="shared" ca="1" si="927"/>
        <v>171506</v>
      </c>
      <c r="JU183" s="5">
        <f t="shared" ca="1" si="927"/>
        <v>229701</v>
      </c>
      <c r="JV183" s="5">
        <f t="shared" ca="1" si="927"/>
        <v>0</v>
      </c>
      <c r="JW183" s="5">
        <f t="shared" ca="1" si="927"/>
        <v>0</v>
      </c>
      <c r="JX183" s="5">
        <f t="shared" ca="1" si="910"/>
        <v>0</v>
      </c>
      <c r="JY183" s="5">
        <f t="shared" ca="1" si="910"/>
        <v>0</v>
      </c>
      <c r="JZ183" s="5">
        <f t="shared" ca="1" si="910"/>
        <v>0</v>
      </c>
      <c r="KA183" s="5"/>
      <c r="KB183" s="5">
        <f t="shared" ca="1" si="928"/>
        <v>2264.06</v>
      </c>
      <c r="KC183" s="5">
        <f t="shared" ca="1" si="928"/>
        <v>2264.06</v>
      </c>
      <c r="KD183" s="5">
        <f t="shared" ca="1" si="928"/>
        <v>0</v>
      </c>
      <c r="KE183" s="5">
        <f t="shared" ca="1" si="928"/>
        <v>0</v>
      </c>
      <c r="KF183" s="5">
        <f t="shared" ca="1" si="928"/>
        <v>0</v>
      </c>
      <c r="KG183" s="5">
        <f t="shared" ca="1" si="928"/>
        <v>0</v>
      </c>
      <c r="KH183" s="5">
        <f t="shared" ca="1" si="928"/>
        <v>0</v>
      </c>
      <c r="KI183" s="5">
        <f t="shared" ca="1" si="928"/>
        <v>0</v>
      </c>
      <c r="KJ183" s="5">
        <f t="shared" ca="1" si="928"/>
        <v>2264.06</v>
      </c>
      <c r="KK183" s="5">
        <f t="shared" ca="1" si="928"/>
        <v>0</v>
      </c>
      <c r="KL183" s="5">
        <f t="shared" ca="1" si="928"/>
        <v>0</v>
      </c>
      <c r="KM183" s="5">
        <f t="shared" ca="1" si="928"/>
        <v>0</v>
      </c>
      <c r="KN183" s="5">
        <f t="shared" ca="1" si="914"/>
        <v>0</v>
      </c>
      <c r="KO183" s="5"/>
      <c r="KP183" s="5">
        <f t="shared" ca="1" si="934"/>
        <v>112.18</v>
      </c>
      <c r="KQ183" s="5">
        <f t="shared" ca="1" si="934"/>
        <v>8.46645</v>
      </c>
      <c r="KR183" s="5">
        <f t="shared" ca="1" si="934"/>
        <v>48.5869</v>
      </c>
      <c r="KS183" s="5">
        <f t="shared" ca="1" si="934"/>
        <v>15.3523</v>
      </c>
      <c r="KT183" s="5">
        <f t="shared" ca="1" si="934"/>
        <v>0</v>
      </c>
      <c r="KU183" s="5">
        <f t="shared" ca="1" si="934"/>
        <v>2.6183100000000001E-2</v>
      </c>
      <c r="KV183" s="5">
        <f t="shared" ca="1" si="934"/>
        <v>7.3156800000000004</v>
      </c>
      <c r="KW183" s="5">
        <f t="shared" ca="1" si="934"/>
        <v>32.432299999999998</v>
      </c>
      <c r="KX183" s="5"/>
      <c r="KY183" s="19">
        <f t="shared" ca="1" si="833"/>
        <v>29.748083717773241</v>
      </c>
      <c r="KZ183" s="19">
        <f t="shared" ca="1" si="834"/>
        <v>4.222643136611981</v>
      </c>
      <c r="LA183" s="19">
        <f t="shared" ca="1" si="835"/>
        <v>4.5276355248583746</v>
      </c>
      <c r="LB183" s="19">
        <f t="shared" ca="1" si="836"/>
        <v>1.7449504398837914</v>
      </c>
      <c r="LC183" s="19">
        <f t="shared" ca="1" si="837"/>
        <v>0</v>
      </c>
      <c r="LD183" s="19">
        <f t="shared" ca="1" si="838"/>
        <v>3.6405109439507119E-3</v>
      </c>
      <c r="LE183" s="19">
        <f t="shared" ca="1" si="839"/>
        <v>0.87620675097617273</v>
      </c>
      <c r="LF183" s="19">
        <f t="shared" ca="1" si="840"/>
        <v>3.7585647518637719</v>
      </c>
      <c r="LG183" s="19">
        <f t="shared" ca="1" si="841"/>
        <v>15.133652172940153</v>
      </c>
      <c r="LH183" s="19">
        <f t="shared" ca="1" si="842"/>
        <v>14.61443154483309</v>
      </c>
      <c r="LI183" s="19">
        <f t="shared" ca="1" si="843"/>
        <v>0</v>
      </c>
      <c r="LJ183" s="19">
        <f t="shared" ca="1" si="878"/>
        <v>0</v>
      </c>
      <c r="LK183" s="19">
        <f t="shared" ca="1" si="879"/>
        <v>0</v>
      </c>
      <c r="LL183" s="72">
        <f t="shared" ca="1" si="911"/>
        <v>0</v>
      </c>
      <c r="LM183" s="72">
        <f t="shared" ca="1" si="912"/>
        <v>0</v>
      </c>
    </row>
    <row r="184" spans="1:325" ht="15" customHeight="1" outlineLevel="1" x14ac:dyDescent="0.3">
      <c r="A184" s="5">
        <f>IF('Old Results'!E164='New Results'!E164,'New Results'!E164,"0")</f>
        <v>53627.8</v>
      </c>
      <c r="B184" s="5">
        <f t="shared" si="668"/>
        <v>318</v>
      </c>
      <c r="C184" s="27">
        <f t="shared" si="761"/>
        <v>163</v>
      </c>
      <c r="D184" s="41" t="str">
        <f>'Old Results'!C164</f>
        <v>0318306-OffMed-BotMidOpWinNoInterlockTopInterlock</v>
      </c>
      <c r="E184" s="41" t="str">
        <f>'New Results'!C164</f>
        <v>0318306-OffMed-BotMidOpWinNoInterlockTopInterlock</v>
      </c>
      <c r="F184" s="5">
        <f t="shared" ca="1" si="762"/>
        <v>0</v>
      </c>
      <c r="G184" s="5">
        <f t="shared" ca="1" si="763"/>
        <v>0</v>
      </c>
      <c r="H184" s="5">
        <f t="shared" ca="1" si="764"/>
        <v>0</v>
      </c>
      <c r="I184" s="5">
        <f t="shared" ca="1" si="765"/>
        <v>0</v>
      </c>
      <c r="J184" s="5">
        <f t="shared" ca="1" si="766"/>
        <v>0</v>
      </c>
      <c r="K184" s="5">
        <f t="shared" ca="1" si="767"/>
        <v>0</v>
      </c>
      <c r="L184" s="5">
        <f t="shared" ca="1" si="768"/>
        <v>0</v>
      </c>
      <c r="M184" s="5">
        <f t="shared" ca="1" si="769"/>
        <v>0</v>
      </c>
      <c r="N184" s="5">
        <f t="shared" ca="1" si="770"/>
        <v>0</v>
      </c>
      <c r="O184" s="5">
        <f t="shared" ca="1" si="771"/>
        <v>0</v>
      </c>
      <c r="P184" s="5">
        <f t="shared" ca="1" si="844"/>
        <v>0</v>
      </c>
      <c r="Q184" s="5">
        <f t="shared" ca="1" si="845"/>
        <v>0</v>
      </c>
      <c r="R184" s="5">
        <f t="shared" ca="1" si="880"/>
        <v>0</v>
      </c>
      <c r="S184" s="5">
        <f t="shared" ca="1" si="881"/>
        <v>0</v>
      </c>
      <c r="T184" s="5">
        <f t="shared" ca="1" si="882"/>
        <v>0</v>
      </c>
      <c r="U184" s="5">
        <f t="shared" ca="1" si="772"/>
        <v>0</v>
      </c>
      <c r="V184" s="5">
        <f t="shared" ca="1" si="773"/>
        <v>0</v>
      </c>
      <c r="W184" s="5">
        <f t="shared" ca="1" si="774"/>
        <v>0</v>
      </c>
      <c r="X184" s="5">
        <f t="shared" ca="1" si="775"/>
        <v>0</v>
      </c>
      <c r="Y184" s="5">
        <f t="shared" ca="1" si="776"/>
        <v>0</v>
      </c>
      <c r="Z184" s="5">
        <f t="shared" ca="1" si="777"/>
        <v>0</v>
      </c>
      <c r="AA184" s="5">
        <f t="shared" ca="1" si="778"/>
        <v>0</v>
      </c>
      <c r="AB184" s="5">
        <f t="shared" ca="1" si="779"/>
        <v>0</v>
      </c>
      <c r="AC184" s="5">
        <f t="shared" ca="1" si="780"/>
        <v>0</v>
      </c>
      <c r="AD184" s="5">
        <f t="shared" ca="1" si="781"/>
        <v>0</v>
      </c>
      <c r="AE184" s="5">
        <f t="shared" ca="1" si="846"/>
        <v>0</v>
      </c>
      <c r="AF184" s="5">
        <f t="shared" ca="1" si="847"/>
        <v>0</v>
      </c>
      <c r="AG184" s="5">
        <f t="shared" ca="1" si="847"/>
        <v>0</v>
      </c>
      <c r="AH184" s="37">
        <f t="shared" ca="1" si="782"/>
        <v>0</v>
      </c>
      <c r="AI184" s="37">
        <f t="shared" ca="1" si="783"/>
        <v>0</v>
      </c>
      <c r="AJ184" s="37">
        <f t="shared" ca="1" si="784"/>
        <v>0</v>
      </c>
      <c r="AK184" s="37">
        <f t="shared" ca="1" si="785"/>
        <v>0</v>
      </c>
      <c r="AL184" s="37">
        <f t="shared" ca="1" si="786"/>
        <v>0</v>
      </c>
      <c r="AM184" s="37">
        <f t="shared" ca="1" si="787"/>
        <v>0</v>
      </c>
      <c r="AN184" s="37">
        <f t="shared" ca="1" si="788"/>
        <v>0</v>
      </c>
      <c r="AO184" s="37">
        <f t="shared" ca="1" si="789"/>
        <v>0</v>
      </c>
      <c r="AP184" s="33">
        <f t="shared" ca="1" si="790"/>
        <v>30.340823826448222</v>
      </c>
      <c r="AQ184" s="33">
        <f t="shared" ca="1" si="791"/>
        <v>30.340823826448222</v>
      </c>
      <c r="AR184" s="24">
        <f t="shared" ca="1" si="792"/>
        <v>0</v>
      </c>
      <c r="AS184" s="34">
        <f t="shared" ca="1" si="793"/>
        <v>110.727</v>
      </c>
      <c r="AT184" s="34">
        <f t="shared" ca="1" si="794"/>
        <v>110.727</v>
      </c>
      <c r="AU184" s="45">
        <f t="shared" ca="1" si="795"/>
        <v>0</v>
      </c>
      <c r="AV184" s="34">
        <f t="shared" ca="1" si="648"/>
        <v>1.5</v>
      </c>
      <c r="AW184" s="34">
        <f t="shared" ca="1" si="649"/>
        <v>1.5</v>
      </c>
      <c r="AX184" s="46">
        <f t="shared" ca="1" si="796"/>
        <v>0</v>
      </c>
      <c r="AY184" s="5"/>
      <c r="AZ184" s="5">
        <f t="shared" ca="1" si="848"/>
        <v>0</v>
      </c>
      <c r="BA184" s="5">
        <f t="shared" ca="1" si="849"/>
        <v>0</v>
      </c>
      <c r="BB184" s="5">
        <f t="shared" ca="1" si="850"/>
        <v>0</v>
      </c>
      <c r="BC184" s="5">
        <f t="shared" ca="1" si="851"/>
        <v>0</v>
      </c>
      <c r="BD184" s="5">
        <f t="shared" ca="1" si="852"/>
        <v>0</v>
      </c>
      <c r="BE184" s="5">
        <f t="shared" ca="1" si="853"/>
        <v>0</v>
      </c>
      <c r="BF184" s="5">
        <f t="shared" ca="1" si="854"/>
        <v>0</v>
      </c>
      <c r="BG184" s="5">
        <f t="shared" ca="1" si="855"/>
        <v>0</v>
      </c>
      <c r="BH184" s="5">
        <f t="shared" ca="1" si="856"/>
        <v>0</v>
      </c>
      <c r="BI184" s="5">
        <f t="shared" ca="1" si="857"/>
        <v>0</v>
      </c>
      <c r="BJ184" s="5">
        <f t="shared" ca="1" si="858"/>
        <v>0</v>
      </c>
      <c r="BK184" s="5">
        <f t="shared" ca="1" si="859"/>
        <v>0</v>
      </c>
      <c r="BL184" s="5">
        <f t="shared" ca="1" si="883"/>
        <v>0</v>
      </c>
      <c r="BM184" s="5">
        <f t="shared" ca="1" si="884"/>
        <v>0</v>
      </c>
      <c r="BN184" s="5">
        <f t="shared" ca="1" si="885"/>
        <v>0</v>
      </c>
      <c r="BO184" s="5">
        <f t="shared" ca="1" si="886"/>
        <v>0</v>
      </c>
      <c r="BP184" s="5">
        <f t="shared" ca="1" si="887"/>
        <v>0</v>
      </c>
      <c r="BQ184" s="5">
        <f t="shared" ca="1" si="888"/>
        <v>0</v>
      </c>
      <c r="BR184" s="5">
        <f t="shared" ca="1" si="889"/>
        <v>0</v>
      </c>
      <c r="BS184" s="5">
        <f t="shared" ca="1" si="890"/>
        <v>0</v>
      </c>
      <c r="BT184" s="5">
        <f t="shared" ca="1" si="891"/>
        <v>0</v>
      </c>
      <c r="BU184" s="5">
        <f t="shared" ca="1" si="892"/>
        <v>0</v>
      </c>
      <c r="BV184" s="5">
        <f t="shared" ca="1" si="893"/>
        <v>0</v>
      </c>
      <c r="BW184" s="5">
        <f t="shared" ca="1" si="894"/>
        <v>0</v>
      </c>
      <c r="BX184" s="5">
        <f t="shared" ca="1" si="895"/>
        <v>0</v>
      </c>
      <c r="BY184" s="5">
        <f t="shared" ca="1" si="896"/>
        <v>0</v>
      </c>
      <c r="BZ184" s="5">
        <f t="shared" ca="1" si="897"/>
        <v>0</v>
      </c>
      <c r="CA184" s="5">
        <f t="shared" ca="1" si="898"/>
        <v>0</v>
      </c>
      <c r="CB184" s="37">
        <f t="shared" ca="1" si="797"/>
        <v>0</v>
      </c>
      <c r="CC184" s="37">
        <f t="shared" ca="1" si="798"/>
        <v>0</v>
      </c>
      <c r="CD184" s="37">
        <f t="shared" ca="1" si="799"/>
        <v>0</v>
      </c>
      <c r="CE184" s="37">
        <f t="shared" ca="1" si="800"/>
        <v>0</v>
      </c>
      <c r="CF184" s="37">
        <f t="shared" ca="1" si="801"/>
        <v>0</v>
      </c>
      <c r="CG184" s="37">
        <f t="shared" ca="1" si="802"/>
        <v>0</v>
      </c>
      <c r="CH184" s="37">
        <f t="shared" ca="1" si="803"/>
        <v>0</v>
      </c>
      <c r="CI184" s="19">
        <f t="shared" ca="1" si="804"/>
        <v>0</v>
      </c>
      <c r="CJ184" s="33">
        <f t="shared" ca="1" si="860"/>
        <v>29.748083717773241</v>
      </c>
      <c r="CK184" s="33">
        <f t="shared" ca="1" si="861"/>
        <v>29.748083717773241</v>
      </c>
      <c r="CL184" s="24">
        <f t="shared" ca="1" si="805"/>
        <v>0</v>
      </c>
      <c r="CM184" s="34">
        <f t="shared" ca="1" si="806"/>
        <v>112.18</v>
      </c>
      <c r="CN184" s="34">
        <f t="shared" ca="1" si="807"/>
        <v>112.18</v>
      </c>
      <c r="CO184" s="45">
        <f t="shared" ca="1" si="808"/>
        <v>0</v>
      </c>
      <c r="CP184" s="5"/>
      <c r="CR184" s="5">
        <f t="shared" ca="1" si="899"/>
        <v>71</v>
      </c>
      <c r="CS184" s="5">
        <f t="shared" ca="1" si="900"/>
        <v>71</v>
      </c>
      <c r="CT184" s="62">
        <f t="shared" ca="1" si="809"/>
        <v>0</v>
      </c>
      <c r="CW184" s="5">
        <f t="shared" ca="1" si="929"/>
        <v>393186</v>
      </c>
      <c r="CX184" s="5">
        <f t="shared" ca="1" si="929"/>
        <v>14.0214</v>
      </c>
      <c r="CY184" s="5">
        <f t="shared" ca="1" si="929"/>
        <v>77032.800000000003</v>
      </c>
      <c r="CZ184" s="5">
        <f t="shared" ca="1" si="929"/>
        <v>21416.6</v>
      </c>
      <c r="DA184" s="5">
        <f t="shared" ca="1" si="929"/>
        <v>0</v>
      </c>
      <c r="DB184" s="5">
        <f t="shared" ca="1" si="929"/>
        <v>2268.15</v>
      </c>
      <c r="DC184" s="5">
        <f t="shared" ca="1" si="929"/>
        <v>0</v>
      </c>
      <c r="DD184" s="5">
        <f t="shared" ca="1" si="929"/>
        <v>62752.7</v>
      </c>
      <c r="DE184" s="5">
        <f t="shared" ca="1" si="929"/>
        <v>163484</v>
      </c>
      <c r="DF184" s="5">
        <f t="shared" ca="1" si="929"/>
        <v>229701</v>
      </c>
      <c r="DG184" s="5">
        <f t="shared" ca="1" si="929"/>
        <v>0</v>
      </c>
      <c r="DH184" s="5">
        <f t="shared" ca="1" si="929"/>
        <v>0</v>
      </c>
      <c r="DI184" s="5">
        <f t="shared" ref="DI184:DK194" ca="1" si="937">OFFSET(INDIRECT($E$21),$C184,DI$19)</f>
        <v>0</v>
      </c>
      <c r="DJ184" s="5">
        <f t="shared" ca="1" si="937"/>
        <v>0</v>
      </c>
      <c r="DK184" s="5">
        <f t="shared" ca="1" si="937"/>
        <v>0</v>
      </c>
      <c r="DL184" s="5"/>
      <c r="DM184" s="5">
        <f t="shared" ca="1" si="930"/>
        <v>2855.61</v>
      </c>
      <c r="DN184" s="5">
        <f t="shared" ca="1" si="930"/>
        <v>2155</v>
      </c>
      <c r="DO184" s="5">
        <f t="shared" ca="1" si="930"/>
        <v>0</v>
      </c>
      <c r="DP184" s="5">
        <f t="shared" ca="1" si="930"/>
        <v>0</v>
      </c>
      <c r="DQ184" s="5">
        <f t="shared" ca="1" si="930"/>
        <v>0</v>
      </c>
      <c r="DR184" s="5">
        <f t="shared" ca="1" si="930"/>
        <v>0</v>
      </c>
      <c r="DS184" s="5">
        <f t="shared" ca="1" si="930"/>
        <v>700.60900000000004</v>
      </c>
      <c r="DT184" s="5">
        <f t="shared" ca="1" si="930"/>
        <v>0</v>
      </c>
      <c r="DU184" s="5">
        <f t="shared" ca="1" si="930"/>
        <v>2855.61</v>
      </c>
      <c r="DV184" s="5">
        <f t="shared" ca="1" si="930"/>
        <v>0</v>
      </c>
      <c r="DW184" s="5">
        <f t="shared" ca="1" si="930"/>
        <v>0</v>
      </c>
      <c r="DX184" s="5">
        <f t="shared" ca="1" si="930"/>
        <v>0</v>
      </c>
      <c r="DY184" s="5">
        <f t="shared" ca="1" si="930"/>
        <v>0</v>
      </c>
      <c r="DZ184" s="5"/>
      <c r="EA184" s="5">
        <f t="shared" ca="1" si="935"/>
        <v>110.727</v>
      </c>
      <c r="EB184" s="5">
        <f t="shared" ca="1" si="935"/>
        <v>7.9982600000000001</v>
      </c>
      <c r="EC184" s="5">
        <f t="shared" ca="1" si="935"/>
        <v>53.262700000000002</v>
      </c>
      <c r="ED184" s="5">
        <f t="shared" ca="1" si="935"/>
        <v>11.8011</v>
      </c>
      <c r="EE184" s="5">
        <f t="shared" ca="1" si="935"/>
        <v>0</v>
      </c>
      <c r="EF184" s="5">
        <f t="shared" ca="1" si="935"/>
        <v>1.04192</v>
      </c>
      <c r="EG184" s="5">
        <f t="shared" ca="1" si="935"/>
        <v>2.35643</v>
      </c>
      <c r="EH184" s="5">
        <f t="shared" ca="1" si="935"/>
        <v>34.2667</v>
      </c>
      <c r="EI184" s="5"/>
      <c r="EJ184" s="19">
        <f t="shared" ca="1" si="811"/>
        <v>30.340823826448222</v>
      </c>
      <c r="EK184" s="19">
        <f t="shared" ca="1" si="812"/>
        <v>4.0193302916919951</v>
      </c>
      <c r="EL184" s="19">
        <f t="shared" ca="1" si="813"/>
        <v>4.9011131092455784</v>
      </c>
      <c r="EM184" s="19">
        <f t="shared" ca="1" si="814"/>
        <v>1.3626037092701917</v>
      </c>
      <c r="EN184" s="19">
        <f t="shared" ca="1" si="815"/>
        <v>0</v>
      </c>
      <c r="EO184" s="19">
        <f t="shared" ca="1" si="816"/>
        <v>0.14430813495985292</v>
      </c>
      <c r="EP184" s="19">
        <f t="shared" ca="1" si="817"/>
        <v>1.3064287552351579</v>
      </c>
      <c r="EQ184" s="19">
        <f t="shared" ca="1" si="818"/>
        <v>3.9925600602672491</v>
      </c>
      <c r="ER184" s="19">
        <f t="shared" ca="1" si="819"/>
        <v>15.72632865789758</v>
      </c>
      <c r="ES184" s="19">
        <f t="shared" ca="1" si="820"/>
        <v>14.61443154483309</v>
      </c>
      <c r="ET184" s="19">
        <f t="shared" ca="1" si="821"/>
        <v>0</v>
      </c>
      <c r="EU184" s="19">
        <f t="shared" ca="1" si="901"/>
        <v>0</v>
      </c>
      <c r="EV184" s="19">
        <f t="shared" ca="1" si="902"/>
        <v>0</v>
      </c>
      <c r="EW184" s="72">
        <f t="shared" ca="1" si="903"/>
        <v>0</v>
      </c>
      <c r="EX184" s="72">
        <f t="shared" ca="1" si="904"/>
        <v>0</v>
      </c>
      <c r="EY184" s="5"/>
      <c r="EZ184" s="5"/>
      <c r="FA184" s="5"/>
      <c r="FB184" s="5">
        <f t="shared" ca="1" si="925"/>
        <v>393186</v>
      </c>
      <c r="FC184" s="5">
        <f t="shared" ca="1" si="925"/>
        <v>14.0214</v>
      </c>
      <c r="FD184" s="5">
        <f t="shared" ca="1" si="925"/>
        <v>77032.800000000003</v>
      </c>
      <c r="FE184" s="5">
        <f t="shared" ca="1" si="925"/>
        <v>21416.6</v>
      </c>
      <c r="FF184" s="5">
        <f t="shared" ca="1" si="925"/>
        <v>0</v>
      </c>
      <c r="FG184" s="5">
        <f t="shared" ca="1" si="925"/>
        <v>2268.15</v>
      </c>
      <c r="FH184" s="5">
        <f t="shared" ca="1" si="925"/>
        <v>0</v>
      </c>
      <c r="FI184" s="5">
        <f t="shared" ca="1" si="925"/>
        <v>62752.7</v>
      </c>
      <c r="FJ184" s="5">
        <f t="shared" ca="1" si="925"/>
        <v>163484</v>
      </c>
      <c r="FK184" s="5">
        <f t="shared" ca="1" si="925"/>
        <v>229701</v>
      </c>
      <c r="FL184" s="5">
        <f t="shared" ca="1" si="925"/>
        <v>0</v>
      </c>
      <c r="FM184" s="5">
        <f t="shared" ca="1" si="925"/>
        <v>0</v>
      </c>
      <c r="FN184" s="5">
        <f t="shared" ca="1" si="905"/>
        <v>0</v>
      </c>
      <c r="FO184" s="5">
        <f t="shared" ca="1" si="905"/>
        <v>0</v>
      </c>
      <c r="FP184" s="5">
        <f t="shared" ca="1" si="905"/>
        <v>0</v>
      </c>
      <c r="FQ184" s="5"/>
      <c r="FR184" s="5">
        <f t="shared" ca="1" si="926"/>
        <v>2855.61</v>
      </c>
      <c r="FS184" s="5">
        <f t="shared" ca="1" si="926"/>
        <v>2155</v>
      </c>
      <c r="FT184" s="5">
        <f t="shared" ca="1" si="926"/>
        <v>0</v>
      </c>
      <c r="FU184" s="5">
        <f t="shared" ca="1" si="926"/>
        <v>0</v>
      </c>
      <c r="FV184" s="5">
        <f t="shared" ca="1" si="926"/>
        <v>0</v>
      </c>
      <c r="FW184" s="5">
        <f t="shared" ca="1" si="926"/>
        <v>0</v>
      </c>
      <c r="FX184" s="5">
        <f t="shared" ca="1" si="926"/>
        <v>700.60900000000004</v>
      </c>
      <c r="FY184" s="5">
        <f t="shared" ca="1" si="926"/>
        <v>0</v>
      </c>
      <c r="FZ184" s="5">
        <f t="shared" ca="1" si="926"/>
        <v>2855.61</v>
      </c>
      <c r="GA184" s="5">
        <f t="shared" ca="1" si="926"/>
        <v>0</v>
      </c>
      <c r="GB184" s="5">
        <f t="shared" ca="1" si="926"/>
        <v>0</v>
      </c>
      <c r="GC184" s="5">
        <f t="shared" ca="1" si="926"/>
        <v>0</v>
      </c>
      <c r="GD184" s="5">
        <f t="shared" ca="1" si="913"/>
        <v>0</v>
      </c>
      <c r="GE184" s="5"/>
      <c r="GF184" s="5">
        <f t="shared" ca="1" si="931"/>
        <v>110.727</v>
      </c>
      <c r="GG184" s="5">
        <f t="shared" ca="1" si="931"/>
        <v>7.9982600000000001</v>
      </c>
      <c r="GH184" s="5">
        <f t="shared" ca="1" si="931"/>
        <v>53.262700000000002</v>
      </c>
      <c r="GI184" s="5">
        <f t="shared" ca="1" si="931"/>
        <v>11.8011</v>
      </c>
      <c r="GJ184" s="5">
        <f t="shared" ca="1" si="931"/>
        <v>0</v>
      </c>
      <c r="GK184" s="5">
        <f t="shared" ca="1" si="931"/>
        <v>1.04192</v>
      </c>
      <c r="GL184" s="5">
        <f t="shared" ca="1" si="931"/>
        <v>2.35643</v>
      </c>
      <c r="GM184" s="5">
        <f t="shared" ca="1" si="931"/>
        <v>34.2667</v>
      </c>
      <c r="GN184" s="5"/>
      <c r="GO184" s="19">
        <f t="shared" ca="1" si="822"/>
        <v>30.340823826448222</v>
      </c>
      <c r="GP184" s="19">
        <f t="shared" ca="1" si="823"/>
        <v>4.0193302916919951</v>
      </c>
      <c r="GQ184" s="19">
        <f t="shared" ca="1" si="824"/>
        <v>4.9011131092455784</v>
      </c>
      <c r="GR184" s="19">
        <f t="shared" ca="1" si="825"/>
        <v>1.3626037092701917</v>
      </c>
      <c r="GS184" s="19">
        <f t="shared" ca="1" si="826"/>
        <v>0</v>
      </c>
      <c r="GT184" s="19">
        <f t="shared" ca="1" si="827"/>
        <v>0.14430813495985292</v>
      </c>
      <c r="GU184" s="19">
        <f t="shared" ca="1" si="828"/>
        <v>1.3064287552351579</v>
      </c>
      <c r="GV184" s="19">
        <f t="shared" ca="1" si="829"/>
        <v>3.9925600602672491</v>
      </c>
      <c r="GW184" s="19">
        <f t="shared" ca="1" si="830"/>
        <v>15.72632865789758</v>
      </c>
      <c r="GX184" s="19">
        <f t="shared" ca="1" si="831"/>
        <v>14.61443154483309</v>
      </c>
      <c r="GY184" s="19">
        <f t="shared" ca="1" si="832"/>
        <v>0</v>
      </c>
      <c r="GZ184" s="19">
        <f t="shared" ca="1" si="832"/>
        <v>0</v>
      </c>
      <c r="HA184" s="19">
        <f t="shared" ca="1" si="832"/>
        <v>0</v>
      </c>
      <c r="HB184" s="72">
        <f t="shared" ca="1" si="906"/>
        <v>0</v>
      </c>
      <c r="HC184" s="72">
        <f t="shared" ca="1" si="907"/>
        <v>0</v>
      </c>
      <c r="HD184" s="5"/>
      <c r="HE184" s="5"/>
      <c r="HF184" s="5"/>
      <c r="HG184" s="5">
        <f t="shared" ca="1" si="932"/>
        <v>401207</v>
      </c>
      <c r="HH184" s="5">
        <f t="shared" ca="1" si="932"/>
        <v>13.206799999999999</v>
      </c>
      <c r="HI184" s="5">
        <f t="shared" ca="1" si="932"/>
        <v>71162.7</v>
      </c>
      <c r="HJ184" s="5">
        <f t="shared" ca="1" si="932"/>
        <v>27426.1</v>
      </c>
      <c r="HK184" s="5">
        <f t="shared" ca="1" si="932"/>
        <v>0</v>
      </c>
      <c r="HL184" s="5">
        <f t="shared" ca="1" si="932"/>
        <v>57.2194</v>
      </c>
      <c r="HM184" s="5">
        <f t="shared" ca="1" si="932"/>
        <v>13771.7</v>
      </c>
      <c r="HN184" s="5">
        <f t="shared" ca="1" si="932"/>
        <v>59074.9</v>
      </c>
      <c r="HO184" s="5">
        <f t="shared" ca="1" si="932"/>
        <v>171506</v>
      </c>
      <c r="HP184" s="5">
        <f t="shared" ca="1" si="932"/>
        <v>229701</v>
      </c>
      <c r="HQ184" s="5">
        <f t="shared" ca="1" si="932"/>
        <v>0</v>
      </c>
      <c r="HR184" s="5">
        <f t="shared" ca="1" si="932"/>
        <v>0</v>
      </c>
      <c r="HS184" s="5">
        <f t="shared" ca="1" si="932"/>
        <v>0</v>
      </c>
      <c r="HT184" s="5">
        <f t="shared" ca="1" si="932"/>
        <v>0</v>
      </c>
      <c r="HU184" s="5">
        <f t="shared" ca="1" si="932"/>
        <v>0</v>
      </c>
      <c r="HV184" s="5"/>
      <c r="HW184" s="5">
        <f t="shared" ca="1" si="933"/>
        <v>2264.06</v>
      </c>
      <c r="HX184" s="5">
        <f t="shared" ca="1" si="933"/>
        <v>2264.06</v>
      </c>
      <c r="HY184" s="5">
        <f t="shared" ca="1" si="933"/>
        <v>0</v>
      </c>
      <c r="HZ184" s="5">
        <f t="shared" ca="1" si="933"/>
        <v>0</v>
      </c>
      <c r="IA184" s="5">
        <f t="shared" ca="1" si="933"/>
        <v>0</v>
      </c>
      <c r="IB184" s="5">
        <f t="shared" ca="1" si="933"/>
        <v>0</v>
      </c>
      <c r="IC184" s="5">
        <f t="shared" ca="1" si="933"/>
        <v>0</v>
      </c>
      <c r="ID184" s="5">
        <f t="shared" ca="1" si="933"/>
        <v>0</v>
      </c>
      <c r="IE184" s="5">
        <f t="shared" ca="1" si="933"/>
        <v>2264.06</v>
      </c>
      <c r="IF184" s="5">
        <f t="shared" ca="1" si="933"/>
        <v>0</v>
      </c>
      <c r="IG184" s="5">
        <f t="shared" ca="1" si="933"/>
        <v>0</v>
      </c>
      <c r="IH184" s="5">
        <f t="shared" ca="1" si="933"/>
        <v>0</v>
      </c>
      <c r="II184" s="5">
        <f t="shared" ca="1" si="663"/>
        <v>0</v>
      </c>
      <c r="IJ184" s="5"/>
      <c r="IK184" s="5">
        <f t="shared" ca="1" si="936"/>
        <v>112.18</v>
      </c>
      <c r="IL184" s="5">
        <f t="shared" ca="1" si="936"/>
        <v>8.46645</v>
      </c>
      <c r="IM184" s="5">
        <f t="shared" ca="1" si="936"/>
        <v>48.5869</v>
      </c>
      <c r="IN184" s="5">
        <f t="shared" ca="1" si="936"/>
        <v>15.3523</v>
      </c>
      <c r="IO184" s="5">
        <f t="shared" ca="1" si="936"/>
        <v>0</v>
      </c>
      <c r="IP184" s="5">
        <f t="shared" ca="1" si="936"/>
        <v>2.6183100000000001E-2</v>
      </c>
      <c r="IQ184" s="5">
        <f t="shared" ca="1" si="936"/>
        <v>7.3156800000000004</v>
      </c>
      <c r="IR184" s="5">
        <f t="shared" ca="1" si="936"/>
        <v>32.432299999999998</v>
      </c>
      <c r="IS184" s="5"/>
      <c r="IT184" s="19">
        <f t="shared" ca="1" si="864"/>
        <v>29.748083717773241</v>
      </c>
      <c r="IU184" s="19">
        <f t="shared" ca="1" si="865"/>
        <v>4.222643136611981</v>
      </c>
      <c r="IV184" s="19">
        <f t="shared" ca="1" si="866"/>
        <v>4.5276355248583746</v>
      </c>
      <c r="IW184" s="19">
        <f t="shared" ca="1" si="867"/>
        <v>1.7449504398837914</v>
      </c>
      <c r="IX184" s="19">
        <f t="shared" ca="1" si="868"/>
        <v>0</v>
      </c>
      <c r="IY184" s="19">
        <f t="shared" ca="1" si="869"/>
        <v>3.6405109439507119E-3</v>
      </c>
      <c r="IZ184" s="19">
        <f t="shared" ca="1" si="870"/>
        <v>0.87620675097617273</v>
      </c>
      <c r="JA184" s="19">
        <f t="shared" ca="1" si="871"/>
        <v>3.7585647518637719</v>
      </c>
      <c r="JB184" s="19">
        <f t="shared" ca="1" si="872"/>
        <v>15.133652172940153</v>
      </c>
      <c r="JC184" s="19">
        <f t="shared" ca="1" si="873"/>
        <v>14.61443154483309</v>
      </c>
      <c r="JD184" s="19">
        <f t="shared" ca="1" si="874"/>
        <v>0</v>
      </c>
      <c r="JE184" s="19">
        <f t="shared" ca="1" si="924"/>
        <v>0</v>
      </c>
      <c r="JF184" s="19">
        <f t="shared" ca="1" si="924"/>
        <v>0</v>
      </c>
      <c r="JG184" s="72">
        <f t="shared" ca="1" si="908"/>
        <v>0</v>
      </c>
      <c r="JH184" s="72">
        <f t="shared" ca="1" si="909"/>
        <v>0</v>
      </c>
      <c r="JI184" s="5"/>
      <c r="JJ184" s="5"/>
      <c r="JK184" s="5"/>
      <c r="JL184" s="5">
        <f t="shared" ca="1" si="927"/>
        <v>401207</v>
      </c>
      <c r="JM184" s="5">
        <f t="shared" ca="1" si="927"/>
        <v>13.206799999999999</v>
      </c>
      <c r="JN184" s="5">
        <f t="shared" ca="1" si="927"/>
        <v>71162.7</v>
      </c>
      <c r="JO184" s="5">
        <f t="shared" ca="1" si="927"/>
        <v>27426.1</v>
      </c>
      <c r="JP184" s="5">
        <f t="shared" ca="1" si="927"/>
        <v>0</v>
      </c>
      <c r="JQ184" s="5">
        <f t="shared" ca="1" si="927"/>
        <v>57.2194</v>
      </c>
      <c r="JR184" s="5">
        <f t="shared" ca="1" si="927"/>
        <v>13771.7</v>
      </c>
      <c r="JS184" s="5">
        <f t="shared" ca="1" si="927"/>
        <v>59074.9</v>
      </c>
      <c r="JT184" s="5">
        <f t="shared" ca="1" si="927"/>
        <v>171506</v>
      </c>
      <c r="JU184" s="5">
        <f t="shared" ca="1" si="927"/>
        <v>229701</v>
      </c>
      <c r="JV184" s="5">
        <f t="shared" ca="1" si="927"/>
        <v>0</v>
      </c>
      <c r="JW184" s="5">
        <f t="shared" ca="1" si="927"/>
        <v>0</v>
      </c>
      <c r="JX184" s="5">
        <f t="shared" ca="1" si="910"/>
        <v>0</v>
      </c>
      <c r="JY184" s="5">
        <f t="shared" ca="1" si="910"/>
        <v>0</v>
      </c>
      <c r="JZ184" s="5">
        <f t="shared" ca="1" si="910"/>
        <v>0</v>
      </c>
      <c r="KA184" s="5"/>
      <c r="KB184" s="5">
        <f t="shared" ca="1" si="928"/>
        <v>2264.06</v>
      </c>
      <c r="KC184" s="5">
        <f t="shared" ca="1" si="928"/>
        <v>2264.06</v>
      </c>
      <c r="KD184" s="5">
        <f t="shared" ca="1" si="928"/>
        <v>0</v>
      </c>
      <c r="KE184" s="5">
        <f t="shared" ca="1" si="928"/>
        <v>0</v>
      </c>
      <c r="KF184" s="5">
        <f t="shared" ca="1" si="928"/>
        <v>0</v>
      </c>
      <c r="KG184" s="5">
        <f t="shared" ca="1" si="928"/>
        <v>0</v>
      </c>
      <c r="KH184" s="5">
        <f t="shared" ca="1" si="928"/>
        <v>0</v>
      </c>
      <c r="KI184" s="5">
        <f t="shared" ca="1" si="928"/>
        <v>0</v>
      </c>
      <c r="KJ184" s="5">
        <f t="shared" ca="1" si="928"/>
        <v>2264.06</v>
      </c>
      <c r="KK184" s="5">
        <f t="shared" ca="1" si="928"/>
        <v>0</v>
      </c>
      <c r="KL184" s="5">
        <f t="shared" ca="1" si="928"/>
        <v>0</v>
      </c>
      <c r="KM184" s="5">
        <f t="shared" ca="1" si="928"/>
        <v>0</v>
      </c>
      <c r="KN184" s="5">
        <f t="shared" ca="1" si="914"/>
        <v>0</v>
      </c>
      <c r="KO184" s="5"/>
      <c r="KP184" s="5">
        <f t="shared" ca="1" si="934"/>
        <v>112.18</v>
      </c>
      <c r="KQ184" s="5">
        <f t="shared" ca="1" si="934"/>
        <v>8.46645</v>
      </c>
      <c r="KR184" s="5">
        <f t="shared" ca="1" si="934"/>
        <v>48.5869</v>
      </c>
      <c r="KS184" s="5">
        <f t="shared" ca="1" si="934"/>
        <v>15.3523</v>
      </c>
      <c r="KT184" s="5">
        <f t="shared" ca="1" si="934"/>
        <v>0</v>
      </c>
      <c r="KU184" s="5">
        <f t="shared" ca="1" si="934"/>
        <v>2.6183100000000001E-2</v>
      </c>
      <c r="KV184" s="5">
        <f t="shared" ca="1" si="934"/>
        <v>7.3156800000000004</v>
      </c>
      <c r="KW184" s="5">
        <f t="shared" ca="1" si="934"/>
        <v>32.432299999999998</v>
      </c>
      <c r="KX184" s="5"/>
      <c r="KY184" s="19">
        <f t="shared" ca="1" si="833"/>
        <v>29.748083717773241</v>
      </c>
      <c r="KZ184" s="19">
        <f t="shared" ca="1" si="834"/>
        <v>4.222643136611981</v>
      </c>
      <c r="LA184" s="19">
        <f t="shared" ca="1" si="835"/>
        <v>4.5276355248583746</v>
      </c>
      <c r="LB184" s="19">
        <f t="shared" ca="1" si="836"/>
        <v>1.7449504398837914</v>
      </c>
      <c r="LC184" s="19">
        <f t="shared" ca="1" si="837"/>
        <v>0</v>
      </c>
      <c r="LD184" s="19">
        <f t="shared" ca="1" si="838"/>
        <v>3.6405109439507119E-3</v>
      </c>
      <c r="LE184" s="19">
        <f t="shared" ca="1" si="839"/>
        <v>0.87620675097617273</v>
      </c>
      <c r="LF184" s="19">
        <f t="shared" ca="1" si="840"/>
        <v>3.7585647518637719</v>
      </c>
      <c r="LG184" s="19">
        <f t="shared" ca="1" si="841"/>
        <v>15.133652172940153</v>
      </c>
      <c r="LH184" s="19">
        <f t="shared" ca="1" si="842"/>
        <v>14.61443154483309</v>
      </c>
      <c r="LI184" s="19">
        <f t="shared" ca="1" si="843"/>
        <v>0</v>
      </c>
      <c r="LJ184" s="19">
        <f t="shared" ca="1" si="878"/>
        <v>0</v>
      </c>
      <c r="LK184" s="19">
        <f t="shared" ca="1" si="879"/>
        <v>0</v>
      </c>
      <c r="LL184" s="72">
        <f t="shared" ca="1" si="911"/>
        <v>0</v>
      </c>
      <c r="LM184" s="72">
        <f t="shared" ca="1" si="912"/>
        <v>0</v>
      </c>
    </row>
    <row r="185" spans="1:325" ht="15" customHeight="1" outlineLevel="1" x14ac:dyDescent="0.3">
      <c r="A185" s="5">
        <f>IF('Old Results'!E165='New Results'!E165,'New Results'!E165,"0")</f>
        <v>498589</v>
      </c>
      <c r="B185" s="5">
        <f t="shared" si="668"/>
        <v>418</v>
      </c>
      <c r="C185" s="27">
        <f t="shared" si="761"/>
        <v>164</v>
      </c>
      <c r="D185" s="41" t="str">
        <f>'Old Results'!C165</f>
        <v>0418406-OffLrg-TES-ChlrPriority</v>
      </c>
      <c r="E185" s="41" t="str">
        <f>'New Results'!C165</f>
        <v>0418406-OffLrg-TES-ChlrPriority</v>
      </c>
      <c r="F185" s="5">
        <f t="shared" ca="1" si="762"/>
        <v>0</v>
      </c>
      <c r="G185" s="5">
        <f t="shared" ca="1" si="763"/>
        <v>0</v>
      </c>
      <c r="H185" s="5">
        <f t="shared" ca="1" si="764"/>
        <v>0</v>
      </c>
      <c r="I185" s="5">
        <f t="shared" ca="1" si="765"/>
        <v>0</v>
      </c>
      <c r="J185" s="5">
        <f t="shared" ca="1" si="766"/>
        <v>0</v>
      </c>
      <c r="K185" s="5">
        <f t="shared" ca="1" si="767"/>
        <v>0</v>
      </c>
      <c r="L185" s="5">
        <f t="shared" ca="1" si="768"/>
        <v>0</v>
      </c>
      <c r="M185" s="5">
        <f t="shared" ca="1" si="769"/>
        <v>0</v>
      </c>
      <c r="N185" s="5">
        <f t="shared" ca="1" si="770"/>
        <v>0</v>
      </c>
      <c r="O185" s="5">
        <f t="shared" ca="1" si="771"/>
        <v>0</v>
      </c>
      <c r="P185" s="5">
        <f t="shared" ca="1" si="844"/>
        <v>0</v>
      </c>
      <c r="Q185" s="5">
        <f t="shared" ca="1" si="845"/>
        <v>0</v>
      </c>
      <c r="R185" s="5">
        <f t="shared" ca="1" si="880"/>
        <v>0</v>
      </c>
      <c r="S185" s="5">
        <f t="shared" ca="1" si="881"/>
        <v>0</v>
      </c>
      <c r="T185" s="5">
        <f t="shared" ca="1" si="882"/>
        <v>0</v>
      </c>
      <c r="U185" s="5">
        <f t="shared" ca="1" si="772"/>
        <v>0</v>
      </c>
      <c r="V185" s="5">
        <f t="shared" ca="1" si="773"/>
        <v>0</v>
      </c>
      <c r="W185" s="5">
        <f t="shared" ca="1" si="774"/>
        <v>0</v>
      </c>
      <c r="X185" s="5">
        <f t="shared" ca="1" si="775"/>
        <v>0</v>
      </c>
      <c r="Y185" s="5">
        <f t="shared" ca="1" si="776"/>
        <v>0</v>
      </c>
      <c r="Z185" s="5">
        <f t="shared" ca="1" si="777"/>
        <v>0</v>
      </c>
      <c r="AA185" s="5">
        <f t="shared" ca="1" si="778"/>
        <v>0</v>
      </c>
      <c r="AB185" s="5">
        <f t="shared" ca="1" si="779"/>
        <v>0</v>
      </c>
      <c r="AC185" s="5">
        <f t="shared" ca="1" si="780"/>
        <v>0</v>
      </c>
      <c r="AD185" s="5">
        <f t="shared" ca="1" si="781"/>
        <v>0</v>
      </c>
      <c r="AE185" s="5">
        <f t="shared" ca="1" si="846"/>
        <v>0</v>
      </c>
      <c r="AF185" s="5">
        <f t="shared" ca="1" si="847"/>
        <v>0</v>
      </c>
      <c r="AG185" s="5">
        <f t="shared" ca="1" si="847"/>
        <v>0</v>
      </c>
      <c r="AH185" s="37">
        <f t="shared" ca="1" si="782"/>
        <v>0</v>
      </c>
      <c r="AI185" s="37">
        <f t="shared" ca="1" si="783"/>
        <v>0</v>
      </c>
      <c r="AJ185" s="37">
        <f t="shared" ca="1" si="784"/>
        <v>0</v>
      </c>
      <c r="AK185" s="37">
        <f t="shared" ca="1" si="785"/>
        <v>0</v>
      </c>
      <c r="AL185" s="37">
        <f t="shared" ca="1" si="786"/>
        <v>0</v>
      </c>
      <c r="AM185" s="37">
        <f t="shared" ca="1" si="787"/>
        <v>0</v>
      </c>
      <c r="AN185" s="37">
        <f t="shared" ca="1" si="788"/>
        <v>0</v>
      </c>
      <c r="AO185" s="37">
        <f t="shared" ca="1" si="789"/>
        <v>0</v>
      </c>
      <c r="AP185" s="33">
        <f t="shared" ca="1" si="790"/>
        <v>29.516824558905228</v>
      </c>
      <c r="AQ185" s="33">
        <f t="shared" ca="1" si="791"/>
        <v>29.516824558905228</v>
      </c>
      <c r="AR185" s="24">
        <f t="shared" ca="1" si="792"/>
        <v>0</v>
      </c>
      <c r="AS185" s="34">
        <f t="shared" ca="1" si="793"/>
        <v>99.288399999999996</v>
      </c>
      <c r="AT185" s="34">
        <f t="shared" ca="1" si="794"/>
        <v>99.288399999999996</v>
      </c>
      <c r="AU185" s="45">
        <f t="shared" ca="1" si="795"/>
        <v>0</v>
      </c>
      <c r="AV185" s="34">
        <f t="shared" ref="AV185:AV240" ca="1" si="938">ROUND(CM185-AS185,1)</f>
        <v>0.3</v>
      </c>
      <c r="AW185" s="34">
        <f t="shared" ref="AW185:AW240" ca="1" si="939">ROUND(CN185-AT185,1)</f>
        <v>0.3</v>
      </c>
      <c r="AX185" s="46">
        <f t="shared" ca="1" si="796"/>
        <v>0</v>
      </c>
      <c r="AY185" s="5"/>
      <c r="AZ185" s="5">
        <f t="shared" ca="1" si="848"/>
        <v>0</v>
      </c>
      <c r="BA185" s="5">
        <f t="shared" ca="1" si="849"/>
        <v>0</v>
      </c>
      <c r="BB185" s="5">
        <f t="shared" ca="1" si="850"/>
        <v>0</v>
      </c>
      <c r="BC185" s="5">
        <f t="shared" ca="1" si="851"/>
        <v>0</v>
      </c>
      <c r="BD185" s="5">
        <f t="shared" ca="1" si="852"/>
        <v>0</v>
      </c>
      <c r="BE185" s="5">
        <f t="shared" ca="1" si="853"/>
        <v>0</v>
      </c>
      <c r="BF185" s="5">
        <f t="shared" ca="1" si="854"/>
        <v>0</v>
      </c>
      <c r="BG185" s="5">
        <f t="shared" ca="1" si="855"/>
        <v>0</v>
      </c>
      <c r="BH185" s="5">
        <f t="shared" ca="1" si="856"/>
        <v>0</v>
      </c>
      <c r="BI185" s="5">
        <f t="shared" ca="1" si="857"/>
        <v>0</v>
      </c>
      <c r="BJ185" s="5">
        <f t="shared" ca="1" si="858"/>
        <v>0</v>
      </c>
      <c r="BK185" s="5">
        <f t="shared" ca="1" si="859"/>
        <v>0</v>
      </c>
      <c r="BL185" s="5">
        <f t="shared" ca="1" si="883"/>
        <v>0</v>
      </c>
      <c r="BM185" s="5">
        <f t="shared" ca="1" si="884"/>
        <v>0</v>
      </c>
      <c r="BN185" s="5">
        <f t="shared" ca="1" si="885"/>
        <v>0</v>
      </c>
      <c r="BO185" s="5">
        <f t="shared" ca="1" si="886"/>
        <v>0</v>
      </c>
      <c r="BP185" s="5">
        <f t="shared" ca="1" si="887"/>
        <v>0</v>
      </c>
      <c r="BQ185" s="5">
        <f t="shared" ca="1" si="888"/>
        <v>0</v>
      </c>
      <c r="BR185" s="5">
        <f t="shared" ca="1" si="889"/>
        <v>0</v>
      </c>
      <c r="BS185" s="5">
        <f t="shared" ca="1" si="890"/>
        <v>0</v>
      </c>
      <c r="BT185" s="5">
        <f t="shared" ca="1" si="891"/>
        <v>0</v>
      </c>
      <c r="BU185" s="5">
        <f t="shared" ca="1" si="892"/>
        <v>0</v>
      </c>
      <c r="BV185" s="5">
        <f t="shared" ca="1" si="893"/>
        <v>0</v>
      </c>
      <c r="BW185" s="5">
        <f t="shared" ca="1" si="894"/>
        <v>0</v>
      </c>
      <c r="BX185" s="5">
        <f t="shared" ca="1" si="895"/>
        <v>0</v>
      </c>
      <c r="BY185" s="5">
        <f t="shared" ca="1" si="896"/>
        <v>0</v>
      </c>
      <c r="BZ185" s="5">
        <f t="shared" ca="1" si="897"/>
        <v>0</v>
      </c>
      <c r="CA185" s="5">
        <f t="shared" ca="1" si="898"/>
        <v>0</v>
      </c>
      <c r="CB185" s="37">
        <f t="shared" ca="1" si="797"/>
        <v>0</v>
      </c>
      <c r="CC185" s="37">
        <f t="shared" ca="1" si="798"/>
        <v>0</v>
      </c>
      <c r="CD185" s="37">
        <f t="shared" ca="1" si="799"/>
        <v>0</v>
      </c>
      <c r="CE185" s="37">
        <f t="shared" ca="1" si="800"/>
        <v>0</v>
      </c>
      <c r="CF185" s="37">
        <f t="shared" ca="1" si="801"/>
        <v>0</v>
      </c>
      <c r="CG185" s="37">
        <f t="shared" ca="1" si="802"/>
        <v>0</v>
      </c>
      <c r="CH185" s="37">
        <f t="shared" ca="1" si="803"/>
        <v>0</v>
      </c>
      <c r="CI185" s="19">
        <f t="shared" ca="1" si="804"/>
        <v>0</v>
      </c>
      <c r="CJ185" s="33">
        <f t="shared" ca="1" si="860"/>
        <v>28.30822781890495</v>
      </c>
      <c r="CK185" s="33">
        <f t="shared" ca="1" si="861"/>
        <v>28.30822781890495</v>
      </c>
      <c r="CL185" s="24">
        <f t="shared" ca="1" si="805"/>
        <v>0</v>
      </c>
      <c r="CM185" s="34">
        <f t="shared" ca="1" si="806"/>
        <v>99.560199999999995</v>
      </c>
      <c r="CN185" s="34">
        <f t="shared" ca="1" si="807"/>
        <v>99.560199999999995</v>
      </c>
      <c r="CO185" s="45">
        <f t="shared" ca="1" si="808"/>
        <v>0</v>
      </c>
      <c r="CP185" s="5"/>
      <c r="CR185" s="5">
        <f t="shared" ca="1" si="899"/>
        <v>356</v>
      </c>
      <c r="CS185" s="5">
        <f t="shared" ca="1" si="900"/>
        <v>341</v>
      </c>
      <c r="CT185" s="62">
        <f t="shared" ca="1" si="809"/>
        <v>4.2134831460674205E-2</v>
      </c>
      <c r="CW185" s="5">
        <f t="shared" ca="1" si="929"/>
        <v>3584670</v>
      </c>
      <c r="CX185" s="5">
        <f t="shared" ca="1" si="929"/>
        <v>125.64400000000001</v>
      </c>
      <c r="CY185" s="5">
        <f t="shared" ca="1" si="929"/>
        <v>355797</v>
      </c>
      <c r="CZ185" s="5">
        <f t="shared" ca="1" si="929"/>
        <v>243163</v>
      </c>
      <c r="DA185" s="5">
        <f t="shared" ca="1" si="929"/>
        <v>2460.92</v>
      </c>
      <c r="DB185" s="5">
        <f t="shared" ca="1" si="929"/>
        <v>264713</v>
      </c>
      <c r="DC185" s="5">
        <f t="shared" ca="1" si="929"/>
        <v>0</v>
      </c>
      <c r="DD185" s="5">
        <f t="shared" ca="1" si="929"/>
        <v>582833</v>
      </c>
      <c r="DE185" s="5">
        <f t="shared" ca="1" si="929"/>
        <v>1449090</v>
      </c>
      <c r="DF185" s="5">
        <f t="shared" ca="1" si="929"/>
        <v>2135580</v>
      </c>
      <c r="DG185" s="5">
        <f t="shared" ca="1" si="929"/>
        <v>0</v>
      </c>
      <c r="DH185" s="5">
        <f t="shared" ca="1" si="929"/>
        <v>0</v>
      </c>
      <c r="DI185" s="5">
        <f t="shared" ca="1" si="937"/>
        <v>0</v>
      </c>
      <c r="DJ185" s="5">
        <f t="shared" ca="1" si="937"/>
        <v>0</v>
      </c>
      <c r="DK185" s="5">
        <f t="shared" ca="1" si="937"/>
        <v>0</v>
      </c>
      <c r="DL185" s="5"/>
      <c r="DM185" s="5">
        <f t="shared" ca="1" si="930"/>
        <v>24858.7</v>
      </c>
      <c r="DN185" s="5">
        <f t="shared" ca="1" si="930"/>
        <v>19310.599999999999</v>
      </c>
      <c r="DO185" s="5">
        <f t="shared" ca="1" si="930"/>
        <v>0</v>
      </c>
      <c r="DP185" s="5">
        <f t="shared" ca="1" si="930"/>
        <v>0</v>
      </c>
      <c r="DQ185" s="5">
        <f t="shared" ca="1" si="930"/>
        <v>0</v>
      </c>
      <c r="DR185" s="5">
        <f t="shared" ca="1" si="930"/>
        <v>0</v>
      </c>
      <c r="DS185" s="5">
        <f t="shared" ca="1" si="930"/>
        <v>5548.13</v>
      </c>
      <c r="DT185" s="5">
        <f t="shared" ca="1" si="930"/>
        <v>0</v>
      </c>
      <c r="DU185" s="5">
        <f t="shared" ca="1" si="930"/>
        <v>24858.7</v>
      </c>
      <c r="DV185" s="5">
        <f t="shared" ca="1" si="930"/>
        <v>0</v>
      </c>
      <c r="DW185" s="5">
        <f t="shared" ca="1" si="930"/>
        <v>0</v>
      </c>
      <c r="DX185" s="5">
        <f t="shared" ca="1" si="930"/>
        <v>0</v>
      </c>
      <c r="DY185" s="5">
        <f t="shared" ca="1" si="930"/>
        <v>0</v>
      </c>
      <c r="DZ185" s="5"/>
      <c r="EA185" s="5">
        <f t="shared" ca="1" si="935"/>
        <v>99.288399999999996</v>
      </c>
      <c r="EB185" s="5">
        <f t="shared" ca="1" si="935"/>
        <v>7.4801900000000003</v>
      </c>
      <c r="EC185" s="5">
        <f t="shared" ca="1" si="935"/>
        <v>25.624400000000001</v>
      </c>
      <c r="ED185" s="5">
        <f t="shared" ca="1" si="935"/>
        <v>14.1928</v>
      </c>
      <c r="EE185" s="5">
        <f t="shared" ca="1" si="935"/>
        <v>0.21906300000000001</v>
      </c>
      <c r="EF185" s="5">
        <f t="shared" ca="1" si="935"/>
        <v>15.4968</v>
      </c>
      <c r="EG185" s="5">
        <f t="shared" ca="1" si="935"/>
        <v>2.0074200000000002</v>
      </c>
      <c r="EH185" s="5">
        <f t="shared" ca="1" si="935"/>
        <v>34.267699999999998</v>
      </c>
      <c r="EI185" s="5"/>
      <c r="EJ185" s="19">
        <f t="shared" ca="1" si="811"/>
        <v>29.516824558905228</v>
      </c>
      <c r="EK185" s="19">
        <f t="shared" ca="1" si="812"/>
        <v>3.873909567455359</v>
      </c>
      <c r="EL185" s="19">
        <f t="shared" ca="1" si="813"/>
        <v>2.4348298177456784</v>
      </c>
      <c r="EM185" s="19">
        <f t="shared" ca="1" si="814"/>
        <v>1.6640402335390472</v>
      </c>
      <c r="EN185" s="19">
        <f t="shared" ca="1" si="815"/>
        <v>1.6840842938773221E-2</v>
      </c>
      <c r="EO185" s="19">
        <f t="shared" ca="1" si="816"/>
        <v>1.8115136033887629</v>
      </c>
      <c r="EP185" s="19">
        <f t="shared" ca="1" si="817"/>
        <v>1.112766226290592</v>
      </c>
      <c r="EQ185" s="19">
        <f t="shared" ca="1" si="818"/>
        <v>3.9885079614672607</v>
      </c>
      <c r="ER185" s="19">
        <f t="shared" ca="1" si="819"/>
        <v>14.902384689594035</v>
      </c>
      <c r="ES185" s="19">
        <f t="shared" ca="1" si="820"/>
        <v>14.614439869311196</v>
      </c>
      <c r="ET185" s="19">
        <f t="shared" ca="1" si="821"/>
        <v>0</v>
      </c>
      <c r="EU185" s="19">
        <f t="shared" ca="1" si="901"/>
        <v>0</v>
      </c>
      <c r="EV185" s="19">
        <f t="shared" ca="1" si="902"/>
        <v>0</v>
      </c>
      <c r="EW185" s="72">
        <f t="shared" ca="1" si="903"/>
        <v>0</v>
      </c>
      <c r="EX185" s="72">
        <f t="shared" ca="1" si="904"/>
        <v>0</v>
      </c>
      <c r="EY185" s="5"/>
      <c r="EZ185" s="5"/>
      <c r="FA185" s="5"/>
      <c r="FB185" s="5">
        <f t="shared" ca="1" si="925"/>
        <v>3584670</v>
      </c>
      <c r="FC185" s="5">
        <f t="shared" ca="1" si="925"/>
        <v>125.64400000000001</v>
      </c>
      <c r="FD185" s="5">
        <f t="shared" ca="1" si="925"/>
        <v>355797</v>
      </c>
      <c r="FE185" s="5">
        <f t="shared" ca="1" si="925"/>
        <v>243163</v>
      </c>
      <c r="FF185" s="5">
        <f t="shared" ca="1" si="925"/>
        <v>2460.92</v>
      </c>
      <c r="FG185" s="5">
        <f t="shared" ca="1" si="925"/>
        <v>264713</v>
      </c>
      <c r="FH185" s="5">
        <f t="shared" ca="1" si="925"/>
        <v>0</v>
      </c>
      <c r="FI185" s="5">
        <f t="shared" ca="1" si="925"/>
        <v>582833</v>
      </c>
      <c r="FJ185" s="5">
        <f t="shared" ca="1" si="925"/>
        <v>1449090</v>
      </c>
      <c r="FK185" s="5">
        <f t="shared" ca="1" si="925"/>
        <v>2135580</v>
      </c>
      <c r="FL185" s="5">
        <f t="shared" ca="1" si="925"/>
        <v>0</v>
      </c>
      <c r="FM185" s="5">
        <f t="shared" ca="1" si="925"/>
        <v>0</v>
      </c>
      <c r="FN185" s="5">
        <f t="shared" ca="1" si="905"/>
        <v>0</v>
      </c>
      <c r="FO185" s="5">
        <f t="shared" ca="1" si="905"/>
        <v>0</v>
      </c>
      <c r="FP185" s="5">
        <f t="shared" ca="1" si="905"/>
        <v>0</v>
      </c>
      <c r="FQ185" s="5"/>
      <c r="FR185" s="5">
        <f t="shared" ca="1" si="926"/>
        <v>24858.7</v>
      </c>
      <c r="FS185" s="5">
        <f t="shared" ca="1" si="926"/>
        <v>19310.599999999999</v>
      </c>
      <c r="FT185" s="5">
        <f t="shared" ca="1" si="926"/>
        <v>0</v>
      </c>
      <c r="FU185" s="5">
        <f t="shared" ca="1" si="926"/>
        <v>0</v>
      </c>
      <c r="FV185" s="5">
        <f t="shared" ca="1" si="926"/>
        <v>0</v>
      </c>
      <c r="FW185" s="5">
        <f t="shared" ca="1" si="926"/>
        <v>0</v>
      </c>
      <c r="FX185" s="5">
        <f t="shared" ca="1" si="926"/>
        <v>5548.13</v>
      </c>
      <c r="FY185" s="5">
        <f t="shared" ca="1" si="926"/>
        <v>0</v>
      </c>
      <c r="FZ185" s="5">
        <f t="shared" ca="1" si="926"/>
        <v>24858.7</v>
      </c>
      <c r="GA185" s="5">
        <f t="shared" ca="1" si="926"/>
        <v>0</v>
      </c>
      <c r="GB185" s="5">
        <f t="shared" ca="1" si="926"/>
        <v>0</v>
      </c>
      <c r="GC185" s="5">
        <f t="shared" ca="1" si="926"/>
        <v>0</v>
      </c>
      <c r="GD185" s="5">
        <f t="shared" ca="1" si="913"/>
        <v>0</v>
      </c>
      <c r="GE185" s="5"/>
      <c r="GF185" s="5">
        <f t="shared" ca="1" si="931"/>
        <v>99.288399999999996</v>
      </c>
      <c r="GG185" s="5">
        <f t="shared" ca="1" si="931"/>
        <v>7.4801900000000003</v>
      </c>
      <c r="GH185" s="5">
        <f t="shared" ca="1" si="931"/>
        <v>25.624400000000001</v>
      </c>
      <c r="GI185" s="5">
        <f t="shared" ca="1" si="931"/>
        <v>14.1928</v>
      </c>
      <c r="GJ185" s="5">
        <f t="shared" ca="1" si="931"/>
        <v>0.21906300000000001</v>
      </c>
      <c r="GK185" s="5">
        <f t="shared" ca="1" si="931"/>
        <v>15.4968</v>
      </c>
      <c r="GL185" s="5">
        <f t="shared" ca="1" si="931"/>
        <v>2.0074200000000002</v>
      </c>
      <c r="GM185" s="5">
        <f t="shared" ca="1" si="931"/>
        <v>34.267699999999998</v>
      </c>
      <c r="GN185" s="5"/>
      <c r="GO185" s="19">
        <f t="shared" ca="1" si="822"/>
        <v>29.516824558905228</v>
      </c>
      <c r="GP185" s="19">
        <f t="shared" ca="1" si="823"/>
        <v>3.873909567455359</v>
      </c>
      <c r="GQ185" s="19">
        <f t="shared" ca="1" si="824"/>
        <v>2.4348298177456784</v>
      </c>
      <c r="GR185" s="19">
        <f t="shared" ca="1" si="825"/>
        <v>1.6640402335390472</v>
      </c>
      <c r="GS185" s="19">
        <f t="shared" ca="1" si="826"/>
        <v>1.6840842938773221E-2</v>
      </c>
      <c r="GT185" s="19">
        <f t="shared" ca="1" si="827"/>
        <v>1.8115136033887629</v>
      </c>
      <c r="GU185" s="19">
        <f t="shared" ca="1" si="828"/>
        <v>1.112766226290592</v>
      </c>
      <c r="GV185" s="19">
        <f t="shared" ca="1" si="829"/>
        <v>3.9885079614672607</v>
      </c>
      <c r="GW185" s="19">
        <f t="shared" ca="1" si="830"/>
        <v>14.902384689594035</v>
      </c>
      <c r="GX185" s="19">
        <f t="shared" ca="1" si="831"/>
        <v>14.614439869311196</v>
      </c>
      <c r="GY185" s="19">
        <f t="shared" ca="1" si="832"/>
        <v>0</v>
      </c>
      <c r="GZ185" s="19">
        <f t="shared" ca="1" si="832"/>
        <v>0</v>
      </c>
      <c r="HA185" s="19">
        <f t="shared" ca="1" si="832"/>
        <v>0</v>
      </c>
      <c r="HB185" s="72">
        <f t="shared" ca="1" si="906"/>
        <v>0</v>
      </c>
      <c r="HC185" s="72">
        <f t="shared" ca="1" si="907"/>
        <v>0</v>
      </c>
      <c r="HD185" s="5"/>
      <c r="HE185" s="5"/>
      <c r="HF185" s="5"/>
      <c r="HG185" s="5">
        <f t="shared" ca="1" si="932"/>
        <v>3596750</v>
      </c>
      <c r="HH185" s="5">
        <f t="shared" ca="1" si="932"/>
        <v>111.16800000000001</v>
      </c>
      <c r="HI185" s="5">
        <f t="shared" ca="1" si="932"/>
        <v>281071</v>
      </c>
      <c r="HJ185" s="5">
        <f t="shared" ca="1" si="932"/>
        <v>299070</v>
      </c>
      <c r="HK185" s="5">
        <f t="shared" ca="1" si="932"/>
        <v>42243.3</v>
      </c>
      <c r="HL185" s="5">
        <f t="shared" ca="1" si="932"/>
        <v>128805</v>
      </c>
      <c r="HM185" s="5">
        <f t="shared" ca="1" si="932"/>
        <v>127031</v>
      </c>
      <c r="HN185" s="5">
        <f t="shared" ca="1" si="932"/>
        <v>582835</v>
      </c>
      <c r="HO185" s="5">
        <f t="shared" ca="1" si="932"/>
        <v>1461170</v>
      </c>
      <c r="HP185" s="5">
        <f t="shared" ca="1" si="932"/>
        <v>2135580</v>
      </c>
      <c r="HQ185" s="5">
        <f t="shared" ca="1" si="932"/>
        <v>0</v>
      </c>
      <c r="HR185" s="5">
        <f t="shared" ca="1" si="932"/>
        <v>0</v>
      </c>
      <c r="HS185" s="5">
        <f t="shared" ca="1" si="932"/>
        <v>0</v>
      </c>
      <c r="HT185" s="5">
        <f t="shared" ca="1" si="932"/>
        <v>0</v>
      </c>
      <c r="HU185" s="5">
        <f t="shared" ca="1" si="932"/>
        <v>0</v>
      </c>
      <c r="HV185" s="5"/>
      <c r="HW185" s="5">
        <f t="shared" ca="1" si="933"/>
        <v>18420.599999999999</v>
      </c>
      <c r="HX185" s="5">
        <f t="shared" ca="1" si="933"/>
        <v>18420.599999999999</v>
      </c>
      <c r="HY185" s="5">
        <f t="shared" ca="1" si="933"/>
        <v>0</v>
      </c>
      <c r="HZ185" s="5">
        <f t="shared" ca="1" si="933"/>
        <v>0</v>
      </c>
      <c r="IA185" s="5">
        <f t="shared" ca="1" si="933"/>
        <v>0</v>
      </c>
      <c r="IB185" s="5">
        <f t="shared" ca="1" si="933"/>
        <v>0</v>
      </c>
      <c r="IC185" s="5">
        <f t="shared" ca="1" si="933"/>
        <v>0</v>
      </c>
      <c r="ID185" s="5">
        <f t="shared" ca="1" si="933"/>
        <v>0</v>
      </c>
      <c r="IE185" s="5">
        <f t="shared" ca="1" si="933"/>
        <v>18420.599999999999</v>
      </c>
      <c r="IF185" s="5">
        <f t="shared" ca="1" si="933"/>
        <v>0</v>
      </c>
      <c r="IG185" s="5">
        <f t="shared" ca="1" si="933"/>
        <v>0</v>
      </c>
      <c r="IH185" s="5">
        <f t="shared" ca="1" si="933"/>
        <v>0</v>
      </c>
      <c r="II185" s="5">
        <f t="shared" ca="1" si="663"/>
        <v>0</v>
      </c>
      <c r="IJ185" s="5"/>
      <c r="IK185" s="5">
        <f t="shared" ca="1" si="936"/>
        <v>99.560199999999995</v>
      </c>
      <c r="IL185" s="5">
        <f t="shared" ca="1" si="936"/>
        <v>7.2577100000000003</v>
      </c>
      <c r="IM185" s="5">
        <f t="shared" ca="1" si="936"/>
        <v>21.4466</v>
      </c>
      <c r="IN185" s="5">
        <f t="shared" ca="1" si="936"/>
        <v>17.818999999999999</v>
      </c>
      <c r="IO185" s="5">
        <f t="shared" ca="1" si="936"/>
        <v>3.26756</v>
      </c>
      <c r="IP185" s="5">
        <f t="shared" ca="1" si="936"/>
        <v>8.2396899999999995</v>
      </c>
      <c r="IQ185" s="5">
        <f t="shared" ca="1" si="936"/>
        <v>7.2618400000000003</v>
      </c>
      <c r="IR185" s="5">
        <f t="shared" ca="1" si="936"/>
        <v>34.267800000000001</v>
      </c>
      <c r="IS185" s="5"/>
      <c r="IT185" s="19">
        <f t="shared" ca="1" si="864"/>
        <v>28.30822781890495</v>
      </c>
      <c r="IU185" s="19">
        <f t="shared" ca="1" si="865"/>
        <v>3.6953067661260071</v>
      </c>
      <c r="IV185" s="19">
        <f t="shared" ca="1" si="866"/>
        <v>1.9234564982380278</v>
      </c>
      <c r="IW185" s="19">
        <f t="shared" ca="1" si="867"/>
        <v>2.0466292677937137</v>
      </c>
      <c r="IX185" s="19">
        <f t="shared" ca="1" si="868"/>
        <v>0.28908407445812079</v>
      </c>
      <c r="IY185" s="19">
        <f t="shared" ca="1" si="869"/>
        <v>0.88145277974443881</v>
      </c>
      <c r="IZ185" s="19">
        <f t="shared" ca="1" si="870"/>
        <v>0.86931274456516283</v>
      </c>
      <c r="JA185" s="19">
        <f t="shared" ca="1" si="871"/>
        <v>3.9885216480909125</v>
      </c>
      <c r="JB185" s="19">
        <f t="shared" ca="1" si="872"/>
        <v>13.693787949593753</v>
      </c>
      <c r="JC185" s="19">
        <f t="shared" ca="1" si="873"/>
        <v>14.614439869311196</v>
      </c>
      <c r="JD185" s="19">
        <f t="shared" ca="1" si="874"/>
        <v>0</v>
      </c>
      <c r="JE185" s="19">
        <f t="shared" ca="1" si="924"/>
        <v>0</v>
      </c>
      <c r="JF185" s="19">
        <f t="shared" ca="1" si="924"/>
        <v>0</v>
      </c>
      <c r="JG185" s="72">
        <f t="shared" ca="1" si="908"/>
        <v>0</v>
      </c>
      <c r="JH185" s="72">
        <f t="shared" ca="1" si="909"/>
        <v>0</v>
      </c>
      <c r="JI185" s="5"/>
      <c r="JJ185" s="5"/>
      <c r="JK185" s="5"/>
      <c r="JL185" s="5">
        <f t="shared" ca="1" si="927"/>
        <v>3596750</v>
      </c>
      <c r="JM185" s="5">
        <f t="shared" ca="1" si="927"/>
        <v>111.16800000000001</v>
      </c>
      <c r="JN185" s="5">
        <f t="shared" ca="1" si="927"/>
        <v>281071</v>
      </c>
      <c r="JO185" s="5">
        <f t="shared" ca="1" si="927"/>
        <v>299070</v>
      </c>
      <c r="JP185" s="5">
        <f t="shared" ca="1" si="927"/>
        <v>42243.3</v>
      </c>
      <c r="JQ185" s="5">
        <f t="shared" ca="1" si="927"/>
        <v>128805</v>
      </c>
      <c r="JR185" s="5">
        <f t="shared" ca="1" si="927"/>
        <v>127031</v>
      </c>
      <c r="JS185" s="5">
        <f t="shared" ca="1" si="927"/>
        <v>582835</v>
      </c>
      <c r="JT185" s="5">
        <f t="shared" ca="1" si="927"/>
        <v>1461170</v>
      </c>
      <c r="JU185" s="5">
        <f t="shared" ca="1" si="927"/>
        <v>2135580</v>
      </c>
      <c r="JV185" s="5">
        <f t="shared" ca="1" si="927"/>
        <v>0</v>
      </c>
      <c r="JW185" s="5">
        <f t="shared" ca="1" si="927"/>
        <v>0</v>
      </c>
      <c r="JX185" s="5">
        <f t="shared" ca="1" si="910"/>
        <v>0</v>
      </c>
      <c r="JY185" s="5">
        <f t="shared" ca="1" si="910"/>
        <v>0</v>
      </c>
      <c r="JZ185" s="5">
        <f t="shared" ca="1" si="910"/>
        <v>0</v>
      </c>
      <c r="KA185" s="5"/>
      <c r="KB185" s="5">
        <f t="shared" ca="1" si="928"/>
        <v>18420.599999999999</v>
      </c>
      <c r="KC185" s="5">
        <f t="shared" ca="1" si="928"/>
        <v>18420.599999999999</v>
      </c>
      <c r="KD185" s="5">
        <f t="shared" ca="1" si="928"/>
        <v>0</v>
      </c>
      <c r="KE185" s="5">
        <f t="shared" ca="1" si="928"/>
        <v>0</v>
      </c>
      <c r="KF185" s="5">
        <f t="shared" ca="1" si="928"/>
        <v>0</v>
      </c>
      <c r="KG185" s="5">
        <f t="shared" ca="1" si="928"/>
        <v>0</v>
      </c>
      <c r="KH185" s="5">
        <f t="shared" ca="1" si="928"/>
        <v>0</v>
      </c>
      <c r="KI185" s="5">
        <f t="shared" ca="1" si="928"/>
        <v>0</v>
      </c>
      <c r="KJ185" s="5">
        <f t="shared" ca="1" si="928"/>
        <v>18420.599999999999</v>
      </c>
      <c r="KK185" s="5">
        <f t="shared" ca="1" si="928"/>
        <v>0</v>
      </c>
      <c r="KL185" s="5">
        <f t="shared" ca="1" si="928"/>
        <v>0</v>
      </c>
      <c r="KM185" s="5">
        <f t="shared" ca="1" si="928"/>
        <v>0</v>
      </c>
      <c r="KN185" s="5">
        <f t="shared" ca="1" si="914"/>
        <v>0</v>
      </c>
      <c r="KO185" s="5"/>
      <c r="KP185" s="5">
        <f t="shared" ca="1" si="934"/>
        <v>99.560199999999995</v>
      </c>
      <c r="KQ185" s="5">
        <f t="shared" ca="1" si="934"/>
        <v>7.2577100000000003</v>
      </c>
      <c r="KR185" s="5">
        <f t="shared" ca="1" si="934"/>
        <v>21.4466</v>
      </c>
      <c r="KS185" s="5">
        <f t="shared" ca="1" si="934"/>
        <v>17.818999999999999</v>
      </c>
      <c r="KT185" s="5">
        <f t="shared" ca="1" si="934"/>
        <v>3.26756</v>
      </c>
      <c r="KU185" s="5">
        <f t="shared" ca="1" si="934"/>
        <v>8.2396899999999995</v>
      </c>
      <c r="KV185" s="5">
        <f t="shared" ca="1" si="934"/>
        <v>7.2618400000000003</v>
      </c>
      <c r="KW185" s="5">
        <f t="shared" ca="1" si="934"/>
        <v>34.267800000000001</v>
      </c>
      <c r="KX185" s="5"/>
      <c r="KY185" s="19">
        <f t="shared" ca="1" si="833"/>
        <v>28.30822781890495</v>
      </c>
      <c r="KZ185" s="19">
        <f t="shared" ca="1" si="834"/>
        <v>3.6953067661260071</v>
      </c>
      <c r="LA185" s="19">
        <f t="shared" ca="1" si="835"/>
        <v>1.9234564982380278</v>
      </c>
      <c r="LB185" s="19">
        <f t="shared" ca="1" si="836"/>
        <v>2.0466292677937137</v>
      </c>
      <c r="LC185" s="19">
        <f t="shared" ca="1" si="837"/>
        <v>0.28908407445812079</v>
      </c>
      <c r="LD185" s="19">
        <f t="shared" ca="1" si="838"/>
        <v>0.88145277974443881</v>
      </c>
      <c r="LE185" s="19">
        <f t="shared" ca="1" si="839"/>
        <v>0.86931274456516283</v>
      </c>
      <c r="LF185" s="19">
        <f t="shared" ca="1" si="840"/>
        <v>3.9885216480909125</v>
      </c>
      <c r="LG185" s="19">
        <f t="shared" ca="1" si="841"/>
        <v>13.693787949593753</v>
      </c>
      <c r="LH185" s="19">
        <f t="shared" ca="1" si="842"/>
        <v>14.614439869311196</v>
      </c>
      <c r="LI185" s="19">
        <f t="shared" ca="1" si="843"/>
        <v>0</v>
      </c>
      <c r="LJ185" s="19">
        <f t="shared" ca="1" si="878"/>
        <v>0</v>
      </c>
      <c r="LK185" s="19">
        <f t="shared" ca="1" si="879"/>
        <v>0</v>
      </c>
      <c r="LL185" s="72">
        <f t="shared" ca="1" si="911"/>
        <v>0</v>
      </c>
      <c r="LM185" s="72">
        <f t="shared" ca="1" si="912"/>
        <v>0</v>
      </c>
    </row>
    <row r="186" spans="1:325" ht="15" customHeight="1" outlineLevel="1" x14ac:dyDescent="0.3">
      <c r="A186" s="5">
        <f>IF('Old Results'!E166='New Results'!E166,'New Results'!E166,"0")</f>
        <v>498589</v>
      </c>
      <c r="B186" s="5">
        <f t="shared" si="668"/>
        <v>418</v>
      </c>
      <c r="C186" s="27">
        <f t="shared" si="761"/>
        <v>165</v>
      </c>
      <c r="D186" s="41" t="str">
        <f>'Old Results'!C166</f>
        <v>0418506-OffLrg-TES-StoPriority</v>
      </c>
      <c r="E186" s="41" t="str">
        <f>'New Results'!C166</f>
        <v>0418506-OffLrg-TES-StoPriority</v>
      </c>
      <c r="F186" s="5">
        <f t="shared" ca="1" si="762"/>
        <v>0</v>
      </c>
      <c r="G186" s="5">
        <f t="shared" ca="1" si="763"/>
        <v>0</v>
      </c>
      <c r="H186" s="5">
        <f t="shared" ca="1" si="764"/>
        <v>0</v>
      </c>
      <c r="I186" s="5">
        <f t="shared" ca="1" si="765"/>
        <v>0</v>
      </c>
      <c r="J186" s="5">
        <f t="shared" ca="1" si="766"/>
        <v>0</v>
      </c>
      <c r="K186" s="5">
        <f t="shared" ca="1" si="767"/>
        <v>0</v>
      </c>
      <c r="L186" s="5">
        <f t="shared" ca="1" si="768"/>
        <v>0</v>
      </c>
      <c r="M186" s="5">
        <f t="shared" ca="1" si="769"/>
        <v>0</v>
      </c>
      <c r="N186" s="5">
        <f t="shared" ca="1" si="770"/>
        <v>0</v>
      </c>
      <c r="O186" s="5">
        <f t="shared" ca="1" si="771"/>
        <v>0</v>
      </c>
      <c r="P186" s="5">
        <f t="shared" ca="1" si="844"/>
        <v>0</v>
      </c>
      <c r="Q186" s="5">
        <f t="shared" ca="1" si="845"/>
        <v>0</v>
      </c>
      <c r="R186" s="5">
        <f t="shared" ca="1" si="880"/>
        <v>0</v>
      </c>
      <c r="S186" s="5">
        <f t="shared" ca="1" si="881"/>
        <v>0</v>
      </c>
      <c r="T186" s="5">
        <f t="shared" ca="1" si="882"/>
        <v>0</v>
      </c>
      <c r="U186" s="5">
        <f t="shared" ca="1" si="772"/>
        <v>0</v>
      </c>
      <c r="V186" s="5">
        <f t="shared" ca="1" si="773"/>
        <v>0</v>
      </c>
      <c r="W186" s="5">
        <f t="shared" ca="1" si="774"/>
        <v>0</v>
      </c>
      <c r="X186" s="5">
        <f t="shared" ca="1" si="775"/>
        <v>0</v>
      </c>
      <c r="Y186" s="5">
        <f t="shared" ca="1" si="776"/>
        <v>0</v>
      </c>
      <c r="Z186" s="5">
        <f t="shared" ca="1" si="777"/>
        <v>0</v>
      </c>
      <c r="AA186" s="5">
        <f t="shared" ca="1" si="778"/>
        <v>0</v>
      </c>
      <c r="AB186" s="5">
        <f t="shared" ca="1" si="779"/>
        <v>0</v>
      </c>
      <c r="AC186" s="5">
        <f t="shared" ca="1" si="780"/>
        <v>0</v>
      </c>
      <c r="AD186" s="5">
        <f t="shared" ca="1" si="781"/>
        <v>0</v>
      </c>
      <c r="AE186" s="5">
        <f t="shared" ca="1" si="846"/>
        <v>0</v>
      </c>
      <c r="AF186" s="5">
        <f t="shared" ca="1" si="847"/>
        <v>0</v>
      </c>
      <c r="AG186" s="5">
        <f t="shared" ca="1" si="847"/>
        <v>0</v>
      </c>
      <c r="AH186" s="37">
        <f t="shared" ca="1" si="782"/>
        <v>0</v>
      </c>
      <c r="AI186" s="37">
        <f t="shared" ca="1" si="783"/>
        <v>0</v>
      </c>
      <c r="AJ186" s="37">
        <f t="shared" ca="1" si="784"/>
        <v>0</v>
      </c>
      <c r="AK186" s="37">
        <f t="shared" ca="1" si="785"/>
        <v>0</v>
      </c>
      <c r="AL186" s="37">
        <f t="shared" ca="1" si="786"/>
        <v>0</v>
      </c>
      <c r="AM186" s="37">
        <f t="shared" ca="1" si="787"/>
        <v>0</v>
      </c>
      <c r="AN186" s="37">
        <f t="shared" ca="1" si="788"/>
        <v>0</v>
      </c>
      <c r="AO186" s="37">
        <f t="shared" ca="1" si="789"/>
        <v>0</v>
      </c>
      <c r="AP186" s="33">
        <f t="shared" ca="1" si="790"/>
        <v>29.621795266241332</v>
      </c>
      <c r="AQ186" s="33">
        <f t="shared" ca="1" si="791"/>
        <v>29.621795266241332</v>
      </c>
      <c r="AR186" s="24">
        <f t="shared" ca="1" si="792"/>
        <v>0</v>
      </c>
      <c r="AS186" s="34">
        <f t="shared" ca="1" si="793"/>
        <v>96.099199999999996</v>
      </c>
      <c r="AT186" s="34">
        <f t="shared" ca="1" si="794"/>
        <v>96.099199999999996</v>
      </c>
      <c r="AU186" s="45">
        <f t="shared" ca="1" si="795"/>
        <v>0</v>
      </c>
      <c r="AV186" s="34">
        <f t="shared" ca="1" si="938"/>
        <v>3.5</v>
      </c>
      <c r="AW186" s="34">
        <f t="shared" ca="1" si="939"/>
        <v>3.5</v>
      </c>
      <c r="AX186" s="46">
        <f t="shared" ca="1" si="796"/>
        <v>0</v>
      </c>
      <c r="AY186" s="5"/>
      <c r="AZ186" s="5">
        <f t="shared" ca="1" si="848"/>
        <v>0</v>
      </c>
      <c r="BA186" s="5">
        <f t="shared" ca="1" si="849"/>
        <v>0</v>
      </c>
      <c r="BB186" s="5">
        <f t="shared" ca="1" si="850"/>
        <v>0</v>
      </c>
      <c r="BC186" s="5">
        <f t="shared" ca="1" si="851"/>
        <v>0</v>
      </c>
      <c r="BD186" s="5">
        <f t="shared" ca="1" si="852"/>
        <v>0</v>
      </c>
      <c r="BE186" s="5">
        <f t="shared" ca="1" si="853"/>
        <v>0</v>
      </c>
      <c r="BF186" s="5">
        <f t="shared" ca="1" si="854"/>
        <v>0</v>
      </c>
      <c r="BG186" s="5">
        <f t="shared" ca="1" si="855"/>
        <v>0</v>
      </c>
      <c r="BH186" s="5">
        <f t="shared" ca="1" si="856"/>
        <v>0</v>
      </c>
      <c r="BI186" s="5">
        <f t="shared" ca="1" si="857"/>
        <v>0</v>
      </c>
      <c r="BJ186" s="5">
        <f t="shared" ca="1" si="858"/>
        <v>0</v>
      </c>
      <c r="BK186" s="5">
        <f t="shared" ca="1" si="859"/>
        <v>0</v>
      </c>
      <c r="BL186" s="5">
        <f t="shared" ca="1" si="883"/>
        <v>0</v>
      </c>
      <c r="BM186" s="5">
        <f t="shared" ca="1" si="884"/>
        <v>0</v>
      </c>
      <c r="BN186" s="5">
        <f t="shared" ca="1" si="885"/>
        <v>0</v>
      </c>
      <c r="BO186" s="5">
        <f t="shared" ca="1" si="886"/>
        <v>0</v>
      </c>
      <c r="BP186" s="5">
        <f t="shared" ca="1" si="887"/>
        <v>0</v>
      </c>
      <c r="BQ186" s="5">
        <f t="shared" ca="1" si="888"/>
        <v>0</v>
      </c>
      <c r="BR186" s="5">
        <f t="shared" ca="1" si="889"/>
        <v>0</v>
      </c>
      <c r="BS186" s="5">
        <f t="shared" ca="1" si="890"/>
        <v>0</v>
      </c>
      <c r="BT186" s="5">
        <f t="shared" ca="1" si="891"/>
        <v>0</v>
      </c>
      <c r="BU186" s="5">
        <f t="shared" ca="1" si="892"/>
        <v>0</v>
      </c>
      <c r="BV186" s="5">
        <f t="shared" ca="1" si="893"/>
        <v>0</v>
      </c>
      <c r="BW186" s="5">
        <f t="shared" ca="1" si="894"/>
        <v>0</v>
      </c>
      <c r="BX186" s="5">
        <f t="shared" ca="1" si="895"/>
        <v>0</v>
      </c>
      <c r="BY186" s="5">
        <f t="shared" ca="1" si="896"/>
        <v>0</v>
      </c>
      <c r="BZ186" s="5">
        <f t="shared" ca="1" si="897"/>
        <v>0</v>
      </c>
      <c r="CA186" s="5">
        <f t="shared" ca="1" si="898"/>
        <v>0</v>
      </c>
      <c r="CB186" s="37">
        <f t="shared" ca="1" si="797"/>
        <v>0</v>
      </c>
      <c r="CC186" s="37">
        <f t="shared" ca="1" si="798"/>
        <v>0</v>
      </c>
      <c r="CD186" s="37">
        <f t="shared" ca="1" si="799"/>
        <v>0</v>
      </c>
      <c r="CE186" s="37">
        <f t="shared" ca="1" si="800"/>
        <v>0</v>
      </c>
      <c r="CF186" s="37">
        <f t="shared" ca="1" si="801"/>
        <v>0</v>
      </c>
      <c r="CG186" s="37">
        <f t="shared" ca="1" si="802"/>
        <v>0</v>
      </c>
      <c r="CH186" s="37">
        <f t="shared" ca="1" si="803"/>
        <v>0</v>
      </c>
      <c r="CI186" s="19">
        <f t="shared" ca="1" si="804"/>
        <v>0</v>
      </c>
      <c r="CJ186" s="33">
        <f t="shared" ca="1" si="860"/>
        <v>28.30822781890495</v>
      </c>
      <c r="CK186" s="33">
        <f t="shared" ca="1" si="861"/>
        <v>28.30822781890495</v>
      </c>
      <c r="CL186" s="24">
        <f t="shared" ca="1" si="805"/>
        <v>0</v>
      </c>
      <c r="CM186" s="34">
        <f t="shared" ca="1" si="806"/>
        <v>99.560199999999995</v>
      </c>
      <c r="CN186" s="34">
        <f t="shared" ca="1" si="807"/>
        <v>99.560199999999995</v>
      </c>
      <c r="CO186" s="45">
        <f t="shared" ca="1" si="808"/>
        <v>0</v>
      </c>
      <c r="CP186" s="5"/>
      <c r="CR186" s="5">
        <f t="shared" ca="1" si="899"/>
        <v>371</v>
      </c>
      <c r="CS186" s="5">
        <f t="shared" ca="1" si="900"/>
        <v>331</v>
      </c>
      <c r="CT186" s="62">
        <f t="shared" ca="1" si="809"/>
        <v>0.10781671159029649</v>
      </c>
      <c r="CW186" s="5">
        <f t="shared" ca="1" si="929"/>
        <v>3590440</v>
      </c>
      <c r="CX186" s="5">
        <f t="shared" ca="1" si="929"/>
        <v>127.768</v>
      </c>
      <c r="CY186" s="5">
        <f t="shared" ca="1" si="929"/>
        <v>368616</v>
      </c>
      <c r="CZ186" s="5">
        <f t="shared" ca="1" si="929"/>
        <v>242015</v>
      </c>
      <c r="DA186" s="5">
        <f t="shared" ca="1" si="929"/>
        <v>2620.36</v>
      </c>
      <c r="DB186" s="5">
        <f t="shared" ca="1" si="929"/>
        <v>258652</v>
      </c>
      <c r="DC186" s="5">
        <f t="shared" ca="1" si="929"/>
        <v>0</v>
      </c>
      <c r="DD186" s="5">
        <f t="shared" ca="1" si="929"/>
        <v>582833</v>
      </c>
      <c r="DE186" s="5">
        <f t="shared" ca="1" si="929"/>
        <v>1454860</v>
      </c>
      <c r="DF186" s="5">
        <f t="shared" ca="1" si="929"/>
        <v>2135580</v>
      </c>
      <c r="DG186" s="5">
        <f t="shared" ca="1" si="929"/>
        <v>0</v>
      </c>
      <c r="DH186" s="5">
        <f t="shared" ca="1" si="929"/>
        <v>0</v>
      </c>
      <c r="DI186" s="5">
        <f t="shared" ca="1" si="937"/>
        <v>0</v>
      </c>
      <c r="DJ186" s="5">
        <f t="shared" ca="1" si="937"/>
        <v>0</v>
      </c>
      <c r="DK186" s="5">
        <f t="shared" ca="1" si="937"/>
        <v>0</v>
      </c>
      <c r="DL186" s="5"/>
      <c r="DM186" s="5">
        <f t="shared" ca="1" si="930"/>
        <v>25185.200000000001</v>
      </c>
      <c r="DN186" s="5">
        <f t="shared" ca="1" si="930"/>
        <v>19637.099999999999</v>
      </c>
      <c r="DO186" s="5">
        <f t="shared" ca="1" si="930"/>
        <v>0</v>
      </c>
      <c r="DP186" s="5">
        <f t="shared" ca="1" si="930"/>
        <v>0</v>
      </c>
      <c r="DQ186" s="5">
        <f t="shared" ca="1" si="930"/>
        <v>0</v>
      </c>
      <c r="DR186" s="5">
        <f t="shared" ca="1" si="930"/>
        <v>0</v>
      </c>
      <c r="DS186" s="5">
        <f t="shared" ca="1" si="930"/>
        <v>5548.13</v>
      </c>
      <c r="DT186" s="5">
        <f t="shared" ca="1" si="930"/>
        <v>0</v>
      </c>
      <c r="DU186" s="5">
        <f t="shared" ca="1" si="930"/>
        <v>25185.200000000001</v>
      </c>
      <c r="DV186" s="5">
        <f t="shared" ca="1" si="930"/>
        <v>0</v>
      </c>
      <c r="DW186" s="5">
        <f t="shared" ca="1" si="930"/>
        <v>0</v>
      </c>
      <c r="DX186" s="5">
        <f t="shared" ca="1" si="930"/>
        <v>0</v>
      </c>
      <c r="DY186" s="5">
        <f t="shared" ca="1" si="930"/>
        <v>0</v>
      </c>
      <c r="DZ186" s="5"/>
      <c r="EA186" s="5">
        <f t="shared" ca="1" si="935"/>
        <v>96.099199999999996</v>
      </c>
      <c r="EB186" s="5">
        <f t="shared" ca="1" si="935"/>
        <v>7.6001500000000002</v>
      </c>
      <c r="EC186" s="5">
        <f t="shared" ca="1" si="935"/>
        <v>23.2913</v>
      </c>
      <c r="ED186" s="5">
        <f t="shared" ca="1" si="935"/>
        <v>14.1197</v>
      </c>
      <c r="EE186" s="5">
        <f t="shared" ca="1" si="935"/>
        <v>0.184562</v>
      </c>
      <c r="EF186" s="5">
        <f t="shared" ca="1" si="935"/>
        <v>14.628399999999999</v>
      </c>
      <c r="EG186" s="5">
        <f t="shared" ca="1" si="935"/>
        <v>2.0074200000000002</v>
      </c>
      <c r="EH186" s="5">
        <f t="shared" ca="1" si="935"/>
        <v>34.267699999999998</v>
      </c>
      <c r="EI186" s="5"/>
      <c r="EJ186" s="19">
        <f t="shared" ca="1" si="811"/>
        <v>29.621795266241332</v>
      </c>
      <c r="EK186" s="19">
        <f t="shared" ca="1" si="812"/>
        <v>3.9394089007499158</v>
      </c>
      <c r="EL186" s="19">
        <f t="shared" ca="1" si="813"/>
        <v>2.5225542320428245</v>
      </c>
      <c r="EM186" s="19">
        <f t="shared" ca="1" si="814"/>
        <v>1.6561841115628302</v>
      </c>
      <c r="EN186" s="19">
        <f t="shared" ca="1" si="815"/>
        <v>1.7931940576306336E-2</v>
      </c>
      <c r="EO186" s="19">
        <f t="shared" ca="1" si="816"/>
        <v>1.7700362904115412</v>
      </c>
      <c r="EP186" s="19">
        <f t="shared" ca="1" si="817"/>
        <v>1.112766226290592</v>
      </c>
      <c r="EQ186" s="19">
        <f t="shared" ca="1" si="818"/>
        <v>3.9885079614672607</v>
      </c>
      <c r="ER186" s="19">
        <f t="shared" ca="1" si="819"/>
        <v>15.007355396930137</v>
      </c>
      <c r="ES186" s="19">
        <f t="shared" ca="1" si="820"/>
        <v>14.614439869311196</v>
      </c>
      <c r="ET186" s="19">
        <f t="shared" ca="1" si="821"/>
        <v>0</v>
      </c>
      <c r="EU186" s="19">
        <f t="shared" ca="1" si="901"/>
        <v>0</v>
      </c>
      <c r="EV186" s="19">
        <f t="shared" ca="1" si="902"/>
        <v>0</v>
      </c>
      <c r="EW186" s="72">
        <f t="shared" ca="1" si="903"/>
        <v>0</v>
      </c>
      <c r="EX186" s="72">
        <f t="shared" ca="1" si="904"/>
        <v>0</v>
      </c>
      <c r="EY186" s="5"/>
      <c r="EZ186" s="5"/>
      <c r="FA186" s="5"/>
      <c r="FB186" s="5">
        <f t="shared" ca="1" si="925"/>
        <v>3590440</v>
      </c>
      <c r="FC186" s="5">
        <f t="shared" ca="1" si="925"/>
        <v>127.768</v>
      </c>
      <c r="FD186" s="5">
        <f t="shared" ca="1" si="925"/>
        <v>368616</v>
      </c>
      <c r="FE186" s="5">
        <f t="shared" ca="1" si="925"/>
        <v>242015</v>
      </c>
      <c r="FF186" s="5">
        <f t="shared" ca="1" si="925"/>
        <v>2620.36</v>
      </c>
      <c r="FG186" s="5">
        <f t="shared" ca="1" si="925"/>
        <v>258652</v>
      </c>
      <c r="FH186" s="5">
        <f t="shared" ca="1" si="925"/>
        <v>0</v>
      </c>
      <c r="FI186" s="5">
        <f t="shared" ca="1" si="925"/>
        <v>582833</v>
      </c>
      <c r="FJ186" s="5">
        <f t="shared" ca="1" si="925"/>
        <v>1454860</v>
      </c>
      <c r="FK186" s="5">
        <f t="shared" ca="1" si="925"/>
        <v>2135580</v>
      </c>
      <c r="FL186" s="5">
        <f t="shared" ca="1" si="925"/>
        <v>0</v>
      </c>
      <c r="FM186" s="5">
        <f t="shared" ca="1" si="925"/>
        <v>0</v>
      </c>
      <c r="FN186" s="5">
        <f t="shared" ca="1" si="905"/>
        <v>0</v>
      </c>
      <c r="FO186" s="5">
        <f t="shared" ca="1" si="905"/>
        <v>0</v>
      </c>
      <c r="FP186" s="5">
        <f t="shared" ca="1" si="905"/>
        <v>0</v>
      </c>
      <c r="FQ186" s="5"/>
      <c r="FR186" s="5">
        <f t="shared" ca="1" si="926"/>
        <v>25185.200000000001</v>
      </c>
      <c r="FS186" s="5">
        <f t="shared" ca="1" si="926"/>
        <v>19637.099999999999</v>
      </c>
      <c r="FT186" s="5">
        <f t="shared" ca="1" si="926"/>
        <v>0</v>
      </c>
      <c r="FU186" s="5">
        <f t="shared" ca="1" si="926"/>
        <v>0</v>
      </c>
      <c r="FV186" s="5">
        <f t="shared" ca="1" si="926"/>
        <v>0</v>
      </c>
      <c r="FW186" s="5">
        <f t="shared" ca="1" si="926"/>
        <v>0</v>
      </c>
      <c r="FX186" s="5">
        <f t="shared" ca="1" si="926"/>
        <v>5548.13</v>
      </c>
      <c r="FY186" s="5">
        <f t="shared" ca="1" si="926"/>
        <v>0</v>
      </c>
      <c r="FZ186" s="5">
        <f t="shared" ca="1" si="926"/>
        <v>25185.200000000001</v>
      </c>
      <c r="GA186" s="5">
        <f t="shared" ca="1" si="926"/>
        <v>0</v>
      </c>
      <c r="GB186" s="5">
        <f t="shared" ca="1" si="926"/>
        <v>0</v>
      </c>
      <c r="GC186" s="5">
        <f t="shared" ca="1" si="926"/>
        <v>0</v>
      </c>
      <c r="GD186" s="5">
        <f t="shared" ca="1" si="913"/>
        <v>0</v>
      </c>
      <c r="GE186" s="5"/>
      <c r="GF186" s="5">
        <f t="shared" ca="1" si="931"/>
        <v>96.099199999999996</v>
      </c>
      <c r="GG186" s="5">
        <f t="shared" ca="1" si="931"/>
        <v>7.6001500000000002</v>
      </c>
      <c r="GH186" s="5">
        <f t="shared" ca="1" si="931"/>
        <v>23.2913</v>
      </c>
      <c r="GI186" s="5">
        <f t="shared" ca="1" si="931"/>
        <v>14.1197</v>
      </c>
      <c r="GJ186" s="5">
        <f t="shared" ca="1" si="931"/>
        <v>0.184562</v>
      </c>
      <c r="GK186" s="5">
        <f t="shared" ca="1" si="931"/>
        <v>14.628399999999999</v>
      </c>
      <c r="GL186" s="5">
        <f t="shared" ca="1" si="931"/>
        <v>2.0074200000000002</v>
      </c>
      <c r="GM186" s="5">
        <f t="shared" ca="1" si="931"/>
        <v>34.267699999999998</v>
      </c>
      <c r="GN186" s="5"/>
      <c r="GO186" s="19">
        <f t="shared" ca="1" si="822"/>
        <v>29.621795266241332</v>
      </c>
      <c r="GP186" s="19">
        <f t="shared" ca="1" si="823"/>
        <v>3.9394089007499158</v>
      </c>
      <c r="GQ186" s="19">
        <f t="shared" ca="1" si="824"/>
        <v>2.5225542320428245</v>
      </c>
      <c r="GR186" s="19">
        <f t="shared" ca="1" si="825"/>
        <v>1.6561841115628302</v>
      </c>
      <c r="GS186" s="19">
        <f t="shared" ca="1" si="826"/>
        <v>1.7931940576306336E-2</v>
      </c>
      <c r="GT186" s="19">
        <f t="shared" ca="1" si="827"/>
        <v>1.7700362904115412</v>
      </c>
      <c r="GU186" s="19">
        <f t="shared" ca="1" si="828"/>
        <v>1.112766226290592</v>
      </c>
      <c r="GV186" s="19">
        <f t="shared" ca="1" si="829"/>
        <v>3.9885079614672607</v>
      </c>
      <c r="GW186" s="19">
        <f t="shared" ca="1" si="830"/>
        <v>15.007355396930137</v>
      </c>
      <c r="GX186" s="19">
        <f t="shared" ca="1" si="831"/>
        <v>14.614439869311196</v>
      </c>
      <c r="GY186" s="19">
        <f t="shared" ca="1" si="832"/>
        <v>0</v>
      </c>
      <c r="GZ186" s="19">
        <f t="shared" ca="1" si="832"/>
        <v>0</v>
      </c>
      <c r="HA186" s="19">
        <f t="shared" ca="1" si="832"/>
        <v>0</v>
      </c>
      <c r="HB186" s="72">
        <f t="shared" ca="1" si="906"/>
        <v>0</v>
      </c>
      <c r="HC186" s="72">
        <f t="shared" ca="1" si="907"/>
        <v>0</v>
      </c>
      <c r="HD186" s="5"/>
      <c r="HE186" s="5"/>
      <c r="HF186" s="5"/>
      <c r="HG186" s="5">
        <f t="shared" ca="1" si="932"/>
        <v>3596750</v>
      </c>
      <c r="HH186" s="5">
        <f t="shared" ca="1" si="932"/>
        <v>111.16800000000001</v>
      </c>
      <c r="HI186" s="5">
        <f t="shared" ca="1" si="932"/>
        <v>281071</v>
      </c>
      <c r="HJ186" s="5">
        <f t="shared" ca="1" si="932"/>
        <v>299070</v>
      </c>
      <c r="HK186" s="5">
        <f t="shared" ca="1" si="932"/>
        <v>42243.3</v>
      </c>
      <c r="HL186" s="5">
        <f t="shared" ca="1" si="932"/>
        <v>128805</v>
      </c>
      <c r="HM186" s="5">
        <f t="shared" ca="1" si="932"/>
        <v>127031</v>
      </c>
      <c r="HN186" s="5">
        <f t="shared" ca="1" si="932"/>
        <v>582835</v>
      </c>
      <c r="HO186" s="5">
        <f t="shared" ca="1" si="932"/>
        <v>1461170</v>
      </c>
      <c r="HP186" s="5">
        <f t="shared" ca="1" si="932"/>
        <v>2135580</v>
      </c>
      <c r="HQ186" s="5">
        <f t="shared" ca="1" si="932"/>
        <v>0</v>
      </c>
      <c r="HR186" s="5">
        <f t="shared" ca="1" si="932"/>
        <v>0</v>
      </c>
      <c r="HS186" s="5">
        <f t="shared" ca="1" si="932"/>
        <v>0</v>
      </c>
      <c r="HT186" s="5">
        <f t="shared" ca="1" si="932"/>
        <v>0</v>
      </c>
      <c r="HU186" s="5">
        <f t="shared" ca="1" si="932"/>
        <v>0</v>
      </c>
      <c r="HV186" s="5"/>
      <c r="HW186" s="5">
        <f t="shared" ca="1" si="933"/>
        <v>18420.599999999999</v>
      </c>
      <c r="HX186" s="5">
        <f t="shared" ca="1" si="933"/>
        <v>18420.599999999999</v>
      </c>
      <c r="HY186" s="5">
        <f t="shared" ca="1" si="933"/>
        <v>0</v>
      </c>
      <c r="HZ186" s="5">
        <f t="shared" ca="1" si="933"/>
        <v>0</v>
      </c>
      <c r="IA186" s="5">
        <f t="shared" ca="1" si="933"/>
        <v>0</v>
      </c>
      <c r="IB186" s="5">
        <f t="shared" ca="1" si="933"/>
        <v>0</v>
      </c>
      <c r="IC186" s="5">
        <f t="shared" ca="1" si="933"/>
        <v>0</v>
      </c>
      <c r="ID186" s="5">
        <f t="shared" ca="1" si="933"/>
        <v>0</v>
      </c>
      <c r="IE186" s="5">
        <f t="shared" ca="1" si="933"/>
        <v>18420.599999999999</v>
      </c>
      <c r="IF186" s="5">
        <f t="shared" ca="1" si="933"/>
        <v>0</v>
      </c>
      <c r="IG186" s="5">
        <f t="shared" ca="1" si="933"/>
        <v>0</v>
      </c>
      <c r="IH186" s="5">
        <f t="shared" ca="1" si="933"/>
        <v>0</v>
      </c>
      <c r="II186" s="5">
        <f t="shared" ca="1" si="663"/>
        <v>0</v>
      </c>
      <c r="IJ186" s="5"/>
      <c r="IK186" s="5">
        <f t="shared" ca="1" si="936"/>
        <v>99.560199999999995</v>
      </c>
      <c r="IL186" s="5">
        <f t="shared" ca="1" si="936"/>
        <v>7.2577100000000003</v>
      </c>
      <c r="IM186" s="5">
        <f t="shared" ca="1" si="936"/>
        <v>21.4466</v>
      </c>
      <c r="IN186" s="5">
        <f t="shared" ca="1" si="936"/>
        <v>17.818999999999999</v>
      </c>
      <c r="IO186" s="5">
        <f t="shared" ca="1" si="936"/>
        <v>3.26756</v>
      </c>
      <c r="IP186" s="5">
        <f t="shared" ca="1" si="936"/>
        <v>8.2396899999999995</v>
      </c>
      <c r="IQ186" s="5">
        <f t="shared" ca="1" si="936"/>
        <v>7.2618400000000003</v>
      </c>
      <c r="IR186" s="5">
        <f t="shared" ca="1" si="936"/>
        <v>34.267800000000001</v>
      </c>
      <c r="IS186" s="5"/>
      <c r="IT186" s="19">
        <f t="shared" ca="1" si="864"/>
        <v>28.30822781890495</v>
      </c>
      <c r="IU186" s="19">
        <f t="shared" ca="1" si="865"/>
        <v>3.6953067661260071</v>
      </c>
      <c r="IV186" s="19">
        <f t="shared" ca="1" si="866"/>
        <v>1.9234564982380278</v>
      </c>
      <c r="IW186" s="19">
        <f t="shared" ca="1" si="867"/>
        <v>2.0466292677937137</v>
      </c>
      <c r="IX186" s="19">
        <f t="shared" ca="1" si="868"/>
        <v>0.28908407445812079</v>
      </c>
      <c r="IY186" s="19">
        <f t="shared" ca="1" si="869"/>
        <v>0.88145277974443881</v>
      </c>
      <c r="IZ186" s="19">
        <f t="shared" ca="1" si="870"/>
        <v>0.86931274456516283</v>
      </c>
      <c r="JA186" s="19">
        <f t="shared" ca="1" si="871"/>
        <v>3.9885216480909125</v>
      </c>
      <c r="JB186" s="19">
        <f t="shared" ca="1" si="872"/>
        <v>13.693787949593753</v>
      </c>
      <c r="JC186" s="19">
        <f t="shared" ca="1" si="873"/>
        <v>14.614439869311196</v>
      </c>
      <c r="JD186" s="19">
        <f t="shared" ca="1" si="874"/>
        <v>0</v>
      </c>
      <c r="JE186" s="19">
        <f t="shared" ref="JE186:JF201" ca="1" si="940">((HR186*3.412)+(IH186*100))/$A186</f>
        <v>0</v>
      </c>
      <c r="JF186" s="19">
        <f t="shared" ca="1" si="940"/>
        <v>0</v>
      </c>
      <c r="JG186" s="72">
        <f t="shared" ca="1" si="908"/>
        <v>0</v>
      </c>
      <c r="JH186" s="72">
        <f t="shared" ca="1" si="909"/>
        <v>0</v>
      </c>
      <c r="JI186" s="5"/>
      <c r="JJ186" s="5"/>
      <c r="JK186" s="5"/>
      <c r="JL186" s="5">
        <f t="shared" ca="1" si="927"/>
        <v>3596750</v>
      </c>
      <c r="JM186" s="5">
        <f t="shared" ca="1" si="927"/>
        <v>111.16800000000001</v>
      </c>
      <c r="JN186" s="5">
        <f t="shared" ca="1" si="927"/>
        <v>281071</v>
      </c>
      <c r="JO186" s="5">
        <f t="shared" ca="1" si="927"/>
        <v>299070</v>
      </c>
      <c r="JP186" s="5">
        <f t="shared" ca="1" si="927"/>
        <v>42243.3</v>
      </c>
      <c r="JQ186" s="5">
        <f t="shared" ca="1" si="927"/>
        <v>128805</v>
      </c>
      <c r="JR186" s="5">
        <f t="shared" ca="1" si="927"/>
        <v>127031</v>
      </c>
      <c r="JS186" s="5">
        <f t="shared" ca="1" si="927"/>
        <v>582835</v>
      </c>
      <c r="JT186" s="5">
        <f t="shared" ca="1" si="927"/>
        <v>1461170</v>
      </c>
      <c r="JU186" s="5">
        <f t="shared" ca="1" si="927"/>
        <v>2135580</v>
      </c>
      <c r="JV186" s="5">
        <f t="shared" ca="1" si="927"/>
        <v>0</v>
      </c>
      <c r="JW186" s="5">
        <f t="shared" ca="1" si="927"/>
        <v>0</v>
      </c>
      <c r="JX186" s="5">
        <f t="shared" ca="1" si="910"/>
        <v>0</v>
      </c>
      <c r="JY186" s="5">
        <f t="shared" ca="1" si="910"/>
        <v>0</v>
      </c>
      <c r="JZ186" s="5">
        <f t="shared" ca="1" si="910"/>
        <v>0</v>
      </c>
      <c r="KA186" s="5"/>
      <c r="KB186" s="5">
        <f t="shared" ca="1" si="928"/>
        <v>18420.599999999999</v>
      </c>
      <c r="KC186" s="5">
        <f t="shared" ca="1" si="928"/>
        <v>18420.599999999999</v>
      </c>
      <c r="KD186" s="5">
        <f t="shared" ca="1" si="928"/>
        <v>0</v>
      </c>
      <c r="KE186" s="5">
        <f t="shared" ca="1" si="928"/>
        <v>0</v>
      </c>
      <c r="KF186" s="5">
        <f t="shared" ca="1" si="928"/>
        <v>0</v>
      </c>
      <c r="KG186" s="5">
        <f t="shared" ca="1" si="928"/>
        <v>0</v>
      </c>
      <c r="KH186" s="5">
        <f t="shared" ca="1" si="928"/>
        <v>0</v>
      </c>
      <c r="KI186" s="5">
        <f t="shared" ca="1" si="928"/>
        <v>0</v>
      </c>
      <c r="KJ186" s="5">
        <f t="shared" ca="1" si="928"/>
        <v>18420.599999999999</v>
      </c>
      <c r="KK186" s="5">
        <f t="shared" ca="1" si="928"/>
        <v>0</v>
      </c>
      <c r="KL186" s="5">
        <f t="shared" ca="1" si="928"/>
        <v>0</v>
      </c>
      <c r="KM186" s="5">
        <f t="shared" ca="1" si="928"/>
        <v>0</v>
      </c>
      <c r="KN186" s="5">
        <f t="shared" ca="1" si="914"/>
        <v>0</v>
      </c>
      <c r="KO186" s="5"/>
      <c r="KP186" s="5">
        <f t="shared" ca="1" si="934"/>
        <v>99.560199999999995</v>
      </c>
      <c r="KQ186" s="5">
        <f t="shared" ca="1" si="934"/>
        <v>7.2577100000000003</v>
      </c>
      <c r="KR186" s="5">
        <f t="shared" ca="1" si="934"/>
        <v>21.4466</v>
      </c>
      <c r="KS186" s="5">
        <f t="shared" ca="1" si="934"/>
        <v>17.818999999999999</v>
      </c>
      <c r="KT186" s="5">
        <f t="shared" ca="1" si="934"/>
        <v>3.26756</v>
      </c>
      <c r="KU186" s="5">
        <f t="shared" ca="1" si="934"/>
        <v>8.2396899999999995</v>
      </c>
      <c r="KV186" s="5">
        <f t="shared" ca="1" si="934"/>
        <v>7.2618400000000003</v>
      </c>
      <c r="KW186" s="5">
        <f t="shared" ca="1" si="934"/>
        <v>34.267800000000001</v>
      </c>
      <c r="KX186" s="5"/>
      <c r="KY186" s="19">
        <f t="shared" ca="1" si="833"/>
        <v>28.30822781890495</v>
      </c>
      <c r="KZ186" s="19">
        <f t="shared" ca="1" si="834"/>
        <v>3.6953067661260071</v>
      </c>
      <c r="LA186" s="19">
        <f t="shared" ca="1" si="835"/>
        <v>1.9234564982380278</v>
      </c>
      <c r="LB186" s="19">
        <f t="shared" ca="1" si="836"/>
        <v>2.0466292677937137</v>
      </c>
      <c r="LC186" s="19">
        <f t="shared" ca="1" si="837"/>
        <v>0.28908407445812079</v>
      </c>
      <c r="LD186" s="19">
        <f t="shared" ca="1" si="838"/>
        <v>0.88145277974443881</v>
      </c>
      <c r="LE186" s="19">
        <f t="shared" ca="1" si="839"/>
        <v>0.86931274456516283</v>
      </c>
      <c r="LF186" s="19">
        <f t="shared" ca="1" si="840"/>
        <v>3.9885216480909125</v>
      </c>
      <c r="LG186" s="19">
        <f t="shared" ca="1" si="841"/>
        <v>13.693787949593753</v>
      </c>
      <c r="LH186" s="19">
        <f t="shared" ca="1" si="842"/>
        <v>14.614439869311196</v>
      </c>
      <c r="LI186" s="19">
        <f t="shared" ca="1" si="843"/>
        <v>0</v>
      </c>
      <c r="LJ186" s="19">
        <f t="shared" ca="1" si="878"/>
        <v>0</v>
      </c>
      <c r="LK186" s="19">
        <f t="shared" ca="1" si="879"/>
        <v>0</v>
      </c>
      <c r="LL186" s="72">
        <f t="shared" ca="1" si="911"/>
        <v>0</v>
      </c>
      <c r="LM186" s="72">
        <f t="shared" ca="1" si="912"/>
        <v>0</v>
      </c>
    </row>
    <row r="187" spans="1:325" ht="15" customHeight="1" outlineLevel="1" x14ac:dyDescent="0.3">
      <c r="A187" s="5">
        <f>IF('Old Results'!E167='New Results'!E167,'New Results'!E167,"0")</f>
        <v>498589</v>
      </c>
      <c r="B187" s="5">
        <f t="shared" si="668"/>
        <v>418</v>
      </c>
      <c r="C187" s="27">
        <f t="shared" si="761"/>
        <v>166</v>
      </c>
      <c r="D187" s="41" t="str">
        <f>'Old Results'!C167</f>
        <v>0418606-OffLrg-TES-StoTnkShp</v>
      </c>
      <c r="E187" s="41" t="str">
        <f>'New Results'!C167</f>
        <v>0418606-OffLrg-TES-StoTnkShp</v>
      </c>
      <c r="F187" s="5">
        <f t="shared" ca="1" si="762"/>
        <v>0</v>
      </c>
      <c r="G187" s="5">
        <f t="shared" ca="1" si="763"/>
        <v>0</v>
      </c>
      <c r="H187" s="5">
        <f t="shared" ca="1" si="764"/>
        <v>0</v>
      </c>
      <c r="I187" s="5">
        <f t="shared" ca="1" si="765"/>
        <v>0</v>
      </c>
      <c r="J187" s="5">
        <f t="shared" ca="1" si="766"/>
        <v>0</v>
      </c>
      <c r="K187" s="5">
        <f t="shared" ca="1" si="767"/>
        <v>0</v>
      </c>
      <c r="L187" s="5">
        <f t="shared" ca="1" si="768"/>
        <v>0</v>
      </c>
      <c r="M187" s="5">
        <f t="shared" ca="1" si="769"/>
        <v>0</v>
      </c>
      <c r="N187" s="5">
        <f t="shared" ca="1" si="770"/>
        <v>0</v>
      </c>
      <c r="O187" s="5">
        <f t="shared" ca="1" si="771"/>
        <v>0</v>
      </c>
      <c r="P187" s="5">
        <f t="shared" ca="1" si="844"/>
        <v>0</v>
      </c>
      <c r="Q187" s="5">
        <f t="shared" ca="1" si="845"/>
        <v>0</v>
      </c>
      <c r="R187" s="5">
        <f t="shared" ca="1" si="880"/>
        <v>0</v>
      </c>
      <c r="S187" s="5">
        <f t="shared" ca="1" si="881"/>
        <v>0</v>
      </c>
      <c r="T187" s="5">
        <f t="shared" ca="1" si="882"/>
        <v>0</v>
      </c>
      <c r="U187" s="5">
        <f t="shared" ca="1" si="772"/>
        <v>0</v>
      </c>
      <c r="V187" s="5">
        <f t="shared" ca="1" si="773"/>
        <v>0</v>
      </c>
      <c r="W187" s="5">
        <f t="shared" ca="1" si="774"/>
        <v>0</v>
      </c>
      <c r="X187" s="5">
        <f t="shared" ca="1" si="775"/>
        <v>0</v>
      </c>
      <c r="Y187" s="5">
        <f t="shared" ca="1" si="776"/>
        <v>0</v>
      </c>
      <c r="Z187" s="5">
        <f t="shared" ca="1" si="777"/>
        <v>0</v>
      </c>
      <c r="AA187" s="5">
        <f t="shared" ca="1" si="778"/>
        <v>0</v>
      </c>
      <c r="AB187" s="5">
        <f t="shared" ca="1" si="779"/>
        <v>0</v>
      </c>
      <c r="AC187" s="5">
        <f t="shared" ca="1" si="780"/>
        <v>0</v>
      </c>
      <c r="AD187" s="5">
        <f t="shared" ca="1" si="781"/>
        <v>0</v>
      </c>
      <c r="AE187" s="5">
        <f t="shared" ca="1" si="846"/>
        <v>0</v>
      </c>
      <c r="AF187" s="5">
        <f t="shared" ca="1" si="847"/>
        <v>0</v>
      </c>
      <c r="AG187" s="5">
        <f t="shared" ca="1" si="847"/>
        <v>0</v>
      </c>
      <c r="AH187" s="37">
        <f t="shared" ca="1" si="782"/>
        <v>0</v>
      </c>
      <c r="AI187" s="37">
        <f t="shared" ca="1" si="783"/>
        <v>0</v>
      </c>
      <c r="AJ187" s="37">
        <f t="shared" ca="1" si="784"/>
        <v>0</v>
      </c>
      <c r="AK187" s="37">
        <f t="shared" ca="1" si="785"/>
        <v>0</v>
      </c>
      <c r="AL187" s="37">
        <f t="shared" ca="1" si="786"/>
        <v>0</v>
      </c>
      <c r="AM187" s="37">
        <f t="shared" ca="1" si="787"/>
        <v>0</v>
      </c>
      <c r="AN187" s="37">
        <f t="shared" ca="1" si="788"/>
        <v>0</v>
      </c>
      <c r="AO187" s="37">
        <f t="shared" ca="1" si="789"/>
        <v>0</v>
      </c>
      <c r="AP187" s="33">
        <f t="shared" ca="1" si="790"/>
        <v>29.616621786682018</v>
      </c>
      <c r="AQ187" s="33">
        <f t="shared" ca="1" si="791"/>
        <v>29.616621786682018</v>
      </c>
      <c r="AR187" s="24">
        <f t="shared" ca="1" si="792"/>
        <v>0</v>
      </c>
      <c r="AS187" s="34">
        <f t="shared" ca="1" si="793"/>
        <v>96.085099999999997</v>
      </c>
      <c r="AT187" s="34">
        <f t="shared" ca="1" si="794"/>
        <v>96.085099999999997</v>
      </c>
      <c r="AU187" s="45">
        <f t="shared" ca="1" si="795"/>
        <v>0</v>
      </c>
      <c r="AV187" s="34">
        <f t="shared" ca="1" si="938"/>
        <v>3.5</v>
      </c>
      <c r="AW187" s="34">
        <f t="shared" ca="1" si="939"/>
        <v>3.5</v>
      </c>
      <c r="AX187" s="46">
        <f t="shared" ca="1" si="796"/>
        <v>0</v>
      </c>
      <c r="AY187" s="5"/>
      <c r="AZ187" s="5">
        <f t="shared" ca="1" si="848"/>
        <v>0</v>
      </c>
      <c r="BA187" s="5">
        <f t="shared" ca="1" si="849"/>
        <v>0</v>
      </c>
      <c r="BB187" s="5">
        <f t="shared" ca="1" si="850"/>
        <v>0</v>
      </c>
      <c r="BC187" s="5">
        <f t="shared" ca="1" si="851"/>
        <v>0</v>
      </c>
      <c r="BD187" s="5">
        <f t="shared" ca="1" si="852"/>
        <v>0</v>
      </c>
      <c r="BE187" s="5">
        <f t="shared" ca="1" si="853"/>
        <v>0</v>
      </c>
      <c r="BF187" s="5">
        <f t="shared" ca="1" si="854"/>
        <v>0</v>
      </c>
      <c r="BG187" s="5">
        <f t="shared" ca="1" si="855"/>
        <v>0</v>
      </c>
      <c r="BH187" s="5">
        <f t="shared" ca="1" si="856"/>
        <v>0</v>
      </c>
      <c r="BI187" s="5">
        <f t="shared" ca="1" si="857"/>
        <v>0</v>
      </c>
      <c r="BJ187" s="5">
        <f t="shared" ca="1" si="858"/>
        <v>0</v>
      </c>
      <c r="BK187" s="5">
        <f t="shared" ca="1" si="859"/>
        <v>0</v>
      </c>
      <c r="BL187" s="5">
        <f t="shared" ca="1" si="883"/>
        <v>0</v>
      </c>
      <c r="BM187" s="5">
        <f t="shared" ca="1" si="884"/>
        <v>0</v>
      </c>
      <c r="BN187" s="5">
        <f t="shared" ca="1" si="885"/>
        <v>0</v>
      </c>
      <c r="BO187" s="5">
        <f t="shared" ca="1" si="886"/>
        <v>0</v>
      </c>
      <c r="BP187" s="5">
        <f t="shared" ca="1" si="887"/>
        <v>0</v>
      </c>
      <c r="BQ187" s="5">
        <f t="shared" ca="1" si="888"/>
        <v>0</v>
      </c>
      <c r="BR187" s="5">
        <f t="shared" ca="1" si="889"/>
        <v>0</v>
      </c>
      <c r="BS187" s="5">
        <f t="shared" ca="1" si="890"/>
        <v>0</v>
      </c>
      <c r="BT187" s="5">
        <f t="shared" ca="1" si="891"/>
        <v>0</v>
      </c>
      <c r="BU187" s="5">
        <f t="shared" ca="1" si="892"/>
        <v>0</v>
      </c>
      <c r="BV187" s="5">
        <f t="shared" ca="1" si="893"/>
        <v>0</v>
      </c>
      <c r="BW187" s="5">
        <f t="shared" ca="1" si="894"/>
        <v>0</v>
      </c>
      <c r="BX187" s="5">
        <f t="shared" ca="1" si="895"/>
        <v>0</v>
      </c>
      <c r="BY187" s="5">
        <f t="shared" ca="1" si="896"/>
        <v>0</v>
      </c>
      <c r="BZ187" s="5">
        <f t="shared" ca="1" si="897"/>
        <v>0</v>
      </c>
      <c r="CA187" s="5">
        <f t="shared" ca="1" si="898"/>
        <v>0</v>
      </c>
      <c r="CB187" s="37">
        <f t="shared" ca="1" si="797"/>
        <v>0</v>
      </c>
      <c r="CC187" s="37">
        <f t="shared" ca="1" si="798"/>
        <v>0</v>
      </c>
      <c r="CD187" s="37">
        <f t="shared" ca="1" si="799"/>
        <v>0</v>
      </c>
      <c r="CE187" s="37">
        <f t="shared" ca="1" si="800"/>
        <v>0</v>
      </c>
      <c r="CF187" s="37">
        <f t="shared" ca="1" si="801"/>
        <v>0</v>
      </c>
      <c r="CG187" s="37">
        <f t="shared" ca="1" si="802"/>
        <v>0</v>
      </c>
      <c r="CH187" s="37">
        <f t="shared" ca="1" si="803"/>
        <v>0</v>
      </c>
      <c r="CI187" s="19">
        <f t="shared" ca="1" si="804"/>
        <v>0</v>
      </c>
      <c r="CJ187" s="33">
        <f t="shared" ca="1" si="860"/>
        <v>28.30822781890495</v>
      </c>
      <c r="CK187" s="33">
        <f t="shared" ca="1" si="861"/>
        <v>28.30822781890495</v>
      </c>
      <c r="CL187" s="24">
        <f t="shared" ca="1" si="805"/>
        <v>0</v>
      </c>
      <c r="CM187" s="34">
        <f t="shared" ca="1" si="806"/>
        <v>99.560199999999995</v>
      </c>
      <c r="CN187" s="34">
        <f t="shared" ca="1" si="807"/>
        <v>99.560199999999995</v>
      </c>
      <c r="CO187" s="45">
        <f t="shared" ca="1" si="808"/>
        <v>0</v>
      </c>
      <c r="CP187" s="5"/>
      <c r="CR187" s="5">
        <f t="shared" ca="1" si="899"/>
        <v>372</v>
      </c>
      <c r="CS187" s="5">
        <f t="shared" ca="1" si="900"/>
        <v>332</v>
      </c>
      <c r="CT187" s="62">
        <f t="shared" ca="1" si="809"/>
        <v>0.10752688172043012</v>
      </c>
      <c r="CW187" s="5">
        <f t="shared" ca="1" si="929"/>
        <v>3590320</v>
      </c>
      <c r="CX187" s="5">
        <f t="shared" ca="1" si="929"/>
        <v>127.627</v>
      </c>
      <c r="CY187" s="5">
        <f t="shared" ca="1" si="929"/>
        <v>368467</v>
      </c>
      <c r="CZ187" s="5">
        <f t="shared" ca="1" si="929"/>
        <v>242065</v>
      </c>
      <c r="DA187" s="5">
        <f t="shared" ca="1" si="929"/>
        <v>2620.4899999999998</v>
      </c>
      <c r="DB187" s="5">
        <f t="shared" ca="1" si="929"/>
        <v>258632</v>
      </c>
      <c r="DC187" s="5">
        <f t="shared" ca="1" si="929"/>
        <v>0</v>
      </c>
      <c r="DD187" s="5">
        <f t="shared" ca="1" si="929"/>
        <v>582833</v>
      </c>
      <c r="DE187" s="5">
        <f t="shared" ca="1" si="929"/>
        <v>1454740</v>
      </c>
      <c r="DF187" s="5">
        <f t="shared" ca="1" si="929"/>
        <v>2135580</v>
      </c>
      <c r="DG187" s="5">
        <f t="shared" ca="1" si="929"/>
        <v>0</v>
      </c>
      <c r="DH187" s="5">
        <f t="shared" ca="1" si="929"/>
        <v>0</v>
      </c>
      <c r="DI187" s="5">
        <f t="shared" ca="1" si="937"/>
        <v>0</v>
      </c>
      <c r="DJ187" s="5">
        <f t="shared" ca="1" si="937"/>
        <v>0</v>
      </c>
      <c r="DK187" s="5">
        <f t="shared" ca="1" si="937"/>
        <v>0</v>
      </c>
      <c r="DL187" s="5"/>
      <c r="DM187" s="5">
        <f t="shared" ca="1" si="930"/>
        <v>25163.5</v>
      </c>
      <c r="DN187" s="5">
        <f t="shared" ca="1" si="930"/>
        <v>19615.400000000001</v>
      </c>
      <c r="DO187" s="5">
        <f t="shared" ca="1" si="930"/>
        <v>0</v>
      </c>
      <c r="DP187" s="5">
        <f t="shared" ca="1" si="930"/>
        <v>0</v>
      </c>
      <c r="DQ187" s="5">
        <f t="shared" ca="1" si="930"/>
        <v>0</v>
      </c>
      <c r="DR187" s="5">
        <f t="shared" ca="1" si="930"/>
        <v>0</v>
      </c>
      <c r="DS187" s="5">
        <f t="shared" ca="1" si="930"/>
        <v>5548.13</v>
      </c>
      <c r="DT187" s="5">
        <f t="shared" ca="1" si="930"/>
        <v>0</v>
      </c>
      <c r="DU187" s="5">
        <f t="shared" ca="1" si="930"/>
        <v>25163.5</v>
      </c>
      <c r="DV187" s="5">
        <f t="shared" ca="1" si="930"/>
        <v>0</v>
      </c>
      <c r="DW187" s="5">
        <f t="shared" ca="1" si="930"/>
        <v>0</v>
      </c>
      <c r="DX187" s="5">
        <f t="shared" ca="1" si="930"/>
        <v>0</v>
      </c>
      <c r="DY187" s="5">
        <f t="shared" ca="1" si="930"/>
        <v>0</v>
      </c>
      <c r="DZ187" s="5"/>
      <c r="EA187" s="5">
        <f t="shared" ca="1" si="935"/>
        <v>96.085099999999997</v>
      </c>
      <c r="EB187" s="5">
        <f t="shared" ca="1" si="935"/>
        <v>7.5923400000000001</v>
      </c>
      <c r="EC187" s="5">
        <f t="shared" ca="1" si="935"/>
        <v>23.2835</v>
      </c>
      <c r="ED187" s="5">
        <f t="shared" ca="1" si="935"/>
        <v>14.1227</v>
      </c>
      <c r="EE187" s="5">
        <f t="shared" ca="1" si="935"/>
        <v>0.18456800000000001</v>
      </c>
      <c r="EF187" s="5">
        <f t="shared" ca="1" si="935"/>
        <v>14.626799999999999</v>
      </c>
      <c r="EG187" s="5">
        <f t="shared" ca="1" si="935"/>
        <v>2.0074200000000002</v>
      </c>
      <c r="EH187" s="5">
        <f t="shared" ca="1" si="935"/>
        <v>34.267699999999998</v>
      </c>
      <c r="EI187" s="5"/>
      <c r="EJ187" s="19">
        <f t="shared" ca="1" si="811"/>
        <v>29.616621786682018</v>
      </c>
      <c r="EK187" s="19">
        <f t="shared" ca="1" si="812"/>
        <v>3.9350556537027495</v>
      </c>
      <c r="EL187" s="19">
        <f t="shared" ca="1" si="813"/>
        <v>2.5215345785807548</v>
      </c>
      <c r="EM187" s="19">
        <f t="shared" ca="1" si="814"/>
        <v>1.6565262771541289</v>
      </c>
      <c r="EN187" s="19">
        <f t="shared" ca="1" si="815"/>
        <v>1.7932830206843709E-2</v>
      </c>
      <c r="EO187" s="19">
        <f t="shared" ca="1" si="816"/>
        <v>1.7698994241750219</v>
      </c>
      <c r="EP187" s="19">
        <f t="shared" ca="1" si="817"/>
        <v>1.112766226290592</v>
      </c>
      <c r="EQ187" s="19">
        <f t="shared" ca="1" si="818"/>
        <v>3.9885079614672607</v>
      </c>
      <c r="ER187" s="19">
        <f t="shared" ca="1" si="819"/>
        <v>15.00218191737082</v>
      </c>
      <c r="ES187" s="19">
        <f t="shared" ca="1" si="820"/>
        <v>14.614439869311196</v>
      </c>
      <c r="ET187" s="19">
        <f t="shared" ca="1" si="821"/>
        <v>0</v>
      </c>
      <c r="EU187" s="19">
        <f t="shared" ca="1" si="901"/>
        <v>0</v>
      </c>
      <c r="EV187" s="19">
        <f t="shared" ca="1" si="902"/>
        <v>0</v>
      </c>
      <c r="EW187" s="72">
        <f t="shared" ca="1" si="903"/>
        <v>0</v>
      </c>
      <c r="EX187" s="72">
        <f t="shared" ca="1" si="904"/>
        <v>0</v>
      </c>
      <c r="EY187" s="5"/>
      <c r="EZ187" s="5"/>
      <c r="FA187" s="5"/>
      <c r="FB187" s="5">
        <f t="shared" ca="1" si="925"/>
        <v>3590320</v>
      </c>
      <c r="FC187" s="5">
        <f t="shared" ca="1" si="925"/>
        <v>127.627</v>
      </c>
      <c r="FD187" s="5">
        <f t="shared" ca="1" si="925"/>
        <v>368467</v>
      </c>
      <c r="FE187" s="5">
        <f t="shared" ca="1" si="925"/>
        <v>242065</v>
      </c>
      <c r="FF187" s="5">
        <f t="shared" ca="1" si="925"/>
        <v>2620.4899999999998</v>
      </c>
      <c r="FG187" s="5">
        <f t="shared" ca="1" si="925"/>
        <v>258632</v>
      </c>
      <c r="FH187" s="5">
        <f t="shared" ca="1" si="925"/>
        <v>0</v>
      </c>
      <c r="FI187" s="5">
        <f t="shared" ca="1" si="925"/>
        <v>582833</v>
      </c>
      <c r="FJ187" s="5">
        <f t="shared" ca="1" si="925"/>
        <v>1454740</v>
      </c>
      <c r="FK187" s="5">
        <f t="shared" ca="1" si="925"/>
        <v>2135580</v>
      </c>
      <c r="FL187" s="5">
        <f t="shared" ca="1" si="925"/>
        <v>0</v>
      </c>
      <c r="FM187" s="5">
        <f t="shared" ca="1" si="925"/>
        <v>0</v>
      </c>
      <c r="FN187" s="5">
        <f t="shared" ca="1" si="905"/>
        <v>0</v>
      </c>
      <c r="FO187" s="5">
        <f t="shared" ca="1" si="905"/>
        <v>0</v>
      </c>
      <c r="FP187" s="5">
        <f t="shared" ca="1" si="905"/>
        <v>0</v>
      </c>
      <c r="FQ187" s="5"/>
      <c r="FR187" s="5">
        <f t="shared" ca="1" si="926"/>
        <v>25163.5</v>
      </c>
      <c r="FS187" s="5">
        <f t="shared" ca="1" si="926"/>
        <v>19615.400000000001</v>
      </c>
      <c r="FT187" s="5">
        <f t="shared" ca="1" si="926"/>
        <v>0</v>
      </c>
      <c r="FU187" s="5">
        <f t="shared" ca="1" si="926"/>
        <v>0</v>
      </c>
      <c r="FV187" s="5">
        <f t="shared" ca="1" si="926"/>
        <v>0</v>
      </c>
      <c r="FW187" s="5">
        <f t="shared" ca="1" si="926"/>
        <v>0</v>
      </c>
      <c r="FX187" s="5">
        <f t="shared" ca="1" si="926"/>
        <v>5548.13</v>
      </c>
      <c r="FY187" s="5">
        <f t="shared" ca="1" si="926"/>
        <v>0</v>
      </c>
      <c r="FZ187" s="5">
        <f t="shared" ca="1" si="926"/>
        <v>25163.5</v>
      </c>
      <c r="GA187" s="5">
        <f t="shared" ca="1" si="926"/>
        <v>0</v>
      </c>
      <c r="GB187" s="5">
        <f t="shared" ca="1" si="926"/>
        <v>0</v>
      </c>
      <c r="GC187" s="5">
        <f t="shared" ca="1" si="926"/>
        <v>0</v>
      </c>
      <c r="GD187" s="5">
        <f t="shared" ca="1" si="913"/>
        <v>0</v>
      </c>
      <c r="GE187" s="5"/>
      <c r="GF187" s="5">
        <f t="shared" ca="1" si="931"/>
        <v>96.085099999999997</v>
      </c>
      <c r="GG187" s="5">
        <f t="shared" ca="1" si="931"/>
        <v>7.5923400000000001</v>
      </c>
      <c r="GH187" s="5">
        <f t="shared" ca="1" si="931"/>
        <v>23.2835</v>
      </c>
      <c r="GI187" s="5">
        <f t="shared" ca="1" si="931"/>
        <v>14.1227</v>
      </c>
      <c r="GJ187" s="5">
        <f t="shared" ca="1" si="931"/>
        <v>0.18456800000000001</v>
      </c>
      <c r="GK187" s="5">
        <f t="shared" ca="1" si="931"/>
        <v>14.626799999999999</v>
      </c>
      <c r="GL187" s="5">
        <f t="shared" ca="1" si="931"/>
        <v>2.0074200000000002</v>
      </c>
      <c r="GM187" s="5">
        <f t="shared" ca="1" si="931"/>
        <v>34.267699999999998</v>
      </c>
      <c r="GN187" s="5"/>
      <c r="GO187" s="19">
        <f t="shared" ca="1" si="822"/>
        <v>29.616621786682018</v>
      </c>
      <c r="GP187" s="19">
        <f t="shared" ca="1" si="823"/>
        <v>3.9350556537027495</v>
      </c>
      <c r="GQ187" s="19">
        <f t="shared" ca="1" si="824"/>
        <v>2.5215345785807548</v>
      </c>
      <c r="GR187" s="19">
        <f t="shared" ca="1" si="825"/>
        <v>1.6565262771541289</v>
      </c>
      <c r="GS187" s="19">
        <f t="shared" ca="1" si="826"/>
        <v>1.7932830206843709E-2</v>
      </c>
      <c r="GT187" s="19">
        <f t="shared" ca="1" si="827"/>
        <v>1.7698994241750219</v>
      </c>
      <c r="GU187" s="19">
        <f t="shared" ca="1" si="828"/>
        <v>1.112766226290592</v>
      </c>
      <c r="GV187" s="19">
        <f t="shared" ca="1" si="829"/>
        <v>3.9885079614672607</v>
      </c>
      <c r="GW187" s="19">
        <f t="shared" ca="1" si="830"/>
        <v>15.00218191737082</v>
      </c>
      <c r="GX187" s="19">
        <f t="shared" ca="1" si="831"/>
        <v>14.614439869311196</v>
      </c>
      <c r="GY187" s="19">
        <f t="shared" ca="1" si="832"/>
        <v>0</v>
      </c>
      <c r="GZ187" s="19">
        <f t="shared" ca="1" si="832"/>
        <v>0</v>
      </c>
      <c r="HA187" s="19">
        <f t="shared" ca="1" si="832"/>
        <v>0</v>
      </c>
      <c r="HB187" s="72">
        <f t="shared" ca="1" si="906"/>
        <v>0</v>
      </c>
      <c r="HC187" s="72">
        <f t="shared" ca="1" si="907"/>
        <v>0</v>
      </c>
      <c r="HD187" s="5"/>
      <c r="HE187" s="5"/>
      <c r="HF187" s="5"/>
      <c r="HG187" s="5">
        <f t="shared" ca="1" si="932"/>
        <v>3596750</v>
      </c>
      <c r="HH187" s="5">
        <f t="shared" ca="1" si="932"/>
        <v>111.16800000000001</v>
      </c>
      <c r="HI187" s="5">
        <f t="shared" ca="1" si="932"/>
        <v>281071</v>
      </c>
      <c r="HJ187" s="5">
        <f t="shared" ca="1" si="932"/>
        <v>299070</v>
      </c>
      <c r="HK187" s="5">
        <f t="shared" ca="1" si="932"/>
        <v>42243.3</v>
      </c>
      <c r="HL187" s="5">
        <f t="shared" ca="1" si="932"/>
        <v>128805</v>
      </c>
      <c r="HM187" s="5">
        <f t="shared" ca="1" si="932"/>
        <v>127031</v>
      </c>
      <c r="HN187" s="5">
        <f t="shared" ca="1" si="932"/>
        <v>582835</v>
      </c>
      <c r="HO187" s="5">
        <f t="shared" ca="1" si="932"/>
        <v>1461170</v>
      </c>
      <c r="HP187" s="5">
        <f t="shared" ca="1" si="932"/>
        <v>2135580</v>
      </c>
      <c r="HQ187" s="5">
        <f t="shared" ca="1" si="932"/>
        <v>0</v>
      </c>
      <c r="HR187" s="5">
        <f t="shared" ca="1" si="932"/>
        <v>0</v>
      </c>
      <c r="HS187" s="5">
        <f t="shared" ca="1" si="932"/>
        <v>0</v>
      </c>
      <c r="HT187" s="5">
        <f t="shared" ca="1" si="932"/>
        <v>0</v>
      </c>
      <c r="HU187" s="5">
        <f t="shared" ca="1" si="932"/>
        <v>0</v>
      </c>
      <c r="HV187" s="5"/>
      <c r="HW187" s="5">
        <f t="shared" ca="1" si="933"/>
        <v>18420.599999999999</v>
      </c>
      <c r="HX187" s="5">
        <f t="shared" ca="1" si="933"/>
        <v>18420.599999999999</v>
      </c>
      <c r="HY187" s="5">
        <f t="shared" ca="1" si="933"/>
        <v>0</v>
      </c>
      <c r="HZ187" s="5">
        <f t="shared" ca="1" si="933"/>
        <v>0</v>
      </c>
      <c r="IA187" s="5">
        <f t="shared" ca="1" si="933"/>
        <v>0</v>
      </c>
      <c r="IB187" s="5">
        <f t="shared" ca="1" si="933"/>
        <v>0</v>
      </c>
      <c r="IC187" s="5">
        <f t="shared" ca="1" si="933"/>
        <v>0</v>
      </c>
      <c r="ID187" s="5">
        <f t="shared" ca="1" si="933"/>
        <v>0</v>
      </c>
      <c r="IE187" s="5">
        <f t="shared" ca="1" si="933"/>
        <v>18420.599999999999</v>
      </c>
      <c r="IF187" s="5">
        <f t="shared" ca="1" si="933"/>
        <v>0</v>
      </c>
      <c r="IG187" s="5">
        <f t="shared" ca="1" si="933"/>
        <v>0</v>
      </c>
      <c r="IH187" s="5">
        <f t="shared" ca="1" si="933"/>
        <v>0</v>
      </c>
      <c r="II187" s="5">
        <f t="shared" ca="1" si="663"/>
        <v>0</v>
      </c>
      <c r="IJ187" s="5"/>
      <c r="IK187" s="5">
        <f t="shared" ca="1" si="936"/>
        <v>99.560199999999995</v>
      </c>
      <c r="IL187" s="5">
        <f t="shared" ca="1" si="936"/>
        <v>7.2577100000000003</v>
      </c>
      <c r="IM187" s="5">
        <f t="shared" ca="1" si="936"/>
        <v>21.4466</v>
      </c>
      <c r="IN187" s="5">
        <f t="shared" ca="1" si="936"/>
        <v>17.818999999999999</v>
      </c>
      <c r="IO187" s="5">
        <f t="shared" ca="1" si="936"/>
        <v>3.26756</v>
      </c>
      <c r="IP187" s="5">
        <f t="shared" ca="1" si="936"/>
        <v>8.2396899999999995</v>
      </c>
      <c r="IQ187" s="5">
        <f t="shared" ca="1" si="936"/>
        <v>7.2618400000000003</v>
      </c>
      <c r="IR187" s="5">
        <f t="shared" ca="1" si="936"/>
        <v>34.267800000000001</v>
      </c>
      <c r="IS187" s="5"/>
      <c r="IT187" s="19">
        <f t="shared" ca="1" si="864"/>
        <v>28.30822781890495</v>
      </c>
      <c r="IU187" s="19">
        <f t="shared" ca="1" si="865"/>
        <v>3.6953067661260071</v>
      </c>
      <c r="IV187" s="19">
        <f t="shared" ca="1" si="866"/>
        <v>1.9234564982380278</v>
      </c>
      <c r="IW187" s="19">
        <f t="shared" ca="1" si="867"/>
        <v>2.0466292677937137</v>
      </c>
      <c r="IX187" s="19">
        <f t="shared" ca="1" si="868"/>
        <v>0.28908407445812079</v>
      </c>
      <c r="IY187" s="19">
        <f t="shared" ca="1" si="869"/>
        <v>0.88145277974443881</v>
      </c>
      <c r="IZ187" s="19">
        <f t="shared" ca="1" si="870"/>
        <v>0.86931274456516283</v>
      </c>
      <c r="JA187" s="19">
        <f t="shared" ca="1" si="871"/>
        <v>3.9885216480909125</v>
      </c>
      <c r="JB187" s="19">
        <f t="shared" ca="1" si="872"/>
        <v>13.693787949593753</v>
      </c>
      <c r="JC187" s="19">
        <f t="shared" ca="1" si="873"/>
        <v>14.614439869311196</v>
      </c>
      <c r="JD187" s="19">
        <f t="shared" ca="1" si="874"/>
        <v>0</v>
      </c>
      <c r="JE187" s="19">
        <f t="shared" ca="1" si="940"/>
        <v>0</v>
      </c>
      <c r="JF187" s="19">
        <f t="shared" ca="1" si="940"/>
        <v>0</v>
      </c>
      <c r="JG187" s="72">
        <f t="shared" ca="1" si="908"/>
        <v>0</v>
      </c>
      <c r="JH187" s="72">
        <f t="shared" ca="1" si="909"/>
        <v>0</v>
      </c>
      <c r="JI187" s="5"/>
      <c r="JJ187" s="5"/>
      <c r="JK187" s="5"/>
      <c r="JL187" s="5">
        <f t="shared" ca="1" si="927"/>
        <v>3596750</v>
      </c>
      <c r="JM187" s="5">
        <f t="shared" ca="1" si="927"/>
        <v>111.16800000000001</v>
      </c>
      <c r="JN187" s="5">
        <f t="shared" ca="1" si="927"/>
        <v>281071</v>
      </c>
      <c r="JO187" s="5">
        <f t="shared" ca="1" si="927"/>
        <v>299070</v>
      </c>
      <c r="JP187" s="5">
        <f t="shared" ca="1" si="927"/>
        <v>42243.3</v>
      </c>
      <c r="JQ187" s="5">
        <f t="shared" ca="1" si="927"/>
        <v>128805</v>
      </c>
      <c r="JR187" s="5">
        <f t="shared" ca="1" si="927"/>
        <v>127031</v>
      </c>
      <c r="JS187" s="5">
        <f t="shared" ca="1" si="927"/>
        <v>582835</v>
      </c>
      <c r="JT187" s="5">
        <f t="shared" ca="1" si="927"/>
        <v>1461170</v>
      </c>
      <c r="JU187" s="5">
        <f t="shared" ca="1" si="927"/>
        <v>2135580</v>
      </c>
      <c r="JV187" s="5">
        <f t="shared" ca="1" si="927"/>
        <v>0</v>
      </c>
      <c r="JW187" s="5">
        <f t="shared" ca="1" si="927"/>
        <v>0</v>
      </c>
      <c r="JX187" s="5">
        <f t="shared" ca="1" si="910"/>
        <v>0</v>
      </c>
      <c r="JY187" s="5">
        <f t="shared" ca="1" si="910"/>
        <v>0</v>
      </c>
      <c r="JZ187" s="5">
        <f t="shared" ca="1" si="910"/>
        <v>0</v>
      </c>
      <c r="KA187" s="5"/>
      <c r="KB187" s="5">
        <f t="shared" ca="1" si="928"/>
        <v>18420.599999999999</v>
      </c>
      <c r="KC187" s="5">
        <f t="shared" ca="1" si="928"/>
        <v>18420.599999999999</v>
      </c>
      <c r="KD187" s="5">
        <f t="shared" ca="1" si="928"/>
        <v>0</v>
      </c>
      <c r="KE187" s="5">
        <f t="shared" ca="1" si="928"/>
        <v>0</v>
      </c>
      <c r="KF187" s="5">
        <f t="shared" ca="1" si="928"/>
        <v>0</v>
      </c>
      <c r="KG187" s="5">
        <f t="shared" ca="1" si="928"/>
        <v>0</v>
      </c>
      <c r="KH187" s="5">
        <f t="shared" ca="1" si="928"/>
        <v>0</v>
      </c>
      <c r="KI187" s="5">
        <f t="shared" ca="1" si="928"/>
        <v>0</v>
      </c>
      <c r="KJ187" s="5">
        <f t="shared" ca="1" si="928"/>
        <v>18420.599999999999</v>
      </c>
      <c r="KK187" s="5">
        <f t="shared" ca="1" si="928"/>
        <v>0</v>
      </c>
      <c r="KL187" s="5">
        <f t="shared" ca="1" si="928"/>
        <v>0</v>
      </c>
      <c r="KM187" s="5">
        <f t="shared" ca="1" si="928"/>
        <v>0</v>
      </c>
      <c r="KN187" s="5">
        <f t="shared" ca="1" si="914"/>
        <v>0</v>
      </c>
      <c r="KO187" s="5"/>
      <c r="KP187" s="5">
        <f t="shared" ca="1" si="934"/>
        <v>99.560199999999995</v>
      </c>
      <c r="KQ187" s="5">
        <f t="shared" ca="1" si="934"/>
        <v>7.2577100000000003</v>
      </c>
      <c r="KR187" s="5">
        <f t="shared" ca="1" si="934"/>
        <v>21.4466</v>
      </c>
      <c r="KS187" s="5">
        <f t="shared" ca="1" si="934"/>
        <v>17.818999999999999</v>
      </c>
      <c r="KT187" s="5">
        <f t="shared" ca="1" si="934"/>
        <v>3.26756</v>
      </c>
      <c r="KU187" s="5">
        <f t="shared" ca="1" si="934"/>
        <v>8.2396899999999995</v>
      </c>
      <c r="KV187" s="5">
        <f t="shared" ca="1" si="934"/>
        <v>7.2618400000000003</v>
      </c>
      <c r="KW187" s="5">
        <f t="shared" ca="1" si="934"/>
        <v>34.267800000000001</v>
      </c>
      <c r="KX187" s="5"/>
      <c r="KY187" s="19">
        <f t="shared" ca="1" si="833"/>
        <v>28.30822781890495</v>
      </c>
      <c r="KZ187" s="19">
        <f t="shared" ca="1" si="834"/>
        <v>3.6953067661260071</v>
      </c>
      <c r="LA187" s="19">
        <f t="shared" ca="1" si="835"/>
        <v>1.9234564982380278</v>
      </c>
      <c r="LB187" s="19">
        <f t="shared" ca="1" si="836"/>
        <v>2.0466292677937137</v>
      </c>
      <c r="LC187" s="19">
        <f t="shared" ca="1" si="837"/>
        <v>0.28908407445812079</v>
      </c>
      <c r="LD187" s="19">
        <f t="shared" ca="1" si="838"/>
        <v>0.88145277974443881</v>
      </c>
      <c r="LE187" s="19">
        <f t="shared" ca="1" si="839"/>
        <v>0.86931274456516283</v>
      </c>
      <c r="LF187" s="19">
        <f t="shared" ca="1" si="840"/>
        <v>3.9885216480909125</v>
      </c>
      <c r="LG187" s="19">
        <f t="shared" ca="1" si="841"/>
        <v>13.693787949593753</v>
      </c>
      <c r="LH187" s="19">
        <f t="shared" ca="1" si="842"/>
        <v>14.614439869311196</v>
      </c>
      <c r="LI187" s="19">
        <f t="shared" ca="1" si="843"/>
        <v>0</v>
      </c>
      <c r="LJ187" s="19">
        <f t="shared" ca="1" si="878"/>
        <v>0</v>
      </c>
      <c r="LK187" s="19">
        <f t="shared" ca="1" si="879"/>
        <v>0</v>
      </c>
      <c r="LL187" s="72">
        <f t="shared" ca="1" si="911"/>
        <v>0</v>
      </c>
      <c r="LM187" s="72">
        <f t="shared" ca="1" si="912"/>
        <v>0</v>
      </c>
    </row>
    <row r="188" spans="1:325" ht="15" customHeight="1" outlineLevel="1" x14ac:dyDescent="0.3">
      <c r="A188" s="5">
        <f>IF('Old Results'!E168='New Results'!E168,'New Results'!E168,"0")</f>
        <v>498589</v>
      </c>
      <c r="B188" s="5">
        <f t="shared" si="668"/>
        <v>418</v>
      </c>
      <c r="C188" s="27">
        <f t="shared" si="761"/>
        <v>167</v>
      </c>
      <c r="D188" s="41" t="str">
        <f>'Old Results'!C168</f>
        <v>0418706-OffLrg-TES-StoTnkLoc</v>
      </c>
      <c r="E188" s="41" t="str">
        <f>'New Results'!C168</f>
        <v>0418706-OffLrg-TES-StoTnkLoc</v>
      </c>
      <c r="F188" s="5">
        <f t="shared" ca="1" si="762"/>
        <v>0</v>
      </c>
      <c r="G188" s="5">
        <f t="shared" ca="1" si="763"/>
        <v>0</v>
      </c>
      <c r="H188" s="5">
        <f t="shared" ca="1" si="764"/>
        <v>0</v>
      </c>
      <c r="I188" s="5">
        <f t="shared" ca="1" si="765"/>
        <v>0</v>
      </c>
      <c r="J188" s="5">
        <f t="shared" ca="1" si="766"/>
        <v>0</v>
      </c>
      <c r="K188" s="5">
        <f t="shared" ca="1" si="767"/>
        <v>0</v>
      </c>
      <c r="L188" s="5">
        <f t="shared" ca="1" si="768"/>
        <v>0</v>
      </c>
      <c r="M188" s="5">
        <f t="shared" ca="1" si="769"/>
        <v>0</v>
      </c>
      <c r="N188" s="5">
        <f t="shared" ca="1" si="770"/>
        <v>0</v>
      </c>
      <c r="O188" s="5">
        <f t="shared" ca="1" si="771"/>
        <v>0</v>
      </c>
      <c r="P188" s="5">
        <f t="shared" ca="1" si="844"/>
        <v>0</v>
      </c>
      <c r="Q188" s="5">
        <f t="shared" ca="1" si="845"/>
        <v>0</v>
      </c>
      <c r="R188" s="5">
        <f t="shared" ca="1" si="880"/>
        <v>0</v>
      </c>
      <c r="S188" s="5">
        <f t="shared" ca="1" si="881"/>
        <v>0</v>
      </c>
      <c r="T188" s="5">
        <f t="shared" ca="1" si="882"/>
        <v>0</v>
      </c>
      <c r="U188" s="5">
        <f t="shared" ca="1" si="772"/>
        <v>0</v>
      </c>
      <c r="V188" s="5">
        <f t="shared" ca="1" si="773"/>
        <v>0</v>
      </c>
      <c r="W188" s="5">
        <f t="shared" ca="1" si="774"/>
        <v>0</v>
      </c>
      <c r="X188" s="5">
        <f t="shared" ca="1" si="775"/>
        <v>0</v>
      </c>
      <c r="Y188" s="5">
        <f t="shared" ca="1" si="776"/>
        <v>0</v>
      </c>
      <c r="Z188" s="5">
        <f t="shared" ca="1" si="777"/>
        <v>0</v>
      </c>
      <c r="AA188" s="5">
        <f t="shared" ca="1" si="778"/>
        <v>0</v>
      </c>
      <c r="AB188" s="5">
        <f t="shared" ca="1" si="779"/>
        <v>0</v>
      </c>
      <c r="AC188" s="5">
        <f t="shared" ca="1" si="780"/>
        <v>0</v>
      </c>
      <c r="AD188" s="5">
        <f t="shared" ca="1" si="781"/>
        <v>0</v>
      </c>
      <c r="AE188" s="5">
        <f t="shared" ca="1" si="846"/>
        <v>0</v>
      </c>
      <c r="AF188" s="5">
        <f t="shared" ca="1" si="847"/>
        <v>0</v>
      </c>
      <c r="AG188" s="5">
        <f t="shared" ca="1" si="847"/>
        <v>0</v>
      </c>
      <c r="AH188" s="37">
        <f t="shared" ca="1" si="782"/>
        <v>0</v>
      </c>
      <c r="AI188" s="37">
        <f t="shared" ca="1" si="783"/>
        <v>0</v>
      </c>
      <c r="AJ188" s="37">
        <f t="shared" ca="1" si="784"/>
        <v>0</v>
      </c>
      <c r="AK188" s="37">
        <f t="shared" ca="1" si="785"/>
        <v>0</v>
      </c>
      <c r="AL188" s="37">
        <f t="shared" ca="1" si="786"/>
        <v>0</v>
      </c>
      <c r="AM188" s="37">
        <f t="shared" ca="1" si="787"/>
        <v>0</v>
      </c>
      <c r="AN188" s="37">
        <f t="shared" ca="1" si="788"/>
        <v>0</v>
      </c>
      <c r="AO188" s="37">
        <f t="shared" ca="1" si="789"/>
        <v>0</v>
      </c>
      <c r="AP188" s="33">
        <f t="shared" ca="1" si="790"/>
        <v>29.505111745345364</v>
      </c>
      <c r="AQ188" s="33">
        <f t="shared" ca="1" si="791"/>
        <v>29.505111745345364</v>
      </c>
      <c r="AR188" s="24">
        <f t="shared" ca="1" si="792"/>
        <v>0</v>
      </c>
      <c r="AS188" s="34">
        <f t="shared" ca="1" si="793"/>
        <v>96.003500000000003</v>
      </c>
      <c r="AT188" s="34">
        <f t="shared" ca="1" si="794"/>
        <v>96.003500000000003</v>
      </c>
      <c r="AU188" s="45">
        <f t="shared" ca="1" si="795"/>
        <v>0</v>
      </c>
      <c r="AV188" s="34">
        <f t="shared" ca="1" si="938"/>
        <v>3.6</v>
      </c>
      <c r="AW188" s="34">
        <f t="shared" ca="1" si="939"/>
        <v>3.6</v>
      </c>
      <c r="AX188" s="46">
        <f t="shared" ca="1" si="796"/>
        <v>0</v>
      </c>
      <c r="AY188" s="5"/>
      <c r="AZ188" s="5">
        <f t="shared" ca="1" si="848"/>
        <v>0</v>
      </c>
      <c r="BA188" s="5">
        <f t="shared" ca="1" si="849"/>
        <v>0</v>
      </c>
      <c r="BB188" s="5">
        <f t="shared" ca="1" si="850"/>
        <v>0</v>
      </c>
      <c r="BC188" s="5">
        <f t="shared" ca="1" si="851"/>
        <v>0</v>
      </c>
      <c r="BD188" s="5">
        <f t="shared" ca="1" si="852"/>
        <v>0</v>
      </c>
      <c r="BE188" s="5">
        <f t="shared" ca="1" si="853"/>
        <v>0</v>
      </c>
      <c r="BF188" s="5">
        <f t="shared" ca="1" si="854"/>
        <v>0</v>
      </c>
      <c r="BG188" s="5">
        <f t="shared" ca="1" si="855"/>
        <v>0</v>
      </c>
      <c r="BH188" s="5">
        <f t="shared" ca="1" si="856"/>
        <v>0</v>
      </c>
      <c r="BI188" s="5">
        <f t="shared" ca="1" si="857"/>
        <v>0</v>
      </c>
      <c r="BJ188" s="5">
        <f t="shared" ca="1" si="858"/>
        <v>0</v>
      </c>
      <c r="BK188" s="5">
        <f t="shared" ca="1" si="859"/>
        <v>0</v>
      </c>
      <c r="BL188" s="5">
        <f t="shared" ca="1" si="883"/>
        <v>0</v>
      </c>
      <c r="BM188" s="5">
        <f t="shared" ca="1" si="884"/>
        <v>0</v>
      </c>
      <c r="BN188" s="5">
        <f t="shared" ca="1" si="885"/>
        <v>0</v>
      </c>
      <c r="BO188" s="5">
        <f t="shared" ca="1" si="886"/>
        <v>0</v>
      </c>
      <c r="BP188" s="5">
        <f t="shared" ca="1" si="887"/>
        <v>0</v>
      </c>
      <c r="BQ188" s="5">
        <f t="shared" ca="1" si="888"/>
        <v>0</v>
      </c>
      <c r="BR188" s="5">
        <f t="shared" ca="1" si="889"/>
        <v>0</v>
      </c>
      <c r="BS188" s="5">
        <f t="shared" ca="1" si="890"/>
        <v>0</v>
      </c>
      <c r="BT188" s="5">
        <f t="shared" ca="1" si="891"/>
        <v>0</v>
      </c>
      <c r="BU188" s="5">
        <f t="shared" ca="1" si="892"/>
        <v>0</v>
      </c>
      <c r="BV188" s="5">
        <f t="shared" ca="1" si="893"/>
        <v>0</v>
      </c>
      <c r="BW188" s="5">
        <f t="shared" ca="1" si="894"/>
        <v>0</v>
      </c>
      <c r="BX188" s="5">
        <f t="shared" ca="1" si="895"/>
        <v>0</v>
      </c>
      <c r="BY188" s="5">
        <f t="shared" ca="1" si="896"/>
        <v>0</v>
      </c>
      <c r="BZ188" s="5">
        <f t="shared" ca="1" si="897"/>
        <v>0</v>
      </c>
      <c r="CA188" s="5">
        <f t="shared" ca="1" si="898"/>
        <v>0</v>
      </c>
      <c r="CB188" s="37">
        <f t="shared" ca="1" si="797"/>
        <v>0</v>
      </c>
      <c r="CC188" s="37">
        <f t="shared" ca="1" si="798"/>
        <v>0</v>
      </c>
      <c r="CD188" s="37">
        <f t="shared" ca="1" si="799"/>
        <v>0</v>
      </c>
      <c r="CE188" s="37">
        <f t="shared" ca="1" si="800"/>
        <v>0</v>
      </c>
      <c r="CF188" s="37">
        <f t="shared" ca="1" si="801"/>
        <v>0</v>
      </c>
      <c r="CG188" s="37">
        <f t="shared" ca="1" si="802"/>
        <v>0</v>
      </c>
      <c r="CH188" s="37">
        <f t="shared" ca="1" si="803"/>
        <v>0</v>
      </c>
      <c r="CI188" s="19">
        <f t="shared" ca="1" si="804"/>
        <v>0</v>
      </c>
      <c r="CJ188" s="33">
        <f t="shared" ca="1" si="860"/>
        <v>28.30822781890495</v>
      </c>
      <c r="CK188" s="33">
        <f t="shared" ca="1" si="861"/>
        <v>28.30822781890495</v>
      </c>
      <c r="CL188" s="24">
        <f t="shared" ca="1" si="805"/>
        <v>0</v>
      </c>
      <c r="CM188" s="34">
        <f t="shared" ca="1" si="806"/>
        <v>99.560199999999995</v>
      </c>
      <c r="CN188" s="34">
        <f t="shared" ca="1" si="807"/>
        <v>99.560199999999995</v>
      </c>
      <c r="CO188" s="45">
        <f t="shared" ca="1" si="808"/>
        <v>0</v>
      </c>
      <c r="CP188" s="5"/>
      <c r="CR188" s="5">
        <f t="shared" ca="1" si="899"/>
        <v>338</v>
      </c>
      <c r="CS188" s="5">
        <f t="shared" ca="1" si="900"/>
        <v>328</v>
      </c>
      <c r="CT188" s="62">
        <f t="shared" ca="1" si="809"/>
        <v>2.9585798816568087E-2</v>
      </c>
      <c r="CW188" s="5">
        <f t="shared" ca="1" si="929"/>
        <v>3592680</v>
      </c>
      <c r="CX188" s="5">
        <f t="shared" ca="1" si="929"/>
        <v>123.485</v>
      </c>
      <c r="CY188" s="5">
        <f t="shared" ca="1" si="929"/>
        <v>369152</v>
      </c>
      <c r="CZ188" s="5">
        <f t="shared" ca="1" si="929"/>
        <v>244354</v>
      </c>
      <c r="DA188" s="5">
        <f t="shared" ca="1" si="929"/>
        <v>2652.79</v>
      </c>
      <c r="DB188" s="5">
        <f t="shared" ca="1" si="929"/>
        <v>257987</v>
      </c>
      <c r="DC188" s="5">
        <f t="shared" ca="1" si="929"/>
        <v>0</v>
      </c>
      <c r="DD188" s="5">
        <f t="shared" ca="1" si="929"/>
        <v>582833</v>
      </c>
      <c r="DE188" s="5">
        <f t="shared" ca="1" si="929"/>
        <v>1457100</v>
      </c>
      <c r="DF188" s="5">
        <f t="shared" ca="1" si="929"/>
        <v>2135580</v>
      </c>
      <c r="DG188" s="5">
        <f t="shared" ca="1" si="929"/>
        <v>0</v>
      </c>
      <c r="DH188" s="5">
        <f t="shared" ca="1" si="929"/>
        <v>0</v>
      </c>
      <c r="DI188" s="5">
        <f t="shared" ca="1" si="937"/>
        <v>0</v>
      </c>
      <c r="DJ188" s="5">
        <f t="shared" ca="1" si="937"/>
        <v>0</v>
      </c>
      <c r="DK188" s="5">
        <f t="shared" ca="1" si="937"/>
        <v>0</v>
      </c>
      <c r="DL188" s="5"/>
      <c r="DM188" s="5">
        <f t="shared" ca="1" si="930"/>
        <v>24527</v>
      </c>
      <c r="DN188" s="5">
        <f t="shared" ca="1" si="930"/>
        <v>18978.8</v>
      </c>
      <c r="DO188" s="5">
        <f t="shared" ca="1" si="930"/>
        <v>0</v>
      </c>
      <c r="DP188" s="5">
        <f t="shared" ca="1" si="930"/>
        <v>0</v>
      </c>
      <c r="DQ188" s="5">
        <f t="shared" ca="1" si="930"/>
        <v>0</v>
      </c>
      <c r="DR188" s="5">
        <f t="shared" ca="1" si="930"/>
        <v>0</v>
      </c>
      <c r="DS188" s="5">
        <f t="shared" ca="1" si="930"/>
        <v>5548.13</v>
      </c>
      <c r="DT188" s="5">
        <f t="shared" ca="1" si="930"/>
        <v>0</v>
      </c>
      <c r="DU188" s="5">
        <f t="shared" ca="1" si="930"/>
        <v>24527</v>
      </c>
      <c r="DV188" s="5">
        <f t="shared" ca="1" si="930"/>
        <v>0</v>
      </c>
      <c r="DW188" s="5">
        <f t="shared" ca="1" si="930"/>
        <v>0</v>
      </c>
      <c r="DX188" s="5">
        <f t="shared" ca="1" si="930"/>
        <v>0</v>
      </c>
      <c r="DY188" s="5">
        <f t="shared" ca="1" si="930"/>
        <v>0</v>
      </c>
      <c r="DZ188" s="5"/>
      <c r="EA188" s="5">
        <f t="shared" ca="1" si="935"/>
        <v>96.003500000000003</v>
      </c>
      <c r="EB188" s="5">
        <f t="shared" ca="1" si="935"/>
        <v>7.3580100000000002</v>
      </c>
      <c r="EC188" s="5">
        <f t="shared" ca="1" si="935"/>
        <v>23.343399999999999</v>
      </c>
      <c r="ED188" s="5">
        <f t="shared" ca="1" si="935"/>
        <v>14.2552</v>
      </c>
      <c r="EE188" s="5">
        <f t="shared" ca="1" si="935"/>
        <v>0.186695</v>
      </c>
      <c r="EF188" s="5">
        <f t="shared" ca="1" si="935"/>
        <v>14.585100000000001</v>
      </c>
      <c r="EG188" s="5">
        <f t="shared" ca="1" si="935"/>
        <v>2.0074200000000002</v>
      </c>
      <c r="EH188" s="5">
        <f t="shared" ca="1" si="935"/>
        <v>34.267699999999998</v>
      </c>
      <c r="EI188" s="5"/>
      <c r="EJ188" s="19">
        <f t="shared" ca="1" si="811"/>
        <v>29.505111745345364</v>
      </c>
      <c r="EK188" s="19">
        <f t="shared" ca="1" si="812"/>
        <v>3.8073469948594933</v>
      </c>
      <c r="EL188" s="19">
        <f t="shared" ca="1" si="813"/>
        <v>2.5262222471815465</v>
      </c>
      <c r="EM188" s="19">
        <f t="shared" ca="1" si="814"/>
        <v>1.6721906179237809</v>
      </c>
      <c r="EN188" s="19">
        <f t="shared" ca="1" si="815"/>
        <v>1.8153869178822637E-2</v>
      </c>
      <c r="EO188" s="19">
        <f t="shared" ca="1" si="816"/>
        <v>1.7654854880472692</v>
      </c>
      <c r="EP188" s="19">
        <f t="shared" ca="1" si="817"/>
        <v>1.112766226290592</v>
      </c>
      <c r="EQ188" s="19">
        <f t="shared" ca="1" si="818"/>
        <v>3.9885079614672607</v>
      </c>
      <c r="ER188" s="19">
        <f t="shared" ca="1" si="819"/>
        <v>14.890671876034169</v>
      </c>
      <c r="ES188" s="19">
        <f t="shared" ca="1" si="820"/>
        <v>14.614439869311196</v>
      </c>
      <c r="ET188" s="19">
        <f t="shared" ca="1" si="821"/>
        <v>0</v>
      </c>
      <c r="EU188" s="19">
        <f t="shared" ca="1" si="901"/>
        <v>0</v>
      </c>
      <c r="EV188" s="19">
        <f t="shared" ca="1" si="902"/>
        <v>0</v>
      </c>
      <c r="EW188" s="72">
        <f t="shared" ca="1" si="903"/>
        <v>0</v>
      </c>
      <c r="EX188" s="72">
        <f t="shared" ca="1" si="904"/>
        <v>0</v>
      </c>
      <c r="EY188" s="5"/>
      <c r="EZ188" s="5"/>
      <c r="FA188" s="5"/>
      <c r="FB188" s="5">
        <f t="shared" ca="1" si="925"/>
        <v>3592680</v>
      </c>
      <c r="FC188" s="5">
        <f t="shared" ca="1" si="925"/>
        <v>123.485</v>
      </c>
      <c r="FD188" s="5">
        <f t="shared" ca="1" si="925"/>
        <v>369152</v>
      </c>
      <c r="FE188" s="5">
        <f t="shared" ca="1" si="925"/>
        <v>244354</v>
      </c>
      <c r="FF188" s="5">
        <f t="shared" ca="1" si="925"/>
        <v>2652.79</v>
      </c>
      <c r="FG188" s="5">
        <f t="shared" ca="1" si="925"/>
        <v>257987</v>
      </c>
      <c r="FH188" s="5">
        <f t="shared" ca="1" si="925"/>
        <v>0</v>
      </c>
      <c r="FI188" s="5">
        <f t="shared" ca="1" si="925"/>
        <v>582833</v>
      </c>
      <c r="FJ188" s="5">
        <f t="shared" ca="1" si="925"/>
        <v>1457100</v>
      </c>
      <c r="FK188" s="5">
        <f t="shared" ca="1" si="925"/>
        <v>2135580</v>
      </c>
      <c r="FL188" s="5">
        <f t="shared" ca="1" si="925"/>
        <v>0</v>
      </c>
      <c r="FM188" s="5">
        <f t="shared" ca="1" si="925"/>
        <v>0</v>
      </c>
      <c r="FN188" s="5">
        <f t="shared" ca="1" si="905"/>
        <v>0</v>
      </c>
      <c r="FO188" s="5">
        <f t="shared" ca="1" si="905"/>
        <v>0</v>
      </c>
      <c r="FP188" s="5">
        <f t="shared" ca="1" si="905"/>
        <v>0</v>
      </c>
      <c r="FQ188" s="5"/>
      <c r="FR188" s="5">
        <f t="shared" ca="1" si="926"/>
        <v>24527</v>
      </c>
      <c r="FS188" s="5">
        <f t="shared" ca="1" si="926"/>
        <v>18978.8</v>
      </c>
      <c r="FT188" s="5">
        <f t="shared" ca="1" si="926"/>
        <v>0</v>
      </c>
      <c r="FU188" s="5">
        <f t="shared" ca="1" si="926"/>
        <v>0</v>
      </c>
      <c r="FV188" s="5">
        <f t="shared" ca="1" si="926"/>
        <v>0</v>
      </c>
      <c r="FW188" s="5">
        <f t="shared" ca="1" si="926"/>
        <v>0</v>
      </c>
      <c r="FX188" s="5">
        <f t="shared" ca="1" si="926"/>
        <v>5548.13</v>
      </c>
      <c r="FY188" s="5">
        <f t="shared" ca="1" si="926"/>
        <v>0</v>
      </c>
      <c r="FZ188" s="5">
        <f t="shared" ca="1" si="926"/>
        <v>24527</v>
      </c>
      <c r="GA188" s="5">
        <f t="shared" ca="1" si="926"/>
        <v>0</v>
      </c>
      <c r="GB188" s="5">
        <f t="shared" ca="1" si="926"/>
        <v>0</v>
      </c>
      <c r="GC188" s="5">
        <f t="shared" ca="1" si="926"/>
        <v>0</v>
      </c>
      <c r="GD188" s="5">
        <f t="shared" ca="1" si="913"/>
        <v>0</v>
      </c>
      <c r="GE188" s="5"/>
      <c r="GF188" s="5">
        <f t="shared" ca="1" si="931"/>
        <v>96.003500000000003</v>
      </c>
      <c r="GG188" s="5">
        <f t="shared" ca="1" si="931"/>
        <v>7.3580100000000002</v>
      </c>
      <c r="GH188" s="5">
        <f t="shared" ca="1" si="931"/>
        <v>23.343399999999999</v>
      </c>
      <c r="GI188" s="5">
        <f t="shared" ca="1" si="931"/>
        <v>14.2552</v>
      </c>
      <c r="GJ188" s="5">
        <f t="shared" ca="1" si="931"/>
        <v>0.186695</v>
      </c>
      <c r="GK188" s="5">
        <f t="shared" ca="1" si="931"/>
        <v>14.585100000000001</v>
      </c>
      <c r="GL188" s="5">
        <f t="shared" ca="1" si="931"/>
        <v>2.0074200000000002</v>
      </c>
      <c r="GM188" s="5">
        <f t="shared" ca="1" si="931"/>
        <v>34.267699999999998</v>
      </c>
      <c r="GN188" s="5"/>
      <c r="GO188" s="19">
        <f t="shared" ca="1" si="822"/>
        <v>29.505111745345364</v>
      </c>
      <c r="GP188" s="19">
        <f t="shared" ca="1" si="823"/>
        <v>3.8073469948594933</v>
      </c>
      <c r="GQ188" s="19">
        <f t="shared" ca="1" si="824"/>
        <v>2.5262222471815465</v>
      </c>
      <c r="GR188" s="19">
        <f t="shared" ca="1" si="825"/>
        <v>1.6721906179237809</v>
      </c>
      <c r="GS188" s="19">
        <f t="shared" ca="1" si="826"/>
        <v>1.8153869178822637E-2</v>
      </c>
      <c r="GT188" s="19">
        <f t="shared" ca="1" si="827"/>
        <v>1.7654854880472692</v>
      </c>
      <c r="GU188" s="19">
        <f t="shared" ca="1" si="828"/>
        <v>1.112766226290592</v>
      </c>
      <c r="GV188" s="19">
        <f t="shared" ca="1" si="829"/>
        <v>3.9885079614672607</v>
      </c>
      <c r="GW188" s="19">
        <f t="shared" ca="1" si="830"/>
        <v>14.890671876034169</v>
      </c>
      <c r="GX188" s="19">
        <f t="shared" ca="1" si="831"/>
        <v>14.614439869311196</v>
      </c>
      <c r="GY188" s="19">
        <f t="shared" ca="1" si="832"/>
        <v>0</v>
      </c>
      <c r="GZ188" s="19">
        <f t="shared" ca="1" si="832"/>
        <v>0</v>
      </c>
      <c r="HA188" s="19">
        <f t="shared" ca="1" si="832"/>
        <v>0</v>
      </c>
      <c r="HB188" s="72">
        <f t="shared" ca="1" si="906"/>
        <v>0</v>
      </c>
      <c r="HC188" s="72">
        <f t="shared" ca="1" si="907"/>
        <v>0</v>
      </c>
      <c r="HD188" s="5"/>
      <c r="HE188" s="5"/>
      <c r="HF188" s="5"/>
      <c r="HG188" s="5">
        <f t="shared" ca="1" si="932"/>
        <v>3596750</v>
      </c>
      <c r="HH188" s="5">
        <f t="shared" ca="1" si="932"/>
        <v>111.16800000000001</v>
      </c>
      <c r="HI188" s="5">
        <f t="shared" ca="1" si="932"/>
        <v>281071</v>
      </c>
      <c r="HJ188" s="5">
        <f t="shared" ca="1" si="932"/>
        <v>299070</v>
      </c>
      <c r="HK188" s="5">
        <f t="shared" ca="1" si="932"/>
        <v>42243.3</v>
      </c>
      <c r="HL188" s="5">
        <f t="shared" ca="1" si="932"/>
        <v>128805</v>
      </c>
      <c r="HM188" s="5">
        <f t="shared" ca="1" si="932"/>
        <v>127031</v>
      </c>
      <c r="HN188" s="5">
        <f t="shared" ca="1" si="932"/>
        <v>582835</v>
      </c>
      <c r="HO188" s="5">
        <f t="shared" ca="1" si="932"/>
        <v>1461170</v>
      </c>
      <c r="HP188" s="5">
        <f t="shared" ca="1" si="932"/>
        <v>2135580</v>
      </c>
      <c r="HQ188" s="5">
        <f t="shared" ca="1" si="932"/>
        <v>0</v>
      </c>
      <c r="HR188" s="5">
        <f t="shared" ca="1" si="932"/>
        <v>0</v>
      </c>
      <c r="HS188" s="5">
        <f t="shared" ca="1" si="932"/>
        <v>0</v>
      </c>
      <c r="HT188" s="5">
        <f t="shared" ca="1" si="932"/>
        <v>0</v>
      </c>
      <c r="HU188" s="5">
        <f t="shared" ca="1" si="932"/>
        <v>0</v>
      </c>
      <c r="HV188" s="5"/>
      <c r="HW188" s="5">
        <f t="shared" ca="1" si="933"/>
        <v>18420.599999999999</v>
      </c>
      <c r="HX188" s="5">
        <f t="shared" ca="1" si="933"/>
        <v>18420.599999999999</v>
      </c>
      <c r="HY188" s="5">
        <f t="shared" ca="1" si="933"/>
        <v>0</v>
      </c>
      <c r="HZ188" s="5">
        <f t="shared" ca="1" si="933"/>
        <v>0</v>
      </c>
      <c r="IA188" s="5">
        <f t="shared" ca="1" si="933"/>
        <v>0</v>
      </c>
      <c r="IB188" s="5">
        <f t="shared" ca="1" si="933"/>
        <v>0</v>
      </c>
      <c r="IC188" s="5">
        <f t="shared" ca="1" si="933"/>
        <v>0</v>
      </c>
      <c r="ID188" s="5">
        <f t="shared" ca="1" si="933"/>
        <v>0</v>
      </c>
      <c r="IE188" s="5">
        <f t="shared" ca="1" si="933"/>
        <v>18420.599999999999</v>
      </c>
      <c r="IF188" s="5">
        <f t="shared" ca="1" si="933"/>
        <v>0</v>
      </c>
      <c r="IG188" s="5">
        <f t="shared" ca="1" si="933"/>
        <v>0</v>
      </c>
      <c r="IH188" s="5">
        <f t="shared" ca="1" si="933"/>
        <v>0</v>
      </c>
      <c r="II188" s="5">
        <f t="shared" ca="1" si="933"/>
        <v>0</v>
      </c>
      <c r="IJ188" s="5"/>
      <c r="IK188" s="5">
        <f t="shared" ca="1" si="936"/>
        <v>99.560199999999995</v>
      </c>
      <c r="IL188" s="5">
        <f t="shared" ca="1" si="936"/>
        <v>7.2577100000000003</v>
      </c>
      <c r="IM188" s="5">
        <f t="shared" ca="1" si="936"/>
        <v>21.4466</v>
      </c>
      <c r="IN188" s="5">
        <f t="shared" ca="1" si="936"/>
        <v>17.818999999999999</v>
      </c>
      <c r="IO188" s="5">
        <f t="shared" ca="1" si="936"/>
        <v>3.26756</v>
      </c>
      <c r="IP188" s="5">
        <f t="shared" ca="1" si="936"/>
        <v>8.2396899999999995</v>
      </c>
      <c r="IQ188" s="5">
        <f t="shared" ca="1" si="936"/>
        <v>7.2618400000000003</v>
      </c>
      <c r="IR188" s="5">
        <f t="shared" ca="1" si="936"/>
        <v>34.267800000000001</v>
      </c>
      <c r="IS188" s="5"/>
      <c r="IT188" s="19">
        <f t="shared" ca="1" si="864"/>
        <v>28.30822781890495</v>
      </c>
      <c r="IU188" s="19">
        <f t="shared" ca="1" si="865"/>
        <v>3.6953067661260071</v>
      </c>
      <c r="IV188" s="19">
        <f t="shared" ca="1" si="866"/>
        <v>1.9234564982380278</v>
      </c>
      <c r="IW188" s="19">
        <f t="shared" ca="1" si="867"/>
        <v>2.0466292677937137</v>
      </c>
      <c r="IX188" s="19">
        <f t="shared" ca="1" si="868"/>
        <v>0.28908407445812079</v>
      </c>
      <c r="IY188" s="19">
        <f t="shared" ca="1" si="869"/>
        <v>0.88145277974443881</v>
      </c>
      <c r="IZ188" s="19">
        <f t="shared" ca="1" si="870"/>
        <v>0.86931274456516283</v>
      </c>
      <c r="JA188" s="19">
        <f t="shared" ca="1" si="871"/>
        <v>3.9885216480909125</v>
      </c>
      <c r="JB188" s="19">
        <f t="shared" ca="1" si="872"/>
        <v>13.693787949593753</v>
      </c>
      <c r="JC188" s="19">
        <f t="shared" ca="1" si="873"/>
        <v>14.614439869311196</v>
      </c>
      <c r="JD188" s="19">
        <f t="shared" ca="1" si="874"/>
        <v>0</v>
      </c>
      <c r="JE188" s="19">
        <f t="shared" ca="1" si="940"/>
        <v>0</v>
      </c>
      <c r="JF188" s="19">
        <f t="shared" ca="1" si="940"/>
        <v>0</v>
      </c>
      <c r="JG188" s="72">
        <f t="shared" ca="1" si="908"/>
        <v>0</v>
      </c>
      <c r="JH188" s="72">
        <f t="shared" ca="1" si="909"/>
        <v>0</v>
      </c>
      <c r="JI188" s="5"/>
      <c r="JJ188" s="5"/>
      <c r="JK188" s="5"/>
      <c r="JL188" s="5">
        <f t="shared" ca="1" si="927"/>
        <v>3596750</v>
      </c>
      <c r="JM188" s="5">
        <f t="shared" ca="1" si="927"/>
        <v>111.16800000000001</v>
      </c>
      <c r="JN188" s="5">
        <f t="shared" ca="1" si="927"/>
        <v>281071</v>
      </c>
      <c r="JO188" s="5">
        <f t="shared" ca="1" si="927"/>
        <v>299070</v>
      </c>
      <c r="JP188" s="5">
        <f t="shared" ca="1" si="927"/>
        <v>42243.3</v>
      </c>
      <c r="JQ188" s="5">
        <f t="shared" ca="1" si="927"/>
        <v>128805</v>
      </c>
      <c r="JR188" s="5">
        <f t="shared" ca="1" si="927"/>
        <v>127031</v>
      </c>
      <c r="JS188" s="5">
        <f t="shared" ca="1" si="927"/>
        <v>582835</v>
      </c>
      <c r="JT188" s="5">
        <f t="shared" ca="1" si="927"/>
        <v>1461170</v>
      </c>
      <c r="JU188" s="5">
        <f t="shared" ca="1" si="927"/>
        <v>2135580</v>
      </c>
      <c r="JV188" s="5">
        <f t="shared" ca="1" si="927"/>
        <v>0</v>
      </c>
      <c r="JW188" s="5">
        <f t="shared" ca="1" si="927"/>
        <v>0</v>
      </c>
      <c r="JX188" s="5">
        <f t="shared" ca="1" si="910"/>
        <v>0</v>
      </c>
      <c r="JY188" s="5">
        <f t="shared" ca="1" si="910"/>
        <v>0</v>
      </c>
      <c r="JZ188" s="5">
        <f t="shared" ca="1" si="910"/>
        <v>0</v>
      </c>
      <c r="KA188" s="5"/>
      <c r="KB188" s="5">
        <f t="shared" ca="1" si="928"/>
        <v>18420.599999999999</v>
      </c>
      <c r="KC188" s="5">
        <f t="shared" ca="1" si="928"/>
        <v>18420.599999999999</v>
      </c>
      <c r="KD188" s="5">
        <f t="shared" ca="1" si="928"/>
        <v>0</v>
      </c>
      <c r="KE188" s="5">
        <f t="shared" ca="1" si="928"/>
        <v>0</v>
      </c>
      <c r="KF188" s="5">
        <f t="shared" ca="1" si="928"/>
        <v>0</v>
      </c>
      <c r="KG188" s="5">
        <f t="shared" ca="1" si="928"/>
        <v>0</v>
      </c>
      <c r="KH188" s="5">
        <f t="shared" ca="1" si="928"/>
        <v>0</v>
      </c>
      <c r="KI188" s="5">
        <f t="shared" ca="1" si="928"/>
        <v>0</v>
      </c>
      <c r="KJ188" s="5">
        <f t="shared" ca="1" si="928"/>
        <v>18420.599999999999</v>
      </c>
      <c r="KK188" s="5">
        <f t="shared" ca="1" si="928"/>
        <v>0</v>
      </c>
      <c r="KL188" s="5">
        <f t="shared" ca="1" si="928"/>
        <v>0</v>
      </c>
      <c r="KM188" s="5">
        <f t="shared" ca="1" si="928"/>
        <v>0</v>
      </c>
      <c r="KN188" s="5">
        <f t="shared" ca="1" si="914"/>
        <v>0</v>
      </c>
      <c r="KO188" s="5"/>
      <c r="KP188" s="5">
        <f t="shared" ca="1" si="934"/>
        <v>99.560199999999995</v>
      </c>
      <c r="KQ188" s="5">
        <f t="shared" ca="1" si="934"/>
        <v>7.2577100000000003</v>
      </c>
      <c r="KR188" s="5">
        <f t="shared" ca="1" si="934"/>
        <v>21.4466</v>
      </c>
      <c r="KS188" s="5">
        <f t="shared" ca="1" si="934"/>
        <v>17.818999999999999</v>
      </c>
      <c r="KT188" s="5">
        <f t="shared" ca="1" si="934"/>
        <v>3.26756</v>
      </c>
      <c r="KU188" s="5">
        <f t="shared" ca="1" si="934"/>
        <v>8.2396899999999995</v>
      </c>
      <c r="KV188" s="5">
        <f t="shared" ca="1" si="934"/>
        <v>7.2618400000000003</v>
      </c>
      <c r="KW188" s="5">
        <f t="shared" ca="1" si="934"/>
        <v>34.267800000000001</v>
      </c>
      <c r="KX188" s="5"/>
      <c r="KY188" s="19">
        <f t="shared" ca="1" si="833"/>
        <v>28.30822781890495</v>
      </c>
      <c r="KZ188" s="19">
        <f t="shared" ca="1" si="834"/>
        <v>3.6953067661260071</v>
      </c>
      <c r="LA188" s="19">
        <f t="shared" ca="1" si="835"/>
        <v>1.9234564982380278</v>
      </c>
      <c r="LB188" s="19">
        <f t="shared" ca="1" si="836"/>
        <v>2.0466292677937137</v>
      </c>
      <c r="LC188" s="19">
        <f t="shared" ca="1" si="837"/>
        <v>0.28908407445812079</v>
      </c>
      <c r="LD188" s="19">
        <f t="shared" ca="1" si="838"/>
        <v>0.88145277974443881</v>
      </c>
      <c r="LE188" s="19">
        <f t="shared" ca="1" si="839"/>
        <v>0.86931274456516283</v>
      </c>
      <c r="LF188" s="19">
        <f t="shared" ca="1" si="840"/>
        <v>3.9885216480909125</v>
      </c>
      <c r="LG188" s="19">
        <f t="shared" ca="1" si="841"/>
        <v>13.693787949593753</v>
      </c>
      <c r="LH188" s="19">
        <f t="shared" ca="1" si="842"/>
        <v>14.614439869311196</v>
      </c>
      <c r="LI188" s="19">
        <f t="shared" ca="1" si="843"/>
        <v>0</v>
      </c>
      <c r="LJ188" s="19">
        <f t="shared" ca="1" si="878"/>
        <v>0</v>
      </c>
      <c r="LK188" s="19">
        <f t="shared" ca="1" si="879"/>
        <v>0</v>
      </c>
      <c r="LL188" s="72">
        <f t="shared" ca="1" si="911"/>
        <v>0</v>
      </c>
      <c r="LM188" s="72">
        <f t="shared" ca="1" si="912"/>
        <v>0</v>
      </c>
    </row>
    <row r="189" spans="1:325" ht="15" customHeight="1" outlineLevel="1" x14ac:dyDescent="0.3">
      <c r="A189" s="5">
        <f>IF('Old Results'!E169='New Results'!E169,'New Results'!E169,"0")</f>
        <v>498589</v>
      </c>
      <c r="B189" s="5">
        <f t="shared" si="668"/>
        <v>418</v>
      </c>
      <c r="C189" s="27">
        <f t="shared" si="761"/>
        <v>168</v>
      </c>
      <c r="D189" s="41" t="str">
        <f>'Old Results'!C169</f>
        <v>0418806-OffLrg-TES-StoTnkRval</v>
      </c>
      <c r="E189" s="41" t="str">
        <f>'New Results'!C169</f>
        <v>0418806-OffLrg-TES-StoTnkRval</v>
      </c>
      <c r="F189" s="5">
        <f t="shared" ca="1" si="762"/>
        <v>0</v>
      </c>
      <c r="G189" s="5">
        <f t="shared" ca="1" si="763"/>
        <v>0</v>
      </c>
      <c r="H189" s="5">
        <f t="shared" ca="1" si="764"/>
        <v>0</v>
      </c>
      <c r="I189" s="5">
        <f t="shared" ca="1" si="765"/>
        <v>0</v>
      </c>
      <c r="J189" s="5">
        <f t="shared" ca="1" si="766"/>
        <v>0</v>
      </c>
      <c r="K189" s="5">
        <f t="shared" ca="1" si="767"/>
        <v>0</v>
      </c>
      <c r="L189" s="5">
        <f t="shared" ca="1" si="768"/>
        <v>0</v>
      </c>
      <c r="M189" s="5">
        <f t="shared" ca="1" si="769"/>
        <v>0</v>
      </c>
      <c r="N189" s="5">
        <f t="shared" ca="1" si="770"/>
        <v>0</v>
      </c>
      <c r="O189" s="5">
        <f t="shared" ca="1" si="771"/>
        <v>0</v>
      </c>
      <c r="P189" s="5">
        <f t="shared" ca="1" si="844"/>
        <v>0</v>
      </c>
      <c r="Q189" s="5">
        <f t="shared" ca="1" si="845"/>
        <v>0</v>
      </c>
      <c r="R189" s="5">
        <f t="shared" ca="1" si="880"/>
        <v>0</v>
      </c>
      <c r="S189" s="5">
        <f t="shared" ca="1" si="881"/>
        <v>0</v>
      </c>
      <c r="T189" s="5">
        <f t="shared" ca="1" si="882"/>
        <v>0</v>
      </c>
      <c r="U189" s="5">
        <f t="shared" ca="1" si="772"/>
        <v>0</v>
      </c>
      <c r="V189" s="5">
        <f t="shared" ca="1" si="773"/>
        <v>0</v>
      </c>
      <c r="W189" s="5">
        <f t="shared" ca="1" si="774"/>
        <v>0</v>
      </c>
      <c r="X189" s="5">
        <f t="shared" ca="1" si="775"/>
        <v>0</v>
      </c>
      <c r="Y189" s="5">
        <f t="shared" ca="1" si="776"/>
        <v>0</v>
      </c>
      <c r="Z189" s="5">
        <f t="shared" ca="1" si="777"/>
        <v>0</v>
      </c>
      <c r="AA189" s="5">
        <f t="shared" ca="1" si="778"/>
        <v>0</v>
      </c>
      <c r="AB189" s="5">
        <f t="shared" ca="1" si="779"/>
        <v>0</v>
      </c>
      <c r="AC189" s="5">
        <f t="shared" ca="1" si="780"/>
        <v>0</v>
      </c>
      <c r="AD189" s="5">
        <f t="shared" ca="1" si="781"/>
        <v>0</v>
      </c>
      <c r="AE189" s="5">
        <f t="shared" ca="1" si="846"/>
        <v>0</v>
      </c>
      <c r="AF189" s="5">
        <f t="shared" ca="1" si="847"/>
        <v>0</v>
      </c>
      <c r="AG189" s="5">
        <f t="shared" ca="1" si="847"/>
        <v>0</v>
      </c>
      <c r="AH189" s="37">
        <f t="shared" ca="1" si="782"/>
        <v>0</v>
      </c>
      <c r="AI189" s="37">
        <f t="shared" ca="1" si="783"/>
        <v>0</v>
      </c>
      <c r="AJ189" s="37">
        <f t="shared" ca="1" si="784"/>
        <v>0</v>
      </c>
      <c r="AK189" s="37">
        <f t="shared" ca="1" si="785"/>
        <v>0</v>
      </c>
      <c r="AL189" s="37">
        <f t="shared" ca="1" si="786"/>
        <v>0</v>
      </c>
      <c r="AM189" s="37">
        <f t="shared" ca="1" si="787"/>
        <v>0</v>
      </c>
      <c r="AN189" s="37">
        <f t="shared" ca="1" si="788"/>
        <v>0</v>
      </c>
      <c r="AO189" s="37">
        <f t="shared" ca="1" si="789"/>
        <v>0</v>
      </c>
      <c r="AP189" s="33">
        <f t="shared" ca="1" si="790"/>
        <v>29.803422217497779</v>
      </c>
      <c r="AQ189" s="33">
        <f t="shared" ca="1" si="791"/>
        <v>29.803422217497779</v>
      </c>
      <c r="AR189" s="24">
        <f t="shared" ca="1" si="792"/>
        <v>0</v>
      </c>
      <c r="AS189" s="34">
        <f t="shared" ca="1" si="793"/>
        <v>96.641199999999998</v>
      </c>
      <c r="AT189" s="34">
        <f t="shared" ca="1" si="794"/>
        <v>96.641199999999998</v>
      </c>
      <c r="AU189" s="45">
        <f t="shared" ca="1" si="795"/>
        <v>0</v>
      </c>
      <c r="AV189" s="34">
        <f t="shared" ca="1" si="938"/>
        <v>2.9</v>
      </c>
      <c r="AW189" s="34">
        <f t="shared" ca="1" si="939"/>
        <v>2.9</v>
      </c>
      <c r="AX189" s="46">
        <f t="shared" ca="1" si="796"/>
        <v>0</v>
      </c>
      <c r="AY189" s="5"/>
      <c r="AZ189" s="5">
        <f t="shared" ca="1" si="848"/>
        <v>0</v>
      </c>
      <c r="BA189" s="5">
        <f t="shared" ca="1" si="849"/>
        <v>0</v>
      </c>
      <c r="BB189" s="5">
        <f t="shared" ca="1" si="850"/>
        <v>0</v>
      </c>
      <c r="BC189" s="5">
        <f t="shared" ca="1" si="851"/>
        <v>0</v>
      </c>
      <c r="BD189" s="5">
        <f t="shared" ca="1" si="852"/>
        <v>0</v>
      </c>
      <c r="BE189" s="5">
        <f t="shared" ca="1" si="853"/>
        <v>0</v>
      </c>
      <c r="BF189" s="5">
        <f t="shared" ca="1" si="854"/>
        <v>0</v>
      </c>
      <c r="BG189" s="5">
        <f t="shared" ca="1" si="855"/>
        <v>0</v>
      </c>
      <c r="BH189" s="5">
        <f t="shared" ca="1" si="856"/>
        <v>0</v>
      </c>
      <c r="BI189" s="5">
        <f t="shared" ca="1" si="857"/>
        <v>0</v>
      </c>
      <c r="BJ189" s="5">
        <f t="shared" ca="1" si="858"/>
        <v>0</v>
      </c>
      <c r="BK189" s="5">
        <f t="shared" ca="1" si="859"/>
        <v>0</v>
      </c>
      <c r="BL189" s="5">
        <f t="shared" ca="1" si="883"/>
        <v>0</v>
      </c>
      <c r="BM189" s="5">
        <f t="shared" ca="1" si="884"/>
        <v>0</v>
      </c>
      <c r="BN189" s="5">
        <f t="shared" ca="1" si="885"/>
        <v>0</v>
      </c>
      <c r="BO189" s="5">
        <f t="shared" ca="1" si="886"/>
        <v>0</v>
      </c>
      <c r="BP189" s="5">
        <f t="shared" ca="1" si="887"/>
        <v>0</v>
      </c>
      <c r="BQ189" s="5">
        <f t="shared" ca="1" si="888"/>
        <v>0</v>
      </c>
      <c r="BR189" s="5">
        <f t="shared" ca="1" si="889"/>
        <v>0</v>
      </c>
      <c r="BS189" s="5">
        <f t="shared" ca="1" si="890"/>
        <v>0</v>
      </c>
      <c r="BT189" s="5">
        <f t="shared" ca="1" si="891"/>
        <v>0</v>
      </c>
      <c r="BU189" s="5">
        <f t="shared" ca="1" si="892"/>
        <v>0</v>
      </c>
      <c r="BV189" s="5">
        <f t="shared" ca="1" si="893"/>
        <v>0</v>
      </c>
      <c r="BW189" s="5">
        <f t="shared" ca="1" si="894"/>
        <v>0</v>
      </c>
      <c r="BX189" s="5">
        <f t="shared" ca="1" si="895"/>
        <v>0</v>
      </c>
      <c r="BY189" s="5">
        <f t="shared" ca="1" si="896"/>
        <v>0</v>
      </c>
      <c r="BZ189" s="5">
        <f t="shared" ca="1" si="897"/>
        <v>0</v>
      </c>
      <c r="CA189" s="5">
        <f t="shared" ca="1" si="898"/>
        <v>0</v>
      </c>
      <c r="CB189" s="37">
        <f t="shared" ca="1" si="797"/>
        <v>0</v>
      </c>
      <c r="CC189" s="37">
        <f t="shared" ca="1" si="798"/>
        <v>0</v>
      </c>
      <c r="CD189" s="37">
        <f t="shared" ca="1" si="799"/>
        <v>0</v>
      </c>
      <c r="CE189" s="37">
        <f t="shared" ca="1" si="800"/>
        <v>0</v>
      </c>
      <c r="CF189" s="37">
        <f t="shared" ca="1" si="801"/>
        <v>0</v>
      </c>
      <c r="CG189" s="37">
        <f t="shared" ca="1" si="802"/>
        <v>0</v>
      </c>
      <c r="CH189" s="37">
        <f t="shared" ca="1" si="803"/>
        <v>0</v>
      </c>
      <c r="CI189" s="19">
        <f t="shared" ca="1" si="804"/>
        <v>0</v>
      </c>
      <c r="CJ189" s="33">
        <f t="shared" ca="1" si="860"/>
        <v>28.30822781890495</v>
      </c>
      <c r="CK189" s="33">
        <f t="shared" ca="1" si="861"/>
        <v>28.30822781890495</v>
      </c>
      <c r="CL189" s="24">
        <f t="shared" ca="1" si="805"/>
        <v>0</v>
      </c>
      <c r="CM189" s="34">
        <f t="shared" ca="1" si="806"/>
        <v>99.560199999999995</v>
      </c>
      <c r="CN189" s="34">
        <f t="shared" ca="1" si="807"/>
        <v>99.560199999999995</v>
      </c>
      <c r="CO189" s="45">
        <f t="shared" ca="1" si="808"/>
        <v>0</v>
      </c>
      <c r="CP189" s="5"/>
      <c r="CR189" s="5">
        <f t="shared" ca="1" si="899"/>
        <v>362</v>
      </c>
      <c r="CS189" s="5">
        <f t="shared" ca="1" si="900"/>
        <v>331</v>
      </c>
      <c r="CT189" s="62">
        <f t="shared" ca="1" si="809"/>
        <v>8.5635359116022047E-2</v>
      </c>
      <c r="CW189" s="5">
        <f t="shared" ca="1" si="929"/>
        <v>3596040</v>
      </c>
      <c r="CX189" s="5">
        <f t="shared" ca="1" si="929"/>
        <v>132.417</v>
      </c>
      <c r="CY189" s="5">
        <f t="shared" ca="1" si="929"/>
        <v>373579</v>
      </c>
      <c r="CZ189" s="5">
        <f t="shared" ca="1" si="929"/>
        <v>241167</v>
      </c>
      <c r="DA189" s="5">
        <f t="shared" ca="1" si="929"/>
        <v>2626.88</v>
      </c>
      <c r="DB189" s="5">
        <f t="shared" ca="1" si="929"/>
        <v>260120</v>
      </c>
      <c r="DC189" s="5">
        <f t="shared" ca="1" si="929"/>
        <v>0</v>
      </c>
      <c r="DD189" s="5">
        <f t="shared" ca="1" si="929"/>
        <v>582833</v>
      </c>
      <c r="DE189" s="5">
        <f t="shared" ca="1" si="929"/>
        <v>1460460</v>
      </c>
      <c r="DF189" s="5">
        <f t="shared" ca="1" si="929"/>
        <v>2135580</v>
      </c>
      <c r="DG189" s="5">
        <f t="shared" ca="1" si="929"/>
        <v>0</v>
      </c>
      <c r="DH189" s="5">
        <f t="shared" ca="1" si="929"/>
        <v>0</v>
      </c>
      <c r="DI189" s="5">
        <f t="shared" ca="1" si="937"/>
        <v>0</v>
      </c>
      <c r="DJ189" s="5">
        <f t="shared" ca="1" si="937"/>
        <v>0</v>
      </c>
      <c r="DK189" s="5">
        <f t="shared" ca="1" si="937"/>
        <v>0</v>
      </c>
      <c r="DL189" s="5"/>
      <c r="DM189" s="5">
        <f t="shared" ca="1" si="930"/>
        <v>25899.7</v>
      </c>
      <c r="DN189" s="5">
        <f t="shared" ca="1" si="930"/>
        <v>20351.5</v>
      </c>
      <c r="DO189" s="5">
        <f t="shared" ca="1" si="930"/>
        <v>0</v>
      </c>
      <c r="DP189" s="5">
        <f t="shared" ca="1" si="930"/>
        <v>0</v>
      </c>
      <c r="DQ189" s="5">
        <f t="shared" ca="1" si="930"/>
        <v>0</v>
      </c>
      <c r="DR189" s="5">
        <f t="shared" ca="1" si="930"/>
        <v>0</v>
      </c>
      <c r="DS189" s="5">
        <f t="shared" ca="1" si="930"/>
        <v>5548.13</v>
      </c>
      <c r="DT189" s="5">
        <f t="shared" ca="1" si="930"/>
        <v>0</v>
      </c>
      <c r="DU189" s="5">
        <f t="shared" ca="1" si="930"/>
        <v>25899.7</v>
      </c>
      <c r="DV189" s="5">
        <f t="shared" ca="1" si="930"/>
        <v>0</v>
      </c>
      <c r="DW189" s="5">
        <f t="shared" ca="1" si="930"/>
        <v>0</v>
      </c>
      <c r="DX189" s="5">
        <f t="shared" ca="1" si="930"/>
        <v>0</v>
      </c>
      <c r="DY189" s="5">
        <f t="shared" ca="1" si="930"/>
        <v>0</v>
      </c>
      <c r="DZ189" s="5"/>
      <c r="EA189" s="5">
        <f t="shared" ca="1" si="935"/>
        <v>96.641199999999998</v>
      </c>
      <c r="EB189" s="5">
        <f t="shared" ca="1" si="935"/>
        <v>7.8567799999999997</v>
      </c>
      <c r="EC189" s="5">
        <f t="shared" ca="1" si="935"/>
        <v>23.524100000000001</v>
      </c>
      <c r="ED189" s="5">
        <f t="shared" ca="1" si="935"/>
        <v>14.0647</v>
      </c>
      <c r="EE189" s="5">
        <f t="shared" ca="1" si="935"/>
        <v>0.184721</v>
      </c>
      <c r="EF189" s="5">
        <f t="shared" ca="1" si="935"/>
        <v>14.735799999999999</v>
      </c>
      <c r="EG189" s="5">
        <f t="shared" ca="1" si="935"/>
        <v>2.0074200000000002</v>
      </c>
      <c r="EH189" s="5">
        <f t="shared" ca="1" si="935"/>
        <v>34.267699999999998</v>
      </c>
      <c r="EI189" s="5"/>
      <c r="EJ189" s="19">
        <f t="shared" ca="1" si="811"/>
        <v>29.803422217497779</v>
      </c>
      <c r="EK189" s="19">
        <f t="shared" ca="1" si="812"/>
        <v>4.0827250637378683</v>
      </c>
      <c r="EL189" s="19">
        <f t="shared" ca="1" si="813"/>
        <v>2.5565175886351281</v>
      </c>
      <c r="EM189" s="19">
        <f t="shared" ca="1" si="814"/>
        <v>1.6503809831344054</v>
      </c>
      <c r="EN189" s="19">
        <f t="shared" ca="1" si="815"/>
        <v>1.7976558969411683E-2</v>
      </c>
      <c r="EO189" s="19">
        <f t="shared" ca="1" si="816"/>
        <v>1.7800822721720695</v>
      </c>
      <c r="EP189" s="19">
        <f t="shared" ca="1" si="817"/>
        <v>1.112766226290592</v>
      </c>
      <c r="EQ189" s="19">
        <f t="shared" ca="1" si="818"/>
        <v>3.9885079614672607</v>
      </c>
      <c r="ER189" s="19">
        <f t="shared" ca="1" si="819"/>
        <v>15.188982348186581</v>
      </c>
      <c r="ES189" s="19">
        <f t="shared" ca="1" si="820"/>
        <v>14.614439869311196</v>
      </c>
      <c r="ET189" s="19">
        <f t="shared" ca="1" si="821"/>
        <v>0</v>
      </c>
      <c r="EU189" s="19">
        <f t="shared" ca="1" si="901"/>
        <v>0</v>
      </c>
      <c r="EV189" s="19">
        <f t="shared" ca="1" si="902"/>
        <v>0</v>
      </c>
      <c r="EW189" s="72">
        <f t="shared" ca="1" si="903"/>
        <v>0</v>
      </c>
      <c r="EX189" s="72">
        <f t="shared" ca="1" si="904"/>
        <v>0</v>
      </c>
      <c r="EY189" s="5"/>
      <c r="EZ189" s="5"/>
      <c r="FA189" s="5"/>
      <c r="FB189" s="5">
        <f t="shared" ca="1" si="925"/>
        <v>3596040</v>
      </c>
      <c r="FC189" s="5">
        <f t="shared" ca="1" si="925"/>
        <v>132.417</v>
      </c>
      <c r="FD189" s="5">
        <f t="shared" ca="1" si="925"/>
        <v>373579</v>
      </c>
      <c r="FE189" s="5">
        <f t="shared" ca="1" si="925"/>
        <v>241167</v>
      </c>
      <c r="FF189" s="5">
        <f t="shared" ca="1" si="925"/>
        <v>2626.88</v>
      </c>
      <c r="FG189" s="5">
        <f t="shared" ca="1" si="925"/>
        <v>260120</v>
      </c>
      <c r="FH189" s="5">
        <f t="shared" ca="1" si="925"/>
        <v>0</v>
      </c>
      <c r="FI189" s="5">
        <f t="shared" ca="1" si="925"/>
        <v>582833</v>
      </c>
      <c r="FJ189" s="5">
        <f t="shared" ca="1" si="925"/>
        <v>1460460</v>
      </c>
      <c r="FK189" s="5">
        <f t="shared" ca="1" si="925"/>
        <v>2135580</v>
      </c>
      <c r="FL189" s="5">
        <f t="shared" ca="1" si="925"/>
        <v>0</v>
      </c>
      <c r="FM189" s="5">
        <f t="shared" ca="1" si="925"/>
        <v>0</v>
      </c>
      <c r="FN189" s="5">
        <f t="shared" ca="1" si="905"/>
        <v>0</v>
      </c>
      <c r="FO189" s="5">
        <f t="shared" ca="1" si="905"/>
        <v>0</v>
      </c>
      <c r="FP189" s="5">
        <f t="shared" ca="1" si="905"/>
        <v>0</v>
      </c>
      <c r="FQ189" s="5"/>
      <c r="FR189" s="5">
        <f t="shared" ca="1" si="926"/>
        <v>25899.7</v>
      </c>
      <c r="FS189" s="5">
        <f t="shared" ca="1" si="926"/>
        <v>20351.5</v>
      </c>
      <c r="FT189" s="5">
        <f t="shared" ca="1" si="926"/>
        <v>0</v>
      </c>
      <c r="FU189" s="5">
        <f t="shared" ca="1" si="926"/>
        <v>0</v>
      </c>
      <c r="FV189" s="5">
        <f t="shared" ca="1" si="926"/>
        <v>0</v>
      </c>
      <c r="FW189" s="5">
        <f t="shared" ca="1" si="926"/>
        <v>0</v>
      </c>
      <c r="FX189" s="5">
        <f t="shared" ca="1" si="926"/>
        <v>5548.13</v>
      </c>
      <c r="FY189" s="5">
        <f t="shared" ca="1" si="926"/>
        <v>0</v>
      </c>
      <c r="FZ189" s="5">
        <f t="shared" ca="1" si="926"/>
        <v>25899.7</v>
      </c>
      <c r="GA189" s="5">
        <f t="shared" ca="1" si="926"/>
        <v>0</v>
      </c>
      <c r="GB189" s="5">
        <f t="shared" ca="1" si="926"/>
        <v>0</v>
      </c>
      <c r="GC189" s="5">
        <f t="shared" ca="1" si="926"/>
        <v>0</v>
      </c>
      <c r="GD189" s="5">
        <f t="shared" ca="1" si="913"/>
        <v>0</v>
      </c>
      <c r="GE189" s="5"/>
      <c r="GF189" s="5">
        <f t="shared" ca="1" si="931"/>
        <v>96.641199999999998</v>
      </c>
      <c r="GG189" s="5">
        <f t="shared" ca="1" si="931"/>
        <v>7.8567799999999997</v>
      </c>
      <c r="GH189" s="5">
        <f t="shared" ca="1" si="931"/>
        <v>23.524100000000001</v>
      </c>
      <c r="GI189" s="5">
        <f t="shared" ca="1" si="931"/>
        <v>14.0647</v>
      </c>
      <c r="GJ189" s="5">
        <f t="shared" ca="1" si="931"/>
        <v>0.184721</v>
      </c>
      <c r="GK189" s="5">
        <f t="shared" ca="1" si="931"/>
        <v>14.735799999999999</v>
      </c>
      <c r="GL189" s="5">
        <f t="shared" ca="1" si="931"/>
        <v>2.0074200000000002</v>
      </c>
      <c r="GM189" s="5">
        <f t="shared" ca="1" si="931"/>
        <v>34.267699999999998</v>
      </c>
      <c r="GN189" s="5"/>
      <c r="GO189" s="19">
        <f t="shared" ca="1" si="822"/>
        <v>29.803422217497779</v>
      </c>
      <c r="GP189" s="19">
        <f t="shared" ca="1" si="823"/>
        <v>4.0827250637378683</v>
      </c>
      <c r="GQ189" s="19">
        <f t="shared" ca="1" si="824"/>
        <v>2.5565175886351281</v>
      </c>
      <c r="GR189" s="19">
        <f t="shared" ca="1" si="825"/>
        <v>1.6503809831344054</v>
      </c>
      <c r="GS189" s="19">
        <f t="shared" ca="1" si="826"/>
        <v>1.7976558969411683E-2</v>
      </c>
      <c r="GT189" s="19">
        <f t="shared" ca="1" si="827"/>
        <v>1.7800822721720695</v>
      </c>
      <c r="GU189" s="19">
        <f t="shared" ca="1" si="828"/>
        <v>1.112766226290592</v>
      </c>
      <c r="GV189" s="19">
        <f t="shared" ca="1" si="829"/>
        <v>3.9885079614672607</v>
      </c>
      <c r="GW189" s="19">
        <f t="shared" ca="1" si="830"/>
        <v>15.188982348186581</v>
      </c>
      <c r="GX189" s="19">
        <f t="shared" ca="1" si="831"/>
        <v>14.614439869311196</v>
      </c>
      <c r="GY189" s="19">
        <f t="shared" ca="1" si="832"/>
        <v>0</v>
      </c>
      <c r="GZ189" s="19">
        <f t="shared" ca="1" si="832"/>
        <v>0</v>
      </c>
      <c r="HA189" s="19">
        <f t="shared" ca="1" si="832"/>
        <v>0</v>
      </c>
      <c r="HB189" s="72">
        <f t="shared" ca="1" si="906"/>
        <v>0</v>
      </c>
      <c r="HC189" s="72">
        <f t="shared" ca="1" si="907"/>
        <v>0</v>
      </c>
      <c r="HD189" s="5"/>
      <c r="HE189" s="5"/>
      <c r="HF189" s="5"/>
      <c r="HG189" s="5">
        <f t="shared" ca="1" si="932"/>
        <v>3596750</v>
      </c>
      <c r="HH189" s="5">
        <f t="shared" ca="1" si="932"/>
        <v>111.16800000000001</v>
      </c>
      <c r="HI189" s="5">
        <f t="shared" ca="1" si="932"/>
        <v>281071</v>
      </c>
      <c r="HJ189" s="5">
        <f t="shared" ca="1" si="932"/>
        <v>299070</v>
      </c>
      <c r="HK189" s="5">
        <f t="shared" ca="1" si="932"/>
        <v>42243.3</v>
      </c>
      <c r="HL189" s="5">
        <f t="shared" ca="1" si="932"/>
        <v>128805</v>
      </c>
      <c r="HM189" s="5">
        <f t="shared" ca="1" si="932"/>
        <v>127031</v>
      </c>
      <c r="HN189" s="5">
        <f t="shared" ca="1" si="932"/>
        <v>582835</v>
      </c>
      <c r="HO189" s="5">
        <f t="shared" ca="1" si="932"/>
        <v>1461170</v>
      </c>
      <c r="HP189" s="5">
        <f t="shared" ca="1" si="932"/>
        <v>2135580</v>
      </c>
      <c r="HQ189" s="5">
        <f t="shared" ca="1" si="932"/>
        <v>0</v>
      </c>
      <c r="HR189" s="5">
        <f t="shared" ca="1" si="932"/>
        <v>0</v>
      </c>
      <c r="HS189" s="5">
        <f t="shared" ca="1" si="932"/>
        <v>0</v>
      </c>
      <c r="HT189" s="5">
        <f t="shared" ca="1" si="932"/>
        <v>0</v>
      </c>
      <c r="HU189" s="5">
        <f t="shared" ca="1" si="932"/>
        <v>0</v>
      </c>
      <c r="HV189" s="5"/>
      <c r="HW189" s="5">
        <f t="shared" ca="1" si="933"/>
        <v>18420.599999999999</v>
      </c>
      <c r="HX189" s="5">
        <f t="shared" ca="1" si="933"/>
        <v>18420.599999999999</v>
      </c>
      <c r="HY189" s="5">
        <f t="shared" ca="1" si="933"/>
        <v>0</v>
      </c>
      <c r="HZ189" s="5">
        <f t="shared" ca="1" si="933"/>
        <v>0</v>
      </c>
      <c r="IA189" s="5">
        <f t="shared" ca="1" si="933"/>
        <v>0</v>
      </c>
      <c r="IB189" s="5">
        <f t="shared" ca="1" si="933"/>
        <v>0</v>
      </c>
      <c r="IC189" s="5">
        <f t="shared" ca="1" si="933"/>
        <v>0</v>
      </c>
      <c r="ID189" s="5">
        <f t="shared" ca="1" si="933"/>
        <v>0</v>
      </c>
      <c r="IE189" s="5">
        <f t="shared" ca="1" si="933"/>
        <v>18420.599999999999</v>
      </c>
      <c r="IF189" s="5">
        <f t="shared" ca="1" si="933"/>
        <v>0</v>
      </c>
      <c r="IG189" s="5">
        <f t="shared" ca="1" si="933"/>
        <v>0</v>
      </c>
      <c r="IH189" s="5">
        <f t="shared" ca="1" si="933"/>
        <v>0</v>
      </c>
      <c r="II189" s="5">
        <f t="shared" ca="1" si="933"/>
        <v>0</v>
      </c>
      <c r="IJ189" s="5"/>
      <c r="IK189" s="5">
        <f t="shared" ca="1" si="936"/>
        <v>99.560199999999995</v>
      </c>
      <c r="IL189" s="5">
        <f t="shared" ca="1" si="936"/>
        <v>7.2577100000000003</v>
      </c>
      <c r="IM189" s="5">
        <f t="shared" ca="1" si="936"/>
        <v>21.4466</v>
      </c>
      <c r="IN189" s="5">
        <f t="shared" ca="1" si="936"/>
        <v>17.818999999999999</v>
      </c>
      <c r="IO189" s="5">
        <f t="shared" ca="1" si="936"/>
        <v>3.26756</v>
      </c>
      <c r="IP189" s="5">
        <f t="shared" ca="1" si="936"/>
        <v>8.2396899999999995</v>
      </c>
      <c r="IQ189" s="5">
        <f t="shared" ca="1" si="936"/>
        <v>7.2618400000000003</v>
      </c>
      <c r="IR189" s="5">
        <f t="shared" ca="1" si="936"/>
        <v>34.267800000000001</v>
      </c>
      <c r="IS189" s="5"/>
      <c r="IT189" s="19">
        <f t="shared" ca="1" si="864"/>
        <v>28.30822781890495</v>
      </c>
      <c r="IU189" s="19">
        <f t="shared" ca="1" si="865"/>
        <v>3.6953067661260071</v>
      </c>
      <c r="IV189" s="19">
        <f t="shared" ca="1" si="866"/>
        <v>1.9234564982380278</v>
      </c>
      <c r="IW189" s="19">
        <f t="shared" ca="1" si="867"/>
        <v>2.0466292677937137</v>
      </c>
      <c r="IX189" s="19">
        <f t="shared" ca="1" si="868"/>
        <v>0.28908407445812079</v>
      </c>
      <c r="IY189" s="19">
        <f t="shared" ca="1" si="869"/>
        <v>0.88145277974443881</v>
      </c>
      <c r="IZ189" s="19">
        <f t="shared" ca="1" si="870"/>
        <v>0.86931274456516283</v>
      </c>
      <c r="JA189" s="19">
        <f t="shared" ca="1" si="871"/>
        <v>3.9885216480909125</v>
      </c>
      <c r="JB189" s="19">
        <f t="shared" ca="1" si="872"/>
        <v>13.693787949593753</v>
      </c>
      <c r="JC189" s="19">
        <f t="shared" ca="1" si="873"/>
        <v>14.614439869311196</v>
      </c>
      <c r="JD189" s="19">
        <f t="shared" ca="1" si="874"/>
        <v>0</v>
      </c>
      <c r="JE189" s="19">
        <f t="shared" ca="1" si="940"/>
        <v>0</v>
      </c>
      <c r="JF189" s="19">
        <f t="shared" ca="1" si="940"/>
        <v>0</v>
      </c>
      <c r="JG189" s="72">
        <f t="shared" ca="1" si="908"/>
        <v>0</v>
      </c>
      <c r="JH189" s="72">
        <f t="shared" ca="1" si="909"/>
        <v>0</v>
      </c>
      <c r="JI189" s="5"/>
      <c r="JJ189" s="5"/>
      <c r="JK189" s="5"/>
      <c r="JL189" s="5">
        <f t="shared" ca="1" si="927"/>
        <v>3596750</v>
      </c>
      <c r="JM189" s="5">
        <f t="shared" ca="1" si="927"/>
        <v>111.16800000000001</v>
      </c>
      <c r="JN189" s="5">
        <f t="shared" ca="1" si="927"/>
        <v>281071</v>
      </c>
      <c r="JO189" s="5">
        <f t="shared" ca="1" si="927"/>
        <v>299070</v>
      </c>
      <c r="JP189" s="5">
        <f t="shared" ca="1" si="927"/>
        <v>42243.3</v>
      </c>
      <c r="JQ189" s="5">
        <f t="shared" ca="1" si="927"/>
        <v>128805</v>
      </c>
      <c r="JR189" s="5">
        <f t="shared" ca="1" si="927"/>
        <v>127031</v>
      </c>
      <c r="JS189" s="5">
        <f t="shared" ca="1" si="927"/>
        <v>582835</v>
      </c>
      <c r="JT189" s="5">
        <f t="shared" ca="1" si="927"/>
        <v>1461170</v>
      </c>
      <c r="JU189" s="5">
        <f t="shared" ca="1" si="927"/>
        <v>2135580</v>
      </c>
      <c r="JV189" s="5">
        <f t="shared" ca="1" si="927"/>
        <v>0</v>
      </c>
      <c r="JW189" s="5">
        <f t="shared" ca="1" si="927"/>
        <v>0</v>
      </c>
      <c r="JX189" s="5">
        <f t="shared" ca="1" si="910"/>
        <v>0</v>
      </c>
      <c r="JY189" s="5">
        <f t="shared" ca="1" si="910"/>
        <v>0</v>
      </c>
      <c r="JZ189" s="5">
        <f t="shared" ca="1" si="910"/>
        <v>0</v>
      </c>
      <c r="KA189" s="5"/>
      <c r="KB189" s="5">
        <f t="shared" ca="1" si="928"/>
        <v>18420.599999999999</v>
      </c>
      <c r="KC189" s="5">
        <f t="shared" ca="1" si="928"/>
        <v>18420.599999999999</v>
      </c>
      <c r="KD189" s="5">
        <f t="shared" ca="1" si="928"/>
        <v>0</v>
      </c>
      <c r="KE189" s="5">
        <f t="shared" ca="1" si="928"/>
        <v>0</v>
      </c>
      <c r="KF189" s="5">
        <f t="shared" ca="1" si="928"/>
        <v>0</v>
      </c>
      <c r="KG189" s="5">
        <f t="shared" ca="1" si="928"/>
        <v>0</v>
      </c>
      <c r="KH189" s="5">
        <f t="shared" ca="1" si="928"/>
        <v>0</v>
      </c>
      <c r="KI189" s="5">
        <f t="shared" ca="1" si="928"/>
        <v>0</v>
      </c>
      <c r="KJ189" s="5">
        <f t="shared" ca="1" si="928"/>
        <v>18420.599999999999</v>
      </c>
      <c r="KK189" s="5">
        <f t="shared" ca="1" si="928"/>
        <v>0</v>
      </c>
      <c r="KL189" s="5">
        <f t="shared" ca="1" si="928"/>
        <v>0</v>
      </c>
      <c r="KM189" s="5">
        <f t="shared" ca="1" si="928"/>
        <v>0</v>
      </c>
      <c r="KN189" s="5">
        <f t="shared" ca="1" si="914"/>
        <v>0</v>
      </c>
      <c r="KO189" s="5"/>
      <c r="KP189" s="5">
        <f t="shared" ca="1" si="934"/>
        <v>99.560199999999995</v>
      </c>
      <c r="KQ189" s="5">
        <f t="shared" ca="1" si="934"/>
        <v>7.2577100000000003</v>
      </c>
      <c r="KR189" s="5">
        <f t="shared" ca="1" si="934"/>
        <v>21.4466</v>
      </c>
      <c r="KS189" s="5">
        <f t="shared" ca="1" si="934"/>
        <v>17.818999999999999</v>
      </c>
      <c r="KT189" s="5">
        <f t="shared" ca="1" si="934"/>
        <v>3.26756</v>
      </c>
      <c r="KU189" s="5">
        <f t="shared" ca="1" si="934"/>
        <v>8.2396899999999995</v>
      </c>
      <c r="KV189" s="5">
        <f t="shared" ca="1" si="934"/>
        <v>7.2618400000000003</v>
      </c>
      <c r="KW189" s="5">
        <f t="shared" ca="1" si="934"/>
        <v>34.267800000000001</v>
      </c>
      <c r="KX189" s="5"/>
      <c r="KY189" s="19">
        <f t="shared" ca="1" si="833"/>
        <v>28.30822781890495</v>
      </c>
      <c r="KZ189" s="19">
        <f t="shared" ca="1" si="834"/>
        <v>3.6953067661260071</v>
      </c>
      <c r="LA189" s="19">
        <f t="shared" ca="1" si="835"/>
        <v>1.9234564982380278</v>
      </c>
      <c r="LB189" s="19">
        <f t="shared" ca="1" si="836"/>
        <v>2.0466292677937137</v>
      </c>
      <c r="LC189" s="19">
        <f t="shared" ca="1" si="837"/>
        <v>0.28908407445812079</v>
      </c>
      <c r="LD189" s="19">
        <f t="shared" ca="1" si="838"/>
        <v>0.88145277974443881</v>
      </c>
      <c r="LE189" s="19">
        <f t="shared" ca="1" si="839"/>
        <v>0.86931274456516283</v>
      </c>
      <c r="LF189" s="19">
        <f t="shared" ca="1" si="840"/>
        <v>3.9885216480909125</v>
      </c>
      <c r="LG189" s="19">
        <f t="shared" ca="1" si="841"/>
        <v>13.693787949593753</v>
      </c>
      <c r="LH189" s="19">
        <f t="shared" ca="1" si="842"/>
        <v>14.614439869311196</v>
      </c>
      <c r="LI189" s="19">
        <f t="shared" ca="1" si="843"/>
        <v>0</v>
      </c>
      <c r="LJ189" s="19">
        <f t="shared" ca="1" si="878"/>
        <v>0</v>
      </c>
      <c r="LK189" s="19">
        <f t="shared" ca="1" si="879"/>
        <v>0</v>
      </c>
      <c r="LL189" s="72">
        <f t="shared" ca="1" si="911"/>
        <v>0</v>
      </c>
      <c r="LM189" s="72">
        <f t="shared" ca="1" si="912"/>
        <v>0</v>
      </c>
    </row>
    <row r="190" spans="1:325" ht="15" customHeight="1" outlineLevel="1" x14ac:dyDescent="0.3">
      <c r="A190" s="5">
        <f>IF('Old Results'!E170='New Results'!E170,'New Results'!E170,"0")</f>
        <v>498589</v>
      </c>
      <c r="B190" s="5">
        <f t="shared" si="668"/>
        <v>418</v>
      </c>
      <c r="C190" s="27">
        <f t="shared" si="761"/>
        <v>169</v>
      </c>
      <c r="D190" s="41" t="str">
        <f>'Old Results'!C170</f>
        <v>0418906-OffLrg-TES-StoTnkVol</v>
      </c>
      <c r="E190" s="41" t="str">
        <f>'New Results'!C170</f>
        <v>0418906-OffLrg-TES-StoTnkVol</v>
      </c>
      <c r="F190" s="5">
        <f t="shared" ca="1" si="762"/>
        <v>0</v>
      </c>
      <c r="G190" s="5">
        <f t="shared" ca="1" si="763"/>
        <v>0</v>
      </c>
      <c r="H190" s="5">
        <f t="shared" ca="1" si="764"/>
        <v>0</v>
      </c>
      <c r="I190" s="5">
        <f t="shared" ca="1" si="765"/>
        <v>0</v>
      </c>
      <c r="J190" s="5">
        <f t="shared" ca="1" si="766"/>
        <v>0</v>
      </c>
      <c r="K190" s="5">
        <f t="shared" ca="1" si="767"/>
        <v>0</v>
      </c>
      <c r="L190" s="5">
        <f t="shared" ca="1" si="768"/>
        <v>0</v>
      </c>
      <c r="M190" s="5">
        <f t="shared" ca="1" si="769"/>
        <v>0</v>
      </c>
      <c r="N190" s="5">
        <f t="shared" ca="1" si="770"/>
        <v>0</v>
      </c>
      <c r="O190" s="5">
        <f t="shared" ca="1" si="771"/>
        <v>0</v>
      </c>
      <c r="P190" s="5">
        <f t="shared" ca="1" si="844"/>
        <v>0</v>
      </c>
      <c r="Q190" s="5">
        <f t="shared" ca="1" si="845"/>
        <v>0</v>
      </c>
      <c r="R190" s="5">
        <f t="shared" ca="1" si="880"/>
        <v>0</v>
      </c>
      <c r="S190" s="5">
        <f t="shared" ca="1" si="881"/>
        <v>0</v>
      </c>
      <c r="T190" s="5">
        <f t="shared" ca="1" si="882"/>
        <v>0</v>
      </c>
      <c r="U190" s="5">
        <f t="shared" ca="1" si="772"/>
        <v>0</v>
      </c>
      <c r="V190" s="5">
        <f t="shared" ca="1" si="773"/>
        <v>0</v>
      </c>
      <c r="W190" s="5">
        <f t="shared" ca="1" si="774"/>
        <v>0</v>
      </c>
      <c r="X190" s="5">
        <f t="shared" ca="1" si="775"/>
        <v>0</v>
      </c>
      <c r="Y190" s="5">
        <f t="shared" ca="1" si="776"/>
        <v>0</v>
      </c>
      <c r="Z190" s="5">
        <f t="shared" ca="1" si="777"/>
        <v>0</v>
      </c>
      <c r="AA190" s="5">
        <f t="shared" ca="1" si="778"/>
        <v>0</v>
      </c>
      <c r="AB190" s="5">
        <f t="shared" ca="1" si="779"/>
        <v>0</v>
      </c>
      <c r="AC190" s="5">
        <f t="shared" ca="1" si="780"/>
        <v>0</v>
      </c>
      <c r="AD190" s="5">
        <f t="shared" ca="1" si="781"/>
        <v>0</v>
      </c>
      <c r="AE190" s="5">
        <f t="shared" ca="1" si="846"/>
        <v>0</v>
      </c>
      <c r="AF190" s="5">
        <f t="shared" ca="1" si="847"/>
        <v>0</v>
      </c>
      <c r="AG190" s="5">
        <f t="shared" ca="1" si="847"/>
        <v>0</v>
      </c>
      <c r="AH190" s="37">
        <f t="shared" ca="1" si="782"/>
        <v>0</v>
      </c>
      <c r="AI190" s="37">
        <f t="shared" ca="1" si="783"/>
        <v>0</v>
      </c>
      <c r="AJ190" s="37">
        <f t="shared" ca="1" si="784"/>
        <v>0</v>
      </c>
      <c r="AK190" s="37">
        <f t="shared" ca="1" si="785"/>
        <v>0</v>
      </c>
      <c r="AL190" s="37">
        <f t="shared" ca="1" si="786"/>
        <v>0</v>
      </c>
      <c r="AM190" s="37">
        <f t="shared" ca="1" si="787"/>
        <v>0</v>
      </c>
      <c r="AN190" s="37">
        <f t="shared" ca="1" si="788"/>
        <v>0</v>
      </c>
      <c r="AO190" s="37">
        <f t="shared" ca="1" si="789"/>
        <v>0</v>
      </c>
      <c r="AP190" s="33">
        <f t="shared" ca="1" si="790"/>
        <v>29.59727342560706</v>
      </c>
      <c r="AQ190" s="33">
        <f t="shared" ca="1" si="791"/>
        <v>29.59727342560706</v>
      </c>
      <c r="AR190" s="24">
        <f t="shared" ca="1" si="792"/>
        <v>0</v>
      </c>
      <c r="AS190" s="34">
        <f t="shared" ca="1" si="793"/>
        <v>96.092799999999997</v>
      </c>
      <c r="AT190" s="34">
        <f t="shared" ca="1" si="794"/>
        <v>96.092799999999997</v>
      </c>
      <c r="AU190" s="45">
        <f t="shared" ca="1" si="795"/>
        <v>0</v>
      </c>
      <c r="AV190" s="34">
        <f t="shared" ca="1" si="938"/>
        <v>3.5</v>
      </c>
      <c r="AW190" s="34">
        <f t="shared" ca="1" si="939"/>
        <v>3.5</v>
      </c>
      <c r="AX190" s="46">
        <f t="shared" ca="1" si="796"/>
        <v>0</v>
      </c>
      <c r="AY190" s="5"/>
      <c r="AZ190" s="5">
        <f t="shared" ca="1" si="848"/>
        <v>0</v>
      </c>
      <c r="BA190" s="5">
        <f t="shared" ca="1" si="849"/>
        <v>0</v>
      </c>
      <c r="BB190" s="5">
        <f t="shared" ca="1" si="850"/>
        <v>0</v>
      </c>
      <c r="BC190" s="5">
        <f t="shared" ca="1" si="851"/>
        <v>0</v>
      </c>
      <c r="BD190" s="5">
        <f t="shared" ca="1" si="852"/>
        <v>0</v>
      </c>
      <c r="BE190" s="5">
        <f t="shared" ca="1" si="853"/>
        <v>0</v>
      </c>
      <c r="BF190" s="5">
        <f t="shared" ca="1" si="854"/>
        <v>0</v>
      </c>
      <c r="BG190" s="5">
        <f t="shared" ca="1" si="855"/>
        <v>0</v>
      </c>
      <c r="BH190" s="5">
        <f t="shared" ca="1" si="856"/>
        <v>0</v>
      </c>
      <c r="BI190" s="5">
        <f t="shared" ca="1" si="857"/>
        <v>0</v>
      </c>
      <c r="BJ190" s="5">
        <f t="shared" ca="1" si="858"/>
        <v>0</v>
      </c>
      <c r="BK190" s="5">
        <f t="shared" ca="1" si="859"/>
        <v>0</v>
      </c>
      <c r="BL190" s="5">
        <f t="shared" ca="1" si="883"/>
        <v>0</v>
      </c>
      <c r="BM190" s="5">
        <f t="shared" ca="1" si="884"/>
        <v>0</v>
      </c>
      <c r="BN190" s="5">
        <f t="shared" ca="1" si="885"/>
        <v>0</v>
      </c>
      <c r="BO190" s="5">
        <f t="shared" ca="1" si="886"/>
        <v>0</v>
      </c>
      <c r="BP190" s="5">
        <f t="shared" ca="1" si="887"/>
        <v>0</v>
      </c>
      <c r="BQ190" s="5">
        <f t="shared" ca="1" si="888"/>
        <v>0</v>
      </c>
      <c r="BR190" s="5">
        <f t="shared" ca="1" si="889"/>
        <v>0</v>
      </c>
      <c r="BS190" s="5">
        <f t="shared" ca="1" si="890"/>
        <v>0</v>
      </c>
      <c r="BT190" s="5">
        <f t="shared" ca="1" si="891"/>
        <v>0</v>
      </c>
      <c r="BU190" s="5">
        <f t="shared" ca="1" si="892"/>
        <v>0</v>
      </c>
      <c r="BV190" s="5">
        <f t="shared" ca="1" si="893"/>
        <v>0</v>
      </c>
      <c r="BW190" s="5">
        <f t="shared" ca="1" si="894"/>
        <v>0</v>
      </c>
      <c r="BX190" s="5">
        <f t="shared" ca="1" si="895"/>
        <v>0</v>
      </c>
      <c r="BY190" s="5">
        <f t="shared" ca="1" si="896"/>
        <v>0</v>
      </c>
      <c r="BZ190" s="5">
        <f t="shared" ca="1" si="897"/>
        <v>0</v>
      </c>
      <c r="CA190" s="5">
        <f t="shared" ca="1" si="898"/>
        <v>0</v>
      </c>
      <c r="CB190" s="37">
        <f t="shared" ca="1" si="797"/>
        <v>0</v>
      </c>
      <c r="CC190" s="37">
        <f t="shared" ca="1" si="798"/>
        <v>0</v>
      </c>
      <c r="CD190" s="37">
        <f t="shared" ca="1" si="799"/>
        <v>0</v>
      </c>
      <c r="CE190" s="37">
        <f t="shared" ca="1" si="800"/>
        <v>0</v>
      </c>
      <c r="CF190" s="37">
        <f t="shared" ca="1" si="801"/>
        <v>0</v>
      </c>
      <c r="CG190" s="37">
        <f t="shared" ca="1" si="802"/>
        <v>0</v>
      </c>
      <c r="CH190" s="37">
        <f t="shared" ca="1" si="803"/>
        <v>0</v>
      </c>
      <c r="CI190" s="19">
        <f t="shared" ca="1" si="804"/>
        <v>0</v>
      </c>
      <c r="CJ190" s="33">
        <f t="shared" ca="1" si="860"/>
        <v>28.30822781890495</v>
      </c>
      <c r="CK190" s="33">
        <f t="shared" ca="1" si="861"/>
        <v>28.30822781890495</v>
      </c>
      <c r="CL190" s="24">
        <f t="shared" ca="1" si="805"/>
        <v>0</v>
      </c>
      <c r="CM190" s="34">
        <f t="shared" ca="1" si="806"/>
        <v>99.560199999999995</v>
      </c>
      <c r="CN190" s="34">
        <f t="shared" ca="1" si="807"/>
        <v>99.560199999999995</v>
      </c>
      <c r="CO190" s="45">
        <f t="shared" ca="1" si="808"/>
        <v>0</v>
      </c>
      <c r="CP190" s="5"/>
      <c r="CR190" s="5">
        <f t="shared" ca="1" si="899"/>
        <v>362</v>
      </c>
      <c r="CS190" s="5">
        <f t="shared" ca="1" si="900"/>
        <v>328</v>
      </c>
      <c r="CT190" s="62">
        <f t="shared" ca="1" si="809"/>
        <v>9.392265193370164E-2</v>
      </c>
      <c r="CW190" s="5">
        <f t="shared" ca="1" si="929"/>
        <v>3591080</v>
      </c>
      <c r="CX190" s="5">
        <f t="shared" ca="1" si="929"/>
        <v>126.83</v>
      </c>
      <c r="CY190" s="5">
        <f t="shared" ca="1" si="929"/>
        <v>369083</v>
      </c>
      <c r="CZ190" s="5">
        <f t="shared" ca="1" si="929"/>
        <v>242373</v>
      </c>
      <c r="DA190" s="5">
        <f t="shared" ca="1" si="929"/>
        <v>2654</v>
      </c>
      <c r="DB190" s="5">
        <f t="shared" ca="1" si="929"/>
        <v>258427</v>
      </c>
      <c r="DC190" s="5">
        <f t="shared" ca="1" si="929"/>
        <v>0</v>
      </c>
      <c r="DD190" s="5">
        <f t="shared" ca="1" si="929"/>
        <v>582833</v>
      </c>
      <c r="DE190" s="5">
        <f t="shared" ca="1" si="929"/>
        <v>1455500</v>
      </c>
      <c r="DF190" s="5">
        <f t="shared" ca="1" si="929"/>
        <v>2135580</v>
      </c>
      <c r="DG190" s="5">
        <f t="shared" ca="1" si="929"/>
        <v>0</v>
      </c>
      <c r="DH190" s="5">
        <f t="shared" ca="1" si="929"/>
        <v>0</v>
      </c>
      <c r="DI190" s="5">
        <f t="shared" ca="1" si="937"/>
        <v>0</v>
      </c>
      <c r="DJ190" s="5">
        <f t="shared" ca="1" si="937"/>
        <v>0</v>
      </c>
      <c r="DK190" s="5">
        <f t="shared" ca="1" si="937"/>
        <v>0</v>
      </c>
      <c r="DL190" s="5"/>
      <c r="DM190" s="5">
        <f t="shared" ca="1" si="930"/>
        <v>25041.1</v>
      </c>
      <c r="DN190" s="5">
        <f t="shared" ca="1" si="930"/>
        <v>19492.900000000001</v>
      </c>
      <c r="DO190" s="5">
        <f t="shared" ca="1" si="930"/>
        <v>0</v>
      </c>
      <c r="DP190" s="5">
        <f t="shared" ca="1" si="930"/>
        <v>0</v>
      </c>
      <c r="DQ190" s="5">
        <f t="shared" ca="1" si="930"/>
        <v>0</v>
      </c>
      <c r="DR190" s="5">
        <f t="shared" ca="1" si="930"/>
        <v>0</v>
      </c>
      <c r="DS190" s="5">
        <f t="shared" ca="1" si="930"/>
        <v>5548.13</v>
      </c>
      <c r="DT190" s="5">
        <f t="shared" ca="1" si="930"/>
        <v>0</v>
      </c>
      <c r="DU190" s="5">
        <f t="shared" ca="1" si="930"/>
        <v>25041.1</v>
      </c>
      <c r="DV190" s="5">
        <f t="shared" ca="1" si="930"/>
        <v>0</v>
      </c>
      <c r="DW190" s="5">
        <f t="shared" ca="1" si="930"/>
        <v>0</v>
      </c>
      <c r="DX190" s="5">
        <f t="shared" ca="1" si="930"/>
        <v>0</v>
      </c>
      <c r="DY190" s="5">
        <f t="shared" ca="1" si="930"/>
        <v>0</v>
      </c>
      <c r="DZ190" s="5"/>
      <c r="EA190" s="5">
        <f t="shared" ca="1" si="935"/>
        <v>96.092799999999997</v>
      </c>
      <c r="EB190" s="5">
        <f t="shared" ca="1" si="935"/>
        <v>7.54758</v>
      </c>
      <c r="EC190" s="5">
        <f t="shared" ca="1" si="935"/>
        <v>23.330400000000001</v>
      </c>
      <c r="ED190" s="5">
        <f t="shared" ca="1" si="935"/>
        <v>14.1412</v>
      </c>
      <c r="EE190" s="5">
        <f t="shared" ca="1" si="935"/>
        <v>0.18657299999999999</v>
      </c>
      <c r="EF190" s="5">
        <f t="shared" ca="1" si="935"/>
        <v>14.611800000000001</v>
      </c>
      <c r="EG190" s="5">
        <f t="shared" ca="1" si="935"/>
        <v>2.0074200000000002</v>
      </c>
      <c r="EH190" s="5">
        <f t="shared" ca="1" si="935"/>
        <v>34.267699999999998</v>
      </c>
      <c r="EI190" s="5"/>
      <c r="EJ190" s="19">
        <f t="shared" ca="1" si="811"/>
        <v>29.59727342560706</v>
      </c>
      <c r="EK190" s="19">
        <f t="shared" ca="1" si="812"/>
        <v>3.9104808649208072</v>
      </c>
      <c r="EL190" s="19">
        <f t="shared" ca="1" si="813"/>
        <v>2.5257500586655541</v>
      </c>
      <c r="EM190" s="19">
        <f t="shared" ca="1" si="814"/>
        <v>1.6586340171965286</v>
      </c>
      <c r="EN190" s="19">
        <f t="shared" ca="1" si="815"/>
        <v>1.8162149586132065E-2</v>
      </c>
      <c r="EO190" s="19">
        <f t="shared" ca="1" si="816"/>
        <v>1.7684965452506975</v>
      </c>
      <c r="EP190" s="19">
        <f t="shared" ca="1" si="817"/>
        <v>1.112766226290592</v>
      </c>
      <c r="EQ190" s="19">
        <f t="shared" ca="1" si="818"/>
        <v>3.9885079614672607</v>
      </c>
      <c r="ER190" s="19">
        <f t="shared" ca="1" si="819"/>
        <v>14.982833556295867</v>
      </c>
      <c r="ES190" s="19">
        <f t="shared" ca="1" si="820"/>
        <v>14.614439869311196</v>
      </c>
      <c r="ET190" s="19">
        <f t="shared" ca="1" si="821"/>
        <v>0</v>
      </c>
      <c r="EU190" s="19">
        <f t="shared" ca="1" si="901"/>
        <v>0</v>
      </c>
      <c r="EV190" s="19">
        <f t="shared" ca="1" si="902"/>
        <v>0</v>
      </c>
      <c r="EW190" s="72">
        <f t="shared" ca="1" si="903"/>
        <v>0</v>
      </c>
      <c r="EX190" s="72">
        <f t="shared" ca="1" si="904"/>
        <v>0</v>
      </c>
      <c r="EY190" s="5"/>
      <c r="EZ190" s="5"/>
      <c r="FA190" s="5"/>
      <c r="FB190" s="5">
        <f t="shared" ca="1" si="925"/>
        <v>3591080</v>
      </c>
      <c r="FC190" s="5">
        <f t="shared" ca="1" si="925"/>
        <v>126.83</v>
      </c>
      <c r="FD190" s="5">
        <f t="shared" ca="1" si="925"/>
        <v>369083</v>
      </c>
      <c r="FE190" s="5">
        <f t="shared" ca="1" si="925"/>
        <v>242373</v>
      </c>
      <c r="FF190" s="5">
        <f t="shared" ca="1" si="925"/>
        <v>2654</v>
      </c>
      <c r="FG190" s="5">
        <f t="shared" ca="1" si="925"/>
        <v>258427</v>
      </c>
      <c r="FH190" s="5">
        <f t="shared" ca="1" si="925"/>
        <v>0</v>
      </c>
      <c r="FI190" s="5">
        <f t="shared" ca="1" si="925"/>
        <v>582833</v>
      </c>
      <c r="FJ190" s="5">
        <f t="shared" ca="1" si="925"/>
        <v>1455500</v>
      </c>
      <c r="FK190" s="5">
        <f t="shared" ca="1" si="925"/>
        <v>2135580</v>
      </c>
      <c r="FL190" s="5">
        <f t="shared" ca="1" si="925"/>
        <v>0</v>
      </c>
      <c r="FM190" s="5">
        <f t="shared" ca="1" si="925"/>
        <v>0</v>
      </c>
      <c r="FN190" s="5">
        <f t="shared" ca="1" si="905"/>
        <v>0</v>
      </c>
      <c r="FO190" s="5">
        <f t="shared" ca="1" si="905"/>
        <v>0</v>
      </c>
      <c r="FP190" s="5">
        <f t="shared" ca="1" si="905"/>
        <v>0</v>
      </c>
      <c r="FQ190" s="5"/>
      <c r="FR190" s="5">
        <f t="shared" ca="1" si="926"/>
        <v>25041.1</v>
      </c>
      <c r="FS190" s="5">
        <f t="shared" ca="1" si="926"/>
        <v>19492.900000000001</v>
      </c>
      <c r="FT190" s="5">
        <f t="shared" ca="1" si="926"/>
        <v>0</v>
      </c>
      <c r="FU190" s="5">
        <f t="shared" ca="1" si="926"/>
        <v>0</v>
      </c>
      <c r="FV190" s="5">
        <f t="shared" ca="1" si="926"/>
        <v>0</v>
      </c>
      <c r="FW190" s="5">
        <f t="shared" ca="1" si="926"/>
        <v>0</v>
      </c>
      <c r="FX190" s="5">
        <f t="shared" ca="1" si="926"/>
        <v>5548.13</v>
      </c>
      <c r="FY190" s="5">
        <f t="shared" ca="1" si="926"/>
        <v>0</v>
      </c>
      <c r="FZ190" s="5">
        <f t="shared" ca="1" si="926"/>
        <v>25041.1</v>
      </c>
      <c r="GA190" s="5">
        <f t="shared" ca="1" si="926"/>
        <v>0</v>
      </c>
      <c r="GB190" s="5">
        <f t="shared" ca="1" si="926"/>
        <v>0</v>
      </c>
      <c r="GC190" s="5">
        <f t="shared" ca="1" si="926"/>
        <v>0</v>
      </c>
      <c r="GD190" s="5">
        <f t="shared" ca="1" si="913"/>
        <v>0</v>
      </c>
      <c r="GE190" s="5"/>
      <c r="GF190" s="5">
        <f t="shared" ca="1" si="931"/>
        <v>96.092799999999997</v>
      </c>
      <c r="GG190" s="5">
        <f t="shared" ca="1" si="931"/>
        <v>7.54758</v>
      </c>
      <c r="GH190" s="5">
        <f t="shared" ca="1" si="931"/>
        <v>23.330400000000001</v>
      </c>
      <c r="GI190" s="5">
        <f t="shared" ca="1" si="931"/>
        <v>14.1412</v>
      </c>
      <c r="GJ190" s="5">
        <f t="shared" ca="1" si="931"/>
        <v>0.18657299999999999</v>
      </c>
      <c r="GK190" s="5">
        <f t="shared" ca="1" si="931"/>
        <v>14.611800000000001</v>
      </c>
      <c r="GL190" s="5">
        <f t="shared" ca="1" si="931"/>
        <v>2.0074200000000002</v>
      </c>
      <c r="GM190" s="5">
        <f t="shared" ca="1" si="931"/>
        <v>34.267699999999998</v>
      </c>
      <c r="GN190" s="5"/>
      <c r="GO190" s="19">
        <f t="shared" ca="1" si="822"/>
        <v>29.59727342560706</v>
      </c>
      <c r="GP190" s="19">
        <f t="shared" ca="1" si="823"/>
        <v>3.9104808649208072</v>
      </c>
      <c r="GQ190" s="19">
        <f t="shared" ca="1" si="824"/>
        <v>2.5257500586655541</v>
      </c>
      <c r="GR190" s="19">
        <f t="shared" ca="1" si="825"/>
        <v>1.6586340171965286</v>
      </c>
      <c r="GS190" s="19">
        <f t="shared" ca="1" si="826"/>
        <v>1.8162149586132065E-2</v>
      </c>
      <c r="GT190" s="19">
        <f t="shared" ca="1" si="827"/>
        <v>1.7684965452506975</v>
      </c>
      <c r="GU190" s="19">
        <f t="shared" ca="1" si="828"/>
        <v>1.112766226290592</v>
      </c>
      <c r="GV190" s="19">
        <f t="shared" ca="1" si="829"/>
        <v>3.9885079614672607</v>
      </c>
      <c r="GW190" s="19">
        <f t="shared" ca="1" si="830"/>
        <v>14.982833556295867</v>
      </c>
      <c r="GX190" s="19">
        <f t="shared" ca="1" si="831"/>
        <v>14.614439869311196</v>
      </c>
      <c r="GY190" s="19">
        <f t="shared" ca="1" si="832"/>
        <v>0</v>
      </c>
      <c r="GZ190" s="19">
        <f t="shared" ca="1" si="832"/>
        <v>0</v>
      </c>
      <c r="HA190" s="19">
        <f t="shared" ca="1" si="832"/>
        <v>0</v>
      </c>
      <c r="HB190" s="72">
        <f t="shared" ca="1" si="906"/>
        <v>0</v>
      </c>
      <c r="HC190" s="72">
        <f t="shared" ca="1" si="907"/>
        <v>0</v>
      </c>
      <c r="HD190" s="5"/>
      <c r="HE190" s="5"/>
      <c r="HF190" s="5"/>
      <c r="HG190" s="5">
        <f t="shared" ca="1" si="932"/>
        <v>3596750</v>
      </c>
      <c r="HH190" s="5">
        <f t="shared" ca="1" si="932"/>
        <v>111.16800000000001</v>
      </c>
      <c r="HI190" s="5">
        <f t="shared" ca="1" si="932"/>
        <v>281071</v>
      </c>
      <c r="HJ190" s="5">
        <f t="shared" ca="1" si="932"/>
        <v>299070</v>
      </c>
      <c r="HK190" s="5">
        <f t="shared" ca="1" si="932"/>
        <v>42243.3</v>
      </c>
      <c r="HL190" s="5">
        <f t="shared" ca="1" si="932"/>
        <v>128805</v>
      </c>
      <c r="HM190" s="5">
        <f t="shared" ca="1" si="932"/>
        <v>127031</v>
      </c>
      <c r="HN190" s="5">
        <f t="shared" ca="1" si="932"/>
        <v>582835</v>
      </c>
      <c r="HO190" s="5">
        <f t="shared" ca="1" si="932"/>
        <v>1461170</v>
      </c>
      <c r="HP190" s="5">
        <f t="shared" ca="1" si="932"/>
        <v>2135580</v>
      </c>
      <c r="HQ190" s="5">
        <f t="shared" ca="1" si="932"/>
        <v>0</v>
      </c>
      <c r="HR190" s="5">
        <f t="shared" ca="1" si="932"/>
        <v>0</v>
      </c>
      <c r="HS190" s="5">
        <f t="shared" ca="1" si="932"/>
        <v>0</v>
      </c>
      <c r="HT190" s="5">
        <f t="shared" ca="1" si="932"/>
        <v>0</v>
      </c>
      <c r="HU190" s="5">
        <f t="shared" ca="1" si="932"/>
        <v>0</v>
      </c>
      <c r="HV190" s="5"/>
      <c r="HW190" s="5">
        <f t="shared" ca="1" si="933"/>
        <v>18420.599999999999</v>
      </c>
      <c r="HX190" s="5">
        <f t="shared" ca="1" si="933"/>
        <v>18420.599999999999</v>
      </c>
      <c r="HY190" s="5">
        <f t="shared" ca="1" si="933"/>
        <v>0</v>
      </c>
      <c r="HZ190" s="5">
        <f t="shared" ca="1" si="933"/>
        <v>0</v>
      </c>
      <c r="IA190" s="5">
        <f t="shared" ca="1" si="933"/>
        <v>0</v>
      </c>
      <c r="IB190" s="5">
        <f t="shared" ca="1" si="933"/>
        <v>0</v>
      </c>
      <c r="IC190" s="5">
        <f t="shared" ca="1" si="933"/>
        <v>0</v>
      </c>
      <c r="ID190" s="5">
        <f t="shared" ca="1" si="933"/>
        <v>0</v>
      </c>
      <c r="IE190" s="5">
        <f t="shared" ca="1" si="933"/>
        <v>18420.599999999999</v>
      </c>
      <c r="IF190" s="5">
        <f t="shared" ca="1" si="933"/>
        <v>0</v>
      </c>
      <c r="IG190" s="5">
        <f t="shared" ca="1" si="933"/>
        <v>0</v>
      </c>
      <c r="IH190" s="5">
        <f t="shared" ca="1" si="933"/>
        <v>0</v>
      </c>
      <c r="II190" s="5">
        <f t="shared" ca="1" si="933"/>
        <v>0</v>
      </c>
      <c r="IJ190" s="5"/>
      <c r="IK190" s="5">
        <f t="shared" ca="1" si="936"/>
        <v>99.560199999999995</v>
      </c>
      <c r="IL190" s="5">
        <f t="shared" ca="1" si="936"/>
        <v>7.2577100000000003</v>
      </c>
      <c r="IM190" s="5">
        <f t="shared" ca="1" si="936"/>
        <v>21.4466</v>
      </c>
      <c r="IN190" s="5">
        <f t="shared" ca="1" si="936"/>
        <v>17.818999999999999</v>
      </c>
      <c r="IO190" s="5">
        <f t="shared" ca="1" si="936"/>
        <v>3.26756</v>
      </c>
      <c r="IP190" s="5">
        <f t="shared" ca="1" si="936"/>
        <v>8.2396899999999995</v>
      </c>
      <c r="IQ190" s="5">
        <f t="shared" ca="1" si="936"/>
        <v>7.2618400000000003</v>
      </c>
      <c r="IR190" s="5">
        <f t="shared" ca="1" si="936"/>
        <v>34.267800000000001</v>
      </c>
      <c r="IS190" s="5"/>
      <c r="IT190" s="19">
        <f t="shared" ca="1" si="864"/>
        <v>28.30822781890495</v>
      </c>
      <c r="IU190" s="19">
        <f t="shared" ca="1" si="865"/>
        <v>3.6953067661260071</v>
      </c>
      <c r="IV190" s="19">
        <f t="shared" ca="1" si="866"/>
        <v>1.9234564982380278</v>
      </c>
      <c r="IW190" s="19">
        <f t="shared" ca="1" si="867"/>
        <v>2.0466292677937137</v>
      </c>
      <c r="IX190" s="19">
        <f t="shared" ca="1" si="868"/>
        <v>0.28908407445812079</v>
      </c>
      <c r="IY190" s="19">
        <f t="shared" ca="1" si="869"/>
        <v>0.88145277974443881</v>
      </c>
      <c r="IZ190" s="19">
        <f t="shared" ca="1" si="870"/>
        <v>0.86931274456516283</v>
      </c>
      <c r="JA190" s="19">
        <f t="shared" ca="1" si="871"/>
        <v>3.9885216480909125</v>
      </c>
      <c r="JB190" s="19">
        <f t="shared" ca="1" si="872"/>
        <v>13.693787949593753</v>
      </c>
      <c r="JC190" s="19">
        <f t="shared" ca="1" si="873"/>
        <v>14.614439869311196</v>
      </c>
      <c r="JD190" s="19">
        <f t="shared" ca="1" si="874"/>
        <v>0</v>
      </c>
      <c r="JE190" s="19">
        <f t="shared" ca="1" si="940"/>
        <v>0</v>
      </c>
      <c r="JF190" s="19">
        <f t="shared" ca="1" si="940"/>
        <v>0</v>
      </c>
      <c r="JG190" s="72">
        <f t="shared" ca="1" si="908"/>
        <v>0</v>
      </c>
      <c r="JH190" s="72">
        <f t="shared" ca="1" si="909"/>
        <v>0</v>
      </c>
      <c r="JI190" s="5"/>
      <c r="JJ190" s="5"/>
      <c r="JK190" s="5"/>
      <c r="JL190" s="5">
        <f t="shared" ca="1" si="927"/>
        <v>3596750</v>
      </c>
      <c r="JM190" s="5">
        <f t="shared" ca="1" si="927"/>
        <v>111.16800000000001</v>
      </c>
      <c r="JN190" s="5">
        <f t="shared" ca="1" si="927"/>
        <v>281071</v>
      </c>
      <c r="JO190" s="5">
        <f t="shared" ca="1" si="927"/>
        <v>299070</v>
      </c>
      <c r="JP190" s="5">
        <f t="shared" ca="1" si="927"/>
        <v>42243.3</v>
      </c>
      <c r="JQ190" s="5">
        <f t="shared" ca="1" si="927"/>
        <v>128805</v>
      </c>
      <c r="JR190" s="5">
        <f t="shared" ca="1" si="927"/>
        <v>127031</v>
      </c>
      <c r="JS190" s="5">
        <f t="shared" ca="1" si="927"/>
        <v>582835</v>
      </c>
      <c r="JT190" s="5">
        <f t="shared" ca="1" si="927"/>
        <v>1461170</v>
      </c>
      <c r="JU190" s="5">
        <f t="shared" ca="1" si="927"/>
        <v>2135580</v>
      </c>
      <c r="JV190" s="5">
        <f t="shared" ca="1" si="927"/>
        <v>0</v>
      </c>
      <c r="JW190" s="5">
        <f t="shared" ca="1" si="927"/>
        <v>0</v>
      </c>
      <c r="JX190" s="5">
        <f t="shared" ca="1" si="910"/>
        <v>0</v>
      </c>
      <c r="JY190" s="5">
        <f t="shared" ca="1" si="910"/>
        <v>0</v>
      </c>
      <c r="JZ190" s="5">
        <f t="shared" ca="1" si="910"/>
        <v>0</v>
      </c>
      <c r="KA190" s="5"/>
      <c r="KB190" s="5">
        <f t="shared" ca="1" si="928"/>
        <v>18420.599999999999</v>
      </c>
      <c r="KC190" s="5">
        <f t="shared" ca="1" si="928"/>
        <v>18420.599999999999</v>
      </c>
      <c r="KD190" s="5">
        <f t="shared" ca="1" si="928"/>
        <v>0</v>
      </c>
      <c r="KE190" s="5">
        <f t="shared" ca="1" si="928"/>
        <v>0</v>
      </c>
      <c r="KF190" s="5">
        <f t="shared" ca="1" si="928"/>
        <v>0</v>
      </c>
      <c r="KG190" s="5">
        <f t="shared" ca="1" si="928"/>
        <v>0</v>
      </c>
      <c r="KH190" s="5">
        <f t="shared" ca="1" si="928"/>
        <v>0</v>
      </c>
      <c r="KI190" s="5">
        <f t="shared" ca="1" si="928"/>
        <v>0</v>
      </c>
      <c r="KJ190" s="5">
        <f t="shared" ca="1" si="928"/>
        <v>18420.599999999999</v>
      </c>
      <c r="KK190" s="5">
        <f t="shared" ca="1" si="928"/>
        <v>0</v>
      </c>
      <c r="KL190" s="5">
        <f t="shared" ca="1" si="928"/>
        <v>0</v>
      </c>
      <c r="KM190" s="5">
        <f t="shared" ca="1" si="928"/>
        <v>0</v>
      </c>
      <c r="KN190" s="5">
        <f t="shared" ca="1" si="914"/>
        <v>0</v>
      </c>
      <c r="KO190" s="5"/>
      <c r="KP190" s="5">
        <f t="shared" ca="1" si="934"/>
        <v>99.560199999999995</v>
      </c>
      <c r="KQ190" s="5">
        <f t="shared" ca="1" si="934"/>
        <v>7.2577100000000003</v>
      </c>
      <c r="KR190" s="5">
        <f t="shared" ca="1" si="934"/>
        <v>21.4466</v>
      </c>
      <c r="KS190" s="5">
        <f t="shared" ca="1" si="934"/>
        <v>17.818999999999999</v>
      </c>
      <c r="KT190" s="5">
        <f t="shared" ca="1" si="934"/>
        <v>3.26756</v>
      </c>
      <c r="KU190" s="5">
        <f t="shared" ca="1" si="934"/>
        <v>8.2396899999999995</v>
      </c>
      <c r="KV190" s="5">
        <f t="shared" ca="1" si="934"/>
        <v>7.2618400000000003</v>
      </c>
      <c r="KW190" s="5">
        <f t="shared" ca="1" si="934"/>
        <v>34.267800000000001</v>
      </c>
      <c r="KX190" s="5"/>
      <c r="KY190" s="19">
        <f t="shared" ca="1" si="833"/>
        <v>28.30822781890495</v>
      </c>
      <c r="KZ190" s="19">
        <f t="shared" ca="1" si="834"/>
        <v>3.6953067661260071</v>
      </c>
      <c r="LA190" s="19">
        <f t="shared" ca="1" si="835"/>
        <v>1.9234564982380278</v>
      </c>
      <c r="LB190" s="19">
        <f t="shared" ca="1" si="836"/>
        <v>2.0466292677937137</v>
      </c>
      <c r="LC190" s="19">
        <f t="shared" ca="1" si="837"/>
        <v>0.28908407445812079</v>
      </c>
      <c r="LD190" s="19">
        <f t="shared" ca="1" si="838"/>
        <v>0.88145277974443881</v>
      </c>
      <c r="LE190" s="19">
        <f t="shared" ca="1" si="839"/>
        <v>0.86931274456516283</v>
      </c>
      <c r="LF190" s="19">
        <f t="shared" ca="1" si="840"/>
        <v>3.9885216480909125</v>
      </c>
      <c r="LG190" s="19">
        <f t="shared" ca="1" si="841"/>
        <v>13.693787949593753</v>
      </c>
      <c r="LH190" s="19">
        <f t="shared" ca="1" si="842"/>
        <v>14.614439869311196</v>
      </c>
      <c r="LI190" s="19">
        <f t="shared" ca="1" si="843"/>
        <v>0</v>
      </c>
      <c r="LJ190" s="19">
        <f t="shared" ca="1" si="878"/>
        <v>0</v>
      </c>
      <c r="LK190" s="19">
        <f t="shared" ca="1" si="879"/>
        <v>0</v>
      </c>
      <c r="LL190" s="72">
        <f t="shared" ca="1" si="911"/>
        <v>0</v>
      </c>
      <c r="LM190" s="72">
        <f t="shared" ca="1" si="912"/>
        <v>0</v>
      </c>
    </row>
    <row r="191" spans="1:325" ht="15" customHeight="1" outlineLevel="1" x14ac:dyDescent="0.3">
      <c r="A191" s="5">
        <f>IF('Old Results'!E171='New Results'!E171,'New Results'!E171,"0")</f>
        <v>498589</v>
      </c>
      <c r="B191" s="5">
        <f t="shared" si="668"/>
        <v>419</v>
      </c>
      <c r="C191" s="27">
        <f t="shared" si="761"/>
        <v>170</v>
      </c>
      <c r="D191" s="41" t="str">
        <f>'Old Results'!C171</f>
        <v>0419006-OffLrg-ActiveBeam</v>
      </c>
      <c r="E191" s="41" t="str">
        <f>'New Results'!C171</f>
        <v>0419006-OffLrg-ActiveBeam</v>
      </c>
      <c r="F191" s="5">
        <f t="shared" ca="1" si="762"/>
        <v>0</v>
      </c>
      <c r="G191" s="5">
        <f t="shared" ca="1" si="763"/>
        <v>0</v>
      </c>
      <c r="H191" s="5">
        <f t="shared" ca="1" si="764"/>
        <v>0</v>
      </c>
      <c r="I191" s="5">
        <f t="shared" ca="1" si="765"/>
        <v>0</v>
      </c>
      <c r="J191" s="5">
        <f t="shared" ca="1" si="766"/>
        <v>0</v>
      </c>
      <c r="K191" s="5">
        <f t="shared" ca="1" si="767"/>
        <v>0</v>
      </c>
      <c r="L191" s="5">
        <f t="shared" ca="1" si="768"/>
        <v>0</v>
      </c>
      <c r="M191" s="5">
        <f t="shared" ca="1" si="769"/>
        <v>0</v>
      </c>
      <c r="N191" s="5">
        <f t="shared" ca="1" si="770"/>
        <v>0</v>
      </c>
      <c r="O191" s="5">
        <f t="shared" ca="1" si="771"/>
        <v>0</v>
      </c>
      <c r="P191" s="5">
        <f t="shared" ca="1" si="844"/>
        <v>0</v>
      </c>
      <c r="Q191" s="5">
        <f t="shared" ca="1" si="845"/>
        <v>0</v>
      </c>
      <c r="R191" s="5">
        <f t="shared" ca="1" si="880"/>
        <v>0</v>
      </c>
      <c r="S191" s="5">
        <f t="shared" ca="1" si="881"/>
        <v>0</v>
      </c>
      <c r="T191" s="5">
        <f t="shared" ca="1" si="882"/>
        <v>0</v>
      </c>
      <c r="U191" s="5">
        <f t="shared" ca="1" si="772"/>
        <v>0</v>
      </c>
      <c r="V191" s="5">
        <f t="shared" ca="1" si="773"/>
        <v>0</v>
      </c>
      <c r="W191" s="5">
        <f t="shared" ca="1" si="774"/>
        <v>0</v>
      </c>
      <c r="X191" s="5">
        <f t="shared" ca="1" si="775"/>
        <v>0</v>
      </c>
      <c r="Y191" s="5">
        <f t="shared" ca="1" si="776"/>
        <v>0</v>
      </c>
      <c r="Z191" s="5">
        <f t="shared" ca="1" si="777"/>
        <v>0</v>
      </c>
      <c r="AA191" s="5">
        <f t="shared" ca="1" si="778"/>
        <v>0</v>
      </c>
      <c r="AB191" s="5">
        <f t="shared" ca="1" si="779"/>
        <v>0</v>
      </c>
      <c r="AC191" s="5">
        <f t="shared" ca="1" si="780"/>
        <v>0</v>
      </c>
      <c r="AD191" s="5">
        <f t="shared" ca="1" si="781"/>
        <v>0</v>
      </c>
      <c r="AE191" s="5">
        <f t="shared" ca="1" si="846"/>
        <v>0</v>
      </c>
      <c r="AF191" s="5">
        <f t="shared" ca="1" si="847"/>
        <v>0</v>
      </c>
      <c r="AG191" s="5">
        <f t="shared" ca="1" si="847"/>
        <v>0</v>
      </c>
      <c r="AH191" s="37">
        <f t="shared" ca="1" si="782"/>
        <v>0</v>
      </c>
      <c r="AI191" s="37">
        <f t="shared" ca="1" si="783"/>
        <v>0</v>
      </c>
      <c r="AJ191" s="37">
        <f t="shared" ca="1" si="784"/>
        <v>0</v>
      </c>
      <c r="AK191" s="37">
        <f t="shared" ca="1" si="785"/>
        <v>0</v>
      </c>
      <c r="AL191" s="37">
        <f t="shared" ca="1" si="786"/>
        <v>0</v>
      </c>
      <c r="AM191" s="37">
        <f t="shared" ca="1" si="787"/>
        <v>0</v>
      </c>
      <c r="AN191" s="37">
        <f t="shared" ca="1" si="788"/>
        <v>0</v>
      </c>
      <c r="AO191" s="37">
        <f t="shared" ca="1" si="789"/>
        <v>0</v>
      </c>
      <c r="AP191" s="33">
        <f t="shared" ca="1" si="790"/>
        <v>31.686444105265061</v>
      </c>
      <c r="AQ191" s="33">
        <f t="shared" ca="1" si="791"/>
        <v>31.686444105265061</v>
      </c>
      <c r="AR191" s="24">
        <f t="shared" ca="1" si="792"/>
        <v>0</v>
      </c>
      <c r="AS191" s="34">
        <f t="shared" ca="1" si="793"/>
        <v>109.786</v>
      </c>
      <c r="AT191" s="34">
        <f t="shared" ca="1" si="794"/>
        <v>109.786</v>
      </c>
      <c r="AU191" s="45">
        <f t="shared" ca="1" si="795"/>
        <v>0</v>
      </c>
      <c r="AV191" s="34">
        <f t="shared" ca="1" si="938"/>
        <v>-10.199999999999999</v>
      </c>
      <c r="AW191" s="34">
        <f t="shared" ca="1" si="939"/>
        <v>-10.199999999999999</v>
      </c>
      <c r="AX191" s="46">
        <f t="shared" ca="1" si="796"/>
        <v>0</v>
      </c>
      <c r="AY191" s="5"/>
      <c r="AZ191" s="5">
        <f t="shared" ca="1" si="848"/>
        <v>0</v>
      </c>
      <c r="BA191" s="5">
        <f t="shared" ca="1" si="849"/>
        <v>0</v>
      </c>
      <c r="BB191" s="5">
        <f t="shared" ca="1" si="850"/>
        <v>0</v>
      </c>
      <c r="BC191" s="5">
        <f t="shared" ca="1" si="851"/>
        <v>0</v>
      </c>
      <c r="BD191" s="5">
        <f t="shared" ca="1" si="852"/>
        <v>0</v>
      </c>
      <c r="BE191" s="5">
        <f t="shared" ca="1" si="853"/>
        <v>0</v>
      </c>
      <c r="BF191" s="5">
        <f t="shared" ca="1" si="854"/>
        <v>0</v>
      </c>
      <c r="BG191" s="5">
        <f t="shared" ca="1" si="855"/>
        <v>0</v>
      </c>
      <c r="BH191" s="5">
        <f t="shared" ca="1" si="856"/>
        <v>0</v>
      </c>
      <c r="BI191" s="5">
        <f t="shared" ca="1" si="857"/>
        <v>0</v>
      </c>
      <c r="BJ191" s="5">
        <f t="shared" ca="1" si="858"/>
        <v>0</v>
      </c>
      <c r="BK191" s="5">
        <f t="shared" ca="1" si="859"/>
        <v>0</v>
      </c>
      <c r="BL191" s="5">
        <f t="shared" ca="1" si="883"/>
        <v>0</v>
      </c>
      <c r="BM191" s="5">
        <f t="shared" ca="1" si="884"/>
        <v>0</v>
      </c>
      <c r="BN191" s="5">
        <f t="shared" ca="1" si="885"/>
        <v>0</v>
      </c>
      <c r="BO191" s="5">
        <f t="shared" ca="1" si="886"/>
        <v>0</v>
      </c>
      <c r="BP191" s="5">
        <f t="shared" ca="1" si="887"/>
        <v>0</v>
      </c>
      <c r="BQ191" s="5">
        <f t="shared" ca="1" si="888"/>
        <v>0</v>
      </c>
      <c r="BR191" s="5">
        <f t="shared" ca="1" si="889"/>
        <v>0</v>
      </c>
      <c r="BS191" s="5">
        <f t="shared" ca="1" si="890"/>
        <v>0</v>
      </c>
      <c r="BT191" s="5">
        <f t="shared" ca="1" si="891"/>
        <v>0</v>
      </c>
      <c r="BU191" s="5">
        <f t="shared" ca="1" si="892"/>
        <v>0</v>
      </c>
      <c r="BV191" s="5">
        <f t="shared" ca="1" si="893"/>
        <v>0</v>
      </c>
      <c r="BW191" s="5">
        <f t="shared" ca="1" si="894"/>
        <v>0</v>
      </c>
      <c r="BX191" s="5">
        <f t="shared" ca="1" si="895"/>
        <v>0</v>
      </c>
      <c r="BY191" s="5">
        <f t="shared" ca="1" si="896"/>
        <v>0</v>
      </c>
      <c r="BZ191" s="5">
        <f t="shared" ca="1" si="897"/>
        <v>0</v>
      </c>
      <c r="CA191" s="5">
        <f t="shared" ca="1" si="898"/>
        <v>0</v>
      </c>
      <c r="CB191" s="37">
        <f t="shared" ca="1" si="797"/>
        <v>0</v>
      </c>
      <c r="CC191" s="37">
        <f t="shared" ca="1" si="798"/>
        <v>0</v>
      </c>
      <c r="CD191" s="37">
        <f t="shared" ca="1" si="799"/>
        <v>0</v>
      </c>
      <c r="CE191" s="37">
        <f t="shared" ca="1" si="800"/>
        <v>0</v>
      </c>
      <c r="CF191" s="37">
        <f t="shared" ca="1" si="801"/>
        <v>0</v>
      </c>
      <c r="CG191" s="37">
        <f t="shared" ca="1" si="802"/>
        <v>0</v>
      </c>
      <c r="CH191" s="37">
        <f t="shared" ca="1" si="803"/>
        <v>0</v>
      </c>
      <c r="CI191" s="19">
        <f t="shared" ca="1" si="804"/>
        <v>0</v>
      </c>
      <c r="CJ191" s="33">
        <f t="shared" ca="1" si="860"/>
        <v>28.30822781890495</v>
      </c>
      <c r="CK191" s="33">
        <f t="shared" ca="1" si="861"/>
        <v>28.30822781890495</v>
      </c>
      <c r="CL191" s="24">
        <f t="shared" ca="1" si="805"/>
        <v>0</v>
      </c>
      <c r="CM191" s="34">
        <f t="shared" ca="1" si="806"/>
        <v>99.560199999999995</v>
      </c>
      <c r="CN191" s="34">
        <f t="shared" ca="1" si="807"/>
        <v>99.560199999999995</v>
      </c>
      <c r="CO191" s="45">
        <f t="shared" ca="1" si="808"/>
        <v>0</v>
      </c>
      <c r="CP191" s="5"/>
      <c r="CR191" s="5">
        <f t="shared" ca="1" si="899"/>
        <v>433</v>
      </c>
      <c r="CS191" s="5">
        <f t="shared" ca="1" si="900"/>
        <v>390</v>
      </c>
      <c r="CT191" s="62">
        <f t="shared" ca="1" si="809"/>
        <v>9.9307159353348773E-2</v>
      </c>
      <c r="CW191" s="5">
        <f t="shared" ca="1" si="929"/>
        <v>3710540</v>
      </c>
      <c r="CX191" s="5">
        <f t="shared" ca="1" si="929"/>
        <v>169.36799999999999</v>
      </c>
      <c r="CY191" s="5">
        <f t="shared" ca="1" si="929"/>
        <v>457791</v>
      </c>
      <c r="CZ191" s="5">
        <f t="shared" ca="1" si="929"/>
        <v>298804</v>
      </c>
      <c r="DA191" s="5">
        <f t="shared" ca="1" si="929"/>
        <v>3769.42</v>
      </c>
      <c r="DB191" s="5">
        <f t="shared" ca="1" si="929"/>
        <v>231589</v>
      </c>
      <c r="DC191" s="5">
        <f t="shared" ca="1" si="929"/>
        <v>0</v>
      </c>
      <c r="DD191" s="5">
        <f t="shared" ca="1" si="929"/>
        <v>582833</v>
      </c>
      <c r="DE191" s="5">
        <f t="shared" ca="1" si="929"/>
        <v>1574960</v>
      </c>
      <c r="DF191" s="5">
        <f t="shared" ca="1" si="929"/>
        <v>2135580</v>
      </c>
      <c r="DG191" s="5">
        <f t="shared" ca="1" si="929"/>
        <v>0</v>
      </c>
      <c r="DH191" s="5">
        <f t="shared" ca="1" si="929"/>
        <v>0</v>
      </c>
      <c r="DI191" s="5">
        <f t="shared" ca="1" si="937"/>
        <v>0</v>
      </c>
      <c r="DJ191" s="5">
        <f t="shared" ca="1" si="937"/>
        <v>0</v>
      </c>
      <c r="DK191" s="5">
        <f t="shared" ca="1" si="937"/>
        <v>0</v>
      </c>
      <c r="DL191" s="5"/>
      <c r="DM191" s="5">
        <f t="shared" ca="1" si="930"/>
        <v>31381.5</v>
      </c>
      <c r="DN191" s="5">
        <f t="shared" ca="1" si="930"/>
        <v>25833.3</v>
      </c>
      <c r="DO191" s="5">
        <f t="shared" ca="1" si="930"/>
        <v>0</v>
      </c>
      <c r="DP191" s="5">
        <f t="shared" ca="1" si="930"/>
        <v>0</v>
      </c>
      <c r="DQ191" s="5">
        <f t="shared" ca="1" si="930"/>
        <v>0</v>
      </c>
      <c r="DR191" s="5">
        <f t="shared" ca="1" si="930"/>
        <v>0</v>
      </c>
      <c r="DS191" s="5">
        <f t="shared" ca="1" si="930"/>
        <v>5548.14</v>
      </c>
      <c r="DT191" s="5">
        <f t="shared" ca="1" si="930"/>
        <v>0</v>
      </c>
      <c r="DU191" s="5">
        <f t="shared" ca="1" si="930"/>
        <v>31381.5</v>
      </c>
      <c r="DV191" s="5">
        <f t="shared" ca="1" si="930"/>
        <v>0</v>
      </c>
      <c r="DW191" s="5">
        <f t="shared" ca="1" si="930"/>
        <v>0</v>
      </c>
      <c r="DX191" s="5">
        <f t="shared" ca="1" si="930"/>
        <v>0</v>
      </c>
      <c r="DY191" s="5">
        <f t="shared" ca="1" si="930"/>
        <v>0</v>
      </c>
      <c r="DZ191" s="5"/>
      <c r="EA191" s="5">
        <f t="shared" ca="1" si="935"/>
        <v>109.786</v>
      </c>
      <c r="EB191" s="5">
        <f t="shared" ca="1" si="935"/>
        <v>9.8510799999999996</v>
      </c>
      <c r="EC191" s="5">
        <f t="shared" ca="1" si="935"/>
        <v>32.398600000000002</v>
      </c>
      <c r="ED191" s="5">
        <f t="shared" ca="1" si="935"/>
        <v>17.284400000000002</v>
      </c>
      <c r="EE191" s="5">
        <f t="shared" ca="1" si="935"/>
        <v>0.30979099999999998</v>
      </c>
      <c r="EF191" s="5">
        <f t="shared" ca="1" si="935"/>
        <v>13.667299999999999</v>
      </c>
      <c r="EG191" s="5">
        <f t="shared" ca="1" si="935"/>
        <v>2.0074299999999998</v>
      </c>
      <c r="EH191" s="5">
        <f t="shared" ca="1" si="935"/>
        <v>34.267699999999998</v>
      </c>
      <c r="EI191" s="5"/>
      <c r="EJ191" s="19">
        <f t="shared" ca="1" si="811"/>
        <v>31.686444105265061</v>
      </c>
      <c r="EK191" s="19">
        <f t="shared" ca="1" si="812"/>
        <v>5.1824406146465325</v>
      </c>
      <c r="EL191" s="19">
        <f t="shared" ca="1" si="813"/>
        <v>3.1328065641239577</v>
      </c>
      <c r="EM191" s="19">
        <f t="shared" ca="1" si="814"/>
        <v>2.0448089468480051</v>
      </c>
      <c r="EN191" s="19">
        <f t="shared" ca="1" si="815"/>
        <v>2.579531646305875E-2</v>
      </c>
      <c r="EO191" s="19">
        <f t="shared" ca="1" si="816"/>
        <v>1.5848357424652368</v>
      </c>
      <c r="EP191" s="19">
        <f t="shared" ca="1" si="817"/>
        <v>1.1127682319505645</v>
      </c>
      <c r="EQ191" s="19">
        <f t="shared" ca="1" si="818"/>
        <v>3.9885079614672607</v>
      </c>
      <c r="ER191" s="19">
        <f t="shared" ca="1" si="819"/>
        <v>17.072004235953862</v>
      </c>
      <c r="ES191" s="19">
        <f t="shared" ca="1" si="820"/>
        <v>14.614439869311196</v>
      </c>
      <c r="ET191" s="19">
        <f t="shared" ca="1" si="821"/>
        <v>0</v>
      </c>
      <c r="EU191" s="19">
        <f t="shared" ca="1" si="901"/>
        <v>0</v>
      </c>
      <c r="EV191" s="19">
        <f t="shared" ca="1" si="902"/>
        <v>0</v>
      </c>
      <c r="EW191" s="72">
        <f t="shared" ca="1" si="903"/>
        <v>0</v>
      </c>
      <c r="EX191" s="72">
        <f t="shared" ca="1" si="904"/>
        <v>0</v>
      </c>
      <c r="EY191" s="5"/>
      <c r="EZ191" s="5"/>
      <c r="FA191" s="5"/>
      <c r="FB191" s="5">
        <f t="shared" ca="1" si="925"/>
        <v>3710540</v>
      </c>
      <c r="FC191" s="5">
        <f t="shared" ca="1" si="925"/>
        <v>169.36799999999999</v>
      </c>
      <c r="FD191" s="5">
        <f t="shared" ca="1" si="925"/>
        <v>457791</v>
      </c>
      <c r="FE191" s="5">
        <f t="shared" ca="1" si="925"/>
        <v>298804</v>
      </c>
      <c r="FF191" s="5">
        <f t="shared" ca="1" si="925"/>
        <v>3769.42</v>
      </c>
      <c r="FG191" s="5">
        <f t="shared" ca="1" si="925"/>
        <v>231589</v>
      </c>
      <c r="FH191" s="5">
        <f t="shared" ca="1" si="925"/>
        <v>0</v>
      </c>
      <c r="FI191" s="5">
        <f t="shared" ca="1" si="925"/>
        <v>582833</v>
      </c>
      <c r="FJ191" s="5">
        <f t="shared" ca="1" si="925"/>
        <v>1574960</v>
      </c>
      <c r="FK191" s="5">
        <f t="shared" ca="1" si="925"/>
        <v>2135580</v>
      </c>
      <c r="FL191" s="5">
        <f t="shared" ca="1" si="925"/>
        <v>0</v>
      </c>
      <c r="FM191" s="5">
        <f t="shared" ca="1" si="925"/>
        <v>0</v>
      </c>
      <c r="FN191" s="5">
        <f t="shared" ca="1" si="905"/>
        <v>0</v>
      </c>
      <c r="FO191" s="5">
        <f t="shared" ca="1" si="905"/>
        <v>0</v>
      </c>
      <c r="FP191" s="5">
        <f t="shared" ca="1" si="905"/>
        <v>0</v>
      </c>
      <c r="FQ191" s="5"/>
      <c r="FR191" s="5">
        <f t="shared" ca="1" si="926"/>
        <v>31381.5</v>
      </c>
      <c r="FS191" s="5">
        <f t="shared" ca="1" si="926"/>
        <v>25833.3</v>
      </c>
      <c r="FT191" s="5">
        <f t="shared" ca="1" si="926"/>
        <v>0</v>
      </c>
      <c r="FU191" s="5">
        <f t="shared" ca="1" si="926"/>
        <v>0</v>
      </c>
      <c r="FV191" s="5">
        <f t="shared" ca="1" si="926"/>
        <v>0</v>
      </c>
      <c r="FW191" s="5">
        <f t="shared" ca="1" si="926"/>
        <v>0</v>
      </c>
      <c r="FX191" s="5">
        <f t="shared" ca="1" si="926"/>
        <v>5548.14</v>
      </c>
      <c r="FY191" s="5">
        <f t="shared" ca="1" si="926"/>
        <v>0</v>
      </c>
      <c r="FZ191" s="5">
        <f t="shared" ca="1" si="926"/>
        <v>31381.5</v>
      </c>
      <c r="GA191" s="5">
        <f t="shared" ca="1" si="926"/>
        <v>0</v>
      </c>
      <c r="GB191" s="5">
        <f t="shared" ca="1" si="926"/>
        <v>0</v>
      </c>
      <c r="GC191" s="5">
        <f t="shared" ca="1" si="926"/>
        <v>0</v>
      </c>
      <c r="GD191" s="5">
        <f t="shared" ca="1" si="913"/>
        <v>0</v>
      </c>
      <c r="GE191" s="5"/>
      <c r="GF191" s="5">
        <f t="shared" ca="1" si="931"/>
        <v>109.786</v>
      </c>
      <c r="GG191" s="5">
        <f t="shared" ca="1" si="931"/>
        <v>9.8510799999999996</v>
      </c>
      <c r="GH191" s="5">
        <f t="shared" ca="1" si="931"/>
        <v>32.398600000000002</v>
      </c>
      <c r="GI191" s="5">
        <f t="shared" ca="1" si="931"/>
        <v>17.284400000000002</v>
      </c>
      <c r="GJ191" s="5">
        <f t="shared" ca="1" si="931"/>
        <v>0.30979099999999998</v>
      </c>
      <c r="GK191" s="5">
        <f t="shared" ca="1" si="931"/>
        <v>13.667299999999999</v>
      </c>
      <c r="GL191" s="5">
        <f t="shared" ca="1" si="931"/>
        <v>2.0074299999999998</v>
      </c>
      <c r="GM191" s="5">
        <f t="shared" ca="1" si="931"/>
        <v>34.267699999999998</v>
      </c>
      <c r="GN191" s="5"/>
      <c r="GO191" s="19">
        <f t="shared" ca="1" si="822"/>
        <v>31.686444105265061</v>
      </c>
      <c r="GP191" s="19">
        <f t="shared" ca="1" si="823"/>
        <v>5.1824406146465325</v>
      </c>
      <c r="GQ191" s="19">
        <f t="shared" ca="1" si="824"/>
        <v>3.1328065641239577</v>
      </c>
      <c r="GR191" s="19">
        <f t="shared" ca="1" si="825"/>
        <v>2.0448089468480051</v>
      </c>
      <c r="GS191" s="19">
        <f t="shared" ca="1" si="826"/>
        <v>2.579531646305875E-2</v>
      </c>
      <c r="GT191" s="19">
        <f t="shared" ca="1" si="827"/>
        <v>1.5848357424652368</v>
      </c>
      <c r="GU191" s="19">
        <f t="shared" ca="1" si="828"/>
        <v>1.1127682319505645</v>
      </c>
      <c r="GV191" s="19">
        <f t="shared" ca="1" si="829"/>
        <v>3.9885079614672607</v>
      </c>
      <c r="GW191" s="19">
        <f t="shared" ca="1" si="830"/>
        <v>17.072004235953862</v>
      </c>
      <c r="GX191" s="19">
        <f t="shared" ca="1" si="831"/>
        <v>14.614439869311196</v>
      </c>
      <c r="GY191" s="19">
        <f t="shared" ca="1" si="832"/>
        <v>0</v>
      </c>
      <c r="GZ191" s="19">
        <f t="shared" ca="1" si="832"/>
        <v>0</v>
      </c>
      <c r="HA191" s="19">
        <f t="shared" ca="1" si="832"/>
        <v>0</v>
      </c>
      <c r="HB191" s="72">
        <f t="shared" ca="1" si="906"/>
        <v>0</v>
      </c>
      <c r="HC191" s="72">
        <f t="shared" ca="1" si="907"/>
        <v>0</v>
      </c>
      <c r="HD191" s="5"/>
      <c r="HE191" s="5"/>
      <c r="HF191" s="5"/>
      <c r="HG191" s="5">
        <f t="shared" ca="1" si="932"/>
        <v>3596750</v>
      </c>
      <c r="HH191" s="5">
        <f t="shared" ca="1" si="932"/>
        <v>111.16800000000001</v>
      </c>
      <c r="HI191" s="5">
        <f t="shared" ca="1" si="932"/>
        <v>281071</v>
      </c>
      <c r="HJ191" s="5">
        <f t="shared" ca="1" si="932"/>
        <v>299070</v>
      </c>
      <c r="HK191" s="5">
        <f t="shared" ca="1" si="932"/>
        <v>42243.3</v>
      </c>
      <c r="HL191" s="5">
        <f t="shared" ca="1" si="932"/>
        <v>128805</v>
      </c>
      <c r="HM191" s="5">
        <f t="shared" ca="1" si="932"/>
        <v>127031</v>
      </c>
      <c r="HN191" s="5">
        <f t="shared" ca="1" si="932"/>
        <v>582835</v>
      </c>
      <c r="HO191" s="5">
        <f t="shared" ca="1" si="932"/>
        <v>1461170</v>
      </c>
      <c r="HP191" s="5">
        <f t="shared" ca="1" si="932"/>
        <v>2135580</v>
      </c>
      <c r="HQ191" s="5">
        <f t="shared" ca="1" si="932"/>
        <v>0</v>
      </c>
      <c r="HR191" s="5">
        <f t="shared" ca="1" si="932"/>
        <v>0</v>
      </c>
      <c r="HS191" s="5">
        <f t="shared" ca="1" si="932"/>
        <v>0</v>
      </c>
      <c r="HT191" s="5">
        <f t="shared" ca="1" si="932"/>
        <v>0</v>
      </c>
      <c r="HU191" s="5">
        <f t="shared" ca="1" si="932"/>
        <v>0</v>
      </c>
      <c r="HV191" s="5"/>
      <c r="HW191" s="5">
        <f t="shared" ca="1" si="933"/>
        <v>18420.599999999999</v>
      </c>
      <c r="HX191" s="5">
        <f t="shared" ca="1" si="933"/>
        <v>18420.599999999999</v>
      </c>
      <c r="HY191" s="5">
        <f t="shared" ca="1" si="933"/>
        <v>0</v>
      </c>
      <c r="HZ191" s="5">
        <f t="shared" ca="1" si="933"/>
        <v>0</v>
      </c>
      <c r="IA191" s="5">
        <f t="shared" ca="1" si="933"/>
        <v>0</v>
      </c>
      <c r="IB191" s="5">
        <f t="shared" ca="1" si="933"/>
        <v>0</v>
      </c>
      <c r="IC191" s="5">
        <f t="shared" ca="1" si="933"/>
        <v>0</v>
      </c>
      <c r="ID191" s="5">
        <f t="shared" ca="1" si="933"/>
        <v>0</v>
      </c>
      <c r="IE191" s="5">
        <f t="shared" ca="1" si="933"/>
        <v>18420.599999999999</v>
      </c>
      <c r="IF191" s="5">
        <f t="shared" ca="1" si="933"/>
        <v>0</v>
      </c>
      <c r="IG191" s="5">
        <f t="shared" ca="1" si="933"/>
        <v>0</v>
      </c>
      <c r="IH191" s="5">
        <f t="shared" ca="1" si="933"/>
        <v>0</v>
      </c>
      <c r="II191" s="5">
        <f t="shared" ca="1" si="933"/>
        <v>0</v>
      </c>
      <c r="IJ191" s="5"/>
      <c r="IK191" s="5">
        <f t="shared" ca="1" si="936"/>
        <v>99.560199999999995</v>
      </c>
      <c r="IL191" s="5">
        <f t="shared" ca="1" si="936"/>
        <v>7.2577100000000003</v>
      </c>
      <c r="IM191" s="5">
        <f t="shared" ca="1" si="936"/>
        <v>21.4466</v>
      </c>
      <c r="IN191" s="5">
        <f t="shared" ca="1" si="936"/>
        <v>17.818999999999999</v>
      </c>
      <c r="IO191" s="5">
        <f t="shared" ca="1" si="936"/>
        <v>3.26756</v>
      </c>
      <c r="IP191" s="5">
        <f t="shared" ca="1" si="936"/>
        <v>8.2396899999999995</v>
      </c>
      <c r="IQ191" s="5">
        <f t="shared" ca="1" si="936"/>
        <v>7.2618400000000003</v>
      </c>
      <c r="IR191" s="5">
        <f t="shared" ca="1" si="936"/>
        <v>34.267800000000001</v>
      </c>
      <c r="IS191" s="5"/>
      <c r="IT191" s="19">
        <f t="shared" ca="1" si="864"/>
        <v>28.30822781890495</v>
      </c>
      <c r="IU191" s="19">
        <f t="shared" ca="1" si="865"/>
        <v>3.6953067661260071</v>
      </c>
      <c r="IV191" s="19">
        <f t="shared" ca="1" si="866"/>
        <v>1.9234564982380278</v>
      </c>
      <c r="IW191" s="19">
        <f t="shared" ca="1" si="867"/>
        <v>2.0466292677937137</v>
      </c>
      <c r="IX191" s="19">
        <f t="shared" ca="1" si="868"/>
        <v>0.28908407445812079</v>
      </c>
      <c r="IY191" s="19">
        <f t="shared" ca="1" si="869"/>
        <v>0.88145277974443881</v>
      </c>
      <c r="IZ191" s="19">
        <f t="shared" ca="1" si="870"/>
        <v>0.86931274456516283</v>
      </c>
      <c r="JA191" s="19">
        <f t="shared" ca="1" si="871"/>
        <v>3.9885216480909125</v>
      </c>
      <c r="JB191" s="19">
        <f t="shared" ca="1" si="872"/>
        <v>13.693787949593753</v>
      </c>
      <c r="JC191" s="19">
        <f t="shared" ca="1" si="873"/>
        <v>14.614439869311196</v>
      </c>
      <c r="JD191" s="19">
        <f t="shared" ca="1" si="874"/>
        <v>0</v>
      </c>
      <c r="JE191" s="19">
        <f t="shared" ca="1" si="940"/>
        <v>0</v>
      </c>
      <c r="JF191" s="19">
        <f t="shared" ca="1" si="940"/>
        <v>0</v>
      </c>
      <c r="JG191" s="72">
        <f t="shared" ca="1" si="908"/>
        <v>0</v>
      </c>
      <c r="JH191" s="72">
        <f t="shared" ca="1" si="909"/>
        <v>0</v>
      </c>
      <c r="JI191" s="5"/>
      <c r="JJ191" s="5"/>
      <c r="JK191" s="5"/>
      <c r="JL191" s="5">
        <f t="shared" ca="1" si="927"/>
        <v>3596750</v>
      </c>
      <c r="JM191" s="5">
        <f t="shared" ca="1" si="927"/>
        <v>111.16800000000001</v>
      </c>
      <c r="JN191" s="5">
        <f t="shared" ca="1" si="927"/>
        <v>281071</v>
      </c>
      <c r="JO191" s="5">
        <f t="shared" ca="1" si="927"/>
        <v>299070</v>
      </c>
      <c r="JP191" s="5">
        <f t="shared" ca="1" si="927"/>
        <v>42243.3</v>
      </c>
      <c r="JQ191" s="5">
        <f t="shared" ca="1" si="927"/>
        <v>128805</v>
      </c>
      <c r="JR191" s="5">
        <f t="shared" ca="1" si="927"/>
        <v>127031</v>
      </c>
      <c r="JS191" s="5">
        <f t="shared" ca="1" si="927"/>
        <v>582835</v>
      </c>
      <c r="JT191" s="5">
        <f t="shared" ca="1" si="927"/>
        <v>1461170</v>
      </c>
      <c r="JU191" s="5">
        <f t="shared" ca="1" si="927"/>
        <v>2135580</v>
      </c>
      <c r="JV191" s="5">
        <f t="shared" ca="1" si="927"/>
        <v>0</v>
      </c>
      <c r="JW191" s="5">
        <f t="shared" ca="1" si="927"/>
        <v>0</v>
      </c>
      <c r="JX191" s="5">
        <f t="shared" ca="1" si="910"/>
        <v>0</v>
      </c>
      <c r="JY191" s="5">
        <f t="shared" ca="1" si="910"/>
        <v>0</v>
      </c>
      <c r="JZ191" s="5">
        <f t="shared" ca="1" si="910"/>
        <v>0</v>
      </c>
      <c r="KA191" s="5"/>
      <c r="KB191" s="5">
        <f t="shared" ca="1" si="928"/>
        <v>18420.599999999999</v>
      </c>
      <c r="KC191" s="5">
        <f t="shared" ca="1" si="928"/>
        <v>18420.599999999999</v>
      </c>
      <c r="KD191" s="5">
        <f t="shared" ca="1" si="928"/>
        <v>0</v>
      </c>
      <c r="KE191" s="5">
        <f t="shared" ca="1" si="928"/>
        <v>0</v>
      </c>
      <c r="KF191" s="5">
        <f t="shared" ca="1" si="928"/>
        <v>0</v>
      </c>
      <c r="KG191" s="5">
        <f t="shared" ca="1" si="928"/>
        <v>0</v>
      </c>
      <c r="KH191" s="5">
        <f t="shared" ca="1" si="928"/>
        <v>0</v>
      </c>
      <c r="KI191" s="5">
        <f t="shared" ca="1" si="928"/>
        <v>0</v>
      </c>
      <c r="KJ191" s="5">
        <f t="shared" ca="1" si="928"/>
        <v>18420.599999999999</v>
      </c>
      <c r="KK191" s="5">
        <f t="shared" ca="1" si="928"/>
        <v>0</v>
      </c>
      <c r="KL191" s="5">
        <f t="shared" ca="1" si="928"/>
        <v>0</v>
      </c>
      <c r="KM191" s="5">
        <f t="shared" ca="1" si="928"/>
        <v>0</v>
      </c>
      <c r="KN191" s="5">
        <f t="shared" ca="1" si="914"/>
        <v>0</v>
      </c>
      <c r="KO191" s="5"/>
      <c r="KP191" s="5">
        <f t="shared" ca="1" si="934"/>
        <v>99.560199999999995</v>
      </c>
      <c r="KQ191" s="5">
        <f t="shared" ca="1" si="934"/>
        <v>7.2577100000000003</v>
      </c>
      <c r="KR191" s="5">
        <f t="shared" ca="1" si="934"/>
        <v>21.4466</v>
      </c>
      <c r="KS191" s="5">
        <f t="shared" ca="1" si="934"/>
        <v>17.818999999999999</v>
      </c>
      <c r="KT191" s="5">
        <f t="shared" ca="1" si="934"/>
        <v>3.26756</v>
      </c>
      <c r="KU191" s="5">
        <f t="shared" ca="1" si="934"/>
        <v>8.2396899999999995</v>
      </c>
      <c r="KV191" s="5">
        <f t="shared" ca="1" si="934"/>
        <v>7.2618400000000003</v>
      </c>
      <c r="KW191" s="5">
        <f t="shared" ca="1" si="934"/>
        <v>34.267800000000001</v>
      </c>
      <c r="KX191" s="5"/>
      <c r="KY191" s="19">
        <f t="shared" ca="1" si="833"/>
        <v>28.30822781890495</v>
      </c>
      <c r="KZ191" s="19">
        <f t="shared" ca="1" si="834"/>
        <v>3.6953067661260071</v>
      </c>
      <c r="LA191" s="19">
        <f t="shared" ca="1" si="835"/>
        <v>1.9234564982380278</v>
      </c>
      <c r="LB191" s="19">
        <f t="shared" ca="1" si="836"/>
        <v>2.0466292677937137</v>
      </c>
      <c r="LC191" s="19">
        <f t="shared" ca="1" si="837"/>
        <v>0.28908407445812079</v>
      </c>
      <c r="LD191" s="19">
        <f t="shared" ca="1" si="838"/>
        <v>0.88145277974443881</v>
      </c>
      <c r="LE191" s="19">
        <f t="shared" ca="1" si="839"/>
        <v>0.86931274456516283</v>
      </c>
      <c r="LF191" s="19">
        <f t="shared" ca="1" si="840"/>
        <v>3.9885216480909125</v>
      </c>
      <c r="LG191" s="19">
        <f t="shared" ca="1" si="841"/>
        <v>13.693787949593753</v>
      </c>
      <c r="LH191" s="19">
        <f t="shared" ca="1" si="842"/>
        <v>14.614439869311196</v>
      </c>
      <c r="LI191" s="19">
        <f t="shared" ca="1" si="843"/>
        <v>0</v>
      </c>
      <c r="LJ191" s="19">
        <f t="shared" ca="1" si="878"/>
        <v>0</v>
      </c>
      <c r="LK191" s="19">
        <f t="shared" ca="1" si="879"/>
        <v>0</v>
      </c>
      <c r="LL191" s="72">
        <f t="shared" ca="1" si="911"/>
        <v>0</v>
      </c>
      <c r="LM191" s="72">
        <f t="shared" ca="1" si="912"/>
        <v>0</v>
      </c>
    </row>
    <row r="192" spans="1:325" ht="15" customHeight="1" outlineLevel="1" x14ac:dyDescent="0.3">
      <c r="A192" s="5">
        <f>IF('Old Results'!E172='New Results'!E172,'New Results'!E172,"0")</f>
        <v>498589</v>
      </c>
      <c r="B192" s="5">
        <f t="shared" si="668"/>
        <v>419</v>
      </c>
      <c r="C192" s="27">
        <f t="shared" si="761"/>
        <v>171</v>
      </c>
      <c r="D192" s="41" t="str">
        <f>'Old Results'!C172</f>
        <v>0419106-OffLrg-PassiveBeam</v>
      </c>
      <c r="E192" s="41" t="str">
        <f>'New Results'!C172</f>
        <v>0419106-OffLrg-PassiveBeam</v>
      </c>
      <c r="F192" s="5">
        <f t="shared" ca="1" si="762"/>
        <v>0</v>
      </c>
      <c r="G192" s="5">
        <f t="shared" ca="1" si="763"/>
        <v>0</v>
      </c>
      <c r="H192" s="5">
        <f t="shared" ca="1" si="764"/>
        <v>0</v>
      </c>
      <c r="I192" s="5">
        <f t="shared" ca="1" si="765"/>
        <v>0</v>
      </c>
      <c r="J192" s="5">
        <f t="shared" ca="1" si="766"/>
        <v>0</v>
      </c>
      <c r="K192" s="5">
        <f t="shared" ca="1" si="767"/>
        <v>0</v>
      </c>
      <c r="L192" s="5">
        <f t="shared" ca="1" si="768"/>
        <v>0</v>
      </c>
      <c r="M192" s="5">
        <f t="shared" ca="1" si="769"/>
        <v>0</v>
      </c>
      <c r="N192" s="5">
        <f t="shared" ca="1" si="770"/>
        <v>0</v>
      </c>
      <c r="O192" s="5">
        <f t="shared" ca="1" si="771"/>
        <v>0</v>
      </c>
      <c r="P192" s="5">
        <f t="shared" ca="1" si="844"/>
        <v>0</v>
      </c>
      <c r="Q192" s="5">
        <f t="shared" ca="1" si="845"/>
        <v>0</v>
      </c>
      <c r="R192" s="5">
        <f t="shared" ca="1" si="880"/>
        <v>0</v>
      </c>
      <c r="S192" s="5">
        <f t="shared" ca="1" si="881"/>
        <v>0</v>
      </c>
      <c r="T192" s="5">
        <f t="shared" ca="1" si="882"/>
        <v>0</v>
      </c>
      <c r="U192" s="5">
        <f t="shared" ca="1" si="772"/>
        <v>0</v>
      </c>
      <c r="V192" s="5">
        <f t="shared" ca="1" si="773"/>
        <v>0</v>
      </c>
      <c r="W192" s="5">
        <f t="shared" ca="1" si="774"/>
        <v>0</v>
      </c>
      <c r="X192" s="5">
        <f t="shared" ca="1" si="775"/>
        <v>0</v>
      </c>
      <c r="Y192" s="5">
        <f t="shared" ca="1" si="776"/>
        <v>0</v>
      </c>
      <c r="Z192" s="5">
        <f t="shared" ca="1" si="777"/>
        <v>0</v>
      </c>
      <c r="AA192" s="5">
        <f t="shared" ca="1" si="778"/>
        <v>0</v>
      </c>
      <c r="AB192" s="5">
        <f t="shared" ca="1" si="779"/>
        <v>0</v>
      </c>
      <c r="AC192" s="5">
        <f t="shared" ca="1" si="780"/>
        <v>0</v>
      </c>
      <c r="AD192" s="5">
        <f t="shared" ca="1" si="781"/>
        <v>0</v>
      </c>
      <c r="AE192" s="5">
        <f t="shared" ca="1" si="846"/>
        <v>0</v>
      </c>
      <c r="AF192" s="5">
        <f t="shared" ca="1" si="847"/>
        <v>0</v>
      </c>
      <c r="AG192" s="5">
        <f t="shared" ca="1" si="847"/>
        <v>0</v>
      </c>
      <c r="AH192" s="37">
        <f t="shared" ca="1" si="782"/>
        <v>0</v>
      </c>
      <c r="AI192" s="37">
        <f t="shared" ca="1" si="783"/>
        <v>0</v>
      </c>
      <c r="AJ192" s="37">
        <f t="shared" ca="1" si="784"/>
        <v>0</v>
      </c>
      <c r="AK192" s="37">
        <f t="shared" ca="1" si="785"/>
        <v>0</v>
      </c>
      <c r="AL192" s="37">
        <f t="shared" ca="1" si="786"/>
        <v>0</v>
      </c>
      <c r="AM192" s="37">
        <f t="shared" ca="1" si="787"/>
        <v>0</v>
      </c>
      <c r="AN192" s="37">
        <f t="shared" ca="1" si="788"/>
        <v>0</v>
      </c>
      <c r="AO192" s="37">
        <f t="shared" ca="1" si="789"/>
        <v>0</v>
      </c>
      <c r="AP192" s="33">
        <f t="shared" ca="1" si="790"/>
        <v>32.210032150729354</v>
      </c>
      <c r="AQ192" s="33">
        <f t="shared" ca="1" si="791"/>
        <v>32.210032150729354</v>
      </c>
      <c r="AR192" s="24">
        <f t="shared" ca="1" si="792"/>
        <v>0</v>
      </c>
      <c r="AS192" s="34">
        <f t="shared" ca="1" si="793"/>
        <v>112.36499999999999</v>
      </c>
      <c r="AT192" s="34">
        <f t="shared" ca="1" si="794"/>
        <v>112.36499999999999</v>
      </c>
      <c r="AU192" s="45">
        <f t="shared" ca="1" si="795"/>
        <v>0</v>
      </c>
      <c r="AV192" s="34">
        <f t="shared" ca="1" si="938"/>
        <v>-12.8</v>
      </c>
      <c r="AW192" s="34">
        <f t="shared" ca="1" si="939"/>
        <v>-12.8</v>
      </c>
      <c r="AX192" s="46">
        <f t="shared" ca="1" si="796"/>
        <v>0</v>
      </c>
      <c r="AY192" s="5"/>
      <c r="AZ192" s="5">
        <f t="shared" ca="1" si="848"/>
        <v>0</v>
      </c>
      <c r="BA192" s="5">
        <f t="shared" ca="1" si="849"/>
        <v>0</v>
      </c>
      <c r="BB192" s="5">
        <f t="shared" ca="1" si="850"/>
        <v>0</v>
      </c>
      <c r="BC192" s="5">
        <f t="shared" ca="1" si="851"/>
        <v>0</v>
      </c>
      <c r="BD192" s="5">
        <f t="shared" ca="1" si="852"/>
        <v>0</v>
      </c>
      <c r="BE192" s="5">
        <f t="shared" ca="1" si="853"/>
        <v>0</v>
      </c>
      <c r="BF192" s="5">
        <f t="shared" ca="1" si="854"/>
        <v>0</v>
      </c>
      <c r="BG192" s="5">
        <f t="shared" ca="1" si="855"/>
        <v>0</v>
      </c>
      <c r="BH192" s="5">
        <f t="shared" ca="1" si="856"/>
        <v>0</v>
      </c>
      <c r="BI192" s="5">
        <f t="shared" ca="1" si="857"/>
        <v>0</v>
      </c>
      <c r="BJ192" s="5">
        <f t="shared" ca="1" si="858"/>
        <v>0</v>
      </c>
      <c r="BK192" s="5">
        <f t="shared" ca="1" si="859"/>
        <v>0</v>
      </c>
      <c r="BL192" s="5">
        <f t="shared" ca="1" si="883"/>
        <v>0</v>
      </c>
      <c r="BM192" s="5">
        <f t="shared" ca="1" si="884"/>
        <v>0</v>
      </c>
      <c r="BN192" s="5">
        <f t="shared" ca="1" si="885"/>
        <v>0</v>
      </c>
      <c r="BO192" s="5">
        <f t="shared" ca="1" si="886"/>
        <v>0</v>
      </c>
      <c r="BP192" s="5">
        <f t="shared" ca="1" si="887"/>
        <v>0</v>
      </c>
      <c r="BQ192" s="5">
        <f t="shared" ca="1" si="888"/>
        <v>0</v>
      </c>
      <c r="BR192" s="5">
        <f t="shared" ca="1" si="889"/>
        <v>0</v>
      </c>
      <c r="BS192" s="5">
        <f t="shared" ca="1" si="890"/>
        <v>0</v>
      </c>
      <c r="BT192" s="5">
        <f t="shared" ca="1" si="891"/>
        <v>0</v>
      </c>
      <c r="BU192" s="5">
        <f t="shared" ca="1" si="892"/>
        <v>0</v>
      </c>
      <c r="BV192" s="5">
        <f t="shared" ca="1" si="893"/>
        <v>0</v>
      </c>
      <c r="BW192" s="5">
        <f t="shared" ca="1" si="894"/>
        <v>0</v>
      </c>
      <c r="BX192" s="5">
        <f t="shared" ca="1" si="895"/>
        <v>0</v>
      </c>
      <c r="BY192" s="5">
        <f t="shared" ca="1" si="896"/>
        <v>0</v>
      </c>
      <c r="BZ192" s="5">
        <f t="shared" ca="1" si="897"/>
        <v>0</v>
      </c>
      <c r="CA192" s="5">
        <f t="shared" ca="1" si="898"/>
        <v>0</v>
      </c>
      <c r="CB192" s="37">
        <f t="shared" ca="1" si="797"/>
        <v>0</v>
      </c>
      <c r="CC192" s="37">
        <f t="shared" ca="1" si="798"/>
        <v>0</v>
      </c>
      <c r="CD192" s="37">
        <f t="shared" ca="1" si="799"/>
        <v>0</v>
      </c>
      <c r="CE192" s="37">
        <f t="shared" ca="1" si="800"/>
        <v>0</v>
      </c>
      <c r="CF192" s="37">
        <f t="shared" ca="1" si="801"/>
        <v>0</v>
      </c>
      <c r="CG192" s="37">
        <f t="shared" ca="1" si="802"/>
        <v>0</v>
      </c>
      <c r="CH192" s="37">
        <f t="shared" ca="1" si="803"/>
        <v>0</v>
      </c>
      <c r="CI192" s="19">
        <f t="shared" ca="1" si="804"/>
        <v>0</v>
      </c>
      <c r="CJ192" s="33">
        <f t="shared" ca="1" si="860"/>
        <v>28.30822781890495</v>
      </c>
      <c r="CK192" s="33">
        <f t="shared" ca="1" si="861"/>
        <v>28.30822781890495</v>
      </c>
      <c r="CL192" s="24">
        <f t="shared" ca="1" si="805"/>
        <v>0</v>
      </c>
      <c r="CM192" s="34">
        <f t="shared" ca="1" si="806"/>
        <v>99.560199999999995</v>
      </c>
      <c r="CN192" s="34">
        <f t="shared" ca="1" si="807"/>
        <v>99.560199999999995</v>
      </c>
      <c r="CO192" s="45">
        <f t="shared" ca="1" si="808"/>
        <v>0</v>
      </c>
      <c r="CP192" s="5"/>
      <c r="CR192" s="5">
        <f t="shared" ca="1" si="899"/>
        <v>378</v>
      </c>
      <c r="CS192" s="5">
        <f t="shared" ca="1" si="900"/>
        <v>367</v>
      </c>
      <c r="CT192" s="62">
        <f t="shared" ca="1" si="809"/>
        <v>2.9100529100529071E-2</v>
      </c>
      <c r="CW192" s="5">
        <f t="shared" ca="1" si="929"/>
        <v>3742810</v>
      </c>
      <c r="CX192" s="5">
        <f t="shared" ca="1" si="929"/>
        <v>179.19800000000001</v>
      </c>
      <c r="CY192" s="5">
        <f t="shared" ca="1" si="929"/>
        <v>461469</v>
      </c>
      <c r="CZ192" s="5">
        <f t="shared" ca="1" si="929"/>
        <v>298792</v>
      </c>
      <c r="DA192" s="5">
        <f t="shared" ca="1" si="929"/>
        <v>3611.55</v>
      </c>
      <c r="DB192" s="5">
        <f t="shared" ca="1" si="929"/>
        <v>260342</v>
      </c>
      <c r="DC192" s="5">
        <f t="shared" ca="1" si="929"/>
        <v>0</v>
      </c>
      <c r="DD192" s="5">
        <f t="shared" ca="1" si="929"/>
        <v>582833</v>
      </c>
      <c r="DE192" s="5">
        <f t="shared" ca="1" si="929"/>
        <v>1607230</v>
      </c>
      <c r="DF192" s="5">
        <f t="shared" ca="1" si="929"/>
        <v>2135580</v>
      </c>
      <c r="DG192" s="5">
        <f t="shared" ca="1" si="929"/>
        <v>0</v>
      </c>
      <c r="DH192" s="5">
        <f t="shared" ca="1" si="929"/>
        <v>0</v>
      </c>
      <c r="DI192" s="5">
        <f t="shared" ca="1" si="937"/>
        <v>0</v>
      </c>
      <c r="DJ192" s="5">
        <f t="shared" ca="1" si="937"/>
        <v>0</v>
      </c>
      <c r="DK192" s="5">
        <f t="shared" ca="1" si="937"/>
        <v>0</v>
      </c>
      <c r="DL192" s="5"/>
      <c r="DM192" s="5">
        <f t="shared" ca="1" si="930"/>
        <v>32891</v>
      </c>
      <c r="DN192" s="5">
        <f t="shared" ca="1" si="930"/>
        <v>27342.9</v>
      </c>
      <c r="DO192" s="5">
        <f t="shared" ca="1" si="930"/>
        <v>0</v>
      </c>
      <c r="DP192" s="5">
        <f t="shared" ca="1" si="930"/>
        <v>0</v>
      </c>
      <c r="DQ192" s="5">
        <f t="shared" ca="1" si="930"/>
        <v>0</v>
      </c>
      <c r="DR192" s="5">
        <f t="shared" ca="1" si="930"/>
        <v>0</v>
      </c>
      <c r="DS192" s="5">
        <f t="shared" ca="1" si="930"/>
        <v>5548.14</v>
      </c>
      <c r="DT192" s="5">
        <f t="shared" ca="1" si="930"/>
        <v>0</v>
      </c>
      <c r="DU192" s="5">
        <f t="shared" ca="1" si="930"/>
        <v>32891</v>
      </c>
      <c r="DV192" s="5">
        <f t="shared" ca="1" si="930"/>
        <v>0</v>
      </c>
      <c r="DW192" s="5">
        <f t="shared" ca="1" si="930"/>
        <v>0</v>
      </c>
      <c r="DX192" s="5">
        <f t="shared" ca="1" si="930"/>
        <v>0</v>
      </c>
      <c r="DY192" s="5">
        <f t="shared" ca="1" si="930"/>
        <v>0</v>
      </c>
      <c r="DZ192" s="5"/>
      <c r="EA192" s="5">
        <f t="shared" ca="1" si="935"/>
        <v>112.36499999999999</v>
      </c>
      <c r="EB192" s="5">
        <f t="shared" ca="1" si="935"/>
        <v>10.329800000000001</v>
      </c>
      <c r="EC192" s="5">
        <f t="shared" ca="1" si="935"/>
        <v>32.7453</v>
      </c>
      <c r="ED192" s="5">
        <f t="shared" ca="1" si="935"/>
        <v>17.2821</v>
      </c>
      <c r="EE192" s="5">
        <f t="shared" ca="1" si="935"/>
        <v>0.30082599999999998</v>
      </c>
      <c r="EF192" s="5">
        <f t="shared" ca="1" si="935"/>
        <v>15.432</v>
      </c>
      <c r="EG192" s="5">
        <f t="shared" ca="1" si="935"/>
        <v>2.0074200000000002</v>
      </c>
      <c r="EH192" s="5">
        <f t="shared" ca="1" si="935"/>
        <v>34.267699999999998</v>
      </c>
      <c r="EI192" s="5"/>
      <c r="EJ192" s="19">
        <f t="shared" ca="1" si="811"/>
        <v>32.210032150729354</v>
      </c>
      <c r="EK192" s="19">
        <f t="shared" ca="1" si="812"/>
        <v>5.4852823138416618</v>
      </c>
      <c r="EL192" s="19">
        <f t="shared" ca="1" si="813"/>
        <v>3.1579762650198857</v>
      </c>
      <c r="EM192" s="19">
        <f t="shared" ca="1" si="814"/>
        <v>2.0447268271060932</v>
      </c>
      <c r="EN192" s="19">
        <f t="shared" ca="1" si="815"/>
        <v>2.4714962825092411E-2</v>
      </c>
      <c r="EO192" s="19">
        <f t="shared" ca="1" si="816"/>
        <v>1.7816014873974355</v>
      </c>
      <c r="EP192" s="19">
        <f t="shared" ca="1" si="817"/>
        <v>1.1127682319505645</v>
      </c>
      <c r="EQ192" s="19">
        <f t="shared" ca="1" si="818"/>
        <v>3.9885079614672607</v>
      </c>
      <c r="ER192" s="19">
        <f t="shared" ca="1" si="819"/>
        <v>17.595592281418163</v>
      </c>
      <c r="ES192" s="19">
        <f t="shared" ca="1" si="820"/>
        <v>14.614439869311196</v>
      </c>
      <c r="ET192" s="19">
        <f t="shared" ca="1" si="821"/>
        <v>0</v>
      </c>
      <c r="EU192" s="19">
        <f t="shared" ca="1" si="901"/>
        <v>0</v>
      </c>
      <c r="EV192" s="19">
        <f t="shared" ca="1" si="902"/>
        <v>0</v>
      </c>
      <c r="EW192" s="72">
        <f t="shared" ca="1" si="903"/>
        <v>0</v>
      </c>
      <c r="EX192" s="72">
        <f t="shared" ca="1" si="904"/>
        <v>0</v>
      </c>
      <c r="EY192" s="5"/>
      <c r="EZ192" s="5"/>
      <c r="FA192" s="5"/>
      <c r="FB192" s="5">
        <f t="shared" ca="1" si="925"/>
        <v>3742810</v>
      </c>
      <c r="FC192" s="5">
        <f t="shared" ca="1" si="925"/>
        <v>179.19800000000001</v>
      </c>
      <c r="FD192" s="5">
        <f t="shared" ca="1" si="925"/>
        <v>461469</v>
      </c>
      <c r="FE192" s="5">
        <f t="shared" ca="1" si="925"/>
        <v>298792</v>
      </c>
      <c r="FF192" s="5">
        <f t="shared" ca="1" si="925"/>
        <v>3611.55</v>
      </c>
      <c r="FG192" s="5">
        <f t="shared" ca="1" si="925"/>
        <v>260342</v>
      </c>
      <c r="FH192" s="5">
        <f t="shared" ca="1" si="925"/>
        <v>0</v>
      </c>
      <c r="FI192" s="5">
        <f t="shared" ca="1" si="925"/>
        <v>582833</v>
      </c>
      <c r="FJ192" s="5">
        <f t="shared" ca="1" si="925"/>
        <v>1607230</v>
      </c>
      <c r="FK192" s="5">
        <f t="shared" ca="1" si="925"/>
        <v>2135580</v>
      </c>
      <c r="FL192" s="5">
        <f t="shared" ca="1" si="925"/>
        <v>0</v>
      </c>
      <c r="FM192" s="5">
        <f t="shared" ca="1" si="925"/>
        <v>0</v>
      </c>
      <c r="FN192" s="5">
        <f t="shared" ca="1" si="905"/>
        <v>0</v>
      </c>
      <c r="FO192" s="5">
        <f t="shared" ca="1" si="905"/>
        <v>0</v>
      </c>
      <c r="FP192" s="5">
        <f t="shared" ca="1" si="905"/>
        <v>0</v>
      </c>
      <c r="FQ192" s="5"/>
      <c r="FR192" s="5">
        <f t="shared" ca="1" si="926"/>
        <v>32891</v>
      </c>
      <c r="FS192" s="5">
        <f t="shared" ca="1" si="926"/>
        <v>27342.9</v>
      </c>
      <c r="FT192" s="5">
        <f t="shared" ca="1" si="926"/>
        <v>0</v>
      </c>
      <c r="FU192" s="5">
        <f t="shared" ca="1" si="926"/>
        <v>0</v>
      </c>
      <c r="FV192" s="5">
        <f t="shared" ca="1" si="926"/>
        <v>0</v>
      </c>
      <c r="FW192" s="5">
        <f t="shared" ca="1" si="926"/>
        <v>0</v>
      </c>
      <c r="FX192" s="5">
        <f t="shared" ca="1" si="926"/>
        <v>5548.14</v>
      </c>
      <c r="FY192" s="5">
        <f t="shared" ca="1" si="926"/>
        <v>0</v>
      </c>
      <c r="FZ192" s="5">
        <f t="shared" ca="1" si="926"/>
        <v>32891</v>
      </c>
      <c r="GA192" s="5">
        <f t="shared" ca="1" si="926"/>
        <v>0</v>
      </c>
      <c r="GB192" s="5">
        <f t="shared" ca="1" si="926"/>
        <v>0</v>
      </c>
      <c r="GC192" s="5">
        <f t="shared" ca="1" si="926"/>
        <v>0</v>
      </c>
      <c r="GD192" s="5">
        <f t="shared" ca="1" si="913"/>
        <v>0</v>
      </c>
      <c r="GE192" s="5"/>
      <c r="GF192" s="5">
        <f t="shared" ca="1" si="931"/>
        <v>112.36499999999999</v>
      </c>
      <c r="GG192" s="5">
        <f t="shared" ca="1" si="931"/>
        <v>10.329800000000001</v>
      </c>
      <c r="GH192" s="5">
        <f t="shared" ca="1" si="931"/>
        <v>32.7453</v>
      </c>
      <c r="GI192" s="5">
        <f t="shared" ca="1" si="931"/>
        <v>17.2821</v>
      </c>
      <c r="GJ192" s="5">
        <f t="shared" ca="1" si="931"/>
        <v>0.30082599999999998</v>
      </c>
      <c r="GK192" s="5">
        <f t="shared" ca="1" si="931"/>
        <v>15.432</v>
      </c>
      <c r="GL192" s="5">
        <f t="shared" ca="1" si="931"/>
        <v>2.0074200000000002</v>
      </c>
      <c r="GM192" s="5">
        <f t="shared" ca="1" si="931"/>
        <v>34.267699999999998</v>
      </c>
      <c r="GN192" s="5"/>
      <c r="GO192" s="19">
        <f t="shared" ca="1" si="822"/>
        <v>32.210032150729354</v>
      </c>
      <c r="GP192" s="19">
        <f t="shared" ca="1" si="823"/>
        <v>5.4852823138416618</v>
      </c>
      <c r="GQ192" s="19">
        <f t="shared" ca="1" si="824"/>
        <v>3.1579762650198857</v>
      </c>
      <c r="GR192" s="19">
        <f t="shared" ca="1" si="825"/>
        <v>2.0447268271060932</v>
      </c>
      <c r="GS192" s="19">
        <f t="shared" ca="1" si="826"/>
        <v>2.4714962825092411E-2</v>
      </c>
      <c r="GT192" s="19">
        <f t="shared" ca="1" si="827"/>
        <v>1.7816014873974355</v>
      </c>
      <c r="GU192" s="19">
        <f t="shared" ca="1" si="828"/>
        <v>1.1127682319505645</v>
      </c>
      <c r="GV192" s="19">
        <f t="shared" ca="1" si="829"/>
        <v>3.9885079614672607</v>
      </c>
      <c r="GW192" s="19">
        <f t="shared" ca="1" si="830"/>
        <v>17.595592281418163</v>
      </c>
      <c r="GX192" s="19">
        <f t="shared" ca="1" si="831"/>
        <v>14.614439869311196</v>
      </c>
      <c r="GY192" s="19">
        <f t="shared" ca="1" si="832"/>
        <v>0</v>
      </c>
      <c r="GZ192" s="19">
        <f t="shared" ca="1" si="832"/>
        <v>0</v>
      </c>
      <c r="HA192" s="19">
        <f t="shared" ca="1" si="832"/>
        <v>0</v>
      </c>
      <c r="HB192" s="72">
        <f t="shared" ca="1" si="906"/>
        <v>0</v>
      </c>
      <c r="HC192" s="72">
        <f t="shared" ca="1" si="907"/>
        <v>0</v>
      </c>
      <c r="HD192" s="5"/>
      <c r="HE192" s="5"/>
      <c r="HF192" s="5"/>
      <c r="HG192" s="5">
        <f t="shared" ca="1" si="932"/>
        <v>3596750</v>
      </c>
      <c r="HH192" s="5">
        <f t="shared" ca="1" si="932"/>
        <v>111.16800000000001</v>
      </c>
      <c r="HI192" s="5">
        <f t="shared" ca="1" si="932"/>
        <v>281071</v>
      </c>
      <c r="HJ192" s="5">
        <f t="shared" ca="1" si="932"/>
        <v>299070</v>
      </c>
      <c r="HK192" s="5">
        <f t="shared" ca="1" si="932"/>
        <v>42243.3</v>
      </c>
      <c r="HL192" s="5">
        <f t="shared" ca="1" si="932"/>
        <v>128805</v>
      </c>
      <c r="HM192" s="5">
        <f t="shared" ca="1" si="932"/>
        <v>127031</v>
      </c>
      <c r="HN192" s="5">
        <f t="shared" ca="1" si="932"/>
        <v>582835</v>
      </c>
      <c r="HO192" s="5">
        <f t="shared" ca="1" si="932"/>
        <v>1461170</v>
      </c>
      <c r="HP192" s="5">
        <f t="shared" ca="1" si="932"/>
        <v>2135580</v>
      </c>
      <c r="HQ192" s="5">
        <f t="shared" ca="1" si="932"/>
        <v>0</v>
      </c>
      <c r="HR192" s="5">
        <f t="shared" ca="1" si="932"/>
        <v>0</v>
      </c>
      <c r="HS192" s="5">
        <f t="shared" ca="1" si="932"/>
        <v>0</v>
      </c>
      <c r="HT192" s="5">
        <f t="shared" ca="1" si="932"/>
        <v>0</v>
      </c>
      <c r="HU192" s="5">
        <f t="shared" ca="1" si="932"/>
        <v>0</v>
      </c>
      <c r="HV192" s="5"/>
      <c r="HW192" s="5">
        <f t="shared" ca="1" si="933"/>
        <v>18420.599999999999</v>
      </c>
      <c r="HX192" s="5">
        <f t="shared" ca="1" si="933"/>
        <v>18420.599999999999</v>
      </c>
      <c r="HY192" s="5">
        <f t="shared" ca="1" si="933"/>
        <v>0</v>
      </c>
      <c r="HZ192" s="5">
        <f t="shared" ca="1" si="933"/>
        <v>0</v>
      </c>
      <c r="IA192" s="5">
        <f t="shared" ca="1" si="933"/>
        <v>0</v>
      </c>
      <c r="IB192" s="5">
        <f t="shared" ca="1" si="933"/>
        <v>0</v>
      </c>
      <c r="IC192" s="5">
        <f t="shared" ca="1" si="933"/>
        <v>0</v>
      </c>
      <c r="ID192" s="5">
        <f t="shared" ca="1" si="933"/>
        <v>0</v>
      </c>
      <c r="IE192" s="5">
        <f t="shared" ca="1" si="933"/>
        <v>18420.599999999999</v>
      </c>
      <c r="IF192" s="5">
        <f t="shared" ca="1" si="933"/>
        <v>0</v>
      </c>
      <c r="IG192" s="5">
        <f t="shared" ca="1" si="933"/>
        <v>0</v>
      </c>
      <c r="IH192" s="5">
        <f t="shared" ca="1" si="933"/>
        <v>0</v>
      </c>
      <c r="II192" s="5">
        <f t="shared" ca="1" si="933"/>
        <v>0</v>
      </c>
      <c r="IJ192" s="5"/>
      <c r="IK192" s="5">
        <f t="shared" ca="1" si="936"/>
        <v>99.560199999999995</v>
      </c>
      <c r="IL192" s="5">
        <f t="shared" ca="1" si="936"/>
        <v>7.2577100000000003</v>
      </c>
      <c r="IM192" s="5">
        <f t="shared" ca="1" si="936"/>
        <v>21.4466</v>
      </c>
      <c r="IN192" s="5">
        <f t="shared" ca="1" si="936"/>
        <v>17.818999999999999</v>
      </c>
      <c r="IO192" s="5">
        <f t="shared" ca="1" si="936"/>
        <v>3.26756</v>
      </c>
      <c r="IP192" s="5">
        <f t="shared" ca="1" si="936"/>
        <v>8.2396899999999995</v>
      </c>
      <c r="IQ192" s="5">
        <f t="shared" ca="1" si="936"/>
        <v>7.2618400000000003</v>
      </c>
      <c r="IR192" s="5">
        <f t="shared" ca="1" si="936"/>
        <v>34.267800000000001</v>
      </c>
      <c r="IS192" s="5"/>
      <c r="IT192" s="19">
        <f t="shared" ca="1" si="864"/>
        <v>28.30822781890495</v>
      </c>
      <c r="IU192" s="19">
        <f t="shared" ca="1" si="865"/>
        <v>3.6953067661260071</v>
      </c>
      <c r="IV192" s="19">
        <f t="shared" ca="1" si="866"/>
        <v>1.9234564982380278</v>
      </c>
      <c r="IW192" s="19">
        <f t="shared" ca="1" si="867"/>
        <v>2.0466292677937137</v>
      </c>
      <c r="IX192" s="19">
        <f t="shared" ca="1" si="868"/>
        <v>0.28908407445812079</v>
      </c>
      <c r="IY192" s="19">
        <f t="shared" ca="1" si="869"/>
        <v>0.88145277974443881</v>
      </c>
      <c r="IZ192" s="19">
        <f t="shared" ca="1" si="870"/>
        <v>0.86931274456516283</v>
      </c>
      <c r="JA192" s="19">
        <f t="shared" ca="1" si="871"/>
        <v>3.9885216480909125</v>
      </c>
      <c r="JB192" s="19">
        <f t="shared" ca="1" si="872"/>
        <v>13.693787949593753</v>
      </c>
      <c r="JC192" s="19">
        <f t="shared" ca="1" si="873"/>
        <v>14.614439869311196</v>
      </c>
      <c r="JD192" s="19">
        <f t="shared" ca="1" si="874"/>
        <v>0</v>
      </c>
      <c r="JE192" s="19">
        <f t="shared" ca="1" si="940"/>
        <v>0</v>
      </c>
      <c r="JF192" s="19">
        <f t="shared" ca="1" si="940"/>
        <v>0</v>
      </c>
      <c r="JG192" s="72">
        <f t="shared" ca="1" si="908"/>
        <v>0</v>
      </c>
      <c r="JH192" s="72">
        <f t="shared" ca="1" si="909"/>
        <v>0</v>
      </c>
      <c r="JI192" s="5"/>
      <c r="JJ192" s="5"/>
      <c r="JK192" s="5"/>
      <c r="JL192" s="5">
        <f t="shared" ca="1" si="927"/>
        <v>3596750</v>
      </c>
      <c r="JM192" s="5">
        <f t="shared" ca="1" si="927"/>
        <v>111.16800000000001</v>
      </c>
      <c r="JN192" s="5">
        <f t="shared" ca="1" si="927"/>
        <v>281071</v>
      </c>
      <c r="JO192" s="5">
        <f t="shared" ca="1" si="927"/>
        <v>299070</v>
      </c>
      <c r="JP192" s="5">
        <f t="shared" ca="1" si="927"/>
        <v>42243.3</v>
      </c>
      <c r="JQ192" s="5">
        <f t="shared" ca="1" si="927"/>
        <v>128805</v>
      </c>
      <c r="JR192" s="5">
        <f t="shared" ca="1" si="927"/>
        <v>127031</v>
      </c>
      <c r="JS192" s="5">
        <f t="shared" ca="1" si="927"/>
        <v>582835</v>
      </c>
      <c r="JT192" s="5">
        <f t="shared" ca="1" si="927"/>
        <v>1461170</v>
      </c>
      <c r="JU192" s="5">
        <f t="shared" ca="1" si="927"/>
        <v>2135580</v>
      </c>
      <c r="JV192" s="5">
        <f t="shared" ca="1" si="927"/>
        <v>0</v>
      </c>
      <c r="JW192" s="5">
        <f t="shared" ca="1" si="927"/>
        <v>0</v>
      </c>
      <c r="JX192" s="5">
        <f t="shared" ca="1" si="910"/>
        <v>0</v>
      </c>
      <c r="JY192" s="5">
        <f t="shared" ca="1" si="910"/>
        <v>0</v>
      </c>
      <c r="JZ192" s="5">
        <f t="shared" ca="1" si="910"/>
        <v>0</v>
      </c>
      <c r="KA192" s="5"/>
      <c r="KB192" s="5">
        <f t="shared" ca="1" si="928"/>
        <v>18420.599999999999</v>
      </c>
      <c r="KC192" s="5">
        <f t="shared" ca="1" si="928"/>
        <v>18420.599999999999</v>
      </c>
      <c r="KD192" s="5">
        <f t="shared" ca="1" si="928"/>
        <v>0</v>
      </c>
      <c r="KE192" s="5">
        <f t="shared" ca="1" si="928"/>
        <v>0</v>
      </c>
      <c r="KF192" s="5">
        <f t="shared" ca="1" si="928"/>
        <v>0</v>
      </c>
      <c r="KG192" s="5">
        <f t="shared" ca="1" si="928"/>
        <v>0</v>
      </c>
      <c r="KH192" s="5">
        <f t="shared" ca="1" si="928"/>
        <v>0</v>
      </c>
      <c r="KI192" s="5">
        <f t="shared" ca="1" si="928"/>
        <v>0</v>
      </c>
      <c r="KJ192" s="5">
        <f t="shared" ca="1" si="928"/>
        <v>18420.599999999999</v>
      </c>
      <c r="KK192" s="5">
        <f t="shared" ca="1" si="928"/>
        <v>0</v>
      </c>
      <c r="KL192" s="5">
        <f t="shared" ca="1" si="928"/>
        <v>0</v>
      </c>
      <c r="KM192" s="5">
        <f t="shared" ca="1" si="928"/>
        <v>0</v>
      </c>
      <c r="KN192" s="5">
        <f t="shared" ca="1" si="914"/>
        <v>0</v>
      </c>
      <c r="KO192" s="5"/>
      <c r="KP192" s="5">
        <f t="shared" ca="1" si="934"/>
        <v>99.560199999999995</v>
      </c>
      <c r="KQ192" s="5">
        <f t="shared" ca="1" si="934"/>
        <v>7.2577100000000003</v>
      </c>
      <c r="KR192" s="5">
        <f t="shared" ca="1" si="934"/>
        <v>21.4466</v>
      </c>
      <c r="KS192" s="5">
        <f t="shared" ca="1" si="934"/>
        <v>17.818999999999999</v>
      </c>
      <c r="KT192" s="5">
        <f t="shared" ca="1" si="934"/>
        <v>3.26756</v>
      </c>
      <c r="KU192" s="5">
        <f t="shared" ca="1" si="934"/>
        <v>8.2396899999999995</v>
      </c>
      <c r="KV192" s="5">
        <f t="shared" ca="1" si="934"/>
        <v>7.2618400000000003</v>
      </c>
      <c r="KW192" s="5">
        <f t="shared" ca="1" si="934"/>
        <v>34.267800000000001</v>
      </c>
      <c r="KX192" s="5"/>
      <c r="KY192" s="19">
        <f t="shared" ca="1" si="833"/>
        <v>28.30822781890495</v>
      </c>
      <c r="KZ192" s="19">
        <f t="shared" ca="1" si="834"/>
        <v>3.6953067661260071</v>
      </c>
      <c r="LA192" s="19">
        <f t="shared" ca="1" si="835"/>
        <v>1.9234564982380278</v>
      </c>
      <c r="LB192" s="19">
        <f t="shared" ca="1" si="836"/>
        <v>2.0466292677937137</v>
      </c>
      <c r="LC192" s="19">
        <f t="shared" ca="1" si="837"/>
        <v>0.28908407445812079</v>
      </c>
      <c r="LD192" s="19">
        <f t="shared" ca="1" si="838"/>
        <v>0.88145277974443881</v>
      </c>
      <c r="LE192" s="19">
        <f t="shared" ca="1" si="839"/>
        <v>0.86931274456516283</v>
      </c>
      <c r="LF192" s="19">
        <f t="shared" ca="1" si="840"/>
        <v>3.9885216480909125</v>
      </c>
      <c r="LG192" s="19">
        <f t="shared" ca="1" si="841"/>
        <v>13.693787949593753</v>
      </c>
      <c r="LH192" s="19">
        <f t="shared" ca="1" si="842"/>
        <v>14.614439869311196</v>
      </c>
      <c r="LI192" s="19">
        <f t="shared" ca="1" si="843"/>
        <v>0</v>
      </c>
      <c r="LJ192" s="19">
        <f t="shared" ca="1" si="878"/>
        <v>0</v>
      </c>
      <c r="LK192" s="19">
        <f t="shared" ca="1" si="879"/>
        <v>0</v>
      </c>
      <c r="LL192" s="72">
        <f t="shared" ca="1" si="911"/>
        <v>0</v>
      </c>
      <c r="LM192" s="72">
        <f t="shared" ca="1" si="912"/>
        <v>0</v>
      </c>
    </row>
    <row r="193" spans="1:325" ht="15" customHeight="1" outlineLevel="1" x14ac:dyDescent="0.3">
      <c r="A193" s="5">
        <f>IF('Old Results'!E173='New Results'!E173,'New Results'!E173,"0")</f>
        <v>24563.1</v>
      </c>
      <c r="B193" s="5">
        <f t="shared" si="668"/>
        <v>519</v>
      </c>
      <c r="C193" s="27">
        <f t="shared" si="761"/>
        <v>172</v>
      </c>
      <c r="D193" s="41" t="str">
        <f>'Old Results'!C173</f>
        <v>0519215-RetlMed-HPWtrHtrPckgdEF2x</v>
      </c>
      <c r="E193" s="41" t="str">
        <f>'New Results'!C173</f>
        <v>0519215-RetlMed-HPWtrHtrPckgdEF2x</v>
      </c>
      <c r="F193" s="5">
        <f t="shared" ca="1" si="762"/>
        <v>0</v>
      </c>
      <c r="G193" s="5">
        <f t="shared" ca="1" si="763"/>
        <v>0</v>
      </c>
      <c r="H193" s="5">
        <f t="shared" ca="1" si="764"/>
        <v>0</v>
      </c>
      <c r="I193" s="5">
        <f t="shared" ca="1" si="765"/>
        <v>0</v>
      </c>
      <c r="J193" s="5">
        <f t="shared" ca="1" si="766"/>
        <v>0</v>
      </c>
      <c r="K193" s="5">
        <f t="shared" ca="1" si="767"/>
        <v>0</v>
      </c>
      <c r="L193" s="5">
        <f t="shared" ca="1" si="768"/>
        <v>0</v>
      </c>
      <c r="M193" s="5">
        <f t="shared" ca="1" si="769"/>
        <v>0</v>
      </c>
      <c r="N193" s="5">
        <f t="shared" ca="1" si="770"/>
        <v>0</v>
      </c>
      <c r="O193" s="5">
        <f t="shared" ca="1" si="771"/>
        <v>0</v>
      </c>
      <c r="P193" s="5">
        <f t="shared" ca="1" si="844"/>
        <v>0</v>
      </c>
      <c r="Q193" s="5">
        <f t="shared" ca="1" si="845"/>
        <v>0</v>
      </c>
      <c r="R193" s="5">
        <f t="shared" ca="1" si="880"/>
        <v>0</v>
      </c>
      <c r="S193" s="5">
        <f t="shared" ca="1" si="881"/>
        <v>0</v>
      </c>
      <c r="T193" s="5">
        <f t="shared" ca="1" si="882"/>
        <v>0</v>
      </c>
      <c r="U193" s="5">
        <f t="shared" ca="1" si="772"/>
        <v>0</v>
      </c>
      <c r="V193" s="5">
        <f t="shared" ca="1" si="773"/>
        <v>0</v>
      </c>
      <c r="W193" s="5">
        <f t="shared" ca="1" si="774"/>
        <v>0</v>
      </c>
      <c r="X193" s="5">
        <f t="shared" ca="1" si="775"/>
        <v>0</v>
      </c>
      <c r="Y193" s="5">
        <f t="shared" ca="1" si="776"/>
        <v>0</v>
      </c>
      <c r="Z193" s="5">
        <f t="shared" ca="1" si="777"/>
        <v>0</v>
      </c>
      <c r="AA193" s="5">
        <f t="shared" ca="1" si="778"/>
        <v>0</v>
      </c>
      <c r="AB193" s="5">
        <f t="shared" ca="1" si="779"/>
        <v>0</v>
      </c>
      <c r="AC193" s="5">
        <f t="shared" ca="1" si="780"/>
        <v>0</v>
      </c>
      <c r="AD193" s="5">
        <f t="shared" ca="1" si="781"/>
        <v>0</v>
      </c>
      <c r="AE193" s="5">
        <f t="shared" ca="1" si="846"/>
        <v>0</v>
      </c>
      <c r="AF193" s="5">
        <f t="shared" ca="1" si="847"/>
        <v>0</v>
      </c>
      <c r="AG193" s="5">
        <f t="shared" ca="1" si="847"/>
        <v>0</v>
      </c>
      <c r="AH193" s="37">
        <f t="shared" ca="1" si="782"/>
        <v>0</v>
      </c>
      <c r="AI193" s="37">
        <f t="shared" ca="1" si="783"/>
        <v>0</v>
      </c>
      <c r="AJ193" s="37">
        <f t="shared" ca="1" si="784"/>
        <v>0</v>
      </c>
      <c r="AK193" s="37">
        <f t="shared" ca="1" si="785"/>
        <v>0</v>
      </c>
      <c r="AL193" s="37">
        <f t="shared" ca="1" si="786"/>
        <v>0</v>
      </c>
      <c r="AM193" s="37">
        <f t="shared" ca="1" si="787"/>
        <v>0</v>
      </c>
      <c r="AN193" s="37">
        <f t="shared" ca="1" si="788"/>
        <v>0</v>
      </c>
      <c r="AO193" s="37">
        <f t="shared" ca="1" si="789"/>
        <v>0</v>
      </c>
      <c r="AP193" s="33">
        <f t="shared" ca="1" si="790"/>
        <v>41.514357552589047</v>
      </c>
      <c r="AQ193" s="33">
        <f t="shared" ca="1" si="791"/>
        <v>41.514357552589047</v>
      </c>
      <c r="AR193" s="24">
        <f t="shared" ca="1" si="792"/>
        <v>0</v>
      </c>
      <c r="AS193" s="34">
        <f t="shared" ca="1" si="793"/>
        <v>295.77199999999999</v>
      </c>
      <c r="AT193" s="34">
        <f t="shared" ca="1" si="794"/>
        <v>295.77199999999999</v>
      </c>
      <c r="AU193" s="45">
        <f t="shared" ca="1" si="795"/>
        <v>0</v>
      </c>
      <c r="AV193" s="34">
        <f t="shared" ca="1" si="938"/>
        <v>-65.5</v>
      </c>
      <c r="AW193" s="34">
        <f t="shared" ca="1" si="939"/>
        <v>-65.5</v>
      </c>
      <c r="AX193" s="46">
        <f t="shared" ca="1" si="796"/>
        <v>0</v>
      </c>
      <c r="AY193" s="5"/>
      <c r="AZ193" s="5">
        <f t="shared" ca="1" si="848"/>
        <v>0</v>
      </c>
      <c r="BA193" s="5">
        <f t="shared" ca="1" si="849"/>
        <v>0</v>
      </c>
      <c r="BB193" s="5">
        <f t="shared" ca="1" si="850"/>
        <v>0</v>
      </c>
      <c r="BC193" s="5">
        <f t="shared" ca="1" si="851"/>
        <v>0</v>
      </c>
      <c r="BD193" s="5">
        <f t="shared" ca="1" si="852"/>
        <v>0</v>
      </c>
      <c r="BE193" s="5">
        <f t="shared" ca="1" si="853"/>
        <v>0</v>
      </c>
      <c r="BF193" s="5">
        <f t="shared" ca="1" si="854"/>
        <v>0</v>
      </c>
      <c r="BG193" s="5">
        <f t="shared" ca="1" si="855"/>
        <v>0</v>
      </c>
      <c r="BH193" s="5">
        <f t="shared" ca="1" si="856"/>
        <v>0</v>
      </c>
      <c r="BI193" s="5">
        <f t="shared" ca="1" si="857"/>
        <v>0</v>
      </c>
      <c r="BJ193" s="5">
        <f t="shared" ca="1" si="858"/>
        <v>0</v>
      </c>
      <c r="BK193" s="5">
        <f t="shared" ca="1" si="859"/>
        <v>0</v>
      </c>
      <c r="BL193" s="5">
        <f t="shared" ca="1" si="883"/>
        <v>0</v>
      </c>
      <c r="BM193" s="5">
        <f t="shared" ca="1" si="884"/>
        <v>0</v>
      </c>
      <c r="BN193" s="5">
        <f t="shared" ca="1" si="885"/>
        <v>0</v>
      </c>
      <c r="BO193" s="5">
        <f t="shared" ca="1" si="886"/>
        <v>0</v>
      </c>
      <c r="BP193" s="5">
        <f t="shared" ca="1" si="887"/>
        <v>0</v>
      </c>
      <c r="BQ193" s="5">
        <f t="shared" ca="1" si="888"/>
        <v>0</v>
      </c>
      <c r="BR193" s="5">
        <f t="shared" ca="1" si="889"/>
        <v>0</v>
      </c>
      <c r="BS193" s="5">
        <f t="shared" ca="1" si="890"/>
        <v>0</v>
      </c>
      <c r="BT193" s="5">
        <f t="shared" ca="1" si="891"/>
        <v>0</v>
      </c>
      <c r="BU193" s="5">
        <f t="shared" ca="1" si="892"/>
        <v>0</v>
      </c>
      <c r="BV193" s="5">
        <f t="shared" ca="1" si="893"/>
        <v>0</v>
      </c>
      <c r="BW193" s="5">
        <f t="shared" ca="1" si="894"/>
        <v>0</v>
      </c>
      <c r="BX193" s="5">
        <f t="shared" ca="1" si="895"/>
        <v>0</v>
      </c>
      <c r="BY193" s="5">
        <f t="shared" ca="1" si="896"/>
        <v>0</v>
      </c>
      <c r="BZ193" s="5">
        <f t="shared" ca="1" si="897"/>
        <v>0</v>
      </c>
      <c r="CA193" s="5">
        <f t="shared" ca="1" si="898"/>
        <v>0</v>
      </c>
      <c r="CB193" s="37">
        <f t="shared" ca="1" si="797"/>
        <v>0</v>
      </c>
      <c r="CC193" s="37">
        <f t="shared" ca="1" si="798"/>
        <v>0</v>
      </c>
      <c r="CD193" s="37">
        <f t="shared" ca="1" si="799"/>
        <v>0</v>
      </c>
      <c r="CE193" s="37">
        <f t="shared" ca="1" si="800"/>
        <v>0</v>
      </c>
      <c r="CF193" s="37">
        <f t="shared" ca="1" si="801"/>
        <v>0</v>
      </c>
      <c r="CG193" s="37">
        <f t="shared" ca="1" si="802"/>
        <v>0</v>
      </c>
      <c r="CH193" s="37">
        <f t="shared" ca="1" si="803"/>
        <v>0</v>
      </c>
      <c r="CI193" s="19">
        <f t="shared" ca="1" si="804"/>
        <v>0</v>
      </c>
      <c r="CJ193" s="33">
        <f t="shared" ca="1" si="860"/>
        <v>34.982234327100407</v>
      </c>
      <c r="CK193" s="33">
        <f t="shared" ca="1" si="861"/>
        <v>34.982234327100407</v>
      </c>
      <c r="CL193" s="24">
        <f t="shared" ca="1" si="805"/>
        <v>0</v>
      </c>
      <c r="CM193" s="34">
        <f t="shared" ca="1" si="806"/>
        <v>230.23400000000001</v>
      </c>
      <c r="CN193" s="34">
        <f t="shared" ca="1" si="807"/>
        <v>230.23400000000001</v>
      </c>
      <c r="CO193" s="45">
        <f t="shared" ca="1" si="808"/>
        <v>0</v>
      </c>
      <c r="CP193" s="5"/>
      <c r="CR193" s="5">
        <f t="shared" ca="1" si="899"/>
        <v>62</v>
      </c>
      <c r="CS193" s="5">
        <f t="shared" ca="1" si="900"/>
        <v>55</v>
      </c>
      <c r="CT193" s="62">
        <f t="shared" ca="1" si="809"/>
        <v>0.11290322580645162</v>
      </c>
      <c r="CW193" s="5">
        <f t="shared" ca="1" si="929"/>
        <v>291893</v>
      </c>
      <c r="CX193" s="5">
        <f t="shared" ca="1" si="929"/>
        <v>0</v>
      </c>
      <c r="CY193" s="5">
        <f t="shared" ca="1" si="929"/>
        <v>85888.5</v>
      </c>
      <c r="CZ193" s="5">
        <f t="shared" ca="1" si="929"/>
        <v>73792.100000000006</v>
      </c>
      <c r="DA193" s="5">
        <f t="shared" ca="1" si="929"/>
        <v>0</v>
      </c>
      <c r="DB193" s="5">
        <f t="shared" ca="1" si="929"/>
        <v>0</v>
      </c>
      <c r="DC193" s="5">
        <f t="shared" ca="1" si="929"/>
        <v>6089.82</v>
      </c>
      <c r="DD193" s="5">
        <f t="shared" ca="1" si="929"/>
        <v>48282.7</v>
      </c>
      <c r="DE193" s="5">
        <f t="shared" ca="1" si="929"/>
        <v>214053</v>
      </c>
      <c r="DF193" s="5">
        <f t="shared" ca="1" si="929"/>
        <v>77659.399999999994</v>
      </c>
      <c r="DG193" s="5">
        <f t="shared" ca="1" si="929"/>
        <v>0</v>
      </c>
      <c r="DH193" s="5">
        <f t="shared" ca="1" si="929"/>
        <v>180.87299999999999</v>
      </c>
      <c r="DI193" s="5">
        <f t="shared" ca="1" si="937"/>
        <v>0</v>
      </c>
      <c r="DJ193" s="5">
        <f t="shared" ca="1" si="937"/>
        <v>0</v>
      </c>
      <c r="DK193" s="5">
        <f t="shared" ca="1" si="937"/>
        <v>0</v>
      </c>
      <c r="DL193" s="5"/>
      <c r="DM193" s="5">
        <f t="shared" ca="1" si="930"/>
        <v>237.82400000000001</v>
      </c>
      <c r="DN193" s="5">
        <f t="shared" ca="1" si="930"/>
        <v>237.82400000000001</v>
      </c>
      <c r="DO193" s="5">
        <f t="shared" ca="1" si="930"/>
        <v>0</v>
      </c>
      <c r="DP193" s="5">
        <f t="shared" ca="1" si="930"/>
        <v>0</v>
      </c>
      <c r="DQ193" s="5">
        <f t="shared" ca="1" si="930"/>
        <v>0</v>
      </c>
      <c r="DR193" s="5">
        <f t="shared" ca="1" si="930"/>
        <v>0</v>
      </c>
      <c r="DS193" s="5">
        <f t="shared" ca="1" si="930"/>
        <v>0</v>
      </c>
      <c r="DT193" s="5">
        <f t="shared" ca="1" si="930"/>
        <v>0</v>
      </c>
      <c r="DU193" s="5">
        <f t="shared" ca="1" si="930"/>
        <v>237.82400000000001</v>
      </c>
      <c r="DV193" s="5">
        <f t="shared" ca="1" si="930"/>
        <v>0</v>
      </c>
      <c r="DW193" s="5">
        <f t="shared" ca="1" si="930"/>
        <v>0</v>
      </c>
      <c r="DX193" s="5">
        <f t="shared" ca="1" si="930"/>
        <v>0</v>
      </c>
      <c r="DY193" s="5">
        <f t="shared" ca="1" si="930"/>
        <v>0</v>
      </c>
      <c r="DZ193" s="5"/>
      <c r="EA193" s="5">
        <f t="shared" ca="1" si="935"/>
        <v>295.77199999999999</v>
      </c>
      <c r="EB193" s="5">
        <f t="shared" ca="1" si="935"/>
        <v>2.0078399999999998</v>
      </c>
      <c r="EC193" s="5">
        <f t="shared" ca="1" si="935"/>
        <v>136.28800000000001</v>
      </c>
      <c r="ED193" s="5">
        <f t="shared" ca="1" si="935"/>
        <v>88.718800000000002</v>
      </c>
      <c r="EE193" s="5">
        <f t="shared" ca="1" si="935"/>
        <v>0</v>
      </c>
      <c r="EF193" s="5">
        <f t="shared" ca="1" si="935"/>
        <v>0</v>
      </c>
      <c r="EG193" s="5">
        <f t="shared" ca="1" si="935"/>
        <v>6.8058300000000003</v>
      </c>
      <c r="EH193" s="5">
        <f t="shared" ca="1" si="935"/>
        <v>61.951500000000003</v>
      </c>
      <c r="EI193" s="5"/>
      <c r="EJ193" s="19">
        <f t="shared" ca="1" si="811"/>
        <v>41.514357552589047</v>
      </c>
      <c r="EK193" s="19">
        <f t="shared" ca="1" si="812"/>
        <v>0.96821655247098304</v>
      </c>
      <c r="EL193" s="19">
        <f t="shared" ca="1" si="813"/>
        <v>11.930560963396314</v>
      </c>
      <c r="EM193" s="19">
        <f t="shared" ca="1" si="814"/>
        <v>10.250279695966716</v>
      </c>
      <c r="EN193" s="19">
        <f t="shared" ca="1" si="815"/>
        <v>0</v>
      </c>
      <c r="EO193" s="19">
        <f t="shared" ca="1" si="816"/>
        <v>0</v>
      </c>
      <c r="EP193" s="19">
        <f t="shared" ca="1" si="817"/>
        <v>0.84592196587564261</v>
      </c>
      <c r="EQ193" s="19">
        <f t="shared" ca="1" si="818"/>
        <v>6.7068314829968525</v>
      </c>
      <c r="ER193" s="19">
        <f t="shared" ca="1" si="819"/>
        <v>30.701793991800713</v>
      </c>
      <c r="ES193" s="19">
        <f t="shared" ca="1" si="820"/>
        <v>10.787476857562766</v>
      </c>
      <c r="ET193" s="19">
        <f t="shared" ca="1" si="821"/>
        <v>0</v>
      </c>
      <c r="EU193" s="19">
        <f t="shared" ca="1" si="901"/>
        <v>2.5124624986259878E-2</v>
      </c>
      <c r="EV193" s="19">
        <f t="shared" ca="1" si="902"/>
        <v>0</v>
      </c>
      <c r="EW193" s="72">
        <f t="shared" ca="1" si="903"/>
        <v>0</v>
      </c>
      <c r="EX193" s="72">
        <f t="shared" ca="1" si="904"/>
        <v>0</v>
      </c>
      <c r="EY193" s="5"/>
      <c r="EZ193" s="5"/>
      <c r="FA193" s="5"/>
      <c r="FB193" s="5">
        <f t="shared" ca="1" si="925"/>
        <v>291893</v>
      </c>
      <c r="FC193" s="5">
        <f t="shared" ca="1" si="925"/>
        <v>0</v>
      </c>
      <c r="FD193" s="5">
        <f t="shared" ca="1" si="925"/>
        <v>85888.5</v>
      </c>
      <c r="FE193" s="5">
        <f t="shared" ca="1" si="925"/>
        <v>73792.100000000006</v>
      </c>
      <c r="FF193" s="5">
        <f t="shared" ca="1" si="925"/>
        <v>0</v>
      </c>
      <c r="FG193" s="5">
        <f t="shared" ca="1" si="925"/>
        <v>0</v>
      </c>
      <c r="FH193" s="5">
        <f t="shared" ca="1" si="925"/>
        <v>6089.82</v>
      </c>
      <c r="FI193" s="5">
        <f t="shared" ca="1" si="925"/>
        <v>48282.7</v>
      </c>
      <c r="FJ193" s="5">
        <f t="shared" ca="1" si="925"/>
        <v>214053</v>
      </c>
      <c r="FK193" s="5">
        <f t="shared" ca="1" si="925"/>
        <v>77659.399999999994</v>
      </c>
      <c r="FL193" s="5">
        <f t="shared" ca="1" si="925"/>
        <v>0</v>
      </c>
      <c r="FM193" s="5">
        <f t="shared" ca="1" si="925"/>
        <v>180.87299999999999</v>
      </c>
      <c r="FN193" s="5">
        <f t="shared" ca="1" si="905"/>
        <v>0</v>
      </c>
      <c r="FO193" s="5">
        <f t="shared" ca="1" si="905"/>
        <v>0</v>
      </c>
      <c r="FP193" s="5">
        <f t="shared" ca="1" si="905"/>
        <v>0</v>
      </c>
      <c r="FQ193" s="5"/>
      <c r="FR193" s="5">
        <f t="shared" ca="1" si="926"/>
        <v>237.82400000000001</v>
      </c>
      <c r="FS193" s="5">
        <f t="shared" ca="1" si="926"/>
        <v>237.82400000000001</v>
      </c>
      <c r="FT193" s="5">
        <f t="shared" ca="1" si="926"/>
        <v>0</v>
      </c>
      <c r="FU193" s="5">
        <f t="shared" ca="1" si="926"/>
        <v>0</v>
      </c>
      <c r="FV193" s="5">
        <f t="shared" ca="1" si="926"/>
        <v>0</v>
      </c>
      <c r="FW193" s="5">
        <f t="shared" ca="1" si="926"/>
        <v>0</v>
      </c>
      <c r="FX193" s="5">
        <f t="shared" ca="1" si="926"/>
        <v>0</v>
      </c>
      <c r="FY193" s="5">
        <f t="shared" ca="1" si="926"/>
        <v>0</v>
      </c>
      <c r="FZ193" s="5">
        <f t="shared" ca="1" si="926"/>
        <v>237.82400000000001</v>
      </c>
      <c r="GA193" s="5">
        <f t="shared" ca="1" si="926"/>
        <v>0</v>
      </c>
      <c r="GB193" s="5">
        <f t="shared" ca="1" si="926"/>
        <v>0</v>
      </c>
      <c r="GC193" s="5">
        <f t="shared" ca="1" si="926"/>
        <v>0</v>
      </c>
      <c r="GD193" s="5">
        <f t="shared" ca="1" si="913"/>
        <v>0</v>
      </c>
      <c r="GE193" s="5"/>
      <c r="GF193" s="5">
        <f t="shared" ca="1" si="931"/>
        <v>295.77199999999999</v>
      </c>
      <c r="GG193" s="5">
        <f t="shared" ca="1" si="931"/>
        <v>2.0078399999999998</v>
      </c>
      <c r="GH193" s="5">
        <f t="shared" ca="1" si="931"/>
        <v>136.28800000000001</v>
      </c>
      <c r="GI193" s="5">
        <f t="shared" ca="1" si="931"/>
        <v>88.718800000000002</v>
      </c>
      <c r="GJ193" s="5">
        <f t="shared" ca="1" si="931"/>
        <v>0</v>
      </c>
      <c r="GK193" s="5">
        <f t="shared" ca="1" si="931"/>
        <v>0</v>
      </c>
      <c r="GL193" s="5">
        <f t="shared" ca="1" si="931"/>
        <v>6.8058300000000003</v>
      </c>
      <c r="GM193" s="5">
        <f t="shared" ca="1" si="931"/>
        <v>61.951500000000003</v>
      </c>
      <c r="GN193" s="5"/>
      <c r="GO193" s="19">
        <f t="shared" ca="1" si="822"/>
        <v>41.514357552589047</v>
      </c>
      <c r="GP193" s="19">
        <f t="shared" ca="1" si="823"/>
        <v>0.96821655247098304</v>
      </c>
      <c r="GQ193" s="19">
        <f t="shared" ca="1" si="824"/>
        <v>11.930560963396314</v>
      </c>
      <c r="GR193" s="19">
        <f t="shared" ca="1" si="825"/>
        <v>10.250279695966716</v>
      </c>
      <c r="GS193" s="19">
        <f t="shared" ca="1" si="826"/>
        <v>0</v>
      </c>
      <c r="GT193" s="19">
        <f t="shared" ca="1" si="827"/>
        <v>0</v>
      </c>
      <c r="GU193" s="19">
        <f t="shared" ca="1" si="828"/>
        <v>0.84592196587564261</v>
      </c>
      <c r="GV193" s="19">
        <f t="shared" ca="1" si="829"/>
        <v>6.7068314829968525</v>
      </c>
      <c r="GW193" s="19">
        <f t="shared" ca="1" si="830"/>
        <v>30.701793991800713</v>
      </c>
      <c r="GX193" s="19">
        <f t="shared" ca="1" si="831"/>
        <v>10.787476857562766</v>
      </c>
      <c r="GY193" s="19">
        <f t="shared" ca="1" si="832"/>
        <v>0</v>
      </c>
      <c r="GZ193" s="19">
        <f t="shared" ca="1" si="832"/>
        <v>2.5124624986259878E-2</v>
      </c>
      <c r="HA193" s="19">
        <f t="shared" ca="1" si="832"/>
        <v>0</v>
      </c>
      <c r="HB193" s="72">
        <f t="shared" ca="1" si="906"/>
        <v>0</v>
      </c>
      <c r="HC193" s="72">
        <f t="shared" ca="1" si="907"/>
        <v>0</v>
      </c>
      <c r="HD193" s="5"/>
      <c r="HE193" s="5"/>
      <c r="HF193" s="5"/>
      <c r="HG193" s="5">
        <f t="shared" ca="1" si="932"/>
        <v>237385</v>
      </c>
      <c r="HH193" s="5">
        <f t="shared" ca="1" si="932"/>
        <v>0</v>
      </c>
      <c r="HI193" s="5">
        <f t="shared" ca="1" si="932"/>
        <v>77848.800000000003</v>
      </c>
      <c r="HJ193" s="5">
        <f t="shared" ca="1" si="932"/>
        <v>23458.5</v>
      </c>
      <c r="HK193" s="5">
        <f t="shared" ca="1" si="932"/>
        <v>0</v>
      </c>
      <c r="HL193" s="5">
        <f t="shared" ca="1" si="932"/>
        <v>0</v>
      </c>
      <c r="HM193" s="5">
        <f t="shared" ca="1" si="932"/>
        <v>11659.1</v>
      </c>
      <c r="HN193" s="5">
        <f t="shared" ca="1" si="932"/>
        <v>46379.8</v>
      </c>
      <c r="HO193" s="5">
        <f t="shared" ca="1" si="932"/>
        <v>159346</v>
      </c>
      <c r="HP193" s="5">
        <f t="shared" ca="1" si="932"/>
        <v>77659.399999999994</v>
      </c>
      <c r="HQ193" s="5">
        <f t="shared" ca="1" si="932"/>
        <v>0</v>
      </c>
      <c r="HR193" s="5">
        <f t="shared" ca="1" si="932"/>
        <v>379.815</v>
      </c>
      <c r="HS193" s="5">
        <f t="shared" ca="1" si="932"/>
        <v>0</v>
      </c>
      <c r="HT193" s="5">
        <f t="shared" ca="1" si="932"/>
        <v>0</v>
      </c>
      <c r="HU193" s="5">
        <f t="shared" ca="1" si="932"/>
        <v>0</v>
      </c>
      <c r="HV193" s="5"/>
      <c r="HW193" s="5">
        <f t="shared" ca="1" si="933"/>
        <v>493.14499999999998</v>
      </c>
      <c r="HX193" s="5">
        <f t="shared" ca="1" si="933"/>
        <v>493.14499999999998</v>
      </c>
      <c r="HY193" s="5">
        <f t="shared" ca="1" si="933"/>
        <v>0</v>
      </c>
      <c r="HZ193" s="5">
        <f t="shared" ca="1" si="933"/>
        <v>0</v>
      </c>
      <c r="IA193" s="5">
        <f t="shared" ca="1" si="933"/>
        <v>0</v>
      </c>
      <c r="IB193" s="5">
        <f t="shared" ca="1" si="933"/>
        <v>0</v>
      </c>
      <c r="IC193" s="5">
        <f t="shared" ca="1" si="933"/>
        <v>0</v>
      </c>
      <c r="ID193" s="5">
        <f t="shared" ca="1" si="933"/>
        <v>0</v>
      </c>
      <c r="IE193" s="5">
        <f t="shared" ca="1" si="933"/>
        <v>493.14499999999998</v>
      </c>
      <c r="IF193" s="5">
        <f t="shared" ca="1" si="933"/>
        <v>0</v>
      </c>
      <c r="IG193" s="5">
        <f t="shared" ca="1" si="933"/>
        <v>0</v>
      </c>
      <c r="IH193" s="5">
        <f t="shared" ca="1" si="933"/>
        <v>0</v>
      </c>
      <c r="II193" s="5">
        <f t="shared" ca="1" si="933"/>
        <v>0</v>
      </c>
      <c r="IJ193" s="5"/>
      <c r="IK193" s="5">
        <f t="shared" ca="1" si="936"/>
        <v>230.23400000000001</v>
      </c>
      <c r="IL193" s="5">
        <f t="shared" ca="1" si="936"/>
        <v>4.1903800000000002</v>
      </c>
      <c r="IM193" s="5">
        <f t="shared" ca="1" si="936"/>
        <v>122.91</v>
      </c>
      <c r="IN193" s="5">
        <f t="shared" ca="1" si="936"/>
        <v>29.382999999999999</v>
      </c>
      <c r="IO193" s="5">
        <f t="shared" ca="1" si="936"/>
        <v>0</v>
      </c>
      <c r="IP193" s="5">
        <f t="shared" ca="1" si="936"/>
        <v>0</v>
      </c>
      <c r="IQ193" s="5">
        <f t="shared" ca="1" si="936"/>
        <v>13.780900000000001</v>
      </c>
      <c r="IR193" s="5">
        <f t="shared" ca="1" si="936"/>
        <v>59.970199999999998</v>
      </c>
      <c r="IS193" s="5"/>
      <c r="IT193" s="19">
        <f t="shared" ca="1" si="864"/>
        <v>34.982234327100407</v>
      </c>
      <c r="IU193" s="19">
        <f t="shared" ca="1" si="865"/>
        <v>2.0076659705004665</v>
      </c>
      <c r="IV193" s="19">
        <f t="shared" ca="1" si="866"/>
        <v>10.813785947213503</v>
      </c>
      <c r="IW193" s="19">
        <f t="shared" ca="1" si="867"/>
        <v>3.2585627221319786</v>
      </c>
      <c r="IX193" s="19">
        <f t="shared" ca="1" si="868"/>
        <v>0</v>
      </c>
      <c r="IY193" s="19">
        <f t="shared" ca="1" si="869"/>
        <v>0</v>
      </c>
      <c r="IZ193" s="19">
        <f t="shared" ca="1" si="870"/>
        <v>1.6195369965517381</v>
      </c>
      <c r="JA193" s="19">
        <f t="shared" ca="1" si="871"/>
        <v>6.4425043093094931</v>
      </c>
      <c r="JB193" s="19">
        <f t="shared" ca="1" si="872"/>
        <v>24.142028164197519</v>
      </c>
      <c r="JC193" s="19">
        <f t="shared" ca="1" si="873"/>
        <v>10.787476857562766</v>
      </c>
      <c r="JD193" s="19">
        <f t="shared" ca="1" si="874"/>
        <v>0</v>
      </c>
      <c r="JE193" s="19">
        <f t="shared" ca="1" si="940"/>
        <v>5.2759170463011595E-2</v>
      </c>
      <c r="JF193" s="19">
        <f t="shared" ca="1" si="940"/>
        <v>0</v>
      </c>
      <c r="JG193" s="72">
        <f t="shared" ca="1" si="908"/>
        <v>0</v>
      </c>
      <c r="JH193" s="72">
        <f t="shared" ca="1" si="909"/>
        <v>0</v>
      </c>
      <c r="JI193" s="5"/>
      <c r="JJ193" s="5"/>
      <c r="JK193" s="5"/>
      <c r="JL193" s="5">
        <f t="shared" ca="1" si="927"/>
        <v>237385</v>
      </c>
      <c r="JM193" s="5">
        <f t="shared" ca="1" si="927"/>
        <v>0</v>
      </c>
      <c r="JN193" s="5">
        <f t="shared" ca="1" si="927"/>
        <v>77848.800000000003</v>
      </c>
      <c r="JO193" s="5">
        <f t="shared" ca="1" si="927"/>
        <v>23458.5</v>
      </c>
      <c r="JP193" s="5">
        <f t="shared" ca="1" si="927"/>
        <v>0</v>
      </c>
      <c r="JQ193" s="5">
        <f t="shared" ca="1" si="927"/>
        <v>0</v>
      </c>
      <c r="JR193" s="5">
        <f t="shared" ca="1" si="927"/>
        <v>11659.1</v>
      </c>
      <c r="JS193" s="5">
        <f t="shared" ca="1" si="927"/>
        <v>46379.8</v>
      </c>
      <c r="JT193" s="5">
        <f t="shared" ca="1" si="927"/>
        <v>159346</v>
      </c>
      <c r="JU193" s="5">
        <f t="shared" ca="1" si="927"/>
        <v>77659.399999999994</v>
      </c>
      <c r="JV193" s="5">
        <f t="shared" ca="1" si="927"/>
        <v>0</v>
      </c>
      <c r="JW193" s="5">
        <f t="shared" ca="1" si="927"/>
        <v>379.815</v>
      </c>
      <c r="JX193" s="5">
        <f t="shared" ca="1" si="910"/>
        <v>0</v>
      </c>
      <c r="JY193" s="5">
        <f t="shared" ca="1" si="910"/>
        <v>0</v>
      </c>
      <c r="JZ193" s="5">
        <f t="shared" ca="1" si="910"/>
        <v>0</v>
      </c>
      <c r="KA193" s="5"/>
      <c r="KB193" s="5">
        <f t="shared" ca="1" si="928"/>
        <v>493.14499999999998</v>
      </c>
      <c r="KC193" s="5">
        <f t="shared" ca="1" si="928"/>
        <v>493.14499999999998</v>
      </c>
      <c r="KD193" s="5">
        <f t="shared" ca="1" si="928"/>
        <v>0</v>
      </c>
      <c r="KE193" s="5">
        <f t="shared" ca="1" si="928"/>
        <v>0</v>
      </c>
      <c r="KF193" s="5">
        <f t="shared" ca="1" si="928"/>
        <v>0</v>
      </c>
      <c r="KG193" s="5">
        <f t="shared" ca="1" si="928"/>
        <v>0</v>
      </c>
      <c r="KH193" s="5">
        <f t="shared" ca="1" si="928"/>
        <v>0</v>
      </c>
      <c r="KI193" s="5">
        <f t="shared" ca="1" si="928"/>
        <v>0</v>
      </c>
      <c r="KJ193" s="5">
        <f t="shared" ca="1" si="928"/>
        <v>493.14499999999998</v>
      </c>
      <c r="KK193" s="5">
        <f t="shared" ca="1" si="928"/>
        <v>0</v>
      </c>
      <c r="KL193" s="5">
        <f t="shared" ca="1" si="928"/>
        <v>0</v>
      </c>
      <c r="KM193" s="5">
        <f t="shared" ca="1" si="928"/>
        <v>0</v>
      </c>
      <c r="KN193" s="5">
        <f t="shared" ca="1" si="914"/>
        <v>0</v>
      </c>
      <c r="KO193" s="5"/>
      <c r="KP193" s="5">
        <f t="shared" ca="1" si="934"/>
        <v>230.23400000000001</v>
      </c>
      <c r="KQ193" s="5">
        <f t="shared" ca="1" si="934"/>
        <v>4.1903800000000002</v>
      </c>
      <c r="KR193" s="5">
        <f t="shared" ca="1" si="934"/>
        <v>122.91</v>
      </c>
      <c r="KS193" s="5">
        <f t="shared" ca="1" si="934"/>
        <v>29.382999999999999</v>
      </c>
      <c r="KT193" s="5">
        <f t="shared" ca="1" si="934"/>
        <v>0</v>
      </c>
      <c r="KU193" s="5">
        <f t="shared" ca="1" si="934"/>
        <v>0</v>
      </c>
      <c r="KV193" s="5">
        <f t="shared" ca="1" si="934"/>
        <v>13.780900000000001</v>
      </c>
      <c r="KW193" s="5">
        <f t="shared" ca="1" si="934"/>
        <v>59.970199999999998</v>
      </c>
      <c r="KX193" s="5"/>
      <c r="KY193" s="19">
        <f t="shared" ca="1" si="833"/>
        <v>34.982234327100407</v>
      </c>
      <c r="KZ193" s="19">
        <f t="shared" ca="1" si="834"/>
        <v>2.0076659705004665</v>
      </c>
      <c r="LA193" s="19">
        <f t="shared" ca="1" si="835"/>
        <v>10.813785947213503</v>
      </c>
      <c r="LB193" s="19">
        <f t="shared" ca="1" si="836"/>
        <v>3.2585627221319786</v>
      </c>
      <c r="LC193" s="19">
        <f t="shared" ca="1" si="837"/>
        <v>0</v>
      </c>
      <c r="LD193" s="19">
        <f t="shared" ca="1" si="838"/>
        <v>0</v>
      </c>
      <c r="LE193" s="19">
        <f t="shared" ca="1" si="839"/>
        <v>1.6195369965517381</v>
      </c>
      <c r="LF193" s="19">
        <f t="shared" ca="1" si="840"/>
        <v>6.4425043093094931</v>
      </c>
      <c r="LG193" s="19">
        <f t="shared" ca="1" si="841"/>
        <v>24.142028164197519</v>
      </c>
      <c r="LH193" s="19">
        <f t="shared" ca="1" si="842"/>
        <v>10.787476857562766</v>
      </c>
      <c r="LI193" s="19">
        <f t="shared" ca="1" si="843"/>
        <v>0</v>
      </c>
      <c r="LJ193" s="19">
        <f t="shared" ca="1" si="878"/>
        <v>5.2759170463011595E-2</v>
      </c>
      <c r="LK193" s="19">
        <f t="shared" ca="1" si="879"/>
        <v>0</v>
      </c>
      <c r="LL193" s="72">
        <f t="shared" ca="1" si="911"/>
        <v>0</v>
      </c>
      <c r="LM193" s="72">
        <f t="shared" ca="1" si="912"/>
        <v>0</v>
      </c>
    </row>
    <row r="194" spans="1:325" ht="15" customHeight="1" outlineLevel="1" x14ac:dyDescent="0.3">
      <c r="A194" s="5">
        <f>IF('Old Results'!E174='New Results'!E174,'New Results'!E174,"0")</f>
        <v>24563.1</v>
      </c>
      <c r="B194" s="5">
        <f t="shared" ref="B194:B257" si="941">VALUE(LEFT(D194,4))</f>
        <v>519</v>
      </c>
      <c r="C194" s="27">
        <f t="shared" si="761"/>
        <v>173</v>
      </c>
      <c r="D194" s="41" t="str">
        <f>'Old Results'!C174</f>
        <v>0519315-RetlMed-HPWtrHtrPckgdEF3x</v>
      </c>
      <c r="E194" s="41" t="str">
        <f>'New Results'!C174</f>
        <v>0519315-RetlMed-HPWtrHtrPckgdEF3x</v>
      </c>
      <c r="F194" s="5">
        <f t="shared" ca="1" si="762"/>
        <v>0</v>
      </c>
      <c r="G194" s="5">
        <f t="shared" ca="1" si="763"/>
        <v>0</v>
      </c>
      <c r="H194" s="5">
        <f t="shared" ca="1" si="764"/>
        <v>0</v>
      </c>
      <c r="I194" s="5">
        <f t="shared" ca="1" si="765"/>
        <v>0</v>
      </c>
      <c r="J194" s="5">
        <f t="shared" ca="1" si="766"/>
        <v>0</v>
      </c>
      <c r="K194" s="5">
        <f t="shared" ca="1" si="767"/>
        <v>0</v>
      </c>
      <c r="L194" s="5">
        <f t="shared" ca="1" si="768"/>
        <v>0</v>
      </c>
      <c r="M194" s="5">
        <f t="shared" ca="1" si="769"/>
        <v>0</v>
      </c>
      <c r="N194" s="5">
        <f t="shared" ca="1" si="770"/>
        <v>0</v>
      </c>
      <c r="O194" s="5">
        <f t="shared" ca="1" si="771"/>
        <v>0</v>
      </c>
      <c r="P194" s="5">
        <f t="shared" ca="1" si="844"/>
        <v>0</v>
      </c>
      <c r="Q194" s="5">
        <f t="shared" ca="1" si="845"/>
        <v>0</v>
      </c>
      <c r="R194" s="5">
        <f t="shared" ca="1" si="880"/>
        <v>0</v>
      </c>
      <c r="S194" s="5">
        <f t="shared" ca="1" si="881"/>
        <v>0</v>
      </c>
      <c r="T194" s="5">
        <f t="shared" ca="1" si="882"/>
        <v>0</v>
      </c>
      <c r="U194" s="5">
        <f t="shared" ca="1" si="772"/>
        <v>0</v>
      </c>
      <c r="V194" s="5">
        <f t="shared" ca="1" si="773"/>
        <v>0</v>
      </c>
      <c r="W194" s="5">
        <f t="shared" ca="1" si="774"/>
        <v>0</v>
      </c>
      <c r="X194" s="5">
        <f t="shared" ca="1" si="775"/>
        <v>0</v>
      </c>
      <c r="Y194" s="5">
        <f t="shared" ca="1" si="776"/>
        <v>0</v>
      </c>
      <c r="Z194" s="5">
        <f t="shared" ca="1" si="777"/>
        <v>0</v>
      </c>
      <c r="AA194" s="5">
        <f t="shared" ca="1" si="778"/>
        <v>0</v>
      </c>
      <c r="AB194" s="5">
        <f t="shared" ca="1" si="779"/>
        <v>0</v>
      </c>
      <c r="AC194" s="5">
        <f t="shared" ca="1" si="780"/>
        <v>0</v>
      </c>
      <c r="AD194" s="5">
        <f t="shared" ca="1" si="781"/>
        <v>0</v>
      </c>
      <c r="AE194" s="5">
        <f t="shared" ca="1" si="846"/>
        <v>0</v>
      </c>
      <c r="AF194" s="5">
        <f t="shared" ca="1" si="847"/>
        <v>0</v>
      </c>
      <c r="AG194" s="5">
        <f t="shared" ca="1" si="847"/>
        <v>0</v>
      </c>
      <c r="AH194" s="37">
        <f t="shared" ca="1" si="782"/>
        <v>0</v>
      </c>
      <c r="AI194" s="37">
        <f t="shared" ca="1" si="783"/>
        <v>0</v>
      </c>
      <c r="AJ194" s="37">
        <f t="shared" ca="1" si="784"/>
        <v>0</v>
      </c>
      <c r="AK194" s="37">
        <f t="shared" ca="1" si="785"/>
        <v>0</v>
      </c>
      <c r="AL194" s="37">
        <f t="shared" ca="1" si="786"/>
        <v>0</v>
      </c>
      <c r="AM194" s="37">
        <f t="shared" ca="1" si="787"/>
        <v>0</v>
      </c>
      <c r="AN194" s="37">
        <f t="shared" ca="1" si="788"/>
        <v>0</v>
      </c>
      <c r="AO194" s="37">
        <f t="shared" ca="1" si="789"/>
        <v>0</v>
      </c>
      <c r="AP194" s="33">
        <f t="shared" ca="1" si="790"/>
        <v>41.238903884281704</v>
      </c>
      <c r="AQ194" s="33">
        <f t="shared" ca="1" si="791"/>
        <v>41.238903884281704</v>
      </c>
      <c r="AR194" s="24">
        <f t="shared" ca="1" si="792"/>
        <v>0</v>
      </c>
      <c r="AS194" s="34">
        <f t="shared" ca="1" si="793"/>
        <v>293.57400000000001</v>
      </c>
      <c r="AT194" s="34">
        <f t="shared" ca="1" si="794"/>
        <v>293.57400000000001</v>
      </c>
      <c r="AU194" s="45">
        <f t="shared" ca="1" si="795"/>
        <v>0</v>
      </c>
      <c r="AV194" s="34">
        <f t="shared" ca="1" si="938"/>
        <v>-63.3</v>
      </c>
      <c r="AW194" s="34">
        <f t="shared" ca="1" si="939"/>
        <v>-63.3</v>
      </c>
      <c r="AX194" s="46">
        <f t="shared" ca="1" si="796"/>
        <v>0</v>
      </c>
      <c r="AY194" s="5"/>
      <c r="AZ194" s="5">
        <f t="shared" ca="1" si="848"/>
        <v>0</v>
      </c>
      <c r="BA194" s="5">
        <f t="shared" ca="1" si="849"/>
        <v>0</v>
      </c>
      <c r="BB194" s="5">
        <f t="shared" ca="1" si="850"/>
        <v>0</v>
      </c>
      <c r="BC194" s="5">
        <f t="shared" ca="1" si="851"/>
        <v>0</v>
      </c>
      <c r="BD194" s="5">
        <f t="shared" ca="1" si="852"/>
        <v>0</v>
      </c>
      <c r="BE194" s="5">
        <f t="shared" ca="1" si="853"/>
        <v>0</v>
      </c>
      <c r="BF194" s="5">
        <f t="shared" ca="1" si="854"/>
        <v>0</v>
      </c>
      <c r="BG194" s="5">
        <f t="shared" ca="1" si="855"/>
        <v>0</v>
      </c>
      <c r="BH194" s="5">
        <f t="shared" ca="1" si="856"/>
        <v>0</v>
      </c>
      <c r="BI194" s="5">
        <f t="shared" ca="1" si="857"/>
        <v>0</v>
      </c>
      <c r="BJ194" s="5">
        <f t="shared" ca="1" si="858"/>
        <v>0</v>
      </c>
      <c r="BK194" s="5">
        <f t="shared" ca="1" si="859"/>
        <v>0</v>
      </c>
      <c r="BL194" s="5">
        <f t="shared" ca="1" si="883"/>
        <v>0</v>
      </c>
      <c r="BM194" s="5">
        <f t="shared" ca="1" si="884"/>
        <v>0</v>
      </c>
      <c r="BN194" s="5">
        <f t="shared" ca="1" si="885"/>
        <v>0</v>
      </c>
      <c r="BO194" s="5">
        <f t="shared" ca="1" si="886"/>
        <v>0</v>
      </c>
      <c r="BP194" s="5">
        <f t="shared" ca="1" si="887"/>
        <v>0</v>
      </c>
      <c r="BQ194" s="5">
        <f t="shared" ca="1" si="888"/>
        <v>0</v>
      </c>
      <c r="BR194" s="5">
        <f t="shared" ca="1" si="889"/>
        <v>0</v>
      </c>
      <c r="BS194" s="5">
        <f t="shared" ca="1" si="890"/>
        <v>0</v>
      </c>
      <c r="BT194" s="5">
        <f t="shared" ca="1" si="891"/>
        <v>0</v>
      </c>
      <c r="BU194" s="5">
        <f t="shared" ca="1" si="892"/>
        <v>0</v>
      </c>
      <c r="BV194" s="5">
        <f t="shared" ca="1" si="893"/>
        <v>0</v>
      </c>
      <c r="BW194" s="5">
        <f t="shared" ca="1" si="894"/>
        <v>0</v>
      </c>
      <c r="BX194" s="5">
        <f t="shared" ca="1" si="895"/>
        <v>0</v>
      </c>
      <c r="BY194" s="5">
        <f t="shared" ca="1" si="896"/>
        <v>0</v>
      </c>
      <c r="BZ194" s="5">
        <f t="shared" ca="1" si="897"/>
        <v>0</v>
      </c>
      <c r="CA194" s="5">
        <f t="shared" ca="1" si="898"/>
        <v>0</v>
      </c>
      <c r="CB194" s="37">
        <f t="shared" ca="1" si="797"/>
        <v>0</v>
      </c>
      <c r="CC194" s="37">
        <f t="shared" ca="1" si="798"/>
        <v>0</v>
      </c>
      <c r="CD194" s="37">
        <f t="shared" ca="1" si="799"/>
        <v>0</v>
      </c>
      <c r="CE194" s="37">
        <f t="shared" ca="1" si="800"/>
        <v>0</v>
      </c>
      <c r="CF194" s="37">
        <f t="shared" ca="1" si="801"/>
        <v>0</v>
      </c>
      <c r="CG194" s="37">
        <f t="shared" ca="1" si="802"/>
        <v>0</v>
      </c>
      <c r="CH194" s="37">
        <f t="shared" ca="1" si="803"/>
        <v>0</v>
      </c>
      <c r="CI194" s="19">
        <f t="shared" ca="1" si="804"/>
        <v>0</v>
      </c>
      <c r="CJ194" s="33">
        <f t="shared" ca="1" si="860"/>
        <v>34.982234327100407</v>
      </c>
      <c r="CK194" s="33">
        <f t="shared" ca="1" si="861"/>
        <v>34.982234327100407</v>
      </c>
      <c r="CL194" s="24">
        <f t="shared" ca="1" si="805"/>
        <v>0</v>
      </c>
      <c r="CM194" s="34">
        <f t="shared" ca="1" si="806"/>
        <v>230.23400000000001</v>
      </c>
      <c r="CN194" s="34">
        <f t="shared" ca="1" si="807"/>
        <v>230.23400000000001</v>
      </c>
      <c r="CO194" s="45">
        <f t="shared" ca="1" si="808"/>
        <v>0</v>
      </c>
      <c r="CP194" s="5"/>
      <c r="CR194" s="5">
        <f t="shared" ca="1" si="899"/>
        <v>60</v>
      </c>
      <c r="CS194" s="5">
        <f t="shared" ca="1" si="900"/>
        <v>55</v>
      </c>
      <c r="CT194" s="62">
        <f t="shared" ca="1" si="809"/>
        <v>8.333333333333337E-2</v>
      </c>
      <c r="CW194" s="5">
        <f t="shared" ca="1" si="929"/>
        <v>289910</v>
      </c>
      <c r="CX194" s="5">
        <f t="shared" ca="1" si="929"/>
        <v>0</v>
      </c>
      <c r="CY194" s="5">
        <f t="shared" ca="1" si="929"/>
        <v>85888.5</v>
      </c>
      <c r="CZ194" s="5">
        <f t="shared" ca="1" si="929"/>
        <v>73664</v>
      </c>
      <c r="DA194" s="5">
        <f t="shared" ca="1" si="929"/>
        <v>0</v>
      </c>
      <c r="DB194" s="5">
        <f t="shared" ca="1" si="929"/>
        <v>0</v>
      </c>
      <c r="DC194" s="5">
        <f t="shared" ca="1" si="929"/>
        <v>4234.1499999999996</v>
      </c>
      <c r="DD194" s="5">
        <f t="shared" ca="1" si="929"/>
        <v>48282.7</v>
      </c>
      <c r="DE194" s="5">
        <f t="shared" ca="1" si="929"/>
        <v>212069</v>
      </c>
      <c r="DF194" s="5">
        <f t="shared" ca="1" si="929"/>
        <v>77659.399999999994</v>
      </c>
      <c r="DG194" s="5">
        <f t="shared" ca="1" si="929"/>
        <v>0</v>
      </c>
      <c r="DH194" s="5">
        <f t="shared" ca="1" si="929"/>
        <v>180.87299999999999</v>
      </c>
      <c r="DI194" s="5">
        <f t="shared" ca="1" si="937"/>
        <v>0</v>
      </c>
      <c r="DJ194" s="5">
        <f t="shared" ca="1" si="937"/>
        <v>0</v>
      </c>
      <c r="DK194" s="5">
        <f t="shared" ca="1" si="937"/>
        <v>0</v>
      </c>
      <c r="DL194" s="5"/>
      <c r="DM194" s="5">
        <f t="shared" ca="1" si="930"/>
        <v>237.82400000000001</v>
      </c>
      <c r="DN194" s="5">
        <f t="shared" ca="1" si="930"/>
        <v>237.82400000000001</v>
      </c>
      <c r="DO194" s="5">
        <f t="shared" ca="1" si="930"/>
        <v>0</v>
      </c>
      <c r="DP194" s="5">
        <f t="shared" ca="1" si="930"/>
        <v>0</v>
      </c>
      <c r="DQ194" s="5">
        <f t="shared" ca="1" si="930"/>
        <v>0</v>
      </c>
      <c r="DR194" s="5">
        <f t="shared" ca="1" si="930"/>
        <v>0</v>
      </c>
      <c r="DS194" s="5">
        <f t="shared" ca="1" si="930"/>
        <v>0</v>
      </c>
      <c r="DT194" s="5">
        <f t="shared" ca="1" si="930"/>
        <v>0</v>
      </c>
      <c r="DU194" s="5">
        <f t="shared" ca="1" si="930"/>
        <v>237.82400000000001</v>
      </c>
      <c r="DV194" s="5">
        <f t="shared" ca="1" si="930"/>
        <v>0</v>
      </c>
      <c r="DW194" s="5">
        <f t="shared" ca="1" si="930"/>
        <v>0</v>
      </c>
      <c r="DX194" s="5">
        <f t="shared" ca="1" si="930"/>
        <v>0</v>
      </c>
      <c r="DY194" s="5">
        <f t="shared" ca="1" si="930"/>
        <v>0</v>
      </c>
      <c r="DZ194" s="5"/>
      <c r="EA194" s="5">
        <f t="shared" ca="1" si="935"/>
        <v>293.57400000000001</v>
      </c>
      <c r="EB194" s="5">
        <f t="shared" ca="1" si="935"/>
        <v>2.0078399999999998</v>
      </c>
      <c r="EC194" s="5">
        <f t="shared" ca="1" si="935"/>
        <v>136.28800000000001</v>
      </c>
      <c r="ED194" s="5">
        <f t="shared" ca="1" si="935"/>
        <v>88.580200000000005</v>
      </c>
      <c r="EE194" s="5">
        <f t="shared" ca="1" si="935"/>
        <v>0</v>
      </c>
      <c r="EF194" s="5">
        <f t="shared" ca="1" si="935"/>
        <v>0</v>
      </c>
      <c r="EG194" s="5">
        <f t="shared" ca="1" si="935"/>
        <v>4.7468599999999999</v>
      </c>
      <c r="EH194" s="5">
        <f t="shared" ca="1" si="935"/>
        <v>61.951500000000003</v>
      </c>
      <c r="EI194" s="5"/>
      <c r="EJ194" s="19">
        <f t="shared" ca="1" si="811"/>
        <v>41.238903884281704</v>
      </c>
      <c r="EK194" s="19">
        <f t="shared" ca="1" si="812"/>
        <v>0.96821655247098304</v>
      </c>
      <c r="EL194" s="19">
        <f t="shared" ca="1" si="813"/>
        <v>11.930560963396314</v>
      </c>
      <c r="EM194" s="19">
        <f t="shared" ca="1" si="814"/>
        <v>10.232485639027647</v>
      </c>
      <c r="EN194" s="19">
        <f t="shared" ca="1" si="815"/>
        <v>0</v>
      </c>
      <c r="EO194" s="19">
        <f t="shared" ca="1" si="816"/>
        <v>0</v>
      </c>
      <c r="EP194" s="19">
        <f t="shared" ca="1" si="817"/>
        <v>0.58815539569516873</v>
      </c>
      <c r="EQ194" s="19">
        <f t="shared" ca="1" si="818"/>
        <v>6.7068314829968525</v>
      </c>
      <c r="ER194" s="19">
        <f t="shared" ca="1" si="819"/>
        <v>30.426201415945055</v>
      </c>
      <c r="ES194" s="19">
        <f t="shared" ca="1" si="820"/>
        <v>10.787476857562766</v>
      </c>
      <c r="ET194" s="19">
        <f t="shared" ca="1" si="821"/>
        <v>0</v>
      </c>
      <c r="EU194" s="19">
        <f t="shared" ca="1" si="901"/>
        <v>2.5124624986259878E-2</v>
      </c>
      <c r="EV194" s="19">
        <f t="shared" ca="1" si="902"/>
        <v>0</v>
      </c>
      <c r="EW194" s="72">
        <f t="shared" ca="1" si="903"/>
        <v>0</v>
      </c>
      <c r="EX194" s="72">
        <f t="shared" ca="1" si="904"/>
        <v>0</v>
      </c>
      <c r="EY194" s="5"/>
      <c r="EZ194" s="5"/>
      <c r="FA194" s="5"/>
      <c r="FB194" s="5">
        <f t="shared" ca="1" si="925"/>
        <v>289910</v>
      </c>
      <c r="FC194" s="5">
        <f t="shared" ca="1" si="925"/>
        <v>0</v>
      </c>
      <c r="FD194" s="5">
        <f t="shared" ca="1" si="925"/>
        <v>85888.5</v>
      </c>
      <c r="FE194" s="5">
        <f t="shared" ca="1" si="925"/>
        <v>73664</v>
      </c>
      <c r="FF194" s="5">
        <f t="shared" ca="1" si="925"/>
        <v>0</v>
      </c>
      <c r="FG194" s="5">
        <f t="shared" ca="1" si="925"/>
        <v>0</v>
      </c>
      <c r="FH194" s="5">
        <f t="shared" ca="1" si="925"/>
        <v>4234.1499999999996</v>
      </c>
      <c r="FI194" s="5">
        <f t="shared" ca="1" si="925"/>
        <v>48282.7</v>
      </c>
      <c r="FJ194" s="5">
        <f t="shared" ca="1" si="925"/>
        <v>212069</v>
      </c>
      <c r="FK194" s="5">
        <f t="shared" ca="1" si="925"/>
        <v>77659.399999999994</v>
      </c>
      <c r="FL194" s="5">
        <f t="shared" ca="1" si="925"/>
        <v>0</v>
      </c>
      <c r="FM194" s="5">
        <f t="shared" ca="1" si="925"/>
        <v>180.87299999999999</v>
      </c>
      <c r="FN194" s="5">
        <f t="shared" ca="1" si="905"/>
        <v>0</v>
      </c>
      <c r="FO194" s="5">
        <f t="shared" ca="1" si="905"/>
        <v>0</v>
      </c>
      <c r="FP194" s="5">
        <f t="shared" ca="1" si="905"/>
        <v>0</v>
      </c>
      <c r="FQ194" s="5"/>
      <c r="FR194" s="5">
        <f t="shared" ca="1" si="926"/>
        <v>237.82400000000001</v>
      </c>
      <c r="FS194" s="5">
        <f t="shared" ca="1" si="926"/>
        <v>237.82400000000001</v>
      </c>
      <c r="FT194" s="5">
        <f t="shared" ca="1" si="926"/>
        <v>0</v>
      </c>
      <c r="FU194" s="5">
        <f t="shared" ca="1" si="926"/>
        <v>0</v>
      </c>
      <c r="FV194" s="5">
        <f t="shared" ca="1" si="926"/>
        <v>0</v>
      </c>
      <c r="FW194" s="5">
        <f t="shared" ca="1" si="926"/>
        <v>0</v>
      </c>
      <c r="FX194" s="5">
        <f t="shared" ca="1" si="926"/>
        <v>0</v>
      </c>
      <c r="FY194" s="5">
        <f t="shared" ca="1" si="926"/>
        <v>0</v>
      </c>
      <c r="FZ194" s="5">
        <f t="shared" ca="1" si="926"/>
        <v>237.82400000000001</v>
      </c>
      <c r="GA194" s="5">
        <f t="shared" ca="1" si="926"/>
        <v>0</v>
      </c>
      <c r="GB194" s="5">
        <f t="shared" ca="1" si="926"/>
        <v>0</v>
      </c>
      <c r="GC194" s="5">
        <f t="shared" ca="1" si="926"/>
        <v>0</v>
      </c>
      <c r="GD194" s="5">
        <f t="shared" ca="1" si="913"/>
        <v>0</v>
      </c>
      <c r="GE194" s="5"/>
      <c r="GF194" s="5">
        <f t="shared" ca="1" si="931"/>
        <v>293.57400000000001</v>
      </c>
      <c r="GG194" s="5">
        <f t="shared" ca="1" si="931"/>
        <v>2.0078399999999998</v>
      </c>
      <c r="GH194" s="5">
        <f t="shared" ca="1" si="931"/>
        <v>136.28800000000001</v>
      </c>
      <c r="GI194" s="5">
        <f t="shared" ca="1" si="931"/>
        <v>88.580200000000005</v>
      </c>
      <c r="GJ194" s="5">
        <f t="shared" ca="1" si="931"/>
        <v>0</v>
      </c>
      <c r="GK194" s="5">
        <f t="shared" ca="1" si="931"/>
        <v>0</v>
      </c>
      <c r="GL194" s="5">
        <f t="shared" ca="1" si="931"/>
        <v>4.7468599999999999</v>
      </c>
      <c r="GM194" s="5">
        <f t="shared" ca="1" si="931"/>
        <v>61.951500000000003</v>
      </c>
      <c r="GN194" s="5"/>
      <c r="GO194" s="19">
        <f t="shared" ca="1" si="822"/>
        <v>41.238903884281704</v>
      </c>
      <c r="GP194" s="19">
        <f t="shared" ca="1" si="823"/>
        <v>0.96821655247098304</v>
      </c>
      <c r="GQ194" s="19">
        <f t="shared" ca="1" si="824"/>
        <v>11.930560963396314</v>
      </c>
      <c r="GR194" s="19">
        <f t="shared" ca="1" si="825"/>
        <v>10.232485639027647</v>
      </c>
      <c r="GS194" s="19">
        <f t="shared" ca="1" si="826"/>
        <v>0</v>
      </c>
      <c r="GT194" s="19">
        <f t="shared" ca="1" si="827"/>
        <v>0</v>
      </c>
      <c r="GU194" s="19">
        <f t="shared" ca="1" si="828"/>
        <v>0.58815539569516873</v>
      </c>
      <c r="GV194" s="19">
        <f t="shared" ca="1" si="829"/>
        <v>6.7068314829968525</v>
      </c>
      <c r="GW194" s="19">
        <f t="shared" ca="1" si="830"/>
        <v>30.426201415945055</v>
      </c>
      <c r="GX194" s="19">
        <f t="shared" ca="1" si="831"/>
        <v>10.787476857562766</v>
      </c>
      <c r="GY194" s="19">
        <f t="shared" ca="1" si="832"/>
        <v>0</v>
      </c>
      <c r="GZ194" s="19">
        <f t="shared" ca="1" si="832"/>
        <v>2.5124624986259878E-2</v>
      </c>
      <c r="HA194" s="19">
        <f t="shared" ca="1" si="832"/>
        <v>0</v>
      </c>
      <c r="HB194" s="72">
        <f t="shared" ca="1" si="906"/>
        <v>0</v>
      </c>
      <c r="HC194" s="72">
        <f t="shared" ca="1" si="907"/>
        <v>0</v>
      </c>
      <c r="HD194" s="5"/>
      <c r="HE194" s="5"/>
      <c r="HF194" s="5"/>
      <c r="HG194" s="5">
        <f t="shared" ca="1" si="932"/>
        <v>237385</v>
      </c>
      <c r="HH194" s="5">
        <f t="shared" ca="1" si="932"/>
        <v>0</v>
      </c>
      <c r="HI194" s="5">
        <f t="shared" ca="1" si="932"/>
        <v>77848.800000000003</v>
      </c>
      <c r="HJ194" s="5">
        <f t="shared" ca="1" si="932"/>
        <v>23458.5</v>
      </c>
      <c r="HK194" s="5">
        <f t="shared" ca="1" si="932"/>
        <v>0</v>
      </c>
      <c r="HL194" s="5">
        <f t="shared" ca="1" si="932"/>
        <v>0</v>
      </c>
      <c r="HM194" s="5">
        <f t="shared" ca="1" si="932"/>
        <v>11659.1</v>
      </c>
      <c r="HN194" s="5">
        <f t="shared" ca="1" si="932"/>
        <v>46379.8</v>
      </c>
      <c r="HO194" s="5">
        <f t="shared" ca="1" si="932"/>
        <v>159346</v>
      </c>
      <c r="HP194" s="5">
        <f t="shared" ca="1" si="932"/>
        <v>77659.399999999994</v>
      </c>
      <c r="HQ194" s="5">
        <f t="shared" ca="1" si="932"/>
        <v>0</v>
      </c>
      <c r="HR194" s="5">
        <f t="shared" ca="1" si="932"/>
        <v>379.815</v>
      </c>
      <c r="HS194" s="5">
        <f t="shared" ca="1" si="932"/>
        <v>0</v>
      </c>
      <c r="HT194" s="5">
        <f t="shared" ca="1" si="932"/>
        <v>0</v>
      </c>
      <c r="HU194" s="5">
        <f t="shared" ca="1" si="932"/>
        <v>0</v>
      </c>
      <c r="HV194" s="5"/>
      <c r="HW194" s="5">
        <f t="shared" ca="1" si="933"/>
        <v>493.14499999999998</v>
      </c>
      <c r="HX194" s="5">
        <f t="shared" ca="1" si="933"/>
        <v>493.14499999999998</v>
      </c>
      <c r="HY194" s="5">
        <f t="shared" ca="1" si="933"/>
        <v>0</v>
      </c>
      <c r="HZ194" s="5">
        <f t="shared" ca="1" si="933"/>
        <v>0</v>
      </c>
      <c r="IA194" s="5">
        <f t="shared" ca="1" si="933"/>
        <v>0</v>
      </c>
      <c r="IB194" s="5">
        <f t="shared" ca="1" si="933"/>
        <v>0</v>
      </c>
      <c r="IC194" s="5">
        <f t="shared" ca="1" si="933"/>
        <v>0</v>
      </c>
      <c r="ID194" s="5">
        <f t="shared" ca="1" si="933"/>
        <v>0</v>
      </c>
      <c r="IE194" s="5">
        <f t="shared" ca="1" si="933"/>
        <v>493.14499999999998</v>
      </c>
      <c r="IF194" s="5">
        <f t="shared" ca="1" si="933"/>
        <v>0</v>
      </c>
      <c r="IG194" s="5">
        <f t="shared" ca="1" si="933"/>
        <v>0</v>
      </c>
      <c r="IH194" s="5">
        <f t="shared" ca="1" si="933"/>
        <v>0</v>
      </c>
      <c r="II194" s="5">
        <f t="shared" ca="1" si="933"/>
        <v>0</v>
      </c>
      <c r="IJ194" s="5"/>
      <c r="IK194" s="5">
        <f t="shared" ca="1" si="936"/>
        <v>230.23400000000001</v>
      </c>
      <c r="IL194" s="5">
        <f t="shared" ca="1" si="936"/>
        <v>4.1903800000000002</v>
      </c>
      <c r="IM194" s="5">
        <f t="shared" ca="1" si="936"/>
        <v>122.91</v>
      </c>
      <c r="IN194" s="5">
        <f t="shared" ca="1" si="936"/>
        <v>29.382999999999999</v>
      </c>
      <c r="IO194" s="5">
        <f t="shared" ca="1" si="936"/>
        <v>0</v>
      </c>
      <c r="IP194" s="5">
        <f t="shared" ca="1" si="936"/>
        <v>0</v>
      </c>
      <c r="IQ194" s="5">
        <f t="shared" ca="1" si="936"/>
        <v>13.780900000000001</v>
      </c>
      <c r="IR194" s="5">
        <f t="shared" ca="1" si="936"/>
        <v>59.970199999999998</v>
      </c>
      <c r="IS194" s="5"/>
      <c r="IT194" s="19">
        <f t="shared" ca="1" si="864"/>
        <v>34.982234327100407</v>
      </c>
      <c r="IU194" s="19">
        <f t="shared" ca="1" si="865"/>
        <v>2.0076659705004665</v>
      </c>
      <c r="IV194" s="19">
        <f t="shared" ca="1" si="866"/>
        <v>10.813785947213503</v>
      </c>
      <c r="IW194" s="19">
        <f t="shared" ca="1" si="867"/>
        <v>3.2585627221319786</v>
      </c>
      <c r="IX194" s="19">
        <f t="shared" ca="1" si="868"/>
        <v>0</v>
      </c>
      <c r="IY194" s="19">
        <f t="shared" ca="1" si="869"/>
        <v>0</v>
      </c>
      <c r="IZ194" s="19">
        <f t="shared" ca="1" si="870"/>
        <v>1.6195369965517381</v>
      </c>
      <c r="JA194" s="19">
        <f t="shared" ca="1" si="871"/>
        <v>6.4425043093094931</v>
      </c>
      <c r="JB194" s="19">
        <f t="shared" ca="1" si="872"/>
        <v>24.142028164197519</v>
      </c>
      <c r="JC194" s="19">
        <f t="shared" ca="1" si="873"/>
        <v>10.787476857562766</v>
      </c>
      <c r="JD194" s="19">
        <f t="shared" ca="1" si="874"/>
        <v>0</v>
      </c>
      <c r="JE194" s="19">
        <f t="shared" ca="1" si="940"/>
        <v>5.2759170463011595E-2</v>
      </c>
      <c r="JF194" s="19">
        <f t="shared" ca="1" si="940"/>
        <v>0</v>
      </c>
      <c r="JG194" s="72">
        <f t="shared" ca="1" si="908"/>
        <v>0</v>
      </c>
      <c r="JH194" s="72">
        <f t="shared" ca="1" si="909"/>
        <v>0</v>
      </c>
      <c r="JI194" s="5"/>
      <c r="JJ194" s="5"/>
      <c r="JK194" s="5"/>
      <c r="JL194" s="5">
        <f t="shared" ca="1" si="927"/>
        <v>237385</v>
      </c>
      <c r="JM194" s="5">
        <f t="shared" ca="1" si="927"/>
        <v>0</v>
      </c>
      <c r="JN194" s="5">
        <f t="shared" ca="1" si="927"/>
        <v>77848.800000000003</v>
      </c>
      <c r="JO194" s="5">
        <f t="shared" ca="1" si="927"/>
        <v>23458.5</v>
      </c>
      <c r="JP194" s="5">
        <f t="shared" ca="1" si="927"/>
        <v>0</v>
      </c>
      <c r="JQ194" s="5">
        <f t="shared" ca="1" si="927"/>
        <v>0</v>
      </c>
      <c r="JR194" s="5">
        <f t="shared" ca="1" si="927"/>
        <v>11659.1</v>
      </c>
      <c r="JS194" s="5">
        <f t="shared" ca="1" si="927"/>
        <v>46379.8</v>
      </c>
      <c r="JT194" s="5">
        <f t="shared" ca="1" si="927"/>
        <v>159346</v>
      </c>
      <c r="JU194" s="5">
        <f t="shared" ca="1" si="927"/>
        <v>77659.399999999994</v>
      </c>
      <c r="JV194" s="5">
        <f t="shared" ca="1" si="927"/>
        <v>0</v>
      </c>
      <c r="JW194" s="5">
        <f t="shared" ca="1" si="927"/>
        <v>379.815</v>
      </c>
      <c r="JX194" s="5">
        <f t="shared" ca="1" si="910"/>
        <v>0</v>
      </c>
      <c r="JY194" s="5">
        <f t="shared" ca="1" si="910"/>
        <v>0</v>
      </c>
      <c r="JZ194" s="5">
        <f t="shared" ca="1" si="910"/>
        <v>0</v>
      </c>
      <c r="KA194" s="5"/>
      <c r="KB194" s="5">
        <f t="shared" ca="1" si="928"/>
        <v>493.14499999999998</v>
      </c>
      <c r="KC194" s="5">
        <f t="shared" ca="1" si="928"/>
        <v>493.14499999999998</v>
      </c>
      <c r="KD194" s="5">
        <f t="shared" ca="1" si="928"/>
        <v>0</v>
      </c>
      <c r="KE194" s="5">
        <f t="shared" ca="1" si="928"/>
        <v>0</v>
      </c>
      <c r="KF194" s="5">
        <f t="shared" ca="1" si="928"/>
        <v>0</v>
      </c>
      <c r="KG194" s="5">
        <f t="shared" ca="1" si="928"/>
        <v>0</v>
      </c>
      <c r="KH194" s="5">
        <f t="shared" ca="1" si="928"/>
        <v>0</v>
      </c>
      <c r="KI194" s="5">
        <f t="shared" ca="1" si="928"/>
        <v>0</v>
      </c>
      <c r="KJ194" s="5">
        <f t="shared" ca="1" si="928"/>
        <v>493.14499999999998</v>
      </c>
      <c r="KK194" s="5">
        <f t="shared" ca="1" si="928"/>
        <v>0</v>
      </c>
      <c r="KL194" s="5">
        <f t="shared" ca="1" si="928"/>
        <v>0</v>
      </c>
      <c r="KM194" s="5">
        <f t="shared" ca="1" si="928"/>
        <v>0</v>
      </c>
      <c r="KN194" s="5">
        <f t="shared" ca="1" si="914"/>
        <v>0</v>
      </c>
      <c r="KO194" s="5"/>
      <c r="KP194" s="5">
        <f t="shared" ca="1" si="934"/>
        <v>230.23400000000001</v>
      </c>
      <c r="KQ194" s="5">
        <f t="shared" ca="1" si="934"/>
        <v>4.1903800000000002</v>
      </c>
      <c r="KR194" s="5">
        <f t="shared" ca="1" si="934"/>
        <v>122.91</v>
      </c>
      <c r="KS194" s="5">
        <f t="shared" ca="1" si="934"/>
        <v>29.382999999999999</v>
      </c>
      <c r="KT194" s="5">
        <f t="shared" ca="1" si="934"/>
        <v>0</v>
      </c>
      <c r="KU194" s="5">
        <f t="shared" ca="1" si="934"/>
        <v>0</v>
      </c>
      <c r="KV194" s="5">
        <f t="shared" ca="1" si="934"/>
        <v>13.780900000000001</v>
      </c>
      <c r="KW194" s="5">
        <f t="shared" ca="1" si="934"/>
        <v>59.970199999999998</v>
      </c>
      <c r="KX194" s="5"/>
      <c r="KY194" s="19">
        <f t="shared" ca="1" si="833"/>
        <v>34.982234327100407</v>
      </c>
      <c r="KZ194" s="19">
        <f t="shared" ca="1" si="834"/>
        <v>2.0076659705004665</v>
      </c>
      <c r="LA194" s="19">
        <f t="shared" ca="1" si="835"/>
        <v>10.813785947213503</v>
      </c>
      <c r="LB194" s="19">
        <f t="shared" ca="1" si="836"/>
        <v>3.2585627221319786</v>
      </c>
      <c r="LC194" s="19">
        <f t="shared" ca="1" si="837"/>
        <v>0</v>
      </c>
      <c r="LD194" s="19">
        <f t="shared" ca="1" si="838"/>
        <v>0</v>
      </c>
      <c r="LE194" s="19">
        <f t="shared" ca="1" si="839"/>
        <v>1.6195369965517381</v>
      </c>
      <c r="LF194" s="19">
        <f t="shared" ca="1" si="840"/>
        <v>6.4425043093094931</v>
      </c>
      <c r="LG194" s="19">
        <f t="shared" ca="1" si="841"/>
        <v>24.142028164197519</v>
      </c>
      <c r="LH194" s="19">
        <f t="shared" ca="1" si="842"/>
        <v>10.787476857562766</v>
      </c>
      <c r="LI194" s="19">
        <f t="shared" ca="1" si="843"/>
        <v>0</v>
      </c>
      <c r="LJ194" s="19">
        <f t="shared" ca="1" si="878"/>
        <v>5.2759170463011595E-2</v>
      </c>
      <c r="LK194" s="19">
        <f t="shared" ca="1" si="879"/>
        <v>0</v>
      </c>
      <c r="LL194" s="72">
        <f t="shared" ca="1" si="911"/>
        <v>0</v>
      </c>
      <c r="LM194" s="72">
        <f t="shared" ca="1" si="912"/>
        <v>0</v>
      </c>
    </row>
    <row r="195" spans="1:325" ht="15" customHeight="1" outlineLevel="1" x14ac:dyDescent="0.3">
      <c r="A195" s="5">
        <f>IF('Old Results'!E175='New Results'!E175,'New Results'!E175,"0")</f>
        <v>24563.1</v>
      </c>
      <c r="B195" s="5">
        <f t="shared" si="941"/>
        <v>519</v>
      </c>
      <c r="C195" s="27">
        <f t="shared" si="761"/>
        <v>174</v>
      </c>
      <c r="D195" s="41" t="str">
        <f>'Old Results'!C175</f>
        <v>0519415-RetlMed-HPWtrHtrSplitTnkCprsrOut</v>
      </c>
      <c r="E195" s="41" t="str">
        <f>'New Results'!C175</f>
        <v>0519415-RetlMed-HPWtrHtrSplitTnkCprsrOut</v>
      </c>
      <c r="F195" s="5">
        <f t="shared" ca="1" si="762"/>
        <v>0</v>
      </c>
      <c r="G195" s="5">
        <f t="shared" ca="1" si="763"/>
        <v>0</v>
      </c>
      <c r="H195" s="5">
        <f t="shared" ca="1" si="764"/>
        <v>0</v>
      </c>
      <c r="I195" s="5">
        <f t="shared" ca="1" si="765"/>
        <v>0</v>
      </c>
      <c r="J195" s="5">
        <f t="shared" ca="1" si="766"/>
        <v>0</v>
      </c>
      <c r="K195" s="5">
        <f t="shared" ca="1" si="767"/>
        <v>0</v>
      </c>
      <c r="L195" s="5">
        <f t="shared" ca="1" si="768"/>
        <v>0</v>
      </c>
      <c r="M195" s="5">
        <f t="shared" ca="1" si="769"/>
        <v>0</v>
      </c>
      <c r="N195" s="5">
        <f t="shared" ca="1" si="770"/>
        <v>0</v>
      </c>
      <c r="O195" s="5">
        <f t="shared" ca="1" si="771"/>
        <v>0</v>
      </c>
      <c r="P195" s="5">
        <f t="shared" ca="1" si="844"/>
        <v>0</v>
      </c>
      <c r="Q195" s="5">
        <f t="shared" ca="1" si="845"/>
        <v>0</v>
      </c>
      <c r="R195" s="5">
        <f t="shared" ca="1" si="880"/>
        <v>0</v>
      </c>
      <c r="S195" s="5">
        <f t="shared" ca="1" si="881"/>
        <v>0</v>
      </c>
      <c r="T195" s="5">
        <f t="shared" ca="1" si="882"/>
        <v>0</v>
      </c>
      <c r="U195" s="5">
        <f t="shared" ca="1" si="772"/>
        <v>0</v>
      </c>
      <c r="V195" s="5">
        <f t="shared" ca="1" si="773"/>
        <v>0</v>
      </c>
      <c r="W195" s="5">
        <f t="shared" ca="1" si="774"/>
        <v>0</v>
      </c>
      <c r="X195" s="5">
        <f t="shared" ca="1" si="775"/>
        <v>0</v>
      </c>
      <c r="Y195" s="5">
        <f t="shared" ca="1" si="776"/>
        <v>0</v>
      </c>
      <c r="Z195" s="5">
        <f t="shared" ca="1" si="777"/>
        <v>0</v>
      </c>
      <c r="AA195" s="5">
        <f t="shared" ca="1" si="778"/>
        <v>0</v>
      </c>
      <c r="AB195" s="5">
        <f t="shared" ca="1" si="779"/>
        <v>0</v>
      </c>
      <c r="AC195" s="5">
        <f t="shared" ca="1" si="780"/>
        <v>0</v>
      </c>
      <c r="AD195" s="5">
        <f t="shared" ca="1" si="781"/>
        <v>0</v>
      </c>
      <c r="AE195" s="5">
        <f t="shared" ca="1" si="846"/>
        <v>0</v>
      </c>
      <c r="AF195" s="5">
        <f t="shared" ca="1" si="847"/>
        <v>0</v>
      </c>
      <c r="AG195" s="5">
        <f t="shared" ca="1" si="847"/>
        <v>0</v>
      </c>
      <c r="AH195" s="37">
        <f t="shared" ca="1" si="782"/>
        <v>0</v>
      </c>
      <c r="AI195" s="37">
        <f t="shared" ca="1" si="783"/>
        <v>0</v>
      </c>
      <c r="AJ195" s="37">
        <f t="shared" ca="1" si="784"/>
        <v>0</v>
      </c>
      <c r="AK195" s="37">
        <f t="shared" ca="1" si="785"/>
        <v>0</v>
      </c>
      <c r="AL195" s="37">
        <f t="shared" ca="1" si="786"/>
        <v>0</v>
      </c>
      <c r="AM195" s="37">
        <f t="shared" ca="1" si="787"/>
        <v>0</v>
      </c>
      <c r="AN195" s="37">
        <f t="shared" ca="1" si="788"/>
        <v>0</v>
      </c>
      <c r="AO195" s="37">
        <f t="shared" ca="1" si="789"/>
        <v>0</v>
      </c>
      <c r="AP195" s="33">
        <f t="shared" ca="1" si="790"/>
        <v>41.197370527335721</v>
      </c>
      <c r="AQ195" s="33">
        <f t="shared" ca="1" si="791"/>
        <v>41.197370527335721</v>
      </c>
      <c r="AR195" s="24">
        <f t="shared" ca="1" si="792"/>
        <v>0</v>
      </c>
      <c r="AS195" s="34">
        <f t="shared" ca="1" si="793"/>
        <v>293.24</v>
      </c>
      <c r="AT195" s="34">
        <f t="shared" ca="1" si="794"/>
        <v>293.24</v>
      </c>
      <c r="AU195" s="45">
        <f t="shared" ca="1" si="795"/>
        <v>0</v>
      </c>
      <c r="AV195" s="34">
        <f t="shared" ca="1" si="938"/>
        <v>-63</v>
      </c>
      <c r="AW195" s="34">
        <f t="shared" ca="1" si="939"/>
        <v>-63</v>
      </c>
      <c r="AX195" s="46">
        <f t="shared" ca="1" si="796"/>
        <v>0</v>
      </c>
      <c r="AY195" s="5"/>
      <c r="AZ195" s="5">
        <f t="shared" ca="1" si="848"/>
        <v>0</v>
      </c>
      <c r="BA195" s="5">
        <f t="shared" ca="1" si="849"/>
        <v>0</v>
      </c>
      <c r="BB195" s="5">
        <f t="shared" ca="1" si="850"/>
        <v>0</v>
      </c>
      <c r="BC195" s="5">
        <f t="shared" ca="1" si="851"/>
        <v>0</v>
      </c>
      <c r="BD195" s="5">
        <f t="shared" ca="1" si="852"/>
        <v>0</v>
      </c>
      <c r="BE195" s="5">
        <f t="shared" ca="1" si="853"/>
        <v>0</v>
      </c>
      <c r="BF195" s="5">
        <f t="shared" ca="1" si="854"/>
        <v>0</v>
      </c>
      <c r="BG195" s="5">
        <f t="shared" ca="1" si="855"/>
        <v>0</v>
      </c>
      <c r="BH195" s="5">
        <f t="shared" ca="1" si="856"/>
        <v>0</v>
      </c>
      <c r="BI195" s="5">
        <f t="shared" ca="1" si="857"/>
        <v>0</v>
      </c>
      <c r="BJ195" s="5">
        <f t="shared" ca="1" si="858"/>
        <v>0</v>
      </c>
      <c r="BK195" s="5">
        <f t="shared" ca="1" si="859"/>
        <v>0</v>
      </c>
      <c r="BL195" s="5">
        <f t="shared" ca="1" si="883"/>
        <v>0</v>
      </c>
      <c r="BM195" s="5">
        <f t="shared" ca="1" si="884"/>
        <v>0</v>
      </c>
      <c r="BN195" s="5">
        <f t="shared" ca="1" si="885"/>
        <v>0</v>
      </c>
      <c r="BO195" s="5">
        <f t="shared" ca="1" si="886"/>
        <v>0</v>
      </c>
      <c r="BP195" s="5">
        <f t="shared" ca="1" si="887"/>
        <v>0</v>
      </c>
      <c r="BQ195" s="5">
        <f t="shared" ca="1" si="888"/>
        <v>0</v>
      </c>
      <c r="BR195" s="5">
        <f t="shared" ca="1" si="889"/>
        <v>0</v>
      </c>
      <c r="BS195" s="5">
        <f t="shared" ca="1" si="890"/>
        <v>0</v>
      </c>
      <c r="BT195" s="5">
        <f t="shared" ca="1" si="891"/>
        <v>0</v>
      </c>
      <c r="BU195" s="5">
        <f t="shared" ca="1" si="892"/>
        <v>0</v>
      </c>
      <c r="BV195" s="5">
        <f t="shared" ca="1" si="893"/>
        <v>0</v>
      </c>
      <c r="BW195" s="5">
        <f t="shared" ca="1" si="894"/>
        <v>0</v>
      </c>
      <c r="BX195" s="5">
        <f t="shared" ca="1" si="895"/>
        <v>0</v>
      </c>
      <c r="BY195" s="5">
        <f t="shared" ca="1" si="896"/>
        <v>0</v>
      </c>
      <c r="BZ195" s="5">
        <f t="shared" ca="1" si="897"/>
        <v>0</v>
      </c>
      <c r="CA195" s="5">
        <f t="shared" ca="1" si="898"/>
        <v>0</v>
      </c>
      <c r="CB195" s="37">
        <f t="shared" ca="1" si="797"/>
        <v>0</v>
      </c>
      <c r="CC195" s="37">
        <f t="shared" ca="1" si="798"/>
        <v>0</v>
      </c>
      <c r="CD195" s="37">
        <f t="shared" ca="1" si="799"/>
        <v>0</v>
      </c>
      <c r="CE195" s="37">
        <f t="shared" ca="1" si="800"/>
        <v>0</v>
      </c>
      <c r="CF195" s="37">
        <f t="shared" ca="1" si="801"/>
        <v>0</v>
      </c>
      <c r="CG195" s="37">
        <f t="shared" ca="1" si="802"/>
        <v>0</v>
      </c>
      <c r="CH195" s="37">
        <f t="shared" ca="1" si="803"/>
        <v>0</v>
      </c>
      <c r="CI195" s="19">
        <f t="shared" ca="1" si="804"/>
        <v>0</v>
      </c>
      <c r="CJ195" s="33">
        <f t="shared" ca="1" si="860"/>
        <v>34.982234327100407</v>
      </c>
      <c r="CK195" s="33">
        <f t="shared" ca="1" si="861"/>
        <v>34.982234327100407</v>
      </c>
      <c r="CL195" s="24">
        <f t="shared" ca="1" si="805"/>
        <v>0</v>
      </c>
      <c r="CM195" s="34">
        <f t="shared" ca="1" si="806"/>
        <v>230.23400000000001</v>
      </c>
      <c r="CN195" s="34">
        <f t="shared" ca="1" si="807"/>
        <v>230.23400000000001</v>
      </c>
      <c r="CO195" s="45">
        <f t="shared" ca="1" si="808"/>
        <v>0</v>
      </c>
      <c r="CP195" s="5"/>
      <c r="CR195" s="5">
        <f t="shared" ca="1" si="899"/>
        <v>62</v>
      </c>
      <c r="CS195" s="5">
        <f t="shared" ca="1" si="900"/>
        <v>56</v>
      </c>
      <c r="CT195" s="62">
        <f t="shared" ca="1" si="809"/>
        <v>9.6774193548387122E-2</v>
      </c>
      <c r="CW195" s="5">
        <f t="shared" ref="CW195:DK210" ca="1" si="942">OFFSET(INDIRECT($E$21),$C195,CW$19)</f>
        <v>289611</v>
      </c>
      <c r="CX195" s="5">
        <f t="shared" ca="1" si="942"/>
        <v>0</v>
      </c>
      <c r="CY195" s="5">
        <f t="shared" ca="1" si="942"/>
        <v>85888.5</v>
      </c>
      <c r="CZ195" s="5">
        <f t="shared" ca="1" si="942"/>
        <v>73664</v>
      </c>
      <c r="DA195" s="5">
        <f t="shared" ca="1" si="942"/>
        <v>0</v>
      </c>
      <c r="DB195" s="5">
        <f t="shared" ca="1" si="942"/>
        <v>0</v>
      </c>
      <c r="DC195" s="5">
        <f t="shared" ca="1" si="942"/>
        <v>3935.86</v>
      </c>
      <c r="DD195" s="5">
        <f t="shared" ca="1" si="942"/>
        <v>48282.7</v>
      </c>
      <c r="DE195" s="5">
        <f t="shared" ca="1" si="942"/>
        <v>211771</v>
      </c>
      <c r="DF195" s="5">
        <f t="shared" ca="1" si="942"/>
        <v>77659.399999999994</v>
      </c>
      <c r="DG195" s="5">
        <f t="shared" ca="1" si="942"/>
        <v>0</v>
      </c>
      <c r="DH195" s="5">
        <f t="shared" ca="1" si="942"/>
        <v>180.87299999999999</v>
      </c>
      <c r="DI195" s="5">
        <f t="shared" ca="1" si="942"/>
        <v>0</v>
      </c>
      <c r="DJ195" s="5">
        <f t="shared" ca="1" si="942"/>
        <v>0</v>
      </c>
      <c r="DK195" s="5">
        <f t="shared" ca="1" si="942"/>
        <v>0</v>
      </c>
      <c r="DL195" s="5"/>
      <c r="DM195" s="5">
        <f t="shared" ref="DM195:DY210" ca="1" si="943">OFFSET(INDIRECT($E$21),$C195,DM$19)</f>
        <v>237.82400000000001</v>
      </c>
      <c r="DN195" s="5">
        <f t="shared" ca="1" si="943"/>
        <v>237.82400000000001</v>
      </c>
      <c r="DO195" s="5">
        <f t="shared" ca="1" si="943"/>
        <v>0</v>
      </c>
      <c r="DP195" s="5">
        <f t="shared" ca="1" si="943"/>
        <v>0</v>
      </c>
      <c r="DQ195" s="5">
        <f t="shared" ca="1" si="943"/>
        <v>0</v>
      </c>
      <c r="DR195" s="5">
        <f t="shared" ca="1" si="943"/>
        <v>0</v>
      </c>
      <c r="DS195" s="5">
        <f t="shared" ca="1" si="943"/>
        <v>0</v>
      </c>
      <c r="DT195" s="5">
        <f t="shared" ca="1" si="943"/>
        <v>0</v>
      </c>
      <c r="DU195" s="5">
        <f t="shared" ca="1" si="943"/>
        <v>237.82400000000001</v>
      </c>
      <c r="DV195" s="5">
        <f t="shared" ca="1" si="943"/>
        <v>0</v>
      </c>
      <c r="DW195" s="5">
        <f t="shared" ca="1" si="943"/>
        <v>0</v>
      </c>
      <c r="DX195" s="5">
        <f t="shared" ca="1" si="943"/>
        <v>0</v>
      </c>
      <c r="DY195" s="5">
        <f t="shared" ca="1" si="943"/>
        <v>0</v>
      </c>
      <c r="DZ195" s="5"/>
      <c r="EA195" s="5">
        <f t="shared" ca="1" si="935"/>
        <v>293.24</v>
      </c>
      <c r="EB195" s="5">
        <f t="shared" ca="1" si="935"/>
        <v>2.0078399999999998</v>
      </c>
      <c r="EC195" s="5">
        <f t="shared" ca="1" si="935"/>
        <v>136.28800000000001</v>
      </c>
      <c r="ED195" s="5">
        <f t="shared" ca="1" si="935"/>
        <v>88.580200000000005</v>
      </c>
      <c r="EE195" s="5">
        <f t="shared" ca="1" si="935"/>
        <v>0</v>
      </c>
      <c r="EF195" s="5">
        <f t="shared" ca="1" si="935"/>
        <v>0</v>
      </c>
      <c r="EG195" s="5">
        <f t="shared" ca="1" si="935"/>
        <v>4.4130200000000004</v>
      </c>
      <c r="EH195" s="5">
        <f t="shared" ca="1" si="935"/>
        <v>61.951500000000003</v>
      </c>
      <c r="EI195" s="5"/>
      <c r="EJ195" s="19">
        <f t="shared" ca="1" si="811"/>
        <v>41.197370527335721</v>
      </c>
      <c r="EK195" s="19">
        <f t="shared" ca="1" si="812"/>
        <v>0.96821655247098304</v>
      </c>
      <c r="EL195" s="19">
        <f t="shared" ca="1" si="813"/>
        <v>11.930560963396314</v>
      </c>
      <c r="EM195" s="19">
        <f t="shared" ca="1" si="814"/>
        <v>10.232485639027647</v>
      </c>
      <c r="EN195" s="19">
        <f t="shared" ca="1" si="815"/>
        <v>0</v>
      </c>
      <c r="EO195" s="19">
        <f t="shared" ca="1" si="816"/>
        <v>0</v>
      </c>
      <c r="EP195" s="19">
        <f t="shared" ca="1" si="817"/>
        <v>0.54672066310848388</v>
      </c>
      <c r="EQ195" s="19">
        <f t="shared" ca="1" si="818"/>
        <v>6.7068314829968525</v>
      </c>
      <c r="ER195" s="19">
        <f t="shared" ca="1" si="819"/>
        <v>30.384806966547384</v>
      </c>
      <c r="ES195" s="19">
        <f t="shared" ca="1" si="820"/>
        <v>10.787476857562766</v>
      </c>
      <c r="ET195" s="19">
        <f t="shared" ca="1" si="821"/>
        <v>0</v>
      </c>
      <c r="EU195" s="19">
        <f t="shared" ca="1" si="901"/>
        <v>2.5124624986259878E-2</v>
      </c>
      <c r="EV195" s="19">
        <f t="shared" ca="1" si="902"/>
        <v>0</v>
      </c>
      <c r="EW195" s="72">
        <f t="shared" ca="1" si="903"/>
        <v>0</v>
      </c>
      <c r="EX195" s="72">
        <f t="shared" ca="1" si="904"/>
        <v>0</v>
      </c>
      <c r="EY195" s="5"/>
      <c r="EZ195" s="5"/>
      <c r="FA195" s="5"/>
      <c r="FB195" s="5">
        <f t="shared" ref="FB195:FM210" ca="1" si="944">OFFSET(INDIRECT($D$21),$C195,FB$19)</f>
        <v>289611</v>
      </c>
      <c r="FC195" s="5">
        <f t="shared" ca="1" si="944"/>
        <v>0</v>
      </c>
      <c r="FD195" s="5">
        <f t="shared" ca="1" si="944"/>
        <v>85888.5</v>
      </c>
      <c r="FE195" s="5">
        <f t="shared" ca="1" si="944"/>
        <v>73664</v>
      </c>
      <c r="FF195" s="5">
        <f t="shared" ca="1" si="944"/>
        <v>0</v>
      </c>
      <c r="FG195" s="5">
        <f t="shared" ca="1" si="944"/>
        <v>0</v>
      </c>
      <c r="FH195" s="5">
        <f t="shared" ca="1" si="944"/>
        <v>3935.86</v>
      </c>
      <c r="FI195" s="5">
        <f t="shared" ca="1" si="944"/>
        <v>48282.7</v>
      </c>
      <c r="FJ195" s="5">
        <f t="shared" ca="1" si="944"/>
        <v>211771</v>
      </c>
      <c r="FK195" s="5">
        <f t="shared" ca="1" si="944"/>
        <v>77659.399999999994</v>
      </c>
      <c r="FL195" s="5">
        <f t="shared" ca="1" si="944"/>
        <v>0</v>
      </c>
      <c r="FM195" s="5">
        <f t="shared" ca="1" si="944"/>
        <v>180.87299999999999</v>
      </c>
      <c r="FN195" s="5">
        <f t="shared" ca="1" si="905"/>
        <v>0</v>
      </c>
      <c r="FO195" s="5">
        <f t="shared" ca="1" si="905"/>
        <v>0</v>
      </c>
      <c r="FP195" s="5">
        <f t="shared" ca="1" si="905"/>
        <v>0</v>
      </c>
      <c r="FQ195" s="5"/>
      <c r="FR195" s="5">
        <f t="shared" ref="FR195:GC210" ca="1" si="945">OFFSET(INDIRECT($D$21),$C195,FR$19)</f>
        <v>237.82400000000001</v>
      </c>
      <c r="FS195" s="5">
        <f t="shared" ca="1" si="945"/>
        <v>237.82400000000001</v>
      </c>
      <c r="FT195" s="5">
        <f t="shared" ca="1" si="945"/>
        <v>0</v>
      </c>
      <c r="FU195" s="5">
        <f t="shared" ca="1" si="945"/>
        <v>0</v>
      </c>
      <c r="FV195" s="5">
        <f t="shared" ca="1" si="945"/>
        <v>0</v>
      </c>
      <c r="FW195" s="5">
        <f t="shared" ca="1" si="945"/>
        <v>0</v>
      </c>
      <c r="FX195" s="5">
        <f t="shared" ca="1" si="945"/>
        <v>0</v>
      </c>
      <c r="FY195" s="5">
        <f t="shared" ca="1" si="945"/>
        <v>0</v>
      </c>
      <c r="FZ195" s="5">
        <f t="shared" ca="1" si="945"/>
        <v>237.82400000000001</v>
      </c>
      <c r="GA195" s="5">
        <f t="shared" ca="1" si="945"/>
        <v>0</v>
      </c>
      <c r="GB195" s="5">
        <f t="shared" ca="1" si="945"/>
        <v>0</v>
      </c>
      <c r="GC195" s="5">
        <f t="shared" ca="1" si="945"/>
        <v>0</v>
      </c>
      <c r="GD195" s="5">
        <f t="shared" ca="1" si="913"/>
        <v>0</v>
      </c>
      <c r="GE195" s="5"/>
      <c r="GF195" s="5">
        <f t="shared" ref="GF195:GM210" ca="1" si="946">OFFSET(INDIRECT($D$21),$C195,GF$19)</f>
        <v>293.24</v>
      </c>
      <c r="GG195" s="5">
        <f t="shared" ca="1" si="946"/>
        <v>2.0078399999999998</v>
      </c>
      <c r="GH195" s="5">
        <f t="shared" ca="1" si="946"/>
        <v>136.28800000000001</v>
      </c>
      <c r="GI195" s="5">
        <f t="shared" ca="1" si="946"/>
        <v>88.580200000000005</v>
      </c>
      <c r="GJ195" s="5">
        <f t="shared" ca="1" si="946"/>
        <v>0</v>
      </c>
      <c r="GK195" s="5">
        <f t="shared" ca="1" si="946"/>
        <v>0</v>
      </c>
      <c r="GL195" s="5">
        <f t="shared" ca="1" si="946"/>
        <v>4.4130200000000004</v>
      </c>
      <c r="GM195" s="5">
        <f t="shared" ca="1" si="946"/>
        <v>61.951500000000003</v>
      </c>
      <c r="GN195" s="5"/>
      <c r="GO195" s="19">
        <f t="shared" ca="1" si="822"/>
        <v>41.197370527335721</v>
      </c>
      <c r="GP195" s="19">
        <f t="shared" ca="1" si="823"/>
        <v>0.96821655247098304</v>
      </c>
      <c r="GQ195" s="19">
        <f t="shared" ca="1" si="824"/>
        <v>11.930560963396314</v>
      </c>
      <c r="GR195" s="19">
        <f t="shared" ca="1" si="825"/>
        <v>10.232485639027647</v>
      </c>
      <c r="GS195" s="19">
        <f t="shared" ca="1" si="826"/>
        <v>0</v>
      </c>
      <c r="GT195" s="19">
        <f t="shared" ca="1" si="827"/>
        <v>0</v>
      </c>
      <c r="GU195" s="19">
        <f t="shared" ca="1" si="828"/>
        <v>0.54672066310848388</v>
      </c>
      <c r="GV195" s="19">
        <f t="shared" ca="1" si="829"/>
        <v>6.7068314829968525</v>
      </c>
      <c r="GW195" s="19">
        <f t="shared" ca="1" si="830"/>
        <v>30.384806966547384</v>
      </c>
      <c r="GX195" s="19">
        <f t="shared" ca="1" si="831"/>
        <v>10.787476857562766</v>
      </c>
      <c r="GY195" s="19">
        <f t="shared" ca="1" si="832"/>
        <v>0</v>
      </c>
      <c r="GZ195" s="19">
        <f t="shared" ca="1" si="832"/>
        <v>2.5124624986259878E-2</v>
      </c>
      <c r="HA195" s="19">
        <f t="shared" ca="1" si="832"/>
        <v>0</v>
      </c>
      <c r="HB195" s="72">
        <f t="shared" ca="1" si="906"/>
        <v>0</v>
      </c>
      <c r="HC195" s="72">
        <f t="shared" ca="1" si="907"/>
        <v>0</v>
      </c>
      <c r="HD195" s="5"/>
      <c r="HE195" s="5"/>
      <c r="HF195" s="5"/>
      <c r="HG195" s="5">
        <f t="shared" ref="HG195:HU210" ca="1" si="947">OFFSET(INDIRECT($E$21),$C195,HG$19)</f>
        <v>237385</v>
      </c>
      <c r="HH195" s="5">
        <f t="shared" ca="1" si="947"/>
        <v>0</v>
      </c>
      <c r="HI195" s="5">
        <f t="shared" ca="1" si="947"/>
        <v>77848.800000000003</v>
      </c>
      <c r="HJ195" s="5">
        <f t="shared" ca="1" si="947"/>
        <v>23458.5</v>
      </c>
      <c r="HK195" s="5">
        <f t="shared" ca="1" si="947"/>
        <v>0</v>
      </c>
      <c r="HL195" s="5">
        <f t="shared" ca="1" si="947"/>
        <v>0</v>
      </c>
      <c r="HM195" s="5">
        <f t="shared" ca="1" si="947"/>
        <v>11659.1</v>
      </c>
      <c r="HN195" s="5">
        <f t="shared" ca="1" si="947"/>
        <v>46379.8</v>
      </c>
      <c r="HO195" s="5">
        <f t="shared" ca="1" si="947"/>
        <v>159346</v>
      </c>
      <c r="HP195" s="5">
        <f t="shared" ca="1" si="947"/>
        <v>77659.399999999994</v>
      </c>
      <c r="HQ195" s="5">
        <f t="shared" ca="1" si="947"/>
        <v>0</v>
      </c>
      <c r="HR195" s="5">
        <f t="shared" ca="1" si="947"/>
        <v>379.815</v>
      </c>
      <c r="HS195" s="5">
        <f t="shared" ca="1" si="947"/>
        <v>0</v>
      </c>
      <c r="HT195" s="5">
        <f t="shared" ca="1" si="947"/>
        <v>0</v>
      </c>
      <c r="HU195" s="5">
        <f t="shared" ca="1" si="947"/>
        <v>0</v>
      </c>
      <c r="HV195" s="5"/>
      <c r="HW195" s="5">
        <f t="shared" ref="HW195:II210" ca="1" si="948">OFFSET(INDIRECT($E$21),$C195,HW$19)</f>
        <v>493.14499999999998</v>
      </c>
      <c r="HX195" s="5">
        <f t="shared" ca="1" si="948"/>
        <v>493.14499999999998</v>
      </c>
      <c r="HY195" s="5">
        <f t="shared" ca="1" si="948"/>
        <v>0</v>
      </c>
      <c r="HZ195" s="5">
        <f t="shared" ca="1" si="948"/>
        <v>0</v>
      </c>
      <c r="IA195" s="5">
        <f t="shared" ca="1" si="948"/>
        <v>0</v>
      </c>
      <c r="IB195" s="5">
        <f t="shared" ca="1" si="948"/>
        <v>0</v>
      </c>
      <c r="IC195" s="5">
        <f t="shared" ca="1" si="948"/>
        <v>0</v>
      </c>
      <c r="ID195" s="5">
        <f t="shared" ca="1" si="948"/>
        <v>0</v>
      </c>
      <c r="IE195" s="5">
        <f t="shared" ca="1" si="948"/>
        <v>493.14499999999998</v>
      </c>
      <c r="IF195" s="5">
        <f t="shared" ca="1" si="948"/>
        <v>0</v>
      </c>
      <c r="IG195" s="5">
        <f t="shared" ca="1" si="948"/>
        <v>0</v>
      </c>
      <c r="IH195" s="5">
        <f t="shared" ca="1" si="948"/>
        <v>0</v>
      </c>
      <c r="II195" s="5">
        <f t="shared" ca="1" si="948"/>
        <v>0</v>
      </c>
      <c r="IJ195" s="5"/>
      <c r="IK195" s="5">
        <f t="shared" ca="1" si="936"/>
        <v>230.23400000000001</v>
      </c>
      <c r="IL195" s="5">
        <f t="shared" ca="1" si="936"/>
        <v>4.1903800000000002</v>
      </c>
      <c r="IM195" s="5">
        <f t="shared" ca="1" si="936"/>
        <v>122.91</v>
      </c>
      <c r="IN195" s="5">
        <f t="shared" ca="1" si="936"/>
        <v>29.382999999999999</v>
      </c>
      <c r="IO195" s="5">
        <f t="shared" ca="1" si="936"/>
        <v>0</v>
      </c>
      <c r="IP195" s="5">
        <f t="shared" ca="1" si="936"/>
        <v>0</v>
      </c>
      <c r="IQ195" s="5">
        <f t="shared" ca="1" si="936"/>
        <v>13.780900000000001</v>
      </c>
      <c r="IR195" s="5">
        <f t="shared" ca="1" si="936"/>
        <v>59.970199999999998</v>
      </c>
      <c r="IS195" s="5"/>
      <c r="IT195" s="19">
        <f t="shared" ca="1" si="864"/>
        <v>34.982234327100407</v>
      </c>
      <c r="IU195" s="19">
        <f t="shared" ca="1" si="865"/>
        <v>2.0076659705004665</v>
      </c>
      <c r="IV195" s="19">
        <f t="shared" ca="1" si="866"/>
        <v>10.813785947213503</v>
      </c>
      <c r="IW195" s="19">
        <f t="shared" ca="1" si="867"/>
        <v>3.2585627221319786</v>
      </c>
      <c r="IX195" s="19">
        <f t="shared" ca="1" si="868"/>
        <v>0</v>
      </c>
      <c r="IY195" s="19">
        <f t="shared" ca="1" si="869"/>
        <v>0</v>
      </c>
      <c r="IZ195" s="19">
        <f t="shared" ca="1" si="870"/>
        <v>1.6195369965517381</v>
      </c>
      <c r="JA195" s="19">
        <f t="shared" ca="1" si="871"/>
        <v>6.4425043093094931</v>
      </c>
      <c r="JB195" s="19">
        <f t="shared" ca="1" si="872"/>
        <v>24.142028164197519</v>
      </c>
      <c r="JC195" s="19">
        <f t="shared" ca="1" si="873"/>
        <v>10.787476857562766</v>
      </c>
      <c r="JD195" s="19">
        <f t="shared" ca="1" si="874"/>
        <v>0</v>
      </c>
      <c r="JE195" s="19">
        <f t="shared" ca="1" si="940"/>
        <v>5.2759170463011595E-2</v>
      </c>
      <c r="JF195" s="19">
        <f t="shared" ca="1" si="940"/>
        <v>0</v>
      </c>
      <c r="JG195" s="72">
        <f t="shared" ca="1" si="908"/>
        <v>0</v>
      </c>
      <c r="JH195" s="72">
        <f t="shared" ca="1" si="909"/>
        <v>0</v>
      </c>
      <c r="JI195" s="5"/>
      <c r="JJ195" s="5"/>
      <c r="JK195" s="5"/>
      <c r="JL195" s="5">
        <f t="shared" ref="JL195:JW210" ca="1" si="949">OFFSET(INDIRECT($D$21),$C195,JL$19)</f>
        <v>237385</v>
      </c>
      <c r="JM195" s="5">
        <f t="shared" ca="1" si="949"/>
        <v>0</v>
      </c>
      <c r="JN195" s="5">
        <f t="shared" ca="1" si="949"/>
        <v>77848.800000000003</v>
      </c>
      <c r="JO195" s="5">
        <f t="shared" ca="1" si="949"/>
        <v>23458.5</v>
      </c>
      <c r="JP195" s="5">
        <f t="shared" ca="1" si="949"/>
        <v>0</v>
      </c>
      <c r="JQ195" s="5">
        <f t="shared" ca="1" si="949"/>
        <v>0</v>
      </c>
      <c r="JR195" s="5">
        <f t="shared" ca="1" si="949"/>
        <v>11659.1</v>
      </c>
      <c r="JS195" s="5">
        <f t="shared" ca="1" si="949"/>
        <v>46379.8</v>
      </c>
      <c r="JT195" s="5">
        <f t="shared" ca="1" si="949"/>
        <v>159346</v>
      </c>
      <c r="JU195" s="5">
        <f t="shared" ca="1" si="949"/>
        <v>77659.399999999994</v>
      </c>
      <c r="JV195" s="5">
        <f t="shared" ca="1" si="949"/>
        <v>0</v>
      </c>
      <c r="JW195" s="5">
        <f t="shared" ca="1" si="949"/>
        <v>379.815</v>
      </c>
      <c r="JX195" s="5">
        <f t="shared" ca="1" si="910"/>
        <v>0</v>
      </c>
      <c r="JY195" s="5">
        <f t="shared" ca="1" si="910"/>
        <v>0</v>
      </c>
      <c r="JZ195" s="5">
        <f t="shared" ca="1" si="910"/>
        <v>0</v>
      </c>
      <c r="KA195" s="5"/>
      <c r="KB195" s="5">
        <f t="shared" ref="KB195:KM210" ca="1" si="950">OFFSET(INDIRECT($D$21),$C195,KB$19)</f>
        <v>493.14499999999998</v>
      </c>
      <c r="KC195" s="5">
        <f t="shared" ca="1" si="950"/>
        <v>493.14499999999998</v>
      </c>
      <c r="KD195" s="5">
        <f t="shared" ca="1" si="950"/>
        <v>0</v>
      </c>
      <c r="KE195" s="5">
        <f t="shared" ca="1" si="950"/>
        <v>0</v>
      </c>
      <c r="KF195" s="5">
        <f t="shared" ca="1" si="950"/>
        <v>0</v>
      </c>
      <c r="KG195" s="5">
        <f t="shared" ca="1" si="950"/>
        <v>0</v>
      </c>
      <c r="KH195" s="5">
        <f t="shared" ca="1" si="950"/>
        <v>0</v>
      </c>
      <c r="KI195" s="5">
        <f t="shared" ca="1" si="950"/>
        <v>0</v>
      </c>
      <c r="KJ195" s="5">
        <f t="shared" ca="1" si="950"/>
        <v>493.14499999999998</v>
      </c>
      <c r="KK195" s="5">
        <f t="shared" ca="1" si="950"/>
        <v>0</v>
      </c>
      <c r="KL195" s="5">
        <f t="shared" ca="1" si="950"/>
        <v>0</v>
      </c>
      <c r="KM195" s="5">
        <f t="shared" ca="1" si="950"/>
        <v>0</v>
      </c>
      <c r="KN195" s="5">
        <f t="shared" ca="1" si="914"/>
        <v>0</v>
      </c>
      <c r="KO195" s="5"/>
      <c r="KP195" s="5">
        <f t="shared" ref="KP195:KW210" ca="1" si="951">OFFSET(INDIRECT($D$21),$C195,KP$19)</f>
        <v>230.23400000000001</v>
      </c>
      <c r="KQ195" s="5">
        <f t="shared" ca="1" si="951"/>
        <v>4.1903800000000002</v>
      </c>
      <c r="KR195" s="5">
        <f t="shared" ca="1" si="951"/>
        <v>122.91</v>
      </c>
      <c r="KS195" s="5">
        <f t="shared" ca="1" si="951"/>
        <v>29.382999999999999</v>
      </c>
      <c r="KT195" s="5">
        <f t="shared" ca="1" si="951"/>
        <v>0</v>
      </c>
      <c r="KU195" s="5">
        <f t="shared" ca="1" si="951"/>
        <v>0</v>
      </c>
      <c r="KV195" s="5">
        <f t="shared" ca="1" si="951"/>
        <v>13.780900000000001</v>
      </c>
      <c r="KW195" s="5">
        <f t="shared" ca="1" si="951"/>
        <v>59.970199999999998</v>
      </c>
      <c r="KX195" s="5"/>
      <c r="KY195" s="19">
        <f t="shared" ca="1" si="833"/>
        <v>34.982234327100407</v>
      </c>
      <c r="KZ195" s="19">
        <f t="shared" ca="1" si="834"/>
        <v>2.0076659705004665</v>
      </c>
      <c r="LA195" s="19">
        <f t="shared" ca="1" si="835"/>
        <v>10.813785947213503</v>
      </c>
      <c r="LB195" s="19">
        <f t="shared" ca="1" si="836"/>
        <v>3.2585627221319786</v>
      </c>
      <c r="LC195" s="19">
        <f t="shared" ca="1" si="837"/>
        <v>0</v>
      </c>
      <c r="LD195" s="19">
        <f t="shared" ca="1" si="838"/>
        <v>0</v>
      </c>
      <c r="LE195" s="19">
        <f t="shared" ca="1" si="839"/>
        <v>1.6195369965517381</v>
      </c>
      <c r="LF195" s="19">
        <f t="shared" ca="1" si="840"/>
        <v>6.4425043093094931</v>
      </c>
      <c r="LG195" s="19">
        <f t="shared" ca="1" si="841"/>
        <v>24.142028164197519</v>
      </c>
      <c r="LH195" s="19">
        <f t="shared" ca="1" si="842"/>
        <v>10.787476857562766</v>
      </c>
      <c r="LI195" s="19">
        <f t="shared" ca="1" si="843"/>
        <v>0</v>
      </c>
      <c r="LJ195" s="19">
        <f t="shared" ca="1" si="878"/>
        <v>5.2759170463011595E-2</v>
      </c>
      <c r="LK195" s="19">
        <f t="shared" ca="1" si="879"/>
        <v>0</v>
      </c>
      <c r="LL195" s="72">
        <f t="shared" ca="1" si="911"/>
        <v>0</v>
      </c>
      <c r="LM195" s="72">
        <f t="shared" ca="1" si="912"/>
        <v>0</v>
      </c>
    </row>
    <row r="196" spans="1:325" ht="15" customHeight="1" outlineLevel="1" x14ac:dyDescent="0.3">
      <c r="A196" s="5">
        <f>IF('Old Results'!E176='New Results'!E176,'New Results'!E176,"0")</f>
        <v>24563.1</v>
      </c>
      <c r="B196" s="5">
        <f t="shared" si="941"/>
        <v>519</v>
      </c>
      <c r="C196" s="27">
        <f t="shared" si="761"/>
        <v>175</v>
      </c>
      <c r="D196" s="41" t="str">
        <f>'Old Results'!C176</f>
        <v>0519515-RetlMed-HPWtrHtrSplitTnkCprsrIns</v>
      </c>
      <c r="E196" s="41" t="str">
        <f>'New Results'!C176</f>
        <v>0519515-RetlMed-HPWtrHtrSplitTnkCprsrIns</v>
      </c>
      <c r="F196" s="5">
        <f t="shared" ca="1" si="762"/>
        <v>0</v>
      </c>
      <c r="G196" s="5">
        <f t="shared" ca="1" si="763"/>
        <v>0</v>
      </c>
      <c r="H196" s="5">
        <f t="shared" ca="1" si="764"/>
        <v>0</v>
      </c>
      <c r="I196" s="5">
        <f t="shared" ca="1" si="765"/>
        <v>0</v>
      </c>
      <c r="J196" s="5">
        <f t="shared" ca="1" si="766"/>
        <v>0</v>
      </c>
      <c r="K196" s="5">
        <f t="shared" ca="1" si="767"/>
        <v>0</v>
      </c>
      <c r="L196" s="5">
        <f t="shared" ca="1" si="768"/>
        <v>0</v>
      </c>
      <c r="M196" s="5">
        <f t="shared" ca="1" si="769"/>
        <v>0</v>
      </c>
      <c r="N196" s="5">
        <f t="shared" ca="1" si="770"/>
        <v>0</v>
      </c>
      <c r="O196" s="5">
        <f t="shared" ca="1" si="771"/>
        <v>0</v>
      </c>
      <c r="P196" s="5">
        <f t="shared" ca="1" si="844"/>
        <v>0</v>
      </c>
      <c r="Q196" s="5">
        <f t="shared" ca="1" si="845"/>
        <v>0</v>
      </c>
      <c r="R196" s="5">
        <f t="shared" ca="1" si="880"/>
        <v>0</v>
      </c>
      <c r="S196" s="5">
        <f t="shared" ca="1" si="881"/>
        <v>0</v>
      </c>
      <c r="T196" s="5">
        <f t="shared" ca="1" si="882"/>
        <v>0</v>
      </c>
      <c r="U196" s="5">
        <f t="shared" ca="1" si="772"/>
        <v>0</v>
      </c>
      <c r="V196" s="5">
        <f t="shared" ca="1" si="773"/>
        <v>0</v>
      </c>
      <c r="W196" s="5">
        <f t="shared" ca="1" si="774"/>
        <v>0</v>
      </c>
      <c r="X196" s="5">
        <f t="shared" ca="1" si="775"/>
        <v>0</v>
      </c>
      <c r="Y196" s="5">
        <f t="shared" ca="1" si="776"/>
        <v>0</v>
      </c>
      <c r="Z196" s="5">
        <f t="shared" ca="1" si="777"/>
        <v>0</v>
      </c>
      <c r="AA196" s="5">
        <f t="shared" ca="1" si="778"/>
        <v>0</v>
      </c>
      <c r="AB196" s="5">
        <f t="shared" ca="1" si="779"/>
        <v>0</v>
      </c>
      <c r="AC196" s="5">
        <f t="shared" ca="1" si="780"/>
        <v>0</v>
      </c>
      <c r="AD196" s="5">
        <f t="shared" ca="1" si="781"/>
        <v>0</v>
      </c>
      <c r="AE196" s="5">
        <f t="shared" ca="1" si="846"/>
        <v>0</v>
      </c>
      <c r="AF196" s="5">
        <f t="shared" ca="1" si="847"/>
        <v>0</v>
      </c>
      <c r="AG196" s="5">
        <f t="shared" ca="1" si="847"/>
        <v>0</v>
      </c>
      <c r="AH196" s="37">
        <f t="shared" ca="1" si="782"/>
        <v>0</v>
      </c>
      <c r="AI196" s="37">
        <f t="shared" ca="1" si="783"/>
        <v>0</v>
      </c>
      <c r="AJ196" s="37">
        <f t="shared" ca="1" si="784"/>
        <v>0</v>
      </c>
      <c r="AK196" s="37">
        <f t="shared" ca="1" si="785"/>
        <v>0</v>
      </c>
      <c r="AL196" s="37">
        <f t="shared" ca="1" si="786"/>
        <v>0</v>
      </c>
      <c r="AM196" s="37">
        <f t="shared" ca="1" si="787"/>
        <v>0</v>
      </c>
      <c r="AN196" s="37">
        <f t="shared" ca="1" si="788"/>
        <v>0</v>
      </c>
      <c r="AO196" s="37">
        <f t="shared" ca="1" si="789"/>
        <v>0</v>
      </c>
      <c r="AP196" s="33">
        <f t="shared" ca="1" si="790"/>
        <v>41.321429624110962</v>
      </c>
      <c r="AQ196" s="33">
        <f t="shared" ca="1" si="791"/>
        <v>41.321429624110962</v>
      </c>
      <c r="AR196" s="24">
        <f t="shared" ca="1" si="792"/>
        <v>0</v>
      </c>
      <c r="AS196" s="34">
        <f t="shared" ca="1" si="793"/>
        <v>292.25799999999998</v>
      </c>
      <c r="AT196" s="34">
        <f t="shared" ca="1" si="794"/>
        <v>292.25799999999998</v>
      </c>
      <c r="AU196" s="45">
        <f t="shared" ca="1" si="795"/>
        <v>0</v>
      </c>
      <c r="AV196" s="34">
        <f t="shared" ca="1" si="938"/>
        <v>-62</v>
      </c>
      <c r="AW196" s="34">
        <f t="shared" ca="1" si="939"/>
        <v>-62</v>
      </c>
      <c r="AX196" s="46">
        <f t="shared" ca="1" si="796"/>
        <v>0</v>
      </c>
      <c r="AY196" s="5"/>
      <c r="AZ196" s="5">
        <f t="shared" ca="1" si="848"/>
        <v>0</v>
      </c>
      <c r="BA196" s="5">
        <f t="shared" ca="1" si="849"/>
        <v>0</v>
      </c>
      <c r="BB196" s="5">
        <f t="shared" ca="1" si="850"/>
        <v>0</v>
      </c>
      <c r="BC196" s="5">
        <f t="shared" ca="1" si="851"/>
        <v>0</v>
      </c>
      <c r="BD196" s="5">
        <f t="shared" ca="1" si="852"/>
        <v>0</v>
      </c>
      <c r="BE196" s="5">
        <f t="shared" ca="1" si="853"/>
        <v>0</v>
      </c>
      <c r="BF196" s="5">
        <f t="shared" ca="1" si="854"/>
        <v>0</v>
      </c>
      <c r="BG196" s="5">
        <f t="shared" ca="1" si="855"/>
        <v>0</v>
      </c>
      <c r="BH196" s="5">
        <f t="shared" ca="1" si="856"/>
        <v>0</v>
      </c>
      <c r="BI196" s="5">
        <f t="shared" ca="1" si="857"/>
        <v>0</v>
      </c>
      <c r="BJ196" s="5">
        <f t="shared" ca="1" si="858"/>
        <v>0</v>
      </c>
      <c r="BK196" s="5">
        <f t="shared" ca="1" si="859"/>
        <v>0</v>
      </c>
      <c r="BL196" s="5">
        <f t="shared" ca="1" si="883"/>
        <v>0</v>
      </c>
      <c r="BM196" s="5">
        <f t="shared" ca="1" si="884"/>
        <v>0</v>
      </c>
      <c r="BN196" s="5">
        <f t="shared" ca="1" si="885"/>
        <v>0</v>
      </c>
      <c r="BO196" s="5">
        <f t="shared" ca="1" si="886"/>
        <v>0</v>
      </c>
      <c r="BP196" s="5">
        <f t="shared" ca="1" si="887"/>
        <v>0</v>
      </c>
      <c r="BQ196" s="5">
        <f t="shared" ca="1" si="888"/>
        <v>0</v>
      </c>
      <c r="BR196" s="5">
        <f t="shared" ca="1" si="889"/>
        <v>0</v>
      </c>
      <c r="BS196" s="5">
        <f t="shared" ca="1" si="890"/>
        <v>0</v>
      </c>
      <c r="BT196" s="5">
        <f t="shared" ca="1" si="891"/>
        <v>0</v>
      </c>
      <c r="BU196" s="5">
        <f t="shared" ca="1" si="892"/>
        <v>0</v>
      </c>
      <c r="BV196" s="5">
        <f t="shared" ca="1" si="893"/>
        <v>0</v>
      </c>
      <c r="BW196" s="5">
        <f t="shared" ca="1" si="894"/>
        <v>0</v>
      </c>
      <c r="BX196" s="5">
        <f t="shared" ca="1" si="895"/>
        <v>0</v>
      </c>
      <c r="BY196" s="5">
        <f t="shared" ca="1" si="896"/>
        <v>0</v>
      </c>
      <c r="BZ196" s="5">
        <f t="shared" ca="1" si="897"/>
        <v>0</v>
      </c>
      <c r="CA196" s="5">
        <f t="shared" ca="1" si="898"/>
        <v>0</v>
      </c>
      <c r="CB196" s="37">
        <f t="shared" ca="1" si="797"/>
        <v>0</v>
      </c>
      <c r="CC196" s="37">
        <f t="shared" ca="1" si="798"/>
        <v>0</v>
      </c>
      <c r="CD196" s="37">
        <f t="shared" ca="1" si="799"/>
        <v>0</v>
      </c>
      <c r="CE196" s="37">
        <f t="shared" ca="1" si="800"/>
        <v>0</v>
      </c>
      <c r="CF196" s="37">
        <f t="shared" ca="1" si="801"/>
        <v>0</v>
      </c>
      <c r="CG196" s="37">
        <f t="shared" ca="1" si="802"/>
        <v>0</v>
      </c>
      <c r="CH196" s="37">
        <f t="shared" ca="1" si="803"/>
        <v>0</v>
      </c>
      <c r="CI196" s="19">
        <f t="shared" ca="1" si="804"/>
        <v>0</v>
      </c>
      <c r="CJ196" s="33">
        <f t="shared" ca="1" si="860"/>
        <v>34.982234327100407</v>
      </c>
      <c r="CK196" s="33">
        <f t="shared" ca="1" si="861"/>
        <v>34.982234327100407</v>
      </c>
      <c r="CL196" s="24">
        <f t="shared" ca="1" si="805"/>
        <v>0</v>
      </c>
      <c r="CM196" s="34">
        <f t="shared" ca="1" si="806"/>
        <v>230.23400000000001</v>
      </c>
      <c r="CN196" s="34">
        <f t="shared" ca="1" si="807"/>
        <v>230.23400000000001</v>
      </c>
      <c r="CO196" s="45">
        <f t="shared" ca="1" si="808"/>
        <v>0</v>
      </c>
      <c r="CP196" s="5"/>
      <c r="CR196" s="5">
        <f t="shared" ca="1" si="899"/>
        <v>61</v>
      </c>
      <c r="CS196" s="5">
        <f t="shared" ca="1" si="900"/>
        <v>56</v>
      </c>
      <c r="CT196" s="62">
        <f t="shared" ca="1" si="809"/>
        <v>8.1967213114754078E-2</v>
      </c>
      <c r="CW196" s="5">
        <f t="shared" ca="1" si="942"/>
        <v>288309</v>
      </c>
      <c r="CX196" s="5">
        <f t="shared" ca="1" si="942"/>
        <v>0</v>
      </c>
      <c r="CY196" s="5">
        <f t="shared" ca="1" si="942"/>
        <v>84555</v>
      </c>
      <c r="CZ196" s="5">
        <f t="shared" ca="1" si="942"/>
        <v>73662.5</v>
      </c>
      <c r="DA196" s="5">
        <f t="shared" ca="1" si="942"/>
        <v>0</v>
      </c>
      <c r="DB196" s="5">
        <f t="shared" ca="1" si="942"/>
        <v>0</v>
      </c>
      <c r="DC196" s="5">
        <f t="shared" ca="1" si="942"/>
        <v>3968.89</v>
      </c>
      <c r="DD196" s="5">
        <f t="shared" ca="1" si="942"/>
        <v>48282.7</v>
      </c>
      <c r="DE196" s="5">
        <f t="shared" ca="1" si="942"/>
        <v>210469</v>
      </c>
      <c r="DF196" s="5">
        <f t="shared" ca="1" si="942"/>
        <v>77659.399999999994</v>
      </c>
      <c r="DG196" s="5">
        <f t="shared" ca="1" si="942"/>
        <v>0</v>
      </c>
      <c r="DH196" s="5">
        <f t="shared" ca="1" si="942"/>
        <v>180.87299999999999</v>
      </c>
      <c r="DI196" s="5">
        <f t="shared" ca="1" si="942"/>
        <v>0</v>
      </c>
      <c r="DJ196" s="5">
        <f t="shared" ca="1" si="942"/>
        <v>0</v>
      </c>
      <c r="DK196" s="5">
        <f t="shared" ca="1" si="942"/>
        <v>0</v>
      </c>
      <c r="DL196" s="5"/>
      <c r="DM196" s="5">
        <f t="shared" ca="1" si="943"/>
        <v>312.721</v>
      </c>
      <c r="DN196" s="5">
        <f t="shared" ca="1" si="943"/>
        <v>312.721</v>
      </c>
      <c r="DO196" s="5">
        <f t="shared" ca="1" si="943"/>
        <v>0</v>
      </c>
      <c r="DP196" s="5">
        <f t="shared" ca="1" si="943"/>
        <v>0</v>
      </c>
      <c r="DQ196" s="5">
        <f t="shared" ca="1" si="943"/>
        <v>0</v>
      </c>
      <c r="DR196" s="5">
        <f t="shared" ca="1" si="943"/>
        <v>0</v>
      </c>
      <c r="DS196" s="5">
        <f t="shared" ca="1" si="943"/>
        <v>0</v>
      </c>
      <c r="DT196" s="5">
        <f t="shared" ca="1" si="943"/>
        <v>0</v>
      </c>
      <c r="DU196" s="5">
        <f t="shared" ca="1" si="943"/>
        <v>312.721</v>
      </c>
      <c r="DV196" s="5">
        <f t="shared" ca="1" si="943"/>
        <v>0</v>
      </c>
      <c r="DW196" s="5">
        <f t="shared" ca="1" si="943"/>
        <v>0</v>
      </c>
      <c r="DX196" s="5">
        <f t="shared" ca="1" si="943"/>
        <v>0</v>
      </c>
      <c r="DY196" s="5">
        <f t="shared" ca="1" si="943"/>
        <v>0</v>
      </c>
      <c r="DZ196" s="5"/>
      <c r="EA196" s="5">
        <f t="shared" ref="EA196:EH211" ca="1" si="952">OFFSET(INDIRECT($E$21),$C196,EA$19)</f>
        <v>292.25799999999998</v>
      </c>
      <c r="EB196" s="5">
        <f t="shared" ca="1" si="952"/>
        <v>2.6498599999999999</v>
      </c>
      <c r="EC196" s="5">
        <f t="shared" ca="1" si="952"/>
        <v>134.465</v>
      </c>
      <c r="ED196" s="5">
        <f t="shared" ca="1" si="952"/>
        <v>88.596999999999994</v>
      </c>
      <c r="EE196" s="5">
        <f t="shared" ca="1" si="952"/>
        <v>0</v>
      </c>
      <c r="EF196" s="5">
        <f t="shared" ca="1" si="952"/>
        <v>0</v>
      </c>
      <c r="EG196" s="5">
        <f t="shared" ca="1" si="952"/>
        <v>4.5953600000000003</v>
      </c>
      <c r="EH196" s="5">
        <f t="shared" ca="1" si="952"/>
        <v>61.951500000000003</v>
      </c>
      <c r="EI196" s="5"/>
      <c r="EJ196" s="19">
        <f t="shared" ca="1" si="811"/>
        <v>41.321429624110962</v>
      </c>
      <c r="EK196" s="19">
        <f t="shared" ca="1" si="812"/>
        <v>1.2731332771514996</v>
      </c>
      <c r="EL196" s="19">
        <f t="shared" ca="1" si="813"/>
        <v>11.74532774771914</v>
      </c>
      <c r="EM196" s="19">
        <f t="shared" ca="1" si="814"/>
        <v>10.232277277705176</v>
      </c>
      <c r="EN196" s="19">
        <f t="shared" ca="1" si="815"/>
        <v>0</v>
      </c>
      <c r="EO196" s="19">
        <f t="shared" ca="1" si="816"/>
        <v>0</v>
      </c>
      <c r="EP196" s="19">
        <f t="shared" ca="1" si="817"/>
        <v>0.55130877942930656</v>
      </c>
      <c r="EQ196" s="19">
        <f t="shared" ca="1" si="818"/>
        <v>6.7068314829968525</v>
      </c>
      <c r="ER196" s="19">
        <f t="shared" ca="1" si="819"/>
        <v>30.508866063322628</v>
      </c>
      <c r="ES196" s="19">
        <f t="shared" ca="1" si="820"/>
        <v>10.787476857562766</v>
      </c>
      <c r="ET196" s="19">
        <f t="shared" ca="1" si="821"/>
        <v>0</v>
      </c>
      <c r="EU196" s="19">
        <f t="shared" ca="1" si="901"/>
        <v>2.5124624986259878E-2</v>
      </c>
      <c r="EV196" s="19">
        <f t="shared" ca="1" si="902"/>
        <v>0</v>
      </c>
      <c r="EW196" s="72">
        <f t="shared" ca="1" si="903"/>
        <v>0</v>
      </c>
      <c r="EX196" s="72">
        <f t="shared" ca="1" si="904"/>
        <v>0</v>
      </c>
      <c r="EY196" s="5"/>
      <c r="EZ196" s="5"/>
      <c r="FA196" s="5"/>
      <c r="FB196" s="5">
        <f t="shared" ca="1" si="944"/>
        <v>288309</v>
      </c>
      <c r="FC196" s="5">
        <f t="shared" ca="1" si="944"/>
        <v>0</v>
      </c>
      <c r="FD196" s="5">
        <f t="shared" ca="1" si="944"/>
        <v>84555</v>
      </c>
      <c r="FE196" s="5">
        <f t="shared" ca="1" si="944"/>
        <v>73662.5</v>
      </c>
      <c r="FF196" s="5">
        <f t="shared" ca="1" si="944"/>
        <v>0</v>
      </c>
      <c r="FG196" s="5">
        <f t="shared" ca="1" si="944"/>
        <v>0</v>
      </c>
      <c r="FH196" s="5">
        <f t="shared" ca="1" si="944"/>
        <v>3968.89</v>
      </c>
      <c r="FI196" s="5">
        <f t="shared" ca="1" si="944"/>
        <v>48282.7</v>
      </c>
      <c r="FJ196" s="5">
        <f t="shared" ca="1" si="944"/>
        <v>210469</v>
      </c>
      <c r="FK196" s="5">
        <f t="shared" ca="1" si="944"/>
        <v>77659.399999999994</v>
      </c>
      <c r="FL196" s="5">
        <f t="shared" ca="1" si="944"/>
        <v>0</v>
      </c>
      <c r="FM196" s="5">
        <f t="shared" ca="1" si="944"/>
        <v>180.87299999999999</v>
      </c>
      <c r="FN196" s="5">
        <f t="shared" ca="1" si="905"/>
        <v>0</v>
      </c>
      <c r="FO196" s="5">
        <f t="shared" ca="1" si="905"/>
        <v>0</v>
      </c>
      <c r="FP196" s="5">
        <f t="shared" ca="1" si="905"/>
        <v>0</v>
      </c>
      <c r="FQ196" s="5"/>
      <c r="FR196" s="5">
        <f t="shared" ca="1" si="945"/>
        <v>312.721</v>
      </c>
      <c r="FS196" s="5">
        <f t="shared" ca="1" si="945"/>
        <v>312.721</v>
      </c>
      <c r="FT196" s="5">
        <f t="shared" ca="1" si="945"/>
        <v>0</v>
      </c>
      <c r="FU196" s="5">
        <f t="shared" ca="1" si="945"/>
        <v>0</v>
      </c>
      <c r="FV196" s="5">
        <f t="shared" ca="1" si="945"/>
        <v>0</v>
      </c>
      <c r="FW196" s="5">
        <f t="shared" ca="1" si="945"/>
        <v>0</v>
      </c>
      <c r="FX196" s="5">
        <f t="shared" ca="1" si="945"/>
        <v>0</v>
      </c>
      <c r="FY196" s="5">
        <f t="shared" ca="1" si="945"/>
        <v>0</v>
      </c>
      <c r="FZ196" s="5">
        <f t="shared" ca="1" si="945"/>
        <v>312.721</v>
      </c>
      <c r="GA196" s="5">
        <f t="shared" ca="1" si="945"/>
        <v>0</v>
      </c>
      <c r="GB196" s="5">
        <f t="shared" ca="1" si="945"/>
        <v>0</v>
      </c>
      <c r="GC196" s="5">
        <f t="shared" ca="1" si="945"/>
        <v>0</v>
      </c>
      <c r="GD196" s="5">
        <f t="shared" ca="1" si="913"/>
        <v>0</v>
      </c>
      <c r="GE196" s="5"/>
      <c r="GF196" s="5">
        <f t="shared" ca="1" si="946"/>
        <v>292.25799999999998</v>
      </c>
      <c r="GG196" s="5">
        <f t="shared" ca="1" si="946"/>
        <v>2.6498599999999999</v>
      </c>
      <c r="GH196" s="5">
        <f t="shared" ca="1" si="946"/>
        <v>134.465</v>
      </c>
      <c r="GI196" s="5">
        <f t="shared" ca="1" si="946"/>
        <v>88.596999999999994</v>
      </c>
      <c r="GJ196" s="5">
        <f t="shared" ca="1" si="946"/>
        <v>0</v>
      </c>
      <c r="GK196" s="5">
        <f t="shared" ca="1" si="946"/>
        <v>0</v>
      </c>
      <c r="GL196" s="5">
        <f t="shared" ca="1" si="946"/>
        <v>4.5953600000000003</v>
      </c>
      <c r="GM196" s="5">
        <f t="shared" ca="1" si="946"/>
        <v>61.951500000000003</v>
      </c>
      <c r="GN196" s="5"/>
      <c r="GO196" s="19">
        <f t="shared" ca="1" si="822"/>
        <v>41.321429624110962</v>
      </c>
      <c r="GP196" s="19">
        <f t="shared" ca="1" si="823"/>
        <v>1.2731332771514996</v>
      </c>
      <c r="GQ196" s="19">
        <f t="shared" ca="1" si="824"/>
        <v>11.74532774771914</v>
      </c>
      <c r="GR196" s="19">
        <f t="shared" ca="1" si="825"/>
        <v>10.232277277705176</v>
      </c>
      <c r="GS196" s="19">
        <f t="shared" ca="1" si="826"/>
        <v>0</v>
      </c>
      <c r="GT196" s="19">
        <f t="shared" ca="1" si="827"/>
        <v>0</v>
      </c>
      <c r="GU196" s="19">
        <f t="shared" ca="1" si="828"/>
        <v>0.55130877942930656</v>
      </c>
      <c r="GV196" s="19">
        <f t="shared" ca="1" si="829"/>
        <v>6.7068314829968525</v>
      </c>
      <c r="GW196" s="19">
        <f t="shared" ca="1" si="830"/>
        <v>30.508866063322628</v>
      </c>
      <c r="GX196" s="19">
        <f t="shared" ca="1" si="831"/>
        <v>10.787476857562766</v>
      </c>
      <c r="GY196" s="19">
        <f t="shared" ca="1" si="832"/>
        <v>0</v>
      </c>
      <c r="GZ196" s="19">
        <f t="shared" ca="1" si="832"/>
        <v>2.5124624986259878E-2</v>
      </c>
      <c r="HA196" s="19">
        <f t="shared" ca="1" si="832"/>
        <v>0</v>
      </c>
      <c r="HB196" s="72">
        <f t="shared" ca="1" si="906"/>
        <v>0</v>
      </c>
      <c r="HC196" s="72">
        <f t="shared" ca="1" si="907"/>
        <v>0</v>
      </c>
      <c r="HD196" s="5"/>
      <c r="HE196" s="5"/>
      <c r="HF196" s="5"/>
      <c r="HG196" s="5">
        <f t="shared" ca="1" si="947"/>
        <v>237385</v>
      </c>
      <c r="HH196" s="5">
        <f t="shared" ca="1" si="947"/>
        <v>0</v>
      </c>
      <c r="HI196" s="5">
        <f t="shared" ca="1" si="947"/>
        <v>77848.800000000003</v>
      </c>
      <c r="HJ196" s="5">
        <f t="shared" ca="1" si="947"/>
        <v>23458.5</v>
      </c>
      <c r="HK196" s="5">
        <f t="shared" ca="1" si="947"/>
        <v>0</v>
      </c>
      <c r="HL196" s="5">
        <f t="shared" ca="1" si="947"/>
        <v>0</v>
      </c>
      <c r="HM196" s="5">
        <f t="shared" ca="1" si="947"/>
        <v>11659.1</v>
      </c>
      <c r="HN196" s="5">
        <f t="shared" ca="1" si="947"/>
        <v>46379.8</v>
      </c>
      <c r="HO196" s="5">
        <f t="shared" ca="1" si="947"/>
        <v>159346</v>
      </c>
      <c r="HP196" s="5">
        <f t="shared" ca="1" si="947"/>
        <v>77659.399999999994</v>
      </c>
      <c r="HQ196" s="5">
        <f t="shared" ca="1" si="947"/>
        <v>0</v>
      </c>
      <c r="HR196" s="5">
        <f t="shared" ca="1" si="947"/>
        <v>379.815</v>
      </c>
      <c r="HS196" s="5">
        <f t="shared" ca="1" si="947"/>
        <v>0</v>
      </c>
      <c r="HT196" s="5">
        <f t="shared" ca="1" si="947"/>
        <v>0</v>
      </c>
      <c r="HU196" s="5">
        <f t="shared" ca="1" si="947"/>
        <v>0</v>
      </c>
      <c r="HV196" s="5"/>
      <c r="HW196" s="5">
        <f t="shared" ca="1" si="948"/>
        <v>493.14499999999998</v>
      </c>
      <c r="HX196" s="5">
        <f t="shared" ca="1" si="948"/>
        <v>493.14499999999998</v>
      </c>
      <c r="HY196" s="5">
        <f t="shared" ca="1" si="948"/>
        <v>0</v>
      </c>
      <c r="HZ196" s="5">
        <f t="shared" ca="1" si="948"/>
        <v>0</v>
      </c>
      <c r="IA196" s="5">
        <f t="shared" ca="1" si="948"/>
        <v>0</v>
      </c>
      <c r="IB196" s="5">
        <f t="shared" ca="1" si="948"/>
        <v>0</v>
      </c>
      <c r="IC196" s="5">
        <f t="shared" ca="1" si="948"/>
        <v>0</v>
      </c>
      <c r="ID196" s="5">
        <f t="shared" ca="1" si="948"/>
        <v>0</v>
      </c>
      <c r="IE196" s="5">
        <f t="shared" ca="1" si="948"/>
        <v>493.14499999999998</v>
      </c>
      <c r="IF196" s="5">
        <f t="shared" ca="1" si="948"/>
        <v>0</v>
      </c>
      <c r="IG196" s="5">
        <f t="shared" ca="1" si="948"/>
        <v>0</v>
      </c>
      <c r="IH196" s="5">
        <f t="shared" ca="1" si="948"/>
        <v>0</v>
      </c>
      <c r="II196" s="5">
        <f t="shared" ca="1" si="948"/>
        <v>0</v>
      </c>
      <c r="IJ196" s="5"/>
      <c r="IK196" s="5">
        <f t="shared" ref="IK196:IR211" ca="1" si="953">OFFSET(INDIRECT($E$21),$C196,IK$19)</f>
        <v>230.23400000000001</v>
      </c>
      <c r="IL196" s="5">
        <f t="shared" ca="1" si="953"/>
        <v>4.1903800000000002</v>
      </c>
      <c r="IM196" s="5">
        <f t="shared" ca="1" si="953"/>
        <v>122.91</v>
      </c>
      <c r="IN196" s="5">
        <f t="shared" ca="1" si="953"/>
        <v>29.382999999999999</v>
      </c>
      <c r="IO196" s="5">
        <f t="shared" ca="1" si="953"/>
        <v>0</v>
      </c>
      <c r="IP196" s="5">
        <f t="shared" ca="1" si="953"/>
        <v>0</v>
      </c>
      <c r="IQ196" s="5">
        <f t="shared" ca="1" si="953"/>
        <v>13.780900000000001</v>
      </c>
      <c r="IR196" s="5">
        <f t="shared" ca="1" si="953"/>
        <v>59.970199999999998</v>
      </c>
      <c r="IS196" s="5"/>
      <c r="IT196" s="19">
        <f t="shared" ca="1" si="864"/>
        <v>34.982234327100407</v>
      </c>
      <c r="IU196" s="19">
        <f t="shared" ca="1" si="865"/>
        <v>2.0076659705004665</v>
      </c>
      <c r="IV196" s="19">
        <f t="shared" ca="1" si="866"/>
        <v>10.813785947213503</v>
      </c>
      <c r="IW196" s="19">
        <f t="shared" ca="1" si="867"/>
        <v>3.2585627221319786</v>
      </c>
      <c r="IX196" s="19">
        <f t="shared" ca="1" si="868"/>
        <v>0</v>
      </c>
      <c r="IY196" s="19">
        <f t="shared" ca="1" si="869"/>
        <v>0</v>
      </c>
      <c r="IZ196" s="19">
        <f t="shared" ca="1" si="870"/>
        <v>1.6195369965517381</v>
      </c>
      <c r="JA196" s="19">
        <f t="shared" ca="1" si="871"/>
        <v>6.4425043093094931</v>
      </c>
      <c r="JB196" s="19">
        <f t="shared" ca="1" si="872"/>
        <v>24.142028164197519</v>
      </c>
      <c r="JC196" s="19">
        <f t="shared" ca="1" si="873"/>
        <v>10.787476857562766</v>
      </c>
      <c r="JD196" s="19">
        <f t="shared" ca="1" si="874"/>
        <v>0</v>
      </c>
      <c r="JE196" s="19">
        <f t="shared" ca="1" si="940"/>
        <v>5.2759170463011595E-2</v>
      </c>
      <c r="JF196" s="19">
        <f t="shared" ca="1" si="940"/>
        <v>0</v>
      </c>
      <c r="JG196" s="72">
        <f t="shared" ca="1" si="908"/>
        <v>0</v>
      </c>
      <c r="JH196" s="72">
        <f t="shared" ca="1" si="909"/>
        <v>0</v>
      </c>
      <c r="JI196" s="5"/>
      <c r="JJ196" s="5"/>
      <c r="JK196" s="5"/>
      <c r="JL196" s="5">
        <f t="shared" ca="1" si="949"/>
        <v>237385</v>
      </c>
      <c r="JM196" s="5">
        <f t="shared" ca="1" si="949"/>
        <v>0</v>
      </c>
      <c r="JN196" s="5">
        <f t="shared" ca="1" si="949"/>
        <v>77848.800000000003</v>
      </c>
      <c r="JO196" s="5">
        <f t="shared" ca="1" si="949"/>
        <v>23458.5</v>
      </c>
      <c r="JP196" s="5">
        <f t="shared" ca="1" si="949"/>
        <v>0</v>
      </c>
      <c r="JQ196" s="5">
        <f t="shared" ca="1" si="949"/>
        <v>0</v>
      </c>
      <c r="JR196" s="5">
        <f t="shared" ca="1" si="949"/>
        <v>11659.1</v>
      </c>
      <c r="JS196" s="5">
        <f t="shared" ca="1" si="949"/>
        <v>46379.8</v>
      </c>
      <c r="JT196" s="5">
        <f t="shared" ca="1" si="949"/>
        <v>159346</v>
      </c>
      <c r="JU196" s="5">
        <f t="shared" ca="1" si="949"/>
        <v>77659.399999999994</v>
      </c>
      <c r="JV196" s="5">
        <f t="shared" ca="1" si="949"/>
        <v>0</v>
      </c>
      <c r="JW196" s="5">
        <f t="shared" ca="1" si="949"/>
        <v>379.815</v>
      </c>
      <c r="JX196" s="5">
        <f t="shared" ca="1" si="910"/>
        <v>0</v>
      </c>
      <c r="JY196" s="5">
        <f t="shared" ca="1" si="910"/>
        <v>0</v>
      </c>
      <c r="JZ196" s="5">
        <f t="shared" ca="1" si="910"/>
        <v>0</v>
      </c>
      <c r="KA196" s="5"/>
      <c r="KB196" s="5">
        <f t="shared" ca="1" si="950"/>
        <v>493.14499999999998</v>
      </c>
      <c r="KC196" s="5">
        <f t="shared" ca="1" si="950"/>
        <v>493.14499999999998</v>
      </c>
      <c r="KD196" s="5">
        <f t="shared" ca="1" si="950"/>
        <v>0</v>
      </c>
      <c r="KE196" s="5">
        <f t="shared" ca="1" si="950"/>
        <v>0</v>
      </c>
      <c r="KF196" s="5">
        <f t="shared" ca="1" si="950"/>
        <v>0</v>
      </c>
      <c r="KG196" s="5">
        <f t="shared" ca="1" si="950"/>
        <v>0</v>
      </c>
      <c r="KH196" s="5">
        <f t="shared" ca="1" si="950"/>
        <v>0</v>
      </c>
      <c r="KI196" s="5">
        <f t="shared" ca="1" si="950"/>
        <v>0</v>
      </c>
      <c r="KJ196" s="5">
        <f t="shared" ca="1" si="950"/>
        <v>493.14499999999998</v>
      </c>
      <c r="KK196" s="5">
        <f t="shared" ca="1" si="950"/>
        <v>0</v>
      </c>
      <c r="KL196" s="5">
        <f t="shared" ca="1" si="950"/>
        <v>0</v>
      </c>
      <c r="KM196" s="5">
        <f t="shared" ca="1" si="950"/>
        <v>0</v>
      </c>
      <c r="KN196" s="5">
        <f t="shared" ca="1" si="914"/>
        <v>0</v>
      </c>
      <c r="KO196" s="5"/>
      <c r="KP196" s="5">
        <f t="shared" ca="1" si="951"/>
        <v>230.23400000000001</v>
      </c>
      <c r="KQ196" s="5">
        <f t="shared" ca="1" si="951"/>
        <v>4.1903800000000002</v>
      </c>
      <c r="KR196" s="5">
        <f t="shared" ca="1" si="951"/>
        <v>122.91</v>
      </c>
      <c r="KS196" s="5">
        <f t="shared" ca="1" si="951"/>
        <v>29.382999999999999</v>
      </c>
      <c r="KT196" s="5">
        <f t="shared" ca="1" si="951"/>
        <v>0</v>
      </c>
      <c r="KU196" s="5">
        <f t="shared" ca="1" si="951"/>
        <v>0</v>
      </c>
      <c r="KV196" s="5">
        <f t="shared" ca="1" si="951"/>
        <v>13.780900000000001</v>
      </c>
      <c r="KW196" s="5">
        <f t="shared" ca="1" si="951"/>
        <v>59.970199999999998</v>
      </c>
      <c r="KX196" s="5"/>
      <c r="KY196" s="19">
        <f t="shared" ca="1" si="833"/>
        <v>34.982234327100407</v>
      </c>
      <c r="KZ196" s="19">
        <f t="shared" ca="1" si="834"/>
        <v>2.0076659705004665</v>
      </c>
      <c r="LA196" s="19">
        <f t="shared" ca="1" si="835"/>
        <v>10.813785947213503</v>
      </c>
      <c r="LB196" s="19">
        <f t="shared" ca="1" si="836"/>
        <v>3.2585627221319786</v>
      </c>
      <c r="LC196" s="19">
        <f t="shared" ca="1" si="837"/>
        <v>0</v>
      </c>
      <c r="LD196" s="19">
        <f t="shared" ca="1" si="838"/>
        <v>0</v>
      </c>
      <c r="LE196" s="19">
        <f t="shared" ca="1" si="839"/>
        <v>1.6195369965517381</v>
      </c>
      <c r="LF196" s="19">
        <f t="shared" ca="1" si="840"/>
        <v>6.4425043093094931</v>
      </c>
      <c r="LG196" s="19">
        <f t="shared" ca="1" si="841"/>
        <v>24.142028164197519</v>
      </c>
      <c r="LH196" s="19">
        <f t="shared" ca="1" si="842"/>
        <v>10.787476857562766</v>
      </c>
      <c r="LI196" s="19">
        <f t="shared" ca="1" si="843"/>
        <v>0</v>
      </c>
      <c r="LJ196" s="19">
        <f t="shared" ca="1" si="878"/>
        <v>5.2759170463011595E-2</v>
      </c>
      <c r="LK196" s="19">
        <f t="shared" ca="1" si="879"/>
        <v>0</v>
      </c>
      <c r="LL196" s="72">
        <f t="shared" ca="1" si="911"/>
        <v>0</v>
      </c>
      <c r="LM196" s="72">
        <f t="shared" ca="1" si="912"/>
        <v>0</v>
      </c>
    </row>
    <row r="197" spans="1:325" ht="15" customHeight="1" outlineLevel="1" x14ac:dyDescent="0.3">
      <c r="A197" s="5">
        <f>IF('Old Results'!E177='New Results'!E177,'New Results'!E177,"0")</f>
        <v>24563.1</v>
      </c>
      <c r="B197" s="5">
        <f t="shared" si="941"/>
        <v>519</v>
      </c>
      <c r="C197" s="27">
        <f t="shared" si="761"/>
        <v>176</v>
      </c>
      <c r="D197" s="41" t="str">
        <f>'Old Results'!C177</f>
        <v>0519615-RetlMed-UEFConsumerStoGas</v>
      </c>
      <c r="E197" s="41" t="str">
        <f>'New Results'!C177</f>
        <v>0519615-RetlMed-UEFConsumerStoGas</v>
      </c>
      <c r="F197" s="5">
        <f t="shared" ca="1" si="762"/>
        <v>0</v>
      </c>
      <c r="G197" s="5">
        <f t="shared" ca="1" si="763"/>
        <v>0</v>
      </c>
      <c r="H197" s="5">
        <f t="shared" ca="1" si="764"/>
        <v>0</v>
      </c>
      <c r="I197" s="5">
        <f t="shared" ca="1" si="765"/>
        <v>0</v>
      </c>
      <c r="J197" s="5">
        <f t="shared" ca="1" si="766"/>
        <v>0</v>
      </c>
      <c r="K197" s="5">
        <f t="shared" ca="1" si="767"/>
        <v>0</v>
      </c>
      <c r="L197" s="5">
        <f t="shared" ca="1" si="768"/>
        <v>0</v>
      </c>
      <c r="M197" s="5">
        <f t="shared" ca="1" si="769"/>
        <v>0</v>
      </c>
      <c r="N197" s="5">
        <f t="shared" ca="1" si="770"/>
        <v>0</v>
      </c>
      <c r="O197" s="5">
        <f t="shared" ca="1" si="771"/>
        <v>0</v>
      </c>
      <c r="P197" s="5">
        <f t="shared" ca="1" si="844"/>
        <v>0</v>
      </c>
      <c r="Q197" s="5">
        <f t="shared" ca="1" si="845"/>
        <v>0</v>
      </c>
      <c r="R197" s="5">
        <f t="shared" ca="1" si="880"/>
        <v>0</v>
      </c>
      <c r="S197" s="5">
        <f t="shared" ca="1" si="881"/>
        <v>0</v>
      </c>
      <c r="T197" s="5">
        <f t="shared" ca="1" si="882"/>
        <v>0</v>
      </c>
      <c r="U197" s="5">
        <f t="shared" ca="1" si="772"/>
        <v>0</v>
      </c>
      <c r="V197" s="5">
        <f t="shared" ca="1" si="773"/>
        <v>0</v>
      </c>
      <c r="W197" s="5">
        <f t="shared" ca="1" si="774"/>
        <v>0</v>
      </c>
      <c r="X197" s="5">
        <f t="shared" ca="1" si="775"/>
        <v>0</v>
      </c>
      <c r="Y197" s="5">
        <f t="shared" ca="1" si="776"/>
        <v>0</v>
      </c>
      <c r="Z197" s="5">
        <f t="shared" ca="1" si="777"/>
        <v>0</v>
      </c>
      <c r="AA197" s="5">
        <f t="shared" ca="1" si="778"/>
        <v>0</v>
      </c>
      <c r="AB197" s="5">
        <f t="shared" ca="1" si="779"/>
        <v>0</v>
      </c>
      <c r="AC197" s="5">
        <f t="shared" ca="1" si="780"/>
        <v>0</v>
      </c>
      <c r="AD197" s="5">
        <f t="shared" ca="1" si="781"/>
        <v>0</v>
      </c>
      <c r="AE197" s="5">
        <f t="shared" ca="1" si="846"/>
        <v>0</v>
      </c>
      <c r="AF197" s="5">
        <f t="shared" ca="1" si="847"/>
        <v>0</v>
      </c>
      <c r="AG197" s="5">
        <f t="shared" ca="1" si="847"/>
        <v>0</v>
      </c>
      <c r="AH197" s="37">
        <f t="shared" ca="1" si="782"/>
        <v>0</v>
      </c>
      <c r="AI197" s="37">
        <f t="shared" ca="1" si="783"/>
        <v>0</v>
      </c>
      <c r="AJ197" s="37">
        <f t="shared" ca="1" si="784"/>
        <v>0</v>
      </c>
      <c r="AK197" s="37">
        <f t="shared" ca="1" si="785"/>
        <v>0</v>
      </c>
      <c r="AL197" s="37">
        <f t="shared" ca="1" si="786"/>
        <v>0</v>
      </c>
      <c r="AM197" s="37">
        <f t="shared" ca="1" si="787"/>
        <v>0</v>
      </c>
      <c r="AN197" s="37">
        <f t="shared" ca="1" si="788"/>
        <v>0</v>
      </c>
      <c r="AO197" s="37">
        <f t="shared" ca="1" si="789"/>
        <v>0</v>
      </c>
      <c r="AP197" s="33">
        <f t="shared" ca="1" si="790"/>
        <v>43.074885987517867</v>
      </c>
      <c r="AQ197" s="33">
        <f t="shared" ca="1" si="791"/>
        <v>43.074885987517867</v>
      </c>
      <c r="AR197" s="24">
        <f t="shared" ca="1" si="792"/>
        <v>0</v>
      </c>
      <c r="AS197" s="34">
        <f t="shared" ca="1" si="793"/>
        <v>292.98</v>
      </c>
      <c r="AT197" s="34">
        <f t="shared" ca="1" si="794"/>
        <v>292.98</v>
      </c>
      <c r="AU197" s="45">
        <f t="shared" ca="1" si="795"/>
        <v>0</v>
      </c>
      <c r="AV197" s="34">
        <f t="shared" ca="1" si="938"/>
        <v>-62.7</v>
      </c>
      <c r="AW197" s="34">
        <f t="shared" ca="1" si="939"/>
        <v>-62.7</v>
      </c>
      <c r="AX197" s="46">
        <f t="shared" ca="1" si="796"/>
        <v>0</v>
      </c>
      <c r="AY197" s="5"/>
      <c r="AZ197" s="5">
        <f t="shared" ca="1" si="848"/>
        <v>0</v>
      </c>
      <c r="BA197" s="5">
        <f t="shared" ca="1" si="849"/>
        <v>0</v>
      </c>
      <c r="BB197" s="5">
        <f t="shared" ca="1" si="850"/>
        <v>0</v>
      </c>
      <c r="BC197" s="5">
        <f t="shared" ca="1" si="851"/>
        <v>0</v>
      </c>
      <c r="BD197" s="5">
        <f t="shared" ca="1" si="852"/>
        <v>0</v>
      </c>
      <c r="BE197" s="5">
        <f t="shared" ca="1" si="853"/>
        <v>0</v>
      </c>
      <c r="BF197" s="5">
        <f t="shared" ca="1" si="854"/>
        <v>0</v>
      </c>
      <c r="BG197" s="5">
        <f t="shared" ca="1" si="855"/>
        <v>0</v>
      </c>
      <c r="BH197" s="5">
        <f t="shared" ca="1" si="856"/>
        <v>0</v>
      </c>
      <c r="BI197" s="5">
        <f t="shared" ca="1" si="857"/>
        <v>0</v>
      </c>
      <c r="BJ197" s="5">
        <f t="shared" ca="1" si="858"/>
        <v>0</v>
      </c>
      <c r="BK197" s="5">
        <f t="shared" ca="1" si="859"/>
        <v>0</v>
      </c>
      <c r="BL197" s="5">
        <f t="shared" ca="1" si="883"/>
        <v>0</v>
      </c>
      <c r="BM197" s="5">
        <f t="shared" ca="1" si="884"/>
        <v>0</v>
      </c>
      <c r="BN197" s="5">
        <f t="shared" ca="1" si="885"/>
        <v>0</v>
      </c>
      <c r="BO197" s="5">
        <f t="shared" ca="1" si="886"/>
        <v>0</v>
      </c>
      <c r="BP197" s="5">
        <f t="shared" ca="1" si="887"/>
        <v>0</v>
      </c>
      <c r="BQ197" s="5">
        <f t="shared" ca="1" si="888"/>
        <v>0</v>
      </c>
      <c r="BR197" s="5">
        <f t="shared" ca="1" si="889"/>
        <v>0</v>
      </c>
      <c r="BS197" s="5">
        <f t="shared" ca="1" si="890"/>
        <v>0</v>
      </c>
      <c r="BT197" s="5">
        <f t="shared" ca="1" si="891"/>
        <v>0</v>
      </c>
      <c r="BU197" s="5">
        <f t="shared" ca="1" si="892"/>
        <v>0</v>
      </c>
      <c r="BV197" s="5">
        <f t="shared" ca="1" si="893"/>
        <v>0</v>
      </c>
      <c r="BW197" s="5">
        <f t="shared" ca="1" si="894"/>
        <v>0</v>
      </c>
      <c r="BX197" s="5">
        <f t="shared" ca="1" si="895"/>
        <v>0</v>
      </c>
      <c r="BY197" s="5">
        <f t="shared" ca="1" si="896"/>
        <v>0</v>
      </c>
      <c r="BZ197" s="5">
        <f t="shared" ca="1" si="897"/>
        <v>0</v>
      </c>
      <c r="CA197" s="5">
        <f t="shared" ca="1" si="898"/>
        <v>0</v>
      </c>
      <c r="CB197" s="37">
        <f t="shared" ca="1" si="797"/>
        <v>0</v>
      </c>
      <c r="CC197" s="37">
        <f t="shared" ca="1" si="798"/>
        <v>0</v>
      </c>
      <c r="CD197" s="37">
        <f t="shared" ca="1" si="799"/>
        <v>0</v>
      </c>
      <c r="CE197" s="37">
        <f t="shared" ca="1" si="800"/>
        <v>0</v>
      </c>
      <c r="CF197" s="37">
        <f t="shared" ca="1" si="801"/>
        <v>0</v>
      </c>
      <c r="CG197" s="37">
        <f t="shared" ca="1" si="802"/>
        <v>0</v>
      </c>
      <c r="CH197" s="37">
        <f t="shared" ca="1" si="803"/>
        <v>0</v>
      </c>
      <c r="CI197" s="19">
        <f t="shared" ca="1" si="804"/>
        <v>0</v>
      </c>
      <c r="CJ197" s="33">
        <f t="shared" ca="1" si="860"/>
        <v>34.982234327100407</v>
      </c>
      <c r="CK197" s="33">
        <f t="shared" ca="1" si="861"/>
        <v>34.982234327100407</v>
      </c>
      <c r="CL197" s="24">
        <f t="shared" ca="1" si="805"/>
        <v>0</v>
      </c>
      <c r="CM197" s="34">
        <f t="shared" ca="1" si="806"/>
        <v>230.23400000000001</v>
      </c>
      <c r="CN197" s="34">
        <f t="shared" ca="1" si="807"/>
        <v>230.23400000000001</v>
      </c>
      <c r="CO197" s="45">
        <f t="shared" ca="1" si="808"/>
        <v>0</v>
      </c>
      <c r="CP197" s="5"/>
      <c r="CR197" s="5">
        <f t="shared" ca="1" si="899"/>
        <v>58</v>
      </c>
      <c r="CS197" s="5">
        <f t="shared" ca="1" si="900"/>
        <v>55</v>
      </c>
      <c r="CT197" s="62">
        <f t="shared" ca="1" si="809"/>
        <v>5.1724137931034475E-2</v>
      </c>
      <c r="CW197" s="5">
        <f t="shared" ca="1" si="942"/>
        <v>285386</v>
      </c>
      <c r="CX197" s="5">
        <f t="shared" ca="1" si="942"/>
        <v>0</v>
      </c>
      <c r="CY197" s="5">
        <f t="shared" ca="1" si="942"/>
        <v>85888.5</v>
      </c>
      <c r="CZ197" s="5">
        <f t="shared" ca="1" si="942"/>
        <v>73374.2</v>
      </c>
      <c r="DA197" s="5">
        <f t="shared" ca="1" si="942"/>
        <v>0</v>
      </c>
      <c r="DB197" s="5">
        <f t="shared" ca="1" si="942"/>
        <v>0</v>
      </c>
      <c r="DC197" s="5">
        <f t="shared" ca="1" si="942"/>
        <v>0</v>
      </c>
      <c r="DD197" s="5">
        <f t="shared" ca="1" si="942"/>
        <v>48282.7</v>
      </c>
      <c r="DE197" s="5">
        <f t="shared" ca="1" si="942"/>
        <v>207545</v>
      </c>
      <c r="DF197" s="5">
        <f t="shared" ca="1" si="942"/>
        <v>77659.399999999994</v>
      </c>
      <c r="DG197" s="5">
        <f t="shared" ca="1" si="942"/>
        <v>0</v>
      </c>
      <c r="DH197" s="5">
        <f t="shared" ca="1" si="942"/>
        <v>180.87299999999999</v>
      </c>
      <c r="DI197" s="5">
        <f t="shared" ca="1" si="942"/>
        <v>0</v>
      </c>
      <c r="DJ197" s="5">
        <f t="shared" ca="1" si="942"/>
        <v>0</v>
      </c>
      <c r="DK197" s="5">
        <f t="shared" ca="1" si="942"/>
        <v>0</v>
      </c>
      <c r="DL197" s="5"/>
      <c r="DM197" s="5">
        <f t="shared" ca="1" si="943"/>
        <v>843.15700000000004</v>
      </c>
      <c r="DN197" s="5">
        <f t="shared" ca="1" si="943"/>
        <v>237.82400000000001</v>
      </c>
      <c r="DO197" s="5">
        <f t="shared" ca="1" si="943"/>
        <v>0</v>
      </c>
      <c r="DP197" s="5">
        <f t="shared" ca="1" si="943"/>
        <v>0</v>
      </c>
      <c r="DQ197" s="5">
        <f t="shared" ca="1" si="943"/>
        <v>0</v>
      </c>
      <c r="DR197" s="5">
        <f t="shared" ca="1" si="943"/>
        <v>0</v>
      </c>
      <c r="DS197" s="5">
        <f t="shared" ca="1" si="943"/>
        <v>605.33299999999997</v>
      </c>
      <c r="DT197" s="5">
        <f t="shared" ca="1" si="943"/>
        <v>0</v>
      </c>
      <c r="DU197" s="5">
        <f t="shared" ca="1" si="943"/>
        <v>843.15700000000004</v>
      </c>
      <c r="DV197" s="5">
        <f t="shared" ca="1" si="943"/>
        <v>0</v>
      </c>
      <c r="DW197" s="5">
        <f t="shared" ca="1" si="943"/>
        <v>0</v>
      </c>
      <c r="DX197" s="5">
        <f t="shared" ca="1" si="943"/>
        <v>0</v>
      </c>
      <c r="DY197" s="5">
        <f t="shared" ca="1" si="943"/>
        <v>0</v>
      </c>
      <c r="DZ197" s="5"/>
      <c r="EA197" s="5">
        <f t="shared" ca="1" si="952"/>
        <v>292.98</v>
      </c>
      <c r="EB197" s="5">
        <f t="shared" ca="1" si="952"/>
        <v>2.0078399999999998</v>
      </c>
      <c r="EC197" s="5">
        <f t="shared" ca="1" si="952"/>
        <v>136.28800000000001</v>
      </c>
      <c r="ED197" s="5">
        <f t="shared" ca="1" si="952"/>
        <v>88.263900000000007</v>
      </c>
      <c r="EE197" s="5">
        <f t="shared" ca="1" si="952"/>
        <v>0</v>
      </c>
      <c r="EF197" s="5">
        <f t="shared" ca="1" si="952"/>
        <v>0</v>
      </c>
      <c r="EG197" s="5">
        <f t="shared" ca="1" si="952"/>
        <v>4.4692299999999996</v>
      </c>
      <c r="EH197" s="5">
        <f t="shared" ca="1" si="952"/>
        <v>61.951500000000003</v>
      </c>
      <c r="EI197" s="5"/>
      <c r="EJ197" s="19">
        <f t="shared" ca="1" si="811"/>
        <v>43.074885987517867</v>
      </c>
      <c r="EK197" s="19">
        <f t="shared" ca="1" si="812"/>
        <v>0.96821655247098304</v>
      </c>
      <c r="EL197" s="19">
        <f t="shared" ca="1" si="813"/>
        <v>11.930560963396314</v>
      </c>
      <c r="EM197" s="19">
        <f t="shared" ca="1" si="814"/>
        <v>10.192230231526151</v>
      </c>
      <c r="EN197" s="19">
        <f t="shared" ca="1" si="815"/>
        <v>0</v>
      </c>
      <c r="EO197" s="19">
        <f t="shared" ca="1" si="816"/>
        <v>0</v>
      </c>
      <c r="EP197" s="19">
        <f t="shared" ca="1" si="817"/>
        <v>2.4643998518102355</v>
      </c>
      <c r="EQ197" s="19">
        <f t="shared" ca="1" si="818"/>
        <v>6.7068314829968525</v>
      </c>
      <c r="ER197" s="19">
        <f t="shared" ca="1" si="819"/>
        <v>32.262183519181214</v>
      </c>
      <c r="ES197" s="19">
        <f t="shared" ca="1" si="820"/>
        <v>10.787476857562766</v>
      </c>
      <c r="ET197" s="19">
        <f t="shared" ca="1" si="821"/>
        <v>0</v>
      </c>
      <c r="EU197" s="19">
        <f t="shared" ca="1" si="901"/>
        <v>2.5124624986259878E-2</v>
      </c>
      <c r="EV197" s="19">
        <f t="shared" ca="1" si="902"/>
        <v>0</v>
      </c>
      <c r="EW197" s="72">
        <f t="shared" ca="1" si="903"/>
        <v>0</v>
      </c>
      <c r="EX197" s="72">
        <f t="shared" ca="1" si="904"/>
        <v>0</v>
      </c>
      <c r="EY197" s="5"/>
      <c r="EZ197" s="5"/>
      <c r="FA197" s="5"/>
      <c r="FB197" s="5">
        <f t="shared" ca="1" si="944"/>
        <v>285386</v>
      </c>
      <c r="FC197" s="5">
        <f t="shared" ca="1" si="944"/>
        <v>0</v>
      </c>
      <c r="FD197" s="5">
        <f t="shared" ca="1" si="944"/>
        <v>85888.5</v>
      </c>
      <c r="FE197" s="5">
        <f t="shared" ca="1" si="944"/>
        <v>73374.2</v>
      </c>
      <c r="FF197" s="5">
        <f t="shared" ca="1" si="944"/>
        <v>0</v>
      </c>
      <c r="FG197" s="5">
        <f t="shared" ca="1" si="944"/>
        <v>0</v>
      </c>
      <c r="FH197" s="5">
        <f t="shared" ca="1" si="944"/>
        <v>0</v>
      </c>
      <c r="FI197" s="5">
        <f t="shared" ca="1" si="944"/>
        <v>48282.7</v>
      </c>
      <c r="FJ197" s="5">
        <f t="shared" ca="1" si="944"/>
        <v>207545</v>
      </c>
      <c r="FK197" s="5">
        <f t="shared" ca="1" si="944"/>
        <v>77659.399999999994</v>
      </c>
      <c r="FL197" s="5">
        <f t="shared" ca="1" si="944"/>
        <v>0</v>
      </c>
      <c r="FM197" s="5">
        <f t="shared" ca="1" si="944"/>
        <v>180.87299999999999</v>
      </c>
      <c r="FN197" s="5">
        <f t="shared" ca="1" si="905"/>
        <v>0</v>
      </c>
      <c r="FO197" s="5">
        <f t="shared" ca="1" si="905"/>
        <v>0</v>
      </c>
      <c r="FP197" s="5">
        <f t="shared" ca="1" si="905"/>
        <v>0</v>
      </c>
      <c r="FQ197" s="5"/>
      <c r="FR197" s="5">
        <f t="shared" ca="1" si="945"/>
        <v>843.15700000000004</v>
      </c>
      <c r="FS197" s="5">
        <f t="shared" ca="1" si="945"/>
        <v>237.82400000000001</v>
      </c>
      <c r="FT197" s="5">
        <f t="shared" ca="1" si="945"/>
        <v>0</v>
      </c>
      <c r="FU197" s="5">
        <f t="shared" ca="1" si="945"/>
        <v>0</v>
      </c>
      <c r="FV197" s="5">
        <f t="shared" ca="1" si="945"/>
        <v>0</v>
      </c>
      <c r="FW197" s="5">
        <f t="shared" ca="1" si="945"/>
        <v>0</v>
      </c>
      <c r="FX197" s="5">
        <f t="shared" ca="1" si="945"/>
        <v>605.33299999999997</v>
      </c>
      <c r="FY197" s="5">
        <f t="shared" ca="1" si="945"/>
        <v>0</v>
      </c>
      <c r="FZ197" s="5">
        <f t="shared" ca="1" si="945"/>
        <v>843.15700000000004</v>
      </c>
      <c r="GA197" s="5">
        <f t="shared" ca="1" si="945"/>
        <v>0</v>
      </c>
      <c r="GB197" s="5">
        <f t="shared" ca="1" si="945"/>
        <v>0</v>
      </c>
      <c r="GC197" s="5">
        <f t="shared" ca="1" si="945"/>
        <v>0</v>
      </c>
      <c r="GD197" s="5">
        <f t="shared" ca="1" si="913"/>
        <v>0</v>
      </c>
      <c r="GE197" s="5"/>
      <c r="GF197" s="5">
        <f t="shared" ca="1" si="946"/>
        <v>292.98</v>
      </c>
      <c r="GG197" s="5">
        <f t="shared" ca="1" si="946"/>
        <v>2.0078399999999998</v>
      </c>
      <c r="GH197" s="5">
        <f t="shared" ca="1" si="946"/>
        <v>136.28800000000001</v>
      </c>
      <c r="GI197" s="5">
        <f t="shared" ca="1" si="946"/>
        <v>88.263900000000007</v>
      </c>
      <c r="GJ197" s="5">
        <f t="shared" ca="1" si="946"/>
        <v>0</v>
      </c>
      <c r="GK197" s="5">
        <f t="shared" ca="1" si="946"/>
        <v>0</v>
      </c>
      <c r="GL197" s="5">
        <f t="shared" ca="1" si="946"/>
        <v>4.4692299999999996</v>
      </c>
      <c r="GM197" s="5">
        <f t="shared" ca="1" si="946"/>
        <v>61.951500000000003</v>
      </c>
      <c r="GN197" s="5"/>
      <c r="GO197" s="19">
        <f t="shared" ca="1" si="822"/>
        <v>43.074885987517867</v>
      </c>
      <c r="GP197" s="19">
        <f t="shared" ca="1" si="823"/>
        <v>0.96821655247098304</v>
      </c>
      <c r="GQ197" s="19">
        <f t="shared" ca="1" si="824"/>
        <v>11.930560963396314</v>
      </c>
      <c r="GR197" s="19">
        <f t="shared" ca="1" si="825"/>
        <v>10.192230231526151</v>
      </c>
      <c r="GS197" s="19">
        <f t="shared" ca="1" si="826"/>
        <v>0</v>
      </c>
      <c r="GT197" s="19">
        <f t="shared" ca="1" si="827"/>
        <v>0</v>
      </c>
      <c r="GU197" s="19">
        <f t="shared" ca="1" si="828"/>
        <v>2.4643998518102355</v>
      </c>
      <c r="GV197" s="19">
        <f t="shared" ca="1" si="829"/>
        <v>6.7068314829968525</v>
      </c>
      <c r="GW197" s="19">
        <f t="shared" ca="1" si="830"/>
        <v>32.262183519181214</v>
      </c>
      <c r="GX197" s="19">
        <f t="shared" ca="1" si="831"/>
        <v>10.787476857562766</v>
      </c>
      <c r="GY197" s="19">
        <f t="shared" ca="1" si="832"/>
        <v>0</v>
      </c>
      <c r="GZ197" s="19">
        <f t="shared" ca="1" si="832"/>
        <v>2.5124624986259878E-2</v>
      </c>
      <c r="HA197" s="19">
        <f t="shared" ca="1" si="832"/>
        <v>0</v>
      </c>
      <c r="HB197" s="72">
        <f t="shared" ca="1" si="906"/>
        <v>0</v>
      </c>
      <c r="HC197" s="72">
        <f t="shared" ca="1" si="907"/>
        <v>0</v>
      </c>
      <c r="HD197" s="5"/>
      <c r="HE197" s="5"/>
      <c r="HF197" s="5"/>
      <c r="HG197" s="5">
        <f t="shared" ca="1" si="947"/>
        <v>237385</v>
      </c>
      <c r="HH197" s="5">
        <f t="shared" ca="1" si="947"/>
        <v>0</v>
      </c>
      <c r="HI197" s="5">
        <f t="shared" ca="1" si="947"/>
        <v>77848.800000000003</v>
      </c>
      <c r="HJ197" s="5">
        <f t="shared" ca="1" si="947"/>
        <v>23458.5</v>
      </c>
      <c r="HK197" s="5">
        <f t="shared" ca="1" si="947"/>
        <v>0</v>
      </c>
      <c r="HL197" s="5">
        <f t="shared" ca="1" si="947"/>
        <v>0</v>
      </c>
      <c r="HM197" s="5">
        <f t="shared" ca="1" si="947"/>
        <v>11659.1</v>
      </c>
      <c r="HN197" s="5">
        <f t="shared" ca="1" si="947"/>
        <v>46379.8</v>
      </c>
      <c r="HO197" s="5">
        <f t="shared" ca="1" si="947"/>
        <v>159346</v>
      </c>
      <c r="HP197" s="5">
        <f t="shared" ca="1" si="947"/>
        <v>77659.399999999994</v>
      </c>
      <c r="HQ197" s="5">
        <f t="shared" ca="1" si="947"/>
        <v>0</v>
      </c>
      <c r="HR197" s="5">
        <f t="shared" ca="1" si="947"/>
        <v>379.815</v>
      </c>
      <c r="HS197" s="5">
        <f t="shared" ca="1" si="947"/>
        <v>0</v>
      </c>
      <c r="HT197" s="5">
        <f t="shared" ca="1" si="947"/>
        <v>0</v>
      </c>
      <c r="HU197" s="5">
        <f t="shared" ca="1" si="947"/>
        <v>0</v>
      </c>
      <c r="HV197" s="5"/>
      <c r="HW197" s="5">
        <f t="shared" ca="1" si="948"/>
        <v>493.14499999999998</v>
      </c>
      <c r="HX197" s="5">
        <f t="shared" ca="1" si="948"/>
        <v>493.14499999999998</v>
      </c>
      <c r="HY197" s="5">
        <f t="shared" ca="1" si="948"/>
        <v>0</v>
      </c>
      <c r="HZ197" s="5">
        <f t="shared" ca="1" si="948"/>
        <v>0</v>
      </c>
      <c r="IA197" s="5">
        <f t="shared" ca="1" si="948"/>
        <v>0</v>
      </c>
      <c r="IB197" s="5">
        <f t="shared" ca="1" si="948"/>
        <v>0</v>
      </c>
      <c r="IC197" s="5">
        <f t="shared" ca="1" si="948"/>
        <v>0</v>
      </c>
      <c r="ID197" s="5">
        <f t="shared" ca="1" si="948"/>
        <v>0</v>
      </c>
      <c r="IE197" s="5">
        <f t="shared" ca="1" si="948"/>
        <v>493.14499999999998</v>
      </c>
      <c r="IF197" s="5">
        <f t="shared" ca="1" si="948"/>
        <v>0</v>
      </c>
      <c r="IG197" s="5">
        <f t="shared" ca="1" si="948"/>
        <v>0</v>
      </c>
      <c r="IH197" s="5">
        <f t="shared" ca="1" si="948"/>
        <v>0</v>
      </c>
      <c r="II197" s="5">
        <f t="shared" ca="1" si="948"/>
        <v>0</v>
      </c>
      <c r="IJ197" s="5"/>
      <c r="IK197" s="5">
        <f t="shared" ca="1" si="953"/>
        <v>230.23400000000001</v>
      </c>
      <c r="IL197" s="5">
        <f t="shared" ca="1" si="953"/>
        <v>4.1903800000000002</v>
      </c>
      <c r="IM197" s="5">
        <f t="shared" ca="1" si="953"/>
        <v>122.91</v>
      </c>
      <c r="IN197" s="5">
        <f t="shared" ca="1" si="953"/>
        <v>29.382999999999999</v>
      </c>
      <c r="IO197" s="5">
        <f t="shared" ca="1" si="953"/>
        <v>0</v>
      </c>
      <c r="IP197" s="5">
        <f t="shared" ca="1" si="953"/>
        <v>0</v>
      </c>
      <c r="IQ197" s="5">
        <f t="shared" ca="1" si="953"/>
        <v>13.780900000000001</v>
      </c>
      <c r="IR197" s="5">
        <f t="shared" ca="1" si="953"/>
        <v>59.970199999999998</v>
      </c>
      <c r="IS197" s="5"/>
      <c r="IT197" s="19">
        <f t="shared" ca="1" si="864"/>
        <v>34.982234327100407</v>
      </c>
      <c r="IU197" s="19">
        <f t="shared" ca="1" si="865"/>
        <v>2.0076659705004665</v>
      </c>
      <c r="IV197" s="19">
        <f t="shared" ca="1" si="866"/>
        <v>10.813785947213503</v>
      </c>
      <c r="IW197" s="19">
        <f t="shared" ca="1" si="867"/>
        <v>3.2585627221319786</v>
      </c>
      <c r="IX197" s="19">
        <f t="shared" ca="1" si="868"/>
        <v>0</v>
      </c>
      <c r="IY197" s="19">
        <f t="shared" ca="1" si="869"/>
        <v>0</v>
      </c>
      <c r="IZ197" s="19">
        <f t="shared" ca="1" si="870"/>
        <v>1.6195369965517381</v>
      </c>
      <c r="JA197" s="19">
        <f t="shared" ca="1" si="871"/>
        <v>6.4425043093094931</v>
      </c>
      <c r="JB197" s="19">
        <f t="shared" ca="1" si="872"/>
        <v>24.142028164197519</v>
      </c>
      <c r="JC197" s="19">
        <f t="shared" ca="1" si="873"/>
        <v>10.787476857562766</v>
      </c>
      <c r="JD197" s="19">
        <f t="shared" ca="1" si="874"/>
        <v>0</v>
      </c>
      <c r="JE197" s="19">
        <f t="shared" ca="1" si="940"/>
        <v>5.2759170463011595E-2</v>
      </c>
      <c r="JF197" s="19">
        <f t="shared" ca="1" si="940"/>
        <v>0</v>
      </c>
      <c r="JG197" s="72">
        <f t="shared" ca="1" si="908"/>
        <v>0</v>
      </c>
      <c r="JH197" s="72">
        <f t="shared" ca="1" si="909"/>
        <v>0</v>
      </c>
      <c r="JI197" s="5"/>
      <c r="JJ197" s="5"/>
      <c r="JK197" s="5"/>
      <c r="JL197" s="5">
        <f t="shared" ca="1" si="949"/>
        <v>237385</v>
      </c>
      <c r="JM197" s="5">
        <f t="shared" ca="1" si="949"/>
        <v>0</v>
      </c>
      <c r="JN197" s="5">
        <f t="shared" ca="1" si="949"/>
        <v>77848.800000000003</v>
      </c>
      <c r="JO197" s="5">
        <f t="shared" ca="1" si="949"/>
        <v>23458.5</v>
      </c>
      <c r="JP197" s="5">
        <f t="shared" ca="1" si="949"/>
        <v>0</v>
      </c>
      <c r="JQ197" s="5">
        <f t="shared" ca="1" si="949"/>
        <v>0</v>
      </c>
      <c r="JR197" s="5">
        <f t="shared" ca="1" si="949"/>
        <v>11659.1</v>
      </c>
      <c r="JS197" s="5">
        <f t="shared" ca="1" si="949"/>
        <v>46379.8</v>
      </c>
      <c r="JT197" s="5">
        <f t="shared" ca="1" si="949"/>
        <v>159346</v>
      </c>
      <c r="JU197" s="5">
        <f t="shared" ca="1" si="949"/>
        <v>77659.399999999994</v>
      </c>
      <c r="JV197" s="5">
        <f t="shared" ca="1" si="949"/>
        <v>0</v>
      </c>
      <c r="JW197" s="5">
        <f t="shared" ca="1" si="949"/>
        <v>379.815</v>
      </c>
      <c r="JX197" s="5">
        <f t="shared" ca="1" si="910"/>
        <v>0</v>
      </c>
      <c r="JY197" s="5">
        <f t="shared" ca="1" si="910"/>
        <v>0</v>
      </c>
      <c r="JZ197" s="5">
        <f t="shared" ca="1" si="910"/>
        <v>0</v>
      </c>
      <c r="KA197" s="5"/>
      <c r="KB197" s="5">
        <f t="shared" ca="1" si="950"/>
        <v>493.14499999999998</v>
      </c>
      <c r="KC197" s="5">
        <f t="shared" ca="1" si="950"/>
        <v>493.14499999999998</v>
      </c>
      <c r="KD197" s="5">
        <f t="shared" ca="1" si="950"/>
        <v>0</v>
      </c>
      <c r="KE197" s="5">
        <f t="shared" ca="1" si="950"/>
        <v>0</v>
      </c>
      <c r="KF197" s="5">
        <f t="shared" ca="1" si="950"/>
        <v>0</v>
      </c>
      <c r="KG197" s="5">
        <f t="shared" ca="1" si="950"/>
        <v>0</v>
      </c>
      <c r="KH197" s="5">
        <f t="shared" ca="1" si="950"/>
        <v>0</v>
      </c>
      <c r="KI197" s="5">
        <f t="shared" ca="1" si="950"/>
        <v>0</v>
      </c>
      <c r="KJ197" s="5">
        <f t="shared" ca="1" si="950"/>
        <v>493.14499999999998</v>
      </c>
      <c r="KK197" s="5">
        <f t="shared" ca="1" si="950"/>
        <v>0</v>
      </c>
      <c r="KL197" s="5">
        <f t="shared" ca="1" si="950"/>
        <v>0</v>
      </c>
      <c r="KM197" s="5">
        <f t="shared" ca="1" si="950"/>
        <v>0</v>
      </c>
      <c r="KN197" s="5">
        <f t="shared" ca="1" si="914"/>
        <v>0</v>
      </c>
      <c r="KO197" s="5"/>
      <c r="KP197" s="5">
        <f t="shared" ca="1" si="951"/>
        <v>230.23400000000001</v>
      </c>
      <c r="KQ197" s="5">
        <f t="shared" ca="1" si="951"/>
        <v>4.1903800000000002</v>
      </c>
      <c r="KR197" s="5">
        <f t="shared" ca="1" si="951"/>
        <v>122.91</v>
      </c>
      <c r="KS197" s="5">
        <f t="shared" ca="1" si="951"/>
        <v>29.382999999999999</v>
      </c>
      <c r="KT197" s="5">
        <f t="shared" ca="1" si="951"/>
        <v>0</v>
      </c>
      <c r="KU197" s="5">
        <f t="shared" ca="1" si="951"/>
        <v>0</v>
      </c>
      <c r="KV197" s="5">
        <f t="shared" ca="1" si="951"/>
        <v>13.780900000000001</v>
      </c>
      <c r="KW197" s="5">
        <f t="shared" ca="1" si="951"/>
        <v>59.970199999999998</v>
      </c>
      <c r="KX197" s="5"/>
      <c r="KY197" s="19">
        <f t="shared" ca="1" si="833"/>
        <v>34.982234327100407</v>
      </c>
      <c r="KZ197" s="19">
        <f t="shared" ca="1" si="834"/>
        <v>2.0076659705004665</v>
      </c>
      <c r="LA197" s="19">
        <f t="shared" ca="1" si="835"/>
        <v>10.813785947213503</v>
      </c>
      <c r="LB197" s="19">
        <f t="shared" ca="1" si="836"/>
        <v>3.2585627221319786</v>
      </c>
      <c r="LC197" s="19">
        <f t="shared" ca="1" si="837"/>
        <v>0</v>
      </c>
      <c r="LD197" s="19">
        <f t="shared" ca="1" si="838"/>
        <v>0</v>
      </c>
      <c r="LE197" s="19">
        <f t="shared" ca="1" si="839"/>
        <v>1.6195369965517381</v>
      </c>
      <c r="LF197" s="19">
        <f t="shared" ca="1" si="840"/>
        <v>6.4425043093094931</v>
      </c>
      <c r="LG197" s="19">
        <f t="shared" ca="1" si="841"/>
        <v>24.142028164197519</v>
      </c>
      <c r="LH197" s="19">
        <f t="shared" ca="1" si="842"/>
        <v>10.787476857562766</v>
      </c>
      <c r="LI197" s="19">
        <f t="shared" ca="1" si="843"/>
        <v>0</v>
      </c>
      <c r="LJ197" s="19">
        <f t="shared" ca="1" si="878"/>
        <v>5.2759170463011595E-2</v>
      </c>
      <c r="LK197" s="19">
        <f t="shared" ca="1" si="879"/>
        <v>0</v>
      </c>
      <c r="LL197" s="72">
        <f t="shared" ca="1" si="911"/>
        <v>0</v>
      </c>
      <c r="LM197" s="72">
        <f t="shared" ca="1" si="912"/>
        <v>0</v>
      </c>
    </row>
    <row r="198" spans="1:325" ht="15" customHeight="1" outlineLevel="1" x14ac:dyDescent="0.3">
      <c r="A198" s="5">
        <f>IF('Old Results'!E178='New Results'!E178,'New Results'!E178,"0")</f>
        <v>24563.1</v>
      </c>
      <c r="B198" s="5">
        <f t="shared" si="941"/>
        <v>519</v>
      </c>
      <c r="C198" s="27">
        <f t="shared" si="761"/>
        <v>177</v>
      </c>
      <c r="D198" s="41" t="str">
        <f>'Old Results'!C178</f>
        <v>0519715-RetlMed-UEFConsumerInstGas</v>
      </c>
      <c r="E198" s="41" t="str">
        <f>'New Results'!C178</f>
        <v>0519715-RetlMed-UEFConsumerInstGas</v>
      </c>
      <c r="F198" s="5">
        <f t="shared" ca="1" si="762"/>
        <v>0</v>
      </c>
      <c r="G198" s="5">
        <f t="shared" ca="1" si="763"/>
        <v>0</v>
      </c>
      <c r="H198" s="5">
        <f t="shared" ca="1" si="764"/>
        <v>0</v>
      </c>
      <c r="I198" s="5">
        <f t="shared" ca="1" si="765"/>
        <v>0</v>
      </c>
      <c r="J198" s="5">
        <f t="shared" ca="1" si="766"/>
        <v>0</v>
      </c>
      <c r="K198" s="5">
        <f t="shared" ca="1" si="767"/>
        <v>0</v>
      </c>
      <c r="L198" s="5">
        <f t="shared" ca="1" si="768"/>
        <v>0</v>
      </c>
      <c r="M198" s="5">
        <f t="shared" ca="1" si="769"/>
        <v>0</v>
      </c>
      <c r="N198" s="5">
        <f t="shared" ca="1" si="770"/>
        <v>0</v>
      </c>
      <c r="O198" s="5">
        <f t="shared" ca="1" si="771"/>
        <v>0</v>
      </c>
      <c r="P198" s="5">
        <f t="shared" ca="1" si="844"/>
        <v>0</v>
      </c>
      <c r="Q198" s="5">
        <f t="shared" ca="1" si="845"/>
        <v>0</v>
      </c>
      <c r="R198" s="5">
        <f t="shared" ca="1" si="880"/>
        <v>0</v>
      </c>
      <c r="S198" s="5">
        <f t="shared" ca="1" si="881"/>
        <v>0</v>
      </c>
      <c r="T198" s="5">
        <f t="shared" ca="1" si="882"/>
        <v>0</v>
      </c>
      <c r="U198" s="5">
        <f t="shared" ca="1" si="772"/>
        <v>0</v>
      </c>
      <c r="V198" s="5">
        <f t="shared" ca="1" si="773"/>
        <v>0</v>
      </c>
      <c r="W198" s="5">
        <f t="shared" ca="1" si="774"/>
        <v>0</v>
      </c>
      <c r="X198" s="5">
        <f t="shared" ca="1" si="775"/>
        <v>0</v>
      </c>
      <c r="Y198" s="5">
        <f t="shared" ca="1" si="776"/>
        <v>0</v>
      </c>
      <c r="Z198" s="5">
        <f t="shared" ca="1" si="777"/>
        <v>0</v>
      </c>
      <c r="AA198" s="5">
        <f t="shared" ca="1" si="778"/>
        <v>0</v>
      </c>
      <c r="AB198" s="5">
        <f t="shared" ca="1" si="779"/>
        <v>0</v>
      </c>
      <c r="AC198" s="5">
        <f t="shared" ca="1" si="780"/>
        <v>0</v>
      </c>
      <c r="AD198" s="5">
        <f t="shared" ca="1" si="781"/>
        <v>0</v>
      </c>
      <c r="AE198" s="5">
        <f t="shared" ca="1" si="846"/>
        <v>0</v>
      </c>
      <c r="AF198" s="5">
        <f t="shared" ca="1" si="847"/>
        <v>0</v>
      </c>
      <c r="AG198" s="5">
        <f t="shared" ca="1" si="847"/>
        <v>0</v>
      </c>
      <c r="AH198" s="37">
        <f t="shared" ca="1" si="782"/>
        <v>0</v>
      </c>
      <c r="AI198" s="37">
        <f t="shared" ca="1" si="783"/>
        <v>0</v>
      </c>
      <c r="AJ198" s="37">
        <f t="shared" ca="1" si="784"/>
        <v>0</v>
      </c>
      <c r="AK198" s="37">
        <f t="shared" ca="1" si="785"/>
        <v>0</v>
      </c>
      <c r="AL198" s="37">
        <f t="shared" ca="1" si="786"/>
        <v>0</v>
      </c>
      <c r="AM198" s="37">
        <f t="shared" ca="1" si="787"/>
        <v>0</v>
      </c>
      <c r="AN198" s="37">
        <f t="shared" ca="1" si="788"/>
        <v>0</v>
      </c>
      <c r="AO198" s="37">
        <f t="shared" ca="1" si="789"/>
        <v>0</v>
      </c>
      <c r="AP198" s="33">
        <f t="shared" ca="1" si="790"/>
        <v>42.446618382858844</v>
      </c>
      <c r="AQ198" s="33">
        <f t="shared" ca="1" si="791"/>
        <v>42.446618382858844</v>
      </c>
      <c r="AR198" s="24">
        <f t="shared" ca="1" si="792"/>
        <v>0</v>
      </c>
      <c r="AS198" s="34">
        <f t="shared" ca="1" si="793"/>
        <v>291.84699999999998</v>
      </c>
      <c r="AT198" s="34">
        <f t="shared" ca="1" si="794"/>
        <v>291.84699999999998</v>
      </c>
      <c r="AU198" s="45">
        <f t="shared" ca="1" si="795"/>
        <v>0</v>
      </c>
      <c r="AV198" s="34">
        <f t="shared" ca="1" si="938"/>
        <v>-61.6</v>
      </c>
      <c r="AW198" s="34">
        <f t="shared" ca="1" si="939"/>
        <v>-61.6</v>
      </c>
      <c r="AX198" s="46">
        <f t="shared" ca="1" si="796"/>
        <v>0</v>
      </c>
      <c r="AY198" s="5"/>
      <c r="AZ198" s="5">
        <f t="shared" ca="1" si="848"/>
        <v>0</v>
      </c>
      <c r="BA198" s="5">
        <f t="shared" ca="1" si="849"/>
        <v>0</v>
      </c>
      <c r="BB198" s="5">
        <f t="shared" ca="1" si="850"/>
        <v>0</v>
      </c>
      <c r="BC198" s="5">
        <f t="shared" ca="1" si="851"/>
        <v>0</v>
      </c>
      <c r="BD198" s="5">
        <f t="shared" ca="1" si="852"/>
        <v>0</v>
      </c>
      <c r="BE198" s="5">
        <f t="shared" ca="1" si="853"/>
        <v>0</v>
      </c>
      <c r="BF198" s="5">
        <f t="shared" ca="1" si="854"/>
        <v>0</v>
      </c>
      <c r="BG198" s="5">
        <f t="shared" ca="1" si="855"/>
        <v>0</v>
      </c>
      <c r="BH198" s="5">
        <f t="shared" ca="1" si="856"/>
        <v>0</v>
      </c>
      <c r="BI198" s="5">
        <f t="shared" ca="1" si="857"/>
        <v>0</v>
      </c>
      <c r="BJ198" s="5">
        <f t="shared" ca="1" si="858"/>
        <v>0</v>
      </c>
      <c r="BK198" s="5">
        <f t="shared" ca="1" si="859"/>
        <v>0</v>
      </c>
      <c r="BL198" s="5">
        <f t="shared" ca="1" si="883"/>
        <v>0</v>
      </c>
      <c r="BM198" s="5">
        <f t="shared" ca="1" si="884"/>
        <v>0</v>
      </c>
      <c r="BN198" s="5">
        <f t="shared" ca="1" si="885"/>
        <v>0</v>
      </c>
      <c r="BO198" s="5">
        <f t="shared" ca="1" si="886"/>
        <v>0</v>
      </c>
      <c r="BP198" s="5">
        <f t="shared" ca="1" si="887"/>
        <v>0</v>
      </c>
      <c r="BQ198" s="5">
        <f t="shared" ca="1" si="888"/>
        <v>0</v>
      </c>
      <c r="BR198" s="5">
        <f t="shared" ca="1" si="889"/>
        <v>0</v>
      </c>
      <c r="BS198" s="5">
        <f t="shared" ca="1" si="890"/>
        <v>0</v>
      </c>
      <c r="BT198" s="5">
        <f t="shared" ca="1" si="891"/>
        <v>0</v>
      </c>
      <c r="BU198" s="5">
        <f t="shared" ca="1" si="892"/>
        <v>0</v>
      </c>
      <c r="BV198" s="5">
        <f t="shared" ca="1" si="893"/>
        <v>0</v>
      </c>
      <c r="BW198" s="5">
        <f t="shared" ca="1" si="894"/>
        <v>0</v>
      </c>
      <c r="BX198" s="5">
        <f t="shared" ca="1" si="895"/>
        <v>0</v>
      </c>
      <c r="BY198" s="5">
        <f t="shared" ca="1" si="896"/>
        <v>0</v>
      </c>
      <c r="BZ198" s="5">
        <f t="shared" ca="1" si="897"/>
        <v>0</v>
      </c>
      <c r="CA198" s="5">
        <f t="shared" ca="1" si="898"/>
        <v>0</v>
      </c>
      <c r="CB198" s="37">
        <f t="shared" ca="1" si="797"/>
        <v>0</v>
      </c>
      <c r="CC198" s="37">
        <f t="shared" ca="1" si="798"/>
        <v>0</v>
      </c>
      <c r="CD198" s="37">
        <f t="shared" ca="1" si="799"/>
        <v>0</v>
      </c>
      <c r="CE198" s="37">
        <f t="shared" ca="1" si="800"/>
        <v>0</v>
      </c>
      <c r="CF198" s="37">
        <f t="shared" ca="1" si="801"/>
        <v>0</v>
      </c>
      <c r="CG198" s="37">
        <f t="shared" ca="1" si="802"/>
        <v>0</v>
      </c>
      <c r="CH198" s="37">
        <f t="shared" ca="1" si="803"/>
        <v>0</v>
      </c>
      <c r="CI198" s="19">
        <f t="shared" ca="1" si="804"/>
        <v>0</v>
      </c>
      <c r="CJ198" s="33">
        <f t="shared" ca="1" si="860"/>
        <v>34.982234327100407</v>
      </c>
      <c r="CK198" s="33">
        <f t="shared" ca="1" si="861"/>
        <v>34.982234327100407</v>
      </c>
      <c r="CL198" s="24">
        <f t="shared" ca="1" si="805"/>
        <v>0</v>
      </c>
      <c r="CM198" s="34">
        <f t="shared" ca="1" si="806"/>
        <v>230.23400000000001</v>
      </c>
      <c r="CN198" s="34">
        <f t="shared" ca="1" si="807"/>
        <v>230.23400000000001</v>
      </c>
      <c r="CO198" s="45">
        <f t="shared" ca="1" si="808"/>
        <v>0</v>
      </c>
      <c r="CP198" s="5"/>
      <c r="CR198" s="5">
        <f t="shared" ca="1" si="899"/>
        <v>60</v>
      </c>
      <c r="CS198" s="5">
        <f t="shared" ca="1" si="900"/>
        <v>56</v>
      </c>
      <c r="CT198" s="62">
        <f t="shared" ca="1" si="809"/>
        <v>6.6666666666666652E-2</v>
      </c>
      <c r="CW198" s="5">
        <f t="shared" ca="1" si="942"/>
        <v>285386</v>
      </c>
      <c r="CX198" s="5">
        <f t="shared" ca="1" si="942"/>
        <v>0</v>
      </c>
      <c r="CY198" s="5">
        <f t="shared" ca="1" si="942"/>
        <v>85888.5</v>
      </c>
      <c r="CZ198" s="5">
        <f t="shared" ca="1" si="942"/>
        <v>73374.2</v>
      </c>
      <c r="DA198" s="5">
        <f t="shared" ca="1" si="942"/>
        <v>0</v>
      </c>
      <c r="DB198" s="5">
        <f t="shared" ca="1" si="942"/>
        <v>0</v>
      </c>
      <c r="DC198" s="5">
        <f t="shared" ca="1" si="942"/>
        <v>0</v>
      </c>
      <c r="DD198" s="5">
        <f t="shared" ca="1" si="942"/>
        <v>48282.7</v>
      </c>
      <c r="DE198" s="5">
        <f t="shared" ca="1" si="942"/>
        <v>207545</v>
      </c>
      <c r="DF198" s="5">
        <f t="shared" ca="1" si="942"/>
        <v>77659.399999999994</v>
      </c>
      <c r="DG198" s="5">
        <f t="shared" ca="1" si="942"/>
        <v>0</v>
      </c>
      <c r="DH198" s="5">
        <f t="shared" ca="1" si="942"/>
        <v>180.87299999999999</v>
      </c>
      <c r="DI198" s="5">
        <f t="shared" ca="1" si="942"/>
        <v>0</v>
      </c>
      <c r="DJ198" s="5">
        <f t="shared" ca="1" si="942"/>
        <v>0</v>
      </c>
      <c r="DK198" s="5">
        <f t="shared" ca="1" si="942"/>
        <v>0</v>
      </c>
      <c r="DL198" s="5"/>
      <c r="DM198" s="5">
        <f t="shared" ca="1" si="943"/>
        <v>688.83500000000004</v>
      </c>
      <c r="DN198" s="5">
        <f t="shared" ca="1" si="943"/>
        <v>237.82400000000001</v>
      </c>
      <c r="DO198" s="5">
        <f t="shared" ca="1" si="943"/>
        <v>0</v>
      </c>
      <c r="DP198" s="5">
        <f t="shared" ca="1" si="943"/>
        <v>0</v>
      </c>
      <c r="DQ198" s="5">
        <f t="shared" ca="1" si="943"/>
        <v>0</v>
      </c>
      <c r="DR198" s="5">
        <f t="shared" ca="1" si="943"/>
        <v>0</v>
      </c>
      <c r="DS198" s="5">
        <f t="shared" ca="1" si="943"/>
        <v>451.01100000000002</v>
      </c>
      <c r="DT198" s="5">
        <f t="shared" ca="1" si="943"/>
        <v>0</v>
      </c>
      <c r="DU198" s="5">
        <f t="shared" ca="1" si="943"/>
        <v>688.83500000000004</v>
      </c>
      <c r="DV198" s="5">
        <f t="shared" ca="1" si="943"/>
        <v>0</v>
      </c>
      <c r="DW198" s="5">
        <f t="shared" ca="1" si="943"/>
        <v>0</v>
      </c>
      <c r="DX198" s="5">
        <f t="shared" ca="1" si="943"/>
        <v>0</v>
      </c>
      <c r="DY198" s="5">
        <f t="shared" ca="1" si="943"/>
        <v>0</v>
      </c>
      <c r="DZ198" s="5"/>
      <c r="EA198" s="5">
        <f t="shared" ca="1" si="952"/>
        <v>291.84699999999998</v>
      </c>
      <c r="EB198" s="5">
        <f t="shared" ca="1" si="952"/>
        <v>2.0078399999999998</v>
      </c>
      <c r="EC198" s="5">
        <f t="shared" ca="1" si="952"/>
        <v>136.28800000000001</v>
      </c>
      <c r="ED198" s="5">
        <f t="shared" ca="1" si="952"/>
        <v>88.263900000000007</v>
      </c>
      <c r="EE198" s="5">
        <f t="shared" ca="1" si="952"/>
        <v>0</v>
      </c>
      <c r="EF198" s="5">
        <f t="shared" ca="1" si="952"/>
        <v>0</v>
      </c>
      <c r="EG198" s="5">
        <f t="shared" ca="1" si="952"/>
        <v>3.3360500000000002</v>
      </c>
      <c r="EH198" s="5">
        <f t="shared" ca="1" si="952"/>
        <v>61.951500000000003</v>
      </c>
      <c r="EI198" s="5"/>
      <c r="EJ198" s="19">
        <f t="shared" ca="1" si="811"/>
        <v>42.446618382858844</v>
      </c>
      <c r="EK198" s="19">
        <f t="shared" ca="1" si="812"/>
        <v>0.96821655247098304</v>
      </c>
      <c r="EL198" s="19">
        <f t="shared" ca="1" si="813"/>
        <v>11.930560963396314</v>
      </c>
      <c r="EM198" s="19">
        <f t="shared" ca="1" si="814"/>
        <v>10.192230231526151</v>
      </c>
      <c r="EN198" s="19">
        <f t="shared" ca="1" si="815"/>
        <v>0</v>
      </c>
      <c r="EO198" s="19">
        <f t="shared" ca="1" si="816"/>
        <v>0</v>
      </c>
      <c r="EP198" s="19">
        <f t="shared" ca="1" si="817"/>
        <v>1.8361322471512149</v>
      </c>
      <c r="EQ198" s="19">
        <f t="shared" ca="1" si="818"/>
        <v>6.7068314829968525</v>
      </c>
      <c r="ER198" s="19">
        <f t="shared" ca="1" si="819"/>
        <v>31.633915914522195</v>
      </c>
      <c r="ES198" s="19">
        <f t="shared" ca="1" si="820"/>
        <v>10.787476857562766</v>
      </c>
      <c r="ET198" s="19">
        <f t="shared" ca="1" si="821"/>
        <v>0</v>
      </c>
      <c r="EU198" s="19">
        <f t="shared" ca="1" si="901"/>
        <v>2.5124624986259878E-2</v>
      </c>
      <c r="EV198" s="19">
        <f t="shared" ca="1" si="902"/>
        <v>0</v>
      </c>
      <c r="EW198" s="72">
        <f t="shared" ca="1" si="903"/>
        <v>0</v>
      </c>
      <c r="EX198" s="72">
        <f t="shared" ca="1" si="904"/>
        <v>0</v>
      </c>
      <c r="EY198" s="5"/>
      <c r="EZ198" s="5"/>
      <c r="FA198" s="5"/>
      <c r="FB198" s="5">
        <f t="shared" ca="1" si="944"/>
        <v>285386</v>
      </c>
      <c r="FC198" s="5">
        <f t="shared" ca="1" si="944"/>
        <v>0</v>
      </c>
      <c r="FD198" s="5">
        <f t="shared" ca="1" si="944"/>
        <v>85888.5</v>
      </c>
      <c r="FE198" s="5">
        <f t="shared" ca="1" si="944"/>
        <v>73374.2</v>
      </c>
      <c r="FF198" s="5">
        <f t="shared" ca="1" si="944"/>
        <v>0</v>
      </c>
      <c r="FG198" s="5">
        <f t="shared" ca="1" si="944"/>
        <v>0</v>
      </c>
      <c r="FH198" s="5">
        <f t="shared" ca="1" si="944"/>
        <v>0</v>
      </c>
      <c r="FI198" s="5">
        <f t="shared" ca="1" si="944"/>
        <v>48282.7</v>
      </c>
      <c r="FJ198" s="5">
        <f t="shared" ca="1" si="944"/>
        <v>207545</v>
      </c>
      <c r="FK198" s="5">
        <f t="shared" ca="1" si="944"/>
        <v>77659.399999999994</v>
      </c>
      <c r="FL198" s="5">
        <f t="shared" ca="1" si="944"/>
        <v>0</v>
      </c>
      <c r="FM198" s="5">
        <f t="shared" ca="1" si="944"/>
        <v>180.87299999999999</v>
      </c>
      <c r="FN198" s="5">
        <f t="shared" ca="1" si="905"/>
        <v>0</v>
      </c>
      <c r="FO198" s="5">
        <f t="shared" ca="1" si="905"/>
        <v>0</v>
      </c>
      <c r="FP198" s="5">
        <f t="shared" ca="1" si="905"/>
        <v>0</v>
      </c>
      <c r="FQ198" s="5"/>
      <c r="FR198" s="5">
        <f t="shared" ca="1" si="945"/>
        <v>688.83500000000004</v>
      </c>
      <c r="FS198" s="5">
        <f t="shared" ca="1" si="945"/>
        <v>237.82400000000001</v>
      </c>
      <c r="FT198" s="5">
        <f t="shared" ca="1" si="945"/>
        <v>0</v>
      </c>
      <c r="FU198" s="5">
        <f t="shared" ca="1" si="945"/>
        <v>0</v>
      </c>
      <c r="FV198" s="5">
        <f t="shared" ca="1" si="945"/>
        <v>0</v>
      </c>
      <c r="FW198" s="5">
        <f t="shared" ca="1" si="945"/>
        <v>0</v>
      </c>
      <c r="FX198" s="5">
        <f t="shared" ca="1" si="945"/>
        <v>451.01100000000002</v>
      </c>
      <c r="FY198" s="5">
        <f t="shared" ca="1" si="945"/>
        <v>0</v>
      </c>
      <c r="FZ198" s="5">
        <f t="shared" ca="1" si="945"/>
        <v>688.83500000000004</v>
      </c>
      <c r="GA198" s="5">
        <f t="shared" ca="1" si="945"/>
        <v>0</v>
      </c>
      <c r="GB198" s="5">
        <f t="shared" ca="1" si="945"/>
        <v>0</v>
      </c>
      <c r="GC198" s="5">
        <f t="shared" ca="1" si="945"/>
        <v>0</v>
      </c>
      <c r="GD198" s="5">
        <f t="shared" ca="1" si="913"/>
        <v>0</v>
      </c>
      <c r="GE198" s="5"/>
      <c r="GF198" s="5">
        <f t="shared" ca="1" si="946"/>
        <v>291.84699999999998</v>
      </c>
      <c r="GG198" s="5">
        <f t="shared" ca="1" si="946"/>
        <v>2.0078399999999998</v>
      </c>
      <c r="GH198" s="5">
        <f t="shared" ca="1" si="946"/>
        <v>136.28800000000001</v>
      </c>
      <c r="GI198" s="5">
        <f t="shared" ca="1" si="946"/>
        <v>88.263900000000007</v>
      </c>
      <c r="GJ198" s="5">
        <f t="shared" ca="1" si="946"/>
        <v>0</v>
      </c>
      <c r="GK198" s="5">
        <f t="shared" ca="1" si="946"/>
        <v>0</v>
      </c>
      <c r="GL198" s="5">
        <f t="shared" ca="1" si="946"/>
        <v>3.3360500000000002</v>
      </c>
      <c r="GM198" s="5">
        <f t="shared" ca="1" si="946"/>
        <v>61.951500000000003</v>
      </c>
      <c r="GN198" s="5"/>
      <c r="GO198" s="19">
        <f t="shared" ca="1" si="822"/>
        <v>42.446618382858844</v>
      </c>
      <c r="GP198" s="19">
        <f t="shared" ca="1" si="823"/>
        <v>0.96821655247098304</v>
      </c>
      <c r="GQ198" s="19">
        <f t="shared" ca="1" si="824"/>
        <v>11.930560963396314</v>
      </c>
      <c r="GR198" s="19">
        <f t="shared" ca="1" si="825"/>
        <v>10.192230231526151</v>
      </c>
      <c r="GS198" s="19">
        <f t="shared" ca="1" si="826"/>
        <v>0</v>
      </c>
      <c r="GT198" s="19">
        <f t="shared" ca="1" si="827"/>
        <v>0</v>
      </c>
      <c r="GU198" s="19">
        <f t="shared" ca="1" si="828"/>
        <v>1.8361322471512149</v>
      </c>
      <c r="GV198" s="19">
        <f t="shared" ca="1" si="829"/>
        <v>6.7068314829968525</v>
      </c>
      <c r="GW198" s="19">
        <f t="shared" ca="1" si="830"/>
        <v>31.633915914522195</v>
      </c>
      <c r="GX198" s="19">
        <f t="shared" ca="1" si="831"/>
        <v>10.787476857562766</v>
      </c>
      <c r="GY198" s="19">
        <f t="shared" ca="1" si="832"/>
        <v>0</v>
      </c>
      <c r="GZ198" s="19">
        <f t="shared" ca="1" si="832"/>
        <v>2.5124624986259878E-2</v>
      </c>
      <c r="HA198" s="19">
        <f t="shared" ca="1" si="832"/>
        <v>0</v>
      </c>
      <c r="HB198" s="72">
        <f t="shared" ca="1" si="906"/>
        <v>0</v>
      </c>
      <c r="HC198" s="72">
        <f t="shared" ca="1" si="907"/>
        <v>0</v>
      </c>
      <c r="HD198" s="5"/>
      <c r="HE198" s="5"/>
      <c r="HF198" s="5"/>
      <c r="HG198" s="5">
        <f t="shared" ca="1" si="947"/>
        <v>237385</v>
      </c>
      <c r="HH198" s="5">
        <f t="shared" ca="1" si="947"/>
        <v>0</v>
      </c>
      <c r="HI198" s="5">
        <f t="shared" ca="1" si="947"/>
        <v>77848.800000000003</v>
      </c>
      <c r="HJ198" s="5">
        <f t="shared" ca="1" si="947"/>
        <v>23458.5</v>
      </c>
      <c r="HK198" s="5">
        <f t="shared" ca="1" si="947"/>
        <v>0</v>
      </c>
      <c r="HL198" s="5">
        <f t="shared" ca="1" si="947"/>
        <v>0</v>
      </c>
      <c r="HM198" s="5">
        <f t="shared" ca="1" si="947"/>
        <v>11659.1</v>
      </c>
      <c r="HN198" s="5">
        <f t="shared" ca="1" si="947"/>
        <v>46379.8</v>
      </c>
      <c r="HO198" s="5">
        <f t="shared" ca="1" si="947"/>
        <v>159346</v>
      </c>
      <c r="HP198" s="5">
        <f t="shared" ca="1" si="947"/>
        <v>77659.399999999994</v>
      </c>
      <c r="HQ198" s="5">
        <f t="shared" ca="1" si="947"/>
        <v>0</v>
      </c>
      <c r="HR198" s="5">
        <f t="shared" ca="1" si="947"/>
        <v>379.815</v>
      </c>
      <c r="HS198" s="5">
        <f t="shared" ca="1" si="947"/>
        <v>0</v>
      </c>
      <c r="HT198" s="5">
        <f t="shared" ca="1" si="947"/>
        <v>0</v>
      </c>
      <c r="HU198" s="5">
        <f t="shared" ca="1" si="947"/>
        <v>0</v>
      </c>
      <c r="HV198" s="5"/>
      <c r="HW198" s="5">
        <f t="shared" ca="1" si="948"/>
        <v>493.14499999999998</v>
      </c>
      <c r="HX198" s="5">
        <f t="shared" ca="1" si="948"/>
        <v>493.14499999999998</v>
      </c>
      <c r="HY198" s="5">
        <f t="shared" ca="1" si="948"/>
        <v>0</v>
      </c>
      <c r="HZ198" s="5">
        <f t="shared" ca="1" si="948"/>
        <v>0</v>
      </c>
      <c r="IA198" s="5">
        <f t="shared" ca="1" si="948"/>
        <v>0</v>
      </c>
      <c r="IB198" s="5">
        <f t="shared" ca="1" si="948"/>
        <v>0</v>
      </c>
      <c r="IC198" s="5">
        <f t="shared" ca="1" si="948"/>
        <v>0</v>
      </c>
      <c r="ID198" s="5">
        <f t="shared" ca="1" si="948"/>
        <v>0</v>
      </c>
      <c r="IE198" s="5">
        <f t="shared" ca="1" si="948"/>
        <v>493.14499999999998</v>
      </c>
      <c r="IF198" s="5">
        <f t="shared" ca="1" si="948"/>
        <v>0</v>
      </c>
      <c r="IG198" s="5">
        <f t="shared" ca="1" si="948"/>
        <v>0</v>
      </c>
      <c r="IH198" s="5">
        <f t="shared" ca="1" si="948"/>
        <v>0</v>
      </c>
      <c r="II198" s="5">
        <f t="shared" ca="1" si="948"/>
        <v>0</v>
      </c>
      <c r="IJ198" s="5"/>
      <c r="IK198" s="5">
        <f t="shared" ca="1" si="953"/>
        <v>230.23400000000001</v>
      </c>
      <c r="IL198" s="5">
        <f t="shared" ca="1" si="953"/>
        <v>4.1903800000000002</v>
      </c>
      <c r="IM198" s="5">
        <f t="shared" ca="1" si="953"/>
        <v>122.91</v>
      </c>
      <c r="IN198" s="5">
        <f t="shared" ca="1" si="953"/>
        <v>29.382999999999999</v>
      </c>
      <c r="IO198" s="5">
        <f t="shared" ca="1" si="953"/>
        <v>0</v>
      </c>
      <c r="IP198" s="5">
        <f t="shared" ca="1" si="953"/>
        <v>0</v>
      </c>
      <c r="IQ198" s="5">
        <f t="shared" ca="1" si="953"/>
        <v>13.780900000000001</v>
      </c>
      <c r="IR198" s="5">
        <f t="shared" ca="1" si="953"/>
        <v>59.970199999999998</v>
      </c>
      <c r="IS198" s="5"/>
      <c r="IT198" s="19">
        <f t="shared" ca="1" si="864"/>
        <v>34.982234327100407</v>
      </c>
      <c r="IU198" s="19">
        <f t="shared" ca="1" si="865"/>
        <v>2.0076659705004665</v>
      </c>
      <c r="IV198" s="19">
        <f t="shared" ca="1" si="866"/>
        <v>10.813785947213503</v>
      </c>
      <c r="IW198" s="19">
        <f t="shared" ca="1" si="867"/>
        <v>3.2585627221319786</v>
      </c>
      <c r="IX198" s="19">
        <f t="shared" ca="1" si="868"/>
        <v>0</v>
      </c>
      <c r="IY198" s="19">
        <f t="shared" ca="1" si="869"/>
        <v>0</v>
      </c>
      <c r="IZ198" s="19">
        <f t="shared" ca="1" si="870"/>
        <v>1.6195369965517381</v>
      </c>
      <c r="JA198" s="19">
        <f t="shared" ca="1" si="871"/>
        <v>6.4425043093094931</v>
      </c>
      <c r="JB198" s="19">
        <f t="shared" ca="1" si="872"/>
        <v>24.142028164197519</v>
      </c>
      <c r="JC198" s="19">
        <f t="shared" ca="1" si="873"/>
        <v>10.787476857562766</v>
      </c>
      <c r="JD198" s="19">
        <f t="shared" ca="1" si="874"/>
        <v>0</v>
      </c>
      <c r="JE198" s="19">
        <f t="shared" ca="1" si="940"/>
        <v>5.2759170463011595E-2</v>
      </c>
      <c r="JF198" s="19">
        <f t="shared" ca="1" si="940"/>
        <v>0</v>
      </c>
      <c r="JG198" s="72">
        <f t="shared" ca="1" si="908"/>
        <v>0</v>
      </c>
      <c r="JH198" s="72">
        <f t="shared" ca="1" si="909"/>
        <v>0</v>
      </c>
      <c r="JI198" s="5"/>
      <c r="JJ198" s="5"/>
      <c r="JK198" s="5"/>
      <c r="JL198" s="5">
        <f t="shared" ca="1" si="949"/>
        <v>237385</v>
      </c>
      <c r="JM198" s="5">
        <f t="shared" ca="1" si="949"/>
        <v>0</v>
      </c>
      <c r="JN198" s="5">
        <f t="shared" ca="1" si="949"/>
        <v>77848.800000000003</v>
      </c>
      <c r="JO198" s="5">
        <f t="shared" ca="1" si="949"/>
        <v>23458.5</v>
      </c>
      <c r="JP198" s="5">
        <f t="shared" ca="1" si="949"/>
        <v>0</v>
      </c>
      <c r="JQ198" s="5">
        <f t="shared" ca="1" si="949"/>
        <v>0</v>
      </c>
      <c r="JR198" s="5">
        <f t="shared" ca="1" si="949"/>
        <v>11659.1</v>
      </c>
      <c r="JS198" s="5">
        <f t="shared" ca="1" si="949"/>
        <v>46379.8</v>
      </c>
      <c r="JT198" s="5">
        <f t="shared" ca="1" si="949"/>
        <v>159346</v>
      </c>
      <c r="JU198" s="5">
        <f t="shared" ca="1" si="949"/>
        <v>77659.399999999994</v>
      </c>
      <c r="JV198" s="5">
        <f t="shared" ca="1" si="949"/>
        <v>0</v>
      </c>
      <c r="JW198" s="5">
        <f t="shared" ca="1" si="949"/>
        <v>379.815</v>
      </c>
      <c r="JX198" s="5">
        <f t="shared" ca="1" si="910"/>
        <v>0</v>
      </c>
      <c r="JY198" s="5">
        <f t="shared" ca="1" si="910"/>
        <v>0</v>
      </c>
      <c r="JZ198" s="5">
        <f t="shared" ca="1" si="910"/>
        <v>0</v>
      </c>
      <c r="KA198" s="5"/>
      <c r="KB198" s="5">
        <f t="shared" ca="1" si="950"/>
        <v>493.14499999999998</v>
      </c>
      <c r="KC198" s="5">
        <f t="shared" ca="1" si="950"/>
        <v>493.14499999999998</v>
      </c>
      <c r="KD198" s="5">
        <f t="shared" ca="1" si="950"/>
        <v>0</v>
      </c>
      <c r="KE198" s="5">
        <f t="shared" ca="1" si="950"/>
        <v>0</v>
      </c>
      <c r="KF198" s="5">
        <f t="shared" ca="1" si="950"/>
        <v>0</v>
      </c>
      <c r="KG198" s="5">
        <f t="shared" ca="1" si="950"/>
        <v>0</v>
      </c>
      <c r="KH198" s="5">
        <f t="shared" ca="1" si="950"/>
        <v>0</v>
      </c>
      <c r="KI198" s="5">
        <f t="shared" ca="1" si="950"/>
        <v>0</v>
      </c>
      <c r="KJ198" s="5">
        <f t="shared" ca="1" si="950"/>
        <v>493.14499999999998</v>
      </c>
      <c r="KK198" s="5">
        <f t="shared" ca="1" si="950"/>
        <v>0</v>
      </c>
      <c r="KL198" s="5">
        <f t="shared" ca="1" si="950"/>
        <v>0</v>
      </c>
      <c r="KM198" s="5">
        <f t="shared" ca="1" si="950"/>
        <v>0</v>
      </c>
      <c r="KN198" s="5">
        <f t="shared" ca="1" si="914"/>
        <v>0</v>
      </c>
      <c r="KO198" s="5"/>
      <c r="KP198" s="5">
        <f t="shared" ca="1" si="951"/>
        <v>230.23400000000001</v>
      </c>
      <c r="KQ198" s="5">
        <f t="shared" ca="1" si="951"/>
        <v>4.1903800000000002</v>
      </c>
      <c r="KR198" s="5">
        <f t="shared" ca="1" si="951"/>
        <v>122.91</v>
      </c>
      <c r="KS198" s="5">
        <f t="shared" ca="1" si="951"/>
        <v>29.382999999999999</v>
      </c>
      <c r="KT198" s="5">
        <f t="shared" ca="1" si="951"/>
        <v>0</v>
      </c>
      <c r="KU198" s="5">
        <f t="shared" ca="1" si="951"/>
        <v>0</v>
      </c>
      <c r="KV198" s="5">
        <f t="shared" ca="1" si="951"/>
        <v>13.780900000000001</v>
      </c>
      <c r="KW198" s="5">
        <f t="shared" ca="1" si="951"/>
        <v>59.970199999999998</v>
      </c>
      <c r="KX198" s="5"/>
      <c r="KY198" s="19">
        <f t="shared" ca="1" si="833"/>
        <v>34.982234327100407</v>
      </c>
      <c r="KZ198" s="19">
        <f t="shared" ca="1" si="834"/>
        <v>2.0076659705004665</v>
      </c>
      <c r="LA198" s="19">
        <f t="shared" ca="1" si="835"/>
        <v>10.813785947213503</v>
      </c>
      <c r="LB198" s="19">
        <f t="shared" ca="1" si="836"/>
        <v>3.2585627221319786</v>
      </c>
      <c r="LC198" s="19">
        <f t="shared" ca="1" si="837"/>
        <v>0</v>
      </c>
      <c r="LD198" s="19">
        <f t="shared" ca="1" si="838"/>
        <v>0</v>
      </c>
      <c r="LE198" s="19">
        <f t="shared" ca="1" si="839"/>
        <v>1.6195369965517381</v>
      </c>
      <c r="LF198" s="19">
        <f t="shared" ca="1" si="840"/>
        <v>6.4425043093094931</v>
      </c>
      <c r="LG198" s="19">
        <f t="shared" ca="1" si="841"/>
        <v>24.142028164197519</v>
      </c>
      <c r="LH198" s="19">
        <f t="shared" ca="1" si="842"/>
        <v>10.787476857562766</v>
      </c>
      <c r="LI198" s="19">
        <f t="shared" ca="1" si="843"/>
        <v>0</v>
      </c>
      <c r="LJ198" s="19">
        <f t="shared" ca="1" si="878"/>
        <v>5.2759170463011595E-2</v>
      </c>
      <c r="LK198" s="19">
        <f t="shared" ca="1" si="879"/>
        <v>0</v>
      </c>
      <c r="LL198" s="72">
        <f t="shared" ca="1" si="911"/>
        <v>0</v>
      </c>
      <c r="LM198" s="72">
        <f t="shared" ca="1" si="912"/>
        <v>0</v>
      </c>
    </row>
    <row r="199" spans="1:325" ht="15" customHeight="1" outlineLevel="1" x14ac:dyDescent="0.3">
      <c r="A199" s="5">
        <f>IF('Old Results'!E179='New Results'!E179,'New Results'!E179,"0")</f>
        <v>24563.1</v>
      </c>
      <c r="B199" s="5">
        <f t="shared" si="941"/>
        <v>519</v>
      </c>
      <c r="C199" s="27">
        <f t="shared" si="761"/>
        <v>178</v>
      </c>
      <c r="D199" s="41" t="str">
        <f>'Old Results'!C179</f>
        <v>0519815-RetlMed-UEFConsumerStoElec</v>
      </c>
      <c r="E199" s="41" t="str">
        <f>'New Results'!C179</f>
        <v>0519815-RetlMed-UEFConsumerStoElec</v>
      </c>
      <c r="F199" s="5">
        <f t="shared" ca="1" si="762"/>
        <v>0</v>
      </c>
      <c r="G199" s="5">
        <f t="shared" ca="1" si="763"/>
        <v>0</v>
      </c>
      <c r="H199" s="5">
        <f t="shared" ca="1" si="764"/>
        <v>0</v>
      </c>
      <c r="I199" s="5">
        <f t="shared" ca="1" si="765"/>
        <v>0</v>
      </c>
      <c r="J199" s="5">
        <f t="shared" ca="1" si="766"/>
        <v>0</v>
      </c>
      <c r="K199" s="5">
        <f t="shared" ca="1" si="767"/>
        <v>0</v>
      </c>
      <c r="L199" s="5">
        <f t="shared" ca="1" si="768"/>
        <v>0</v>
      </c>
      <c r="M199" s="5">
        <f t="shared" ca="1" si="769"/>
        <v>0</v>
      </c>
      <c r="N199" s="5">
        <f t="shared" ca="1" si="770"/>
        <v>0</v>
      </c>
      <c r="O199" s="5">
        <f t="shared" ca="1" si="771"/>
        <v>0</v>
      </c>
      <c r="P199" s="5">
        <f t="shared" ca="1" si="844"/>
        <v>0</v>
      </c>
      <c r="Q199" s="5">
        <f t="shared" ca="1" si="845"/>
        <v>0</v>
      </c>
      <c r="R199" s="5">
        <f t="shared" ca="1" si="880"/>
        <v>0</v>
      </c>
      <c r="S199" s="5">
        <f t="shared" ca="1" si="881"/>
        <v>0</v>
      </c>
      <c r="T199" s="5">
        <f t="shared" ca="1" si="882"/>
        <v>0</v>
      </c>
      <c r="U199" s="5">
        <f t="shared" ca="1" si="772"/>
        <v>0</v>
      </c>
      <c r="V199" s="5">
        <f t="shared" ca="1" si="773"/>
        <v>0</v>
      </c>
      <c r="W199" s="5">
        <f t="shared" ca="1" si="774"/>
        <v>0</v>
      </c>
      <c r="X199" s="5">
        <f t="shared" ca="1" si="775"/>
        <v>0</v>
      </c>
      <c r="Y199" s="5">
        <f t="shared" ca="1" si="776"/>
        <v>0</v>
      </c>
      <c r="Z199" s="5">
        <f t="shared" ca="1" si="777"/>
        <v>0</v>
      </c>
      <c r="AA199" s="5">
        <f t="shared" ca="1" si="778"/>
        <v>0</v>
      </c>
      <c r="AB199" s="5">
        <f t="shared" ca="1" si="779"/>
        <v>0</v>
      </c>
      <c r="AC199" s="5">
        <f t="shared" ca="1" si="780"/>
        <v>0</v>
      </c>
      <c r="AD199" s="5">
        <f t="shared" ca="1" si="781"/>
        <v>0</v>
      </c>
      <c r="AE199" s="5">
        <f t="shared" ca="1" si="846"/>
        <v>0</v>
      </c>
      <c r="AF199" s="5">
        <f t="shared" ca="1" si="847"/>
        <v>0</v>
      </c>
      <c r="AG199" s="5">
        <f t="shared" ca="1" si="847"/>
        <v>0</v>
      </c>
      <c r="AH199" s="37">
        <f t="shared" ca="1" si="782"/>
        <v>0</v>
      </c>
      <c r="AI199" s="37">
        <f t="shared" ca="1" si="783"/>
        <v>0</v>
      </c>
      <c r="AJ199" s="37">
        <f t="shared" ca="1" si="784"/>
        <v>0</v>
      </c>
      <c r="AK199" s="37">
        <f t="shared" ca="1" si="785"/>
        <v>0</v>
      </c>
      <c r="AL199" s="37">
        <f t="shared" ca="1" si="786"/>
        <v>0</v>
      </c>
      <c r="AM199" s="37">
        <f t="shared" ca="1" si="787"/>
        <v>0</v>
      </c>
      <c r="AN199" s="37">
        <f t="shared" ca="1" si="788"/>
        <v>0</v>
      </c>
      <c r="AO199" s="37">
        <f t="shared" ca="1" si="789"/>
        <v>0</v>
      </c>
      <c r="AP199" s="33">
        <f t="shared" ca="1" si="790"/>
        <v>42.247094869947205</v>
      </c>
      <c r="AQ199" s="33">
        <f t="shared" ca="1" si="791"/>
        <v>42.247094869947205</v>
      </c>
      <c r="AR199" s="24">
        <f t="shared" ca="1" si="792"/>
        <v>0</v>
      </c>
      <c r="AS199" s="34">
        <f t="shared" ca="1" si="793"/>
        <v>302.44</v>
      </c>
      <c r="AT199" s="34">
        <f t="shared" ca="1" si="794"/>
        <v>302.44</v>
      </c>
      <c r="AU199" s="45">
        <f t="shared" ca="1" si="795"/>
        <v>0</v>
      </c>
      <c r="AV199" s="34">
        <f t="shared" ca="1" si="938"/>
        <v>-72.2</v>
      </c>
      <c r="AW199" s="34">
        <f t="shared" ca="1" si="939"/>
        <v>-72.2</v>
      </c>
      <c r="AX199" s="46">
        <f t="shared" ca="1" si="796"/>
        <v>0</v>
      </c>
      <c r="AY199" s="5"/>
      <c r="AZ199" s="5">
        <f t="shared" ca="1" si="848"/>
        <v>0</v>
      </c>
      <c r="BA199" s="5">
        <f t="shared" ca="1" si="849"/>
        <v>0</v>
      </c>
      <c r="BB199" s="5">
        <f t="shared" ca="1" si="850"/>
        <v>0</v>
      </c>
      <c r="BC199" s="5">
        <f t="shared" ca="1" si="851"/>
        <v>0</v>
      </c>
      <c r="BD199" s="5">
        <f t="shared" ca="1" si="852"/>
        <v>0</v>
      </c>
      <c r="BE199" s="5">
        <f t="shared" ca="1" si="853"/>
        <v>0</v>
      </c>
      <c r="BF199" s="5">
        <f t="shared" ca="1" si="854"/>
        <v>0</v>
      </c>
      <c r="BG199" s="5">
        <f t="shared" ca="1" si="855"/>
        <v>0</v>
      </c>
      <c r="BH199" s="5">
        <f t="shared" ca="1" si="856"/>
        <v>0</v>
      </c>
      <c r="BI199" s="5">
        <f t="shared" ca="1" si="857"/>
        <v>0</v>
      </c>
      <c r="BJ199" s="5">
        <f t="shared" ca="1" si="858"/>
        <v>0</v>
      </c>
      <c r="BK199" s="5">
        <f t="shared" ca="1" si="859"/>
        <v>0</v>
      </c>
      <c r="BL199" s="5">
        <f t="shared" ca="1" si="883"/>
        <v>0</v>
      </c>
      <c r="BM199" s="5">
        <f t="shared" ca="1" si="884"/>
        <v>0</v>
      </c>
      <c r="BN199" s="5">
        <f t="shared" ca="1" si="885"/>
        <v>0</v>
      </c>
      <c r="BO199" s="5">
        <f t="shared" ca="1" si="886"/>
        <v>0</v>
      </c>
      <c r="BP199" s="5">
        <f t="shared" ca="1" si="887"/>
        <v>0</v>
      </c>
      <c r="BQ199" s="5">
        <f t="shared" ca="1" si="888"/>
        <v>0</v>
      </c>
      <c r="BR199" s="5">
        <f t="shared" ca="1" si="889"/>
        <v>0</v>
      </c>
      <c r="BS199" s="5">
        <f t="shared" ca="1" si="890"/>
        <v>0</v>
      </c>
      <c r="BT199" s="5">
        <f t="shared" ca="1" si="891"/>
        <v>0</v>
      </c>
      <c r="BU199" s="5">
        <f t="shared" ca="1" si="892"/>
        <v>0</v>
      </c>
      <c r="BV199" s="5">
        <f t="shared" ca="1" si="893"/>
        <v>0</v>
      </c>
      <c r="BW199" s="5">
        <f t="shared" ca="1" si="894"/>
        <v>0</v>
      </c>
      <c r="BX199" s="5">
        <f t="shared" ca="1" si="895"/>
        <v>0</v>
      </c>
      <c r="BY199" s="5">
        <f t="shared" ca="1" si="896"/>
        <v>0</v>
      </c>
      <c r="BZ199" s="5">
        <f t="shared" ca="1" si="897"/>
        <v>0</v>
      </c>
      <c r="CA199" s="5">
        <f t="shared" ca="1" si="898"/>
        <v>0</v>
      </c>
      <c r="CB199" s="37">
        <f t="shared" ca="1" si="797"/>
        <v>0</v>
      </c>
      <c r="CC199" s="37">
        <f t="shared" ca="1" si="798"/>
        <v>0</v>
      </c>
      <c r="CD199" s="37">
        <f t="shared" ca="1" si="799"/>
        <v>0</v>
      </c>
      <c r="CE199" s="37">
        <f t="shared" ca="1" si="800"/>
        <v>0</v>
      </c>
      <c r="CF199" s="37">
        <f t="shared" ca="1" si="801"/>
        <v>0</v>
      </c>
      <c r="CG199" s="37">
        <f t="shared" ca="1" si="802"/>
        <v>0</v>
      </c>
      <c r="CH199" s="37">
        <f t="shared" ca="1" si="803"/>
        <v>0</v>
      </c>
      <c r="CI199" s="19">
        <f t="shared" ca="1" si="804"/>
        <v>0</v>
      </c>
      <c r="CJ199" s="33">
        <f t="shared" ca="1" si="860"/>
        <v>34.982234327100407</v>
      </c>
      <c r="CK199" s="33">
        <f t="shared" ca="1" si="861"/>
        <v>34.982234327100407</v>
      </c>
      <c r="CL199" s="24">
        <f t="shared" ca="1" si="805"/>
        <v>0</v>
      </c>
      <c r="CM199" s="34">
        <f t="shared" ca="1" si="806"/>
        <v>230.23400000000001</v>
      </c>
      <c r="CN199" s="34">
        <f t="shared" ca="1" si="807"/>
        <v>230.23400000000001</v>
      </c>
      <c r="CO199" s="45">
        <f t="shared" ca="1" si="808"/>
        <v>0</v>
      </c>
      <c r="CP199" s="5"/>
      <c r="CR199" s="5">
        <f t="shared" ca="1" si="899"/>
        <v>64</v>
      </c>
      <c r="CS199" s="5">
        <f t="shared" ca="1" si="900"/>
        <v>55</v>
      </c>
      <c r="CT199" s="62">
        <f t="shared" ca="1" si="809"/>
        <v>0.140625</v>
      </c>
      <c r="CW199" s="5">
        <f t="shared" ca="1" si="942"/>
        <v>297168</v>
      </c>
      <c r="CX199" s="5">
        <f t="shared" ca="1" si="942"/>
        <v>0</v>
      </c>
      <c r="CY199" s="5">
        <f t="shared" ca="1" si="942"/>
        <v>85888.5</v>
      </c>
      <c r="CZ199" s="5">
        <f t="shared" ca="1" si="942"/>
        <v>73374.2</v>
      </c>
      <c r="DA199" s="5">
        <f t="shared" ca="1" si="942"/>
        <v>0</v>
      </c>
      <c r="DB199" s="5">
        <f t="shared" ca="1" si="942"/>
        <v>0</v>
      </c>
      <c r="DC199" s="5">
        <f t="shared" ca="1" si="942"/>
        <v>11782.2</v>
      </c>
      <c r="DD199" s="5">
        <f t="shared" ca="1" si="942"/>
        <v>48282.7</v>
      </c>
      <c r="DE199" s="5">
        <f t="shared" ca="1" si="942"/>
        <v>219328</v>
      </c>
      <c r="DF199" s="5">
        <f t="shared" ca="1" si="942"/>
        <v>77659.399999999994</v>
      </c>
      <c r="DG199" s="5">
        <f t="shared" ca="1" si="942"/>
        <v>0</v>
      </c>
      <c r="DH199" s="5">
        <f t="shared" ca="1" si="942"/>
        <v>180.87299999999999</v>
      </c>
      <c r="DI199" s="5">
        <f t="shared" ca="1" si="942"/>
        <v>0</v>
      </c>
      <c r="DJ199" s="5">
        <f t="shared" ca="1" si="942"/>
        <v>0</v>
      </c>
      <c r="DK199" s="5">
        <f t="shared" ca="1" si="942"/>
        <v>0</v>
      </c>
      <c r="DL199" s="5"/>
      <c r="DM199" s="5">
        <f t="shared" ca="1" si="943"/>
        <v>237.82400000000001</v>
      </c>
      <c r="DN199" s="5">
        <f t="shared" ca="1" si="943"/>
        <v>237.82400000000001</v>
      </c>
      <c r="DO199" s="5">
        <f t="shared" ca="1" si="943"/>
        <v>0</v>
      </c>
      <c r="DP199" s="5">
        <f t="shared" ca="1" si="943"/>
        <v>0</v>
      </c>
      <c r="DQ199" s="5">
        <f t="shared" ca="1" si="943"/>
        <v>0</v>
      </c>
      <c r="DR199" s="5">
        <f t="shared" ca="1" si="943"/>
        <v>0</v>
      </c>
      <c r="DS199" s="5">
        <f t="shared" ca="1" si="943"/>
        <v>0</v>
      </c>
      <c r="DT199" s="5">
        <f t="shared" ca="1" si="943"/>
        <v>0</v>
      </c>
      <c r="DU199" s="5">
        <f t="shared" ca="1" si="943"/>
        <v>237.82400000000001</v>
      </c>
      <c r="DV199" s="5">
        <f t="shared" ca="1" si="943"/>
        <v>0</v>
      </c>
      <c r="DW199" s="5">
        <f t="shared" ca="1" si="943"/>
        <v>0</v>
      </c>
      <c r="DX199" s="5">
        <f t="shared" ca="1" si="943"/>
        <v>0</v>
      </c>
      <c r="DY199" s="5">
        <f t="shared" ca="1" si="943"/>
        <v>0</v>
      </c>
      <c r="DZ199" s="5"/>
      <c r="EA199" s="5">
        <f t="shared" ca="1" si="952"/>
        <v>302.44</v>
      </c>
      <c r="EB199" s="5">
        <f t="shared" ca="1" si="952"/>
        <v>2.0078399999999998</v>
      </c>
      <c r="EC199" s="5">
        <f t="shared" ca="1" si="952"/>
        <v>136.28800000000001</v>
      </c>
      <c r="ED199" s="5">
        <f t="shared" ca="1" si="952"/>
        <v>88.263900000000007</v>
      </c>
      <c r="EE199" s="5">
        <f t="shared" ca="1" si="952"/>
        <v>0</v>
      </c>
      <c r="EF199" s="5">
        <f t="shared" ca="1" si="952"/>
        <v>0</v>
      </c>
      <c r="EG199" s="5">
        <f t="shared" ca="1" si="952"/>
        <v>13.9292</v>
      </c>
      <c r="EH199" s="5">
        <f t="shared" ca="1" si="952"/>
        <v>61.951500000000003</v>
      </c>
      <c r="EI199" s="5"/>
      <c r="EJ199" s="19">
        <f t="shared" ca="1" si="811"/>
        <v>42.247094869947205</v>
      </c>
      <c r="EK199" s="19">
        <f t="shared" ca="1" si="812"/>
        <v>0.96821655247098304</v>
      </c>
      <c r="EL199" s="19">
        <f t="shared" ca="1" si="813"/>
        <v>11.930560963396314</v>
      </c>
      <c r="EM199" s="19">
        <f t="shared" ca="1" si="814"/>
        <v>10.192230231526151</v>
      </c>
      <c r="EN199" s="19">
        <f t="shared" ca="1" si="815"/>
        <v>0</v>
      </c>
      <c r="EO199" s="19">
        <f t="shared" ca="1" si="816"/>
        <v>0</v>
      </c>
      <c r="EP199" s="19">
        <f t="shared" ca="1" si="817"/>
        <v>1.6366365157492337</v>
      </c>
      <c r="EQ199" s="19">
        <f t="shared" ca="1" si="818"/>
        <v>6.7068314829968525</v>
      </c>
      <c r="ER199" s="19">
        <f t="shared" ca="1" si="819"/>
        <v>31.43453130915886</v>
      </c>
      <c r="ES199" s="19">
        <f t="shared" ca="1" si="820"/>
        <v>10.787476857562766</v>
      </c>
      <c r="ET199" s="19">
        <f t="shared" ca="1" si="821"/>
        <v>0</v>
      </c>
      <c r="EU199" s="19">
        <f t="shared" ca="1" si="901"/>
        <v>2.5124624986259878E-2</v>
      </c>
      <c r="EV199" s="19">
        <f t="shared" ca="1" si="902"/>
        <v>0</v>
      </c>
      <c r="EW199" s="72">
        <f t="shared" ca="1" si="903"/>
        <v>0</v>
      </c>
      <c r="EX199" s="72">
        <f t="shared" ca="1" si="904"/>
        <v>0</v>
      </c>
      <c r="EY199" s="5"/>
      <c r="EZ199" s="5"/>
      <c r="FA199" s="5"/>
      <c r="FB199" s="5">
        <f t="shared" ca="1" si="944"/>
        <v>297168</v>
      </c>
      <c r="FC199" s="5">
        <f t="shared" ca="1" si="944"/>
        <v>0</v>
      </c>
      <c r="FD199" s="5">
        <f t="shared" ca="1" si="944"/>
        <v>85888.5</v>
      </c>
      <c r="FE199" s="5">
        <f t="shared" ca="1" si="944"/>
        <v>73374.2</v>
      </c>
      <c r="FF199" s="5">
        <f t="shared" ca="1" si="944"/>
        <v>0</v>
      </c>
      <c r="FG199" s="5">
        <f t="shared" ca="1" si="944"/>
        <v>0</v>
      </c>
      <c r="FH199" s="5">
        <f t="shared" ca="1" si="944"/>
        <v>11782.2</v>
      </c>
      <c r="FI199" s="5">
        <f t="shared" ca="1" si="944"/>
        <v>48282.7</v>
      </c>
      <c r="FJ199" s="5">
        <f t="shared" ca="1" si="944"/>
        <v>219328</v>
      </c>
      <c r="FK199" s="5">
        <f t="shared" ca="1" si="944"/>
        <v>77659.399999999994</v>
      </c>
      <c r="FL199" s="5">
        <f t="shared" ca="1" si="944"/>
        <v>0</v>
      </c>
      <c r="FM199" s="5">
        <f t="shared" ca="1" si="944"/>
        <v>180.87299999999999</v>
      </c>
      <c r="FN199" s="5">
        <f t="shared" ca="1" si="905"/>
        <v>0</v>
      </c>
      <c r="FO199" s="5">
        <f t="shared" ca="1" si="905"/>
        <v>0</v>
      </c>
      <c r="FP199" s="5">
        <f t="shared" ca="1" si="905"/>
        <v>0</v>
      </c>
      <c r="FQ199" s="5"/>
      <c r="FR199" s="5">
        <f t="shared" ca="1" si="945"/>
        <v>237.82400000000001</v>
      </c>
      <c r="FS199" s="5">
        <f t="shared" ca="1" si="945"/>
        <v>237.82400000000001</v>
      </c>
      <c r="FT199" s="5">
        <f t="shared" ca="1" si="945"/>
        <v>0</v>
      </c>
      <c r="FU199" s="5">
        <f t="shared" ca="1" si="945"/>
        <v>0</v>
      </c>
      <c r="FV199" s="5">
        <f t="shared" ca="1" si="945"/>
        <v>0</v>
      </c>
      <c r="FW199" s="5">
        <f t="shared" ca="1" si="945"/>
        <v>0</v>
      </c>
      <c r="FX199" s="5">
        <f t="shared" ca="1" si="945"/>
        <v>0</v>
      </c>
      <c r="FY199" s="5">
        <f t="shared" ca="1" si="945"/>
        <v>0</v>
      </c>
      <c r="FZ199" s="5">
        <f t="shared" ca="1" si="945"/>
        <v>237.82400000000001</v>
      </c>
      <c r="GA199" s="5">
        <f t="shared" ca="1" si="945"/>
        <v>0</v>
      </c>
      <c r="GB199" s="5">
        <f t="shared" ca="1" si="945"/>
        <v>0</v>
      </c>
      <c r="GC199" s="5">
        <f t="shared" ca="1" si="945"/>
        <v>0</v>
      </c>
      <c r="GD199" s="5">
        <f t="shared" ca="1" si="913"/>
        <v>0</v>
      </c>
      <c r="GE199" s="5"/>
      <c r="GF199" s="5">
        <f t="shared" ca="1" si="946"/>
        <v>302.44</v>
      </c>
      <c r="GG199" s="5">
        <f t="shared" ca="1" si="946"/>
        <v>2.0078399999999998</v>
      </c>
      <c r="GH199" s="5">
        <f t="shared" ca="1" si="946"/>
        <v>136.28800000000001</v>
      </c>
      <c r="GI199" s="5">
        <f t="shared" ca="1" si="946"/>
        <v>88.263900000000007</v>
      </c>
      <c r="GJ199" s="5">
        <f t="shared" ca="1" si="946"/>
        <v>0</v>
      </c>
      <c r="GK199" s="5">
        <f t="shared" ca="1" si="946"/>
        <v>0</v>
      </c>
      <c r="GL199" s="5">
        <f t="shared" ca="1" si="946"/>
        <v>13.9292</v>
      </c>
      <c r="GM199" s="5">
        <f t="shared" ca="1" si="946"/>
        <v>61.951500000000003</v>
      </c>
      <c r="GN199" s="5"/>
      <c r="GO199" s="19">
        <f t="shared" ca="1" si="822"/>
        <v>42.247094869947205</v>
      </c>
      <c r="GP199" s="19">
        <f t="shared" ca="1" si="823"/>
        <v>0.96821655247098304</v>
      </c>
      <c r="GQ199" s="19">
        <f t="shared" ca="1" si="824"/>
        <v>11.930560963396314</v>
      </c>
      <c r="GR199" s="19">
        <f t="shared" ca="1" si="825"/>
        <v>10.192230231526151</v>
      </c>
      <c r="GS199" s="19">
        <f t="shared" ca="1" si="826"/>
        <v>0</v>
      </c>
      <c r="GT199" s="19">
        <f t="shared" ca="1" si="827"/>
        <v>0</v>
      </c>
      <c r="GU199" s="19">
        <f t="shared" ca="1" si="828"/>
        <v>1.6366365157492337</v>
      </c>
      <c r="GV199" s="19">
        <f t="shared" ca="1" si="829"/>
        <v>6.7068314829968525</v>
      </c>
      <c r="GW199" s="19">
        <f t="shared" ca="1" si="830"/>
        <v>31.43453130915886</v>
      </c>
      <c r="GX199" s="19">
        <f t="shared" ca="1" si="831"/>
        <v>10.787476857562766</v>
      </c>
      <c r="GY199" s="19">
        <f t="shared" ca="1" si="832"/>
        <v>0</v>
      </c>
      <c r="GZ199" s="19">
        <f t="shared" ca="1" si="832"/>
        <v>2.5124624986259878E-2</v>
      </c>
      <c r="HA199" s="19">
        <f t="shared" ca="1" si="832"/>
        <v>0</v>
      </c>
      <c r="HB199" s="72">
        <f t="shared" ca="1" si="906"/>
        <v>0</v>
      </c>
      <c r="HC199" s="72">
        <f t="shared" ca="1" si="907"/>
        <v>0</v>
      </c>
      <c r="HD199" s="5"/>
      <c r="HE199" s="5"/>
      <c r="HF199" s="5"/>
      <c r="HG199" s="5">
        <f t="shared" ca="1" si="947"/>
        <v>237385</v>
      </c>
      <c r="HH199" s="5">
        <f t="shared" ca="1" si="947"/>
        <v>0</v>
      </c>
      <c r="HI199" s="5">
        <f t="shared" ca="1" si="947"/>
        <v>77848.800000000003</v>
      </c>
      <c r="HJ199" s="5">
        <f t="shared" ca="1" si="947"/>
        <v>23458.5</v>
      </c>
      <c r="HK199" s="5">
        <f t="shared" ca="1" si="947"/>
        <v>0</v>
      </c>
      <c r="HL199" s="5">
        <f t="shared" ca="1" si="947"/>
        <v>0</v>
      </c>
      <c r="HM199" s="5">
        <f t="shared" ca="1" si="947"/>
        <v>11659.1</v>
      </c>
      <c r="HN199" s="5">
        <f t="shared" ca="1" si="947"/>
        <v>46379.8</v>
      </c>
      <c r="HO199" s="5">
        <f t="shared" ca="1" si="947"/>
        <v>159346</v>
      </c>
      <c r="HP199" s="5">
        <f t="shared" ca="1" si="947"/>
        <v>77659.399999999994</v>
      </c>
      <c r="HQ199" s="5">
        <f t="shared" ca="1" si="947"/>
        <v>0</v>
      </c>
      <c r="HR199" s="5">
        <f t="shared" ca="1" si="947"/>
        <v>379.815</v>
      </c>
      <c r="HS199" s="5">
        <f t="shared" ca="1" si="947"/>
        <v>0</v>
      </c>
      <c r="HT199" s="5">
        <f t="shared" ca="1" si="947"/>
        <v>0</v>
      </c>
      <c r="HU199" s="5">
        <f t="shared" ca="1" si="947"/>
        <v>0</v>
      </c>
      <c r="HV199" s="5"/>
      <c r="HW199" s="5">
        <f t="shared" ca="1" si="948"/>
        <v>493.14499999999998</v>
      </c>
      <c r="HX199" s="5">
        <f t="shared" ca="1" si="948"/>
        <v>493.14499999999998</v>
      </c>
      <c r="HY199" s="5">
        <f t="shared" ca="1" si="948"/>
        <v>0</v>
      </c>
      <c r="HZ199" s="5">
        <f t="shared" ca="1" si="948"/>
        <v>0</v>
      </c>
      <c r="IA199" s="5">
        <f t="shared" ca="1" si="948"/>
        <v>0</v>
      </c>
      <c r="IB199" s="5">
        <f t="shared" ca="1" si="948"/>
        <v>0</v>
      </c>
      <c r="IC199" s="5">
        <f t="shared" ca="1" si="948"/>
        <v>0</v>
      </c>
      <c r="ID199" s="5">
        <f t="shared" ca="1" si="948"/>
        <v>0</v>
      </c>
      <c r="IE199" s="5">
        <f t="shared" ca="1" si="948"/>
        <v>493.14499999999998</v>
      </c>
      <c r="IF199" s="5">
        <f t="shared" ca="1" si="948"/>
        <v>0</v>
      </c>
      <c r="IG199" s="5">
        <f t="shared" ca="1" si="948"/>
        <v>0</v>
      </c>
      <c r="IH199" s="5">
        <f t="shared" ca="1" si="948"/>
        <v>0</v>
      </c>
      <c r="II199" s="5">
        <f t="shared" ca="1" si="948"/>
        <v>0</v>
      </c>
      <c r="IJ199" s="5"/>
      <c r="IK199" s="5">
        <f t="shared" ca="1" si="953"/>
        <v>230.23400000000001</v>
      </c>
      <c r="IL199" s="5">
        <f t="shared" ca="1" si="953"/>
        <v>4.1903800000000002</v>
      </c>
      <c r="IM199" s="5">
        <f t="shared" ca="1" si="953"/>
        <v>122.91</v>
      </c>
      <c r="IN199" s="5">
        <f t="shared" ca="1" si="953"/>
        <v>29.382999999999999</v>
      </c>
      <c r="IO199" s="5">
        <f t="shared" ca="1" si="953"/>
        <v>0</v>
      </c>
      <c r="IP199" s="5">
        <f t="shared" ca="1" si="953"/>
        <v>0</v>
      </c>
      <c r="IQ199" s="5">
        <f t="shared" ca="1" si="953"/>
        <v>13.780900000000001</v>
      </c>
      <c r="IR199" s="5">
        <f t="shared" ca="1" si="953"/>
        <v>59.970199999999998</v>
      </c>
      <c r="IS199" s="5"/>
      <c r="IT199" s="19">
        <f t="shared" ca="1" si="864"/>
        <v>34.982234327100407</v>
      </c>
      <c r="IU199" s="19">
        <f t="shared" ca="1" si="865"/>
        <v>2.0076659705004665</v>
      </c>
      <c r="IV199" s="19">
        <f t="shared" ca="1" si="866"/>
        <v>10.813785947213503</v>
      </c>
      <c r="IW199" s="19">
        <f t="shared" ca="1" si="867"/>
        <v>3.2585627221319786</v>
      </c>
      <c r="IX199" s="19">
        <f t="shared" ca="1" si="868"/>
        <v>0</v>
      </c>
      <c r="IY199" s="19">
        <f t="shared" ca="1" si="869"/>
        <v>0</v>
      </c>
      <c r="IZ199" s="19">
        <f t="shared" ca="1" si="870"/>
        <v>1.6195369965517381</v>
      </c>
      <c r="JA199" s="19">
        <f t="shared" ca="1" si="871"/>
        <v>6.4425043093094931</v>
      </c>
      <c r="JB199" s="19">
        <f t="shared" ca="1" si="872"/>
        <v>24.142028164197519</v>
      </c>
      <c r="JC199" s="19">
        <f t="shared" ca="1" si="873"/>
        <v>10.787476857562766</v>
      </c>
      <c r="JD199" s="19">
        <f t="shared" ca="1" si="874"/>
        <v>0</v>
      </c>
      <c r="JE199" s="19">
        <f t="shared" ca="1" si="940"/>
        <v>5.2759170463011595E-2</v>
      </c>
      <c r="JF199" s="19">
        <f t="shared" ca="1" si="940"/>
        <v>0</v>
      </c>
      <c r="JG199" s="72">
        <f t="shared" ca="1" si="908"/>
        <v>0</v>
      </c>
      <c r="JH199" s="72">
        <f t="shared" ca="1" si="909"/>
        <v>0</v>
      </c>
      <c r="JI199" s="5"/>
      <c r="JJ199" s="5"/>
      <c r="JK199" s="5"/>
      <c r="JL199" s="5">
        <f t="shared" ca="1" si="949"/>
        <v>237385</v>
      </c>
      <c r="JM199" s="5">
        <f t="shared" ca="1" si="949"/>
        <v>0</v>
      </c>
      <c r="JN199" s="5">
        <f t="shared" ca="1" si="949"/>
        <v>77848.800000000003</v>
      </c>
      <c r="JO199" s="5">
        <f t="shared" ca="1" si="949"/>
        <v>23458.5</v>
      </c>
      <c r="JP199" s="5">
        <f t="shared" ca="1" si="949"/>
        <v>0</v>
      </c>
      <c r="JQ199" s="5">
        <f t="shared" ca="1" si="949"/>
        <v>0</v>
      </c>
      <c r="JR199" s="5">
        <f t="shared" ca="1" si="949"/>
        <v>11659.1</v>
      </c>
      <c r="JS199" s="5">
        <f t="shared" ca="1" si="949"/>
        <v>46379.8</v>
      </c>
      <c r="JT199" s="5">
        <f t="shared" ca="1" si="949"/>
        <v>159346</v>
      </c>
      <c r="JU199" s="5">
        <f t="shared" ca="1" si="949"/>
        <v>77659.399999999994</v>
      </c>
      <c r="JV199" s="5">
        <f t="shared" ca="1" si="949"/>
        <v>0</v>
      </c>
      <c r="JW199" s="5">
        <f t="shared" ca="1" si="949"/>
        <v>379.815</v>
      </c>
      <c r="JX199" s="5">
        <f t="shared" ca="1" si="910"/>
        <v>0</v>
      </c>
      <c r="JY199" s="5">
        <f t="shared" ca="1" si="910"/>
        <v>0</v>
      </c>
      <c r="JZ199" s="5">
        <f t="shared" ca="1" si="910"/>
        <v>0</v>
      </c>
      <c r="KA199" s="5"/>
      <c r="KB199" s="5">
        <f t="shared" ca="1" si="950"/>
        <v>493.14499999999998</v>
      </c>
      <c r="KC199" s="5">
        <f t="shared" ca="1" si="950"/>
        <v>493.14499999999998</v>
      </c>
      <c r="KD199" s="5">
        <f t="shared" ca="1" si="950"/>
        <v>0</v>
      </c>
      <c r="KE199" s="5">
        <f t="shared" ca="1" si="950"/>
        <v>0</v>
      </c>
      <c r="KF199" s="5">
        <f t="shared" ca="1" si="950"/>
        <v>0</v>
      </c>
      <c r="KG199" s="5">
        <f t="shared" ca="1" si="950"/>
        <v>0</v>
      </c>
      <c r="KH199" s="5">
        <f t="shared" ca="1" si="950"/>
        <v>0</v>
      </c>
      <c r="KI199" s="5">
        <f t="shared" ca="1" si="950"/>
        <v>0</v>
      </c>
      <c r="KJ199" s="5">
        <f t="shared" ca="1" si="950"/>
        <v>493.14499999999998</v>
      </c>
      <c r="KK199" s="5">
        <f t="shared" ca="1" si="950"/>
        <v>0</v>
      </c>
      <c r="KL199" s="5">
        <f t="shared" ca="1" si="950"/>
        <v>0</v>
      </c>
      <c r="KM199" s="5">
        <f t="shared" ca="1" si="950"/>
        <v>0</v>
      </c>
      <c r="KN199" s="5">
        <f t="shared" ca="1" si="914"/>
        <v>0</v>
      </c>
      <c r="KO199" s="5"/>
      <c r="KP199" s="5">
        <f t="shared" ca="1" si="951"/>
        <v>230.23400000000001</v>
      </c>
      <c r="KQ199" s="5">
        <f t="shared" ca="1" si="951"/>
        <v>4.1903800000000002</v>
      </c>
      <c r="KR199" s="5">
        <f t="shared" ca="1" si="951"/>
        <v>122.91</v>
      </c>
      <c r="KS199" s="5">
        <f t="shared" ca="1" si="951"/>
        <v>29.382999999999999</v>
      </c>
      <c r="KT199" s="5">
        <f t="shared" ca="1" si="951"/>
        <v>0</v>
      </c>
      <c r="KU199" s="5">
        <f t="shared" ca="1" si="951"/>
        <v>0</v>
      </c>
      <c r="KV199" s="5">
        <f t="shared" ca="1" si="951"/>
        <v>13.780900000000001</v>
      </c>
      <c r="KW199" s="5">
        <f t="shared" ca="1" si="951"/>
        <v>59.970199999999998</v>
      </c>
      <c r="KX199" s="5"/>
      <c r="KY199" s="19">
        <f t="shared" ca="1" si="833"/>
        <v>34.982234327100407</v>
      </c>
      <c r="KZ199" s="19">
        <f t="shared" ca="1" si="834"/>
        <v>2.0076659705004665</v>
      </c>
      <c r="LA199" s="19">
        <f t="shared" ca="1" si="835"/>
        <v>10.813785947213503</v>
      </c>
      <c r="LB199" s="19">
        <f t="shared" ca="1" si="836"/>
        <v>3.2585627221319786</v>
      </c>
      <c r="LC199" s="19">
        <f t="shared" ca="1" si="837"/>
        <v>0</v>
      </c>
      <c r="LD199" s="19">
        <f t="shared" ca="1" si="838"/>
        <v>0</v>
      </c>
      <c r="LE199" s="19">
        <f t="shared" ca="1" si="839"/>
        <v>1.6195369965517381</v>
      </c>
      <c r="LF199" s="19">
        <f t="shared" ca="1" si="840"/>
        <v>6.4425043093094931</v>
      </c>
      <c r="LG199" s="19">
        <f t="shared" ca="1" si="841"/>
        <v>24.142028164197519</v>
      </c>
      <c r="LH199" s="19">
        <f t="shared" ca="1" si="842"/>
        <v>10.787476857562766</v>
      </c>
      <c r="LI199" s="19">
        <f t="shared" ca="1" si="843"/>
        <v>0</v>
      </c>
      <c r="LJ199" s="19">
        <f t="shared" ca="1" si="878"/>
        <v>5.2759170463011595E-2</v>
      </c>
      <c r="LK199" s="19">
        <f t="shared" ca="1" si="879"/>
        <v>0</v>
      </c>
      <c r="LL199" s="72">
        <f t="shared" ca="1" si="911"/>
        <v>0</v>
      </c>
      <c r="LM199" s="72">
        <f t="shared" ca="1" si="912"/>
        <v>0</v>
      </c>
    </row>
    <row r="200" spans="1:325" ht="15" customHeight="1" outlineLevel="1" x14ac:dyDescent="0.3">
      <c r="A200" s="5">
        <f>IF('Old Results'!E180='New Results'!E180,'New Results'!E180,"0")</f>
        <v>24563.1</v>
      </c>
      <c r="B200" s="5">
        <f t="shared" si="941"/>
        <v>519</v>
      </c>
      <c r="C200" s="27">
        <f t="shared" si="761"/>
        <v>179</v>
      </c>
      <c r="D200" s="41" t="str">
        <f>'Old Results'!C180</f>
        <v>0519915-RetlMed-UEFConsumerInstElec</v>
      </c>
      <c r="E200" s="41" t="str">
        <f>'New Results'!C180</f>
        <v>0519915-RetlMed-UEFConsumerInstElec</v>
      </c>
      <c r="F200" s="5">
        <f t="shared" ca="1" si="762"/>
        <v>0</v>
      </c>
      <c r="G200" s="5">
        <f t="shared" ca="1" si="763"/>
        <v>0</v>
      </c>
      <c r="H200" s="5">
        <f t="shared" ca="1" si="764"/>
        <v>0</v>
      </c>
      <c r="I200" s="5">
        <f t="shared" ca="1" si="765"/>
        <v>0</v>
      </c>
      <c r="J200" s="5">
        <f t="shared" ca="1" si="766"/>
        <v>0</v>
      </c>
      <c r="K200" s="5">
        <f t="shared" ca="1" si="767"/>
        <v>0</v>
      </c>
      <c r="L200" s="5">
        <f t="shared" ca="1" si="768"/>
        <v>0</v>
      </c>
      <c r="M200" s="5">
        <f t="shared" ca="1" si="769"/>
        <v>0</v>
      </c>
      <c r="N200" s="5">
        <f t="shared" ca="1" si="770"/>
        <v>0</v>
      </c>
      <c r="O200" s="5">
        <f t="shared" ca="1" si="771"/>
        <v>0</v>
      </c>
      <c r="P200" s="5">
        <f t="shared" ca="1" si="844"/>
        <v>0</v>
      </c>
      <c r="Q200" s="5">
        <f t="shared" ca="1" si="845"/>
        <v>0</v>
      </c>
      <c r="R200" s="5">
        <f t="shared" ca="1" si="880"/>
        <v>0</v>
      </c>
      <c r="S200" s="5">
        <f t="shared" ca="1" si="881"/>
        <v>0</v>
      </c>
      <c r="T200" s="5">
        <f t="shared" ca="1" si="882"/>
        <v>0</v>
      </c>
      <c r="U200" s="5">
        <f t="shared" ca="1" si="772"/>
        <v>0</v>
      </c>
      <c r="V200" s="5">
        <f t="shared" ca="1" si="773"/>
        <v>0</v>
      </c>
      <c r="W200" s="5">
        <f t="shared" ca="1" si="774"/>
        <v>0</v>
      </c>
      <c r="X200" s="5">
        <f t="shared" ca="1" si="775"/>
        <v>0</v>
      </c>
      <c r="Y200" s="5">
        <f t="shared" ca="1" si="776"/>
        <v>0</v>
      </c>
      <c r="Z200" s="5">
        <f t="shared" ca="1" si="777"/>
        <v>0</v>
      </c>
      <c r="AA200" s="5">
        <f t="shared" ca="1" si="778"/>
        <v>0</v>
      </c>
      <c r="AB200" s="5">
        <f t="shared" ca="1" si="779"/>
        <v>0</v>
      </c>
      <c r="AC200" s="5">
        <f t="shared" ca="1" si="780"/>
        <v>0</v>
      </c>
      <c r="AD200" s="5">
        <f t="shared" ca="1" si="781"/>
        <v>0</v>
      </c>
      <c r="AE200" s="5">
        <f t="shared" ca="1" si="846"/>
        <v>0</v>
      </c>
      <c r="AF200" s="5">
        <f t="shared" ca="1" si="847"/>
        <v>0</v>
      </c>
      <c r="AG200" s="5">
        <f t="shared" ca="1" si="847"/>
        <v>0</v>
      </c>
      <c r="AH200" s="37">
        <f t="shared" ca="1" si="782"/>
        <v>0</v>
      </c>
      <c r="AI200" s="37">
        <f t="shared" ca="1" si="783"/>
        <v>0</v>
      </c>
      <c r="AJ200" s="37">
        <f t="shared" ca="1" si="784"/>
        <v>0</v>
      </c>
      <c r="AK200" s="37">
        <f t="shared" ca="1" si="785"/>
        <v>0</v>
      </c>
      <c r="AL200" s="37">
        <f t="shared" ca="1" si="786"/>
        <v>0</v>
      </c>
      <c r="AM200" s="37">
        <f t="shared" ca="1" si="787"/>
        <v>0</v>
      </c>
      <c r="AN200" s="37">
        <f t="shared" ca="1" si="788"/>
        <v>0</v>
      </c>
      <c r="AO200" s="37">
        <f t="shared" ca="1" si="789"/>
        <v>0</v>
      </c>
      <c r="AP200" s="33">
        <f t="shared" ca="1" si="790"/>
        <v>42.316687551652684</v>
      </c>
      <c r="AQ200" s="33">
        <f t="shared" ca="1" si="791"/>
        <v>42.316687551652684</v>
      </c>
      <c r="AR200" s="24">
        <f t="shared" ca="1" si="792"/>
        <v>0</v>
      </c>
      <c r="AS200" s="34">
        <f t="shared" ca="1" si="793"/>
        <v>303.03699999999998</v>
      </c>
      <c r="AT200" s="34">
        <f t="shared" ca="1" si="794"/>
        <v>303.03699999999998</v>
      </c>
      <c r="AU200" s="45">
        <f t="shared" ca="1" si="795"/>
        <v>0</v>
      </c>
      <c r="AV200" s="34">
        <f t="shared" ca="1" si="938"/>
        <v>-72.8</v>
      </c>
      <c r="AW200" s="34">
        <f t="shared" ca="1" si="939"/>
        <v>-72.8</v>
      </c>
      <c r="AX200" s="46">
        <f t="shared" ca="1" si="796"/>
        <v>0</v>
      </c>
      <c r="AY200" s="5"/>
      <c r="AZ200" s="5">
        <f t="shared" ca="1" si="848"/>
        <v>0</v>
      </c>
      <c r="BA200" s="5">
        <f t="shared" ca="1" si="849"/>
        <v>0</v>
      </c>
      <c r="BB200" s="5">
        <f t="shared" ca="1" si="850"/>
        <v>0</v>
      </c>
      <c r="BC200" s="5">
        <f t="shared" ca="1" si="851"/>
        <v>0</v>
      </c>
      <c r="BD200" s="5">
        <f t="shared" ca="1" si="852"/>
        <v>0</v>
      </c>
      <c r="BE200" s="5">
        <f t="shared" ca="1" si="853"/>
        <v>0</v>
      </c>
      <c r="BF200" s="5">
        <f t="shared" ca="1" si="854"/>
        <v>0</v>
      </c>
      <c r="BG200" s="5">
        <f t="shared" ca="1" si="855"/>
        <v>0</v>
      </c>
      <c r="BH200" s="5">
        <f t="shared" ca="1" si="856"/>
        <v>0</v>
      </c>
      <c r="BI200" s="5">
        <f t="shared" ca="1" si="857"/>
        <v>0</v>
      </c>
      <c r="BJ200" s="5">
        <f t="shared" ca="1" si="858"/>
        <v>0</v>
      </c>
      <c r="BK200" s="5">
        <f t="shared" ca="1" si="859"/>
        <v>0</v>
      </c>
      <c r="BL200" s="5">
        <f t="shared" ca="1" si="883"/>
        <v>0</v>
      </c>
      <c r="BM200" s="5">
        <f t="shared" ca="1" si="884"/>
        <v>0</v>
      </c>
      <c r="BN200" s="5">
        <f t="shared" ca="1" si="885"/>
        <v>0</v>
      </c>
      <c r="BO200" s="5">
        <f t="shared" ca="1" si="886"/>
        <v>0</v>
      </c>
      <c r="BP200" s="5">
        <f t="shared" ca="1" si="887"/>
        <v>0</v>
      </c>
      <c r="BQ200" s="5">
        <f t="shared" ca="1" si="888"/>
        <v>0</v>
      </c>
      <c r="BR200" s="5">
        <f t="shared" ca="1" si="889"/>
        <v>0</v>
      </c>
      <c r="BS200" s="5">
        <f t="shared" ca="1" si="890"/>
        <v>0</v>
      </c>
      <c r="BT200" s="5">
        <f t="shared" ca="1" si="891"/>
        <v>0</v>
      </c>
      <c r="BU200" s="5">
        <f t="shared" ca="1" si="892"/>
        <v>0</v>
      </c>
      <c r="BV200" s="5">
        <f t="shared" ca="1" si="893"/>
        <v>0</v>
      </c>
      <c r="BW200" s="5">
        <f t="shared" ca="1" si="894"/>
        <v>0</v>
      </c>
      <c r="BX200" s="5">
        <f t="shared" ca="1" si="895"/>
        <v>0</v>
      </c>
      <c r="BY200" s="5">
        <f t="shared" ca="1" si="896"/>
        <v>0</v>
      </c>
      <c r="BZ200" s="5">
        <f t="shared" ca="1" si="897"/>
        <v>0</v>
      </c>
      <c r="CA200" s="5">
        <f t="shared" ca="1" si="898"/>
        <v>0</v>
      </c>
      <c r="CB200" s="37">
        <f t="shared" ca="1" si="797"/>
        <v>0</v>
      </c>
      <c r="CC200" s="37">
        <f t="shared" ca="1" si="798"/>
        <v>0</v>
      </c>
      <c r="CD200" s="37">
        <f t="shared" ca="1" si="799"/>
        <v>0</v>
      </c>
      <c r="CE200" s="37">
        <f t="shared" ca="1" si="800"/>
        <v>0</v>
      </c>
      <c r="CF200" s="37">
        <f t="shared" ca="1" si="801"/>
        <v>0</v>
      </c>
      <c r="CG200" s="37">
        <f t="shared" ca="1" si="802"/>
        <v>0</v>
      </c>
      <c r="CH200" s="37">
        <f t="shared" ca="1" si="803"/>
        <v>0</v>
      </c>
      <c r="CI200" s="19">
        <f t="shared" ca="1" si="804"/>
        <v>0</v>
      </c>
      <c r="CJ200" s="33">
        <f t="shared" ca="1" si="860"/>
        <v>34.981123066713891</v>
      </c>
      <c r="CK200" s="33">
        <f t="shared" ca="1" si="861"/>
        <v>34.981123066713891</v>
      </c>
      <c r="CL200" s="24">
        <f t="shared" ca="1" si="805"/>
        <v>0</v>
      </c>
      <c r="CM200" s="34">
        <f t="shared" ca="1" si="806"/>
        <v>230.23500000000001</v>
      </c>
      <c r="CN200" s="34">
        <f t="shared" ca="1" si="807"/>
        <v>230.23500000000001</v>
      </c>
      <c r="CO200" s="45">
        <f t="shared" ca="1" si="808"/>
        <v>0</v>
      </c>
      <c r="CP200" s="5"/>
      <c r="CR200" s="5">
        <f t="shared" ca="1" si="899"/>
        <v>60</v>
      </c>
      <c r="CS200" s="5">
        <f t="shared" ca="1" si="900"/>
        <v>57</v>
      </c>
      <c r="CT200" s="62">
        <f t="shared" ca="1" si="809"/>
        <v>5.0000000000000044E-2</v>
      </c>
      <c r="CW200" s="5">
        <f t="shared" ca="1" si="942"/>
        <v>297669</v>
      </c>
      <c r="CX200" s="5">
        <f t="shared" ca="1" si="942"/>
        <v>0</v>
      </c>
      <c r="CY200" s="5">
        <f t="shared" ca="1" si="942"/>
        <v>85888.5</v>
      </c>
      <c r="CZ200" s="5">
        <f t="shared" ca="1" si="942"/>
        <v>73374.2</v>
      </c>
      <c r="DA200" s="5">
        <f t="shared" ca="1" si="942"/>
        <v>0</v>
      </c>
      <c r="DB200" s="5">
        <f t="shared" ca="1" si="942"/>
        <v>0</v>
      </c>
      <c r="DC200" s="5">
        <f t="shared" ca="1" si="942"/>
        <v>12283.1</v>
      </c>
      <c r="DD200" s="5">
        <f t="shared" ca="1" si="942"/>
        <v>48282.7</v>
      </c>
      <c r="DE200" s="5">
        <f t="shared" ca="1" si="942"/>
        <v>219828</v>
      </c>
      <c r="DF200" s="5">
        <f t="shared" ca="1" si="942"/>
        <v>77659.399999999994</v>
      </c>
      <c r="DG200" s="5">
        <f t="shared" ca="1" si="942"/>
        <v>0</v>
      </c>
      <c r="DH200" s="5">
        <f t="shared" ca="1" si="942"/>
        <v>180.87299999999999</v>
      </c>
      <c r="DI200" s="5">
        <f t="shared" ref="DI200:DK210" ca="1" si="954">OFFSET(INDIRECT($E$21),$C200,DI$19)</f>
        <v>0</v>
      </c>
      <c r="DJ200" s="5">
        <f t="shared" ca="1" si="954"/>
        <v>0</v>
      </c>
      <c r="DK200" s="5">
        <f t="shared" ca="1" si="954"/>
        <v>0</v>
      </c>
      <c r="DL200" s="5"/>
      <c r="DM200" s="5">
        <f t="shared" ca="1" si="943"/>
        <v>237.82400000000001</v>
      </c>
      <c r="DN200" s="5">
        <f t="shared" ca="1" si="943"/>
        <v>237.82400000000001</v>
      </c>
      <c r="DO200" s="5">
        <f t="shared" ca="1" si="943"/>
        <v>0</v>
      </c>
      <c r="DP200" s="5">
        <f t="shared" ca="1" si="943"/>
        <v>0</v>
      </c>
      <c r="DQ200" s="5">
        <f t="shared" ca="1" si="943"/>
        <v>0</v>
      </c>
      <c r="DR200" s="5">
        <f t="shared" ca="1" si="943"/>
        <v>0</v>
      </c>
      <c r="DS200" s="5">
        <f t="shared" ca="1" si="943"/>
        <v>0</v>
      </c>
      <c r="DT200" s="5">
        <f t="shared" ca="1" si="943"/>
        <v>0</v>
      </c>
      <c r="DU200" s="5">
        <f t="shared" ca="1" si="943"/>
        <v>237.82400000000001</v>
      </c>
      <c r="DV200" s="5">
        <f t="shared" ca="1" si="943"/>
        <v>0</v>
      </c>
      <c r="DW200" s="5">
        <f t="shared" ca="1" si="943"/>
        <v>0</v>
      </c>
      <c r="DX200" s="5">
        <f t="shared" ca="1" si="943"/>
        <v>0</v>
      </c>
      <c r="DY200" s="5">
        <f t="shared" ca="1" si="943"/>
        <v>0</v>
      </c>
      <c r="DZ200" s="5"/>
      <c r="EA200" s="5">
        <f t="shared" ca="1" si="952"/>
        <v>303.03699999999998</v>
      </c>
      <c r="EB200" s="5">
        <f t="shared" ca="1" si="952"/>
        <v>2.0078399999999998</v>
      </c>
      <c r="EC200" s="5">
        <f t="shared" ca="1" si="952"/>
        <v>136.28800000000001</v>
      </c>
      <c r="ED200" s="5">
        <f t="shared" ca="1" si="952"/>
        <v>88.263900000000007</v>
      </c>
      <c r="EE200" s="5">
        <f t="shared" ca="1" si="952"/>
        <v>0</v>
      </c>
      <c r="EF200" s="5">
        <f t="shared" ca="1" si="952"/>
        <v>0</v>
      </c>
      <c r="EG200" s="5">
        <f t="shared" ca="1" si="952"/>
        <v>14.526</v>
      </c>
      <c r="EH200" s="5">
        <f t="shared" ca="1" si="952"/>
        <v>61.951500000000003</v>
      </c>
      <c r="EI200" s="5"/>
      <c r="EJ200" s="19">
        <f t="shared" ca="1" si="811"/>
        <v>42.316687551652684</v>
      </c>
      <c r="EK200" s="19">
        <f t="shared" ca="1" si="812"/>
        <v>0.96821655247098304</v>
      </c>
      <c r="EL200" s="19">
        <f t="shared" ca="1" si="813"/>
        <v>11.930560963396314</v>
      </c>
      <c r="EM200" s="19">
        <f t="shared" ca="1" si="814"/>
        <v>10.192230231526151</v>
      </c>
      <c r="EN200" s="19">
        <f t="shared" ca="1" si="815"/>
        <v>0</v>
      </c>
      <c r="EO200" s="19">
        <f t="shared" ca="1" si="816"/>
        <v>0</v>
      </c>
      <c r="EP200" s="19">
        <f t="shared" ca="1" si="817"/>
        <v>1.7062153066998873</v>
      </c>
      <c r="EQ200" s="19">
        <f t="shared" ca="1" si="818"/>
        <v>6.7068314829968525</v>
      </c>
      <c r="ER200" s="19">
        <f t="shared" ca="1" si="819"/>
        <v>31.503985083316032</v>
      </c>
      <c r="ES200" s="19">
        <f t="shared" ca="1" si="820"/>
        <v>10.787476857562766</v>
      </c>
      <c r="ET200" s="19">
        <f t="shared" ca="1" si="821"/>
        <v>0</v>
      </c>
      <c r="EU200" s="19">
        <f t="shared" ca="1" si="901"/>
        <v>2.5124624986259878E-2</v>
      </c>
      <c r="EV200" s="19">
        <f t="shared" ca="1" si="902"/>
        <v>0</v>
      </c>
      <c r="EW200" s="72">
        <f t="shared" ca="1" si="903"/>
        <v>0</v>
      </c>
      <c r="EX200" s="72">
        <f t="shared" ca="1" si="904"/>
        <v>0</v>
      </c>
      <c r="EY200" s="5"/>
      <c r="EZ200" s="5"/>
      <c r="FA200" s="5"/>
      <c r="FB200" s="5">
        <f t="shared" ca="1" si="944"/>
        <v>297669</v>
      </c>
      <c r="FC200" s="5">
        <f t="shared" ca="1" si="944"/>
        <v>0</v>
      </c>
      <c r="FD200" s="5">
        <f t="shared" ca="1" si="944"/>
        <v>85888.5</v>
      </c>
      <c r="FE200" s="5">
        <f t="shared" ca="1" si="944"/>
        <v>73374.2</v>
      </c>
      <c r="FF200" s="5">
        <f t="shared" ca="1" si="944"/>
        <v>0</v>
      </c>
      <c r="FG200" s="5">
        <f t="shared" ca="1" si="944"/>
        <v>0</v>
      </c>
      <c r="FH200" s="5">
        <f t="shared" ca="1" si="944"/>
        <v>12283.1</v>
      </c>
      <c r="FI200" s="5">
        <f t="shared" ca="1" si="944"/>
        <v>48282.7</v>
      </c>
      <c r="FJ200" s="5">
        <f t="shared" ca="1" si="944"/>
        <v>219828</v>
      </c>
      <c r="FK200" s="5">
        <f t="shared" ca="1" si="944"/>
        <v>77659.399999999994</v>
      </c>
      <c r="FL200" s="5">
        <f t="shared" ca="1" si="944"/>
        <v>0</v>
      </c>
      <c r="FM200" s="5">
        <f t="shared" ca="1" si="944"/>
        <v>180.87299999999999</v>
      </c>
      <c r="FN200" s="5">
        <f t="shared" ca="1" si="905"/>
        <v>0</v>
      </c>
      <c r="FO200" s="5">
        <f t="shared" ca="1" si="905"/>
        <v>0</v>
      </c>
      <c r="FP200" s="5">
        <f t="shared" ca="1" si="905"/>
        <v>0</v>
      </c>
      <c r="FQ200" s="5"/>
      <c r="FR200" s="5">
        <f t="shared" ca="1" si="945"/>
        <v>237.82400000000001</v>
      </c>
      <c r="FS200" s="5">
        <f t="shared" ca="1" si="945"/>
        <v>237.82400000000001</v>
      </c>
      <c r="FT200" s="5">
        <f t="shared" ca="1" si="945"/>
        <v>0</v>
      </c>
      <c r="FU200" s="5">
        <f t="shared" ca="1" si="945"/>
        <v>0</v>
      </c>
      <c r="FV200" s="5">
        <f t="shared" ca="1" si="945"/>
        <v>0</v>
      </c>
      <c r="FW200" s="5">
        <f t="shared" ca="1" si="945"/>
        <v>0</v>
      </c>
      <c r="FX200" s="5">
        <f t="shared" ca="1" si="945"/>
        <v>0</v>
      </c>
      <c r="FY200" s="5">
        <f t="shared" ca="1" si="945"/>
        <v>0</v>
      </c>
      <c r="FZ200" s="5">
        <f t="shared" ca="1" si="945"/>
        <v>237.82400000000001</v>
      </c>
      <c r="GA200" s="5">
        <f t="shared" ca="1" si="945"/>
        <v>0</v>
      </c>
      <c r="GB200" s="5">
        <f t="shared" ca="1" si="945"/>
        <v>0</v>
      </c>
      <c r="GC200" s="5">
        <f t="shared" ca="1" si="945"/>
        <v>0</v>
      </c>
      <c r="GD200" s="5">
        <f t="shared" ca="1" si="913"/>
        <v>0</v>
      </c>
      <c r="GE200" s="5"/>
      <c r="GF200" s="5">
        <f t="shared" ca="1" si="946"/>
        <v>303.03699999999998</v>
      </c>
      <c r="GG200" s="5">
        <f t="shared" ca="1" si="946"/>
        <v>2.0078399999999998</v>
      </c>
      <c r="GH200" s="5">
        <f t="shared" ca="1" si="946"/>
        <v>136.28800000000001</v>
      </c>
      <c r="GI200" s="5">
        <f t="shared" ca="1" si="946"/>
        <v>88.263900000000007</v>
      </c>
      <c r="GJ200" s="5">
        <f t="shared" ca="1" si="946"/>
        <v>0</v>
      </c>
      <c r="GK200" s="5">
        <f t="shared" ca="1" si="946"/>
        <v>0</v>
      </c>
      <c r="GL200" s="5">
        <f t="shared" ca="1" si="946"/>
        <v>14.526</v>
      </c>
      <c r="GM200" s="5">
        <f t="shared" ca="1" si="946"/>
        <v>61.951500000000003</v>
      </c>
      <c r="GN200" s="5"/>
      <c r="GO200" s="19">
        <f t="shared" ca="1" si="822"/>
        <v>42.316687551652684</v>
      </c>
      <c r="GP200" s="19">
        <f t="shared" ca="1" si="823"/>
        <v>0.96821655247098304</v>
      </c>
      <c r="GQ200" s="19">
        <f t="shared" ca="1" si="824"/>
        <v>11.930560963396314</v>
      </c>
      <c r="GR200" s="19">
        <f t="shared" ca="1" si="825"/>
        <v>10.192230231526151</v>
      </c>
      <c r="GS200" s="19">
        <f t="shared" ca="1" si="826"/>
        <v>0</v>
      </c>
      <c r="GT200" s="19">
        <f t="shared" ca="1" si="827"/>
        <v>0</v>
      </c>
      <c r="GU200" s="19">
        <f t="shared" ca="1" si="828"/>
        <v>1.7062153066998873</v>
      </c>
      <c r="GV200" s="19">
        <f t="shared" ca="1" si="829"/>
        <v>6.7068314829968525</v>
      </c>
      <c r="GW200" s="19">
        <f t="shared" ca="1" si="830"/>
        <v>31.503985083316032</v>
      </c>
      <c r="GX200" s="19">
        <f t="shared" ca="1" si="831"/>
        <v>10.787476857562766</v>
      </c>
      <c r="GY200" s="19">
        <f t="shared" ca="1" si="832"/>
        <v>0</v>
      </c>
      <c r="GZ200" s="19">
        <f t="shared" ca="1" si="832"/>
        <v>2.5124624986259878E-2</v>
      </c>
      <c r="HA200" s="19">
        <f t="shared" ca="1" si="832"/>
        <v>0</v>
      </c>
      <c r="HB200" s="72">
        <f t="shared" ca="1" si="906"/>
        <v>0</v>
      </c>
      <c r="HC200" s="72">
        <f t="shared" ca="1" si="907"/>
        <v>0</v>
      </c>
      <c r="HD200" s="5"/>
      <c r="HE200" s="5"/>
      <c r="HF200" s="5"/>
      <c r="HG200" s="5">
        <f t="shared" ca="1" si="947"/>
        <v>237377</v>
      </c>
      <c r="HH200" s="5">
        <f t="shared" ca="1" si="947"/>
        <v>0</v>
      </c>
      <c r="HI200" s="5">
        <f t="shared" ca="1" si="947"/>
        <v>77848.800000000003</v>
      </c>
      <c r="HJ200" s="5">
        <f t="shared" ca="1" si="947"/>
        <v>23458.5</v>
      </c>
      <c r="HK200" s="5">
        <f t="shared" ca="1" si="947"/>
        <v>0</v>
      </c>
      <c r="HL200" s="5">
        <f t="shared" ca="1" si="947"/>
        <v>0</v>
      </c>
      <c r="HM200" s="5">
        <f t="shared" ca="1" si="947"/>
        <v>11651</v>
      </c>
      <c r="HN200" s="5">
        <f t="shared" ca="1" si="947"/>
        <v>46379.8</v>
      </c>
      <c r="HO200" s="5">
        <f t="shared" ca="1" si="947"/>
        <v>159338</v>
      </c>
      <c r="HP200" s="5">
        <f t="shared" ca="1" si="947"/>
        <v>77659.399999999994</v>
      </c>
      <c r="HQ200" s="5">
        <f t="shared" ca="1" si="947"/>
        <v>0</v>
      </c>
      <c r="HR200" s="5">
        <f t="shared" ca="1" si="947"/>
        <v>379.815</v>
      </c>
      <c r="HS200" s="5">
        <f t="shared" ca="1" si="947"/>
        <v>0</v>
      </c>
      <c r="HT200" s="5">
        <f t="shared" ca="1" si="947"/>
        <v>0</v>
      </c>
      <c r="HU200" s="5">
        <f t="shared" ca="1" si="947"/>
        <v>0</v>
      </c>
      <c r="HV200" s="5"/>
      <c r="HW200" s="5">
        <f t="shared" ca="1" si="948"/>
        <v>493.14499999999998</v>
      </c>
      <c r="HX200" s="5">
        <f t="shared" ca="1" si="948"/>
        <v>493.14499999999998</v>
      </c>
      <c r="HY200" s="5">
        <f t="shared" ca="1" si="948"/>
        <v>0</v>
      </c>
      <c r="HZ200" s="5">
        <f t="shared" ca="1" si="948"/>
        <v>0</v>
      </c>
      <c r="IA200" s="5">
        <f t="shared" ca="1" si="948"/>
        <v>0</v>
      </c>
      <c r="IB200" s="5">
        <f t="shared" ca="1" si="948"/>
        <v>0</v>
      </c>
      <c r="IC200" s="5">
        <f t="shared" ca="1" si="948"/>
        <v>0</v>
      </c>
      <c r="ID200" s="5">
        <f t="shared" ca="1" si="948"/>
        <v>0</v>
      </c>
      <c r="IE200" s="5">
        <f t="shared" ca="1" si="948"/>
        <v>493.14499999999998</v>
      </c>
      <c r="IF200" s="5">
        <f t="shared" ca="1" si="948"/>
        <v>0</v>
      </c>
      <c r="IG200" s="5">
        <f t="shared" ca="1" si="948"/>
        <v>0</v>
      </c>
      <c r="IH200" s="5">
        <f t="shared" ca="1" si="948"/>
        <v>0</v>
      </c>
      <c r="II200" s="5">
        <f t="shared" ca="1" si="948"/>
        <v>0</v>
      </c>
      <c r="IJ200" s="5"/>
      <c r="IK200" s="5">
        <f t="shared" ca="1" si="953"/>
        <v>230.23500000000001</v>
      </c>
      <c r="IL200" s="5">
        <f t="shared" ca="1" si="953"/>
        <v>4.1903800000000002</v>
      </c>
      <c r="IM200" s="5">
        <f t="shared" ca="1" si="953"/>
        <v>122.91</v>
      </c>
      <c r="IN200" s="5">
        <f t="shared" ca="1" si="953"/>
        <v>29.382999999999999</v>
      </c>
      <c r="IO200" s="5">
        <f t="shared" ca="1" si="953"/>
        <v>0</v>
      </c>
      <c r="IP200" s="5">
        <f t="shared" ca="1" si="953"/>
        <v>0</v>
      </c>
      <c r="IQ200" s="5">
        <f t="shared" ca="1" si="953"/>
        <v>13.7814</v>
      </c>
      <c r="IR200" s="5">
        <f t="shared" ca="1" si="953"/>
        <v>59.970199999999998</v>
      </c>
      <c r="IS200" s="5"/>
      <c r="IT200" s="19">
        <f t="shared" ca="1" si="864"/>
        <v>34.981123066713891</v>
      </c>
      <c r="IU200" s="19">
        <f t="shared" ca="1" si="865"/>
        <v>2.0076659705004665</v>
      </c>
      <c r="IV200" s="19">
        <f t="shared" ca="1" si="866"/>
        <v>10.813785947213503</v>
      </c>
      <c r="IW200" s="19">
        <f t="shared" ca="1" si="867"/>
        <v>3.2585627221319786</v>
      </c>
      <c r="IX200" s="19">
        <f t="shared" ca="1" si="868"/>
        <v>0</v>
      </c>
      <c r="IY200" s="19">
        <f t="shared" ca="1" si="869"/>
        <v>0</v>
      </c>
      <c r="IZ200" s="19">
        <f t="shared" ca="1" si="870"/>
        <v>1.6184118454103922</v>
      </c>
      <c r="JA200" s="19">
        <f t="shared" ca="1" si="871"/>
        <v>6.4425043093094931</v>
      </c>
      <c r="JB200" s="19">
        <f t="shared" ca="1" si="872"/>
        <v>24.140916903811</v>
      </c>
      <c r="JC200" s="19">
        <f t="shared" ca="1" si="873"/>
        <v>10.787476857562766</v>
      </c>
      <c r="JD200" s="19">
        <f t="shared" ca="1" si="874"/>
        <v>0</v>
      </c>
      <c r="JE200" s="19">
        <f t="shared" ca="1" si="940"/>
        <v>5.2759170463011595E-2</v>
      </c>
      <c r="JF200" s="19">
        <f t="shared" ca="1" si="940"/>
        <v>0</v>
      </c>
      <c r="JG200" s="72">
        <f t="shared" ca="1" si="908"/>
        <v>0</v>
      </c>
      <c r="JH200" s="72">
        <f t="shared" ca="1" si="909"/>
        <v>0</v>
      </c>
      <c r="JI200" s="5"/>
      <c r="JJ200" s="5"/>
      <c r="JK200" s="5"/>
      <c r="JL200" s="5">
        <f t="shared" ca="1" si="949"/>
        <v>237377</v>
      </c>
      <c r="JM200" s="5">
        <f t="shared" ca="1" si="949"/>
        <v>0</v>
      </c>
      <c r="JN200" s="5">
        <f t="shared" ca="1" si="949"/>
        <v>77848.800000000003</v>
      </c>
      <c r="JO200" s="5">
        <f t="shared" ca="1" si="949"/>
        <v>23458.5</v>
      </c>
      <c r="JP200" s="5">
        <f t="shared" ca="1" si="949"/>
        <v>0</v>
      </c>
      <c r="JQ200" s="5">
        <f t="shared" ca="1" si="949"/>
        <v>0</v>
      </c>
      <c r="JR200" s="5">
        <f t="shared" ca="1" si="949"/>
        <v>11651</v>
      </c>
      <c r="JS200" s="5">
        <f t="shared" ca="1" si="949"/>
        <v>46379.8</v>
      </c>
      <c r="JT200" s="5">
        <f t="shared" ca="1" si="949"/>
        <v>159338</v>
      </c>
      <c r="JU200" s="5">
        <f t="shared" ca="1" si="949"/>
        <v>77659.399999999994</v>
      </c>
      <c r="JV200" s="5">
        <f t="shared" ca="1" si="949"/>
        <v>0</v>
      </c>
      <c r="JW200" s="5">
        <f t="shared" ca="1" si="949"/>
        <v>379.815</v>
      </c>
      <c r="JX200" s="5">
        <f t="shared" ca="1" si="910"/>
        <v>0</v>
      </c>
      <c r="JY200" s="5">
        <f t="shared" ca="1" si="910"/>
        <v>0</v>
      </c>
      <c r="JZ200" s="5">
        <f t="shared" ca="1" si="910"/>
        <v>0</v>
      </c>
      <c r="KA200" s="5"/>
      <c r="KB200" s="5">
        <f t="shared" ca="1" si="950"/>
        <v>493.14499999999998</v>
      </c>
      <c r="KC200" s="5">
        <f t="shared" ca="1" si="950"/>
        <v>493.14499999999998</v>
      </c>
      <c r="KD200" s="5">
        <f t="shared" ca="1" si="950"/>
        <v>0</v>
      </c>
      <c r="KE200" s="5">
        <f t="shared" ca="1" si="950"/>
        <v>0</v>
      </c>
      <c r="KF200" s="5">
        <f t="shared" ca="1" si="950"/>
        <v>0</v>
      </c>
      <c r="KG200" s="5">
        <f t="shared" ca="1" si="950"/>
        <v>0</v>
      </c>
      <c r="KH200" s="5">
        <f t="shared" ca="1" si="950"/>
        <v>0</v>
      </c>
      <c r="KI200" s="5">
        <f t="shared" ca="1" si="950"/>
        <v>0</v>
      </c>
      <c r="KJ200" s="5">
        <f t="shared" ca="1" si="950"/>
        <v>493.14499999999998</v>
      </c>
      <c r="KK200" s="5">
        <f t="shared" ca="1" si="950"/>
        <v>0</v>
      </c>
      <c r="KL200" s="5">
        <f t="shared" ca="1" si="950"/>
        <v>0</v>
      </c>
      <c r="KM200" s="5">
        <f t="shared" ca="1" si="950"/>
        <v>0</v>
      </c>
      <c r="KN200" s="5">
        <f t="shared" ca="1" si="914"/>
        <v>0</v>
      </c>
      <c r="KO200" s="5"/>
      <c r="KP200" s="5">
        <f t="shared" ca="1" si="951"/>
        <v>230.23500000000001</v>
      </c>
      <c r="KQ200" s="5">
        <f t="shared" ca="1" si="951"/>
        <v>4.1903800000000002</v>
      </c>
      <c r="KR200" s="5">
        <f t="shared" ca="1" si="951"/>
        <v>122.91</v>
      </c>
      <c r="KS200" s="5">
        <f t="shared" ca="1" si="951"/>
        <v>29.382999999999999</v>
      </c>
      <c r="KT200" s="5">
        <f t="shared" ca="1" si="951"/>
        <v>0</v>
      </c>
      <c r="KU200" s="5">
        <f t="shared" ca="1" si="951"/>
        <v>0</v>
      </c>
      <c r="KV200" s="5">
        <f t="shared" ca="1" si="951"/>
        <v>13.7814</v>
      </c>
      <c r="KW200" s="5">
        <f t="shared" ca="1" si="951"/>
        <v>59.970199999999998</v>
      </c>
      <c r="KX200" s="5"/>
      <c r="KY200" s="19">
        <f t="shared" ca="1" si="833"/>
        <v>34.981123066713891</v>
      </c>
      <c r="KZ200" s="19">
        <f t="shared" ca="1" si="834"/>
        <v>2.0076659705004665</v>
      </c>
      <c r="LA200" s="19">
        <f t="shared" ca="1" si="835"/>
        <v>10.813785947213503</v>
      </c>
      <c r="LB200" s="19">
        <f t="shared" ca="1" si="836"/>
        <v>3.2585627221319786</v>
      </c>
      <c r="LC200" s="19">
        <f t="shared" ca="1" si="837"/>
        <v>0</v>
      </c>
      <c r="LD200" s="19">
        <f t="shared" ca="1" si="838"/>
        <v>0</v>
      </c>
      <c r="LE200" s="19">
        <f t="shared" ca="1" si="839"/>
        <v>1.6184118454103922</v>
      </c>
      <c r="LF200" s="19">
        <f t="shared" ca="1" si="840"/>
        <v>6.4425043093094931</v>
      </c>
      <c r="LG200" s="19">
        <f t="shared" ca="1" si="841"/>
        <v>24.140916903811</v>
      </c>
      <c r="LH200" s="19">
        <f t="shared" ca="1" si="842"/>
        <v>10.787476857562766</v>
      </c>
      <c r="LI200" s="19">
        <f t="shared" ca="1" si="843"/>
        <v>0</v>
      </c>
      <c r="LJ200" s="19">
        <f t="shared" ca="1" si="878"/>
        <v>5.2759170463011595E-2</v>
      </c>
      <c r="LK200" s="19">
        <f t="shared" ca="1" si="879"/>
        <v>0</v>
      </c>
      <c r="LL200" s="72">
        <f t="shared" ca="1" si="911"/>
        <v>0</v>
      </c>
      <c r="LM200" s="72">
        <f t="shared" ca="1" si="912"/>
        <v>0</v>
      </c>
    </row>
    <row r="201" spans="1:325" ht="15" customHeight="1" outlineLevel="1" x14ac:dyDescent="0.3">
      <c r="A201" s="5">
        <f>IF('Old Results'!E181='New Results'!E181,'New Results'!E181,"0")</f>
        <v>24563.1</v>
      </c>
      <c r="B201" s="5">
        <f t="shared" si="941"/>
        <v>520</v>
      </c>
      <c r="C201" s="27">
        <f t="shared" si="761"/>
        <v>180</v>
      </c>
      <c r="D201" s="41" t="str">
        <f>'Old Results'!C181</f>
        <v>0520015-RetlMed-ExtWall-MtlFrmR0</v>
      </c>
      <c r="E201" s="41" t="str">
        <f>'New Results'!C181</f>
        <v>0520015-RetlMed-ExtWall-MtlFrmR0</v>
      </c>
      <c r="F201" s="5">
        <f t="shared" ca="1" si="762"/>
        <v>0</v>
      </c>
      <c r="G201" s="5">
        <f t="shared" ca="1" si="763"/>
        <v>0</v>
      </c>
      <c r="H201" s="5">
        <f t="shared" ca="1" si="764"/>
        <v>0</v>
      </c>
      <c r="I201" s="5">
        <f t="shared" ca="1" si="765"/>
        <v>0</v>
      </c>
      <c r="J201" s="5">
        <f t="shared" ca="1" si="766"/>
        <v>0</v>
      </c>
      <c r="K201" s="5">
        <f t="shared" ca="1" si="767"/>
        <v>0</v>
      </c>
      <c r="L201" s="5">
        <f t="shared" ca="1" si="768"/>
        <v>0</v>
      </c>
      <c r="M201" s="5">
        <f t="shared" ca="1" si="769"/>
        <v>0</v>
      </c>
      <c r="N201" s="5">
        <f t="shared" ca="1" si="770"/>
        <v>0</v>
      </c>
      <c r="O201" s="5">
        <f t="shared" ca="1" si="771"/>
        <v>0</v>
      </c>
      <c r="P201" s="5">
        <f t="shared" ca="1" si="844"/>
        <v>0</v>
      </c>
      <c r="Q201" s="5">
        <f t="shared" ca="1" si="845"/>
        <v>0</v>
      </c>
      <c r="R201" s="5">
        <f t="shared" ca="1" si="880"/>
        <v>0</v>
      </c>
      <c r="S201" s="5">
        <f t="shared" ca="1" si="881"/>
        <v>0</v>
      </c>
      <c r="T201" s="5">
        <f t="shared" ca="1" si="882"/>
        <v>0</v>
      </c>
      <c r="U201" s="5">
        <f t="shared" ca="1" si="772"/>
        <v>0</v>
      </c>
      <c r="V201" s="5">
        <f t="shared" ca="1" si="773"/>
        <v>0</v>
      </c>
      <c r="W201" s="5">
        <f t="shared" ca="1" si="774"/>
        <v>0</v>
      </c>
      <c r="X201" s="5">
        <f t="shared" ca="1" si="775"/>
        <v>0</v>
      </c>
      <c r="Y201" s="5">
        <f t="shared" ca="1" si="776"/>
        <v>0</v>
      </c>
      <c r="Z201" s="5">
        <f t="shared" ca="1" si="777"/>
        <v>0</v>
      </c>
      <c r="AA201" s="5">
        <f t="shared" ca="1" si="778"/>
        <v>0</v>
      </c>
      <c r="AB201" s="5">
        <f t="shared" ca="1" si="779"/>
        <v>0</v>
      </c>
      <c r="AC201" s="5">
        <f t="shared" ca="1" si="780"/>
        <v>0</v>
      </c>
      <c r="AD201" s="5">
        <f t="shared" ca="1" si="781"/>
        <v>0</v>
      </c>
      <c r="AE201" s="5">
        <f t="shared" ca="1" si="846"/>
        <v>0</v>
      </c>
      <c r="AF201" s="5">
        <f t="shared" ca="1" si="847"/>
        <v>0</v>
      </c>
      <c r="AG201" s="5">
        <f t="shared" ca="1" si="847"/>
        <v>0</v>
      </c>
      <c r="AH201" s="37">
        <f t="shared" ca="1" si="782"/>
        <v>0</v>
      </c>
      <c r="AI201" s="37">
        <f t="shared" ca="1" si="783"/>
        <v>0</v>
      </c>
      <c r="AJ201" s="37">
        <f t="shared" ca="1" si="784"/>
        <v>0</v>
      </c>
      <c r="AK201" s="37">
        <f t="shared" ca="1" si="785"/>
        <v>0</v>
      </c>
      <c r="AL201" s="37">
        <f t="shared" ca="1" si="786"/>
        <v>0</v>
      </c>
      <c r="AM201" s="37">
        <f t="shared" ca="1" si="787"/>
        <v>0</v>
      </c>
      <c r="AN201" s="37">
        <f t="shared" ca="1" si="788"/>
        <v>0</v>
      </c>
      <c r="AO201" s="37">
        <f t="shared" ca="1" si="789"/>
        <v>0</v>
      </c>
      <c r="AP201" s="33">
        <f t="shared" ca="1" si="790"/>
        <v>43.112223945674614</v>
      </c>
      <c r="AQ201" s="33">
        <f t="shared" ca="1" si="791"/>
        <v>43.112223945674614</v>
      </c>
      <c r="AR201" s="24">
        <f t="shared" ca="1" si="792"/>
        <v>0</v>
      </c>
      <c r="AS201" s="34">
        <f t="shared" ca="1" si="793"/>
        <v>293.048</v>
      </c>
      <c r="AT201" s="34">
        <f t="shared" ca="1" si="794"/>
        <v>293.048</v>
      </c>
      <c r="AU201" s="45">
        <f t="shared" ca="1" si="795"/>
        <v>0</v>
      </c>
      <c r="AV201" s="34">
        <f t="shared" ca="1" si="938"/>
        <v>-62.8</v>
      </c>
      <c r="AW201" s="34">
        <f t="shared" ca="1" si="939"/>
        <v>-62.8</v>
      </c>
      <c r="AX201" s="46">
        <f t="shared" ca="1" si="796"/>
        <v>0</v>
      </c>
      <c r="AY201" s="5"/>
      <c r="AZ201" s="5">
        <f t="shared" ca="1" si="848"/>
        <v>0</v>
      </c>
      <c r="BA201" s="5">
        <f t="shared" ca="1" si="849"/>
        <v>0</v>
      </c>
      <c r="BB201" s="5">
        <f t="shared" ca="1" si="850"/>
        <v>0</v>
      </c>
      <c r="BC201" s="5">
        <f t="shared" ca="1" si="851"/>
        <v>0</v>
      </c>
      <c r="BD201" s="5">
        <f t="shared" ca="1" si="852"/>
        <v>0</v>
      </c>
      <c r="BE201" s="5">
        <f t="shared" ca="1" si="853"/>
        <v>0</v>
      </c>
      <c r="BF201" s="5">
        <f t="shared" ca="1" si="854"/>
        <v>0</v>
      </c>
      <c r="BG201" s="5">
        <f t="shared" ca="1" si="855"/>
        <v>0</v>
      </c>
      <c r="BH201" s="5">
        <f t="shared" ca="1" si="856"/>
        <v>0</v>
      </c>
      <c r="BI201" s="5">
        <f t="shared" ca="1" si="857"/>
        <v>0</v>
      </c>
      <c r="BJ201" s="5">
        <f t="shared" ca="1" si="858"/>
        <v>0</v>
      </c>
      <c r="BK201" s="5">
        <f t="shared" ca="1" si="859"/>
        <v>0</v>
      </c>
      <c r="BL201" s="5">
        <f t="shared" ca="1" si="883"/>
        <v>0</v>
      </c>
      <c r="BM201" s="5">
        <f t="shared" ca="1" si="884"/>
        <v>0</v>
      </c>
      <c r="BN201" s="5">
        <f t="shared" ca="1" si="885"/>
        <v>0</v>
      </c>
      <c r="BO201" s="5">
        <f t="shared" ca="1" si="886"/>
        <v>0</v>
      </c>
      <c r="BP201" s="5">
        <f t="shared" ca="1" si="887"/>
        <v>0</v>
      </c>
      <c r="BQ201" s="5">
        <f t="shared" ca="1" si="888"/>
        <v>0</v>
      </c>
      <c r="BR201" s="5">
        <f t="shared" ca="1" si="889"/>
        <v>0</v>
      </c>
      <c r="BS201" s="5">
        <f t="shared" ca="1" si="890"/>
        <v>0</v>
      </c>
      <c r="BT201" s="5">
        <f t="shared" ca="1" si="891"/>
        <v>0</v>
      </c>
      <c r="BU201" s="5">
        <f t="shared" ca="1" si="892"/>
        <v>0</v>
      </c>
      <c r="BV201" s="5">
        <f t="shared" ca="1" si="893"/>
        <v>0</v>
      </c>
      <c r="BW201" s="5">
        <f t="shared" ca="1" si="894"/>
        <v>0</v>
      </c>
      <c r="BX201" s="5">
        <f t="shared" ca="1" si="895"/>
        <v>0</v>
      </c>
      <c r="BY201" s="5">
        <f t="shared" ca="1" si="896"/>
        <v>0</v>
      </c>
      <c r="BZ201" s="5">
        <f t="shared" ca="1" si="897"/>
        <v>0</v>
      </c>
      <c r="CA201" s="5">
        <f t="shared" ca="1" si="898"/>
        <v>0</v>
      </c>
      <c r="CB201" s="37">
        <f t="shared" ca="1" si="797"/>
        <v>0</v>
      </c>
      <c r="CC201" s="37">
        <f t="shared" ca="1" si="798"/>
        <v>0</v>
      </c>
      <c r="CD201" s="37">
        <f t="shared" ca="1" si="799"/>
        <v>0</v>
      </c>
      <c r="CE201" s="37">
        <f t="shared" ca="1" si="800"/>
        <v>0</v>
      </c>
      <c r="CF201" s="37">
        <f t="shared" ca="1" si="801"/>
        <v>0</v>
      </c>
      <c r="CG201" s="37">
        <f t="shared" ca="1" si="802"/>
        <v>0</v>
      </c>
      <c r="CH201" s="37">
        <f t="shared" ca="1" si="803"/>
        <v>0</v>
      </c>
      <c r="CI201" s="19">
        <f t="shared" ca="1" si="804"/>
        <v>0</v>
      </c>
      <c r="CJ201" s="33">
        <f t="shared" ca="1" si="860"/>
        <v>34.982234327100407</v>
      </c>
      <c r="CK201" s="33">
        <f t="shared" ca="1" si="861"/>
        <v>34.982234327100407</v>
      </c>
      <c r="CL201" s="24">
        <f t="shared" ca="1" si="805"/>
        <v>0</v>
      </c>
      <c r="CM201" s="34">
        <f t="shared" ca="1" si="806"/>
        <v>230.23400000000001</v>
      </c>
      <c r="CN201" s="34">
        <f t="shared" ca="1" si="807"/>
        <v>230.23400000000001</v>
      </c>
      <c r="CO201" s="45">
        <f t="shared" ca="1" si="808"/>
        <v>0</v>
      </c>
      <c r="CP201" s="5"/>
      <c r="CR201" s="5">
        <f t="shared" ca="1" si="899"/>
        <v>56</v>
      </c>
      <c r="CS201" s="5">
        <f t="shared" ca="1" si="900"/>
        <v>55</v>
      </c>
      <c r="CT201" s="62">
        <f t="shared" ca="1" si="809"/>
        <v>1.7857142857142905E-2</v>
      </c>
      <c r="CW201" s="5">
        <f t="shared" ca="1" si="942"/>
        <v>285389</v>
      </c>
      <c r="CX201" s="5">
        <f t="shared" ca="1" si="942"/>
        <v>0</v>
      </c>
      <c r="CY201" s="5">
        <f t="shared" ca="1" si="942"/>
        <v>85891.4</v>
      </c>
      <c r="CZ201" s="5">
        <f t="shared" ca="1" si="942"/>
        <v>73374.2</v>
      </c>
      <c r="DA201" s="5">
        <f t="shared" ca="1" si="942"/>
        <v>0</v>
      </c>
      <c r="DB201" s="5">
        <f t="shared" ca="1" si="942"/>
        <v>0</v>
      </c>
      <c r="DC201" s="5">
        <f t="shared" ca="1" si="942"/>
        <v>0</v>
      </c>
      <c r="DD201" s="5">
        <f t="shared" ca="1" si="942"/>
        <v>48282.7</v>
      </c>
      <c r="DE201" s="5">
        <f t="shared" ca="1" si="942"/>
        <v>207548</v>
      </c>
      <c r="DF201" s="5">
        <f t="shared" ca="1" si="942"/>
        <v>77659.399999999994</v>
      </c>
      <c r="DG201" s="5">
        <f t="shared" ca="1" si="942"/>
        <v>0</v>
      </c>
      <c r="DH201" s="5">
        <f t="shared" ca="1" si="942"/>
        <v>180.87299999999999</v>
      </c>
      <c r="DI201" s="5">
        <f t="shared" ca="1" si="954"/>
        <v>0</v>
      </c>
      <c r="DJ201" s="5">
        <f t="shared" ca="1" si="954"/>
        <v>0</v>
      </c>
      <c r="DK201" s="5">
        <f t="shared" ca="1" si="954"/>
        <v>0</v>
      </c>
      <c r="DL201" s="5"/>
      <c r="DM201" s="5">
        <f t="shared" ca="1" si="943"/>
        <v>852.226</v>
      </c>
      <c r="DN201" s="5">
        <f t="shared" ca="1" si="943"/>
        <v>237.88900000000001</v>
      </c>
      <c r="DO201" s="5">
        <f t="shared" ca="1" si="943"/>
        <v>0</v>
      </c>
      <c r="DP201" s="5">
        <f t="shared" ca="1" si="943"/>
        <v>0</v>
      </c>
      <c r="DQ201" s="5">
        <f t="shared" ca="1" si="943"/>
        <v>0</v>
      </c>
      <c r="DR201" s="5">
        <f t="shared" ca="1" si="943"/>
        <v>0</v>
      </c>
      <c r="DS201" s="5">
        <f t="shared" ca="1" si="943"/>
        <v>614.33699999999999</v>
      </c>
      <c r="DT201" s="5">
        <f t="shared" ca="1" si="943"/>
        <v>0</v>
      </c>
      <c r="DU201" s="5">
        <f t="shared" ca="1" si="943"/>
        <v>852.226</v>
      </c>
      <c r="DV201" s="5">
        <f t="shared" ca="1" si="943"/>
        <v>0</v>
      </c>
      <c r="DW201" s="5">
        <f t="shared" ca="1" si="943"/>
        <v>0</v>
      </c>
      <c r="DX201" s="5">
        <f t="shared" ca="1" si="943"/>
        <v>0</v>
      </c>
      <c r="DY201" s="5">
        <f t="shared" ca="1" si="943"/>
        <v>0</v>
      </c>
      <c r="DZ201" s="5"/>
      <c r="EA201" s="5">
        <f t="shared" ca="1" si="952"/>
        <v>293.048</v>
      </c>
      <c r="EB201" s="5">
        <f t="shared" ca="1" si="952"/>
        <v>2.0084</v>
      </c>
      <c r="EC201" s="5">
        <f t="shared" ca="1" si="952"/>
        <v>136.28899999999999</v>
      </c>
      <c r="ED201" s="5">
        <f t="shared" ca="1" si="952"/>
        <v>88.263900000000007</v>
      </c>
      <c r="EE201" s="5">
        <f t="shared" ca="1" si="952"/>
        <v>0</v>
      </c>
      <c r="EF201" s="5">
        <f t="shared" ca="1" si="952"/>
        <v>0</v>
      </c>
      <c r="EG201" s="5">
        <f t="shared" ca="1" si="952"/>
        <v>4.5359699999999998</v>
      </c>
      <c r="EH201" s="5">
        <f t="shared" ca="1" si="952"/>
        <v>61.951500000000003</v>
      </c>
      <c r="EI201" s="5"/>
      <c r="EJ201" s="19">
        <f t="shared" ca="1" si="811"/>
        <v>43.112223945674614</v>
      </c>
      <c r="EK201" s="19">
        <f t="shared" ca="1" si="812"/>
        <v>0.96848117705012815</v>
      </c>
      <c r="EL201" s="19">
        <f t="shared" ca="1" si="813"/>
        <v>11.930963795286425</v>
      </c>
      <c r="EM201" s="19">
        <f t="shared" ca="1" si="814"/>
        <v>10.192230231526151</v>
      </c>
      <c r="EN201" s="19">
        <f t="shared" ca="1" si="815"/>
        <v>0</v>
      </c>
      <c r="EO201" s="19">
        <f t="shared" ca="1" si="816"/>
        <v>0</v>
      </c>
      <c r="EP201" s="19">
        <f t="shared" ca="1" si="817"/>
        <v>2.5010564627428948</v>
      </c>
      <c r="EQ201" s="19">
        <f t="shared" ca="1" si="818"/>
        <v>6.7068314829968525</v>
      </c>
      <c r="ER201" s="19">
        <f t="shared" ca="1" si="819"/>
        <v>32.299521477337954</v>
      </c>
      <c r="ES201" s="19">
        <f t="shared" ca="1" si="820"/>
        <v>10.787476857562766</v>
      </c>
      <c r="ET201" s="19">
        <f t="shared" ca="1" si="821"/>
        <v>0</v>
      </c>
      <c r="EU201" s="19">
        <f t="shared" ca="1" si="901"/>
        <v>2.5124624986259878E-2</v>
      </c>
      <c r="EV201" s="19">
        <f t="shared" ca="1" si="902"/>
        <v>0</v>
      </c>
      <c r="EW201" s="72">
        <f t="shared" ca="1" si="903"/>
        <v>0</v>
      </c>
      <c r="EX201" s="72">
        <f t="shared" ca="1" si="904"/>
        <v>0</v>
      </c>
      <c r="EY201" s="5"/>
      <c r="EZ201" s="5"/>
      <c r="FA201" s="5"/>
      <c r="FB201" s="5">
        <f t="shared" ca="1" si="944"/>
        <v>285389</v>
      </c>
      <c r="FC201" s="5">
        <f t="shared" ca="1" si="944"/>
        <v>0</v>
      </c>
      <c r="FD201" s="5">
        <f t="shared" ca="1" si="944"/>
        <v>85891.4</v>
      </c>
      <c r="FE201" s="5">
        <f t="shared" ca="1" si="944"/>
        <v>73374.2</v>
      </c>
      <c r="FF201" s="5">
        <f t="shared" ca="1" si="944"/>
        <v>0</v>
      </c>
      <c r="FG201" s="5">
        <f t="shared" ca="1" si="944"/>
        <v>0</v>
      </c>
      <c r="FH201" s="5">
        <f t="shared" ca="1" si="944"/>
        <v>0</v>
      </c>
      <c r="FI201" s="5">
        <f t="shared" ca="1" si="944"/>
        <v>48282.7</v>
      </c>
      <c r="FJ201" s="5">
        <f t="shared" ca="1" si="944"/>
        <v>207548</v>
      </c>
      <c r="FK201" s="5">
        <f t="shared" ca="1" si="944"/>
        <v>77659.399999999994</v>
      </c>
      <c r="FL201" s="5">
        <f t="shared" ca="1" si="944"/>
        <v>0</v>
      </c>
      <c r="FM201" s="5">
        <f t="shared" ca="1" si="944"/>
        <v>180.87299999999999</v>
      </c>
      <c r="FN201" s="5">
        <f t="shared" ca="1" si="905"/>
        <v>0</v>
      </c>
      <c r="FO201" s="5">
        <f t="shared" ca="1" si="905"/>
        <v>0</v>
      </c>
      <c r="FP201" s="5">
        <f t="shared" ca="1" si="905"/>
        <v>0</v>
      </c>
      <c r="FQ201" s="5"/>
      <c r="FR201" s="5">
        <f t="shared" ca="1" si="945"/>
        <v>852.226</v>
      </c>
      <c r="FS201" s="5">
        <f t="shared" ca="1" si="945"/>
        <v>237.88900000000001</v>
      </c>
      <c r="FT201" s="5">
        <f t="shared" ca="1" si="945"/>
        <v>0</v>
      </c>
      <c r="FU201" s="5">
        <f t="shared" ca="1" si="945"/>
        <v>0</v>
      </c>
      <c r="FV201" s="5">
        <f t="shared" ca="1" si="945"/>
        <v>0</v>
      </c>
      <c r="FW201" s="5">
        <f t="shared" ca="1" si="945"/>
        <v>0</v>
      </c>
      <c r="FX201" s="5">
        <f t="shared" ca="1" si="945"/>
        <v>614.33699999999999</v>
      </c>
      <c r="FY201" s="5">
        <f t="shared" ca="1" si="945"/>
        <v>0</v>
      </c>
      <c r="FZ201" s="5">
        <f t="shared" ca="1" si="945"/>
        <v>852.226</v>
      </c>
      <c r="GA201" s="5">
        <f t="shared" ca="1" si="945"/>
        <v>0</v>
      </c>
      <c r="GB201" s="5">
        <f t="shared" ca="1" si="945"/>
        <v>0</v>
      </c>
      <c r="GC201" s="5">
        <f t="shared" ca="1" si="945"/>
        <v>0</v>
      </c>
      <c r="GD201" s="5">
        <f t="shared" ca="1" si="913"/>
        <v>0</v>
      </c>
      <c r="GE201" s="5"/>
      <c r="GF201" s="5">
        <f t="shared" ca="1" si="946"/>
        <v>293.048</v>
      </c>
      <c r="GG201" s="5">
        <f t="shared" ca="1" si="946"/>
        <v>2.0084</v>
      </c>
      <c r="GH201" s="5">
        <f t="shared" ca="1" si="946"/>
        <v>136.28899999999999</v>
      </c>
      <c r="GI201" s="5">
        <f t="shared" ca="1" si="946"/>
        <v>88.263900000000007</v>
      </c>
      <c r="GJ201" s="5">
        <f t="shared" ca="1" si="946"/>
        <v>0</v>
      </c>
      <c r="GK201" s="5">
        <f t="shared" ca="1" si="946"/>
        <v>0</v>
      </c>
      <c r="GL201" s="5">
        <f t="shared" ca="1" si="946"/>
        <v>4.5359699999999998</v>
      </c>
      <c r="GM201" s="5">
        <f t="shared" ca="1" si="946"/>
        <v>61.951500000000003</v>
      </c>
      <c r="GN201" s="5"/>
      <c r="GO201" s="19">
        <f t="shared" ca="1" si="822"/>
        <v>43.112223945674614</v>
      </c>
      <c r="GP201" s="19">
        <f t="shared" ca="1" si="823"/>
        <v>0.96848117705012815</v>
      </c>
      <c r="GQ201" s="19">
        <f t="shared" ca="1" si="824"/>
        <v>11.930963795286425</v>
      </c>
      <c r="GR201" s="19">
        <f t="shared" ca="1" si="825"/>
        <v>10.192230231526151</v>
      </c>
      <c r="GS201" s="19">
        <f t="shared" ca="1" si="826"/>
        <v>0</v>
      </c>
      <c r="GT201" s="19">
        <f t="shared" ca="1" si="827"/>
        <v>0</v>
      </c>
      <c r="GU201" s="19">
        <f t="shared" ca="1" si="828"/>
        <v>2.5010564627428948</v>
      </c>
      <c r="GV201" s="19">
        <f t="shared" ca="1" si="829"/>
        <v>6.7068314829968525</v>
      </c>
      <c r="GW201" s="19">
        <f t="shared" ca="1" si="830"/>
        <v>32.299521477337954</v>
      </c>
      <c r="GX201" s="19">
        <f t="shared" ca="1" si="831"/>
        <v>10.787476857562766</v>
      </c>
      <c r="GY201" s="19">
        <f t="shared" ca="1" si="832"/>
        <v>0</v>
      </c>
      <c r="GZ201" s="19">
        <f t="shared" ca="1" si="832"/>
        <v>2.5124624986259878E-2</v>
      </c>
      <c r="HA201" s="19">
        <f t="shared" ca="1" si="832"/>
        <v>0</v>
      </c>
      <c r="HB201" s="72">
        <f t="shared" ca="1" si="906"/>
        <v>0</v>
      </c>
      <c r="HC201" s="72">
        <f t="shared" ca="1" si="907"/>
        <v>0</v>
      </c>
      <c r="HD201" s="5"/>
      <c r="HE201" s="5"/>
      <c r="HF201" s="5"/>
      <c r="HG201" s="5">
        <f t="shared" ca="1" si="947"/>
        <v>237385</v>
      </c>
      <c r="HH201" s="5">
        <f t="shared" ca="1" si="947"/>
        <v>0</v>
      </c>
      <c r="HI201" s="5">
        <f t="shared" ca="1" si="947"/>
        <v>77848.800000000003</v>
      </c>
      <c r="HJ201" s="5">
        <f t="shared" ca="1" si="947"/>
        <v>23458.5</v>
      </c>
      <c r="HK201" s="5">
        <f t="shared" ca="1" si="947"/>
        <v>0</v>
      </c>
      <c r="HL201" s="5">
        <f t="shared" ca="1" si="947"/>
        <v>0</v>
      </c>
      <c r="HM201" s="5">
        <f t="shared" ca="1" si="947"/>
        <v>11659.1</v>
      </c>
      <c r="HN201" s="5">
        <f t="shared" ca="1" si="947"/>
        <v>46379.8</v>
      </c>
      <c r="HO201" s="5">
        <f t="shared" ca="1" si="947"/>
        <v>159346</v>
      </c>
      <c r="HP201" s="5">
        <f t="shared" ca="1" si="947"/>
        <v>77659.399999999994</v>
      </c>
      <c r="HQ201" s="5">
        <f t="shared" ca="1" si="947"/>
        <v>0</v>
      </c>
      <c r="HR201" s="5">
        <f t="shared" ca="1" si="947"/>
        <v>379.815</v>
      </c>
      <c r="HS201" s="5">
        <f t="shared" ca="1" si="947"/>
        <v>0</v>
      </c>
      <c r="HT201" s="5">
        <f t="shared" ca="1" si="947"/>
        <v>0</v>
      </c>
      <c r="HU201" s="5">
        <f t="shared" ca="1" si="947"/>
        <v>0</v>
      </c>
      <c r="HV201" s="5"/>
      <c r="HW201" s="5">
        <f t="shared" ca="1" si="948"/>
        <v>493.14499999999998</v>
      </c>
      <c r="HX201" s="5">
        <f t="shared" ca="1" si="948"/>
        <v>493.14499999999998</v>
      </c>
      <c r="HY201" s="5">
        <f t="shared" ca="1" si="948"/>
        <v>0</v>
      </c>
      <c r="HZ201" s="5">
        <f t="shared" ca="1" si="948"/>
        <v>0</v>
      </c>
      <c r="IA201" s="5">
        <f t="shared" ca="1" si="948"/>
        <v>0</v>
      </c>
      <c r="IB201" s="5">
        <f t="shared" ca="1" si="948"/>
        <v>0</v>
      </c>
      <c r="IC201" s="5">
        <f t="shared" ca="1" si="948"/>
        <v>0</v>
      </c>
      <c r="ID201" s="5">
        <f t="shared" ca="1" si="948"/>
        <v>0</v>
      </c>
      <c r="IE201" s="5">
        <f t="shared" ca="1" si="948"/>
        <v>493.14499999999998</v>
      </c>
      <c r="IF201" s="5">
        <f t="shared" ca="1" si="948"/>
        <v>0</v>
      </c>
      <c r="IG201" s="5">
        <f t="shared" ca="1" si="948"/>
        <v>0</v>
      </c>
      <c r="IH201" s="5">
        <f t="shared" ca="1" si="948"/>
        <v>0</v>
      </c>
      <c r="II201" s="5">
        <f t="shared" ca="1" si="948"/>
        <v>0</v>
      </c>
      <c r="IJ201" s="5"/>
      <c r="IK201" s="5">
        <f t="shared" ca="1" si="953"/>
        <v>230.23400000000001</v>
      </c>
      <c r="IL201" s="5">
        <f t="shared" ca="1" si="953"/>
        <v>4.1903800000000002</v>
      </c>
      <c r="IM201" s="5">
        <f t="shared" ca="1" si="953"/>
        <v>122.91</v>
      </c>
      <c r="IN201" s="5">
        <f t="shared" ca="1" si="953"/>
        <v>29.382999999999999</v>
      </c>
      <c r="IO201" s="5">
        <f t="shared" ca="1" si="953"/>
        <v>0</v>
      </c>
      <c r="IP201" s="5">
        <f t="shared" ca="1" si="953"/>
        <v>0</v>
      </c>
      <c r="IQ201" s="5">
        <f t="shared" ca="1" si="953"/>
        <v>13.780900000000001</v>
      </c>
      <c r="IR201" s="5">
        <f t="shared" ca="1" si="953"/>
        <v>59.970199999999998</v>
      </c>
      <c r="IS201" s="5"/>
      <c r="IT201" s="19">
        <f t="shared" ca="1" si="864"/>
        <v>34.982234327100407</v>
      </c>
      <c r="IU201" s="19">
        <f t="shared" ca="1" si="865"/>
        <v>2.0076659705004665</v>
      </c>
      <c r="IV201" s="19">
        <f t="shared" ca="1" si="866"/>
        <v>10.813785947213503</v>
      </c>
      <c r="IW201" s="19">
        <f t="shared" ca="1" si="867"/>
        <v>3.2585627221319786</v>
      </c>
      <c r="IX201" s="19">
        <f t="shared" ca="1" si="868"/>
        <v>0</v>
      </c>
      <c r="IY201" s="19">
        <f t="shared" ca="1" si="869"/>
        <v>0</v>
      </c>
      <c r="IZ201" s="19">
        <f t="shared" ca="1" si="870"/>
        <v>1.6195369965517381</v>
      </c>
      <c r="JA201" s="19">
        <f t="shared" ca="1" si="871"/>
        <v>6.4425043093094931</v>
      </c>
      <c r="JB201" s="19">
        <f t="shared" ca="1" si="872"/>
        <v>24.142028164197519</v>
      </c>
      <c r="JC201" s="19">
        <f t="shared" ca="1" si="873"/>
        <v>10.787476857562766</v>
      </c>
      <c r="JD201" s="19">
        <f t="shared" ca="1" si="874"/>
        <v>0</v>
      </c>
      <c r="JE201" s="19">
        <f t="shared" ca="1" si="940"/>
        <v>5.2759170463011595E-2</v>
      </c>
      <c r="JF201" s="19">
        <f t="shared" ca="1" si="940"/>
        <v>0</v>
      </c>
      <c r="JG201" s="72">
        <f t="shared" ca="1" si="908"/>
        <v>0</v>
      </c>
      <c r="JH201" s="72">
        <f t="shared" ca="1" si="909"/>
        <v>0</v>
      </c>
      <c r="JI201" s="5"/>
      <c r="JJ201" s="5"/>
      <c r="JK201" s="5"/>
      <c r="JL201" s="5">
        <f t="shared" ca="1" si="949"/>
        <v>237385</v>
      </c>
      <c r="JM201" s="5">
        <f t="shared" ca="1" si="949"/>
        <v>0</v>
      </c>
      <c r="JN201" s="5">
        <f t="shared" ca="1" si="949"/>
        <v>77848.800000000003</v>
      </c>
      <c r="JO201" s="5">
        <f t="shared" ca="1" si="949"/>
        <v>23458.5</v>
      </c>
      <c r="JP201" s="5">
        <f t="shared" ca="1" si="949"/>
        <v>0</v>
      </c>
      <c r="JQ201" s="5">
        <f t="shared" ca="1" si="949"/>
        <v>0</v>
      </c>
      <c r="JR201" s="5">
        <f t="shared" ca="1" si="949"/>
        <v>11659.1</v>
      </c>
      <c r="JS201" s="5">
        <f t="shared" ca="1" si="949"/>
        <v>46379.8</v>
      </c>
      <c r="JT201" s="5">
        <f t="shared" ca="1" si="949"/>
        <v>159346</v>
      </c>
      <c r="JU201" s="5">
        <f t="shared" ca="1" si="949"/>
        <v>77659.399999999994</v>
      </c>
      <c r="JV201" s="5">
        <f t="shared" ca="1" si="949"/>
        <v>0</v>
      </c>
      <c r="JW201" s="5">
        <f t="shared" ca="1" si="949"/>
        <v>379.815</v>
      </c>
      <c r="JX201" s="5">
        <f t="shared" ca="1" si="910"/>
        <v>0</v>
      </c>
      <c r="JY201" s="5">
        <f t="shared" ca="1" si="910"/>
        <v>0</v>
      </c>
      <c r="JZ201" s="5">
        <f t="shared" ca="1" si="910"/>
        <v>0</v>
      </c>
      <c r="KA201" s="5"/>
      <c r="KB201" s="5">
        <f t="shared" ca="1" si="950"/>
        <v>493.14499999999998</v>
      </c>
      <c r="KC201" s="5">
        <f t="shared" ca="1" si="950"/>
        <v>493.14499999999998</v>
      </c>
      <c r="KD201" s="5">
        <f t="shared" ca="1" si="950"/>
        <v>0</v>
      </c>
      <c r="KE201" s="5">
        <f t="shared" ca="1" si="950"/>
        <v>0</v>
      </c>
      <c r="KF201" s="5">
        <f t="shared" ca="1" si="950"/>
        <v>0</v>
      </c>
      <c r="KG201" s="5">
        <f t="shared" ca="1" si="950"/>
        <v>0</v>
      </c>
      <c r="KH201" s="5">
        <f t="shared" ca="1" si="950"/>
        <v>0</v>
      </c>
      <c r="KI201" s="5">
        <f t="shared" ca="1" si="950"/>
        <v>0</v>
      </c>
      <c r="KJ201" s="5">
        <f t="shared" ca="1" si="950"/>
        <v>493.14499999999998</v>
      </c>
      <c r="KK201" s="5">
        <f t="shared" ca="1" si="950"/>
        <v>0</v>
      </c>
      <c r="KL201" s="5">
        <f t="shared" ca="1" si="950"/>
        <v>0</v>
      </c>
      <c r="KM201" s="5">
        <f t="shared" ca="1" si="950"/>
        <v>0</v>
      </c>
      <c r="KN201" s="5">
        <f t="shared" ca="1" si="914"/>
        <v>0</v>
      </c>
      <c r="KO201" s="5"/>
      <c r="KP201" s="5">
        <f t="shared" ca="1" si="951"/>
        <v>230.23400000000001</v>
      </c>
      <c r="KQ201" s="5">
        <f t="shared" ca="1" si="951"/>
        <v>4.1903800000000002</v>
      </c>
      <c r="KR201" s="5">
        <f t="shared" ca="1" si="951"/>
        <v>122.91</v>
      </c>
      <c r="KS201" s="5">
        <f t="shared" ca="1" si="951"/>
        <v>29.382999999999999</v>
      </c>
      <c r="KT201" s="5">
        <f t="shared" ca="1" si="951"/>
        <v>0</v>
      </c>
      <c r="KU201" s="5">
        <f t="shared" ca="1" si="951"/>
        <v>0</v>
      </c>
      <c r="KV201" s="5">
        <f t="shared" ca="1" si="951"/>
        <v>13.780900000000001</v>
      </c>
      <c r="KW201" s="5">
        <f t="shared" ca="1" si="951"/>
        <v>59.970199999999998</v>
      </c>
      <c r="KX201" s="5"/>
      <c r="KY201" s="19">
        <f t="shared" ca="1" si="833"/>
        <v>34.982234327100407</v>
      </c>
      <c r="KZ201" s="19">
        <f t="shared" ca="1" si="834"/>
        <v>2.0076659705004665</v>
      </c>
      <c r="LA201" s="19">
        <f t="shared" ca="1" si="835"/>
        <v>10.813785947213503</v>
      </c>
      <c r="LB201" s="19">
        <f t="shared" ca="1" si="836"/>
        <v>3.2585627221319786</v>
      </c>
      <c r="LC201" s="19">
        <f t="shared" ca="1" si="837"/>
        <v>0</v>
      </c>
      <c r="LD201" s="19">
        <f t="shared" ca="1" si="838"/>
        <v>0</v>
      </c>
      <c r="LE201" s="19">
        <f t="shared" ca="1" si="839"/>
        <v>1.6195369965517381</v>
      </c>
      <c r="LF201" s="19">
        <f t="shared" ca="1" si="840"/>
        <v>6.4425043093094931</v>
      </c>
      <c r="LG201" s="19">
        <f t="shared" ca="1" si="841"/>
        <v>24.142028164197519</v>
      </c>
      <c r="LH201" s="19">
        <f t="shared" ca="1" si="842"/>
        <v>10.787476857562766</v>
      </c>
      <c r="LI201" s="19">
        <f t="shared" ca="1" si="843"/>
        <v>0</v>
      </c>
      <c r="LJ201" s="19">
        <f t="shared" ca="1" si="878"/>
        <v>5.2759170463011595E-2</v>
      </c>
      <c r="LK201" s="19">
        <f t="shared" ca="1" si="879"/>
        <v>0</v>
      </c>
      <c r="LL201" s="72">
        <f t="shared" ca="1" si="911"/>
        <v>0</v>
      </c>
      <c r="LM201" s="72">
        <f t="shared" ca="1" si="912"/>
        <v>0</v>
      </c>
    </row>
    <row r="202" spans="1:325" ht="15" customHeight="1" outlineLevel="1" x14ac:dyDescent="0.3">
      <c r="A202" s="5">
        <f>IF('Old Results'!E182='New Results'!E182,'New Results'!E182,"0")</f>
        <v>24563.1</v>
      </c>
      <c r="B202" s="5">
        <f t="shared" si="941"/>
        <v>520</v>
      </c>
      <c r="C202" s="27">
        <f t="shared" si="761"/>
        <v>181</v>
      </c>
      <c r="D202" s="41" t="str">
        <f>'Old Results'!C182</f>
        <v>0520115-RetlMed-ExtWall-WdFrmR0</v>
      </c>
      <c r="E202" s="41" t="str">
        <f>'New Results'!C182</f>
        <v>0520115-RetlMed-ExtWall-WdFrmR0</v>
      </c>
      <c r="F202" s="5">
        <f t="shared" ca="1" si="762"/>
        <v>0</v>
      </c>
      <c r="G202" s="5">
        <f t="shared" ca="1" si="763"/>
        <v>0</v>
      </c>
      <c r="H202" s="5">
        <f t="shared" ca="1" si="764"/>
        <v>0</v>
      </c>
      <c r="I202" s="5">
        <f t="shared" ca="1" si="765"/>
        <v>0</v>
      </c>
      <c r="J202" s="5">
        <f t="shared" ca="1" si="766"/>
        <v>0</v>
      </c>
      <c r="K202" s="5">
        <f t="shared" ca="1" si="767"/>
        <v>0</v>
      </c>
      <c r="L202" s="5">
        <f t="shared" ca="1" si="768"/>
        <v>0</v>
      </c>
      <c r="M202" s="5">
        <f t="shared" ca="1" si="769"/>
        <v>0</v>
      </c>
      <c r="N202" s="5">
        <f t="shared" ca="1" si="770"/>
        <v>0</v>
      </c>
      <c r="O202" s="5">
        <f t="shared" ca="1" si="771"/>
        <v>0</v>
      </c>
      <c r="P202" s="5">
        <f t="shared" ca="1" si="844"/>
        <v>0</v>
      </c>
      <c r="Q202" s="5">
        <f t="shared" ca="1" si="845"/>
        <v>0</v>
      </c>
      <c r="R202" s="5">
        <f t="shared" ca="1" si="880"/>
        <v>0</v>
      </c>
      <c r="S202" s="5">
        <f t="shared" ca="1" si="881"/>
        <v>0</v>
      </c>
      <c r="T202" s="5">
        <f t="shared" ca="1" si="882"/>
        <v>0</v>
      </c>
      <c r="U202" s="5">
        <f t="shared" ca="1" si="772"/>
        <v>0</v>
      </c>
      <c r="V202" s="5">
        <f t="shared" ca="1" si="773"/>
        <v>0</v>
      </c>
      <c r="W202" s="5">
        <f t="shared" ca="1" si="774"/>
        <v>0</v>
      </c>
      <c r="X202" s="5">
        <f t="shared" ca="1" si="775"/>
        <v>0</v>
      </c>
      <c r="Y202" s="5">
        <f t="shared" ca="1" si="776"/>
        <v>0</v>
      </c>
      <c r="Z202" s="5">
        <f t="shared" ca="1" si="777"/>
        <v>0</v>
      </c>
      <c r="AA202" s="5">
        <f t="shared" ca="1" si="778"/>
        <v>0</v>
      </c>
      <c r="AB202" s="5">
        <f t="shared" ca="1" si="779"/>
        <v>0</v>
      </c>
      <c r="AC202" s="5">
        <f t="shared" ca="1" si="780"/>
        <v>0</v>
      </c>
      <c r="AD202" s="5">
        <f t="shared" ca="1" si="781"/>
        <v>0</v>
      </c>
      <c r="AE202" s="5">
        <f t="shared" ca="1" si="846"/>
        <v>0</v>
      </c>
      <c r="AF202" s="5">
        <f t="shared" ca="1" si="847"/>
        <v>0</v>
      </c>
      <c r="AG202" s="5">
        <f t="shared" ca="1" si="847"/>
        <v>0</v>
      </c>
      <c r="AH202" s="37">
        <f t="shared" ca="1" si="782"/>
        <v>0</v>
      </c>
      <c r="AI202" s="37">
        <f t="shared" ca="1" si="783"/>
        <v>0</v>
      </c>
      <c r="AJ202" s="37">
        <f t="shared" ca="1" si="784"/>
        <v>0</v>
      </c>
      <c r="AK202" s="37">
        <f t="shared" ca="1" si="785"/>
        <v>0</v>
      </c>
      <c r="AL202" s="37">
        <f t="shared" ca="1" si="786"/>
        <v>0</v>
      </c>
      <c r="AM202" s="37">
        <f t="shared" ca="1" si="787"/>
        <v>0</v>
      </c>
      <c r="AN202" s="37">
        <f t="shared" ca="1" si="788"/>
        <v>0</v>
      </c>
      <c r="AO202" s="37">
        <f t="shared" ca="1" si="789"/>
        <v>0</v>
      </c>
      <c r="AP202" s="33">
        <f t="shared" ca="1" si="790"/>
        <v>43.098232063542468</v>
      </c>
      <c r="AQ202" s="33">
        <f t="shared" ca="1" si="791"/>
        <v>43.098232063542468</v>
      </c>
      <c r="AR202" s="24">
        <f t="shared" ca="1" si="792"/>
        <v>0</v>
      </c>
      <c r="AS202" s="34">
        <f t="shared" ca="1" si="793"/>
        <v>292.94200000000001</v>
      </c>
      <c r="AT202" s="34">
        <f t="shared" ca="1" si="794"/>
        <v>292.94200000000001</v>
      </c>
      <c r="AU202" s="45">
        <f t="shared" ca="1" si="795"/>
        <v>0</v>
      </c>
      <c r="AV202" s="34">
        <f t="shared" ca="1" si="938"/>
        <v>-62.7</v>
      </c>
      <c r="AW202" s="34">
        <f t="shared" ca="1" si="939"/>
        <v>-62.7</v>
      </c>
      <c r="AX202" s="46">
        <f t="shared" ca="1" si="796"/>
        <v>0</v>
      </c>
      <c r="AY202" s="5"/>
      <c r="AZ202" s="5">
        <f t="shared" ca="1" si="848"/>
        <v>0</v>
      </c>
      <c r="BA202" s="5">
        <f t="shared" ca="1" si="849"/>
        <v>0</v>
      </c>
      <c r="BB202" s="5">
        <f t="shared" ca="1" si="850"/>
        <v>0</v>
      </c>
      <c r="BC202" s="5">
        <f t="shared" ca="1" si="851"/>
        <v>0</v>
      </c>
      <c r="BD202" s="5">
        <f t="shared" ca="1" si="852"/>
        <v>0</v>
      </c>
      <c r="BE202" s="5">
        <f t="shared" ca="1" si="853"/>
        <v>0</v>
      </c>
      <c r="BF202" s="5">
        <f t="shared" ca="1" si="854"/>
        <v>0</v>
      </c>
      <c r="BG202" s="5">
        <f t="shared" ca="1" si="855"/>
        <v>0</v>
      </c>
      <c r="BH202" s="5">
        <f t="shared" ca="1" si="856"/>
        <v>0</v>
      </c>
      <c r="BI202" s="5">
        <f t="shared" ca="1" si="857"/>
        <v>0</v>
      </c>
      <c r="BJ202" s="5">
        <f t="shared" ca="1" si="858"/>
        <v>0</v>
      </c>
      <c r="BK202" s="5">
        <f t="shared" ca="1" si="859"/>
        <v>0</v>
      </c>
      <c r="BL202" s="5">
        <f t="shared" ca="1" si="883"/>
        <v>0</v>
      </c>
      <c r="BM202" s="5">
        <f t="shared" ca="1" si="884"/>
        <v>0</v>
      </c>
      <c r="BN202" s="5">
        <f t="shared" ca="1" si="885"/>
        <v>0</v>
      </c>
      <c r="BO202" s="5">
        <f t="shared" ca="1" si="886"/>
        <v>0</v>
      </c>
      <c r="BP202" s="5">
        <f t="shared" ca="1" si="887"/>
        <v>0</v>
      </c>
      <c r="BQ202" s="5">
        <f t="shared" ca="1" si="888"/>
        <v>0</v>
      </c>
      <c r="BR202" s="5">
        <f t="shared" ca="1" si="889"/>
        <v>0</v>
      </c>
      <c r="BS202" s="5">
        <f t="shared" ca="1" si="890"/>
        <v>0</v>
      </c>
      <c r="BT202" s="5">
        <f t="shared" ca="1" si="891"/>
        <v>0</v>
      </c>
      <c r="BU202" s="5">
        <f t="shared" ca="1" si="892"/>
        <v>0</v>
      </c>
      <c r="BV202" s="5">
        <f t="shared" ca="1" si="893"/>
        <v>0</v>
      </c>
      <c r="BW202" s="5">
        <f t="shared" ca="1" si="894"/>
        <v>0</v>
      </c>
      <c r="BX202" s="5">
        <f t="shared" ca="1" si="895"/>
        <v>0</v>
      </c>
      <c r="BY202" s="5">
        <f t="shared" ca="1" si="896"/>
        <v>0</v>
      </c>
      <c r="BZ202" s="5">
        <f t="shared" ca="1" si="897"/>
        <v>0</v>
      </c>
      <c r="CA202" s="5">
        <f t="shared" ca="1" si="898"/>
        <v>0</v>
      </c>
      <c r="CB202" s="37">
        <f t="shared" ca="1" si="797"/>
        <v>0</v>
      </c>
      <c r="CC202" s="37">
        <f t="shared" ca="1" si="798"/>
        <v>0</v>
      </c>
      <c r="CD202" s="37">
        <f t="shared" ca="1" si="799"/>
        <v>0</v>
      </c>
      <c r="CE202" s="37">
        <f t="shared" ca="1" si="800"/>
        <v>0</v>
      </c>
      <c r="CF202" s="37">
        <f t="shared" ca="1" si="801"/>
        <v>0</v>
      </c>
      <c r="CG202" s="37">
        <f t="shared" ca="1" si="802"/>
        <v>0</v>
      </c>
      <c r="CH202" s="37">
        <f t="shared" ca="1" si="803"/>
        <v>0</v>
      </c>
      <c r="CI202" s="19">
        <f t="shared" ca="1" si="804"/>
        <v>0</v>
      </c>
      <c r="CJ202" s="33">
        <f t="shared" ca="1" si="860"/>
        <v>34.982234327100407</v>
      </c>
      <c r="CK202" s="33">
        <f t="shared" ca="1" si="861"/>
        <v>34.982234327100407</v>
      </c>
      <c r="CL202" s="24">
        <f t="shared" ca="1" si="805"/>
        <v>0</v>
      </c>
      <c r="CM202" s="34">
        <f t="shared" ca="1" si="806"/>
        <v>230.23400000000001</v>
      </c>
      <c r="CN202" s="34">
        <f t="shared" ca="1" si="807"/>
        <v>230.23400000000001</v>
      </c>
      <c r="CO202" s="45">
        <f t="shared" ca="1" si="808"/>
        <v>0</v>
      </c>
      <c r="CP202" s="5"/>
      <c r="CR202" s="5">
        <f t="shared" ca="1" si="899"/>
        <v>57</v>
      </c>
      <c r="CS202" s="5">
        <f t="shared" ca="1" si="900"/>
        <v>58</v>
      </c>
      <c r="CT202" s="62">
        <f t="shared" ca="1" si="809"/>
        <v>-1.7543859649122862E-2</v>
      </c>
      <c r="CW202" s="5">
        <f t="shared" ca="1" si="942"/>
        <v>285332</v>
      </c>
      <c r="CX202" s="5">
        <f t="shared" ca="1" si="942"/>
        <v>0</v>
      </c>
      <c r="CY202" s="5">
        <f t="shared" ca="1" si="942"/>
        <v>85834.3</v>
      </c>
      <c r="CZ202" s="5">
        <f t="shared" ca="1" si="942"/>
        <v>73374.7</v>
      </c>
      <c r="DA202" s="5">
        <f t="shared" ca="1" si="942"/>
        <v>0</v>
      </c>
      <c r="DB202" s="5">
        <f t="shared" ca="1" si="942"/>
        <v>0</v>
      </c>
      <c r="DC202" s="5">
        <f t="shared" ca="1" si="942"/>
        <v>0</v>
      </c>
      <c r="DD202" s="5">
        <f t="shared" ca="1" si="942"/>
        <v>48282.7</v>
      </c>
      <c r="DE202" s="5">
        <f t="shared" ca="1" si="942"/>
        <v>207492</v>
      </c>
      <c r="DF202" s="5">
        <f t="shared" ca="1" si="942"/>
        <v>77659.399999999994</v>
      </c>
      <c r="DG202" s="5">
        <f t="shared" ca="1" si="942"/>
        <v>0</v>
      </c>
      <c r="DH202" s="5">
        <f t="shared" ca="1" si="942"/>
        <v>180.87299999999999</v>
      </c>
      <c r="DI202" s="5">
        <f t="shared" ca="1" si="954"/>
        <v>0</v>
      </c>
      <c r="DJ202" s="5">
        <f t="shared" ca="1" si="954"/>
        <v>0</v>
      </c>
      <c r="DK202" s="5">
        <f t="shared" ca="1" si="954"/>
        <v>0</v>
      </c>
      <c r="DL202" s="5"/>
      <c r="DM202" s="5">
        <f t="shared" ca="1" si="943"/>
        <v>850.73400000000004</v>
      </c>
      <c r="DN202" s="5">
        <f t="shared" ca="1" si="943"/>
        <v>236.39699999999999</v>
      </c>
      <c r="DO202" s="5">
        <f t="shared" ca="1" si="943"/>
        <v>0</v>
      </c>
      <c r="DP202" s="5">
        <f t="shared" ca="1" si="943"/>
        <v>0</v>
      </c>
      <c r="DQ202" s="5">
        <f t="shared" ca="1" si="943"/>
        <v>0</v>
      </c>
      <c r="DR202" s="5">
        <f t="shared" ca="1" si="943"/>
        <v>0</v>
      </c>
      <c r="DS202" s="5">
        <f t="shared" ca="1" si="943"/>
        <v>614.33699999999999</v>
      </c>
      <c r="DT202" s="5">
        <f t="shared" ca="1" si="943"/>
        <v>0</v>
      </c>
      <c r="DU202" s="5">
        <f t="shared" ca="1" si="943"/>
        <v>850.73400000000004</v>
      </c>
      <c r="DV202" s="5">
        <f t="shared" ca="1" si="943"/>
        <v>0</v>
      </c>
      <c r="DW202" s="5">
        <f t="shared" ca="1" si="943"/>
        <v>0</v>
      </c>
      <c r="DX202" s="5">
        <f t="shared" ca="1" si="943"/>
        <v>0</v>
      </c>
      <c r="DY202" s="5">
        <f t="shared" ca="1" si="943"/>
        <v>0</v>
      </c>
      <c r="DZ202" s="5"/>
      <c r="EA202" s="5">
        <f t="shared" ca="1" si="952"/>
        <v>292.94200000000001</v>
      </c>
      <c r="EB202" s="5">
        <f t="shared" ca="1" si="952"/>
        <v>1.9955499999999999</v>
      </c>
      <c r="EC202" s="5">
        <f t="shared" ca="1" si="952"/>
        <v>136.19399999999999</v>
      </c>
      <c r="ED202" s="5">
        <f t="shared" ca="1" si="952"/>
        <v>88.264399999999995</v>
      </c>
      <c r="EE202" s="5">
        <f t="shared" ca="1" si="952"/>
        <v>0</v>
      </c>
      <c r="EF202" s="5">
        <f t="shared" ca="1" si="952"/>
        <v>0</v>
      </c>
      <c r="EG202" s="5">
        <f t="shared" ca="1" si="952"/>
        <v>4.5359699999999998</v>
      </c>
      <c r="EH202" s="5">
        <f t="shared" ca="1" si="952"/>
        <v>61.951500000000003</v>
      </c>
      <c r="EI202" s="5"/>
      <c r="EJ202" s="19">
        <f t="shared" ca="1" si="811"/>
        <v>43.098232063542468</v>
      </c>
      <c r="EK202" s="19">
        <f t="shared" ca="1" si="812"/>
        <v>0.96240702517190424</v>
      </c>
      <c r="EL202" s="19">
        <f t="shared" ca="1" si="813"/>
        <v>11.923032174277678</v>
      </c>
      <c r="EM202" s="19">
        <f t="shared" ca="1" si="814"/>
        <v>10.192299685300307</v>
      </c>
      <c r="EN202" s="19">
        <f t="shared" ca="1" si="815"/>
        <v>0</v>
      </c>
      <c r="EO202" s="19">
        <f t="shared" ca="1" si="816"/>
        <v>0</v>
      </c>
      <c r="EP202" s="19">
        <f t="shared" ca="1" si="817"/>
        <v>2.5010564627428948</v>
      </c>
      <c r="EQ202" s="19">
        <f t="shared" ca="1" si="818"/>
        <v>6.7068314829968525</v>
      </c>
      <c r="ER202" s="19">
        <f t="shared" ca="1" si="819"/>
        <v>32.285668502754135</v>
      </c>
      <c r="ES202" s="19">
        <f t="shared" ca="1" si="820"/>
        <v>10.787476857562766</v>
      </c>
      <c r="ET202" s="19">
        <f t="shared" ca="1" si="821"/>
        <v>0</v>
      </c>
      <c r="EU202" s="19">
        <f t="shared" ca="1" si="901"/>
        <v>2.5124624986259878E-2</v>
      </c>
      <c r="EV202" s="19">
        <f t="shared" ca="1" si="902"/>
        <v>0</v>
      </c>
      <c r="EW202" s="72">
        <f t="shared" ca="1" si="903"/>
        <v>0</v>
      </c>
      <c r="EX202" s="72">
        <f t="shared" ca="1" si="904"/>
        <v>0</v>
      </c>
      <c r="EY202" s="5"/>
      <c r="EZ202" s="5"/>
      <c r="FA202" s="5"/>
      <c r="FB202" s="5">
        <f t="shared" ca="1" si="944"/>
        <v>285332</v>
      </c>
      <c r="FC202" s="5">
        <f t="shared" ca="1" si="944"/>
        <v>0</v>
      </c>
      <c r="FD202" s="5">
        <f t="shared" ca="1" si="944"/>
        <v>85834.3</v>
      </c>
      <c r="FE202" s="5">
        <f t="shared" ca="1" si="944"/>
        <v>73374.7</v>
      </c>
      <c r="FF202" s="5">
        <f t="shared" ca="1" si="944"/>
        <v>0</v>
      </c>
      <c r="FG202" s="5">
        <f t="shared" ca="1" si="944"/>
        <v>0</v>
      </c>
      <c r="FH202" s="5">
        <f t="shared" ca="1" si="944"/>
        <v>0</v>
      </c>
      <c r="FI202" s="5">
        <f t="shared" ca="1" si="944"/>
        <v>48282.7</v>
      </c>
      <c r="FJ202" s="5">
        <f t="shared" ca="1" si="944"/>
        <v>207492</v>
      </c>
      <c r="FK202" s="5">
        <f t="shared" ca="1" si="944"/>
        <v>77659.399999999994</v>
      </c>
      <c r="FL202" s="5">
        <f t="shared" ca="1" si="944"/>
        <v>0</v>
      </c>
      <c r="FM202" s="5">
        <f t="shared" ca="1" si="944"/>
        <v>180.87299999999999</v>
      </c>
      <c r="FN202" s="5">
        <f t="shared" ca="1" si="905"/>
        <v>0</v>
      </c>
      <c r="FO202" s="5">
        <f t="shared" ca="1" si="905"/>
        <v>0</v>
      </c>
      <c r="FP202" s="5">
        <f t="shared" ca="1" si="905"/>
        <v>0</v>
      </c>
      <c r="FQ202" s="5"/>
      <c r="FR202" s="5">
        <f t="shared" ca="1" si="945"/>
        <v>850.73400000000004</v>
      </c>
      <c r="FS202" s="5">
        <f t="shared" ca="1" si="945"/>
        <v>236.39699999999999</v>
      </c>
      <c r="FT202" s="5">
        <f t="shared" ca="1" si="945"/>
        <v>0</v>
      </c>
      <c r="FU202" s="5">
        <f t="shared" ca="1" si="945"/>
        <v>0</v>
      </c>
      <c r="FV202" s="5">
        <f t="shared" ca="1" si="945"/>
        <v>0</v>
      </c>
      <c r="FW202" s="5">
        <f t="shared" ca="1" si="945"/>
        <v>0</v>
      </c>
      <c r="FX202" s="5">
        <f t="shared" ca="1" si="945"/>
        <v>614.33699999999999</v>
      </c>
      <c r="FY202" s="5">
        <f t="shared" ca="1" si="945"/>
        <v>0</v>
      </c>
      <c r="FZ202" s="5">
        <f t="shared" ca="1" si="945"/>
        <v>850.73400000000004</v>
      </c>
      <c r="GA202" s="5">
        <f t="shared" ca="1" si="945"/>
        <v>0</v>
      </c>
      <c r="GB202" s="5">
        <f t="shared" ca="1" si="945"/>
        <v>0</v>
      </c>
      <c r="GC202" s="5">
        <f t="shared" ca="1" si="945"/>
        <v>0</v>
      </c>
      <c r="GD202" s="5">
        <f t="shared" ca="1" si="913"/>
        <v>0</v>
      </c>
      <c r="GE202" s="5"/>
      <c r="GF202" s="5">
        <f t="shared" ca="1" si="946"/>
        <v>292.94200000000001</v>
      </c>
      <c r="GG202" s="5">
        <f t="shared" ca="1" si="946"/>
        <v>1.9955499999999999</v>
      </c>
      <c r="GH202" s="5">
        <f t="shared" ca="1" si="946"/>
        <v>136.19399999999999</v>
      </c>
      <c r="GI202" s="5">
        <f t="shared" ca="1" si="946"/>
        <v>88.264399999999995</v>
      </c>
      <c r="GJ202" s="5">
        <f t="shared" ca="1" si="946"/>
        <v>0</v>
      </c>
      <c r="GK202" s="5">
        <f t="shared" ca="1" si="946"/>
        <v>0</v>
      </c>
      <c r="GL202" s="5">
        <f t="shared" ca="1" si="946"/>
        <v>4.5359699999999998</v>
      </c>
      <c r="GM202" s="5">
        <f t="shared" ca="1" si="946"/>
        <v>61.951500000000003</v>
      </c>
      <c r="GN202" s="5"/>
      <c r="GO202" s="19">
        <f t="shared" ca="1" si="822"/>
        <v>43.098232063542468</v>
      </c>
      <c r="GP202" s="19">
        <f t="shared" ca="1" si="823"/>
        <v>0.96240702517190424</v>
      </c>
      <c r="GQ202" s="19">
        <f t="shared" ca="1" si="824"/>
        <v>11.923032174277678</v>
      </c>
      <c r="GR202" s="19">
        <f t="shared" ca="1" si="825"/>
        <v>10.192299685300307</v>
      </c>
      <c r="GS202" s="19">
        <f t="shared" ca="1" si="826"/>
        <v>0</v>
      </c>
      <c r="GT202" s="19">
        <f t="shared" ca="1" si="827"/>
        <v>0</v>
      </c>
      <c r="GU202" s="19">
        <f t="shared" ca="1" si="828"/>
        <v>2.5010564627428948</v>
      </c>
      <c r="GV202" s="19">
        <f t="shared" ca="1" si="829"/>
        <v>6.7068314829968525</v>
      </c>
      <c r="GW202" s="19">
        <f t="shared" ca="1" si="830"/>
        <v>32.285668502754135</v>
      </c>
      <c r="GX202" s="19">
        <f t="shared" ca="1" si="831"/>
        <v>10.787476857562766</v>
      </c>
      <c r="GY202" s="19">
        <f t="shared" ca="1" si="832"/>
        <v>0</v>
      </c>
      <c r="GZ202" s="19">
        <f t="shared" ca="1" si="832"/>
        <v>2.5124624986259878E-2</v>
      </c>
      <c r="HA202" s="19">
        <f t="shared" ca="1" si="832"/>
        <v>0</v>
      </c>
      <c r="HB202" s="72">
        <f t="shared" ca="1" si="906"/>
        <v>0</v>
      </c>
      <c r="HC202" s="72">
        <f t="shared" ca="1" si="907"/>
        <v>0</v>
      </c>
      <c r="HD202" s="5"/>
      <c r="HE202" s="5"/>
      <c r="HF202" s="5"/>
      <c r="HG202" s="5">
        <f t="shared" ca="1" si="947"/>
        <v>237385</v>
      </c>
      <c r="HH202" s="5">
        <f t="shared" ca="1" si="947"/>
        <v>0</v>
      </c>
      <c r="HI202" s="5">
        <f t="shared" ca="1" si="947"/>
        <v>77848.800000000003</v>
      </c>
      <c r="HJ202" s="5">
        <f t="shared" ca="1" si="947"/>
        <v>23458.5</v>
      </c>
      <c r="HK202" s="5">
        <f t="shared" ca="1" si="947"/>
        <v>0</v>
      </c>
      <c r="HL202" s="5">
        <f t="shared" ca="1" si="947"/>
        <v>0</v>
      </c>
      <c r="HM202" s="5">
        <f t="shared" ca="1" si="947"/>
        <v>11659.1</v>
      </c>
      <c r="HN202" s="5">
        <f t="shared" ca="1" si="947"/>
        <v>46379.8</v>
      </c>
      <c r="HO202" s="5">
        <f t="shared" ca="1" si="947"/>
        <v>159346</v>
      </c>
      <c r="HP202" s="5">
        <f t="shared" ca="1" si="947"/>
        <v>77659.399999999994</v>
      </c>
      <c r="HQ202" s="5">
        <f t="shared" ca="1" si="947"/>
        <v>0</v>
      </c>
      <c r="HR202" s="5">
        <f t="shared" ca="1" si="947"/>
        <v>379.815</v>
      </c>
      <c r="HS202" s="5">
        <f t="shared" ca="1" si="947"/>
        <v>0</v>
      </c>
      <c r="HT202" s="5">
        <f t="shared" ca="1" si="947"/>
        <v>0</v>
      </c>
      <c r="HU202" s="5">
        <f t="shared" ca="1" si="947"/>
        <v>0</v>
      </c>
      <c r="HV202" s="5"/>
      <c r="HW202" s="5">
        <f t="shared" ca="1" si="948"/>
        <v>493.14499999999998</v>
      </c>
      <c r="HX202" s="5">
        <f t="shared" ca="1" si="948"/>
        <v>493.14499999999998</v>
      </c>
      <c r="HY202" s="5">
        <f t="shared" ca="1" si="948"/>
        <v>0</v>
      </c>
      <c r="HZ202" s="5">
        <f t="shared" ca="1" si="948"/>
        <v>0</v>
      </c>
      <c r="IA202" s="5">
        <f t="shared" ca="1" si="948"/>
        <v>0</v>
      </c>
      <c r="IB202" s="5">
        <f t="shared" ca="1" si="948"/>
        <v>0</v>
      </c>
      <c r="IC202" s="5">
        <f t="shared" ca="1" si="948"/>
        <v>0</v>
      </c>
      <c r="ID202" s="5">
        <f t="shared" ca="1" si="948"/>
        <v>0</v>
      </c>
      <c r="IE202" s="5">
        <f t="shared" ca="1" si="948"/>
        <v>493.14499999999998</v>
      </c>
      <c r="IF202" s="5">
        <f t="shared" ca="1" si="948"/>
        <v>0</v>
      </c>
      <c r="IG202" s="5">
        <f t="shared" ca="1" si="948"/>
        <v>0</v>
      </c>
      <c r="IH202" s="5">
        <f t="shared" ca="1" si="948"/>
        <v>0</v>
      </c>
      <c r="II202" s="5">
        <f t="shared" ca="1" si="948"/>
        <v>0</v>
      </c>
      <c r="IJ202" s="5"/>
      <c r="IK202" s="5">
        <f t="shared" ca="1" si="953"/>
        <v>230.23400000000001</v>
      </c>
      <c r="IL202" s="5">
        <f t="shared" ca="1" si="953"/>
        <v>4.1903800000000002</v>
      </c>
      <c r="IM202" s="5">
        <f t="shared" ca="1" si="953"/>
        <v>122.91</v>
      </c>
      <c r="IN202" s="5">
        <f t="shared" ca="1" si="953"/>
        <v>29.382999999999999</v>
      </c>
      <c r="IO202" s="5">
        <f t="shared" ca="1" si="953"/>
        <v>0</v>
      </c>
      <c r="IP202" s="5">
        <f t="shared" ca="1" si="953"/>
        <v>0</v>
      </c>
      <c r="IQ202" s="5">
        <f t="shared" ca="1" si="953"/>
        <v>13.780900000000001</v>
      </c>
      <c r="IR202" s="5">
        <f t="shared" ca="1" si="953"/>
        <v>59.970199999999998</v>
      </c>
      <c r="IS202" s="5"/>
      <c r="IT202" s="19">
        <f t="shared" ca="1" si="864"/>
        <v>34.982234327100407</v>
      </c>
      <c r="IU202" s="19">
        <f t="shared" ca="1" si="865"/>
        <v>2.0076659705004665</v>
      </c>
      <c r="IV202" s="19">
        <f t="shared" ca="1" si="866"/>
        <v>10.813785947213503</v>
      </c>
      <c r="IW202" s="19">
        <f t="shared" ca="1" si="867"/>
        <v>3.2585627221319786</v>
      </c>
      <c r="IX202" s="19">
        <f t="shared" ca="1" si="868"/>
        <v>0</v>
      </c>
      <c r="IY202" s="19">
        <f t="shared" ca="1" si="869"/>
        <v>0</v>
      </c>
      <c r="IZ202" s="19">
        <f t="shared" ca="1" si="870"/>
        <v>1.6195369965517381</v>
      </c>
      <c r="JA202" s="19">
        <f t="shared" ca="1" si="871"/>
        <v>6.4425043093094931</v>
      </c>
      <c r="JB202" s="19">
        <f t="shared" ca="1" si="872"/>
        <v>24.142028164197519</v>
      </c>
      <c r="JC202" s="19">
        <f t="shared" ca="1" si="873"/>
        <v>10.787476857562766</v>
      </c>
      <c r="JD202" s="19">
        <f t="shared" ca="1" si="874"/>
        <v>0</v>
      </c>
      <c r="JE202" s="19">
        <f t="shared" ref="JE202:JF217" ca="1" si="955">((HR202*3.412)+(IH202*100))/$A202</f>
        <v>5.2759170463011595E-2</v>
      </c>
      <c r="JF202" s="19">
        <f t="shared" ca="1" si="955"/>
        <v>0</v>
      </c>
      <c r="JG202" s="72">
        <f t="shared" ca="1" si="908"/>
        <v>0</v>
      </c>
      <c r="JH202" s="72">
        <f t="shared" ca="1" si="909"/>
        <v>0</v>
      </c>
      <c r="JI202" s="5"/>
      <c r="JJ202" s="5"/>
      <c r="JK202" s="5"/>
      <c r="JL202" s="5">
        <f t="shared" ca="1" si="949"/>
        <v>237385</v>
      </c>
      <c r="JM202" s="5">
        <f t="shared" ca="1" si="949"/>
        <v>0</v>
      </c>
      <c r="JN202" s="5">
        <f t="shared" ca="1" si="949"/>
        <v>77848.800000000003</v>
      </c>
      <c r="JO202" s="5">
        <f t="shared" ca="1" si="949"/>
        <v>23458.5</v>
      </c>
      <c r="JP202" s="5">
        <f t="shared" ca="1" si="949"/>
        <v>0</v>
      </c>
      <c r="JQ202" s="5">
        <f t="shared" ca="1" si="949"/>
        <v>0</v>
      </c>
      <c r="JR202" s="5">
        <f t="shared" ca="1" si="949"/>
        <v>11659.1</v>
      </c>
      <c r="JS202" s="5">
        <f t="shared" ca="1" si="949"/>
        <v>46379.8</v>
      </c>
      <c r="JT202" s="5">
        <f t="shared" ca="1" si="949"/>
        <v>159346</v>
      </c>
      <c r="JU202" s="5">
        <f t="shared" ca="1" si="949"/>
        <v>77659.399999999994</v>
      </c>
      <c r="JV202" s="5">
        <f t="shared" ca="1" si="949"/>
        <v>0</v>
      </c>
      <c r="JW202" s="5">
        <f t="shared" ca="1" si="949"/>
        <v>379.815</v>
      </c>
      <c r="JX202" s="5">
        <f t="shared" ca="1" si="910"/>
        <v>0</v>
      </c>
      <c r="JY202" s="5">
        <f t="shared" ca="1" si="910"/>
        <v>0</v>
      </c>
      <c r="JZ202" s="5">
        <f t="shared" ca="1" si="910"/>
        <v>0</v>
      </c>
      <c r="KA202" s="5"/>
      <c r="KB202" s="5">
        <f t="shared" ca="1" si="950"/>
        <v>493.14499999999998</v>
      </c>
      <c r="KC202" s="5">
        <f t="shared" ca="1" si="950"/>
        <v>493.14499999999998</v>
      </c>
      <c r="KD202" s="5">
        <f t="shared" ca="1" si="950"/>
        <v>0</v>
      </c>
      <c r="KE202" s="5">
        <f t="shared" ca="1" si="950"/>
        <v>0</v>
      </c>
      <c r="KF202" s="5">
        <f t="shared" ca="1" si="950"/>
        <v>0</v>
      </c>
      <c r="KG202" s="5">
        <f t="shared" ca="1" si="950"/>
        <v>0</v>
      </c>
      <c r="KH202" s="5">
        <f t="shared" ca="1" si="950"/>
        <v>0</v>
      </c>
      <c r="KI202" s="5">
        <f t="shared" ca="1" si="950"/>
        <v>0</v>
      </c>
      <c r="KJ202" s="5">
        <f t="shared" ca="1" si="950"/>
        <v>493.14499999999998</v>
      </c>
      <c r="KK202" s="5">
        <f t="shared" ca="1" si="950"/>
        <v>0</v>
      </c>
      <c r="KL202" s="5">
        <f t="shared" ca="1" si="950"/>
        <v>0</v>
      </c>
      <c r="KM202" s="5">
        <f t="shared" ca="1" si="950"/>
        <v>0</v>
      </c>
      <c r="KN202" s="5">
        <f t="shared" ca="1" si="914"/>
        <v>0</v>
      </c>
      <c r="KO202" s="5"/>
      <c r="KP202" s="5">
        <f t="shared" ca="1" si="951"/>
        <v>230.23400000000001</v>
      </c>
      <c r="KQ202" s="5">
        <f t="shared" ca="1" si="951"/>
        <v>4.1903800000000002</v>
      </c>
      <c r="KR202" s="5">
        <f t="shared" ca="1" si="951"/>
        <v>122.91</v>
      </c>
      <c r="KS202" s="5">
        <f t="shared" ca="1" si="951"/>
        <v>29.382999999999999</v>
      </c>
      <c r="KT202" s="5">
        <f t="shared" ca="1" si="951"/>
        <v>0</v>
      </c>
      <c r="KU202" s="5">
        <f t="shared" ca="1" si="951"/>
        <v>0</v>
      </c>
      <c r="KV202" s="5">
        <f t="shared" ca="1" si="951"/>
        <v>13.780900000000001</v>
      </c>
      <c r="KW202" s="5">
        <f t="shared" ca="1" si="951"/>
        <v>59.970199999999998</v>
      </c>
      <c r="KX202" s="5"/>
      <c r="KY202" s="19">
        <f t="shared" ca="1" si="833"/>
        <v>34.982234327100407</v>
      </c>
      <c r="KZ202" s="19">
        <f t="shared" ca="1" si="834"/>
        <v>2.0076659705004665</v>
      </c>
      <c r="LA202" s="19">
        <f t="shared" ca="1" si="835"/>
        <v>10.813785947213503</v>
      </c>
      <c r="LB202" s="19">
        <f t="shared" ca="1" si="836"/>
        <v>3.2585627221319786</v>
      </c>
      <c r="LC202" s="19">
        <f t="shared" ca="1" si="837"/>
        <v>0</v>
      </c>
      <c r="LD202" s="19">
        <f t="shared" ca="1" si="838"/>
        <v>0</v>
      </c>
      <c r="LE202" s="19">
        <f t="shared" ca="1" si="839"/>
        <v>1.6195369965517381</v>
      </c>
      <c r="LF202" s="19">
        <f t="shared" ca="1" si="840"/>
        <v>6.4425043093094931</v>
      </c>
      <c r="LG202" s="19">
        <f t="shared" ca="1" si="841"/>
        <v>24.142028164197519</v>
      </c>
      <c r="LH202" s="19">
        <f t="shared" ca="1" si="842"/>
        <v>10.787476857562766</v>
      </c>
      <c r="LI202" s="19">
        <f t="shared" ca="1" si="843"/>
        <v>0</v>
      </c>
      <c r="LJ202" s="19">
        <f t="shared" ca="1" si="878"/>
        <v>5.2759170463011595E-2</v>
      </c>
      <c r="LK202" s="19">
        <f t="shared" ca="1" si="879"/>
        <v>0</v>
      </c>
      <c r="LL202" s="72">
        <f t="shared" ca="1" si="911"/>
        <v>0</v>
      </c>
      <c r="LM202" s="72">
        <f t="shared" ca="1" si="912"/>
        <v>0</v>
      </c>
    </row>
    <row r="203" spans="1:325" ht="15" customHeight="1" outlineLevel="1" x14ac:dyDescent="0.3">
      <c r="A203" s="5">
        <f>IF('Old Results'!E183='New Results'!E183,'New Results'!E183,"0")</f>
        <v>24563.1</v>
      </c>
      <c r="B203" s="5">
        <f t="shared" si="941"/>
        <v>520</v>
      </c>
      <c r="C203" s="27">
        <f t="shared" si="761"/>
        <v>182</v>
      </c>
      <c r="D203" s="41" t="str">
        <f>'Old Results'!C183</f>
        <v>0520215-RetlMed-ExtWall-MtlWallSingleLyrBatt-R10</v>
      </c>
      <c r="E203" s="41" t="str">
        <f>'New Results'!C183</f>
        <v>0520215-RetlMed-ExtWall-MtlWallSingleLyrBatt-R10</v>
      </c>
      <c r="F203" s="5">
        <f t="shared" ca="1" si="762"/>
        <v>0</v>
      </c>
      <c r="G203" s="5">
        <f t="shared" ca="1" si="763"/>
        <v>0</v>
      </c>
      <c r="H203" s="5">
        <f t="shared" ca="1" si="764"/>
        <v>0</v>
      </c>
      <c r="I203" s="5">
        <f t="shared" ca="1" si="765"/>
        <v>0</v>
      </c>
      <c r="J203" s="5">
        <f t="shared" ca="1" si="766"/>
        <v>0</v>
      </c>
      <c r="K203" s="5">
        <f t="shared" ca="1" si="767"/>
        <v>0</v>
      </c>
      <c r="L203" s="5">
        <f t="shared" ca="1" si="768"/>
        <v>0</v>
      </c>
      <c r="M203" s="5">
        <f t="shared" ca="1" si="769"/>
        <v>0</v>
      </c>
      <c r="N203" s="5">
        <f t="shared" ca="1" si="770"/>
        <v>0</v>
      </c>
      <c r="O203" s="5">
        <f t="shared" ca="1" si="771"/>
        <v>0</v>
      </c>
      <c r="P203" s="5">
        <f t="shared" ca="1" si="844"/>
        <v>0</v>
      </c>
      <c r="Q203" s="5">
        <f t="shared" ca="1" si="845"/>
        <v>0</v>
      </c>
      <c r="R203" s="5">
        <f t="shared" ca="1" si="880"/>
        <v>0</v>
      </c>
      <c r="S203" s="5">
        <f t="shared" ca="1" si="881"/>
        <v>0</v>
      </c>
      <c r="T203" s="5">
        <f t="shared" ca="1" si="882"/>
        <v>0</v>
      </c>
      <c r="U203" s="5">
        <f t="shared" ca="1" si="772"/>
        <v>0</v>
      </c>
      <c r="V203" s="5">
        <f t="shared" ca="1" si="773"/>
        <v>0</v>
      </c>
      <c r="W203" s="5">
        <f t="shared" ca="1" si="774"/>
        <v>0</v>
      </c>
      <c r="X203" s="5">
        <f t="shared" ca="1" si="775"/>
        <v>0</v>
      </c>
      <c r="Y203" s="5">
        <f t="shared" ca="1" si="776"/>
        <v>0</v>
      </c>
      <c r="Z203" s="5">
        <f t="shared" ca="1" si="777"/>
        <v>0</v>
      </c>
      <c r="AA203" s="5">
        <f t="shared" ca="1" si="778"/>
        <v>0</v>
      </c>
      <c r="AB203" s="5">
        <f t="shared" ca="1" si="779"/>
        <v>0</v>
      </c>
      <c r="AC203" s="5">
        <f t="shared" ca="1" si="780"/>
        <v>0</v>
      </c>
      <c r="AD203" s="5">
        <f t="shared" ca="1" si="781"/>
        <v>0</v>
      </c>
      <c r="AE203" s="5">
        <f t="shared" ca="1" si="846"/>
        <v>0</v>
      </c>
      <c r="AF203" s="5">
        <f t="shared" ca="1" si="847"/>
        <v>0</v>
      </c>
      <c r="AG203" s="5">
        <f t="shared" ca="1" si="847"/>
        <v>0</v>
      </c>
      <c r="AH203" s="37">
        <f t="shared" ca="1" si="782"/>
        <v>0</v>
      </c>
      <c r="AI203" s="37">
        <f t="shared" ca="1" si="783"/>
        <v>0</v>
      </c>
      <c r="AJ203" s="37">
        <f t="shared" ca="1" si="784"/>
        <v>0</v>
      </c>
      <c r="AK203" s="37">
        <f t="shared" ca="1" si="785"/>
        <v>0</v>
      </c>
      <c r="AL203" s="37">
        <f t="shared" ca="1" si="786"/>
        <v>0</v>
      </c>
      <c r="AM203" s="37">
        <f t="shared" ca="1" si="787"/>
        <v>0</v>
      </c>
      <c r="AN203" s="37">
        <f t="shared" ca="1" si="788"/>
        <v>0</v>
      </c>
      <c r="AO203" s="37">
        <f t="shared" ca="1" si="789"/>
        <v>0</v>
      </c>
      <c r="AP203" s="33">
        <f t="shared" ca="1" si="790"/>
        <v>42.813651534211886</v>
      </c>
      <c r="AQ203" s="33">
        <f t="shared" ca="1" si="791"/>
        <v>42.813651534211886</v>
      </c>
      <c r="AR203" s="24">
        <f t="shared" ca="1" si="792"/>
        <v>0</v>
      </c>
      <c r="AS203" s="34">
        <f t="shared" ca="1" si="793"/>
        <v>290.72899999999998</v>
      </c>
      <c r="AT203" s="34">
        <f t="shared" ca="1" si="794"/>
        <v>290.72899999999998</v>
      </c>
      <c r="AU203" s="45">
        <f t="shared" ca="1" si="795"/>
        <v>0</v>
      </c>
      <c r="AV203" s="34">
        <f t="shared" ca="1" si="938"/>
        <v>-60.5</v>
      </c>
      <c r="AW203" s="34">
        <f t="shared" ca="1" si="939"/>
        <v>-60.5</v>
      </c>
      <c r="AX203" s="46">
        <f t="shared" ca="1" si="796"/>
        <v>0</v>
      </c>
      <c r="AY203" s="5"/>
      <c r="AZ203" s="5">
        <f t="shared" ca="1" si="848"/>
        <v>0</v>
      </c>
      <c r="BA203" s="5">
        <f t="shared" ca="1" si="849"/>
        <v>0</v>
      </c>
      <c r="BB203" s="5">
        <f t="shared" ca="1" si="850"/>
        <v>0</v>
      </c>
      <c r="BC203" s="5">
        <f t="shared" ca="1" si="851"/>
        <v>0</v>
      </c>
      <c r="BD203" s="5">
        <f t="shared" ca="1" si="852"/>
        <v>0</v>
      </c>
      <c r="BE203" s="5">
        <f t="shared" ca="1" si="853"/>
        <v>0</v>
      </c>
      <c r="BF203" s="5">
        <f t="shared" ca="1" si="854"/>
        <v>0</v>
      </c>
      <c r="BG203" s="5">
        <f t="shared" ca="1" si="855"/>
        <v>0</v>
      </c>
      <c r="BH203" s="5">
        <f t="shared" ca="1" si="856"/>
        <v>0</v>
      </c>
      <c r="BI203" s="5">
        <f t="shared" ca="1" si="857"/>
        <v>0</v>
      </c>
      <c r="BJ203" s="5">
        <f t="shared" ca="1" si="858"/>
        <v>0</v>
      </c>
      <c r="BK203" s="5">
        <f t="shared" ca="1" si="859"/>
        <v>0</v>
      </c>
      <c r="BL203" s="5">
        <f t="shared" ca="1" si="883"/>
        <v>0</v>
      </c>
      <c r="BM203" s="5">
        <f t="shared" ca="1" si="884"/>
        <v>0</v>
      </c>
      <c r="BN203" s="5">
        <f t="shared" ca="1" si="885"/>
        <v>0</v>
      </c>
      <c r="BO203" s="5">
        <f t="shared" ca="1" si="886"/>
        <v>0</v>
      </c>
      <c r="BP203" s="5">
        <f t="shared" ca="1" si="887"/>
        <v>0</v>
      </c>
      <c r="BQ203" s="5">
        <f t="shared" ca="1" si="888"/>
        <v>0</v>
      </c>
      <c r="BR203" s="5">
        <f t="shared" ca="1" si="889"/>
        <v>0</v>
      </c>
      <c r="BS203" s="5">
        <f t="shared" ca="1" si="890"/>
        <v>0</v>
      </c>
      <c r="BT203" s="5">
        <f t="shared" ca="1" si="891"/>
        <v>0</v>
      </c>
      <c r="BU203" s="5">
        <f t="shared" ca="1" si="892"/>
        <v>0</v>
      </c>
      <c r="BV203" s="5">
        <f t="shared" ca="1" si="893"/>
        <v>0</v>
      </c>
      <c r="BW203" s="5">
        <f t="shared" ca="1" si="894"/>
        <v>0</v>
      </c>
      <c r="BX203" s="5">
        <f t="shared" ca="1" si="895"/>
        <v>0</v>
      </c>
      <c r="BY203" s="5">
        <f t="shared" ca="1" si="896"/>
        <v>0</v>
      </c>
      <c r="BZ203" s="5">
        <f t="shared" ca="1" si="897"/>
        <v>0</v>
      </c>
      <c r="CA203" s="5">
        <f t="shared" ca="1" si="898"/>
        <v>0</v>
      </c>
      <c r="CB203" s="37">
        <f t="shared" ca="1" si="797"/>
        <v>0</v>
      </c>
      <c r="CC203" s="37">
        <f t="shared" ca="1" si="798"/>
        <v>0</v>
      </c>
      <c r="CD203" s="37">
        <f t="shared" ca="1" si="799"/>
        <v>0</v>
      </c>
      <c r="CE203" s="37">
        <f t="shared" ca="1" si="800"/>
        <v>0</v>
      </c>
      <c r="CF203" s="37">
        <f t="shared" ca="1" si="801"/>
        <v>0</v>
      </c>
      <c r="CG203" s="37">
        <f t="shared" ca="1" si="802"/>
        <v>0</v>
      </c>
      <c r="CH203" s="37">
        <f t="shared" ca="1" si="803"/>
        <v>0</v>
      </c>
      <c r="CI203" s="19">
        <f t="shared" ca="1" si="804"/>
        <v>0</v>
      </c>
      <c r="CJ203" s="33">
        <f t="shared" ca="1" si="860"/>
        <v>34.982234327100407</v>
      </c>
      <c r="CK203" s="33">
        <f t="shared" ca="1" si="861"/>
        <v>34.982234327100407</v>
      </c>
      <c r="CL203" s="24">
        <f t="shared" ca="1" si="805"/>
        <v>0</v>
      </c>
      <c r="CM203" s="34">
        <f t="shared" ca="1" si="806"/>
        <v>230.23400000000001</v>
      </c>
      <c r="CN203" s="34">
        <f t="shared" ca="1" si="807"/>
        <v>230.23400000000001</v>
      </c>
      <c r="CO203" s="45">
        <f t="shared" ca="1" si="808"/>
        <v>0</v>
      </c>
      <c r="CP203" s="5"/>
      <c r="CR203" s="5">
        <f t="shared" ca="1" si="899"/>
        <v>57</v>
      </c>
      <c r="CS203" s="5">
        <f t="shared" ca="1" si="900"/>
        <v>58</v>
      </c>
      <c r="CT203" s="62">
        <f t="shared" ca="1" si="809"/>
        <v>-1.7543859649122862E-2</v>
      </c>
      <c r="CW203" s="5">
        <f t="shared" ca="1" si="942"/>
        <v>284142</v>
      </c>
      <c r="CX203" s="5">
        <f t="shared" ca="1" si="942"/>
        <v>0</v>
      </c>
      <c r="CY203" s="5">
        <f t="shared" ca="1" si="942"/>
        <v>84646.7</v>
      </c>
      <c r="CZ203" s="5">
        <f t="shared" ca="1" si="942"/>
        <v>73372.7</v>
      </c>
      <c r="DA203" s="5">
        <f t="shared" ca="1" si="942"/>
        <v>0</v>
      </c>
      <c r="DB203" s="5">
        <f t="shared" ca="1" si="942"/>
        <v>0</v>
      </c>
      <c r="DC203" s="5">
        <f t="shared" ca="1" si="942"/>
        <v>0</v>
      </c>
      <c r="DD203" s="5">
        <f t="shared" ca="1" si="942"/>
        <v>48282.7</v>
      </c>
      <c r="DE203" s="5">
        <f t="shared" ca="1" si="942"/>
        <v>206302</v>
      </c>
      <c r="DF203" s="5">
        <f t="shared" ca="1" si="942"/>
        <v>77659.399999999994</v>
      </c>
      <c r="DG203" s="5">
        <f t="shared" ca="1" si="942"/>
        <v>0</v>
      </c>
      <c r="DH203" s="5">
        <f t="shared" ca="1" si="942"/>
        <v>180.87299999999999</v>
      </c>
      <c r="DI203" s="5">
        <f t="shared" ca="1" si="954"/>
        <v>0</v>
      </c>
      <c r="DJ203" s="5">
        <f t="shared" ca="1" si="954"/>
        <v>0</v>
      </c>
      <c r="DK203" s="5">
        <f t="shared" ca="1" si="954"/>
        <v>0</v>
      </c>
      <c r="DL203" s="5"/>
      <c r="DM203" s="5">
        <f t="shared" ca="1" si="943"/>
        <v>821.43499999999995</v>
      </c>
      <c r="DN203" s="5">
        <f t="shared" ca="1" si="943"/>
        <v>207.09800000000001</v>
      </c>
      <c r="DO203" s="5">
        <f t="shared" ca="1" si="943"/>
        <v>0</v>
      </c>
      <c r="DP203" s="5">
        <f t="shared" ca="1" si="943"/>
        <v>0</v>
      </c>
      <c r="DQ203" s="5">
        <f t="shared" ca="1" si="943"/>
        <v>0</v>
      </c>
      <c r="DR203" s="5">
        <f t="shared" ca="1" si="943"/>
        <v>0</v>
      </c>
      <c r="DS203" s="5">
        <f t="shared" ca="1" si="943"/>
        <v>614.33699999999999</v>
      </c>
      <c r="DT203" s="5">
        <f t="shared" ca="1" si="943"/>
        <v>0</v>
      </c>
      <c r="DU203" s="5">
        <f t="shared" ca="1" si="943"/>
        <v>821.43499999999995</v>
      </c>
      <c r="DV203" s="5">
        <f t="shared" ca="1" si="943"/>
        <v>0</v>
      </c>
      <c r="DW203" s="5">
        <f t="shared" ca="1" si="943"/>
        <v>0</v>
      </c>
      <c r="DX203" s="5">
        <f t="shared" ca="1" si="943"/>
        <v>0</v>
      </c>
      <c r="DY203" s="5">
        <f t="shared" ca="1" si="943"/>
        <v>0</v>
      </c>
      <c r="DZ203" s="5"/>
      <c r="EA203" s="5">
        <f t="shared" ca="1" si="952"/>
        <v>290.72899999999998</v>
      </c>
      <c r="EB203" s="5">
        <f t="shared" ca="1" si="952"/>
        <v>1.74501</v>
      </c>
      <c r="EC203" s="5">
        <f t="shared" ca="1" si="952"/>
        <v>134.23400000000001</v>
      </c>
      <c r="ED203" s="5">
        <f t="shared" ca="1" si="952"/>
        <v>88.2624</v>
      </c>
      <c r="EE203" s="5">
        <f t="shared" ca="1" si="952"/>
        <v>0</v>
      </c>
      <c r="EF203" s="5">
        <f t="shared" ca="1" si="952"/>
        <v>0</v>
      </c>
      <c r="EG203" s="5">
        <f t="shared" ca="1" si="952"/>
        <v>4.5359600000000002</v>
      </c>
      <c r="EH203" s="5">
        <f t="shared" ca="1" si="952"/>
        <v>61.951500000000003</v>
      </c>
      <c r="EI203" s="5"/>
      <c r="EJ203" s="19">
        <f t="shared" ca="1" si="811"/>
        <v>42.813651534211886</v>
      </c>
      <c r="EK203" s="19">
        <f t="shared" ca="1" si="812"/>
        <v>0.84312647833538945</v>
      </c>
      <c r="EL203" s="19">
        <f t="shared" ca="1" si="813"/>
        <v>11.758065569899566</v>
      </c>
      <c r="EM203" s="19">
        <f t="shared" ca="1" si="814"/>
        <v>10.19202187020368</v>
      </c>
      <c r="EN203" s="19">
        <f t="shared" ca="1" si="815"/>
        <v>0</v>
      </c>
      <c r="EO203" s="19">
        <f t="shared" ca="1" si="816"/>
        <v>0</v>
      </c>
      <c r="EP203" s="19">
        <f t="shared" ca="1" si="817"/>
        <v>2.5010564627428948</v>
      </c>
      <c r="EQ203" s="19">
        <f t="shared" ca="1" si="818"/>
        <v>6.7068314829968525</v>
      </c>
      <c r="ER203" s="19">
        <f t="shared" ca="1" si="819"/>
        <v>32.001087973423552</v>
      </c>
      <c r="ES203" s="19">
        <f t="shared" ca="1" si="820"/>
        <v>10.787476857562766</v>
      </c>
      <c r="ET203" s="19">
        <f t="shared" ca="1" si="821"/>
        <v>0</v>
      </c>
      <c r="EU203" s="19">
        <f t="shared" ca="1" si="901"/>
        <v>2.5124624986259878E-2</v>
      </c>
      <c r="EV203" s="19">
        <f t="shared" ca="1" si="902"/>
        <v>0</v>
      </c>
      <c r="EW203" s="72">
        <f t="shared" ca="1" si="903"/>
        <v>0</v>
      </c>
      <c r="EX203" s="72">
        <f t="shared" ca="1" si="904"/>
        <v>0</v>
      </c>
      <c r="EY203" s="5"/>
      <c r="EZ203" s="5"/>
      <c r="FA203" s="5"/>
      <c r="FB203" s="5">
        <f t="shared" ca="1" si="944"/>
        <v>284142</v>
      </c>
      <c r="FC203" s="5">
        <f t="shared" ca="1" si="944"/>
        <v>0</v>
      </c>
      <c r="FD203" s="5">
        <f t="shared" ca="1" si="944"/>
        <v>84646.7</v>
      </c>
      <c r="FE203" s="5">
        <f t="shared" ca="1" si="944"/>
        <v>73372.7</v>
      </c>
      <c r="FF203" s="5">
        <f t="shared" ca="1" si="944"/>
        <v>0</v>
      </c>
      <c r="FG203" s="5">
        <f t="shared" ca="1" si="944"/>
        <v>0</v>
      </c>
      <c r="FH203" s="5">
        <f t="shared" ca="1" si="944"/>
        <v>0</v>
      </c>
      <c r="FI203" s="5">
        <f t="shared" ca="1" si="944"/>
        <v>48282.7</v>
      </c>
      <c r="FJ203" s="5">
        <f t="shared" ca="1" si="944"/>
        <v>206302</v>
      </c>
      <c r="FK203" s="5">
        <f t="shared" ca="1" si="944"/>
        <v>77659.399999999994</v>
      </c>
      <c r="FL203" s="5">
        <f t="shared" ca="1" si="944"/>
        <v>0</v>
      </c>
      <c r="FM203" s="5">
        <f t="shared" ca="1" si="944"/>
        <v>180.87299999999999</v>
      </c>
      <c r="FN203" s="5">
        <f t="shared" ca="1" si="905"/>
        <v>0</v>
      </c>
      <c r="FO203" s="5">
        <f t="shared" ca="1" si="905"/>
        <v>0</v>
      </c>
      <c r="FP203" s="5">
        <f t="shared" ca="1" si="905"/>
        <v>0</v>
      </c>
      <c r="FQ203" s="5"/>
      <c r="FR203" s="5">
        <f t="shared" ca="1" si="945"/>
        <v>821.43499999999995</v>
      </c>
      <c r="FS203" s="5">
        <f t="shared" ca="1" si="945"/>
        <v>207.09800000000001</v>
      </c>
      <c r="FT203" s="5">
        <f t="shared" ca="1" si="945"/>
        <v>0</v>
      </c>
      <c r="FU203" s="5">
        <f t="shared" ca="1" si="945"/>
        <v>0</v>
      </c>
      <c r="FV203" s="5">
        <f t="shared" ca="1" si="945"/>
        <v>0</v>
      </c>
      <c r="FW203" s="5">
        <f t="shared" ca="1" si="945"/>
        <v>0</v>
      </c>
      <c r="FX203" s="5">
        <f t="shared" ca="1" si="945"/>
        <v>614.33699999999999</v>
      </c>
      <c r="FY203" s="5">
        <f t="shared" ca="1" si="945"/>
        <v>0</v>
      </c>
      <c r="FZ203" s="5">
        <f t="shared" ca="1" si="945"/>
        <v>821.43499999999995</v>
      </c>
      <c r="GA203" s="5">
        <f t="shared" ca="1" si="945"/>
        <v>0</v>
      </c>
      <c r="GB203" s="5">
        <f t="shared" ca="1" si="945"/>
        <v>0</v>
      </c>
      <c r="GC203" s="5">
        <f t="shared" ca="1" si="945"/>
        <v>0</v>
      </c>
      <c r="GD203" s="5">
        <f t="shared" ca="1" si="913"/>
        <v>0</v>
      </c>
      <c r="GE203" s="5"/>
      <c r="GF203" s="5">
        <f t="shared" ca="1" si="946"/>
        <v>290.72899999999998</v>
      </c>
      <c r="GG203" s="5">
        <f t="shared" ca="1" si="946"/>
        <v>1.74501</v>
      </c>
      <c r="GH203" s="5">
        <f t="shared" ca="1" si="946"/>
        <v>134.23400000000001</v>
      </c>
      <c r="GI203" s="5">
        <f t="shared" ca="1" si="946"/>
        <v>88.2624</v>
      </c>
      <c r="GJ203" s="5">
        <f t="shared" ca="1" si="946"/>
        <v>0</v>
      </c>
      <c r="GK203" s="5">
        <f t="shared" ca="1" si="946"/>
        <v>0</v>
      </c>
      <c r="GL203" s="5">
        <f t="shared" ca="1" si="946"/>
        <v>4.5359600000000002</v>
      </c>
      <c r="GM203" s="5">
        <f t="shared" ca="1" si="946"/>
        <v>61.951500000000003</v>
      </c>
      <c r="GN203" s="5"/>
      <c r="GO203" s="19">
        <f t="shared" ca="1" si="822"/>
        <v>42.813651534211886</v>
      </c>
      <c r="GP203" s="19">
        <f t="shared" ca="1" si="823"/>
        <v>0.84312647833538945</v>
      </c>
      <c r="GQ203" s="19">
        <f t="shared" ca="1" si="824"/>
        <v>11.758065569899566</v>
      </c>
      <c r="GR203" s="19">
        <f t="shared" ca="1" si="825"/>
        <v>10.19202187020368</v>
      </c>
      <c r="GS203" s="19">
        <f t="shared" ca="1" si="826"/>
        <v>0</v>
      </c>
      <c r="GT203" s="19">
        <f t="shared" ca="1" si="827"/>
        <v>0</v>
      </c>
      <c r="GU203" s="19">
        <f t="shared" ca="1" si="828"/>
        <v>2.5010564627428948</v>
      </c>
      <c r="GV203" s="19">
        <f t="shared" ca="1" si="829"/>
        <v>6.7068314829968525</v>
      </c>
      <c r="GW203" s="19">
        <f t="shared" ca="1" si="830"/>
        <v>32.001087973423552</v>
      </c>
      <c r="GX203" s="19">
        <f t="shared" ca="1" si="831"/>
        <v>10.787476857562766</v>
      </c>
      <c r="GY203" s="19">
        <f t="shared" ca="1" si="832"/>
        <v>0</v>
      </c>
      <c r="GZ203" s="19">
        <f t="shared" ca="1" si="832"/>
        <v>2.5124624986259878E-2</v>
      </c>
      <c r="HA203" s="19">
        <f t="shared" ca="1" si="832"/>
        <v>0</v>
      </c>
      <c r="HB203" s="72">
        <f t="shared" ca="1" si="906"/>
        <v>0</v>
      </c>
      <c r="HC203" s="72">
        <f t="shared" ca="1" si="907"/>
        <v>0</v>
      </c>
      <c r="HD203" s="5"/>
      <c r="HE203" s="5"/>
      <c r="HF203" s="5"/>
      <c r="HG203" s="5">
        <f t="shared" ca="1" si="947"/>
        <v>237385</v>
      </c>
      <c r="HH203" s="5">
        <f t="shared" ca="1" si="947"/>
        <v>0</v>
      </c>
      <c r="HI203" s="5">
        <f t="shared" ca="1" si="947"/>
        <v>77848.800000000003</v>
      </c>
      <c r="HJ203" s="5">
        <f t="shared" ca="1" si="947"/>
        <v>23458.5</v>
      </c>
      <c r="HK203" s="5">
        <f t="shared" ca="1" si="947"/>
        <v>0</v>
      </c>
      <c r="HL203" s="5">
        <f t="shared" ca="1" si="947"/>
        <v>0</v>
      </c>
      <c r="HM203" s="5">
        <f t="shared" ca="1" si="947"/>
        <v>11659.1</v>
      </c>
      <c r="HN203" s="5">
        <f t="shared" ca="1" si="947"/>
        <v>46379.8</v>
      </c>
      <c r="HO203" s="5">
        <f t="shared" ca="1" si="947"/>
        <v>159346</v>
      </c>
      <c r="HP203" s="5">
        <f t="shared" ca="1" si="947"/>
        <v>77659.399999999994</v>
      </c>
      <c r="HQ203" s="5">
        <f t="shared" ca="1" si="947"/>
        <v>0</v>
      </c>
      <c r="HR203" s="5">
        <f t="shared" ca="1" si="947"/>
        <v>379.815</v>
      </c>
      <c r="HS203" s="5">
        <f t="shared" ca="1" si="947"/>
        <v>0</v>
      </c>
      <c r="HT203" s="5">
        <f t="shared" ca="1" si="947"/>
        <v>0</v>
      </c>
      <c r="HU203" s="5">
        <f t="shared" ca="1" si="947"/>
        <v>0</v>
      </c>
      <c r="HV203" s="5"/>
      <c r="HW203" s="5">
        <f t="shared" ca="1" si="948"/>
        <v>493.14499999999998</v>
      </c>
      <c r="HX203" s="5">
        <f t="shared" ca="1" si="948"/>
        <v>493.14499999999998</v>
      </c>
      <c r="HY203" s="5">
        <f t="shared" ca="1" si="948"/>
        <v>0</v>
      </c>
      <c r="HZ203" s="5">
        <f t="shared" ca="1" si="948"/>
        <v>0</v>
      </c>
      <c r="IA203" s="5">
        <f t="shared" ca="1" si="948"/>
        <v>0</v>
      </c>
      <c r="IB203" s="5">
        <f t="shared" ca="1" si="948"/>
        <v>0</v>
      </c>
      <c r="IC203" s="5">
        <f t="shared" ca="1" si="948"/>
        <v>0</v>
      </c>
      <c r="ID203" s="5">
        <f t="shared" ca="1" si="948"/>
        <v>0</v>
      </c>
      <c r="IE203" s="5">
        <f t="shared" ca="1" si="948"/>
        <v>493.14499999999998</v>
      </c>
      <c r="IF203" s="5">
        <f t="shared" ca="1" si="948"/>
        <v>0</v>
      </c>
      <c r="IG203" s="5">
        <f t="shared" ca="1" si="948"/>
        <v>0</v>
      </c>
      <c r="IH203" s="5">
        <f t="shared" ca="1" si="948"/>
        <v>0</v>
      </c>
      <c r="II203" s="5">
        <f t="shared" ca="1" si="948"/>
        <v>0</v>
      </c>
      <c r="IJ203" s="5"/>
      <c r="IK203" s="5">
        <f t="shared" ca="1" si="953"/>
        <v>230.23400000000001</v>
      </c>
      <c r="IL203" s="5">
        <f t="shared" ca="1" si="953"/>
        <v>4.1903800000000002</v>
      </c>
      <c r="IM203" s="5">
        <f t="shared" ca="1" si="953"/>
        <v>122.91</v>
      </c>
      <c r="IN203" s="5">
        <f t="shared" ca="1" si="953"/>
        <v>29.382999999999999</v>
      </c>
      <c r="IO203" s="5">
        <f t="shared" ca="1" si="953"/>
        <v>0</v>
      </c>
      <c r="IP203" s="5">
        <f t="shared" ca="1" si="953"/>
        <v>0</v>
      </c>
      <c r="IQ203" s="5">
        <f t="shared" ca="1" si="953"/>
        <v>13.780900000000001</v>
      </c>
      <c r="IR203" s="5">
        <f t="shared" ca="1" si="953"/>
        <v>59.970199999999998</v>
      </c>
      <c r="IS203" s="5"/>
      <c r="IT203" s="19">
        <f t="shared" ca="1" si="864"/>
        <v>34.982234327100407</v>
      </c>
      <c r="IU203" s="19">
        <f t="shared" ca="1" si="865"/>
        <v>2.0076659705004665</v>
      </c>
      <c r="IV203" s="19">
        <f t="shared" ca="1" si="866"/>
        <v>10.813785947213503</v>
      </c>
      <c r="IW203" s="19">
        <f t="shared" ca="1" si="867"/>
        <v>3.2585627221319786</v>
      </c>
      <c r="IX203" s="19">
        <f t="shared" ca="1" si="868"/>
        <v>0</v>
      </c>
      <c r="IY203" s="19">
        <f t="shared" ca="1" si="869"/>
        <v>0</v>
      </c>
      <c r="IZ203" s="19">
        <f t="shared" ca="1" si="870"/>
        <v>1.6195369965517381</v>
      </c>
      <c r="JA203" s="19">
        <f t="shared" ca="1" si="871"/>
        <v>6.4425043093094931</v>
      </c>
      <c r="JB203" s="19">
        <f t="shared" ca="1" si="872"/>
        <v>24.142028164197519</v>
      </c>
      <c r="JC203" s="19">
        <f t="shared" ca="1" si="873"/>
        <v>10.787476857562766</v>
      </c>
      <c r="JD203" s="19">
        <f t="shared" ca="1" si="874"/>
        <v>0</v>
      </c>
      <c r="JE203" s="19">
        <f t="shared" ca="1" si="955"/>
        <v>5.2759170463011595E-2</v>
      </c>
      <c r="JF203" s="19">
        <f t="shared" ca="1" si="955"/>
        <v>0</v>
      </c>
      <c r="JG203" s="72">
        <f t="shared" ca="1" si="908"/>
        <v>0</v>
      </c>
      <c r="JH203" s="72">
        <f t="shared" ca="1" si="909"/>
        <v>0</v>
      </c>
      <c r="JI203" s="5"/>
      <c r="JJ203" s="5"/>
      <c r="JK203" s="5"/>
      <c r="JL203" s="5">
        <f t="shared" ca="1" si="949"/>
        <v>237385</v>
      </c>
      <c r="JM203" s="5">
        <f t="shared" ca="1" si="949"/>
        <v>0</v>
      </c>
      <c r="JN203" s="5">
        <f t="shared" ca="1" si="949"/>
        <v>77848.800000000003</v>
      </c>
      <c r="JO203" s="5">
        <f t="shared" ca="1" si="949"/>
        <v>23458.5</v>
      </c>
      <c r="JP203" s="5">
        <f t="shared" ca="1" si="949"/>
        <v>0</v>
      </c>
      <c r="JQ203" s="5">
        <f t="shared" ca="1" si="949"/>
        <v>0</v>
      </c>
      <c r="JR203" s="5">
        <f t="shared" ca="1" si="949"/>
        <v>11659.1</v>
      </c>
      <c r="JS203" s="5">
        <f t="shared" ca="1" si="949"/>
        <v>46379.8</v>
      </c>
      <c r="JT203" s="5">
        <f t="shared" ca="1" si="949"/>
        <v>159346</v>
      </c>
      <c r="JU203" s="5">
        <f t="shared" ca="1" si="949"/>
        <v>77659.399999999994</v>
      </c>
      <c r="JV203" s="5">
        <f t="shared" ca="1" si="949"/>
        <v>0</v>
      </c>
      <c r="JW203" s="5">
        <f t="shared" ca="1" si="949"/>
        <v>379.815</v>
      </c>
      <c r="JX203" s="5">
        <f t="shared" ca="1" si="910"/>
        <v>0</v>
      </c>
      <c r="JY203" s="5">
        <f t="shared" ca="1" si="910"/>
        <v>0</v>
      </c>
      <c r="JZ203" s="5">
        <f t="shared" ca="1" si="910"/>
        <v>0</v>
      </c>
      <c r="KA203" s="5"/>
      <c r="KB203" s="5">
        <f t="shared" ca="1" si="950"/>
        <v>493.14499999999998</v>
      </c>
      <c r="KC203" s="5">
        <f t="shared" ca="1" si="950"/>
        <v>493.14499999999998</v>
      </c>
      <c r="KD203" s="5">
        <f t="shared" ca="1" si="950"/>
        <v>0</v>
      </c>
      <c r="KE203" s="5">
        <f t="shared" ca="1" si="950"/>
        <v>0</v>
      </c>
      <c r="KF203" s="5">
        <f t="shared" ca="1" si="950"/>
        <v>0</v>
      </c>
      <c r="KG203" s="5">
        <f t="shared" ca="1" si="950"/>
        <v>0</v>
      </c>
      <c r="KH203" s="5">
        <f t="shared" ca="1" si="950"/>
        <v>0</v>
      </c>
      <c r="KI203" s="5">
        <f t="shared" ca="1" si="950"/>
        <v>0</v>
      </c>
      <c r="KJ203" s="5">
        <f t="shared" ca="1" si="950"/>
        <v>493.14499999999998</v>
      </c>
      <c r="KK203" s="5">
        <f t="shared" ca="1" si="950"/>
        <v>0</v>
      </c>
      <c r="KL203" s="5">
        <f t="shared" ca="1" si="950"/>
        <v>0</v>
      </c>
      <c r="KM203" s="5">
        <f t="shared" ca="1" si="950"/>
        <v>0</v>
      </c>
      <c r="KN203" s="5">
        <f t="shared" ca="1" si="914"/>
        <v>0</v>
      </c>
      <c r="KO203" s="5"/>
      <c r="KP203" s="5">
        <f t="shared" ca="1" si="951"/>
        <v>230.23400000000001</v>
      </c>
      <c r="KQ203" s="5">
        <f t="shared" ca="1" si="951"/>
        <v>4.1903800000000002</v>
      </c>
      <c r="KR203" s="5">
        <f t="shared" ca="1" si="951"/>
        <v>122.91</v>
      </c>
      <c r="KS203" s="5">
        <f t="shared" ca="1" si="951"/>
        <v>29.382999999999999</v>
      </c>
      <c r="KT203" s="5">
        <f t="shared" ca="1" si="951"/>
        <v>0</v>
      </c>
      <c r="KU203" s="5">
        <f t="shared" ca="1" si="951"/>
        <v>0</v>
      </c>
      <c r="KV203" s="5">
        <f t="shared" ca="1" si="951"/>
        <v>13.780900000000001</v>
      </c>
      <c r="KW203" s="5">
        <f t="shared" ca="1" si="951"/>
        <v>59.970199999999998</v>
      </c>
      <c r="KX203" s="5"/>
      <c r="KY203" s="19">
        <f t="shared" ca="1" si="833"/>
        <v>34.982234327100407</v>
      </c>
      <c r="KZ203" s="19">
        <f t="shared" ca="1" si="834"/>
        <v>2.0076659705004665</v>
      </c>
      <c r="LA203" s="19">
        <f t="shared" ca="1" si="835"/>
        <v>10.813785947213503</v>
      </c>
      <c r="LB203" s="19">
        <f t="shared" ca="1" si="836"/>
        <v>3.2585627221319786</v>
      </c>
      <c r="LC203" s="19">
        <f t="shared" ca="1" si="837"/>
        <v>0</v>
      </c>
      <c r="LD203" s="19">
        <f t="shared" ca="1" si="838"/>
        <v>0</v>
      </c>
      <c r="LE203" s="19">
        <f t="shared" ca="1" si="839"/>
        <v>1.6195369965517381</v>
      </c>
      <c r="LF203" s="19">
        <f t="shared" ca="1" si="840"/>
        <v>6.4425043093094931</v>
      </c>
      <c r="LG203" s="19">
        <f t="shared" ca="1" si="841"/>
        <v>24.142028164197519</v>
      </c>
      <c r="LH203" s="19">
        <f t="shared" ca="1" si="842"/>
        <v>10.787476857562766</v>
      </c>
      <c r="LI203" s="19">
        <f t="shared" ca="1" si="843"/>
        <v>0</v>
      </c>
      <c r="LJ203" s="19">
        <f t="shared" ca="1" si="878"/>
        <v>5.2759170463011595E-2</v>
      </c>
      <c r="LK203" s="19">
        <f t="shared" ca="1" si="879"/>
        <v>0</v>
      </c>
      <c r="LL203" s="72">
        <f t="shared" ca="1" si="911"/>
        <v>0</v>
      </c>
      <c r="LM203" s="72">
        <f t="shared" ca="1" si="912"/>
        <v>0</v>
      </c>
    </row>
    <row r="204" spans="1:325" ht="15" customHeight="1" outlineLevel="1" x14ac:dyDescent="0.3">
      <c r="A204" s="5">
        <f>IF('Old Results'!E184='New Results'!E184,'New Results'!E184,"0")</f>
        <v>24563.1</v>
      </c>
      <c r="B204" s="5">
        <f t="shared" si="941"/>
        <v>520</v>
      </c>
      <c r="C204" s="27">
        <f t="shared" si="761"/>
        <v>183</v>
      </c>
      <c r="D204" s="41" t="str">
        <f>'Old Results'!C184</f>
        <v>0520315-RetlMed-ExtWall-MtlWallDoubleLyrBatt-R13-R13</v>
      </c>
      <c r="E204" s="41" t="str">
        <f>'New Results'!C184</f>
        <v>0520315-RetlMed-ExtWall-MtlWallDoubleLyrBatt-R13-R13</v>
      </c>
      <c r="F204" s="5">
        <f t="shared" ca="1" si="762"/>
        <v>0</v>
      </c>
      <c r="G204" s="5">
        <f t="shared" ca="1" si="763"/>
        <v>0</v>
      </c>
      <c r="H204" s="5">
        <f t="shared" ca="1" si="764"/>
        <v>0</v>
      </c>
      <c r="I204" s="5">
        <f t="shared" ca="1" si="765"/>
        <v>0</v>
      </c>
      <c r="J204" s="5">
        <f t="shared" ca="1" si="766"/>
        <v>0</v>
      </c>
      <c r="K204" s="5">
        <f t="shared" ca="1" si="767"/>
        <v>0</v>
      </c>
      <c r="L204" s="5">
        <f t="shared" ca="1" si="768"/>
        <v>0</v>
      </c>
      <c r="M204" s="5">
        <f t="shared" ca="1" si="769"/>
        <v>0</v>
      </c>
      <c r="N204" s="5">
        <f t="shared" ca="1" si="770"/>
        <v>0</v>
      </c>
      <c r="O204" s="5">
        <f t="shared" ca="1" si="771"/>
        <v>0</v>
      </c>
      <c r="P204" s="5">
        <f t="shared" ca="1" si="844"/>
        <v>0</v>
      </c>
      <c r="Q204" s="5">
        <f t="shared" ca="1" si="845"/>
        <v>0</v>
      </c>
      <c r="R204" s="5">
        <f t="shared" ca="1" si="880"/>
        <v>0</v>
      </c>
      <c r="S204" s="5">
        <f t="shared" ca="1" si="881"/>
        <v>0</v>
      </c>
      <c r="T204" s="5">
        <f t="shared" ca="1" si="882"/>
        <v>0</v>
      </c>
      <c r="U204" s="5">
        <f t="shared" ca="1" si="772"/>
        <v>0</v>
      </c>
      <c r="V204" s="5">
        <f t="shared" ca="1" si="773"/>
        <v>0</v>
      </c>
      <c r="W204" s="5">
        <f t="shared" ca="1" si="774"/>
        <v>0</v>
      </c>
      <c r="X204" s="5">
        <f t="shared" ca="1" si="775"/>
        <v>0</v>
      </c>
      <c r="Y204" s="5">
        <f t="shared" ca="1" si="776"/>
        <v>0</v>
      </c>
      <c r="Z204" s="5">
        <f t="shared" ca="1" si="777"/>
        <v>0</v>
      </c>
      <c r="AA204" s="5">
        <f t="shared" ca="1" si="778"/>
        <v>0</v>
      </c>
      <c r="AB204" s="5">
        <f t="shared" ca="1" si="779"/>
        <v>0</v>
      </c>
      <c r="AC204" s="5">
        <f t="shared" ca="1" si="780"/>
        <v>0</v>
      </c>
      <c r="AD204" s="5">
        <f t="shared" ca="1" si="781"/>
        <v>0</v>
      </c>
      <c r="AE204" s="5">
        <f t="shared" ca="1" si="846"/>
        <v>0</v>
      </c>
      <c r="AF204" s="5">
        <f t="shared" ca="1" si="847"/>
        <v>0</v>
      </c>
      <c r="AG204" s="5">
        <f t="shared" ca="1" si="847"/>
        <v>0</v>
      </c>
      <c r="AH204" s="37">
        <f t="shared" ca="1" si="782"/>
        <v>0</v>
      </c>
      <c r="AI204" s="37">
        <f t="shared" ca="1" si="783"/>
        <v>0</v>
      </c>
      <c r="AJ204" s="37">
        <f t="shared" ca="1" si="784"/>
        <v>0</v>
      </c>
      <c r="AK204" s="37">
        <f t="shared" ca="1" si="785"/>
        <v>0</v>
      </c>
      <c r="AL204" s="37">
        <f t="shared" ca="1" si="786"/>
        <v>0</v>
      </c>
      <c r="AM204" s="37">
        <f t="shared" ca="1" si="787"/>
        <v>0</v>
      </c>
      <c r="AN204" s="37">
        <f t="shared" ca="1" si="788"/>
        <v>0</v>
      </c>
      <c r="AO204" s="37">
        <f t="shared" ca="1" si="789"/>
        <v>0</v>
      </c>
      <c r="AP204" s="33">
        <f t="shared" ca="1" si="790"/>
        <v>42.564098831173588</v>
      </c>
      <c r="AQ204" s="33">
        <f t="shared" ca="1" si="791"/>
        <v>42.564098831173588</v>
      </c>
      <c r="AR204" s="24">
        <f t="shared" ca="1" si="792"/>
        <v>0</v>
      </c>
      <c r="AS204" s="34">
        <f t="shared" ca="1" si="793"/>
        <v>288.73700000000002</v>
      </c>
      <c r="AT204" s="34">
        <f t="shared" ca="1" si="794"/>
        <v>288.73700000000002</v>
      </c>
      <c r="AU204" s="45">
        <f t="shared" ca="1" si="795"/>
        <v>0</v>
      </c>
      <c r="AV204" s="34">
        <f t="shared" ca="1" si="938"/>
        <v>-58.5</v>
      </c>
      <c r="AW204" s="34">
        <f t="shared" ca="1" si="939"/>
        <v>-58.5</v>
      </c>
      <c r="AX204" s="46">
        <f t="shared" ca="1" si="796"/>
        <v>0</v>
      </c>
      <c r="AY204" s="5"/>
      <c r="AZ204" s="5">
        <f t="shared" ca="1" si="848"/>
        <v>0</v>
      </c>
      <c r="BA204" s="5">
        <f t="shared" ca="1" si="849"/>
        <v>0</v>
      </c>
      <c r="BB204" s="5">
        <f t="shared" ca="1" si="850"/>
        <v>0</v>
      </c>
      <c r="BC204" s="5">
        <f t="shared" ca="1" si="851"/>
        <v>0</v>
      </c>
      <c r="BD204" s="5">
        <f t="shared" ca="1" si="852"/>
        <v>0</v>
      </c>
      <c r="BE204" s="5">
        <f t="shared" ca="1" si="853"/>
        <v>0</v>
      </c>
      <c r="BF204" s="5">
        <f t="shared" ca="1" si="854"/>
        <v>0</v>
      </c>
      <c r="BG204" s="5">
        <f t="shared" ca="1" si="855"/>
        <v>0</v>
      </c>
      <c r="BH204" s="5">
        <f t="shared" ca="1" si="856"/>
        <v>0</v>
      </c>
      <c r="BI204" s="5">
        <f t="shared" ca="1" si="857"/>
        <v>0</v>
      </c>
      <c r="BJ204" s="5">
        <f t="shared" ca="1" si="858"/>
        <v>0</v>
      </c>
      <c r="BK204" s="5">
        <f t="shared" ca="1" si="859"/>
        <v>0</v>
      </c>
      <c r="BL204" s="5">
        <f t="shared" ca="1" si="883"/>
        <v>0</v>
      </c>
      <c r="BM204" s="5">
        <f t="shared" ca="1" si="884"/>
        <v>0</v>
      </c>
      <c r="BN204" s="5">
        <f t="shared" ca="1" si="885"/>
        <v>0</v>
      </c>
      <c r="BO204" s="5">
        <f t="shared" ca="1" si="886"/>
        <v>0</v>
      </c>
      <c r="BP204" s="5">
        <f t="shared" ca="1" si="887"/>
        <v>0</v>
      </c>
      <c r="BQ204" s="5">
        <f t="shared" ca="1" si="888"/>
        <v>0</v>
      </c>
      <c r="BR204" s="5">
        <f t="shared" ca="1" si="889"/>
        <v>0</v>
      </c>
      <c r="BS204" s="5">
        <f t="shared" ca="1" si="890"/>
        <v>0</v>
      </c>
      <c r="BT204" s="5">
        <f t="shared" ca="1" si="891"/>
        <v>0</v>
      </c>
      <c r="BU204" s="5">
        <f t="shared" ca="1" si="892"/>
        <v>0</v>
      </c>
      <c r="BV204" s="5">
        <f t="shared" ca="1" si="893"/>
        <v>0</v>
      </c>
      <c r="BW204" s="5">
        <f t="shared" ca="1" si="894"/>
        <v>0</v>
      </c>
      <c r="BX204" s="5">
        <f t="shared" ca="1" si="895"/>
        <v>0</v>
      </c>
      <c r="BY204" s="5">
        <f t="shared" ca="1" si="896"/>
        <v>0</v>
      </c>
      <c r="BZ204" s="5">
        <f t="shared" ca="1" si="897"/>
        <v>0</v>
      </c>
      <c r="CA204" s="5">
        <f t="shared" ca="1" si="898"/>
        <v>0</v>
      </c>
      <c r="CB204" s="37">
        <f t="shared" ca="1" si="797"/>
        <v>0</v>
      </c>
      <c r="CC204" s="37">
        <f t="shared" ca="1" si="798"/>
        <v>0</v>
      </c>
      <c r="CD204" s="37">
        <f t="shared" ca="1" si="799"/>
        <v>0</v>
      </c>
      <c r="CE204" s="37">
        <f t="shared" ca="1" si="800"/>
        <v>0</v>
      </c>
      <c r="CF204" s="37">
        <f t="shared" ca="1" si="801"/>
        <v>0</v>
      </c>
      <c r="CG204" s="37">
        <f t="shared" ca="1" si="802"/>
        <v>0</v>
      </c>
      <c r="CH204" s="37">
        <f t="shared" ca="1" si="803"/>
        <v>0</v>
      </c>
      <c r="CI204" s="19">
        <f t="shared" ca="1" si="804"/>
        <v>0</v>
      </c>
      <c r="CJ204" s="33">
        <f t="shared" ca="1" si="860"/>
        <v>34.982234327100407</v>
      </c>
      <c r="CK204" s="33">
        <f t="shared" ca="1" si="861"/>
        <v>34.982234327100407</v>
      </c>
      <c r="CL204" s="24">
        <f t="shared" ca="1" si="805"/>
        <v>0</v>
      </c>
      <c r="CM204" s="34">
        <f t="shared" ca="1" si="806"/>
        <v>230.23400000000001</v>
      </c>
      <c r="CN204" s="34">
        <f t="shared" ca="1" si="807"/>
        <v>230.23400000000001</v>
      </c>
      <c r="CO204" s="45">
        <f t="shared" ca="1" si="808"/>
        <v>0</v>
      </c>
      <c r="CP204" s="5"/>
      <c r="CR204" s="5">
        <f t="shared" ca="1" si="899"/>
        <v>58</v>
      </c>
      <c r="CS204" s="5">
        <f t="shared" ca="1" si="900"/>
        <v>57</v>
      </c>
      <c r="CT204" s="62">
        <f t="shared" ca="1" si="809"/>
        <v>1.7241379310344862E-2</v>
      </c>
      <c r="CW204" s="5">
        <f t="shared" ca="1" si="942"/>
        <v>283068</v>
      </c>
      <c r="CX204" s="5">
        <f t="shared" ca="1" si="942"/>
        <v>0</v>
      </c>
      <c r="CY204" s="5">
        <f t="shared" ca="1" si="942"/>
        <v>83572.399999999994</v>
      </c>
      <c r="CZ204" s="5">
        <f t="shared" ca="1" si="942"/>
        <v>73372.7</v>
      </c>
      <c r="DA204" s="5">
        <f t="shared" ca="1" si="942"/>
        <v>0</v>
      </c>
      <c r="DB204" s="5">
        <f t="shared" ca="1" si="942"/>
        <v>0</v>
      </c>
      <c r="DC204" s="5">
        <f t="shared" ca="1" si="942"/>
        <v>0</v>
      </c>
      <c r="DD204" s="5">
        <f t="shared" ca="1" si="942"/>
        <v>48282.7</v>
      </c>
      <c r="DE204" s="5">
        <f t="shared" ca="1" si="942"/>
        <v>205228</v>
      </c>
      <c r="DF204" s="5">
        <f t="shared" ca="1" si="942"/>
        <v>77659.399999999994</v>
      </c>
      <c r="DG204" s="5">
        <f t="shared" ca="1" si="942"/>
        <v>0</v>
      </c>
      <c r="DH204" s="5">
        <f t="shared" ca="1" si="942"/>
        <v>180.87299999999999</v>
      </c>
      <c r="DI204" s="5">
        <f t="shared" ca="1" si="954"/>
        <v>0</v>
      </c>
      <c r="DJ204" s="5">
        <f t="shared" ca="1" si="954"/>
        <v>0</v>
      </c>
      <c r="DK204" s="5">
        <f t="shared" ca="1" si="954"/>
        <v>0</v>
      </c>
      <c r="DL204" s="5"/>
      <c r="DM204" s="5">
        <f t="shared" ca="1" si="943"/>
        <v>796.78200000000004</v>
      </c>
      <c r="DN204" s="5">
        <f t="shared" ca="1" si="943"/>
        <v>182.446</v>
      </c>
      <c r="DO204" s="5">
        <f t="shared" ca="1" si="943"/>
        <v>0</v>
      </c>
      <c r="DP204" s="5">
        <f t="shared" ca="1" si="943"/>
        <v>0</v>
      </c>
      <c r="DQ204" s="5">
        <f t="shared" ca="1" si="943"/>
        <v>0</v>
      </c>
      <c r="DR204" s="5">
        <f t="shared" ca="1" si="943"/>
        <v>0</v>
      </c>
      <c r="DS204" s="5">
        <f t="shared" ca="1" si="943"/>
        <v>614.33600000000001</v>
      </c>
      <c r="DT204" s="5">
        <f t="shared" ca="1" si="943"/>
        <v>0</v>
      </c>
      <c r="DU204" s="5">
        <f t="shared" ca="1" si="943"/>
        <v>796.78200000000004</v>
      </c>
      <c r="DV204" s="5">
        <f t="shared" ca="1" si="943"/>
        <v>0</v>
      </c>
      <c r="DW204" s="5">
        <f t="shared" ca="1" si="943"/>
        <v>0</v>
      </c>
      <c r="DX204" s="5">
        <f t="shared" ca="1" si="943"/>
        <v>0</v>
      </c>
      <c r="DY204" s="5">
        <f t="shared" ca="1" si="943"/>
        <v>0</v>
      </c>
      <c r="DZ204" s="5"/>
      <c r="EA204" s="5">
        <f t="shared" ca="1" si="952"/>
        <v>288.73700000000002</v>
      </c>
      <c r="EB204" s="5">
        <f t="shared" ca="1" si="952"/>
        <v>1.5340100000000001</v>
      </c>
      <c r="EC204" s="5">
        <f t="shared" ca="1" si="952"/>
        <v>132.453</v>
      </c>
      <c r="ED204" s="5">
        <f t="shared" ca="1" si="952"/>
        <v>88.2624</v>
      </c>
      <c r="EE204" s="5">
        <f t="shared" ca="1" si="952"/>
        <v>0</v>
      </c>
      <c r="EF204" s="5">
        <f t="shared" ca="1" si="952"/>
        <v>0</v>
      </c>
      <c r="EG204" s="5">
        <f t="shared" ca="1" si="952"/>
        <v>4.5359600000000002</v>
      </c>
      <c r="EH204" s="5">
        <f t="shared" ca="1" si="952"/>
        <v>61.951500000000003</v>
      </c>
      <c r="EI204" s="5"/>
      <c r="EJ204" s="19">
        <f t="shared" ca="1" si="811"/>
        <v>42.564098831173588</v>
      </c>
      <c r="EK204" s="19">
        <f t="shared" ca="1" si="812"/>
        <v>0.7427645533340661</v>
      </c>
      <c r="EL204" s="19">
        <f t="shared" ca="1" si="813"/>
        <v>11.608837190745467</v>
      </c>
      <c r="EM204" s="19">
        <f t="shared" ca="1" si="814"/>
        <v>10.19202187020368</v>
      </c>
      <c r="EN204" s="19">
        <f t="shared" ca="1" si="815"/>
        <v>0</v>
      </c>
      <c r="EO204" s="19">
        <f t="shared" ca="1" si="816"/>
        <v>0</v>
      </c>
      <c r="EP204" s="19">
        <f t="shared" ca="1" si="817"/>
        <v>2.5010523915955236</v>
      </c>
      <c r="EQ204" s="19">
        <f t="shared" ca="1" si="818"/>
        <v>6.7068314829968525</v>
      </c>
      <c r="ER204" s="19">
        <f t="shared" ca="1" si="819"/>
        <v>31.751535270385251</v>
      </c>
      <c r="ES204" s="19">
        <f t="shared" ca="1" si="820"/>
        <v>10.787476857562766</v>
      </c>
      <c r="ET204" s="19">
        <f t="shared" ca="1" si="821"/>
        <v>0</v>
      </c>
      <c r="EU204" s="19">
        <f t="shared" ca="1" si="901"/>
        <v>2.5124624986259878E-2</v>
      </c>
      <c r="EV204" s="19">
        <f t="shared" ca="1" si="902"/>
        <v>0</v>
      </c>
      <c r="EW204" s="72">
        <f t="shared" ca="1" si="903"/>
        <v>0</v>
      </c>
      <c r="EX204" s="72">
        <f t="shared" ca="1" si="904"/>
        <v>0</v>
      </c>
      <c r="EY204" s="5"/>
      <c r="EZ204" s="5"/>
      <c r="FA204" s="5"/>
      <c r="FB204" s="5">
        <f t="shared" ca="1" si="944"/>
        <v>283068</v>
      </c>
      <c r="FC204" s="5">
        <f t="shared" ca="1" si="944"/>
        <v>0</v>
      </c>
      <c r="FD204" s="5">
        <f t="shared" ca="1" si="944"/>
        <v>83572.399999999994</v>
      </c>
      <c r="FE204" s="5">
        <f t="shared" ca="1" si="944"/>
        <v>73372.7</v>
      </c>
      <c r="FF204" s="5">
        <f t="shared" ca="1" si="944"/>
        <v>0</v>
      </c>
      <c r="FG204" s="5">
        <f t="shared" ca="1" si="944"/>
        <v>0</v>
      </c>
      <c r="FH204" s="5">
        <f t="shared" ca="1" si="944"/>
        <v>0</v>
      </c>
      <c r="FI204" s="5">
        <f t="shared" ca="1" si="944"/>
        <v>48282.7</v>
      </c>
      <c r="FJ204" s="5">
        <f t="shared" ca="1" si="944"/>
        <v>205228</v>
      </c>
      <c r="FK204" s="5">
        <f t="shared" ca="1" si="944"/>
        <v>77659.399999999994</v>
      </c>
      <c r="FL204" s="5">
        <f t="shared" ca="1" si="944"/>
        <v>0</v>
      </c>
      <c r="FM204" s="5">
        <f t="shared" ca="1" si="944"/>
        <v>180.87299999999999</v>
      </c>
      <c r="FN204" s="5">
        <f t="shared" ca="1" si="905"/>
        <v>0</v>
      </c>
      <c r="FO204" s="5">
        <f t="shared" ca="1" si="905"/>
        <v>0</v>
      </c>
      <c r="FP204" s="5">
        <f t="shared" ca="1" si="905"/>
        <v>0</v>
      </c>
      <c r="FQ204" s="5"/>
      <c r="FR204" s="5">
        <f t="shared" ca="1" si="945"/>
        <v>796.78200000000004</v>
      </c>
      <c r="FS204" s="5">
        <f t="shared" ca="1" si="945"/>
        <v>182.446</v>
      </c>
      <c r="FT204" s="5">
        <f t="shared" ca="1" si="945"/>
        <v>0</v>
      </c>
      <c r="FU204" s="5">
        <f t="shared" ca="1" si="945"/>
        <v>0</v>
      </c>
      <c r="FV204" s="5">
        <f t="shared" ca="1" si="945"/>
        <v>0</v>
      </c>
      <c r="FW204" s="5">
        <f t="shared" ca="1" si="945"/>
        <v>0</v>
      </c>
      <c r="FX204" s="5">
        <f t="shared" ca="1" si="945"/>
        <v>614.33600000000001</v>
      </c>
      <c r="FY204" s="5">
        <f t="shared" ca="1" si="945"/>
        <v>0</v>
      </c>
      <c r="FZ204" s="5">
        <f t="shared" ca="1" si="945"/>
        <v>796.78200000000004</v>
      </c>
      <c r="GA204" s="5">
        <f t="shared" ca="1" si="945"/>
        <v>0</v>
      </c>
      <c r="GB204" s="5">
        <f t="shared" ca="1" si="945"/>
        <v>0</v>
      </c>
      <c r="GC204" s="5">
        <f t="shared" ca="1" si="945"/>
        <v>0</v>
      </c>
      <c r="GD204" s="5">
        <f t="shared" ca="1" si="913"/>
        <v>0</v>
      </c>
      <c r="GE204" s="5"/>
      <c r="GF204" s="5">
        <f t="shared" ca="1" si="946"/>
        <v>288.73700000000002</v>
      </c>
      <c r="GG204" s="5">
        <f t="shared" ca="1" si="946"/>
        <v>1.5340100000000001</v>
      </c>
      <c r="GH204" s="5">
        <f t="shared" ca="1" si="946"/>
        <v>132.453</v>
      </c>
      <c r="GI204" s="5">
        <f t="shared" ca="1" si="946"/>
        <v>88.2624</v>
      </c>
      <c r="GJ204" s="5">
        <f t="shared" ca="1" si="946"/>
        <v>0</v>
      </c>
      <c r="GK204" s="5">
        <f t="shared" ca="1" si="946"/>
        <v>0</v>
      </c>
      <c r="GL204" s="5">
        <f t="shared" ca="1" si="946"/>
        <v>4.5359600000000002</v>
      </c>
      <c r="GM204" s="5">
        <f t="shared" ca="1" si="946"/>
        <v>61.951500000000003</v>
      </c>
      <c r="GN204" s="5"/>
      <c r="GO204" s="19">
        <f t="shared" ca="1" si="822"/>
        <v>42.564098831173588</v>
      </c>
      <c r="GP204" s="19">
        <f t="shared" ca="1" si="823"/>
        <v>0.7427645533340661</v>
      </c>
      <c r="GQ204" s="19">
        <f t="shared" ca="1" si="824"/>
        <v>11.608837190745467</v>
      </c>
      <c r="GR204" s="19">
        <f t="shared" ca="1" si="825"/>
        <v>10.19202187020368</v>
      </c>
      <c r="GS204" s="19">
        <f t="shared" ca="1" si="826"/>
        <v>0</v>
      </c>
      <c r="GT204" s="19">
        <f t="shared" ca="1" si="827"/>
        <v>0</v>
      </c>
      <c r="GU204" s="19">
        <f t="shared" ca="1" si="828"/>
        <v>2.5010523915955236</v>
      </c>
      <c r="GV204" s="19">
        <f t="shared" ca="1" si="829"/>
        <v>6.7068314829968525</v>
      </c>
      <c r="GW204" s="19">
        <f t="shared" ca="1" si="830"/>
        <v>31.751535270385251</v>
      </c>
      <c r="GX204" s="19">
        <f t="shared" ca="1" si="831"/>
        <v>10.787476857562766</v>
      </c>
      <c r="GY204" s="19">
        <f t="shared" ca="1" si="832"/>
        <v>0</v>
      </c>
      <c r="GZ204" s="19">
        <f t="shared" ca="1" si="832"/>
        <v>2.5124624986259878E-2</v>
      </c>
      <c r="HA204" s="19">
        <f t="shared" ca="1" si="832"/>
        <v>0</v>
      </c>
      <c r="HB204" s="72">
        <f t="shared" ca="1" si="906"/>
        <v>0</v>
      </c>
      <c r="HC204" s="72">
        <f t="shared" ca="1" si="907"/>
        <v>0</v>
      </c>
      <c r="HD204" s="5"/>
      <c r="HE204" s="5"/>
      <c r="HF204" s="5"/>
      <c r="HG204" s="5">
        <f t="shared" ca="1" si="947"/>
        <v>237385</v>
      </c>
      <c r="HH204" s="5">
        <f t="shared" ca="1" si="947"/>
        <v>0</v>
      </c>
      <c r="HI204" s="5">
        <f t="shared" ca="1" si="947"/>
        <v>77848.800000000003</v>
      </c>
      <c r="HJ204" s="5">
        <f t="shared" ca="1" si="947"/>
        <v>23458.5</v>
      </c>
      <c r="HK204" s="5">
        <f t="shared" ca="1" si="947"/>
        <v>0</v>
      </c>
      <c r="HL204" s="5">
        <f t="shared" ca="1" si="947"/>
        <v>0</v>
      </c>
      <c r="HM204" s="5">
        <f t="shared" ca="1" si="947"/>
        <v>11659.1</v>
      </c>
      <c r="HN204" s="5">
        <f t="shared" ca="1" si="947"/>
        <v>46379.8</v>
      </c>
      <c r="HO204" s="5">
        <f t="shared" ca="1" si="947"/>
        <v>159346</v>
      </c>
      <c r="HP204" s="5">
        <f t="shared" ca="1" si="947"/>
        <v>77659.399999999994</v>
      </c>
      <c r="HQ204" s="5">
        <f t="shared" ca="1" si="947"/>
        <v>0</v>
      </c>
      <c r="HR204" s="5">
        <f t="shared" ca="1" si="947"/>
        <v>379.815</v>
      </c>
      <c r="HS204" s="5">
        <f t="shared" ca="1" si="947"/>
        <v>0</v>
      </c>
      <c r="HT204" s="5">
        <f t="shared" ca="1" si="947"/>
        <v>0</v>
      </c>
      <c r="HU204" s="5">
        <f t="shared" ca="1" si="947"/>
        <v>0</v>
      </c>
      <c r="HV204" s="5"/>
      <c r="HW204" s="5">
        <f t="shared" ca="1" si="948"/>
        <v>493.14499999999998</v>
      </c>
      <c r="HX204" s="5">
        <f t="shared" ca="1" si="948"/>
        <v>493.14499999999998</v>
      </c>
      <c r="HY204" s="5">
        <f t="shared" ca="1" si="948"/>
        <v>0</v>
      </c>
      <c r="HZ204" s="5">
        <f t="shared" ca="1" si="948"/>
        <v>0</v>
      </c>
      <c r="IA204" s="5">
        <f t="shared" ca="1" si="948"/>
        <v>0</v>
      </c>
      <c r="IB204" s="5">
        <f t="shared" ca="1" si="948"/>
        <v>0</v>
      </c>
      <c r="IC204" s="5">
        <f t="shared" ca="1" si="948"/>
        <v>0</v>
      </c>
      <c r="ID204" s="5">
        <f t="shared" ca="1" si="948"/>
        <v>0</v>
      </c>
      <c r="IE204" s="5">
        <f t="shared" ca="1" si="948"/>
        <v>493.14499999999998</v>
      </c>
      <c r="IF204" s="5">
        <f t="shared" ca="1" si="948"/>
        <v>0</v>
      </c>
      <c r="IG204" s="5">
        <f t="shared" ca="1" si="948"/>
        <v>0</v>
      </c>
      <c r="IH204" s="5">
        <f t="shared" ca="1" si="948"/>
        <v>0</v>
      </c>
      <c r="II204" s="5">
        <f t="shared" ca="1" si="948"/>
        <v>0</v>
      </c>
      <c r="IJ204" s="5"/>
      <c r="IK204" s="5">
        <f t="shared" ca="1" si="953"/>
        <v>230.23400000000001</v>
      </c>
      <c r="IL204" s="5">
        <f t="shared" ca="1" si="953"/>
        <v>4.1903800000000002</v>
      </c>
      <c r="IM204" s="5">
        <f t="shared" ca="1" si="953"/>
        <v>122.91</v>
      </c>
      <c r="IN204" s="5">
        <f t="shared" ca="1" si="953"/>
        <v>29.382999999999999</v>
      </c>
      <c r="IO204" s="5">
        <f t="shared" ca="1" si="953"/>
        <v>0</v>
      </c>
      <c r="IP204" s="5">
        <f t="shared" ca="1" si="953"/>
        <v>0</v>
      </c>
      <c r="IQ204" s="5">
        <f t="shared" ca="1" si="953"/>
        <v>13.780900000000001</v>
      </c>
      <c r="IR204" s="5">
        <f t="shared" ca="1" si="953"/>
        <v>59.970199999999998</v>
      </c>
      <c r="IS204" s="5"/>
      <c r="IT204" s="19">
        <f t="shared" ca="1" si="864"/>
        <v>34.982234327100407</v>
      </c>
      <c r="IU204" s="19">
        <f t="shared" ca="1" si="865"/>
        <v>2.0076659705004665</v>
      </c>
      <c r="IV204" s="19">
        <f t="shared" ca="1" si="866"/>
        <v>10.813785947213503</v>
      </c>
      <c r="IW204" s="19">
        <f t="shared" ca="1" si="867"/>
        <v>3.2585627221319786</v>
      </c>
      <c r="IX204" s="19">
        <f t="shared" ca="1" si="868"/>
        <v>0</v>
      </c>
      <c r="IY204" s="19">
        <f t="shared" ca="1" si="869"/>
        <v>0</v>
      </c>
      <c r="IZ204" s="19">
        <f t="shared" ca="1" si="870"/>
        <v>1.6195369965517381</v>
      </c>
      <c r="JA204" s="19">
        <f t="shared" ca="1" si="871"/>
        <v>6.4425043093094931</v>
      </c>
      <c r="JB204" s="19">
        <f t="shared" ca="1" si="872"/>
        <v>24.142028164197519</v>
      </c>
      <c r="JC204" s="19">
        <f t="shared" ca="1" si="873"/>
        <v>10.787476857562766</v>
      </c>
      <c r="JD204" s="19">
        <f t="shared" ca="1" si="874"/>
        <v>0</v>
      </c>
      <c r="JE204" s="19">
        <f t="shared" ca="1" si="955"/>
        <v>5.2759170463011595E-2</v>
      </c>
      <c r="JF204" s="19">
        <f t="shared" ca="1" si="955"/>
        <v>0</v>
      </c>
      <c r="JG204" s="72">
        <f t="shared" ca="1" si="908"/>
        <v>0</v>
      </c>
      <c r="JH204" s="72">
        <f t="shared" ca="1" si="909"/>
        <v>0</v>
      </c>
      <c r="JI204" s="5"/>
      <c r="JJ204" s="5"/>
      <c r="JK204" s="5"/>
      <c r="JL204" s="5">
        <f t="shared" ca="1" si="949"/>
        <v>237385</v>
      </c>
      <c r="JM204" s="5">
        <f t="shared" ca="1" si="949"/>
        <v>0</v>
      </c>
      <c r="JN204" s="5">
        <f t="shared" ca="1" si="949"/>
        <v>77848.800000000003</v>
      </c>
      <c r="JO204" s="5">
        <f t="shared" ca="1" si="949"/>
        <v>23458.5</v>
      </c>
      <c r="JP204" s="5">
        <f t="shared" ca="1" si="949"/>
        <v>0</v>
      </c>
      <c r="JQ204" s="5">
        <f t="shared" ca="1" si="949"/>
        <v>0</v>
      </c>
      <c r="JR204" s="5">
        <f t="shared" ca="1" si="949"/>
        <v>11659.1</v>
      </c>
      <c r="JS204" s="5">
        <f t="shared" ca="1" si="949"/>
        <v>46379.8</v>
      </c>
      <c r="JT204" s="5">
        <f t="shared" ca="1" si="949"/>
        <v>159346</v>
      </c>
      <c r="JU204" s="5">
        <f t="shared" ca="1" si="949"/>
        <v>77659.399999999994</v>
      </c>
      <c r="JV204" s="5">
        <f t="shared" ca="1" si="949"/>
        <v>0</v>
      </c>
      <c r="JW204" s="5">
        <f t="shared" ca="1" si="949"/>
        <v>379.815</v>
      </c>
      <c r="JX204" s="5">
        <f t="shared" ca="1" si="910"/>
        <v>0</v>
      </c>
      <c r="JY204" s="5">
        <f t="shared" ca="1" si="910"/>
        <v>0</v>
      </c>
      <c r="JZ204" s="5">
        <f t="shared" ca="1" si="910"/>
        <v>0</v>
      </c>
      <c r="KA204" s="5"/>
      <c r="KB204" s="5">
        <f t="shared" ca="1" si="950"/>
        <v>493.14499999999998</v>
      </c>
      <c r="KC204" s="5">
        <f t="shared" ca="1" si="950"/>
        <v>493.14499999999998</v>
      </c>
      <c r="KD204" s="5">
        <f t="shared" ca="1" si="950"/>
        <v>0</v>
      </c>
      <c r="KE204" s="5">
        <f t="shared" ca="1" si="950"/>
        <v>0</v>
      </c>
      <c r="KF204" s="5">
        <f t="shared" ca="1" si="950"/>
        <v>0</v>
      </c>
      <c r="KG204" s="5">
        <f t="shared" ca="1" si="950"/>
        <v>0</v>
      </c>
      <c r="KH204" s="5">
        <f t="shared" ca="1" si="950"/>
        <v>0</v>
      </c>
      <c r="KI204" s="5">
        <f t="shared" ca="1" si="950"/>
        <v>0</v>
      </c>
      <c r="KJ204" s="5">
        <f t="shared" ca="1" si="950"/>
        <v>493.14499999999998</v>
      </c>
      <c r="KK204" s="5">
        <f t="shared" ca="1" si="950"/>
        <v>0</v>
      </c>
      <c r="KL204" s="5">
        <f t="shared" ca="1" si="950"/>
        <v>0</v>
      </c>
      <c r="KM204" s="5">
        <f t="shared" ca="1" si="950"/>
        <v>0</v>
      </c>
      <c r="KN204" s="5">
        <f t="shared" ca="1" si="914"/>
        <v>0</v>
      </c>
      <c r="KO204" s="5"/>
      <c r="KP204" s="5">
        <f t="shared" ca="1" si="951"/>
        <v>230.23400000000001</v>
      </c>
      <c r="KQ204" s="5">
        <f t="shared" ca="1" si="951"/>
        <v>4.1903800000000002</v>
      </c>
      <c r="KR204" s="5">
        <f t="shared" ca="1" si="951"/>
        <v>122.91</v>
      </c>
      <c r="KS204" s="5">
        <f t="shared" ca="1" si="951"/>
        <v>29.382999999999999</v>
      </c>
      <c r="KT204" s="5">
        <f t="shared" ca="1" si="951"/>
        <v>0</v>
      </c>
      <c r="KU204" s="5">
        <f t="shared" ca="1" si="951"/>
        <v>0</v>
      </c>
      <c r="KV204" s="5">
        <f t="shared" ca="1" si="951"/>
        <v>13.780900000000001</v>
      </c>
      <c r="KW204" s="5">
        <f t="shared" ca="1" si="951"/>
        <v>59.970199999999998</v>
      </c>
      <c r="KX204" s="5"/>
      <c r="KY204" s="19">
        <f t="shared" ca="1" si="833"/>
        <v>34.982234327100407</v>
      </c>
      <c r="KZ204" s="19">
        <f t="shared" ca="1" si="834"/>
        <v>2.0076659705004665</v>
      </c>
      <c r="LA204" s="19">
        <f t="shared" ca="1" si="835"/>
        <v>10.813785947213503</v>
      </c>
      <c r="LB204" s="19">
        <f t="shared" ca="1" si="836"/>
        <v>3.2585627221319786</v>
      </c>
      <c r="LC204" s="19">
        <f t="shared" ca="1" si="837"/>
        <v>0</v>
      </c>
      <c r="LD204" s="19">
        <f t="shared" ca="1" si="838"/>
        <v>0</v>
      </c>
      <c r="LE204" s="19">
        <f t="shared" ca="1" si="839"/>
        <v>1.6195369965517381</v>
      </c>
      <c r="LF204" s="19">
        <f t="shared" ca="1" si="840"/>
        <v>6.4425043093094931</v>
      </c>
      <c r="LG204" s="19">
        <f t="shared" ca="1" si="841"/>
        <v>24.142028164197519</v>
      </c>
      <c r="LH204" s="19">
        <f t="shared" ca="1" si="842"/>
        <v>10.787476857562766</v>
      </c>
      <c r="LI204" s="19">
        <f t="shared" ca="1" si="843"/>
        <v>0</v>
      </c>
      <c r="LJ204" s="19">
        <f t="shared" ca="1" si="878"/>
        <v>5.2759170463011595E-2</v>
      </c>
      <c r="LK204" s="19">
        <f t="shared" ca="1" si="879"/>
        <v>0</v>
      </c>
      <c r="LL204" s="72">
        <f t="shared" ca="1" si="911"/>
        <v>0</v>
      </c>
      <c r="LM204" s="72">
        <f t="shared" ca="1" si="912"/>
        <v>0</v>
      </c>
    </row>
    <row r="205" spans="1:325" ht="15" customHeight="1" outlineLevel="1" x14ac:dyDescent="0.3">
      <c r="A205" s="5">
        <f>IF('Old Results'!E185='New Results'!E185,'New Results'!E185,"0")</f>
        <v>24563.1</v>
      </c>
      <c r="B205" s="5">
        <f t="shared" si="941"/>
        <v>520</v>
      </c>
      <c r="C205" s="27">
        <f t="shared" si="761"/>
        <v>184</v>
      </c>
      <c r="D205" s="41" t="str">
        <f>'Old Results'!C185</f>
        <v>0520415-RetlMed-MiniSplitAC-EER11.2</v>
      </c>
      <c r="E205" s="41" t="str">
        <f>'New Results'!C185</f>
        <v>0520415-RetlMed-MiniSplitAC-EER11.2</v>
      </c>
      <c r="F205" s="5">
        <f t="shared" ca="1" si="762"/>
        <v>0</v>
      </c>
      <c r="G205" s="5">
        <f t="shared" ca="1" si="763"/>
        <v>0</v>
      </c>
      <c r="H205" s="5">
        <f t="shared" ca="1" si="764"/>
        <v>0</v>
      </c>
      <c r="I205" s="5">
        <f t="shared" ca="1" si="765"/>
        <v>0</v>
      </c>
      <c r="J205" s="5">
        <f t="shared" ca="1" si="766"/>
        <v>0</v>
      </c>
      <c r="K205" s="5">
        <f t="shared" ca="1" si="767"/>
        <v>0</v>
      </c>
      <c r="L205" s="5">
        <f t="shared" ca="1" si="768"/>
        <v>0</v>
      </c>
      <c r="M205" s="5">
        <f t="shared" ca="1" si="769"/>
        <v>0</v>
      </c>
      <c r="N205" s="5">
        <f t="shared" ca="1" si="770"/>
        <v>0</v>
      </c>
      <c r="O205" s="5">
        <f t="shared" ca="1" si="771"/>
        <v>0</v>
      </c>
      <c r="P205" s="5">
        <f t="shared" ca="1" si="844"/>
        <v>0</v>
      </c>
      <c r="Q205" s="5">
        <f t="shared" ca="1" si="845"/>
        <v>0</v>
      </c>
      <c r="R205" s="5">
        <f t="shared" ca="1" si="880"/>
        <v>0</v>
      </c>
      <c r="S205" s="5">
        <f t="shared" ca="1" si="881"/>
        <v>0</v>
      </c>
      <c r="T205" s="5">
        <f t="shared" ca="1" si="882"/>
        <v>0</v>
      </c>
      <c r="U205" s="5">
        <f t="shared" ca="1" si="772"/>
        <v>0</v>
      </c>
      <c r="V205" s="5">
        <f t="shared" ca="1" si="773"/>
        <v>0</v>
      </c>
      <c r="W205" s="5">
        <f t="shared" ca="1" si="774"/>
        <v>0</v>
      </c>
      <c r="X205" s="5">
        <f t="shared" ca="1" si="775"/>
        <v>0</v>
      </c>
      <c r="Y205" s="5">
        <f t="shared" ca="1" si="776"/>
        <v>0</v>
      </c>
      <c r="Z205" s="5">
        <f t="shared" ca="1" si="777"/>
        <v>0</v>
      </c>
      <c r="AA205" s="5">
        <f t="shared" ca="1" si="778"/>
        <v>0</v>
      </c>
      <c r="AB205" s="5">
        <f t="shared" ca="1" si="779"/>
        <v>0</v>
      </c>
      <c r="AC205" s="5">
        <f t="shared" ca="1" si="780"/>
        <v>0</v>
      </c>
      <c r="AD205" s="5">
        <f t="shared" ca="1" si="781"/>
        <v>0</v>
      </c>
      <c r="AE205" s="5">
        <f t="shared" ca="1" si="846"/>
        <v>0</v>
      </c>
      <c r="AF205" s="5">
        <f t="shared" ca="1" si="847"/>
        <v>0</v>
      </c>
      <c r="AG205" s="5">
        <f t="shared" ca="1" si="847"/>
        <v>0</v>
      </c>
      <c r="AH205" s="37">
        <f t="shared" ca="1" si="782"/>
        <v>0</v>
      </c>
      <c r="AI205" s="37">
        <f t="shared" ca="1" si="783"/>
        <v>0</v>
      </c>
      <c r="AJ205" s="37">
        <f t="shared" ca="1" si="784"/>
        <v>0</v>
      </c>
      <c r="AK205" s="37">
        <f t="shared" ca="1" si="785"/>
        <v>0</v>
      </c>
      <c r="AL205" s="37">
        <f t="shared" ca="1" si="786"/>
        <v>0</v>
      </c>
      <c r="AM205" s="37">
        <f t="shared" ca="1" si="787"/>
        <v>0</v>
      </c>
      <c r="AN205" s="37">
        <f t="shared" ca="1" si="788"/>
        <v>0</v>
      </c>
      <c r="AO205" s="37">
        <f t="shared" ca="1" si="789"/>
        <v>0</v>
      </c>
      <c r="AP205" s="33">
        <f t="shared" ca="1" si="790"/>
        <v>41.470135935610735</v>
      </c>
      <c r="AQ205" s="33">
        <f t="shared" ca="1" si="791"/>
        <v>41.470135935610735</v>
      </c>
      <c r="AR205" s="24">
        <f t="shared" ca="1" si="792"/>
        <v>0</v>
      </c>
      <c r="AS205" s="34">
        <f t="shared" ca="1" si="793"/>
        <v>277.29899999999998</v>
      </c>
      <c r="AT205" s="34">
        <f t="shared" ca="1" si="794"/>
        <v>277.29899999999998</v>
      </c>
      <c r="AU205" s="45">
        <f t="shared" ca="1" si="795"/>
        <v>0</v>
      </c>
      <c r="AV205" s="34">
        <f t="shared" ca="1" si="938"/>
        <v>-26.4</v>
      </c>
      <c r="AW205" s="34">
        <f t="shared" ca="1" si="939"/>
        <v>-26.4</v>
      </c>
      <c r="AX205" s="46">
        <f t="shared" ca="1" si="796"/>
        <v>0</v>
      </c>
      <c r="AY205" s="5"/>
      <c r="AZ205" s="5">
        <f t="shared" ca="1" si="848"/>
        <v>0</v>
      </c>
      <c r="BA205" s="5">
        <f t="shared" ca="1" si="849"/>
        <v>0</v>
      </c>
      <c r="BB205" s="5">
        <f t="shared" ca="1" si="850"/>
        <v>0</v>
      </c>
      <c r="BC205" s="5">
        <f t="shared" ca="1" si="851"/>
        <v>0</v>
      </c>
      <c r="BD205" s="5">
        <f t="shared" ca="1" si="852"/>
        <v>0</v>
      </c>
      <c r="BE205" s="5">
        <f t="shared" ca="1" si="853"/>
        <v>0</v>
      </c>
      <c r="BF205" s="5">
        <f t="shared" ca="1" si="854"/>
        <v>0</v>
      </c>
      <c r="BG205" s="5">
        <f t="shared" ca="1" si="855"/>
        <v>0</v>
      </c>
      <c r="BH205" s="5">
        <f t="shared" ca="1" si="856"/>
        <v>0</v>
      </c>
      <c r="BI205" s="5">
        <f t="shared" ca="1" si="857"/>
        <v>0</v>
      </c>
      <c r="BJ205" s="5">
        <f t="shared" ca="1" si="858"/>
        <v>0</v>
      </c>
      <c r="BK205" s="5">
        <f t="shared" ca="1" si="859"/>
        <v>0</v>
      </c>
      <c r="BL205" s="5">
        <f t="shared" ca="1" si="883"/>
        <v>0</v>
      </c>
      <c r="BM205" s="5">
        <f t="shared" ca="1" si="884"/>
        <v>0</v>
      </c>
      <c r="BN205" s="5">
        <f t="shared" ca="1" si="885"/>
        <v>0</v>
      </c>
      <c r="BO205" s="5">
        <f t="shared" ca="1" si="886"/>
        <v>0</v>
      </c>
      <c r="BP205" s="5">
        <f t="shared" ca="1" si="887"/>
        <v>0</v>
      </c>
      <c r="BQ205" s="5">
        <f t="shared" ca="1" si="888"/>
        <v>0</v>
      </c>
      <c r="BR205" s="5">
        <f t="shared" ca="1" si="889"/>
        <v>0</v>
      </c>
      <c r="BS205" s="5">
        <f t="shared" ca="1" si="890"/>
        <v>0</v>
      </c>
      <c r="BT205" s="5">
        <f t="shared" ca="1" si="891"/>
        <v>0</v>
      </c>
      <c r="BU205" s="5">
        <f t="shared" ca="1" si="892"/>
        <v>0</v>
      </c>
      <c r="BV205" s="5">
        <f t="shared" ca="1" si="893"/>
        <v>0</v>
      </c>
      <c r="BW205" s="5">
        <f t="shared" ca="1" si="894"/>
        <v>0</v>
      </c>
      <c r="BX205" s="5">
        <f t="shared" ca="1" si="895"/>
        <v>0</v>
      </c>
      <c r="BY205" s="5">
        <f t="shared" ca="1" si="896"/>
        <v>0</v>
      </c>
      <c r="BZ205" s="5">
        <f t="shared" ca="1" si="897"/>
        <v>0</v>
      </c>
      <c r="CA205" s="5">
        <f t="shared" ca="1" si="898"/>
        <v>0</v>
      </c>
      <c r="CB205" s="37">
        <f t="shared" ca="1" si="797"/>
        <v>0</v>
      </c>
      <c r="CC205" s="37">
        <f t="shared" ca="1" si="798"/>
        <v>0</v>
      </c>
      <c r="CD205" s="37">
        <f t="shared" ca="1" si="799"/>
        <v>0</v>
      </c>
      <c r="CE205" s="37">
        <f t="shared" ca="1" si="800"/>
        <v>0</v>
      </c>
      <c r="CF205" s="37">
        <f t="shared" ca="1" si="801"/>
        <v>0</v>
      </c>
      <c r="CG205" s="37">
        <f t="shared" ca="1" si="802"/>
        <v>0</v>
      </c>
      <c r="CH205" s="37">
        <f t="shared" ca="1" si="803"/>
        <v>0</v>
      </c>
      <c r="CI205" s="19">
        <f t="shared" ca="1" si="804"/>
        <v>0</v>
      </c>
      <c r="CJ205" s="33">
        <f t="shared" ca="1" si="860"/>
        <v>37.712185351197533</v>
      </c>
      <c r="CK205" s="33">
        <f t="shared" ca="1" si="861"/>
        <v>37.712185351197533</v>
      </c>
      <c r="CL205" s="24">
        <f t="shared" ca="1" si="805"/>
        <v>0</v>
      </c>
      <c r="CM205" s="34">
        <f t="shared" ca="1" si="806"/>
        <v>250.87799999999999</v>
      </c>
      <c r="CN205" s="34">
        <f t="shared" ca="1" si="807"/>
        <v>250.87799999999999</v>
      </c>
      <c r="CO205" s="45">
        <f t="shared" ca="1" si="808"/>
        <v>0</v>
      </c>
      <c r="CP205" s="5"/>
      <c r="CR205" s="5">
        <f t="shared" ca="1" si="899"/>
        <v>78</v>
      </c>
      <c r="CS205" s="5">
        <f t="shared" ca="1" si="900"/>
        <v>76</v>
      </c>
      <c r="CT205" s="62">
        <f t="shared" ca="1" si="809"/>
        <v>2.5641025641025661E-2</v>
      </c>
      <c r="CW205" s="5">
        <f t="shared" ca="1" si="942"/>
        <v>274483</v>
      </c>
      <c r="CX205" s="5">
        <f t="shared" ca="1" si="942"/>
        <v>61.0336</v>
      </c>
      <c r="CY205" s="5">
        <f t="shared" ca="1" si="942"/>
        <v>83493.600000000006</v>
      </c>
      <c r="CZ205" s="5">
        <f t="shared" ca="1" si="942"/>
        <v>64805.2</v>
      </c>
      <c r="DA205" s="5">
        <f t="shared" ca="1" si="942"/>
        <v>0</v>
      </c>
      <c r="DB205" s="5">
        <f t="shared" ca="1" si="942"/>
        <v>0</v>
      </c>
      <c r="DC205" s="5">
        <f t="shared" ca="1" si="942"/>
        <v>0</v>
      </c>
      <c r="DD205" s="5">
        <f t="shared" ca="1" si="942"/>
        <v>48282.7</v>
      </c>
      <c r="DE205" s="5">
        <f t="shared" ca="1" si="942"/>
        <v>196643</v>
      </c>
      <c r="DF205" s="5">
        <f t="shared" ca="1" si="942"/>
        <v>77659.399999999994</v>
      </c>
      <c r="DG205" s="5">
        <f t="shared" ca="1" si="942"/>
        <v>0</v>
      </c>
      <c r="DH205" s="5">
        <f t="shared" ca="1" si="942"/>
        <v>180.87299999999999</v>
      </c>
      <c r="DI205" s="5">
        <f t="shared" ca="1" si="954"/>
        <v>0</v>
      </c>
      <c r="DJ205" s="5">
        <f t="shared" ca="1" si="954"/>
        <v>0</v>
      </c>
      <c r="DK205" s="5">
        <f t="shared" ca="1" si="954"/>
        <v>0</v>
      </c>
      <c r="DL205" s="5"/>
      <c r="DM205" s="5">
        <f t="shared" ca="1" si="943"/>
        <v>820.99099999999999</v>
      </c>
      <c r="DN205" s="5">
        <f t="shared" ca="1" si="943"/>
        <v>206.654</v>
      </c>
      <c r="DO205" s="5">
        <f t="shared" ca="1" si="943"/>
        <v>0</v>
      </c>
      <c r="DP205" s="5">
        <f t="shared" ca="1" si="943"/>
        <v>0</v>
      </c>
      <c r="DQ205" s="5">
        <f t="shared" ca="1" si="943"/>
        <v>0</v>
      </c>
      <c r="DR205" s="5">
        <f t="shared" ca="1" si="943"/>
        <v>0</v>
      </c>
      <c r="DS205" s="5">
        <f t="shared" ca="1" si="943"/>
        <v>614.33699999999999</v>
      </c>
      <c r="DT205" s="5">
        <f t="shared" ca="1" si="943"/>
        <v>0</v>
      </c>
      <c r="DU205" s="5">
        <f t="shared" ca="1" si="943"/>
        <v>820.99099999999999</v>
      </c>
      <c r="DV205" s="5">
        <f t="shared" ca="1" si="943"/>
        <v>0</v>
      </c>
      <c r="DW205" s="5">
        <f t="shared" ca="1" si="943"/>
        <v>0</v>
      </c>
      <c r="DX205" s="5">
        <f t="shared" ca="1" si="943"/>
        <v>0</v>
      </c>
      <c r="DY205" s="5">
        <f t="shared" ca="1" si="943"/>
        <v>0</v>
      </c>
      <c r="DZ205" s="5"/>
      <c r="EA205" s="5">
        <f t="shared" ca="1" si="952"/>
        <v>277.29899999999998</v>
      </c>
      <c r="EB205" s="5">
        <f t="shared" ca="1" si="952"/>
        <v>1.8132999999999999</v>
      </c>
      <c r="EC205" s="5">
        <f t="shared" ca="1" si="952"/>
        <v>130.56700000000001</v>
      </c>
      <c r="ED205" s="5">
        <f t="shared" ca="1" si="952"/>
        <v>78.431700000000006</v>
      </c>
      <c r="EE205" s="5">
        <f t="shared" ca="1" si="952"/>
        <v>0</v>
      </c>
      <c r="EF205" s="5">
        <f t="shared" ca="1" si="952"/>
        <v>0</v>
      </c>
      <c r="EG205" s="5">
        <f t="shared" ca="1" si="952"/>
        <v>4.5359600000000002</v>
      </c>
      <c r="EH205" s="5">
        <f t="shared" ca="1" si="952"/>
        <v>61.951500000000003</v>
      </c>
      <c r="EI205" s="5"/>
      <c r="EJ205" s="19">
        <f t="shared" ca="1" si="811"/>
        <v>41.470135935610735</v>
      </c>
      <c r="EK205" s="19">
        <f t="shared" ca="1" si="812"/>
        <v>0.84979691664325774</v>
      </c>
      <c r="EL205" s="19">
        <f t="shared" ca="1" si="813"/>
        <v>11.597891275938299</v>
      </c>
      <c r="EM205" s="19">
        <f t="shared" ca="1" si="814"/>
        <v>9.0019314500205603</v>
      </c>
      <c r="EN205" s="19">
        <f t="shared" ca="1" si="815"/>
        <v>0</v>
      </c>
      <c r="EO205" s="19">
        <f t="shared" ca="1" si="816"/>
        <v>0</v>
      </c>
      <c r="EP205" s="19">
        <f t="shared" ca="1" si="817"/>
        <v>2.5010564627428948</v>
      </c>
      <c r="EQ205" s="19">
        <f t="shared" ca="1" si="818"/>
        <v>6.7068314829968525</v>
      </c>
      <c r="ER205" s="19">
        <f t="shared" ca="1" si="819"/>
        <v>30.657572374822397</v>
      </c>
      <c r="ES205" s="19">
        <f t="shared" ca="1" si="820"/>
        <v>10.787476857562766</v>
      </c>
      <c r="ET205" s="19">
        <f t="shared" ca="1" si="821"/>
        <v>0</v>
      </c>
      <c r="EU205" s="19">
        <f t="shared" ca="1" si="901"/>
        <v>2.5124624986259878E-2</v>
      </c>
      <c r="EV205" s="19">
        <f t="shared" ca="1" si="902"/>
        <v>0</v>
      </c>
      <c r="EW205" s="72">
        <f t="shared" ca="1" si="903"/>
        <v>0</v>
      </c>
      <c r="EX205" s="72">
        <f t="shared" ca="1" si="904"/>
        <v>0</v>
      </c>
      <c r="EY205" s="5"/>
      <c r="EZ205" s="5"/>
      <c r="FA205" s="5"/>
      <c r="FB205" s="5">
        <f t="shared" ca="1" si="944"/>
        <v>274483</v>
      </c>
      <c r="FC205" s="5">
        <f t="shared" ca="1" si="944"/>
        <v>61.0336</v>
      </c>
      <c r="FD205" s="5">
        <f t="shared" ca="1" si="944"/>
        <v>83493.600000000006</v>
      </c>
      <c r="FE205" s="5">
        <f t="shared" ca="1" si="944"/>
        <v>64805.2</v>
      </c>
      <c r="FF205" s="5">
        <f t="shared" ca="1" si="944"/>
        <v>0</v>
      </c>
      <c r="FG205" s="5">
        <f t="shared" ca="1" si="944"/>
        <v>0</v>
      </c>
      <c r="FH205" s="5">
        <f t="shared" ca="1" si="944"/>
        <v>0</v>
      </c>
      <c r="FI205" s="5">
        <f t="shared" ca="1" si="944"/>
        <v>48282.7</v>
      </c>
      <c r="FJ205" s="5">
        <f t="shared" ca="1" si="944"/>
        <v>196643</v>
      </c>
      <c r="FK205" s="5">
        <f t="shared" ca="1" si="944"/>
        <v>77659.399999999994</v>
      </c>
      <c r="FL205" s="5">
        <f t="shared" ca="1" si="944"/>
        <v>0</v>
      </c>
      <c r="FM205" s="5">
        <f t="shared" ca="1" si="944"/>
        <v>180.87299999999999</v>
      </c>
      <c r="FN205" s="5">
        <f t="shared" ca="1" si="905"/>
        <v>0</v>
      </c>
      <c r="FO205" s="5">
        <f t="shared" ca="1" si="905"/>
        <v>0</v>
      </c>
      <c r="FP205" s="5">
        <f t="shared" ca="1" si="905"/>
        <v>0</v>
      </c>
      <c r="FQ205" s="5"/>
      <c r="FR205" s="5">
        <f t="shared" ca="1" si="945"/>
        <v>820.99099999999999</v>
      </c>
      <c r="FS205" s="5">
        <f t="shared" ca="1" si="945"/>
        <v>206.654</v>
      </c>
      <c r="FT205" s="5">
        <f t="shared" ca="1" si="945"/>
        <v>0</v>
      </c>
      <c r="FU205" s="5">
        <f t="shared" ca="1" si="945"/>
        <v>0</v>
      </c>
      <c r="FV205" s="5">
        <f t="shared" ca="1" si="945"/>
        <v>0</v>
      </c>
      <c r="FW205" s="5">
        <f t="shared" ca="1" si="945"/>
        <v>0</v>
      </c>
      <c r="FX205" s="5">
        <f t="shared" ca="1" si="945"/>
        <v>614.33699999999999</v>
      </c>
      <c r="FY205" s="5">
        <f t="shared" ca="1" si="945"/>
        <v>0</v>
      </c>
      <c r="FZ205" s="5">
        <f t="shared" ca="1" si="945"/>
        <v>820.99099999999999</v>
      </c>
      <c r="GA205" s="5">
        <f t="shared" ca="1" si="945"/>
        <v>0</v>
      </c>
      <c r="GB205" s="5">
        <f t="shared" ca="1" si="945"/>
        <v>0</v>
      </c>
      <c r="GC205" s="5">
        <f t="shared" ca="1" si="945"/>
        <v>0</v>
      </c>
      <c r="GD205" s="5">
        <f t="shared" ca="1" si="913"/>
        <v>0</v>
      </c>
      <c r="GE205" s="5"/>
      <c r="GF205" s="5">
        <f t="shared" ca="1" si="946"/>
        <v>277.29899999999998</v>
      </c>
      <c r="GG205" s="5">
        <f t="shared" ca="1" si="946"/>
        <v>1.8132999999999999</v>
      </c>
      <c r="GH205" s="5">
        <f t="shared" ca="1" si="946"/>
        <v>130.56700000000001</v>
      </c>
      <c r="GI205" s="5">
        <f t="shared" ca="1" si="946"/>
        <v>78.431700000000006</v>
      </c>
      <c r="GJ205" s="5">
        <f t="shared" ca="1" si="946"/>
        <v>0</v>
      </c>
      <c r="GK205" s="5">
        <f t="shared" ca="1" si="946"/>
        <v>0</v>
      </c>
      <c r="GL205" s="5">
        <f t="shared" ca="1" si="946"/>
        <v>4.5359600000000002</v>
      </c>
      <c r="GM205" s="5">
        <f t="shared" ca="1" si="946"/>
        <v>61.951500000000003</v>
      </c>
      <c r="GN205" s="5"/>
      <c r="GO205" s="19">
        <f t="shared" ca="1" si="822"/>
        <v>41.470135935610735</v>
      </c>
      <c r="GP205" s="19">
        <f t="shared" ca="1" si="823"/>
        <v>0.84979691664325774</v>
      </c>
      <c r="GQ205" s="19">
        <f t="shared" ca="1" si="824"/>
        <v>11.597891275938299</v>
      </c>
      <c r="GR205" s="19">
        <f t="shared" ca="1" si="825"/>
        <v>9.0019314500205603</v>
      </c>
      <c r="GS205" s="19">
        <f t="shared" ca="1" si="826"/>
        <v>0</v>
      </c>
      <c r="GT205" s="19">
        <f t="shared" ca="1" si="827"/>
        <v>0</v>
      </c>
      <c r="GU205" s="19">
        <f t="shared" ca="1" si="828"/>
        <v>2.5010564627428948</v>
      </c>
      <c r="GV205" s="19">
        <f t="shared" ca="1" si="829"/>
        <v>6.7068314829968525</v>
      </c>
      <c r="GW205" s="19">
        <f t="shared" ca="1" si="830"/>
        <v>30.657572374822397</v>
      </c>
      <c r="GX205" s="19">
        <f t="shared" ca="1" si="831"/>
        <v>10.787476857562766</v>
      </c>
      <c r="GY205" s="19">
        <f t="shared" ca="1" si="832"/>
        <v>0</v>
      </c>
      <c r="GZ205" s="19">
        <f t="shared" ca="1" si="832"/>
        <v>2.5124624986259878E-2</v>
      </c>
      <c r="HA205" s="19">
        <f t="shared" ca="1" si="832"/>
        <v>0</v>
      </c>
      <c r="HB205" s="72">
        <f t="shared" ca="1" si="906"/>
        <v>0</v>
      </c>
      <c r="HC205" s="72">
        <f t="shared" ca="1" si="907"/>
        <v>0</v>
      </c>
      <c r="HD205" s="5"/>
      <c r="HE205" s="5"/>
      <c r="HF205" s="5"/>
      <c r="HG205" s="5">
        <f t="shared" ca="1" si="947"/>
        <v>253565</v>
      </c>
      <c r="HH205" s="5">
        <f t="shared" ca="1" si="947"/>
        <v>0</v>
      </c>
      <c r="HI205" s="5">
        <f t="shared" ca="1" si="947"/>
        <v>80924.100000000006</v>
      </c>
      <c r="HJ205" s="5">
        <f t="shared" ca="1" si="947"/>
        <v>36562.1</v>
      </c>
      <c r="HK205" s="5">
        <f t="shared" ca="1" si="947"/>
        <v>0</v>
      </c>
      <c r="HL205" s="5">
        <f t="shared" ca="1" si="947"/>
        <v>0</v>
      </c>
      <c r="HM205" s="5">
        <f t="shared" ca="1" si="947"/>
        <v>11659.9</v>
      </c>
      <c r="HN205" s="5">
        <f t="shared" ca="1" si="947"/>
        <v>46379.8</v>
      </c>
      <c r="HO205" s="5">
        <f t="shared" ca="1" si="947"/>
        <v>175526</v>
      </c>
      <c r="HP205" s="5">
        <f t="shared" ca="1" si="947"/>
        <v>77659.399999999994</v>
      </c>
      <c r="HQ205" s="5">
        <f t="shared" ca="1" si="947"/>
        <v>0</v>
      </c>
      <c r="HR205" s="5">
        <f t="shared" ca="1" si="947"/>
        <v>379.815</v>
      </c>
      <c r="HS205" s="5">
        <f t="shared" ca="1" si="947"/>
        <v>0</v>
      </c>
      <c r="HT205" s="5">
        <f t="shared" ca="1" si="947"/>
        <v>0</v>
      </c>
      <c r="HU205" s="5">
        <f t="shared" ca="1" si="947"/>
        <v>0</v>
      </c>
      <c r="HV205" s="5"/>
      <c r="HW205" s="5">
        <f t="shared" ca="1" si="948"/>
        <v>611.64400000000001</v>
      </c>
      <c r="HX205" s="5">
        <f t="shared" ca="1" si="948"/>
        <v>611.64400000000001</v>
      </c>
      <c r="HY205" s="5">
        <f t="shared" ca="1" si="948"/>
        <v>0</v>
      </c>
      <c r="HZ205" s="5">
        <f t="shared" ca="1" si="948"/>
        <v>0</v>
      </c>
      <c r="IA205" s="5">
        <f t="shared" ca="1" si="948"/>
        <v>0</v>
      </c>
      <c r="IB205" s="5">
        <f t="shared" ca="1" si="948"/>
        <v>0</v>
      </c>
      <c r="IC205" s="5">
        <f t="shared" ca="1" si="948"/>
        <v>0</v>
      </c>
      <c r="ID205" s="5">
        <f t="shared" ca="1" si="948"/>
        <v>0</v>
      </c>
      <c r="IE205" s="5">
        <f t="shared" ca="1" si="948"/>
        <v>611.64400000000001</v>
      </c>
      <c r="IF205" s="5">
        <f t="shared" ca="1" si="948"/>
        <v>0</v>
      </c>
      <c r="IG205" s="5">
        <f t="shared" ca="1" si="948"/>
        <v>0</v>
      </c>
      <c r="IH205" s="5">
        <f t="shared" ca="1" si="948"/>
        <v>0</v>
      </c>
      <c r="II205" s="5">
        <f t="shared" ca="1" si="948"/>
        <v>0</v>
      </c>
      <c r="IJ205" s="5"/>
      <c r="IK205" s="5">
        <f t="shared" ca="1" si="953"/>
        <v>250.87799999999999</v>
      </c>
      <c r="IL205" s="5">
        <f t="shared" ca="1" si="953"/>
        <v>5.2158199999999999</v>
      </c>
      <c r="IM205" s="5">
        <f t="shared" ca="1" si="953"/>
        <v>127.04300000000001</v>
      </c>
      <c r="IN205" s="5">
        <f t="shared" ca="1" si="953"/>
        <v>44.870100000000001</v>
      </c>
      <c r="IO205" s="5">
        <f t="shared" ca="1" si="953"/>
        <v>0</v>
      </c>
      <c r="IP205" s="5">
        <f t="shared" ca="1" si="953"/>
        <v>0</v>
      </c>
      <c r="IQ205" s="5">
        <f t="shared" ca="1" si="953"/>
        <v>13.779</v>
      </c>
      <c r="IR205" s="5">
        <f t="shared" ca="1" si="953"/>
        <v>59.970199999999998</v>
      </c>
      <c r="IS205" s="5"/>
      <c r="IT205" s="19">
        <f t="shared" ca="1" si="864"/>
        <v>37.712185351197533</v>
      </c>
      <c r="IU205" s="19">
        <f t="shared" ca="1" si="865"/>
        <v>2.4900928628715433</v>
      </c>
      <c r="IV205" s="19">
        <f t="shared" ca="1" si="866"/>
        <v>11.240968330544598</v>
      </c>
      <c r="IW205" s="19">
        <f t="shared" ca="1" si="867"/>
        <v>5.0787516722237829</v>
      </c>
      <c r="IX205" s="19">
        <f t="shared" ca="1" si="868"/>
        <v>0</v>
      </c>
      <c r="IY205" s="19">
        <f t="shared" ca="1" si="869"/>
        <v>0</v>
      </c>
      <c r="IZ205" s="19">
        <f t="shared" ca="1" si="870"/>
        <v>1.6196481225903896</v>
      </c>
      <c r="JA205" s="19">
        <f t="shared" ca="1" si="871"/>
        <v>6.4425043093094931</v>
      </c>
      <c r="JB205" s="19">
        <f t="shared" ca="1" si="872"/>
        <v>26.871979188294638</v>
      </c>
      <c r="JC205" s="19">
        <f t="shared" ca="1" si="873"/>
        <v>10.787476857562766</v>
      </c>
      <c r="JD205" s="19">
        <f t="shared" ca="1" si="874"/>
        <v>0</v>
      </c>
      <c r="JE205" s="19">
        <f t="shared" ca="1" si="955"/>
        <v>5.2759170463011595E-2</v>
      </c>
      <c r="JF205" s="19">
        <f t="shared" ca="1" si="955"/>
        <v>0</v>
      </c>
      <c r="JG205" s="72">
        <f t="shared" ca="1" si="908"/>
        <v>0</v>
      </c>
      <c r="JH205" s="72">
        <f t="shared" ca="1" si="909"/>
        <v>0</v>
      </c>
      <c r="JI205" s="5"/>
      <c r="JJ205" s="5"/>
      <c r="JK205" s="5"/>
      <c r="JL205" s="5">
        <f t="shared" ca="1" si="949"/>
        <v>253565</v>
      </c>
      <c r="JM205" s="5">
        <f t="shared" ca="1" si="949"/>
        <v>0</v>
      </c>
      <c r="JN205" s="5">
        <f t="shared" ca="1" si="949"/>
        <v>80924.100000000006</v>
      </c>
      <c r="JO205" s="5">
        <f t="shared" ca="1" si="949"/>
        <v>36562.1</v>
      </c>
      <c r="JP205" s="5">
        <f t="shared" ca="1" si="949"/>
        <v>0</v>
      </c>
      <c r="JQ205" s="5">
        <f t="shared" ca="1" si="949"/>
        <v>0</v>
      </c>
      <c r="JR205" s="5">
        <f t="shared" ca="1" si="949"/>
        <v>11659.9</v>
      </c>
      <c r="JS205" s="5">
        <f t="shared" ca="1" si="949"/>
        <v>46379.8</v>
      </c>
      <c r="JT205" s="5">
        <f t="shared" ca="1" si="949"/>
        <v>175526</v>
      </c>
      <c r="JU205" s="5">
        <f t="shared" ca="1" si="949"/>
        <v>77659.399999999994</v>
      </c>
      <c r="JV205" s="5">
        <f t="shared" ca="1" si="949"/>
        <v>0</v>
      </c>
      <c r="JW205" s="5">
        <f t="shared" ca="1" si="949"/>
        <v>379.815</v>
      </c>
      <c r="JX205" s="5">
        <f t="shared" ca="1" si="910"/>
        <v>0</v>
      </c>
      <c r="JY205" s="5">
        <f t="shared" ca="1" si="910"/>
        <v>0</v>
      </c>
      <c r="JZ205" s="5">
        <f t="shared" ca="1" si="910"/>
        <v>0</v>
      </c>
      <c r="KA205" s="5"/>
      <c r="KB205" s="5">
        <f t="shared" ca="1" si="950"/>
        <v>611.64400000000001</v>
      </c>
      <c r="KC205" s="5">
        <f t="shared" ca="1" si="950"/>
        <v>611.64400000000001</v>
      </c>
      <c r="KD205" s="5">
        <f t="shared" ca="1" si="950"/>
        <v>0</v>
      </c>
      <c r="KE205" s="5">
        <f t="shared" ca="1" si="950"/>
        <v>0</v>
      </c>
      <c r="KF205" s="5">
        <f t="shared" ca="1" si="950"/>
        <v>0</v>
      </c>
      <c r="KG205" s="5">
        <f t="shared" ca="1" si="950"/>
        <v>0</v>
      </c>
      <c r="KH205" s="5">
        <f t="shared" ca="1" si="950"/>
        <v>0</v>
      </c>
      <c r="KI205" s="5">
        <f t="shared" ca="1" si="950"/>
        <v>0</v>
      </c>
      <c r="KJ205" s="5">
        <f t="shared" ca="1" si="950"/>
        <v>611.64400000000001</v>
      </c>
      <c r="KK205" s="5">
        <f t="shared" ca="1" si="950"/>
        <v>0</v>
      </c>
      <c r="KL205" s="5">
        <f t="shared" ca="1" si="950"/>
        <v>0</v>
      </c>
      <c r="KM205" s="5">
        <f t="shared" ca="1" si="950"/>
        <v>0</v>
      </c>
      <c r="KN205" s="5">
        <f t="shared" ca="1" si="914"/>
        <v>0</v>
      </c>
      <c r="KO205" s="5"/>
      <c r="KP205" s="5">
        <f t="shared" ca="1" si="951"/>
        <v>250.87799999999999</v>
      </c>
      <c r="KQ205" s="5">
        <f t="shared" ca="1" si="951"/>
        <v>5.2158199999999999</v>
      </c>
      <c r="KR205" s="5">
        <f t="shared" ca="1" si="951"/>
        <v>127.04300000000001</v>
      </c>
      <c r="KS205" s="5">
        <f t="shared" ca="1" si="951"/>
        <v>44.870100000000001</v>
      </c>
      <c r="KT205" s="5">
        <f t="shared" ca="1" si="951"/>
        <v>0</v>
      </c>
      <c r="KU205" s="5">
        <f t="shared" ca="1" si="951"/>
        <v>0</v>
      </c>
      <c r="KV205" s="5">
        <f t="shared" ca="1" si="951"/>
        <v>13.779</v>
      </c>
      <c r="KW205" s="5">
        <f t="shared" ca="1" si="951"/>
        <v>59.970199999999998</v>
      </c>
      <c r="KX205" s="5"/>
      <c r="KY205" s="19">
        <f t="shared" ca="1" si="833"/>
        <v>37.712185351197533</v>
      </c>
      <c r="KZ205" s="19">
        <f t="shared" ca="1" si="834"/>
        <v>2.4900928628715433</v>
      </c>
      <c r="LA205" s="19">
        <f t="shared" ca="1" si="835"/>
        <v>11.240968330544598</v>
      </c>
      <c r="LB205" s="19">
        <f t="shared" ca="1" si="836"/>
        <v>5.0787516722237829</v>
      </c>
      <c r="LC205" s="19">
        <f t="shared" ca="1" si="837"/>
        <v>0</v>
      </c>
      <c r="LD205" s="19">
        <f t="shared" ca="1" si="838"/>
        <v>0</v>
      </c>
      <c r="LE205" s="19">
        <f t="shared" ca="1" si="839"/>
        <v>1.6196481225903896</v>
      </c>
      <c r="LF205" s="19">
        <f t="shared" ca="1" si="840"/>
        <v>6.4425043093094931</v>
      </c>
      <c r="LG205" s="19">
        <f t="shared" ca="1" si="841"/>
        <v>26.871979188294638</v>
      </c>
      <c r="LH205" s="19">
        <f t="shared" ca="1" si="842"/>
        <v>10.787476857562766</v>
      </c>
      <c r="LI205" s="19">
        <f t="shared" ca="1" si="843"/>
        <v>0</v>
      </c>
      <c r="LJ205" s="19">
        <f t="shared" ca="1" si="878"/>
        <v>5.2759170463011595E-2</v>
      </c>
      <c r="LK205" s="19">
        <f t="shared" ca="1" si="879"/>
        <v>0</v>
      </c>
      <c r="LL205" s="72">
        <f t="shared" ca="1" si="911"/>
        <v>0</v>
      </c>
      <c r="LM205" s="72">
        <f t="shared" ca="1" si="912"/>
        <v>0</v>
      </c>
    </row>
    <row r="206" spans="1:325" ht="15" customHeight="1" outlineLevel="1" x14ac:dyDescent="0.3">
      <c r="A206" s="5">
        <f>IF('Old Results'!E186='New Results'!E186,'New Results'!E186,"0")</f>
        <v>24563.1</v>
      </c>
      <c r="B206" s="5">
        <f t="shared" si="941"/>
        <v>520</v>
      </c>
      <c r="C206" s="27">
        <f t="shared" si="761"/>
        <v>185</v>
      </c>
      <c r="D206" s="41" t="str">
        <f>'Old Results'!C186</f>
        <v>0520515-RetlMed-MiniSplitHP-COP3.3</v>
      </c>
      <c r="E206" s="41" t="str">
        <f>'New Results'!C186</f>
        <v>0520515-RetlMed-MiniSplitHP-COP3.3</v>
      </c>
      <c r="F206" s="5">
        <f t="shared" ca="1" si="762"/>
        <v>0</v>
      </c>
      <c r="G206" s="5">
        <f t="shared" ca="1" si="763"/>
        <v>0</v>
      </c>
      <c r="H206" s="5">
        <f t="shared" ca="1" si="764"/>
        <v>0</v>
      </c>
      <c r="I206" s="5">
        <f t="shared" ca="1" si="765"/>
        <v>0</v>
      </c>
      <c r="J206" s="5">
        <f t="shared" ca="1" si="766"/>
        <v>0</v>
      </c>
      <c r="K206" s="5">
        <f t="shared" ca="1" si="767"/>
        <v>0</v>
      </c>
      <c r="L206" s="5">
        <f t="shared" ca="1" si="768"/>
        <v>0</v>
      </c>
      <c r="M206" s="5">
        <f t="shared" ca="1" si="769"/>
        <v>0</v>
      </c>
      <c r="N206" s="5">
        <f t="shared" ca="1" si="770"/>
        <v>0</v>
      </c>
      <c r="O206" s="5">
        <f t="shared" ca="1" si="771"/>
        <v>0</v>
      </c>
      <c r="P206" s="5">
        <f t="shared" ca="1" si="844"/>
        <v>0</v>
      </c>
      <c r="Q206" s="5">
        <f t="shared" ca="1" si="845"/>
        <v>0</v>
      </c>
      <c r="R206" s="5">
        <f t="shared" ca="1" si="880"/>
        <v>0</v>
      </c>
      <c r="S206" s="5">
        <f t="shared" ca="1" si="881"/>
        <v>0</v>
      </c>
      <c r="T206" s="5">
        <f t="shared" ca="1" si="882"/>
        <v>0</v>
      </c>
      <c r="U206" s="5">
        <f t="shared" ca="1" si="772"/>
        <v>0</v>
      </c>
      <c r="V206" s="5">
        <f t="shared" ca="1" si="773"/>
        <v>0</v>
      </c>
      <c r="W206" s="5">
        <f t="shared" ca="1" si="774"/>
        <v>0</v>
      </c>
      <c r="X206" s="5">
        <f t="shared" ca="1" si="775"/>
        <v>0</v>
      </c>
      <c r="Y206" s="5">
        <f t="shared" ca="1" si="776"/>
        <v>0</v>
      </c>
      <c r="Z206" s="5">
        <f t="shared" ca="1" si="777"/>
        <v>0</v>
      </c>
      <c r="AA206" s="5">
        <f t="shared" ca="1" si="778"/>
        <v>0</v>
      </c>
      <c r="AB206" s="5">
        <f t="shared" ca="1" si="779"/>
        <v>0</v>
      </c>
      <c r="AC206" s="5">
        <f t="shared" ca="1" si="780"/>
        <v>0</v>
      </c>
      <c r="AD206" s="5">
        <f t="shared" ca="1" si="781"/>
        <v>0</v>
      </c>
      <c r="AE206" s="5">
        <f t="shared" ca="1" si="846"/>
        <v>0</v>
      </c>
      <c r="AF206" s="5">
        <f t="shared" ca="1" si="847"/>
        <v>0</v>
      </c>
      <c r="AG206" s="5">
        <f t="shared" ca="1" si="847"/>
        <v>0</v>
      </c>
      <c r="AH206" s="37">
        <f t="shared" ca="1" si="782"/>
        <v>0</v>
      </c>
      <c r="AI206" s="37">
        <f t="shared" ca="1" si="783"/>
        <v>0</v>
      </c>
      <c r="AJ206" s="37">
        <f t="shared" ca="1" si="784"/>
        <v>0</v>
      </c>
      <c r="AK206" s="37">
        <f t="shared" ca="1" si="785"/>
        <v>0</v>
      </c>
      <c r="AL206" s="37">
        <f t="shared" ca="1" si="786"/>
        <v>0</v>
      </c>
      <c r="AM206" s="37">
        <f t="shared" ca="1" si="787"/>
        <v>0</v>
      </c>
      <c r="AN206" s="37">
        <f t="shared" ca="1" si="788"/>
        <v>0</v>
      </c>
      <c r="AO206" s="37">
        <f t="shared" ca="1" si="789"/>
        <v>0</v>
      </c>
      <c r="AP206" s="33">
        <f t="shared" ca="1" si="790"/>
        <v>41.440066766816891</v>
      </c>
      <c r="AQ206" s="33">
        <f t="shared" ca="1" si="791"/>
        <v>41.440066766816891</v>
      </c>
      <c r="AR206" s="24">
        <f t="shared" ca="1" si="792"/>
        <v>0</v>
      </c>
      <c r="AS206" s="34">
        <f t="shared" ca="1" si="793"/>
        <v>276.94099999999997</v>
      </c>
      <c r="AT206" s="34">
        <f t="shared" ca="1" si="794"/>
        <v>276.94099999999997</v>
      </c>
      <c r="AU206" s="45">
        <f t="shared" ca="1" si="795"/>
        <v>0</v>
      </c>
      <c r="AV206" s="34">
        <f t="shared" ca="1" si="938"/>
        <v>-26.1</v>
      </c>
      <c r="AW206" s="34">
        <f t="shared" ca="1" si="939"/>
        <v>-26.1</v>
      </c>
      <c r="AX206" s="46">
        <f t="shared" ca="1" si="796"/>
        <v>0</v>
      </c>
      <c r="AY206" s="5"/>
      <c r="AZ206" s="5">
        <f t="shared" ca="1" si="848"/>
        <v>0</v>
      </c>
      <c r="BA206" s="5">
        <f t="shared" ca="1" si="849"/>
        <v>0</v>
      </c>
      <c r="BB206" s="5">
        <f t="shared" ca="1" si="850"/>
        <v>0</v>
      </c>
      <c r="BC206" s="5">
        <f t="shared" ca="1" si="851"/>
        <v>0</v>
      </c>
      <c r="BD206" s="5">
        <f t="shared" ca="1" si="852"/>
        <v>0</v>
      </c>
      <c r="BE206" s="5">
        <f t="shared" ca="1" si="853"/>
        <v>0</v>
      </c>
      <c r="BF206" s="5">
        <f t="shared" ca="1" si="854"/>
        <v>0</v>
      </c>
      <c r="BG206" s="5">
        <f t="shared" ca="1" si="855"/>
        <v>0</v>
      </c>
      <c r="BH206" s="5">
        <f t="shared" ca="1" si="856"/>
        <v>0</v>
      </c>
      <c r="BI206" s="5">
        <f t="shared" ca="1" si="857"/>
        <v>0</v>
      </c>
      <c r="BJ206" s="5">
        <f t="shared" ca="1" si="858"/>
        <v>0</v>
      </c>
      <c r="BK206" s="5">
        <f t="shared" ca="1" si="859"/>
        <v>0</v>
      </c>
      <c r="BL206" s="5">
        <f t="shared" ca="1" si="883"/>
        <v>0</v>
      </c>
      <c r="BM206" s="5">
        <f t="shared" ca="1" si="884"/>
        <v>0</v>
      </c>
      <c r="BN206" s="5">
        <f t="shared" ca="1" si="885"/>
        <v>0</v>
      </c>
      <c r="BO206" s="5">
        <f t="shared" ca="1" si="886"/>
        <v>0</v>
      </c>
      <c r="BP206" s="5">
        <f t="shared" ca="1" si="887"/>
        <v>0</v>
      </c>
      <c r="BQ206" s="5">
        <f t="shared" ca="1" si="888"/>
        <v>0</v>
      </c>
      <c r="BR206" s="5">
        <f t="shared" ca="1" si="889"/>
        <v>0</v>
      </c>
      <c r="BS206" s="5">
        <f t="shared" ca="1" si="890"/>
        <v>0</v>
      </c>
      <c r="BT206" s="5">
        <f t="shared" ca="1" si="891"/>
        <v>0</v>
      </c>
      <c r="BU206" s="5">
        <f t="shared" ca="1" si="892"/>
        <v>0</v>
      </c>
      <c r="BV206" s="5">
        <f t="shared" ca="1" si="893"/>
        <v>0</v>
      </c>
      <c r="BW206" s="5">
        <f t="shared" ca="1" si="894"/>
        <v>0</v>
      </c>
      <c r="BX206" s="5">
        <f t="shared" ca="1" si="895"/>
        <v>0</v>
      </c>
      <c r="BY206" s="5">
        <f t="shared" ca="1" si="896"/>
        <v>0</v>
      </c>
      <c r="BZ206" s="5">
        <f t="shared" ca="1" si="897"/>
        <v>0</v>
      </c>
      <c r="CA206" s="5">
        <f t="shared" ca="1" si="898"/>
        <v>0</v>
      </c>
      <c r="CB206" s="37">
        <f t="shared" ca="1" si="797"/>
        <v>0</v>
      </c>
      <c r="CC206" s="37">
        <f t="shared" ca="1" si="798"/>
        <v>0</v>
      </c>
      <c r="CD206" s="37">
        <f t="shared" ca="1" si="799"/>
        <v>0</v>
      </c>
      <c r="CE206" s="37">
        <f t="shared" ca="1" si="800"/>
        <v>0</v>
      </c>
      <c r="CF206" s="37">
        <f t="shared" ca="1" si="801"/>
        <v>0</v>
      </c>
      <c r="CG206" s="37">
        <f t="shared" ca="1" si="802"/>
        <v>0</v>
      </c>
      <c r="CH206" s="37">
        <f t="shared" ca="1" si="803"/>
        <v>0</v>
      </c>
      <c r="CI206" s="19">
        <f t="shared" ca="1" si="804"/>
        <v>0</v>
      </c>
      <c r="CJ206" s="33">
        <f t="shared" ca="1" si="860"/>
        <v>37.712185351197533</v>
      </c>
      <c r="CK206" s="33">
        <f t="shared" ca="1" si="861"/>
        <v>37.712185351197533</v>
      </c>
      <c r="CL206" s="24">
        <f t="shared" ca="1" si="805"/>
        <v>0</v>
      </c>
      <c r="CM206" s="34">
        <f t="shared" ca="1" si="806"/>
        <v>250.87799999999999</v>
      </c>
      <c r="CN206" s="34">
        <f t="shared" ca="1" si="807"/>
        <v>250.87799999999999</v>
      </c>
      <c r="CO206" s="45">
        <f t="shared" ca="1" si="808"/>
        <v>0</v>
      </c>
      <c r="CP206" s="5"/>
      <c r="CR206" s="5">
        <f t="shared" ca="1" si="899"/>
        <v>75</v>
      </c>
      <c r="CS206" s="5">
        <f t="shared" ca="1" si="900"/>
        <v>77</v>
      </c>
      <c r="CT206" s="62">
        <f t="shared" ca="1" si="809"/>
        <v>-2.6666666666666616E-2</v>
      </c>
      <c r="CW206" s="5">
        <f t="shared" ca="1" si="942"/>
        <v>274267</v>
      </c>
      <c r="CX206" s="5">
        <f t="shared" ca="1" si="942"/>
        <v>28.7883</v>
      </c>
      <c r="CY206" s="5">
        <f t="shared" ca="1" si="942"/>
        <v>83310.7</v>
      </c>
      <c r="CZ206" s="5">
        <f t="shared" ca="1" si="942"/>
        <v>64804.7</v>
      </c>
      <c r="DA206" s="5">
        <f t="shared" ca="1" si="942"/>
        <v>0</v>
      </c>
      <c r="DB206" s="5">
        <f t="shared" ca="1" si="942"/>
        <v>0</v>
      </c>
      <c r="DC206" s="5">
        <f t="shared" ca="1" si="942"/>
        <v>0</v>
      </c>
      <c r="DD206" s="5">
        <f t="shared" ca="1" si="942"/>
        <v>48282.7</v>
      </c>
      <c r="DE206" s="5">
        <f t="shared" ca="1" si="942"/>
        <v>196427</v>
      </c>
      <c r="DF206" s="5">
        <f t="shared" ca="1" si="942"/>
        <v>77659.399999999994</v>
      </c>
      <c r="DG206" s="5">
        <f t="shared" ca="1" si="942"/>
        <v>0</v>
      </c>
      <c r="DH206" s="5">
        <f t="shared" ca="1" si="942"/>
        <v>180.87299999999999</v>
      </c>
      <c r="DI206" s="5">
        <f t="shared" ca="1" si="954"/>
        <v>0</v>
      </c>
      <c r="DJ206" s="5">
        <f t="shared" ca="1" si="954"/>
        <v>0</v>
      </c>
      <c r="DK206" s="5">
        <f t="shared" ca="1" si="954"/>
        <v>0</v>
      </c>
      <c r="DL206" s="5"/>
      <c r="DM206" s="5">
        <f t="shared" ca="1" si="943"/>
        <v>820.97500000000002</v>
      </c>
      <c r="DN206" s="5">
        <f t="shared" ca="1" si="943"/>
        <v>206.63800000000001</v>
      </c>
      <c r="DO206" s="5">
        <f t="shared" ca="1" si="943"/>
        <v>0</v>
      </c>
      <c r="DP206" s="5">
        <f t="shared" ca="1" si="943"/>
        <v>0</v>
      </c>
      <c r="DQ206" s="5">
        <f t="shared" ca="1" si="943"/>
        <v>0</v>
      </c>
      <c r="DR206" s="5">
        <f t="shared" ca="1" si="943"/>
        <v>0</v>
      </c>
      <c r="DS206" s="5">
        <f t="shared" ca="1" si="943"/>
        <v>614.33699999999999</v>
      </c>
      <c r="DT206" s="5">
        <f t="shared" ca="1" si="943"/>
        <v>0</v>
      </c>
      <c r="DU206" s="5">
        <f t="shared" ca="1" si="943"/>
        <v>820.97500000000002</v>
      </c>
      <c r="DV206" s="5">
        <f t="shared" ca="1" si="943"/>
        <v>0</v>
      </c>
      <c r="DW206" s="5">
        <f t="shared" ca="1" si="943"/>
        <v>0</v>
      </c>
      <c r="DX206" s="5">
        <f t="shared" ca="1" si="943"/>
        <v>0</v>
      </c>
      <c r="DY206" s="5">
        <f t="shared" ca="1" si="943"/>
        <v>0</v>
      </c>
      <c r="DZ206" s="5"/>
      <c r="EA206" s="5">
        <f t="shared" ca="1" si="952"/>
        <v>276.94099999999997</v>
      </c>
      <c r="EB206" s="5">
        <f t="shared" ca="1" si="952"/>
        <v>1.7806900000000001</v>
      </c>
      <c r="EC206" s="5">
        <f t="shared" ca="1" si="952"/>
        <v>130.24199999999999</v>
      </c>
      <c r="ED206" s="5">
        <f t="shared" ca="1" si="952"/>
        <v>78.431200000000004</v>
      </c>
      <c r="EE206" s="5">
        <f t="shared" ca="1" si="952"/>
        <v>0</v>
      </c>
      <c r="EF206" s="5">
        <f t="shared" ca="1" si="952"/>
        <v>0</v>
      </c>
      <c r="EG206" s="5">
        <f t="shared" ca="1" si="952"/>
        <v>4.5359600000000002</v>
      </c>
      <c r="EH206" s="5">
        <f t="shared" ca="1" si="952"/>
        <v>61.951500000000003</v>
      </c>
      <c r="EI206" s="5"/>
      <c r="EJ206" s="19">
        <f t="shared" ca="1" si="811"/>
        <v>41.440066766816891</v>
      </c>
      <c r="EK206" s="19">
        <f t="shared" ca="1" si="812"/>
        <v>0.84525266271765376</v>
      </c>
      <c r="EL206" s="19">
        <f t="shared" ca="1" si="813"/>
        <v>11.572485085351603</v>
      </c>
      <c r="EM206" s="19">
        <f t="shared" ca="1" si="814"/>
        <v>9.0018619962464026</v>
      </c>
      <c r="EN206" s="19">
        <f t="shared" ca="1" si="815"/>
        <v>0</v>
      </c>
      <c r="EO206" s="19">
        <f t="shared" ca="1" si="816"/>
        <v>0</v>
      </c>
      <c r="EP206" s="19">
        <f t="shared" ca="1" si="817"/>
        <v>2.5010564627428948</v>
      </c>
      <c r="EQ206" s="19">
        <f t="shared" ca="1" si="818"/>
        <v>6.7068314829968525</v>
      </c>
      <c r="ER206" s="19">
        <f t="shared" ca="1" si="819"/>
        <v>30.627503206028557</v>
      </c>
      <c r="ES206" s="19">
        <f t="shared" ca="1" si="820"/>
        <v>10.787476857562766</v>
      </c>
      <c r="ET206" s="19">
        <f t="shared" ca="1" si="821"/>
        <v>0</v>
      </c>
      <c r="EU206" s="19">
        <f t="shared" ca="1" si="901"/>
        <v>2.5124624986259878E-2</v>
      </c>
      <c r="EV206" s="19">
        <f t="shared" ca="1" si="902"/>
        <v>0</v>
      </c>
      <c r="EW206" s="72">
        <f t="shared" ca="1" si="903"/>
        <v>0</v>
      </c>
      <c r="EX206" s="72">
        <f t="shared" ca="1" si="904"/>
        <v>0</v>
      </c>
      <c r="EY206" s="5"/>
      <c r="EZ206" s="5"/>
      <c r="FA206" s="5"/>
      <c r="FB206" s="5">
        <f t="shared" ca="1" si="944"/>
        <v>274267</v>
      </c>
      <c r="FC206" s="5">
        <f t="shared" ca="1" si="944"/>
        <v>28.7883</v>
      </c>
      <c r="FD206" s="5">
        <f t="shared" ca="1" si="944"/>
        <v>83310.7</v>
      </c>
      <c r="FE206" s="5">
        <f t="shared" ca="1" si="944"/>
        <v>64804.7</v>
      </c>
      <c r="FF206" s="5">
        <f t="shared" ca="1" si="944"/>
        <v>0</v>
      </c>
      <c r="FG206" s="5">
        <f t="shared" ca="1" si="944"/>
        <v>0</v>
      </c>
      <c r="FH206" s="5">
        <f t="shared" ca="1" si="944"/>
        <v>0</v>
      </c>
      <c r="FI206" s="5">
        <f t="shared" ca="1" si="944"/>
        <v>48282.7</v>
      </c>
      <c r="FJ206" s="5">
        <f t="shared" ca="1" si="944"/>
        <v>196427</v>
      </c>
      <c r="FK206" s="5">
        <f t="shared" ca="1" si="944"/>
        <v>77659.399999999994</v>
      </c>
      <c r="FL206" s="5">
        <f t="shared" ca="1" si="944"/>
        <v>0</v>
      </c>
      <c r="FM206" s="5">
        <f t="shared" ca="1" si="944"/>
        <v>180.87299999999999</v>
      </c>
      <c r="FN206" s="5">
        <f t="shared" ca="1" si="905"/>
        <v>0</v>
      </c>
      <c r="FO206" s="5">
        <f t="shared" ca="1" si="905"/>
        <v>0</v>
      </c>
      <c r="FP206" s="5">
        <f t="shared" ca="1" si="905"/>
        <v>0</v>
      </c>
      <c r="FQ206" s="5"/>
      <c r="FR206" s="5">
        <f t="shared" ca="1" si="945"/>
        <v>820.97500000000002</v>
      </c>
      <c r="FS206" s="5">
        <f t="shared" ca="1" si="945"/>
        <v>206.63800000000001</v>
      </c>
      <c r="FT206" s="5">
        <f t="shared" ca="1" si="945"/>
        <v>0</v>
      </c>
      <c r="FU206" s="5">
        <f t="shared" ca="1" si="945"/>
        <v>0</v>
      </c>
      <c r="FV206" s="5">
        <f t="shared" ca="1" si="945"/>
        <v>0</v>
      </c>
      <c r="FW206" s="5">
        <f t="shared" ca="1" si="945"/>
        <v>0</v>
      </c>
      <c r="FX206" s="5">
        <f t="shared" ca="1" si="945"/>
        <v>614.33699999999999</v>
      </c>
      <c r="FY206" s="5">
        <f t="shared" ca="1" si="945"/>
        <v>0</v>
      </c>
      <c r="FZ206" s="5">
        <f t="shared" ca="1" si="945"/>
        <v>820.97500000000002</v>
      </c>
      <c r="GA206" s="5">
        <f t="shared" ca="1" si="945"/>
        <v>0</v>
      </c>
      <c r="GB206" s="5">
        <f t="shared" ca="1" si="945"/>
        <v>0</v>
      </c>
      <c r="GC206" s="5">
        <f t="shared" ca="1" si="945"/>
        <v>0</v>
      </c>
      <c r="GD206" s="5">
        <f t="shared" ca="1" si="913"/>
        <v>0</v>
      </c>
      <c r="GE206" s="5"/>
      <c r="GF206" s="5">
        <f t="shared" ca="1" si="946"/>
        <v>276.94099999999997</v>
      </c>
      <c r="GG206" s="5">
        <f t="shared" ca="1" si="946"/>
        <v>1.7806900000000001</v>
      </c>
      <c r="GH206" s="5">
        <f t="shared" ca="1" si="946"/>
        <v>130.24199999999999</v>
      </c>
      <c r="GI206" s="5">
        <f t="shared" ca="1" si="946"/>
        <v>78.431200000000004</v>
      </c>
      <c r="GJ206" s="5">
        <f t="shared" ca="1" si="946"/>
        <v>0</v>
      </c>
      <c r="GK206" s="5">
        <f t="shared" ca="1" si="946"/>
        <v>0</v>
      </c>
      <c r="GL206" s="5">
        <f t="shared" ca="1" si="946"/>
        <v>4.5359600000000002</v>
      </c>
      <c r="GM206" s="5">
        <f t="shared" ca="1" si="946"/>
        <v>61.951500000000003</v>
      </c>
      <c r="GN206" s="5"/>
      <c r="GO206" s="19">
        <f t="shared" ca="1" si="822"/>
        <v>41.440066766816891</v>
      </c>
      <c r="GP206" s="19">
        <f t="shared" ca="1" si="823"/>
        <v>0.84525266271765376</v>
      </c>
      <c r="GQ206" s="19">
        <f t="shared" ca="1" si="824"/>
        <v>11.572485085351603</v>
      </c>
      <c r="GR206" s="19">
        <f t="shared" ca="1" si="825"/>
        <v>9.0018619962464026</v>
      </c>
      <c r="GS206" s="19">
        <f t="shared" ca="1" si="826"/>
        <v>0</v>
      </c>
      <c r="GT206" s="19">
        <f t="shared" ca="1" si="827"/>
        <v>0</v>
      </c>
      <c r="GU206" s="19">
        <f t="shared" ca="1" si="828"/>
        <v>2.5010564627428948</v>
      </c>
      <c r="GV206" s="19">
        <f t="shared" ca="1" si="829"/>
        <v>6.7068314829968525</v>
      </c>
      <c r="GW206" s="19">
        <f t="shared" ca="1" si="830"/>
        <v>30.627503206028557</v>
      </c>
      <c r="GX206" s="19">
        <f t="shared" ca="1" si="831"/>
        <v>10.787476857562766</v>
      </c>
      <c r="GY206" s="19">
        <f t="shared" ca="1" si="832"/>
        <v>0</v>
      </c>
      <c r="GZ206" s="19">
        <f t="shared" ca="1" si="832"/>
        <v>2.5124624986259878E-2</v>
      </c>
      <c r="HA206" s="19">
        <f t="shared" ca="1" si="832"/>
        <v>0</v>
      </c>
      <c r="HB206" s="72">
        <f t="shared" ca="1" si="906"/>
        <v>0</v>
      </c>
      <c r="HC206" s="72">
        <f t="shared" ca="1" si="907"/>
        <v>0</v>
      </c>
      <c r="HD206" s="5"/>
      <c r="HE206" s="5"/>
      <c r="HF206" s="5"/>
      <c r="HG206" s="5">
        <f t="shared" ca="1" si="947"/>
        <v>253565</v>
      </c>
      <c r="HH206" s="5">
        <f t="shared" ca="1" si="947"/>
        <v>0</v>
      </c>
      <c r="HI206" s="5">
        <f t="shared" ca="1" si="947"/>
        <v>80924.100000000006</v>
      </c>
      <c r="HJ206" s="5">
        <f t="shared" ca="1" si="947"/>
        <v>36562.1</v>
      </c>
      <c r="HK206" s="5">
        <f t="shared" ca="1" si="947"/>
        <v>0</v>
      </c>
      <c r="HL206" s="5">
        <f t="shared" ca="1" si="947"/>
        <v>0</v>
      </c>
      <c r="HM206" s="5">
        <f t="shared" ca="1" si="947"/>
        <v>11659.9</v>
      </c>
      <c r="HN206" s="5">
        <f t="shared" ca="1" si="947"/>
        <v>46379.8</v>
      </c>
      <c r="HO206" s="5">
        <f t="shared" ca="1" si="947"/>
        <v>175526</v>
      </c>
      <c r="HP206" s="5">
        <f t="shared" ca="1" si="947"/>
        <v>77659.399999999994</v>
      </c>
      <c r="HQ206" s="5">
        <f t="shared" ca="1" si="947"/>
        <v>0</v>
      </c>
      <c r="HR206" s="5">
        <f t="shared" ca="1" si="947"/>
        <v>379.815</v>
      </c>
      <c r="HS206" s="5">
        <f t="shared" ca="1" si="947"/>
        <v>0</v>
      </c>
      <c r="HT206" s="5">
        <f t="shared" ca="1" si="947"/>
        <v>0</v>
      </c>
      <c r="HU206" s="5">
        <f t="shared" ca="1" si="947"/>
        <v>0</v>
      </c>
      <c r="HV206" s="5"/>
      <c r="HW206" s="5">
        <f t="shared" ca="1" si="948"/>
        <v>611.64400000000001</v>
      </c>
      <c r="HX206" s="5">
        <f t="shared" ca="1" si="948"/>
        <v>611.64400000000001</v>
      </c>
      <c r="HY206" s="5">
        <f t="shared" ca="1" si="948"/>
        <v>0</v>
      </c>
      <c r="HZ206" s="5">
        <f t="shared" ca="1" si="948"/>
        <v>0</v>
      </c>
      <c r="IA206" s="5">
        <f t="shared" ca="1" si="948"/>
        <v>0</v>
      </c>
      <c r="IB206" s="5">
        <f t="shared" ca="1" si="948"/>
        <v>0</v>
      </c>
      <c r="IC206" s="5">
        <f t="shared" ca="1" si="948"/>
        <v>0</v>
      </c>
      <c r="ID206" s="5">
        <f t="shared" ca="1" si="948"/>
        <v>0</v>
      </c>
      <c r="IE206" s="5">
        <f t="shared" ca="1" si="948"/>
        <v>611.64400000000001</v>
      </c>
      <c r="IF206" s="5">
        <f t="shared" ca="1" si="948"/>
        <v>0</v>
      </c>
      <c r="IG206" s="5">
        <f t="shared" ca="1" si="948"/>
        <v>0</v>
      </c>
      <c r="IH206" s="5">
        <f t="shared" ca="1" si="948"/>
        <v>0</v>
      </c>
      <c r="II206" s="5">
        <f t="shared" ca="1" si="948"/>
        <v>0</v>
      </c>
      <c r="IJ206" s="5"/>
      <c r="IK206" s="5">
        <f t="shared" ca="1" si="953"/>
        <v>250.87799999999999</v>
      </c>
      <c r="IL206" s="5">
        <f t="shared" ca="1" si="953"/>
        <v>5.2158199999999999</v>
      </c>
      <c r="IM206" s="5">
        <f t="shared" ca="1" si="953"/>
        <v>127.04300000000001</v>
      </c>
      <c r="IN206" s="5">
        <f t="shared" ca="1" si="953"/>
        <v>44.870100000000001</v>
      </c>
      <c r="IO206" s="5">
        <f t="shared" ca="1" si="953"/>
        <v>0</v>
      </c>
      <c r="IP206" s="5">
        <f t="shared" ca="1" si="953"/>
        <v>0</v>
      </c>
      <c r="IQ206" s="5">
        <f t="shared" ca="1" si="953"/>
        <v>13.779</v>
      </c>
      <c r="IR206" s="5">
        <f t="shared" ca="1" si="953"/>
        <v>59.970199999999998</v>
      </c>
      <c r="IS206" s="5"/>
      <c r="IT206" s="19">
        <f t="shared" ca="1" si="864"/>
        <v>37.712185351197533</v>
      </c>
      <c r="IU206" s="19">
        <f t="shared" ca="1" si="865"/>
        <v>2.4900928628715433</v>
      </c>
      <c r="IV206" s="19">
        <f t="shared" ca="1" si="866"/>
        <v>11.240968330544598</v>
      </c>
      <c r="IW206" s="19">
        <f t="shared" ca="1" si="867"/>
        <v>5.0787516722237829</v>
      </c>
      <c r="IX206" s="19">
        <f t="shared" ca="1" si="868"/>
        <v>0</v>
      </c>
      <c r="IY206" s="19">
        <f t="shared" ca="1" si="869"/>
        <v>0</v>
      </c>
      <c r="IZ206" s="19">
        <f t="shared" ca="1" si="870"/>
        <v>1.6196481225903896</v>
      </c>
      <c r="JA206" s="19">
        <f t="shared" ca="1" si="871"/>
        <v>6.4425043093094931</v>
      </c>
      <c r="JB206" s="19">
        <f t="shared" ca="1" si="872"/>
        <v>26.871979188294638</v>
      </c>
      <c r="JC206" s="19">
        <f t="shared" ca="1" si="873"/>
        <v>10.787476857562766</v>
      </c>
      <c r="JD206" s="19">
        <f t="shared" ca="1" si="874"/>
        <v>0</v>
      </c>
      <c r="JE206" s="19">
        <f t="shared" ca="1" si="955"/>
        <v>5.2759170463011595E-2</v>
      </c>
      <c r="JF206" s="19">
        <f t="shared" ca="1" si="955"/>
        <v>0</v>
      </c>
      <c r="JG206" s="72">
        <f t="shared" ca="1" si="908"/>
        <v>0</v>
      </c>
      <c r="JH206" s="72">
        <f t="shared" ca="1" si="909"/>
        <v>0</v>
      </c>
      <c r="JI206" s="5"/>
      <c r="JJ206" s="5"/>
      <c r="JK206" s="5"/>
      <c r="JL206" s="5">
        <f t="shared" ca="1" si="949"/>
        <v>253565</v>
      </c>
      <c r="JM206" s="5">
        <f t="shared" ca="1" si="949"/>
        <v>0</v>
      </c>
      <c r="JN206" s="5">
        <f t="shared" ca="1" si="949"/>
        <v>80924.100000000006</v>
      </c>
      <c r="JO206" s="5">
        <f t="shared" ca="1" si="949"/>
        <v>36562.1</v>
      </c>
      <c r="JP206" s="5">
        <f t="shared" ca="1" si="949"/>
        <v>0</v>
      </c>
      <c r="JQ206" s="5">
        <f t="shared" ca="1" si="949"/>
        <v>0</v>
      </c>
      <c r="JR206" s="5">
        <f t="shared" ca="1" si="949"/>
        <v>11659.9</v>
      </c>
      <c r="JS206" s="5">
        <f t="shared" ca="1" si="949"/>
        <v>46379.8</v>
      </c>
      <c r="JT206" s="5">
        <f t="shared" ca="1" si="949"/>
        <v>175526</v>
      </c>
      <c r="JU206" s="5">
        <f t="shared" ca="1" si="949"/>
        <v>77659.399999999994</v>
      </c>
      <c r="JV206" s="5">
        <f t="shared" ca="1" si="949"/>
        <v>0</v>
      </c>
      <c r="JW206" s="5">
        <f t="shared" ca="1" si="949"/>
        <v>379.815</v>
      </c>
      <c r="JX206" s="5">
        <f t="shared" ca="1" si="910"/>
        <v>0</v>
      </c>
      <c r="JY206" s="5">
        <f t="shared" ca="1" si="910"/>
        <v>0</v>
      </c>
      <c r="JZ206" s="5">
        <f t="shared" ca="1" si="910"/>
        <v>0</v>
      </c>
      <c r="KA206" s="5"/>
      <c r="KB206" s="5">
        <f t="shared" ca="1" si="950"/>
        <v>611.64400000000001</v>
      </c>
      <c r="KC206" s="5">
        <f t="shared" ca="1" si="950"/>
        <v>611.64400000000001</v>
      </c>
      <c r="KD206" s="5">
        <f t="shared" ca="1" si="950"/>
        <v>0</v>
      </c>
      <c r="KE206" s="5">
        <f t="shared" ca="1" si="950"/>
        <v>0</v>
      </c>
      <c r="KF206" s="5">
        <f t="shared" ca="1" si="950"/>
        <v>0</v>
      </c>
      <c r="KG206" s="5">
        <f t="shared" ca="1" si="950"/>
        <v>0</v>
      </c>
      <c r="KH206" s="5">
        <f t="shared" ca="1" si="950"/>
        <v>0</v>
      </c>
      <c r="KI206" s="5">
        <f t="shared" ca="1" si="950"/>
        <v>0</v>
      </c>
      <c r="KJ206" s="5">
        <f t="shared" ca="1" si="950"/>
        <v>611.64400000000001</v>
      </c>
      <c r="KK206" s="5">
        <f t="shared" ca="1" si="950"/>
        <v>0</v>
      </c>
      <c r="KL206" s="5">
        <f t="shared" ca="1" si="950"/>
        <v>0</v>
      </c>
      <c r="KM206" s="5">
        <f t="shared" ca="1" si="950"/>
        <v>0</v>
      </c>
      <c r="KN206" s="5">
        <f t="shared" ca="1" si="914"/>
        <v>0</v>
      </c>
      <c r="KO206" s="5"/>
      <c r="KP206" s="5">
        <f t="shared" ca="1" si="951"/>
        <v>250.87799999999999</v>
      </c>
      <c r="KQ206" s="5">
        <f t="shared" ca="1" si="951"/>
        <v>5.2158199999999999</v>
      </c>
      <c r="KR206" s="5">
        <f t="shared" ca="1" si="951"/>
        <v>127.04300000000001</v>
      </c>
      <c r="KS206" s="5">
        <f t="shared" ca="1" si="951"/>
        <v>44.870100000000001</v>
      </c>
      <c r="KT206" s="5">
        <f t="shared" ca="1" si="951"/>
        <v>0</v>
      </c>
      <c r="KU206" s="5">
        <f t="shared" ca="1" si="951"/>
        <v>0</v>
      </c>
      <c r="KV206" s="5">
        <f t="shared" ca="1" si="951"/>
        <v>13.779</v>
      </c>
      <c r="KW206" s="5">
        <f t="shared" ca="1" si="951"/>
        <v>59.970199999999998</v>
      </c>
      <c r="KX206" s="5"/>
      <c r="KY206" s="19">
        <f t="shared" ca="1" si="833"/>
        <v>37.712185351197533</v>
      </c>
      <c r="KZ206" s="19">
        <f t="shared" ca="1" si="834"/>
        <v>2.4900928628715433</v>
      </c>
      <c r="LA206" s="19">
        <f t="shared" ca="1" si="835"/>
        <v>11.240968330544598</v>
      </c>
      <c r="LB206" s="19">
        <f t="shared" ca="1" si="836"/>
        <v>5.0787516722237829</v>
      </c>
      <c r="LC206" s="19">
        <f t="shared" ca="1" si="837"/>
        <v>0</v>
      </c>
      <c r="LD206" s="19">
        <f t="shared" ca="1" si="838"/>
        <v>0</v>
      </c>
      <c r="LE206" s="19">
        <f t="shared" ca="1" si="839"/>
        <v>1.6196481225903896</v>
      </c>
      <c r="LF206" s="19">
        <f t="shared" ca="1" si="840"/>
        <v>6.4425043093094931</v>
      </c>
      <c r="LG206" s="19">
        <f t="shared" ca="1" si="841"/>
        <v>26.871979188294638</v>
      </c>
      <c r="LH206" s="19">
        <f t="shared" ca="1" si="842"/>
        <v>10.787476857562766</v>
      </c>
      <c r="LI206" s="19">
        <f t="shared" ca="1" si="843"/>
        <v>0</v>
      </c>
      <c r="LJ206" s="19">
        <f t="shared" ca="1" si="878"/>
        <v>5.2759170463011595E-2</v>
      </c>
      <c r="LK206" s="19">
        <f t="shared" ca="1" si="879"/>
        <v>0</v>
      </c>
      <c r="LL206" s="72">
        <f t="shared" ca="1" si="911"/>
        <v>0</v>
      </c>
      <c r="LM206" s="72">
        <f t="shared" ca="1" si="912"/>
        <v>0</v>
      </c>
    </row>
    <row r="207" spans="1:325" ht="15" customHeight="1" x14ac:dyDescent="0.3">
      <c r="A207" s="5">
        <f>IF('Old Results'!E187='New Results'!E187,'New Results'!E187,"0")</f>
        <v>53627.8</v>
      </c>
      <c r="B207" s="5">
        <f t="shared" si="941"/>
        <v>300</v>
      </c>
      <c r="C207" s="27">
        <f t="shared" si="761"/>
        <v>186</v>
      </c>
      <c r="D207" s="41" t="str">
        <f>'Old Results'!C187</f>
        <v>0300006-OffMed-Baseline_NDL</v>
      </c>
      <c r="E207" s="41" t="str">
        <f>'New Results'!C187</f>
        <v>0300006-OffMed-Baseline_NDL</v>
      </c>
      <c r="F207" s="5">
        <f t="shared" ca="1" si="762"/>
        <v>0</v>
      </c>
      <c r="G207" s="5">
        <f t="shared" ca="1" si="763"/>
        <v>0</v>
      </c>
      <c r="H207" s="5">
        <f t="shared" ca="1" si="764"/>
        <v>0</v>
      </c>
      <c r="I207" s="5">
        <f t="shared" ca="1" si="765"/>
        <v>0</v>
      </c>
      <c r="J207" s="5">
        <f t="shared" ca="1" si="766"/>
        <v>0</v>
      </c>
      <c r="K207" s="5">
        <f t="shared" ca="1" si="767"/>
        <v>0</v>
      </c>
      <c r="L207" s="5">
        <f t="shared" ca="1" si="768"/>
        <v>0</v>
      </c>
      <c r="M207" s="5">
        <f t="shared" ca="1" si="769"/>
        <v>0</v>
      </c>
      <c r="N207" s="5">
        <f t="shared" ca="1" si="770"/>
        <v>0</v>
      </c>
      <c r="O207" s="5">
        <f t="shared" ca="1" si="771"/>
        <v>0</v>
      </c>
      <c r="P207" s="5">
        <f t="shared" ca="1" si="844"/>
        <v>0</v>
      </c>
      <c r="Q207" s="5">
        <f t="shared" ca="1" si="845"/>
        <v>0</v>
      </c>
      <c r="R207" s="5">
        <f t="shared" ca="1" si="880"/>
        <v>0</v>
      </c>
      <c r="S207" s="5">
        <f t="shared" ca="1" si="881"/>
        <v>0</v>
      </c>
      <c r="T207" s="5">
        <f t="shared" ca="1" si="882"/>
        <v>0</v>
      </c>
      <c r="U207" s="5">
        <f t="shared" ca="1" si="772"/>
        <v>0</v>
      </c>
      <c r="V207" s="5">
        <f t="shared" ca="1" si="773"/>
        <v>0</v>
      </c>
      <c r="W207" s="5">
        <f t="shared" ca="1" si="774"/>
        <v>0</v>
      </c>
      <c r="X207" s="5">
        <f t="shared" ca="1" si="775"/>
        <v>0</v>
      </c>
      <c r="Y207" s="5">
        <f t="shared" ca="1" si="776"/>
        <v>0</v>
      </c>
      <c r="Z207" s="5">
        <f t="shared" ca="1" si="777"/>
        <v>0</v>
      </c>
      <c r="AA207" s="5">
        <f t="shared" ca="1" si="778"/>
        <v>0</v>
      </c>
      <c r="AB207" s="5">
        <f t="shared" ca="1" si="779"/>
        <v>0</v>
      </c>
      <c r="AC207" s="5">
        <f t="shared" ca="1" si="780"/>
        <v>0</v>
      </c>
      <c r="AD207" s="5">
        <f t="shared" ca="1" si="781"/>
        <v>0</v>
      </c>
      <c r="AE207" s="5">
        <f t="shared" ca="1" si="846"/>
        <v>0</v>
      </c>
      <c r="AF207" s="5">
        <f t="shared" ca="1" si="847"/>
        <v>0</v>
      </c>
      <c r="AG207" s="5">
        <f t="shared" ca="1" si="847"/>
        <v>0</v>
      </c>
      <c r="AH207" s="37">
        <f t="shared" ca="1" si="782"/>
        <v>0</v>
      </c>
      <c r="AI207" s="37">
        <f t="shared" ca="1" si="783"/>
        <v>0</v>
      </c>
      <c r="AJ207" s="37">
        <f t="shared" ca="1" si="784"/>
        <v>0</v>
      </c>
      <c r="AK207" s="37">
        <f t="shared" ca="1" si="785"/>
        <v>0</v>
      </c>
      <c r="AL207" s="37">
        <f t="shared" ca="1" si="786"/>
        <v>0</v>
      </c>
      <c r="AM207" s="37">
        <f t="shared" ca="1" si="787"/>
        <v>0</v>
      </c>
      <c r="AN207" s="37">
        <f t="shared" ca="1" si="788"/>
        <v>0</v>
      </c>
      <c r="AO207" s="37">
        <f t="shared" ca="1" si="789"/>
        <v>0</v>
      </c>
      <c r="AP207" s="33">
        <f t="shared" ca="1" si="790"/>
        <v>29.961830692290192</v>
      </c>
      <c r="AQ207" s="33">
        <f t="shared" ca="1" si="791"/>
        <v>29.961830692290192</v>
      </c>
      <c r="AR207" s="24">
        <f t="shared" ca="1" si="792"/>
        <v>0</v>
      </c>
      <c r="AS207" s="34">
        <f t="shared" ca="1" si="793"/>
        <v>114.822</v>
      </c>
      <c r="AT207" s="34">
        <f t="shared" ca="1" si="794"/>
        <v>114.822</v>
      </c>
      <c r="AU207" s="45">
        <f t="shared" ca="1" si="795"/>
        <v>0</v>
      </c>
      <c r="AV207" s="34">
        <f t="shared" ca="1" si="938"/>
        <v>7.3</v>
      </c>
      <c r="AW207" s="34">
        <f t="shared" ca="1" si="939"/>
        <v>7.3</v>
      </c>
      <c r="AX207" s="46">
        <f t="shared" ca="1" si="796"/>
        <v>0</v>
      </c>
      <c r="AY207" s="5"/>
      <c r="AZ207" s="5">
        <f t="shared" ca="1" si="848"/>
        <v>0</v>
      </c>
      <c r="BA207" s="5">
        <f t="shared" ca="1" si="849"/>
        <v>0</v>
      </c>
      <c r="BB207" s="5">
        <f t="shared" ca="1" si="850"/>
        <v>0</v>
      </c>
      <c r="BC207" s="5">
        <f t="shared" ca="1" si="851"/>
        <v>0</v>
      </c>
      <c r="BD207" s="5">
        <f t="shared" ca="1" si="852"/>
        <v>0</v>
      </c>
      <c r="BE207" s="5">
        <f t="shared" ca="1" si="853"/>
        <v>0</v>
      </c>
      <c r="BF207" s="5">
        <f t="shared" ca="1" si="854"/>
        <v>0</v>
      </c>
      <c r="BG207" s="5">
        <f t="shared" ca="1" si="855"/>
        <v>0</v>
      </c>
      <c r="BH207" s="5">
        <f t="shared" ca="1" si="856"/>
        <v>0</v>
      </c>
      <c r="BI207" s="5">
        <f t="shared" ca="1" si="857"/>
        <v>0</v>
      </c>
      <c r="BJ207" s="5">
        <f t="shared" ca="1" si="858"/>
        <v>0</v>
      </c>
      <c r="BK207" s="5">
        <f t="shared" ca="1" si="859"/>
        <v>0</v>
      </c>
      <c r="BL207" s="5">
        <f t="shared" ca="1" si="883"/>
        <v>0</v>
      </c>
      <c r="BM207" s="5">
        <f t="shared" ca="1" si="884"/>
        <v>0</v>
      </c>
      <c r="BN207" s="5">
        <f t="shared" ca="1" si="885"/>
        <v>0</v>
      </c>
      <c r="BO207" s="5">
        <f t="shared" ca="1" si="886"/>
        <v>0</v>
      </c>
      <c r="BP207" s="5">
        <f t="shared" ca="1" si="887"/>
        <v>0</v>
      </c>
      <c r="BQ207" s="5">
        <f t="shared" ca="1" si="888"/>
        <v>0</v>
      </c>
      <c r="BR207" s="5">
        <f t="shared" ca="1" si="889"/>
        <v>0</v>
      </c>
      <c r="BS207" s="5">
        <f t="shared" ca="1" si="890"/>
        <v>0</v>
      </c>
      <c r="BT207" s="5">
        <f t="shared" ca="1" si="891"/>
        <v>0</v>
      </c>
      <c r="BU207" s="5">
        <f t="shared" ca="1" si="892"/>
        <v>0</v>
      </c>
      <c r="BV207" s="5">
        <f t="shared" ca="1" si="893"/>
        <v>0</v>
      </c>
      <c r="BW207" s="5">
        <f t="shared" ca="1" si="894"/>
        <v>0</v>
      </c>
      <c r="BX207" s="5">
        <f t="shared" ca="1" si="895"/>
        <v>0</v>
      </c>
      <c r="BY207" s="5">
        <f t="shared" ca="1" si="896"/>
        <v>0</v>
      </c>
      <c r="BZ207" s="5">
        <f t="shared" ca="1" si="897"/>
        <v>0</v>
      </c>
      <c r="CA207" s="5">
        <f t="shared" ca="1" si="898"/>
        <v>0</v>
      </c>
      <c r="CB207" s="37">
        <f t="shared" ca="1" si="797"/>
        <v>0</v>
      </c>
      <c r="CC207" s="37">
        <f t="shared" ca="1" si="798"/>
        <v>0</v>
      </c>
      <c r="CD207" s="37">
        <f t="shared" ca="1" si="799"/>
        <v>0</v>
      </c>
      <c r="CE207" s="37">
        <f t="shared" ca="1" si="800"/>
        <v>0</v>
      </c>
      <c r="CF207" s="37">
        <f t="shared" ca="1" si="801"/>
        <v>0</v>
      </c>
      <c r="CG207" s="37">
        <f t="shared" ca="1" si="802"/>
        <v>0</v>
      </c>
      <c r="CH207" s="37">
        <f t="shared" ca="1" si="803"/>
        <v>0</v>
      </c>
      <c r="CI207" s="19">
        <f t="shared" ca="1" si="804"/>
        <v>0</v>
      </c>
      <c r="CJ207" s="33">
        <f t="shared" ca="1" si="860"/>
        <v>30.42678580885287</v>
      </c>
      <c r="CK207" s="33">
        <f t="shared" ca="1" si="861"/>
        <v>30.42678580885287</v>
      </c>
      <c r="CL207" s="24">
        <f t="shared" ca="1" si="805"/>
        <v>0</v>
      </c>
      <c r="CM207" s="34">
        <f t="shared" ca="1" si="806"/>
        <v>122.075</v>
      </c>
      <c r="CN207" s="34">
        <f t="shared" ca="1" si="807"/>
        <v>122.075</v>
      </c>
      <c r="CO207" s="45">
        <f t="shared" ca="1" si="808"/>
        <v>0</v>
      </c>
      <c r="CP207" s="5"/>
      <c r="CR207" s="5">
        <f t="shared" ca="1" si="899"/>
        <v>71</v>
      </c>
      <c r="CS207" s="5">
        <f t="shared" ca="1" si="900"/>
        <v>66</v>
      </c>
      <c r="CT207" s="62">
        <f t="shared" ca="1" si="809"/>
        <v>7.0422535211267623E-2</v>
      </c>
      <c r="CW207" s="5">
        <f t="shared" ca="1" si="942"/>
        <v>406272</v>
      </c>
      <c r="CX207" s="5">
        <f t="shared" ca="1" si="942"/>
        <v>9.7939399999999992</v>
      </c>
      <c r="CY207" s="5">
        <f t="shared" ca="1" si="942"/>
        <v>79832.800000000003</v>
      </c>
      <c r="CZ207" s="5">
        <f t="shared" ca="1" si="942"/>
        <v>22427.7</v>
      </c>
      <c r="DA207" s="5">
        <f t="shared" ca="1" si="942"/>
        <v>0</v>
      </c>
      <c r="DB207" s="5">
        <f t="shared" ca="1" si="942"/>
        <v>1803.38</v>
      </c>
      <c r="DC207" s="5">
        <f t="shared" ca="1" si="942"/>
        <v>0</v>
      </c>
      <c r="DD207" s="5">
        <f t="shared" ca="1" si="942"/>
        <v>72497.3</v>
      </c>
      <c r="DE207" s="5">
        <f t="shared" ca="1" si="942"/>
        <v>176571</v>
      </c>
      <c r="DF207" s="5">
        <f t="shared" ca="1" si="942"/>
        <v>229701</v>
      </c>
      <c r="DG207" s="5">
        <f t="shared" ca="1" si="942"/>
        <v>0</v>
      </c>
      <c r="DH207" s="5">
        <f t="shared" ca="1" si="942"/>
        <v>0</v>
      </c>
      <c r="DI207" s="5">
        <f t="shared" ca="1" si="954"/>
        <v>0</v>
      </c>
      <c r="DJ207" s="5">
        <f t="shared" ca="1" si="954"/>
        <v>0</v>
      </c>
      <c r="DK207" s="5">
        <f t="shared" ca="1" si="954"/>
        <v>0</v>
      </c>
      <c r="DL207" s="5"/>
      <c r="DM207" s="5">
        <f t="shared" ca="1" si="943"/>
        <v>2205.87</v>
      </c>
      <c r="DN207" s="5">
        <f t="shared" ca="1" si="943"/>
        <v>1505.27</v>
      </c>
      <c r="DO207" s="5">
        <f t="shared" ca="1" si="943"/>
        <v>0</v>
      </c>
      <c r="DP207" s="5">
        <f t="shared" ca="1" si="943"/>
        <v>0</v>
      </c>
      <c r="DQ207" s="5">
        <f t="shared" ca="1" si="943"/>
        <v>0</v>
      </c>
      <c r="DR207" s="5">
        <f t="shared" ca="1" si="943"/>
        <v>0</v>
      </c>
      <c r="DS207" s="5">
        <f t="shared" ca="1" si="943"/>
        <v>700.60900000000004</v>
      </c>
      <c r="DT207" s="5">
        <f t="shared" ca="1" si="943"/>
        <v>0</v>
      </c>
      <c r="DU207" s="5">
        <f t="shared" ca="1" si="943"/>
        <v>2205.87</v>
      </c>
      <c r="DV207" s="5">
        <f t="shared" ca="1" si="943"/>
        <v>0</v>
      </c>
      <c r="DW207" s="5">
        <f t="shared" ca="1" si="943"/>
        <v>0</v>
      </c>
      <c r="DX207" s="5">
        <f t="shared" ca="1" si="943"/>
        <v>0</v>
      </c>
      <c r="DY207" s="5">
        <f t="shared" ca="1" si="943"/>
        <v>0</v>
      </c>
      <c r="DZ207" s="5"/>
      <c r="EA207" s="5">
        <f t="shared" ca="1" si="952"/>
        <v>114.822</v>
      </c>
      <c r="EB207" s="5">
        <f t="shared" ca="1" si="952"/>
        <v>5.6544600000000003</v>
      </c>
      <c r="EC207" s="5">
        <f t="shared" ca="1" si="952"/>
        <v>54.470100000000002</v>
      </c>
      <c r="ED207" s="5">
        <f t="shared" ca="1" si="952"/>
        <v>12.253500000000001</v>
      </c>
      <c r="EE207" s="5">
        <f t="shared" ca="1" si="952"/>
        <v>0</v>
      </c>
      <c r="EF207" s="5">
        <f t="shared" ca="1" si="952"/>
        <v>0.82574899999999996</v>
      </c>
      <c r="EG207" s="5">
        <f t="shared" ca="1" si="952"/>
        <v>2.35643</v>
      </c>
      <c r="EH207" s="5">
        <f t="shared" ca="1" si="952"/>
        <v>39.261899999999997</v>
      </c>
      <c r="EI207" s="5"/>
      <c r="EJ207" s="19">
        <f t="shared" ca="1" si="811"/>
        <v>29.961830692290192</v>
      </c>
      <c r="EK207" s="19">
        <f t="shared" ca="1" si="812"/>
        <v>2.8075068700054819</v>
      </c>
      <c r="EL207" s="19">
        <f t="shared" ca="1" si="813"/>
        <v>5.0792595183841218</v>
      </c>
      <c r="EM207" s="19">
        <f t="shared" ca="1" si="814"/>
        <v>1.4269336500844709</v>
      </c>
      <c r="EN207" s="19">
        <f t="shared" ca="1" si="815"/>
        <v>0</v>
      </c>
      <c r="EO207" s="19">
        <f t="shared" ca="1" si="816"/>
        <v>0.11473773975438112</v>
      </c>
      <c r="EP207" s="19">
        <f t="shared" ca="1" si="817"/>
        <v>1.3064287552351579</v>
      </c>
      <c r="EQ207" s="19">
        <f t="shared" ca="1" si="818"/>
        <v>4.6125477382999112</v>
      </c>
      <c r="ER207" s="19">
        <f t="shared" ca="1" si="819"/>
        <v>15.347399147457102</v>
      </c>
      <c r="ES207" s="19">
        <f t="shared" ca="1" si="820"/>
        <v>14.61443154483309</v>
      </c>
      <c r="ET207" s="19">
        <f t="shared" ca="1" si="821"/>
        <v>0</v>
      </c>
      <c r="EU207" s="19">
        <f t="shared" ca="1" si="901"/>
        <v>0</v>
      </c>
      <c r="EV207" s="19">
        <f t="shared" ca="1" si="902"/>
        <v>0</v>
      </c>
      <c r="EW207" s="72">
        <f t="shared" ca="1" si="903"/>
        <v>0</v>
      </c>
      <c r="EX207" s="72">
        <f t="shared" ca="1" si="904"/>
        <v>0</v>
      </c>
      <c r="EY207" s="5"/>
      <c r="EZ207" s="5"/>
      <c r="FA207" s="5"/>
      <c r="FB207" s="5">
        <f t="shared" ca="1" si="944"/>
        <v>406272</v>
      </c>
      <c r="FC207" s="5">
        <f t="shared" ca="1" si="944"/>
        <v>9.7939399999999992</v>
      </c>
      <c r="FD207" s="5">
        <f t="shared" ca="1" si="944"/>
        <v>79832.800000000003</v>
      </c>
      <c r="FE207" s="5">
        <f t="shared" ca="1" si="944"/>
        <v>22427.7</v>
      </c>
      <c r="FF207" s="5">
        <f t="shared" ca="1" si="944"/>
        <v>0</v>
      </c>
      <c r="FG207" s="5">
        <f t="shared" ca="1" si="944"/>
        <v>1803.38</v>
      </c>
      <c r="FH207" s="5">
        <f t="shared" ca="1" si="944"/>
        <v>0</v>
      </c>
      <c r="FI207" s="5">
        <f t="shared" ca="1" si="944"/>
        <v>72497.3</v>
      </c>
      <c r="FJ207" s="5">
        <f t="shared" ca="1" si="944"/>
        <v>176571</v>
      </c>
      <c r="FK207" s="5">
        <f t="shared" ca="1" si="944"/>
        <v>229701</v>
      </c>
      <c r="FL207" s="5">
        <f t="shared" ca="1" si="944"/>
        <v>0</v>
      </c>
      <c r="FM207" s="5">
        <f t="shared" ca="1" si="944"/>
        <v>0</v>
      </c>
      <c r="FN207" s="5">
        <f t="shared" ca="1" si="905"/>
        <v>0</v>
      </c>
      <c r="FO207" s="5">
        <f t="shared" ca="1" si="905"/>
        <v>0</v>
      </c>
      <c r="FP207" s="5">
        <f t="shared" ca="1" si="905"/>
        <v>0</v>
      </c>
      <c r="FQ207" s="5"/>
      <c r="FR207" s="5">
        <f t="shared" ca="1" si="945"/>
        <v>2205.87</v>
      </c>
      <c r="FS207" s="5">
        <f t="shared" ca="1" si="945"/>
        <v>1505.27</v>
      </c>
      <c r="FT207" s="5">
        <f t="shared" ca="1" si="945"/>
        <v>0</v>
      </c>
      <c r="FU207" s="5">
        <f t="shared" ca="1" si="945"/>
        <v>0</v>
      </c>
      <c r="FV207" s="5">
        <f t="shared" ca="1" si="945"/>
        <v>0</v>
      </c>
      <c r="FW207" s="5">
        <f t="shared" ca="1" si="945"/>
        <v>0</v>
      </c>
      <c r="FX207" s="5">
        <f t="shared" ca="1" si="945"/>
        <v>700.60900000000004</v>
      </c>
      <c r="FY207" s="5">
        <f t="shared" ca="1" si="945"/>
        <v>0</v>
      </c>
      <c r="FZ207" s="5">
        <f t="shared" ca="1" si="945"/>
        <v>2205.87</v>
      </c>
      <c r="GA207" s="5">
        <f t="shared" ca="1" si="945"/>
        <v>0</v>
      </c>
      <c r="GB207" s="5">
        <f t="shared" ca="1" si="945"/>
        <v>0</v>
      </c>
      <c r="GC207" s="5">
        <f t="shared" ca="1" si="945"/>
        <v>0</v>
      </c>
      <c r="GD207" s="5">
        <f t="shared" ca="1" si="913"/>
        <v>0</v>
      </c>
      <c r="GE207" s="5"/>
      <c r="GF207" s="5">
        <f t="shared" ca="1" si="946"/>
        <v>114.822</v>
      </c>
      <c r="GG207" s="5">
        <f t="shared" ca="1" si="946"/>
        <v>5.6544600000000003</v>
      </c>
      <c r="GH207" s="5">
        <f t="shared" ca="1" si="946"/>
        <v>54.470100000000002</v>
      </c>
      <c r="GI207" s="5">
        <f t="shared" ca="1" si="946"/>
        <v>12.253500000000001</v>
      </c>
      <c r="GJ207" s="5">
        <f t="shared" ca="1" si="946"/>
        <v>0</v>
      </c>
      <c r="GK207" s="5">
        <f t="shared" ca="1" si="946"/>
        <v>0.82574899999999996</v>
      </c>
      <c r="GL207" s="5">
        <f t="shared" ca="1" si="946"/>
        <v>2.35643</v>
      </c>
      <c r="GM207" s="5">
        <f t="shared" ca="1" si="946"/>
        <v>39.261899999999997</v>
      </c>
      <c r="GN207" s="5"/>
      <c r="GO207" s="19">
        <f t="shared" ca="1" si="822"/>
        <v>29.961830692290192</v>
      </c>
      <c r="GP207" s="19">
        <f t="shared" ca="1" si="823"/>
        <v>2.8075068700054819</v>
      </c>
      <c r="GQ207" s="19">
        <f t="shared" ca="1" si="824"/>
        <v>5.0792595183841218</v>
      </c>
      <c r="GR207" s="19">
        <f t="shared" ca="1" si="825"/>
        <v>1.4269336500844709</v>
      </c>
      <c r="GS207" s="19">
        <f t="shared" ca="1" si="826"/>
        <v>0</v>
      </c>
      <c r="GT207" s="19">
        <f t="shared" ca="1" si="827"/>
        <v>0.11473773975438112</v>
      </c>
      <c r="GU207" s="19">
        <f t="shared" ca="1" si="828"/>
        <v>1.3064287552351579</v>
      </c>
      <c r="GV207" s="19">
        <f t="shared" ca="1" si="829"/>
        <v>4.6125477382999112</v>
      </c>
      <c r="GW207" s="19">
        <f t="shared" ca="1" si="830"/>
        <v>15.347399147457102</v>
      </c>
      <c r="GX207" s="19">
        <f t="shared" ca="1" si="831"/>
        <v>14.61443154483309</v>
      </c>
      <c r="GY207" s="19">
        <f t="shared" ca="1" si="832"/>
        <v>0</v>
      </c>
      <c r="GZ207" s="19">
        <f t="shared" ca="1" si="832"/>
        <v>0</v>
      </c>
      <c r="HA207" s="19">
        <f t="shared" ca="1" si="832"/>
        <v>0</v>
      </c>
      <c r="HB207" s="72">
        <f t="shared" ca="1" si="906"/>
        <v>0</v>
      </c>
      <c r="HC207" s="72">
        <f t="shared" ca="1" si="907"/>
        <v>0</v>
      </c>
      <c r="HD207" s="5"/>
      <c r="HE207" s="5"/>
      <c r="HF207" s="5"/>
      <c r="HG207" s="5">
        <f t="shared" ca="1" si="947"/>
        <v>422232</v>
      </c>
      <c r="HH207" s="5">
        <f t="shared" ca="1" si="947"/>
        <v>11.106199999999999</v>
      </c>
      <c r="HI207" s="5">
        <f t="shared" ca="1" si="947"/>
        <v>75540.800000000003</v>
      </c>
      <c r="HJ207" s="5">
        <f t="shared" ca="1" si="947"/>
        <v>30665.5</v>
      </c>
      <c r="HK207" s="5">
        <f t="shared" ca="1" si="947"/>
        <v>0</v>
      </c>
      <c r="HL207" s="5">
        <f t="shared" ca="1" si="947"/>
        <v>44.5351</v>
      </c>
      <c r="HM207" s="5">
        <f t="shared" ca="1" si="947"/>
        <v>13771.7</v>
      </c>
      <c r="HN207" s="5">
        <f t="shared" ca="1" si="947"/>
        <v>72497.3</v>
      </c>
      <c r="HO207" s="5">
        <f t="shared" ca="1" si="947"/>
        <v>192531</v>
      </c>
      <c r="HP207" s="5">
        <f t="shared" ca="1" si="947"/>
        <v>229701</v>
      </c>
      <c r="HQ207" s="5">
        <f t="shared" ca="1" si="947"/>
        <v>0</v>
      </c>
      <c r="HR207" s="5">
        <f t="shared" ca="1" si="947"/>
        <v>0</v>
      </c>
      <c r="HS207" s="5">
        <f t="shared" ca="1" si="947"/>
        <v>0</v>
      </c>
      <c r="HT207" s="5">
        <f t="shared" ca="1" si="947"/>
        <v>0</v>
      </c>
      <c r="HU207" s="5">
        <f t="shared" ca="1" si="947"/>
        <v>0</v>
      </c>
      <c r="HV207" s="5"/>
      <c r="HW207" s="5">
        <f t="shared" ca="1" si="948"/>
        <v>1910.66</v>
      </c>
      <c r="HX207" s="5">
        <f t="shared" ca="1" si="948"/>
        <v>1910.66</v>
      </c>
      <c r="HY207" s="5">
        <f t="shared" ca="1" si="948"/>
        <v>0</v>
      </c>
      <c r="HZ207" s="5">
        <f t="shared" ca="1" si="948"/>
        <v>0</v>
      </c>
      <c r="IA207" s="5">
        <f t="shared" ca="1" si="948"/>
        <v>0</v>
      </c>
      <c r="IB207" s="5">
        <f t="shared" ca="1" si="948"/>
        <v>0</v>
      </c>
      <c r="IC207" s="5">
        <f t="shared" ca="1" si="948"/>
        <v>0</v>
      </c>
      <c r="ID207" s="5">
        <f t="shared" ca="1" si="948"/>
        <v>0</v>
      </c>
      <c r="IE207" s="5">
        <f t="shared" ca="1" si="948"/>
        <v>1910.66</v>
      </c>
      <c r="IF207" s="5">
        <f t="shared" ca="1" si="948"/>
        <v>0</v>
      </c>
      <c r="IG207" s="5">
        <f t="shared" ca="1" si="948"/>
        <v>0</v>
      </c>
      <c r="IH207" s="5">
        <f t="shared" ca="1" si="948"/>
        <v>0</v>
      </c>
      <c r="II207" s="5">
        <f t="shared" ca="1" si="948"/>
        <v>0</v>
      </c>
      <c r="IJ207" s="5"/>
      <c r="IK207" s="5">
        <f t="shared" ca="1" si="953"/>
        <v>122.075</v>
      </c>
      <c r="IL207" s="5">
        <f t="shared" ca="1" si="953"/>
        <v>7.17394</v>
      </c>
      <c r="IM207" s="5">
        <f t="shared" ca="1" si="953"/>
        <v>51.211300000000001</v>
      </c>
      <c r="IN207" s="5">
        <f t="shared" ca="1" si="953"/>
        <v>17.091999999999999</v>
      </c>
      <c r="IO207" s="5">
        <f t="shared" ca="1" si="953"/>
        <v>0</v>
      </c>
      <c r="IP207" s="5">
        <f t="shared" ca="1" si="953"/>
        <v>2.0396999999999998E-2</v>
      </c>
      <c r="IQ207" s="5">
        <f t="shared" ca="1" si="953"/>
        <v>7.3157199999999998</v>
      </c>
      <c r="IR207" s="5">
        <f t="shared" ca="1" si="953"/>
        <v>39.261899999999997</v>
      </c>
      <c r="IS207" s="5"/>
      <c r="IT207" s="19">
        <f t="shared" ca="1" si="864"/>
        <v>30.42678580885287</v>
      </c>
      <c r="IU207" s="19">
        <f t="shared" ca="1" si="865"/>
        <v>3.5635229182327075</v>
      </c>
      <c r="IV207" s="19">
        <f t="shared" ca="1" si="866"/>
        <v>4.8061865226617533</v>
      </c>
      <c r="IW207" s="19">
        <f t="shared" ca="1" si="867"/>
        <v>1.9510531105135769</v>
      </c>
      <c r="IX207" s="19">
        <f t="shared" ca="1" si="868"/>
        <v>0</v>
      </c>
      <c r="IY207" s="19">
        <f t="shared" ca="1" si="869"/>
        <v>2.8334886234378438E-3</v>
      </c>
      <c r="IZ207" s="19">
        <f t="shared" ca="1" si="870"/>
        <v>0.87620675097617273</v>
      </c>
      <c r="JA207" s="19">
        <f t="shared" ca="1" si="871"/>
        <v>4.6125477382999112</v>
      </c>
      <c r="JB207" s="19">
        <f t="shared" ca="1" si="872"/>
        <v>15.812354264019779</v>
      </c>
      <c r="JC207" s="19">
        <f t="shared" ca="1" si="873"/>
        <v>14.61443154483309</v>
      </c>
      <c r="JD207" s="19">
        <f t="shared" ca="1" si="874"/>
        <v>0</v>
      </c>
      <c r="JE207" s="19">
        <f t="shared" ca="1" si="955"/>
        <v>0</v>
      </c>
      <c r="JF207" s="19">
        <f t="shared" ca="1" si="955"/>
        <v>0</v>
      </c>
      <c r="JG207" s="72">
        <f t="shared" ca="1" si="908"/>
        <v>0</v>
      </c>
      <c r="JH207" s="72">
        <f t="shared" ca="1" si="909"/>
        <v>0</v>
      </c>
      <c r="JI207" s="5"/>
      <c r="JJ207" s="5"/>
      <c r="JK207" s="5"/>
      <c r="JL207" s="5">
        <f t="shared" ca="1" si="949"/>
        <v>422232</v>
      </c>
      <c r="JM207" s="5">
        <f t="shared" ca="1" si="949"/>
        <v>11.106199999999999</v>
      </c>
      <c r="JN207" s="5">
        <f t="shared" ca="1" si="949"/>
        <v>75540.800000000003</v>
      </c>
      <c r="JO207" s="5">
        <f t="shared" ca="1" si="949"/>
        <v>30665.5</v>
      </c>
      <c r="JP207" s="5">
        <f t="shared" ca="1" si="949"/>
        <v>0</v>
      </c>
      <c r="JQ207" s="5">
        <f t="shared" ca="1" si="949"/>
        <v>44.5351</v>
      </c>
      <c r="JR207" s="5">
        <f t="shared" ca="1" si="949"/>
        <v>13771.7</v>
      </c>
      <c r="JS207" s="5">
        <f t="shared" ca="1" si="949"/>
        <v>72497.3</v>
      </c>
      <c r="JT207" s="5">
        <f t="shared" ca="1" si="949"/>
        <v>192531</v>
      </c>
      <c r="JU207" s="5">
        <f t="shared" ca="1" si="949"/>
        <v>229701</v>
      </c>
      <c r="JV207" s="5">
        <f t="shared" ca="1" si="949"/>
        <v>0</v>
      </c>
      <c r="JW207" s="5">
        <f t="shared" ca="1" si="949"/>
        <v>0</v>
      </c>
      <c r="JX207" s="5">
        <f t="shared" ca="1" si="910"/>
        <v>0</v>
      </c>
      <c r="JY207" s="5">
        <f t="shared" ca="1" si="910"/>
        <v>0</v>
      </c>
      <c r="JZ207" s="5">
        <f t="shared" ca="1" si="910"/>
        <v>0</v>
      </c>
      <c r="KA207" s="5"/>
      <c r="KB207" s="5">
        <f t="shared" ca="1" si="950"/>
        <v>1910.66</v>
      </c>
      <c r="KC207" s="5">
        <f t="shared" ca="1" si="950"/>
        <v>1910.66</v>
      </c>
      <c r="KD207" s="5">
        <f t="shared" ca="1" si="950"/>
        <v>0</v>
      </c>
      <c r="KE207" s="5">
        <f t="shared" ca="1" si="950"/>
        <v>0</v>
      </c>
      <c r="KF207" s="5">
        <f t="shared" ca="1" si="950"/>
        <v>0</v>
      </c>
      <c r="KG207" s="5">
        <f t="shared" ca="1" si="950"/>
        <v>0</v>
      </c>
      <c r="KH207" s="5">
        <f t="shared" ca="1" si="950"/>
        <v>0</v>
      </c>
      <c r="KI207" s="5">
        <f t="shared" ca="1" si="950"/>
        <v>0</v>
      </c>
      <c r="KJ207" s="5">
        <f t="shared" ca="1" si="950"/>
        <v>1910.66</v>
      </c>
      <c r="KK207" s="5">
        <f t="shared" ca="1" si="950"/>
        <v>0</v>
      </c>
      <c r="KL207" s="5">
        <f t="shared" ca="1" si="950"/>
        <v>0</v>
      </c>
      <c r="KM207" s="5">
        <f t="shared" ca="1" si="950"/>
        <v>0</v>
      </c>
      <c r="KN207" s="5">
        <f t="shared" ca="1" si="914"/>
        <v>0</v>
      </c>
      <c r="KO207" s="5"/>
      <c r="KP207" s="5">
        <f t="shared" ca="1" si="951"/>
        <v>122.075</v>
      </c>
      <c r="KQ207" s="5">
        <f t="shared" ca="1" si="951"/>
        <v>7.17394</v>
      </c>
      <c r="KR207" s="5">
        <f t="shared" ca="1" si="951"/>
        <v>51.211300000000001</v>
      </c>
      <c r="KS207" s="5">
        <f t="shared" ca="1" si="951"/>
        <v>17.091999999999999</v>
      </c>
      <c r="KT207" s="5">
        <f t="shared" ca="1" si="951"/>
        <v>0</v>
      </c>
      <c r="KU207" s="5">
        <f t="shared" ca="1" si="951"/>
        <v>2.0396999999999998E-2</v>
      </c>
      <c r="KV207" s="5">
        <f t="shared" ca="1" si="951"/>
        <v>7.3157199999999998</v>
      </c>
      <c r="KW207" s="5">
        <f t="shared" ca="1" si="951"/>
        <v>39.261899999999997</v>
      </c>
      <c r="KX207" s="5"/>
      <c r="KY207" s="19">
        <f t="shared" ca="1" si="833"/>
        <v>30.42678580885287</v>
      </c>
      <c r="KZ207" s="19">
        <f t="shared" ca="1" si="834"/>
        <v>3.5635229182327075</v>
      </c>
      <c r="LA207" s="19">
        <f t="shared" ca="1" si="835"/>
        <v>4.8061865226617533</v>
      </c>
      <c r="LB207" s="19">
        <f t="shared" ca="1" si="836"/>
        <v>1.9510531105135769</v>
      </c>
      <c r="LC207" s="19">
        <f t="shared" ca="1" si="837"/>
        <v>0</v>
      </c>
      <c r="LD207" s="19">
        <f t="shared" ca="1" si="838"/>
        <v>2.8334886234378438E-3</v>
      </c>
      <c r="LE207" s="19">
        <f t="shared" ca="1" si="839"/>
        <v>0.87620675097617273</v>
      </c>
      <c r="LF207" s="19">
        <f t="shared" ca="1" si="840"/>
        <v>4.6125477382999112</v>
      </c>
      <c r="LG207" s="19">
        <f t="shared" ca="1" si="841"/>
        <v>15.812354264019779</v>
      </c>
      <c r="LH207" s="19">
        <f t="shared" ca="1" si="842"/>
        <v>14.61443154483309</v>
      </c>
      <c r="LI207" s="19">
        <f t="shared" ca="1" si="843"/>
        <v>0</v>
      </c>
      <c r="LJ207" s="19">
        <f t="shared" ca="1" si="878"/>
        <v>0</v>
      </c>
      <c r="LK207" s="19">
        <f t="shared" ca="1" si="879"/>
        <v>0</v>
      </c>
      <c r="LL207" s="72">
        <f t="shared" ca="1" si="911"/>
        <v>0</v>
      </c>
      <c r="LM207" s="72">
        <f t="shared" ca="1" si="912"/>
        <v>0</v>
      </c>
    </row>
    <row r="208" spans="1:325" ht="15" customHeight="1" x14ac:dyDescent="0.3">
      <c r="A208" s="5">
        <f>IF('Old Results'!E188='New Results'!E188,'New Results'!E188,"0")</f>
        <v>53627.8</v>
      </c>
      <c r="B208" s="5">
        <f t="shared" si="941"/>
        <v>300</v>
      </c>
      <c r="C208" s="27">
        <f t="shared" si="761"/>
        <v>187</v>
      </c>
      <c r="D208" s="41" t="str">
        <f>'Old Results'!C188</f>
        <v>0300016-OffMed-Baseline_NDL</v>
      </c>
      <c r="E208" s="41" t="str">
        <f>'New Results'!C188</f>
        <v>0300016-OffMed-Baseline_NDL</v>
      </c>
      <c r="F208" s="5">
        <f t="shared" ca="1" si="762"/>
        <v>0</v>
      </c>
      <c r="G208" s="5">
        <f t="shared" ca="1" si="763"/>
        <v>0</v>
      </c>
      <c r="H208" s="5">
        <f t="shared" ca="1" si="764"/>
        <v>0</v>
      </c>
      <c r="I208" s="5">
        <f t="shared" ca="1" si="765"/>
        <v>0</v>
      </c>
      <c r="J208" s="5">
        <f t="shared" ca="1" si="766"/>
        <v>0</v>
      </c>
      <c r="K208" s="5">
        <f t="shared" ca="1" si="767"/>
        <v>0</v>
      </c>
      <c r="L208" s="5">
        <f t="shared" ca="1" si="768"/>
        <v>0</v>
      </c>
      <c r="M208" s="5">
        <f t="shared" ca="1" si="769"/>
        <v>0</v>
      </c>
      <c r="N208" s="5">
        <f t="shared" ca="1" si="770"/>
        <v>0</v>
      </c>
      <c r="O208" s="5">
        <f t="shared" ca="1" si="771"/>
        <v>0</v>
      </c>
      <c r="P208" s="5">
        <f t="shared" ca="1" si="844"/>
        <v>0</v>
      </c>
      <c r="Q208" s="5">
        <f t="shared" ca="1" si="845"/>
        <v>0</v>
      </c>
      <c r="R208" s="5">
        <f t="shared" ca="1" si="880"/>
        <v>0</v>
      </c>
      <c r="S208" s="5">
        <f t="shared" ca="1" si="881"/>
        <v>0</v>
      </c>
      <c r="T208" s="5">
        <f t="shared" ca="1" si="882"/>
        <v>0</v>
      </c>
      <c r="U208" s="5">
        <f t="shared" ca="1" si="772"/>
        <v>0</v>
      </c>
      <c r="V208" s="5">
        <f t="shared" ca="1" si="773"/>
        <v>0</v>
      </c>
      <c r="W208" s="5">
        <f t="shared" ca="1" si="774"/>
        <v>0</v>
      </c>
      <c r="X208" s="5">
        <f t="shared" ca="1" si="775"/>
        <v>0</v>
      </c>
      <c r="Y208" s="5">
        <f t="shared" ca="1" si="776"/>
        <v>0</v>
      </c>
      <c r="Z208" s="5">
        <f t="shared" ca="1" si="777"/>
        <v>0</v>
      </c>
      <c r="AA208" s="5">
        <f t="shared" ca="1" si="778"/>
        <v>0</v>
      </c>
      <c r="AB208" s="5">
        <f t="shared" ca="1" si="779"/>
        <v>0</v>
      </c>
      <c r="AC208" s="5">
        <f t="shared" ca="1" si="780"/>
        <v>0</v>
      </c>
      <c r="AD208" s="5">
        <f t="shared" ca="1" si="781"/>
        <v>0</v>
      </c>
      <c r="AE208" s="5">
        <f t="shared" ca="1" si="846"/>
        <v>0</v>
      </c>
      <c r="AF208" s="5">
        <f t="shared" ca="1" si="847"/>
        <v>0</v>
      </c>
      <c r="AG208" s="5">
        <f t="shared" ca="1" si="847"/>
        <v>0</v>
      </c>
      <c r="AH208" s="37">
        <f t="shared" ca="1" si="782"/>
        <v>0</v>
      </c>
      <c r="AI208" s="37">
        <f t="shared" ca="1" si="783"/>
        <v>0</v>
      </c>
      <c r="AJ208" s="37">
        <f t="shared" ca="1" si="784"/>
        <v>0</v>
      </c>
      <c r="AK208" s="37">
        <f t="shared" ca="1" si="785"/>
        <v>0</v>
      </c>
      <c r="AL208" s="37">
        <f t="shared" ca="1" si="786"/>
        <v>0</v>
      </c>
      <c r="AM208" s="37">
        <f t="shared" ca="1" si="787"/>
        <v>0</v>
      </c>
      <c r="AN208" s="37">
        <f t="shared" ca="1" si="788"/>
        <v>0</v>
      </c>
      <c r="AO208" s="37">
        <f t="shared" ca="1" si="789"/>
        <v>0</v>
      </c>
      <c r="AP208" s="33">
        <f t="shared" ca="1" si="790"/>
        <v>37.616932784861582</v>
      </c>
      <c r="AQ208" s="33">
        <f t="shared" ca="1" si="791"/>
        <v>37.616932784861582</v>
      </c>
      <c r="AR208" s="24">
        <f t="shared" ca="1" si="792"/>
        <v>0</v>
      </c>
      <c r="AS208" s="34">
        <f t="shared" ca="1" si="793"/>
        <v>105.82</v>
      </c>
      <c r="AT208" s="34">
        <f t="shared" ca="1" si="794"/>
        <v>105.82</v>
      </c>
      <c r="AU208" s="45">
        <f t="shared" ca="1" si="795"/>
        <v>0</v>
      </c>
      <c r="AV208" s="34">
        <f t="shared" ca="1" si="938"/>
        <v>7</v>
      </c>
      <c r="AW208" s="34">
        <f t="shared" ca="1" si="939"/>
        <v>7</v>
      </c>
      <c r="AX208" s="46">
        <f t="shared" ca="1" si="796"/>
        <v>0</v>
      </c>
      <c r="AY208" s="5"/>
      <c r="AZ208" s="5">
        <f t="shared" ca="1" si="848"/>
        <v>0</v>
      </c>
      <c r="BA208" s="5">
        <f t="shared" ca="1" si="849"/>
        <v>0</v>
      </c>
      <c r="BB208" s="5">
        <f t="shared" ca="1" si="850"/>
        <v>0</v>
      </c>
      <c r="BC208" s="5">
        <f t="shared" ca="1" si="851"/>
        <v>0</v>
      </c>
      <c r="BD208" s="5">
        <f t="shared" ca="1" si="852"/>
        <v>0</v>
      </c>
      <c r="BE208" s="5">
        <f t="shared" ca="1" si="853"/>
        <v>0</v>
      </c>
      <c r="BF208" s="5">
        <f t="shared" ca="1" si="854"/>
        <v>0</v>
      </c>
      <c r="BG208" s="5">
        <f t="shared" ca="1" si="855"/>
        <v>0</v>
      </c>
      <c r="BH208" s="5">
        <f t="shared" ca="1" si="856"/>
        <v>0</v>
      </c>
      <c r="BI208" s="5">
        <f t="shared" ca="1" si="857"/>
        <v>0</v>
      </c>
      <c r="BJ208" s="5">
        <f t="shared" ca="1" si="858"/>
        <v>0</v>
      </c>
      <c r="BK208" s="5">
        <f t="shared" ca="1" si="859"/>
        <v>0</v>
      </c>
      <c r="BL208" s="5">
        <f t="shared" ca="1" si="883"/>
        <v>0</v>
      </c>
      <c r="BM208" s="5">
        <f t="shared" ca="1" si="884"/>
        <v>0</v>
      </c>
      <c r="BN208" s="5">
        <f t="shared" ca="1" si="885"/>
        <v>0</v>
      </c>
      <c r="BO208" s="5">
        <f t="shared" ca="1" si="886"/>
        <v>0</v>
      </c>
      <c r="BP208" s="5">
        <f t="shared" ca="1" si="887"/>
        <v>0</v>
      </c>
      <c r="BQ208" s="5">
        <f t="shared" ca="1" si="888"/>
        <v>0</v>
      </c>
      <c r="BR208" s="5">
        <f t="shared" ca="1" si="889"/>
        <v>0</v>
      </c>
      <c r="BS208" s="5">
        <f t="shared" ca="1" si="890"/>
        <v>0</v>
      </c>
      <c r="BT208" s="5">
        <f t="shared" ca="1" si="891"/>
        <v>0</v>
      </c>
      <c r="BU208" s="5">
        <f t="shared" ca="1" si="892"/>
        <v>0</v>
      </c>
      <c r="BV208" s="5">
        <f t="shared" ca="1" si="893"/>
        <v>0</v>
      </c>
      <c r="BW208" s="5">
        <f t="shared" ca="1" si="894"/>
        <v>0</v>
      </c>
      <c r="BX208" s="5">
        <f t="shared" ca="1" si="895"/>
        <v>0</v>
      </c>
      <c r="BY208" s="5">
        <f t="shared" ca="1" si="896"/>
        <v>0</v>
      </c>
      <c r="BZ208" s="5">
        <f t="shared" ca="1" si="897"/>
        <v>0</v>
      </c>
      <c r="CA208" s="5">
        <f t="shared" ca="1" si="898"/>
        <v>0</v>
      </c>
      <c r="CB208" s="37">
        <f t="shared" ca="1" si="797"/>
        <v>0</v>
      </c>
      <c r="CC208" s="37">
        <f t="shared" ca="1" si="798"/>
        <v>0</v>
      </c>
      <c r="CD208" s="37">
        <f t="shared" ca="1" si="799"/>
        <v>0</v>
      </c>
      <c r="CE208" s="37">
        <f t="shared" ca="1" si="800"/>
        <v>0</v>
      </c>
      <c r="CF208" s="37">
        <f t="shared" ca="1" si="801"/>
        <v>0</v>
      </c>
      <c r="CG208" s="37">
        <f t="shared" ca="1" si="802"/>
        <v>0</v>
      </c>
      <c r="CH208" s="37">
        <f t="shared" ca="1" si="803"/>
        <v>0</v>
      </c>
      <c r="CI208" s="19">
        <f t="shared" ca="1" si="804"/>
        <v>0</v>
      </c>
      <c r="CJ208" s="33">
        <f t="shared" ca="1" si="860"/>
        <v>38.308405043652726</v>
      </c>
      <c r="CK208" s="33">
        <f t="shared" ca="1" si="861"/>
        <v>38.308405043652726</v>
      </c>
      <c r="CL208" s="24">
        <f t="shared" ca="1" si="805"/>
        <v>0</v>
      </c>
      <c r="CM208" s="34">
        <f t="shared" ca="1" si="806"/>
        <v>112.84699999999999</v>
      </c>
      <c r="CN208" s="34">
        <f t="shared" ca="1" si="807"/>
        <v>112.84699999999999</v>
      </c>
      <c r="CO208" s="45">
        <f t="shared" ca="1" si="808"/>
        <v>0</v>
      </c>
      <c r="CP208" s="5"/>
      <c r="CR208" s="5">
        <f t="shared" ca="1" si="899"/>
        <v>86</v>
      </c>
      <c r="CS208" s="5">
        <f t="shared" ca="1" si="900"/>
        <v>80</v>
      </c>
      <c r="CT208" s="62">
        <f t="shared" ca="1" si="809"/>
        <v>6.9767441860465129E-2</v>
      </c>
      <c r="CW208" s="5">
        <f t="shared" ca="1" si="942"/>
        <v>377479</v>
      </c>
      <c r="CX208" s="5">
        <f t="shared" ca="1" si="942"/>
        <v>42.267299999999999</v>
      </c>
      <c r="CY208" s="5">
        <f t="shared" ca="1" si="942"/>
        <v>44309.7</v>
      </c>
      <c r="CZ208" s="5">
        <f t="shared" ca="1" si="942"/>
        <v>26461.200000000001</v>
      </c>
      <c r="DA208" s="5">
        <f t="shared" ca="1" si="942"/>
        <v>0</v>
      </c>
      <c r="DB208" s="5">
        <f t="shared" ca="1" si="942"/>
        <v>4467.38</v>
      </c>
      <c r="DC208" s="5">
        <f t="shared" ca="1" si="942"/>
        <v>0</v>
      </c>
      <c r="DD208" s="5">
        <f t="shared" ca="1" si="942"/>
        <v>72497.3</v>
      </c>
      <c r="DE208" s="5">
        <f t="shared" ca="1" si="942"/>
        <v>147778</v>
      </c>
      <c r="DF208" s="5">
        <f t="shared" ca="1" si="942"/>
        <v>229701</v>
      </c>
      <c r="DG208" s="5">
        <f t="shared" ca="1" si="942"/>
        <v>0</v>
      </c>
      <c r="DH208" s="5">
        <f t="shared" ca="1" si="942"/>
        <v>0</v>
      </c>
      <c r="DI208" s="5">
        <f t="shared" ca="1" si="954"/>
        <v>0</v>
      </c>
      <c r="DJ208" s="5">
        <f t="shared" ca="1" si="954"/>
        <v>0</v>
      </c>
      <c r="DK208" s="5">
        <f t="shared" ca="1" si="954"/>
        <v>0</v>
      </c>
      <c r="DL208" s="5"/>
      <c r="DM208" s="5">
        <f t="shared" ca="1" si="943"/>
        <v>7293.55</v>
      </c>
      <c r="DN208" s="5">
        <f t="shared" ca="1" si="943"/>
        <v>6496.18</v>
      </c>
      <c r="DO208" s="5">
        <f t="shared" ca="1" si="943"/>
        <v>0</v>
      </c>
      <c r="DP208" s="5">
        <f t="shared" ca="1" si="943"/>
        <v>0</v>
      </c>
      <c r="DQ208" s="5">
        <f t="shared" ca="1" si="943"/>
        <v>0</v>
      </c>
      <c r="DR208" s="5">
        <f t="shared" ca="1" si="943"/>
        <v>0</v>
      </c>
      <c r="DS208" s="5">
        <f t="shared" ca="1" si="943"/>
        <v>797.36699999999996</v>
      </c>
      <c r="DT208" s="5">
        <f t="shared" ca="1" si="943"/>
        <v>0</v>
      </c>
      <c r="DU208" s="5">
        <f t="shared" ca="1" si="943"/>
        <v>7293.55</v>
      </c>
      <c r="DV208" s="5">
        <f t="shared" ca="1" si="943"/>
        <v>0</v>
      </c>
      <c r="DW208" s="5">
        <f t="shared" ca="1" si="943"/>
        <v>0</v>
      </c>
      <c r="DX208" s="5">
        <f t="shared" ca="1" si="943"/>
        <v>0</v>
      </c>
      <c r="DY208" s="5">
        <f t="shared" ca="1" si="943"/>
        <v>0</v>
      </c>
      <c r="DZ208" s="5"/>
      <c r="EA208" s="5">
        <f t="shared" ca="1" si="952"/>
        <v>105.82</v>
      </c>
      <c r="EB208" s="5">
        <f t="shared" ca="1" si="952"/>
        <v>24.021899999999999</v>
      </c>
      <c r="EC208" s="5">
        <f t="shared" ca="1" si="952"/>
        <v>26.202200000000001</v>
      </c>
      <c r="ED208" s="5">
        <f t="shared" ca="1" si="952"/>
        <v>13.7477</v>
      </c>
      <c r="EE208" s="5">
        <f t="shared" ca="1" si="952"/>
        <v>0</v>
      </c>
      <c r="EF208" s="5">
        <f t="shared" ca="1" si="952"/>
        <v>2.32273</v>
      </c>
      <c r="EG208" s="5">
        <f t="shared" ca="1" si="952"/>
        <v>2.6873</v>
      </c>
      <c r="EH208" s="5">
        <f t="shared" ca="1" si="952"/>
        <v>36.838299999999997</v>
      </c>
      <c r="EI208" s="5"/>
      <c r="EJ208" s="19">
        <f t="shared" ca="1" si="811"/>
        <v>37.616932784861582</v>
      </c>
      <c r="EK208" s="19">
        <f t="shared" ca="1" si="812"/>
        <v>12.116145283371683</v>
      </c>
      <c r="EL208" s="19">
        <f t="shared" ca="1" si="813"/>
        <v>2.8191478375021908</v>
      </c>
      <c r="EM208" s="19">
        <f t="shared" ca="1" si="814"/>
        <v>1.6835599148202984</v>
      </c>
      <c r="EN208" s="19">
        <f t="shared" ca="1" si="815"/>
        <v>0</v>
      </c>
      <c r="EO208" s="19">
        <f t="shared" ca="1" si="816"/>
        <v>0.28423132330619566</v>
      </c>
      <c r="EP208" s="19">
        <f t="shared" ca="1" si="817"/>
        <v>1.486853833273041</v>
      </c>
      <c r="EQ208" s="19">
        <f t="shared" ca="1" si="818"/>
        <v>4.6125477382999112</v>
      </c>
      <c r="ER208" s="19">
        <f t="shared" ca="1" si="819"/>
        <v>23.00250124002849</v>
      </c>
      <c r="ES208" s="19">
        <f t="shared" ca="1" si="820"/>
        <v>14.61443154483309</v>
      </c>
      <c r="ET208" s="19">
        <f t="shared" ca="1" si="821"/>
        <v>0</v>
      </c>
      <c r="EU208" s="19">
        <f t="shared" ca="1" si="901"/>
        <v>0</v>
      </c>
      <c r="EV208" s="19">
        <f t="shared" ca="1" si="902"/>
        <v>0</v>
      </c>
      <c r="EW208" s="72">
        <f t="shared" ca="1" si="903"/>
        <v>0</v>
      </c>
      <c r="EX208" s="72">
        <f t="shared" ca="1" si="904"/>
        <v>0</v>
      </c>
      <c r="EY208" s="5"/>
      <c r="EZ208" s="5"/>
      <c r="FA208" s="5"/>
      <c r="FB208" s="5">
        <f t="shared" ca="1" si="944"/>
        <v>377479</v>
      </c>
      <c r="FC208" s="5">
        <f t="shared" ca="1" si="944"/>
        <v>42.267299999999999</v>
      </c>
      <c r="FD208" s="5">
        <f t="shared" ca="1" si="944"/>
        <v>44309.7</v>
      </c>
      <c r="FE208" s="5">
        <f t="shared" ca="1" si="944"/>
        <v>26461.200000000001</v>
      </c>
      <c r="FF208" s="5">
        <f t="shared" ca="1" si="944"/>
        <v>0</v>
      </c>
      <c r="FG208" s="5">
        <f t="shared" ca="1" si="944"/>
        <v>4467.38</v>
      </c>
      <c r="FH208" s="5">
        <f t="shared" ca="1" si="944"/>
        <v>0</v>
      </c>
      <c r="FI208" s="5">
        <f t="shared" ca="1" si="944"/>
        <v>72497.3</v>
      </c>
      <c r="FJ208" s="5">
        <f t="shared" ca="1" si="944"/>
        <v>147778</v>
      </c>
      <c r="FK208" s="5">
        <f t="shared" ca="1" si="944"/>
        <v>229701</v>
      </c>
      <c r="FL208" s="5">
        <f t="shared" ca="1" si="944"/>
        <v>0</v>
      </c>
      <c r="FM208" s="5">
        <f t="shared" ca="1" si="944"/>
        <v>0</v>
      </c>
      <c r="FN208" s="5">
        <f t="shared" ca="1" si="905"/>
        <v>0</v>
      </c>
      <c r="FO208" s="5">
        <f t="shared" ca="1" si="905"/>
        <v>0</v>
      </c>
      <c r="FP208" s="5">
        <f t="shared" ca="1" si="905"/>
        <v>0</v>
      </c>
      <c r="FQ208" s="5"/>
      <c r="FR208" s="5">
        <f t="shared" ca="1" si="945"/>
        <v>7293.55</v>
      </c>
      <c r="FS208" s="5">
        <f t="shared" ca="1" si="945"/>
        <v>6496.18</v>
      </c>
      <c r="FT208" s="5">
        <f t="shared" ca="1" si="945"/>
        <v>0</v>
      </c>
      <c r="FU208" s="5">
        <f t="shared" ca="1" si="945"/>
        <v>0</v>
      </c>
      <c r="FV208" s="5">
        <f t="shared" ca="1" si="945"/>
        <v>0</v>
      </c>
      <c r="FW208" s="5">
        <f t="shared" ca="1" si="945"/>
        <v>0</v>
      </c>
      <c r="FX208" s="5">
        <f t="shared" ca="1" si="945"/>
        <v>797.36699999999996</v>
      </c>
      <c r="FY208" s="5">
        <f t="shared" ca="1" si="945"/>
        <v>0</v>
      </c>
      <c r="FZ208" s="5">
        <f t="shared" ca="1" si="945"/>
        <v>7293.55</v>
      </c>
      <c r="GA208" s="5">
        <f t="shared" ca="1" si="945"/>
        <v>0</v>
      </c>
      <c r="GB208" s="5">
        <f t="shared" ca="1" si="945"/>
        <v>0</v>
      </c>
      <c r="GC208" s="5">
        <f t="shared" ca="1" si="945"/>
        <v>0</v>
      </c>
      <c r="GD208" s="5">
        <f t="shared" ca="1" si="913"/>
        <v>0</v>
      </c>
      <c r="GE208" s="5"/>
      <c r="GF208" s="5">
        <f t="shared" ca="1" si="946"/>
        <v>105.82</v>
      </c>
      <c r="GG208" s="5">
        <f t="shared" ca="1" si="946"/>
        <v>24.021899999999999</v>
      </c>
      <c r="GH208" s="5">
        <f t="shared" ca="1" si="946"/>
        <v>26.202200000000001</v>
      </c>
      <c r="GI208" s="5">
        <f t="shared" ca="1" si="946"/>
        <v>13.7477</v>
      </c>
      <c r="GJ208" s="5">
        <f t="shared" ca="1" si="946"/>
        <v>0</v>
      </c>
      <c r="GK208" s="5">
        <f t="shared" ca="1" si="946"/>
        <v>2.32273</v>
      </c>
      <c r="GL208" s="5">
        <f t="shared" ca="1" si="946"/>
        <v>2.6873</v>
      </c>
      <c r="GM208" s="5">
        <f t="shared" ca="1" si="946"/>
        <v>36.838299999999997</v>
      </c>
      <c r="GN208" s="5"/>
      <c r="GO208" s="19">
        <f t="shared" ca="1" si="822"/>
        <v>37.616932784861582</v>
      </c>
      <c r="GP208" s="19">
        <f t="shared" ca="1" si="823"/>
        <v>12.116145283371683</v>
      </c>
      <c r="GQ208" s="19">
        <f t="shared" ca="1" si="824"/>
        <v>2.8191478375021908</v>
      </c>
      <c r="GR208" s="19">
        <f t="shared" ca="1" si="825"/>
        <v>1.6835599148202984</v>
      </c>
      <c r="GS208" s="19">
        <f t="shared" ca="1" si="826"/>
        <v>0</v>
      </c>
      <c r="GT208" s="19">
        <f t="shared" ca="1" si="827"/>
        <v>0.28423132330619566</v>
      </c>
      <c r="GU208" s="19">
        <f t="shared" ca="1" si="828"/>
        <v>1.486853833273041</v>
      </c>
      <c r="GV208" s="19">
        <f t="shared" ca="1" si="829"/>
        <v>4.6125477382999112</v>
      </c>
      <c r="GW208" s="19">
        <f t="shared" ca="1" si="830"/>
        <v>23.00250124002849</v>
      </c>
      <c r="GX208" s="19">
        <f t="shared" ca="1" si="831"/>
        <v>14.61443154483309</v>
      </c>
      <c r="GY208" s="19">
        <f t="shared" ca="1" si="832"/>
        <v>0</v>
      </c>
      <c r="GZ208" s="19">
        <f t="shared" ca="1" si="832"/>
        <v>0</v>
      </c>
      <c r="HA208" s="19">
        <f t="shared" ca="1" si="832"/>
        <v>0</v>
      </c>
      <c r="HB208" s="72">
        <f t="shared" ca="1" si="906"/>
        <v>0</v>
      </c>
      <c r="HC208" s="72">
        <f t="shared" ca="1" si="907"/>
        <v>0</v>
      </c>
      <c r="HD208" s="5"/>
      <c r="HE208" s="5"/>
      <c r="HF208" s="5"/>
      <c r="HG208" s="5">
        <f t="shared" ca="1" si="947"/>
        <v>392807</v>
      </c>
      <c r="HH208" s="5">
        <f t="shared" ca="1" si="947"/>
        <v>44.098100000000002</v>
      </c>
      <c r="HI208" s="5">
        <f t="shared" ca="1" si="947"/>
        <v>40348</v>
      </c>
      <c r="HJ208" s="5">
        <f t="shared" ca="1" si="947"/>
        <v>33833.4</v>
      </c>
      <c r="HK208" s="5">
        <f t="shared" ca="1" si="947"/>
        <v>0</v>
      </c>
      <c r="HL208" s="5">
        <f t="shared" ca="1" si="947"/>
        <v>257.14699999999999</v>
      </c>
      <c r="HM208" s="5">
        <f t="shared" ca="1" si="947"/>
        <v>16125.5</v>
      </c>
      <c r="HN208" s="5">
        <f t="shared" ca="1" si="947"/>
        <v>72497.3</v>
      </c>
      <c r="HO208" s="5">
        <f t="shared" ca="1" si="947"/>
        <v>163105</v>
      </c>
      <c r="HP208" s="5">
        <f t="shared" ca="1" si="947"/>
        <v>229701</v>
      </c>
      <c r="HQ208" s="5">
        <f t="shared" ca="1" si="947"/>
        <v>0</v>
      </c>
      <c r="HR208" s="5">
        <f t="shared" ca="1" si="947"/>
        <v>0</v>
      </c>
      <c r="HS208" s="5">
        <f t="shared" ca="1" si="947"/>
        <v>0</v>
      </c>
      <c r="HT208" s="5">
        <f t="shared" ca="1" si="947"/>
        <v>0</v>
      </c>
      <c r="HU208" s="5">
        <f t="shared" ca="1" si="947"/>
        <v>0</v>
      </c>
      <c r="HV208" s="5"/>
      <c r="HW208" s="5">
        <f t="shared" ca="1" si="948"/>
        <v>7141.38</v>
      </c>
      <c r="HX208" s="5">
        <f t="shared" ca="1" si="948"/>
        <v>7141.38</v>
      </c>
      <c r="HY208" s="5">
        <f t="shared" ca="1" si="948"/>
        <v>0</v>
      </c>
      <c r="HZ208" s="5">
        <f t="shared" ca="1" si="948"/>
        <v>0</v>
      </c>
      <c r="IA208" s="5">
        <f t="shared" ca="1" si="948"/>
        <v>0</v>
      </c>
      <c r="IB208" s="5">
        <f t="shared" ca="1" si="948"/>
        <v>0</v>
      </c>
      <c r="IC208" s="5">
        <f t="shared" ca="1" si="948"/>
        <v>0</v>
      </c>
      <c r="ID208" s="5">
        <f t="shared" ca="1" si="948"/>
        <v>0</v>
      </c>
      <c r="IE208" s="5">
        <f t="shared" ca="1" si="948"/>
        <v>7141.38</v>
      </c>
      <c r="IF208" s="5">
        <f t="shared" ca="1" si="948"/>
        <v>0</v>
      </c>
      <c r="IG208" s="5">
        <f t="shared" ca="1" si="948"/>
        <v>0</v>
      </c>
      <c r="IH208" s="5">
        <f t="shared" ca="1" si="948"/>
        <v>0</v>
      </c>
      <c r="II208" s="5">
        <f t="shared" ca="1" si="948"/>
        <v>0</v>
      </c>
      <c r="IJ208" s="5"/>
      <c r="IK208" s="5">
        <f t="shared" ca="1" si="953"/>
        <v>112.84699999999999</v>
      </c>
      <c r="IL208" s="5">
        <f t="shared" ca="1" si="953"/>
        <v>26.391500000000001</v>
      </c>
      <c r="IM208" s="5">
        <f t="shared" ca="1" si="953"/>
        <v>23.898399999999999</v>
      </c>
      <c r="IN208" s="5">
        <f t="shared" ca="1" si="953"/>
        <v>17.4055</v>
      </c>
      <c r="IO208" s="5">
        <f t="shared" ca="1" si="953"/>
        <v>0</v>
      </c>
      <c r="IP208" s="5">
        <f t="shared" ca="1" si="953"/>
        <v>0.14397599999999999</v>
      </c>
      <c r="IQ208" s="5">
        <f t="shared" ca="1" si="953"/>
        <v>8.1691400000000005</v>
      </c>
      <c r="IR208" s="5">
        <f t="shared" ca="1" si="953"/>
        <v>36.838299999999997</v>
      </c>
      <c r="IS208" s="5"/>
      <c r="IT208" s="19">
        <f t="shared" ca="1" si="864"/>
        <v>38.308405043652726</v>
      </c>
      <c r="IU208" s="19">
        <f t="shared" ca="1" si="865"/>
        <v>13.319369109253037</v>
      </c>
      <c r="IV208" s="19">
        <f t="shared" ca="1" si="866"/>
        <v>2.5670897556864158</v>
      </c>
      <c r="IW208" s="19">
        <f t="shared" ca="1" si="867"/>
        <v>2.1526066853385744</v>
      </c>
      <c r="IX208" s="19">
        <f t="shared" ca="1" si="868"/>
        <v>0</v>
      </c>
      <c r="IY208" s="19">
        <f t="shared" ca="1" si="869"/>
        <v>1.6360648096696115E-2</v>
      </c>
      <c r="IZ208" s="19">
        <f t="shared" ca="1" si="870"/>
        <v>1.0259642573441385</v>
      </c>
      <c r="JA208" s="19">
        <f t="shared" ca="1" si="871"/>
        <v>4.6125477382999112</v>
      </c>
      <c r="JB208" s="19">
        <f t="shared" ca="1" si="872"/>
        <v>23.69390987510209</v>
      </c>
      <c r="JC208" s="19">
        <f t="shared" ca="1" si="873"/>
        <v>14.61443154483309</v>
      </c>
      <c r="JD208" s="19">
        <f t="shared" ca="1" si="874"/>
        <v>0</v>
      </c>
      <c r="JE208" s="19">
        <f t="shared" ca="1" si="955"/>
        <v>0</v>
      </c>
      <c r="JF208" s="19">
        <f t="shared" ca="1" si="955"/>
        <v>0</v>
      </c>
      <c r="JG208" s="72">
        <f t="shared" ca="1" si="908"/>
        <v>0</v>
      </c>
      <c r="JH208" s="72">
        <f t="shared" ca="1" si="909"/>
        <v>0</v>
      </c>
      <c r="JI208" s="5"/>
      <c r="JJ208" s="5"/>
      <c r="JK208" s="5"/>
      <c r="JL208" s="5">
        <f t="shared" ca="1" si="949"/>
        <v>392807</v>
      </c>
      <c r="JM208" s="5">
        <f t="shared" ca="1" si="949"/>
        <v>44.098100000000002</v>
      </c>
      <c r="JN208" s="5">
        <f t="shared" ca="1" si="949"/>
        <v>40348</v>
      </c>
      <c r="JO208" s="5">
        <f t="shared" ca="1" si="949"/>
        <v>33833.4</v>
      </c>
      <c r="JP208" s="5">
        <f t="shared" ca="1" si="949"/>
        <v>0</v>
      </c>
      <c r="JQ208" s="5">
        <f t="shared" ca="1" si="949"/>
        <v>257.14699999999999</v>
      </c>
      <c r="JR208" s="5">
        <f t="shared" ca="1" si="949"/>
        <v>16125.5</v>
      </c>
      <c r="JS208" s="5">
        <f t="shared" ca="1" si="949"/>
        <v>72497.3</v>
      </c>
      <c r="JT208" s="5">
        <f t="shared" ca="1" si="949"/>
        <v>163105</v>
      </c>
      <c r="JU208" s="5">
        <f t="shared" ca="1" si="949"/>
        <v>229701</v>
      </c>
      <c r="JV208" s="5">
        <f t="shared" ca="1" si="949"/>
        <v>0</v>
      </c>
      <c r="JW208" s="5">
        <f t="shared" ca="1" si="949"/>
        <v>0</v>
      </c>
      <c r="JX208" s="5">
        <f t="shared" ca="1" si="910"/>
        <v>0</v>
      </c>
      <c r="JY208" s="5">
        <f t="shared" ca="1" si="910"/>
        <v>0</v>
      </c>
      <c r="JZ208" s="5">
        <f t="shared" ca="1" si="910"/>
        <v>0</v>
      </c>
      <c r="KA208" s="5"/>
      <c r="KB208" s="5">
        <f t="shared" ca="1" si="950"/>
        <v>7141.38</v>
      </c>
      <c r="KC208" s="5">
        <f t="shared" ca="1" si="950"/>
        <v>7141.38</v>
      </c>
      <c r="KD208" s="5">
        <f t="shared" ca="1" si="950"/>
        <v>0</v>
      </c>
      <c r="KE208" s="5">
        <f t="shared" ca="1" si="950"/>
        <v>0</v>
      </c>
      <c r="KF208" s="5">
        <f t="shared" ca="1" si="950"/>
        <v>0</v>
      </c>
      <c r="KG208" s="5">
        <f t="shared" ca="1" si="950"/>
        <v>0</v>
      </c>
      <c r="KH208" s="5">
        <f t="shared" ca="1" si="950"/>
        <v>0</v>
      </c>
      <c r="KI208" s="5">
        <f t="shared" ca="1" si="950"/>
        <v>0</v>
      </c>
      <c r="KJ208" s="5">
        <f t="shared" ca="1" si="950"/>
        <v>7141.38</v>
      </c>
      <c r="KK208" s="5">
        <f t="shared" ca="1" si="950"/>
        <v>0</v>
      </c>
      <c r="KL208" s="5">
        <f t="shared" ca="1" si="950"/>
        <v>0</v>
      </c>
      <c r="KM208" s="5">
        <f t="shared" ca="1" si="950"/>
        <v>0</v>
      </c>
      <c r="KN208" s="5">
        <f t="shared" ca="1" si="914"/>
        <v>0</v>
      </c>
      <c r="KO208" s="5"/>
      <c r="KP208" s="5">
        <f t="shared" ca="1" si="951"/>
        <v>112.84699999999999</v>
      </c>
      <c r="KQ208" s="5">
        <f t="shared" ca="1" si="951"/>
        <v>26.391500000000001</v>
      </c>
      <c r="KR208" s="5">
        <f t="shared" ca="1" si="951"/>
        <v>23.898399999999999</v>
      </c>
      <c r="KS208" s="5">
        <f t="shared" ca="1" si="951"/>
        <v>17.4055</v>
      </c>
      <c r="KT208" s="5">
        <f t="shared" ca="1" si="951"/>
        <v>0</v>
      </c>
      <c r="KU208" s="5">
        <f t="shared" ca="1" si="951"/>
        <v>0.14397599999999999</v>
      </c>
      <c r="KV208" s="5">
        <f t="shared" ca="1" si="951"/>
        <v>8.1691400000000005</v>
      </c>
      <c r="KW208" s="5">
        <f t="shared" ca="1" si="951"/>
        <v>36.838299999999997</v>
      </c>
      <c r="KX208" s="5"/>
      <c r="KY208" s="19">
        <f t="shared" ca="1" si="833"/>
        <v>38.308405043652726</v>
      </c>
      <c r="KZ208" s="19">
        <f t="shared" ca="1" si="834"/>
        <v>13.319369109253037</v>
      </c>
      <c r="LA208" s="19">
        <f t="shared" ca="1" si="835"/>
        <v>2.5670897556864158</v>
      </c>
      <c r="LB208" s="19">
        <f t="shared" ca="1" si="836"/>
        <v>2.1526066853385744</v>
      </c>
      <c r="LC208" s="19">
        <f t="shared" ca="1" si="837"/>
        <v>0</v>
      </c>
      <c r="LD208" s="19">
        <f t="shared" ca="1" si="838"/>
        <v>1.6360648096696115E-2</v>
      </c>
      <c r="LE208" s="19">
        <f t="shared" ca="1" si="839"/>
        <v>1.0259642573441385</v>
      </c>
      <c r="LF208" s="19">
        <f t="shared" ca="1" si="840"/>
        <v>4.6125477382999112</v>
      </c>
      <c r="LG208" s="19">
        <f t="shared" ca="1" si="841"/>
        <v>23.69390987510209</v>
      </c>
      <c r="LH208" s="19">
        <f t="shared" ca="1" si="842"/>
        <v>14.61443154483309</v>
      </c>
      <c r="LI208" s="19">
        <f t="shared" ca="1" si="843"/>
        <v>0</v>
      </c>
      <c r="LJ208" s="19">
        <f t="shared" ca="1" si="878"/>
        <v>0</v>
      </c>
      <c r="LK208" s="19">
        <f t="shared" ca="1" si="879"/>
        <v>0</v>
      </c>
      <c r="LL208" s="72">
        <f t="shared" ca="1" si="911"/>
        <v>0</v>
      </c>
      <c r="LM208" s="72">
        <f t="shared" ca="1" si="912"/>
        <v>0</v>
      </c>
    </row>
    <row r="209" spans="1:325" ht="15" customHeight="1" outlineLevel="1" x14ac:dyDescent="0.3">
      <c r="A209" s="5">
        <f>IF('Old Results'!E189='New Results'!E189,'New Results'!E189,"0")</f>
        <v>53627.8</v>
      </c>
      <c r="B209" s="5">
        <f t="shared" si="941"/>
        <v>300</v>
      </c>
      <c r="C209" s="27">
        <f t="shared" si="761"/>
        <v>188</v>
      </c>
      <c r="D209" s="41" t="str">
        <f>'Old Results'!C189</f>
        <v>0300016-OffMed-SG-Baseline</v>
      </c>
      <c r="E209" s="41" t="str">
        <f>'New Results'!C189</f>
        <v>0300016-OffMed-SG-Baseline</v>
      </c>
      <c r="F209" s="5">
        <f t="shared" ca="1" si="762"/>
        <v>0</v>
      </c>
      <c r="G209" s="5">
        <f t="shared" ca="1" si="763"/>
        <v>0</v>
      </c>
      <c r="H209" s="5">
        <f t="shared" ca="1" si="764"/>
        <v>0</v>
      </c>
      <c r="I209" s="5">
        <f t="shared" ca="1" si="765"/>
        <v>0</v>
      </c>
      <c r="J209" s="5">
        <f t="shared" ca="1" si="766"/>
        <v>0</v>
      </c>
      <c r="K209" s="5">
        <f t="shared" ca="1" si="767"/>
        <v>0</v>
      </c>
      <c r="L209" s="5">
        <f t="shared" ca="1" si="768"/>
        <v>0</v>
      </c>
      <c r="M209" s="5">
        <f t="shared" ca="1" si="769"/>
        <v>0</v>
      </c>
      <c r="N209" s="5">
        <f t="shared" ca="1" si="770"/>
        <v>0</v>
      </c>
      <c r="O209" s="5">
        <f t="shared" ca="1" si="771"/>
        <v>0</v>
      </c>
      <c r="P209" s="5">
        <f t="shared" ca="1" si="844"/>
        <v>0</v>
      </c>
      <c r="Q209" s="5">
        <f t="shared" ca="1" si="845"/>
        <v>0</v>
      </c>
      <c r="R209" s="5">
        <f t="shared" ca="1" si="880"/>
        <v>0</v>
      </c>
      <c r="S209" s="5">
        <f t="shared" ca="1" si="881"/>
        <v>0</v>
      </c>
      <c r="T209" s="5">
        <f t="shared" ca="1" si="882"/>
        <v>0</v>
      </c>
      <c r="U209" s="5">
        <f t="shared" ca="1" si="772"/>
        <v>0</v>
      </c>
      <c r="V209" s="5">
        <f t="shared" ca="1" si="773"/>
        <v>0</v>
      </c>
      <c r="W209" s="5">
        <f t="shared" ca="1" si="774"/>
        <v>0</v>
      </c>
      <c r="X209" s="5">
        <f t="shared" ca="1" si="775"/>
        <v>0</v>
      </c>
      <c r="Y209" s="5">
        <f t="shared" ca="1" si="776"/>
        <v>0</v>
      </c>
      <c r="Z209" s="5">
        <f t="shared" ca="1" si="777"/>
        <v>0</v>
      </c>
      <c r="AA209" s="5">
        <f t="shared" ca="1" si="778"/>
        <v>0</v>
      </c>
      <c r="AB209" s="5">
        <f t="shared" ca="1" si="779"/>
        <v>0</v>
      </c>
      <c r="AC209" s="5">
        <f t="shared" ca="1" si="780"/>
        <v>0</v>
      </c>
      <c r="AD209" s="5">
        <f t="shared" ca="1" si="781"/>
        <v>0</v>
      </c>
      <c r="AE209" s="5">
        <f t="shared" ca="1" si="846"/>
        <v>0</v>
      </c>
      <c r="AF209" s="5">
        <f t="shared" ca="1" si="847"/>
        <v>0</v>
      </c>
      <c r="AG209" s="5">
        <f t="shared" ca="1" si="847"/>
        <v>0</v>
      </c>
      <c r="AH209" s="37">
        <f t="shared" ca="1" si="782"/>
        <v>0</v>
      </c>
      <c r="AI209" s="37">
        <f t="shared" ca="1" si="783"/>
        <v>0</v>
      </c>
      <c r="AJ209" s="37">
        <f t="shared" ca="1" si="784"/>
        <v>0</v>
      </c>
      <c r="AK209" s="37">
        <f t="shared" ca="1" si="785"/>
        <v>0</v>
      </c>
      <c r="AL209" s="37">
        <f t="shared" ca="1" si="786"/>
        <v>0</v>
      </c>
      <c r="AM209" s="37">
        <f t="shared" ca="1" si="787"/>
        <v>0</v>
      </c>
      <c r="AN209" s="37">
        <f t="shared" ca="1" si="788"/>
        <v>0</v>
      </c>
      <c r="AO209" s="37">
        <f t="shared" ca="1" si="789"/>
        <v>0</v>
      </c>
      <c r="AP209" s="33">
        <f t="shared" ca="1" si="790"/>
        <v>37.44087678405603</v>
      </c>
      <c r="AQ209" s="33">
        <f t="shared" ca="1" si="791"/>
        <v>37.44087678405603</v>
      </c>
      <c r="AR209" s="24">
        <f t="shared" ca="1" si="792"/>
        <v>0</v>
      </c>
      <c r="AS209" s="34">
        <f t="shared" ca="1" si="793"/>
        <v>104.29600000000001</v>
      </c>
      <c r="AT209" s="34">
        <f t="shared" ca="1" si="794"/>
        <v>104.29600000000001</v>
      </c>
      <c r="AU209" s="45">
        <f t="shared" ca="1" si="795"/>
        <v>0</v>
      </c>
      <c r="AV209" s="34">
        <f t="shared" ca="1" si="938"/>
        <v>8.4</v>
      </c>
      <c r="AW209" s="34">
        <f t="shared" ca="1" si="939"/>
        <v>8.4</v>
      </c>
      <c r="AX209" s="46">
        <f t="shared" ca="1" si="796"/>
        <v>0</v>
      </c>
      <c r="AY209" s="5"/>
      <c r="AZ209" s="5">
        <f t="shared" ca="1" si="848"/>
        <v>0</v>
      </c>
      <c r="BA209" s="5">
        <f t="shared" ca="1" si="849"/>
        <v>0</v>
      </c>
      <c r="BB209" s="5">
        <f t="shared" ca="1" si="850"/>
        <v>0</v>
      </c>
      <c r="BC209" s="5">
        <f t="shared" ca="1" si="851"/>
        <v>0</v>
      </c>
      <c r="BD209" s="5">
        <f t="shared" ca="1" si="852"/>
        <v>0</v>
      </c>
      <c r="BE209" s="5">
        <f t="shared" ca="1" si="853"/>
        <v>0</v>
      </c>
      <c r="BF209" s="5">
        <f t="shared" ca="1" si="854"/>
        <v>0</v>
      </c>
      <c r="BG209" s="5">
        <f t="shared" ca="1" si="855"/>
        <v>0</v>
      </c>
      <c r="BH209" s="5">
        <f t="shared" ca="1" si="856"/>
        <v>0</v>
      </c>
      <c r="BI209" s="5">
        <f t="shared" ca="1" si="857"/>
        <v>0</v>
      </c>
      <c r="BJ209" s="5">
        <f t="shared" ca="1" si="858"/>
        <v>0</v>
      </c>
      <c r="BK209" s="5">
        <f t="shared" ca="1" si="859"/>
        <v>0</v>
      </c>
      <c r="BL209" s="5">
        <f t="shared" ca="1" si="883"/>
        <v>0</v>
      </c>
      <c r="BM209" s="5">
        <f t="shared" ca="1" si="884"/>
        <v>0</v>
      </c>
      <c r="BN209" s="5">
        <f t="shared" ca="1" si="885"/>
        <v>0</v>
      </c>
      <c r="BO209" s="5">
        <f t="shared" ca="1" si="886"/>
        <v>0</v>
      </c>
      <c r="BP209" s="5">
        <f t="shared" ca="1" si="887"/>
        <v>0</v>
      </c>
      <c r="BQ209" s="5">
        <f t="shared" ca="1" si="888"/>
        <v>0</v>
      </c>
      <c r="BR209" s="5">
        <f t="shared" ca="1" si="889"/>
        <v>0</v>
      </c>
      <c r="BS209" s="5">
        <f t="shared" ca="1" si="890"/>
        <v>0</v>
      </c>
      <c r="BT209" s="5">
        <f t="shared" ca="1" si="891"/>
        <v>0</v>
      </c>
      <c r="BU209" s="5">
        <f t="shared" ca="1" si="892"/>
        <v>0</v>
      </c>
      <c r="BV209" s="5">
        <f t="shared" ca="1" si="893"/>
        <v>0</v>
      </c>
      <c r="BW209" s="5">
        <f t="shared" ca="1" si="894"/>
        <v>0</v>
      </c>
      <c r="BX209" s="5">
        <f t="shared" ca="1" si="895"/>
        <v>0</v>
      </c>
      <c r="BY209" s="5">
        <f t="shared" ca="1" si="896"/>
        <v>0</v>
      </c>
      <c r="BZ209" s="5">
        <f t="shared" ca="1" si="897"/>
        <v>0</v>
      </c>
      <c r="CA209" s="5">
        <f t="shared" ca="1" si="898"/>
        <v>0</v>
      </c>
      <c r="CB209" s="37">
        <f t="shared" ca="1" si="797"/>
        <v>0</v>
      </c>
      <c r="CC209" s="37">
        <f t="shared" ca="1" si="798"/>
        <v>0</v>
      </c>
      <c r="CD209" s="37">
        <f t="shared" ca="1" si="799"/>
        <v>0</v>
      </c>
      <c r="CE209" s="37">
        <f t="shared" ca="1" si="800"/>
        <v>0</v>
      </c>
      <c r="CF209" s="37">
        <f t="shared" ca="1" si="801"/>
        <v>0</v>
      </c>
      <c r="CG209" s="37">
        <f t="shared" ca="1" si="802"/>
        <v>0</v>
      </c>
      <c r="CH209" s="37">
        <f t="shared" ca="1" si="803"/>
        <v>0</v>
      </c>
      <c r="CI209" s="19">
        <f t="shared" ca="1" si="804"/>
        <v>0</v>
      </c>
      <c r="CJ209" s="33">
        <f t="shared" ca="1" si="860"/>
        <v>38.270096106869943</v>
      </c>
      <c r="CK209" s="33">
        <f t="shared" ca="1" si="861"/>
        <v>38.270096106869943</v>
      </c>
      <c r="CL209" s="24">
        <f t="shared" ca="1" si="805"/>
        <v>0</v>
      </c>
      <c r="CM209" s="34">
        <f t="shared" ca="1" si="806"/>
        <v>112.744</v>
      </c>
      <c r="CN209" s="34">
        <f t="shared" ca="1" si="807"/>
        <v>112.744</v>
      </c>
      <c r="CO209" s="45">
        <f t="shared" ca="1" si="808"/>
        <v>0</v>
      </c>
      <c r="CP209" s="5"/>
      <c r="CR209" s="5">
        <f t="shared" ca="1" si="899"/>
        <v>86</v>
      </c>
      <c r="CS209" s="5">
        <f t="shared" ca="1" si="900"/>
        <v>81</v>
      </c>
      <c r="CT209" s="62">
        <f t="shared" ca="1" si="809"/>
        <v>5.8139534883720922E-2</v>
      </c>
      <c r="CW209" s="5">
        <f t="shared" ca="1" si="942"/>
        <v>374871</v>
      </c>
      <c r="CX209" s="5">
        <f t="shared" ca="1" si="942"/>
        <v>42.231999999999999</v>
      </c>
      <c r="CY209" s="5">
        <f t="shared" ca="1" si="942"/>
        <v>43396.4</v>
      </c>
      <c r="CZ209" s="5">
        <f t="shared" ca="1" si="942"/>
        <v>25384.1</v>
      </c>
      <c r="DA209" s="5">
        <f t="shared" ca="1" si="942"/>
        <v>0</v>
      </c>
      <c r="DB209" s="5">
        <f t="shared" ca="1" si="942"/>
        <v>3849.73</v>
      </c>
      <c r="DC209" s="5">
        <f t="shared" ca="1" si="942"/>
        <v>0</v>
      </c>
      <c r="DD209" s="5">
        <f t="shared" ca="1" si="942"/>
        <v>72497.3</v>
      </c>
      <c r="DE209" s="5">
        <f t="shared" ca="1" si="942"/>
        <v>145170</v>
      </c>
      <c r="DF209" s="5">
        <f t="shared" ca="1" si="942"/>
        <v>229701</v>
      </c>
      <c r="DG209" s="5">
        <f t="shared" ca="1" si="942"/>
        <v>0</v>
      </c>
      <c r="DH209" s="5">
        <f t="shared" ca="1" si="942"/>
        <v>0</v>
      </c>
      <c r="DI209" s="5">
        <f t="shared" ca="1" si="954"/>
        <v>0</v>
      </c>
      <c r="DJ209" s="5">
        <f t="shared" ca="1" si="954"/>
        <v>0</v>
      </c>
      <c r="DK209" s="5">
        <f t="shared" ca="1" si="954"/>
        <v>0</v>
      </c>
      <c r="DL209" s="5"/>
      <c r="DM209" s="5">
        <f t="shared" ca="1" si="943"/>
        <v>7288.12</v>
      </c>
      <c r="DN209" s="5">
        <f t="shared" ca="1" si="943"/>
        <v>6490.76</v>
      </c>
      <c r="DO209" s="5">
        <f t="shared" ca="1" si="943"/>
        <v>0</v>
      </c>
      <c r="DP209" s="5">
        <f t="shared" ca="1" si="943"/>
        <v>0</v>
      </c>
      <c r="DQ209" s="5">
        <f t="shared" ca="1" si="943"/>
        <v>0</v>
      </c>
      <c r="DR209" s="5">
        <f t="shared" ca="1" si="943"/>
        <v>0</v>
      </c>
      <c r="DS209" s="5">
        <f t="shared" ca="1" si="943"/>
        <v>797.36599999999999</v>
      </c>
      <c r="DT209" s="5">
        <f t="shared" ca="1" si="943"/>
        <v>0</v>
      </c>
      <c r="DU209" s="5">
        <f t="shared" ca="1" si="943"/>
        <v>7288.12</v>
      </c>
      <c r="DV209" s="5">
        <f t="shared" ca="1" si="943"/>
        <v>0</v>
      </c>
      <c r="DW209" s="5">
        <f t="shared" ca="1" si="943"/>
        <v>0</v>
      </c>
      <c r="DX209" s="5">
        <f t="shared" ca="1" si="943"/>
        <v>0</v>
      </c>
      <c r="DY209" s="5">
        <f t="shared" ca="1" si="943"/>
        <v>0</v>
      </c>
      <c r="DZ209" s="5"/>
      <c r="EA209" s="5">
        <f t="shared" ca="1" si="952"/>
        <v>104.29600000000001</v>
      </c>
      <c r="EB209" s="5">
        <f t="shared" ca="1" si="952"/>
        <v>24.046399999999998</v>
      </c>
      <c r="EC209" s="5">
        <f t="shared" ca="1" si="952"/>
        <v>25.5947</v>
      </c>
      <c r="ED209" s="5">
        <f t="shared" ca="1" si="952"/>
        <v>13.1211</v>
      </c>
      <c r="EE209" s="5">
        <f t="shared" ca="1" si="952"/>
        <v>0</v>
      </c>
      <c r="EF209" s="5">
        <f t="shared" ca="1" si="952"/>
        <v>2.0084900000000001</v>
      </c>
      <c r="EG209" s="5">
        <f t="shared" ca="1" si="952"/>
        <v>2.6873</v>
      </c>
      <c r="EH209" s="5">
        <f t="shared" ca="1" si="952"/>
        <v>36.838299999999997</v>
      </c>
      <c r="EI209" s="5"/>
      <c r="EJ209" s="19">
        <f t="shared" ca="1" si="811"/>
        <v>37.44087678405603</v>
      </c>
      <c r="EK209" s="19">
        <f t="shared" ca="1" si="812"/>
        <v>12.106036339062948</v>
      </c>
      <c r="EL209" s="19">
        <f t="shared" ca="1" si="813"/>
        <v>2.7610402962642513</v>
      </c>
      <c r="EM209" s="19">
        <f t="shared" ca="1" si="814"/>
        <v>1.6150308086477534</v>
      </c>
      <c r="EN209" s="19">
        <f t="shared" ca="1" si="815"/>
        <v>0</v>
      </c>
      <c r="EO209" s="19">
        <f t="shared" ca="1" si="816"/>
        <v>0.24493413416175935</v>
      </c>
      <c r="EP209" s="19">
        <f t="shared" ca="1" si="817"/>
        <v>1.4868519685685411</v>
      </c>
      <c r="EQ209" s="19">
        <f t="shared" ca="1" si="818"/>
        <v>4.6125477382999112</v>
      </c>
      <c r="ER209" s="19">
        <f t="shared" ca="1" si="819"/>
        <v>22.826445239222942</v>
      </c>
      <c r="ES209" s="19">
        <f t="shared" ca="1" si="820"/>
        <v>14.61443154483309</v>
      </c>
      <c r="ET209" s="19">
        <f t="shared" ca="1" si="821"/>
        <v>0</v>
      </c>
      <c r="EU209" s="19">
        <f t="shared" ca="1" si="901"/>
        <v>0</v>
      </c>
      <c r="EV209" s="19">
        <f t="shared" ca="1" si="902"/>
        <v>0</v>
      </c>
      <c r="EW209" s="72">
        <f t="shared" ca="1" si="903"/>
        <v>0</v>
      </c>
      <c r="EX209" s="72">
        <f t="shared" ca="1" si="904"/>
        <v>0</v>
      </c>
      <c r="EY209" s="5"/>
      <c r="EZ209" s="5"/>
      <c r="FA209" s="5"/>
      <c r="FB209" s="5">
        <f t="shared" ca="1" si="944"/>
        <v>374871</v>
      </c>
      <c r="FC209" s="5">
        <f t="shared" ca="1" si="944"/>
        <v>42.231999999999999</v>
      </c>
      <c r="FD209" s="5">
        <f t="shared" ca="1" si="944"/>
        <v>43396.4</v>
      </c>
      <c r="FE209" s="5">
        <f t="shared" ca="1" si="944"/>
        <v>25384.1</v>
      </c>
      <c r="FF209" s="5">
        <f t="shared" ca="1" si="944"/>
        <v>0</v>
      </c>
      <c r="FG209" s="5">
        <f t="shared" ca="1" si="944"/>
        <v>3849.73</v>
      </c>
      <c r="FH209" s="5">
        <f t="shared" ca="1" si="944"/>
        <v>0</v>
      </c>
      <c r="FI209" s="5">
        <f t="shared" ca="1" si="944"/>
        <v>72497.3</v>
      </c>
      <c r="FJ209" s="5">
        <f t="shared" ca="1" si="944"/>
        <v>145170</v>
      </c>
      <c r="FK209" s="5">
        <f t="shared" ca="1" si="944"/>
        <v>229701</v>
      </c>
      <c r="FL209" s="5">
        <f t="shared" ca="1" si="944"/>
        <v>0</v>
      </c>
      <c r="FM209" s="5">
        <f t="shared" ca="1" si="944"/>
        <v>0</v>
      </c>
      <c r="FN209" s="5">
        <f t="shared" ca="1" si="905"/>
        <v>0</v>
      </c>
      <c r="FO209" s="5">
        <f t="shared" ca="1" si="905"/>
        <v>0</v>
      </c>
      <c r="FP209" s="5">
        <f t="shared" ca="1" si="905"/>
        <v>0</v>
      </c>
      <c r="FQ209" s="5"/>
      <c r="FR209" s="5">
        <f t="shared" ca="1" si="945"/>
        <v>7288.12</v>
      </c>
      <c r="FS209" s="5">
        <f t="shared" ca="1" si="945"/>
        <v>6490.76</v>
      </c>
      <c r="FT209" s="5">
        <f t="shared" ca="1" si="945"/>
        <v>0</v>
      </c>
      <c r="FU209" s="5">
        <f t="shared" ca="1" si="945"/>
        <v>0</v>
      </c>
      <c r="FV209" s="5">
        <f t="shared" ca="1" si="945"/>
        <v>0</v>
      </c>
      <c r="FW209" s="5">
        <f t="shared" ca="1" si="945"/>
        <v>0</v>
      </c>
      <c r="FX209" s="5">
        <f t="shared" ca="1" si="945"/>
        <v>797.36599999999999</v>
      </c>
      <c r="FY209" s="5">
        <f t="shared" ca="1" si="945"/>
        <v>0</v>
      </c>
      <c r="FZ209" s="5">
        <f t="shared" ca="1" si="945"/>
        <v>7288.12</v>
      </c>
      <c r="GA209" s="5">
        <f t="shared" ca="1" si="945"/>
        <v>0</v>
      </c>
      <c r="GB209" s="5">
        <f t="shared" ca="1" si="945"/>
        <v>0</v>
      </c>
      <c r="GC209" s="5">
        <f t="shared" ca="1" si="945"/>
        <v>0</v>
      </c>
      <c r="GD209" s="5">
        <f t="shared" ca="1" si="913"/>
        <v>0</v>
      </c>
      <c r="GE209" s="5"/>
      <c r="GF209" s="5">
        <f t="shared" ca="1" si="946"/>
        <v>104.29600000000001</v>
      </c>
      <c r="GG209" s="5">
        <f t="shared" ca="1" si="946"/>
        <v>24.046399999999998</v>
      </c>
      <c r="GH209" s="5">
        <f t="shared" ca="1" si="946"/>
        <v>25.5947</v>
      </c>
      <c r="GI209" s="5">
        <f t="shared" ca="1" si="946"/>
        <v>13.1211</v>
      </c>
      <c r="GJ209" s="5">
        <f t="shared" ca="1" si="946"/>
        <v>0</v>
      </c>
      <c r="GK209" s="5">
        <f t="shared" ca="1" si="946"/>
        <v>2.0084900000000001</v>
      </c>
      <c r="GL209" s="5">
        <f t="shared" ca="1" si="946"/>
        <v>2.6873</v>
      </c>
      <c r="GM209" s="5">
        <f t="shared" ca="1" si="946"/>
        <v>36.838299999999997</v>
      </c>
      <c r="GN209" s="5"/>
      <c r="GO209" s="19">
        <f t="shared" ca="1" si="822"/>
        <v>37.44087678405603</v>
      </c>
      <c r="GP209" s="19">
        <f t="shared" ca="1" si="823"/>
        <v>12.106036339062948</v>
      </c>
      <c r="GQ209" s="19">
        <f t="shared" ca="1" si="824"/>
        <v>2.7610402962642513</v>
      </c>
      <c r="GR209" s="19">
        <f t="shared" ca="1" si="825"/>
        <v>1.6150308086477534</v>
      </c>
      <c r="GS209" s="19">
        <f t="shared" ca="1" si="826"/>
        <v>0</v>
      </c>
      <c r="GT209" s="19">
        <f t="shared" ca="1" si="827"/>
        <v>0.24493413416175935</v>
      </c>
      <c r="GU209" s="19">
        <f t="shared" ca="1" si="828"/>
        <v>1.4868519685685411</v>
      </c>
      <c r="GV209" s="19">
        <f t="shared" ca="1" si="829"/>
        <v>4.6125477382999112</v>
      </c>
      <c r="GW209" s="19">
        <f t="shared" ca="1" si="830"/>
        <v>22.826445239222942</v>
      </c>
      <c r="GX209" s="19">
        <f t="shared" ca="1" si="831"/>
        <v>14.61443154483309</v>
      </c>
      <c r="GY209" s="19">
        <f t="shared" ca="1" si="832"/>
        <v>0</v>
      </c>
      <c r="GZ209" s="19">
        <f t="shared" ca="1" si="832"/>
        <v>0</v>
      </c>
      <c r="HA209" s="19">
        <f t="shared" ca="1" si="832"/>
        <v>0</v>
      </c>
      <c r="HB209" s="72">
        <f t="shared" ca="1" si="906"/>
        <v>0</v>
      </c>
      <c r="HC209" s="72">
        <f t="shared" ca="1" si="907"/>
        <v>0</v>
      </c>
      <c r="HD209" s="5"/>
      <c r="HE209" s="5"/>
      <c r="HF209" s="5"/>
      <c r="HG209" s="5">
        <f t="shared" ca="1" si="947"/>
        <v>392755</v>
      </c>
      <c r="HH209" s="5">
        <f t="shared" ca="1" si="947"/>
        <v>43.978400000000001</v>
      </c>
      <c r="HI209" s="5">
        <f t="shared" ca="1" si="947"/>
        <v>40316.300000000003</v>
      </c>
      <c r="HJ209" s="5">
        <f t="shared" ca="1" si="947"/>
        <v>33815</v>
      </c>
      <c r="HK209" s="5">
        <f t="shared" ca="1" si="947"/>
        <v>0</v>
      </c>
      <c r="HL209" s="5">
        <f t="shared" ca="1" si="947"/>
        <v>255.595</v>
      </c>
      <c r="HM209" s="5">
        <f t="shared" ca="1" si="947"/>
        <v>16125.5</v>
      </c>
      <c r="HN209" s="5">
        <f t="shared" ca="1" si="947"/>
        <v>72497.3</v>
      </c>
      <c r="HO209" s="5">
        <f t="shared" ca="1" si="947"/>
        <v>163054</v>
      </c>
      <c r="HP209" s="5">
        <f t="shared" ca="1" si="947"/>
        <v>229701</v>
      </c>
      <c r="HQ209" s="5">
        <f t="shared" ca="1" si="947"/>
        <v>0</v>
      </c>
      <c r="HR209" s="5">
        <f t="shared" ca="1" si="947"/>
        <v>0</v>
      </c>
      <c r="HS209" s="5">
        <f t="shared" ca="1" si="947"/>
        <v>0</v>
      </c>
      <c r="HT209" s="5">
        <f t="shared" ca="1" si="947"/>
        <v>0</v>
      </c>
      <c r="HU209" s="5">
        <f t="shared" ca="1" si="947"/>
        <v>0</v>
      </c>
      <c r="HV209" s="5"/>
      <c r="HW209" s="5">
        <f t="shared" ca="1" si="948"/>
        <v>7122.61</v>
      </c>
      <c r="HX209" s="5">
        <f t="shared" ca="1" si="948"/>
        <v>7122.61</v>
      </c>
      <c r="HY209" s="5">
        <f t="shared" ca="1" si="948"/>
        <v>0</v>
      </c>
      <c r="HZ209" s="5">
        <f t="shared" ca="1" si="948"/>
        <v>0</v>
      </c>
      <c r="IA209" s="5">
        <f t="shared" ca="1" si="948"/>
        <v>0</v>
      </c>
      <c r="IB209" s="5">
        <f t="shared" ca="1" si="948"/>
        <v>0</v>
      </c>
      <c r="IC209" s="5">
        <f t="shared" ca="1" si="948"/>
        <v>0</v>
      </c>
      <c r="ID209" s="5">
        <f t="shared" ca="1" si="948"/>
        <v>0</v>
      </c>
      <c r="IE209" s="5">
        <f t="shared" ca="1" si="948"/>
        <v>7122.61</v>
      </c>
      <c r="IF209" s="5">
        <f t="shared" ca="1" si="948"/>
        <v>0</v>
      </c>
      <c r="IG209" s="5">
        <f t="shared" ca="1" si="948"/>
        <v>0</v>
      </c>
      <c r="IH209" s="5">
        <f t="shared" ca="1" si="948"/>
        <v>0</v>
      </c>
      <c r="II209" s="5">
        <f t="shared" ca="1" si="948"/>
        <v>0</v>
      </c>
      <c r="IJ209" s="5"/>
      <c r="IK209" s="5">
        <f t="shared" ca="1" si="953"/>
        <v>112.744</v>
      </c>
      <c r="IL209" s="5">
        <f t="shared" ca="1" si="953"/>
        <v>26.321899999999999</v>
      </c>
      <c r="IM209" s="5">
        <f t="shared" ca="1" si="953"/>
        <v>23.880099999999999</v>
      </c>
      <c r="IN209" s="5">
        <f t="shared" ca="1" si="953"/>
        <v>17.391200000000001</v>
      </c>
      <c r="IO209" s="5">
        <f t="shared" ca="1" si="953"/>
        <v>0</v>
      </c>
      <c r="IP209" s="5">
        <f t="shared" ca="1" si="953"/>
        <v>0.14305799999999999</v>
      </c>
      <c r="IQ209" s="5">
        <f t="shared" ca="1" si="953"/>
        <v>8.1691599999999998</v>
      </c>
      <c r="IR209" s="5">
        <f t="shared" ca="1" si="953"/>
        <v>36.838299999999997</v>
      </c>
      <c r="IS209" s="5"/>
      <c r="IT209" s="19">
        <f t="shared" ca="1" si="864"/>
        <v>38.270096106869943</v>
      </c>
      <c r="IU209" s="19">
        <f t="shared" ca="1" si="865"/>
        <v>13.28436099002383</v>
      </c>
      <c r="IV209" s="19">
        <f t="shared" ca="1" si="866"/>
        <v>2.5650728838400978</v>
      </c>
      <c r="IW209" s="19">
        <f t="shared" ca="1" si="867"/>
        <v>2.1514360089356637</v>
      </c>
      <c r="IX209" s="19">
        <f t="shared" ca="1" si="868"/>
        <v>0</v>
      </c>
      <c r="IY209" s="19">
        <f t="shared" ca="1" si="869"/>
        <v>1.6261904087059322E-2</v>
      </c>
      <c r="IZ209" s="19">
        <f t="shared" ca="1" si="870"/>
        <v>1.0259642573441385</v>
      </c>
      <c r="JA209" s="19">
        <f t="shared" ca="1" si="871"/>
        <v>4.6125477382999112</v>
      </c>
      <c r="JB209" s="19">
        <f t="shared" ca="1" si="872"/>
        <v>23.655664562036854</v>
      </c>
      <c r="JC209" s="19">
        <f t="shared" ca="1" si="873"/>
        <v>14.61443154483309</v>
      </c>
      <c r="JD209" s="19">
        <f t="shared" ca="1" si="874"/>
        <v>0</v>
      </c>
      <c r="JE209" s="19">
        <f t="shared" ca="1" si="955"/>
        <v>0</v>
      </c>
      <c r="JF209" s="19">
        <f t="shared" ca="1" si="955"/>
        <v>0</v>
      </c>
      <c r="JG209" s="72">
        <f t="shared" ca="1" si="908"/>
        <v>0</v>
      </c>
      <c r="JH209" s="72">
        <f t="shared" ca="1" si="909"/>
        <v>0</v>
      </c>
      <c r="JI209" s="5"/>
      <c r="JJ209" s="5"/>
      <c r="JK209" s="5"/>
      <c r="JL209" s="5">
        <f t="shared" ca="1" si="949"/>
        <v>392755</v>
      </c>
      <c r="JM209" s="5">
        <f t="shared" ca="1" si="949"/>
        <v>43.978400000000001</v>
      </c>
      <c r="JN209" s="5">
        <f t="shared" ca="1" si="949"/>
        <v>40316.300000000003</v>
      </c>
      <c r="JO209" s="5">
        <f t="shared" ca="1" si="949"/>
        <v>33815</v>
      </c>
      <c r="JP209" s="5">
        <f t="shared" ca="1" si="949"/>
        <v>0</v>
      </c>
      <c r="JQ209" s="5">
        <f t="shared" ca="1" si="949"/>
        <v>255.595</v>
      </c>
      <c r="JR209" s="5">
        <f t="shared" ca="1" si="949"/>
        <v>16125.5</v>
      </c>
      <c r="JS209" s="5">
        <f t="shared" ca="1" si="949"/>
        <v>72497.3</v>
      </c>
      <c r="JT209" s="5">
        <f t="shared" ca="1" si="949"/>
        <v>163054</v>
      </c>
      <c r="JU209" s="5">
        <f t="shared" ca="1" si="949"/>
        <v>229701</v>
      </c>
      <c r="JV209" s="5">
        <f t="shared" ca="1" si="949"/>
        <v>0</v>
      </c>
      <c r="JW209" s="5">
        <f t="shared" ca="1" si="949"/>
        <v>0</v>
      </c>
      <c r="JX209" s="5">
        <f t="shared" ca="1" si="910"/>
        <v>0</v>
      </c>
      <c r="JY209" s="5">
        <f t="shared" ca="1" si="910"/>
        <v>0</v>
      </c>
      <c r="JZ209" s="5">
        <f t="shared" ca="1" si="910"/>
        <v>0</v>
      </c>
      <c r="KA209" s="5"/>
      <c r="KB209" s="5">
        <f t="shared" ca="1" si="950"/>
        <v>7122.61</v>
      </c>
      <c r="KC209" s="5">
        <f t="shared" ca="1" si="950"/>
        <v>7122.61</v>
      </c>
      <c r="KD209" s="5">
        <f t="shared" ca="1" si="950"/>
        <v>0</v>
      </c>
      <c r="KE209" s="5">
        <f t="shared" ca="1" si="950"/>
        <v>0</v>
      </c>
      <c r="KF209" s="5">
        <f t="shared" ca="1" si="950"/>
        <v>0</v>
      </c>
      <c r="KG209" s="5">
        <f t="shared" ca="1" si="950"/>
        <v>0</v>
      </c>
      <c r="KH209" s="5">
        <f t="shared" ca="1" si="950"/>
        <v>0</v>
      </c>
      <c r="KI209" s="5">
        <f t="shared" ca="1" si="950"/>
        <v>0</v>
      </c>
      <c r="KJ209" s="5">
        <f t="shared" ca="1" si="950"/>
        <v>7122.61</v>
      </c>
      <c r="KK209" s="5">
        <f t="shared" ca="1" si="950"/>
        <v>0</v>
      </c>
      <c r="KL209" s="5">
        <f t="shared" ca="1" si="950"/>
        <v>0</v>
      </c>
      <c r="KM209" s="5">
        <f t="shared" ca="1" si="950"/>
        <v>0</v>
      </c>
      <c r="KN209" s="5">
        <f t="shared" ca="1" si="914"/>
        <v>0</v>
      </c>
      <c r="KO209" s="5"/>
      <c r="KP209" s="5">
        <f t="shared" ca="1" si="951"/>
        <v>112.744</v>
      </c>
      <c r="KQ209" s="5">
        <f t="shared" ca="1" si="951"/>
        <v>26.321899999999999</v>
      </c>
      <c r="KR209" s="5">
        <f t="shared" ca="1" si="951"/>
        <v>23.880099999999999</v>
      </c>
      <c r="KS209" s="5">
        <f t="shared" ca="1" si="951"/>
        <v>17.391200000000001</v>
      </c>
      <c r="KT209" s="5">
        <f t="shared" ca="1" si="951"/>
        <v>0</v>
      </c>
      <c r="KU209" s="5">
        <f t="shared" ca="1" si="951"/>
        <v>0.14305799999999999</v>
      </c>
      <c r="KV209" s="5">
        <f t="shared" ca="1" si="951"/>
        <v>8.1691599999999998</v>
      </c>
      <c r="KW209" s="5">
        <f t="shared" ca="1" si="951"/>
        <v>36.838299999999997</v>
      </c>
      <c r="KX209" s="5"/>
      <c r="KY209" s="19">
        <f t="shared" ca="1" si="833"/>
        <v>38.270096106869943</v>
      </c>
      <c r="KZ209" s="19">
        <f t="shared" ca="1" si="834"/>
        <v>13.28436099002383</v>
      </c>
      <c r="LA209" s="19">
        <f t="shared" ca="1" si="835"/>
        <v>2.5650728838400978</v>
      </c>
      <c r="LB209" s="19">
        <f t="shared" ca="1" si="836"/>
        <v>2.1514360089356637</v>
      </c>
      <c r="LC209" s="19">
        <f t="shared" ca="1" si="837"/>
        <v>0</v>
      </c>
      <c r="LD209" s="19">
        <f t="shared" ca="1" si="838"/>
        <v>1.6261904087059322E-2</v>
      </c>
      <c r="LE209" s="19">
        <f t="shared" ca="1" si="839"/>
        <v>1.0259642573441385</v>
      </c>
      <c r="LF209" s="19">
        <f t="shared" ca="1" si="840"/>
        <v>4.6125477382999112</v>
      </c>
      <c r="LG209" s="19">
        <f t="shared" ca="1" si="841"/>
        <v>23.655664562036854</v>
      </c>
      <c r="LH209" s="19">
        <f t="shared" ca="1" si="842"/>
        <v>14.61443154483309</v>
      </c>
      <c r="LI209" s="19">
        <f t="shared" ca="1" si="843"/>
        <v>0</v>
      </c>
      <c r="LJ209" s="19">
        <f t="shared" ca="1" si="878"/>
        <v>0</v>
      </c>
      <c r="LK209" s="19">
        <f t="shared" ca="1" si="879"/>
        <v>0</v>
      </c>
      <c r="LL209" s="72">
        <f t="shared" ca="1" si="911"/>
        <v>0</v>
      </c>
      <c r="LM209" s="72">
        <f t="shared" ca="1" si="912"/>
        <v>0</v>
      </c>
    </row>
    <row r="210" spans="1:325" ht="15" customHeight="1" outlineLevel="1" x14ac:dyDescent="0.3">
      <c r="A210" s="5">
        <f>IF('Old Results'!E190='New Results'!E190,'New Results'!E190,"0")</f>
        <v>53627.8</v>
      </c>
      <c r="B210" s="5">
        <f t="shared" si="941"/>
        <v>303</v>
      </c>
      <c r="C210" s="27">
        <f t="shared" si="761"/>
        <v>189</v>
      </c>
      <c r="D210" s="41" t="str">
        <f>'Old Results'!C190</f>
        <v>0303216-OffMed-LightingLowLPD_NDL</v>
      </c>
      <c r="E210" s="41" t="str">
        <f>'New Results'!C190</f>
        <v>0303216-OffMed-LightingLowLPD_NDL</v>
      </c>
      <c r="F210" s="5">
        <f t="shared" ca="1" si="762"/>
        <v>0</v>
      </c>
      <c r="G210" s="5">
        <f t="shared" ca="1" si="763"/>
        <v>0</v>
      </c>
      <c r="H210" s="5">
        <f t="shared" ca="1" si="764"/>
        <v>0</v>
      </c>
      <c r="I210" s="5">
        <f t="shared" ca="1" si="765"/>
        <v>0</v>
      </c>
      <c r="J210" s="5">
        <f t="shared" ca="1" si="766"/>
        <v>0</v>
      </c>
      <c r="K210" s="5">
        <f t="shared" ca="1" si="767"/>
        <v>0</v>
      </c>
      <c r="L210" s="5">
        <f t="shared" ca="1" si="768"/>
        <v>0</v>
      </c>
      <c r="M210" s="5">
        <f t="shared" ca="1" si="769"/>
        <v>0</v>
      </c>
      <c r="N210" s="5">
        <f t="shared" ca="1" si="770"/>
        <v>0</v>
      </c>
      <c r="O210" s="5">
        <f t="shared" ca="1" si="771"/>
        <v>0</v>
      </c>
      <c r="P210" s="5">
        <f t="shared" ca="1" si="844"/>
        <v>0</v>
      </c>
      <c r="Q210" s="5">
        <f t="shared" ca="1" si="845"/>
        <v>0</v>
      </c>
      <c r="R210" s="5">
        <f t="shared" ca="1" si="880"/>
        <v>0</v>
      </c>
      <c r="S210" s="5">
        <f t="shared" ca="1" si="881"/>
        <v>0</v>
      </c>
      <c r="T210" s="5">
        <f t="shared" ca="1" si="882"/>
        <v>0</v>
      </c>
      <c r="U210" s="5">
        <f t="shared" ca="1" si="772"/>
        <v>0</v>
      </c>
      <c r="V210" s="5">
        <f t="shared" ca="1" si="773"/>
        <v>0</v>
      </c>
      <c r="W210" s="5">
        <f t="shared" ca="1" si="774"/>
        <v>0</v>
      </c>
      <c r="X210" s="5">
        <f t="shared" ca="1" si="775"/>
        <v>0</v>
      </c>
      <c r="Y210" s="5">
        <f t="shared" ca="1" si="776"/>
        <v>0</v>
      </c>
      <c r="Z210" s="5">
        <f t="shared" ca="1" si="777"/>
        <v>0</v>
      </c>
      <c r="AA210" s="5">
        <f t="shared" ca="1" si="778"/>
        <v>0</v>
      </c>
      <c r="AB210" s="5">
        <f t="shared" ca="1" si="779"/>
        <v>0</v>
      </c>
      <c r="AC210" s="5">
        <f t="shared" ca="1" si="780"/>
        <v>0</v>
      </c>
      <c r="AD210" s="5">
        <f t="shared" ca="1" si="781"/>
        <v>0</v>
      </c>
      <c r="AE210" s="5">
        <f t="shared" ca="1" si="846"/>
        <v>0</v>
      </c>
      <c r="AF210" s="5">
        <f t="shared" ca="1" si="847"/>
        <v>0</v>
      </c>
      <c r="AG210" s="5">
        <f t="shared" ca="1" si="847"/>
        <v>0</v>
      </c>
      <c r="AH210" s="37">
        <f t="shared" ca="1" si="782"/>
        <v>0</v>
      </c>
      <c r="AI210" s="37">
        <f t="shared" ca="1" si="783"/>
        <v>0</v>
      </c>
      <c r="AJ210" s="37">
        <f t="shared" ca="1" si="784"/>
        <v>0</v>
      </c>
      <c r="AK210" s="37">
        <f t="shared" ca="1" si="785"/>
        <v>0</v>
      </c>
      <c r="AL210" s="37">
        <f t="shared" ca="1" si="786"/>
        <v>0</v>
      </c>
      <c r="AM210" s="37">
        <f t="shared" ca="1" si="787"/>
        <v>0</v>
      </c>
      <c r="AN210" s="37">
        <f t="shared" ca="1" si="788"/>
        <v>0</v>
      </c>
      <c r="AO210" s="37">
        <f t="shared" ca="1" si="789"/>
        <v>0</v>
      </c>
      <c r="AP210" s="33">
        <f t="shared" ca="1" si="790"/>
        <v>37.616932784861582</v>
      </c>
      <c r="AQ210" s="33">
        <f t="shared" ca="1" si="791"/>
        <v>37.616932784861582</v>
      </c>
      <c r="AR210" s="24">
        <f t="shared" ca="1" si="792"/>
        <v>0</v>
      </c>
      <c r="AS210" s="34">
        <f t="shared" ca="1" si="793"/>
        <v>105.82</v>
      </c>
      <c r="AT210" s="34">
        <f t="shared" ca="1" si="794"/>
        <v>105.82</v>
      </c>
      <c r="AU210" s="45">
        <f t="shared" ca="1" si="795"/>
        <v>0</v>
      </c>
      <c r="AV210" s="34">
        <f t="shared" ca="1" si="938"/>
        <v>7</v>
      </c>
      <c r="AW210" s="34">
        <f t="shared" ca="1" si="939"/>
        <v>7</v>
      </c>
      <c r="AX210" s="46">
        <f t="shared" ca="1" si="796"/>
        <v>0</v>
      </c>
      <c r="AY210" s="5"/>
      <c r="AZ210" s="5">
        <f t="shared" ca="1" si="848"/>
        <v>0</v>
      </c>
      <c r="BA210" s="5">
        <f t="shared" ca="1" si="849"/>
        <v>0</v>
      </c>
      <c r="BB210" s="5">
        <f t="shared" ca="1" si="850"/>
        <v>0</v>
      </c>
      <c r="BC210" s="5">
        <f t="shared" ca="1" si="851"/>
        <v>0</v>
      </c>
      <c r="BD210" s="5">
        <f t="shared" ca="1" si="852"/>
        <v>0</v>
      </c>
      <c r="BE210" s="5">
        <f t="shared" ca="1" si="853"/>
        <v>0</v>
      </c>
      <c r="BF210" s="5">
        <f t="shared" ca="1" si="854"/>
        <v>0</v>
      </c>
      <c r="BG210" s="5">
        <f t="shared" ca="1" si="855"/>
        <v>0</v>
      </c>
      <c r="BH210" s="5">
        <f t="shared" ca="1" si="856"/>
        <v>0</v>
      </c>
      <c r="BI210" s="5">
        <f t="shared" ca="1" si="857"/>
        <v>0</v>
      </c>
      <c r="BJ210" s="5">
        <f t="shared" ca="1" si="858"/>
        <v>0</v>
      </c>
      <c r="BK210" s="5">
        <f t="shared" ca="1" si="859"/>
        <v>0</v>
      </c>
      <c r="BL210" s="5">
        <f t="shared" ca="1" si="883"/>
        <v>0</v>
      </c>
      <c r="BM210" s="5">
        <f t="shared" ca="1" si="884"/>
        <v>0</v>
      </c>
      <c r="BN210" s="5">
        <f t="shared" ca="1" si="885"/>
        <v>0</v>
      </c>
      <c r="BO210" s="5">
        <f t="shared" ca="1" si="886"/>
        <v>0</v>
      </c>
      <c r="BP210" s="5">
        <f t="shared" ca="1" si="887"/>
        <v>0</v>
      </c>
      <c r="BQ210" s="5">
        <f t="shared" ca="1" si="888"/>
        <v>0</v>
      </c>
      <c r="BR210" s="5">
        <f t="shared" ca="1" si="889"/>
        <v>0</v>
      </c>
      <c r="BS210" s="5">
        <f t="shared" ca="1" si="890"/>
        <v>0</v>
      </c>
      <c r="BT210" s="5">
        <f t="shared" ca="1" si="891"/>
        <v>0</v>
      </c>
      <c r="BU210" s="5">
        <f t="shared" ca="1" si="892"/>
        <v>0</v>
      </c>
      <c r="BV210" s="5">
        <f t="shared" ca="1" si="893"/>
        <v>0</v>
      </c>
      <c r="BW210" s="5">
        <f t="shared" ca="1" si="894"/>
        <v>0</v>
      </c>
      <c r="BX210" s="5">
        <f t="shared" ca="1" si="895"/>
        <v>0</v>
      </c>
      <c r="BY210" s="5">
        <f t="shared" ca="1" si="896"/>
        <v>0</v>
      </c>
      <c r="BZ210" s="5">
        <f t="shared" ca="1" si="897"/>
        <v>0</v>
      </c>
      <c r="CA210" s="5">
        <f t="shared" ca="1" si="898"/>
        <v>0</v>
      </c>
      <c r="CB210" s="37">
        <f t="shared" ca="1" si="797"/>
        <v>0</v>
      </c>
      <c r="CC210" s="37">
        <f t="shared" ca="1" si="798"/>
        <v>0</v>
      </c>
      <c r="CD210" s="37">
        <f t="shared" ca="1" si="799"/>
        <v>0</v>
      </c>
      <c r="CE210" s="37">
        <f t="shared" ca="1" si="800"/>
        <v>0</v>
      </c>
      <c r="CF210" s="37">
        <f t="shared" ca="1" si="801"/>
        <v>0</v>
      </c>
      <c r="CG210" s="37">
        <f t="shared" ca="1" si="802"/>
        <v>0</v>
      </c>
      <c r="CH210" s="37">
        <f t="shared" ca="1" si="803"/>
        <v>0</v>
      </c>
      <c r="CI210" s="19">
        <f t="shared" ca="1" si="804"/>
        <v>0</v>
      </c>
      <c r="CJ210" s="33">
        <f t="shared" ca="1" si="860"/>
        <v>38.308405043652726</v>
      </c>
      <c r="CK210" s="33">
        <f t="shared" ca="1" si="861"/>
        <v>38.308405043652726</v>
      </c>
      <c r="CL210" s="24">
        <f t="shared" ca="1" si="805"/>
        <v>0</v>
      </c>
      <c r="CM210" s="34">
        <f t="shared" ca="1" si="806"/>
        <v>112.84699999999999</v>
      </c>
      <c r="CN210" s="34">
        <f t="shared" ca="1" si="807"/>
        <v>112.84699999999999</v>
      </c>
      <c r="CO210" s="45">
        <f t="shared" ca="1" si="808"/>
        <v>0</v>
      </c>
      <c r="CP210" s="5"/>
      <c r="CR210" s="5">
        <f t="shared" ca="1" si="899"/>
        <v>87</v>
      </c>
      <c r="CS210" s="5">
        <f t="shared" ca="1" si="900"/>
        <v>82</v>
      </c>
      <c r="CT210" s="62">
        <f t="shared" ca="1" si="809"/>
        <v>5.7471264367816133E-2</v>
      </c>
      <c r="CW210" s="5">
        <f t="shared" ca="1" si="942"/>
        <v>377479</v>
      </c>
      <c r="CX210" s="5">
        <f t="shared" ca="1" si="942"/>
        <v>42.267299999999999</v>
      </c>
      <c r="CY210" s="5">
        <f t="shared" ca="1" si="942"/>
        <v>44309.7</v>
      </c>
      <c r="CZ210" s="5">
        <f t="shared" ca="1" si="942"/>
        <v>26461.200000000001</v>
      </c>
      <c r="DA210" s="5">
        <f t="shared" ca="1" si="942"/>
        <v>0</v>
      </c>
      <c r="DB210" s="5">
        <f t="shared" ca="1" si="942"/>
        <v>4467.38</v>
      </c>
      <c r="DC210" s="5">
        <f t="shared" ca="1" si="942"/>
        <v>0</v>
      </c>
      <c r="DD210" s="5">
        <f t="shared" ca="1" si="942"/>
        <v>72497.3</v>
      </c>
      <c r="DE210" s="5">
        <f t="shared" ca="1" si="942"/>
        <v>147778</v>
      </c>
      <c r="DF210" s="5">
        <f t="shared" ca="1" si="942"/>
        <v>229701</v>
      </c>
      <c r="DG210" s="5">
        <f t="shared" ca="1" si="942"/>
        <v>0</v>
      </c>
      <c r="DH210" s="5">
        <f t="shared" ca="1" si="942"/>
        <v>0</v>
      </c>
      <c r="DI210" s="5">
        <f t="shared" ca="1" si="954"/>
        <v>0</v>
      </c>
      <c r="DJ210" s="5">
        <f t="shared" ca="1" si="954"/>
        <v>0</v>
      </c>
      <c r="DK210" s="5">
        <f t="shared" ca="1" si="954"/>
        <v>0</v>
      </c>
      <c r="DL210" s="5"/>
      <c r="DM210" s="5">
        <f t="shared" ca="1" si="943"/>
        <v>7293.55</v>
      </c>
      <c r="DN210" s="5">
        <f t="shared" ca="1" si="943"/>
        <v>6496.18</v>
      </c>
      <c r="DO210" s="5">
        <f t="shared" ca="1" si="943"/>
        <v>0</v>
      </c>
      <c r="DP210" s="5">
        <f t="shared" ca="1" si="943"/>
        <v>0</v>
      </c>
      <c r="DQ210" s="5">
        <f t="shared" ca="1" si="943"/>
        <v>0</v>
      </c>
      <c r="DR210" s="5">
        <f t="shared" ca="1" si="943"/>
        <v>0</v>
      </c>
      <c r="DS210" s="5">
        <f t="shared" ca="1" si="943"/>
        <v>797.36699999999996</v>
      </c>
      <c r="DT210" s="5">
        <f t="shared" ca="1" si="943"/>
        <v>0</v>
      </c>
      <c r="DU210" s="5">
        <f t="shared" ca="1" si="943"/>
        <v>7293.55</v>
      </c>
      <c r="DV210" s="5">
        <f t="shared" ca="1" si="943"/>
        <v>0</v>
      </c>
      <c r="DW210" s="5">
        <f t="shared" ca="1" si="943"/>
        <v>0</v>
      </c>
      <c r="DX210" s="5">
        <f t="shared" ca="1" si="943"/>
        <v>0</v>
      </c>
      <c r="DY210" s="5">
        <f t="shared" ca="1" si="943"/>
        <v>0</v>
      </c>
      <c r="DZ210" s="5"/>
      <c r="EA210" s="5">
        <f t="shared" ca="1" si="952"/>
        <v>105.82</v>
      </c>
      <c r="EB210" s="5">
        <f t="shared" ca="1" si="952"/>
        <v>24.021899999999999</v>
      </c>
      <c r="EC210" s="5">
        <f t="shared" ca="1" si="952"/>
        <v>26.202200000000001</v>
      </c>
      <c r="ED210" s="5">
        <f t="shared" ca="1" si="952"/>
        <v>13.7477</v>
      </c>
      <c r="EE210" s="5">
        <f t="shared" ca="1" si="952"/>
        <v>0</v>
      </c>
      <c r="EF210" s="5">
        <f t="shared" ca="1" si="952"/>
        <v>2.32273</v>
      </c>
      <c r="EG210" s="5">
        <f t="shared" ca="1" si="952"/>
        <v>2.6873</v>
      </c>
      <c r="EH210" s="5">
        <f t="shared" ca="1" si="952"/>
        <v>36.838299999999997</v>
      </c>
      <c r="EI210" s="5"/>
      <c r="EJ210" s="19">
        <f t="shared" ca="1" si="811"/>
        <v>37.616932784861582</v>
      </c>
      <c r="EK210" s="19">
        <f t="shared" ca="1" si="812"/>
        <v>12.116145283371683</v>
      </c>
      <c r="EL210" s="19">
        <f t="shared" ca="1" si="813"/>
        <v>2.8191478375021908</v>
      </c>
      <c r="EM210" s="19">
        <f t="shared" ca="1" si="814"/>
        <v>1.6835599148202984</v>
      </c>
      <c r="EN210" s="19">
        <f t="shared" ca="1" si="815"/>
        <v>0</v>
      </c>
      <c r="EO210" s="19">
        <f t="shared" ca="1" si="816"/>
        <v>0.28423132330619566</v>
      </c>
      <c r="EP210" s="19">
        <f t="shared" ca="1" si="817"/>
        <v>1.486853833273041</v>
      </c>
      <c r="EQ210" s="19">
        <f t="shared" ca="1" si="818"/>
        <v>4.6125477382999112</v>
      </c>
      <c r="ER210" s="19">
        <f t="shared" ca="1" si="819"/>
        <v>23.00250124002849</v>
      </c>
      <c r="ES210" s="19">
        <f t="shared" ca="1" si="820"/>
        <v>14.61443154483309</v>
      </c>
      <c r="ET210" s="19">
        <f t="shared" ca="1" si="821"/>
        <v>0</v>
      </c>
      <c r="EU210" s="19">
        <f t="shared" ca="1" si="901"/>
        <v>0</v>
      </c>
      <c r="EV210" s="19">
        <f t="shared" ca="1" si="902"/>
        <v>0</v>
      </c>
      <c r="EW210" s="72">
        <f t="shared" ca="1" si="903"/>
        <v>0</v>
      </c>
      <c r="EX210" s="72">
        <f t="shared" ca="1" si="904"/>
        <v>0</v>
      </c>
      <c r="EY210" s="5"/>
      <c r="EZ210" s="5"/>
      <c r="FA210" s="5"/>
      <c r="FB210" s="5">
        <f t="shared" ca="1" si="944"/>
        <v>377479</v>
      </c>
      <c r="FC210" s="5">
        <f t="shared" ca="1" si="944"/>
        <v>42.267299999999999</v>
      </c>
      <c r="FD210" s="5">
        <f t="shared" ca="1" si="944"/>
        <v>44309.7</v>
      </c>
      <c r="FE210" s="5">
        <f t="shared" ca="1" si="944"/>
        <v>26461.200000000001</v>
      </c>
      <c r="FF210" s="5">
        <f t="shared" ca="1" si="944"/>
        <v>0</v>
      </c>
      <c r="FG210" s="5">
        <f t="shared" ca="1" si="944"/>
        <v>4467.38</v>
      </c>
      <c r="FH210" s="5">
        <f t="shared" ca="1" si="944"/>
        <v>0</v>
      </c>
      <c r="FI210" s="5">
        <f t="shared" ca="1" si="944"/>
        <v>72497.3</v>
      </c>
      <c r="FJ210" s="5">
        <f t="shared" ca="1" si="944"/>
        <v>147778</v>
      </c>
      <c r="FK210" s="5">
        <f t="shared" ca="1" si="944"/>
        <v>229701</v>
      </c>
      <c r="FL210" s="5">
        <f t="shared" ca="1" si="944"/>
        <v>0</v>
      </c>
      <c r="FM210" s="5">
        <f t="shared" ca="1" si="944"/>
        <v>0</v>
      </c>
      <c r="FN210" s="5">
        <f t="shared" ca="1" si="905"/>
        <v>0</v>
      </c>
      <c r="FO210" s="5">
        <f t="shared" ca="1" si="905"/>
        <v>0</v>
      </c>
      <c r="FP210" s="5">
        <f t="shared" ca="1" si="905"/>
        <v>0</v>
      </c>
      <c r="FQ210" s="5"/>
      <c r="FR210" s="5">
        <f t="shared" ca="1" si="945"/>
        <v>7293.55</v>
      </c>
      <c r="FS210" s="5">
        <f t="shared" ca="1" si="945"/>
        <v>6496.18</v>
      </c>
      <c r="FT210" s="5">
        <f t="shared" ca="1" si="945"/>
        <v>0</v>
      </c>
      <c r="FU210" s="5">
        <f t="shared" ca="1" si="945"/>
        <v>0</v>
      </c>
      <c r="FV210" s="5">
        <f t="shared" ca="1" si="945"/>
        <v>0</v>
      </c>
      <c r="FW210" s="5">
        <f t="shared" ca="1" si="945"/>
        <v>0</v>
      </c>
      <c r="FX210" s="5">
        <f t="shared" ca="1" si="945"/>
        <v>797.36699999999996</v>
      </c>
      <c r="FY210" s="5">
        <f t="shared" ca="1" si="945"/>
        <v>0</v>
      </c>
      <c r="FZ210" s="5">
        <f t="shared" ca="1" si="945"/>
        <v>7293.55</v>
      </c>
      <c r="GA210" s="5">
        <f t="shared" ca="1" si="945"/>
        <v>0</v>
      </c>
      <c r="GB210" s="5">
        <f t="shared" ca="1" si="945"/>
        <v>0</v>
      </c>
      <c r="GC210" s="5">
        <f t="shared" ca="1" si="945"/>
        <v>0</v>
      </c>
      <c r="GD210" s="5">
        <f t="shared" ca="1" si="913"/>
        <v>0</v>
      </c>
      <c r="GE210" s="5"/>
      <c r="GF210" s="5">
        <f t="shared" ca="1" si="946"/>
        <v>105.82</v>
      </c>
      <c r="GG210" s="5">
        <f t="shared" ca="1" si="946"/>
        <v>24.021899999999999</v>
      </c>
      <c r="GH210" s="5">
        <f t="shared" ca="1" si="946"/>
        <v>26.202200000000001</v>
      </c>
      <c r="GI210" s="5">
        <f t="shared" ca="1" si="946"/>
        <v>13.7477</v>
      </c>
      <c r="GJ210" s="5">
        <f t="shared" ca="1" si="946"/>
        <v>0</v>
      </c>
      <c r="GK210" s="5">
        <f t="shared" ca="1" si="946"/>
        <v>2.32273</v>
      </c>
      <c r="GL210" s="5">
        <f t="shared" ca="1" si="946"/>
        <v>2.6873</v>
      </c>
      <c r="GM210" s="5">
        <f t="shared" ca="1" si="946"/>
        <v>36.838299999999997</v>
      </c>
      <c r="GN210" s="5"/>
      <c r="GO210" s="19">
        <f t="shared" ca="1" si="822"/>
        <v>37.616932784861582</v>
      </c>
      <c r="GP210" s="19">
        <f t="shared" ca="1" si="823"/>
        <v>12.116145283371683</v>
      </c>
      <c r="GQ210" s="19">
        <f t="shared" ca="1" si="824"/>
        <v>2.8191478375021908</v>
      </c>
      <c r="GR210" s="19">
        <f t="shared" ca="1" si="825"/>
        <v>1.6835599148202984</v>
      </c>
      <c r="GS210" s="19">
        <f t="shared" ca="1" si="826"/>
        <v>0</v>
      </c>
      <c r="GT210" s="19">
        <f t="shared" ca="1" si="827"/>
        <v>0.28423132330619566</v>
      </c>
      <c r="GU210" s="19">
        <f t="shared" ca="1" si="828"/>
        <v>1.486853833273041</v>
      </c>
      <c r="GV210" s="19">
        <f t="shared" ca="1" si="829"/>
        <v>4.6125477382999112</v>
      </c>
      <c r="GW210" s="19">
        <f t="shared" ca="1" si="830"/>
        <v>23.00250124002849</v>
      </c>
      <c r="GX210" s="19">
        <f t="shared" ca="1" si="831"/>
        <v>14.61443154483309</v>
      </c>
      <c r="GY210" s="19">
        <f t="shared" ca="1" si="832"/>
        <v>0</v>
      </c>
      <c r="GZ210" s="19">
        <f t="shared" ca="1" si="832"/>
        <v>0</v>
      </c>
      <c r="HA210" s="19">
        <f t="shared" ca="1" si="832"/>
        <v>0</v>
      </c>
      <c r="HB210" s="72">
        <f t="shared" ca="1" si="906"/>
        <v>0</v>
      </c>
      <c r="HC210" s="72">
        <f t="shared" ca="1" si="907"/>
        <v>0</v>
      </c>
      <c r="HD210" s="5"/>
      <c r="HE210" s="5"/>
      <c r="HF210" s="5"/>
      <c r="HG210" s="5">
        <f t="shared" ca="1" si="947"/>
        <v>392807</v>
      </c>
      <c r="HH210" s="5">
        <f t="shared" ca="1" si="947"/>
        <v>44.098100000000002</v>
      </c>
      <c r="HI210" s="5">
        <f t="shared" ca="1" si="947"/>
        <v>40348</v>
      </c>
      <c r="HJ210" s="5">
        <f t="shared" ca="1" si="947"/>
        <v>33833.4</v>
      </c>
      <c r="HK210" s="5">
        <f t="shared" ca="1" si="947"/>
        <v>0</v>
      </c>
      <c r="HL210" s="5">
        <f t="shared" ca="1" si="947"/>
        <v>257.14699999999999</v>
      </c>
      <c r="HM210" s="5">
        <f t="shared" ca="1" si="947"/>
        <v>16125.5</v>
      </c>
      <c r="HN210" s="5">
        <f t="shared" ca="1" si="947"/>
        <v>72497.3</v>
      </c>
      <c r="HO210" s="5">
        <f t="shared" ca="1" si="947"/>
        <v>163105</v>
      </c>
      <c r="HP210" s="5">
        <f t="shared" ca="1" si="947"/>
        <v>229701</v>
      </c>
      <c r="HQ210" s="5">
        <f t="shared" ca="1" si="947"/>
        <v>0</v>
      </c>
      <c r="HR210" s="5">
        <f t="shared" ca="1" si="947"/>
        <v>0</v>
      </c>
      <c r="HS210" s="5">
        <f t="shared" ca="1" si="947"/>
        <v>0</v>
      </c>
      <c r="HT210" s="5">
        <f t="shared" ca="1" si="947"/>
        <v>0</v>
      </c>
      <c r="HU210" s="5">
        <f t="shared" ca="1" si="947"/>
        <v>0</v>
      </c>
      <c r="HV210" s="5"/>
      <c r="HW210" s="5">
        <f t="shared" ca="1" si="948"/>
        <v>7141.38</v>
      </c>
      <c r="HX210" s="5">
        <f t="shared" ca="1" si="948"/>
        <v>7141.38</v>
      </c>
      <c r="HY210" s="5">
        <f t="shared" ca="1" si="948"/>
        <v>0</v>
      </c>
      <c r="HZ210" s="5">
        <f t="shared" ca="1" si="948"/>
        <v>0</v>
      </c>
      <c r="IA210" s="5">
        <f t="shared" ca="1" si="948"/>
        <v>0</v>
      </c>
      <c r="IB210" s="5">
        <f t="shared" ca="1" si="948"/>
        <v>0</v>
      </c>
      <c r="IC210" s="5">
        <f t="shared" ca="1" si="948"/>
        <v>0</v>
      </c>
      <c r="ID210" s="5">
        <f t="shared" ca="1" si="948"/>
        <v>0</v>
      </c>
      <c r="IE210" s="5">
        <f t="shared" ca="1" si="948"/>
        <v>7141.38</v>
      </c>
      <c r="IF210" s="5">
        <f t="shared" ca="1" si="948"/>
        <v>0</v>
      </c>
      <c r="IG210" s="5">
        <f t="shared" ca="1" si="948"/>
        <v>0</v>
      </c>
      <c r="IH210" s="5">
        <f t="shared" ca="1" si="948"/>
        <v>0</v>
      </c>
      <c r="II210" s="5">
        <f t="shared" ca="1" si="948"/>
        <v>0</v>
      </c>
      <c r="IJ210" s="5"/>
      <c r="IK210" s="5">
        <f t="shared" ca="1" si="953"/>
        <v>112.84699999999999</v>
      </c>
      <c r="IL210" s="5">
        <f t="shared" ca="1" si="953"/>
        <v>26.391500000000001</v>
      </c>
      <c r="IM210" s="5">
        <f t="shared" ca="1" si="953"/>
        <v>23.898399999999999</v>
      </c>
      <c r="IN210" s="5">
        <f t="shared" ca="1" si="953"/>
        <v>17.4055</v>
      </c>
      <c r="IO210" s="5">
        <f t="shared" ca="1" si="953"/>
        <v>0</v>
      </c>
      <c r="IP210" s="5">
        <f t="shared" ca="1" si="953"/>
        <v>0.14397599999999999</v>
      </c>
      <c r="IQ210" s="5">
        <f t="shared" ca="1" si="953"/>
        <v>8.1691400000000005</v>
      </c>
      <c r="IR210" s="5">
        <f t="shared" ca="1" si="953"/>
        <v>36.838299999999997</v>
      </c>
      <c r="IS210" s="5"/>
      <c r="IT210" s="19">
        <f t="shared" ca="1" si="864"/>
        <v>38.308405043652726</v>
      </c>
      <c r="IU210" s="19">
        <f t="shared" ca="1" si="865"/>
        <v>13.319369109253037</v>
      </c>
      <c r="IV210" s="19">
        <f t="shared" ca="1" si="866"/>
        <v>2.5670897556864158</v>
      </c>
      <c r="IW210" s="19">
        <f t="shared" ca="1" si="867"/>
        <v>2.1526066853385744</v>
      </c>
      <c r="IX210" s="19">
        <f t="shared" ca="1" si="868"/>
        <v>0</v>
      </c>
      <c r="IY210" s="19">
        <f t="shared" ca="1" si="869"/>
        <v>1.6360648096696115E-2</v>
      </c>
      <c r="IZ210" s="19">
        <f t="shared" ca="1" si="870"/>
        <v>1.0259642573441385</v>
      </c>
      <c r="JA210" s="19">
        <f t="shared" ca="1" si="871"/>
        <v>4.6125477382999112</v>
      </c>
      <c r="JB210" s="19">
        <f t="shared" ca="1" si="872"/>
        <v>23.69390987510209</v>
      </c>
      <c r="JC210" s="19">
        <f t="shared" ca="1" si="873"/>
        <v>14.61443154483309</v>
      </c>
      <c r="JD210" s="19">
        <f t="shared" ca="1" si="874"/>
        <v>0</v>
      </c>
      <c r="JE210" s="19">
        <f t="shared" ca="1" si="955"/>
        <v>0</v>
      </c>
      <c r="JF210" s="19">
        <f t="shared" ca="1" si="955"/>
        <v>0</v>
      </c>
      <c r="JG210" s="72">
        <f t="shared" ca="1" si="908"/>
        <v>0</v>
      </c>
      <c r="JH210" s="72">
        <f t="shared" ca="1" si="909"/>
        <v>0</v>
      </c>
      <c r="JI210" s="5"/>
      <c r="JJ210" s="5"/>
      <c r="JK210" s="5"/>
      <c r="JL210" s="5">
        <f t="shared" ca="1" si="949"/>
        <v>392807</v>
      </c>
      <c r="JM210" s="5">
        <f t="shared" ca="1" si="949"/>
        <v>44.098100000000002</v>
      </c>
      <c r="JN210" s="5">
        <f t="shared" ca="1" si="949"/>
        <v>40348</v>
      </c>
      <c r="JO210" s="5">
        <f t="shared" ca="1" si="949"/>
        <v>33833.4</v>
      </c>
      <c r="JP210" s="5">
        <f t="shared" ca="1" si="949"/>
        <v>0</v>
      </c>
      <c r="JQ210" s="5">
        <f t="shared" ca="1" si="949"/>
        <v>257.14699999999999</v>
      </c>
      <c r="JR210" s="5">
        <f t="shared" ca="1" si="949"/>
        <v>16125.5</v>
      </c>
      <c r="JS210" s="5">
        <f t="shared" ca="1" si="949"/>
        <v>72497.3</v>
      </c>
      <c r="JT210" s="5">
        <f t="shared" ca="1" si="949"/>
        <v>163105</v>
      </c>
      <c r="JU210" s="5">
        <f t="shared" ca="1" si="949"/>
        <v>229701</v>
      </c>
      <c r="JV210" s="5">
        <f t="shared" ca="1" si="949"/>
        <v>0</v>
      </c>
      <c r="JW210" s="5">
        <f t="shared" ca="1" si="949"/>
        <v>0</v>
      </c>
      <c r="JX210" s="5">
        <f t="shared" ca="1" si="910"/>
        <v>0</v>
      </c>
      <c r="JY210" s="5">
        <f t="shared" ca="1" si="910"/>
        <v>0</v>
      </c>
      <c r="JZ210" s="5">
        <f t="shared" ca="1" si="910"/>
        <v>0</v>
      </c>
      <c r="KA210" s="5"/>
      <c r="KB210" s="5">
        <f t="shared" ca="1" si="950"/>
        <v>7141.38</v>
      </c>
      <c r="KC210" s="5">
        <f t="shared" ca="1" si="950"/>
        <v>7141.38</v>
      </c>
      <c r="KD210" s="5">
        <f t="shared" ca="1" si="950"/>
        <v>0</v>
      </c>
      <c r="KE210" s="5">
        <f t="shared" ca="1" si="950"/>
        <v>0</v>
      </c>
      <c r="KF210" s="5">
        <f t="shared" ca="1" si="950"/>
        <v>0</v>
      </c>
      <c r="KG210" s="5">
        <f t="shared" ca="1" si="950"/>
        <v>0</v>
      </c>
      <c r="KH210" s="5">
        <f t="shared" ca="1" si="950"/>
        <v>0</v>
      </c>
      <c r="KI210" s="5">
        <f t="shared" ca="1" si="950"/>
        <v>0</v>
      </c>
      <c r="KJ210" s="5">
        <f t="shared" ca="1" si="950"/>
        <v>7141.38</v>
      </c>
      <c r="KK210" s="5">
        <f t="shared" ca="1" si="950"/>
        <v>0</v>
      </c>
      <c r="KL210" s="5">
        <f t="shared" ca="1" si="950"/>
        <v>0</v>
      </c>
      <c r="KM210" s="5">
        <f t="shared" ca="1" si="950"/>
        <v>0</v>
      </c>
      <c r="KN210" s="5">
        <f t="shared" ca="1" si="914"/>
        <v>0</v>
      </c>
      <c r="KO210" s="5"/>
      <c r="KP210" s="5">
        <f t="shared" ca="1" si="951"/>
        <v>112.84699999999999</v>
      </c>
      <c r="KQ210" s="5">
        <f t="shared" ca="1" si="951"/>
        <v>26.391500000000001</v>
      </c>
      <c r="KR210" s="5">
        <f t="shared" ca="1" si="951"/>
        <v>23.898399999999999</v>
      </c>
      <c r="KS210" s="5">
        <f t="shared" ca="1" si="951"/>
        <v>17.4055</v>
      </c>
      <c r="KT210" s="5">
        <f t="shared" ca="1" si="951"/>
        <v>0</v>
      </c>
      <c r="KU210" s="5">
        <f t="shared" ca="1" si="951"/>
        <v>0.14397599999999999</v>
      </c>
      <c r="KV210" s="5">
        <f t="shared" ca="1" si="951"/>
        <v>8.1691400000000005</v>
      </c>
      <c r="KW210" s="5">
        <f t="shared" ca="1" si="951"/>
        <v>36.838299999999997</v>
      </c>
      <c r="KX210" s="5"/>
      <c r="KY210" s="19">
        <f t="shared" ca="1" si="833"/>
        <v>38.308405043652726</v>
      </c>
      <c r="KZ210" s="19">
        <f t="shared" ca="1" si="834"/>
        <v>13.319369109253037</v>
      </c>
      <c r="LA210" s="19">
        <f t="shared" ca="1" si="835"/>
        <v>2.5670897556864158</v>
      </c>
      <c r="LB210" s="19">
        <f t="shared" ca="1" si="836"/>
        <v>2.1526066853385744</v>
      </c>
      <c r="LC210" s="19">
        <f t="shared" ca="1" si="837"/>
        <v>0</v>
      </c>
      <c r="LD210" s="19">
        <f t="shared" ca="1" si="838"/>
        <v>1.6360648096696115E-2</v>
      </c>
      <c r="LE210" s="19">
        <f t="shared" ca="1" si="839"/>
        <v>1.0259642573441385</v>
      </c>
      <c r="LF210" s="19">
        <f t="shared" ca="1" si="840"/>
        <v>4.6125477382999112</v>
      </c>
      <c r="LG210" s="19">
        <f t="shared" ca="1" si="841"/>
        <v>23.69390987510209</v>
      </c>
      <c r="LH210" s="19">
        <f t="shared" ca="1" si="842"/>
        <v>14.61443154483309</v>
      </c>
      <c r="LI210" s="19">
        <f t="shared" ca="1" si="843"/>
        <v>0</v>
      </c>
      <c r="LJ210" s="19">
        <f t="shared" ca="1" si="878"/>
        <v>0</v>
      </c>
      <c r="LK210" s="19">
        <f t="shared" ca="1" si="879"/>
        <v>0</v>
      </c>
      <c r="LL210" s="72">
        <f t="shared" ca="1" si="911"/>
        <v>0</v>
      </c>
      <c r="LM210" s="72">
        <f t="shared" ca="1" si="912"/>
        <v>0</v>
      </c>
    </row>
    <row r="211" spans="1:325" ht="15" customHeight="1" outlineLevel="1" x14ac:dyDescent="0.3">
      <c r="A211" s="5">
        <f>IF('Old Results'!E191='New Results'!E191,'New Results'!E191,"0")</f>
        <v>53627.8</v>
      </c>
      <c r="B211" s="5">
        <f t="shared" si="941"/>
        <v>303</v>
      </c>
      <c r="C211" s="27">
        <f t="shared" si="761"/>
        <v>190</v>
      </c>
      <c r="D211" s="41" t="str">
        <f>'Old Results'!C191</f>
        <v>0303316-OffMed-LightingHighLPD_NDL</v>
      </c>
      <c r="E211" s="41" t="str">
        <f>'New Results'!C191</f>
        <v>0303316-OffMed-LightingHighLPD_NDL</v>
      </c>
      <c r="F211" s="5">
        <f t="shared" ca="1" si="762"/>
        <v>0</v>
      </c>
      <c r="G211" s="5">
        <f t="shared" ca="1" si="763"/>
        <v>0</v>
      </c>
      <c r="H211" s="5">
        <f t="shared" ca="1" si="764"/>
        <v>0</v>
      </c>
      <c r="I211" s="5">
        <f t="shared" ca="1" si="765"/>
        <v>0</v>
      </c>
      <c r="J211" s="5">
        <f t="shared" ca="1" si="766"/>
        <v>0</v>
      </c>
      <c r="K211" s="5">
        <f t="shared" ca="1" si="767"/>
        <v>0</v>
      </c>
      <c r="L211" s="5">
        <f t="shared" ca="1" si="768"/>
        <v>0</v>
      </c>
      <c r="M211" s="5">
        <f t="shared" ca="1" si="769"/>
        <v>0</v>
      </c>
      <c r="N211" s="5">
        <f t="shared" ca="1" si="770"/>
        <v>0</v>
      </c>
      <c r="O211" s="5">
        <f t="shared" ca="1" si="771"/>
        <v>0</v>
      </c>
      <c r="P211" s="5">
        <f t="shared" ca="1" si="844"/>
        <v>0</v>
      </c>
      <c r="Q211" s="5">
        <f t="shared" ca="1" si="845"/>
        <v>0</v>
      </c>
      <c r="R211" s="5">
        <f t="shared" ca="1" si="880"/>
        <v>0</v>
      </c>
      <c r="S211" s="5">
        <f t="shared" ca="1" si="881"/>
        <v>0</v>
      </c>
      <c r="T211" s="5">
        <f t="shared" ca="1" si="882"/>
        <v>0</v>
      </c>
      <c r="U211" s="5">
        <f t="shared" ca="1" si="772"/>
        <v>0</v>
      </c>
      <c r="V211" s="5">
        <f t="shared" ca="1" si="773"/>
        <v>0</v>
      </c>
      <c r="W211" s="5">
        <f t="shared" ca="1" si="774"/>
        <v>0</v>
      </c>
      <c r="X211" s="5">
        <f t="shared" ca="1" si="775"/>
        <v>0</v>
      </c>
      <c r="Y211" s="5">
        <f t="shared" ca="1" si="776"/>
        <v>0</v>
      </c>
      <c r="Z211" s="5">
        <f t="shared" ca="1" si="777"/>
        <v>0</v>
      </c>
      <c r="AA211" s="5">
        <f t="shared" ca="1" si="778"/>
        <v>0</v>
      </c>
      <c r="AB211" s="5">
        <f t="shared" ca="1" si="779"/>
        <v>0</v>
      </c>
      <c r="AC211" s="5">
        <f t="shared" ca="1" si="780"/>
        <v>0</v>
      </c>
      <c r="AD211" s="5">
        <f t="shared" ca="1" si="781"/>
        <v>0</v>
      </c>
      <c r="AE211" s="5">
        <f t="shared" ca="1" si="846"/>
        <v>0</v>
      </c>
      <c r="AF211" s="5">
        <f t="shared" ca="1" si="847"/>
        <v>0</v>
      </c>
      <c r="AG211" s="5">
        <f t="shared" ca="1" si="847"/>
        <v>0</v>
      </c>
      <c r="AH211" s="37">
        <f t="shared" ca="1" si="782"/>
        <v>0</v>
      </c>
      <c r="AI211" s="37">
        <f t="shared" ca="1" si="783"/>
        <v>0</v>
      </c>
      <c r="AJ211" s="37">
        <f t="shared" ca="1" si="784"/>
        <v>0</v>
      </c>
      <c r="AK211" s="37">
        <f t="shared" ca="1" si="785"/>
        <v>0</v>
      </c>
      <c r="AL211" s="37">
        <f t="shared" ca="1" si="786"/>
        <v>0</v>
      </c>
      <c r="AM211" s="37">
        <f t="shared" ca="1" si="787"/>
        <v>0</v>
      </c>
      <c r="AN211" s="37">
        <f t="shared" ca="1" si="788"/>
        <v>0</v>
      </c>
      <c r="AO211" s="37">
        <f t="shared" ca="1" si="789"/>
        <v>0</v>
      </c>
      <c r="AP211" s="33">
        <f t="shared" ca="1" si="790"/>
        <v>39.201879472959924</v>
      </c>
      <c r="AQ211" s="33">
        <f t="shared" ca="1" si="791"/>
        <v>39.201879472959924</v>
      </c>
      <c r="AR211" s="24">
        <f t="shared" ca="1" si="792"/>
        <v>0</v>
      </c>
      <c r="AS211" s="34">
        <f t="shared" ca="1" si="793"/>
        <v>124.27200000000001</v>
      </c>
      <c r="AT211" s="34">
        <f t="shared" ca="1" si="794"/>
        <v>124.27200000000001</v>
      </c>
      <c r="AU211" s="45">
        <f t="shared" ca="1" si="795"/>
        <v>0</v>
      </c>
      <c r="AV211" s="34">
        <f t="shared" ca="1" si="938"/>
        <v>-11.4</v>
      </c>
      <c r="AW211" s="34">
        <f t="shared" ca="1" si="939"/>
        <v>-11.4</v>
      </c>
      <c r="AX211" s="46">
        <f t="shared" ca="1" si="796"/>
        <v>0</v>
      </c>
      <c r="AY211" s="5"/>
      <c r="AZ211" s="5">
        <f t="shared" ca="1" si="848"/>
        <v>0</v>
      </c>
      <c r="BA211" s="5">
        <f t="shared" ca="1" si="849"/>
        <v>0</v>
      </c>
      <c r="BB211" s="5">
        <f t="shared" ca="1" si="850"/>
        <v>0</v>
      </c>
      <c r="BC211" s="5">
        <f t="shared" ca="1" si="851"/>
        <v>0</v>
      </c>
      <c r="BD211" s="5">
        <f t="shared" ca="1" si="852"/>
        <v>0</v>
      </c>
      <c r="BE211" s="5">
        <f t="shared" ca="1" si="853"/>
        <v>0</v>
      </c>
      <c r="BF211" s="5">
        <f t="shared" ca="1" si="854"/>
        <v>0</v>
      </c>
      <c r="BG211" s="5">
        <f t="shared" ca="1" si="855"/>
        <v>0</v>
      </c>
      <c r="BH211" s="5">
        <f t="shared" ca="1" si="856"/>
        <v>0</v>
      </c>
      <c r="BI211" s="5">
        <f t="shared" ca="1" si="857"/>
        <v>0</v>
      </c>
      <c r="BJ211" s="5">
        <f t="shared" ca="1" si="858"/>
        <v>0</v>
      </c>
      <c r="BK211" s="5">
        <f t="shared" ca="1" si="859"/>
        <v>0</v>
      </c>
      <c r="BL211" s="5">
        <f t="shared" ca="1" si="883"/>
        <v>0</v>
      </c>
      <c r="BM211" s="5">
        <f t="shared" ca="1" si="884"/>
        <v>0</v>
      </c>
      <c r="BN211" s="5">
        <f t="shared" ca="1" si="885"/>
        <v>0</v>
      </c>
      <c r="BO211" s="5">
        <f t="shared" ca="1" si="886"/>
        <v>0</v>
      </c>
      <c r="BP211" s="5">
        <f t="shared" ca="1" si="887"/>
        <v>0</v>
      </c>
      <c r="BQ211" s="5">
        <f t="shared" ca="1" si="888"/>
        <v>0</v>
      </c>
      <c r="BR211" s="5">
        <f t="shared" ca="1" si="889"/>
        <v>0</v>
      </c>
      <c r="BS211" s="5">
        <f t="shared" ca="1" si="890"/>
        <v>0</v>
      </c>
      <c r="BT211" s="5">
        <f t="shared" ca="1" si="891"/>
        <v>0</v>
      </c>
      <c r="BU211" s="5">
        <f t="shared" ca="1" si="892"/>
        <v>0</v>
      </c>
      <c r="BV211" s="5">
        <f t="shared" ca="1" si="893"/>
        <v>0</v>
      </c>
      <c r="BW211" s="5">
        <f t="shared" ca="1" si="894"/>
        <v>0</v>
      </c>
      <c r="BX211" s="5">
        <f t="shared" ca="1" si="895"/>
        <v>0</v>
      </c>
      <c r="BY211" s="5">
        <f t="shared" ca="1" si="896"/>
        <v>0</v>
      </c>
      <c r="BZ211" s="5">
        <f t="shared" ca="1" si="897"/>
        <v>0</v>
      </c>
      <c r="CA211" s="5">
        <f t="shared" ca="1" si="898"/>
        <v>0</v>
      </c>
      <c r="CB211" s="37">
        <f t="shared" ca="1" si="797"/>
        <v>0</v>
      </c>
      <c r="CC211" s="37">
        <f t="shared" ca="1" si="798"/>
        <v>0</v>
      </c>
      <c r="CD211" s="37">
        <f t="shared" ca="1" si="799"/>
        <v>0</v>
      </c>
      <c r="CE211" s="37">
        <f t="shared" ca="1" si="800"/>
        <v>0</v>
      </c>
      <c r="CF211" s="37">
        <f t="shared" ca="1" si="801"/>
        <v>0</v>
      </c>
      <c r="CG211" s="37">
        <f t="shared" ca="1" si="802"/>
        <v>0</v>
      </c>
      <c r="CH211" s="37">
        <f t="shared" ca="1" si="803"/>
        <v>0</v>
      </c>
      <c r="CI211" s="19">
        <f t="shared" ca="1" si="804"/>
        <v>0</v>
      </c>
      <c r="CJ211" s="33">
        <f t="shared" ca="1" si="860"/>
        <v>38.308405043652726</v>
      </c>
      <c r="CK211" s="33">
        <f t="shared" ca="1" si="861"/>
        <v>38.308405043652726</v>
      </c>
      <c r="CL211" s="24">
        <f t="shared" ca="1" si="805"/>
        <v>0</v>
      </c>
      <c r="CM211" s="34">
        <f t="shared" ca="1" si="806"/>
        <v>112.84699999999999</v>
      </c>
      <c r="CN211" s="34">
        <f t="shared" ca="1" si="807"/>
        <v>112.84699999999999</v>
      </c>
      <c r="CO211" s="45">
        <f t="shared" ca="1" si="808"/>
        <v>0</v>
      </c>
      <c r="CP211" s="5"/>
      <c r="CR211" s="5">
        <f t="shared" ca="1" si="899"/>
        <v>88</v>
      </c>
      <c r="CS211" s="5">
        <f t="shared" ca="1" si="900"/>
        <v>81</v>
      </c>
      <c r="CT211" s="62">
        <f t="shared" ca="1" si="809"/>
        <v>7.9545454545454586E-2</v>
      </c>
      <c r="CW211" s="5">
        <f t="shared" ref="CW211:DK226" ca="1" si="956">OFFSET(INDIRECT($E$21),$C211,CW$19)</f>
        <v>417096</v>
      </c>
      <c r="CX211" s="5">
        <f t="shared" ca="1" si="956"/>
        <v>39.002600000000001</v>
      </c>
      <c r="CY211" s="5">
        <f t="shared" ca="1" si="956"/>
        <v>46465.1</v>
      </c>
      <c r="CZ211" s="5">
        <f t="shared" ca="1" si="956"/>
        <v>27946.5</v>
      </c>
      <c r="DA211" s="5">
        <f t="shared" ca="1" si="956"/>
        <v>0</v>
      </c>
      <c r="DB211" s="5">
        <f t="shared" ca="1" si="956"/>
        <v>4198.57</v>
      </c>
      <c r="DC211" s="5">
        <f t="shared" ca="1" si="956"/>
        <v>0</v>
      </c>
      <c r="DD211" s="5">
        <f t="shared" ca="1" si="956"/>
        <v>108746</v>
      </c>
      <c r="DE211" s="5">
        <f t="shared" ca="1" si="956"/>
        <v>187395</v>
      </c>
      <c r="DF211" s="5">
        <f t="shared" ca="1" si="956"/>
        <v>229701</v>
      </c>
      <c r="DG211" s="5">
        <f t="shared" ca="1" si="956"/>
        <v>0</v>
      </c>
      <c r="DH211" s="5">
        <f t="shared" ca="1" si="956"/>
        <v>0</v>
      </c>
      <c r="DI211" s="5">
        <f t="shared" ca="1" si="956"/>
        <v>0</v>
      </c>
      <c r="DJ211" s="5">
        <f t="shared" ca="1" si="956"/>
        <v>0</v>
      </c>
      <c r="DK211" s="5">
        <f t="shared" ca="1" si="956"/>
        <v>0</v>
      </c>
      <c r="DL211" s="5"/>
      <c r="DM211" s="5">
        <f t="shared" ref="DM211:DY226" ca="1" si="957">OFFSET(INDIRECT($E$21),$C211,DM$19)</f>
        <v>6791.79</v>
      </c>
      <c r="DN211" s="5">
        <f t="shared" ca="1" si="957"/>
        <v>5994.42</v>
      </c>
      <c r="DO211" s="5">
        <f t="shared" ca="1" si="957"/>
        <v>0</v>
      </c>
      <c r="DP211" s="5">
        <f t="shared" ca="1" si="957"/>
        <v>0</v>
      </c>
      <c r="DQ211" s="5">
        <f t="shared" ca="1" si="957"/>
        <v>0</v>
      </c>
      <c r="DR211" s="5">
        <f t="shared" ca="1" si="957"/>
        <v>0</v>
      </c>
      <c r="DS211" s="5">
        <f t="shared" ca="1" si="957"/>
        <v>797.36599999999999</v>
      </c>
      <c r="DT211" s="5">
        <f t="shared" ca="1" si="957"/>
        <v>0</v>
      </c>
      <c r="DU211" s="5">
        <f t="shared" ca="1" si="957"/>
        <v>6791.79</v>
      </c>
      <c r="DV211" s="5">
        <f t="shared" ca="1" si="957"/>
        <v>0</v>
      </c>
      <c r="DW211" s="5">
        <f t="shared" ca="1" si="957"/>
        <v>0</v>
      </c>
      <c r="DX211" s="5">
        <f t="shared" ca="1" si="957"/>
        <v>0</v>
      </c>
      <c r="DY211" s="5">
        <f t="shared" ca="1" si="957"/>
        <v>0</v>
      </c>
      <c r="DZ211" s="5"/>
      <c r="EA211" s="5">
        <f t="shared" ca="1" si="952"/>
        <v>124.27200000000001</v>
      </c>
      <c r="EB211" s="5">
        <f t="shared" ca="1" si="952"/>
        <v>22.200099999999999</v>
      </c>
      <c r="EC211" s="5">
        <f t="shared" ca="1" si="952"/>
        <v>27.469899999999999</v>
      </c>
      <c r="ED211" s="5">
        <f t="shared" ca="1" si="952"/>
        <v>14.4598</v>
      </c>
      <c r="EE211" s="5">
        <f t="shared" ca="1" si="952"/>
        <v>0</v>
      </c>
      <c r="EF211" s="5">
        <f t="shared" ca="1" si="952"/>
        <v>2.1972</v>
      </c>
      <c r="EG211" s="5">
        <f t="shared" ca="1" si="952"/>
        <v>2.6873</v>
      </c>
      <c r="EH211" s="5">
        <f t="shared" ca="1" si="952"/>
        <v>55.257399999999997</v>
      </c>
      <c r="EI211" s="5"/>
      <c r="EJ211" s="19">
        <f t="shared" ca="1" si="811"/>
        <v>39.201879472959924</v>
      </c>
      <c r="EK211" s="19">
        <f t="shared" ca="1" si="812"/>
        <v>11.180303440961589</v>
      </c>
      <c r="EL211" s="19">
        <f t="shared" ca="1" si="813"/>
        <v>2.9562823983083395</v>
      </c>
      <c r="EM211" s="19">
        <f t="shared" ca="1" si="814"/>
        <v>1.7780602224965409</v>
      </c>
      <c r="EN211" s="19">
        <f t="shared" ca="1" si="815"/>
        <v>0</v>
      </c>
      <c r="EO211" s="19">
        <f t="shared" ca="1" si="816"/>
        <v>0.26712863179171992</v>
      </c>
      <c r="EP211" s="19">
        <f t="shared" ca="1" si="817"/>
        <v>1.4868519685685411</v>
      </c>
      <c r="EQ211" s="19">
        <f t="shared" ca="1" si="818"/>
        <v>6.918824788635745</v>
      </c>
      <c r="ER211" s="19">
        <f t="shared" ca="1" si="819"/>
        <v>24.587447928126828</v>
      </c>
      <c r="ES211" s="19">
        <f t="shared" ca="1" si="820"/>
        <v>14.61443154483309</v>
      </c>
      <c r="ET211" s="19">
        <f t="shared" ca="1" si="821"/>
        <v>0</v>
      </c>
      <c r="EU211" s="19">
        <f t="shared" ca="1" si="901"/>
        <v>0</v>
      </c>
      <c r="EV211" s="19">
        <f t="shared" ca="1" si="902"/>
        <v>0</v>
      </c>
      <c r="EW211" s="72">
        <f t="shared" ca="1" si="903"/>
        <v>0</v>
      </c>
      <c r="EX211" s="72">
        <f t="shared" ca="1" si="904"/>
        <v>0</v>
      </c>
      <c r="EY211" s="5"/>
      <c r="EZ211" s="5"/>
      <c r="FA211" s="5"/>
      <c r="FB211" s="5">
        <f t="shared" ref="FB211:FP226" ca="1" si="958">OFFSET(INDIRECT($D$21),$C211,FB$19)</f>
        <v>417096</v>
      </c>
      <c r="FC211" s="5">
        <f t="shared" ca="1" si="958"/>
        <v>39.002600000000001</v>
      </c>
      <c r="FD211" s="5">
        <f t="shared" ca="1" si="958"/>
        <v>46465.1</v>
      </c>
      <c r="FE211" s="5">
        <f t="shared" ca="1" si="958"/>
        <v>27946.5</v>
      </c>
      <c r="FF211" s="5">
        <f t="shared" ca="1" si="958"/>
        <v>0</v>
      </c>
      <c r="FG211" s="5">
        <f t="shared" ca="1" si="958"/>
        <v>4198.57</v>
      </c>
      <c r="FH211" s="5">
        <f t="shared" ca="1" si="958"/>
        <v>0</v>
      </c>
      <c r="FI211" s="5">
        <f t="shared" ca="1" si="958"/>
        <v>108746</v>
      </c>
      <c r="FJ211" s="5">
        <f t="shared" ca="1" si="958"/>
        <v>187395</v>
      </c>
      <c r="FK211" s="5">
        <f t="shared" ca="1" si="958"/>
        <v>229701</v>
      </c>
      <c r="FL211" s="5">
        <f t="shared" ca="1" si="958"/>
        <v>0</v>
      </c>
      <c r="FM211" s="5">
        <f t="shared" ca="1" si="958"/>
        <v>0</v>
      </c>
      <c r="FN211" s="5">
        <f t="shared" ca="1" si="905"/>
        <v>0</v>
      </c>
      <c r="FO211" s="5">
        <f t="shared" ca="1" si="905"/>
        <v>0</v>
      </c>
      <c r="FP211" s="5">
        <f t="shared" ca="1" si="905"/>
        <v>0</v>
      </c>
      <c r="FQ211" s="5"/>
      <c r="FR211" s="5">
        <f t="shared" ref="FR211:GD226" ca="1" si="959">OFFSET(INDIRECT($D$21),$C211,FR$19)</f>
        <v>6791.79</v>
      </c>
      <c r="FS211" s="5">
        <f t="shared" ca="1" si="959"/>
        <v>5994.42</v>
      </c>
      <c r="FT211" s="5">
        <f t="shared" ca="1" si="959"/>
        <v>0</v>
      </c>
      <c r="FU211" s="5">
        <f t="shared" ca="1" si="959"/>
        <v>0</v>
      </c>
      <c r="FV211" s="5">
        <f t="shared" ca="1" si="959"/>
        <v>0</v>
      </c>
      <c r="FW211" s="5">
        <f t="shared" ca="1" si="959"/>
        <v>0</v>
      </c>
      <c r="FX211" s="5">
        <f t="shared" ca="1" si="959"/>
        <v>797.36599999999999</v>
      </c>
      <c r="FY211" s="5">
        <f t="shared" ca="1" si="959"/>
        <v>0</v>
      </c>
      <c r="FZ211" s="5">
        <f t="shared" ca="1" si="959"/>
        <v>6791.79</v>
      </c>
      <c r="GA211" s="5">
        <f t="shared" ca="1" si="959"/>
        <v>0</v>
      </c>
      <c r="GB211" s="5">
        <f t="shared" ca="1" si="959"/>
        <v>0</v>
      </c>
      <c r="GC211" s="5">
        <f t="shared" ca="1" si="959"/>
        <v>0</v>
      </c>
      <c r="GD211" s="5">
        <f t="shared" ca="1" si="913"/>
        <v>0</v>
      </c>
      <c r="GE211" s="5"/>
      <c r="GF211" s="5">
        <f t="shared" ref="GF211:GM226" ca="1" si="960">OFFSET(INDIRECT($D$21),$C211,GF$19)</f>
        <v>124.27200000000001</v>
      </c>
      <c r="GG211" s="5">
        <f t="shared" ca="1" si="960"/>
        <v>22.200099999999999</v>
      </c>
      <c r="GH211" s="5">
        <f t="shared" ca="1" si="960"/>
        <v>27.469899999999999</v>
      </c>
      <c r="GI211" s="5">
        <f t="shared" ca="1" si="960"/>
        <v>14.4598</v>
      </c>
      <c r="GJ211" s="5">
        <f t="shared" ca="1" si="960"/>
        <v>0</v>
      </c>
      <c r="GK211" s="5">
        <f t="shared" ca="1" si="960"/>
        <v>2.1972</v>
      </c>
      <c r="GL211" s="5">
        <f t="shared" ca="1" si="960"/>
        <v>2.6873</v>
      </c>
      <c r="GM211" s="5">
        <f t="shared" ca="1" si="960"/>
        <v>55.257399999999997</v>
      </c>
      <c r="GN211" s="5"/>
      <c r="GO211" s="19">
        <f t="shared" ca="1" si="822"/>
        <v>39.201879472959924</v>
      </c>
      <c r="GP211" s="19">
        <f t="shared" ca="1" si="823"/>
        <v>11.180303440961589</v>
      </c>
      <c r="GQ211" s="19">
        <f t="shared" ca="1" si="824"/>
        <v>2.9562823983083395</v>
      </c>
      <c r="GR211" s="19">
        <f t="shared" ca="1" si="825"/>
        <v>1.7780602224965409</v>
      </c>
      <c r="GS211" s="19">
        <f t="shared" ca="1" si="826"/>
        <v>0</v>
      </c>
      <c r="GT211" s="19">
        <f t="shared" ca="1" si="827"/>
        <v>0.26712863179171992</v>
      </c>
      <c r="GU211" s="19">
        <f t="shared" ca="1" si="828"/>
        <v>1.4868519685685411</v>
      </c>
      <c r="GV211" s="19">
        <f t="shared" ca="1" si="829"/>
        <v>6.918824788635745</v>
      </c>
      <c r="GW211" s="19">
        <f t="shared" ca="1" si="830"/>
        <v>24.587447928126828</v>
      </c>
      <c r="GX211" s="19">
        <f t="shared" ca="1" si="831"/>
        <v>14.61443154483309</v>
      </c>
      <c r="GY211" s="19">
        <f t="shared" ca="1" si="832"/>
        <v>0</v>
      </c>
      <c r="GZ211" s="19">
        <f t="shared" ca="1" si="832"/>
        <v>0</v>
      </c>
      <c r="HA211" s="19">
        <f t="shared" ca="1" si="832"/>
        <v>0</v>
      </c>
      <c r="HB211" s="72">
        <f t="shared" ca="1" si="906"/>
        <v>0</v>
      </c>
      <c r="HC211" s="72">
        <f t="shared" ca="1" si="907"/>
        <v>0</v>
      </c>
      <c r="HD211" s="5"/>
      <c r="HE211" s="5"/>
      <c r="HF211" s="5"/>
      <c r="HG211" s="5">
        <f t="shared" ref="HG211:HU226" ca="1" si="961">OFFSET(INDIRECT($E$21),$C211,HG$19)</f>
        <v>392807</v>
      </c>
      <c r="HH211" s="5">
        <f t="shared" ca="1" si="961"/>
        <v>44.098100000000002</v>
      </c>
      <c r="HI211" s="5">
        <f t="shared" ca="1" si="961"/>
        <v>40348</v>
      </c>
      <c r="HJ211" s="5">
        <f t="shared" ca="1" si="961"/>
        <v>33833.4</v>
      </c>
      <c r="HK211" s="5">
        <f t="shared" ca="1" si="961"/>
        <v>0</v>
      </c>
      <c r="HL211" s="5">
        <f t="shared" ca="1" si="961"/>
        <v>257.14699999999999</v>
      </c>
      <c r="HM211" s="5">
        <f t="shared" ca="1" si="961"/>
        <v>16125.5</v>
      </c>
      <c r="HN211" s="5">
        <f t="shared" ca="1" si="961"/>
        <v>72497.3</v>
      </c>
      <c r="HO211" s="5">
        <f t="shared" ca="1" si="961"/>
        <v>163105</v>
      </c>
      <c r="HP211" s="5">
        <f t="shared" ca="1" si="961"/>
        <v>229701</v>
      </c>
      <c r="HQ211" s="5">
        <f t="shared" ca="1" si="961"/>
        <v>0</v>
      </c>
      <c r="HR211" s="5">
        <f t="shared" ca="1" si="961"/>
        <v>0</v>
      </c>
      <c r="HS211" s="5">
        <f t="shared" ca="1" si="961"/>
        <v>0</v>
      </c>
      <c r="HT211" s="5">
        <f t="shared" ca="1" si="961"/>
        <v>0</v>
      </c>
      <c r="HU211" s="5">
        <f t="shared" ca="1" si="961"/>
        <v>0</v>
      </c>
      <c r="HV211" s="5"/>
      <c r="HW211" s="5">
        <f t="shared" ref="HW211:II226" ca="1" si="962">OFFSET(INDIRECT($E$21),$C211,HW$19)</f>
        <v>7141.38</v>
      </c>
      <c r="HX211" s="5">
        <f t="shared" ca="1" si="962"/>
        <v>7141.38</v>
      </c>
      <c r="HY211" s="5">
        <f t="shared" ca="1" si="962"/>
        <v>0</v>
      </c>
      <c r="HZ211" s="5">
        <f t="shared" ca="1" si="962"/>
        <v>0</v>
      </c>
      <c r="IA211" s="5">
        <f t="shared" ca="1" si="962"/>
        <v>0</v>
      </c>
      <c r="IB211" s="5">
        <f t="shared" ca="1" si="962"/>
        <v>0</v>
      </c>
      <c r="IC211" s="5">
        <f t="shared" ca="1" si="962"/>
        <v>0</v>
      </c>
      <c r="ID211" s="5">
        <f t="shared" ca="1" si="962"/>
        <v>0</v>
      </c>
      <c r="IE211" s="5">
        <f t="shared" ca="1" si="962"/>
        <v>7141.38</v>
      </c>
      <c r="IF211" s="5">
        <f t="shared" ca="1" si="962"/>
        <v>0</v>
      </c>
      <c r="IG211" s="5">
        <f t="shared" ca="1" si="962"/>
        <v>0</v>
      </c>
      <c r="IH211" s="5">
        <f t="shared" ca="1" si="962"/>
        <v>0</v>
      </c>
      <c r="II211" s="5">
        <f t="shared" ca="1" si="962"/>
        <v>0</v>
      </c>
      <c r="IJ211" s="5"/>
      <c r="IK211" s="5">
        <f t="shared" ca="1" si="953"/>
        <v>112.84699999999999</v>
      </c>
      <c r="IL211" s="5">
        <f t="shared" ca="1" si="953"/>
        <v>26.391500000000001</v>
      </c>
      <c r="IM211" s="5">
        <f t="shared" ca="1" si="953"/>
        <v>23.898399999999999</v>
      </c>
      <c r="IN211" s="5">
        <f t="shared" ca="1" si="953"/>
        <v>17.4055</v>
      </c>
      <c r="IO211" s="5">
        <f t="shared" ca="1" si="953"/>
        <v>0</v>
      </c>
      <c r="IP211" s="5">
        <f t="shared" ca="1" si="953"/>
        <v>0.14397599999999999</v>
      </c>
      <c r="IQ211" s="5">
        <f t="shared" ca="1" si="953"/>
        <v>8.1691400000000005</v>
      </c>
      <c r="IR211" s="5">
        <f t="shared" ca="1" si="953"/>
        <v>36.838299999999997</v>
      </c>
      <c r="IS211" s="5"/>
      <c r="IT211" s="19">
        <f t="shared" ca="1" si="864"/>
        <v>38.308405043652726</v>
      </c>
      <c r="IU211" s="19">
        <f t="shared" ca="1" si="865"/>
        <v>13.319369109253037</v>
      </c>
      <c r="IV211" s="19">
        <f t="shared" ca="1" si="866"/>
        <v>2.5670897556864158</v>
      </c>
      <c r="IW211" s="19">
        <f t="shared" ca="1" si="867"/>
        <v>2.1526066853385744</v>
      </c>
      <c r="IX211" s="19">
        <f t="shared" ca="1" si="868"/>
        <v>0</v>
      </c>
      <c r="IY211" s="19">
        <f t="shared" ca="1" si="869"/>
        <v>1.6360648096696115E-2</v>
      </c>
      <c r="IZ211" s="19">
        <f t="shared" ca="1" si="870"/>
        <v>1.0259642573441385</v>
      </c>
      <c r="JA211" s="19">
        <f t="shared" ca="1" si="871"/>
        <v>4.6125477382999112</v>
      </c>
      <c r="JB211" s="19">
        <f t="shared" ca="1" si="872"/>
        <v>23.69390987510209</v>
      </c>
      <c r="JC211" s="19">
        <f t="shared" ca="1" si="873"/>
        <v>14.61443154483309</v>
      </c>
      <c r="JD211" s="19">
        <f t="shared" ca="1" si="874"/>
        <v>0</v>
      </c>
      <c r="JE211" s="19">
        <f t="shared" ca="1" si="955"/>
        <v>0</v>
      </c>
      <c r="JF211" s="19">
        <f t="shared" ca="1" si="955"/>
        <v>0</v>
      </c>
      <c r="JG211" s="72">
        <f t="shared" ca="1" si="908"/>
        <v>0</v>
      </c>
      <c r="JH211" s="72">
        <f t="shared" ca="1" si="909"/>
        <v>0</v>
      </c>
      <c r="JI211" s="5"/>
      <c r="JJ211" s="5"/>
      <c r="JK211" s="5"/>
      <c r="JL211" s="5">
        <f t="shared" ref="JL211:JZ226" ca="1" si="963">OFFSET(INDIRECT($D$21),$C211,JL$19)</f>
        <v>392807</v>
      </c>
      <c r="JM211" s="5">
        <f t="shared" ca="1" si="963"/>
        <v>44.098100000000002</v>
      </c>
      <c r="JN211" s="5">
        <f t="shared" ca="1" si="963"/>
        <v>40348</v>
      </c>
      <c r="JO211" s="5">
        <f t="shared" ca="1" si="963"/>
        <v>33833.4</v>
      </c>
      <c r="JP211" s="5">
        <f t="shared" ca="1" si="963"/>
        <v>0</v>
      </c>
      <c r="JQ211" s="5">
        <f t="shared" ca="1" si="963"/>
        <v>257.14699999999999</v>
      </c>
      <c r="JR211" s="5">
        <f t="shared" ca="1" si="963"/>
        <v>16125.5</v>
      </c>
      <c r="JS211" s="5">
        <f t="shared" ca="1" si="963"/>
        <v>72497.3</v>
      </c>
      <c r="JT211" s="5">
        <f t="shared" ca="1" si="963"/>
        <v>163105</v>
      </c>
      <c r="JU211" s="5">
        <f t="shared" ca="1" si="963"/>
        <v>229701</v>
      </c>
      <c r="JV211" s="5">
        <f t="shared" ca="1" si="963"/>
        <v>0</v>
      </c>
      <c r="JW211" s="5">
        <f t="shared" ca="1" si="963"/>
        <v>0</v>
      </c>
      <c r="JX211" s="5">
        <f t="shared" ca="1" si="910"/>
        <v>0</v>
      </c>
      <c r="JY211" s="5">
        <f t="shared" ca="1" si="910"/>
        <v>0</v>
      </c>
      <c r="JZ211" s="5">
        <f t="shared" ca="1" si="910"/>
        <v>0</v>
      </c>
      <c r="KA211" s="5"/>
      <c r="KB211" s="5">
        <f t="shared" ref="KB211:KN226" ca="1" si="964">OFFSET(INDIRECT($D$21),$C211,KB$19)</f>
        <v>7141.38</v>
      </c>
      <c r="KC211" s="5">
        <f t="shared" ca="1" si="964"/>
        <v>7141.38</v>
      </c>
      <c r="KD211" s="5">
        <f t="shared" ca="1" si="964"/>
        <v>0</v>
      </c>
      <c r="KE211" s="5">
        <f t="shared" ca="1" si="964"/>
        <v>0</v>
      </c>
      <c r="KF211" s="5">
        <f t="shared" ca="1" si="964"/>
        <v>0</v>
      </c>
      <c r="KG211" s="5">
        <f t="shared" ca="1" si="964"/>
        <v>0</v>
      </c>
      <c r="KH211" s="5">
        <f t="shared" ca="1" si="964"/>
        <v>0</v>
      </c>
      <c r="KI211" s="5">
        <f t="shared" ca="1" si="964"/>
        <v>0</v>
      </c>
      <c r="KJ211" s="5">
        <f t="shared" ca="1" si="964"/>
        <v>7141.38</v>
      </c>
      <c r="KK211" s="5">
        <f t="shared" ca="1" si="964"/>
        <v>0</v>
      </c>
      <c r="KL211" s="5">
        <f t="shared" ca="1" si="964"/>
        <v>0</v>
      </c>
      <c r="KM211" s="5">
        <f t="shared" ca="1" si="964"/>
        <v>0</v>
      </c>
      <c r="KN211" s="5">
        <f t="shared" ca="1" si="914"/>
        <v>0</v>
      </c>
      <c r="KO211" s="5"/>
      <c r="KP211" s="5">
        <f t="shared" ref="KP211:KW226" ca="1" si="965">OFFSET(INDIRECT($D$21),$C211,KP$19)</f>
        <v>112.84699999999999</v>
      </c>
      <c r="KQ211" s="5">
        <f t="shared" ca="1" si="965"/>
        <v>26.391500000000001</v>
      </c>
      <c r="KR211" s="5">
        <f t="shared" ca="1" si="965"/>
        <v>23.898399999999999</v>
      </c>
      <c r="KS211" s="5">
        <f t="shared" ca="1" si="965"/>
        <v>17.4055</v>
      </c>
      <c r="KT211" s="5">
        <f t="shared" ca="1" si="965"/>
        <v>0</v>
      </c>
      <c r="KU211" s="5">
        <f t="shared" ca="1" si="965"/>
        <v>0.14397599999999999</v>
      </c>
      <c r="KV211" s="5">
        <f t="shared" ca="1" si="965"/>
        <v>8.1691400000000005</v>
      </c>
      <c r="KW211" s="5">
        <f t="shared" ca="1" si="965"/>
        <v>36.838299999999997</v>
      </c>
      <c r="KX211" s="5"/>
      <c r="KY211" s="19">
        <f t="shared" ca="1" si="833"/>
        <v>38.308405043652726</v>
      </c>
      <c r="KZ211" s="19">
        <f t="shared" ca="1" si="834"/>
        <v>13.319369109253037</v>
      </c>
      <c r="LA211" s="19">
        <f t="shared" ca="1" si="835"/>
        <v>2.5670897556864158</v>
      </c>
      <c r="LB211" s="19">
        <f t="shared" ca="1" si="836"/>
        <v>2.1526066853385744</v>
      </c>
      <c r="LC211" s="19">
        <f t="shared" ca="1" si="837"/>
        <v>0</v>
      </c>
      <c r="LD211" s="19">
        <f t="shared" ca="1" si="838"/>
        <v>1.6360648096696115E-2</v>
      </c>
      <c r="LE211" s="19">
        <f t="shared" ca="1" si="839"/>
        <v>1.0259642573441385</v>
      </c>
      <c r="LF211" s="19">
        <f t="shared" ca="1" si="840"/>
        <v>4.6125477382999112</v>
      </c>
      <c r="LG211" s="19">
        <f t="shared" ca="1" si="841"/>
        <v>23.69390987510209</v>
      </c>
      <c r="LH211" s="19">
        <f t="shared" ca="1" si="842"/>
        <v>14.61443154483309</v>
      </c>
      <c r="LI211" s="19">
        <f t="shared" ca="1" si="843"/>
        <v>0</v>
      </c>
      <c r="LJ211" s="19">
        <f t="shared" ca="1" si="878"/>
        <v>0</v>
      </c>
      <c r="LK211" s="19">
        <f t="shared" ca="1" si="879"/>
        <v>0</v>
      </c>
      <c r="LL211" s="72">
        <f t="shared" ca="1" si="911"/>
        <v>0</v>
      </c>
      <c r="LM211" s="72">
        <f t="shared" ca="1" si="912"/>
        <v>0</v>
      </c>
    </row>
    <row r="212" spans="1:325" ht="15" customHeight="1" outlineLevel="1" x14ac:dyDescent="0.3">
      <c r="A212" s="5">
        <f>IF('Old Results'!E192='New Results'!E192,'New Results'!E192,"0")</f>
        <v>53627.8</v>
      </c>
      <c r="B212" s="5">
        <f t="shared" si="941"/>
        <v>303</v>
      </c>
      <c r="C212" s="27">
        <f t="shared" si="761"/>
        <v>191</v>
      </c>
      <c r="D212" s="41" t="str">
        <f>'Old Results'!C192</f>
        <v>0303406-OffMed-LightingLowLPD_NDL</v>
      </c>
      <c r="E212" s="41" t="str">
        <f>'New Results'!C192</f>
        <v>0303406-OffMed-LightingLowLPD_NDL</v>
      </c>
      <c r="F212" s="5">
        <f t="shared" ca="1" si="762"/>
        <v>0</v>
      </c>
      <c r="G212" s="5">
        <f t="shared" ca="1" si="763"/>
        <v>0</v>
      </c>
      <c r="H212" s="5">
        <f t="shared" ca="1" si="764"/>
        <v>0</v>
      </c>
      <c r="I212" s="5">
        <f t="shared" ca="1" si="765"/>
        <v>0</v>
      </c>
      <c r="J212" s="5">
        <f t="shared" ca="1" si="766"/>
        <v>0</v>
      </c>
      <c r="K212" s="5">
        <f t="shared" ca="1" si="767"/>
        <v>0</v>
      </c>
      <c r="L212" s="5">
        <f t="shared" ca="1" si="768"/>
        <v>0</v>
      </c>
      <c r="M212" s="5">
        <f t="shared" ca="1" si="769"/>
        <v>0</v>
      </c>
      <c r="N212" s="5">
        <f t="shared" ca="1" si="770"/>
        <v>0</v>
      </c>
      <c r="O212" s="5">
        <f t="shared" ca="1" si="771"/>
        <v>0</v>
      </c>
      <c r="P212" s="5">
        <f t="shared" ca="1" si="844"/>
        <v>0</v>
      </c>
      <c r="Q212" s="5">
        <f t="shared" ca="1" si="845"/>
        <v>0</v>
      </c>
      <c r="R212" s="5">
        <f t="shared" ca="1" si="880"/>
        <v>0</v>
      </c>
      <c r="S212" s="5">
        <f t="shared" ca="1" si="881"/>
        <v>0</v>
      </c>
      <c r="T212" s="5">
        <f t="shared" ca="1" si="882"/>
        <v>0</v>
      </c>
      <c r="U212" s="5">
        <f t="shared" ca="1" si="772"/>
        <v>0</v>
      </c>
      <c r="V212" s="5">
        <f t="shared" ca="1" si="773"/>
        <v>0</v>
      </c>
      <c r="W212" s="5">
        <f t="shared" ca="1" si="774"/>
        <v>0</v>
      </c>
      <c r="X212" s="5">
        <f t="shared" ca="1" si="775"/>
        <v>0</v>
      </c>
      <c r="Y212" s="5">
        <f t="shared" ca="1" si="776"/>
        <v>0</v>
      </c>
      <c r="Z212" s="5">
        <f t="shared" ca="1" si="777"/>
        <v>0</v>
      </c>
      <c r="AA212" s="5">
        <f t="shared" ca="1" si="778"/>
        <v>0</v>
      </c>
      <c r="AB212" s="5">
        <f t="shared" ca="1" si="779"/>
        <v>0</v>
      </c>
      <c r="AC212" s="5">
        <f t="shared" ca="1" si="780"/>
        <v>0</v>
      </c>
      <c r="AD212" s="5">
        <f t="shared" ca="1" si="781"/>
        <v>0</v>
      </c>
      <c r="AE212" s="5">
        <f t="shared" ca="1" si="846"/>
        <v>0</v>
      </c>
      <c r="AF212" s="5">
        <f t="shared" ca="1" si="847"/>
        <v>0</v>
      </c>
      <c r="AG212" s="5">
        <f t="shared" ca="1" si="847"/>
        <v>0</v>
      </c>
      <c r="AH212" s="37">
        <f t="shared" ca="1" si="782"/>
        <v>0</v>
      </c>
      <c r="AI212" s="37">
        <f t="shared" ca="1" si="783"/>
        <v>0</v>
      </c>
      <c r="AJ212" s="37">
        <f t="shared" ca="1" si="784"/>
        <v>0</v>
      </c>
      <c r="AK212" s="37">
        <f t="shared" ca="1" si="785"/>
        <v>0</v>
      </c>
      <c r="AL212" s="37">
        <f t="shared" ca="1" si="786"/>
        <v>0</v>
      </c>
      <c r="AM212" s="37">
        <f t="shared" ca="1" si="787"/>
        <v>0</v>
      </c>
      <c r="AN212" s="37">
        <f t="shared" ca="1" si="788"/>
        <v>0</v>
      </c>
      <c r="AO212" s="37">
        <f t="shared" ca="1" si="789"/>
        <v>0</v>
      </c>
      <c r="AP212" s="33">
        <f t="shared" ca="1" si="790"/>
        <v>29.961830692290192</v>
      </c>
      <c r="AQ212" s="33">
        <f t="shared" ca="1" si="791"/>
        <v>29.961830692290192</v>
      </c>
      <c r="AR212" s="24">
        <f t="shared" ca="1" si="792"/>
        <v>0</v>
      </c>
      <c r="AS212" s="34">
        <f t="shared" ca="1" si="793"/>
        <v>114.822</v>
      </c>
      <c r="AT212" s="34">
        <f t="shared" ca="1" si="794"/>
        <v>114.822</v>
      </c>
      <c r="AU212" s="45">
        <f t="shared" ca="1" si="795"/>
        <v>0</v>
      </c>
      <c r="AV212" s="34">
        <f t="shared" ca="1" si="938"/>
        <v>7.3</v>
      </c>
      <c r="AW212" s="34">
        <f t="shared" ca="1" si="939"/>
        <v>7.3</v>
      </c>
      <c r="AX212" s="46">
        <f t="shared" ca="1" si="796"/>
        <v>0</v>
      </c>
      <c r="AY212" s="5"/>
      <c r="AZ212" s="5">
        <f t="shared" ca="1" si="848"/>
        <v>0</v>
      </c>
      <c r="BA212" s="5">
        <f t="shared" ca="1" si="849"/>
        <v>0</v>
      </c>
      <c r="BB212" s="5">
        <f t="shared" ca="1" si="850"/>
        <v>0</v>
      </c>
      <c r="BC212" s="5">
        <f t="shared" ca="1" si="851"/>
        <v>0</v>
      </c>
      <c r="BD212" s="5">
        <f t="shared" ca="1" si="852"/>
        <v>0</v>
      </c>
      <c r="BE212" s="5">
        <f t="shared" ca="1" si="853"/>
        <v>0</v>
      </c>
      <c r="BF212" s="5">
        <f t="shared" ca="1" si="854"/>
        <v>0</v>
      </c>
      <c r="BG212" s="5">
        <f t="shared" ca="1" si="855"/>
        <v>0</v>
      </c>
      <c r="BH212" s="5">
        <f t="shared" ca="1" si="856"/>
        <v>0</v>
      </c>
      <c r="BI212" s="5">
        <f t="shared" ca="1" si="857"/>
        <v>0</v>
      </c>
      <c r="BJ212" s="5">
        <f t="shared" ca="1" si="858"/>
        <v>0</v>
      </c>
      <c r="BK212" s="5">
        <f t="shared" ca="1" si="859"/>
        <v>0</v>
      </c>
      <c r="BL212" s="5">
        <f t="shared" ca="1" si="883"/>
        <v>0</v>
      </c>
      <c r="BM212" s="5">
        <f t="shared" ca="1" si="884"/>
        <v>0</v>
      </c>
      <c r="BN212" s="5">
        <f t="shared" ca="1" si="885"/>
        <v>0</v>
      </c>
      <c r="BO212" s="5">
        <f t="shared" ca="1" si="886"/>
        <v>0</v>
      </c>
      <c r="BP212" s="5">
        <f t="shared" ca="1" si="887"/>
        <v>0</v>
      </c>
      <c r="BQ212" s="5">
        <f t="shared" ca="1" si="888"/>
        <v>0</v>
      </c>
      <c r="BR212" s="5">
        <f t="shared" ca="1" si="889"/>
        <v>0</v>
      </c>
      <c r="BS212" s="5">
        <f t="shared" ca="1" si="890"/>
        <v>0</v>
      </c>
      <c r="BT212" s="5">
        <f t="shared" ca="1" si="891"/>
        <v>0</v>
      </c>
      <c r="BU212" s="5">
        <f t="shared" ca="1" si="892"/>
        <v>0</v>
      </c>
      <c r="BV212" s="5">
        <f t="shared" ca="1" si="893"/>
        <v>0</v>
      </c>
      <c r="BW212" s="5">
        <f t="shared" ca="1" si="894"/>
        <v>0</v>
      </c>
      <c r="BX212" s="5">
        <f t="shared" ca="1" si="895"/>
        <v>0</v>
      </c>
      <c r="BY212" s="5">
        <f t="shared" ca="1" si="896"/>
        <v>0</v>
      </c>
      <c r="BZ212" s="5">
        <f t="shared" ca="1" si="897"/>
        <v>0</v>
      </c>
      <c r="CA212" s="5">
        <f t="shared" ca="1" si="898"/>
        <v>0</v>
      </c>
      <c r="CB212" s="37">
        <f t="shared" ca="1" si="797"/>
        <v>0</v>
      </c>
      <c r="CC212" s="37">
        <f t="shared" ca="1" si="798"/>
        <v>0</v>
      </c>
      <c r="CD212" s="37">
        <f t="shared" ca="1" si="799"/>
        <v>0</v>
      </c>
      <c r="CE212" s="37">
        <f t="shared" ca="1" si="800"/>
        <v>0</v>
      </c>
      <c r="CF212" s="37">
        <f t="shared" ca="1" si="801"/>
        <v>0</v>
      </c>
      <c r="CG212" s="37">
        <f t="shared" ca="1" si="802"/>
        <v>0</v>
      </c>
      <c r="CH212" s="37">
        <f t="shared" ca="1" si="803"/>
        <v>0</v>
      </c>
      <c r="CI212" s="19">
        <f t="shared" ca="1" si="804"/>
        <v>0</v>
      </c>
      <c r="CJ212" s="33">
        <f t="shared" ca="1" si="860"/>
        <v>30.42678580885287</v>
      </c>
      <c r="CK212" s="33">
        <f t="shared" ca="1" si="861"/>
        <v>30.42678580885287</v>
      </c>
      <c r="CL212" s="24">
        <f t="shared" ca="1" si="805"/>
        <v>0</v>
      </c>
      <c r="CM212" s="34">
        <f t="shared" ca="1" si="806"/>
        <v>122.075</v>
      </c>
      <c r="CN212" s="34">
        <f t="shared" ca="1" si="807"/>
        <v>122.075</v>
      </c>
      <c r="CO212" s="45">
        <f t="shared" ca="1" si="808"/>
        <v>0</v>
      </c>
      <c r="CP212" s="5"/>
      <c r="CR212" s="5">
        <f t="shared" ca="1" si="899"/>
        <v>70</v>
      </c>
      <c r="CS212" s="5">
        <f t="shared" ca="1" si="900"/>
        <v>66</v>
      </c>
      <c r="CT212" s="62">
        <f t="shared" ca="1" si="809"/>
        <v>5.7142857142857162E-2</v>
      </c>
      <c r="CW212" s="5">
        <f t="shared" ca="1" si="956"/>
        <v>406272</v>
      </c>
      <c r="CX212" s="5">
        <f t="shared" ca="1" si="956"/>
        <v>9.7939399999999992</v>
      </c>
      <c r="CY212" s="5">
        <f t="shared" ca="1" si="956"/>
        <v>79832.800000000003</v>
      </c>
      <c r="CZ212" s="5">
        <f t="shared" ca="1" si="956"/>
        <v>22427.7</v>
      </c>
      <c r="DA212" s="5">
        <f t="shared" ca="1" si="956"/>
        <v>0</v>
      </c>
      <c r="DB212" s="5">
        <f t="shared" ca="1" si="956"/>
        <v>1803.38</v>
      </c>
      <c r="DC212" s="5">
        <f t="shared" ca="1" si="956"/>
        <v>0</v>
      </c>
      <c r="DD212" s="5">
        <f t="shared" ca="1" si="956"/>
        <v>72497.3</v>
      </c>
      <c r="DE212" s="5">
        <f t="shared" ca="1" si="956"/>
        <v>176571</v>
      </c>
      <c r="DF212" s="5">
        <f t="shared" ca="1" si="956"/>
        <v>229701</v>
      </c>
      <c r="DG212" s="5">
        <f t="shared" ca="1" si="956"/>
        <v>0</v>
      </c>
      <c r="DH212" s="5">
        <f t="shared" ca="1" si="956"/>
        <v>0</v>
      </c>
      <c r="DI212" s="5">
        <f t="shared" ca="1" si="956"/>
        <v>0</v>
      </c>
      <c r="DJ212" s="5">
        <f t="shared" ca="1" si="956"/>
        <v>0</v>
      </c>
      <c r="DK212" s="5">
        <f t="shared" ca="1" si="956"/>
        <v>0</v>
      </c>
      <c r="DL212" s="5"/>
      <c r="DM212" s="5">
        <f t="shared" ca="1" si="957"/>
        <v>2205.87</v>
      </c>
      <c r="DN212" s="5">
        <f t="shared" ca="1" si="957"/>
        <v>1505.27</v>
      </c>
      <c r="DO212" s="5">
        <f t="shared" ca="1" si="957"/>
        <v>0</v>
      </c>
      <c r="DP212" s="5">
        <f t="shared" ca="1" si="957"/>
        <v>0</v>
      </c>
      <c r="DQ212" s="5">
        <f t="shared" ca="1" si="957"/>
        <v>0</v>
      </c>
      <c r="DR212" s="5">
        <f t="shared" ca="1" si="957"/>
        <v>0</v>
      </c>
      <c r="DS212" s="5">
        <f t="shared" ca="1" si="957"/>
        <v>700.60900000000004</v>
      </c>
      <c r="DT212" s="5">
        <f t="shared" ca="1" si="957"/>
        <v>0</v>
      </c>
      <c r="DU212" s="5">
        <f t="shared" ca="1" si="957"/>
        <v>2205.87</v>
      </c>
      <c r="DV212" s="5">
        <f t="shared" ca="1" si="957"/>
        <v>0</v>
      </c>
      <c r="DW212" s="5">
        <f t="shared" ca="1" si="957"/>
        <v>0</v>
      </c>
      <c r="DX212" s="5">
        <f t="shared" ca="1" si="957"/>
        <v>0</v>
      </c>
      <c r="DY212" s="5">
        <f t="shared" ca="1" si="957"/>
        <v>0</v>
      </c>
      <c r="DZ212" s="5"/>
      <c r="EA212" s="5">
        <f t="shared" ref="EA212:EH227" ca="1" si="966">OFFSET(INDIRECT($E$21),$C212,EA$19)</f>
        <v>114.822</v>
      </c>
      <c r="EB212" s="5">
        <f t="shared" ca="1" si="966"/>
        <v>5.6544600000000003</v>
      </c>
      <c r="EC212" s="5">
        <f t="shared" ca="1" si="966"/>
        <v>54.470100000000002</v>
      </c>
      <c r="ED212" s="5">
        <f t="shared" ca="1" si="966"/>
        <v>12.253500000000001</v>
      </c>
      <c r="EE212" s="5">
        <f t="shared" ca="1" si="966"/>
        <v>0</v>
      </c>
      <c r="EF212" s="5">
        <f t="shared" ca="1" si="966"/>
        <v>0.82574899999999996</v>
      </c>
      <c r="EG212" s="5">
        <f t="shared" ca="1" si="966"/>
        <v>2.35643</v>
      </c>
      <c r="EH212" s="5">
        <f t="shared" ca="1" si="966"/>
        <v>39.261899999999997</v>
      </c>
      <c r="EI212" s="5"/>
      <c r="EJ212" s="19">
        <f t="shared" ca="1" si="811"/>
        <v>29.961830692290192</v>
      </c>
      <c r="EK212" s="19">
        <f t="shared" ca="1" si="812"/>
        <v>2.8075068700054819</v>
      </c>
      <c r="EL212" s="19">
        <f t="shared" ca="1" si="813"/>
        <v>5.0792595183841218</v>
      </c>
      <c r="EM212" s="19">
        <f t="shared" ca="1" si="814"/>
        <v>1.4269336500844709</v>
      </c>
      <c r="EN212" s="19">
        <f t="shared" ca="1" si="815"/>
        <v>0</v>
      </c>
      <c r="EO212" s="19">
        <f t="shared" ca="1" si="816"/>
        <v>0.11473773975438112</v>
      </c>
      <c r="EP212" s="19">
        <f t="shared" ca="1" si="817"/>
        <v>1.3064287552351579</v>
      </c>
      <c r="EQ212" s="19">
        <f t="shared" ca="1" si="818"/>
        <v>4.6125477382999112</v>
      </c>
      <c r="ER212" s="19">
        <f t="shared" ca="1" si="819"/>
        <v>15.347399147457102</v>
      </c>
      <c r="ES212" s="19">
        <f t="shared" ca="1" si="820"/>
        <v>14.61443154483309</v>
      </c>
      <c r="ET212" s="19">
        <f t="shared" ca="1" si="821"/>
        <v>0</v>
      </c>
      <c r="EU212" s="19">
        <f t="shared" ca="1" si="901"/>
        <v>0</v>
      </c>
      <c r="EV212" s="19">
        <f t="shared" ca="1" si="902"/>
        <v>0</v>
      </c>
      <c r="EW212" s="72">
        <f t="shared" ca="1" si="903"/>
        <v>0</v>
      </c>
      <c r="EX212" s="72">
        <f t="shared" ca="1" si="904"/>
        <v>0</v>
      </c>
      <c r="EY212" s="5"/>
      <c r="EZ212" s="5"/>
      <c r="FA212" s="5"/>
      <c r="FB212" s="5">
        <f t="shared" ca="1" si="958"/>
        <v>406272</v>
      </c>
      <c r="FC212" s="5">
        <f t="shared" ca="1" si="958"/>
        <v>9.7939399999999992</v>
      </c>
      <c r="FD212" s="5">
        <f t="shared" ca="1" si="958"/>
        <v>79832.800000000003</v>
      </c>
      <c r="FE212" s="5">
        <f t="shared" ca="1" si="958"/>
        <v>22427.7</v>
      </c>
      <c r="FF212" s="5">
        <f t="shared" ca="1" si="958"/>
        <v>0</v>
      </c>
      <c r="FG212" s="5">
        <f t="shared" ca="1" si="958"/>
        <v>1803.38</v>
      </c>
      <c r="FH212" s="5">
        <f t="shared" ca="1" si="958"/>
        <v>0</v>
      </c>
      <c r="FI212" s="5">
        <f t="shared" ca="1" si="958"/>
        <v>72497.3</v>
      </c>
      <c r="FJ212" s="5">
        <f t="shared" ca="1" si="958"/>
        <v>176571</v>
      </c>
      <c r="FK212" s="5">
        <f t="shared" ca="1" si="958"/>
        <v>229701</v>
      </c>
      <c r="FL212" s="5">
        <f t="shared" ca="1" si="958"/>
        <v>0</v>
      </c>
      <c r="FM212" s="5">
        <f t="shared" ca="1" si="958"/>
        <v>0</v>
      </c>
      <c r="FN212" s="5">
        <f t="shared" ca="1" si="905"/>
        <v>0</v>
      </c>
      <c r="FO212" s="5">
        <f t="shared" ca="1" si="905"/>
        <v>0</v>
      </c>
      <c r="FP212" s="5">
        <f t="shared" ca="1" si="905"/>
        <v>0</v>
      </c>
      <c r="FQ212" s="5"/>
      <c r="FR212" s="5">
        <f t="shared" ca="1" si="959"/>
        <v>2205.87</v>
      </c>
      <c r="FS212" s="5">
        <f t="shared" ca="1" si="959"/>
        <v>1505.27</v>
      </c>
      <c r="FT212" s="5">
        <f t="shared" ca="1" si="959"/>
        <v>0</v>
      </c>
      <c r="FU212" s="5">
        <f t="shared" ca="1" si="959"/>
        <v>0</v>
      </c>
      <c r="FV212" s="5">
        <f t="shared" ca="1" si="959"/>
        <v>0</v>
      </c>
      <c r="FW212" s="5">
        <f t="shared" ca="1" si="959"/>
        <v>0</v>
      </c>
      <c r="FX212" s="5">
        <f t="shared" ca="1" si="959"/>
        <v>700.60900000000004</v>
      </c>
      <c r="FY212" s="5">
        <f t="shared" ca="1" si="959"/>
        <v>0</v>
      </c>
      <c r="FZ212" s="5">
        <f t="shared" ca="1" si="959"/>
        <v>2205.87</v>
      </c>
      <c r="GA212" s="5">
        <f t="shared" ca="1" si="959"/>
        <v>0</v>
      </c>
      <c r="GB212" s="5">
        <f t="shared" ca="1" si="959"/>
        <v>0</v>
      </c>
      <c r="GC212" s="5">
        <f t="shared" ca="1" si="959"/>
        <v>0</v>
      </c>
      <c r="GD212" s="5">
        <f t="shared" ca="1" si="913"/>
        <v>0</v>
      </c>
      <c r="GE212" s="5"/>
      <c r="GF212" s="5">
        <f t="shared" ca="1" si="960"/>
        <v>114.822</v>
      </c>
      <c r="GG212" s="5">
        <f t="shared" ca="1" si="960"/>
        <v>5.6544600000000003</v>
      </c>
      <c r="GH212" s="5">
        <f t="shared" ca="1" si="960"/>
        <v>54.470100000000002</v>
      </c>
      <c r="GI212" s="5">
        <f t="shared" ca="1" si="960"/>
        <v>12.253500000000001</v>
      </c>
      <c r="GJ212" s="5">
        <f t="shared" ca="1" si="960"/>
        <v>0</v>
      </c>
      <c r="GK212" s="5">
        <f t="shared" ca="1" si="960"/>
        <v>0.82574899999999996</v>
      </c>
      <c r="GL212" s="5">
        <f t="shared" ca="1" si="960"/>
        <v>2.35643</v>
      </c>
      <c r="GM212" s="5">
        <f t="shared" ca="1" si="960"/>
        <v>39.261899999999997</v>
      </c>
      <c r="GN212" s="5"/>
      <c r="GO212" s="19">
        <f t="shared" ca="1" si="822"/>
        <v>29.961830692290192</v>
      </c>
      <c r="GP212" s="19">
        <f t="shared" ca="1" si="823"/>
        <v>2.8075068700054819</v>
      </c>
      <c r="GQ212" s="19">
        <f t="shared" ca="1" si="824"/>
        <v>5.0792595183841218</v>
      </c>
      <c r="GR212" s="19">
        <f t="shared" ca="1" si="825"/>
        <v>1.4269336500844709</v>
      </c>
      <c r="GS212" s="19">
        <f t="shared" ca="1" si="826"/>
        <v>0</v>
      </c>
      <c r="GT212" s="19">
        <f t="shared" ca="1" si="827"/>
        <v>0.11473773975438112</v>
      </c>
      <c r="GU212" s="19">
        <f t="shared" ca="1" si="828"/>
        <v>1.3064287552351579</v>
      </c>
      <c r="GV212" s="19">
        <f t="shared" ca="1" si="829"/>
        <v>4.6125477382999112</v>
      </c>
      <c r="GW212" s="19">
        <f t="shared" ca="1" si="830"/>
        <v>15.347399147457102</v>
      </c>
      <c r="GX212" s="19">
        <f t="shared" ca="1" si="831"/>
        <v>14.61443154483309</v>
      </c>
      <c r="GY212" s="19">
        <f t="shared" ca="1" si="832"/>
        <v>0</v>
      </c>
      <c r="GZ212" s="19">
        <f t="shared" ca="1" si="832"/>
        <v>0</v>
      </c>
      <c r="HA212" s="19">
        <f t="shared" ca="1" si="832"/>
        <v>0</v>
      </c>
      <c r="HB212" s="72">
        <f t="shared" ca="1" si="906"/>
        <v>0</v>
      </c>
      <c r="HC212" s="72">
        <f t="shared" ca="1" si="907"/>
        <v>0</v>
      </c>
      <c r="HD212" s="5"/>
      <c r="HE212" s="5"/>
      <c r="HF212" s="5"/>
      <c r="HG212" s="5">
        <f t="shared" ca="1" si="961"/>
        <v>422232</v>
      </c>
      <c r="HH212" s="5">
        <f t="shared" ca="1" si="961"/>
        <v>11.106199999999999</v>
      </c>
      <c r="HI212" s="5">
        <f t="shared" ca="1" si="961"/>
        <v>75540.800000000003</v>
      </c>
      <c r="HJ212" s="5">
        <f t="shared" ca="1" si="961"/>
        <v>30665.5</v>
      </c>
      <c r="HK212" s="5">
        <f t="shared" ca="1" si="961"/>
        <v>0</v>
      </c>
      <c r="HL212" s="5">
        <f t="shared" ca="1" si="961"/>
        <v>44.5351</v>
      </c>
      <c r="HM212" s="5">
        <f t="shared" ca="1" si="961"/>
        <v>13771.7</v>
      </c>
      <c r="HN212" s="5">
        <f t="shared" ca="1" si="961"/>
        <v>72497.3</v>
      </c>
      <c r="HO212" s="5">
        <f t="shared" ca="1" si="961"/>
        <v>192531</v>
      </c>
      <c r="HP212" s="5">
        <f t="shared" ca="1" si="961"/>
        <v>229701</v>
      </c>
      <c r="HQ212" s="5">
        <f t="shared" ca="1" si="961"/>
        <v>0</v>
      </c>
      <c r="HR212" s="5">
        <f t="shared" ca="1" si="961"/>
        <v>0</v>
      </c>
      <c r="HS212" s="5">
        <f t="shared" ca="1" si="961"/>
        <v>0</v>
      </c>
      <c r="HT212" s="5">
        <f t="shared" ca="1" si="961"/>
        <v>0</v>
      </c>
      <c r="HU212" s="5">
        <f t="shared" ca="1" si="961"/>
        <v>0</v>
      </c>
      <c r="HV212" s="5"/>
      <c r="HW212" s="5">
        <f t="shared" ca="1" si="962"/>
        <v>1910.66</v>
      </c>
      <c r="HX212" s="5">
        <f t="shared" ca="1" si="962"/>
        <v>1910.66</v>
      </c>
      <c r="HY212" s="5">
        <f t="shared" ca="1" si="962"/>
        <v>0</v>
      </c>
      <c r="HZ212" s="5">
        <f t="shared" ca="1" si="962"/>
        <v>0</v>
      </c>
      <c r="IA212" s="5">
        <f t="shared" ca="1" si="962"/>
        <v>0</v>
      </c>
      <c r="IB212" s="5">
        <f t="shared" ca="1" si="962"/>
        <v>0</v>
      </c>
      <c r="IC212" s="5">
        <f t="shared" ca="1" si="962"/>
        <v>0</v>
      </c>
      <c r="ID212" s="5">
        <f t="shared" ca="1" si="962"/>
        <v>0</v>
      </c>
      <c r="IE212" s="5">
        <f t="shared" ca="1" si="962"/>
        <v>1910.66</v>
      </c>
      <c r="IF212" s="5">
        <f t="shared" ca="1" si="962"/>
        <v>0</v>
      </c>
      <c r="IG212" s="5">
        <f t="shared" ca="1" si="962"/>
        <v>0</v>
      </c>
      <c r="IH212" s="5">
        <f t="shared" ca="1" si="962"/>
        <v>0</v>
      </c>
      <c r="II212" s="5">
        <f t="shared" ca="1" si="962"/>
        <v>0</v>
      </c>
      <c r="IJ212" s="5"/>
      <c r="IK212" s="5">
        <f t="shared" ref="IK212:IR227" ca="1" si="967">OFFSET(INDIRECT($E$21),$C212,IK$19)</f>
        <v>122.075</v>
      </c>
      <c r="IL212" s="5">
        <f t="shared" ca="1" si="967"/>
        <v>7.17394</v>
      </c>
      <c r="IM212" s="5">
        <f t="shared" ca="1" si="967"/>
        <v>51.211300000000001</v>
      </c>
      <c r="IN212" s="5">
        <f t="shared" ca="1" si="967"/>
        <v>17.091999999999999</v>
      </c>
      <c r="IO212" s="5">
        <f t="shared" ca="1" si="967"/>
        <v>0</v>
      </c>
      <c r="IP212" s="5">
        <f t="shared" ca="1" si="967"/>
        <v>2.0396999999999998E-2</v>
      </c>
      <c r="IQ212" s="5">
        <f t="shared" ca="1" si="967"/>
        <v>7.3157199999999998</v>
      </c>
      <c r="IR212" s="5">
        <f t="shared" ca="1" si="967"/>
        <v>39.261899999999997</v>
      </c>
      <c r="IS212" s="5"/>
      <c r="IT212" s="19">
        <f t="shared" ca="1" si="864"/>
        <v>30.42678580885287</v>
      </c>
      <c r="IU212" s="19">
        <f t="shared" ca="1" si="865"/>
        <v>3.5635229182327075</v>
      </c>
      <c r="IV212" s="19">
        <f t="shared" ca="1" si="866"/>
        <v>4.8061865226617533</v>
      </c>
      <c r="IW212" s="19">
        <f t="shared" ca="1" si="867"/>
        <v>1.9510531105135769</v>
      </c>
      <c r="IX212" s="19">
        <f t="shared" ca="1" si="868"/>
        <v>0</v>
      </c>
      <c r="IY212" s="19">
        <f t="shared" ca="1" si="869"/>
        <v>2.8334886234378438E-3</v>
      </c>
      <c r="IZ212" s="19">
        <f t="shared" ca="1" si="870"/>
        <v>0.87620675097617273</v>
      </c>
      <c r="JA212" s="19">
        <f t="shared" ca="1" si="871"/>
        <v>4.6125477382999112</v>
      </c>
      <c r="JB212" s="19">
        <f t="shared" ca="1" si="872"/>
        <v>15.812354264019779</v>
      </c>
      <c r="JC212" s="19">
        <f t="shared" ca="1" si="873"/>
        <v>14.61443154483309</v>
      </c>
      <c r="JD212" s="19">
        <f t="shared" ca="1" si="874"/>
        <v>0</v>
      </c>
      <c r="JE212" s="19">
        <f t="shared" ca="1" si="955"/>
        <v>0</v>
      </c>
      <c r="JF212" s="19">
        <f t="shared" ca="1" si="955"/>
        <v>0</v>
      </c>
      <c r="JG212" s="72">
        <f t="shared" ca="1" si="908"/>
        <v>0</v>
      </c>
      <c r="JH212" s="72">
        <f t="shared" ca="1" si="909"/>
        <v>0</v>
      </c>
      <c r="JI212" s="5"/>
      <c r="JJ212" s="5"/>
      <c r="JK212" s="5"/>
      <c r="JL212" s="5">
        <f t="shared" ca="1" si="963"/>
        <v>422232</v>
      </c>
      <c r="JM212" s="5">
        <f t="shared" ca="1" si="963"/>
        <v>11.106199999999999</v>
      </c>
      <c r="JN212" s="5">
        <f t="shared" ca="1" si="963"/>
        <v>75540.800000000003</v>
      </c>
      <c r="JO212" s="5">
        <f t="shared" ca="1" si="963"/>
        <v>30665.5</v>
      </c>
      <c r="JP212" s="5">
        <f t="shared" ca="1" si="963"/>
        <v>0</v>
      </c>
      <c r="JQ212" s="5">
        <f t="shared" ca="1" si="963"/>
        <v>44.5351</v>
      </c>
      <c r="JR212" s="5">
        <f t="shared" ca="1" si="963"/>
        <v>13771.7</v>
      </c>
      <c r="JS212" s="5">
        <f t="shared" ca="1" si="963"/>
        <v>72497.3</v>
      </c>
      <c r="JT212" s="5">
        <f t="shared" ca="1" si="963"/>
        <v>192531</v>
      </c>
      <c r="JU212" s="5">
        <f t="shared" ca="1" si="963"/>
        <v>229701</v>
      </c>
      <c r="JV212" s="5">
        <f t="shared" ca="1" si="963"/>
        <v>0</v>
      </c>
      <c r="JW212" s="5">
        <f t="shared" ca="1" si="963"/>
        <v>0</v>
      </c>
      <c r="JX212" s="5">
        <f t="shared" ca="1" si="910"/>
        <v>0</v>
      </c>
      <c r="JY212" s="5">
        <f t="shared" ca="1" si="910"/>
        <v>0</v>
      </c>
      <c r="JZ212" s="5">
        <f t="shared" ca="1" si="910"/>
        <v>0</v>
      </c>
      <c r="KA212" s="5"/>
      <c r="KB212" s="5">
        <f t="shared" ca="1" si="964"/>
        <v>1910.66</v>
      </c>
      <c r="KC212" s="5">
        <f t="shared" ca="1" si="964"/>
        <v>1910.66</v>
      </c>
      <c r="KD212" s="5">
        <f t="shared" ca="1" si="964"/>
        <v>0</v>
      </c>
      <c r="KE212" s="5">
        <f t="shared" ca="1" si="964"/>
        <v>0</v>
      </c>
      <c r="KF212" s="5">
        <f t="shared" ca="1" si="964"/>
        <v>0</v>
      </c>
      <c r="KG212" s="5">
        <f t="shared" ca="1" si="964"/>
        <v>0</v>
      </c>
      <c r="KH212" s="5">
        <f t="shared" ca="1" si="964"/>
        <v>0</v>
      </c>
      <c r="KI212" s="5">
        <f t="shared" ca="1" si="964"/>
        <v>0</v>
      </c>
      <c r="KJ212" s="5">
        <f t="shared" ca="1" si="964"/>
        <v>1910.66</v>
      </c>
      <c r="KK212" s="5">
        <f t="shared" ca="1" si="964"/>
        <v>0</v>
      </c>
      <c r="KL212" s="5">
        <f t="shared" ca="1" si="964"/>
        <v>0</v>
      </c>
      <c r="KM212" s="5">
        <f t="shared" ca="1" si="964"/>
        <v>0</v>
      </c>
      <c r="KN212" s="5">
        <f t="shared" ca="1" si="914"/>
        <v>0</v>
      </c>
      <c r="KO212" s="5"/>
      <c r="KP212" s="5">
        <f t="shared" ca="1" si="965"/>
        <v>122.075</v>
      </c>
      <c r="KQ212" s="5">
        <f t="shared" ca="1" si="965"/>
        <v>7.17394</v>
      </c>
      <c r="KR212" s="5">
        <f t="shared" ca="1" si="965"/>
        <v>51.211300000000001</v>
      </c>
      <c r="KS212" s="5">
        <f t="shared" ca="1" si="965"/>
        <v>17.091999999999999</v>
      </c>
      <c r="KT212" s="5">
        <f t="shared" ca="1" si="965"/>
        <v>0</v>
      </c>
      <c r="KU212" s="5">
        <f t="shared" ca="1" si="965"/>
        <v>2.0396999999999998E-2</v>
      </c>
      <c r="KV212" s="5">
        <f t="shared" ca="1" si="965"/>
        <v>7.3157199999999998</v>
      </c>
      <c r="KW212" s="5">
        <f t="shared" ca="1" si="965"/>
        <v>39.261899999999997</v>
      </c>
      <c r="KX212" s="5"/>
      <c r="KY212" s="19">
        <f t="shared" ca="1" si="833"/>
        <v>30.42678580885287</v>
      </c>
      <c r="KZ212" s="19">
        <f t="shared" ca="1" si="834"/>
        <v>3.5635229182327075</v>
      </c>
      <c r="LA212" s="19">
        <f t="shared" ca="1" si="835"/>
        <v>4.8061865226617533</v>
      </c>
      <c r="LB212" s="19">
        <f t="shared" ca="1" si="836"/>
        <v>1.9510531105135769</v>
      </c>
      <c r="LC212" s="19">
        <f t="shared" ca="1" si="837"/>
        <v>0</v>
      </c>
      <c r="LD212" s="19">
        <f t="shared" ca="1" si="838"/>
        <v>2.8334886234378438E-3</v>
      </c>
      <c r="LE212" s="19">
        <f t="shared" ca="1" si="839"/>
        <v>0.87620675097617273</v>
      </c>
      <c r="LF212" s="19">
        <f t="shared" ca="1" si="840"/>
        <v>4.6125477382999112</v>
      </c>
      <c r="LG212" s="19">
        <f t="shared" ca="1" si="841"/>
        <v>15.812354264019779</v>
      </c>
      <c r="LH212" s="19">
        <f t="shared" ca="1" si="842"/>
        <v>14.61443154483309</v>
      </c>
      <c r="LI212" s="19">
        <f t="shared" ca="1" si="843"/>
        <v>0</v>
      </c>
      <c r="LJ212" s="19">
        <f t="shared" ca="1" si="878"/>
        <v>0</v>
      </c>
      <c r="LK212" s="19">
        <f t="shared" ca="1" si="879"/>
        <v>0</v>
      </c>
      <c r="LL212" s="72">
        <f t="shared" ca="1" si="911"/>
        <v>0</v>
      </c>
      <c r="LM212" s="72">
        <f t="shared" ca="1" si="912"/>
        <v>0</v>
      </c>
    </row>
    <row r="213" spans="1:325" ht="15" customHeight="1" outlineLevel="1" x14ac:dyDescent="0.3">
      <c r="A213" s="5">
        <f>IF('Old Results'!E193='New Results'!E193,'New Results'!E193,"0")</f>
        <v>53627.8</v>
      </c>
      <c r="B213" s="5">
        <f t="shared" si="941"/>
        <v>303</v>
      </c>
      <c r="C213" s="27">
        <f t="shared" ref="C213:C276" si="968">C212+1</f>
        <v>192</v>
      </c>
      <c r="D213" s="41" t="str">
        <f>'Old Results'!C193</f>
        <v>0303506-OffMed-LightingHighLPD_NDL</v>
      </c>
      <c r="E213" s="41" t="str">
        <f>'New Results'!C193</f>
        <v>0303506-OffMed-LightingHighLPD_NDL</v>
      </c>
      <c r="F213" s="5">
        <f t="shared" ca="1" si="762"/>
        <v>0</v>
      </c>
      <c r="G213" s="5">
        <f t="shared" ca="1" si="763"/>
        <v>0</v>
      </c>
      <c r="H213" s="5">
        <f t="shared" ca="1" si="764"/>
        <v>0</v>
      </c>
      <c r="I213" s="5">
        <f t="shared" ca="1" si="765"/>
        <v>0</v>
      </c>
      <c r="J213" s="5">
        <f t="shared" ca="1" si="766"/>
        <v>0</v>
      </c>
      <c r="K213" s="5">
        <f t="shared" ca="1" si="767"/>
        <v>0</v>
      </c>
      <c r="L213" s="5">
        <f t="shared" ca="1" si="768"/>
        <v>0</v>
      </c>
      <c r="M213" s="5">
        <f t="shared" ca="1" si="769"/>
        <v>0</v>
      </c>
      <c r="N213" s="5">
        <f t="shared" ca="1" si="770"/>
        <v>0</v>
      </c>
      <c r="O213" s="5">
        <f t="shared" ca="1" si="771"/>
        <v>0</v>
      </c>
      <c r="P213" s="5">
        <f t="shared" ca="1" si="844"/>
        <v>0</v>
      </c>
      <c r="Q213" s="5">
        <f t="shared" ca="1" si="845"/>
        <v>0</v>
      </c>
      <c r="R213" s="5">
        <f t="shared" ca="1" si="880"/>
        <v>0</v>
      </c>
      <c r="S213" s="5">
        <f t="shared" ca="1" si="881"/>
        <v>0</v>
      </c>
      <c r="T213" s="5">
        <f t="shared" ca="1" si="882"/>
        <v>0</v>
      </c>
      <c r="U213" s="5">
        <f t="shared" ca="1" si="772"/>
        <v>0</v>
      </c>
      <c r="V213" s="5">
        <f t="shared" ca="1" si="773"/>
        <v>0</v>
      </c>
      <c r="W213" s="5">
        <f t="shared" ca="1" si="774"/>
        <v>0</v>
      </c>
      <c r="X213" s="5">
        <f t="shared" ca="1" si="775"/>
        <v>0</v>
      </c>
      <c r="Y213" s="5">
        <f t="shared" ca="1" si="776"/>
        <v>0</v>
      </c>
      <c r="Z213" s="5">
        <f t="shared" ca="1" si="777"/>
        <v>0</v>
      </c>
      <c r="AA213" s="5">
        <f t="shared" ca="1" si="778"/>
        <v>0</v>
      </c>
      <c r="AB213" s="5">
        <f t="shared" ca="1" si="779"/>
        <v>0</v>
      </c>
      <c r="AC213" s="5">
        <f t="shared" ca="1" si="780"/>
        <v>0</v>
      </c>
      <c r="AD213" s="5">
        <f t="shared" ca="1" si="781"/>
        <v>0</v>
      </c>
      <c r="AE213" s="5">
        <f t="shared" ca="1" si="846"/>
        <v>0</v>
      </c>
      <c r="AF213" s="5">
        <f t="shared" ca="1" si="847"/>
        <v>0</v>
      </c>
      <c r="AG213" s="5">
        <f t="shared" ca="1" si="847"/>
        <v>0</v>
      </c>
      <c r="AH213" s="37">
        <f t="shared" ca="1" si="782"/>
        <v>0</v>
      </c>
      <c r="AI213" s="37">
        <f t="shared" ca="1" si="783"/>
        <v>0</v>
      </c>
      <c r="AJ213" s="37">
        <f t="shared" ca="1" si="784"/>
        <v>0</v>
      </c>
      <c r="AK213" s="37">
        <f t="shared" ca="1" si="785"/>
        <v>0</v>
      </c>
      <c r="AL213" s="37">
        <f t="shared" ca="1" si="786"/>
        <v>0</v>
      </c>
      <c r="AM213" s="37">
        <f t="shared" ca="1" si="787"/>
        <v>0</v>
      </c>
      <c r="AN213" s="37">
        <f t="shared" ca="1" si="788"/>
        <v>0</v>
      </c>
      <c r="AO213" s="37">
        <f t="shared" ca="1" si="789"/>
        <v>0</v>
      </c>
      <c r="AP213" s="33">
        <f t="shared" ca="1" si="790"/>
        <v>32.279246733970062</v>
      </c>
      <c r="AQ213" s="33">
        <f t="shared" ca="1" si="791"/>
        <v>32.279246733970062</v>
      </c>
      <c r="AR213" s="24">
        <f t="shared" ca="1" si="792"/>
        <v>0</v>
      </c>
      <c r="AS213" s="34">
        <f t="shared" ca="1" si="793"/>
        <v>137.44499999999999</v>
      </c>
      <c r="AT213" s="34">
        <f t="shared" ca="1" si="794"/>
        <v>137.44499999999999</v>
      </c>
      <c r="AU213" s="45">
        <f t="shared" ca="1" si="795"/>
        <v>0</v>
      </c>
      <c r="AV213" s="34">
        <f t="shared" ca="1" si="938"/>
        <v>-15.4</v>
      </c>
      <c r="AW213" s="34">
        <f t="shared" ca="1" si="939"/>
        <v>-15.4</v>
      </c>
      <c r="AX213" s="46">
        <f t="shared" ca="1" si="796"/>
        <v>0</v>
      </c>
      <c r="AY213" s="5"/>
      <c r="AZ213" s="5">
        <f t="shared" ca="1" si="848"/>
        <v>0</v>
      </c>
      <c r="BA213" s="5">
        <f t="shared" ca="1" si="849"/>
        <v>0</v>
      </c>
      <c r="BB213" s="5">
        <f t="shared" ca="1" si="850"/>
        <v>0</v>
      </c>
      <c r="BC213" s="5">
        <f t="shared" ca="1" si="851"/>
        <v>0</v>
      </c>
      <c r="BD213" s="5">
        <f t="shared" ca="1" si="852"/>
        <v>0</v>
      </c>
      <c r="BE213" s="5">
        <f t="shared" ca="1" si="853"/>
        <v>0</v>
      </c>
      <c r="BF213" s="5">
        <f t="shared" ca="1" si="854"/>
        <v>0</v>
      </c>
      <c r="BG213" s="5">
        <f t="shared" ca="1" si="855"/>
        <v>0</v>
      </c>
      <c r="BH213" s="5">
        <f t="shared" ca="1" si="856"/>
        <v>0</v>
      </c>
      <c r="BI213" s="5">
        <f t="shared" ca="1" si="857"/>
        <v>0</v>
      </c>
      <c r="BJ213" s="5">
        <f t="shared" ca="1" si="858"/>
        <v>0</v>
      </c>
      <c r="BK213" s="5">
        <f t="shared" ca="1" si="859"/>
        <v>0</v>
      </c>
      <c r="BL213" s="5">
        <f t="shared" ca="1" si="883"/>
        <v>0</v>
      </c>
      <c r="BM213" s="5">
        <f t="shared" ca="1" si="884"/>
        <v>0</v>
      </c>
      <c r="BN213" s="5">
        <f t="shared" ca="1" si="885"/>
        <v>0</v>
      </c>
      <c r="BO213" s="5">
        <f t="shared" ca="1" si="886"/>
        <v>0</v>
      </c>
      <c r="BP213" s="5">
        <f t="shared" ca="1" si="887"/>
        <v>0</v>
      </c>
      <c r="BQ213" s="5">
        <f t="shared" ca="1" si="888"/>
        <v>0</v>
      </c>
      <c r="BR213" s="5">
        <f t="shared" ca="1" si="889"/>
        <v>0</v>
      </c>
      <c r="BS213" s="5">
        <f t="shared" ca="1" si="890"/>
        <v>0</v>
      </c>
      <c r="BT213" s="5">
        <f t="shared" ca="1" si="891"/>
        <v>0</v>
      </c>
      <c r="BU213" s="5">
        <f t="shared" ca="1" si="892"/>
        <v>0</v>
      </c>
      <c r="BV213" s="5">
        <f t="shared" ca="1" si="893"/>
        <v>0</v>
      </c>
      <c r="BW213" s="5">
        <f t="shared" ca="1" si="894"/>
        <v>0</v>
      </c>
      <c r="BX213" s="5">
        <f t="shared" ca="1" si="895"/>
        <v>0</v>
      </c>
      <c r="BY213" s="5">
        <f t="shared" ca="1" si="896"/>
        <v>0</v>
      </c>
      <c r="BZ213" s="5">
        <f t="shared" ca="1" si="897"/>
        <v>0</v>
      </c>
      <c r="CA213" s="5">
        <f t="shared" ca="1" si="898"/>
        <v>0</v>
      </c>
      <c r="CB213" s="37">
        <f t="shared" ca="1" si="797"/>
        <v>0</v>
      </c>
      <c r="CC213" s="37">
        <f t="shared" ca="1" si="798"/>
        <v>0</v>
      </c>
      <c r="CD213" s="37">
        <f t="shared" ca="1" si="799"/>
        <v>0</v>
      </c>
      <c r="CE213" s="37">
        <f t="shared" ca="1" si="800"/>
        <v>0</v>
      </c>
      <c r="CF213" s="37">
        <f t="shared" ca="1" si="801"/>
        <v>0</v>
      </c>
      <c r="CG213" s="37">
        <f t="shared" ca="1" si="802"/>
        <v>0</v>
      </c>
      <c r="CH213" s="37">
        <f t="shared" ca="1" si="803"/>
        <v>0</v>
      </c>
      <c r="CI213" s="19">
        <f t="shared" ca="1" si="804"/>
        <v>0</v>
      </c>
      <c r="CJ213" s="33">
        <f t="shared" ca="1" si="860"/>
        <v>30.42678580885287</v>
      </c>
      <c r="CK213" s="33">
        <f t="shared" ca="1" si="861"/>
        <v>30.42678580885287</v>
      </c>
      <c r="CL213" s="24">
        <f t="shared" ca="1" si="805"/>
        <v>0</v>
      </c>
      <c r="CM213" s="34">
        <f t="shared" ca="1" si="806"/>
        <v>122.075</v>
      </c>
      <c r="CN213" s="34">
        <f t="shared" ca="1" si="807"/>
        <v>122.075</v>
      </c>
      <c r="CO213" s="45">
        <f t="shared" ca="1" si="808"/>
        <v>0</v>
      </c>
      <c r="CP213" s="5"/>
      <c r="CR213" s="5">
        <f t="shared" ca="1" si="899"/>
        <v>69</v>
      </c>
      <c r="CS213" s="5">
        <f t="shared" ca="1" si="900"/>
        <v>65</v>
      </c>
      <c r="CT213" s="62">
        <f t="shared" ca="1" si="809"/>
        <v>5.7971014492753659E-2</v>
      </c>
      <c r="CW213" s="5">
        <f t="shared" ca="1" si="956"/>
        <v>448699</v>
      </c>
      <c r="CX213" s="5">
        <f t="shared" ca="1" si="956"/>
        <v>8.4612200000000009</v>
      </c>
      <c r="CY213" s="5">
        <f t="shared" ca="1" si="956"/>
        <v>84544.4</v>
      </c>
      <c r="CZ213" s="5">
        <f t="shared" ca="1" si="956"/>
        <v>24084.3</v>
      </c>
      <c r="DA213" s="5">
        <f t="shared" ca="1" si="956"/>
        <v>0</v>
      </c>
      <c r="DB213" s="5">
        <f t="shared" ca="1" si="956"/>
        <v>1614.37</v>
      </c>
      <c r="DC213" s="5">
        <f t="shared" ca="1" si="956"/>
        <v>0</v>
      </c>
      <c r="DD213" s="5">
        <f t="shared" ca="1" si="956"/>
        <v>108746</v>
      </c>
      <c r="DE213" s="5">
        <f t="shared" ca="1" si="956"/>
        <v>218997</v>
      </c>
      <c r="DF213" s="5">
        <f t="shared" ca="1" si="956"/>
        <v>229701</v>
      </c>
      <c r="DG213" s="5">
        <f t="shared" ca="1" si="956"/>
        <v>0</v>
      </c>
      <c r="DH213" s="5">
        <f t="shared" ca="1" si="956"/>
        <v>0</v>
      </c>
      <c r="DI213" s="5">
        <f t="shared" ca="1" si="956"/>
        <v>0</v>
      </c>
      <c r="DJ213" s="5">
        <f t="shared" ca="1" si="956"/>
        <v>0</v>
      </c>
      <c r="DK213" s="5">
        <f t="shared" ca="1" si="956"/>
        <v>0</v>
      </c>
      <c r="DL213" s="5"/>
      <c r="DM213" s="5">
        <f t="shared" ca="1" si="957"/>
        <v>2001.04</v>
      </c>
      <c r="DN213" s="5">
        <f t="shared" ca="1" si="957"/>
        <v>1300.44</v>
      </c>
      <c r="DO213" s="5">
        <f t="shared" ca="1" si="957"/>
        <v>0</v>
      </c>
      <c r="DP213" s="5">
        <f t="shared" ca="1" si="957"/>
        <v>0</v>
      </c>
      <c r="DQ213" s="5">
        <f t="shared" ca="1" si="957"/>
        <v>0</v>
      </c>
      <c r="DR213" s="5">
        <f t="shared" ca="1" si="957"/>
        <v>0</v>
      </c>
      <c r="DS213" s="5">
        <f t="shared" ca="1" si="957"/>
        <v>700.60900000000004</v>
      </c>
      <c r="DT213" s="5">
        <f t="shared" ca="1" si="957"/>
        <v>0</v>
      </c>
      <c r="DU213" s="5">
        <f t="shared" ca="1" si="957"/>
        <v>2001.04</v>
      </c>
      <c r="DV213" s="5">
        <f t="shared" ca="1" si="957"/>
        <v>0</v>
      </c>
      <c r="DW213" s="5">
        <f t="shared" ca="1" si="957"/>
        <v>0</v>
      </c>
      <c r="DX213" s="5">
        <f t="shared" ca="1" si="957"/>
        <v>0</v>
      </c>
      <c r="DY213" s="5">
        <f t="shared" ca="1" si="957"/>
        <v>0</v>
      </c>
      <c r="DZ213" s="5"/>
      <c r="EA213" s="5">
        <f t="shared" ca="1" si="966"/>
        <v>137.44499999999999</v>
      </c>
      <c r="EB213" s="5">
        <f t="shared" ca="1" si="966"/>
        <v>4.9111700000000003</v>
      </c>
      <c r="EC213" s="5">
        <f t="shared" ca="1" si="966"/>
        <v>57.390500000000003</v>
      </c>
      <c r="ED213" s="5">
        <f t="shared" ca="1" si="966"/>
        <v>13.155200000000001</v>
      </c>
      <c r="EE213" s="5">
        <f t="shared" ca="1" si="966"/>
        <v>0</v>
      </c>
      <c r="EF213" s="5">
        <f t="shared" ca="1" si="966"/>
        <v>0.73856699999999997</v>
      </c>
      <c r="EG213" s="5">
        <f t="shared" ca="1" si="966"/>
        <v>2.35643</v>
      </c>
      <c r="EH213" s="5">
        <f t="shared" ca="1" si="966"/>
        <v>58.892899999999997</v>
      </c>
      <c r="EI213" s="5"/>
      <c r="EJ213" s="19">
        <f t="shared" ca="1" si="811"/>
        <v>32.279246733970062</v>
      </c>
      <c r="EK213" s="19">
        <f t="shared" ca="1" si="812"/>
        <v>2.4254746546127195</v>
      </c>
      <c r="EL213" s="19">
        <f t="shared" ca="1" si="813"/>
        <v>5.37902902599025</v>
      </c>
      <c r="EM213" s="19">
        <f t="shared" ca="1" si="814"/>
        <v>1.5323327005769394</v>
      </c>
      <c r="EN213" s="19">
        <f t="shared" ca="1" si="815"/>
        <v>0</v>
      </c>
      <c r="EO213" s="19">
        <f t="shared" ca="1" si="816"/>
        <v>0.10271222090035391</v>
      </c>
      <c r="EP213" s="19">
        <f t="shared" ca="1" si="817"/>
        <v>1.3064287552351579</v>
      </c>
      <c r="EQ213" s="19">
        <f t="shared" ca="1" si="818"/>
        <v>6.918824788635745</v>
      </c>
      <c r="ER213" s="19">
        <f t="shared" ca="1" si="819"/>
        <v>17.664751565419426</v>
      </c>
      <c r="ES213" s="19">
        <f t="shared" ca="1" si="820"/>
        <v>14.61443154483309</v>
      </c>
      <c r="ET213" s="19">
        <f t="shared" ca="1" si="821"/>
        <v>0</v>
      </c>
      <c r="EU213" s="19">
        <f t="shared" ca="1" si="901"/>
        <v>0</v>
      </c>
      <c r="EV213" s="19">
        <f t="shared" ca="1" si="902"/>
        <v>0</v>
      </c>
      <c r="EW213" s="72">
        <f t="shared" ca="1" si="903"/>
        <v>0</v>
      </c>
      <c r="EX213" s="72">
        <f t="shared" ca="1" si="904"/>
        <v>0</v>
      </c>
      <c r="EY213" s="5"/>
      <c r="EZ213" s="5"/>
      <c r="FA213" s="5"/>
      <c r="FB213" s="5">
        <f t="shared" ca="1" si="958"/>
        <v>448699</v>
      </c>
      <c r="FC213" s="5">
        <f t="shared" ca="1" si="958"/>
        <v>8.4612200000000009</v>
      </c>
      <c r="FD213" s="5">
        <f t="shared" ca="1" si="958"/>
        <v>84544.4</v>
      </c>
      <c r="FE213" s="5">
        <f t="shared" ca="1" si="958"/>
        <v>24084.3</v>
      </c>
      <c r="FF213" s="5">
        <f t="shared" ca="1" si="958"/>
        <v>0</v>
      </c>
      <c r="FG213" s="5">
        <f t="shared" ca="1" si="958"/>
        <v>1614.37</v>
      </c>
      <c r="FH213" s="5">
        <f t="shared" ca="1" si="958"/>
        <v>0</v>
      </c>
      <c r="FI213" s="5">
        <f t="shared" ca="1" si="958"/>
        <v>108746</v>
      </c>
      <c r="FJ213" s="5">
        <f t="shared" ca="1" si="958"/>
        <v>218997</v>
      </c>
      <c r="FK213" s="5">
        <f t="shared" ca="1" si="958"/>
        <v>229701</v>
      </c>
      <c r="FL213" s="5">
        <f t="shared" ca="1" si="958"/>
        <v>0</v>
      </c>
      <c r="FM213" s="5">
        <f t="shared" ca="1" si="958"/>
        <v>0</v>
      </c>
      <c r="FN213" s="5">
        <f t="shared" ca="1" si="905"/>
        <v>0</v>
      </c>
      <c r="FO213" s="5">
        <f t="shared" ca="1" si="905"/>
        <v>0</v>
      </c>
      <c r="FP213" s="5">
        <f t="shared" ca="1" si="905"/>
        <v>0</v>
      </c>
      <c r="FQ213" s="5"/>
      <c r="FR213" s="5">
        <f t="shared" ca="1" si="959"/>
        <v>2001.04</v>
      </c>
      <c r="FS213" s="5">
        <f t="shared" ca="1" si="959"/>
        <v>1300.44</v>
      </c>
      <c r="FT213" s="5">
        <f t="shared" ca="1" si="959"/>
        <v>0</v>
      </c>
      <c r="FU213" s="5">
        <f t="shared" ca="1" si="959"/>
        <v>0</v>
      </c>
      <c r="FV213" s="5">
        <f t="shared" ca="1" si="959"/>
        <v>0</v>
      </c>
      <c r="FW213" s="5">
        <f t="shared" ca="1" si="959"/>
        <v>0</v>
      </c>
      <c r="FX213" s="5">
        <f t="shared" ca="1" si="959"/>
        <v>700.60900000000004</v>
      </c>
      <c r="FY213" s="5">
        <f t="shared" ca="1" si="959"/>
        <v>0</v>
      </c>
      <c r="FZ213" s="5">
        <f t="shared" ca="1" si="959"/>
        <v>2001.04</v>
      </c>
      <c r="GA213" s="5">
        <f t="shared" ca="1" si="959"/>
        <v>0</v>
      </c>
      <c r="GB213" s="5">
        <f t="shared" ca="1" si="959"/>
        <v>0</v>
      </c>
      <c r="GC213" s="5">
        <f t="shared" ca="1" si="959"/>
        <v>0</v>
      </c>
      <c r="GD213" s="5">
        <f t="shared" ca="1" si="913"/>
        <v>0</v>
      </c>
      <c r="GE213" s="5"/>
      <c r="GF213" s="5">
        <f t="shared" ca="1" si="960"/>
        <v>137.44499999999999</v>
      </c>
      <c r="GG213" s="5">
        <f t="shared" ca="1" si="960"/>
        <v>4.9111700000000003</v>
      </c>
      <c r="GH213" s="5">
        <f t="shared" ca="1" si="960"/>
        <v>57.390500000000003</v>
      </c>
      <c r="GI213" s="5">
        <f t="shared" ca="1" si="960"/>
        <v>13.155200000000001</v>
      </c>
      <c r="GJ213" s="5">
        <f t="shared" ca="1" si="960"/>
        <v>0</v>
      </c>
      <c r="GK213" s="5">
        <f t="shared" ca="1" si="960"/>
        <v>0.73856699999999997</v>
      </c>
      <c r="GL213" s="5">
        <f t="shared" ca="1" si="960"/>
        <v>2.35643</v>
      </c>
      <c r="GM213" s="5">
        <f t="shared" ca="1" si="960"/>
        <v>58.892899999999997</v>
      </c>
      <c r="GN213" s="5"/>
      <c r="GO213" s="19">
        <f t="shared" ca="1" si="822"/>
        <v>32.279246733970062</v>
      </c>
      <c r="GP213" s="19">
        <f t="shared" ca="1" si="823"/>
        <v>2.4254746546127195</v>
      </c>
      <c r="GQ213" s="19">
        <f t="shared" ca="1" si="824"/>
        <v>5.37902902599025</v>
      </c>
      <c r="GR213" s="19">
        <f t="shared" ca="1" si="825"/>
        <v>1.5323327005769394</v>
      </c>
      <c r="GS213" s="19">
        <f t="shared" ca="1" si="826"/>
        <v>0</v>
      </c>
      <c r="GT213" s="19">
        <f t="shared" ca="1" si="827"/>
        <v>0.10271222090035391</v>
      </c>
      <c r="GU213" s="19">
        <f t="shared" ca="1" si="828"/>
        <v>1.3064287552351579</v>
      </c>
      <c r="GV213" s="19">
        <f t="shared" ca="1" si="829"/>
        <v>6.918824788635745</v>
      </c>
      <c r="GW213" s="19">
        <f t="shared" ca="1" si="830"/>
        <v>17.664751565419426</v>
      </c>
      <c r="GX213" s="19">
        <f t="shared" ca="1" si="831"/>
        <v>14.61443154483309</v>
      </c>
      <c r="GY213" s="19">
        <f t="shared" ca="1" si="832"/>
        <v>0</v>
      </c>
      <c r="GZ213" s="19">
        <f t="shared" ca="1" si="832"/>
        <v>0</v>
      </c>
      <c r="HA213" s="19">
        <f t="shared" ca="1" si="832"/>
        <v>0</v>
      </c>
      <c r="HB213" s="72">
        <f t="shared" ca="1" si="906"/>
        <v>0</v>
      </c>
      <c r="HC213" s="72">
        <f t="shared" ca="1" si="907"/>
        <v>0</v>
      </c>
      <c r="HD213" s="5"/>
      <c r="HE213" s="5"/>
      <c r="HF213" s="5"/>
      <c r="HG213" s="5">
        <f t="shared" ca="1" si="961"/>
        <v>422232</v>
      </c>
      <c r="HH213" s="5">
        <f t="shared" ca="1" si="961"/>
        <v>11.106199999999999</v>
      </c>
      <c r="HI213" s="5">
        <f t="shared" ca="1" si="961"/>
        <v>75540.800000000003</v>
      </c>
      <c r="HJ213" s="5">
        <f t="shared" ca="1" si="961"/>
        <v>30665.5</v>
      </c>
      <c r="HK213" s="5">
        <f t="shared" ca="1" si="961"/>
        <v>0</v>
      </c>
      <c r="HL213" s="5">
        <f t="shared" ca="1" si="961"/>
        <v>44.5351</v>
      </c>
      <c r="HM213" s="5">
        <f t="shared" ca="1" si="961"/>
        <v>13771.7</v>
      </c>
      <c r="HN213" s="5">
        <f t="shared" ca="1" si="961"/>
        <v>72497.3</v>
      </c>
      <c r="HO213" s="5">
        <f t="shared" ca="1" si="961"/>
        <v>192531</v>
      </c>
      <c r="HP213" s="5">
        <f t="shared" ca="1" si="961"/>
        <v>229701</v>
      </c>
      <c r="HQ213" s="5">
        <f t="shared" ca="1" si="961"/>
        <v>0</v>
      </c>
      <c r="HR213" s="5">
        <f t="shared" ca="1" si="961"/>
        <v>0</v>
      </c>
      <c r="HS213" s="5">
        <f t="shared" ca="1" si="961"/>
        <v>0</v>
      </c>
      <c r="HT213" s="5">
        <f t="shared" ca="1" si="961"/>
        <v>0</v>
      </c>
      <c r="HU213" s="5">
        <f t="shared" ca="1" si="961"/>
        <v>0</v>
      </c>
      <c r="HV213" s="5"/>
      <c r="HW213" s="5">
        <f t="shared" ca="1" si="962"/>
        <v>1910.66</v>
      </c>
      <c r="HX213" s="5">
        <f t="shared" ca="1" si="962"/>
        <v>1910.66</v>
      </c>
      <c r="HY213" s="5">
        <f t="shared" ca="1" si="962"/>
        <v>0</v>
      </c>
      <c r="HZ213" s="5">
        <f t="shared" ca="1" si="962"/>
        <v>0</v>
      </c>
      <c r="IA213" s="5">
        <f t="shared" ca="1" si="962"/>
        <v>0</v>
      </c>
      <c r="IB213" s="5">
        <f t="shared" ca="1" si="962"/>
        <v>0</v>
      </c>
      <c r="IC213" s="5">
        <f t="shared" ca="1" si="962"/>
        <v>0</v>
      </c>
      <c r="ID213" s="5">
        <f t="shared" ca="1" si="962"/>
        <v>0</v>
      </c>
      <c r="IE213" s="5">
        <f t="shared" ca="1" si="962"/>
        <v>1910.66</v>
      </c>
      <c r="IF213" s="5">
        <f t="shared" ca="1" si="962"/>
        <v>0</v>
      </c>
      <c r="IG213" s="5">
        <f t="shared" ca="1" si="962"/>
        <v>0</v>
      </c>
      <c r="IH213" s="5">
        <f t="shared" ca="1" si="962"/>
        <v>0</v>
      </c>
      <c r="II213" s="5">
        <f t="shared" ca="1" si="962"/>
        <v>0</v>
      </c>
      <c r="IJ213" s="5"/>
      <c r="IK213" s="5">
        <f t="shared" ca="1" si="967"/>
        <v>122.075</v>
      </c>
      <c r="IL213" s="5">
        <f t="shared" ca="1" si="967"/>
        <v>7.17394</v>
      </c>
      <c r="IM213" s="5">
        <f t="shared" ca="1" si="967"/>
        <v>51.211300000000001</v>
      </c>
      <c r="IN213" s="5">
        <f t="shared" ca="1" si="967"/>
        <v>17.091999999999999</v>
      </c>
      <c r="IO213" s="5">
        <f t="shared" ca="1" si="967"/>
        <v>0</v>
      </c>
      <c r="IP213" s="5">
        <f t="shared" ca="1" si="967"/>
        <v>2.0396999999999998E-2</v>
      </c>
      <c r="IQ213" s="5">
        <f t="shared" ca="1" si="967"/>
        <v>7.3157199999999998</v>
      </c>
      <c r="IR213" s="5">
        <f t="shared" ca="1" si="967"/>
        <v>39.261899999999997</v>
      </c>
      <c r="IS213" s="5"/>
      <c r="IT213" s="19">
        <f t="shared" ca="1" si="864"/>
        <v>30.42678580885287</v>
      </c>
      <c r="IU213" s="19">
        <f t="shared" ca="1" si="865"/>
        <v>3.5635229182327075</v>
      </c>
      <c r="IV213" s="19">
        <f t="shared" ca="1" si="866"/>
        <v>4.8061865226617533</v>
      </c>
      <c r="IW213" s="19">
        <f t="shared" ca="1" si="867"/>
        <v>1.9510531105135769</v>
      </c>
      <c r="IX213" s="19">
        <f t="shared" ca="1" si="868"/>
        <v>0</v>
      </c>
      <c r="IY213" s="19">
        <f t="shared" ca="1" si="869"/>
        <v>2.8334886234378438E-3</v>
      </c>
      <c r="IZ213" s="19">
        <f t="shared" ca="1" si="870"/>
        <v>0.87620675097617273</v>
      </c>
      <c r="JA213" s="19">
        <f t="shared" ca="1" si="871"/>
        <v>4.6125477382999112</v>
      </c>
      <c r="JB213" s="19">
        <f t="shared" ca="1" si="872"/>
        <v>15.812354264019779</v>
      </c>
      <c r="JC213" s="19">
        <f t="shared" ca="1" si="873"/>
        <v>14.61443154483309</v>
      </c>
      <c r="JD213" s="19">
        <f t="shared" ca="1" si="874"/>
        <v>0</v>
      </c>
      <c r="JE213" s="19">
        <f t="shared" ca="1" si="955"/>
        <v>0</v>
      </c>
      <c r="JF213" s="19">
        <f t="shared" ca="1" si="955"/>
        <v>0</v>
      </c>
      <c r="JG213" s="72">
        <f t="shared" ca="1" si="908"/>
        <v>0</v>
      </c>
      <c r="JH213" s="72">
        <f t="shared" ca="1" si="909"/>
        <v>0</v>
      </c>
      <c r="JI213" s="5"/>
      <c r="JJ213" s="5"/>
      <c r="JK213" s="5"/>
      <c r="JL213" s="5">
        <f t="shared" ca="1" si="963"/>
        <v>422232</v>
      </c>
      <c r="JM213" s="5">
        <f t="shared" ca="1" si="963"/>
        <v>11.106199999999999</v>
      </c>
      <c r="JN213" s="5">
        <f t="shared" ca="1" si="963"/>
        <v>75540.800000000003</v>
      </c>
      <c r="JO213" s="5">
        <f t="shared" ca="1" si="963"/>
        <v>30665.5</v>
      </c>
      <c r="JP213" s="5">
        <f t="shared" ca="1" si="963"/>
        <v>0</v>
      </c>
      <c r="JQ213" s="5">
        <f t="shared" ca="1" si="963"/>
        <v>44.5351</v>
      </c>
      <c r="JR213" s="5">
        <f t="shared" ca="1" si="963"/>
        <v>13771.7</v>
      </c>
      <c r="JS213" s="5">
        <f t="shared" ca="1" si="963"/>
        <v>72497.3</v>
      </c>
      <c r="JT213" s="5">
        <f t="shared" ca="1" si="963"/>
        <v>192531</v>
      </c>
      <c r="JU213" s="5">
        <f t="shared" ca="1" si="963"/>
        <v>229701</v>
      </c>
      <c r="JV213" s="5">
        <f t="shared" ca="1" si="963"/>
        <v>0</v>
      </c>
      <c r="JW213" s="5">
        <f t="shared" ca="1" si="963"/>
        <v>0</v>
      </c>
      <c r="JX213" s="5">
        <f t="shared" ca="1" si="910"/>
        <v>0</v>
      </c>
      <c r="JY213" s="5">
        <f t="shared" ca="1" si="910"/>
        <v>0</v>
      </c>
      <c r="JZ213" s="5">
        <f t="shared" ca="1" si="910"/>
        <v>0</v>
      </c>
      <c r="KA213" s="5"/>
      <c r="KB213" s="5">
        <f t="shared" ca="1" si="964"/>
        <v>1910.66</v>
      </c>
      <c r="KC213" s="5">
        <f t="shared" ca="1" si="964"/>
        <v>1910.66</v>
      </c>
      <c r="KD213" s="5">
        <f t="shared" ca="1" si="964"/>
        <v>0</v>
      </c>
      <c r="KE213" s="5">
        <f t="shared" ca="1" si="964"/>
        <v>0</v>
      </c>
      <c r="KF213" s="5">
        <f t="shared" ca="1" si="964"/>
        <v>0</v>
      </c>
      <c r="KG213" s="5">
        <f t="shared" ca="1" si="964"/>
        <v>0</v>
      </c>
      <c r="KH213" s="5">
        <f t="shared" ca="1" si="964"/>
        <v>0</v>
      </c>
      <c r="KI213" s="5">
        <f t="shared" ca="1" si="964"/>
        <v>0</v>
      </c>
      <c r="KJ213" s="5">
        <f t="shared" ca="1" si="964"/>
        <v>1910.66</v>
      </c>
      <c r="KK213" s="5">
        <f t="shared" ca="1" si="964"/>
        <v>0</v>
      </c>
      <c r="KL213" s="5">
        <f t="shared" ca="1" si="964"/>
        <v>0</v>
      </c>
      <c r="KM213" s="5">
        <f t="shared" ca="1" si="964"/>
        <v>0</v>
      </c>
      <c r="KN213" s="5">
        <f t="shared" ca="1" si="914"/>
        <v>0</v>
      </c>
      <c r="KO213" s="5"/>
      <c r="KP213" s="5">
        <f t="shared" ca="1" si="965"/>
        <v>122.075</v>
      </c>
      <c r="KQ213" s="5">
        <f t="shared" ca="1" si="965"/>
        <v>7.17394</v>
      </c>
      <c r="KR213" s="5">
        <f t="shared" ca="1" si="965"/>
        <v>51.211300000000001</v>
      </c>
      <c r="KS213" s="5">
        <f t="shared" ca="1" si="965"/>
        <v>17.091999999999999</v>
      </c>
      <c r="KT213" s="5">
        <f t="shared" ca="1" si="965"/>
        <v>0</v>
      </c>
      <c r="KU213" s="5">
        <f t="shared" ca="1" si="965"/>
        <v>2.0396999999999998E-2</v>
      </c>
      <c r="KV213" s="5">
        <f t="shared" ca="1" si="965"/>
        <v>7.3157199999999998</v>
      </c>
      <c r="KW213" s="5">
        <f t="shared" ca="1" si="965"/>
        <v>39.261899999999997</v>
      </c>
      <c r="KX213" s="5"/>
      <c r="KY213" s="19">
        <f t="shared" ca="1" si="833"/>
        <v>30.42678580885287</v>
      </c>
      <c r="KZ213" s="19">
        <f t="shared" ca="1" si="834"/>
        <v>3.5635229182327075</v>
      </c>
      <c r="LA213" s="19">
        <f t="shared" ca="1" si="835"/>
        <v>4.8061865226617533</v>
      </c>
      <c r="LB213" s="19">
        <f t="shared" ca="1" si="836"/>
        <v>1.9510531105135769</v>
      </c>
      <c r="LC213" s="19">
        <f t="shared" ca="1" si="837"/>
        <v>0</v>
      </c>
      <c r="LD213" s="19">
        <f t="shared" ca="1" si="838"/>
        <v>2.8334886234378438E-3</v>
      </c>
      <c r="LE213" s="19">
        <f t="shared" ca="1" si="839"/>
        <v>0.87620675097617273</v>
      </c>
      <c r="LF213" s="19">
        <f t="shared" ca="1" si="840"/>
        <v>4.6125477382999112</v>
      </c>
      <c r="LG213" s="19">
        <f t="shared" ca="1" si="841"/>
        <v>15.812354264019779</v>
      </c>
      <c r="LH213" s="19">
        <f t="shared" ca="1" si="842"/>
        <v>14.61443154483309</v>
      </c>
      <c r="LI213" s="19">
        <f t="shared" ca="1" si="843"/>
        <v>0</v>
      </c>
      <c r="LJ213" s="19">
        <f t="shared" ca="1" si="878"/>
        <v>0</v>
      </c>
      <c r="LK213" s="19">
        <f t="shared" ca="1" si="879"/>
        <v>0</v>
      </c>
      <c r="LL213" s="72">
        <f t="shared" ca="1" si="911"/>
        <v>0</v>
      </c>
      <c r="LM213" s="72">
        <f t="shared" ca="1" si="912"/>
        <v>0</v>
      </c>
    </row>
    <row r="214" spans="1:325" ht="15" customHeight="1" outlineLevel="1" x14ac:dyDescent="0.3">
      <c r="A214" s="5">
        <f>IF('Old Results'!E194='New Results'!E194,'New Results'!E194,"0")</f>
        <v>53627.8</v>
      </c>
      <c r="B214" s="5">
        <f t="shared" si="941"/>
        <v>307</v>
      </c>
      <c r="C214" s="27">
        <f t="shared" si="968"/>
        <v>193</v>
      </c>
      <c r="D214" s="41" t="str">
        <f>'Old Results'!C194</f>
        <v>0307216-OffMed-HVACPVAV Design_NDL</v>
      </c>
      <c r="E214" s="41" t="str">
        <f>'New Results'!C194</f>
        <v>0307216-OffMed-HVACPVAV Design_NDL</v>
      </c>
      <c r="F214" s="5">
        <f t="shared" ca="1" si="762"/>
        <v>0</v>
      </c>
      <c r="G214" s="5">
        <f t="shared" ca="1" si="763"/>
        <v>0</v>
      </c>
      <c r="H214" s="5">
        <f t="shared" ca="1" si="764"/>
        <v>0</v>
      </c>
      <c r="I214" s="5">
        <f t="shared" ca="1" si="765"/>
        <v>0</v>
      </c>
      <c r="J214" s="5">
        <f t="shared" ca="1" si="766"/>
        <v>0</v>
      </c>
      <c r="K214" s="5">
        <f t="shared" ca="1" si="767"/>
        <v>0</v>
      </c>
      <c r="L214" s="5">
        <f t="shared" ca="1" si="768"/>
        <v>0</v>
      </c>
      <c r="M214" s="5">
        <f t="shared" ca="1" si="769"/>
        <v>0</v>
      </c>
      <c r="N214" s="5">
        <f t="shared" ca="1" si="770"/>
        <v>0</v>
      </c>
      <c r="O214" s="5">
        <f t="shared" ca="1" si="771"/>
        <v>0</v>
      </c>
      <c r="P214" s="5">
        <f t="shared" ca="1" si="844"/>
        <v>0</v>
      </c>
      <c r="Q214" s="5">
        <f t="shared" ca="1" si="845"/>
        <v>0</v>
      </c>
      <c r="R214" s="5">
        <f t="shared" ca="1" si="880"/>
        <v>0</v>
      </c>
      <c r="S214" s="5">
        <f t="shared" ca="1" si="881"/>
        <v>0</v>
      </c>
      <c r="T214" s="5">
        <f t="shared" ca="1" si="882"/>
        <v>0</v>
      </c>
      <c r="U214" s="5">
        <f t="shared" ca="1" si="772"/>
        <v>0</v>
      </c>
      <c r="V214" s="5">
        <f t="shared" ca="1" si="773"/>
        <v>0</v>
      </c>
      <c r="W214" s="5">
        <f t="shared" ca="1" si="774"/>
        <v>0</v>
      </c>
      <c r="X214" s="5">
        <f t="shared" ca="1" si="775"/>
        <v>0</v>
      </c>
      <c r="Y214" s="5">
        <f t="shared" ca="1" si="776"/>
        <v>0</v>
      </c>
      <c r="Z214" s="5">
        <f t="shared" ca="1" si="777"/>
        <v>0</v>
      </c>
      <c r="AA214" s="5">
        <f t="shared" ca="1" si="778"/>
        <v>0</v>
      </c>
      <c r="AB214" s="5">
        <f t="shared" ca="1" si="779"/>
        <v>0</v>
      </c>
      <c r="AC214" s="5">
        <f t="shared" ca="1" si="780"/>
        <v>0</v>
      </c>
      <c r="AD214" s="5">
        <f t="shared" ca="1" si="781"/>
        <v>0</v>
      </c>
      <c r="AE214" s="5">
        <f t="shared" ca="1" si="846"/>
        <v>0</v>
      </c>
      <c r="AF214" s="5">
        <f t="shared" ca="1" si="847"/>
        <v>0</v>
      </c>
      <c r="AG214" s="5">
        <f t="shared" ca="1" si="847"/>
        <v>0</v>
      </c>
      <c r="AH214" s="37">
        <f t="shared" ca="1" si="782"/>
        <v>0</v>
      </c>
      <c r="AI214" s="37">
        <f t="shared" ca="1" si="783"/>
        <v>0</v>
      </c>
      <c r="AJ214" s="37">
        <f t="shared" ca="1" si="784"/>
        <v>0</v>
      </c>
      <c r="AK214" s="37">
        <f t="shared" ca="1" si="785"/>
        <v>0</v>
      </c>
      <c r="AL214" s="37">
        <f t="shared" ca="1" si="786"/>
        <v>0</v>
      </c>
      <c r="AM214" s="37">
        <f t="shared" ca="1" si="787"/>
        <v>0</v>
      </c>
      <c r="AN214" s="37">
        <f t="shared" ca="1" si="788"/>
        <v>0</v>
      </c>
      <c r="AO214" s="37">
        <f t="shared" ca="1" si="789"/>
        <v>0</v>
      </c>
      <c r="AP214" s="33">
        <f t="shared" ca="1" si="790"/>
        <v>37.289060449990487</v>
      </c>
      <c r="AQ214" s="33">
        <f t="shared" ca="1" si="791"/>
        <v>37.289060449990487</v>
      </c>
      <c r="AR214" s="24">
        <f t="shared" ca="1" si="792"/>
        <v>0</v>
      </c>
      <c r="AS214" s="34">
        <f t="shared" ca="1" si="793"/>
        <v>101.98</v>
      </c>
      <c r="AT214" s="34">
        <f t="shared" ca="1" si="794"/>
        <v>101.98</v>
      </c>
      <c r="AU214" s="45">
        <f t="shared" ca="1" si="795"/>
        <v>0</v>
      </c>
      <c r="AV214" s="34">
        <f t="shared" ca="1" si="938"/>
        <v>10.9</v>
      </c>
      <c r="AW214" s="34">
        <f t="shared" ca="1" si="939"/>
        <v>10.9</v>
      </c>
      <c r="AX214" s="46">
        <f t="shared" ca="1" si="796"/>
        <v>0</v>
      </c>
      <c r="AY214" s="5"/>
      <c r="AZ214" s="5">
        <f t="shared" ca="1" si="848"/>
        <v>0</v>
      </c>
      <c r="BA214" s="5">
        <f t="shared" ca="1" si="849"/>
        <v>0</v>
      </c>
      <c r="BB214" s="5">
        <f t="shared" ca="1" si="850"/>
        <v>0</v>
      </c>
      <c r="BC214" s="5">
        <f t="shared" ca="1" si="851"/>
        <v>0</v>
      </c>
      <c r="BD214" s="5">
        <f t="shared" ca="1" si="852"/>
        <v>0</v>
      </c>
      <c r="BE214" s="5">
        <f t="shared" ca="1" si="853"/>
        <v>0</v>
      </c>
      <c r="BF214" s="5">
        <f t="shared" ca="1" si="854"/>
        <v>0</v>
      </c>
      <c r="BG214" s="5">
        <f t="shared" ca="1" si="855"/>
        <v>0</v>
      </c>
      <c r="BH214" s="5">
        <f t="shared" ca="1" si="856"/>
        <v>0</v>
      </c>
      <c r="BI214" s="5">
        <f t="shared" ca="1" si="857"/>
        <v>0</v>
      </c>
      <c r="BJ214" s="5">
        <f t="shared" ca="1" si="858"/>
        <v>0</v>
      </c>
      <c r="BK214" s="5">
        <f t="shared" ca="1" si="859"/>
        <v>0</v>
      </c>
      <c r="BL214" s="5">
        <f t="shared" ca="1" si="883"/>
        <v>0</v>
      </c>
      <c r="BM214" s="5">
        <f t="shared" ca="1" si="884"/>
        <v>0</v>
      </c>
      <c r="BN214" s="5">
        <f t="shared" ca="1" si="885"/>
        <v>0</v>
      </c>
      <c r="BO214" s="5">
        <f t="shared" ca="1" si="886"/>
        <v>0</v>
      </c>
      <c r="BP214" s="5">
        <f t="shared" ca="1" si="887"/>
        <v>0</v>
      </c>
      <c r="BQ214" s="5">
        <f t="shared" ca="1" si="888"/>
        <v>0</v>
      </c>
      <c r="BR214" s="5">
        <f t="shared" ca="1" si="889"/>
        <v>0</v>
      </c>
      <c r="BS214" s="5">
        <f t="shared" ca="1" si="890"/>
        <v>0</v>
      </c>
      <c r="BT214" s="5">
        <f t="shared" ca="1" si="891"/>
        <v>0</v>
      </c>
      <c r="BU214" s="5">
        <f t="shared" ca="1" si="892"/>
        <v>0</v>
      </c>
      <c r="BV214" s="5">
        <f t="shared" ca="1" si="893"/>
        <v>0</v>
      </c>
      <c r="BW214" s="5">
        <f t="shared" ca="1" si="894"/>
        <v>0</v>
      </c>
      <c r="BX214" s="5">
        <f t="shared" ca="1" si="895"/>
        <v>0</v>
      </c>
      <c r="BY214" s="5">
        <f t="shared" ca="1" si="896"/>
        <v>0</v>
      </c>
      <c r="BZ214" s="5">
        <f t="shared" ca="1" si="897"/>
        <v>0</v>
      </c>
      <c r="CA214" s="5">
        <f t="shared" ca="1" si="898"/>
        <v>0</v>
      </c>
      <c r="CB214" s="37">
        <f t="shared" ca="1" si="797"/>
        <v>0</v>
      </c>
      <c r="CC214" s="37">
        <f t="shared" ca="1" si="798"/>
        <v>0</v>
      </c>
      <c r="CD214" s="37">
        <f t="shared" ca="1" si="799"/>
        <v>0</v>
      </c>
      <c r="CE214" s="37">
        <f t="shared" ca="1" si="800"/>
        <v>0</v>
      </c>
      <c r="CF214" s="37">
        <f t="shared" ca="1" si="801"/>
        <v>0</v>
      </c>
      <c r="CG214" s="37">
        <f t="shared" ca="1" si="802"/>
        <v>0</v>
      </c>
      <c r="CH214" s="37">
        <f t="shared" ca="1" si="803"/>
        <v>0</v>
      </c>
      <c r="CI214" s="19">
        <f t="shared" ca="1" si="804"/>
        <v>0</v>
      </c>
      <c r="CJ214" s="33">
        <f t="shared" ca="1" si="860"/>
        <v>38.308405043652726</v>
      </c>
      <c r="CK214" s="33">
        <f t="shared" ca="1" si="861"/>
        <v>38.308405043652726</v>
      </c>
      <c r="CL214" s="24">
        <f t="shared" ca="1" si="805"/>
        <v>0</v>
      </c>
      <c r="CM214" s="34">
        <f t="shared" ca="1" si="806"/>
        <v>112.84699999999999</v>
      </c>
      <c r="CN214" s="34">
        <f t="shared" ca="1" si="807"/>
        <v>112.84699999999999</v>
      </c>
      <c r="CO214" s="45">
        <f t="shared" ca="1" si="808"/>
        <v>0</v>
      </c>
      <c r="CP214" s="5"/>
      <c r="CR214" s="5">
        <f t="shared" ca="1" si="899"/>
        <v>86</v>
      </c>
      <c r="CS214" s="5">
        <f t="shared" ca="1" si="900"/>
        <v>82</v>
      </c>
      <c r="CT214" s="62">
        <f t="shared" ca="1" si="809"/>
        <v>4.6511627906976716E-2</v>
      </c>
      <c r="CW214" s="5">
        <f t="shared" ca="1" si="956"/>
        <v>369423</v>
      </c>
      <c r="CX214" s="5">
        <f t="shared" ca="1" si="956"/>
        <v>42.911700000000003</v>
      </c>
      <c r="CY214" s="5">
        <f t="shared" ca="1" si="956"/>
        <v>43452.9</v>
      </c>
      <c r="CZ214" s="5">
        <f t="shared" ca="1" si="956"/>
        <v>19240.8</v>
      </c>
      <c r="DA214" s="5">
        <f t="shared" ca="1" si="956"/>
        <v>0</v>
      </c>
      <c r="DB214" s="5">
        <f t="shared" ca="1" si="956"/>
        <v>4487.71</v>
      </c>
      <c r="DC214" s="5">
        <f t="shared" ca="1" si="956"/>
        <v>0</v>
      </c>
      <c r="DD214" s="5">
        <f t="shared" ca="1" si="956"/>
        <v>72497.3</v>
      </c>
      <c r="DE214" s="5">
        <f t="shared" ca="1" si="956"/>
        <v>139722</v>
      </c>
      <c r="DF214" s="5">
        <f t="shared" ca="1" si="956"/>
        <v>229701</v>
      </c>
      <c r="DG214" s="5">
        <f t="shared" ca="1" si="956"/>
        <v>0</v>
      </c>
      <c r="DH214" s="5">
        <f t="shared" ca="1" si="956"/>
        <v>0</v>
      </c>
      <c r="DI214" s="5">
        <f t="shared" ca="1" si="956"/>
        <v>0</v>
      </c>
      <c r="DJ214" s="5">
        <f t="shared" ca="1" si="956"/>
        <v>0</v>
      </c>
      <c r="DK214" s="5">
        <f t="shared" ca="1" si="956"/>
        <v>0</v>
      </c>
      <c r="DL214" s="5"/>
      <c r="DM214" s="5">
        <f t="shared" ca="1" si="957"/>
        <v>7392.59</v>
      </c>
      <c r="DN214" s="5">
        <f t="shared" ca="1" si="957"/>
        <v>6595.22</v>
      </c>
      <c r="DO214" s="5">
        <f t="shared" ca="1" si="957"/>
        <v>0</v>
      </c>
      <c r="DP214" s="5">
        <f t="shared" ca="1" si="957"/>
        <v>0</v>
      </c>
      <c r="DQ214" s="5">
        <f t="shared" ca="1" si="957"/>
        <v>0</v>
      </c>
      <c r="DR214" s="5">
        <f t="shared" ca="1" si="957"/>
        <v>0</v>
      </c>
      <c r="DS214" s="5">
        <f t="shared" ca="1" si="957"/>
        <v>797.36699999999996</v>
      </c>
      <c r="DT214" s="5">
        <f t="shared" ca="1" si="957"/>
        <v>0</v>
      </c>
      <c r="DU214" s="5">
        <f t="shared" ca="1" si="957"/>
        <v>7392.59</v>
      </c>
      <c r="DV214" s="5">
        <f t="shared" ca="1" si="957"/>
        <v>0</v>
      </c>
      <c r="DW214" s="5">
        <f t="shared" ca="1" si="957"/>
        <v>0</v>
      </c>
      <c r="DX214" s="5">
        <f t="shared" ca="1" si="957"/>
        <v>0</v>
      </c>
      <c r="DY214" s="5">
        <f t="shared" ca="1" si="957"/>
        <v>0</v>
      </c>
      <c r="DZ214" s="5"/>
      <c r="EA214" s="5">
        <f t="shared" ca="1" si="966"/>
        <v>101.98</v>
      </c>
      <c r="EB214" s="5">
        <f t="shared" ca="1" si="966"/>
        <v>24.386199999999999</v>
      </c>
      <c r="EC214" s="5">
        <f t="shared" ca="1" si="966"/>
        <v>25.739699999999999</v>
      </c>
      <c r="ED214" s="5">
        <f t="shared" ca="1" si="966"/>
        <v>9.9965399999999995</v>
      </c>
      <c r="EE214" s="5">
        <f t="shared" ca="1" si="966"/>
        <v>0</v>
      </c>
      <c r="EF214" s="5">
        <f t="shared" ca="1" si="966"/>
        <v>2.3316499999999998</v>
      </c>
      <c r="EG214" s="5">
        <f t="shared" ca="1" si="966"/>
        <v>2.6873</v>
      </c>
      <c r="EH214" s="5">
        <f t="shared" ca="1" si="966"/>
        <v>36.838299999999997</v>
      </c>
      <c r="EI214" s="5"/>
      <c r="EJ214" s="19">
        <f t="shared" ca="1" si="811"/>
        <v>37.289060449990487</v>
      </c>
      <c r="EK214" s="19">
        <f t="shared" ca="1" si="812"/>
        <v>12.300866616202789</v>
      </c>
      <c r="EL214" s="19">
        <f t="shared" ca="1" si="813"/>
        <v>2.7646350363057963</v>
      </c>
      <c r="EM214" s="19">
        <f t="shared" ca="1" si="814"/>
        <v>1.2241712246260334</v>
      </c>
      <c r="EN214" s="19">
        <f t="shared" ca="1" si="815"/>
        <v>0</v>
      </c>
      <c r="EO214" s="19">
        <f t="shared" ca="1" si="816"/>
        <v>0.28552479348397658</v>
      </c>
      <c r="EP214" s="19">
        <f t="shared" ca="1" si="817"/>
        <v>1.486853833273041</v>
      </c>
      <c r="EQ214" s="19">
        <f t="shared" ca="1" si="818"/>
        <v>4.6125477382999112</v>
      </c>
      <c r="ER214" s="19">
        <f t="shared" ca="1" si="819"/>
        <v>22.674628905157398</v>
      </c>
      <c r="ES214" s="19">
        <f t="shared" ca="1" si="820"/>
        <v>14.61443154483309</v>
      </c>
      <c r="ET214" s="19">
        <f t="shared" ca="1" si="821"/>
        <v>0</v>
      </c>
      <c r="EU214" s="19">
        <f t="shared" ca="1" si="901"/>
        <v>0</v>
      </c>
      <c r="EV214" s="19">
        <f t="shared" ca="1" si="902"/>
        <v>0</v>
      </c>
      <c r="EW214" s="72">
        <f t="shared" ca="1" si="903"/>
        <v>0</v>
      </c>
      <c r="EX214" s="72">
        <f t="shared" ca="1" si="904"/>
        <v>0</v>
      </c>
      <c r="EY214" s="5"/>
      <c r="EZ214" s="5"/>
      <c r="FA214" s="5"/>
      <c r="FB214" s="5">
        <f t="shared" ca="1" si="958"/>
        <v>369423</v>
      </c>
      <c r="FC214" s="5">
        <f t="shared" ca="1" si="958"/>
        <v>42.911700000000003</v>
      </c>
      <c r="FD214" s="5">
        <f t="shared" ca="1" si="958"/>
        <v>43452.9</v>
      </c>
      <c r="FE214" s="5">
        <f t="shared" ca="1" si="958"/>
        <v>19240.8</v>
      </c>
      <c r="FF214" s="5">
        <f t="shared" ca="1" si="958"/>
        <v>0</v>
      </c>
      <c r="FG214" s="5">
        <f t="shared" ca="1" si="958"/>
        <v>4487.71</v>
      </c>
      <c r="FH214" s="5">
        <f t="shared" ca="1" si="958"/>
        <v>0</v>
      </c>
      <c r="FI214" s="5">
        <f t="shared" ca="1" si="958"/>
        <v>72497.3</v>
      </c>
      <c r="FJ214" s="5">
        <f t="shared" ca="1" si="958"/>
        <v>139722</v>
      </c>
      <c r="FK214" s="5">
        <f t="shared" ca="1" si="958"/>
        <v>229701</v>
      </c>
      <c r="FL214" s="5">
        <f t="shared" ca="1" si="958"/>
        <v>0</v>
      </c>
      <c r="FM214" s="5">
        <f t="shared" ca="1" si="958"/>
        <v>0</v>
      </c>
      <c r="FN214" s="5">
        <f t="shared" ca="1" si="905"/>
        <v>0</v>
      </c>
      <c r="FO214" s="5">
        <f t="shared" ca="1" si="905"/>
        <v>0</v>
      </c>
      <c r="FP214" s="5">
        <f t="shared" ca="1" si="905"/>
        <v>0</v>
      </c>
      <c r="FQ214" s="5"/>
      <c r="FR214" s="5">
        <f t="shared" ca="1" si="959"/>
        <v>7392.59</v>
      </c>
      <c r="FS214" s="5">
        <f t="shared" ca="1" si="959"/>
        <v>6595.22</v>
      </c>
      <c r="FT214" s="5">
        <f t="shared" ca="1" si="959"/>
        <v>0</v>
      </c>
      <c r="FU214" s="5">
        <f t="shared" ca="1" si="959"/>
        <v>0</v>
      </c>
      <c r="FV214" s="5">
        <f t="shared" ca="1" si="959"/>
        <v>0</v>
      </c>
      <c r="FW214" s="5">
        <f t="shared" ca="1" si="959"/>
        <v>0</v>
      </c>
      <c r="FX214" s="5">
        <f t="shared" ca="1" si="959"/>
        <v>797.36699999999996</v>
      </c>
      <c r="FY214" s="5">
        <f t="shared" ca="1" si="959"/>
        <v>0</v>
      </c>
      <c r="FZ214" s="5">
        <f t="shared" ca="1" si="959"/>
        <v>7392.59</v>
      </c>
      <c r="GA214" s="5">
        <f t="shared" ca="1" si="959"/>
        <v>0</v>
      </c>
      <c r="GB214" s="5">
        <f t="shared" ca="1" si="959"/>
        <v>0</v>
      </c>
      <c r="GC214" s="5">
        <f t="shared" ca="1" si="959"/>
        <v>0</v>
      </c>
      <c r="GD214" s="5">
        <f t="shared" ca="1" si="913"/>
        <v>0</v>
      </c>
      <c r="GE214" s="5"/>
      <c r="GF214" s="5">
        <f t="shared" ca="1" si="960"/>
        <v>101.98</v>
      </c>
      <c r="GG214" s="5">
        <f t="shared" ca="1" si="960"/>
        <v>24.386199999999999</v>
      </c>
      <c r="GH214" s="5">
        <f t="shared" ca="1" si="960"/>
        <v>25.739699999999999</v>
      </c>
      <c r="GI214" s="5">
        <f t="shared" ca="1" si="960"/>
        <v>9.9965399999999995</v>
      </c>
      <c r="GJ214" s="5">
        <f t="shared" ca="1" si="960"/>
        <v>0</v>
      </c>
      <c r="GK214" s="5">
        <f t="shared" ca="1" si="960"/>
        <v>2.3316499999999998</v>
      </c>
      <c r="GL214" s="5">
        <f t="shared" ca="1" si="960"/>
        <v>2.6873</v>
      </c>
      <c r="GM214" s="5">
        <f t="shared" ca="1" si="960"/>
        <v>36.838299999999997</v>
      </c>
      <c r="GN214" s="5"/>
      <c r="GO214" s="19">
        <f t="shared" ca="1" si="822"/>
        <v>37.289060449990487</v>
      </c>
      <c r="GP214" s="19">
        <f t="shared" ca="1" si="823"/>
        <v>12.300866616202789</v>
      </c>
      <c r="GQ214" s="19">
        <f t="shared" ca="1" si="824"/>
        <v>2.7646350363057963</v>
      </c>
      <c r="GR214" s="19">
        <f t="shared" ca="1" si="825"/>
        <v>1.2241712246260334</v>
      </c>
      <c r="GS214" s="19">
        <f t="shared" ca="1" si="826"/>
        <v>0</v>
      </c>
      <c r="GT214" s="19">
        <f t="shared" ca="1" si="827"/>
        <v>0.28552479348397658</v>
      </c>
      <c r="GU214" s="19">
        <f t="shared" ca="1" si="828"/>
        <v>1.486853833273041</v>
      </c>
      <c r="GV214" s="19">
        <f t="shared" ca="1" si="829"/>
        <v>4.6125477382999112</v>
      </c>
      <c r="GW214" s="19">
        <f t="shared" ca="1" si="830"/>
        <v>22.674628905157398</v>
      </c>
      <c r="GX214" s="19">
        <f t="shared" ca="1" si="831"/>
        <v>14.61443154483309</v>
      </c>
      <c r="GY214" s="19">
        <f t="shared" ca="1" si="832"/>
        <v>0</v>
      </c>
      <c r="GZ214" s="19">
        <f t="shared" ca="1" si="832"/>
        <v>0</v>
      </c>
      <c r="HA214" s="19">
        <f t="shared" ca="1" si="832"/>
        <v>0</v>
      </c>
      <c r="HB214" s="72">
        <f t="shared" ca="1" si="906"/>
        <v>0</v>
      </c>
      <c r="HC214" s="72">
        <f t="shared" ca="1" si="907"/>
        <v>0</v>
      </c>
      <c r="HD214" s="5"/>
      <c r="HE214" s="5"/>
      <c r="HF214" s="5"/>
      <c r="HG214" s="5">
        <f t="shared" ca="1" si="961"/>
        <v>392807</v>
      </c>
      <c r="HH214" s="5">
        <f t="shared" ca="1" si="961"/>
        <v>44.098100000000002</v>
      </c>
      <c r="HI214" s="5">
        <f t="shared" ca="1" si="961"/>
        <v>40348</v>
      </c>
      <c r="HJ214" s="5">
        <f t="shared" ca="1" si="961"/>
        <v>33833.4</v>
      </c>
      <c r="HK214" s="5">
        <f t="shared" ca="1" si="961"/>
        <v>0</v>
      </c>
      <c r="HL214" s="5">
        <f t="shared" ca="1" si="961"/>
        <v>257.14699999999999</v>
      </c>
      <c r="HM214" s="5">
        <f t="shared" ca="1" si="961"/>
        <v>16125.5</v>
      </c>
      <c r="HN214" s="5">
        <f t="shared" ca="1" si="961"/>
        <v>72497.3</v>
      </c>
      <c r="HO214" s="5">
        <f t="shared" ca="1" si="961"/>
        <v>163105</v>
      </c>
      <c r="HP214" s="5">
        <f t="shared" ca="1" si="961"/>
        <v>229701</v>
      </c>
      <c r="HQ214" s="5">
        <f t="shared" ca="1" si="961"/>
        <v>0</v>
      </c>
      <c r="HR214" s="5">
        <f t="shared" ca="1" si="961"/>
        <v>0</v>
      </c>
      <c r="HS214" s="5">
        <f t="shared" ca="1" si="961"/>
        <v>0</v>
      </c>
      <c r="HT214" s="5">
        <f t="shared" ca="1" si="961"/>
        <v>0</v>
      </c>
      <c r="HU214" s="5">
        <f t="shared" ca="1" si="961"/>
        <v>0</v>
      </c>
      <c r="HV214" s="5"/>
      <c r="HW214" s="5">
        <f t="shared" ca="1" si="962"/>
        <v>7141.38</v>
      </c>
      <c r="HX214" s="5">
        <f t="shared" ca="1" si="962"/>
        <v>7141.38</v>
      </c>
      <c r="HY214" s="5">
        <f t="shared" ca="1" si="962"/>
        <v>0</v>
      </c>
      <c r="HZ214" s="5">
        <f t="shared" ca="1" si="962"/>
        <v>0</v>
      </c>
      <c r="IA214" s="5">
        <f t="shared" ca="1" si="962"/>
        <v>0</v>
      </c>
      <c r="IB214" s="5">
        <f t="shared" ca="1" si="962"/>
        <v>0</v>
      </c>
      <c r="IC214" s="5">
        <f t="shared" ca="1" si="962"/>
        <v>0</v>
      </c>
      <c r="ID214" s="5">
        <f t="shared" ca="1" si="962"/>
        <v>0</v>
      </c>
      <c r="IE214" s="5">
        <f t="shared" ca="1" si="962"/>
        <v>7141.38</v>
      </c>
      <c r="IF214" s="5">
        <f t="shared" ca="1" si="962"/>
        <v>0</v>
      </c>
      <c r="IG214" s="5">
        <f t="shared" ca="1" si="962"/>
        <v>0</v>
      </c>
      <c r="IH214" s="5">
        <f t="shared" ca="1" si="962"/>
        <v>0</v>
      </c>
      <c r="II214" s="5">
        <f t="shared" ca="1" si="962"/>
        <v>0</v>
      </c>
      <c r="IJ214" s="5"/>
      <c r="IK214" s="5">
        <f t="shared" ca="1" si="967"/>
        <v>112.84699999999999</v>
      </c>
      <c r="IL214" s="5">
        <f t="shared" ca="1" si="967"/>
        <v>26.391500000000001</v>
      </c>
      <c r="IM214" s="5">
        <f t="shared" ca="1" si="967"/>
        <v>23.898399999999999</v>
      </c>
      <c r="IN214" s="5">
        <f t="shared" ca="1" si="967"/>
        <v>17.4055</v>
      </c>
      <c r="IO214" s="5">
        <f t="shared" ca="1" si="967"/>
        <v>0</v>
      </c>
      <c r="IP214" s="5">
        <f t="shared" ca="1" si="967"/>
        <v>0.14397599999999999</v>
      </c>
      <c r="IQ214" s="5">
        <f t="shared" ca="1" si="967"/>
        <v>8.1691400000000005</v>
      </c>
      <c r="IR214" s="5">
        <f t="shared" ca="1" si="967"/>
        <v>36.838299999999997</v>
      </c>
      <c r="IS214" s="5"/>
      <c r="IT214" s="19">
        <f t="shared" ca="1" si="864"/>
        <v>38.308405043652726</v>
      </c>
      <c r="IU214" s="19">
        <f t="shared" ca="1" si="865"/>
        <v>13.319369109253037</v>
      </c>
      <c r="IV214" s="19">
        <f t="shared" ca="1" si="866"/>
        <v>2.5670897556864158</v>
      </c>
      <c r="IW214" s="19">
        <f t="shared" ca="1" si="867"/>
        <v>2.1526066853385744</v>
      </c>
      <c r="IX214" s="19">
        <f t="shared" ca="1" si="868"/>
        <v>0</v>
      </c>
      <c r="IY214" s="19">
        <f t="shared" ca="1" si="869"/>
        <v>1.6360648096696115E-2</v>
      </c>
      <c r="IZ214" s="19">
        <f t="shared" ca="1" si="870"/>
        <v>1.0259642573441385</v>
      </c>
      <c r="JA214" s="19">
        <f t="shared" ca="1" si="871"/>
        <v>4.6125477382999112</v>
      </c>
      <c r="JB214" s="19">
        <f t="shared" ca="1" si="872"/>
        <v>23.69390987510209</v>
      </c>
      <c r="JC214" s="19">
        <f t="shared" ca="1" si="873"/>
        <v>14.61443154483309</v>
      </c>
      <c r="JD214" s="19">
        <f t="shared" ca="1" si="874"/>
        <v>0</v>
      </c>
      <c r="JE214" s="19">
        <f t="shared" ca="1" si="955"/>
        <v>0</v>
      </c>
      <c r="JF214" s="19">
        <f t="shared" ca="1" si="955"/>
        <v>0</v>
      </c>
      <c r="JG214" s="72">
        <f t="shared" ca="1" si="908"/>
        <v>0</v>
      </c>
      <c r="JH214" s="72">
        <f t="shared" ca="1" si="909"/>
        <v>0</v>
      </c>
      <c r="JI214" s="5"/>
      <c r="JJ214" s="5"/>
      <c r="JK214" s="5"/>
      <c r="JL214" s="5">
        <f t="shared" ca="1" si="963"/>
        <v>392807</v>
      </c>
      <c r="JM214" s="5">
        <f t="shared" ca="1" si="963"/>
        <v>44.098100000000002</v>
      </c>
      <c r="JN214" s="5">
        <f t="shared" ca="1" si="963"/>
        <v>40348</v>
      </c>
      <c r="JO214" s="5">
        <f t="shared" ca="1" si="963"/>
        <v>33833.4</v>
      </c>
      <c r="JP214" s="5">
        <f t="shared" ca="1" si="963"/>
        <v>0</v>
      </c>
      <c r="JQ214" s="5">
        <f t="shared" ca="1" si="963"/>
        <v>257.14699999999999</v>
      </c>
      <c r="JR214" s="5">
        <f t="shared" ca="1" si="963"/>
        <v>16125.5</v>
      </c>
      <c r="JS214" s="5">
        <f t="shared" ca="1" si="963"/>
        <v>72497.3</v>
      </c>
      <c r="JT214" s="5">
        <f t="shared" ca="1" si="963"/>
        <v>163105</v>
      </c>
      <c r="JU214" s="5">
        <f t="shared" ca="1" si="963"/>
        <v>229701</v>
      </c>
      <c r="JV214" s="5">
        <f t="shared" ca="1" si="963"/>
        <v>0</v>
      </c>
      <c r="JW214" s="5">
        <f t="shared" ca="1" si="963"/>
        <v>0</v>
      </c>
      <c r="JX214" s="5">
        <f t="shared" ca="1" si="910"/>
        <v>0</v>
      </c>
      <c r="JY214" s="5">
        <f t="shared" ca="1" si="910"/>
        <v>0</v>
      </c>
      <c r="JZ214" s="5">
        <f t="shared" ca="1" si="910"/>
        <v>0</v>
      </c>
      <c r="KA214" s="5"/>
      <c r="KB214" s="5">
        <f t="shared" ca="1" si="964"/>
        <v>7141.38</v>
      </c>
      <c r="KC214" s="5">
        <f t="shared" ca="1" si="964"/>
        <v>7141.38</v>
      </c>
      <c r="KD214" s="5">
        <f t="shared" ca="1" si="964"/>
        <v>0</v>
      </c>
      <c r="KE214" s="5">
        <f t="shared" ca="1" si="964"/>
        <v>0</v>
      </c>
      <c r="KF214" s="5">
        <f t="shared" ca="1" si="964"/>
        <v>0</v>
      </c>
      <c r="KG214" s="5">
        <f t="shared" ca="1" si="964"/>
        <v>0</v>
      </c>
      <c r="KH214" s="5">
        <f t="shared" ca="1" si="964"/>
        <v>0</v>
      </c>
      <c r="KI214" s="5">
        <f t="shared" ca="1" si="964"/>
        <v>0</v>
      </c>
      <c r="KJ214" s="5">
        <f t="shared" ca="1" si="964"/>
        <v>7141.38</v>
      </c>
      <c r="KK214" s="5">
        <f t="shared" ca="1" si="964"/>
        <v>0</v>
      </c>
      <c r="KL214" s="5">
        <f t="shared" ca="1" si="964"/>
        <v>0</v>
      </c>
      <c r="KM214" s="5">
        <f t="shared" ca="1" si="964"/>
        <v>0</v>
      </c>
      <c r="KN214" s="5">
        <f t="shared" ca="1" si="914"/>
        <v>0</v>
      </c>
      <c r="KO214" s="5"/>
      <c r="KP214" s="5">
        <f t="shared" ca="1" si="965"/>
        <v>112.84699999999999</v>
      </c>
      <c r="KQ214" s="5">
        <f t="shared" ca="1" si="965"/>
        <v>26.391500000000001</v>
      </c>
      <c r="KR214" s="5">
        <f t="shared" ca="1" si="965"/>
        <v>23.898399999999999</v>
      </c>
      <c r="KS214" s="5">
        <f t="shared" ca="1" si="965"/>
        <v>17.4055</v>
      </c>
      <c r="KT214" s="5">
        <f t="shared" ca="1" si="965"/>
        <v>0</v>
      </c>
      <c r="KU214" s="5">
        <f t="shared" ca="1" si="965"/>
        <v>0.14397599999999999</v>
      </c>
      <c r="KV214" s="5">
        <f t="shared" ca="1" si="965"/>
        <v>8.1691400000000005</v>
      </c>
      <c r="KW214" s="5">
        <f t="shared" ca="1" si="965"/>
        <v>36.838299999999997</v>
      </c>
      <c r="KX214" s="5"/>
      <c r="KY214" s="19">
        <f t="shared" ca="1" si="833"/>
        <v>38.308405043652726</v>
      </c>
      <c r="KZ214" s="19">
        <f t="shared" ca="1" si="834"/>
        <v>13.319369109253037</v>
      </c>
      <c r="LA214" s="19">
        <f t="shared" ca="1" si="835"/>
        <v>2.5670897556864158</v>
      </c>
      <c r="LB214" s="19">
        <f t="shared" ca="1" si="836"/>
        <v>2.1526066853385744</v>
      </c>
      <c r="LC214" s="19">
        <f t="shared" ca="1" si="837"/>
        <v>0</v>
      </c>
      <c r="LD214" s="19">
        <f t="shared" ca="1" si="838"/>
        <v>1.6360648096696115E-2</v>
      </c>
      <c r="LE214" s="19">
        <f t="shared" ca="1" si="839"/>
        <v>1.0259642573441385</v>
      </c>
      <c r="LF214" s="19">
        <f t="shared" ca="1" si="840"/>
        <v>4.6125477382999112</v>
      </c>
      <c r="LG214" s="19">
        <f t="shared" ca="1" si="841"/>
        <v>23.69390987510209</v>
      </c>
      <c r="LH214" s="19">
        <f t="shared" ca="1" si="842"/>
        <v>14.61443154483309</v>
      </c>
      <c r="LI214" s="19">
        <f t="shared" ca="1" si="843"/>
        <v>0</v>
      </c>
      <c r="LJ214" s="19">
        <f t="shared" ca="1" si="878"/>
        <v>0</v>
      </c>
      <c r="LK214" s="19">
        <f t="shared" ca="1" si="879"/>
        <v>0</v>
      </c>
      <c r="LL214" s="72">
        <f t="shared" ca="1" si="911"/>
        <v>0</v>
      </c>
      <c r="LM214" s="72">
        <f t="shared" ca="1" si="912"/>
        <v>0</v>
      </c>
    </row>
    <row r="215" spans="1:325" ht="15" customHeight="1" outlineLevel="1" x14ac:dyDescent="0.3">
      <c r="A215" s="5">
        <f>IF('Old Results'!E195='New Results'!E195,'New Results'!E195,"0")</f>
        <v>53627.8</v>
      </c>
      <c r="B215" s="5">
        <f t="shared" si="941"/>
        <v>307</v>
      </c>
      <c r="C215" s="27">
        <f t="shared" si="968"/>
        <v>194</v>
      </c>
      <c r="D215" s="41" t="str">
        <f>'Old Results'!C195</f>
        <v>0307316-OffMed-HVACPVAV SATControl_NDL</v>
      </c>
      <c r="E215" s="41" t="str">
        <f>'New Results'!C195</f>
        <v>0307316-OffMed-HVACPVAV SATControl_NDL</v>
      </c>
      <c r="F215" s="5">
        <f t="shared" ca="1" si="762"/>
        <v>0</v>
      </c>
      <c r="G215" s="5">
        <f t="shared" ca="1" si="763"/>
        <v>0</v>
      </c>
      <c r="H215" s="5">
        <f t="shared" ca="1" si="764"/>
        <v>0</v>
      </c>
      <c r="I215" s="5">
        <f t="shared" ca="1" si="765"/>
        <v>0</v>
      </c>
      <c r="J215" s="5">
        <f t="shared" ca="1" si="766"/>
        <v>0</v>
      </c>
      <c r="K215" s="5">
        <f t="shared" ca="1" si="767"/>
        <v>0</v>
      </c>
      <c r="L215" s="5">
        <f t="shared" ca="1" si="768"/>
        <v>0</v>
      </c>
      <c r="M215" s="5">
        <f t="shared" ca="1" si="769"/>
        <v>0</v>
      </c>
      <c r="N215" s="5">
        <f t="shared" ca="1" si="770"/>
        <v>0</v>
      </c>
      <c r="O215" s="5">
        <f t="shared" ca="1" si="771"/>
        <v>0</v>
      </c>
      <c r="P215" s="5">
        <f t="shared" ca="1" si="844"/>
        <v>0</v>
      </c>
      <c r="Q215" s="5">
        <f t="shared" ca="1" si="845"/>
        <v>0</v>
      </c>
      <c r="R215" s="5">
        <f t="shared" ca="1" si="880"/>
        <v>0</v>
      </c>
      <c r="S215" s="5">
        <f t="shared" ca="1" si="881"/>
        <v>0</v>
      </c>
      <c r="T215" s="5">
        <f t="shared" ca="1" si="882"/>
        <v>0</v>
      </c>
      <c r="U215" s="5">
        <f t="shared" ca="1" si="772"/>
        <v>0</v>
      </c>
      <c r="V215" s="5">
        <f t="shared" ca="1" si="773"/>
        <v>0</v>
      </c>
      <c r="W215" s="5">
        <f t="shared" ca="1" si="774"/>
        <v>0</v>
      </c>
      <c r="X215" s="5">
        <f t="shared" ca="1" si="775"/>
        <v>0</v>
      </c>
      <c r="Y215" s="5">
        <f t="shared" ca="1" si="776"/>
        <v>0</v>
      </c>
      <c r="Z215" s="5">
        <f t="shared" ca="1" si="777"/>
        <v>0</v>
      </c>
      <c r="AA215" s="5">
        <f t="shared" ca="1" si="778"/>
        <v>0</v>
      </c>
      <c r="AB215" s="5">
        <f t="shared" ca="1" si="779"/>
        <v>0</v>
      </c>
      <c r="AC215" s="5">
        <f t="shared" ca="1" si="780"/>
        <v>0</v>
      </c>
      <c r="AD215" s="5">
        <f t="shared" ca="1" si="781"/>
        <v>0</v>
      </c>
      <c r="AE215" s="5">
        <f t="shared" ca="1" si="846"/>
        <v>0</v>
      </c>
      <c r="AF215" s="5">
        <f t="shared" ca="1" si="847"/>
        <v>0</v>
      </c>
      <c r="AG215" s="5">
        <f t="shared" ca="1" si="847"/>
        <v>0</v>
      </c>
      <c r="AH215" s="37">
        <f t="shared" ca="1" si="782"/>
        <v>0</v>
      </c>
      <c r="AI215" s="37">
        <f t="shared" ca="1" si="783"/>
        <v>0</v>
      </c>
      <c r="AJ215" s="37">
        <f t="shared" ca="1" si="784"/>
        <v>0</v>
      </c>
      <c r="AK215" s="37">
        <f t="shared" ca="1" si="785"/>
        <v>0</v>
      </c>
      <c r="AL215" s="37">
        <f t="shared" ca="1" si="786"/>
        <v>0</v>
      </c>
      <c r="AM215" s="37">
        <f t="shared" ca="1" si="787"/>
        <v>0</v>
      </c>
      <c r="AN215" s="37">
        <f t="shared" ca="1" si="788"/>
        <v>0</v>
      </c>
      <c r="AO215" s="37">
        <f t="shared" ca="1" si="789"/>
        <v>0</v>
      </c>
      <c r="AP215" s="33">
        <f t="shared" ca="1" si="790"/>
        <v>42.019962407557266</v>
      </c>
      <c r="AQ215" s="33">
        <f t="shared" ca="1" si="791"/>
        <v>42.019962407557266</v>
      </c>
      <c r="AR215" s="24">
        <f t="shared" ca="1" si="792"/>
        <v>0</v>
      </c>
      <c r="AS215" s="34">
        <f t="shared" ca="1" si="793"/>
        <v>121.26600000000001</v>
      </c>
      <c r="AT215" s="34">
        <f t="shared" ca="1" si="794"/>
        <v>121.26600000000001</v>
      </c>
      <c r="AU215" s="45">
        <f t="shared" ca="1" si="795"/>
        <v>0</v>
      </c>
      <c r="AV215" s="34">
        <f t="shared" ca="1" si="938"/>
        <v>-8.4</v>
      </c>
      <c r="AW215" s="34">
        <f t="shared" ca="1" si="939"/>
        <v>-8.4</v>
      </c>
      <c r="AX215" s="46">
        <f t="shared" ca="1" si="796"/>
        <v>0</v>
      </c>
      <c r="AY215" s="5"/>
      <c r="AZ215" s="5">
        <f t="shared" ca="1" si="848"/>
        <v>0</v>
      </c>
      <c r="BA215" s="5">
        <f t="shared" ca="1" si="849"/>
        <v>0</v>
      </c>
      <c r="BB215" s="5">
        <f t="shared" ca="1" si="850"/>
        <v>0</v>
      </c>
      <c r="BC215" s="5">
        <f t="shared" ca="1" si="851"/>
        <v>0</v>
      </c>
      <c r="BD215" s="5">
        <f t="shared" ca="1" si="852"/>
        <v>0</v>
      </c>
      <c r="BE215" s="5">
        <f t="shared" ca="1" si="853"/>
        <v>0</v>
      </c>
      <c r="BF215" s="5">
        <f t="shared" ca="1" si="854"/>
        <v>0</v>
      </c>
      <c r="BG215" s="5">
        <f t="shared" ca="1" si="855"/>
        <v>0</v>
      </c>
      <c r="BH215" s="5">
        <f t="shared" ca="1" si="856"/>
        <v>0</v>
      </c>
      <c r="BI215" s="5">
        <f t="shared" ca="1" si="857"/>
        <v>0</v>
      </c>
      <c r="BJ215" s="5">
        <f t="shared" ca="1" si="858"/>
        <v>0</v>
      </c>
      <c r="BK215" s="5">
        <f t="shared" ca="1" si="859"/>
        <v>0</v>
      </c>
      <c r="BL215" s="5">
        <f t="shared" ca="1" si="883"/>
        <v>0</v>
      </c>
      <c r="BM215" s="5">
        <f t="shared" ca="1" si="884"/>
        <v>0</v>
      </c>
      <c r="BN215" s="5">
        <f t="shared" ca="1" si="885"/>
        <v>0</v>
      </c>
      <c r="BO215" s="5">
        <f t="shared" ca="1" si="886"/>
        <v>0</v>
      </c>
      <c r="BP215" s="5">
        <f t="shared" ca="1" si="887"/>
        <v>0</v>
      </c>
      <c r="BQ215" s="5">
        <f t="shared" ca="1" si="888"/>
        <v>0</v>
      </c>
      <c r="BR215" s="5">
        <f t="shared" ca="1" si="889"/>
        <v>0</v>
      </c>
      <c r="BS215" s="5">
        <f t="shared" ca="1" si="890"/>
        <v>0</v>
      </c>
      <c r="BT215" s="5">
        <f t="shared" ca="1" si="891"/>
        <v>0</v>
      </c>
      <c r="BU215" s="5">
        <f t="shared" ca="1" si="892"/>
        <v>0</v>
      </c>
      <c r="BV215" s="5">
        <f t="shared" ca="1" si="893"/>
        <v>0</v>
      </c>
      <c r="BW215" s="5">
        <f t="shared" ca="1" si="894"/>
        <v>0</v>
      </c>
      <c r="BX215" s="5">
        <f t="shared" ca="1" si="895"/>
        <v>0</v>
      </c>
      <c r="BY215" s="5">
        <f t="shared" ca="1" si="896"/>
        <v>0</v>
      </c>
      <c r="BZ215" s="5">
        <f t="shared" ca="1" si="897"/>
        <v>0</v>
      </c>
      <c r="CA215" s="5">
        <f t="shared" ca="1" si="898"/>
        <v>0</v>
      </c>
      <c r="CB215" s="37">
        <f t="shared" ca="1" si="797"/>
        <v>0</v>
      </c>
      <c r="CC215" s="37">
        <f t="shared" ca="1" si="798"/>
        <v>0</v>
      </c>
      <c r="CD215" s="37">
        <f t="shared" ca="1" si="799"/>
        <v>0</v>
      </c>
      <c r="CE215" s="37">
        <f t="shared" ca="1" si="800"/>
        <v>0</v>
      </c>
      <c r="CF215" s="37">
        <f t="shared" ca="1" si="801"/>
        <v>0</v>
      </c>
      <c r="CG215" s="37">
        <f t="shared" ca="1" si="802"/>
        <v>0</v>
      </c>
      <c r="CH215" s="37">
        <f t="shared" ca="1" si="803"/>
        <v>0</v>
      </c>
      <c r="CI215" s="19">
        <f t="shared" ca="1" si="804"/>
        <v>0</v>
      </c>
      <c r="CJ215" s="33">
        <f t="shared" ca="1" si="860"/>
        <v>38.308405043652726</v>
      </c>
      <c r="CK215" s="33">
        <f t="shared" ca="1" si="861"/>
        <v>38.308405043652726</v>
      </c>
      <c r="CL215" s="24">
        <f t="shared" ca="1" si="805"/>
        <v>0</v>
      </c>
      <c r="CM215" s="34">
        <f t="shared" ca="1" si="806"/>
        <v>112.84699999999999</v>
      </c>
      <c r="CN215" s="34">
        <f t="shared" ca="1" si="807"/>
        <v>112.84699999999999</v>
      </c>
      <c r="CO215" s="45">
        <f t="shared" ca="1" si="808"/>
        <v>0</v>
      </c>
      <c r="CP215" s="5"/>
      <c r="CR215" s="5">
        <f t="shared" ca="1" si="899"/>
        <v>108</v>
      </c>
      <c r="CS215" s="5">
        <f t="shared" ca="1" si="900"/>
        <v>99</v>
      </c>
      <c r="CT215" s="62">
        <f t="shared" ca="1" si="809"/>
        <v>8.333333333333337E-2</v>
      </c>
      <c r="CW215" s="5">
        <f t="shared" ca="1" si="956"/>
        <v>395345</v>
      </c>
      <c r="CX215" s="5">
        <f t="shared" ca="1" si="956"/>
        <v>53.664400000000001</v>
      </c>
      <c r="CY215" s="5">
        <f t="shared" ca="1" si="956"/>
        <v>64568.800000000003</v>
      </c>
      <c r="CZ215" s="5">
        <f t="shared" ca="1" si="956"/>
        <v>23259.9</v>
      </c>
      <c r="DA215" s="5">
        <f t="shared" ca="1" si="956"/>
        <v>0</v>
      </c>
      <c r="DB215" s="5">
        <f t="shared" ca="1" si="956"/>
        <v>5263.87</v>
      </c>
      <c r="DC215" s="5">
        <f t="shared" ca="1" si="956"/>
        <v>0</v>
      </c>
      <c r="DD215" s="5">
        <f t="shared" ca="1" si="956"/>
        <v>72497.3</v>
      </c>
      <c r="DE215" s="5">
        <f t="shared" ca="1" si="956"/>
        <v>165644</v>
      </c>
      <c r="DF215" s="5">
        <f t="shared" ca="1" si="956"/>
        <v>229701</v>
      </c>
      <c r="DG215" s="5">
        <f t="shared" ca="1" si="956"/>
        <v>0</v>
      </c>
      <c r="DH215" s="5">
        <f t="shared" ca="1" si="956"/>
        <v>0</v>
      </c>
      <c r="DI215" s="5">
        <f t="shared" ca="1" si="956"/>
        <v>0</v>
      </c>
      <c r="DJ215" s="5">
        <f t="shared" ca="1" si="956"/>
        <v>0</v>
      </c>
      <c r="DK215" s="5">
        <f t="shared" ca="1" si="956"/>
        <v>0</v>
      </c>
      <c r="DL215" s="5"/>
      <c r="DM215" s="5">
        <f t="shared" ca="1" si="957"/>
        <v>9045.2099999999991</v>
      </c>
      <c r="DN215" s="5">
        <f t="shared" ca="1" si="957"/>
        <v>8247.84</v>
      </c>
      <c r="DO215" s="5">
        <f t="shared" ca="1" si="957"/>
        <v>0</v>
      </c>
      <c r="DP215" s="5">
        <f t="shared" ca="1" si="957"/>
        <v>0</v>
      </c>
      <c r="DQ215" s="5">
        <f t="shared" ca="1" si="957"/>
        <v>0</v>
      </c>
      <c r="DR215" s="5">
        <f t="shared" ca="1" si="957"/>
        <v>0</v>
      </c>
      <c r="DS215" s="5">
        <f t="shared" ca="1" si="957"/>
        <v>797.36900000000003</v>
      </c>
      <c r="DT215" s="5">
        <f t="shared" ca="1" si="957"/>
        <v>0</v>
      </c>
      <c r="DU215" s="5">
        <f t="shared" ca="1" si="957"/>
        <v>9045.2099999999991</v>
      </c>
      <c r="DV215" s="5">
        <f t="shared" ca="1" si="957"/>
        <v>0</v>
      </c>
      <c r="DW215" s="5">
        <f t="shared" ca="1" si="957"/>
        <v>0</v>
      </c>
      <c r="DX215" s="5">
        <f t="shared" ca="1" si="957"/>
        <v>0</v>
      </c>
      <c r="DY215" s="5">
        <f t="shared" ca="1" si="957"/>
        <v>0</v>
      </c>
      <c r="DZ215" s="5"/>
      <c r="EA215" s="5">
        <f t="shared" ca="1" si="966"/>
        <v>121.26600000000001</v>
      </c>
      <c r="EB215" s="5">
        <f t="shared" ca="1" si="966"/>
        <v>29.5486</v>
      </c>
      <c r="EC215" s="5">
        <f t="shared" ca="1" si="966"/>
        <v>37.213500000000003</v>
      </c>
      <c r="ED215" s="5">
        <f t="shared" ca="1" si="966"/>
        <v>12.1092</v>
      </c>
      <c r="EE215" s="5">
        <f t="shared" ca="1" si="966"/>
        <v>0</v>
      </c>
      <c r="EF215" s="5">
        <f t="shared" ca="1" si="966"/>
        <v>2.86938</v>
      </c>
      <c r="EG215" s="5">
        <f t="shared" ca="1" si="966"/>
        <v>2.6873100000000001</v>
      </c>
      <c r="EH215" s="5">
        <f t="shared" ca="1" si="966"/>
        <v>36.838299999999997</v>
      </c>
      <c r="EI215" s="5"/>
      <c r="EJ215" s="19">
        <f t="shared" ca="1" si="811"/>
        <v>42.019962407557266</v>
      </c>
      <c r="EK215" s="19">
        <f t="shared" ca="1" si="812"/>
        <v>15.383198694199649</v>
      </c>
      <c r="EL215" s="19">
        <f t="shared" ca="1" si="813"/>
        <v>4.1081070937088597</v>
      </c>
      <c r="EM215" s="19">
        <f t="shared" ca="1" si="814"/>
        <v>1.4798813078291482</v>
      </c>
      <c r="EN215" s="19">
        <f t="shared" ca="1" si="815"/>
        <v>0</v>
      </c>
      <c r="EO215" s="19">
        <f t="shared" ca="1" si="816"/>
        <v>0.33490697809718095</v>
      </c>
      <c r="EP215" s="19">
        <f t="shared" ca="1" si="817"/>
        <v>1.4868575626820419</v>
      </c>
      <c r="EQ215" s="19">
        <f t="shared" ca="1" si="818"/>
        <v>4.6125477382999112</v>
      </c>
      <c r="ER215" s="19">
        <f t="shared" ca="1" si="819"/>
        <v>27.405530862724177</v>
      </c>
      <c r="ES215" s="19">
        <f t="shared" ca="1" si="820"/>
        <v>14.61443154483309</v>
      </c>
      <c r="ET215" s="19">
        <f t="shared" ca="1" si="821"/>
        <v>0</v>
      </c>
      <c r="EU215" s="19">
        <f t="shared" ca="1" si="901"/>
        <v>0</v>
      </c>
      <c r="EV215" s="19">
        <f t="shared" ca="1" si="902"/>
        <v>0</v>
      </c>
      <c r="EW215" s="72">
        <f t="shared" ca="1" si="903"/>
        <v>0</v>
      </c>
      <c r="EX215" s="72">
        <f t="shared" ca="1" si="904"/>
        <v>0</v>
      </c>
      <c r="EY215" s="5"/>
      <c r="EZ215" s="5"/>
      <c r="FA215" s="5"/>
      <c r="FB215" s="5">
        <f t="shared" ca="1" si="958"/>
        <v>395345</v>
      </c>
      <c r="FC215" s="5">
        <f t="shared" ca="1" si="958"/>
        <v>53.664400000000001</v>
      </c>
      <c r="FD215" s="5">
        <f t="shared" ca="1" si="958"/>
        <v>64568.800000000003</v>
      </c>
      <c r="FE215" s="5">
        <f t="shared" ca="1" si="958"/>
        <v>23259.9</v>
      </c>
      <c r="FF215" s="5">
        <f t="shared" ca="1" si="958"/>
        <v>0</v>
      </c>
      <c r="FG215" s="5">
        <f t="shared" ca="1" si="958"/>
        <v>5263.87</v>
      </c>
      <c r="FH215" s="5">
        <f t="shared" ca="1" si="958"/>
        <v>0</v>
      </c>
      <c r="FI215" s="5">
        <f t="shared" ca="1" si="958"/>
        <v>72497.3</v>
      </c>
      <c r="FJ215" s="5">
        <f t="shared" ca="1" si="958"/>
        <v>165644</v>
      </c>
      <c r="FK215" s="5">
        <f t="shared" ca="1" si="958"/>
        <v>229701</v>
      </c>
      <c r="FL215" s="5">
        <f t="shared" ca="1" si="958"/>
        <v>0</v>
      </c>
      <c r="FM215" s="5">
        <f t="shared" ca="1" si="958"/>
        <v>0</v>
      </c>
      <c r="FN215" s="5">
        <f t="shared" ca="1" si="905"/>
        <v>0</v>
      </c>
      <c r="FO215" s="5">
        <f t="shared" ca="1" si="905"/>
        <v>0</v>
      </c>
      <c r="FP215" s="5">
        <f t="shared" ca="1" si="905"/>
        <v>0</v>
      </c>
      <c r="FQ215" s="5"/>
      <c r="FR215" s="5">
        <f t="shared" ca="1" si="959"/>
        <v>9045.2099999999991</v>
      </c>
      <c r="FS215" s="5">
        <f t="shared" ca="1" si="959"/>
        <v>8247.84</v>
      </c>
      <c r="FT215" s="5">
        <f t="shared" ca="1" si="959"/>
        <v>0</v>
      </c>
      <c r="FU215" s="5">
        <f t="shared" ca="1" si="959"/>
        <v>0</v>
      </c>
      <c r="FV215" s="5">
        <f t="shared" ca="1" si="959"/>
        <v>0</v>
      </c>
      <c r="FW215" s="5">
        <f t="shared" ca="1" si="959"/>
        <v>0</v>
      </c>
      <c r="FX215" s="5">
        <f t="shared" ca="1" si="959"/>
        <v>797.36900000000003</v>
      </c>
      <c r="FY215" s="5">
        <f t="shared" ca="1" si="959"/>
        <v>0</v>
      </c>
      <c r="FZ215" s="5">
        <f t="shared" ca="1" si="959"/>
        <v>9045.2099999999991</v>
      </c>
      <c r="GA215" s="5">
        <f t="shared" ca="1" si="959"/>
        <v>0</v>
      </c>
      <c r="GB215" s="5">
        <f t="shared" ca="1" si="959"/>
        <v>0</v>
      </c>
      <c r="GC215" s="5">
        <f t="shared" ca="1" si="959"/>
        <v>0</v>
      </c>
      <c r="GD215" s="5">
        <f t="shared" ca="1" si="913"/>
        <v>0</v>
      </c>
      <c r="GE215" s="5"/>
      <c r="GF215" s="5">
        <f t="shared" ca="1" si="960"/>
        <v>121.26600000000001</v>
      </c>
      <c r="GG215" s="5">
        <f t="shared" ca="1" si="960"/>
        <v>29.5486</v>
      </c>
      <c r="GH215" s="5">
        <f t="shared" ca="1" si="960"/>
        <v>37.213500000000003</v>
      </c>
      <c r="GI215" s="5">
        <f t="shared" ca="1" si="960"/>
        <v>12.1092</v>
      </c>
      <c r="GJ215" s="5">
        <f t="shared" ca="1" si="960"/>
        <v>0</v>
      </c>
      <c r="GK215" s="5">
        <f t="shared" ca="1" si="960"/>
        <v>2.86938</v>
      </c>
      <c r="GL215" s="5">
        <f t="shared" ca="1" si="960"/>
        <v>2.6873100000000001</v>
      </c>
      <c r="GM215" s="5">
        <f t="shared" ca="1" si="960"/>
        <v>36.838299999999997</v>
      </c>
      <c r="GN215" s="5"/>
      <c r="GO215" s="19">
        <f t="shared" ca="1" si="822"/>
        <v>42.019962407557266</v>
      </c>
      <c r="GP215" s="19">
        <f t="shared" ca="1" si="823"/>
        <v>15.383198694199649</v>
      </c>
      <c r="GQ215" s="19">
        <f t="shared" ca="1" si="824"/>
        <v>4.1081070937088597</v>
      </c>
      <c r="GR215" s="19">
        <f t="shared" ca="1" si="825"/>
        <v>1.4798813078291482</v>
      </c>
      <c r="GS215" s="19">
        <f t="shared" ca="1" si="826"/>
        <v>0</v>
      </c>
      <c r="GT215" s="19">
        <f t="shared" ca="1" si="827"/>
        <v>0.33490697809718095</v>
      </c>
      <c r="GU215" s="19">
        <f t="shared" ca="1" si="828"/>
        <v>1.4868575626820419</v>
      </c>
      <c r="GV215" s="19">
        <f t="shared" ca="1" si="829"/>
        <v>4.6125477382999112</v>
      </c>
      <c r="GW215" s="19">
        <f t="shared" ca="1" si="830"/>
        <v>27.405530862724177</v>
      </c>
      <c r="GX215" s="19">
        <f t="shared" ca="1" si="831"/>
        <v>14.61443154483309</v>
      </c>
      <c r="GY215" s="19">
        <f t="shared" ca="1" si="832"/>
        <v>0</v>
      </c>
      <c r="GZ215" s="19">
        <f t="shared" ca="1" si="832"/>
        <v>0</v>
      </c>
      <c r="HA215" s="19">
        <f t="shared" ca="1" si="832"/>
        <v>0</v>
      </c>
      <c r="HB215" s="72">
        <f t="shared" ca="1" si="906"/>
        <v>0</v>
      </c>
      <c r="HC215" s="72">
        <f t="shared" ca="1" si="907"/>
        <v>0</v>
      </c>
      <c r="HD215" s="5"/>
      <c r="HE215" s="5"/>
      <c r="HF215" s="5"/>
      <c r="HG215" s="5">
        <f t="shared" ca="1" si="961"/>
        <v>392807</v>
      </c>
      <c r="HH215" s="5">
        <f t="shared" ca="1" si="961"/>
        <v>44.098100000000002</v>
      </c>
      <c r="HI215" s="5">
        <f t="shared" ca="1" si="961"/>
        <v>40348</v>
      </c>
      <c r="HJ215" s="5">
        <f t="shared" ca="1" si="961"/>
        <v>33833.4</v>
      </c>
      <c r="HK215" s="5">
        <f t="shared" ca="1" si="961"/>
        <v>0</v>
      </c>
      <c r="HL215" s="5">
        <f t="shared" ca="1" si="961"/>
        <v>257.14699999999999</v>
      </c>
      <c r="HM215" s="5">
        <f t="shared" ca="1" si="961"/>
        <v>16125.5</v>
      </c>
      <c r="HN215" s="5">
        <f t="shared" ca="1" si="961"/>
        <v>72497.3</v>
      </c>
      <c r="HO215" s="5">
        <f t="shared" ca="1" si="961"/>
        <v>163105</v>
      </c>
      <c r="HP215" s="5">
        <f t="shared" ca="1" si="961"/>
        <v>229701</v>
      </c>
      <c r="HQ215" s="5">
        <f t="shared" ca="1" si="961"/>
        <v>0</v>
      </c>
      <c r="HR215" s="5">
        <f t="shared" ca="1" si="961"/>
        <v>0</v>
      </c>
      <c r="HS215" s="5">
        <f t="shared" ca="1" si="961"/>
        <v>0</v>
      </c>
      <c r="HT215" s="5">
        <f t="shared" ca="1" si="961"/>
        <v>0</v>
      </c>
      <c r="HU215" s="5">
        <f t="shared" ca="1" si="961"/>
        <v>0</v>
      </c>
      <c r="HV215" s="5"/>
      <c r="HW215" s="5">
        <f t="shared" ca="1" si="962"/>
        <v>7141.38</v>
      </c>
      <c r="HX215" s="5">
        <f t="shared" ca="1" si="962"/>
        <v>7141.38</v>
      </c>
      <c r="HY215" s="5">
        <f t="shared" ca="1" si="962"/>
        <v>0</v>
      </c>
      <c r="HZ215" s="5">
        <f t="shared" ca="1" si="962"/>
        <v>0</v>
      </c>
      <c r="IA215" s="5">
        <f t="shared" ca="1" si="962"/>
        <v>0</v>
      </c>
      <c r="IB215" s="5">
        <f t="shared" ca="1" si="962"/>
        <v>0</v>
      </c>
      <c r="IC215" s="5">
        <f t="shared" ca="1" si="962"/>
        <v>0</v>
      </c>
      <c r="ID215" s="5">
        <f t="shared" ca="1" si="962"/>
        <v>0</v>
      </c>
      <c r="IE215" s="5">
        <f t="shared" ca="1" si="962"/>
        <v>7141.38</v>
      </c>
      <c r="IF215" s="5">
        <f t="shared" ca="1" si="962"/>
        <v>0</v>
      </c>
      <c r="IG215" s="5">
        <f t="shared" ca="1" si="962"/>
        <v>0</v>
      </c>
      <c r="IH215" s="5">
        <f t="shared" ca="1" si="962"/>
        <v>0</v>
      </c>
      <c r="II215" s="5">
        <f t="shared" ca="1" si="962"/>
        <v>0</v>
      </c>
      <c r="IJ215" s="5"/>
      <c r="IK215" s="5">
        <f t="shared" ca="1" si="967"/>
        <v>112.84699999999999</v>
      </c>
      <c r="IL215" s="5">
        <f t="shared" ca="1" si="967"/>
        <v>26.391500000000001</v>
      </c>
      <c r="IM215" s="5">
        <f t="shared" ca="1" si="967"/>
        <v>23.898399999999999</v>
      </c>
      <c r="IN215" s="5">
        <f t="shared" ca="1" si="967"/>
        <v>17.4055</v>
      </c>
      <c r="IO215" s="5">
        <f t="shared" ca="1" si="967"/>
        <v>0</v>
      </c>
      <c r="IP215" s="5">
        <f t="shared" ca="1" si="967"/>
        <v>0.14397599999999999</v>
      </c>
      <c r="IQ215" s="5">
        <f t="shared" ca="1" si="967"/>
        <v>8.1691400000000005</v>
      </c>
      <c r="IR215" s="5">
        <f t="shared" ca="1" si="967"/>
        <v>36.838299999999997</v>
      </c>
      <c r="IS215" s="5"/>
      <c r="IT215" s="19">
        <f t="shared" ca="1" si="864"/>
        <v>38.308405043652726</v>
      </c>
      <c r="IU215" s="19">
        <f t="shared" ca="1" si="865"/>
        <v>13.319369109253037</v>
      </c>
      <c r="IV215" s="19">
        <f t="shared" ca="1" si="866"/>
        <v>2.5670897556864158</v>
      </c>
      <c r="IW215" s="19">
        <f t="shared" ca="1" si="867"/>
        <v>2.1526066853385744</v>
      </c>
      <c r="IX215" s="19">
        <f t="shared" ca="1" si="868"/>
        <v>0</v>
      </c>
      <c r="IY215" s="19">
        <f t="shared" ca="1" si="869"/>
        <v>1.6360648096696115E-2</v>
      </c>
      <c r="IZ215" s="19">
        <f t="shared" ca="1" si="870"/>
        <v>1.0259642573441385</v>
      </c>
      <c r="JA215" s="19">
        <f t="shared" ca="1" si="871"/>
        <v>4.6125477382999112</v>
      </c>
      <c r="JB215" s="19">
        <f t="shared" ca="1" si="872"/>
        <v>23.69390987510209</v>
      </c>
      <c r="JC215" s="19">
        <f t="shared" ca="1" si="873"/>
        <v>14.61443154483309</v>
      </c>
      <c r="JD215" s="19">
        <f t="shared" ca="1" si="874"/>
        <v>0</v>
      </c>
      <c r="JE215" s="19">
        <f t="shared" ca="1" si="955"/>
        <v>0</v>
      </c>
      <c r="JF215" s="19">
        <f t="shared" ca="1" si="955"/>
        <v>0</v>
      </c>
      <c r="JG215" s="72">
        <f t="shared" ca="1" si="908"/>
        <v>0</v>
      </c>
      <c r="JH215" s="72">
        <f t="shared" ca="1" si="909"/>
        <v>0</v>
      </c>
      <c r="JI215" s="5"/>
      <c r="JJ215" s="5"/>
      <c r="JK215" s="5"/>
      <c r="JL215" s="5">
        <f t="shared" ca="1" si="963"/>
        <v>392807</v>
      </c>
      <c r="JM215" s="5">
        <f t="shared" ca="1" si="963"/>
        <v>44.098100000000002</v>
      </c>
      <c r="JN215" s="5">
        <f t="shared" ca="1" si="963"/>
        <v>40348</v>
      </c>
      <c r="JO215" s="5">
        <f t="shared" ca="1" si="963"/>
        <v>33833.4</v>
      </c>
      <c r="JP215" s="5">
        <f t="shared" ca="1" si="963"/>
        <v>0</v>
      </c>
      <c r="JQ215" s="5">
        <f t="shared" ca="1" si="963"/>
        <v>257.14699999999999</v>
      </c>
      <c r="JR215" s="5">
        <f t="shared" ca="1" si="963"/>
        <v>16125.5</v>
      </c>
      <c r="JS215" s="5">
        <f t="shared" ca="1" si="963"/>
        <v>72497.3</v>
      </c>
      <c r="JT215" s="5">
        <f t="shared" ca="1" si="963"/>
        <v>163105</v>
      </c>
      <c r="JU215" s="5">
        <f t="shared" ca="1" si="963"/>
        <v>229701</v>
      </c>
      <c r="JV215" s="5">
        <f t="shared" ca="1" si="963"/>
        <v>0</v>
      </c>
      <c r="JW215" s="5">
        <f t="shared" ca="1" si="963"/>
        <v>0</v>
      </c>
      <c r="JX215" s="5">
        <f t="shared" ca="1" si="910"/>
        <v>0</v>
      </c>
      <c r="JY215" s="5">
        <f t="shared" ca="1" si="910"/>
        <v>0</v>
      </c>
      <c r="JZ215" s="5">
        <f t="shared" ca="1" si="910"/>
        <v>0</v>
      </c>
      <c r="KA215" s="5"/>
      <c r="KB215" s="5">
        <f t="shared" ca="1" si="964"/>
        <v>7141.38</v>
      </c>
      <c r="KC215" s="5">
        <f t="shared" ca="1" si="964"/>
        <v>7141.38</v>
      </c>
      <c r="KD215" s="5">
        <f t="shared" ca="1" si="964"/>
        <v>0</v>
      </c>
      <c r="KE215" s="5">
        <f t="shared" ca="1" si="964"/>
        <v>0</v>
      </c>
      <c r="KF215" s="5">
        <f t="shared" ca="1" si="964"/>
        <v>0</v>
      </c>
      <c r="KG215" s="5">
        <f t="shared" ca="1" si="964"/>
        <v>0</v>
      </c>
      <c r="KH215" s="5">
        <f t="shared" ca="1" si="964"/>
        <v>0</v>
      </c>
      <c r="KI215" s="5">
        <f t="shared" ca="1" si="964"/>
        <v>0</v>
      </c>
      <c r="KJ215" s="5">
        <f t="shared" ca="1" si="964"/>
        <v>7141.38</v>
      </c>
      <c r="KK215" s="5">
        <f t="shared" ca="1" si="964"/>
        <v>0</v>
      </c>
      <c r="KL215" s="5">
        <f t="shared" ca="1" si="964"/>
        <v>0</v>
      </c>
      <c r="KM215" s="5">
        <f t="shared" ca="1" si="964"/>
        <v>0</v>
      </c>
      <c r="KN215" s="5">
        <f t="shared" ca="1" si="914"/>
        <v>0</v>
      </c>
      <c r="KO215" s="5"/>
      <c r="KP215" s="5">
        <f t="shared" ca="1" si="965"/>
        <v>112.84699999999999</v>
      </c>
      <c r="KQ215" s="5">
        <f t="shared" ca="1" si="965"/>
        <v>26.391500000000001</v>
      </c>
      <c r="KR215" s="5">
        <f t="shared" ca="1" si="965"/>
        <v>23.898399999999999</v>
      </c>
      <c r="KS215" s="5">
        <f t="shared" ca="1" si="965"/>
        <v>17.4055</v>
      </c>
      <c r="KT215" s="5">
        <f t="shared" ca="1" si="965"/>
        <v>0</v>
      </c>
      <c r="KU215" s="5">
        <f t="shared" ca="1" si="965"/>
        <v>0.14397599999999999</v>
      </c>
      <c r="KV215" s="5">
        <f t="shared" ca="1" si="965"/>
        <v>8.1691400000000005</v>
      </c>
      <c r="KW215" s="5">
        <f t="shared" ca="1" si="965"/>
        <v>36.838299999999997</v>
      </c>
      <c r="KX215" s="5"/>
      <c r="KY215" s="19">
        <f t="shared" ca="1" si="833"/>
        <v>38.308405043652726</v>
      </c>
      <c r="KZ215" s="19">
        <f t="shared" ca="1" si="834"/>
        <v>13.319369109253037</v>
      </c>
      <c r="LA215" s="19">
        <f t="shared" ca="1" si="835"/>
        <v>2.5670897556864158</v>
      </c>
      <c r="LB215" s="19">
        <f t="shared" ca="1" si="836"/>
        <v>2.1526066853385744</v>
      </c>
      <c r="LC215" s="19">
        <f t="shared" ca="1" si="837"/>
        <v>0</v>
      </c>
      <c r="LD215" s="19">
        <f t="shared" ca="1" si="838"/>
        <v>1.6360648096696115E-2</v>
      </c>
      <c r="LE215" s="19">
        <f t="shared" ca="1" si="839"/>
        <v>1.0259642573441385</v>
      </c>
      <c r="LF215" s="19">
        <f t="shared" ca="1" si="840"/>
        <v>4.6125477382999112</v>
      </c>
      <c r="LG215" s="19">
        <f t="shared" ca="1" si="841"/>
        <v>23.69390987510209</v>
      </c>
      <c r="LH215" s="19">
        <f t="shared" ca="1" si="842"/>
        <v>14.61443154483309</v>
      </c>
      <c r="LI215" s="19">
        <f t="shared" ca="1" si="843"/>
        <v>0</v>
      </c>
      <c r="LJ215" s="19">
        <f t="shared" ca="1" si="878"/>
        <v>0</v>
      </c>
      <c r="LK215" s="19">
        <f t="shared" ca="1" si="879"/>
        <v>0</v>
      </c>
      <c r="LL215" s="72">
        <f t="shared" ca="1" si="911"/>
        <v>0</v>
      </c>
      <c r="LM215" s="72">
        <f t="shared" ca="1" si="912"/>
        <v>0</v>
      </c>
    </row>
    <row r="216" spans="1:325" ht="15" customHeight="1" outlineLevel="1" x14ac:dyDescent="0.3">
      <c r="A216" s="5">
        <f>IF('Old Results'!E196='New Results'!E196,'New Results'!E196,"0")</f>
        <v>53627.8</v>
      </c>
      <c r="B216" s="5">
        <f t="shared" si="941"/>
        <v>307</v>
      </c>
      <c r="C216" s="27">
        <f t="shared" si="968"/>
        <v>195</v>
      </c>
      <c r="D216" s="41" t="str">
        <f>'Old Results'!C196</f>
        <v>0307516-OffMed-HVACPVAV EconomizerType_NDL</v>
      </c>
      <c r="E216" s="41" t="str">
        <f>'New Results'!C196</f>
        <v>0307516-OffMed-HVACPVAV EconomizerType_NDL</v>
      </c>
      <c r="F216" s="5">
        <f t="shared" ref="F216:F240" ca="1" si="969">IF(AND($CW216&gt;0,$FB216&gt;0),CW216-FB216,0)</f>
        <v>0</v>
      </c>
      <c r="G216" s="5">
        <f t="shared" ref="G216:G240" ca="1" si="970">IF(AND($CW216&gt;0,$FB216&gt;0),CX216-FC216,0)</f>
        <v>0</v>
      </c>
      <c r="H216" s="5">
        <f t="shared" ref="H216:H240" ca="1" si="971">IF(AND($CW216&gt;0,$FB216&gt;0),CY216-FD216,0)</f>
        <v>0</v>
      </c>
      <c r="I216" s="5">
        <f t="shared" ref="I216:I240" ca="1" si="972">IF(AND($CW216&gt;0,$FB216&gt;0),CZ216-FE216,0)</f>
        <v>0</v>
      </c>
      <c r="J216" s="5">
        <f t="shared" ref="J216:J240" ca="1" si="973">IF(AND($CW216&gt;0,$FB216&gt;0),DA216-FF216,0)</f>
        <v>0</v>
      </c>
      <c r="K216" s="5">
        <f t="shared" ref="K216:K240" ca="1" si="974">IF(AND($CW216&gt;0,$FB216&gt;0),DB216-FG216,0)</f>
        <v>0</v>
      </c>
      <c r="L216" s="5">
        <f t="shared" ref="L216:L240" ca="1" si="975">IF(AND($CW216&gt;0,$FB216&gt;0),DC216-FH216,0)</f>
        <v>0</v>
      </c>
      <c r="M216" s="5">
        <f t="shared" ref="M216:M240" ca="1" si="976">IF(AND($CW216&gt;0,$FB216&gt;0),DD216-FI216,0)</f>
        <v>0</v>
      </c>
      <c r="N216" s="5">
        <f t="shared" ref="N216:N240" ca="1" si="977">IF(AND($CW216&gt;0,$FB216&gt;0),DE216-FJ216,0)</f>
        <v>0</v>
      </c>
      <c r="O216" s="5">
        <f t="shared" ref="O216:O240" ca="1" si="978">IF(AND($CW216&gt;0,$FB216&gt;0),DF216-FK216,0)</f>
        <v>0</v>
      </c>
      <c r="P216" s="5">
        <f t="shared" ca="1" si="844"/>
        <v>0</v>
      </c>
      <c r="Q216" s="5">
        <f t="shared" ca="1" si="845"/>
        <v>0</v>
      </c>
      <c r="R216" s="5">
        <f t="shared" ca="1" si="880"/>
        <v>0</v>
      </c>
      <c r="S216" s="5">
        <f t="shared" ca="1" si="881"/>
        <v>0</v>
      </c>
      <c r="T216" s="5">
        <f t="shared" ca="1" si="882"/>
        <v>0</v>
      </c>
      <c r="U216" s="5">
        <f t="shared" ref="U216:U240" ca="1" si="979">IF(AND($DM216&gt;0,$FR216&gt;0),DM216-FR216,0)</f>
        <v>0</v>
      </c>
      <c r="V216" s="5">
        <f t="shared" ref="V216:V240" ca="1" si="980">IF(AND($DM216&gt;0,$FR216&gt;0),DN216-FS216,0)</f>
        <v>0</v>
      </c>
      <c r="W216" s="5">
        <f t="shared" ref="W216:W240" ca="1" si="981">IF(AND($DM216&gt;0,$FR216&gt;0),DO216-FT216,0)</f>
        <v>0</v>
      </c>
      <c r="X216" s="5">
        <f t="shared" ref="X216:X240" ca="1" si="982">IF(AND($DM216&gt;0,$FR216&gt;0),DP216-FU216,0)</f>
        <v>0</v>
      </c>
      <c r="Y216" s="5">
        <f t="shared" ref="Y216:Y240" ca="1" si="983">IF(AND($DM216&gt;0,$FR216&gt;0),DQ216-FV216,0)</f>
        <v>0</v>
      </c>
      <c r="Z216" s="5">
        <f t="shared" ref="Z216:Z240" ca="1" si="984">IF(AND($DM216&gt;0,$FR216&gt;0),DR216-FW216,0)</f>
        <v>0</v>
      </c>
      <c r="AA216" s="5">
        <f t="shared" ref="AA216:AA240" ca="1" si="985">IF(AND($DM216&gt;0,$FR216&gt;0),DS216-FX216,0)</f>
        <v>0</v>
      </c>
      <c r="AB216" s="5">
        <f t="shared" ref="AB216:AB240" ca="1" si="986">IF(AND($DM216&gt;0,$FR216&gt;0),DT216-FY216,0)</f>
        <v>0</v>
      </c>
      <c r="AC216" s="5">
        <f t="shared" ref="AC216:AC240" ca="1" si="987">IF(AND($DM216&gt;0,$FR216&gt;0),DU216-FZ216,0)</f>
        <v>0</v>
      </c>
      <c r="AD216" s="5">
        <f t="shared" ref="AD216:AD240" ca="1" si="988">IF(AND($DM216&gt;0,$FR216&gt;0),DV216-GA216,0)</f>
        <v>0</v>
      </c>
      <c r="AE216" s="5">
        <f t="shared" ca="1" si="846"/>
        <v>0</v>
      </c>
      <c r="AF216" s="5">
        <f t="shared" ca="1" si="847"/>
        <v>0</v>
      </c>
      <c r="AG216" s="5">
        <f t="shared" ca="1" si="847"/>
        <v>0</v>
      </c>
      <c r="AH216" s="37">
        <f t="shared" ref="AH216:AH240" ca="1" si="989">IF(AND($EA216&gt;0,$GF216&gt;0),EA216-GF216,0)</f>
        <v>0</v>
      </c>
      <c r="AI216" s="37">
        <f t="shared" ref="AI216:AI240" ca="1" si="990">IF(AND($EA216&gt;0,$GF216&gt;0),EB216-GG216,0)</f>
        <v>0</v>
      </c>
      <c r="AJ216" s="37">
        <f t="shared" ref="AJ216:AJ240" ca="1" si="991">IF(AND($EA216&gt;0,$GF216&gt;0),EC216-GH216,0)</f>
        <v>0</v>
      </c>
      <c r="AK216" s="37">
        <f t="shared" ref="AK216:AK240" ca="1" si="992">IF(AND($EA216&gt;0,$GF216&gt;0),ED216-GI216,0)</f>
        <v>0</v>
      </c>
      <c r="AL216" s="37">
        <f t="shared" ref="AL216:AL240" ca="1" si="993">IF(AND($EA216&gt;0,$GF216&gt;0),EE216-GJ216,0)</f>
        <v>0</v>
      </c>
      <c r="AM216" s="37">
        <f t="shared" ref="AM216:AM240" ca="1" si="994">IF(AND($EA216&gt;0,$GF216&gt;0),EF216-GK216,0)</f>
        <v>0</v>
      </c>
      <c r="AN216" s="37">
        <f t="shared" ref="AN216:AN240" ca="1" si="995">IF(AND($EA216&gt;0,$GF216&gt;0),EG216-GL216,0)</f>
        <v>0</v>
      </c>
      <c r="AO216" s="37">
        <f t="shared" ref="AO216:AO240" ca="1" si="996">IF(AND($EA216&gt;0,$GF216&gt;0),EH216-GM216,0)</f>
        <v>0</v>
      </c>
      <c r="AP216" s="33">
        <f t="shared" ref="AP216:AP240" ca="1" si="997">IFERROR(((CW216*3.412)+(DM216*100))/$A216,0)</f>
        <v>37.650706014417892</v>
      </c>
      <c r="AQ216" s="33">
        <f t="shared" ref="AQ216:AQ240" ca="1" si="998">IFERROR(((FB216*3.412)+(FR216*100))/$A216,0)</f>
        <v>37.650706014417892</v>
      </c>
      <c r="AR216" s="24">
        <f t="shared" ref="AR216:AR240" ca="1" si="999">IF(AND(AQ216&gt;0,AP216&gt;0),ABS(AP216-AQ216)/AVERAGE(AQ216:AQ216),0)</f>
        <v>0</v>
      </c>
      <c r="AS216" s="34">
        <f t="shared" ref="AS216:AS240" ca="1" si="1000">EA216</f>
        <v>106.086</v>
      </c>
      <c r="AT216" s="34">
        <f t="shared" ref="AT216:AT240" ca="1" si="1001">GF216</f>
        <v>106.086</v>
      </c>
      <c r="AU216" s="45">
        <f t="shared" ref="AU216:AU240" ca="1" si="1002">IF(AND(AT216&gt;0,AS216&gt;0),(AS216-AT216)/AVERAGE(AT216:AT216),0)</f>
        <v>0</v>
      </c>
      <c r="AV216" s="34">
        <f t="shared" ca="1" si="938"/>
        <v>6.8</v>
      </c>
      <c r="AW216" s="34">
        <f t="shared" ca="1" si="939"/>
        <v>6.8</v>
      </c>
      <c r="AX216" s="46">
        <f t="shared" ref="AX216:AX240" ca="1" si="1003">IFERROR((AV216-AW216)/AW216,0)</f>
        <v>0</v>
      </c>
      <c r="AY216" s="5"/>
      <c r="AZ216" s="5">
        <f t="shared" ca="1" si="848"/>
        <v>0</v>
      </c>
      <c r="BA216" s="5">
        <f t="shared" ca="1" si="849"/>
        <v>0</v>
      </c>
      <c r="BB216" s="5">
        <f t="shared" ca="1" si="850"/>
        <v>0</v>
      </c>
      <c r="BC216" s="5">
        <f t="shared" ca="1" si="851"/>
        <v>0</v>
      </c>
      <c r="BD216" s="5">
        <f t="shared" ca="1" si="852"/>
        <v>0</v>
      </c>
      <c r="BE216" s="5">
        <f t="shared" ca="1" si="853"/>
        <v>0</v>
      </c>
      <c r="BF216" s="5">
        <f t="shared" ca="1" si="854"/>
        <v>0</v>
      </c>
      <c r="BG216" s="5">
        <f t="shared" ca="1" si="855"/>
        <v>0</v>
      </c>
      <c r="BH216" s="5">
        <f t="shared" ca="1" si="856"/>
        <v>0</v>
      </c>
      <c r="BI216" s="5">
        <f t="shared" ca="1" si="857"/>
        <v>0</v>
      </c>
      <c r="BJ216" s="5">
        <f t="shared" ca="1" si="858"/>
        <v>0</v>
      </c>
      <c r="BK216" s="5">
        <f t="shared" ca="1" si="859"/>
        <v>0</v>
      </c>
      <c r="BL216" s="5">
        <f t="shared" ca="1" si="883"/>
        <v>0</v>
      </c>
      <c r="BM216" s="5">
        <f t="shared" ca="1" si="884"/>
        <v>0</v>
      </c>
      <c r="BN216" s="5">
        <f t="shared" ca="1" si="885"/>
        <v>0</v>
      </c>
      <c r="BO216" s="5">
        <f t="shared" ca="1" si="886"/>
        <v>0</v>
      </c>
      <c r="BP216" s="5">
        <f t="shared" ca="1" si="887"/>
        <v>0</v>
      </c>
      <c r="BQ216" s="5">
        <f t="shared" ca="1" si="888"/>
        <v>0</v>
      </c>
      <c r="BR216" s="5">
        <f t="shared" ca="1" si="889"/>
        <v>0</v>
      </c>
      <c r="BS216" s="5">
        <f t="shared" ca="1" si="890"/>
        <v>0</v>
      </c>
      <c r="BT216" s="5">
        <f t="shared" ca="1" si="891"/>
        <v>0</v>
      </c>
      <c r="BU216" s="5">
        <f t="shared" ca="1" si="892"/>
        <v>0</v>
      </c>
      <c r="BV216" s="5">
        <f t="shared" ca="1" si="893"/>
        <v>0</v>
      </c>
      <c r="BW216" s="5">
        <f t="shared" ca="1" si="894"/>
        <v>0</v>
      </c>
      <c r="BX216" s="5">
        <f t="shared" ca="1" si="895"/>
        <v>0</v>
      </c>
      <c r="BY216" s="5">
        <f t="shared" ca="1" si="896"/>
        <v>0</v>
      </c>
      <c r="BZ216" s="5">
        <f t="shared" ca="1" si="897"/>
        <v>0</v>
      </c>
      <c r="CA216" s="5">
        <f t="shared" ca="1" si="898"/>
        <v>0</v>
      </c>
      <c r="CB216" s="37">
        <f t="shared" ref="CB216:CB240" ca="1" si="1004">IF(AND($IK216&gt;0,$KP216&gt;0),IK216-KP216,0)</f>
        <v>0</v>
      </c>
      <c r="CC216" s="37">
        <f t="shared" ref="CC216:CC240" ca="1" si="1005">IF(AND($IK216&gt;0,$KP216&gt;0),IL216-KQ216,0)</f>
        <v>0</v>
      </c>
      <c r="CD216" s="37">
        <f t="shared" ref="CD216:CD240" ca="1" si="1006">IF(AND($IK216&gt;0,$KP216&gt;0),IM216-KR216,0)</f>
        <v>0</v>
      </c>
      <c r="CE216" s="37">
        <f t="shared" ref="CE216:CE240" ca="1" si="1007">IF(AND($IK216&gt;0,$KP216&gt;0),IN216-KS216,0)</f>
        <v>0</v>
      </c>
      <c r="CF216" s="37">
        <f t="shared" ref="CF216:CF240" ca="1" si="1008">IF(AND($IK216&gt;0,$KP216&gt;0),IO216-KT216,0)</f>
        <v>0</v>
      </c>
      <c r="CG216" s="37">
        <f t="shared" ref="CG216:CG240" ca="1" si="1009">IF(AND($IK216&gt;0,$KP216&gt;0),IP216-KU216,0)</f>
        <v>0</v>
      </c>
      <c r="CH216" s="37">
        <f t="shared" ref="CH216:CH240" ca="1" si="1010">IF(AND($IK216&gt;0,$KP216&gt;0),IQ216-KV216,0)</f>
        <v>0</v>
      </c>
      <c r="CI216" s="19">
        <f t="shared" ref="CI216:CI240" ca="1" si="1011">IF(AND($IK216&gt;0,$KP216&gt;0),IR216-KW216,0)</f>
        <v>0</v>
      </c>
      <c r="CJ216" s="33">
        <f t="shared" ca="1" si="860"/>
        <v>38.308405043652726</v>
      </c>
      <c r="CK216" s="33">
        <f t="shared" ca="1" si="861"/>
        <v>38.308405043652726</v>
      </c>
      <c r="CL216" s="24">
        <f t="shared" ref="CL216:CL240" ca="1" si="1012">IF(AND(CK216&gt;0,CJ216&gt;0),ABS(CJ216-CK216)/AVERAGE(CK216:CK216),0)</f>
        <v>0</v>
      </c>
      <c r="CM216" s="34">
        <f t="shared" ref="CM216:CM240" ca="1" si="1013">IK216</f>
        <v>112.84699999999999</v>
      </c>
      <c r="CN216" s="34">
        <f t="shared" ref="CN216:CN240" ca="1" si="1014">KP216</f>
        <v>112.84699999999999</v>
      </c>
      <c r="CO216" s="45">
        <f t="shared" ref="CO216:CO240" ca="1" si="1015">IF(AND(CN216&gt;0,CM216&gt;0),(CM216-CN216)/AVERAGE(CN216:CN216),0)</f>
        <v>0</v>
      </c>
      <c r="CP216" s="5"/>
      <c r="CR216" s="5">
        <f t="shared" ca="1" si="899"/>
        <v>86</v>
      </c>
      <c r="CS216" s="5">
        <f t="shared" ca="1" si="900"/>
        <v>81</v>
      </c>
      <c r="CT216" s="62">
        <f t="shared" ref="CT216:CT240" ca="1" si="1016">1-(CS216/CR216)</f>
        <v>5.8139534883720922E-2</v>
      </c>
      <c r="CW216" s="5">
        <f t="shared" ca="1" si="956"/>
        <v>378011</v>
      </c>
      <c r="CX216" s="5">
        <f t="shared" ca="1" si="956"/>
        <v>42.267000000000003</v>
      </c>
      <c r="CY216" s="5">
        <f t="shared" ca="1" si="956"/>
        <v>44837.8</v>
      </c>
      <c r="CZ216" s="5">
        <f t="shared" ca="1" si="956"/>
        <v>26465.1</v>
      </c>
      <c r="DA216" s="5">
        <f t="shared" ca="1" si="956"/>
        <v>0</v>
      </c>
      <c r="DB216" s="5">
        <f t="shared" ca="1" si="956"/>
        <v>4466.8100000000004</v>
      </c>
      <c r="DC216" s="5">
        <f t="shared" ca="1" si="956"/>
        <v>0</v>
      </c>
      <c r="DD216" s="5">
        <f t="shared" ca="1" si="956"/>
        <v>72497.3</v>
      </c>
      <c r="DE216" s="5">
        <f t="shared" ca="1" si="956"/>
        <v>148309</v>
      </c>
      <c r="DF216" s="5">
        <f t="shared" ca="1" si="956"/>
        <v>229701</v>
      </c>
      <c r="DG216" s="5">
        <f t="shared" ca="1" si="956"/>
        <v>0</v>
      </c>
      <c r="DH216" s="5">
        <f t="shared" ca="1" si="956"/>
        <v>0</v>
      </c>
      <c r="DI216" s="5">
        <f t="shared" ref="DI216:DK226" ca="1" si="1017">OFFSET(INDIRECT($E$21),$C216,DI$19)</f>
        <v>0</v>
      </c>
      <c r="DJ216" s="5">
        <f t="shared" ca="1" si="1017"/>
        <v>0</v>
      </c>
      <c r="DK216" s="5">
        <f t="shared" ca="1" si="1017"/>
        <v>0</v>
      </c>
      <c r="DL216" s="5"/>
      <c r="DM216" s="5">
        <f t="shared" ca="1" si="957"/>
        <v>7293.51</v>
      </c>
      <c r="DN216" s="5">
        <f t="shared" ca="1" si="957"/>
        <v>6496.14</v>
      </c>
      <c r="DO216" s="5">
        <f t="shared" ca="1" si="957"/>
        <v>0</v>
      </c>
      <c r="DP216" s="5">
        <f t="shared" ca="1" si="957"/>
        <v>0</v>
      </c>
      <c r="DQ216" s="5">
        <f t="shared" ca="1" si="957"/>
        <v>0</v>
      </c>
      <c r="DR216" s="5">
        <f t="shared" ca="1" si="957"/>
        <v>0</v>
      </c>
      <c r="DS216" s="5">
        <f t="shared" ca="1" si="957"/>
        <v>797.36699999999996</v>
      </c>
      <c r="DT216" s="5">
        <f t="shared" ca="1" si="957"/>
        <v>0</v>
      </c>
      <c r="DU216" s="5">
        <f t="shared" ca="1" si="957"/>
        <v>7293.51</v>
      </c>
      <c r="DV216" s="5">
        <f t="shared" ca="1" si="957"/>
        <v>0</v>
      </c>
      <c r="DW216" s="5">
        <f t="shared" ca="1" si="957"/>
        <v>0</v>
      </c>
      <c r="DX216" s="5">
        <f t="shared" ca="1" si="957"/>
        <v>0</v>
      </c>
      <c r="DY216" s="5">
        <f t="shared" ca="1" si="957"/>
        <v>0</v>
      </c>
      <c r="DZ216" s="5"/>
      <c r="EA216" s="5">
        <f t="shared" ca="1" si="966"/>
        <v>106.086</v>
      </c>
      <c r="EB216" s="5">
        <f t="shared" ca="1" si="966"/>
        <v>24.021799999999999</v>
      </c>
      <c r="EC216" s="5">
        <f t="shared" ca="1" si="966"/>
        <v>26.466899999999999</v>
      </c>
      <c r="ED216" s="5">
        <f t="shared" ca="1" si="966"/>
        <v>13.749499999999999</v>
      </c>
      <c r="EE216" s="5">
        <f t="shared" ca="1" si="966"/>
        <v>0</v>
      </c>
      <c r="EF216" s="5">
        <f t="shared" ca="1" si="966"/>
        <v>2.3224499999999999</v>
      </c>
      <c r="EG216" s="5">
        <f t="shared" ca="1" si="966"/>
        <v>2.6873</v>
      </c>
      <c r="EH216" s="5">
        <f t="shared" ca="1" si="966"/>
        <v>36.838299999999997</v>
      </c>
      <c r="EI216" s="5"/>
      <c r="EJ216" s="19">
        <f t="shared" ref="EJ216:EJ240" ca="1" si="1018">((CW216*3.412)+(DM216*100))/$A216</f>
        <v>37.650706014417892</v>
      </c>
      <c r="EK216" s="19">
        <f t="shared" ref="EK216:EK240" ca="1" si="1019">((CX216*3.412)+(DN216*100))/$A216</f>
        <v>12.116070676104558</v>
      </c>
      <c r="EL216" s="19">
        <f t="shared" ref="EL216:EL240" ca="1" si="1020">((CY216*3.412)+(DO216*100))/$A216</f>
        <v>2.8527475227400712</v>
      </c>
      <c r="EM216" s="19">
        <f t="shared" ref="EM216:EM240" ca="1" si="1021">((CZ216*3.412)+(DP216*100))/$A216</f>
        <v>1.6838080473187413</v>
      </c>
      <c r="EN216" s="19">
        <f t="shared" ref="EN216:EN240" ca="1" si="1022">((DA216*3.412)+(DQ216*100))/$A216</f>
        <v>0</v>
      </c>
      <c r="EO216" s="19">
        <f t="shared" ref="EO216:EO240" ca="1" si="1023">((DB216*3.412)+(DR216*100))/$A216</f>
        <v>0.28419505778719245</v>
      </c>
      <c r="EP216" s="19">
        <f t="shared" ref="EP216:EP240" ca="1" si="1024">((DC216*3.412)+(DS216*100))/$A216</f>
        <v>1.486853833273041</v>
      </c>
      <c r="EQ216" s="19">
        <f t="shared" ref="EQ216:EQ240" ca="1" si="1025">((DD216*3.412)+(DT216*100))/$A216</f>
        <v>4.6125477382999112</v>
      </c>
      <c r="ER216" s="19">
        <f t="shared" ref="ER216:ER240" ca="1" si="1026">((DE216*3.412)+(DU216*100))/$A216</f>
        <v>23.036210845867252</v>
      </c>
      <c r="ES216" s="19">
        <f t="shared" ref="ES216:ES240" ca="1" si="1027">((DF216*3.412)+(DV216*100))/$A216</f>
        <v>14.61443154483309</v>
      </c>
      <c r="ET216" s="19">
        <f t="shared" ref="ET216:ET240" ca="1" si="1028">((DG216*3.412)+(DW216*100))/$A216</f>
        <v>0</v>
      </c>
      <c r="EU216" s="19">
        <f t="shared" ca="1" si="901"/>
        <v>0</v>
      </c>
      <c r="EV216" s="19">
        <f t="shared" ca="1" si="902"/>
        <v>0</v>
      </c>
      <c r="EW216" s="72">
        <f t="shared" ca="1" si="903"/>
        <v>0</v>
      </c>
      <c r="EX216" s="72">
        <f t="shared" ca="1" si="904"/>
        <v>0</v>
      </c>
      <c r="EY216" s="5"/>
      <c r="EZ216" s="5"/>
      <c r="FA216" s="5"/>
      <c r="FB216" s="5">
        <f t="shared" ca="1" si="958"/>
        <v>378011</v>
      </c>
      <c r="FC216" s="5">
        <f t="shared" ca="1" si="958"/>
        <v>42.267000000000003</v>
      </c>
      <c r="FD216" s="5">
        <f t="shared" ca="1" si="958"/>
        <v>44837.8</v>
      </c>
      <c r="FE216" s="5">
        <f t="shared" ca="1" si="958"/>
        <v>26465.1</v>
      </c>
      <c r="FF216" s="5">
        <f t="shared" ca="1" si="958"/>
        <v>0</v>
      </c>
      <c r="FG216" s="5">
        <f t="shared" ca="1" si="958"/>
        <v>4466.8100000000004</v>
      </c>
      <c r="FH216" s="5">
        <f t="shared" ca="1" si="958"/>
        <v>0</v>
      </c>
      <c r="FI216" s="5">
        <f t="shared" ca="1" si="958"/>
        <v>72497.3</v>
      </c>
      <c r="FJ216" s="5">
        <f t="shared" ca="1" si="958"/>
        <v>148309</v>
      </c>
      <c r="FK216" s="5">
        <f t="shared" ca="1" si="958"/>
        <v>229701</v>
      </c>
      <c r="FL216" s="5">
        <f t="shared" ca="1" si="958"/>
        <v>0</v>
      </c>
      <c r="FM216" s="5">
        <f t="shared" ca="1" si="958"/>
        <v>0</v>
      </c>
      <c r="FN216" s="5">
        <f t="shared" ca="1" si="905"/>
        <v>0</v>
      </c>
      <c r="FO216" s="5">
        <f t="shared" ca="1" si="905"/>
        <v>0</v>
      </c>
      <c r="FP216" s="5">
        <f t="shared" ca="1" si="905"/>
        <v>0</v>
      </c>
      <c r="FQ216" s="5"/>
      <c r="FR216" s="5">
        <f t="shared" ca="1" si="959"/>
        <v>7293.51</v>
      </c>
      <c r="FS216" s="5">
        <f t="shared" ca="1" si="959"/>
        <v>6496.14</v>
      </c>
      <c r="FT216" s="5">
        <f t="shared" ca="1" si="959"/>
        <v>0</v>
      </c>
      <c r="FU216" s="5">
        <f t="shared" ca="1" si="959"/>
        <v>0</v>
      </c>
      <c r="FV216" s="5">
        <f t="shared" ca="1" si="959"/>
        <v>0</v>
      </c>
      <c r="FW216" s="5">
        <f t="shared" ca="1" si="959"/>
        <v>0</v>
      </c>
      <c r="FX216" s="5">
        <f t="shared" ca="1" si="959"/>
        <v>797.36699999999996</v>
      </c>
      <c r="FY216" s="5">
        <f t="shared" ca="1" si="959"/>
        <v>0</v>
      </c>
      <c r="FZ216" s="5">
        <f t="shared" ca="1" si="959"/>
        <v>7293.51</v>
      </c>
      <c r="GA216" s="5">
        <f t="shared" ca="1" si="959"/>
        <v>0</v>
      </c>
      <c r="GB216" s="5">
        <f t="shared" ca="1" si="959"/>
        <v>0</v>
      </c>
      <c r="GC216" s="5">
        <f t="shared" ca="1" si="959"/>
        <v>0</v>
      </c>
      <c r="GD216" s="5">
        <f t="shared" ca="1" si="913"/>
        <v>0</v>
      </c>
      <c r="GE216" s="5"/>
      <c r="GF216" s="5">
        <f t="shared" ca="1" si="960"/>
        <v>106.086</v>
      </c>
      <c r="GG216" s="5">
        <f t="shared" ca="1" si="960"/>
        <v>24.021799999999999</v>
      </c>
      <c r="GH216" s="5">
        <f t="shared" ca="1" si="960"/>
        <v>26.466899999999999</v>
      </c>
      <c r="GI216" s="5">
        <f t="shared" ca="1" si="960"/>
        <v>13.749499999999999</v>
      </c>
      <c r="GJ216" s="5">
        <f t="shared" ca="1" si="960"/>
        <v>0</v>
      </c>
      <c r="GK216" s="5">
        <f t="shared" ca="1" si="960"/>
        <v>2.3224499999999999</v>
      </c>
      <c r="GL216" s="5">
        <f t="shared" ca="1" si="960"/>
        <v>2.6873</v>
      </c>
      <c r="GM216" s="5">
        <f t="shared" ca="1" si="960"/>
        <v>36.838299999999997</v>
      </c>
      <c r="GN216" s="5"/>
      <c r="GO216" s="19">
        <f t="shared" ref="GO216:GO240" ca="1" si="1029">((FB216*3.412)+(FR216*100))/$A216</f>
        <v>37.650706014417892</v>
      </c>
      <c r="GP216" s="19">
        <f t="shared" ref="GP216:GP240" ca="1" si="1030">((FC216*3.412)+(FS216*100))/$A216</f>
        <v>12.116070676104558</v>
      </c>
      <c r="GQ216" s="19">
        <f t="shared" ref="GQ216:GQ240" ca="1" si="1031">((FD216*3.412)+(FT216*100))/$A216</f>
        <v>2.8527475227400712</v>
      </c>
      <c r="GR216" s="19">
        <f t="shared" ref="GR216:GR240" ca="1" si="1032">((FE216*3.412)+(FU216*100))/$A216</f>
        <v>1.6838080473187413</v>
      </c>
      <c r="GS216" s="19">
        <f t="shared" ref="GS216:GS240" ca="1" si="1033">((FF216*3.412)+(FV216*100))/$A216</f>
        <v>0</v>
      </c>
      <c r="GT216" s="19">
        <f t="shared" ref="GT216:GT240" ca="1" si="1034">((FG216*3.412)+(FW216*100))/$A216</f>
        <v>0.28419505778719245</v>
      </c>
      <c r="GU216" s="19">
        <f t="shared" ref="GU216:GU240" ca="1" si="1035">((FH216*3.412)+(FX216*100))/$A216</f>
        <v>1.486853833273041</v>
      </c>
      <c r="GV216" s="19">
        <f t="shared" ref="GV216:GV240" ca="1" si="1036">((FI216*3.412)+(FY216*100))/$A216</f>
        <v>4.6125477382999112</v>
      </c>
      <c r="GW216" s="19">
        <f t="shared" ref="GW216:GW240" ca="1" si="1037">((FJ216*3.412)+(FZ216*100))/$A216</f>
        <v>23.036210845867252</v>
      </c>
      <c r="GX216" s="19">
        <f t="shared" ref="GX216:GX240" ca="1" si="1038">((FK216*3.412)+(GA216*100))/$A216</f>
        <v>14.61443154483309</v>
      </c>
      <c r="GY216" s="19">
        <f t="shared" ref="GY216:HA240" ca="1" si="1039">((FL216*3.412)+(GB216*100))/$A216</f>
        <v>0</v>
      </c>
      <c r="GZ216" s="19">
        <f t="shared" ca="1" si="1039"/>
        <v>0</v>
      </c>
      <c r="HA216" s="19">
        <f t="shared" ca="1" si="1039"/>
        <v>0</v>
      </c>
      <c r="HB216" s="72">
        <f t="shared" ca="1" si="906"/>
        <v>0</v>
      </c>
      <c r="HC216" s="72">
        <f t="shared" ca="1" si="907"/>
        <v>0</v>
      </c>
      <c r="HD216" s="5"/>
      <c r="HE216" s="5"/>
      <c r="HF216" s="5"/>
      <c r="HG216" s="5">
        <f t="shared" ca="1" si="961"/>
        <v>392807</v>
      </c>
      <c r="HH216" s="5">
        <f t="shared" ca="1" si="961"/>
        <v>44.098100000000002</v>
      </c>
      <c r="HI216" s="5">
        <f t="shared" ca="1" si="961"/>
        <v>40348</v>
      </c>
      <c r="HJ216" s="5">
        <f t="shared" ca="1" si="961"/>
        <v>33833.4</v>
      </c>
      <c r="HK216" s="5">
        <f t="shared" ca="1" si="961"/>
        <v>0</v>
      </c>
      <c r="HL216" s="5">
        <f t="shared" ca="1" si="961"/>
        <v>257.14699999999999</v>
      </c>
      <c r="HM216" s="5">
        <f t="shared" ca="1" si="961"/>
        <v>16125.5</v>
      </c>
      <c r="HN216" s="5">
        <f t="shared" ca="1" si="961"/>
        <v>72497.3</v>
      </c>
      <c r="HO216" s="5">
        <f t="shared" ca="1" si="961"/>
        <v>163105</v>
      </c>
      <c r="HP216" s="5">
        <f t="shared" ca="1" si="961"/>
        <v>229701</v>
      </c>
      <c r="HQ216" s="5">
        <f t="shared" ca="1" si="961"/>
        <v>0</v>
      </c>
      <c r="HR216" s="5">
        <f t="shared" ca="1" si="961"/>
        <v>0</v>
      </c>
      <c r="HS216" s="5">
        <f t="shared" ca="1" si="961"/>
        <v>0</v>
      </c>
      <c r="HT216" s="5">
        <f t="shared" ca="1" si="961"/>
        <v>0</v>
      </c>
      <c r="HU216" s="5">
        <f t="shared" ca="1" si="961"/>
        <v>0</v>
      </c>
      <c r="HV216" s="5"/>
      <c r="HW216" s="5">
        <f t="shared" ca="1" si="962"/>
        <v>7141.38</v>
      </c>
      <c r="HX216" s="5">
        <f t="shared" ca="1" si="962"/>
        <v>7141.38</v>
      </c>
      <c r="HY216" s="5">
        <f t="shared" ca="1" si="962"/>
        <v>0</v>
      </c>
      <c r="HZ216" s="5">
        <f t="shared" ca="1" si="962"/>
        <v>0</v>
      </c>
      <c r="IA216" s="5">
        <f t="shared" ca="1" si="962"/>
        <v>0</v>
      </c>
      <c r="IB216" s="5">
        <f t="shared" ca="1" si="962"/>
        <v>0</v>
      </c>
      <c r="IC216" s="5">
        <f t="shared" ca="1" si="962"/>
        <v>0</v>
      </c>
      <c r="ID216" s="5">
        <f t="shared" ca="1" si="962"/>
        <v>0</v>
      </c>
      <c r="IE216" s="5">
        <f t="shared" ca="1" si="962"/>
        <v>7141.38</v>
      </c>
      <c r="IF216" s="5">
        <f t="shared" ca="1" si="962"/>
        <v>0</v>
      </c>
      <c r="IG216" s="5">
        <f t="shared" ca="1" si="962"/>
        <v>0</v>
      </c>
      <c r="IH216" s="5">
        <f t="shared" ca="1" si="962"/>
        <v>0</v>
      </c>
      <c r="II216" s="5">
        <f t="shared" ca="1" si="962"/>
        <v>0</v>
      </c>
      <c r="IJ216" s="5"/>
      <c r="IK216" s="5">
        <f t="shared" ca="1" si="967"/>
        <v>112.84699999999999</v>
      </c>
      <c r="IL216" s="5">
        <f t="shared" ca="1" si="967"/>
        <v>26.391500000000001</v>
      </c>
      <c r="IM216" s="5">
        <f t="shared" ca="1" si="967"/>
        <v>23.898399999999999</v>
      </c>
      <c r="IN216" s="5">
        <f t="shared" ca="1" si="967"/>
        <v>17.4055</v>
      </c>
      <c r="IO216" s="5">
        <f t="shared" ca="1" si="967"/>
        <v>0</v>
      </c>
      <c r="IP216" s="5">
        <f t="shared" ca="1" si="967"/>
        <v>0.14397599999999999</v>
      </c>
      <c r="IQ216" s="5">
        <f t="shared" ca="1" si="967"/>
        <v>8.1691400000000005</v>
      </c>
      <c r="IR216" s="5">
        <f t="shared" ca="1" si="967"/>
        <v>36.838299999999997</v>
      </c>
      <c r="IS216" s="5"/>
      <c r="IT216" s="19">
        <f t="shared" ca="1" si="864"/>
        <v>38.308405043652726</v>
      </c>
      <c r="IU216" s="19">
        <f t="shared" ca="1" si="865"/>
        <v>13.319369109253037</v>
      </c>
      <c r="IV216" s="19">
        <f t="shared" ca="1" si="866"/>
        <v>2.5670897556864158</v>
      </c>
      <c r="IW216" s="19">
        <f t="shared" ca="1" si="867"/>
        <v>2.1526066853385744</v>
      </c>
      <c r="IX216" s="19">
        <f t="shared" ca="1" si="868"/>
        <v>0</v>
      </c>
      <c r="IY216" s="19">
        <f t="shared" ca="1" si="869"/>
        <v>1.6360648096696115E-2</v>
      </c>
      <c r="IZ216" s="19">
        <f t="shared" ca="1" si="870"/>
        <v>1.0259642573441385</v>
      </c>
      <c r="JA216" s="19">
        <f t="shared" ca="1" si="871"/>
        <v>4.6125477382999112</v>
      </c>
      <c r="JB216" s="19">
        <f t="shared" ca="1" si="872"/>
        <v>23.69390987510209</v>
      </c>
      <c r="JC216" s="19">
        <f t="shared" ca="1" si="873"/>
        <v>14.61443154483309</v>
      </c>
      <c r="JD216" s="19">
        <f t="shared" ca="1" si="874"/>
        <v>0</v>
      </c>
      <c r="JE216" s="19">
        <f t="shared" ca="1" si="955"/>
        <v>0</v>
      </c>
      <c r="JF216" s="19">
        <f t="shared" ca="1" si="955"/>
        <v>0</v>
      </c>
      <c r="JG216" s="72">
        <f t="shared" ca="1" si="908"/>
        <v>0</v>
      </c>
      <c r="JH216" s="72">
        <f t="shared" ca="1" si="909"/>
        <v>0</v>
      </c>
      <c r="JI216" s="5"/>
      <c r="JJ216" s="5"/>
      <c r="JK216" s="5"/>
      <c r="JL216" s="5">
        <f t="shared" ca="1" si="963"/>
        <v>392807</v>
      </c>
      <c r="JM216" s="5">
        <f t="shared" ca="1" si="963"/>
        <v>44.098100000000002</v>
      </c>
      <c r="JN216" s="5">
        <f t="shared" ca="1" si="963"/>
        <v>40348</v>
      </c>
      <c r="JO216" s="5">
        <f t="shared" ca="1" si="963"/>
        <v>33833.4</v>
      </c>
      <c r="JP216" s="5">
        <f t="shared" ca="1" si="963"/>
        <v>0</v>
      </c>
      <c r="JQ216" s="5">
        <f t="shared" ca="1" si="963"/>
        <v>257.14699999999999</v>
      </c>
      <c r="JR216" s="5">
        <f t="shared" ca="1" si="963"/>
        <v>16125.5</v>
      </c>
      <c r="JS216" s="5">
        <f t="shared" ca="1" si="963"/>
        <v>72497.3</v>
      </c>
      <c r="JT216" s="5">
        <f t="shared" ca="1" si="963"/>
        <v>163105</v>
      </c>
      <c r="JU216" s="5">
        <f t="shared" ca="1" si="963"/>
        <v>229701</v>
      </c>
      <c r="JV216" s="5">
        <f t="shared" ca="1" si="963"/>
        <v>0</v>
      </c>
      <c r="JW216" s="5">
        <f t="shared" ca="1" si="963"/>
        <v>0</v>
      </c>
      <c r="JX216" s="5">
        <f t="shared" ca="1" si="910"/>
        <v>0</v>
      </c>
      <c r="JY216" s="5">
        <f t="shared" ca="1" si="910"/>
        <v>0</v>
      </c>
      <c r="JZ216" s="5">
        <f t="shared" ca="1" si="910"/>
        <v>0</v>
      </c>
      <c r="KA216" s="5"/>
      <c r="KB216" s="5">
        <f t="shared" ca="1" si="964"/>
        <v>7141.38</v>
      </c>
      <c r="KC216" s="5">
        <f t="shared" ca="1" si="964"/>
        <v>7141.38</v>
      </c>
      <c r="KD216" s="5">
        <f t="shared" ca="1" si="964"/>
        <v>0</v>
      </c>
      <c r="KE216" s="5">
        <f t="shared" ca="1" si="964"/>
        <v>0</v>
      </c>
      <c r="KF216" s="5">
        <f t="shared" ca="1" si="964"/>
        <v>0</v>
      </c>
      <c r="KG216" s="5">
        <f t="shared" ca="1" si="964"/>
        <v>0</v>
      </c>
      <c r="KH216" s="5">
        <f t="shared" ca="1" si="964"/>
        <v>0</v>
      </c>
      <c r="KI216" s="5">
        <f t="shared" ca="1" si="964"/>
        <v>0</v>
      </c>
      <c r="KJ216" s="5">
        <f t="shared" ca="1" si="964"/>
        <v>7141.38</v>
      </c>
      <c r="KK216" s="5">
        <f t="shared" ca="1" si="964"/>
        <v>0</v>
      </c>
      <c r="KL216" s="5">
        <f t="shared" ca="1" si="964"/>
        <v>0</v>
      </c>
      <c r="KM216" s="5">
        <f t="shared" ca="1" si="964"/>
        <v>0</v>
      </c>
      <c r="KN216" s="5">
        <f t="shared" ca="1" si="914"/>
        <v>0</v>
      </c>
      <c r="KO216" s="5"/>
      <c r="KP216" s="5">
        <f t="shared" ca="1" si="965"/>
        <v>112.84699999999999</v>
      </c>
      <c r="KQ216" s="5">
        <f t="shared" ca="1" si="965"/>
        <v>26.391500000000001</v>
      </c>
      <c r="KR216" s="5">
        <f t="shared" ca="1" si="965"/>
        <v>23.898399999999999</v>
      </c>
      <c r="KS216" s="5">
        <f t="shared" ca="1" si="965"/>
        <v>17.4055</v>
      </c>
      <c r="KT216" s="5">
        <f t="shared" ca="1" si="965"/>
        <v>0</v>
      </c>
      <c r="KU216" s="5">
        <f t="shared" ca="1" si="965"/>
        <v>0.14397599999999999</v>
      </c>
      <c r="KV216" s="5">
        <f t="shared" ca="1" si="965"/>
        <v>8.1691400000000005</v>
      </c>
      <c r="KW216" s="5">
        <f t="shared" ca="1" si="965"/>
        <v>36.838299999999997</v>
      </c>
      <c r="KX216" s="5"/>
      <c r="KY216" s="19">
        <f t="shared" ref="KY216:KY240" ca="1" si="1040">((JL216*3.412)+(KB216*100))/$A216</f>
        <v>38.308405043652726</v>
      </c>
      <c r="KZ216" s="19">
        <f t="shared" ref="KZ216:KZ240" ca="1" si="1041">((JM216*3.412)+(KC216*100))/$A216</f>
        <v>13.319369109253037</v>
      </c>
      <c r="LA216" s="19">
        <f t="shared" ref="LA216:LA240" ca="1" si="1042">((JN216*3.412)+(KD216*100))/$A216</f>
        <v>2.5670897556864158</v>
      </c>
      <c r="LB216" s="19">
        <f t="shared" ref="LB216:LB240" ca="1" si="1043">((JO216*3.412)+(KE216*100))/$A216</f>
        <v>2.1526066853385744</v>
      </c>
      <c r="LC216" s="19">
        <f t="shared" ref="LC216:LC240" ca="1" si="1044">((JP216*3.412)+(KF216*100))/$A216</f>
        <v>0</v>
      </c>
      <c r="LD216" s="19">
        <f t="shared" ref="LD216:LD240" ca="1" si="1045">((JQ216*3.412)+(KG216*100))/$A216</f>
        <v>1.6360648096696115E-2</v>
      </c>
      <c r="LE216" s="19">
        <f t="shared" ref="LE216:LE240" ca="1" si="1046">((JR216*3.412)+(KH216*100))/$A216</f>
        <v>1.0259642573441385</v>
      </c>
      <c r="LF216" s="19">
        <f t="shared" ref="LF216:LF240" ca="1" si="1047">((JS216*3.412)+(KI216*100))/$A216</f>
        <v>4.6125477382999112</v>
      </c>
      <c r="LG216" s="19">
        <f t="shared" ref="LG216:LG240" ca="1" si="1048">((JT216*3.412)+(KJ216*100))/$A216</f>
        <v>23.69390987510209</v>
      </c>
      <c r="LH216" s="19">
        <f t="shared" ref="LH216:LH240" ca="1" si="1049">((JU216*3.412)+(KK216*100))/$A216</f>
        <v>14.61443154483309</v>
      </c>
      <c r="LI216" s="19">
        <f t="shared" ref="LI216:LI240" ca="1" si="1050">((JV216*3.412)+(KL216*100))/$A216</f>
        <v>0</v>
      </c>
      <c r="LJ216" s="19">
        <f t="shared" ca="1" si="878"/>
        <v>0</v>
      </c>
      <c r="LK216" s="19">
        <f t="shared" ca="1" si="879"/>
        <v>0</v>
      </c>
      <c r="LL216" s="72">
        <f t="shared" ca="1" si="911"/>
        <v>0</v>
      </c>
      <c r="LM216" s="72">
        <f t="shared" ca="1" si="912"/>
        <v>0</v>
      </c>
    </row>
    <row r="217" spans="1:325" ht="15" customHeight="1" outlineLevel="1" x14ac:dyDescent="0.3">
      <c r="A217" s="5">
        <f>IF('Old Results'!E197='New Results'!E197,'New Results'!E197,"0")</f>
        <v>53627.8</v>
      </c>
      <c r="B217" s="5">
        <f t="shared" si="941"/>
        <v>307</v>
      </c>
      <c r="C217" s="27">
        <f t="shared" si="968"/>
        <v>196</v>
      </c>
      <c r="D217" s="41" t="str">
        <f>'Old Results'!C197</f>
        <v>0307606-OffMed-HVACPVAV Design_NDL</v>
      </c>
      <c r="E217" s="41" t="str">
        <f>'New Results'!C197</f>
        <v>0307606-OffMed-HVACPVAV Design_NDL</v>
      </c>
      <c r="F217" s="5">
        <f t="shared" ca="1" si="969"/>
        <v>0</v>
      </c>
      <c r="G217" s="5">
        <f t="shared" ca="1" si="970"/>
        <v>0</v>
      </c>
      <c r="H217" s="5">
        <f t="shared" ca="1" si="971"/>
        <v>0</v>
      </c>
      <c r="I217" s="5">
        <f t="shared" ca="1" si="972"/>
        <v>0</v>
      </c>
      <c r="J217" s="5">
        <f t="shared" ca="1" si="973"/>
        <v>0</v>
      </c>
      <c r="K217" s="5">
        <f t="shared" ca="1" si="974"/>
        <v>0</v>
      </c>
      <c r="L217" s="5">
        <f t="shared" ca="1" si="975"/>
        <v>0</v>
      </c>
      <c r="M217" s="5">
        <f t="shared" ca="1" si="976"/>
        <v>0</v>
      </c>
      <c r="N217" s="5">
        <f t="shared" ca="1" si="977"/>
        <v>0</v>
      </c>
      <c r="O217" s="5">
        <f t="shared" ca="1" si="978"/>
        <v>0</v>
      </c>
      <c r="P217" s="5">
        <f t="shared" ca="1" si="844"/>
        <v>0</v>
      </c>
      <c r="Q217" s="5">
        <f t="shared" ca="1" si="845"/>
        <v>0</v>
      </c>
      <c r="R217" s="5">
        <f t="shared" ca="1" si="880"/>
        <v>0</v>
      </c>
      <c r="S217" s="5">
        <f t="shared" ca="1" si="881"/>
        <v>0</v>
      </c>
      <c r="T217" s="5">
        <f t="shared" ca="1" si="882"/>
        <v>0</v>
      </c>
      <c r="U217" s="5">
        <f t="shared" ca="1" si="979"/>
        <v>0</v>
      </c>
      <c r="V217" s="5">
        <f t="shared" ca="1" si="980"/>
        <v>0</v>
      </c>
      <c r="W217" s="5">
        <f t="shared" ca="1" si="981"/>
        <v>0</v>
      </c>
      <c r="X217" s="5">
        <f t="shared" ca="1" si="982"/>
        <v>0</v>
      </c>
      <c r="Y217" s="5">
        <f t="shared" ca="1" si="983"/>
        <v>0</v>
      </c>
      <c r="Z217" s="5">
        <f t="shared" ca="1" si="984"/>
        <v>0</v>
      </c>
      <c r="AA217" s="5">
        <f t="shared" ca="1" si="985"/>
        <v>0</v>
      </c>
      <c r="AB217" s="5">
        <f t="shared" ca="1" si="986"/>
        <v>0</v>
      </c>
      <c r="AC217" s="5">
        <f t="shared" ca="1" si="987"/>
        <v>0</v>
      </c>
      <c r="AD217" s="5">
        <f t="shared" ca="1" si="988"/>
        <v>0</v>
      </c>
      <c r="AE217" s="5">
        <f t="shared" ca="1" si="846"/>
        <v>0</v>
      </c>
      <c r="AF217" s="5">
        <f t="shared" ca="1" si="847"/>
        <v>0</v>
      </c>
      <c r="AG217" s="5">
        <f t="shared" ca="1" si="847"/>
        <v>0</v>
      </c>
      <c r="AH217" s="37">
        <f t="shared" ca="1" si="989"/>
        <v>0</v>
      </c>
      <c r="AI217" s="37">
        <f t="shared" ca="1" si="990"/>
        <v>0</v>
      </c>
      <c r="AJ217" s="37">
        <f t="shared" ca="1" si="991"/>
        <v>0</v>
      </c>
      <c r="AK217" s="37">
        <f t="shared" ca="1" si="992"/>
        <v>0</v>
      </c>
      <c r="AL217" s="37">
        <f t="shared" ca="1" si="993"/>
        <v>0</v>
      </c>
      <c r="AM217" s="37">
        <f t="shared" ca="1" si="994"/>
        <v>0</v>
      </c>
      <c r="AN217" s="37">
        <f t="shared" ca="1" si="995"/>
        <v>0</v>
      </c>
      <c r="AO217" s="37">
        <f t="shared" ca="1" si="996"/>
        <v>0</v>
      </c>
      <c r="AP217" s="33">
        <f t="shared" ca="1" si="997"/>
        <v>29.522778558881772</v>
      </c>
      <c r="AQ217" s="33">
        <f t="shared" ca="1" si="998"/>
        <v>29.522778558881772</v>
      </c>
      <c r="AR217" s="24">
        <f t="shared" ca="1" si="999"/>
        <v>0</v>
      </c>
      <c r="AS217" s="34">
        <f t="shared" ca="1" si="1000"/>
        <v>110.68300000000001</v>
      </c>
      <c r="AT217" s="34">
        <f t="shared" ca="1" si="1001"/>
        <v>110.68300000000001</v>
      </c>
      <c r="AU217" s="45">
        <f t="shared" ca="1" si="1002"/>
        <v>0</v>
      </c>
      <c r="AV217" s="34">
        <f t="shared" ca="1" si="938"/>
        <v>11.4</v>
      </c>
      <c r="AW217" s="34">
        <f t="shared" ca="1" si="939"/>
        <v>11.4</v>
      </c>
      <c r="AX217" s="46">
        <f t="shared" ca="1" si="1003"/>
        <v>0</v>
      </c>
      <c r="AY217" s="5"/>
      <c r="AZ217" s="5">
        <f t="shared" ca="1" si="848"/>
        <v>0</v>
      </c>
      <c r="BA217" s="5">
        <f t="shared" ca="1" si="849"/>
        <v>0</v>
      </c>
      <c r="BB217" s="5">
        <f t="shared" ca="1" si="850"/>
        <v>0</v>
      </c>
      <c r="BC217" s="5">
        <f t="shared" ca="1" si="851"/>
        <v>0</v>
      </c>
      <c r="BD217" s="5">
        <f t="shared" ca="1" si="852"/>
        <v>0</v>
      </c>
      <c r="BE217" s="5">
        <f t="shared" ca="1" si="853"/>
        <v>0</v>
      </c>
      <c r="BF217" s="5">
        <f t="shared" ca="1" si="854"/>
        <v>0</v>
      </c>
      <c r="BG217" s="5">
        <f t="shared" ca="1" si="855"/>
        <v>0</v>
      </c>
      <c r="BH217" s="5">
        <f t="shared" ca="1" si="856"/>
        <v>0</v>
      </c>
      <c r="BI217" s="5">
        <f t="shared" ca="1" si="857"/>
        <v>0</v>
      </c>
      <c r="BJ217" s="5">
        <f t="shared" ca="1" si="858"/>
        <v>0</v>
      </c>
      <c r="BK217" s="5">
        <f t="shared" ca="1" si="859"/>
        <v>0</v>
      </c>
      <c r="BL217" s="5">
        <f t="shared" ca="1" si="883"/>
        <v>0</v>
      </c>
      <c r="BM217" s="5">
        <f t="shared" ca="1" si="884"/>
        <v>0</v>
      </c>
      <c r="BN217" s="5">
        <f t="shared" ca="1" si="885"/>
        <v>0</v>
      </c>
      <c r="BO217" s="5">
        <f t="shared" ca="1" si="886"/>
        <v>0</v>
      </c>
      <c r="BP217" s="5">
        <f t="shared" ca="1" si="887"/>
        <v>0</v>
      </c>
      <c r="BQ217" s="5">
        <f t="shared" ca="1" si="888"/>
        <v>0</v>
      </c>
      <c r="BR217" s="5">
        <f t="shared" ca="1" si="889"/>
        <v>0</v>
      </c>
      <c r="BS217" s="5">
        <f t="shared" ca="1" si="890"/>
        <v>0</v>
      </c>
      <c r="BT217" s="5">
        <f t="shared" ca="1" si="891"/>
        <v>0</v>
      </c>
      <c r="BU217" s="5">
        <f t="shared" ca="1" si="892"/>
        <v>0</v>
      </c>
      <c r="BV217" s="5">
        <f t="shared" ca="1" si="893"/>
        <v>0</v>
      </c>
      <c r="BW217" s="5">
        <f t="shared" ca="1" si="894"/>
        <v>0</v>
      </c>
      <c r="BX217" s="5">
        <f t="shared" ca="1" si="895"/>
        <v>0</v>
      </c>
      <c r="BY217" s="5">
        <f t="shared" ca="1" si="896"/>
        <v>0</v>
      </c>
      <c r="BZ217" s="5">
        <f t="shared" ca="1" si="897"/>
        <v>0</v>
      </c>
      <c r="CA217" s="5">
        <f t="shared" ca="1" si="898"/>
        <v>0</v>
      </c>
      <c r="CB217" s="37">
        <f t="shared" ca="1" si="1004"/>
        <v>0</v>
      </c>
      <c r="CC217" s="37">
        <f t="shared" ca="1" si="1005"/>
        <v>0</v>
      </c>
      <c r="CD217" s="37">
        <f t="shared" ca="1" si="1006"/>
        <v>0</v>
      </c>
      <c r="CE217" s="37">
        <f t="shared" ca="1" si="1007"/>
        <v>0</v>
      </c>
      <c r="CF217" s="37">
        <f t="shared" ca="1" si="1008"/>
        <v>0</v>
      </c>
      <c r="CG217" s="37">
        <f t="shared" ca="1" si="1009"/>
        <v>0</v>
      </c>
      <c r="CH217" s="37">
        <f t="shared" ca="1" si="1010"/>
        <v>0</v>
      </c>
      <c r="CI217" s="19">
        <f t="shared" ca="1" si="1011"/>
        <v>0</v>
      </c>
      <c r="CJ217" s="33">
        <f t="shared" ca="1" si="860"/>
        <v>30.42678580885287</v>
      </c>
      <c r="CK217" s="33">
        <f t="shared" ca="1" si="861"/>
        <v>30.42678580885287</v>
      </c>
      <c r="CL217" s="24">
        <f t="shared" ca="1" si="1012"/>
        <v>0</v>
      </c>
      <c r="CM217" s="34">
        <f t="shared" ca="1" si="1013"/>
        <v>122.075</v>
      </c>
      <c r="CN217" s="34">
        <f t="shared" ca="1" si="1014"/>
        <v>122.075</v>
      </c>
      <c r="CO217" s="45">
        <f t="shared" ca="1" si="1015"/>
        <v>0</v>
      </c>
      <c r="CP217" s="5"/>
      <c r="CR217" s="5">
        <f t="shared" ca="1" si="899"/>
        <v>70</v>
      </c>
      <c r="CS217" s="5">
        <f t="shared" ca="1" si="900"/>
        <v>65</v>
      </c>
      <c r="CT217" s="62">
        <f t="shared" ca="1" si="1016"/>
        <v>7.1428571428571397E-2</v>
      </c>
      <c r="CW217" s="5">
        <f t="shared" ca="1" si="956"/>
        <v>398572</v>
      </c>
      <c r="CX217" s="5">
        <f t="shared" ca="1" si="956"/>
        <v>9.9713700000000003</v>
      </c>
      <c r="CY217" s="5">
        <f t="shared" ca="1" si="956"/>
        <v>78247.399999999994</v>
      </c>
      <c r="CZ217" s="5">
        <f t="shared" ca="1" si="956"/>
        <v>16305.4</v>
      </c>
      <c r="DA217" s="5">
        <f t="shared" ca="1" si="956"/>
        <v>0</v>
      </c>
      <c r="DB217" s="5">
        <f t="shared" ca="1" si="956"/>
        <v>1810.81</v>
      </c>
      <c r="DC217" s="5">
        <f t="shared" ca="1" si="956"/>
        <v>0</v>
      </c>
      <c r="DD217" s="5">
        <f t="shared" ca="1" si="956"/>
        <v>72497.3</v>
      </c>
      <c r="DE217" s="5">
        <f t="shared" ca="1" si="956"/>
        <v>168871</v>
      </c>
      <c r="DF217" s="5">
        <f t="shared" ca="1" si="956"/>
        <v>229701</v>
      </c>
      <c r="DG217" s="5">
        <f t="shared" ca="1" si="956"/>
        <v>0</v>
      </c>
      <c r="DH217" s="5">
        <f t="shared" ca="1" si="956"/>
        <v>0</v>
      </c>
      <c r="DI217" s="5">
        <f t="shared" ca="1" si="1017"/>
        <v>0</v>
      </c>
      <c r="DJ217" s="5">
        <f t="shared" ca="1" si="1017"/>
        <v>0</v>
      </c>
      <c r="DK217" s="5">
        <f t="shared" ca="1" si="1017"/>
        <v>0</v>
      </c>
      <c r="DL217" s="5"/>
      <c r="DM217" s="5">
        <f t="shared" ca="1" si="957"/>
        <v>2233.14</v>
      </c>
      <c r="DN217" s="5">
        <f t="shared" ca="1" si="957"/>
        <v>1532.54</v>
      </c>
      <c r="DO217" s="5">
        <f t="shared" ca="1" si="957"/>
        <v>0</v>
      </c>
      <c r="DP217" s="5">
        <f t="shared" ca="1" si="957"/>
        <v>0</v>
      </c>
      <c r="DQ217" s="5">
        <f t="shared" ca="1" si="957"/>
        <v>0</v>
      </c>
      <c r="DR217" s="5">
        <f t="shared" ca="1" si="957"/>
        <v>0</v>
      </c>
      <c r="DS217" s="5">
        <f t="shared" ca="1" si="957"/>
        <v>700.60900000000004</v>
      </c>
      <c r="DT217" s="5">
        <f t="shared" ca="1" si="957"/>
        <v>0</v>
      </c>
      <c r="DU217" s="5">
        <f t="shared" ca="1" si="957"/>
        <v>2233.14</v>
      </c>
      <c r="DV217" s="5">
        <f t="shared" ca="1" si="957"/>
        <v>0</v>
      </c>
      <c r="DW217" s="5">
        <f t="shared" ca="1" si="957"/>
        <v>0</v>
      </c>
      <c r="DX217" s="5">
        <f t="shared" ca="1" si="957"/>
        <v>0</v>
      </c>
      <c r="DY217" s="5">
        <f t="shared" ca="1" si="957"/>
        <v>0</v>
      </c>
      <c r="DZ217" s="5"/>
      <c r="EA217" s="5">
        <f t="shared" ca="1" si="966"/>
        <v>110.68300000000001</v>
      </c>
      <c r="EB217" s="5">
        <f t="shared" ca="1" si="966"/>
        <v>5.7573100000000004</v>
      </c>
      <c r="EC217" s="5">
        <f t="shared" ca="1" si="966"/>
        <v>53.569200000000002</v>
      </c>
      <c r="ED217" s="5">
        <f t="shared" ca="1" si="966"/>
        <v>8.9088200000000004</v>
      </c>
      <c r="EE217" s="5">
        <f t="shared" ca="1" si="966"/>
        <v>0</v>
      </c>
      <c r="EF217" s="5">
        <f t="shared" ca="1" si="966"/>
        <v>0.82902200000000004</v>
      </c>
      <c r="EG217" s="5">
        <f t="shared" ca="1" si="966"/>
        <v>2.35643</v>
      </c>
      <c r="EH217" s="5">
        <f t="shared" ca="1" si="966"/>
        <v>39.261899999999997</v>
      </c>
      <c r="EI217" s="5"/>
      <c r="EJ217" s="19">
        <f t="shared" ca="1" si="1018"/>
        <v>29.522778558881772</v>
      </c>
      <c r="EK217" s="19">
        <f t="shared" ca="1" si="1019"/>
        <v>2.8583686504842634</v>
      </c>
      <c r="EL217" s="19">
        <f t="shared" ca="1" si="1020"/>
        <v>4.9783904765811746</v>
      </c>
      <c r="EM217" s="19">
        <f t="shared" ca="1" si="1021"/>
        <v>1.0374101641312901</v>
      </c>
      <c r="EN217" s="19">
        <f t="shared" ca="1" si="1022"/>
        <v>0</v>
      </c>
      <c r="EO217" s="19">
        <f t="shared" ca="1" si="1023"/>
        <v>0.11521046397577374</v>
      </c>
      <c r="EP217" s="19">
        <f t="shared" ca="1" si="1024"/>
        <v>1.3064287552351579</v>
      </c>
      <c r="EQ217" s="19">
        <f t="shared" ca="1" si="1025"/>
        <v>4.6125477382999112</v>
      </c>
      <c r="ER217" s="19">
        <f t="shared" ca="1" si="1026"/>
        <v>14.908347014048681</v>
      </c>
      <c r="ES217" s="19">
        <f t="shared" ca="1" si="1027"/>
        <v>14.61443154483309</v>
      </c>
      <c r="ET217" s="19">
        <f t="shared" ca="1" si="1028"/>
        <v>0</v>
      </c>
      <c r="EU217" s="19">
        <f t="shared" ca="1" si="901"/>
        <v>0</v>
      </c>
      <c r="EV217" s="19">
        <f t="shared" ca="1" si="902"/>
        <v>0</v>
      </c>
      <c r="EW217" s="72">
        <f t="shared" ca="1" si="903"/>
        <v>0</v>
      </c>
      <c r="EX217" s="72">
        <f t="shared" ca="1" si="904"/>
        <v>0</v>
      </c>
      <c r="EY217" s="5"/>
      <c r="EZ217" s="5"/>
      <c r="FA217" s="5"/>
      <c r="FB217" s="5">
        <f t="shared" ca="1" si="958"/>
        <v>398572</v>
      </c>
      <c r="FC217" s="5">
        <f t="shared" ca="1" si="958"/>
        <v>9.9713700000000003</v>
      </c>
      <c r="FD217" s="5">
        <f t="shared" ca="1" si="958"/>
        <v>78247.399999999994</v>
      </c>
      <c r="FE217" s="5">
        <f t="shared" ca="1" si="958"/>
        <v>16305.4</v>
      </c>
      <c r="FF217" s="5">
        <f t="shared" ca="1" si="958"/>
        <v>0</v>
      </c>
      <c r="FG217" s="5">
        <f t="shared" ca="1" si="958"/>
        <v>1810.81</v>
      </c>
      <c r="FH217" s="5">
        <f t="shared" ca="1" si="958"/>
        <v>0</v>
      </c>
      <c r="FI217" s="5">
        <f t="shared" ca="1" si="958"/>
        <v>72497.3</v>
      </c>
      <c r="FJ217" s="5">
        <f t="shared" ca="1" si="958"/>
        <v>168871</v>
      </c>
      <c r="FK217" s="5">
        <f t="shared" ca="1" si="958"/>
        <v>229701</v>
      </c>
      <c r="FL217" s="5">
        <f t="shared" ca="1" si="958"/>
        <v>0</v>
      </c>
      <c r="FM217" s="5">
        <f t="shared" ca="1" si="958"/>
        <v>0</v>
      </c>
      <c r="FN217" s="5">
        <f t="shared" ca="1" si="905"/>
        <v>0</v>
      </c>
      <c r="FO217" s="5">
        <f t="shared" ca="1" si="905"/>
        <v>0</v>
      </c>
      <c r="FP217" s="5">
        <f t="shared" ca="1" si="905"/>
        <v>0</v>
      </c>
      <c r="FQ217" s="5"/>
      <c r="FR217" s="5">
        <f t="shared" ca="1" si="959"/>
        <v>2233.14</v>
      </c>
      <c r="FS217" s="5">
        <f t="shared" ca="1" si="959"/>
        <v>1532.54</v>
      </c>
      <c r="FT217" s="5">
        <f t="shared" ca="1" si="959"/>
        <v>0</v>
      </c>
      <c r="FU217" s="5">
        <f t="shared" ca="1" si="959"/>
        <v>0</v>
      </c>
      <c r="FV217" s="5">
        <f t="shared" ca="1" si="959"/>
        <v>0</v>
      </c>
      <c r="FW217" s="5">
        <f t="shared" ca="1" si="959"/>
        <v>0</v>
      </c>
      <c r="FX217" s="5">
        <f t="shared" ca="1" si="959"/>
        <v>700.60900000000004</v>
      </c>
      <c r="FY217" s="5">
        <f t="shared" ca="1" si="959"/>
        <v>0</v>
      </c>
      <c r="FZ217" s="5">
        <f t="shared" ca="1" si="959"/>
        <v>2233.14</v>
      </c>
      <c r="GA217" s="5">
        <f t="shared" ca="1" si="959"/>
        <v>0</v>
      </c>
      <c r="GB217" s="5">
        <f t="shared" ca="1" si="959"/>
        <v>0</v>
      </c>
      <c r="GC217" s="5">
        <f t="shared" ca="1" si="959"/>
        <v>0</v>
      </c>
      <c r="GD217" s="5">
        <f t="shared" ca="1" si="913"/>
        <v>0</v>
      </c>
      <c r="GE217" s="5"/>
      <c r="GF217" s="5">
        <f t="shared" ca="1" si="960"/>
        <v>110.68300000000001</v>
      </c>
      <c r="GG217" s="5">
        <f t="shared" ca="1" si="960"/>
        <v>5.7573100000000004</v>
      </c>
      <c r="GH217" s="5">
        <f t="shared" ca="1" si="960"/>
        <v>53.569200000000002</v>
      </c>
      <c r="GI217" s="5">
        <f t="shared" ca="1" si="960"/>
        <v>8.9088200000000004</v>
      </c>
      <c r="GJ217" s="5">
        <f t="shared" ca="1" si="960"/>
        <v>0</v>
      </c>
      <c r="GK217" s="5">
        <f t="shared" ca="1" si="960"/>
        <v>0.82902200000000004</v>
      </c>
      <c r="GL217" s="5">
        <f t="shared" ca="1" si="960"/>
        <v>2.35643</v>
      </c>
      <c r="GM217" s="5">
        <f t="shared" ca="1" si="960"/>
        <v>39.261899999999997</v>
      </c>
      <c r="GN217" s="5"/>
      <c r="GO217" s="19">
        <f t="shared" ca="1" si="1029"/>
        <v>29.522778558881772</v>
      </c>
      <c r="GP217" s="19">
        <f t="shared" ca="1" si="1030"/>
        <v>2.8583686504842634</v>
      </c>
      <c r="GQ217" s="19">
        <f t="shared" ca="1" si="1031"/>
        <v>4.9783904765811746</v>
      </c>
      <c r="GR217" s="19">
        <f t="shared" ca="1" si="1032"/>
        <v>1.0374101641312901</v>
      </c>
      <c r="GS217" s="19">
        <f t="shared" ca="1" si="1033"/>
        <v>0</v>
      </c>
      <c r="GT217" s="19">
        <f t="shared" ca="1" si="1034"/>
        <v>0.11521046397577374</v>
      </c>
      <c r="GU217" s="19">
        <f t="shared" ca="1" si="1035"/>
        <v>1.3064287552351579</v>
      </c>
      <c r="GV217" s="19">
        <f t="shared" ca="1" si="1036"/>
        <v>4.6125477382999112</v>
      </c>
      <c r="GW217" s="19">
        <f t="shared" ca="1" si="1037"/>
        <v>14.908347014048681</v>
      </c>
      <c r="GX217" s="19">
        <f t="shared" ca="1" si="1038"/>
        <v>14.61443154483309</v>
      </c>
      <c r="GY217" s="19">
        <f t="shared" ca="1" si="1039"/>
        <v>0</v>
      </c>
      <c r="GZ217" s="19">
        <f t="shared" ca="1" si="1039"/>
        <v>0</v>
      </c>
      <c r="HA217" s="19">
        <f t="shared" ca="1" si="1039"/>
        <v>0</v>
      </c>
      <c r="HB217" s="72">
        <f t="shared" ca="1" si="906"/>
        <v>0</v>
      </c>
      <c r="HC217" s="72">
        <f t="shared" ca="1" si="907"/>
        <v>0</v>
      </c>
      <c r="HD217" s="5"/>
      <c r="HE217" s="5"/>
      <c r="HF217" s="5"/>
      <c r="HG217" s="5">
        <f t="shared" ca="1" si="961"/>
        <v>422232</v>
      </c>
      <c r="HH217" s="5">
        <f t="shared" ca="1" si="961"/>
        <v>11.106199999999999</v>
      </c>
      <c r="HI217" s="5">
        <f t="shared" ca="1" si="961"/>
        <v>75540.800000000003</v>
      </c>
      <c r="HJ217" s="5">
        <f t="shared" ca="1" si="961"/>
        <v>30665.5</v>
      </c>
      <c r="HK217" s="5">
        <f t="shared" ca="1" si="961"/>
        <v>0</v>
      </c>
      <c r="HL217" s="5">
        <f t="shared" ca="1" si="961"/>
        <v>44.5351</v>
      </c>
      <c r="HM217" s="5">
        <f t="shared" ca="1" si="961"/>
        <v>13771.7</v>
      </c>
      <c r="HN217" s="5">
        <f t="shared" ca="1" si="961"/>
        <v>72497.3</v>
      </c>
      <c r="HO217" s="5">
        <f t="shared" ca="1" si="961"/>
        <v>192531</v>
      </c>
      <c r="HP217" s="5">
        <f t="shared" ca="1" si="961"/>
        <v>229701</v>
      </c>
      <c r="HQ217" s="5">
        <f t="shared" ca="1" si="961"/>
        <v>0</v>
      </c>
      <c r="HR217" s="5">
        <f t="shared" ca="1" si="961"/>
        <v>0</v>
      </c>
      <c r="HS217" s="5">
        <f t="shared" ca="1" si="961"/>
        <v>0</v>
      </c>
      <c r="HT217" s="5">
        <f t="shared" ca="1" si="961"/>
        <v>0</v>
      </c>
      <c r="HU217" s="5">
        <f t="shared" ca="1" si="961"/>
        <v>0</v>
      </c>
      <c r="HV217" s="5"/>
      <c r="HW217" s="5">
        <f t="shared" ca="1" si="962"/>
        <v>1910.66</v>
      </c>
      <c r="HX217" s="5">
        <f t="shared" ca="1" si="962"/>
        <v>1910.66</v>
      </c>
      <c r="HY217" s="5">
        <f t="shared" ca="1" si="962"/>
        <v>0</v>
      </c>
      <c r="HZ217" s="5">
        <f t="shared" ca="1" si="962"/>
        <v>0</v>
      </c>
      <c r="IA217" s="5">
        <f t="shared" ca="1" si="962"/>
        <v>0</v>
      </c>
      <c r="IB217" s="5">
        <f t="shared" ca="1" si="962"/>
        <v>0</v>
      </c>
      <c r="IC217" s="5">
        <f t="shared" ca="1" si="962"/>
        <v>0</v>
      </c>
      <c r="ID217" s="5">
        <f t="shared" ca="1" si="962"/>
        <v>0</v>
      </c>
      <c r="IE217" s="5">
        <f t="shared" ca="1" si="962"/>
        <v>1910.66</v>
      </c>
      <c r="IF217" s="5">
        <f t="shared" ca="1" si="962"/>
        <v>0</v>
      </c>
      <c r="IG217" s="5">
        <f t="shared" ca="1" si="962"/>
        <v>0</v>
      </c>
      <c r="IH217" s="5">
        <f t="shared" ca="1" si="962"/>
        <v>0</v>
      </c>
      <c r="II217" s="5">
        <f t="shared" ca="1" si="962"/>
        <v>0</v>
      </c>
      <c r="IJ217" s="5"/>
      <c r="IK217" s="5">
        <f t="shared" ca="1" si="967"/>
        <v>122.075</v>
      </c>
      <c r="IL217" s="5">
        <f t="shared" ca="1" si="967"/>
        <v>7.17394</v>
      </c>
      <c r="IM217" s="5">
        <f t="shared" ca="1" si="967"/>
        <v>51.211300000000001</v>
      </c>
      <c r="IN217" s="5">
        <f t="shared" ca="1" si="967"/>
        <v>17.091999999999999</v>
      </c>
      <c r="IO217" s="5">
        <f t="shared" ca="1" si="967"/>
        <v>0</v>
      </c>
      <c r="IP217" s="5">
        <f t="shared" ca="1" si="967"/>
        <v>2.0396999999999998E-2</v>
      </c>
      <c r="IQ217" s="5">
        <f t="shared" ca="1" si="967"/>
        <v>7.3157199999999998</v>
      </c>
      <c r="IR217" s="5">
        <f t="shared" ca="1" si="967"/>
        <v>39.261899999999997</v>
      </c>
      <c r="IS217" s="5"/>
      <c r="IT217" s="19">
        <f t="shared" ca="1" si="864"/>
        <v>30.42678580885287</v>
      </c>
      <c r="IU217" s="19">
        <f t="shared" ca="1" si="865"/>
        <v>3.5635229182327075</v>
      </c>
      <c r="IV217" s="19">
        <f t="shared" ca="1" si="866"/>
        <v>4.8061865226617533</v>
      </c>
      <c r="IW217" s="19">
        <f t="shared" ca="1" si="867"/>
        <v>1.9510531105135769</v>
      </c>
      <c r="IX217" s="19">
        <f t="shared" ca="1" si="868"/>
        <v>0</v>
      </c>
      <c r="IY217" s="19">
        <f t="shared" ca="1" si="869"/>
        <v>2.8334886234378438E-3</v>
      </c>
      <c r="IZ217" s="19">
        <f t="shared" ca="1" si="870"/>
        <v>0.87620675097617273</v>
      </c>
      <c r="JA217" s="19">
        <f t="shared" ca="1" si="871"/>
        <v>4.6125477382999112</v>
      </c>
      <c r="JB217" s="19">
        <f t="shared" ca="1" si="872"/>
        <v>15.812354264019779</v>
      </c>
      <c r="JC217" s="19">
        <f t="shared" ca="1" si="873"/>
        <v>14.61443154483309</v>
      </c>
      <c r="JD217" s="19">
        <f t="shared" ca="1" si="874"/>
        <v>0</v>
      </c>
      <c r="JE217" s="19">
        <f t="shared" ca="1" si="955"/>
        <v>0</v>
      </c>
      <c r="JF217" s="19">
        <f t="shared" ca="1" si="955"/>
        <v>0</v>
      </c>
      <c r="JG217" s="72">
        <f t="shared" ca="1" si="908"/>
        <v>0</v>
      </c>
      <c r="JH217" s="72">
        <f t="shared" ca="1" si="909"/>
        <v>0</v>
      </c>
      <c r="JI217" s="5"/>
      <c r="JJ217" s="5"/>
      <c r="JK217" s="5"/>
      <c r="JL217" s="5">
        <f t="shared" ca="1" si="963"/>
        <v>422232</v>
      </c>
      <c r="JM217" s="5">
        <f t="shared" ca="1" si="963"/>
        <v>11.106199999999999</v>
      </c>
      <c r="JN217" s="5">
        <f t="shared" ca="1" si="963"/>
        <v>75540.800000000003</v>
      </c>
      <c r="JO217" s="5">
        <f t="shared" ca="1" si="963"/>
        <v>30665.5</v>
      </c>
      <c r="JP217" s="5">
        <f t="shared" ca="1" si="963"/>
        <v>0</v>
      </c>
      <c r="JQ217" s="5">
        <f t="shared" ca="1" si="963"/>
        <v>44.5351</v>
      </c>
      <c r="JR217" s="5">
        <f t="shared" ca="1" si="963"/>
        <v>13771.7</v>
      </c>
      <c r="JS217" s="5">
        <f t="shared" ca="1" si="963"/>
        <v>72497.3</v>
      </c>
      <c r="JT217" s="5">
        <f t="shared" ca="1" si="963"/>
        <v>192531</v>
      </c>
      <c r="JU217" s="5">
        <f t="shared" ca="1" si="963"/>
        <v>229701</v>
      </c>
      <c r="JV217" s="5">
        <f t="shared" ca="1" si="963"/>
        <v>0</v>
      </c>
      <c r="JW217" s="5">
        <f t="shared" ca="1" si="963"/>
        <v>0</v>
      </c>
      <c r="JX217" s="5">
        <f t="shared" ca="1" si="910"/>
        <v>0</v>
      </c>
      <c r="JY217" s="5">
        <f t="shared" ca="1" si="910"/>
        <v>0</v>
      </c>
      <c r="JZ217" s="5">
        <f t="shared" ca="1" si="910"/>
        <v>0</v>
      </c>
      <c r="KA217" s="5"/>
      <c r="KB217" s="5">
        <f t="shared" ca="1" si="964"/>
        <v>1910.66</v>
      </c>
      <c r="KC217" s="5">
        <f t="shared" ca="1" si="964"/>
        <v>1910.66</v>
      </c>
      <c r="KD217" s="5">
        <f t="shared" ca="1" si="964"/>
        <v>0</v>
      </c>
      <c r="KE217" s="5">
        <f t="shared" ca="1" si="964"/>
        <v>0</v>
      </c>
      <c r="KF217" s="5">
        <f t="shared" ca="1" si="964"/>
        <v>0</v>
      </c>
      <c r="KG217" s="5">
        <f t="shared" ca="1" si="964"/>
        <v>0</v>
      </c>
      <c r="KH217" s="5">
        <f t="shared" ca="1" si="964"/>
        <v>0</v>
      </c>
      <c r="KI217" s="5">
        <f t="shared" ca="1" si="964"/>
        <v>0</v>
      </c>
      <c r="KJ217" s="5">
        <f t="shared" ca="1" si="964"/>
        <v>1910.66</v>
      </c>
      <c r="KK217" s="5">
        <f t="shared" ca="1" si="964"/>
        <v>0</v>
      </c>
      <c r="KL217" s="5">
        <f t="shared" ca="1" si="964"/>
        <v>0</v>
      </c>
      <c r="KM217" s="5">
        <f t="shared" ca="1" si="964"/>
        <v>0</v>
      </c>
      <c r="KN217" s="5">
        <f t="shared" ca="1" si="914"/>
        <v>0</v>
      </c>
      <c r="KO217" s="5"/>
      <c r="KP217" s="5">
        <f t="shared" ca="1" si="965"/>
        <v>122.075</v>
      </c>
      <c r="KQ217" s="5">
        <f t="shared" ca="1" si="965"/>
        <v>7.17394</v>
      </c>
      <c r="KR217" s="5">
        <f t="shared" ca="1" si="965"/>
        <v>51.211300000000001</v>
      </c>
      <c r="KS217" s="5">
        <f t="shared" ca="1" si="965"/>
        <v>17.091999999999999</v>
      </c>
      <c r="KT217" s="5">
        <f t="shared" ca="1" si="965"/>
        <v>0</v>
      </c>
      <c r="KU217" s="5">
        <f t="shared" ca="1" si="965"/>
        <v>2.0396999999999998E-2</v>
      </c>
      <c r="KV217" s="5">
        <f t="shared" ca="1" si="965"/>
        <v>7.3157199999999998</v>
      </c>
      <c r="KW217" s="5">
        <f t="shared" ca="1" si="965"/>
        <v>39.261899999999997</v>
      </c>
      <c r="KX217" s="5"/>
      <c r="KY217" s="19">
        <f t="shared" ca="1" si="1040"/>
        <v>30.42678580885287</v>
      </c>
      <c r="KZ217" s="19">
        <f t="shared" ca="1" si="1041"/>
        <v>3.5635229182327075</v>
      </c>
      <c r="LA217" s="19">
        <f t="shared" ca="1" si="1042"/>
        <v>4.8061865226617533</v>
      </c>
      <c r="LB217" s="19">
        <f t="shared" ca="1" si="1043"/>
        <v>1.9510531105135769</v>
      </c>
      <c r="LC217" s="19">
        <f t="shared" ca="1" si="1044"/>
        <v>0</v>
      </c>
      <c r="LD217" s="19">
        <f t="shared" ca="1" si="1045"/>
        <v>2.8334886234378438E-3</v>
      </c>
      <c r="LE217" s="19">
        <f t="shared" ca="1" si="1046"/>
        <v>0.87620675097617273</v>
      </c>
      <c r="LF217" s="19">
        <f t="shared" ca="1" si="1047"/>
        <v>4.6125477382999112</v>
      </c>
      <c r="LG217" s="19">
        <f t="shared" ca="1" si="1048"/>
        <v>15.812354264019779</v>
      </c>
      <c r="LH217" s="19">
        <f t="shared" ca="1" si="1049"/>
        <v>14.61443154483309</v>
      </c>
      <c r="LI217" s="19">
        <f t="shared" ca="1" si="1050"/>
        <v>0</v>
      </c>
      <c r="LJ217" s="19">
        <f t="shared" ca="1" si="878"/>
        <v>0</v>
      </c>
      <c r="LK217" s="19">
        <f t="shared" ca="1" si="879"/>
        <v>0</v>
      </c>
      <c r="LL217" s="72">
        <f t="shared" ca="1" si="911"/>
        <v>0</v>
      </c>
      <c r="LM217" s="72">
        <f t="shared" ca="1" si="912"/>
        <v>0</v>
      </c>
    </row>
    <row r="218" spans="1:325" ht="15" customHeight="1" outlineLevel="1" x14ac:dyDescent="0.3">
      <c r="A218" s="5">
        <f>IF('Old Results'!E198='New Results'!E198,'New Results'!E198,"0")</f>
        <v>53627.8</v>
      </c>
      <c r="B218" s="5">
        <f t="shared" si="941"/>
        <v>307</v>
      </c>
      <c r="C218" s="27">
        <f t="shared" si="968"/>
        <v>197</v>
      </c>
      <c r="D218" s="41" t="str">
        <f>'Old Results'!C198</f>
        <v>0307706-OffMed-HVACPVAV SATControl_NDL</v>
      </c>
      <c r="E218" s="41" t="str">
        <f>'New Results'!C198</f>
        <v>0307706-OffMed-HVACPVAV SATControl_NDL</v>
      </c>
      <c r="F218" s="5">
        <f t="shared" ca="1" si="969"/>
        <v>0</v>
      </c>
      <c r="G218" s="5">
        <f t="shared" ca="1" si="970"/>
        <v>0</v>
      </c>
      <c r="H218" s="5">
        <f t="shared" ca="1" si="971"/>
        <v>0</v>
      </c>
      <c r="I218" s="5">
        <f t="shared" ca="1" si="972"/>
        <v>0</v>
      </c>
      <c r="J218" s="5">
        <f t="shared" ca="1" si="973"/>
        <v>0</v>
      </c>
      <c r="K218" s="5">
        <f t="shared" ca="1" si="974"/>
        <v>0</v>
      </c>
      <c r="L218" s="5">
        <f t="shared" ca="1" si="975"/>
        <v>0</v>
      </c>
      <c r="M218" s="5">
        <f t="shared" ca="1" si="976"/>
        <v>0</v>
      </c>
      <c r="N218" s="5">
        <f t="shared" ca="1" si="977"/>
        <v>0</v>
      </c>
      <c r="O218" s="5">
        <f t="shared" ca="1" si="978"/>
        <v>0</v>
      </c>
      <c r="P218" s="5">
        <f t="shared" ref="P218:P240" ca="1" si="1051">IF(AND($CW218&gt;0,$FB218&gt;0),DG218-FL218,0)</f>
        <v>0</v>
      </c>
      <c r="Q218" s="5">
        <f t="shared" ref="Q218:Q240" ca="1" si="1052">IF(AND($CW218&gt;0,$FB218&gt;0),DH218-FM218,0)</f>
        <v>0</v>
      </c>
      <c r="R218" s="5">
        <f t="shared" ca="1" si="880"/>
        <v>0</v>
      </c>
      <c r="S218" s="5">
        <f t="shared" ca="1" si="881"/>
        <v>0</v>
      </c>
      <c r="T218" s="5">
        <f t="shared" ca="1" si="882"/>
        <v>0</v>
      </c>
      <c r="U218" s="5">
        <f t="shared" ca="1" si="979"/>
        <v>0</v>
      </c>
      <c r="V218" s="5">
        <f t="shared" ca="1" si="980"/>
        <v>0</v>
      </c>
      <c r="W218" s="5">
        <f t="shared" ca="1" si="981"/>
        <v>0</v>
      </c>
      <c r="X218" s="5">
        <f t="shared" ca="1" si="982"/>
        <v>0</v>
      </c>
      <c r="Y218" s="5">
        <f t="shared" ca="1" si="983"/>
        <v>0</v>
      </c>
      <c r="Z218" s="5">
        <f t="shared" ca="1" si="984"/>
        <v>0</v>
      </c>
      <c r="AA218" s="5">
        <f t="shared" ca="1" si="985"/>
        <v>0</v>
      </c>
      <c r="AB218" s="5">
        <f t="shared" ca="1" si="986"/>
        <v>0</v>
      </c>
      <c r="AC218" s="5">
        <f t="shared" ca="1" si="987"/>
        <v>0</v>
      </c>
      <c r="AD218" s="5">
        <f t="shared" ca="1" si="988"/>
        <v>0</v>
      </c>
      <c r="AE218" s="5">
        <f t="shared" ref="AE218:AE240" ca="1" si="1053">IF(AND($DM218&gt;0,$FR218&gt;0),DW218-GB218,0)</f>
        <v>0</v>
      </c>
      <c r="AF218" s="5">
        <f t="shared" ref="AF218:AG240" ca="1" si="1054">IF(AND($DM218&gt;0,$FR218&gt;0),DX218-GC218,0)</f>
        <v>0</v>
      </c>
      <c r="AG218" s="5">
        <f t="shared" ca="1" si="1054"/>
        <v>0</v>
      </c>
      <c r="AH218" s="37">
        <f t="shared" ca="1" si="989"/>
        <v>0</v>
      </c>
      <c r="AI218" s="37">
        <f t="shared" ca="1" si="990"/>
        <v>0</v>
      </c>
      <c r="AJ218" s="37">
        <f t="shared" ca="1" si="991"/>
        <v>0</v>
      </c>
      <c r="AK218" s="37">
        <f t="shared" ca="1" si="992"/>
        <v>0</v>
      </c>
      <c r="AL218" s="37">
        <f t="shared" ca="1" si="993"/>
        <v>0</v>
      </c>
      <c r="AM218" s="37">
        <f t="shared" ca="1" si="994"/>
        <v>0</v>
      </c>
      <c r="AN218" s="37">
        <f t="shared" ca="1" si="995"/>
        <v>0</v>
      </c>
      <c r="AO218" s="37">
        <f t="shared" ca="1" si="996"/>
        <v>0</v>
      </c>
      <c r="AP218" s="33">
        <f t="shared" ca="1" si="997"/>
        <v>38.602483860982545</v>
      </c>
      <c r="AQ218" s="33">
        <f t="shared" ca="1" si="998"/>
        <v>38.602483860982545</v>
      </c>
      <c r="AR218" s="24">
        <f t="shared" ca="1" si="999"/>
        <v>0</v>
      </c>
      <c r="AS218" s="34">
        <f t="shared" ca="1" si="1000"/>
        <v>152.08099999999999</v>
      </c>
      <c r="AT218" s="34">
        <f t="shared" ca="1" si="1001"/>
        <v>152.08099999999999</v>
      </c>
      <c r="AU218" s="45">
        <f t="shared" ca="1" si="1002"/>
        <v>0</v>
      </c>
      <c r="AV218" s="34">
        <f t="shared" ca="1" si="938"/>
        <v>-30</v>
      </c>
      <c r="AW218" s="34">
        <f t="shared" ca="1" si="939"/>
        <v>-30</v>
      </c>
      <c r="AX218" s="46">
        <f t="shared" ca="1" si="1003"/>
        <v>0</v>
      </c>
      <c r="AY218" s="5"/>
      <c r="AZ218" s="5">
        <f t="shared" ref="AZ218:AZ281" ca="1" si="1055">IF(AND($HG218&gt;0,$JL218&gt;0),HG218-JL218,0)</f>
        <v>0</v>
      </c>
      <c r="BA218" s="5">
        <f t="shared" ref="BA218:BA281" ca="1" si="1056">IF(AND($HG218&gt;0,$JL218&gt;0),HH218-JM218,0)</f>
        <v>0</v>
      </c>
      <c r="BB218" s="5">
        <f t="shared" ref="BB218:BB281" ca="1" si="1057">IF(AND($HG218&gt;0,$JL218&gt;0),HI218-JN218,0)</f>
        <v>0</v>
      </c>
      <c r="BC218" s="5">
        <f t="shared" ref="BC218:BC281" ca="1" si="1058">IF(AND($HG218&gt;0,$JL218&gt;0),HJ218-JO218,0)</f>
        <v>0</v>
      </c>
      <c r="BD218" s="5">
        <f t="shared" ref="BD218:BD281" ca="1" si="1059">IF(AND($HG218&gt;0,$JL218&gt;0),HK218-JP218,0)</f>
        <v>0</v>
      </c>
      <c r="BE218" s="5">
        <f t="shared" ref="BE218:BE281" ca="1" si="1060">IF(AND($HG218&gt;0,$JL218&gt;0),HL218-JQ218,0)</f>
        <v>0</v>
      </c>
      <c r="BF218" s="5">
        <f t="shared" ref="BF218:BF281" ca="1" si="1061">IF(AND($HG218&gt;0,$JL218&gt;0),HM218-JR218,0)</f>
        <v>0</v>
      </c>
      <c r="BG218" s="5">
        <f t="shared" ref="BG218:BG281" ca="1" si="1062">IF(AND($HG218&gt;0,$JL218&gt;0),HN218-JS218,0)</f>
        <v>0</v>
      </c>
      <c r="BH218" s="5">
        <f t="shared" ref="BH218:BH281" ca="1" si="1063">IF(AND($HG218&gt;0,$JL218&gt;0),HO218-JT218,0)</f>
        <v>0</v>
      </c>
      <c r="BI218" s="5">
        <f t="shared" ref="BI218:BI281" ca="1" si="1064">IF(AND($HG218&gt;0,$JL218&gt;0),HP218-JU218,0)</f>
        <v>0</v>
      </c>
      <c r="BJ218" s="5">
        <f t="shared" ref="BJ218:BJ281" ca="1" si="1065">IF(AND($HG218&gt;0,$JL218&gt;0),HQ218-JV218,0)</f>
        <v>0</v>
      </c>
      <c r="BK218" s="5">
        <f t="shared" ref="BK218:BK281" ca="1" si="1066">IF(AND($HG218&gt;0,$JL218&gt;0),HR218-JW218,0)</f>
        <v>0</v>
      </c>
      <c r="BL218" s="5">
        <f t="shared" ca="1" si="883"/>
        <v>0</v>
      </c>
      <c r="BM218" s="5">
        <f t="shared" ca="1" si="884"/>
        <v>0</v>
      </c>
      <c r="BN218" s="5">
        <f t="shared" ca="1" si="885"/>
        <v>0</v>
      </c>
      <c r="BO218" s="5">
        <f t="shared" ca="1" si="886"/>
        <v>0</v>
      </c>
      <c r="BP218" s="5">
        <f t="shared" ca="1" si="887"/>
        <v>0</v>
      </c>
      <c r="BQ218" s="5">
        <f t="shared" ca="1" si="888"/>
        <v>0</v>
      </c>
      <c r="BR218" s="5">
        <f t="shared" ca="1" si="889"/>
        <v>0</v>
      </c>
      <c r="BS218" s="5">
        <f t="shared" ca="1" si="890"/>
        <v>0</v>
      </c>
      <c r="BT218" s="5">
        <f t="shared" ca="1" si="891"/>
        <v>0</v>
      </c>
      <c r="BU218" s="5">
        <f t="shared" ca="1" si="892"/>
        <v>0</v>
      </c>
      <c r="BV218" s="5">
        <f t="shared" ca="1" si="893"/>
        <v>0</v>
      </c>
      <c r="BW218" s="5">
        <f t="shared" ca="1" si="894"/>
        <v>0</v>
      </c>
      <c r="BX218" s="5">
        <f t="shared" ca="1" si="895"/>
        <v>0</v>
      </c>
      <c r="BY218" s="5">
        <f t="shared" ca="1" si="896"/>
        <v>0</v>
      </c>
      <c r="BZ218" s="5">
        <f t="shared" ca="1" si="897"/>
        <v>0</v>
      </c>
      <c r="CA218" s="5">
        <f t="shared" ca="1" si="898"/>
        <v>0</v>
      </c>
      <c r="CB218" s="37">
        <f t="shared" ca="1" si="1004"/>
        <v>0</v>
      </c>
      <c r="CC218" s="37">
        <f t="shared" ca="1" si="1005"/>
        <v>0</v>
      </c>
      <c r="CD218" s="37">
        <f t="shared" ca="1" si="1006"/>
        <v>0</v>
      </c>
      <c r="CE218" s="37">
        <f t="shared" ca="1" si="1007"/>
        <v>0</v>
      </c>
      <c r="CF218" s="37">
        <f t="shared" ca="1" si="1008"/>
        <v>0</v>
      </c>
      <c r="CG218" s="37">
        <f t="shared" ca="1" si="1009"/>
        <v>0</v>
      </c>
      <c r="CH218" s="37">
        <f t="shared" ca="1" si="1010"/>
        <v>0</v>
      </c>
      <c r="CI218" s="19">
        <f t="shared" ca="1" si="1011"/>
        <v>0</v>
      </c>
      <c r="CJ218" s="33">
        <f t="shared" ref="CJ218:CJ240" ca="1" si="1067">IFERROR(((HG218*3.412)+(HW218*100))/$A218,0)</f>
        <v>30.42678580885287</v>
      </c>
      <c r="CK218" s="33">
        <f t="shared" ref="CK218:CK281" ca="1" si="1068">IFERROR(((JL218*3.412)+(KB218*100))/$A218,0)</f>
        <v>30.42678580885287</v>
      </c>
      <c r="CL218" s="24">
        <f t="shared" ca="1" si="1012"/>
        <v>0</v>
      </c>
      <c r="CM218" s="34">
        <f t="shared" ca="1" si="1013"/>
        <v>122.075</v>
      </c>
      <c r="CN218" s="34">
        <f t="shared" ca="1" si="1014"/>
        <v>122.075</v>
      </c>
      <c r="CO218" s="45">
        <f t="shared" ca="1" si="1015"/>
        <v>0</v>
      </c>
      <c r="CP218" s="5"/>
      <c r="CR218" s="5">
        <f t="shared" ca="1" si="899"/>
        <v>72</v>
      </c>
      <c r="CS218" s="5">
        <f t="shared" ca="1" si="900"/>
        <v>71</v>
      </c>
      <c r="CT218" s="62">
        <f t="shared" ca="1" si="1016"/>
        <v>1.388888888888884E-2</v>
      </c>
      <c r="CW218" s="5">
        <f t="shared" ca="1" si="956"/>
        <v>458207</v>
      </c>
      <c r="CX218" s="5">
        <f t="shared" ca="1" si="956"/>
        <v>28.413900000000002</v>
      </c>
      <c r="CY218" s="5">
        <f t="shared" ca="1" si="956"/>
        <v>135454</v>
      </c>
      <c r="CZ218" s="5">
        <f t="shared" ca="1" si="956"/>
        <v>17544.900000000001</v>
      </c>
      <c r="DA218" s="5">
        <f t="shared" ca="1" si="956"/>
        <v>0</v>
      </c>
      <c r="DB218" s="5">
        <f t="shared" ca="1" si="956"/>
        <v>2980.78</v>
      </c>
      <c r="DC218" s="5">
        <f t="shared" ca="1" si="956"/>
        <v>0</v>
      </c>
      <c r="DD218" s="5">
        <f t="shared" ca="1" si="956"/>
        <v>72497.3</v>
      </c>
      <c r="DE218" s="5">
        <f t="shared" ca="1" si="956"/>
        <v>228505</v>
      </c>
      <c r="DF218" s="5">
        <f t="shared" ca="1" si="956"/>
        <v>229701</v>
      </c>
      <c r="DG218" s="5">
        <f t="shared" ca="1" si="956"/>
        <v>0</v>
      </c>
      <c r="DH218" s="5">
        <f t="shared" ca="1" si="956"/>
        <v>0</v>
      </c>
      <c r="DI218" s="5">
        <f t="shared" ca="1" si="1017"/>
        <v>0</v>
      </c>
      <c r="DJ218" s="5">
        <f t="shared" ca="1" si="1017"/>
        <v>0</v>
      </c>
      <c r="DK218" s="5">
        <f t="shared" ca="1" si="1017"/>
        <v>0</v>
      </c>
      <c r="DL218" s="5"/>
      <c r="DM218" s="5">
        <f t="shared" ca="1" si="957"/>
        <v>5067.6400000000003</v>
      </c>
      <c r="DN218" s="5">
        <f t="shared" ca="1" si="957"/>
        <v>4367.03</v>
      </c>
      <c r="DO218" s="5">
        <f t="shared" ca="1" si="957"/>
        <v>0</v>
      </c>
      <c r="DP218" s="5">
        <f t="shared" ca="1" si="957"/>
        <v>0</v>
      </c>
      <c r="DQ218" s="5">
        <f t="shared" ca="1" si="957"/>
        <v>0</v>
      </c>
      <c r="DR218" s="5">
        <f t="shared" ca="1" si="957"/>
        <v>0</v>
      </c>
      <c r="DS218" s="5">
        <f t="shared" ca="1" si="957"/>
        <v>700.60900000000004</v>
      </c>
      <c r="DT218" s="5">
        <f t="shared" ca="1" si="957"/>
        <v>0</v>
      </c>
      <c r="DU218" s="5">
        <f t="shared" ca="1" si="957"/>
        <v>5067.6400000000003</v>
      </c>
      <c r="DV218" s="5">
        <f t="shared" ca="1" si="957"/>
        <v>0</v>
      </c>
      <c r="DW218" s="5">
        <f t="shared" ca="1" si="957"/>
        <v>0</v>
      </c>
      <c r="DX218" s="5">
        <f t="shared" ca="1" si="957"/>
        <v>0</v>
      </c>
      <c r="DY218" s="5">
        <f t="shared" ca="1" si="957"/>
        <v>0</v>
      </c>
      <c r="DZ218" s="5"/>
      <c r="EA218" s="5">
        <f t="shared" ca="1" si="966"/>
        <v>152.08099999999999</v>
      </c>
      <c r="EB218" s="5">
        <f t="shared" ca="1" si="966"/>
        <v>15.0646</v>
      </c>
      <c r="EC218" s="5">
        <f t="shared" ca="1" si="966"/>
        <v>84.406700000000001</v>
      </c>
      <c r="ED218" s="5">
        <f t="shared" ca="1" si="966"/>
        <v>9.4176199999999994</v>
      </c>
      <c r="EE218" s="5">
        <f t="shared" ca="1" si="966"/>
        <v>0</v>
      </c>
      <c r="EF218" s="5">
        <f t="shared" ca="1" si="966"/>
        <v>1.5732999999999999</v>
      </c>
      <c r="EG218" s="5">
        <f t="shared" ca="1" si="966"/>
        <v>2.35643</v>
      </c>
      <c r="EH218" s="5">
        <f t="shared" ca="1" si="966"/>
        <v>39.261899999999997</v>
      </c>
      <c r="EI218" s="5"/>
      <c r="EJ218" s="19">
        <f t="shared" ca="1" si="1018"/>
        <v>38.602483860982545</v>
      </c>
      <c r="EK218" s="19">
        <f t="shared" ca="1" si="1019"/>
        <v>8.1450282917964181</v>
      </c>
      <c r="EL218" s="19">
        <f t="shared" ca="1" si="1020"/>
        <v>8.6180870369472551</v>
      </c>
      <c r="EM218" s="19">
        <f t="shared" ca="1" si="1021"/>
        <v>1.1162717620338705</v>
      </c>
      <c r="EN218" s="19">
        <f t="shared" ca="1" si="1022"/>
        <v>0</v>
      </c>
      <c r="EO218" s="19">
        <f t="shared" ca="1" si="1023"/>
        <v>0.18964830479713879</v>
      </c>
      <c r="EP218" s="19">
        <f t="shared" ca="1" si="1024"/>
        <v>1.3064287552351579</v>
      </c>
      <c r="EQ218" s="19">
        <f t="shared" ca="1" si="1025"/>
        <v>4.6125477382999112</v>
      </c>
      <c r="ER218" s="19">
        <f t="shared" ca="1" si="1026"/>
        <v>23.987988692431909</v>
      </c>
      <c r="ES218" s="19">
        <f t="shared" ca="1" si="1027"/>
        <v>14.61443154483309</v>
      </c>
      <c r="ET218" s="19">
        <f t="shared" ca="1" si="1028"/>
        <v>0</v>
      </c>
      <c r="EU218" s="19">
        <f t="shared" ca="1" si="901"/>
        <v>0</v>
      </c>
      <c r="EV218" s="19">
        <f t="shared" ca="1" si="902"/>
        <v>0</v>
      </c>
      <c r="EW218" s="72">
        <f t="shared" ca="1" si="903"/>
        <v>0</v>
      </c>
      <c r="EX218" s="72">
        <f t="shared" ca="1" si="904"/>
        <v>0</v>
      </c>
      <c r="EY218" s="5"/>
      <c r="EZ218" s="5"/>
      <c r="FA218" s="5"/>
      <c r="FB218" s="5">
        <f t="shared" ca="1" si="958"/>
        <v>458207</v>
      </c>
      <c r="FC218" s="5">
        <f t="shared" ca="1" si="958"/>
        <v>28.413900000000002</v>
      </c>
      <c r="FD218" s="5">
        <f t="shared" ca="1" si="958"/>
        <v>135454</v>
      </c>
      <c r="FE218" s="5">
        <f t="shared" ca="1" si="958"/>
        <v>17544.900000000001</v>
      </c>
      <c r="FF218" s="5">
        <f t="shared" ca="1" si="958"/>
        <v>0</v>
      </c>
      <c r="FG218" s="5">
        <f t="shared" ca="1" si="958"/>
        <v>2980.78</v>
      </c>
      <c r="FH218" s="5">
        <f t="shared" ca="1" si="958"/>
        <v>0</v>
      </c>
      <c r="FI218" s="5">
        <f t="shared" ca="1" si="958"/>
        <v>72497.3</v>
      </c>
      <c r="FJ218" s="5">
        <f t="shared" ca="1" si="958"/>
        <v>228505</v>
      </c>
      <c r="FK218" s="5">
        <f t="shared" ca="1" si="958"/>
        <v>229701</v>
      </c>
      <c r="FL218" s="5">
        <f t="shared" ca="1" si="958"/>
        <v>0</v>
      </c>
      <c r="FM218" s="5">
        <f t="shared" ca="1" si="958"/>
        <v>0</v>
      </c>
      <c r="FN218" s="5">
        <f t="shared" ca="1" si="905"/>
        <v>0</v>
      </c>
      <c r="FO218" s="5">
        <f t="shared" ca="1" si="905"/>
        <v>0</v>
      </c>
      <c r="FP218" s="5">
        <f t="shared" ca="1" si="905"/>
        <v>0</v>
      </c>
      <c r="FQ218" s="5"/>
      <c r="FR218" s="5">
        <f t="shared" ca="1" si="959"/>
        <v>5067.6400000000003</v>
      </c>
      <c r="FS218" s="5">
        <f t="shared" ca="1" si="959"/>
        <v>4367.03</v>
      </c>
      <c r="FT218" s="5">
        <f t="shared" ca="1" si="959"/>
        <v>0</v>
      </c>
      <c r="FU218" s="5">
        <f t="shared" ca="1" si="959"/>
        <v>0</v>
      </c>
      <c r="FV218" s="5">
        <f t="shared" ca="1" si="959"/>
        <v>0</v>
      </c>
      <c r="FW218" s="5">
        <f t="shared" ca="1" si="959"/>
        <v>0</v>
      </c>
      <c r="FX218" s="5">
        <f t="shared" ca="1" si="959"/>
        <v>700.60900000000004</v>
      </c>
      <c r="FY218" s="5">
        <f t="shared" ca="1" si="959"/>
        <v>0</v>
      </c>
      <c r="FZ218" s="5">
        <f t="shared" ca="1" si="959"/>
        <v>5067.6400000000003</v>
      </c>
      <c r="GA218" s="5">
        <f t="shared" ca="1" si="959"/>
        <v>0</v>
      </c>
      <c r="GB218" s="5">
        <f t="shared" ca="1" si="959"/>
        <v>0</v>
      </c>
      <c r="GC218" s="5">
        <f t="shared" ca="1" si="959"/>
        <v>0</v>
      </c>
      <c r="GD218" s="5">
        <f t="shared" ca="1" si="913"/>
        <v>0</v>
      </c>
      <c r="GE218" s="5"/>
      <c r="GF218" s="5">
        <f t="shared" ca="1" si="960"/>
        <v>152.08099999999999</v>
      </c>
      <c r="GG218" s="5">
        <f t="shared" ca="1" si="960"/>
        <v>15.0646</v>
      </c>
      <c r="GH218" s="5">
        <f t="shared" ca="1" si="960"/>
        <v>84.406700000000001</v>
      </c>
      <c r="GI218" s="5">
        <f t="shared" ca="1" si="960"/>
        <v>9.4176199999999994</v>
      </c>
      <c r="GJ218" s="5">
        <f t="shared" ca="1" si="960"/>
        <v>0</v>
      </c>
      <c r="GK218" s="5">
        <f t="shared" ca="1" si="960"/>
        <v>1.5732999999999999</v>
      </c>
      <c r="GL218" s="5">
        <f t="shared" ca="1" si="960"/>
        <v>2.35643</v>
      </c>
      <c r="GM218" s="5">
        <f t="shared" ca="1" si="960"/>
        <v>39.261899999999997</v>
      </c>
      <c r="GN218" s="5"/>
      <c r="GO218" s="19">
        <f t="shared" ca="1" si="1029"/>
        <v>38.602483860982545</v>
      </c>
      <c r="GP218" s="19">
        <f t="shared" ca="1" si="1030"/>
        <v>8.1450282917964181</v>
      </c>
      <c r="GQ218" s="19">
        <f t="shared" ca="1" si="1031"/>
        <v>8.6180870369472551</v>
      </c>
      <c r="GR218" s="19">
        <f t="shared" ca="1" si="1032"/>
        <v>1.1162717620338705</v>
      </c>
      <c r="GS218" s="19">
        <f t="shared" ca="1" si="1033"/>
        <v>0</v>
      </c>
      <c r="GT218" s="19">
        <f t="shared" ca="1" si="1034"/>
        <v>0.18964830479713879</v>
      </c>
      <c r="GU218" s="19">
        <f t="shared" ca="1" si="1035"/>
        <v>1.3064287552351579</v>
      </c>
      <c r="GV218" s="19">
        <f t="shared" ca="1" si="1036"/>
        <v>4.6125477382999112</v>
      </c>
      <c r="GW218" s="19">
        <f t="shared" ca="1" si="1037"/>
        <v>23.987988692431909</v>
      </c>
      <c r="GX218" s="19">
        <f t="shared" ca="1" si="1038"/>
        <v>14.61443154483309</v>
      </c>
      <c r="GY218" s="19">
        <f t="shared" ca="1" si="1039"/>
        <v>0</v>
      </c>
      <c r="GZ218" s="19">
        <f t="shared" ca="1" si="1039"/>
        <v>0</v>
      </c>
      <c r="HA218" s="19">
        <f t="shared" ca="1" si="1039"/>
        <v>0</v>
      </c>
      <c r="HB218" s="72">
        <f t="shared" ca="1" si="906"/>
        <v>0</v>
      </c>
      <c r="HC218" s="72">
        <f t="shared" ca="1" si="907"/>
        <v>0</v>
      </c>
      <c r="HD218" s="5"/>
      <c r="HE218" s="5"/>
      <c r="HF218" s="5"/>
      <c r="HG218" s="5">
        <f t="shared" ca="1" si="961"/>
        <v>422232</v>
      </c>
      <c r="HH218" s="5">
        <f t="shared" ca="1" si="961"/>
        <v>11.106199999999999</v>
      </c>
      <c r="HI218" s="5">
        <f t="shared" ca="1" si="961"/>
        <v>75540.800000000003</v>
      </c>
      <c r="HJ218" s="5">
        <f t="shared" ca="1" si="961"/>
        <v>30665.5</v>
      </c>
      <c r="HK218" s="5">
        <f t="shared" ca="1" si="961"/>
        <v>0</v>
      </c>
      <c r="HL218" s="5">
        <f t="shared" ca="1" si="961"/>
        <v>44.5351</v>
      </c>
      <c r="HM218" s="5">
        <f t="shared" ca="1" si="961"/>
        <v>13771.7</v>
      </c>
      <c r="HN218" s="5">
        <f t="shared" ca="1" si="961"/>
        <v>72497.3</v>
      </c>
      <c r="HO218" s="5">
        <f t="shared" ca="1" si="961"/>
        <v>192531</v>
      </c>
      <c r="HP218" s="5">
        <f t="shared" ca="1" si="961"/>
        <v>229701</v>
      </c>
      <c r="HQ218" s="5">
        <f t="shared" ca="1" si="961"/>
        <v>0</v>
      </c>
      <c r="HR218" s="5">
        <f t="shared" ca="1" si="961"/>
        <v>0</v>
      </c>
      <c r="HS218" s="5">
        <f t="shared" ca="1" si="961"/>
        <v>0</v>
      </c>
      <c r="HT218" s="5">
        <f t="shared" ca="1" si="961"/>
        <v>0</v>
      </c>
      <c r="HU218" s="5">
        <f t="shared" ca="1" si="961"/>
        <v>0</v>
      </c>
      <c r="HV218" s="5"/>
      <c r="HW218" s="5">
        <f t="shared" ca="1" si="962"/>
        <v>1910.66</v>
      </c>
      <c r="HX218" s="5">
        <f t="shared" ca="1" si="962"/>
        <v>1910.66</v>
      </c>
      <c r="HY218" s="5">
        <f t="shared" ca="1" si="962"/>
        <v>0</v>
      </c>
      <c r="HZ218" s="5">
        <f t="shared" ca="1" si="962"/>
        <v>0</v>
      </c>
      <c r="IA218" s="5">
        <f t="shared" ca="1" si="962"/>
        <v>0</v>
      </c>
      <c r="IB218" s="5">
        <f t="shared" ca="1" si="962"/>
        <v>0</v>
      </c>
      <c r="IC218" s="5">
        <f t="shared" ca="1" si="962"/>
        <v>0</v>
      </c>
      <c r="ID218" s="5">
        <f t="shared" ca="1" si="962"/>
        <v>0</v>
      </c>
      <c r="IE218" s="5">
        <f t="shared" ca="1" si="962"/>
        <v>1910.66</v>
      </c>
      <c r="IF218" s="5">
        <f t="shared" ca="1" si="962"/>
        <v>0</v>
      </c>
      <c r="IG218" s="5">
        <f t="shared" ca="1" si="962"/>
        <v>0</v>
      </c>
      <c r="IH218" s="5">
        <f t="shared" ca="1" si="962"/>
        <v>0</v>
      </c>
      <c r="II218" s="5">
        <f t="shared" ca="1" si="962"/>
        <v>0</v>
      </c>
      <c r="IJ218" s="5"/>
      <c r="IK218" s="5">
        <f t="shared" ca="1" si="967"/>
        <v>122.075</v>
      </c>
      <c r="IL218" s="5">
        <f t="shared" ca="1" si="967"/>
        <v>7.17394</v>
      </c>
      <c r="IM218" s="5">
        <f t="shared" ca="1" si="967"/>
        <v>51.211300000000001</v>
      </c>
      <c r="IN218" s="5">
        <f t="shared" ca="1" si="967"/>
        <v>17.091999999999999</v>
      </c>
      <c r="IO218" s="5">
        <f t="shared" ca="1" si="967"/>
        <v>0</v>
      </c>
      <c r="IP218" s="5">
        <f t="shared" ca="1" si="967"/>
        <v>2.0396999999999998E-2</v>
      </c>
      <c r="IQ218" s="5">
        <f t="shared" ca="1" si="967"/>
        <v>7.3157199999999998</v>
      </c>
      <c r="IR218" s="5">
        <f t="shared" ca="1" si="967"/>
        <v>39.261899999999997</v>
      </c>
      <c r="IS218" s="5"/>
      <c r="IT218" s="19">
        <f t="shared" ref="IT218:IT281" ca="1" si="1069">((HG218*3.412)+(HW218*100))/$A218</f>
        <v>30.42678580885287</v>
      </c>
      <c r="IU218" s="19">
        <f t="shared" ref="IU218:IU281" ca="1" si="1070">((HH218*3.412)+(HX218*100))/$A218</f>
        <v>3.5635229182327075</v>
      </c>
      <c r="IV218" s="19">
        <f t="shared" ref="IV218:IV281" ca="1" si="1071">((HI218*3.412)+(HY218*100))/$A218</f>
        <v>4.8061865226617533</v>
      </c>
      <c r="IW218" s="19">
        <f t="shared" ref="IW218:IW281" ca="1" si="1072">((HJ218*3.412)+(HZ218*100))/$A218</f>
        <v>1.9510531105135769</v>
      </c>
      <c r="IX218" s="19">
        <f t="shared" ref="IX218:IX281" ca="1" si="1073">((HK218*3.412)+(IA218*100))/$A218</f>
        <v>0</v>
      </c>
      <c r="IY218" s="19">
        <f t="shared" ref="IY218:IY281" ca="1" si="1074">((HL218*3.412)+(IB218*100))/$A218</f>
        <v>2.8334886234378438E-3</v>
      </c>
      <c r="IZ218" s="19">
        <f t="shared" ref="IZ218:IZ281" ca="1" si="1075">((HM218*3.412)+(IC218*100))/$A218</f>
        <v>0.87620675097617273</v>
      </c>
      <c r="JA218" s="19">
        <f t="shared" ref="JA218:JA281" ca="1" si="1076">((HN218*3.412)+(ID218*100))/$A218</f>
        <v>4.6125477382999112</v>
      </c>
      <c r="JB218" s="19">
        <f t="shared" ref="JB218:JB281" ca="1" si="1077">((HO218*3.412)+(IE218*100))/$A218</f>
        <v>15.812354264019779</v>
      </c>
      <c r="JC218" s="19">
        <f t="shared" ref="JC218:JC281" ca="1" si="1078">((HP218*3.412)+(IF218*100))/$A218</f>
        <v>14.61443154483309</v>
      </c>
      <c r="JD218" s="19">
        <f t="shared" ref="JD218:JD281" ca="1" si="1079">((HQ218*3.412)+(IG218*100))/$A218</f>
        <v>0</v>
      </c>
      <c r="JE218" s="19">
        <f t="shared" ref="JE218:JF233" ca="1" si="1080">((HR218*3.412)+(IH218*100))/$A218</f>
        <v>0</v>
      </c>
      <c r="JF218" s="19">
        <f t="shared" ca="1" si="1080"/>
        <v>0</v>
      </c>
      <c r="JG218" s="72">
        <f t="shared" ca="1" si="908"/>
        <v>0</v>
      </c>
      <c r="JH218" s="72">
        <f t="shared" ca="1" si="909"/>
        <v>0</v>
      </c>
      <c r="JI218" s="5"/>
      <c r="JJ218" s="5"/>
      <c r="JK218" s="5"/>
      <c r="JL218" s="5">
        <f t="shared" ca="1" si="963"/>
        <v>422232</v>
      </c>
      <c r="JM218" s="5">
        <f t="shared" ca="1" si="963"/>
        <v>11.106199999999999</v>
      </c>
      <c r="JN218" s="5">
        <f t="shared" ca="1" si="963"/>
        <v>75540.800000000003</v>
      </c>
      <c r="JO218" s="5">
        <f t="shared" ca="1" si="963"/>
        <v>30665.5</v>
      </c>
      <c r="JP218" s="5">
        <f t="shared" ca="1" si="963"/>
        <v>0</v>
      </c>
      <c r="JQ218" s="5">
        <f t="shared" ca="1" si="963"/>
        <v>44.5351</v>
      </c>
      <c r="JR218" s="5">
        <f t="shared" ca="1" si="963"/>
        <v>13771.7</v>
      </c>
      <c r="JS218" s="5">
        <f t="shared" ca="1" si="963"/>
        <v>72497.3</v>
      </c>
      <c r="JT218" s="5">
        <f t="shared" ca="1" si="963"/>
        <v>192531</v>
      </c>
      <c r="JU218" s="5">
        <f t="shared" ca="1" si="963"/>
        <v>229701</v>
      </c>
      <c r="JV218" s="5">
        <f t="shared" ca="1" si="963"/>
        <v>0</v>
      </c>
      <c r="JW218" s="5">
        <f t="shared" ca="1" si="963"/>
        <v>0</v>
      </c>
      <c r="JX218" s="5">
        <f t="shared" ca="1" si="910"/>
        <v>0</v>
      </c>
      <c r="JY218" s="5">
        <f t="shared" ca="1" si="910"/>
        <v>0</v>
      </c>
      <c r="JZ218" s="5">
        <f t="shared" ca="1" si="910"/>
        <v>0</v>
      </c>
      <c r="KA218" s="5"/>
      <c r="KB218" s="5">
        <f t="shared" ca="1" si="964"/>
        <v>1910.66</v>
      </c>
      <c r="KC218" s="5">
        <f t="shared" ca="1" si="964"/>
        <v>1910.66</v>
      </c>
      <c r="KD218" s="5">
        <f t="shared" ca="1" si="964"/>
        <v>0</v>
      </c>
      <c r="KE218" s="5">
        <f t="shared" ca="1" si="964"/>
        <v>0</v>
      </c>
      <c r="KF218" s="5">
        <f t="shared" ca="1" si="964"/>
        <v>0</v>
      </c>
      <c r="KG218" s="5">
        <f t="shared" ca="1" si="964"/>
        <v>0</v>
      </c>
      <c r="KH218" s="5">
        <f t="shared" ca="1" si="964"/>
        <v>0</v>
      </c>
      <c r="KI218" s="5">
        <f t="shared" ca="1" si="964"/>
        <v>0</v>
      </c>
      <c r="KJ218" s="5">
        <f t="shared" ca="1" si="964"/>
        <v>1910.66</v>
      </c>
      <c r="KK218" s="5">
        <f t="shared" ca="1" si="964"/>
        <v>0</v>
      </c>
      <c r="KL218" s="5">
        <f t="shared" ca="1" si="964"/>
        <v>0</v>
      </c>
      <c r="KM218" s="5">
        <f t="shared" ca="1" si="964"/>
        <v>0</v>
      </c>
      <c r="KN218" s="5">
        <f t="shared" ca="1" si="914"/>
        <v>0</v>
      </c>
      <c r="KO218" s="5"/>
      <c r="KP218" s="5">
        <f t="shared" ca="1" si="965"/>
        <v>122.075</v>
      </c>
      <c r="KQ218" s="5">
        <f t="shared" ca="1" si="965"/>
        <v>7.17394</v>
      </c>
      <c r="KR218" s="5">
        <f t="shared" ca="1" si="965"/>
        <v>51.211300000000001</v>
      </c>
      <c r="KS218" s="5">
        <f t="shared" ca="1" si="965"/>
        <v>17.091999999999999</v>
      </c>
      <c r="KT218" s="5">
        <f t="shared" ca="1" si="965"/>
        <v>0</v>
      </c>
      <c r="KU218" s="5">
        <f t="shared" ca="1" si="965"/>
        <v>2.0396999999999998E-2</v>
      </c>
      <c r="KV218" s="5">
        <f t="shared" ca="1" si="965"/>
        <v>7.3157199999999998</v>
      </c>
      <c r="KW218" s="5">
        <f t="shared" ca="1" si="965"/>
        <v>39.261899999999997</v>
      </c>
      <c r="KX218" s="5"/>
      <c r="KY218" s="19">
        <f t="shared" ca="1" si="1040"/>
        <v>30.42678580885287</v>
      </c>
      <c r="KZ218" s="19">
        <f t="shared" ca="1" si="1041"/>
        <v>3.5635229182327075</v>
      </c>
      <c r="LA218" s="19">
        <f t="shared" ca="1" si="1042"/>
        <v>4.8061865226617533</v>
      </c>
      <c r="LB218" s="19">
        <f t="shared" ca="1" si="1043"/>
        <v>1.9510531105135769</v>
      </c>
      <c r="LC218" s="19">
        <f t="shared" ca="1" si="1044"/>
        <v>0</v>
      </c>
      <c r="LD218" s="19">
        <f t="shared" ca="1" si="1045"/>
        <v>2.8334886234378438E-3</v>
      </c>
      <c r="LE218" s="19">
        <f t="shared" ca="1" si="1046"/>
        <v>0.87620675097617273</v>
      </c>
      <c r="LF218" s="19">
        <f t="shared" ca="1" si="1047"/>
        <v>4.6125477382999112</v>
      </c>
      <c r="LG218" s="19">
        <f t="shared" ca="1" si="1048"/>
        <v>15.812354264019779</v>
      </c>
      <c r="LH218" s="19">
        <f t="shared" ca="1" si="1049"/>
        <v>14.61443154483309</v>
      </c>
      <c r="LI218" s="19">
        <f t="shared" ca="1" si="1050"/>
        <v>0</v>
      </c>
      <c r="LJ218" s="19">
        <f t="shared" ref="LJ218:LJ281" ca="1" si="1081">((JW218*3.412)+(KM218*100))/$A218</f>
        <v>0</v>
      </c>
      <c r="LK218" s="19">
        <f t="shared" ref="LK218:LK281" ca="1" si="1082">((JX218*3.412)+(KN218*100))/$A218</f>
        <v>0</v>
      </c>
      <c r="LL218" s="72">
        <f t="shared" ca="1" si="911"/>
        <v>0</v>
      </c>
      <c r="LM218" s="72">
        <f t="shared" ca="1" si="912"/>
        <v>0</v>
      </c>
    </row>
    <row r="219" spans="1:325" ht="15" customHeight="1" outlineLevel="1" x14ac:dyDescent="0.3">
      <c r="A219" s="5">
        <f>IF('Old Results'!E199='New Results'!E199,'New Results'!E199,"0")</f>
        <v>53627.8</v>
      </c>
      <c r="B219" s="5">
        <f t="shared" si="941"/>
        <v>307</v>
      </c>
      <c r="C219" s="27">
        <f t="shared" si="968"/>
        <v>198</v>
      </c>
      <c r="D219" s="41" t="str">
        <f>'Old Results'!C199</f>
        <v>0307906-OffMed-HVACPVAV EconomizerType_NDL</v>
      </c>
      <c r="E219" s="41" t="str">
        <f>'New Results'!C199</f>
        <v>0307906-OffMed-HVACPVAV EconomizerType_NDL</v>
      </c>
      <c r="F219" s="5">
        <f t="shared" ca="1" si="969"/>
        <v>0</v>
      </c>
      <c r="G219" s="5">
        <f t="shared" ca="1" si="970"/>
        <v>0</v>
      </c>
      <c r="H219" s="5">
        <f t="shared" ca="1" si="971"/>
        <v>0</v>
      </c>
      <c r="I219" s="5">
        <f t="shared" ca="1" si="972"/>
        <v>0</v>
      </c>
      <c r="J219" s="5">
        <f t="shared" ca="1" si="973"/>
        <v>0</v>
      </c>
      <c r="K219" s="5">
        <f t="shared" ca="1" si="974"/>
        <v>0</v>
      </c>
      <c r="L219" s="5">
        <f t="shared" ca="1" si="975"/>
        <v>0</v>
      </c>
      <c r="M219" s="5">
        <f t="shared" ca="1" si="976"/>
        <v>0</v>
      </c>
      <c r="N219" s="5">
        <f t="shared" ca="1" si="977"/>
        <v>0</v>
      </c>
      <c r="O219" s="5">
        <f t="shared" ca="1" si="978"/>
        <v>0</v>
      </c>
      <c r="P219" s="5">
        <f t="shared" ca="1" si="1051"/>
        <v>0</v>
      </c>
      <c r="Q219" s="5">
        <f t="shared" ca="1" si="1052"/>
        <v>0</v>
      </c>
      <c r="R219" s="5">
        <f t="shared" ref="R219:R282" ca="1" si="1083">IF(AND($CW219&gt;0,$FB219&gt;0),DI219-FN219,0)</f>
        <v>0</v>
      </c>
      <c r="S219" s="5">
        <f t="shared" ref="S219:S282" ca="1" si="1084">IF(AND($CW219&gt;0,$FB219&gt;0),DJ219-FO219,0)</f>
        <v>0</v>
      </c>
      <c r="T219" s="5">
        <f t="shared" ref="T219:T282" ca="1" si="1085">IF(AND($CW219&gt;0,$FB219&gt;0),DK219-FP219,0)</f>
        <v>0</v>
      </c>
      <c r="U219" s="5">
        <f t="shared" ca="1" si="979"/>
        <v>0</v>
      </c>
      <c r="V219" s="5">
        <f t="shared" ca="1" si="980"/>
        <v>0</v>
      </c>
      <c r="W219" s="5">
        <f t="shared" ca="1" si="981"/>
        <v>0</v>
      </c>
      <c r="X219" s="5">
        <f t="shared" ca="1" si="982"/>
        <v>0</v>
      </c>
      <c r="Y219" s="5">
        <f t="shared" ca="1" si="983"/>
        <v>0</v>
      </c>
      <c r="Z219" s="5">
        <f t="shared" ca="1" si="984"/>
        <v>0</v>
      </c>
      <c r="AA219" s="5">
        <f t="shared" ca="1" si="985"/>
        <v>0</v>
      </c>
      <c r="AB219" s="5">
        <f t="shared" ca="1" si="986"/>
        <v>0</v>
      </c>
      <c r="AC219" s="5">
        <f t="shared" ca="1" si="987"/>
        <v>0</v>
      </c>
      <c r="AD219" s="5">
        <f t="shared" ca="1" si="988"/>
        <v>0</v>
      </c>
      <c r="AE219" s="5">
        <f t="shared" ca="1" si="1053"/>
        <v>0</v>
      </c>
      <c r="AF219" s="5">
        <f t="shared" ca="1" si="1054"/>
        <v>0</v>
      </c>
      <c r="AG219" s="5">
        <f t="shared" ca="1" si="1054"/>
        <v>0</v>
      </c>
      <c r="AH219" s="37">
        <f t="shared" ca="1" si="989"/>
        <v>0</v>
      </c>
      <c r="AI219" s="37">
        <f t="shared" ca="1" si="990"/>
        <v>0</v>
      </c>
      <c r="AJ219" s="37">
        <f t="shared" ca="1" si="991"/>
        <v>0</v>
      </c>
      <c r="AK219" s="37">
        <f t="shared" ca="1" si="992"/>
        <v>0</v>
      </c>
      <c r="AL219" s="37">
        <f t="shared" ca="1" si="993"/>
        <v>0</v>
      </c>
      <c r="AM219" s="37">
        <f t="shared" ca="1" si="994"/>
        <v>0</v>
      </c>
      <c r="AN219" s="37">
        <f t="shared" ca="1" si="995"/>
        <v>0</v>
      </c>
      <c r="AO219" s="37">
        <f t="shared" ca="1" si="996"/>
        <v>0</v>
      </c>
      <c r="AP219" s="33">
        <f t="shared" ca="1" si="997"/>
        <v>29.893933221202435</v>
      </c>
      <c r="AQ219" s="33">
        <f t="shared" ca="1" si="998"/>
        <v>29.893933221202435</v>
      </c>
      <c r="AR219" s="24">
        <f t="shared" ca="1" si="999"/>
        <v>0</v>
      </c>
      <c r="AS219" s="34">
        <f t="shared" ca="1" si="1000"/>
        <v>114.20699999999999</v>
      </c>
      <c r="AT219" s="34">
        <f t="shared" ca="1" si="1001"/>
        <v>114.20699999999999</v>
      </c>
      <c r="AU219" s="45">
        <f t="shared" ca="1" si="1002"/>
        <v>0</v>
      </c>
      <c r="AV219" s="34">
        <f t="shared" ca="1" si="938"/>
        <v>7.9</v>
      </c>
      <c r="AW219" s="34">
        <f t="shared" ca="1" si="939"/>
        <v>7.9</v>
      </c>
      <c r="AX219" s="46">
        <f t="shared" ca="1" si="1003"/>
        <v>0</v>
      </c>
      <c r="AY219" s="5"/>
      <c r="AZ219" s="5">
        <f t="shared" ca="1" si="1055"/>
        <v>0</v>
      </c>
      <c r="BA219" s="5">
        <f t="shared" ca="1" si="1056"/>
        <v>0</v>
      </c>
      <c r="BB219" s="5">
        <f t="shared" ca="1" si="1057"/>
        <v>0</v>
      </c>
      <c r="BC219" s="5">
        <f t="shared" ca="1" si="1058"/>
        <v>0</v>
      </c>
      <c r="BD219" s="5">
        <f t="shared" ca="1" si="1059"/>
        <v>0</v>
      </c>
      <c r="BE219" s="5">
        <f t="shared" ca="1" si="1060"/>
        <v>0</v>
      </c>
      <c r="BF219" s="5">
        <f t="shared" ca="1" si="1061"/>
        <v>0</v>
      </c>
      <c r="BG219" s="5">
        <f t="shared" ca="1" si="1062"/>
        <v>0</v>
      </c>
      <c r="BH219" s="5">
        <f t="shared" ca="1" si="1063"/>
        <v>0</v>
      </c>
      <c r="BI219" s="5">
        <f t="shared" ca="1" si="1064"/>
        <v>0</v>
      </c>
      <c r="BJ219" s="5">
        <f t="shared" ca="1" si="1065"/>
        <v>0</v>
      </c>
      <c r="BK219" s="5">
        <f t="shared" ca="1" si="1066"/>
        <v>0</v>
      </c>
      <c r="BL219" s="5">
        <f t="shared" ref="BL219:BL282" ca="1" si="1086">IF(AND($HG219&gt;0,$JL219&gt;0),HS219-JX219,0)</f>
        <v>0</v>
      </c>
      <c r="BM219" s="5">
        <f t="shared" ref="BM219:BM282" ca="1" si="1087">IF(AND($HG219&gt;0,$JL219&gt;0),HT219-JY219,0)</f>
        <v>0</v>
      </c>
      <c r="BN219" s="5">
        <f t="shared" ref="BN219:BN282" ca="1" si="1088">IF(AND($HG219&gt;0,$JL219&gt;0),HU219-JZ219,0)</f>
        <v>0</v>
      </c>
      <c r="BO219" s="5">
        <f t="shared" ref="BO219:BO282" ca="1" si="1089">IF(AND($HW219&gt;0,$KB219&gt;0),HW219-KB219,0)</f>
        <v>0</v>
      </c>
      <c r="BP219" s="5">
        <f t="shared" ref="BP219:BP282" ca="1" si="1090">IF(AND($HW219&gt;0,$KB219&gt;0),HX219-KC219,0)</f>
        <v>0</v>
      </c>
      <c r="BQ219" s="5">
        <f t="shared" ref="BQ219:BQ282" ca="1" si="1091">IF(AND($HW219&gt;0,$KB219&gt;0),HY219-KD219,0)</f>
        <v>0</v>
      </c>
      <c r="BR219" s="5">
        <f t="shared" ref="BR219:BR282" ca="1" si="1092">IF(AND($HW219&gt;0,$KB219&gt;0),HZ219-KE219,0)</f>
        <v>0</v>
      </c>
      <c r="BS219" s="5">
        <f t="shared" ref="BS219:BS282" ca="1" si="1093">IF(AND($HW219&gt;0,$KB219&gt;0),IA219-KF219,0)</f>
        <v>0</v>
      </c>
      <c r="BT219" s="5">
        <f t="shared" ref="BT219:BT282" ca="1" si="1094">IF(AND($HW219&gt;0,$KB219&gt;0),IB219-KG219,0)</f>
        <v>0</v>
      </c>
      <c r="BU219" s="5">
        <f t="shared" ref="BU219:BU282" ca="1" si="1095">IF(AND($HW219&gt;0,$KB219&gt;0),IC219-KH219,0)</f>
        <v>0</v>
      </c>
      <c r="BV219" s="5">
        <f t="shared" ref="BV219:BV282" ca="1" si="1096">IF(AND($HW219&gt;0,$KB219&gt;0),ID219-KI219,0)</f>
        <v>0</v>
      </c>
      <c r="BW219" s="5">
        <f t="shared" ref="BW219:BW282" ca="1" si="1097">IF(AND($HW219&gt;0,$KB219&gt;0),IE219-KJ219,0)</f>
        <v>0</v>
      </c>
      <c r="BX219" s="5">
        <f t="shared" ref="BX219:BX282" ca="1" si="1098">IF(AND($HW219&gt;0,$KB219&gt;0),IF219-KK219,0)</f>
        <v>0</v>
      </c>
      <c r="BY219" s="5">
        <f t="shared" ref="BY219:BY282" ca="1" si="1099">IF(AND($HW219&gt;0,$KB219&gt;0),IG219-KL219,0)</f>
        <v>0</v>
      </c>
      <c r="BZ219" s="5">
        <f t="shared" ref="BZ219:BZ282" ca="1" si="1100">IF(AND($HW219&gt;0,$KB219&gt;0),IH219-KM219,0)</f>
        <v>0</v>
      </c>
      <c r="CA219" s="5">
        <f t="shared" ref="CA219:CA282" ca="1" si="1101">IF(AND($HW219&gt;0,$KB219&gt;0),II219-KN219,0)</f>
        <v>0</v>
      </c>
      <c r="CB219" s="37">
        <f t="shared" ca="1" si="1004"/>
        <v>0</v>
      </c>
      <c r="CC219" s="37">
        <f t="shared" ca="1" si="1005"/>
        <v>0</v>
      </c>
      <c r="CD219" s="37">
        <f t="shared" ca="1" si="1006"/>
        <v>0</v>
      </c>
      <c r="CE219" s="37">
        <f t="shared" ca="1" si="1007"/>
        <v>0</v>
      </c>
      <c r="CF219" s="37">
        <f t="shared" ca="1" si="1008"/>
        <v>0</v>
      </c>
      <c r="CG219" s="37">
        <f t="shared" ca="1" si="1009"/>
        <v>0</v>
      </c>
      <c r="CH219" s="37">
        <f t="shared" ca="1" si="1010"/>
        <v>0</v>
      </c>
      <c r="CI219" s="19">
        <f t="shared" ca="1" si="1011"/>
        <v>0</v>
      </c>
      <c r="CJ219" s="33">
        <f t="shared" ca="1" si="1067"/>
        <v>30.42678580885287</v>
      </c>
      <c r="CK219" s="33">
        <f t="shared" ca="1" si="1068"/>
        <v>30.42678580885287</v>
      </c>
      <c r="CL219" s="24">
        <f t="shared" ca="1" si="1012"/>
        <v>0</v>
      </c>
      <c r="CM219" s="34">
        <f t="shared" ca="1" si="1013"/>
        <v>122.075</v>
      </c>
      <c r="CN219" s="34">
        <f t="shared" ca="1" si="1014"/>
        <v>122.075</v>
      </c>
      <c r="CO219" s="45">
        <f t="shared" ca="1" si="1015"/>
        <v>0</v>
      </c>
      <c r="CP219" s="5"/>
      <c r="CR219" s="5">
        <f t="shared" ref="CR219:CR282" ca="1" si="1102">HOUR(OFFSET(INDIRECT($E$21),$C219,CR$19))*60+MINUTE(OFFSET(INDIRECT($E$21),$C219,CR$19))</f>
        <v>69</v>
      </c>
      <c r="CS219" s="5">
        <f t="shared" ref="CS219:CS282" ca="1" si="1103">HOUR(OFFSET(INDIRECT($D$21),$C219,CS$19))*60+MINUTE(OFFSET(INDIRECT($D$21),$C219,CS$19))</f>
        <v>67</v>
      </c>
      <c r="CT219" s="62">
        <f t="shared" ca="1" si="1016"/>
        <v>2.8985507246376829E-2</v>
      </c>
      <c r="CW219" s="5">
        <f t="shared" ca="1" si="956"/>
        <v>405206</v>
      </c>
      <c r="CX219" s="5">
        <f t="shared" ca="1" si="956"/>
        <v>9.7936399999999999</v>
      </c>
      <c r="CY219" s="5">
        <f t="shared" ca="1" si="956"/>
        <v>78754.600000000006</v>
      </c>
      <c r="CZ219" s="5">
        <f t="shared" ca="1" si="956"/>
        <v>22439.7</v>
      </c>
      <c r="DA219" s="5">
        <f t="shared" ca="1" si="956"/>
        <v>0</v>
      </c>
      <c r="DB219" s="5">
        <f t="shared" ca="1" si="956"/>
        <v>1803.14</v>
      </c>
      <c r="DC219" s="5">
        <f t="shared" ca="1" si="956"/>
        <v>0</v>
      </c>
      <c r="DD219" s="5">
        <f t="shared" ca="1" si="956"/>
        <v>72497.3</v>
      </c>
      <c r="DE219" s="5">
        <f t="shared" ca="1" si="956"/>
        <v>175505</v>
      </c>
      <c r="DF219" s="5">
        <f t="shared" ca="1" si="956"/>
        <v>229701</v>
      </c>
      <c r="DG219" s="5">
        <f t="shared" ca="1" si="956"/>
        <v>0</v>
      </c>
      <c r="DH219" s="5">
        <f t="shared" ca="1" si="956"/>
        <v>0</v>
      </c>
      <c r="DI219" s="5">
        <f t="shared" ca="1" si="1017"/>
        <v>0</v>
      </c>
      <c r="DJ219" s="5">
        <f t="shared" ca="1" si="1017"/>
        <v>0</v>
      </c>
      <c r="DK219" s="5">
        <f t="shared" ca="1" si="1017"/>
        <v>0</v>
      </c>
      <c r="DL219" s="5"/>
      <c r="DM219" s="5">
        <f t="shared" ca="1" si="957"/>
        <v>2205.83</v>
      </c>
      <c r="DN219" s="5">
        <f t="shared" ca="1" si="957"/>
        <v>1505.22</v>
      </c>
      <c r="DO219" s="5">
        <f t="shared" ca="1" si="957"/>
        <v>0</v>
      </c>
      <c r="DP219" s="5">
        <f t="shared" ca="1" si="957"/>
        <v>0</v>
      </c>
      <c r="DQ219" s="5">
        <f t="shared" ca="1" si="957"/>
        <v>0</v>
      </c>
      <c r="DR219" s="5">
        <f t="shared" ca="1" si="957"/>
        <v>0</v>
      </c>
      <c r="DS219" s="5">
        <f t="shared" ca="1" si="957"/>
        <v>700.60900000000004</v>
      </c>
      <c r="DT219" s="5">
        <f t="shared" ca="1" si="957"/>
        <v>0</v>
      </c>
      <c r="DU219" s="5">
        <f t="shared" ca="1" si="957"/>
        <v>2205.83</v>
      </c>
      <c r="DV219" s="5">
        <f t="shared" ca="1" si="957"/>
        <v>0</v>
      </c>
      <c r="DW219" s="5">
        <f t="shared" ca="1" si="957"/>
        <v>0</v>
      </c>
      <c r="DX219" s="5">
        <f t="shared" ca="1" si="957"/>
        <v>0</v>
      </c>
      <c r="DY219" s="5">
        <f t="shared" ca="1" si="957"/>
        <v>0</v>
      </c>
      <c r="DZ219" s="5"/>
      <c r="EA219" s="5">
        <f t="shared" ca="1" si="966"/>
        <v>114.20699999999999</v>
      </c>
      <c r="EB219" s="5">
        <f t="shared" ca="1" si="966"/>
        <v>5.6543200000000002</v>
      </c>
      <c r="EC219" s="5">
        <f t="shared" ca="1" si="966"/>
        <v>53.848700000000001</v>
      </c>
      <c r="ED219" s="5">
        <f t="shared" ca="1" si="966"/>
        <v>12.2597</v>
      </c>
      <c r="EE219" s="5">
        <f t="shared" ca="1" si="966"/>
        <v>0</v>
      </c>
      <c r="EF219" s="5">
        <f t="shared" ca="1" si="966"/>
        <v>0.82564199999999999</v>
      </c>
      <c r="EG219" s="5">
        <f t="shared" ca="1" si="966"/>
        <v>2.35643</v>
      </c>
      <c r="EH219" s="5">
        <f t="shared" ca="1" si="966"/>
        <v>39.261899999999997</v>
      </c>
      <c r="EI219" s="5"/>
      <c r="EJ219" s="19">
        <f t="shared" ca="1" si="1018"/>
        <v>29.893933221202435</v>
      </c>
      <c r="EK219" s="19">
        <f t="shared" ca="1" si="1019"/>
        <v>2.8074136156933527</v>
      </c>
      <c r="EL219" s="19">
        <f t="shared" ca="1" si="1020"/>
        <v>5.0106604261222722</v>
      </c>
      <c r="EM219" s="19">
        <f t="shared" ca="1" si="1021"/>
        <v>1.4276971346950649</v>
      </c>
      <c r="EN219" s="19">
        <f t="shared" ca="1" si="1022"/>
        <v>0</v>
      </c>
      <c r="EO219" s="19">
        <f t="shared" ca="1" si="1023"/>
        <v>0.11472247006216925</v>
      </c>
      <c r="EP219" s="19">
        <f t="shared" ca="1" si="1024"/>
        <v>1.3064287552351579</v>
      </c>
      <c r="EQ219" s="19">
        <f t="shared" ca="1" si="1025"/>
        <v>4.6125477382999112</v>
      </c>
      <c r="ER219" s="19">
        <f t="shared" ca="1" si="1026"/>
        <v>15.279501676369344</v>
      </c>
      <c r="ES219" s="19">
        <f t="shared" ca="1" si="1027"/>
        <v>14.61443154483309</v>
      </c>
      <c r="ET219" s="19">
        <f t="shared" ca="1" si="1028"/>
        <v>0</v>
      </c>
      <c r="EU219" s="19">
        <f t="shared" ref="EU219:EU282" ca="1" si="1104">((DH219*3.412)+(DX219*100))/$A219</f>
        <v>0</v>
      </c>
      <c r="EV219" s="19">
        <f t="shared" ref="EV219:EV282" ca="1" si="1105">((DI219*3.412)+(DY219*100))/$A219</f>
        <v>0</v>
      </c>
      <c r="EW219" s="72">
        <f t="shared" ref="EW219:EW282" ca="1" si="1106">((DJ219*3.412))/$A219</f>
        <v>0</v>
      </c>
      <c r="EX219" s="72">
        <f t="shared" ref="EX219:EX282" ca="1" si="1107">((DK219*3.412))/$A219</f>
        <v>0</v>
      </c>
      <c r="EY219" s="5"/>
      <c r="EZ219" s="5"/>
      <c r="FA219" s="5"/>
      <c r="FB219" s="5">
        <f t="shared" ca="1" si="958"/>
        <v>405206</v>
      </c>
      <c r="FC219" s="5">
        <f t="shared" ca="1" si="958"/>
        <v>9.7936399999999999</v>
      </c>
      <c r="FD219" s="5">
        <f t="shared" ca="1" si="958"/>
        <v>78754.600000000006</v>
      </c>
      <c r="FE219" s="5">
        <f t="shared" ca="1" si="958"/>
        <v>22439.7</v>
      </c>
      <c r="FF219" s="5">
        <f t="shared" ca="1" si="958"/>
        <v>0</v>
      </c>
      <c r="FG219" s="5">
        <f t="shared" ca="1" si="958"/>
        <v>1803.14</v>
      </c>
      <c r="FH219" s="5">
        <f t="shared" ca="1" si="958"/>
        <v>0</v>
      </c>
      <c r="FI219" s="5">
        <f t="shared" ca="1" si="958"/>
        <v>72497.3</v>
      </c>
      <c r="FJ219" s="5">
        <f t="shared" ca="1" si="958"/>
        <v>175505</v>
      </c>
      <c r="FK219" s="5">
        <f t="shared" ca="1" si="958"/>
        <v>229701</v>
      </c>
      <c r="FL219" s="5">
        <f t="shared" ca="1" si="958"/>
        <v>0</v>
      </c>
      <c r="FM219" s="5">
        <f t="shared" ca="1" si="958"/>
        <v>0</v>
      </c>
      <c r="FN219" s="5">
        <f t="shared" ca="1" si="958"/>
        <v>0</v>
      </c>
      <c r="FO219" s="5">
        <f t="shared" ca="1" si="958"/>
        <v>0</v>
      </c>
      <c r="FP219" s="5">
        <f t="shared" ca="1" si="958"/>
        <v>0</v>
      </c>
      <c r="FQ219" s="5"/>
      <c r="FR219" s="5">
        <f t="shared" ca="1" si="959"/>
        <v>2205.83</v>
      </c>
      <c r="FS219" s="5">
        <f t="shared" ca="1" si="959"/>
        <v>1505.22</v>
      </c>
      <c r="FT219" s="5">
        <f t="shared" ca="1" si="959"/>
        <v>0</v>
      </c>
      <c r="FU219" s="5">
        <f t="shared" ca="1" si="959"/>
        <v>0</v>
      </c>
      <c r="FV219" s="5">
        <f t="shared" ca="1" si="959"/>
        <v>0</v>
      </c>
      <c r="FW219" s="5">
        <f t="shared" ca="1" si="959"/>
        <v>0</v>
      </c>
      <c r="FX219" s="5">
        <f t="shared" ca="1" si="959"/>
        <v>700.60900000000004</v>
      </c>
      <c r="FY219" s="5">
        <f t="shared" ca="1" si="959"/>
        <v>0</v>
      </c>
      <c r="FZ219" s="5">
        <f t="shared" ca="1" si="959"/>
        <v>2205.83</v>
      </c>
      <c r="GA219" s="5">
        <f t="shared" ca="1" si="959"/>
        <v>0</v>
      </c>
      <c r="GB219" s="5">
        <f t="shared" ca="1" si="959"/>
        <v>0</v>
      </c>
      <c r="GC219" s="5">
        <f t="shared" ca="1" si="959"/>
        <v>0</v>
      </c>
      <c r="GD219" s="5">
        <f t="shared" ca="1" si="913"/>
        <v>0</v>
      </c>
      <c r="GE219" s="5"/>
      <c r="GF219" s="5">
        <f t="shared" ca="1" si="960"/>
        <v>114.20699999999999</v>
      </c>
      <c r="GG219" s="5">
        <f t="shared" ca="1" si="960"/>
        <v>5.6543200000000002</v>
      </c>
      <c r="GH219" s="5">
        <f t="shared" ca="1" si="960"/>
        <v>53.848700000000001</v>
      </c>
      <c r="GI219" s="5">
        <f t="shared" ca="1" si="960"/>
        <v>12.2597</v>
      </c>
      <c r="GJ219" s="5">
        <f t="shared" ca="1" si="960"/>
        <v>0</v>
      </c>
      <c r="GK219" s="5">
        <f t="shared" ca="1" si="960"/>
        <v>0.82564199999999999</v>
      </c>
      <c r="GL219" s="5">
        <f t="shared" ca="1" si="960"/>
        <v>2.35643</v>
      </c>
      <c r="GM219" s="5">
        <f t="shared" ca="1" si="960"/>
        <v>39.261899999999997</v>
      </c>
      <c r="GN219" s="5"/>
      <c r="GO219" s="19">
        <f t="shared" ca="1" si="1029"/>
        <v>29.893933221202435</v>
      </c>
      <c r="GP219" s="19">
        <f t="shared" ca="1" si="1030"/>
        <v>2.8074136156933527</v>
      </c>
      <c r="GQ219" s="19">
        <f t="shared" ca="1" si="1031"/>
        <v>5.0106604261222722</v>
      </c>
      <c r="GR219" s="19">
        <f t="shared" ca="1" si="1032"/>
        <v>1.4276971346950649</v>
      </c>
      <c r="GS219" s="19">
        <f t="shared" ca="1" si="1033"/>
        <v>0</v>
      </c>
      <c r="GT219" s="19">
        <f t="shared" ca="1" si="1034"/>
        <v>0.11472247006216925</v>
      </c>
      <c r="GU219" s="19">
        <f t="shared" ca="1" si="1035"/>
        <v>1.3064287552351579</v>
      </c>
      <c r="GV219" s="19">
        <f t="shared" ca="1" si="1036"/>
        <v>4.6125477382999112</v>
      </c>
      <c r="GW219" s="19">
        <f t="shared" ca="1" si="1037"/>
        <v>15.279501676369344</v>
      </c>
      <c r="GX219" s="19">
        <f t="shared" ca="1" si="1038"/>
        <v>14.61443154483309</v>
      </c>
      <c r="GY219" s="19">
        <f t="shared" ca="1" si="1039"/>
        <v>0</v>
      </c>
      <c r="GZ219" s="19">
        <f t="shared" ca="1" si="1039"/>
        <v>0</v>
      </c>
      <c r="HA219" s="19">
        <f t="shared" ca="1" si="1039"/>
        <v>0</v>
      </c>
      <c r="HB219" s="72">
        <f t="shared" ref="HB219:HB282" ca="1" si="1108">((FO219*3.412))/$A219</f>
        <v>0</v>
      </c>
      <c r="HC219" s="72">
        <f t="shared" ref="HC219:HC282" ca="1" si="1109">((FP219*3.412))/$A219</f>
        <v>0</v>
      </c>
      <c r="HD219" s="5"/>
      <c r="HE219" s="5"/>
      <c r="HF219" s="5"/>
      <c r="HG219" s="5">
        <f t="shared" ca="1" si="961"/>
        <v>422232</v>
      </c>
      <c r="HH219" s="5">
        <f t="shared" ca="1" si="961"/>
        <v>11.106199999999999</v>
      </c>
      <c r="HI219" s="5">
        <f t="shared" ca="1" si="961"/>
        <v>75540.800000000003</v>
      </c>
      <c r="HJ219" s="5">
        <f t="shared" ca="1" si="961"/>
        <v>30665.5</v>
      </c>
      <c r="HK219" s="5">
        <f t="shared" ca="1" si="961"/>
        <v>0</v>
      </c>
      <c r="HL219" s="5">
        <f t="shared" ca="1" si="961"/>
        <v>44.5351</v>
      </c>
      <c r="HM219" s="5">
        <f t="shared" ca="1" si="961"/>
        <v>13771.7</v>
      </c>
      <c r="HN219" s="5">
        <f t="shared" ca="1" si="961"/>
        <v>72497.3</v>
      </c>
      <c r="HO219" s="5">
        <f t="shared" ca="1" si="961"/>
        <v>192531</v>
      </c>
      <c r="HP219" s="5">
        <f t="shared" ca="1" si="961"/>
        <v>229701</v>
      </c>
      <c r="HQ219" s="5">
        <f t="shared" ca="1" si="961"/>
        <v>0</v>
      </c>
      <c r="HR219" s="5">
        <f t="shared" ca="1" si="961"/>
        <v>0</v>
      </c>
      <c r="HS219" s="5">
        <f t="shared" ca="1" si="961"/>
        <v>0</v>
      </c>
      <c r="HT219" s="5">
        <f t="shared" ca="1" si="961"/>
        <v>0</v>
      </c>
      <c r="HU219" s="5">
        <f t="shared" ca="1" si="961"/>
        <v>0</v>
      </c>
      <c r="HV219" s="5"/>
      <c r="HW219" s="5">
        <f t="shared" ca="1" si="962"/>
        <v>1910.66</v>
      </c>
      <c r="HX219" s="5">
        <f t="shared" ca="1" si="962"/>
        <v>1910.66</v>
      </c>
      <c r="HY219" s="5">
        <f t="shared" ca="1" si="962"/>
        <v>0</v>
      </c>
      <c r="HZ219" s="5">
        <f t="shared" ca="1" si="962"/>
        <v>0</v>
      </c>
      <c r="IA219" s="5">
        <f t="shared" ca="1" si="962"/>
        <v>0</v>
      </c>
      <c r="IB219" s="5">
        <f t="shared" ca="1" si="962"/>
        <v>0</v>
      </c>
      <c r="IC219" s="5">
        <f t="shared" ca="1" si="962"/>
        <v>0</v>
      </c>
      <c r="ID219" s="5">
        <f t="shared" ca="1" si="962"/>
        <v>0</v>
      </c>
      <c r="IE219" s="5">
        <f t="shared" ca="1" si="962"/>
        <v>1910.66</v>
      </c>
      <c r="IF219" s="5">
        <f t="shared" ca="1" si="962"/>
        <v>0</v>
      </c>
      <c r="IG219" s="5">
        <f t="shared" ca="1" si="962"/>
        <v>0</v>
      </c>
      <c r="IH219" s="5">
        <f t="shared" ca="1" si="962"/>
        <v>0</v>
      </c>
      <c r="II219" s="5">
        <f t="shared" ca="1" si="962"/>
        <v>0</v>
      </c>
      <c r="IJ219" s="5"/>
      <c r="IK219" s="5">
        <f t="shared" ca="1" si="967"/>
        <v>122.075</v>
      </c>
      <c r="IL219" s="5">
        <f t="shared" ca="1" si="967"/>
        <v>7.17394</v>
      </c>
      <c r="IM219" s="5">
        <f t="shared" ca="1" si="967"/>
        <v>51.211300000000001</v>
      </c>
      <c r="IN219" s="5">
        <f t="shared" ca="1" si="967"/>
        <v>17.091999999999999</v>
      </c>
      <c r="IO219" s="5">
        <f t="shared" ca="1" si="967"/>
        <v>0</v>
      </c>
      <c r="IP219" s="5">
        <f t="shared" ca="1" si="967"/>
        <v>2.0396999999999998E-2</v>
      </c>
      <c r="IQ219" s="5">
        <f t="shared" ca="1" si="967"/>
        <v>7.3157199999999998</v>
      </c>
      <c r="IR219" s="5">
        <f t="shared" ca="1" si="967"/>
        <v>39.261899999999997</v>
      </c>
      <c r="IS219" s="5"/>
      <c r="IT219" s="19">
        <f t="shared" ca="1" si="1069"/>
        <v>30.42678580885287</v>
      </c>
      <c r="IU219" s="19">
        <f t="shared" ca="1" si="1070"/>
        <v>3.5635229182327075</v>
      </c>
      <c r="IV219" s="19">
        <f t="shared" ca="1" si="1071"/>
        <v>4.8061865226617533</v>
      </c>
      <c r="IW219" s="19">
        <f t="shared" ca="1" si="1072"/>
        <v>1.9510531105135769</v>
      </c>
      <c r="IX219" s="19">
        <f t="shared" ca="1" si="1073"/>
        <v>0</v>
      </c>
      <c r="IY219" s="19">
        <f t="shared" ca="1" si="1074"/>
        <v>2.8334886234378438E-3</v>
      </c>
      <c r="IZ219" s="19">
        <f t="shared" ca="1" si="1075"/>
        <v>0.87620675097617273</v>
      </c>
      <c r="JA219" s="19">
        <f t="shared" ca="1" si="1076"/>
        <v>4.6125477382999112</v>
      </c>
      <c r="JB219" s="19">
        <f t="shared" ca="1" si="1077"/>
        <v>15.812354264019779</v>
      </c>
      <c r="JC219" s="19">
        <f t="shared" ca="1" si="1078"/>
        <v>14.61443154483309</v>
      </c>
      <c r="JD219" s="19">
        <f t="shared" ca="1" si="1079"/>
        <v>0</v>
      </c>
      <c r="JE219" s="19">
        <f t="shared" ca="1" si="1080"/>
        <v>0</v>
      </c>
      <c r="JF219" s="19">
        <f t="shared" ca="1" si="1080"/>
        <v>0</v>
      </c>
      <c r="JG219" s="72">
        <f t="shared" ref="JG219:JG282" ca="1" si="1110">((HT219*3.412))/$A219</f>
        <v>0</v>
      </c>
      <c r="JH219" s="72">
        <f t="shared" ref="JH219:JH282" ca="1" si="1111">((HU219*3.412))/$A219</f>
        <v>0</v>
      </c>
      <c r="JI219" s="5"/>
      <c r="JJ219" s="5"/>
      <c r="JK219" s="5"/>
      <c r="JL219" s="5">
        <f t="shared" ca="1" si="963"/>
        <v>422232</v>
      </c>
      <c r="JM219" s="5">
        <f t="shared" ca="1" si="963"/>
        <v>11.106199999999999</v>
      </c>
      <c r="JN219" s="5">
        <f t="shared" ca="1" si="963"/>
        <v>75540.800000000003</v>
      </c>
      <c r="JO219" s="5">
        <f t="shared" ca="1" si="963"/>
        <v>30665.5</v>
      </c>
      <c r="JP219" s="5">
        <f t="shared" ca="1" si="963"/>
        <v>0</v>
      </c>
      <c r="JQ219" s="5">
        <f t="shared" ca="1" si="963"/>
        <v>44.5351</v>
      </c>
      <c r="JR219" s="5">
        <f t="shared" ca="1" si="963"/>
        <v>13771.7</v>
      </c>
      <c r="JS219" s="5">
        <f t="shared" ca="1" si="963"/>
        <v>72497.3</v>
      </c>
      <c r="JT219" s="5">
        <f t="shared" ca="1" si="963"/>
        <v>192531</v>
      </c>
      <c r="JU219" s="5">
        <f t="shared" ca="1" si="963"/>
        <v>229701</v>
      </c>
      <c r="JV219" s="5">
        <f t="shared" ca="1" si="963"/>
        <v>0</v>
      </c>
      <c r="JW219" s="5">
        <f t="shared" ca="1" si="963"/>
        <v>0</v>
      </c>
      <c r="JX219" s="5">
        <f t="shared" ca="1" si="963"/>
        <v>0</v>
      </c>
      <c r="JY219" s="5">
        <f t="shared" ca="1" si="963"/>
        <v>0</v>
      </c>
      <c r="JZ219" s="5">
        <f t="shared" ca="1" si="963"/>
        <v>0</v>
      </c>
      <c r="KA219" s="5"/>
      <c r="KB219" s="5">
        <f t="shared" ca="1" si="964"/>
        <v>1910.66</v>
      </c>
      <c r="KC219" s="5">
        <f t="shared" ca="1" si="964"/>
        <v>1910.66</v>
      </c>
      <c r="KD219" s="5">
        <f t="shared" ca="1" si="964"/>
        <v>0</v>
      </c>
      <c r="KE219" s="5">
        <f t="shared" ca="1" si="964"/>
        <v>0</v>
      </c>
      <c r="KF219" s="5">
        <f t="shared" ca="1" si="964"/>
        <v>0</v>
      </c>
      <c r="KG219" s="5">
        <f t="shared" ca="1" si="964"/>
        <v>0</v>
      </c>
      <c r="KH219" s="5">
        <f t="shared" ca="1" si="964"/>
        <v>0</v>
      </c>
      <c r="KI219" s="5">
        <f t="shared" ca="1" si="964"/>
        <v>0</v>
      </c>
      <c r="KJ219" s="5">
        <f t="shared" ca="1" si="964"/>
        <v>1910.66</v>
      </c>
      <c r="KK219" s="5">
        <f t="shared" ca="1" si="964"/>
        <v>0</v>
      </c>
      <c r="KL219" s="5">
        <f t="shared" ca="1" si="964"/>
        <v>0</v>
      </c>
      <c r="KM219" s="5">
        <f t="shared" ca="1" si="964"/>
        <v>0</v>
      </c>
      <c r="KN219" s="5">
        <f t="shared" ca="1" si="914"/>
        <v>0</v>
      </c>
      <c r="KO219" s="5"/>
      <c r="KP219" s="5">
        <f t="shared" ca="1" si="965"/>
        <v>122.075</v>
      </c>
      <c r="KQ219" s="5">
        <f t="shared" ca="1" si="965"/>
        <v>7.17394</v>
      </c>
      <c r="KR219" s="5">
        <f t="shared" ca="1" si="965"/>
        <v>51.211300000000001</v>
      </c>
      <c r="KS219" s="5">
        <f t="shared" ca="1" si="965"/>
        <v>17.091999999999999</v>
      </c>
      <c r="KT219" s="5">
        <f t="shared" ca="1" si="965"/>
        <v>0</v>
      </c>
      <c r="KU219" s="5">
        <f t="shared" ca="1" si="965"/>
        <v>2.0396999999999998E-2</v>
      </c>
      <c r="KV219" s="5">
        <f t="shared" ca="1" si="965"/>
        <v>7.3157199999999998</v>
      </c>
      <c r="KW219" s="5">
        <f t="shared" ca="1" si="965"/>
        <v>39.261899999999997</v>
      </c>
      <c r="KX219" s="5"/>
      <c r="KY219" s="19">
        <f t="shared" ca="1" si="1040"/>
        <v>30.42678580885287</v>
      </c>
      <c r="KZ219" s="19">
        <f t="shared" ca="1" si="1041"/>
        <v>3.5635229182327075</v>
      </c>
      <c r="LA219" s="19">
        <f t="shared" ca="1" si="1042"/>
        <v>4.8061865226617533</v>
      </c>
      <c r="LB219" s="19">
        <f t="shared" ca="1" si="1043"/>
        <v>1.9510531105135769</v>
      </c>
      <c r="LC219" s="19">
        <f t="shared" ca="1" si="1044"/>
        <v>0</v>
      </c>
      <c r="LD219" s="19">
        <f t="shared" ca="1" si="1045"/>
        <v>2.8334886234378438E-3</v>
      </c>
      <c r="LE219" s="19">
        <f t="shared" ca="1" si="1046"/>
        <v>0.87620675097617273</v>
      </c>
      <c r="LF219" s="19">
        <f t="shared" ca="1" si="1047"/>
        <v>4.6125477382999112</v>
      </c>
      <c r="LG219" s="19">
        <f t="shared" ca="1" si="1048"/>
        <v>15.812354264019779</v>
      </c>
      <c r="LH219" s="19">
        <f t="shared" ca="1" si="1049"/>
        <v>14.61443154483309</v>
      </c>
      <c r="LI219" s="19">
        <f t="shared" ca="1" si="1050"/>
        <v>0</v>
      </c>
      <c r="LJ219" s="19">
        <f t="shared" ca="1" si="1081"/>
        <v>0</v>
      </c>
      <c r="LK219" s="19">
        <f t="shared" ca="1" si="1082"/>
        <v>0</v>
      </c>
      <c r="LL219" s="72">
        <f t="shared" ref="LL219:LL282" ca="1" si="1112">((JY219*3.412))/$A219</f>
        <v>0</v>
      </c>
      <c r="LM219" s="72">
        <f t="shared" ref="LM219:LM282" ca="1" si="1113">((JZ219*3.412))/$A219</f>
        <v>0</v>
      </c>
    </row>
    <row r="220" spans="1:325" ht="15" customHeight="1" outlineLevel="1" x14ac:dyDescent="0.3">
      <c r="A220" s="5">
        <f>IF('Old Results'!E200='New Results'!E200,'New Results'!E200,"0")</f>
        <v>53627.8</v>
      </c>
      <c r="B220" s="5">
        <f t="shared" si="941"/>
        <v>311</v>
      </c>
      <c r="C220" s="27">
        <f t="shared" si="968"/>
        <v>199</v>
      </c>
      <c r="D220" s="41" t="str">
        <f>'Old Results'!C200</f>
        <v>0311816-OffMed-SG-WWR40</v>
      </c>
      <c r="E220" s="41" t="str">
        <f>'New Results'!C200</f>
        <v>0311816-OffMed-SG-WWR40</v>
      </c>
      <c r="F220" s="5">
        <f t="shared" ca="1" si="969"/>
        <v>0</v>
      </c>
      <c r="G220" s="5">
        <f t="shared" ca="1" si="970"/>
        <v>0</v>
      </c>
      <c r="H220" s="5">
        <f t="shared" ca="1" si="971"/>
        <v>0</v>
      </c>
      <c r="I220" s="5">
        <f t="shared" ca="1" si="972"/>
        <v>0</v>
      </c>
      <c r="J220" s="5">
        <f t="shared" ca="1" si="973"/>
        <v>0</v>
      </c>
      <c r="K220" s="5">
        <f t="shared" ca="1" si="974"/>
        <v>0</v>
      </c>
      <c r="L220" s="5">
        <f t="shared" ca="1" si="975"/>
        <v>0</v>
      </c>
      <c r="M220" s="5">
        <f t="shared" ca="1" si="976"/>
        <v>0</v>
      </c>
      <c r="N220" s="5">
        <f t="shared" ca="1" si="977"/>
        <v>0</v>
      </c>
      <c r="O220" s="5">
        <f t="shared" ca="1" si="978"/>
        <v>0</v>
      </c>
      <c r="P220" s="5">
        <f t="shared" ca="1" si="1051"/>
        <v>0</v>
      </c>
      <c r="Q220" s="5">
        <f t="shared" ca="1" si="1052"/>
        <v>0</v>
      </c>
      <c r="R220" s="5">
        <f t="shared" ca="1" si="1083"/>
        <v>0</v>
      </c>
      <c r="S220" s="5">
        <f t="shared" ca="1" si="1084"/>
        <v>0</v>
      </c>
      <c r="T220" s="5">
        <f t="shared" ca="1" si="1085"/>
        <v>0</v>
      </c>
      <c r="U220" s="5">
        <f t="shared" ca="1" si="979"/>
        <v>0</v>
      </c>
      <c r="V220" s="5">
        <f t="shared" ca="1" si="980"/>
        <v>0</v>
      </c>
      <c r="W220" s="5">
        <f t="shared" ca="1" si="981"/>
        <v>0</v>
      </c>
      <c r="X220" s="5">
        <f t="shared" ca="1" si="982"/>
        <v>0</v>
      </c>
      <c r="Y220" s="5">
        <f t="shared" ca="1" si="983"/>
        <v>0</v>
      </c>
      <c r="Z220" s="5">
        <f t="shared" ca="1" si="984"/>
        <v>0</v>
      </c>
      <c r="AA220" s="5">
        <f t="shared" ca="1" si="985"/>
        <v>0</v>
      </c>
      <c r="AB220" s="5">
        <f t="shared" ca="1" si="986"/>
        <v>0</v>
      </c>
      <c r="AC220" s="5">
        <f t="shared" ca="1" si="987"/>
        <v>0</v>
      </c>
      <c r="AD220" s="5">
        <f t="shared" ca="1" si="988"/>
        <v>0</v>
      </c>
      <c r="AE220" s="5">
        <f t="shared" ca="1" si="1053"/>
        <v>0</v>
      </c>
      <c r="AF220" s="5">
        <f t="shared" ca="1" si="1054"/>
        <v>0</v>
      </c>
      <c r="AG220" s="5">
        <f t="shared" ca="1" si="1054"/>
        <v>0</v>
      </c>
      <c r="AH220" s="37">
        <f t="shared" ca="1" si="989"/>
        <v>0</v>
      </c>
      <c r="AI220" s="37">
        <f t="shared" ca="1" si="990"/>
        <v>0</v>
      </c>
      <c r="AJ220" s="37">
        <f t="shared" ca="1" si="991"/>
        <v>0</v>
      </c>
      <c r="AK220" s="37">
        <f t="shared" ca="1" si="992"/>
        <v>0</v>
      </c>
      <c r="AL220" s="37">
        <f t="shared" ca="1" si="993"/>
        <v>0</v>
      </c>
      <c r="AM220" s="37">
        <f t="shared" ca="1" si="994"/>
        <v>0</v>
      </c>
      <c r="AN220" s="37">
        <f t="shared" ca="1" si="995"/>
        <v>0</v>
      </c>
      <c r="AO220" s="37">
        <f t="shared" ca="1" si="996"/>
        <v>0</v>
      </c>
      <c r="AP220" s="33">
        <f t="shared" ca="1" si="997"/>
        <v>37.950362983378021</v>
      </c>
      <c r="AQ220" s="33">
        <f t="shared" ca="1" si="998"/>
        <v>37.950362983378021</v>
      </c>
      <c r="AR220" s="24">
        <f t="shared" ca="1" si="999"/>
        <v>0</v>
      </c>
      <c r="AS220" s="34">
        <f t="shared" ca="1" si="1000"/>
        <v>106.253</v>
      </c>
      <c r="AT220" s="34">
        <f t="shared" ca="1" si="1001"/>
        <v>106.253</v>
      </c>
      <c r="AU220" s="45">
        <f t="shared" ca="1" si="1002"/>
        <v>0</v>
      </c>
      <c r="AV220" s="34">
        <f t="shared" ca="1" si="938"/>
        <v>9</v>
      </c>
      <c r="AW220" s="34">
        <f t="shared" ca="1" si="939"/>
        <v>9</v>
      </c>
      <c r="AX220" s="46">
        <f t="shared" ca="1" si="1003"/>
        <v>0</v>
      </c>
      <c r="AY220" s="5"/>
      <c r="AZ220" s="5">
        <f t="shared" ca="1" si="1055"/>
        <v>0</v>
      </c>
      <c r="BA220" s="5">
        <f t="shared" ca="1" si="1056"/>
        <v>0</v>
      </c>
      <c r="BB220" s="5">
        <f t="shared" ca="1" si="1057"/>
        <v>0</v>
      </c>
      <c r="BC220" s="5">
        <f t="shared" ca="1" si="1058"/>
        <v>0</v>
      </c>
      <c r="BD220" s="5">
        <f t="shared" ca="1" si="1059"/>
        <v>0</v>
      </c>
      <c r="BE220" s="5">
        <f t="shared" ca="1" si="1060"/>
        <v>0</v>
      </c>
      <c r="BF220" s="5">
        <f t="shared" ca="1" si="1061"/>
        <v>0</v>
      </c>
      <c r="BG220" s="5">
        <f t="shared" ca="1" si="1062"/>
        <v>0</v>
      </c>
      <c r="BH220" s="5">
        <f t="shared" ca="1" si="1063"/>
        <v>0</v>
      </c>
      <c r="BI220" s="5">
        <f t="shared" ca="1" si="1064"/>
        <v>0</v>
      </c>
      <c r="BJ220" s="5">
        <f t="shared" ca="1" si="1065"/>
        <v>0</v>
      </c>
      <c r="BK220" s="5">
        <f t="shared" ca="1" si="1066"/>
        <v>0</v>
      </c>
      <c r="BL220" s="5">
        <f t="shared" ca="1" si="1086"/>
        <v>0</v>
      </c>
      <c r="BM220" s="5">
        <f t="shared" ca="1" si="1087"/>
        <v>0</v>
      </c>
      <c r="BN220" s="5">
        <f t="shared" ca="1" si="1088"/>
        <v>0</v>
      </c>
      <c r="BO220" s="5">
        <f t="shared" ca="1" si="1089"/>
        <v>0</v>
      </c>
      <c r="BP220" s="5">
        <f t="shared" ca="1" si="1090"/>
        <v>0</v>
      </c>
      <c r="BQ220" s="5">
        <f t="shared" ca="1" si="1091"/>
        <v>0</v>
      </c>
      <c r="BR220" s="5">
        <f t="shared" ca="1" si="1092"/>
        <v>0</v>
      </c>
      <c r="BS220" s="5">
        <f t="shared" ca="1" si="1093"/>
        <v>0</v>
      </c>
      <c r="BT220" s="5">
        <f t="shared" ca="1" si="1094"/>
        <v>0</v>
      </c>
      <c r="BU220" s="5">
        <f t="shared" ca="1" si="1095"/>
        <v>0</v>
      </c>
      <c r="BV220" s="5">
        <f t="shared" ca="1" si="1096"/>
        <v>0</v>
      </c>
      <c r="BW220" s="5">
        <f t="shared" ca="1" si="1097"/>
        <v>0</v>
      </c>
      <c r="BX220" s="5">
        <f t="shared" ca="1" si="1098"/>
        <v>0</v>
      </c>
      <c r="BY220" s="5">
        <f t="shared" ca="1" si="1099"/>
        <v>0</v>
      </c>
      <c r="BZ220" s="5">
        <f t="shared" ca="1" si="1100"/>
        <v>0</v>
      </c>
      <c r="CA220" s="5">
        <f t="shared" ca="1" si="1101"/>
        <v>0</v>
      </c>
      <c r="CB220" s="37">
        <f t="shared" ca="1" si="1004"/>
        <v>0</v>
      </c>
      <c r="CC220" s="37">
        <f t="shared" ca="1" si="1005"/>
        <v>0</v>
      </c>
      <c r="CD220" s="37">
        <f t="shared" ca="1" si="1006"/>
        <v>0</v>
      </c>
      <c r="CE220" s="37">
        <f t="shared" ca="1" si="1007"/>
        <v>0</v>
      </c>
      <c r="CF220" s="37">
        <f t="shared" ca="1" si="1008"/>
        <v>0</v>
      </c>
      <c r="CG220" s="37">
        <f t="shared" ca="1" si="1009"/>
        <v>0</v>
      </c>
      <c r="CH220" s="37">
        <f t="shared" ca="1" si="1010"/>
        <v>0</v>
      </c>
      <c r="CI220" s="19">
        <f t="shared" ca="1" si="1011"/>
        <v>0</v>
      </c>
      <c r="CJ220" s="33">
        <f t="shared" ca="1" si="1067"/>
        <v>38.917241132397749</v>
      </c>
      <c r="CK220" s="33">
        <f t="shared" ca="1" si="1068"/>
        <v>38.917241132397749</v>
      </c>
      <c r="CL220" s="24">
        <f t="shared" ca="1" si="1012"/>
        <v>0</v>
      </c>
      <c r="CM220" s="34">
        <f t="shared" ca="1" si="1013"/>
        <v>115.267</v>
      </c>
      <c r="CN220" s="34">
        <f t="shared" ca="1" si="1014"/>
        <v>115.267</v>
      </c>
      <c r="CO220" s="45">
        <f t="shared" ca="1" si="1015"/>
        <v>0</v>
      </c>
      <c r="CP220" s="5"/>
      <c r="CR220" s="5">
        <f t="shared" ca="1" si="1102"/>
        <v>89</v>
      </c>
      <c r="CS220" s="5">
        <f t="shared" ca="1" si="1103"/>
        <v>85</v>
      </c>
      <c r="CT220" s="62">
        <f t="shared" ca="1" si="1016"/>
        <v>4.49438202247191E-2</v>
      </c>
      <c r="CW220" s="5">
        <f t="shared" ca="1" si="956"/>
        <v>377023</v>
      </c>
      <c r="CX220" s="5">
        <f t="shared" ca="1" si="956"/>
        <v>43.531999999999996</v>
      </c>
      <c r="CY220" s="5">
        <f t="shared" ca="1" si="956"/>
        <v>45200.6</v>
      </c>
      <c r="CZ220" s="5">
        <f t="shared" ca="1" si="956"/>
        <v>25657.8</v>
      </c>
      <c r="DA220" s="5">
        <f t="shared" ca="1" si="956"/>
        <v>0</v>
      </c>
      <c r="DB220" s="5">
        <f t="shared" ca="1" si="956"/>
        <v>3922.43</v>
      </c>
      <c r="DC220" s="5">
        <f t="shared" ca="1" si="956"/>
        <v>0</v>
      </c>
      <c r="DD220" s="5">
        <f t="shared" ca="1" si="956"/>
        <v>72497.3</v>
      </c>
      <c r="DE220" s="5">
        <f t="shared" ca="1" si="956"/>
        <v>147322</v>
      </c>
      <c r="DF220" s="5">
        <f t="shared" ca="1" si="956"/>
        <v>229701</v>
      </c>
      <c r="DG220" s="5">
        <f t="shared" ca="1" si="956"/>
        <v>0</v>
      </c>
      <c r="DH220" s="5">
        <f t="shared" ca="1" si="956"/>
        <v>0</v>
      </c>
      <c r="DI220" s="5">
        <f t="shared" ca="1" si="1017"/>
        <v>0</v>
      </c>
      <c r="DJ220" s="5">
        <f t="shared" ca="1" si="1017"/>
        <v>0</v>
      </c>
      <c r="DK220" s="5">
        <f t="shared" ca="1" si="1017"/>
        <v>0</v>
      </c>
      <c r="DL220" s="5"/>
      <c r="DM220" s="5">
        <f t="shared" ca="1" si="957"/>
        <v>7487.92</v>
      </c>
      <c r="DN220" s="5">
        <f t="shared" ca="1" si="957"/>
        <v>6690.56</v>
      </c>
      <c r="DO220" s="5">
        <f t="shared" ca="1" si="957"/>
        <v>0</v>
      </c>
      <c r="DP220" s="5">
        <f t="shared" ca="1" si="957"/>
        <v>0</v>
      </c>
      <c r="DQ220" s="5">
        <f t="shared" ca="1" si="957"/>
        <v>0</v>
      </c>
      <c r="DR220" s="5">
        <f t="shared" ca="1" si="957"/>
        <v>0</v>
      </c>
      <c r="DS220" s="5">
        <f t="shared" ca="1" si="957"/>
        <v>797.36699999999996</v>
      </c>
      <c r="DT220" s="5">
        <f t="shared" ca="1" si="957"/>
        <v>0</v>
      </c>
      <c r="DU220" s="5">
        <f t="shared" ca="1" si="957"/>
        <v>7487.92</v>
      </c>
      <c r="DV220" s="5">
        <f t="shared" ca="1" si="957"/>
        <v>0</v>
      </c>
      <c r="DW220" s="5">
        <f t="shared" ca="1" si="957"/>
        <v>0</v>
      </c>
      <c r="DX220" s="5">
        <f t="shared" ca="1" si="957"/>
        <v>0</v>
      </c>
      <c r="DY220" s="5">
        <f t="shared" ca="1" si="957"/>
        <v>0</v>
      </c>
      <c r="DZ220" s="5"/>
      <c r="EA220" s="5">
        <f t="shared" ca="1" si="966"/>
        <v>106.253</v>
      </c>
      <c r="EB220" s="5">
        <f t="shared" ca="1" si="966"/>
        <v>24.795400000000001</v>
      </c>
      <c r="EC220" s="5">
        <f t="shared" ca="1" si="966"/>
        <v>26.597200000000001</v>
      </c>
      <c r="ED220" s="5">
        <f t="shared" ca="1" si="966"/>
        <v>13.2873</v>
      </c>
      <c r="EE220" s="5">
        <f t="shared" ca="1" si="966"/>
        <v>0</v>
      </c>
      <c r="EF220" s="5">
        <f t="shared" ca="1" si="966"/>
        <v>2.0477599999999998</v>
      </c>
      <c r="EG220" s="5">
        <f t="shared" ca="1" si="966"/>
        <v>2.6873100000000001</v>
      </c>
      <c r="EH220" s="5">
        <f t="shared" ca="1" si="966"/>
        <v>36.838299999999997</v>
      </c>
      <c r="EI220" s="5"/>
      <c r="EJ220" s="19">
        <f t="shared" ca="1" si="1018"/>
        <v>37.950362983378021</v>
      </c>
      <c r="EK220" s="19">
        <f t="shared" ca="1" si="1019"/>
        <v>12.478687009051274</v>
      </c>
      <c r="EL220" s="19">
        <f t="shared" ca="1" si="1020"/>
        <v>2.8758302074670223</v>
      </c>
      <c r="EM220" s="19">
        <f t="shared" ca="1" si="1021"/>
        <v>1.6324446201410461</v>
      </c>
      <c r="EN220" s="19">
        <f t="shared" ca="1" si="1022"/>
        <v>0</v>
      </c>
      <c r="EO220" s="19">
        <f t="shared" ca="1" si="1023"/>
        <v>0.24955957842760657</v>
      </c>
      <c r="EP220" s="19">
        <f t="shared" ca="1" si="1024"/>
        <v>1.486853833273041</v>
      </c>
      <c r="EQ220" s="19">
        <f t="shared" ca="1" si="1025"/>
        <v>4.6125477382999112</v>
      </c>
      <c r="ER220" s="19">
        <f t="shared" ca="1" si="1026"/>
        <v>23.335931438544929</v>
      </c>
      <c r="ES220" s="19">
        <f t="shared" ca="1" si="1027"/>
        <v>14.61443154483309</v>
      </c>
      <c r="ET220" s="19">
        <f t="shared" ca="1" si="1028"/>
        <v>0</v>
      </c>
      <c r="EU220" s="19">
        <f t="shared" ca="1" si="1104"/>
        <v>0</v>
      </c>
      <c r="EV220" s="19">
        <f t="shared" ca="1" si="1105"/>
        <v>0</v>
      </c>
      <c r="EW220" s="72">
        <f t="shared" ca="1" si="1106"/>
        <v>0</v>
      </c>
      <c r="EX220" s="72">
        <f t="shared" ca="1" si="1107"/>
        <v>0</v>
      </c>
      <c r="EY220" s="5"/>
      <c r="EZ220" s="5"/>
      <c r="FA220" s="5"/>
      <c r="FB220" s="5">
        <f t="shared" ca="1" si="958"/>
        <v>377023</v>
      </c>
      <c r="FC220" s="5">
        <f t="shared" ca="1" si="958"/>
        <v>43.531999999999996</v>
      </c>
      <c r="FD220" s="5">
        <f t="shared" ca="1" si="958"/>
        <v>45200.6</v>
      </c>
      <c r="FE220" s="5">
        <f t="shared" ca="1" si="958"/>
        <v>25657.8</v>
      </c>
      <c r="FF220" s="5">
        <f t="shared" ca="1" si="958"/>
        <v>0</v>
      </c>
      <c r="FG220" s="5">
        <f t="shared" ca="1" si="958"/>
        <v>3922.43</v>
      </c>
      <c r="FH220" s="5">
        <f t="shared" ca="1" si="958"/>
        <v>0</v>
      </c>
      <c r="FI220" s="5">
        <f t="shared" ca="1" si="958"/>
        <v>72497.3</v>
      </c>
      <c r="FJ220" s="5">
        <f t="shared" ca="1" si="958"/>
        <v>147322</v>
      </c>
      <c r="FK220" s="5">
        <f t="shared" ca="1" si="958"/>
        <v>229701</v>
      </c>
      <c r="FL220" s="5">
        <f t="shared" ca="1" si="958"/>
        <v>0</v>
      </c>
      <c r="FM220" s="5">
        <f t="shared" ca="1" si="958"/>
        <v>0</v>
      </c>
      <c r="FN220" s="5">
        <f t="shared" ca="1" si="958"/>
        <v>0</v>
      </c>
      <c r="FO220" s="5">
        <f t="shared" ca="1" si="958"/>
        <v>0</v>
      </c>
      <c r="FP220" s="5">
        <f t="shared" ca="1" si="958"/>
        <v>0</v>
      </c>
      <c r="FQ220" s="5"/>
      <c r="FR220" s="5">
        <f t="shared" ca="1" si="959"/>
        <v>7487.92</v>
      </c>
      <c r="FS220" s="5">
        <f t="shared" ca="1" si="959"/>
        <v>6690.56</v>
      </c>
      <c r="FT220" s="5">
        <f t="shared" ca="1" si="959"/>
        <v>0</v>
      </c>
      <c r="FU220" s="5">
        <f t="shared" ca="1" si="959"/>
        <v>0</v>
      </c>
      <c r="FV220" s="5">
        <f t="shared" ca="1" si="959"/>
        <v>0</v>
      </c>
      <c r="FW220" s="5">
        <f t="shared" ca="1" si="959"/>
        <v>0</v>
      </c>
      <c r="FX220" s="5">
        <f t="shared" ca="1" si="959"/>
        <v>797.36699999999996</v>
      </c>
      <c r="FY220" s="5">
        <f t="shared" ca="1" si="959"/>
        <v>0</v>
      </c>
      <c r="FZ220" s="5">
        <f t="shared" ca="1" si="959"/>
        <v>7487.92</v>
      </c>
      <c r="GA220" s="5">
        <f t="shared" ca="1" si="959"/>
        <v>0</v>
      </c>
      <c r="GB220" s="5">
        <f t="shared" ca="1" si="959"/>
        <v>0</v>
      </c>
      <c r="GC220" s="5">
        <f t="shared" ca="1" si="959"/>
        <v>0</v>
      </c>
      <c r="GD220" s="5">
        <f t="shared" ca="1" si="913"/>
        <v>0</v>
      </c>
      <c r="GE220" s="5"/>
      <c r="GF220" s="5">
        <f t="shared" ca="1" si="960"/>
        <v>106.253</v>
      </c>
      <c r="GG220" s="5">
        <f t="shared" ca="1" si="960"/>
        <v>24.795400000000001</v>
      </c>
      <c r="GH220" s="5">
        <f t="shared" ca="1" si="960"/>
        <v>26.597200000000001</v>
      </c>
      <c r="GI220" s="5">
        <f t="shared" ca="1" si="960"/>
        <v>13.2873</v>
      </c>
      <c r="GJ220" s="5">
        <f t="shared" ca="1" si="960"/>
        <v>0</v>
      </c>
      <c r="GK220" s="5">
        <f t="shared" ca="1" si="960"/>
        <v>2.0477599999999998</v>
      </c>
      <c r="GL220" s="5">
        <f t="shared" ca="1" si="960"/>
        <v>2.6873100000000001</v>
      </c>
      <c r="GM220" s="5">
        <f t="shared" ca="1" si="960"/>
        <v>36.838299999999997</v>
      </c>
      <c r="GN220" s="5"/>
      <c r="GO220" s="19">
        <f t="shared" ca="1" si="1029"/>
        <v>37.950362983378021</v>
      </c>
      <c r="GP220" s="19">
        <f t="shared" ca="1" si="1030"/>
        <v>12.478687009051274</v>
      </c>
      <c r="GQ220" s="19">
        <f t="shared" ca="1" si="1031"/>
        <v>2.8758302074670223</v>
      </c>
      <c r="GR220" s="19">
        <f t="shared" ca="1" si="1032"/>
        <v>1.6324446201410461</v>
      </c>
      <c r="GS220" s="19">
        <f t="shared" ca="1" si="1033"/>
        <v>0</v>
      </c>
      <c r="GT220" s="19">
        <f t="shared" ca="1" si="1034"/>
        <v>0.24955957842760657</v>
      </c>
      <c r="GU220" s="19">
        <f t="shared" ca="1" si="1035"/>
        <v>1.486853833273041</v>
      </c>
      <c r="GV220" s="19">
        <f t="shared" ca="1" si="1036"/>
        <v>4.6125477382999112</v>
      </c>
      <c r="GW220" s="19">
        <f t="shared" ca="1" si="1037"/>
        <v>23.335931438544929</v>
      </c>
      <c r="GX220" s="19">
        <f t="shared" ca="1" si="1038"/>
        <v>14.61443154483309</v>
      </c>
      <c r="GY220" s="19">
        <f t="shared" ca="1" si="1039"/>
        <v>0</v>
      </c>
      <c r="GZ220" s="19">
        <f t="shared" ca="1" si="1039"/>
        <v>0</v>
      </c>
      <c r="HA220" s="19">
        <f t="shared" ca="1" si="1039"/>
        <v>0</v>
      </c>
      <c r="HB220" s="72">
        <f t="shared" ca="1" si="1108"/>
        <v>0</v>
      </c>
      <c r="HC220" s="72">
        <f t="shared" ca="1" si="1109"/>
        <v>0</v>
      </c>
      <c r="HD220" s="5"/>
      <c r="HE220" s="5"/>
      <c r="HF220" s="5"/>
      <c r="HG220" s="5">
        <f t="shared" ca="1" si="961"/>
        <v>395602</v>
      </c>
      <c r="HH220" s="5">
        <f t="shared" ca="1" si="961"/>
        <v>45.120399999999997</v>
      </c>
      <c r="HI220" s="5">
        <f t="shared" ca="1" si="961"/>
        <v>41723.1</v>
      </c>
      <c r="HJ220" s="5">
        <f t="shared" ca="1" si="961"/>
        <v>35257.199999999997</v>
      </c>
      <c r="HK220" s="5">
        <f t="shared" ca="1" si="961"/>
        <v>0</v>
      </c>
      <c r="HL220" s="5">
        <f t="shared" ca="1" si="961"/>
        <v>252.43899999999999</v>
      </c>
      <c r="HM220" s="5">
        <f t="shared" ca="1" si="961"/>
        <v>16125.5</v>
      </c>
      <c r="HN220" s="5">
        <f t="shared" ca="1" si="961"/>
        <v>72497.3</v>
      </c>
      <c r="HO220" s="5">
        <f t="shared" ca="1" si="961"/>
        <v>165901</v>
      </c>
      <c r="HP220" s="5">
        <f t="shared" ca="1" si="961"/>
        <v>229701</v>
      </c>
      <c r="HQ220" s="5">
        <f t="shared" ca="1" si="961"/>
        <v>0</v>
      </c>
      <c r="HR220" s="5">
        <f t="shared" ca="1" si="961"/>
        <v>0</v>
      </c>
      <c r="HS220" s="5">
        <f t="shared" ca="1" si="961"/>
        <v>0</v>
      </c>
      <c r="HT220" s="5">
        <f t="shared" ca="1" si="961"/>
        <v>0</v>
      </c>
      <c r="HU220" s="5">
        <f t="shared" ca="1" si="961"/>
        <v>0</v>
      </c>
      <c r="HV220" s="5"/>
      <c r="HW220" s="5">
        <f t="shared" ca="1" si="962"/>
        <v>7372.52</v>
      </c>
      <c r="HX220" s="5">
        <f t="shared" ca="1" si="962"/>
        <v>7372.52</v>
      </c>
      <c r="HY220" s="5">
        <f t="shared" ca="1" si="962"/>
        <v>0</v>
      </c>
      <c r="HZ220" s="5">
        <f t="shared" ca="1" si="962"/>
        <v>0</v>
      </c>
      <c r="IA220" s="5">
        <f t="shared" ca="1" si="962"/>
        <v>0</v>
      </c>
      <c r="IB220" s="5">
        <f t="shared" ca="1" si="962"/>
        <v>0</v>
      </c>
      <c r="IC220" s="5">
        <f t="shared" ca="1" si="962"/>
        <v>0</v>
      </c>
      <c r="ID220" s="5">
        <f t="shared" ca="1" si="962"/>
        <v>0</v>
      </c>
      <c r="IE220" s="5">
        <f t="shared" ca="1" si="962"/>
        <v>7372.52</v>
      </c>
      <c r="IF220" s="5">
        <f t="shared" ca="1" si="962"/>
        <v>0</v>
      </c>
      <c r="IG220" s="5">
        <f t="shared" ca="1" si="962"/>
        <v>0</v>
      </c>
      <c r="IH220" s="5">
        <f t="shared" ca="1" si="962"/>
        <v>0</v>
      </c>
      <c r="II220" s="5">
        <f t="shared" ca="1" si="962"/>
        <v>0</v>
      </c>
      <c r="IJ220" s="5"/>
      <c r="IK220" s="5">
        <f t="shared" ca="1" si="967"/>
        <v>115.267</v>
      </c>
      <c r="IL220" s="5">
        <f t="shared" ca="1" si="967"/>
        <v>27.246400000000001</v>
      </c>
      <c r="IM220" s="5">
        <f t="shared" ca="1" si="967"/>
        <v>24.705300000000001</v>
      </c>
      <c r="IN220" s="5">
        <f t="shared" ca="1" si="967"/>
        <v>18.168099999999999</v>
      </c>
      <c r="IO220" s="5">
        <f t="shared" ca="1" si="967"/>
        <v>0</v>
      </c>
      <c r="IP220" s="5">
        <f t="shared" ca="1" si="967"/>
        <v>0.13942599999999999</v>
      </c>
      <c r="IQ220" s="5">
        <f t="shared" ca="1" si="967"/>
        <v>8.1691400000000005</v>
      </c>
      <c r="IR220" s="5">
        <f t="shared" ca="1" si="967"/>
        <v>36.838299999999997</v>
      </c>
      <c r="IS220" s="5"/>
      <c r="IT220" s="19">
        <f t="shared" ca="1" si="1069"/>
        <v>38.917241132397749</v>
      </c>
      <c r="IU220" s="19">
        <f t="shared" ca="1" si="1070"/>
        <v>13.750441949973707</v>
      </c>
      <c r="IV220" s="19">
        <f t="shared" ca="1" si="1071"/>
        <v>2.6545787296887058</v>
      </c>
      <c r="IW220" s="19">
        <f t="shared" ca="1" si="1072"/>
        <v>2.2431941343855235</v>
      </c>
      <c r="IX220" s="19">
        <f t="shared" ca="1" si="1073"/>
        <v>0</v>
      </c>
      <c r="IY220" s="19">
        <f t="shared" ca="1" si="1074"/>
        <v>1.6061107634473163E-2</v>
      </c>
      <c r="IZ220" s="19">
        <f t="shared" ca="1" si="1075"/>
        <v>1.0259642573441385</v>
      </c>
      <c r="JA220" s="19">
        <f t="shared" ca="1" si="1076"/>
        <v>4.6125477382999112</v>
      </c>
      <c r="JB220" s="19">
        <f t="shared" ca="1" si="1077"/>
        <v>24.302809587564653</v>
      </c>
      <c r="JC220" s="19">
        <f t="shared" ca="1" si="1078"/>
        <v>14.61443154483309</v>
      </c>
      <c r="JD220" s="19">
        <f t="shared" ca="1" si="1079"/>
        <v>0</v>
      </c>
      <c r="JE220" s="19">
        <f t="shared" ca="1" si="1080"/>
        <v>0</v>
      </c>
      <c r="JF220" s="19">
        <f t="shared" ca="1" si="1080"/>
        <v>0</v>
      </c>
      <c r="JG220" s="72">
        <f t="shared" ca="1" si="1110"/>
        <v>0</v>
      </c>
      <c r="JH220" s="72">
        <f t="shared" ca="1" si="1111"/>
        <v>0</v>
      </c>
      <c r="JI220" s="5"/>
      <c r="JJ220" s="5"/>
      <c r="JK220" s="5"/>
      <c r="JL220" s="5">
        <f t="shared" ca="1" si="963"/>
        <v>395602</v>
      </c>
      <c r="JM220" s="5">
        <f t="shared" ca="1" si="963"/>
        <v>45.120399999999997</v>
      </c>
      <c r="JN220" s="5">
        <f t="shared" ca="1" si="963"/>
        <v>41723.1</v>
      </c>
      <c r="JO220" s="5">
        <f t="shared" ca="1" si="963"/>
        <v>35257.199999999997</v>
      </c>
      <c r="JP220" s="5">
        <f t="shared" ca="1" si="963"/>
        <v>0</v>
      </c>
      <c r="JQ220" s="5">
        <f t="shared" ca="1" si="963"/>
        <v>252.43899999999999</v>
      </c>
      <c r="JR220" s="5">
        <f t="shared" ca="1" si="963"/>
        <v>16125.5</v>
      </c>
      <c r="JS220" s="5">
        <f t="shared" ca="1" si="963"/>
        <v>72497.3</v>
      </c>
      <c r="JT220" s="5">
        <f t="shared" ca="1" si="963"/>
        <v>165901</v>
      </c>
      <c r="JU220" s="5">
        <f t="shared" ca="1" si="963"/>
        <v>229701</v>
      </c>
      <c r="JV220" s="5">
        <f t="shared" ca="1" si="963"/>
        <v>0</v>
      </c>
      <c r="JW220" s="5">
        <f t="shared" ca="1" si="963"/>
        <v>0</v>
      </c>
      <c r="JX220" s="5">
        <f t="shared" ca="1" si="963"/>
        <v>0</v>
      </c>
      <c r="JY220" s="5">
        <f t="shared" ca="1" si="963"/>
        <v>0</v>
      </c>
      <c r="JZ220" s="5">
        <f t="shared" ca="1" si="963"/>
        <v>0</v>
      </c>
      <c r="KA220" s="5"/>
      <c r="KB220" s="5">
        <f t="shared" ca="1" si="964"/>
        <v>7372.52</v>
      </c>
      <c r="KC220" s="5">
        <f t="shared" ca="1" si="964"/>
        <v>7372.52</v>
      </c>
      <c r="KD220" s="5">
        <f t="shared" ca="1" si="964"/>
        <v>0</v>
      </c>
      <c r="KE220" s="5">
        <f t="shared" ca="1" si="964"/>
        <v>0</v>
      </c>
      <c r="KF220" s="5">
        <f t="shared" ca="1" si="964"/>
        <v>0</v>
      </c>
      <c r="KG220" s="5">
        <f t="shared" ca="1" si="964"/>
        <v>0</v>
      </c>
      <c r="KH220" s="5">
        <f t="shared" ca="1" si="964"/>
        <v>0</v>
      </c>
      <c r="KI220" s="5">
        <f t="shared" ca="1" si="964"/>
        <v>0</v>
      </c>
      <c r="KJ220" s="5">
        <f t="shared" ca="1" si="964"/>
        <v>7372.52</v>
      </c>
      <c r="KK220" s="5">
        <f t="shared" ca="1" si="964"/>
        <v>0</v>
      </c>
      <c r="KL220" s="5">
        <f t="shared" ca="1" si="964"/>
        <v>0</v>
      </c>
      <c r="KM220" s="5">
        <f t="shared" ca="1" si="964"/>
        <v>0</v>
      </c>
      <c r="KN220" s="5">
        <f t="shared" ca="1" si="914"/>
        <v>0</v>
      </c>
      <c r="KO220" s="5"/>
      <c r="KP220" s="5">
        <f t="shared" ca="1" si="965"/>
        <v>115.267</v>
      </c>
      <c r="KQ220" s="5">
        <f t="shared" ca="1" si="965"/>
        <v>27.246400000000001</v>
      </c>
      <c r="KR220" s="5">
        <f t="shared" ca="1" si="965"/>
        <v>24.705300000000001</v>
      </c>
      <c r="KS220" s="5">
        <f t="shared" ca="1" si="965"/>
        <v>18.168099999999999</v>
      </c>
      <c r="KT220" s="5">
        <f t="shared" ca="1" si="965"/>
        <v>0</v>
      </c>
      <c r="KU220" s="5">
        <f t="shared" ca="1" si="965"/>
        <v>0.13942599999999999</v>
      </c>
      <c r="KV220" s="5">
        <f t="shared" ca="1" si="965"/>
        <v>8.1691400000000005</v>
      </c>
      <c r="KW220" s="5">
        <f t="shared" ca="1" si="965"/>
        <v>36.838299999999997</v>
      </c>
      <c r="KX220" s="5"/>
      <c r="KY220" s="19">
        <f t="shared" ca="1" si="1040"/>
        <v>38.917241132397749</v>
      </c>
      <c r="KZ220" s="19">
        <f t="shared" ca="1" si="1041"/>
        <v>13.750441949973707</v>
      </c>
      <c r="LA220" s="19">
        <f t="shared" ca="1" si="1042"/>
        <v>2.6545787296887058</v>
      </c>
      <c r="LB220" s="19">
        <f t="shared" ca="1" si="1043"/>
        <v>2.2431941343855235</v>
      </c>
      <c r="LC220" s="19">
        <f t="shared" ca="1" si="1044"/>
        <v>0</v>
      </c>
      <c r="LD220" s="19">
        <f t="shared" ca="1" si="1045"/>
        <v>1.6061107634473163E-2</v>
      </c>
      <c r="LE220" s="19">
        <f t="shared" ca="1" si="1046"/>
        <v>1.0259642573441385</v>
      </c>
      <c r="LF220" s="19">
        <f t="shared" ca="1" si="1047"/>
        <v>4.6125477382999112</v>
      </c>
      <c r="LG220" s="19">
        <f t="shared" ca="1" si="1048"/>
        <v>24.302809587564653</v>
      </c>
      <c r="LH220" s="19">
        <f t="shared" ca="1" si="1049"/>
        <v>14.61443154483309</v>
      </c>
      <c r="LI220" s="19">
        <f t="shared" ca="1" si="1050"/>
        <v>0</v>
      </c>
      <c r="LJ220" s="19">
        <f t="shared" ca="1" si="1081"/>
        <v>0</v>
      </c>
      <c r="LK220" s="19">
        <f t="shared" ca="1" si="1082"/>
        <v>0</v>
      </c>
      <c r="LL220" s="72">
        <f t="shared" ca="1" si="1112"/>
        <v>0</v>
      </c>
      <c r="LM220" s="72">
        <f t="shared" ca="1" si="1113"/>
        <v>0</v>
      </c>
    </row>
    <row r="221" spans="1:325" ht="15" customHeight="1" outlineLevel="1" x14ac:dyDescent="0.3">
      <c r="A221" s="5">
        <f>IF('Old Results'!E201='New Results'!E201,'New Results'!E201,"0")</f>
        <v>53627.8</v>
      </c>
      <c r="B221" s="5">
        <f t="shared" si="941"/>
        <v>311</v>
      </c>
      <c r="C221" s="27">
        <f t="shared" si="968"/>
        <v>200</v>
      </c>
      <c r="D221" s="41" t="str">
        <f>'Old Results'!C201</f>
        <v>0311916-OffMed-SG-WWR20</v>
      </c>
      <c r="E221" s="41" t="str">
        <f>'New Results'!C201</f>
        <v>0311916-OffMed-SG-WWR20</v>
      </c>
      <c r="F221" s="5">
        <f t="shared" ca="1" si="969"/>
        <v>0</v>
      </c>
      <c r="G221" s="5">
        <f t="shared" ca="1" si="970"/>
        <v>0</v>
      </c>
      <c r="H221" s="5">
        <f t="shared" ca="1" si="971"/>
        <v>0</v>
      </c>
      <c r="I221" s="5">
        <f t="shared" ca="1" si="972"/>
        <v>0</v>
      </c>
      <c r="J221" s="5">
        <f t="shared" ca="1" si="973"/>
        <v>0</v>
      </c>
      <c r="K221" s="5">
        <f t="shared" ca="1" si="974"/>
        <v>0</v>
      </c>
      <c r="L221" s="5">
        <f t="shared" ca="1" si="975"/>
        <v>0</v>
      </c>
      <c r="M221" s="5">
        <f t="shared" ca="1" si="976"/>
        <v>0</v>
      </c>
      <c r="N221" s="5">
        <f t="shared" ca="1" si="977"/>
        <v>0</v>
      </c>
      <c r="O221" s="5">
        <f t="shared" ca="1" si="978"/>
        <v>0</v>
      </c>
      <c r="P221" s="5">
        <f t="shared" ca="1" si="1051"/>
        <v>0</v>
      </c>
      <c r="Q221" s="5">
        <f t="shared" ca="1" si="1052"/>
        <v>0</v>
      </c>
      <c r="R221" s="5">
        <f t="shared" ca="1" si="1083"/>
        <v>0</v>
      </c>
      <c r="S221" s="5">
        <f t="shared" ca="1" si="1084"/>
        <v>0</v>
      </c>
      <c r="T221" s="5">
        <f t="shared" ca="1" si="1085"/>
        <v>0</v>
      </c>
      <c r="U221" s="5">
        <f t="shared" ca="1" si="979"/>
        <v>0</v>
      </c>
      <c r="V221" s="5">
        <f t="shared" ca="1" si="980"/>
        <v>0</v>
      </c>
      <c r="W221" s="5">
        <f t="shared" ca="1" si="981"/>
        <v>0</v>
      </c>
      <c r="X221" s="5">
        <f t="shared" ca="1" si="982"/>
        <v>0</v>
      </c>
      <c r="Y221" s="5">
        <f t="shared" ca="1" si="983"/>
        <v>0</v>
      </c>
      <c r="Z221" s="5">
        <f t="shared" ca="1" si="984"/>
        <v>0</v>
      </c>
      <c r="AA221" s="5">
        <f t="shared" ca="1" si="985"/>
        <v>0</v>
      </c>
      <c r="AB221" s="5">
        <f t="shared" ca="1" si="986"/>
        <v>0</v>
      </c>
      <c r="AC221" s="5">
        <f t="shared" ca="1" si="987"/>
        <v>0</v>
      </c>
      <c r="AD221" s="5">
        <f t="shared" ca="1" si="988"/>
        <v>0</v>
      </c>
      <c r="AE221" s="5">
        <f t="shared" ca="1" si="1053"/>
        <v>0</v>
      </c>
      <c r="AF221" s="5">
        <f t="shared" ca="1" si="1054"/>
        <v>0</v>
      </c>
      <c r="AG221" s="5">
        <f t="shared" ca="1" si="1054"/>
        <v>0</v>
      </c>
      <c r="AH221" s="37">
        <f t="shared" ca="1" si="989"/>
        <v>0</v>
      </c>
      <c r="AI221" s="37">
        <f t="shared" ca="1" si="990"/>
        <v>0</v>
      </c>
      <c r="AJ221" s="37">
        <f t="shared" ca="1" si="991"/>
        <v>0</v>
      </c>
      <c r="AK221" s="37">
        <f t="shared" ca="1" si="992"/>
        <v>0</v>
      </c>
      <c r="AL221" s="37">
        <f t="shared" ca="1" si="993"/>
        <v>0</v>
      </c>
      <c r="AM221" s="37">
        <f t="shared" ca="1" si="994"/>
        <v>0</v>
      </c>
      <c r="AN221" s="37">
        <f t="shared" ca="1" si="995"/>
        <v>0</v>
      </c>
      <c r="AO221" s="37">
        <f t="shared" ca="1" si="996"/>
        <v>0</v>
      </c>
      <c r="AP221" s="33">
        <f t="shared" ca="1" si="997"/>
        <v>36.4397212639713</v>
      </c>
      <c r="AQ221" s="33">
        <f t="shared" ca="1" si="998"/>
        <v>36.4397212639713</v>
      </c>
      <c r="AR221" s="24">
        <f t="shared" ca="1" si="999"/>
        <v>0</v>
      </c>
      <c r="AS221" s="34">
        <f t="shared" ca="1" si="1000"/>
        <v>100.431</v>
      </c>
      <c r="AT221" s="34">
        <f t="shared" ca="1" si="1001"/>
        <v>100.431</v>
      </c>
      <c r="AU221" s="45">
        <f t="shared" ca="1" si="1002"/>
        <v>0</v>
      </c>
      <c r="AV221" s="34">
        <f t="shared" ca="1" si="938"/>
        <v>7.6</v>
      </c>
      <c r="AW221" s="34">
        <f t="shared" ca="1" si="939"/>
        <v>7.6</v>
      </c>
      <c r="AX221" s="46">
        <f t="shared" ca="1" si="1003"/>
        <v>0</v>
      </c>
      <c r="AY221" s="5"/>
      <c r="AZ221" s="5">
        <f t="shared" ca="1" si="1055"/>
        <v>0</v>
      </c>
      <c r="BA221" s="5">
        <f t="shared" ca="1" si="1056"/>
        <v>0</v>
      </c>
      <c r="BB221" s="5">
        <f t="shared" ca="1" si="1057"/>
        <v>0</v>
      </c>
      <c r="BC221" s="5">
        <f t="shared" ca="1" si="1058"/>
        <v>0</v>
      </c>
      <c r="BD221" s="5">
        <f t="shared" ca="1" si="1059"/>
        <v>0</v>
      </c>
      <c r="BE221" s="5">
        <f t="shared" ca="1" si="1060"/>
        <v>0</v>
      </c>
      <c r="BF221" s="5">
        <f t="shared" ca="1" si="1061"/>
        <v>0</v>
      </c>
      <c r="BG221" s="5">
        <f t="shared" ca="1" si="1062"/>
        <v>0</v>
      </c>
      <c r="BH221" s="5">
        <f t="shared" ca="1" si="1063"/>
        <v>0</v>
      </c>
      <c r="BI221" s="5">
        <f t="shared" ca="1" si="1064"/>
        <v>0</v>
      </c>
      <c r="BJ221" s="5">
        <f t="shared" ca="1" si="1065"/>
        <v>0</v>
      </c>
      <c r="BK221" s="5">
        <f t="shared" ca="1" si="1066"/>
        <v>0</v>
      </c>
      <c r="BL221" s="5">
        <f t="shared" ca="1" si="1086"/>
        <v>0</v>
      </c>
      <c r="BM221" s="5">
        <f t="shared" ca="1" si="1087"/>
        <v>0</v>
      </c>
      <c r="BN221" s="5">
        <f t="shared" ca="1" si="1088"/>
        <v>0</v>
      </c>
      <c r="BO221" s="5">
        <f t="shared" ca="1" si="1089"/>
        <v>0</v>
      </c>
      <c r="BP221" s="5">
        <f t="shared" ca="1" si="1090"/>
        <v>0</v>
      </c>
      <c r="BQ221" s="5">
        <f t="shared" ca="1" si="1091"/>
        <v>0</v>
      </c>
      <c r="BR221" s="5">
        <f t="shared" ca="1" si="1092"/>
        <v>0</v>
      </c>
      <c r="BS221" s="5">
        <f t="shared" ca="1" si="1093"/>
        <v>0</v>
      </c>
      <c r="BT221" s="5">
        <f t="shared" ca="1" si="1094"/>
        <v>0</v>
      </c>
      <c r="BU221" s="5">
        <f t="shared" ca="1" si="1095"/>
        <v>0</v>
      </c>
      <c r="BV221" s="5">
        <f t="shared" ca="1" si="1096"/>
        <v>0</v>
      </c>
      <c r="BW221" s="5">
        <f t="shared" ca="1" si="1097"/>
        <v>0</v>
      </c>
      <c r="BX221" s="5">
        <f t="shared" ca="1" si="1098"/>
        <v>0</v>
      </c>
      <c r="BY221" s="5">
        <f t="shared" ca="1" si="1099"/>
        <v>0</v>
      </c>
      <c r="BZ221" s="5">
        <f t="shared" ca="1" si="1100"/>
        <v>0</v>
      </c>
      <c r="CA221" s="5">
        <f t="shared" ca="1" si="1101"/>
        <v>0</v>
      </c>
      <c r="CB221" s="37">
        <f t="shared" ca="1" si="1004"/>
        <v>0</v>
      </c>
      <c r="CC221" s="37">
        <f t="shared" ca="1" si="1005"/>
        <v>0</v>
      </c>
      <c r="CD221" s="37">
        <f t="shared" ca="1" si="1006"/>
        <v>0</v>
      </c>
      <c r="CE221" s="37">
        <f t="shared" ca="1" si="1007"/>
        <v>0</v>
      </c>
      <c r="CF221" s="37">
        <f t="shared" ca="1" si="1008"/>
        <v>0</v>
      </c>
      <c r="CG221" s="37">
        <f t="shared" ca="1" si="1009"/>
        <v>0</v>
      </c>
      <c r="CH221" s="37">
        <f t="shared" ca="1" si="1010"/>
        <v>0</v>
      </c>
      <c r="CI221" s="19">
        <f t="shared" ca="1" si="1011"/>
        <v>0</v>
      </c>
      <c r="CJ221" s="33">
        <f t="shared" ca="1" si="1067"/>
        <v>37.258747366104892</v>
      </c>
      <c r="CK221" s="33">
        <f t="shared" ca="1" si="1068"/>
        <v>37.258747366104892</v>
      </c>
      <c r="CL221" s="24">
        <f t="shared" ca="1" si="1012"/>
        <v>0</v>
      </c>
      <c r="CM221" s="34">
        <f t="shared" ca="1" si="1013"/>
        <v>108.057</v>
      </c>
      <c r="CN221" s="34">
        <f t="shared" ca="1" si="1014"/>
        <v>108.057</v>
      </c>
      <c r="CO221" s="45">
        <f t="shared" ca="1" si="1015"/>
        <v>0</v>
      </c>
      <c r="CP221" s="5"/>
      <c r="CR221" s="5">
        <f t="shared" ca="1" si="1102"/>
        <v>86</v>
      </c>
      <c r="CS221" s="5">
        <f t="shared" ca="1" si="1103"/>
        <v>82</v>
      </c>
      <c r="CT221" s="62">
        <f t="shared" ca="1" si="1016"/>
        <v>4.6511627906976716E-2</v>
      </c>
      <c r="CW221" s="5">
        <f t="shared" ca="1" si="956"/>
        <v>370607</v>
      </c>
      <c r="CX221" s="5">
        <f t="shared" ca="1" si="956"/>
        <v>39.685299999999998</v>
      </c>
      <c r="CY221" s="5">
        <f t="shared" ca="1" si="956"/>
        <v>40348.1</v>
      </c>
      <c r="CZ221" s="5">
        <f t="shared" ca="1" si="956"/>
        <v>24242</v>
      </c>
      <c r="DA221" s="5">
        <f t="shared" ca="1" si="956"/>
        <v>0</v>
      </c>
      <c r="DB221" s="5">
        <f t="shared" ca="1" si="956"/>
        <v>3778.09</v>
      </c>
      <c r="DC221" s="5">
        <f t="shared" ca="1" si="956"/>
        <v>0</v>
      </c>
      <c r="DD221" s="5">
        <f t="shared" ca="1" si="956"/>
        <v>72497.3</v>
      </c>
      <c r="DE221" s="5">
        <f t="shared" ca="1" si="956"/>
        <v>140905</v>
      </c>
      <c r="DF221" s="5">
        <f t="shared" ca="1" si="956"/>
        <v>229701</v>
      </c>
      <c r="DG221" s="5">
        <f t="shared" ca="1" si="956"/>
        <v>0</v>
      </c>
      <c r="DH221" s="5">
        <f t="shared" ca="1" si="956"/>
        <v>0</v>
      </c>
      <c r="DI221" s="5">
        <f t="shared" ca="1" si="1017"/>
        <v>0</v>
      </c>
      <c r="DJ221" s="5">
        <f t="shared" ca="1" si="1017"/>
        <v>0</v>
      </c>
      <c r="DK221" s="5">
        <f t="shared" ca="1" si="1017"/>
        <v>0</v>
      </c>
      <c r="DL221" s="5"/>
      <c r="DM221" s="5">
        <f t="shared" ca="1" si="957"/>
        <v>6896.71</v>
      </c>
      <c r="DN221" s="5">
        <f t="shared" ca="1" si="957"/>
        <v>6099.35</v>
      </c>
      <c r="DO221" s="5">
        <f t="shared" ca="1" si="957"/>
        <v>0</v>
      </c>
      <c r="DP221" s="5">
        <f t="shared" ca="1" si="957"/>
        <v>0</v>
      </c>
      <c r="DQ221" s="5">
        <f t="shared" ca="1" si="957"/>
        <v>0</v>
      </c>
      <c r="DR221" s="5">
        <f t="shared" ca="1" si="957"/>
        <v>0</v>
      </c>
      <c r="DS221" s="5">
        <f t="shared" ca="1" si="957"/>
        <v>797.36199999999997</v>
      </c>
      <c r="DT221" s="5">
        <f t="shared" ca="1" si="957"/>
        <v>0</v>
      </c>
      <c r="DU221" s="5">
        <f t="shared" ca="1" si="957"/>
        <v>6896.71</v>
      </c>
      <c r="DV221" s="5">
        <f t="shared" ca="1" si="957"/>
        <v>0</v>
      </c>
      <c r="DW221" s="5">
        <f t="shared" ca="1" si="957"/>
        <v>0</v>
      </c>
      <c r="DX221" s="5">
        <f t="shared" ca="1" si="957"/>
        <v>0</v>
      </c>
      <c r="DY221" s="5">
        <f t="shared" ca="1" si="957"/>
        <v>0</v>
      </c>
      <c r="DZ221" s="5"/>
      <c r="EA221" s="5">
        <f t="shared" ca="1" si="966"/>
        <v>100.431</v>
      </c>
      <c r="EB221" s="5">
        <f t="shared" ca="1" si="966"/>
        <v>22.5854</v>
      </c>
      <c r="EC221" s="5">
        <f t="shared" ca="1" si="966"/>
        <v>23.827200000000001</v>
      </c>
      <c r="ED221" s="5">
        <f t="shared" ca="1" si="966"/>
        <v>12.5306</v>
      </c>
      <c r="EE221" s="5">
        <f t="shared" ca="1" si="966"/>
        <v>0</v>
      </c>
      <c r="EF221" s="5">
        <f t="shared" ca="1" si="966"/>
        <v>1.96224</v>
      </c>
      <c r="EG221" s="5">
        <f t="shared" ca="1" si="966"/>
        <v>2.68729</v>
      </c>
      <c r="EH221" s="5">
        <f t="shared" ca="1" si="966"/>
        <v>36.838299999999997</v>
      </c>
      <c r="EI221" s="5"/>
      <c r="EJ221" s="19">
        <f t="shared" ca="1" si="1018"/>
        <v>36.4397212639713</v>
      </c>
      <c r="EK221" s="19">
        <f t="shared" ca="1" si="1019"/>
        <v>11.376010320087714</v>
      </c>
      <c r="EL221" s="19">
        <f t="shared" ca="1" si="1020"/>
        <v>2.5670961180581711</v>
      </c>
      <c r="EM221" s="19">
        <f t="shared" ca="1" si="1021"/>
        <v>1.5423661608344925</v>
      </c>
      <c r="EN221" s="19">
        <f t="shared" ca="1" si="1022"/>
        <v>0</v>
      </c>
      <c r="EO221" s="19">
        <f t="shared" ca="1" si="1023"/>
        <v>0.24037613103651465</v>
      </c>
      <c r="EP221" s="19">
        <f t="shared" ca="1" si="1024"/>
        <v>1.4868445097505396</v>
      </c>
      <c r="EQ221" s="19">
        <f t="shared" ca="1" si="1025"/>
        <v>4.6125477382999112</v>
      </c>
      <c r="ER221" s="19">
        <f t="shared" ca="1" si="1026"/>
        <v>21.825226095420653</v>
      </c>
      <c r="ES221" s="19">
        <f t="shared" ca="1" si="1027"/>
        <v>14.61443154483309</v>
      </c>
      <c r="ET221" s="19">
        <f t="shared" ca="1" si="1028"/>
        <v>0</v>
      </c>
      <c r="EU221" s="19">
        <f t="shared" ca="1" si="1104"/>
        <v>0</v>
      </c>
      <c r="EV221" s="19">
        <f t="shared" ca="1" si="1105"/>
        <v>0</v>
      </c>
      <c r="EW221" s="72">
        <f t="shared" ca="1" si="1106"/>
        <v>0</v>
      </c>
      <c r="EX221" s="72">
        <f t="shared" ca="1" si="1107"/>
        <v>0</v>
      </c>
      <c r="EY221" s="5"/>
      <c r="EZ221" s="5"/>
      <c r="FA221" s="5"/>
      <c r="FB221" s="5">
        <f t="shared" ca="1" si="958"/>
        <v>370607</v>
      </c>
      <c r="FC221" s="5">
        <f t="shared" ca="1" si="958"/>
        <v>39.685299999999998</v>
      </c>
      <c r="FD221" s="5">
        <f t="shared" ca="1" si="958"/>
        <v>40348.1</v>
      </c>
      <c r="FE221" s="5">
        <f t="shared" ca="1" si="958"/>
        <v>24242</v>
      </c>
      <c r="FF221" s="5">
        <f t="shared" ca="1" si="958"/>
        <v>0</v>
      </c>
      <c r="FG221" s="5">
        <f t="shared" ca="1" si="958"/>
        <v>3778.09</v>
      </c>
      <c r="FH221" s="5">
        <f t="shared" ca="1" si="958"/>
        <v>0</v>
      </c>
      <c r="FI221" s="5">
        <f t="shared" ca="1" si="958"/>
        <v>72497.3</v>
      </c>
      <c r="FJ221" s="5">
        <f t="shared" ca="1" si="958"/>
        <v>140905</v>
      </c>
      <c r="FK221" s="5">
        <f t="shared" ca="1" si="958"/>
        <v>229701</v>
      </c>
      <c r="FL221" s="5">
        <f t="shared" ca="1" si="958"/>
        <v>0</v>
      </c>
      <c r="FM221" s="5">
        <f t="shared" ca="1" si="958"/>
        <v>0</v>
      </c>
      <c r="FN221" s="5">
        <f t="shared" ca="1" si="958"/>
        <v>0</v>
      </c>
      <c r="FO221" s="5">
        <f t="shared" ca="1" si="958"/>
        <v>0</v>
      </c>
      <c r="FP221" s="5">
        <f t="shared" ca="1" si="958"/>
        <v>0</v>
      </c>
      <c r="FQ221" s="5"/>
      <c r="FR221" s="5">
        <f t="shared" ca="1" si="959"/>
        <v>6896.71</v>
      </c>
      <c r="FS221" s="5">
        <f t="shared" ca="1" si="959"/>
        <v>6099.35</v>
      </c>
      <c r="FT221" s="5">
        <f t="shared" ca="1" si="959"/>
        <v>0</v>
      </c>
      <c r="FU221" s="5">
        <f t="shared" ca="1" si="959"/>
        <v>0</v>
      </c>
      <c r="FV221" s="5">
        <f t="shared" ca="1" si="959"/>
        <v>0</v>
      </c>
      <c r="FW221" s="5">
        <f t="shared" ca="1" si="959"/>
        <v>0</v>
      </c>
      <c r="FX221" s="5">
        <f t="shared" ca="1" si="959"/>
        <v>797.36199999999997</v>
      </c>
      <c r="FY221" s="5">
        <f t="shared" ca="1" si="959"/>
        <v>0</v>
      </c>
      <c r="FZ221" s="5">
        <f t="shared" ca="1" si="959"/>
        <v>6896.71</v>
      </c>
      <c r="GA221" s="5">
        <f t="shared" ca="1" si="959"/>
        <v>0</v>
      </c>
      <c r="GB221" s="5">
        <f t="shared" ca="1" si="959"/>
        <v>0</v>
      </c>
      <c r="GC221" s="5">
        <f t="shared" ca="1" si="959"/>
        <v>0</v>
      </c>
      <c r="GD221" s="5">
        <f t="shared" ca="1" si="959"/>
        <v>0</v>
      </c>
      <c r="GE221" s="5"/>
      <c r="GF221" s="5">
        <f t="shared" ca="1" si="960"/>
        <v>100.431</v>
      </c>
      <c r="GG221" s="5">
        <f t="shared" ca="1" si="960"/>
        <v>22.5854</v>
      </c>
      <c r="GH221" s="5">
        <f t="shared" ca="1" si="960"/>
        <v>23.827200000000001</v>
      </c>
      <c r="GI221" s="5">
        <f t="shared" ca="1" si="960"/>
        <v>12.5306</v>
      </c>
      <c r="GJ221" s="5">
        <f t="shared" ca="1" si="960"/>
        <v>0</v>
      </c>
      <c r="GK221" s="5">
        <f t="shared" ca="1" si="960"/>
        <v>1.96224</v>
      </c>
      <c r="GL221" s="5">
        <f t="shared" ca="1" si="960"/>
        <v>2.68729</v>
      </c>
      <c r="GM221" s="5">
        <f t="shared" ca="1" si="960"/>
        <v>36.838299999999997</v>
      </c>
      <c r="GN221" s="5"/>
      <c r="GO221" s="19">
        <f t="shared" ca="1" si="1029"/>
        <v>36.4397212639713</v>
      </c>
      <c r="GP221" s="19">
        <f t="shared" ca="1" si="1030"/>
        <v>11.376010320087714</v>
      </c>
      <c r="GQ221" s="19">
        <f t="shared" ca="1" si="1031"/>
        <v>2.5670961180581711</v>
      </c>
      <c r="GR221" s="19">
        <f t="shared" ca="1" si="1032"/>
        <v>1.5423661608344925</v>
      </c>
      <c r="GS221" s="19">
        <f t="shared" ca="1" si="1033"/>
        <v>0</v>
      </c>
      <c r="GT221" s="19">
        <f t="shared" ca="1" si="1034"/>
        <v>0.24037613103651465</v>
      </c>
      <c r="GU221" s="19">
        <f t="shared" ca="1" si="1035"/>
        <v>1.4868445097505396</v>
      </c>
      <c r="GV221" s="19">
        <f t="shared" ca="1" si="1036"/>
        <v>4.6125477382999112</v>
      </c>
      <c r="GW221" s="19">
        <f t="shared" ca="1" si="1037"/>
        <v>21.825226095420653</v>
      </c>
      <c r="GX221" s="19">
        <f t="shared" ca="1" si="1038"/>
        <v>14.61443154483309</v>
      </c>
      <c r="GY221" s="19">
        <f t="shared" ca="1" si="1039"/>
        <v>0</v>
      </c>
      <c r="GZ221" s="19">
        <f t="shared" ca="1" si="1039"/>
        <v>0</v>
      </c>
      <c r="HA221" s="19">
        <f t="shared" ca="1" si="1039"/>
        <v>0</v>
      </c>
      <c r="HB221" s="72">
        <f t="shared" ca="1" si="1108"/>
        <v>0</v>
      </c>
      <c r="HC221" s="72">
        <f t="shared" ca="1" si="1109"/>
        <v>0</v>
      </c>
      <c r="HD221" s="5"/>
      <c r="HE221" s="5"/>
      <c r="HF221" s="5"/>
      <c r="HG221" s="5">
        <f t="shared" ca="1" si="961"/>
        <v>386521</v>
      </c>
      <c r="HH221" s="5">
        <f t="shared" ca="1" si="961"/>
        <v>41.934899999999999</v>
      </c>
      <c r="HI221" s="5">
        <f t="shared" ca="1" si="961"/>
        <v>37112.5</v>
      </c>
      <c r="HJ221" s="5">
        <f t="shared" ca="1" si="961"/>
        <v>30804.7</v>
      </c>
      <c r="HK221" s="5">
        <f t="shared" ca="1" si="961"/>
        <v>0</v>
      </c>
      <c r="HL221" s="5">
        <f t="shared" ca="1" si="961"/>
        <v>237.18299999999999</v>
      </c>
      <c r="HM221" s="5">
        <f t="shared" ca="1" si="961"/>
        <v>16125.4</v>
      </c>
      <c r="HN221" s="5">
        <f t="shared" ca="1" si="961"/>
        <v>72497.3</v>
      </c>
      <c r="HO221" s="5">
        <f t="shared" ca="1" si="961"/>
        <v>156819</v>
      </c>
      <c r="HP221" s="5">
        <f t="shared" ca="1" si="961"/>
        <v>229701</v>
      </c>
      <c r="HQ221" s="5">
        <f t="shared" ca="1" si="961"/>
        <v>0</v>
      </c>
      <c r="HR221" s="5">
        <f t="shared" ca="1" si="961"/>
        <v>0</v>
      </c>
      <c r="HS221" s="5">
        <f t="shared" ca="1" si="961"/>
        <v>0</v>
      </c>
      <c r="HT221" s="5">
        <f t="shared" ca="1" si="961"/>
        <v>0</v>
      </c>
      <c r="HU221" s="5">
        <f t="shared" ca="1" si="961"/>
        <v>0</v>
      </c>
      <c r="HV221" s="5"/>
      <c r="HW221" s="5">
        <f t="shared" ca="1" si="962"/>
        <v>6792.95</v>
      </c>
      <c r="HX221" s="5">
        <f t="shared" ca="1" si="962"/>
        <v>6792.95</v>
      </c>
      <c r="HY221" s="5">
        <f t="shared" ca="1" si="962"/>
        <v>0</v>
      </c>
      <c r="HZ221" s="5">
        <f t="shared" ca="1" si="962"/>
        <v>0</v>
      </c>
      <c r="IA221" s="5">
        <f t="shared" ca="1" si="962"/>
        <v>0</v>
      </c>
      <c r="IB221" s="5">
        <f t="shared" ca="1" si="962"/>
        <v>0</v>
      </c>
      <c r="IC221" s="5">
        <f t="shared" ca="1" si="962"/>
        <v>0</v>
      </c>
      <c r="ID221" s="5">
        <f t="shared" ca="1" si="962"/>
        <v>0</v>
      </c>
      <c r="IE221" s="5">
        <f t="shared" ca="1" si="962"/>
        <v>6792.95</v>
      </c>
      <c r="IF221" s="5">
        <f t="shared" ca="1" si="962"/>
        <v>0</v>
      </c>
      <c r="IG221" s="5">
        <f t="shared" ca="1" si="962"/>
        <v>0</v>
      </c>
      <c r="IH221" s="5">
        <f t="shared" ca="1" si="962"/>
        <v>0</v>
      </c>
      <c r="II221" s="5">
        <f t="shared" ca="1" si="962"/>
        <v>0</v>
      </c>
      <c r="IJ221" s="5"/>
      <c r="IK221" s="5">
        <f t="shared" ca="1" si="967"/>
        <v>108.057</v>
      </c>
      <c r="IL221" s="5">
        <f t="shared" ca="1" si="967"/>
        <v>25.095199999999998</v>
      </c>
      <c r="IM221" s="5">
        <f t="shared" ca="1" si="967"/>
        <v>22.0029</v>
      </c>
      <c r="IN221" s="5">
        <f t="shared" ca="1" si="967"/>
        <v>15.818300000000001</v>
      </c>
      <c r="IO221" s="5">
        <f t="shared" ca="1" si="967"/>
        <v>0</v>
      </c>
      <c r="IP221" s="5">
        <f t="shared" ca="1" si="967"/>
        <v>0.13278200000000001</v>
      </c>
      <c r="IQ221" s="5">
        <f t="shared" ca="1" si="967"/>
        <v>8.1691800000000008</v>
      </c>
      <c r="IR221" s="5">
        <f t="shared" ca="1" si="967"/>
        <v>36.838299999999997</v>
      </c>
      <c r="IS221" s="5"/>
      <c r="IT221" s="19">
        <f t="shared" ca="1" si="1069"/>
        <v>37.258747366104892</v>
      </c>
      <c r="IU221" s="19">
        <f t="shared" ca="1" si="1070"/>
        <v>12.669512489395423</v>
      </c>
      <c r="IV221" s="19">
        <f t="shared" ca="1" si="1071"/>
        <v>2.3612352175550737</v>
      </c>
      <c r="IW221" s="19">
        <f t="shared" ca="1" si="1072"/>
        <v>1.9599095319964646</v>
      </c>
      <c r="IX221" s="19">
        <f t="shared" ca="1" si="1073"/>
        <v>0</v>
      </c>
      <c r="IY221" s="19">
        <f t="shared" ca="1" si="1074"/>
        <v>1.5090464199538297E-2</v>
      </c>
      <c r="IZ221" s="19">
        <f t="shared" ca="1" si="1075"/>
        <v>1.0259578949723835</v>
      </c>
      <c r="JA221" s="19">
        <f t="shared" ca="1" si="1076"/>
        <v>4.6125477382999112</v>
      </c>
      <c r="JB221" s="19">
        <f t="shared" ca="1" si="1077"/>
        <v>22.644252197554248</v>
      </c>
      <c r="JC221" s="19">
        <f t="shared" ca="1" si="1078"/>
        <v>14.61443154483309</v>
      </c>
      <c r="JD221" s="19">
        <f t="shared" ca="1" si="1079"/>
        <v>0</v>
      </c>
      <c r="JE221" s="19">
        <f t="shared" ca="1" si="1080"/>
        <v>0</v>
      </c>
      <c r="JF221" s="19">
        <f t="shared" ca="1" si="1080"/>
        <v>0</v>
      </c>
      <c r="JG221" s="72">
        <f t="shared" ca="1" si="1110"/>
        <v>0</v>
      </c>
      <c r="JH221" s="72">
        <f t="shared" ca="1" si="1111"/>
        <v>0</v>
      </c>
      <c r="JI221" s="5"/>
      <c r="JJ221" s="5"/>
      <c r="JK221" s="5"/>
      <c r="JL221" s="5">
        <f t="shared" ca="1" si="963"/>
        <v>386521</v>
      </c>
      <c r="JM221" s="5">
        <f t="shared" ca="1" si="963"/>
        <v>41.934899999999999</v>
      </c>
      <c r="JN221" s="5">
        <f t="shared" ca="1" si="963"/>
        <v>37112.5</v>
      </c>
      <c r="JO221" s="5">
        <f t="shared" ca="1" si="963"/>
        <v>30804.7</v>
      </c>
      <c r="JP221" s="5">
        <f t="shared" ca="1" si="963"/>
        <v>0</v>
      </c>
      <c r="JQ221" s="5">
        <f t="shared" ca="1" si="963"/>
        <v>237.18299999999999</v>
      </c>
      <c r="JR221" s="5">
        <f t="shared" ca="1" si="963"/>
        <v>16125.4</v>
      </c>
      <c r="JS221" s="5">
        <f t="shared" ca="1" si="963"/>
        <v>72497.3</v>
      </c>
      <c r="JT221" s="5">
        <f t="shared" ca="1" si="963"/>
        <v>156819</v>
      </c>
      <c r="JU221" s="5">
        <f t="shared" ca="1" si="963"/>
        <v>229701</v>
      </c>
      <c r="JV221" s="5">
        <f t="shared" ca="1" si="963"/>
        <v>0</v>
      </c>
      <c r="JW221" s="5">
        <f t="shared" ca="1" si="963"/>
        <v>0</v>
      </c>
      <c r="JX221" s="5">
        <f t="shared" ca="1" si="963"/>
        <v>0</v>
      </c>
      <c r="JY221" s="5">
        <f t="shared" ca="1" si="963"/>
        <v>0</v>
      </c>
      <c r="JZ221" s="5">
        <f t="shared" ca="1" si="963"/>
        <v>0</v>
      </c>
      <c r="KA221" s="5"/>
      <c r="KB221" s="5">
        <f t="shared" ca="1" si="964"/>
        <v>6792.95</v>
      </c>
      <c r="KC221" s="5">
        <f t="shared" ca="1" si="964"/>
        <v>6792.95</v>
      </c>
      <c r="KD221" s="5">
        <f t="shared" ca="1" si="964"/>
        <v>0</v>
      </c>
      <c r="KE221" s="5">
        <f t="shared" ca="1" si="964"/>
        <v>0</v>
      </c>
      <c r="KF221" s="5">
        <f t="shared" ca="1" si="964"/>
        <v>0</v>
      </c>
      <c r="KG221" s="5">
        <f t="shared" ca="1" si="964"/>
        <v>0</v>
      </c>
      <c r="KH221" s="5">
        <f t="shared" ca="1" si="964"/>
        <v>0</v>
      </c>
      <c r="KI221" s="5">
        <f t="shared" ca="1" si="964"/>
        <v>0</v>
      </c>
      <c r="KJ221" s="5">
        <f t="shared" ca="1" si="964"/>
        <v>6792.95</v>
      </c>
      <c r="KK221" s="5">
        <f t="shared" ca="1" si="964"/>
        <v>0</v>
      </c>
      <c r="KL221" s="5">
        <f t="shared" ca="1" si="964"/>
        <v>0</v>
      </c>
      <c r="KM221" s="5">
        <f t="shared" ca="1" si="964"/>
        <v>0</v>
      </c>
      <c r="KN221" s="5">
        <f t="shared" ca="1" si="964"/>
        <v>0</v>
      </c>
      <c r="KO221" s="5"/>
      <c r="KP221" s="5">
        <f t="shared" ca="1" si="965"/>
        <v>108.057</v>
      </c>
      <c r="KQ221" s="5">
        <f t="shared" ca="1" si="965"/>
        <v>25.095199999999998</v>
      </c>
      <c r="KR221" s="5">
        <f t="shared" ca="1" si="965"/>
        <v>22.0029</v>
      </c>
      <c r="KS221" s="5">
        <f t="shared" ca="1" si="965"/>
        <v>15.818300000000001</v>
      </c>
      <c r="KT221" s="5">
        <f t="shared" ca="1" si="965"/>
        <v>0</v>
      </c>
      <c r="KU221" s="5">
        <f t="shared" ca="1" si="965"/>
        <v>0.13278200000000001</v>
      </c>
      <c r="KV221" s="5">
        <f t="shared" ca="1" si="965"/>
        <v>8.1691800000000008</v>
      </c>
      <c r="KW221" s="5">
        <f t="shared" ca="1" si="965"/>
        <v>36.838299999999997</v>
      </c>
      <c r="KX221" s="5"/>
      <c r="KY221" s="19">
        <f t="shared" ca="1" si="1040"/>
        <v>37.258747366104892</v>
      </c>
      <c r="KZ221" s="19">
        <f t="shared" ca="1" si="1041"/>
        <v>12.669512489395423</v>
      </c>
      <c r="LA221" s="19">
        <f t="shared" ca="1" si="1042"/>
        <v>2.3612352175550737</v>
      </c>
      <c r="LB221" s="19">
        <f t="shared" ca="1" si="1043"/>
        <v>1.9599095319964646</v>
      </c>
      <c r="LC221" s="19">
        <f t="shared" ca="1" si="1044"/>
        <v>0</v>
      </c>
      <c r="LD221" s="19">
        <f t="shared" ca="1" si="1045"/>
        <v>1.5090464199538297E-2</v>
      </c>
      <c r="LE221" s="19">
        <f t="shared" ca="1" si="1046"/>
        <v>1.0259578949723835</v>
      </c>
      <c r="LF221" s="19">
        <f t="shared" ca="1" si="1047"/>
        <v>4.6125477382999112</v>
      </c>
      <c r="LG221" s="19">
        <f t="shared" ca="1" si="1048"/>
        <v>22.644252197554248</v>
      </c>
      <c r="LH221" s="19">
        <f t="shared" ca="1" si="1049"/>
        <v>14.61443154483309</v>
      </c>
      <c r="LI221" s="19">
        <f t="shared" ca="1" si="1050"/>
        <v>0</v>
      </c>
      <c r="LJ221" s="19">
        <f t="shared" ca="1" si="1081"/>
        <v>0</v>
      </c>
      <c r="LK221" s="19">
        <f t="shared" ca="1" si="1082"/>
        <v>0</v>
      </c>
      <c r="LL221" s="72">
        <f t="shared" ca="1" si="1112"/>
        <v>0</v>
      </c>
      <c r="LM221" s="72">
        <f t="shared" ca="1" si="1113"/>
        <v>0</v>
      </c>
    </row>
    <row r="222" spans="1:325" ht="15" customHeight="1" outlineLevel="1" x14ac:dyDescent="0.3">
      <c r="A222" s="5">
        <f>IF('Old Results'!E202='New Results'!E202,'New Results'!E202,"0")</f>
        <v>53627.8</v>
      </c>
      <c r="B222" s="5">
        <f t="shared" si="941"/>
        <v>312</v>
      </c>
      <c r="C222" s="27">
        <f t="shared" si="968"/>
        <v>201</v>
      </c>
      <c r="D222" s="41" t="str">
        <f>'Old Results'!C202</f>
        <v>0312006-OffMed-SG-WWR40</v>
      </c>
      <c r="E222" s="41" t="str">
        <f>'New Results'!C202</f>
        <v>0312006-OffMed-SG-WWR40</v>
      </c>
      <c r="F222" s="5">
        <f t="shared" ca="1" si="969"/>
        <v>0</v>
      </c>
      <c r="G222" s="37">
        <f t="shared" ca="1" si="970"/>
        <v>0</v>
      </c>
      <c r="H222" s="5">
        <f t="shared" ca="1" si="971"/>
        <v>0</v>
      </c>
      <c r="I222" s="5">
        <f t="shared" ca="1" si="972"/>
        <v>0</v>
      </c>
      <c r="J222" s="5">
        <f t="shared" ca="1" si="973"/>
        <v>0</v>
      </c>
      <c r="K222" s="5">
        <f t="shared" ca="1" si="974"/>
        <v>0</v>
      </c>
      <c r="L222" s="5">
        <f t="shared" ca="1" si="975"/>
        <v>0</v>
      </c>
      <c r="M222" s="5">
        <f t="shared" ca="1" si="976"/>
        <v>0</v>
      </c>
      <c r="N222" s="5">
        <f t="shared" ca="1" si="977"/>
        <v>0</v>
      </c>
      <c r="O222" s="5">
        <f t="shared" ca="1" si="978"/>
        <v>0</v>
      </c>
      <c r="P222" s="5">
        <f t="shared" ca="1" si="1051"/>
        <v>0</v>
      </c>
      <c r="Q222" s="5">
        <f t="shared" ca="1" si="1052"/>
        <v>0</v>
      </c>
      <c r="R222" s="5">
        <f t="shared" ca="1" si="1083"/>
        <v>0</v>
      </c>
      <c r="S222" s="5">
        <f t="shared" ca="1" si="1084"/>
        <v>0</v>
      </c>
      <c r="T222" s="5">
        <f t="shared" ca="1" si="1085"/>
        <v>0</v>
      </c>
      <c r="U222" s="5">
        <f t="shared" ca="1" si="979"/>
        <v>0</v>
      </c>
      <c r="V222" s="5">
        <f t="shared" ca="1" si="980"/>
        <v>0</v>
      </c>
      <c r="W222" s="5">
        <f t="shared" ca="1" si="981"/>
        <v>0</v>
      </c>
      <c r="X222" s="5">
        <f t="shared" ca="1" si="982"/>
        <v>0</v>
      </c>
      <c r="Y222" s="5">
        <f t="shared" ca="1" si="983"/>
        <v>0</v>
      </c>
      <c r="Z222" s="5">
        <f t="shared" ca="1" si="984"/>
        <v>0</v>
      </c>
      <c r="AA222" s="5">
        <f t="shared" ca="1" si="985"/>
        <v>0</v>
      </c>
      <c r="AB222" s="5">
        <f t="shared" ca="1" si="986"/>
        <v>0</v>
      </c>
      <c r="AC222" s="5">
        <f t="shared" ca="1" si="987"/>
        <v>0</v>
      </c>
      <c r="AD222" s="5">
        <f t="shared" ca="1" si="988"/>
        <v>0</v>
      </c>
      <c r="AE222" s="5">
        <f t="shared" ca="1" si="1053"/>
        <v>0</v>
      </c>
      <c r="AF222" s="5">
        <f t="shared" ca="1" si="1054"/>
        <v>0</v>
      </c>
      <c r="AG222" s="5">
        <f t="shared" ca="1" si="1054"/>
        <v>0</v>
      </c>
      <c r="AH222" s="37">
        <f t="shared" ca="1" si="989"/>
        <v>0</v>
      </c>
      <c r="AI222" s="37">
        <f t="shared" ca="1" si="990"/>
        <v>0</v>
      </c>
      <c r="AJ222" s="37">
        <f t="shared" ca="1" si="991"/>
        <v>0</v>
      </c>
      <c r="AK222" s="37">
        <f t="shared" ca="1" si="992"/>
        <v>0</v>
      </c>
      <c r="AL222" s="37">
        <f t="shared" ca="1" si="993"/>
        <v>0</v>
      </c>
      <c r="AM222" s="37">
        <f t="shared" ca="1" si="994"/>
        <v>0</v>
      </c>
      <c r="AN222" s="37">
        <f t="shared" ca="1" si="995"/>
        <v>0</v>
      </c>
      <c r="AO222" s="37">
        <f t="shared" ca="1" si="996"/>
        <v>0</v>
      </c>
      <c r="AP222" s="33">
        <f t="shared" ca="1" si="997"/>
        <v>30.05767874124987</v>
      </c>
      <c r="AQ222" s="33">
        <f t="shared" ca="1" si="998"/>
        <v>30.05767874124987</v>
      </c>
      <c r="AR222" s="24">
        <f t="shared" ca="1" si="999"/>
        <v>0</v>
      </c>
      <c r="AS222" s="34">
        <f t="shared" ca="1" si="1000"/>
        <v>115.828</v>
      </c>
      <c r="AT222" s="34">
        <f t="shared" ca="1" si="1001"/>
        <v>115.828</v>
      </c>
      <c r="AU222" s="45">
        <f t="shared" ca="1" si="1002"/>
        <v>0</v>
      </c>
      <c r="AV222" s="34">
        <f t="shared" ca="1" si="938"/>
        <v>8.4</v>
      </c>
      <c r="AW222" s="34">
        <f t="shared" ca="1" si="939"/>
        <v>8.4</v>
      </c>
      <c r="AX222" s="46">
        <f t="shared" ca="1" si="1003"/>
        <v>0</v>
      </c>
      <c r="AY222" s="5"/>
      <c r="AZ222" s="5">
        <f t="shared" ca="1" si="1055"/>
        <v>0</v>
      </c>
      <c r="BA222" s="5">
        <f t="shared" ca="1" si="1056"/>
        <v>0</v>
      </c>
      <c r="BB222" s="5">
        <f t="shared" ca="1" si="1057"/>
        <v>0</v>
      </c>
      <c r="BC222" s="5">
        <f t="shared" ca="1" si="1058"/>
        <v>0</v>
      </c>
      <c r="BD222" s="5">
        <f t="shared" ca="1" si="1059"/>
        <v>0</v>
      </c>
      <c r="BE222" s="5">
        <f t="shared" ca="1" si="1060"/>
        <v>0</v>
      </c>
      <c r="BF222" s="5">
        <f t="shared" ca="1" si="1061"/>
        <v>0</v>
      </c>
      <c r="BG222" s="5">
        <f t="shared" ca="1" si="1062"/>
        <v>0</v>
      </c>
      <c r="BH222" s="5">
        <f t="shared" ca="1" si="1063"/>
        <v>0</v>
      </c>
      <c r="BI222" s="5">
        <f t="shared" ca="1" si="1064"/>
        <v>0</v>
      </c>
      <c r="BJ222" s="5">
        <f t="shared" ca="1" si="1065"/>
        <v>0</v>
      </c>
      <c r="BK222" s="5">
        <f t="shared" ca="1" si="1066"/>
        <v>0</v>
      </c>
      <c r="BL222" s="5">
        <f t="shared" ca="1" si="1086"/>
        <v>0</v>
      </c>
      <c r="BM222" s="5">
        <f t="shared" ca="1" si="1087"/>
        <v>0</v>
      </c>
      <c r="BN222" s="5">
        <f t="shared" ca="1" si="1088"/>
        <v>0</v>
      </c>
      <c r="BO222" s="5">
        <f t="shared" ca="1" si="1089"/>
        <v>0</v>
      </c>
      <c r="BP222" s="5">
        <f t="shared" ca="1" si="1090"/>
        <v>0</v>
      </c>
      <c r="BQ222" s="5">
        <f t="shared" ca="1" si="1091"/>
        <v>0</v>
      </c>
      <c r="BR222" s="5">
        <f t="shared" ca="1" si="1092"/>
        <v>0</v>
      </c>
      <c r="BS222" s="5">
        <f t="shared" ca="1" si="1093"/>
        <v>0</v>
      </c>
      <c r="BT222" s="5">
        <f t="shared" ca="1" si="1094"/>
        <v>0</v>
      </c>
      <c r="BU222" s="5">
        <f t="shared" ca="1" si="1095"/>
        <v>0</v>
      </c>
      <c r="BV222" s="5">
        <f t="shared" ca="1" si="1096"/>
        <v>0</v>
      </c>
      <c r="BW222" s="5">
        <f t="shared" ca="1" si="1097"/>
        <v>0</v>
      </c>
      <c r="BX222" s="5">
        <f t="shared" ca="1" si="1098"/>
        <v>0</v>
      </c>
      <c r="BY222" s="5">
        <f t="shared" ca="1" si="1099"/>
        <v>0</v>
      </c>
      <c r="BZ222" s="5">
        <f t="shared" ca="1" si="1100"/>
        <v>0</v>
      </c>
      <c r="CA222" s="5">
        <f t="shared" ca="1" si="1101"/>
        <v>0</v>
      </c>
      <c r="CB222" s="37">
        <f t="shared" ca="1" si="1004"/>
        <v>0</v>
      </c>
      <c r="CC222" s="37">
        <f t="shared" ca="1" si="1005"/>
        <v>0</v>
      </c>
      <c r="CD222" s="37">
        <f t="shared" ca="1" si="1006"/>
        <v>0</v>
      </c>
      <c r="CE222" s="37">
        <f t="shared" ca="1" si="1007"/>
        <v>0</v>
      </c>
      <c r="CF222" s="37">
        <f t="shared" ca="1" si="1008"/>
        <v>0</v>
      </c>
      <c r="CG222" s="37">
        <f t="shared" ca="1" si="1009"/>
        <v>0</v>
      </c>
      <c r="CH222" s="37">
        <f t="shared" ca="1" si="1010"/>
        <v>0</v>
      </c>
      <c r="CI222" s="19">
        <f t="shared" ca="1" si="1011"/>
        <v>0</v>
      </c>
      <c r="CJ222" s="33">
        <f t="shared" ca="1" si="1067"/>
        <v>30.737558132162793</v>
      </c>
      <c r="CK222" s="33">
        <f t="shared" ca="1" si="1068"/>
        <v>30.737558132162793</v>
      </c>
      <c r="CL222" s="24">
        <f t="shared" ca="1" si="1012"/>
        <v>0</v>
      </c>
      <c r="CM222" s="34">
        <f t="shared" ca="1" si="1013"/>
        <v>124.227</v>
      </c>
      <c r="CN222" s="34">
        <f t="shared" ca="1" si="1014"/>
        <v>124.227</v>
      </c>
      <c r="CO222" s="45">
        <f t="shared" ca="1" si="1015"/>
        <v>0</v>
      </c>
      <c r="CP222" s="5"/>
      <c r="CR222" s="5">
        <f t="shared" ca="1" si="1102"/>
        <v>69</v>
      </c>
      <c r="CS222" s="5">
        <f t="shared" ca="1" si="1103"/>
        <v>68</v>
      </c>
      <c r="CT222" s="62">
        <f t="shared" ca="1" si="1016"/>
        <v>1.4492753623188359E-2</v>
      </c>
      <c r="CW222" s="5">
        <f t="shared" ca="1" si="956"/>
        <v>408032</v>
      </c>
      <c r="CX222" s="5">
        <f t="shared" ca="1" si="956"/>
        <v>9.7375900000000009</v>
      </c>
      <c r="CY222" s="5">
        <f t="shared" ca="1" si="956"/>
        <v>81575.3</v>
      </c>
      <c r="CZ222" s="5">
        <f t="shared" ca="1" si="956"/>
        <v>22566.5</v>
      </c>
      <c r="DA222" s="5">
        <f t="shared" ca="1" si="956"/>
        <v>0</v>
      </c>
      <c r="DB222" s="5">
        <f t="shared" ca="1" si="956"/>
        <v>1681.42</v>
      </c>
      <c r="DC222" s="5">
        <f t="shared" ca="1" si="956"/>
        <v>0</v>
      </c>
      <c r="DD222" s="5">
        <f t="shared" ca="1" si="956"/>
        <v>72497.3</v>
      </c>
      <c r="DE222" s="5">
        <f t="shared" ca="1" si="956"/>
        <v>178330</v>
      </c>
      <c r="DF222" s="5">
        <f t="shared" ca="1" si="956"/>
        <v>229701</v>
      </c>
      <c r="DG222" s="5">
        <f t="shared" ca="1" si="956"/>
        <v>0</v>
      </c>
      <c r="DH222" s="5">
        <f t="shared" ca="1" si="956"/>
        <v>0</v>
      </c>
      <c r="DI222" s="5">
        <f t="shared" ca="1" si="1017"/>
        <v>0</v>
      </c>
      <c r="DJ222" s="5">
        <f t="shared" ca="1" si="1017"/>
        <v>0</v>
      </c>
      <c r="DK222" s="5">
        <f t="shared" ca="1" si="1017"/>
        <v>0</v>
      </c>
      <c r="DL222" s="5"/>
      <c r="DM222" s="5">
        <f t="shared" ca="1" si="957"/>
        <v>2197.2199999999998</v>
      </c>
      <c r="DN222" s="5">
        <f t="shared" ca="1" si="957"/>
        <v>1496.61</v>
      </c>
      <c r="DO222" s="5">
        <f t="shared" ca="1" si="957"/>
        <v>0</v>
      </c>
      <c r="DP222" s="5">
        <f t="shared" ca="1" si="957"/>
        <v>0</v>
      </c>
      <c r="DQ222" s="5">
        <f t="shared" ca="1" si="957"/>
        <v>0</v>
      </c>
      <c r="DR222" s="5">
        <f t="shared" ca="1" si="957"/>
        <v>0</v>
      </c>
      <c r="DS222" s="5">
        <f t="shared" ca="1" si="957"/>
        <v>700.60900000000004</v>
      </c>
      <c r="DT222" s="5">
        <f t="shared" ca="1" si="957"/>
        <v>0</v>
      </c>
      <c r="DU222" s="5">
        <f t="shared" ca="1" si="957"/>
        <v>2197.2199999999998</v>
      </c>
      <c r="DV222" s="5">
        <f t="shared" ca="1" si="957"/>
        <v>0</v>
      </c>
      <c r="DW222" s="5">
        <f t="shared" ca="1" si="957"/>
        <v>0</v>
      </c>
      <c r="DX222" s="5">
        <f t="shared" ca="1" si="957"/>
        <v>0</v>
      </c>
      <c r="DY222" s="5">
        <f t="shared" ca="1" si="957"/>
        <v>0</v>
      </c>
      <c r="DZ222" s="5"/>
      <c r="EA222" s="5">
        <f t="shared" ca="1" si="966"/>
        <v>115.828</v>
      </c>
      <c r="EB222" s="5">
        <f t="shared" ca="1" si="966"/>
        <v>5.6485000000000003</v>
      </c>
      <c r="EC222" s="5">
        <f t="shared" ca="1" si="966"/>
        <v>55.532200000000003</v>
      </c>
      <c r="ED222" s="5">
        <f t="shared" ca="1" si="966"/>
        <v>12.258599999999999</v>
      </c>
      <c r="EE222" s="5">
        <f t="shared" ca="1" si="966"/>
        <v>0</v>
      </c>
      <c r="EF222" s="5">
        <f t="shared" ca="1" si="966"/>
        <v>0.77033399999999996</v>
      </c>
      <c r="EG222" s="5">
        <f t="shared" ca="1" si="966"/>
        <v>2.35643</v>
      </c>
      <c r="EH222" s="5">
        <f t="shared" ca="1" si="966"/>
        <v>39.262</v>
      </c>
      <c r="EI222" s="5"/>
      <c r="EJ222" s="19">
        <f t="shared" ca="1" si="1018"/>
        <v>30.05767874124987</v>
      </c>
      <c r="EK222" s="19">
        <f t="shared" ca="1" si="1019"/>
        <v>2.7913549438365921</v>
      </c>
      <c r="EL222" s="19">
        <f t="shared" ca="1" si="1020"/>
        <v>5.1901238462140897</v>
      </c>
      <c r="EM222" s="19">
        <f t="shared" ca="1" si="1021"/>
        <v>1.4357646220803388</v>
      </c>
      <c r="EN222" s="19">
        <f t="shared" ca="1" si="1022"/>
        <v>0</v>
      </c>
      <c r="EO222" s="19">
        <f t="shared" ca="1" si="1023"/>
        <v>0.10697819116204654</v>
      </c>
      <c r="EP222" s="19">
        <f t="shared" ca="1" si="1024"/>
        <v>1.3064287552351579</v>
      </c>
      <c r="EQ222" s="19">
        <f t="shared" ca="1" si="1025"/>
        <v>4.6125477382999112</v>
      </c>
      <c r="ER222" s="19">
        <f t="shared" ca="1" si="1026"/>
        <v>15.443183572699233</v>
      </c>
      <c r="ES222" s="19">
        <f t="shared" ca="1" si="1027"/>
        <v>14.61443154483309</v>
      </c>
      <c r="ET222" s="19">
        <f t="shared" ca="1" si="1028"/>
        <v>0</v>
      </c>
      <c r="EU222" s="19">
        <f t="shared" ca="1" si="1104"/>
        <v>0</v>
      </c>
      <c r="EV222" s="19">
        <f t="shared" ca="1" si="1105"/>
        <v>0</v>
      </c>
      <c r="EW222" s="72">
        <f t="shared" ca="1" si="1106"/>
        <v>0</v>
      </c>
      <c r="EX222" s="72">
        <f t="shared" ca="1" si="1107"/>
        <v>0</v>
      </c>
      <c r="EY222" s="5"/>
      <c r="EZ222" s="5"/>
      <c r="FA222" s="5"/>
      <c r="FB222" s="5">
        <f t="shared" ca="1" si="958"/>
        <v>408032</v>
      </c>
      <c r="FC222" s="5">
        <f t="shared" ca="1" si="958"/>
        <v>9.7375900000000009</v>
      </c>
      <c r="FD222" s="5">
        <f t="shared" ca="1" si="958"/>
        <v>81575.3</v>
      </c>
      <c r="FE222" s="5">
        <f t="shared" ca="1" si="958"/>
        <v>22566.5</v>
      </c>
      <c r="FF222" s="5">
        <f t="shared" ca="1" si="958"/>
        <v>0</v>
      </c>
      <c r="FG222" s="5">
        <f t="shared" ca="1" si="958"/>
        <v>1681.42</v>
      </c>
      <c r="FH222" s="5">
        <f t="shared" ca="1" si="958"/>
        <v>0</v>
      </c>
      <c r="FI222" s="5">
        <f t="shared" ca="1" si="958"/>
        <v>72497.3</v>
      </c>
      <c r="FJ222" s="5">
        <f t="shared" ca="1" si="958"/>
        <v>178330</v>
      </c>
      <c r="FK222" s="5">
        <f t="shared" ca="1" si="958"/>
        <v>229701</v>
      </c>
      <c r="FL222" s="5">
        <f t="shared" ca="1" si="958"/>
        <v>0</v>
      </c>
      <c r="FM222" s="5">
        <f t="shared" ca="1" si="958"/>
        <v>0</v>
      </c>
      <c r="FN222" s="5">
        <f t="shared" ca="1" si="958"/>
        <v>0</v>
      </c>
      <c r="FO222" s="5">
        <f t="shared" ca="1" si="958"/>
        <v>0</v>
      </c>
      <c r="FP222" s="5">
        <f t="shared" ca="1" si="958"/>
        <v>0</v>
      </c>
      <c r="FQ222" s="5"/>
      <c r="FR222" s="5">
        <f t="shared" ca="1" si="959"/>
        <v>2197.2199999999998</v>
      </c>
      <c r="FS222" s="5">
        <f t="shared" ca="1" si="959"/>
        <v>1496.61</v>
      </c>
      <c r="FT222" s="5">
        <f t="shared" ca="1" si="959"/>
        <v>0</v>
      </c>
      <c r="FU222" s="5">
        <f t="shared" ca="1" si="959"/>
        <v>0</v>
      </c>
      <c r="FV222" s="5">
        <f t="shared" ca="1" si="959"/>
        <v>0</v>
      </c>
      <c r="FW222" s="5">
        <f t="shared" ca="1" si="959"/>
        <v>0</v>
      </c>
      <c r="FX222" s="5">
        <f t="shared" ca="1" si="959"/>
        <v>700.60900000000004</v>
      </c>
      <c r="FY222" s="5">
        <f t="shared" ca="1" si="959"/>
        <v>0</v>
      </c>
      <c r="FZ222" s="5">
        <f t="shared" ca="1" si="959"/>
        <v>2197.2199999999998</v>
      </c>
      <c r="GA222" s="5">
        <f t="shared" ca="1" si="959"/>
        <v>0</v>
      </c>
      <c r="GB222" s="5">
        <f t="shared" ca="1" si="959"/>
        <v>0</v>
      </c>
      <c r="GC222" s="5">
        <f t="shared" ca="1" si="959"/>
        <v>0</v>
      </c>
      <c r="GD222" s="5">
        <f t="shared" ca="1" si="959"/>
        <v>0</v>
      </c>
      <c r="GE222" s="5"/>
      <c r="GF222" s="5">
        <f t="shared" ca="1" si="960"/>
        <v>115.828</v>
      </c>
      <c r="GG222" s="5">
        <f t="shared" ca="1" si="960"/>
        <v>5.6485000000000003</v>
      </c>
      <c r="GH222" s="5">
        <f t="shared" ca="1" si="960"/>
        <v>55.532200000000003</v>
      </c>
      <c r="GI222" s="5">
        <f t="shared" ca="1" si="960"/>
        <v>12.258599999999999</v>
      </c>
      <c r="GJ222" s="5">
        <f t="shared" ca="1" si="960"/>
        <v>0</v>
      </c>
      <c r="GK222" s="5">
        <f t="shared" ca="1" si="960"/>
        <v>0.77033399999999996</v>
      </c>
      <c r="GL222" s="5">
        <f t="shared" ca="1" si="960"/>
        <v>2.35643</v>
      </c>
      <c r="GM222" s="5">
        <f t="shared" ca="1" si="960"/>
        <v>39.262</v>
      </c>
      <c r="GN222" s="5"/>
      <c r="GO222" s="19">
        <f t="shared" ca="1" si="1029"/>
        <v>30.05767874124987</v>
      </c>
      <c r="GP222" s="19">
        <f t="shared" ca="1" si="1030"/>
        <v>2.7913549438365921</v>
      </c>
      <c r="GQ222" s="19">
        <f t="shared" ca="1" si="1031"/>
        <v>5.1901238462140897</v>
      </c>
      <c r="GR222" s="19">
        <f t="shared" ca="1" si="1032"/>
        <v>1.4357646220803388</v>
      </c>
      <c r="GS222" s="19">
        <f t="shared" ca="1" si="1033"/>
        <v>0</v>
      </c>
      <c r="GT222" s="19">
        <f t="shared" ca="1" si="1034"/>
        <v>0.10697819116204654</v>
      </c>
      <c r="GU222" s="19">
        <f t="shared" ca="1" si="1035"/>
        <v>1.3064287552351579</v>
      </c>
      <c r="GV222" s="19">
        <f t="shared" ca="1" si="1036"/>
        <v>4.6125477382999112</v>
      </c>
      <c r="GW222" s="19">
        <f t="shared" ca="1" si="1037"/>
        <v>15.443183572699233</v>
      </c>
      <c r="GX222" s="19">
        <f t="shared" ca="1" si="1038"/>
        <v>14.61443154483309</v>
      </c>
      <c r="GY222" s="19">
        <f t="shared" ca="1" si="1039"/>
        <v>0</v>
      </c>
      <c r="GZ222" s="19">
        <f t="shared" ca="1" si="1039"/>
        <v>0</v>
      </c>
      <c r="HA222" s="19">
        <f t="shared" ca="1" si="1039"/>
        <v>0</v>
      </c>
      <c r="HB222" s="72">
        <f t="shared" ca="1" si="1108"/>
        <v>0</v>
      </c>
      <c r="HC222" s="72">
        <f t="shared" ca="1" si="1109"/>
        <v>0</v>
      </c>
      <c r="HD222" s="5"/>
      <c r="HE222" s="5"/>
      <c r="HF222" s="5"/>
      <c r="HG222" s="5">
        <f t="shared" ca="1" si="961"/>
        <v>425385</v>
      </c>
      <c r="HH222" s="5">
        <f t="shared" ca="1" si="961"/>
        <v>11.426399999999999</v>
      </c>
      <c r="HI222" s="5">
        <f t="shared" ca="1" si="961"/>
        <v>77385.600000000006</v>
      </c>
      <c r="HJ222" s="5">
        <f t="shared" ca="1" si="961"/>
        <v>31970.6</v>
      </c>
      <c r="HK222" s="5">
        <f t="shared" ca="1" si="961"/>
        <v>0</v>
      </c>
      <c r="HL222" s="5">
        <f t="shared" ca="1" si="961"/>
        <v>46.4895</v>
      </c>
      <c r="HM222" s="5">
        <f t="shared" ca="1" si="961"/>
        <v>13771.7</v>
      </c>
      <c r="HN222" s="5">
        <f t="shared" ca="1" si="961"/>
        <v>72497.3</v>
      </c>
      <c r="HO222" s="5">
        <f t="shared" ca="1" si="961"/>
        <v>195683</v>
      </c>
      <c r="HP222" s="5">
        <f t="shared" ca="1" si="961"/>
        <v>229701</v>
      </c>
      <c r="HQ222" s="5">
        <f t="shared" ca="1" si="961"/>
        <v>0</v>
      </c>
      <c r="HR222" s="5">
        <f t="shared" ca="1" si="961"/>
        <v>0</v>
      </c>
      <c r="HS222" s="5">
        <f t="shared" ca="1" si="961"/>
        <v>0</v>
      </c>
      <c r="HT222" s="5">
        <f t="shared" ca="1" si="961"/>
        <v>0</v>
      </c>
      <c r="HU222" s="5">
        <f t="shared" ca="1" si="961"/>
        <v>0</v>
      </c>
      <c r="HV222" s="5"/>
      <c r="HW222" s="5">
        <f t="shared" ca="1" si="962"/>
        <v>1969.74</v>
      </c>
      <c r="HX222" s="5">
        <f t="shared" ca="1" si="962"/>
        <v>1969.74</v>
      </c>
      <c r="HY222" s="5">
        <f t="shared" ca="1" si="962"/>
        <v>0</v>
      </c>
      <c r="HZ222" s="5">
        <f t="shared" ca="1" si="962"/>
        <v>0</v>
      </c>
      <c r="IA222" s="5">
        <f t="shared" ca="1" si="962"/>
        <v>0</v>
      </c>
      <c r="IB222" s="5">
        <f t="shared" ca="1" si="962"/>
        <v>0</v>
      </c>
      <c r="IC222" s="5">
        <f t="shared" ca="1" si="962"/>
        <v>0</v>
      </c>
      <c r="ID222" s="5">
        <f t="shared" ca="1" si="962"/>
        <v>0</v>
      </c>
      <c r="IE222" s="5">
        <f t="shared" ca="1" si="962"/>
        <v>1969.74</v>
      </c>
      <c r="IF222" s="5">
        <f t="shared" ca="1" si="962"/>
        <v>0</v>
      </c>
      <c r="IG222" s="5">
        <f t="shared" ca="1" si="962"/>
        <v>0</v>
      </c>
      <c r="IH222" s="5">
        <f t="shared" ca="1" si="962"/>
        <v>0</v>
      </c>
      <c r="II222" s="5">
        <f t="shared" ca="1" si="962"/>
        <v>0</v>
      </c>
      <c r="IJ222" s="5"/>
      <c r="IK222" s="5">
        <f t="shared" ca="1" si="967"/>
        <v>124.227</v>
      </c>
      <c r="IL222" s="5">
        <f t="shared" ca="1" si="967"/>
        <v>7.3812600000000002</v>
      </c>
      <c r="IM222" s="5">
        <f t="shared" ca="1" si="967"/>
        <v>52.402900000000002</v>
      </c>
      <c r="IN222" s="5">
        <f t="shared" ca="1" si="967"/>
        <v>17.843699999999998</v>
      </c>
      <c r="IO222" s="5">
        <f t="shared" ca="1" si="967"/>
        <v>0</v>
      </c>
      <c r="IP222" s="5">
        <f t="shared" ca="1" si="967"/>
        <v>2.13028E-2</v>
      </c>
      <c r="IQ222" s="5">
        <f t="shared" ca="1" si="967"/>
        <v>7.31569</v>
      </c>
      <c r="IR222" s="5">
        <f t="shared" ca="1" si="967"/>
        <v>39.262</v>
      </c>
      <c r="IS222" s="5"/>
      <c r="IT222" s="19">
        <f t="shared" ca="1" si="1069"/>
        <v>30.737558132162793</v>
      </c>
      <c r="IU222" s="19">
        <f t="shared" ca="1" si="1070"/>
        <v>3.6737100324234815</v>
      </c>
      <c r="IV222" s="19">
        <f t="shared" ca="1" si="1071"/>
        <v>4.9235595567970343</v>
      </c>
      <c r="IW222" s="19">
        <f t="shared" ca="1" si="1072"/>
        <v>2.0340884242874027</v>
      </c>
      <c r="IX222" s="19">
        <f t="shared" ca="1" si="1073"/>
        <v>0</v>
      </c>
      <c r="IY222" s="19">
        <f t="shared" ca="1" si="1074"/>
        <v>2.9578348170165472E-3</v>
      </c>
      <c r="IZ222" s="19">
        <f t="shared" ca="1" si="1075"/>
        <v>0.87620675097617273</v>
      </c>
      <c r="JA222" s="19">
        <f t="shared" ca="1" si="1076"/>
        <v>4.6125477382999112</v>
      </c>
      <c r="JB222" s="19">
        <f t="shared" ca="1" si="1077"/>
        <v>16.123062963612156</v>
      </c>
      <c r="JC222" s="19">
        <f t="shared" ca="1" si="1078"/>
        <v>14.61443154483309</v>
      </c>
      <c r="JD222" s="19">
        <f t="shared" ca="1" si="1079"/>
        <v>0</v>
      </c>
      <c r="JE222" s="19">
        <f t="shared" ca="1" si="1080"/>
        <v>0</v>
      </c>
      <c r="JF222" s="19">
        <f t="shared" ca="1" si="1080"/>
        <v>0</v>
      </c>
      <c r="JG222" s="72">
        <f t="shared" ca="1" si="1110"/>
        <v>0</v>
      </c>
      <c r="JH222" s="72">
        <f t="shared" ca="1" si="1111"/>
        <v>0</v>
      </c>
      <c r="JI222" s="5"/>
      <c r="JJ222" s="5"/>
      <c r="JK222" s="5"/>
      <c r="JL222" s="5">
        <f t="shared" ca="1" si="963"/>
        <v>425385</v>
      </c>
      <c r="JM222" s="5">
        <f t="shared" ca="1" si="963"/>
        <v>11.426399999999999</v>
      </c>
      <c r="JN222" s="5">
        <f t="shared" ca="1" si="963"/>
        <v>77385.600000000006</v>
      </c>
      <c r="JO222" s="5">
        <f t="shared" ca="1" si="963"/>
        <v>31970.6</v>
      </c>
      <c r="JP222" s="5">
        <f t="shared" ca="1" si="963"/>
        <v>0</v>
      </c>
      <c r="JQ222" s="5">
        <f t="shared" ca="1" si="963"/>
        <v>46.4895</v>
      </c>
      <c r="JR222" s="5">
        <f t="shared" ca="1" si="963"/>
        <v>13771.7</v>
      </c>
      <c r="JS222" s="5">
        <f t="shared" ca="1" si="963"/>
        <v>72497.3</v>
      </c>
      <c r="JT222" s="5">
        <f t="shared" ca="1" si="963"/>
        <v>195683</v>
      </c>
      <c r="JU222" s="5">
        <f t="shared" ca="1" si="963"/>
        <v>229701</v>
      </c>
      <c r="JV222" s="5">
        <f t="shared" ca="1" si="963"/>
        <v>0</v>
      </c>
      <c r="JW222" s="5">
        <f t="shared" ca="1" si="963"/>
        <v>0</v>
      </c>
      <c r="JX222" s="5">
        <f t="shared" ca="1" si="963"/>
        <v>0</v>
      </c>
      <c r="JY222" s="5">
        <f t="shared" ca="1" si="963"/>
        <v>0</v>
      </c>
      <c r="JZ222" s="5">
        <f t="shared" ca="1" si="963"/>
        <v>0</v>
      </c>
      <c r="KA222" s="5"/>
      <c r="KB222" s="5">
        <f t="shared" ca="1" si="964"/>
        <v>1969.74</v>
      </c>
      <c r="KC222" s="5">
        <f t="shared" ca="1" si="964"/>
        <v>1969.74</v>
      </c>
      <c r="KD222" s="5">
        <f t="shared" ca="1" si="964"/>
        <v>0</v>
      </c>
      <c r="KE222" s="5">
        <f t="shared" ca="1" si="964"/>
        <v>0</v>
      </c>
      <c r="KF222" s="5">
        <f t="shared" ca="1" si="964"/>
        <v>0</v>
      </c>
      <c r="KG222" s="5">
        <f t="shared" ca="1" si="964"/>
        <v>0</v>
      </c>
      <c r="KH222" s="5">
        <f t="shared" ca="1" si="964"/>
        <v>0</v>
      </c>
      <c r="KI222" s="5">
        <f t="shared" ca="1" si="964"/>
        <v>0</v>
      </c>
      <c r="KJ222" s="5">
        <f t="shared" ca="1" si="964"/>
        <v>1969.74</v>
      </c>
      <c r="KK222" s="5">
        <f t="shared" ca="1" si="964"/>
        <v>0</v>
      </c>
      <c r="KL222" s="5">
        <f t="shared" ca="1" si="964"/>
        <v>0</v>
      </c>
      <c r="KM222" s="5">
        <f t="shared" ca="1" si="964"/>
        <v>0</v>
      </c>
      <c r="KN222" s="5">
        <f t="shared" ca="1" si="964"/>
        <v>0</v>
      </c>
      <c r="KO222" s="5"/>
      <c r="KP222" s="5">
        <f t="shared" ca="1" si="965"/>
        <v>124.227</v>
      </c>
      <c r="KQ222" s="5">
        <f t="shared" ca="1" si="965"/>
        <v>7.3812600000000002</v>
      </c>
      <c r="KR222" s="5">
        <f t="shared" ca="1" si="965"/>
        <v>52.402900000000002</v>
      </c>
      <c r="KS222" s="5">
        <f t="shared" ca="1" si="965"/>
        <v>17.843699999999998</v>
      </c>
      <c r="KT222" s="5">
        <f t="shared" ca="1" si="965"/>
        <v>0</v>
      </c>
      <c r="KU222" s="5">
        <f t="shared" ca="1" si="965"/>
        <v>2.13028E-2</v>
      </c>
      <c r="KV222" s="5">
        <f t="shared" ca="1" si="965"/>
        <v>7.31569</v>
      </c>
      <c r="KW222" s="5">
        <f t="shared" ca="1" si="965"/>
        <v>39.262</v>
      </c>
      <c r="KX222" s="5"/>
      <c r="KY222" s="19">
        <f t="shared" ca="1" si="1040"/>
        <v>30.737558132162793</v>
      </c>
      <c r="KZ222" s="19">
        <f t="shared" ca="1" si="1041"/>
        <v>3.6737100324234815</v>
      </c>
      <c r="LA222" s="19">
        <f t="shared" ca="1" si="1042"/>
        <v>4.9235595567970343</v>
      </c>
      <c r="LB222" s="19">
        <f t="shared" ca="1" si="1043"/>
        <v>2.0340884242874027</v>
      </c>
      <c r="LC222" s="19">
        <f t="shared" ca="1" si="1044"/>
        <v>0</v>
      </c>
      <c r="LD222" s="19">
        <f t="shared" ca="1" si="1045"/>
        <v>2.9578348170165472E-3</v>
      </c>
      <c r="LE222" s="19">
        <f t="shared" ca="1" si="1046"/>
        <v>0.87620675097617273</v>
      </c>
      <c r="LF222" s="19">
        <f t="shared" ca="1" si="1047"/>
        <v>4.6125477382999112</v>
      </c>
      <c r="LG222" s="19">
        <f t="shared" ca="1" si="1048"/>
        <v>16.123062963612156</v>
      </c>
      <c r="LH222" s="19">
        <f t="shared" ca="1" si="1049"/>
        <v>14.61443154483309</v>
      </c>
      <c r="LI222" s="19">
        <f t="shared" ca="1" si="1050"/>
        <v>0</v>
      </c>
      <c r="LJ222" s="19">
        <f t="shared" ca="1" si="1081"/>
        <v>0</v>
      </c>
      <c r="LK222" s="19">
        <f t="shared" ca="1" si="1082"/>
        <v>0</v>
      </c>
      <c r="LL222" s="72">
        <f t="shared" ca="1" si="1112"/>
        <v>0</v>
      </c>
      <c r="LM222" s="72">
        <f t="shared" ca="1" si="1113"/>
        <v>0</v>
      </c>
    </row>
    <row r="223" spans="1:325" ht="15" customHeight="1" outlineLevel="1" x14ac:dyDescent="0.3">
      <c r="A223" s="5">
        <f>IF('Old Results'!E203='New Results'!E203,'New Results'!E203,"0")</f>
        <v>53627.8</v>
      </c>
      <c r="B223" s="5">
        <f t="shared" si="941"/>
        <v>312</v>
      </c>
      <c r="C223" s="27">
        <f t="shared" si="968"/>
        <v>202</v>
      </c>
      <c r="D223" s="41" t="str">
        <f>'Old Results'!C203</f>
        <v>0312106-OffMed-SG-WWR20</v>
      </c>
      <c r="E223" s="41" t="str">
        <f>'New Results'!C203</f>
        <v>0312106-OffMed-SG-WWR20</v>
      </c>
      <c r="F223" s="5">
        <f t="shared" ca="1" si="969"/>
        <v>0</v>
      </c>
      <c r="G223" s="5">
        <f t="shared" ca="1" si="970"/>
        <v>0</v>
      </c>
      <c r="H223" s="5">
        <f t="shared" ca="1" si="971"/>
        <v>0</v>
      </c>
      <c r="I223" s="5">
        <f t="shared" ca="1" si="972"/>
        <v>0</v>
      </c>
      <c r="J223" s="5">
        <f t="shared" ca="1" si="973"/>
        <v>0</v>
      </c>
      <c r="K223" s="5">
        <f t="shared" ca="1" si="974"/>
        <v>0</v>
      </c>
      <c r="L223" s="5">
        <f t="shared" ca="1" si="975"/>
        <v>0</v>
      </c>
      <c r="M223" s="5">
        <f t="shared" ca="1" si="976"/>
        <v>0</v>
      </c>
      <c r="N223" s="5">
        <f t="shared" ca="1" si="977"/>
        <v>0</v>
      </c>
      <c r="O223" s="5">
        <f t="shared" ca="1" si="978"/>
        <v>0</v>
      </c>
      <c r="P223" s="5">
        <f t="shared" ca="1" si="1051"/>
        <v>0</v>
      </c>
      <c r="Q223" s="5">
        <f t="shared" ca="1" si="1052"/>
        <v>0</v>
      </c>
      <c r="R223" s="5">
        <f t="shared" ca="1" si="1083"/>
        <v>0</v>
      </c>
      <c r="S223" s="5">
        <f t="shared" ca="1" si="1084"/>
        <v>0</v>
      </c>
      <c r="T223" s="5">
        <f t="shared" ca="1" si="1085"/>
        <v>0</v>
      </c>
      <c r="U223" s="5">
        <f t="shared" ca="1" si="979"/>
        <v>0</v>
      </c>
      <c r="V223" s="5">
        <f t="shared" ca="1" si="980"/>
        <v>0</v>
      </c>
      <c r="W223" s="5">
        <f t="shared" ca="1" si="981"/>
        <v>0</v>
      </c>
      <c r="X223" s="5">
        <f t="shared" ca="1" si="982"/>
        <v>0</v>
      </c>
      <c r="Y223" s="5">
        <f t="shared" ca="1" si="983"/>
        <v>0</v>
      </c>
      <c r="Z223" s="5">
        <f t="shared" ca="1" si="984"/>
        <v>0</v>
      </c>
      <c r="AA223" s="5">
        <f t="shared" ca="1" si="985"/>
        <v>0</v>
      </c>
      <c r="AB223" s="5">
        <f t="shared" ca="1" si="986"/>
        <v>0</v>
      </c>
      <c r="AC223" s="5">
        <f t="shared" ca="1" si="987"/>
        <v>0</v>
      </c>
      <c r="AD223" s="5">
        <f t="shared" ca="1" si="988"/>
        <v>0</v>
      </c>
      <c r="AE223" s="5">
        <f t="shared" ca="1" si="1053"/>
        <v>0</v>
      </c>
      <c r="AF223" s="5">
        <f t="shared" ca="1" si="1054"/>
        <v>0</v>
      </c>
      <c r="AG223" s="5">
        <f t="shared" ca="1" si="1054"/>
        <v>0</v>
      </c>
      <c r="AH223" s="37">
        <f t="shared" ca="1" si="989"/>
        <v>0</v>
      </c>
      <c r="AI223" s="37">
        <f t="shared" ca="1" si="990"/>
        <v>0</v>
      </c>
      <c r="AJ223" s="37">
        <f t="shared" ca="1" si="991"/>
        <v>0</v>
      </c>
      <c r="AK223" s="37">
        <f t="shared" ca="1" si="992"/>
        <v>0</v>
      </c>
      <c r="AL223" s="37">
        <f t="shared" ca="1" si="993"/>
        <v>0</v>
      </c>
      <c r="AM223" s="37">
        <f t="shared" ca="1" si="994"/>
        <v>0</v>
      </c>
      <c r="AN223" s="37">
        <f t="shared" ca="1" si="995"/>
        <v>0</v>
      </c>
      <c r="AO223" s="37">
        <f t="shared" ca="1" si="996"/>
        <v>0</v>
      </c>
      <c r="AP223" s="33">
        <f t="shared" ca="1" si="997"/>
        <v>29.292110062318422</v>
      </c>
      <c r="AQ223" s="33">
        <f t="shared" ca="1" si="998"/>
        <v>29.292110062318422</v>
      </c>
      <c r="AR223" s="24">
        <f t="shared" ca="1" si="999"/>
        <v>0</v>
      </c>
      <c r="AS223" s="34">
        <f t="shared" ca="1" si="1000"/>
        <v>110.34099999999999</v>
      </c>
      <c r="AT223" s="34">
        <f t="shared" ca="1" si="1001"/>
        <v>110.34099999999999</v>
      </c>
      <c r="AU223" s="45">
        <f t="shared" ca="1" si="1002"/>
        <v>0</v>
      </c>
      <c r="AV223" s="34">
        <f t="shared" ca="1" si="938"/>
        <v>6.8</v>
      </c>
      <c r="AW223" s="34">
        <f t="shared" ca="1" si="939"/>
        <v>6.8</v>
      </c>
      <c r="AX223" s="46">
        <f t="shared" ca="1" si="1003"/>
        <v>0</v>
      </c>
      <c r="AY223" s="5"/>
      <c r="AZ223" s="5">
        <f t="shared" ca="1" si="1055"/>
        <v>0</v>
      </c>
      <c r="BA223" s="5">
        <f t="shared" ca="1" si="1056"/>
        <v>0</v>
      </c>
      <c r="BB223" s="5">
        <f t="shared" ca="1" si="1057"/>
        <v>0</v>
      </c>
      <c r="BC223" s="5">
        <f t="shared" ca="1" si="1058"/>
        <v>0</v>
      </c>
      <c r="BD223" s="5">
        <f t="shared" ca="1" si="1059"/>
        <v>0</v>
      </c>
      <c r="BE223" s="5">
        <f t="shared" ca="1" si="1060"/>
        <v>0</v>
      </c>
      <c r="BF223" s="5">
        <f t="shared" ca="1" si="1061"/>
        <v>0</v>
      </c>
      <c r="BG223" s="5">
        <f t="shared" ca="1" si="1062"/>
        <v>0</v>
      </c>
      <c r="BH223" s="5">
        <f t="shared" ca="1" si="1063"/>
        <v>0</v>
      </c>
      <c r="BI223" s="5">
        <f t="shared" ca="1" si="1064"/>
        <v>0</v>
      </c>
      <c r="BJ223" s="5">
        <f t="shared" ca="1" si="1065"/>
        <v>0</v>
      </c>
      <c r="BK223" s="5">
        <f t="shared" ca="1" si="1066"/>
        <v>0</v>
      </c>
      <c r="BL223" s="5">
        <f t="shared" ca="1" si="1086"/>
        <v>0</v>
      </c>
      <c r="BM223" s="5">
        <f t="shared" ca="1" si="1087"/>
        <v>0</v>
      </c>
      <c r="BN223" s="5">
        <f t="shared" ca="1" si="1088"/>
        <v>0</v>
      </c>
      <c r="BO223" s="5">
        <f t="shared" ca="1" si="1089"/>
        <v>0</v>
      </c>
      <c r="BP223" s="5">
        <f t="shared" ca="1" si="1090"/>
        <v>0</v>
      </c>
      <c r="BQ223" s="5">
        <f t="shared" ca="1" si="1091"/>
        <v>0</v>
      </c>
      <c r="BR223" s="5">
        <f t="shared" ca="1" si="1092"/>
        <v>0</v>
      </c>
      <c r="BS223" s="5">
        <f t="shared" ca="1" si="1093"/>
        <v>0</v>
      </c>
      <c r="BT223" s="5">
        <f t="shared" ca="1" si="1094"/>
        <v>0</v>
      </c>
      <c r="BU223" s="5">
        <f t="shared" ca="1" si="1095"/>
        <v>0</v>
      </c>
      <c r="BV223" s="5">
        <f t="shared" ca="1" si="1096"/>
        <v>0</v>
      </c>
      <c r="BW223" s="5">
        <f t="shared" ca="1" si="1097"/>
        <v>0</v>
      </c>
      <c r="BX223" s="5">
        <f t="shared" ca="1" si="1098"/>
        <v>0</v>
      </c>
      <c r="BY223" s="5">
        <f t="shared" ca="1" si="1099"/>
        <v>0</v>
      </c>
      <c r="BZ223" s="5">
        <f t="shared" ca="1" si="1100"/>
        <v>0</v>
      </c>
      <c r="CA223" s="5">
        <f t="shared" ca="1" si="1101"/>
        <v>0</v>
      </c>
      <c r="CB223" s="37">
        <f t="shared" ca="1" si="1004"/>
        <v>0</v>
      </c>
      <c r="CC223" s="37">
        <f t="shared" ca="1" si="1005"/>
        <v>0</v>
      </c>
      <c r="CD223" s="37">
        <f t="shared" ca="1" si="1006"/>
        <v>0</v>
      </c>
      <c r="CE223" s="37">
        <f t="shared" ca="1" si="1007"/>
        <v>0</v>
      </c>
      <c r="CF223" s="37">
        <f t="shared" ca="1" si="1008"/>
        <v>0</v>
      </c>
      <c r="CG223" s="37">
        <f t="shared" ca="1" si="1009"/>
        <v>0</v>
      </c>
      <c r="CH223" s="37">
        <f t="shared" ca="1" si="1010"/>
        <v>0</v>
      </c>
      <c r="CI223" s="19">
        <f t="shared" ca="1" si="1011"/>
        <v>0</v>
      </c>
      <c r="CJ223" s="33">
        <f t="shared" ca="1" si="1067"/>
        <v>29.784997482648922</v>
      </c>
      <c r="CK223" s="33">
        <f t="shared" ca="1" si="1068"/>
        <v>29.784997482648922</v>
      </c>
      <c r="CL223" s="24">
        <f t="shared" ca="1" si="1012"/>
        <v>0</v>
      </c>
      <c r="CM223" s="34">
        <f t="shared" ca="1" si="1013"/>
        <v>117.19</v>
      </c>
      <c r="CN223" s="34">
        <f t="shared" ca="1" si="1014"/>
        <v>117.19</v>
      </c>
      <c r="CO223" s="45">
        <f t="shared" ca="1" si="1015"/>
        <v>0</v>
      </c>
      <c r="CP223" s="5"/>
      <c r="CR223" s="5">
        <f t="shared" ca="1" si="1102"/>
        <v>67</v>
      </c>
      <c r="CS223" s="5">
        <f t="shared" ca="1" si="1103"/>
        <v>66</v>
      </c>
      <c r="CT223" s="62">
        <f t="shared" ca="1" si="1016"/>
        <v>1.4925373134328401E-2</v>
      </c>
      <c r="CW223" s="5">
        <f t="shared" ca="1" si="956"/>
        <v>399785</v>
      </c>
      <c r="CX223" s="5">
        <f t="shared" ca="1" si="956"/>
        <v>8.8971999999999998</v>
      </c>
      <c r="CY223" s="5">
        <f t="shared" ca="1" si="956"/>
        <v>74692.899999999994</v>
      </c>
      <c r="CZ223" s="5">
        <f t="shared" ca="1" si="956"/>
        <v>21221.1</v>
      </c>
      <c r="DA223" s="5">
        <f t="shared" ca="1" si="956"/>
        <v>0</v>
      </c>
      <c r="DB223" s="5">
        <f t="shared" ca="1" si="956"/>
        <v>1663.3</v>
      </c>
      <c r="DC223" s="5">
        <f t="shared" ca="1" si="956"/>
        <v>0</v>
      </c>
      <c r="DD223" s="5">
        <f t="shared" ca="1" si="956"/>
        <v>72497.3</v>
      </c>
      <c r="DE223" s="5">
        <f t="shared" ca="1" si="956"/>
        <v>170084</v>
      </c>
      <c r="DF223" s="5">
        <f t="shared" ca="1" si="956"/>
        <v>229701</v>
      </c>
      <c r="DG223" s="5">
        <f t="shared" ca="1" si="956"/>
        <v>0</v>
      </c>
      <c r="DH223" s="5">
        <f t="shared" ca="1" si="956"/>
        <v>0</v>
      </c>
      <c r="DI223" s="5">
        <f t="shared" ca="1" si="1017"/>
        <v>0</v>
      </c>
      <c r="DJ223" s="5">
        <f t="shared" ca="1" si="1017"/>
        <v>0</v>
      </c>
      <c r="DK223" s="5">
        <f t="shared" ca="1" si="1017"/>
        <v>0</v>
      </c>
      <c r="DL223" s="5"/>
      <c r="DM223" s="5">
        <f t="shared" ca="1" si="957"/>
        <v>2068.0500000000002</v>
      </c>
      <c r="DN223" s="5">
        <f t="shared" ca="1" si="957"/>
        <v>1367.44</v>
      </c>
      <c r="DO223" s="5">
        <f t="shared" ca="1" si="957"/>
        <v>0</v>
      </c>
      <c r="DP223" s="5">
        <f t="shared" ca="1" si="957"/>
        <v>0</v>
      </c>
      <c r="DQ223" s="5">
        <f t="shared" ca="1" si="957"/>
        <v>0</v>
      </c>
      <c r="DR223" s="5">
        <f t="shared" ca="1" si="957"/>
        <v>0</v>
      </c>
      <c r="DS223" s="5">
        <f t="shared" ca="1" si="957"/>
        <v>700.60500000000002</v>
      </c>
      <c r="DT223" s="5">
        <f t="shared" ca="1" si="957"/>
        <v>0</v>
      </c>
      <c r="DU223" s="5">
        <f t="shared" ca="1" si="957"/>
        <v>2068.0500000000002</v>
      </c>
      <c r="DV223" s="5">
        <f t="shared" ca="1" si="957"/>
        <v>0</v>
      </c>
      <c r="DW223" s="5">
        <f t="shared" ca="1" si="957"/>
        <v>0</v>
      </c>
      <c r="DX223" s="5">
        <f t="shared" ca="1" si="957"/>
        <v>0</v>
      </c>
      <c r="DY223" s="5">
        <f t="shared" ca="1" si="957"/>
        <v>0</v>
      </c>
      <c r="DZ223" s="5"/>
      <c r="EA223" s="5">
        <f t="shared" ca="1" si="966"/>
        <v>110.34099999999999</v>
      </c>
      <c r="EB223" s="5">
        <f t="shared" ca="1" si="966"/>
        <v>5.1571899999999999</v>
      </c>
      <c r="EC223" s="5">
        <f t="shared" ca="1" si="966"/>
        <v>51.182299999999998</v>
      </c>
      <c r="ED223" s="5">
        <f t="shared" ca="1" si="966"/>
        <v>11.6228</v>
      </c>
      <c r="EE223" s="5">
        <f t="shared" ca="1" si="966"/>
        <v>0</v>
      </c>
      <c r="EF223" s="5">
        <f t="shared" ca="1" si="966"/>
        <v>0.75984799999999997</v>
      </c>
      <c r="EG223" s="5">
        <f t="shared" ca="1" si="966"/>
        <v>2.35642</v>
      </c>
      <c r="EH223" s="5">
        <f t="shared" ca="1" si="966"/>
        <v>39.262</v>
      </c>
      <c r="EI223" s="5"/>
      <c r="EJ223" s="19">
        <f t="shared" ca="1" si="1018"/>
        <v>29.292110062318422</v>
      </c>
      <c r="EK223" s="19">
        <f t="shared" ca="1" si="1019"/>
        <v>2.5504375947997122</v>
      </c>
      <c r="EL223" s="19">
        <f t="shared" ca="1" si="1020"/>
        <v>4.752239972551549</v>
      </c>
      <c r="EM223" s="19">
        <f t="shared" ca="1" si="1021"/>
        <v>1.3501652724892683</v>
      </c>
      <c r="EN223" s="19">
        <f t="shared" ca="1" si="1022"/>
        <v>0</v>
      </c>
      <c r="EO223" s="19">
        <f t="shared" ca="1" si="1023"/>
        <v>0.10582532940004996</v>
      </c>
      <c r="EP223" s="19">
        <f t="shared" ca="1" si="1024"/>
        <v>1.3064212964171567</v>
      </c>
      <c r="EQ223" s="19">
        <f t="shared" ca="1" si="1025"/>
        <v>4.6125477382999112</v>
      </c>
      <c r="ER223" s="19">
        <f t="shared" ca="1" si="1026"/>
        <v>14.677678517485333</v>
      </c>
      <c r="ES223" s="19">
        <f t="shared" ca="1" si="1027"/>
        <v>14.61443154483309</v>
      </c>
      <c r="ET223" s="19">
        <f t="shared" ca="1" si="1028"/>
        <v>0</v>
      </c>
      <c r="EU223" s="19">
        <f t="shared" ca="1" si="1104"/>
        <v>0</v>
      </c>
      <c r="EV223" s="19">
        <f t="shared" ca="1" si="1105"/>
        <v>0</v>
      </c>
      <c r="EW223" s="72">
        <f t="shared" ca="1" si="1106"/>
        <v>0</v>
      </c>
      <c r="EX223" s="72">
        <f t="shared" ca="1" si="1107"/>
        <v>0</v>
      </c>
      <c r="EY223" s="5"/>
      <c r="EZ223" s="5"/>
      <c r="FA223" s="5"/>
      <c r="FB223" s="5">
        <f t="shared" ca="1" si="958"/>
        <v>399785</v>
      </c>
      <c r="FC223" s="5">
        <f t="shared" ca="1" si="958"/>
        <v>8.8971999999999998</v>
      </c>
      <c r="FD223" s="5">
        <f t="shared" ca="1" si="958"/>
        <v>74692.899999999994</v>
      </c>
      <c r="FE223" s="5">
        <f t="shared" ca="1" si="958"/>
        <v>21221.1</v>
      </c>
      <c r="FF223" s="5">
        <f t="shared" ca="1" si="958"/>
        <v>0</v>
      </c>
      <c r="FG223" s="5">
        <f t="shared" ca="1" si="958"/>
        <v>1663.3</v>
      </c>
      <c r="FH223" s="5">
        <f t="shared" ca="1" si="958"/>
        <v>0</v>
      </c>
      <c r="FI223" s="5">
        <f t="shared" ca="1" si="958"/>
        <v>72497.3</v>
      </c>
      <c r="FJ223" s="5">
        <f t="shared" ca="1" si="958"/>
        <v>170084</v>
      </c>
      <c r="FK223" s="5">
        <f t="shared" ca="1" si="958"/>
        <v>229701</v>
      </c>
      <c r="FL223" s="5">
        <f t="shared" ca="1" si="958"/>
        <v>0</v>
      </c>
      <c r="FM223" s="5">
        <f t="shared" ca="1" si="958"/>
        <v>0</v>
      </c>
      <c r="FN223" s="5">
        <f t="shared" ca="1" si="958"/>
        <v>0</v>
      </c>
      <c r="FO223" s="5">
        <f t="shared" ca="1" si="958"/>
        <v>0</v>
      </c>
      <c r="FP223" s="5">
        <f t="shared" ca="1" si="958"/>
        <v>0</v>
      </c>
      <c r="FQ223" s="5"/>
      <c r="FR223" s="5">
        <f t="shared" ca="1" si="959"/>
        <v>2068.0500000000002</v>
      </c>
      <c r="FS223" s="5">
        <f t="shared" ca="1" si="959"/>
        <v>1367.44</v>
      </c>
      <c r="FT223" s="5">
        <f t="shared" ca="1" si="959"/>
        <v>0</v>
      </c>
      <c r="FU223" s="5">
        <f t="shared" ca="1" si="959"/>
        <v>0</v>
      </c>
      <c r="FV223" s="5">
        <f t="shared" ca="1" si="959"/>
        <v>0</v>
      </c>
      <c r="FW223" s="5">
        <f t="shared" ca="1" si="959"/>
        <v>0</v>
      </c>
      <c r="FX223" s="5">
        <f t="shared" ca="1" si="959"/>
        <v>700.60500000000002</v>
      </c>
      <c r="FY223" s="5">
        <f t="shared" ca="1" si="959"/>
        <v>0</v>
      </c>
      <c r="FZ223" s="5">
        <f t="shared" ca="1" si="959"/>
        <v>2068.0500000000002</v>
      </c>
      <c r="GA223" s="5">
        <f t="shared" ca="1" si="959"/>
        <v>0</v>
      </c>
      <c r="GB223" s="5">
        <f t="shared" ca="1" si="959"/>
        <v>0</v>
      </c>
      <c r="GC223" s="5">
        <f t="shared" ca="1" si="959"/>
        <v>0</v>
      </c>
      <c r="GD223" s="5">
        <f t="shared" ca="1" si="959"/>
        <v>0</v>
      </c>
      <c r="GE223" s="5"/>
      <c r="GF223" s="5">
        <f t="shared" ca="1" si="960"/>
        <v>110.34099999999999</v>
      </c>
      <c r="GG223" s="5">
        <f t="shared" ca="1" si="960"/>
        <v>5.1571899999999999</v>
      </c>
      <c r="GH223" s="5">
        <f t="shared" ca="1" si="960"/>
        <v>51.182299999999998</v>
      </c>
      <c r="GI223" s="5">
        <f t="shared" ca="1" si="960"/>
        <v>11.6228</v>
      </c>
      <c r="GJ223" s="5">
        <f t="shared" ca="1" si="960"/>
        <v>0</v>
      </c>
      <c r="GK223" s="5">
        <f t="shared" ca="1" si="960"/>
        <v>0.75984799999999997</v>
      </c>
      <c r="GL223" s="5">
        <f t="shared" ca="1" si="960"/>
        <v>2.35642</v>
      </c>
      <c r="GM223" s="5">
        <f t="shared" ca="1" si="960"/>
        <v>39.262</v>
      </c>
      <c r="GN223" s="5"/>
      <c r="GO223" s="19">
        <f t="shared" ca="1" si="1029"/>
        <v>29.292110062318422</v>
      </c>
      <c r="GP223" s="19">
        <f t="shared" ca="1" si="1030"/>
        <v>2.5504375947997122</v>
      </c>
      <c r="GQ223" s="19">
        <f t="shared" ca="1" si="1031"/>
        <v>4.752239972551549</v>
      </c>
      <c r="GR223" s="19">
        <f t="shared" ca="1" si="1032"/>
        <v>1.3501652724892683</v>
      </c>
      <c r="GS223" s="19">
        <f t="shared" ca="1" si="1033"/>
        <v>0</v>
      </c>
      <c r="GT223" s="19">
        <f t="shared" ca="1" si="1034"/>
        <v>0.10582532940004996</v>
      </c>
      <c r="GU223" s="19">
        <f t="shared" ca="1" si="1035"/>
        <v>1.3064212964171567</v>
      </c>
      <c r="GV223" s="19">
        <f t="shared" ca="1" si="1036"/>
        <v>4.6125477382999112</v>
      </c>
      <c r="GW223" s="19">
        <f t="shared" ca="1" si="1037"/>
        <v>14.677678517485333</v>
      </c>
      <c r="GX223" s="19">
        <f t="shared" ca="1" si="1038"/>
        <v>14.61443154483309</v>
      </c>
      <c r="GY223" s="19">
        <f t="shared" ca="1" si="1039"/>
        <v>0</v>
      </c>
      <c r="GZ223" s="19">
        <f t="shared" ca="1" si="1039"/>
        <v>0</v>
      </c>
      <c r="HA223" s="19">
        <f t="shared" ca="1" si="1039"/>
        <v>0</v>
      </c>
      <c r="HB223" s="72">
        <f t="shared" ca="1" si="1108"/>
        <v>0</v>
      </c>
      <c r="HC223" s="72">
        <f t="shared" ca="1" si="1109"/>
        <v>0</v>
      </c>
      <c r="HD223" s="5"/>
      <c r="HE223" s="5"/>
      <c r="HF223" s="5"/>
      <c r="HG223" s="5">
        <f t="shared" ca="1" si="961"/>
        <v>415024</v>
      </c>
      <c r="HH223" s="5">
        <f t="shared" ca="1" si="961"/>
        <v>10.5837</v>
      </c>
      <c r="HI223" s="5">
        <f t="shared" ca="1" si="961"/>
        <v>71191.100000000006</v>
      </c>
      <c r="HJ223" s="5">
        <f t="shared" ca="1" si="961"/>
        <v>27811.1</v>
      </c>
      <c r="HK223" s="5">
        <f t="shared" ca="1" si="961"/>
        <v>0</v>
      </c>
      <c r="HL223" s="5">
        <f t="shared" ca="1" si="961"/>
        <v>40.380400000000002</v>
      </c>
      <c r="HM223" s="5">
        <f t="shared" ca="1" si="961"/>
        <v>13771.7</v>
      </c>
      <c r="HN223" s="5">
        <f t="shared" ca="1" si="961"/>
        <v>72497.3</v>
      </c>
      <c r="HO223" s="5">
        <f t="shared" ca="1" si="961"/>
        <v>185322</v>
      </c>
      <c r="HP223" s="5">
        <f t="shared" ca="1" si="961"/>
        <v>229701</v>
      </c>
      <c r="HQ223" s="5">
        <f t="shared" ca="1" si="961"/>
        <v>0</v>
      </c>
      <c r="HR223" s="5">
        <f t="shared" ca="1" si="961"/>
        <v>0</v>
      </c>
      <c r="HS223" s="5">
        <f t="shared" ca="1" si="961"/>
        <v>0</v>
      </c>
      <c r="HT223" s="5">
        <f t="shared" ca="1" si="961"/>
        <v>0</v>
      </c>
      <c r="HU223" s="5">
        <f t="shared" ca="1" si="961"/>
        <v>0</v>
      </c>
      <c r="HV223" s="5"/>
      <c r="HW223" s="5">
        <f t="shared" ca="1" si="962"/>
        <v>1812.42</v>
      </c>
      <c r="HX223" s="5">
        <f t="shared" ca="1" si="962"/>
        <v>1812.42</v>
      </c>
      <c r="HY223" s="5">
        <f t="shared" ca="1" si="962"/>
        <v>0</v>
      </c>
      <c r="HZ223" s="5">
        <f t="shared" ca="1" si="962"/>
        <v>0</v>
      </c>
      <c r="IA223" s="5">
        <f t="shared" ca="1" si="962"/>
        <v>0</v>
      </c>
      <c r="IB223" s="5">
        <f t="shared" ca="1" si="962"/>
        <v>0</v>
      </c>
      <c r="IC223" s="5">
        <f t="shared" ca="1" si="962"/>
        <v>0</v>
      </c>
      <c r="ID223" s="5">
        <f t="shared" ca="1" si="962"/>
        <v>0</v>
      </c>
      <c r="IE223" s="5">
        <f t="shared" ca="1" si="962"/>
        <v>1812.42</v>
      </c>
      <c r="IF223" s="5">
        <f t="shared" ca="1" si="962"/>
        <v>0</v>
      </c>
      <c r="IG223" s="5">
        <f t="shared" ca="1" si="962"/>
        <v>0</v>
      </c>
      <c r="IH223" s="5">
        <f t="shared" ca="1" si="962"/>
        <v>0</v>
      </c>
      <c r="II223" s="5">
        <f t="shared" ca="1" si="962"/>
        <v>0</v>
      </c>
      <c r="IJ223" s="5"/>
      <c r="IK223" s="5">
        <f t="shared" ca="1" si="967"/>
        <v>117.19</v>
      </c>
      <c r="IL223" s="5">
        <f t="shared" ca="1" si="967"/>
        <v>6.8246099999999998</v>
      </c>
      <c r="IM223" s="5">
        <f t="shared" ca="1" si="967"/>
        <v>48.378399999999999</v>
      </c>
      <c r="IN223" s="5">
        <f t="shared" ca="1" si="967"/>
        <v>15.390599999999999</v>
      </c>
      <c r="IO223" s="5">
        <f t="shared" ca="1" si="967"/>
        <v>0</v>
      </c>
      <c r="IP223" s="5">
        <f t="shared" ca="1" si="967"/>
        <v>1.8493699999999998E-2</v>
      </c>
      <c r="IQ223" s="5">
        <f t="shared" ca="1" si="967"/>
        <v>7.31569</v>
      </c>
      <c r="IR223" s="5">
        <f t="shared" ca="1" si="967"/>
        <v>39.262</v>
      </c>
      <c r="IS223" s="5"/>
      <c r="IT223" s="19">
        <f t="shared" ca="1" si="1069"/>
        <v>29.784997482648922</v>
      </c>
      <c r="IU223" s="19">
        <f t="shared" ca="1" si="1070"/>
        <v>3.3803011047329927</v>
      </c>
      <c r="IV223" s="19">
        <f t="shared" ca="1" si="1071"/>
        <v>4.5294424384367806</v>
      </c>
      <c r="IW223" s="19">
        <f t="shared" ca="1" si="1072"/>
        <v>1.7694455711403412</v>
      </c>
      <c r="IX223" s="19">
        <f t="shared" ca="1" si="1073"/>
        <v>0</v>
      </c>
      <c r="IY223" s="19">
        <f t="shared" ca="1" si="1074"/>
        <v>2.5691511641350194E-3</v>
      </c>
      <c r="IZ223" s="19">
        <f t="shared" ca="1" si="1075"/>
        <v>0.87620675097617273</v>
      </c>
      <c r="JA223" s="19">
        <f t="shared" ca="1" si="1076"/>
        <v>4.6125477382999112</v>
      </c>
      <c r="JB223" s="19">
        <f t="shared" ca="1" si="1077"/>
        <v>15.170502314098284</v>
      </c>
      <c r="JC223" s="19">
        <f t="shared" ca="1" si="1078"/>
        <v>14.61443154483309</v>
      </c>
      <c r="JD223" s="19">
        <f t="shared" ca="1" si="1079"/>
        <v>0</v>
      </c>
      <c r="JE223" s="19">
        <f t="shared" ca="1" si="1080"/>
        <v>0</v>
      </c>
      <c r="JF223" s="19">
        <f t="shared" ca="1" si="1080"/>
        <v>0</v>
      </c>
      <c r="JG223" s="72">
        <f t="shared" ca="1" si="1110"/>
        <v>0</v>
      </c>
      <c r="JH223" s="72">
        <f t="shared" ca="1" si="1111"/>
        <v>0</v>
      </c>
      <c r="JI223" s="5"/>
      <c r="JJ223" s="5"/>
      <c r="JK223" s="5"/>
      <c r="JL223" s="5">
        <f t="shared" ca="1" si="963"/>
        <v>415024</v>
      </c>
      <c r="JM223" s="5">
        <f t="shared" ca="1" si="963"/>
        <v>10.5837</v>
      </c>
      <c r="JN223" s="5">
        <f t="shared" ca="1" si="963"/>
        <v>71191.100000000006</v>
      </c>
      <c r="JO223" s="5">
        <f t="shared" ca="1" si="963"/>
        <v>27811.1</v>
      </c>
      <c r="JP223" s="5">
        <f t="shared" ca="1" si="963"/>
        <v>0</v>
      </c>
      <c r="JQ223" s="5">
        <f t="shared" ca="1" si="963"/>
        <v>40.380400000000002</v>
      </c>
      <c r="JR223" s="5">
        <f t="shared" ca="1" si="963"/>
        <v>13771.7</v>
      </c>
      <c r="JS223" s="5">
        <f t="shared" ca="1" si="963"/>
        <v>72497.3</v>
      </c>
      <c r="JT223" s="5">
        <f t="shared" ca="1" si="963"/>
        <v>185322</v>
      </c>
      <c r="JU223" s="5">
        <f t="shared" ca="1" si="963"/>
        <v>229701</v>
      </c>
      <c r="JV223" s="5">
        <f t="shared" ca="1" si="963"/>
        <v>0</v>
      </c>
      <c r="JW223" s="5">
        <f t="shared" ca="1" si="963"/>
        <v>0</v>
      </c>
      <c r="JX223" s="5">
        <f t="shared" ca="1" si="963"/>
        <v>0</v>
      </c>
      <c r="JY223" s="5">
        <f t="shared" ca="1" si="963"/>
        <v>0</v>
      </c>
      <c r="JZ223" s="5">
        <f t="shared" ca="1" si="963"/>
        <v>0</v>
      </c>
      <c r="KA223" s="5"/>
      <c r="KB223" s="5">
        <f t="shared" ca="1" si="964"/>
        <v>1812.42</v>
      </c>
      <c r="KC223" s="5">
        <f t="shared" ca="1" si="964"/>
        <v>1812.42</v>
      </c>
      <c r="KD223" s="5">
        <f t="shared" ca="1" si="964"/>
        <v>0</v>
      </c>
      <c r="KE223" s="5">
        <f t="shared" ca="1" si="964"/>
        <v>0</v>
      </c>
      <c r="KF223" s="5">
        <f t="shared" ca="1" si="964"/>
        <v>0</v>
      </c>
      <c r="KG223" s="5">
        <f t="shared" ca="1" si="964"/>
        <v>0</v>
      </c>
      <c r="KH223" s="5">
        <f t="shared" ca="1" si="964"/>
        <v>0</v>
      </c>
      <c r="KI223" s="5">
        <f t="shared" ca="1" si="964"/>
        <v>0</v>
      </c>
      <c r="KJ223" s="5">
        <f t="shared" ca="1" si="964"/>
        <v>1812.42</v>
      </c>
      <c r="KK223" s="5">
        <f t="shared" ca="1" si="964"/>
        <v>0</v>
      </c>
      <c r="KL223" s="5">
        <f t="shared" ca="1" si="964"/>
        <v>0</v>
      </c>
      <c r="KM223" s="5">
        <f t="shared" ca="1" si="964"/>
        <v>0</v>
      </c>
      <c r="KN223" s="5">
        <f t="shared" ca="1" si="964"/>
        <v>0</v>
      </c>
      <c r="KO223" s="5"/>
      <c r="KP223" s="5">
        <f t="shared" ca="1" si="965"/>
        <v>117.19</v>
      </c>
      <c r="KQ223" s="5">
        <f t="shared" ca="1" si="965"/>
        <v>6.8246099999999998</v>
      </c>
      <c r="KR223" s="5">
        <f t="shared" ca="1" si="965"/>
        <v>48.378399999999999</v>
      </c>
      <c r="KS223" s="5">
        <f t="shared" ca="1" si="965"/>
        <v>15.390599999999999</v>
      </c>
      <c r="KT223" s="5">
        <f t="shared" ca="1" si="965"/>
        <v>0</v>
      </c>
      <c r="KU223" s="5">
        <f t="shared" ca="1" si="965"/>
        <v>1.8493699999999998E-2</v>
      </c>
      <c r="KV223" s="5">
        <f t="shared" ca="1" si="965"/>
        <v>7.31569</v>
      </c>
      <c r="KW223" s="5">
        <f t="shared" ca="1" si="965"/>
        <v>39.262</v>
      </c>
      <c r="KX223" s="5"/>
      <c r="KY223" s="19">
        <f t="shared" ca="1" si="1040"/>
        <v>29.784997482648922</v>
      </c>
      <c r="KZ223" s="19">
        <f t="shared" ca="1" si="1041"/>
        <v>3.3803011047329927</v>
      </c>
      <c r="LA223" s="19">
        <f t="shared" ca="1" si="1042"/>
        <v>4.5294424384367806</v>
      </c>
      <c r="LB223" s="19">
        <f t="shared" ca="1" si="1043"/>
        <v>1.7694455711403412</v>
      </c>
      <c r="LC223" s="19">
        <f t="shared" ca="1" si="1044"/>
        <v>0</v>
      </c>
      <c r="LD223" s="19">
        <f t="shared" ca="1" si="1045"/>
        <v>2.5691511641350194E-3</v>
      </c>
      <c r="LE223" s="19">
        <f t="shared" ca="1" si="1046"/>
        <v>0.87620675097617273</v>
      </c>
      <c r="LF223" s="19">
        <f t="shared" ca="1" si="1047"/>
        <v>4.6125477382999112</v>
      </c>
      <c r="LG223" s="19">
        <f t="shared" ca="1" si="1048"/>
        <v>15.170502314098284</v>
      </c>
      <c r="LH223" s="19">
        <f t="shared" ca="1" si="1049"/>
        <v>14.61443154483309</v>
      </c>
      <c r="LI223" s="19">
        <f t="shared" ca="1" si="1050"/>
        <v>0</v>
      </c>
      <c r="LJ223" s="19">
        <f t="shared" ca="1" si="1081"/>
        <v>0</v>
      </c>
      <c r="LK223" s="19">
        <f t="shared" ca="1" si="1082"/>
        <v>0</v>
      </c>
      <c r="LL223" s="72">
        <f t="shared" ca="1" si="1112"/>
        <v>0</v>
      </c>
      <c r="LM223" s="72">
        <f t="shared" ca="1" si="1113"/>
        <v>0</v>
      </c>
    </row>
    <row r="224" spans="1:325" ht="15" customHeight="1" outlineLevel="1" x14ac:dyDescent="0.3">
      <c r="A224" s="5">
        <f>IF('Old Results'!E204='New Results'!E204,'New Results'!E204,"0")</f>
        <v>53627.8</v>
      </c>
      <c r="B224" s="5">
        <f t="shared" si="941"/>
        <v>312</v>
      </c>
      <c r="C224" s="27">
        <f t="shared" si="968"/>
        <v>203</v>
      </c>
      <c r="D224" s="41" t="str">
        <f>'Old Results'!C204</f>
        <v>0312316-OffMed-SG-WinUSHGC</v>
      </c>
      <c r="E224" s="41" t="str">
        <f>'New Results'!C204</f>
        <v>0312316-OffMed-SG-WinUSHGC</v>
      </c>
      <c r="F224" s="5">
        <f t="shared" ca="1" si="969"/>
        <v>0</v>
      </c>
      <c r="G224" s="5">
        <f t="shared" ca="1" si="970"/>
        <v>0</v>
      </c>
      <c r="H224" s="5">
        <f t="shared" ca="1" si="971"/>
        <v>0</v>
      </c>
      <c r="I224" s="5">
        <f t="shared" ca="1" si="972"/>
        <v>0</v>
      </c>
      <c r="J224" s="5">
        <f t="shared" ca="1" si="973"/>
        <v>0</v>
      </c>
      <c r="K224" s="5">
        <f t="shared" ca="1" si="974"/>
        <v>0</v>
      </c>
      <c r="L224" s="5">
        <f t="shared" ca="1" si="975"/>
        <v>0</v>
      </c>
      <c r="M224" s="5">
        <f t="shared" ca="1" si="976"/>
        <v>0</v>
      </c>
      <c r="N224" s="5">
        <f t="shared" ca="1" si="977"/>
        <v>0</v>
      </c>
      <c r="O224" s="5">
        <f t="shared" ca="1" si="978"/>
        <v>0</v>
      </c>
      <c r="P224" s="5">
        <f t="shared" ca="1" si="1051"/>
        <v>0</v>
      </c>
      <c r="Q224" s="5">
        <f t="shared" ca="1" si="1052"/>
        <v>0</v>
      </c>
      <c r="R224" s="5">
        <f t="shared" ca="1" si="1083"/>
        <v>0</v>
      </c>
      <c r="S224" s="5">
        <f t="shared" ca="1" si="1084"/>
        <v>0</v>
      </c>
      <c r="T224" s="5">
        <f t="shared" ca="1" si="1085"/>
        <v>0</v>
      </c>
      <c r="U224" s="5">
        <f t="shared" ca="1" si="979"/>
        <v>0</v>
      </c>
      <c r="V224" s="5">
        <f t="shared" ca="1" si="980"/>
        <v>0</v>
      </c>
      <c r="W224" s="5">
        <f t="shared" ca="1" si="981"/>
        <v>0</v>
      </c>
      <c r="X224" s="5">
        <f t="shared" ca="1" si="982"/>
        <v>0</v>
      </c>
      <c r="Y224" s="5">
        <f t="shared" ca="1" si="983"/>
        <v>0</v>
      </c>
      <c r="Z224" s="5">
        <f t="shared" ca="1" si="984"/>
        <v>0</v>
      </c>
      <c r="AA224" s="5">
        <f t="shared" ca="1" si="985"/>
        <v>0</v>
      </c>
      <c r="AB224" s="5">
        <f t="shared" ca="1" si="986"/>
        <v>0</v>
      </c>
      <c r="AC224" s="5">
        <f t="shared" ca="1" si="987"/>
        <v>0</v>
      </c>
      <c r="AD224" s="5">
        <f t="shared" ca="1" si="988"/>
        <v>0</v>
      </c>
      <c r="AE224" s="5">
        <f t="shared" ca="1" si="1053"/>
        <v>0</v>
      </c>
      <c r="AF224" s="5">
        <f t="shared" ca="1" si="1054"/>
        <v>0</v>
      </c>
      <c r="AG224" s="5">
        <f t="shared" ca="1" si="1054"/>
        <v>0</v>
      </c>
      <c r="AH224" s="37">
        <f t="shared" ca="1" si="989"/>
        <v>0</v>
      </c>
      <c r="AI224" s="37">
        <f t="shared" ca="1" si="990"/>
        <v>0</v>
      </c>
      <c r="AJ224" s="37">
        <f t="shared" ca="1" si="991"/>
        <v>0</v>
      </c>
      <c r="AK224" s="37">
        <f t="shared" ca="1" si="992"/>
        <v>0</v>
      </c>
      <c r="AL224" s="37">
        <f t="shared" ca="1" si="993"/>
        <v>0</v>
      </c>
      <c r="AM224" s="37">
        <f t="shared" ca="1" si="994"/>
        <v>0</v>
      </c>
      <c r="AN224" s="37">
        <f t="shared" ca="1" si="995"/>
        <v>0</v>
      </c>
      <c r="AO224" s="37">
        <f t="shared" ca="1" si="996"/>
        <v>0</v>
      </c>
      <c r="AP224" s="33">
        <f t="shared" ca="1" si="997"/>
        <v>36.959984112717656</v>
      </c>
      <c r="AQ224" s="33">
        <f t="shared" ca="1" si="998"/>
        <v>36.959984112717656</v>
      </c>
      <c r="AR224" s="24">
        <f t="shared" ca="1" si="999"/>
        <v>0</v>
      </c>
      <c r="AS224" s="34">
        <f t="shared" ca="1" si="1000"/>
        <v>102.173</v>
      </c>
      <c r="AT224" s="34">
        <f t="shared" ca="1" si="1001"/>
        <v>102.173</v>
      </c>
      <c r="AU224" s="45">
        <f t="shared" ca="1" si="1002"/>
        <v>0</v>
      </c>
      <c r="AV224" s="34">
        <f t="shared" ca="1" si="938"/>
        <v>10.6</v>
      </c>
      <c r="AW224" s="34">
        <f t="shared" ca="1" si="939"/>
        <v>10.6</v>
      </c>
      <c r="AX224" s="46">
        <f t="shared" ca="1" si="1003"/>
        <v>0</v>
      </c>
      <c r="AY224" s="5"/>
      <c r="AZ224" s="5">
        <f t="shared" ca="1" si="1055"/>
        <v>0</v>
      </c>
      <c r="BA224" s="5">
        <f t="shared" ca="1" si="1056"/>
        <v>0</v>
      </c>
      <c r="BB224" s="5">
        <f t="shared" ca="1" si="1057"/>
        <v>0</v>
      </c>
      <c r="BC224" s="5">
        <f t="shared" ca="1" si="1058"/>
        <v>0</v>
      </c>
      <c r="BD224" s="5">
        <f t="shared" ca="1" si="1059"/>
        <v>0</v>
      </c>
      <c r="BE224" s="5">
        <f t="shared" ca="1" si="1060"/>
        <v>0</v>
      </c>
      <c r="BF224" s="5">
        <f t="shared" ca="1" si="1061"/>
        <v>0</v>
      </c>
      <c r="BG224" s="5">
        <f t="shared" ca="1" si="1062"/>
        <v>0</v>
      </c>
      <c r="BH224" s="5">
        <f t="shared" ca="1" si="1063"/>
        <v>0</v>
      </c>
      <c r="BI224" s="5">
        <f t="shared" ca="1" si="1064"/>
        <v>0</v>
      </c>
      <c r="BJ224" s="5">
        <f t="shared" ca="1" si="1065"/>
        <v>0</v>
      </c>
      <c r="BK224" s="5">
        <f t="shared" ca="1" si="1066"/>
        <v>0</v>
      </c>
      <c r="BL224" s="5">
        <f t="shared" ca="1" si="1086"/>
        <v>0</v>
      </c>
      <c r="BM224" s="5">
        <f t="shared" ca="1" si="1087"/>
        <v>0</v>
      </c>
      <c r="BN224" s="5">
        <f t="shared" ca="1" si="1088"/>
        <v>0</v>
      </c>
      <c r="BO224" s="5">
        <f t="shared" ca="1" si="1089"/>
        <v>0</v>
      </c>
      <c r="BP224" s="5">
        <f t="shared" ca="1" si="1090"/>
        <v>0</v>
      </c>
      <c r="BQ224" s="5">
        <f t="shared" ca="1" si="1091"/>
        <v>0</v>
      </c>
      <c r="BR224" s="5">
        <f t="shared" ca="1" si="1092"/>
        <v>0</v>
      </c>
      <c r="BS224" s="5">
        <f t="shared" ca="1" si="1093"/>
        <v>0</v>
      </c>
      <c r="BT224" s="5">
        <f t="shared" ca="1" si="1094"/>
        <v>0</v>
      </c>
      <c r="BU224" s="5">
        <f t="shared" ca="1" si="1095"/>
        <v>0</v>
      </c>
      <c r="BV224" s="5">
        <f t="shared" ca="1" si="1096"/>
        <v>0</v>
      </c>
      <c r="BW224" s="5">
        <f t="shared" ca="1" si="1097"/>
        <v>0</v>
      </c>
      <c r="BX224" s="5">
        <f t="shared" ca="1" si="1098"/>
        <v>0</v>
      </c>
      <c r="BY224" s="5">
        <f t="shared" ca="1" si="1099"/>
        <v>0</v>
      </c>
      <c r="BZ224" s="5">
        <f t="shared" ca="1" si="1100"/>
        <v>0</v>
      </c>
      <c r="CA224" s="5">
        <f t="shared" ca="1" si="1101"/>
        <v>0</v>
      </c>
      <c r="CB224" s="37">
        <f t="shared" ca="1" si="1004"/>
        <v>0</v>
      </c>
      <c r="CC224" s="37">
        <f t="shared" ca="1" si="1005"/>
        <v>0</v>
      </c>
      <c r="CD224" s="37">
        <f t="shared" ca="1" si="1006"/>
        <v>0</v>
      </c>
      <c r="CE224" s="37">
        <f t="shared" ca="1" si="1007"/>
        <v>0</v>
      </c>
      <c r="CF224" s="37">
        <f t="shared" ca="1" si="1008"/>
        <v>0</v>
      </c>
      <c r="CG224" s="37">
        <f t="shared" ca="1" si="1009"/>
        <v>0</v>
      </c>
      <c r="CH224" s="37">
        <f t="shared" ca="1" si="1010"/>
        <v>0</v>
      </c>
      <c r="CI224" s="19">
        <f t="shared" ca="1" si="1011"/>
        <v>0</v>
      </c>
      <c r="CJ224" s="33">
        <f t="shared" ca="1" si="1067"/>
        <v>38.270096106869943</v>
      </c>
      <c r="CK224" s="33">
        <f t="shared" ca="1" si="1068"/>
        <v>38.270096106869943</v>
      </c>
      <c r="CL224" s="24">
        <f t="shared" ca="1" si="1012"/>
        <v>0</v>
      </c>
      <c r="CM224" s="34">
        <f t="shared" ca="1" si="1013"/>
        <v>112.744</v>
      </c>
      <c r="CN224" s="34">
        <f t="shared" ca="1" si="1014"/>
        <v>112.744</v>
      </c>
      <c r="CO224" s="45">
        <f t="shared" ca="1" si="1015"/>
        <v>0</v>
      </c>
      <c r="CP224" s="5"/>
      <c r="CR224" s="5">
        <f t="shared" ca="1" si="1102"/>
        <v>88</v>
      </c>
      <c r="CS224" s="5">
        <f t="shared" ca="1" si="1103"/>
        <v>81</v>
      </c>
      <c r="CT224" s="62">
        <f t="shared" ca="1" si="1016"/>
        <v>7.9545454545454586E-2</v>
      </c>
      <c r="CW224" s="5">
        <f t="shared" ca="1" si="956"/>
        <v>372203</v>
      </c>
      <c r="CX224" s="5">
        <f t="shared" ca="1" si="956"/>
        <v>41.146299999999997</v>
      </c>
      <c r="CY224" s="5">
        <f t="shared" ca="1" si="956"/>
        <v>41480.800000000003</v>
      </c>
      <c r="CZ224" s="5">
        <f t="shared" ca="1" si="956"/>
        <v>24653</v>
      </c>
      <c r="DA224" s="5">
        <f t="shared" ca="1" si="956"/>
        <v>0</v>
      </c>
      <c r="DB224" s="5">
        <f t="shared" ca="1" si="956"/>
        <v>3829.14</v>
      </c>
      <c r="DC224" s="5">
        <f t="shared" ca="1" si="956"/>
        <v>0</v>
      </c>
      <c r="DD224" s="5">
        <f t="shared" ca="1" si="956"/>
        <v>72497.3</v>
      </c>
      <c r="DE224" s="5">
        <f t="shared" ca="1" si="956"/>
        <v>142501</v>
      </c>
      <c r="DF224" s="5">
        <f t="shared" ca="1" si="956"/>
        <v>229701</v>
      </c>
      <c r="DG224" s="5">
        <f t="shared" ca="1" si="956"/>
        <v>0</v>
      </c>
      <c r="DH224" s="5">
        <f t="shared" ca="1" si="956"/>
        <v>0</v>
      </c>
      <c r="DI224" s="5">
        <f t="shared" ca="1" si="1017"/>
        <v>0</v>
      </c>
      <c r="DJ224" s="5">
        <f t="shared" ca="1" si="1017"/>
        <v>0</v>
      </c>
      <c r="DK224" s="5">
        <f t="shared" ca="1" si="1017"/>
        <v>0</v>
      </c>
      <c r="DL224" s="5"/>
      <c r="DM224" s="5">
        <f t="shared" ca="1" si="957"/>
        <v>7121.26</v>
      </c>
      <c r="DN224" s="5">
        <f t="shared" ca="1" si="957"/>
        <v>6323.9</v>
      </c>
      <c r="DO224" s="5">
        <f t="shared" ca="1" si="957"/>
        <v>0</v>
      </c>
      <c r="DP224" s="5">
        <f t="shared" ca="1" si="957"/>
        <v>0</v>
      </c>
      <c r="DQ224" s="5">
        <f t="shared" ca="1" si="957"/>
        <v>0</v>
      </c>
      <c r="DR224" s="5">
        <f t="shared" ca="1" si="957"/>
        <v>0</v>
      </c>
      <c r="DS224" s="5">
        <f t="shared" ca="1" si="957"/>
        <v>797.36400000000003</v>
      </c>
      <c r="DT224" s="5">
        <f t="shared" ca="1" si="957"/>
        <v>0</v>
      </c>
      <c r="DU224" s="5">
        <f t="shared" ca="1" si="957"/>
        <v>7121.26</v>
      </c>
      <c r="DV224" s="5">
        <f t="shared" ca="1" si="957"/>
        <v>0</v>
      </c>
      <c r="DW224" s="5">
        <f t="shared" ca="1" si="957"/>
        <v>0</v>
      </c>
      <c r="DX224" s="5">
        <f t="shared" ca="1" si="957"/>
        <v>0</v>
      </c>
      <c r="DY224" s="5">
        <f t="shared" ca="1" si="957"/>
        <v>0</v>
      </c>
      <c r="DZ224" s="5"/>
      <c r="EA224" s="5">
        <f t="shared" ca="1" si="966"/>
        <v>102.173</v>
      </c>
      <c r="EB224" s="5">
        <f t="shared" ca="1" si="966"/>
        <v>23.419699999999999</v>
      </c>
      <c r="EC224" s="5">
        <f t="shared" ca="1" si="966"/>
        <v>24.4893</v>
      </c>
      <c r="ED224" s="5">
        <f t="shared" ca="1" si="966"/>
        <v>12.744899999999999</v>
      </c>
      <c r="EE224" s="5">
        <f t="shared" ca="1" si="966"/>
        <v>0</v>
      </c>
      <c r="EF224" s="5">
        <f t="shared" ca="1" si="966"/>
        <v>1.99353</v>
      </c>
      <c r="EG224" s="5">
        <f t="shared" ca="1" si="966"/>
        <v>2.6873</v>
      </c>
      <c r="EH224" s="5">
        <f t="shared" ca="1" si="966"/>
        <v>36.838299999999997</v>
      </c>
      <c r="EI224" s="5"/>
      <c r="EJ224" s="19">
        <f t="shared" ca="1" si="1018"/>
        <v>36.959984112717656</v>
      </c>
      <c r="EK224" s="19">
        <f t="shared" ca="1" si="1019"/>
        <v>11.794822669876444</v>
      </c>
      <c r="EL224" s="19">
        <f t="shared" ca="1" si="1020"/>
        <v>2.639162702926467</v>
      </c>
      <c r="EM224" s="19">
        <f t="shared" ca="1" si="1021"/>
        <v>1.5685155087473286</v>
      </c>
      <c r="EN224" s="19">
        <f t="shared" ca="1" si="1022"/>
        <v>0</v>
      </c>
      <c r="EO224" s="19">
        <f t="shared" ca="1" si="1023"/>
        <v>0.24362412181741555</v>
      </c>
      <c r="EP224" s="19">
        <f t="shared" ca="1" si="1024"/>
        <v>1.4868482391595406</v>
      </c>
      <c r="EQ224" s="19">
        <f t="shared" ca="1" si="1025"/>
        <v>4.6125477382999112</v>
      </c>
      <c r="ER224" s="19">
        <f t="shared" ca="1" si="1026"/>
        <v>22.345488944167016</v>
      </c>
      <c r="ES224" s="19">
        <f t="shared" ca="1" si="1027"/>
        <v>14.61443154483309</v>
      </c>
      <c r="ET224" s="19">
        <f t="shared" ca="1" si="1028"/>
        <v>0</v>
      </c>
      <c r="EU224" s="19">
        <f t="shared" ca="1" si="1104"/>
        <v>0</v>
      </c>
      <c r="EV224" s="19">
        <f t="shared" ca="1" si="1105"/>
        <v>0</v>
      </c>
      <c r="EW224" s="72">
        <f t="shared" ca="1" si="1106"/>
        <v>0</v>
      </c>
      <c r="EX224" s="72">
        <f t="shared" ca="1" si="1107"/>
        <v>0</v>
      </c>
      <c r="EY224" s="5"/>
      <c r="EZ224" s="5"/>
      <c r="FA224" s="5"/>
      <c r="FB224" s="5">
        <f t="shared" ca="1" si="958"/>
        <v>372203</v>
      </c>
      <c r="FC224" s="5">
        <f t="shared" ca="1" si="958"/>
        <v>41.146299999999997</v>
      </c>
      <c r="FD224" s="5">
        <f t="shared" ca="1" si="958"/>
        <v>41480.800000000003</v>
      </c>
      <c r="FE224" s="5">
        <f t="shared" ca="1" si="958"/>
        <v>24653</v>
      </c>
      <c r="FF224" s="5">
        <f t="shared" ca="1" si="958"/>
        <v>0</v>
      </c>
      <c r="FG224" s="5">
        <f t="shared" ca="1" si="958"/>
        <v>3829.14</v>
      </c>
      <c r="FH224" s="5">
        <f t="shared" ca="1" si="958"/>
        <v>0</v>
      </c>
      <c r="FI224" s="5">
        <f t="shared" ca="1" si="958"/>
        <v>72497.3</v>
      </c>
      <c r="FJ224" s="5">
        <f t="shared" ca="1" si="958"/>
        <v>142501</v>
      </c>
      <c r="FK224" s="5">
        <f t="shared" ca="1" si="958"/>
        <v>229701</v>
      </c>
      <c r="FL224" s="5">
        <f t="shared" ca="1" si="958"/>
        <v>0</v>
      </c>
      <c r="FM224" s="5">
        <f t="shared" ca="1" si="958"/>
        <v>0</v>
      </c>
      <c r="FN224" s="5">
        <f t="shared" ca="1" si="958"/>
        <v>0</v>
      </c>
      <c r="FO224" s="5">
        <f t="shared" ca="1" si="958"/>
        <v>0</v>
      </c>
      <c r="FP224" s="5">
        <f t="shared" ca="1" si="958"/>
        <v>0</v>
      </c>
      <c r="FQ224" s="5"/>
      <c r="FR224" s="5">
        <f t="shared" ca="1" si="959"/>
        <v>7121.26</v>
      </c>
      <c r="FS224" s="5">
        <f t="shared" ca="1" si="959"/>
        <v>6323.9</v>
      </c>
      <c r="FT224" s="5">
        <f t="shared" ca="1" si="959"/>
        <v>0</v>
      </c>
      <c r="FU224" s="5">
        <f t="shared" ca="1" si="959"/>
        <v>0</v>
      </c>
      <c r="FV224" s="5">
        <f t="shared" ca="1" si="959"/>
        <v>0</v>
      </c>
      <c r="FW224" s="5">
        <f t="shared" ca="1" si="959"/>
        <v>0</v>
      </c>
      <c r="FX224" s="5">
        <f t="shared" ca="1" si="959"/>
        <v>797.36400000000003</v>
      </c>
      <c r="FY224" s="5">
        <f t="shared" ca="1" si="959"/>
        <v>0</v>
      </c>
      <c r="FZ224" s="5">
        <f t="shared" ca="1" si="959"/>
        <v>7121.26</v>
      </c>
      <c r="GA224" s="5">
        <f t="shared" ca="1" si="959"/>
        <v>0</v>
      </c>
      <c r="GB224" s="5">
        <f t="shared" ca="1" si="959"/>
        <v>0</v>
      </c>
      <c r="GC224" s="5">
        <f t="shared" ca="1" si="959"/>
        <v>0</v>
      </c>
      <c r="GD224" s="5">
        <f t="shared" ca="1" si="959"/>
        <v>0</v>
      </c>
      <c r="GE224" s="5"/>
      <c r="GF224" s="5">
        <f t="shared" ca="1" si="960"/>
        <v>102.173</v>
      </c>
      <c r="GG224" s="5">
        <f t="shared" ca="1" si="960"/>
        <v>23.419699999999999</v>
      </c>
      <c r="GH224" s="5">
        <f t="shared" ca="1" si="960"/>
        <v>24.4893</v>
      </c>
      <c r="GI224" s="5">
        <f t="shared" ca="1" si="960"/>
        <v>12.744899999999999</v>
      </c>
      <c r="GJ224" s="5">
        <f t="shared" ca="1" si="960"/>
        <v>0</v>
      </c>
      <c r="GK224" s="5">
        <f t="shared" ca="1" si="960"/>
        <v>1.99353</v>
      </c>
      <c r="GL224" s="5">
        <f t="shared" ca="1" si="960"/>
        <v>2.6873</v>
      </c>
      <c r="GM224" s="5">
        <f t="shared" ca="1" si="960"/>
        <v>36.838299999999997</v>
      </c>
      <c r="GN224" s="5"/>
      <c r="GO224" s="19">
        <f t="shared" ca="1" si="1029"/>
        <v>36.959984112717656</v>
      </c>
      <c r="GP224" s="19">
        <f t="shared" ca="1" si="1030"/>
        <v>11.794822669876444</v>
      </c>
      <c r="GQ224" s="19">
        <f t="shared" ca="1" si="1031"/>
        <v>2.639162702926467</v>
      </c>
      <c r="GR224" s="19">
        <f t="shared" ca="1" si="1032"/>
        <v>1.5685155087473286</v>
      </c>
      <c r="GS224" s="19">
        <f t="shared" ca="1" si="1033"/>
        <v>0</v>
      </c>
      <c r="GT224" s="19">
        <f t="shared" ca="1" si="1034"/>
        <v>0.24362412181741555</v>
      </c>
      <c r="GU224" s="19">
        <f t="shared" ca="1" si="1035"/>
        <v>1.4868482391595406</v>
      </c>
      <c r="GV224" s="19">
        <f t="shared" ca="1" si="1036"/>
        <v>4.6125477382999112</v>
      </c>
      <c r="GW224" s="19">
        <f t="shared" ca="1" si="1037"/>
        <v>22.345488944167016</v>
      </c>
      <c r="GX224" s="19">
        <f t="shared" ca="1" si="1038"/>
        <v>14.61443154483309</v>
      </c>
      <c r="GY224" s="19">
        <f t="shared" ca="1" si="1039"/>
        <v>0</v>
      </c>
      <c r="GZ224" s="19">
        <f t="shared" ca="1" si="1039"/>
        <v>0</v>
      </c>
      <c r="HA224" s="19">
        <f t="shared" ca="1" si="1039"/>
        <v>0</v>
      </c>
      <c r="HB224" s="72">
        <f t="shared" ca="1" si="1108"/>
        <v>0</v>
      </c>
      <c r="HC224" s="72">
        <f t="shared" ca="1" si="1109"/>
        <v>0</v>
      </c>
      <c r="HD224" s="5"/>
      <c r="HE224" s="5"/>
      <c r="HF224" s="5"/>
      <c r="HG224" s="5">
        <f t="shared" ca="1" si="961"/>
        <v>392755</v>
      </c>
      <c r="HH224" s="5">
        <f t="shared" ca="1" si="961"/>
        <v>43.978400000000001</v>
      </c>
      <c r="HI224" s="5">
        <f t="shared" ca="1" si="961"/>
        <v>40316.300000000003</v>
      </c>
      <c r="HJ224" s="5">
        <f t="shared" ca="1" si="961"/>
        <v>33815</v>
      </c>
      <c r="HK224" s="5">
        <f t="shared" ca="1" si="961"/>
        <v>0</v>
      </c>
      <c r="HL224" s="5">
        <f t="shared" ca="1" si="961"/>
        <v>255.595</v>
      </c>
      <c r="HM224" s="5">
        <f t="shared" ca="1" si="961"/>
        <v>16125.5</v>
      </c>
      <c r="HN224" s="5">
        <f t="shared" ca="1" si="961"/>
        <v>72497.3</v>
      </c>
      <c r="HO224" s="5">
        <f t="shared" ca="1" si="961"/>
        <v>163054</v>
      </c>
      <c r="HP224" s="5">
        <f t="shared" ca="1" si="961"/>
        <v>229701</v>
      </c>
      <c r="HQ224" s="5">
        <f t="shared" ca="1" si="961"/>
        <v>0</v>
      </c>
      <c r="HR224" s="5">
        <f t="shared" ca="1" si="961"/>
        <v>0</v>
      </c>
      <c r="HS224" s="5">
        <f t="shared" ca="1" si="961"/>
        <v>0</v>
      </c>
      <c r="HT224" s="5">
        <f t="shared" ca="1" si="961"/>
        <v>0</v>
      </c>
      <c r="HU224" s="5">
        <f t="shared" ca="1" si="961"/>
        <v>0</v>
      </c>
      <c r="HV224" s="5"/>
      <c r="HW224" s="5">
        <f t="shared" ca="1" si="962"/>
        <v>7122.61</v>
      </c>
      <c r="HX224" s="5">
        <f t="shared" ca="1" si="962"/>
        <v>7122.61</v>
      </c>
      <c r="HY224" s="5">
        <f t="shared" ca="1" si="962"/>
        <v>0</v>
      </c>
      <c r="HZ224" s="5">
        <f t="shared" ca="1" si="962"/>
        <v>0</v>
      </c>
      <c r="IA224" s="5">
        <f t="shared" ca="1" si="962"/>
        <v>0</v>
      </c>
      <c r="IB224" s="5">
        <f t="shared" ca="1" si="962"/>
        <v>0</v>
      </c>
      <c r="IC224" s="5">
        <f t="shared" ca="1" si="962"/>
        <v>0</v>
      </c>
      <c r="ID224" s="5">
        <f t="shared" ca="1" si="962"/>
        <v>0</v>
      </c>
      <c r="IE224" s="5">
        <f t="shared" ca="1" si="962"/>
        <v>7122.61</v>
      </c>
      <c r="IF224" s="5">
        <f t="shared" ca="1" si="962"/>
        <v>0</v>
      </c>
      <c r="IG224" s="5">
        <f t="shared" ca="1" si="962"/>
        <v>0</v>
      </c>
      <c r="IH224" s="5">
        <f t="shared" ca="1" si="962"/>
        <v>0</v>
      </c>
      <c r="II224" s="5">
        <f t="shared" ca="1" si="962"/>
        <v>0</v>
      </c>
      <c r="IJ224" s="5"/>
      <c r="IK224" s="5">
        <f t="shared" ca="1" si="967"/>
        <v>112.744</v>
      </c>
      <c r="IL224" s="5">
        <f t="shared" ca="1" si="967"/>
        <v>26.321899999999999</v>
      </c>
      <c r="IM224" s="5">
        <f t="shared" ca="1" si="967"/>
        <v>23.880099999999999</v>
      </c>
      <c r="IN224" s="5">
        <f t="shared" ca="1" si="967"/>
        <v>17.391200000000001</v>
      </c>
      <c r="IO224" s="5">
        <f t="shared" ca="1" si="967"/>
        <v>0</v>
      </c>
      <c r="IP224" s="5">
        <f t="shared" ca="1" si="967"/>
        <v>0.14305799999999999</v>
      </c>
      <c r="IQ224" s="5">
        <f t="shared" ca="1" si="967"/>
        <v>8.1691599999999998</v>
      </c>
      <c r="IR224" s="5">
        <f t="shared" ca="1" si="967"/>
        <v>36.838299999999997</v>
      </c>
      <c r="IS224" s="5"/>
      <c r="IT224" s="19">
        <f t="shared" ca="1" si="1069"/>
        <v>38.270096106869943</v>
      </c>
      <c r="IU224" s="19">
        <f t="shared" ca="1" si="1070"/>
        <v>13.28436099002383</v>
      </c>
      <c r="IV224" s="19">
        <f t="shared" ca="1" si="1071"/>
        <v>2.5650728838400978</v>
      </c>
      <c r="IW224" s="19">
        <f t="shared" ca="1" si="1072"/>
        <v>2.1514360089356637</v>
      </c>
      <c r="IX224" s="19">
        <f t="shared" ca="1" si="1073"/>
        <v>0</v>
      </c>
      <c r="IY224" s="19">
        <f t="shared" ca="1" si="1074"/>
        <v>1.6261904087059322E-2</v>
      </c>
      <c r="IZ224" s="19">
        <f t="shared" ca="1" si="1075"/>
        <v>1.0259642573441385</v>
      </c>
      <c r="JA224" s="19">
        <f t="shared" ca="1" si="1076"/>
        <v>4.6125477382999112</v>
      </c>
      <c r="JB224" s="19">
        <f t="shared" ca="1" si="1077"/>
        <v>23.655664562036854</v>
      </c>
      <c r="JC224" s="19">
        <f t="shared" ca="1" si="1078"/>
        <v>14.61443154483309</v>
      </c>
      <c r="JD224" s="19">
        <f t="shared" ca="1" si="1079"/>
        <v>0</v>
      </c>
      <c r="JE224" s="19">
        <f t="shared" ca="1" si="1080"/>
        <v>0</v>
      </c>
      <c r="JF224" s="19">
        <f t="shared" ca="1" si="1080"/>
        <v>0</v>
      </c>
      <c r="JG224" s="72">
        <f t="shared" ca="1" si="1110"/>
        <v>0</v>
      </c>
      <c r="JH224" s="72">
        <f t="shared" ca="1" si="1111"/>
        <v>0</v>
      </c>
      <c r="JI224" s="5"/>
      <c r="JJ224" s="5"/>
      <c r="JK224" s="5"/>
      <c r="JL224" s="5">
        <f t="shared" ca="1" si="963"/>
        <v>392755</v>
      </c>
      <c r="JM224" s="5">
        <f t="shared" ca="1" si="963"/>
        <v>43.978400000000001</v>
      </c>
      <c r="JN224" s="5">
        <f t="shared" ca="1" si="963"/>
        <v>40316.300000000003</v>
      </c>
      <c r="JO224" s="5">
        <f t="shared" ca="1" si="963"/>
        <v>33815</v>
      </c>
      <c r="JP224" s="5">
        <f t="shared" ca="1" si="963"/>
        <v>0</v>
      </c>
      <c r="JQ224" s="5">
        <f t="shared" ca="1" si="963"/>
        <v>255.595</v>
      </c>
      <c r="JR224" s="5">
        <f t="shared" ca="1" si="963"/>
        <v>16125.5</v>
      </c>
      <c r="JS224" s="5">
        <f t="shared" ca="1" si="963"/>
        <v>72497.3</v>
      </c>
      <c r="JT224" s="5">
        <f t="shared" ca="1" si="963"/>
        <v>163054</v>
      </c>
      <c r="JU224" s="5">
        <f t="shared" ca="1" si="963"/>
        <v>229701</v>
      </c>
      <c r="JV224" s="5">
        <f t="shared" ca="1" si="963"/>
        <v>0</v>
      </c>
      <c r="JW224" s="5">
        <f t="shared" ca="1" si="963"/>
        <v>0</v>
      </c>
      <c r="JX224" s="5">
        <f t="shared" ca="1" si="963"/>
        <v>0</v>
      </c>
      <c r="JY224" s="5">
        <f t="shared" ca="1" si="963"/>
        <v>0</v>
      </c>
      <c r="JZ224" s="5">
        <f t="shared" ca="1" si="963"/>
        <v>0</v>
      </c>
      <c r="KA224" s="5"/>
      <c r="KB224" s="5">
        <f t="shared" ca="1" si="964"/>
        <v>7122.61</v>
      </c>
      <c r="KC224" s="5">
        <f t="shared" ca="1" si="964"/>
        <v>7122.61</v>
      </c>
      <c r="KD224" s="5">
        <f t="shared" ca="1" si="964"/>
        <v>0</v>
      </c>
      <c r="KE224" s="5">
        <f t="shared" ca="1" si="964"/>
        <v>0</v>
      </c>
      <c r="KF224" s="5">
        <f t="shared" ca="1" si="964"/>
        <v>0</v>
      </c>
      <c r="KG224" s="5">
        <f t="shared" ca="1" si="964"/>
        <v>0</v>
      </c>
      <c r="KH224" s="5">
        <f t="shared" ca="1" si="964"/>
        <v>0</v>
      </c>
      <c r="KI224" s="5">
        <f t="shared" ca="1" si="964"/>
        <v>0</v>
      </c>
      <c r="KJ224" s="5">
        <f t="shared" ca="1" si="964"/>
        <v>7122.61</v>
      </c>
      <c r="KK224" s="5">
        <f t="shared" ca="1" si="964"/>
        <v>0</v>
      </c>
      <c r="KL224" s="5">
        <f t="shared" ca="1" si="964"/>
        <v>0</v>
      </c>
      <c r="KM224" s="5">
        <f t="shared" ca="1" si="964"/>
        <v>0</v>
      </c>
      <c r="KN224" s="5">
        <f t="shared" ca="1" si="964"/>
        <v>0</v>
      </c>
      <c r="KO224" s="5"/>
      <c r="KP224" s="5">
        <f t="shared" ca="1" si="965"/>
        <v>112.744</v>
      </c>
      <c r="KQ224" s="5">
        <f t="shared" ca="1" si="965"/>
        <v>26.321899999999999</v>
      </c>
      <c r="KR224" s="5">
        <f t="shared" ca="1" si="965"/>
        <v>23.880099999999999</v>
      </c>
      <c r="KS224" s="5">
        <f t="shared" ca="1" si="965"/>
        <v>17.391200000000001</v>
      </c>
      <c r="KT224" s="5">
        <f t="shared" ca="1" si="965"/>
        <v>0</v>
      </c>
      <c r="KU224" s="5">
        <f t="shared" ca="1" si="965"/>
        <v>0.14305799999999999</v>
      </c>
      <c r="KV224" s="5">
        <f t="shared" ca="1" si="965"/>
        <v>8.1691599999999998</v>
      </c>
      <c r="KW224" s="5">
        <f t="shared" ca="1" si="965"/>
        <v>36.838299999999997</v>
      </c>
      <c r="KX224" s="5"/>
      <c r="KY224" s="19">
        <f t="shared" ca="1" si="1040"/>
        <v>38.270096106869943</v>
      </c>
      <c r="KZ224" s="19">
        <f t="shared" ca="1" si="1041"/>
        <v>13.28436099002383</v>
      </c>
      <c r="LA224" s="19">
        <f t="shared" ca="1" si="1042"/>
        <v>2.5650728838400978</v>
      </c>
      <c r="LB224" s="19">
        <f t="shared" ca="1" si="1043"/>
        <v>2.1514360089356637</v>
      </c>
      <c r="LC224" s="19">
        <f t="shared" ca="1" si="1044"/>
        <v>0</v>
      </c>
      <c r="LD224" s="19">
        <f t="shared" ca="1" si="1045"/>
        <v>1.6261904087059322E-2</v>
      </c>
      <c r="LE224" s="19">
        <f t="shared" ca="1" si="1046"/>
        <v>1.0259642573441385</v>
      </c>
      <c r="LF224" s="19">
        <f t="shared" ca="1" si="1047"/>
        <v>4.6125477382999112</v>
      </c>
      <c r="LG224" s="19">
        <f t="shared" ca="1" si="1048"/>
        <v>23.655664562036854</v>
      </c>
      <c r="LH224" s="19">
        <f t="shared" ca="1" si="1049"/>
        <v>14.61443154483309</v>
      </c>
      <c r="LI224" s="19">
        <f t="shared" ca="1" si="1050"/>
        <v>0</v>
      </c>
      <c r="LJ224" s="19">
        <f t="shared" ca="1" si="1081"/>
        <v>0</v>
      </c>
      <c r="LK224" s="19">
        <f t="shared" ca="1" si="1082"/>
        <v>0</v>
      </c>
      <c r="LL224" s="72">
        <f t="shared" ca="1" si="1112"/>
        <v>0</v>
      </c>
      <c r="LM224" s="72">
        <f t="shared" ca="1" si="1113"/>
        <v>0</v>
      </c>
    </row>
    <row r="225" spans="1:325" ht="15" customHeight="1" outlineLevel="1" x14ac:dyDescent="0.3">
      <c r="A225" s="5">
        <f>IF('Old Results'!E205='New Results'!E205,'New Results'!E205,"0")</f>
        <v>53627.8</v>
      </c>
      <c r="B225" s="5">
        <f t="shared" si="941"/>
        <v>312</v>
      </c>
      <c r="C225" s="27">
        <f t="shared" si="968"/>
        <v>204</v>
      </c>
      <c r="D225" s="41" t="str">
        <f>'Old Results'!C205</f>
        <v>0312406-OffMed-SG-WinUSHGC</v>
      </c>
      <c r="E225" s="41" t="str">
        <f>'New Results'!C205</f>
        <v>0312406-OffMed-SG-WinUSHGC</v>
      </c>
      <c r="F225" s="5">
        <f t="shared" ca="1" si="969"/>
        <v>0</v>
      </c>
      <c r="G225" s="5">
        <f t="shared" ca="1" si="970"/>
        <v>0</v>
      </c>
      <c r="H225" s="5">
        <f t="shared" ca="1" si="971"/>
        <v>0</v>
      </c>
      <c r="I225" s="5">
        <f t="shared" ca="1" si="972"/>
        <v>0</v>
      </c>
      <c r="J225" s="5">
        <f t="shared" ca="1" si="973"/>
        <v>0</v>
      </c>
      <c r="K225" s="5">
        <f t="shared" ca="1" si="974"/>
        <v>0</v>
      </c>
      <c r="L225" s="5">
        <f t="shared" ca="1" si="975"/>
        <v>0</v>
      </c>
      <c r="M225" s="5">
        <f t="shared" ca="1" si="976"/>
        <v>0</v>
      </c>
      <c r="N225" s="5">
        <f t="shared" ca="1" si="977"/>
        <v>0</v>
      </c>
      <c r="O225" s="5">
        <f t="shared" ca="1" si="978"/>
        <v>0</v>
      </c>
      <c r="P225" s="5">
        <f t="shared" ca="1" si="1051"/>
        <v>0</v>
      </c>
      <c r="Q225" s="5">
        <f t="shared" ca="1" si="1052"/>
        <v>0</v>
      </c>
      <c r="R225" s="5">
        <f t="shared" ca="1" si="1083"/>
        <v>0</v>
      </c>
      <c r="S225" s="5">
        <f t="shared" ca="1" si="1084"/>
        <v>0</v>
      </c>
      <c r="T225" s="5">
        <f t="shared" ca="1" si="1085"/>
        <v>0</v>
      </c>
      <c r="U225" s="5">
        <f t="shared" ca="1" si="979"/>
        <v>0</v>
      </c>
      <c r="V225" s="5">
        <f t="shared" ca="1" si="980"/>
        <v>0</v>
      </c>
      <c r="W225" s="5">
        <f t="shared" ca="1" si="981"/>
        <v>0</v>
      </c>
      <c r="X225" s="5">
        <f t="shared" ca="1" si="982"/>
        <v>0</v>
      </c>
      <c r="Y225" s="5">
        <f t="shared" ca="1" si="983"/>
        <v>0</v>
      </c>
      <c r="Z225" s="5">
        <f t="shared" ca="1" si="984"/>
        <v>0</v>
      </c>
      <c r="AA225" s="5">
        <f t="shared" ca="1" si="985"/>
        <v>0</v>
      </c>
      <c r="AB225" s="5">
        <f t="shared" ca="1" si="986"/>
        <v>0</v>
      </c>
      <c r="AC225" s="5">
        <f t="shared" ca="1" si="987"/>
        <v>0</v>
      </c>
      <c r="AD225" s="5">
        <f t="shared" ca="1" si="988"/>
        <v>0</v>
      </c>
      <c r="AE225" s="5">
        <f t="shared" ca="1" si="1053"/>
        <v>0</v>
      </c>
      <c r="AF225" s="5">
        <f t="shared" ca="1" si="1054"/>
        <v>0</v>
      </c>
      <c r="AG225" s="5">
        <f t="shared" ca="1" si="1054"/>
        <v>0</v>
      </c>
      <c r="AH225" s="37">
        <f t="shared" ca="1" si="989"/>
        <v>0</v>
      </c>
      <c r="AI225" s="37">
        <f t="shared" ca="1" si="990"/>
        <v>0</v>
      </c>
      <c r="AJ225" s="37">
        <f t="shared" ca="1" si="991"/>
        <v>0</v>
      </c>
      <c r="AK225" s="37">
        <f t="shared" ca="1" si="992"/>
        <v>0</v>
      </c>
      <c r="AL225" s="37">
        <f t="shared" ca="1" si="993"/>
        <v>0</v>
      </c>
      <c r="AM225" s="37">
        <f t="shared" ca="1" si="994"/>
        <v>0</v>
      </c>
      <c r="AN225" s="37">
        <f t="shared" ca="1" si="995"/>
        <v>0</v>
      </c>
      <c r="AO225" s="37">
        <f t="shared" ca="1" si="996"/>
        <v>0</v>
      </c>
      <c r="AP225" s="33">
        <f t="shared" ca="1" si="997"/>
        <v>29.5455061740366</v>
      </c>
      <c r="AQ225" s="33">
        <f t="shared" ca="1" si="998"/>
        <v>29.5455061740366</v>
      </c>
      <c r="AR225" s="24">
        <f t="shared" ca="1" si="999"/>
        <v>0</v>
      </c>
      <c r="AS225" s="34">
        <f t="shared" ca="1" si="1000"/>
        <v>111.85599999999999</v>
      </c>
      <c r="AT225" s="34">
        <f t="shared" ca="1" si="1001"/>
        <v>111.85599999999999</v>
      </c>
      <c r="AU225" s="45">
        <f t="shared" ca="1" si="1002"/>
        <v>0</v>
      </c>
      <c r="AV225" s="34">
        <f t="shared" ca="1" si="938"/>
        <v>10.199999999999999</v>
      </c>
      <c r="AW225" s="34">
        <f t="shared" ca="1" si="939"/>
        <v>10.199999999999999</v>
      </c>
      <c r="AX225" s="46">
        <f t="shared" ca="1" si="1003"/>
        <v>0</v>
      </c>
      <c r="AY225" s="5"/>
      <c r="AZ225" s="5">
        <f t="shared" ca="1" si="1055"/>
        <v>0</v>
      </c>
      <c r="BA225" s="5">
        <f t="shared" ca="1" si="1056"/>
        <v>0</v>
      </c>
      <c r="BB225" s="5">
        <f t="shared" ca="1" si="1057"/>
        <v>0</v>
      </c>
      <c r="BC225" s="5">
        <f t="shared" ca="1" si="1058"/>
        <v>0</v>
      </c>
      <c r="BD225" s="5">
        <f t="shared" ca="1" si="1059"/>
        <v>0</v>
      </c>
      <c r="BE225" s="5">
        <f t="shared" ca="1" si="1060"/>
        <v>0</v>
      </c>
      <c r="BF225" s="5">
        <f t="shared" ca="1" si="1061"/>
        <v>0</v>
      </c>
      <c r="BG225" s="5">
        <f t="shared" ca="1" si="1062"/>
        <v>0</v>
      </c>
      <c r="BH225" s="5">
        <f t="shared" ca="1" si="1063"/>
        <v>0</v>
      </c>
      <c r="BI225" s="5">
        <f t="shared" ca="1" si="1064"/>
        <v>0</v>
      </c>
      <c r="BJ225" s="5">
        <f t="shared" ca="1" si="1065"/>
        <v>0</v>
      </c>
      <c r="BK225" s="5">
        <f t="shared" ca="1" si="1066"/>
        <v>0</v>
      </c>
      <c r="BL225" s="5">
        <f t="shared" ca="1" si="1086"/>
        <v>0</v>
      </c>
      <c r="BM225" s="5">
        <f t="shared" ca="1" si="1087"/>
        <v>0</v>
      </c>
      <c r="BN225" s="5">
        <f t="shared" ca="1" si="1088"/>
        <v>0</v>
      </c>
      <c r="BO225" s="5">
        <f t="shared" ca="1" si="1089"/>
        <v>0</v>
      </c>
      <c r="BP225" s="5">
        <f t="shared" ca="1" si="1090"/>
        <v>0</v>
      </c>
      <c r="BQ225" s="5">
        <f t="shared" ca="1" si="1091"/>
        <v>0</v>
      </c>
      <c r="BR225" s="5">
        <f t="shared" ca="1" si="1092"/>
        <v>0</v>
      </c>
      <c r="BS225" s="5">
        <f t="shared" ca="1" si="1093"/>
        <v>0</v>
      </c>
      <c r="BT225" s="5">
        <f t="shared" ca="1" si="1094"/>
        <v>0</v>
      </c>
      <c r="BU225" s="5">
        <f t="shared" ca="1" si="1095"/>
        <v>0</v>
      </c>
      <c r="BV225" s="5">
        <f t="shared" ca="1" si="1096"/>
        <v>0</v>
      </c>
      <c r="BW225" s="5">
        <f t="shared" ca="1" si="1097"/>
        <v>0</v>
      </c>
      <c r="BX225" s="5">
        <f t="shared" ca="1" si="1098"/>
        <v>0</v>
      </c>
      <c r="BY225" s="5">
        <f t="shared" ca="1" si="1099"/>
        <v>0</v>
      </c>
      <c r="BZ225" s="5">
        <f t="shared" ca="1" si="1100"/>
        <v>0</v>
      </c>
      <c r="CA225" s="5">
        <f t="shared" ca="1" si="1101"/>
        <v>0</v>
      </c>
      <c r="CB225" s="37">
        <f t="shared" ca="1" si="1004"/>
        <v>0</v>
      </c>
      <c r="CC225" s="37">
        <f t="shared" ca="1" si="1005"/>
        <v>0</v>
      </c>
      <c r="CD225" s="37">
        <f t="shared" ca="1" si="1006"/>
        <v>0</v>
      </c>
      <c r="CE225" s="37">
        <f t="shared" ca="1" si="1007"/>
        <v>0</v>
      </c>
      <c r="CF225" s="37">
        <f t="shared" ca="1" si="1008"/>
        <v>0</v>
      </c>
      <c r="CG225" s="37">
        <f t="shared" ca="1" si="1009"/>
        <v>0</v>
      </c>
      <c r="CH225" s="37">
        <f t="shared" ca="1" si="1010"/>
        <v>0</v>
      </c>
      <c r="CI225" s="19">
        <f t="shared" ca="1" si="1011"/>
        <v>0</v>
      </c>
      <c r="CJ225" s="33">
        <f t="shared" ca="1" si="1067"/>
        <v>30.414228441218917</v>
      </c>
      <c r="CK225" s="33">
        <f t="shared" ca="1" si="1068"/>
        <v>30.414228441218917</v>
      </c>
      <c r="CL225" s="24">
        <f t="shared" ca="1" si="1012"/>
        <v>0</v>
      </c>
      <c r="CM225" s="34">
        <f t="shared" ca="1" si="1013"/>
        <v>122.017</v>
      </c>
      <c r="CN225" s="34">
        <f t="shared" ca="1" si="1014"/>
        <v>122.017</v>
      </c>
      <c r="CO225" s="45">
        <f t="shared" ca="1" si="1015"/>
        <v>0</v>
      </c>
      <c r="CP225" s="5"/>
      <c r="CR225" s="5">
        <f t="shared" ca="1" si="1102"/>
        <v>69</v>
      </c>
      <c r="CS225" s="5">
        <f t="shared" ca="1" si="1103"/>
        <v>65</v>
      </c>
      <c r="CT225" s="62">
        <f t="shared" ca="1" si="1016"/>
        <v>5.7971014492753659E-2</v>
      </c>
      <c r="CW225" s="5">
        <f t="shared" ca="1" si="956"/>
        <v>401858</v>
      </c>
      <c r="CX225" s="5">
        <f t="shared" ca="1" si="956"/>
        <v>9.32118</v>
      </c>
      <c r="CY225" s="5">
        <f t="shared" ca="1" si="956"/>
        <v>76308.600000000006</v>
      </c>
      <c r="CZ225" s="5">
        <f t="shared" ca="1" si="956"/>
        <v>21660</v>
      </c>
      <c r="DA225" s="5">
        <f t="shared" ca="1" si="956"/>
        <v>0</v>
      </c>
      <c r="DB225" s="5">
        <f t="shared" ca="1" si="956"/>
        <v>1681.52</v>
      </c>
      <c r="DC225" s="5">
        <f t="shared" ca="1" si="956"/>
        <v>0</v>
      </c>
      <c r="DD225" s="5">
        <f t="shared" ca="1" si="956"/>
        <v>72497.3</v>
      </c>
      <c r="DE225" s="5">
        <f t="shared" ca="1" si="956"/>
        <v>172157</v>
      </c>
      <c r="DF225" s="5">
        <f t="shared" ca="1" si="956"/>
        <v>229701</v>
      </c>
      <c r="DG225" s="5">
        <f t="shared" ca="1" si="956"/>
        <v>0</v>
      </c>
      <c r="DH225" s="5">
        <f t="shared" ca="1" si="956"/>
        <v>0</v>
      </c>
      <c r="DI225" s="5">
        <f t="shared" ca="1" si="1017"/>
        <v>0</v>
      </c>
      <c r="DJ225" s="5">
        <f t="shared" ca="1" si="1017"/>
        <v>0</v>
      </c>
      <c r="DK225" s="5">
        <f t="shared" ca="1" si="1017"/>
        <v>0</v>
      </c>
      <c r="DL225" s="5"/>
      <c r="DM225" s="5">
        <f t="shared" ca="1" si="957"/>
        <v>2133.21</v>
      </c>
      <c r="DN225" s="5">
        <f t="shared" ca="1" si="957"/>
        <v>1432.61</v>
      </c>
      <c r="DO225" s="5">
        <f t="shared" ca="1" si="957"/>
        <v>0</v>
      </c>
      <c r="DP225" s="5">
        <f t="shared" ca="1" si="957"/>
        <v>0</v>
      </c>
      <c r="DQ225" s="5">
        <f t="shared" ca="1" si="957"/>
        <v>0</v>
      </c>
      <c r="DR225" s="5">
        <f t="shared" ca="1" si="957"/>
        <v>0</v>
      </c>
      <c r="DS225" s="5">
        <f t="shared" ca="1" si="957"/>
        <v>700.60699999999997</v>
      </c>
      <c r="DT225" s="5">
        <f t="shared" ca="1" si="957"/>
        <v>0</v>
      </c>
      <c r="DU225" s="5">
        <f t="shared" ca="1" si="957"/>
        <v>2133.21</v>
      </c>
      <c r="DV225" s="5">
        <f t="shared" ca="1" si="957"/>
        <v>0</v>
      </c>
      <c r="DW225" s="5">
        <f t="shared" ca="1" si="957"/>
        <v>0</v>
      </c>
      <c r="DX225" s="5">
        <f t="shared" ca="1" si="957"/>
        <v>0</v>
      </c>
      <c r="DY225" s="5">
        <f t="shared" ca="1" si="957"/>
        <v>0</v>
      </c>
      <c r="DZ225" s="5"/>
      <c r="EA225" s="5">
        <f t="shared" ca="1" si="966"/>
        <v>111.85599999999999</v>
      </c>
      <c r="EB225" s="5">
        <f t="shared" ca="1" si="966"/>
        <v>5.4017299999999997</v>
      </c>
      <c r="EC225" s="5">
        <f t="shared" ca="1" si="966"/>
        <v>52.215800000000002</v>
      </c>
      <c r="ED225" s="5">
        <f t="shared" ca="1" si="966"/>
        <v>11.851000000000001</v>
      </c>
      <c r="EE225" s="5">
        <f t="shared" ca="1" si="966"/>
        <v>0</v>
      </c>
      <c r="EF225" s="5">
        <f t="shared" ca="1" si="966"/>
        <v>0.76881999999999995</v>
      </c>
      <c r="EG225" s="5">
        <f t="shared" ca="1" si="966"/>
        <v>2.35643</v>
      </c>
      <c r="EH225" s="5">
        <f t="shared" ca="1" si="966"/>
        <v>39.262</v>
      </c>
      <c r="EI225" s="5"/>
      <c r="EJ225" s="19">
        <f t="shared" ca="1" si="1018"/>
        <v>29.5455061740366</v>
      </c>
      <c r="EK225" s="19">
        <f t="shared" ca="1" si="1019"/>
        <v>2.6719873622665853</v>
      </c>
      <c r="EL225" s="19">
        <f t="shared" ca="1" si="1020"/>
        <v>4.8550368129962447</v>
      </c>
      <c r="EM225" s="19">
        <f t="shared" ca="1" si="1021"/>
        <v>1.3780897221217352</v>
      </c>
      <c r="EN225" s="19">
        <f t="shared" ca="1" si="1022"/>
        <v>0</v>
      </c>
      <c r="EO225" s="19">
        <f t="shared" ca="1" si="1023"/>
        <v>0.10698455353380149</v>
      </c>
      <c r="EP225" s="19">
        <f t="shared" ca="1" si="1024"/>
        <v>1.3064250258261572</v>
      </c>
      <c r="EQ225" s="19">
        <f t="shared" ca="1" si="1025"/>
        <v>4.6125477382999112</v>
      </c>
      <c r="ER225" s="19">
        <f t="shared" ca="1" si="1026"/>
        <v>14.931074629203509</v>
      </c>
      <c r="ES225" s="19">
        <f t="shared" ca="1" si="1027"/>
        <v>14.61443154483309</v>
      </c>
      <c r="ET225" s="19">
        <f t="shared" ca="1" si="1028"/>
        <v>0</v>
      </c>
      <c r="EU225" s="19">
        <f t="shared" ca="1" si="1104"/>
        <v>0</v>
      </c>
      <c r="EV225" s="19">
        <f t="shared" ca="1" si="1105"/>
        <v>0</v>
      </c>
      <c r="EW225" s="72">
        <f t="shared" ca="1" si="1106"/>
        <v>0</v>
      </c>
      <c r="EX225" s="72">
        <f t="shared" ca="1" si="1107"/>
        <v>0</v>
      </c>
      <c r="EY225" s="5"/>
      <c r="EZ225" s="5"/>
      <c r="FA225" s="5"/>
      <c r="FB225" s="5">
        <f t="shared" ca="1" si="958"/>
        <v>401858</v>
      </c>
      <c r="FC225" s="5">
        <f t="shared" ca="1" si="958"/>
        <v>9.32118</v>
      </c>
      <c r="FD225" s="5">
        <f t="shared" ca="1" si="958"/>
        <v>76308.600000000006</v>
      </c>
      <c r="FE225" s="5">
        <f t="shared" ca="1" si="958"/>
        <v>21660</v>
      </c>
      <c r="FF225" s="5">
        <f t="shared" ca="1" si="958"/>
        <v>0</v>
      </c>
      <c r="FG225" s="5">
        <f t="shared" ca="1" si="958"/>
        <v>1681.52</v>
      </c>
      <c r="FH225" s="5">
        <f t="shared" ca="1" si="958"/>
        <v>0</v>
      </c>
      <c r="FI225" s="5">
        <f t="shared" ca="1" si="958"/>
        <v>72497.3</v>
      </c>
      <c r="FJ225" s="5">
        <f t="shared" ca="1" si="958"/>
        <v>172157</v>
      </c>
      <c r="FK225" s="5">
        <f t="shared" ca="1" si="958"/>
        <v>229701</v>
      </c>
      <c r="FL225" s="5">
        <f t="shared" ca="1" si="958"/>
        <v>0</v>
      </c>
      <c r="FM225" s="5">
        <f t="shared" ca="1" si="958"/>
        <v>0</v>
      </c>
      <c r="FN225" s="5">
        <f t="shared" ca="1" si="958"/>
        <v>0</v>
      </c>
      <c r="FO225" s="5">
        <f t="shared" ca="1" si="958"/>
        <v>0</v>
      </c>
      <c r="FP225" s="5">
        <f t="shared" ca="1" si="958"/>
        <v>0</v>
      </c>
      <c r="FQ225" s="5"/>
      <c r="FR225" s="5">
        <f t="shared" ca="1" si="959"/>
        <v>2133.21</v>
      </c>
      <c r="FS225" s="5">
        <f t="shared" ca="1" si="959"/>
        <v>1432.61</v>
      </c>
      <c r="FT225" s="5">
        <f t="shared" ca="1" si="959"/>
        <v>0</v>
      </c>
      <c r="FU225" s="5">
        <f t="shared" ca="1" si="959"/>
        <v>0</v>
      </c>
      <c r="FV225" s="5">
        <f t="shared" ca="1" si="959"/>
        <v>0</v>
      </c>
      <c r="FW225" s="5">
        <f t="shared" ca="1" si="959"/>
        <v>0</v>
      </c>
      <c r="FX225" s="5">
        <f t="shared" ca="1" si="959"/>
        <v>700.60699999999997</v>
      </c>
      <c r="FY225" s="5">
        <f t="shared" ca="1" si="959"/>
        <v>0</v>
      </c>
      <c r="FZ225" s="5">
        <f t="shared" ca="1" si="959"/>
        <v>2133.21</v>
      </c>
      <c r="GA225" s="5">
        <f t="shared" ca="1" si="959"/>
        <v>0</v>
      </c>
      <c r="GB225" s="5">
        <f t="shared" ca="1" si="959"/>
        <v>0</v>
      </c>
      <c r="GC225" s="5">
        <f t="shared" ca="1" si="959"/>
        <v>0</v>
      </c>
      <c r="GD225" s="5">
        <f t="shared" ca="1" si="959"/>
        <v>0</v>
      </c>
      <c r="GE225" s="5"/>
      <c r="GF225" s="5">
        <f t="shared" ca="1" si="960"/>
        <v>111.85599999999999</v>
      </c>
      <c r="GG225" s="5">
        <f t="shared" ca="1" si="960"/>
        <v>5.4017299999999997</v>
      </c>
      <c r="GH225" s="5">
        <f t="shared" ca="1" si="960"/>
        <v>52.215800000000002</v>
      </c>
      <c r="GI225" s="5">
        <f t="shared" ca="1" si="960"/>
        <v>11.851000000000001</v>
      </c>
      <c r="GJ225" s="5">
        <f t="shared" ca="1" si="960"/>
        <v>0</v>
      </c>
      <c r="GK225" s="5">
        <f t="shared" ca="1" si="960"/>
        <v>0.76881999999999995</v>
      </c>
      <c r="GL225" s="5">
        <f t="shared" ca="1" si="960"/>
        <v>2.35643</v>
      </c>
      <c r="GM225" s="5">
        <f t="shared" ca="1" si="960"/>
        <v>39.262</v>
      </c>
      <c r="GN225" s="5"/>
      <c r="GO225" s="19">
        <f t="shared" ca="1" si="1029"/>
        <v>29.5455061740366</v>
      </c>
      <c r="GP225" s="19">
        <f t="shared" ca="1" si="1030"/>
        <v>2.6719873622665853</v>
      </c>
      <c r="GQ225" s="19">
        <f t="shared" ca="1" si="1031"/>
        <v>4.8550368129962447</v>
      </c>
      <c r="GR225" s="19">
        <f t="shared" ca="1" si="1032"/>
        <v>1.3780897221217352</v>
      </c>
      <c r="GS225" s="19">
        <f t="shared" ca="1" si="1033"/>
        <v>0</v>
      </c>
      <c r="GT225" s="19">
        <f t="shared" ca="1" si="1034"/>
        <v>0.10698455353380149</v>
      </c>
      <c r="GU225" s="19">
        <f t="shared" ca="1" si="1035"/>
        <v>1.3064250258261572</v>
      </c>
      <c r="GV225" s="19">
        <f t="shared" ca="1" si="1036"/>
        <v>4.6125477382999112</v>
      </c>
      <c r="GW225" s="19">
        <f t="shared" ca="1" si="1037"/>
        <v>14.931074629203509</v>
      </c>
      <c r="GX225" s="19">
        <f t="shared" ca="1" si="1038"/>
        <v>14.61443154483309</v>
      </c>
      <c r="GY225" s="19">
        <f t="shared" ca="1" si="1039"/>
        <v>0</v>
      </c>
      <c r="GZ225" s="19">
        <f t="shared" ca="1" si="1039"/>
        <v>0</v>
      </c>
      <c r="HA225" s="19">
        <f t="shared" ca="1" si="1039"/>
        <v>0</v>
      </c>
      <c r="HB225" s="72">
        <f t="shared" ca="1" si="1108"/>
        <v>0</v>
      </c>
      <c r="HC225" s="72">
        <f t="shared" ca="1" si="1109"/>
        <v>0</v>
      </c>
      <c r="HD225" s="5"/>
      <c r="HE225" s="5"/>
      <c r="HF225" s="5"/>
      <c r="HG225" s="5">
        <f t="shared" ca="1" si="961"/>
        <v>422180</v>
      </c>
      <c r="HH225" s="5">
        <f t="shared" ca="1" si="961"/>
        <v>11.0837</v>
      </c>
      <c r="HI225" s="5">
        <f t="shared" ca="1" si="961"/>
        <v>75499.199999999997</v>
      </c>
      <c r="HJ225" s="5">
        <f t="shared" ca="1" si="961"/>
        <v>30654.9</v>
      </c>
      <c r="HK225" s="5">
        <f t="shared" ca="1" si="961"/>
        <v>0</v>
      </c>
      <c r="HL225" s="5">
        <f t="shared" ca="1" si="961"/>
        <v>44.474800000000002</v>
      </c>
      <c r="HM225" s="5">
        <f t="shared" ca="1" si="961"/>
        <v>13771.7</v>
      </c>
      <c r="HN225" s="5">
        <f t="shared" ca="1" si="961"/>
        <v>72497.3</v>
      </c>
      <c r="HO225" s="5">
        <f t="shared" ca="1" si="961"/>
        <v>192479</v>
      </c>
      <c r="HP225" s="5">
        <f t="shared" ca="1" si="961"/>
        <v>229701</v>
      </c>
      <c r="HQ225" s="5">
        <f t="shared" ca="1" si="961"/>
        <v>0</v>
      </c>
      <c r="HR225" s="5">
        <f t="shared" ca="1" si="961"/>
        <v>0</v>
      </c>
      <c r="HS225" s="5">
        <f t="shared" ca="1" si="961"/>
        <v>0</v>
      </c>
      <c r="HT225" s="5">
        <f t="shared" ca="1" si="961"/>
        <v>0</v>
      </c>
      <c r="HU225" s="5">
        <f t="shared" ca="1" si="961"/>
        <v>0</v>
      </c>
      <c r="HV225" s="5"/>
      <c r="HW225" s="5">
        <f t="shared" ca="1" si="962"/>
        <v>1905.7</v>
      </c>
      <c r="HX225" s="5">
        <f t="shared" ca="1" si="962"/>
        <v>1905.7</v>
      </c>
      <c r="HY225" s="5">
        <f t="shared" ca="1" si="962"/>
        <v>0</v>
      </c>
      <c r="HZ225" s="5">
        <f t="shared" ca="1" si="962"/>
        <v>0</v>
      </c>
      <c r="IA225" s="5">
        <f t="shared" ca="1" si="962"/>
        <v>0</v>
      </c>
      <c r="IB225" s="5">
        <f t="shared" ca="1" si="962"/>
        <v>0</v>
      </c>
      <c r="IC225" s="5">
        <f t="shared" ca="1" si="962"/>
        <v>0</v>
      </c>
      <c r="ID225" s="5">
        <f t="shared" ca="1" si="962"/>
        <v>0</v>
      </c>
      <c r="IE225" s="5">
        <f t="shared" ca="1" si="962"/>
        <v>1905.7</v>
      </c>
      <c r="IF225" s="5">
        <f t="shared" ca="1" si="962"/>
        <v>0</v>
      </c>
      <c r="IG225" s="5">
        <f t="shared" ca="1" si="962"/>
        <v>0</v>
      </c>
      <c r="IH225" s="5">
        <f t="shared" ca="1" si="962"/>
        <v>0</v>
      </c>
      <c r="II225" s="5">
        <f t="shared" ca="1" si="962"/>
        <v>0</v>
      </c>
      <c r="IJ225" s="5"/>
      <c r="IK225" s="5">
        <f t="shared" ca="1" si="967"/>
        <v>122.017</v>
      </c>
      <c r="IL225" s="5">
        <f t="shared" ca="1" si="967"/>
        <v>7.1556100000000002</v>
      </c>
      <c r="IM225" s="5">
        <f t="shared" ca="1" si="967"/>
        <v>51.180500000000002</v>
      </c>
      <c r="IN225" s="5">
        <f t="shared" ca="1" si="967"/>
        <v>17.083200000000001</v>
      </c>
      <c r="IO225" s="5">
        <f t="shared" ca="1" si="967"/>
        <v>0</v>
      </c>
      <c r="IP225" s="5">
        <f t="shared" ca="1" si="967"/>
        <v>2.0369700000000001E-2</v>
      </c>
      <c r="IQ225" s="5">
        <f t="shared" ca="1" si="967"/>
        <v>7.31569</v>
      </c>
      <c r="IR225" s="5">
        <f t="shared" ca="1" si="967"/>
        <v>39.262</v>
      </c>
      <c r="IS225" s="5"/>
      <c r="IT225" s="19">
        <f t="shared" ca="1" si="1069"/>
        <v>30.414228441218917</v>
      </c>
      <c r="IU225" s="19">
        <f t="shared" ca="1" si="1070"/>
        <v>3.5542725523776846</v>
      </c>
      <c r="IV225" s="19">
        <f t="shared" ca="1" si="1071"/>
        <v>4.8035397760116947</v>
      </c>
      <c r="IW225" s="19">
        <f t="shared" ca="1" si="1072"/>
        <v>1.9503786991075525</v>
      </c>
      <c r="IX225" s="19">
        <f t="shared" ca="1" si="1073"/>
        <v>0</v>
      </c>
      <c r="IY225" s="19">
        <f t="shared" ca="1" si="1074"/>
        <v>2.82965211326961E-3</v>
      </c>
      <c r="IZ225" s="19">
        <f t="shared" ca="1" si="1075"/>
        <v>0.87620675097617273</v>
      </c>
      <c r="JA225" s="19">
        <f t="shared" ca="1" si="1076"/>
        <v>4.6125477382999112</v>
      </c>
      <c r="JB225" s="19">
        <f t="shared" ca="1" si="1077"/>
        <v>15.799796896385828</v>
      </c>
      <c r="JC225" s="19">
        <f t="shared" ca="1" si="1078"/>
        <v>14.61443154483309</v>
      </c>
      <c r="JD225" s="19">
        <f t="shared" ca="1" si="1079"/>
        <v>0</v>
      </c>
      <c r="JE225" s="19">
        <f t="shared" ca="1" si="1080"/>
        <v>0</v>
      </c>
      <c r="JF225" s="19">
        <f t="shared" ca="1" si="1080"/>
        <v>0</v>
      </c>
      <c r="JG225" s="72">
        <f t="shared" ca="1" si="1110"/>
        <v>0</v>
      </c>
      <c r="JH225" s="72">
        <f t="shared" ca="1" si="1111"/>
        <v>0</v>
      </c>
      <c r="JI225" s="5"/>
      <c r="JJ225" s="5"/>
      <c r="JK225" s="5"/>
      <c r="JL225" s="5">
        <f t="shared" ca="1" si="963"/>
        <v>422180</v>
      </c>
      <c r="JM225" s="5">
        <f t="shared" ca="1" si="963"/>
        <v>11.0837</v>
      </c>
      <c r="JN225" s="5">
        <f t="shared" ca="1" si="963"/>
        <v>75499.199999999997</v>
      </c>
      <c r="JO225" s="5">
        <f t="shared" ca="1" si="963"/>
        <v>30654.9</v>
      </c>
      <c r="JP225" s="5">
        <f t="shared" ca="1" si="963"/>
        <v>0</v>
      </c>
      <c r="JQ225" s="5">
        <f t="shared" ca="1" si="963"/>
        <v>44.474800000000002</v>
      </c>
      <c r="JR225" s="5">
        <f t="shared" ca="1" si="963"/>
        <v>13771.7</v>
      </c>
      <c r="JS225" s="5">
        <f t="shared" ca="1" si="963"/>
        <v>72497.3</v>
      </c>
      <c r="JT225" s="5">
        <f t="shared" ca="1" si="963"/>
        <v>192479</v>
      </c>
      <c r="JU225" s="5">
        <f t="shared" ca="1" si="963"/>
        <v>229701</v>
      </c>
      <c r="JV225" s="5">
        <f t="shared" ca="1" si="963"/>
        <v>0</v>
      </c>
      <c r="JW225" s="5">
        <f t="shared" ca="1" si="963"/>
        <v>0</v>
      </c>
      <c r="JX225" s="5">
        <f t="shared" ca="1" si="963"/>
        <v>0</v>
      </c>
      <c r="JY225" s="5">
        <f t="shared" ca="1" si="963"/>
        <v>0</v>
      </c>
      <c r="JZ225" s="5">
        <f t="shared" ca="1" si="963"/>
        <v>0</v>
      </c>
      <c r="KA225" s="5"/>
      <c r="KB225" s="5">
        <f t="shared" ca="1" si="964"/>
        <v>1905.7</v>
      </c>
      <c r="KC225" s="5">
        <f t="shared" ca="1" si="964"/>
        <v>1905.7</v>
      </c>
      <c r="KD225" s="5">
        <f t="shared" ca="1" si="964"/>
        <v>0</v>
      </c>
      <c r="KE225" s="5">
        <f t="shared" ca="1" si="964"/>
        <v>0</v>
      </c>
      <c r="KF225" s="5">
        <f t="shared" ca="1" si="964"/>
        <v>0</v>
      </c>
      <c r="KG225" s="5">
        <f t="shared" ca="1" si="964"/>
        <v>0</v>
      </c>
      <c r="KH225" s="5">
        <f t="shared" ca="1" si="964"/>
        <v>0</v>
      </c>
      <c r="KI225" s="5">
        <f t="shared" ca="1" si="964"/>
        <v>0</v>
      </c>
      <c r="KJ225" s="5">
        <f t="shared" ca="1" si="964"/>
        <v>1905.7</v>
      </c>
      <c r="KK225" s="5">
        <f t="shared" ca="1" si="964"/>
        <v>0</v>
      </c>
      <c r="KL225" s="5">
        <f t="shared" ca="1" si="964"/>
        <v>0</v>
      </c>
      <c r="KM225" s="5">
        <f t="shared" ca="1" si="964"/>
        <v>0</v>
      </c>
      <c r="KN225" s="5">
        <f t="shared" ca="1" si="964"/>
        <v>0</v>
      </c>
      <c r="KO225" s="5"/>
      <c r="KP225" s="5">
        <f t="shared" ca="1" si="965"/>
        <v>122.017</v>
      </c>
      <c r="KQ225" s="5">
        <f t="shared" ca="1" si="965"/>
        <v>7.1556100000000002</v>
      </c>
      <c r="KR225" s="5">
        <f t="shared" ca="1" si="965"/>
        <v>51.180500000000002</v>
      </c>
      <c r="KS225" s="5">
        <f t="shared" ca="1" si="965"/>
        <v>17.083200000000001</v>
      </c>
      <c r="KT225" s="5">
        <f t="shared" ca="1" si="965"/>
        <v>0</v>
      </c>
      <c r="KU225" s="5">
        <f t="shared" ca="1" si="965"/>
        <v>2.0369700000000001E-2</v>
      </c>
      <c r="KV225" s="5">
        <f t="shared" ca="1" si="965"/>
        <v>7.31569</v>
      </c>
      <c r="KW225" s="5">
        <f t="shared" ca="1" si="965"/>
        <v>39.262</v>
      </c>
      <c r="KX225" s="5"/>
      <c r="KY225" s="19">
        <f t="shared" ca="1" si="1040"/>
        <v>30.414228441218917</v>
      </c>
      <c r="KZ225" s="19">
        <f t="shared" ca="1" si="1041"/>
        <v>3.5542725523776846</v>
      </c>
      <c r="LA225" s="19">
        <f t="shared" ca="1" si="1042"/>
        <v>4.8035397760116947</v>
      </c>
      <c r="LB225" s="19">
        <f t="shared" ca="1" si="1043"/>
        <v>1.9503786991075525</v>
      </c>
      <c r="LC225" s="19">
        <f t="shared" ca="1" si="1044"/>
        <v>0</v>
      </c>
      <c r="LD225" s="19">
        <f t="shared" ca="1" si="1045"/>
        <v>2.82965211326961E-3</v>
      </c>
      <c r="LE225" s="19">
        <f t="shared" ca="1" si="1046"/>
        <v>0.87620675097617273</v>
      </c>
      <c r="LF225" s="19">
        <f t="shared" ca="1" si="1047"/>
        <v>4.6125477382999112</v>
      </c>
      <c r="LG225" s="19">
        <f t="shared" ca="1" si="1048"/>
        <v>15.799796896385828</v>
      </c>
      <c r="LH225" s="19">
        <f t="shared" ca="1" si="1049"/>
        <v>14.61443154483309</v>
      </c>
      <c r="LI225" s="19">
        <f t="shared" ca="1" si="1050"/>
        <v>0</v>
      </c>
      <c r="LJ225" s="19">
        <f t="shared" ca="1" si="1081"/>
        <v>0</v>
      </c>
      <c r="LK225" s="19">
        <f t="shared" ca="1" si="1082"/>
        <v>0</v>
      </c>
      <c r="LL225" s="72">
        <f t="shared" ca="1" si="1112"/>
        <v>0</v>
      </c>
      <c r="LM225" s="72">
        <f t="shared" ca="1" si="1113"/>
        <v>0</v>
      </c>
    </row>
    <row r="226" spans="1:325" ht="15" customHeight="1" outlineLevel="1" x14ac:dyDescent="0.3">
      <c r="A226" s="5">
        <f>IF('Old Results'!E206='New Results'!E206,'New Results'!E206,"0")</f>
        <v>53627.8</v>
      </c>
      <c r="B226" s="5">
        <f t="shared" si="941"/>
        <v>312</v>
      </c>
      <c r="C226" s="27">
        <f t="shared" si="968"/>
        <v>205</v>
      </c>
      <c r="D226" s="41" t="str">
        <f>'Old Results'!C206</f>
        <v>0312616-OffMed-Plenum_NDL</v>
      </c>
      <c r="E226" s="41" t="str">
        <f>'New Results'!C206</f>
        <v>0312616-OffMed-Plenum_NDL</v>
      </c>
      <c r="F226" s="5">
        <f t="shared" ca="1" si="969"/>
        <v>0</v>
      </c>
      <c r="G226" s="5">
        <f t="shared" ca="1" si="970"/>
        <v>0</v>
      </c>
      <c r="H226" s="5">
        <f t="shared" ca="1" si="971"/>
        <v>0</v>
      </c>
      <c r="I226" s="5">
        <f t="shared" ca="1" si="972"/>
        <v>0</v>
      </c>
      <c r="J226" s="5">
        <f t="shared" ca="1" si="973"/>
        <v>0</v>
      </c>
      <c r="K226" s="5">
        <f t="shared" ca="1" si="974"/>
        <v>0</v>
      </c>
      <c r="L226" s="5">
        <f t="shared" ca="1" si="975"/>
        <v>0</v>
      </c>
      <c r="M226" s="5">
        <f t="shared" ca="1" si="976"/>
        <v>0</v>
      </c>
      <c r="N226" s="5">
        <f t="shared" ca="1" si="977"/>
        <v>0</v>
      </c>
      <c r="O226" s="5">
        <f t="shared" ca="1" si="978"/>
        <v>0</v>
      </c>
      <c r="P226" s="5">
        <f t="shared" ca="1" si="1051"/>
        <v>0</v>
      </c>
      <c r="Q226" s="5">
        <f t="shared" ca="1" si="1052"/>
        <v>0</v>
      </c>
      <c r="R226" s="5">
        <f t="shared" ca="1" si="1083"/>
        <v>0</v>
      </c>
      <c r="S226" s="5">
        <f t="shared" ca="1" si="1084"/>
        <v>0</v>
      </c>
      <c r="T226" s="5">
        <f t="shared" ca="1" si="1085"/>
        <v>0</v>
      </c>
      <c r="U226" s="5">
        <f t="shared" ca="1" si="979"/>
        <v>0</v>
      </c>
      <c r="V226" s="5">
        <f t="shared" ca="1" si="980"/>
        <v>0</v>
      </c>
      <c r="W226" s="5">
        <f t="shared" ca="1" si="981"/>
        <v>0</v>
      </c>
      <c r="X226" s="5">
        <f t="shared" ca="1" si="982"/>
        <v>0</v>
      </c>
      <c r="Y226" s="5">
        <f t="shared" ca="1" si="983"/>
        <v>0</v>
      </c>
      <c r="Z226" s="5">
        <f t="shared" ca="1" si="984"/>
        <v>0</v>
      </c>
      <c r="AA226" s="5">
        <f t="shared" ca="1" si="985"/>
        <v>0</v>
      </c>
      <c r="AB226" s="5">
        <f t="shared" ca="1" si="986"/>
        <v>0</v>
      </c>
      <c r="AC226" s="5">
        <f t="shared" ca="1" si="987"/>
        <v>0</v>
      </c>
      <c r="AD226" s="5">
        <f t="shared" ca="1" si="988"/>
        <v>0</v>
      </c>
      <c r="AE226" s="5">
        <f t="shared" ca="1" si="1053"/>
        <v>0</v>
      </c>
      <c r="AF226" s="5">
        <f t="shared" ca="1" si="1054"/>
        <v>0</v>
      </c>
      <c r="AG226" s="5">
        <f t="shared" ca="1" si="1054"/>
        <v>0</v>
      </c>
      <c r="AH226" s="37">
        <f t="shared" ca="1" si="989"/>
        <v>0</v>
      </c>
      <c r="AI226" s="37">
        <f t="shared" ca="1" si="990"/>
        <v>0</v>
      </c>
      <c r="AJ226" s="37">
        <f t="shared" ca="1" si="991"/>
        <v>0</v>
      </c>
      <c r="AK226" s="37">
        <f t="shared" ca="1" si="992"/>
        <v>0</v>
      </c>
      <c r="AL226" s="37">
        <f t="shared" ca="1" si="993"/>
        <v>0</v>
      </c>
      <c r="AM226" s="37">
        <f t="shared" ca="1" si="994"/>
        <v>0</v>
      </c>
      <c r="AN226" s="37">
        <f t="shared" ca="1" si="995"/>
        <v>0</v>
      </c>
      <c r="AO226" s="37">
        <f t="shared" ca="1" si="996"/>
        <v>0</v>
      </c>
      <c r="AP226" s="33">
        <f t="shared" ca="1" si="997"/>
        <v>37.434483756559096</v>
      </c>
      <c r="AQ226" s="33">
        <f t="shared" ca="1" si="998"/>
        <v>37.434483756559096</v>
      </c>
      <c r="AR226" s="24">
        <f t="shared" ca="1" si="999"/>
        <v>0</v>
      </c>
      <c r="AS226" s="34">
        <f t="shared" ca="1" si="1000"/>
        <v>104.898</v>
      </c>
      <c r="AT226" s="34">
        <f t="shared" ca="1" si="1001"/>
        <v>104.898</v>
      </c>
      <c r="AU226" s="45">
        <f t="shared" ca="1" si="1002"/>
        <v>0</v>
      </c>
      <c r="AV226" s="34">
        <f t="shared" ca="1" si="938"/>
        <v>7.9</v>
      </c>
      <c r="AW226" s="34">
        <f t="shared" ca="1" si="939"/>
        <v>7.9</v>
      </c>
      <c r="AX226" s="46">
        <f t="shared" ca="1" si="1003"/>
        <v>0</v>
      </c>
      <c r="AY226" s="5"/>
      <c r="AZ226" s="5">
        <f t="shared" ca="1" si="1055"/>
        <v>0</v>
      </c>
      <c r="BA226" s="5">
        <f t="shared" ca="1" si="1056"/>
        <v>0</v>
      </c>
      <c r="BB226" s="5">
        <f t="shared" ca="1" si="1057"/>
        <v>0</v>
      </c>
      <c r="BC226" s="5">
        <f t="shared" ca="1" si="1058"/>
        <v>0</v>
      </c>
      <c r="BD226" s="5">
        <f t="shared" ca="1" si="1059"/>
        <v>0</v>
      </c>
      <c r="BE226" s="5">
        <f t="shared" ca="1" si="1060"/>
        <v>0</v>
      </c>
      <c r="BF226" s="5">
        <f t="shared" ca="1" si="1061"/>
        <v>0</v>
      </c>
      <c r="BG226" s="5">
        <f t="shared" ca="1" si="1062"/>
        <v>0</v>
      </c>
      <c r="BH226" s="5">
        <f t="shared" ca="1" si="1063"/>
        <v>0</v>
      </c>
      <c r="BI226" s="5">
        <f t="shared" ca="1" si="1064"/>
        <v>0</v>
      </c>
      <c r="BJ226" s="5">
        <f t="shared" ca="1" si="1065"/>
        <v>0</v>
      </c>
      <c r="BK226" s="5">
        <f t="shared" ca="1" si="1066"/>
        <v>0</v>
      </c>
      <c r="BL226" s="5">
        <f t="shared" ca="1" si="1086"/>
        <v>0</v>
      </c>
      <c r="BM226" s="5">
        <f t="shared" ca="1" si="1087"/>
        <v>0</v>
      </c>
      <c r="BN226" s="5">
        <f t="shared" ca="1" si="1088"/>
        <v>0</v>
      </c>
      <c r="BO226" s="5">
        <f t="shared" ca="1" si="1089"/>
        <v>0</v>
      </c>
      <c r="BP226" s="5">
        <f t="shared" ca="1" si="1090"/>
        <v>0</v>
      </c>
      <c r="BQ226" s="5">
        <f t="shared" ca="1" si="1091"/>
        <v>0</v>
      </c>
      <c r="BR226" s="5">
        <f t="shared" ca="1" si="1092"/>
        <v>0</v>
      </c>
      <c r="BS226" s="5">
        <f t="shared" ca="1" si="1093"/>
        <v>0</v>
      </c>
      <c r="BT226" s="5">
        <f t="shared" ca="1" si="1094"/>
        <v>0</v>
      </c>
      <c r="BU226" s="5">
        <f t="shared" ca="1" si="1095"/>
        <v>0</v>
      </c>
      <c r="BV226" s="5">
        <f t="shared" ca="1" si="1096"/>
        <v>0</v>
      </c>
      <c r="BW226" s="5">
        <f t="shared" ca="1" si="1097"/>
        <v>0</v>
      </c>
      <c r="BX226" s="5">
        <f t="shared" ca="1" si="1098"/>
        <v>0</v>
      </c>
      <c r="BY226" s="5">
        <f t="shared" ca="1" si="1099"/>
        <v>0</v>
      </c>
      <c r="BZ226" s="5">
        <f t="shared" ca="1" si="1100"/>
        <v>0</v>
      </c>
      <c r="CA226" s="5">
        <f t="shared" ca="1" si="1101"/>
        <v>0</v>
      </c>
      <c r="CB226" s="37">
        <f t="shared" ca="1" si="1004"/>
        <v>0</v>
      </c>
      <c r="CC226" s="37">
        <f t="shared" ca="1" si="1005"/>
        <v>0</v>
      </c>
      <c r="CD226" s="37">
        <f t="shared" ca="1" si="1006"/>
        <v>0</v>
      </c>
      <c r="CE226" s="37">
        <f t="shared" ca="1" si="1007"/>
        <v>0</v>
      </c>
      <c r="CF226" s="37">
        <f t="shared" ca="1" si="1008"/>
        <v>0</v>
      </c>
      <c r="CG226" s="37">
        <f t="shared" ca="1" si="1009"/>
        <v>0</v>
      </c>
      <c r="CH226" s="37">
        <f t="shared" ca="1" si="1010"/>
        <v>0</v>
      </c>
      <c r="CI226" s="19">
        <f t="shared" ca="1" si="1011"/>
        <v>0</v>
      </c>
      <c r="CJ226" s="33">
        <f t="shared" ca="1" si="1067"/>
        <v>38.308405043652726</v>
      </c>
      <c r="CK226" s="33">
        <f t="shared" ca="1" si="1068"/>
        <v>38.308405043652726</v>
      </c>
      <c r="CL226" s="24">
        <f t="shared" ca="1" si="1012"/>
        <v>0</v>
      </c>
      <c r="CM226" s="34">
        <f t="shared" ca="1" si="1013"/>
        <v>112.84699999999999</v>
      </c>
      <c r="CN226" s="34">
        <f t="shared" ca="1" si="1014"/>
        <v>112.84699999999999</v>
      </c>
      <c r="CO226" s="45">
        <f t="shared" ca="1" si="1015"/>
        <v>0</v>
      </c>
      <c r="CP226" s="5"/>
      <c r="CR226" s="5">
        <f t="shared" ca="1" si="1102"/>
        <v>87</v>
      </c>
      <c r="CS226" s="5">
        <f t="shared" ca="1" si="1103"/>
        <v>82</v>
      </c>
      <c r="CT226" s="62">
        <f t="shared" ca="1" si="1016"/>
        <v>5.7471264367816133E-2</v>
      </c>
      <c r="CW226" s="5">
        <f t="shared" ca="1" si="956"/>
        <v>376284</v>
      </c>
      <c r="CX226" s="5">
        <f t="shared" ca="1" si="956"/>
        <v>41.896000000000001</v>
      </c>
      <c r="CY226" s="5">
        <f t="shared" ca="1" si="956"/>
        <v>43676.2</v>
      </c>
      <c r="CZ226" s="5">
        <f t="shared" ca="1" si="956"/>
        <v>25773.1</v>
      </c>
      <c r="DA226" s="5">
        <f t="shared" ca="1" si="956"/>
        <v>0</v>
      </c>
      <c r="DB226" s="5">
        <f t="shared" ca="1" si="956"/>
        <v>4594.43</v>
      </c>
      <c r="DC226" s="5">
        <f t="shared" ca="1" si="956"/>
        <v>0</v>
      </c>
      <c r="DD226" s="5">
        <f t="shared" ca="1" si="956"/>
        <v>72497.3</v>
      </c>
      <c r="DE226" s="5">
        <f t="shared" ca="1" si="956"/>
        <v>146583</v>
      </c>
      <c r="DF226" s="5">
        <f t="shared" ca="1" si="956"/>
        <v>229701</v>
      </c>
      <c r="DG226" s="5">
        <f t="shared" ca="1" si="956"/>
        <v>0</v>
      </c>
      <c r="DH226" s="5">
        <f t="shared" ca="1" si="956"/>
        <v>0</v>
      </c>
      <c r="DI226" s="5">
        <f t="shared" ca="1" si="1017"/>
        <v>0</v>
      </c>
      <c r="DJ226" s="5">
        <f t="shared" ca="1" si="1017"/>
        <v>0</v>
      </c>
      <c r="DK226" s="5">
        <f t="shared" ca="1" si="1017"/>
        <v>0</v>
      </c>
      <c r="DL226" s="5"/>
      <c r="DM226" s="5">
        <f t="shared" ca="1" si="957"/>
        <v>7236.48</v>
      </c>
      <c r="DN226" s="5">
        <f t="shared" ca="1" si="957"/>
        <v>6439.12</v>
      </c>
      <c r="DO226" s="5">
        <f t="shared" ca="1" si="957"/>
        <v>0</v>
      </c>
      <c r="DP226" s="5">
        <f t="shared" ca="1" si="957"/>
        <v>0</v>
      </c>
      <c r="DQ226" s="5">
        <f t="shared" ca="1" si="957"/>
        <v>0</v>
      </c>
      <c r="DR226" s="5">
        <f t="shared" ca="1" si="957"/>
        <v>0</v>
      </c>
      <c r="DS226" s="5">
        <f t="shared" ca="1" si="957"/>
        <v>797.36400000000003</v>
      </c>
      <c r="DT226" s="5">
        <f t="shared" ca="1" si="957"/>
        <v>0</v>
      </c>
      <c r="DU226" s="5">
        <f t="shared" ca="1" si="957"/>
        <v>7236.48</v>
      </c>
      <c r="DV226" s="5">
        <f t="shared" ca="1" si="957"/>
        <v>0</v>
      </c>
      <c r="DW226" s="5">
        <f t="shared" ca="1" si="957"/>
        <v>0</v>
      </c>
      <c r="DX226" s="5">
        <f t="shared" ca="1" si="957"/>
        <v>0</v>
      </c>
      <c r="DY226" s="5">
        <f t="shared" ca="1" si="957"/>
        <v>0</v>
      </c>
      <c r="DZ226" s="5"/>
      <c r="EA226" s="5">
        <f t="shared" ca="1" si="966"/>
        <v>104.898</v>
      </c>
      <c r="EB226" s="5">
        <f t="shared" ca="1" si="966"/>
        <v>23.7453</v>
      </c>
      <c r="EC226" s="5">
        <f t="shared" ca="1" si="966"/>
        <v>25.864999999999998</v>
      </c>
      <c r="ED226" s="5">
        <f t="shared" ca="1" si="966"/>
        <v>13.38</v>
      </c>
      <c r="EE226" s="5">
        <f t="shared" ca="1" si="966"/>
        <v>0</v>
      </c>
      <c r="EF226" s="5">
        <f t="shared" ca="1" si="966"/>
        <v>2.3817599999999999</v>
      </c>
      <c r="EG226" s="5">
        <f t="shared" ca="1" si="966"/>
        <v>2.6873</v>
      </c>
      <c r="EH226" s="5">
        <f t="shared" ca="1" si="966"/>
        <v>36.838299999999997</v>
      </c>
      <c r="EI226" s="5"/>
      <c r="EJ226" s="19">
        <f t="shared" ca="1" si="1018"/>
        <v>37.434483756559096</v>
      </c>
      <c r="EK226" s="19">
        <f t="shared" ca="1" si="1019"/>
        <v>12.009721621099503</v>
      </c>
      <c r="EL226" s="19">
        <f t="shared" ca="1" si="1020"/>
        <v>2.7788422124345948</v>
      </c>
      <c r="EM226" s="19">
        <f t="shared" ca="1" si="1021"/>
        <v>1.6397804347745011</v>
      </c>
      <c r="EN226" s="19">
        <f t="shared" ca="1" si="1022"/>
        <v>0</v>
      </c>
      <c r="EO226" s="19">
        <f t="shared" ca="1" si="1023"/>
        <v>0.29231471662085712</v>
      </c>
      <c r="EP226" s="19">
        <f t="shared" ca="1" si="1024"/>
        <v>1.4868482391595406</v>
      </c>
      <c r="EQ226" s="19">
        <f t="shared" ca="1" si="1025"/>
        <v>4.6125477382999112</v>
      </c>
      <c r="ER226" s="19">
        <f t="shared" ca="1" si="1026"/>
        <v>22.820052211726008</v>
      </c>
      <c r="ES226" s="19">
        <f t="shared" ca="1" si="1027"/>
        <v>14.61443154483309</v>
      </c>
      <c r="ET226" s="19">
        <f t="shared" ca="1" si="1028"/>
        <v>0</v>
      </c>
      <c r="EU226" s="19">
        <f t="shared" ca="1" si="1104"/>
        <v>0</v>
      </c>
      <c r="EV226" s="19">
        <f t="shared" ca="1" si="1105"/>
        <v>0</v>
      </c>
      <c r="EW226" s="72">
        <f t="shared" ca="1" si="1106"/>
        <v>0</v>
      </c>
      <c r="EX226" s="72">
        <f t="shared" ca="1" si="1107"/>
        <v>0</v>
      </c>
      <c r="EY226" s="5"/>
      <c r="EZ226" s="5"/>
      <c r="FA226" s="5"/>
      <c r="FB226" s="5">
        <f t="shared" ca="1" si="958"/>
        <v>376284</v>
      </c>
      <c r="FC226" s="5">
        <f t="shared" ca="1" si="958"/>
        <v>41.896000000000001</v>
      </c>
      <c r="FD226" s="5">
        <f t="shared" ca="1" si="958"/>
        <v>43676.2</v>
      </c>
      <c r="FE226" s="5">
        <f t="shared" ca="1" si="958"/>
        <v>25773.1</v>
      </c>
      <c r="FF226" s="5">
        <f t="shared" ca="1" si="958"/>
        <v>0</v>
      </c>
      <c r="FG226" s="5">
        <f t="shared" ca="1" si="958"/>
        <v>4594.43</v>
      </c>
      <c r="FH226" s="5">
        <f t="shared" ca="1" si="958"/>
        <v>0</v>
      </c>
      <c r="FI226" s="5">
        <f t="shared" ca="1" si="958"/>
        <v>72497.3</v>
      </c>
      <c r="FJ226" s="5">
        <f t="shared" ca="1" si="958"/>
        <v>146583</v>
      </c>
      <c r="FK226" s="5">
        <f t="shared" ca="1" si="958"/>
        <v>229701</v>
      </c>
      <c r="FL226" s="5">
        <f t="shared" ca="1" si="958"/>
        <v>0</v>
      </c>
      <c r="FM226" s="5">
        <f t="shared" ca="1" si="958"/>
        <v>0</v>
      </c>
      <c r="FN226" s="5">
        <f t="shared" ca="1" si="958"/>
        <v>0</v>
      </c>
      <c r="FO226" s="5">
        <f t="shared" ca="1" si="958"/>
        <v>0</v>
      </c>
      <c r="FP226" s="5">
        <f t="shared" ca="1" si="958"/>
        <v>0</v>
      </c>
      <c r="FQ226" s="5"/>
      <c r="FR226" s="5">
        <f t="shared" ca="1" si="959"/>
        <v>7236.48</v>
      </c>
      <c r="FS226" s="5">
        <f t="shared" ca="1" si="959"/>
        <v>6439.12</v>
      </c>
      <c r="FT226" s="5">
        <f t="shared" ca="1" si="959"/>
        <v>0</v>
      </c>
      <c r="FU226" s="5">
        <f t="shared" ca="1" si="959"/>
        <v>0</v>
      </c>
      <c r="FV226" s="5">
        <f t="shared" ca="1" si="959"/>
        <v>0</v>
      </c>
      <c r="FW226" s="5">
        <f t="shared" ca="1" si="959"/>
        <v>0</v>
      </c>
      <c r="FX226" s="5">
        <f t="shared" ca="1" si="959"/>
        <v>797.36400000000003</v>
      </c>
      <c r="FY226" s="5">
        <f t="shared" ca="1" si="959"/>
        <v>0</v>
      </c>
      <c r="FZ226" s="5">
        <f t="shared" ca="1" si="959"/>
        <v>7236.48</v>
      </c>
      <c r="GA226" s="5">
        <f t="shared" ca="1" si="959"/>
        <v>0</v>
      </c>
      <c r="GB226" s="5">
        <f t="shared" ca="1" si="959"/>
        <v>0</v>
      </c>
      <c r="GC226" s="5">
        <f t="shared" ca="1" si="959"/>
        <v>0</v>
      </c>
      <c r="GD226" s="5">
        <f t="shared" ca="1" si="959"/>
        <v>0</v>
      </c>
      <c r="GE226" s="5"/>
      <c r="GF226" s="5">
        <f t="shared" ca="1" si="960"/>
        <v>104.898</v>
      </c>
      <c r="GG226" s="5">
        <f t="shared" ca="1" si="960"/>
        <v>23.7453</v>
      </c>
      <c r="GH226" s="5">
        <f t="shared" ca="1" si="960"/>
        <v>25.864999999999998</v>
      </c>
      <c r="GI226" s="5">
        <f t="shared" ca="1" si="960"/>
        <v>13.38</v>
      </c>
      <c r="GJ226" s="5">
        <f t="shared" ca="1" si="960"/>
        <v>0</v>
      </c>
      <c r="GK226" s="5">
        <f t="shared" ca="1" si="960"/>
        <v>2.3817599999999999</v>
      </c>
      <c r="GL226" s="5">
        <f t="shared" ca="1" si="960"/>
        <v>2.6873</v>
      </c>
      <c r="GM226" s="5">
        <f t="shared" ca="1" si="960"/>
        <v>36.838299999999997</v>
      </c>
      <c r="GN226" s="5"/>
      <c r="GO226" s="19">
        <f t="shared" ca="1" si="1029"/>
        <v>37.434483756559096</v>
      </c>
      <c r="GP226" s="19">
        <f t="shared" ca="1" si="1030"/>
        <v>12.009721621099503</v>
      </c>
      <c r="GQ226" s="19">
        <f t="shared" ca="1" si="1031"/>
        <v>2.7788422124345948</v>
      </c>
      <c r="GR226" s="19">
        <f t="shared" ca="1" si="1032"/>
        <v>1.6397804347745011</v>
      </c>
      <c r="GS226" s="19">
        <f t="shared" ca="1" si="1033"/>
        <v>0</v>
      </c>
      <c r="GT226" s="19">
        <f t="shared" ca="1" si="1034"/>
        <v>0.29231471662085712</v>
      </c>
      <c r="GU226" s="19">
        <f t="shared" ca="1" si="1035"/>
        <v>1.4868482391595406</v>
      </c>
      <c r="GV226" s="19">
        <f t="shared" ca="1" si="1036"/>
        <v>4.6125477382999112</v>
      </c>
      <c r="GW226" s="19">
        <f t="shared" ca="1" si="1037"/>
        <v>22.820052211726008</v>
      </c>
      <c r="GX226" s="19">
        <f t="shared" ca="1" si="1038"/>
        <v>14.61443154483309</v>
      </c>
      <c r="GY226" s="19">
        <f t="shared" ca="1" si="1039"/>
        <v>0</v>
      </c>
      <c r="GZ226" s="19">
        <f t="shared" ca="1" si="1039"/>
        <v>0</v>
      </c>
      <c r="HA226" s="19">
        <f t="shared" ca="1" si="1039"/>
        <v>0</v>
      </c>
      <c r="HB226" s="72">
        <f t="shared" ca="1" si="1108"/>
        <v>0</v>
      </c>
      <c r="HC226" s="72">
        <f t="shared" ca="1" si="1109"/>
        <v>0</v>
      </c>
      <c r="HD226" s="5"/>
      <c r="HE226" s="5"/>
      <c r="HF226" s="5"/>
      <c r="HG226" s="5">
        <f t="shared" ca="1" si="961"/>
        <v>392807</v>
      </c>
      <c r="HH226" s="5">
        <f t="shared" ca="1" si="961"/>
        <v>44.098100000000002</v>
      </c>
      <c r="HI226" s="5">
        <f t="shared" ca="1" si="961"/>
        <v>40348</v>
      </c>
      <c r="HJ226" s="5">
        <f t="shared" ca="1" si="961"/>
        <v>33833.4</v>
      </c>
      <c r="HK226" s="5">
        <f t="shared" ca="1" si="961"/>
        <v>0</v>
      </c>
      <c r="HL226" s="5">
        <f t="shared" ca="1" si="961"/>
        <v>257.14699999999999</v>
      </c>
      <c r="HM226" s="5">
        <f t="shared" ca="1" si="961"/>
        <v>16125.5</v>
      </c>
      <c r="HN226" s="5">
        <f t="shared" ca="1" si="961"/>
        <v>72497.3</v>
      </c>
      <c r="HO226" s="5">
        <f t="shared" ca="1" si="961"/>
        <v>163105</v>
      </c>
      <c r="HP226" s="5">
        <f t="shared" ca="1" si="961"/>
        <v>229701</v>
      </c>
      <c r="HQ226" s="5">
        <f t="shared" ca="1" si="961"/>
        <v>0</v>
      </c>
      <c r="HR226" s="5">
        <f t="shared" ca="1" si="961"/>
        <v>0</v>
      </c>
      <c r="HS226" s="5">
        <f t="shared" ca="1" si="961"/>
        <v>0</v>
      </c>
      <c r="HT226" s="5">
        <f t="shared" ca="1" si="961"/>
        <v>0</v>
      </c>
      <c r="HU226" s="5">
        <f t="shared" ca="1" si="961"/>
        <v>0</v>
      </c>
      <c r="HV226" s="5"/>
      <c r="HW226" s="5">
        <f t="shared" ca="1" si="962"/>
        <v>7141.38</v>
      </c>
      <c r="HX226" s="5">
        <f t="shared" ca="1" si="962"/>
        <v>7141.38</v>
      </c>
      <c r="HY226" s="5">
        <f t="shared" ca="1" si="962"/>
        <v>0</v>
      </c>
      <c r="HZ226" s="5">
        <f t="shared" ca="1" si="962"/>
        <v>0</v>
      </c>
      <c r="IA226" s="5">
        <f t="shared" ca="1" si="962"/>
        <v>0</v>
      </c>
      <c r="IB226" s="5">
        <f t="shared" ca="1" si="962"/>
        <v>0</v>
      </c>
      <c r="IC226" s="5">
        <f t="shared" ca="1" si="962"/>
        <v>0</v>
      </c>
      <c r="ID226" s="5">
        <f t="shared" ca="1" si="962"/>
        <v>0</v>
      </c>
      <c r="IE226" s="5">
        <f t="shared" ca="1" si="962"/>
        <v>7141.38</v>
      </c>
      <c r="IF226" s="5">
        <f t="shared" ca="1" si="962"/>
        <v>0</v>
      </c>
      <c r="IG226" s="5">
        <f t="shared" ca="1" si="962"/>
        <v>0</v>
      </c>
      <c r="IH226" s="5">
        <f t="shared" ca="1" si="962"/>
        <v>0</v>
      </c>
      <c r="II226" s="5">
        <f t="shared" ca="1" si="962"/>
        <v>0</v>
      </c>
      <c r="IJ226" s="5"/>
      <c r="IK226" s="5">
        <f t="shared" ca="1" si="967"/>
        <v>112.84699999999999</v>
      </c>
      <c r="IL226" s="5">
        <f t="shared" ca="1" si="967"/>
        <v>26.391500000000001</v>
      </c>
      <c r="IM226" s="5">
        <f t="shared" ca="1" si="967"/>
        <v>23.898399999999999</v>
      </c>
      <c r="IN226" s="5">
        <f t="shared" ca="1" si="967"/>
        <v>17.4055</v>
      </c>
      <c r="IO226" s="5">
        <f t="shared" ca="1" si="967"/>
        <v>0</v>
      </c>
      <c r="IP226" s="5">
        <f t="shared" ca="1" si="967"/>
        <v>0.14397599999999999</v>
      </c>
      <c r="IQ226" s="5">
        <f t="shared" ca="1" si="967"/>
        <v>8.1691400000000005</v>
      </c>
      <c r="IR226" s="5">
        <f t="shared" ca="1" si="967"/>
        <v>36.838299999999997</v>
      </c>
      <c r="IS226" s="5"/>
      <c r="IT226" s="19">
        <f t="shared" ca="1" si="1069"/>
        <v>38.308405043652726</v>
      </c>
      <c r="IU226" s="19">
        <f t="shared" ca="1" si="1070"/>
        <v>13.319369109253037</v>
      </c>
      <c r="IV226" s="19">
        <f t="shared" ca="1" si="1071"/>
        <v>2.5670897556864158</v>
      </c>
      <c r="IW226" s="19">
        <f t="shared" ca="1" si="1072"/>
        <v>2.1526066853385744</v>
      </c>
      <c r="IX226" s="19">
        <f t="shared" ca="1" si="1073"/>
        <v>0</v>
      </c>
      <c r="IY226" s="19">
        <f t="shared" ca="1" si="1074"/>
        <v>1.6360648096696115E-2</v>
      </c>
      <c r="IZ226" s="19">
        <f t="shared" ca="1" si="1075"/>
        <v>1.0259642573441385</v>
      </c>
      <c r="JA226" s="19">
        <f t="shared" ca="1" si="1076"/>
        <v>4.6125477382999112</v>
      </c>
      <c r="JB226" s="19">
        <f t="shared" ca="1" si="1077"/>
        <v>23.69390987510209</v>
      </c>
      <c r="JC226" s="19">
        <f t="shared" ca="1" si="1078"/>
        <v>14.61443154483309</v>
      </c>
      <c r="JD226" s="19">
        <f t="shared" ca="1" si="1079"/>
        <v>0</v>
      </c>
      <c r="JE226" s="19">
        <f t="shared" ca="1" si="1080"/>
        <v>0</v>
      </c>
      <c r="JF226" s="19">
        <f t="shared" ca="1" si="1080"/>
        <v>0</v>
      </c>
      <c r="JG226" s="72">
        <f t="shared" ca="1" si="1110"/>
        <v>0</v>
      </c>
      <c r="JH226" s="72">
        <f t="shared" ca="1" si="1111"/>
        <v>0</v>
      </c>
      <c r="JI226" s="5"/>
      <c r="JJ226" s="5"/>
      <c r="JK226" s="5"/>
      <c r="JL226" s="5">
        <f t="shared" ca="1" si="963"/>
        <v>392807</v>
      </c>
      <c r="JM226" s="5">
        <f t="shared" ca="1" si="963"/>
        <v>44.098100000000002</v>
      </c>
      <c r="JN226" s="5">
        <f t="shared" ca="1" si="963"/>
        <v>40348</v>
      </c>
      <c r="JO226" s="5">
        <f t="shared" ca="1" si="963"/>
        <v>33833.4</v>
      </c>
      <c r="JP226" s="5">
        <f t="shared" ca="1" si="963"/>
        <v>0</v>
      </c>
      <c r="JQ226" s="5">
        <f t="shared" ca="1" si="963"/>
        <v>257.14699999999999</v>
      </c>
      <c r="JR226" s="5">
        <f t="shared" ca="1" si="963"/>
        <v>16125.5</v>
      </c>
      <c r="JS226" s="5">
        <f t="shared" ca="1" si="963"/>
        <v>72497.3</v>
      </c>
      <c r="JT226" s="5">
        <f t="shared" ca="1" si="963"/>
        <v>163105</v>
      </c>
      <c r="JU226" s="5">
        <f t="shared" ca="1" si="963"/>
        <v>229701</v>
      </c>
      <c r="JV226" s="5">
        <f t="shared" ca="1" si="963"/>
        <v>0</v>
      </c>
      <c r="JW226" s="5">
        <f t="shared" ca="1" si="963"/>
        <v>0</v>
      </c>
      <c r="JX226" s="5">
        <f t="shared" ca="1" si="963"/>
        <v>0</v>
      </c>
      <c r="JY226" s="5">
        <f t="shared" ca="1" si="963"/>
        <v>0</v>
      </c>
      <c r="JZ226" s="5">
        <f t="shared" ca="1" si="963"/>
        <v>0</v>
      </c>
      <c r="KA226" s="5"/>
      <c r="KB226" s="5">
        <f t="shared" ca="1" si="964"/>
        <v>7141.38</v>
      </c>
      <c r="KC226" s="5">
        <f t="shared" ca="1" si="964"/>
        <v>7141.38</v>
      </c>
      <c r="KD226" s="5">
        <f t="shared" ca="1" si="964"/>
        <v>0</v>
      </c>
      <c r="KE226" s="5">
        <f t="shared" ca="1" si="964"/>
        <v>0</v>
      </c>
      <c r="KF226" s="5">
        <f t="shared" ca="1" si="964"/>
        <v>0</v>
      </c>
      <c r="KG226" s="5">
        <f t="shared" ca="1" si="964"/>
        <v>0</v>
      </c>
      <c r="KH226" s="5">
        <f t="shared" ca="1" si="964"/>
        <v>0</v>
      </c>
      <c r="KI226" s="5">
        <f t="shared" ca="1" si="964"/>
        <v>0</v>
      </c>
      <c r="KJ226" s="5">
        <f t="shared" ca="1" si="964"/>
        <v>7141.38</v>
      </c>
      <c r="KK226" s="5">
        <f t="shared" ca="1" si="964"/>
        <v>0</v>
      </c>
      <c r="KL226" s="5">
        <f t="shared" ca="1" si="964"/>
        <v>0</v>
      </c>
      <c r="KM226" s="5">
        <f t="shared" ca="1" si="964"/>
        <v>0</v>
      </c>
      <c r="KN226" s="5">
        <f t="shared" ca="1" si="964"/>
        <v>0</v>
      </c>
      <c r="KO226" s="5"/>
      <c r="KP226" s="5">
        <f t="shared" ca="1" si="965"/>
        <v>112.84699999999999</v>
      </c>
      <c r="KQ226" s="5">
        <f t="shared" ca="1" si="965"/>
        <v>26.391500000000001</v>
      </c>
      <c r="KR226" s="5">
        <f t="shared" ca="1" si="965"/>
        <v>23.898399999999999</v>
      </c>
      <c r="KS226" s="5">
        <f t="shared" ca="1" si="965"/>
        <v>17.4055</v>
      </c>
      <c r="KT226" s="5">
        <f t="shared" ca="1" si="965"/>
        <v>0</v>
      </c>
      <c r="KU226" s="5">
        <f t="shared" ca="1" si="965"/>
        <v>0.14397599999999999</v>
      </c>
      <c r="KV226" s="5">
        <f t="shared" ca="1" si="965"/>
        <v>8.1691400000000005</v>
      </c>
      <c r="KW226" s="5">
        <f t="shared" ca="1" si="965"/>
        <v>36.838299999999997</v>
      </c>
      <c r="KX226" s="5"/>
      <c r="KY226" s="19">
        <f t="shared" ca="1" si="1040"/>
        <v>38.308405043652726</v>
      </c>
      <c r="KZ226" s="19">
        <f t="shared" ca="1" si="1041"/>
        <v>13.319369109253037</v>
      </c>
      <c r="LA226" s="19">
        <f t="shared" ca="1" si="1042"/>
        <v>2.5670897556864158</v>
      </c>
      <c r="LB226" s="19">
        <f t="shared" ca="1" si="1043"/>
        <v>2.1526066853385744</v>
      </c>
      <c r="LC226" s="19">
        <f t="shared" ca="1" si="1044"/>
        <v>0</v>
      </c>
      <c r="LD226" s="19">
        <f t="shared" ca="1" si="1045"/>
        <v>1.6360648096696115E-2</v>
      </c>
      <c r="LE226" s="19">
        <f t="shared" ca="1" si="1046"/>
        <v>1.0259642573441385</v>
      </c>
      <c r="LF226" s="19">
        <f t="shared" ca="1" si="1047"/>
        <v>4.6125477382999112</v>
      </c>
      <c r="LG226" s="19">
        <f t="shared" ca="1" si="1048"/>
        <v>23.69390987510209</v>
      </c>
      <c r="LH226" s="19">
        <f t="shared" ca="1" si="1049"/>
        <v>14.61443154483309</v>
      </c>
      <c r="LI226" s="19">
        <f t="shared" ca="1" si="1050"/>
        <v>0</v>
      </c>
      <c r="LJ226" s="19">
        <f t="shared" ca="1" si="1081"/>
        <v>0</v>
      </c>
      <c r="LK226" s="19">
        <f t="shared" ca="1" si="1082"/>
        <v>0</v>
      </c>
      <c r="LL226" s="72">
        <f t="shared" ca="1" si="1112"/>
        <v>0</v>
      </c>
      <c r="LM226" s="72">
        <f t="shared" ca="1" si="1113"/>
        <v>0</v>
      </c>
    </row>
    <row r="227" spans="1:325" ht="15" customHeight="1" outlineLevel="1" x14ac:dyDescent="0.3">
      <c r="A227" s="5">
        <f>IF('Old Results'!E207='New Results'!E207,'New Results'!E207,"0")</f>
        <v>53627.8</v>
      </c>
      <c r="B227" s="5">
        <f t="shared" si="941"/>
        <v>312</v>
      </c>
      <c r="C227" s="27">
        <f t="shared" si="968"/>
        <v>206</v>
      </c>
      <c r="D227" s="41" t="str">
        <f>'Old Results'!C207</f>
        <v>0312706-OffMed-Plenum_NDL</v>
      </c>
      <c r="E227" s="41" t="str">
        <f>'New Results'!C207</f>
        <v>0312706-OffMed-Plenum_NDL</v>
      </c>
      <c r="F227" s="5">
        <f t="shared" ca="1" si="969"/>
        <v>0</v>
      </c>
      <c r="G227" s="5">
        <f t="shared" ca="1" si="970"/>
        <v>0</v>
      </c>
      <c r="H227" s="5">
        <f t="shared" ca="1" si="971"/>
        <v>0</v>
      </c>
      <c r="I227" s="5">
        <f t="shared" ca="1" si="972"/>
        <v>0</v>
      </c>
      <c r="J227" s="5">
        <f t="shared" ca="1" si="973"/>
        <v>0</v>
      </c>
      <c r="K227" s="5">
        <f t="shared" ca="1" si="974"/>
        <v>0</v>
      </c>
      <c r="L227" s="5">
        <f t="shared" ca="1" si="975"/>
        <v>0</v>
      </c>
      <c r="M227" s="5">
        <f t="shared" ca="1" si="976"/>
        <v>0</v>
      </c>
      <c r="N227" s="5">
        <f t="shared" ca="1" si="977"/>
        <v>0</v>
      </c>
      <c r="O227" s="5">
        <f t="shared" ca="1" si="978"/>
        <v>0</v>
      </c>
      <c r="P227" s="5">
        <f t="shared" ca="1" si="1051"/>
        <v>0</v>
      </c>
      <c r="Q227" s="5">
        <f t="shared" ca="1" si="1052"/>
        <v>0</v>
      </c>
      <c r="R227" s="5">
        <f t="shared" ca="1" si="1083"/>
        <v>0</v>
      </c>
      <c r="S227" s="5">
        <f t="shared" ca="1" si="1084"/>
        <v>0</v>
      </c>
      <c r="T227" s="5">
        <f t="shared" ca="1" si="1085"/>
        <v>0</v>
      </c>
      <c r="U227" s="5">
        <f t="shared" ca="1" si="979"/>
        <v>0</v>
      </c>
      <c r="V227" s="5">
        <f t="shared" ca="1" si="980"/>
        <v>0</v>
      </c>
      <c r="W227" s="5">
        <f t="shared" ca="1" si="981"/>
        <v>0</v>
      </c>
      <c r="X227" s="5">
        <f t="shared" ca="1" si="982"/>
        <v>0</v>
      </c>
      <c r="Y227" s="5">
        <f t="shared" ca="1" si="983"/>
        <v>0</v>
      </c>
      <c r="Z227" s="5">
        <f t="shared" ca="1" si="984"/>
        <v>0</v>
      </c>
      <c r="AA227" s="5">
        <f t="shared" ca="1" si="985"/>
        <v>0</v>
      </c>
      <c r="AB227" s="5">
        <f t="shared" ca="1" si="986"/>
        <v>0</v>
      </c>
      <c r="AC227" s="5">
        <f t="shared" ca="1" si="987"/>
        <v>0</v>
      </c>
      <c r="AD227" s="5">
        <f t="shared" ca="1" si="988"/>
        <v>0</v>
      </c>
      <c r="AE227" s="5">
        <f t="shared" ca="1" si="1053"/>
        <v>0</v>
      </c>
      <c r="AF227" s="5">
        <f t="shared" ca="1" si="1054"/>
        <v>0</v>
      </c>
      <c r="AG227" s="5">
        <f t="shared" ca="1" si="1054"/>
        <v>0</v>
      </c>
      <c r="AH227" s="37">
        <f t="shared" ca="1" si="989"/>
        <v>0</v>
      </c>
      <c r="AI227" s="37">
        <f t="shared" ca="1" si="990"/>
        <v>0</v>
      </c>
      <c r="AJ227" s="37">
        <f t="shared" ca="1" si="991"/>
        <v>0</v>
      </c>
      <c r="AK227" s="37">
        <f t="shared" ca="1" si="992"/>
        <v>0</v>
      </c>
      <c r="AL227" s="37">
        <f t="shared" ca="1" si="993"/>
        <v>0</v>
      </c>
      <c r="AM227" s="37">
        <f t="shared" ca="1" si="994"/>
        <v>0</v>
      </c>
      <c r="AN227" s="37">
        <f t="shared" ca="1" si="995"/>
        <v>0</v>
      </c>
      <c r="AO227" s="37">
        <f t="shared" ca="1" si="996"/>
        <v>0</v>
      </c>
      <c r="AP227" s="33">
        <f t="shared" ca="1" si="997"/>
        <v>30.018425592696325</v>
      </c>
      <c r="AQ227" s="33">
        <f t="shared" ca="1" si="998"/>
        <v>30.018425592696325</v>
      </c>
      <c r="AR227" s="24">
        <f t="shared" ca="1" si="999"/>
        <v>0</v>
      </c>
      <c r="AS227" s="34">
        <f t="shared" ca="1" si="1000"/>
        <v>113.964</v>
      </c>
      <c r="AT227" s="34">
        <f t="shared" ca="1" si="1001"/>
        <v>113.964</v>
      </c>
      <c r="AU227" s="45">
        <f t="shared" ca="1" si="1002"/>
        <v>0</v>
      </c>
      <c r="AV227" s="34">
        <f t="shared" ca="1" si="938"/>
        <v>8.1</v>
      </c>
      <c r="AW227" s="34">
        <f t="shared" ca="1" si="939"/>
        <v>8.1</v>
      </c>
      <c r="AX227" s="46">
        <f t="shared" ca="1" si="1003"/>
        <v>0</v>
      </c>
      <c r="AY227" s="5"/>
      <c r="AZ227" s="5">
        <f t="shared" ca="1" si="1055"/>
        <v>0</v>
      </c>
      <c r="BA227" s="5">
        <f t="shared" ca="1" si="1056"/>
        <v>0</v>
      </c>
      <c r="BB227" s="5">
        <f t="shared" ca="1" si="1057"/>
        <v>0</v>
      </c>
      <c r="BC227" s="5">
        <f t="shared" ca="1" si="1058"/>
        <v>0</v>
      </c>
      <c r="BD227" s="5">
        <f t="shared" ca="1" si="1059"/>
        <v>0</v>
      </c>
      <c r="BE227" s="5">
        <f t="shared" ca="1" si="1060"/>
        <v>0</v>
      </c>
      <c r="BF227" s="5">
        <f t="shared" ca="1" si="1061"/>
        <v>0</v>
      </c>
      <c r="BG227" s="5">
        <f t="shared" ca="1" si="1062"/>
        <v>0</v>
      </c>
      <c r="BH227" s="5">
        <f t="shared" ca="1" si="1063"/>
        <v>0</v>
      </c>
      <c r="BI227" s="5">
        <f t="shared" ca="1" si="1064"/>
        <v>0</v>
      </c>
      <c r="BJ227" s="5">
        <f t="shared" ca="1" si="1065"/>
        <v>0</v>
      </c>
      <c r="BK227" s="5">
        <f t="shared" ca="1" si="1066"/>
        <v>0</v>
      </c>
      <c r="BL227" s="5">
        <f t="shared" ca="1" si="1086"/>
        <v>0</v>
      </c>
      <c r="BM227" s="5">
        <f t="shared" ca="1" si="1087"/>
        <v>0</v>
      </c>
      <c r="BN227" s="5">
        <f t="shared" ca="1" si="1088"/>
        <v>0</v>
      </c>
      <c r="BO227" s="5">
        <f t="shared" ca="1" si="1089"/>
        <v>0</v>
      </c>
      <c r="BP227" s="5">
        <f t="shared" ca="1" si="1090"/>
        <v>0</v>
      </c>
      <c r="BQ227" s="5">
        <f t="shared" ca="1" si="1091"/>
        <v>0</v>
      </c>
      <c r="BR227" s="5">
        <f t="shared" ca="1" si="1092"/>
        <v>0</v>
      </c>
      <c r="BS227" s="5">
        <f t="shared" ca="1" si="1093"/>
        <v>0</v>
      </c>
      <c r="BT227" s="5">
        <f t="shared" ca="1" si="1094"/>
        <v>0</v>
      </c>
      <c r="BU227" s="5">
        <f t="shared" ca="1" si="1095"/>
        <v>0</v>
      </c>
      <c r="BV227" s="5">
        <f t="shared" ca="1" si="1096"/>
        <v>0</v>
      </c>
      <c r="BW227" s="5">
        <f t="shared" ca="1" si="1097"/>
        <v>0</v>
      </c>
      <c r="BX227" s="5">
        <f t="shared" ca="1" si="1098"/>
        <v>0</v>
      </c>
      <c r="BY227" s="5">
        <f t="shared" ca="1" si="1099"/>
        <v>0</v>
      </c>
      <c r="BZ227" s="5">
        <f t="shared" ca="1" si="1100"/>
        <v>0</v>
      </c>
      <c r="CA227" s="5">
        <f t="shared" ca="1" si="1101"/>
        <v>0</v>
      </c>
      <c r="CB227" s="37">
        <f t="shared" ca="1" si="1004"/>
        <v>0</v>
      </c>
      <c r="CC227" s="37">
        <f t="shared" ca="1" si="1005"/>
        <v>0</v>
      </c>
      <c r="CD227" s="37">
        <f t="shared" ca="1" si="1006"/>
        <v>0</v>
      </c>
      <c r="CE227" s="37">
        <f t="shared" ca="1" si="1007"/>
        <v>0</v>
      </c>
      <c r="CF227" s="37">
        <f t="shared" ca="1" si="1008"/>
        <v>0</v>
      </c>
      <c r="CG227" s="37">
        <f t="shared" ca="1" si="1009"/>
        <v>0</v>
      </c>
      <c r="CH227" s="37">
        <f t="shared" ca="1" si="1010"/>
        <v>0</v>
      </c>
      <c r="CI227" s="19">
        <f t="shared" ca="1" si="1011"/>
        <v>0</v>
      </c>
      <c r="CJ227" s="33">
        <f t="shared" ca="1" si="1067"/>
        <v>30.42678580885287</v>
      </c>
      <c r="CK227" s="33">
        <f t="shared" ca="1" si="1068"/>
        <v>30.42678580885287</v>
      </c>
      <c r="CL227" s="24">
        <f t="shared" ca="1" si="1012"/>
        <v>0</v>
      </c>
      <c r="CM227" s="34">
        <f t="shared" ca="1" si="1013"/>
        <v>122.075</v>
      </c>
      <c r="CN227" s="34">
        <f t="shared" ca="1" si="1014"/>
        <v>122.075</v>
      </c>
      <c r="CO227" s="45">
        <f t="shared" ca="1" si="1015"/>
        <v>0</v>
      </c>
      <c r="CP227" s="5"/>
      <c r="CR227" s="5">
        <f t="shared" ca="1" si="1102"/>
        <v>67</v>
      </c>
      <c r="CS227" s="5">
        <f t="shared" ca="1" si="1103"/>
        <v>62</v>
      </c>
      <c r="CT227" s="62">
        <f t="shared" ca="1" si="1016"/>
        <v>7.4626865671641784E-2</v>
      </c>
      <c r="CW227" s="5">
        <f t="shared" ref="CW227:DK242" ca="1" si="1114">OFFSET(INDIRECT($E$21),$C227,CW$19)</f>
        <v>404277</v>
      </c>
      <c r="CX227" s="5">
        <f t="shared" ca="1" si="1114"/>
        <v>10.4343</v>
      </c>
      <c r="CY227" s="5">
        <f t="shared" ca="1" si="1114"/>
        <v>78461.7</v>
      </c>
      <c r="CZ227" s="5">
        <f t="shared" ca="1" si="1114"/>
        <v>21640.6</v>
      </c>
      <c r="DA227" s="5">
        <f t="shared" ca="1" si="1114"/>
        <v>0</v>
      </c>
      <c r="DB227" s="5">
        <f t="shared" ca="1" si="1114"/>
        <v>1965.7</v>
      </c>
      <c r="DC227" s="5">
        <f t="shared" ca="1" si="1114"/>
        <v>0</v>
      </c>
      <c r="DD227" s="5">
        <f t="shared" ca="1" si="1114"/>
        <v>72497.3</v>
      </c>
      <c r="DE227" s="5">
        <f t="shared" ca="1" si="1114"/>
        <v>174576</v>
      </c>
      <c r="DF227" s="5">
        <f t="shared" ca="1" si="1114"/>
        <v>229701</v>
      </c>
      <c r="DG227" s="5">
        <f t="shared" ca="1" si="1114"/>
        <v>0</v>
      </c>
      <c r="DH227" s="5">
        <f t="shared" ca="1" si="1114"/>
        <v>0</v>
      </c>
      <c r="DI227" s="5">
        <f t="shared" ca="1" si="1114"/>
        <v>0</v>
      </c>
      <c r="DJ227" s="5">
        <f t="shared" ca="1" si="1114"/>
        <v>0</v>
      </c>
      <c r="DK227" s="5">
        <f t="shared" ca="1" si="1114"/>
        <v>0</v>
      </c>
      <c r="DL227" s="5"/>
      <c r="DM227" s="5">
        <f t="shared" ref="DM227:DY242" ca="1" si="1115">OFFSET(INDIRECT($E$21),$C227,DM$19)</f>
        <v>2304.29</v>
      </c>
      <c r="DN227" s="5">
        <f t="shared" ca="1" si="1115"/>
        <v>1603.69</v>
      </c>
      <c r="DO227" s="5">
        <f t="shared" ca="1" si="1115"/>
        <v>0</v>
      </c>
      <c r="DP227" s="5">
        <f t="shared" ca="1" si="1115"/>
        <v>0</v>
      </c>
      <c r="DQ227" s="5">
        <f t="shared" ca="1" si="1115"/>
        <v>0</v>
      </c>
      <c r="DR227" s="5">
        <f t="shared" ca="1" si="1115"/>
        <v>0</v>
      </c>
      <c r="DS227" s="5">
        <f t="shared" ca="1" si="1115"/>
        <v>700.60699999999997</v>
      </c>
      <c r="DT227" s="5">
        <f t="shared" ca="1" si="1115"/>
        <v>0</v>
      </c>
      <c r="DU227" s="5">
        <f t="shared" ca="1" si="1115"/>
        <v>2304.29</v>
      </c>
      <c r="DV227" s="5">
        <f t="shared" ca="1" si="1115"/>
        <v>0</v>
      </c>
      <c r="DW227" s="5">
        <f t="shared" ca="1" si="1115"/>
        <v>0</v>
      </c>
      <c r="DX227" s="5">
        <f t="shared" ca="1" si="1115"/>
        <v>0</v>
      </c>
      <c r="DY227" s="5">
        <f t="shared" ca="1" si="1115"/>
        <v>0</v>
      </c>
      <c r="DZ227" s="5"/>
      <c r="EA227" s="5">
        <f t="shared" ca="1" si="966"/>
        <v>113.964</v>
      </c>
      <c r="EB227" s="5">
        <f t="shared" ca="1" si="966"/>
        <v>5.96286</v>
      </c>
      <c r="EC227" s="5">
        <f t="shared" ca="1" si="966"/>
        <v>53.746600000000001</v>
      </c>
      <c r="ED227" s="5">
        <f t="shared" ca="1" si="966"/>
        <v>11.734999999999999</v>
      </c>
      <c r="EE227" s="5">
        <f t="shared" ca="1" si="966"/>
        <v>0</v>
      </c>
      <c r="EF227" s="5">
        <f t="shared" ca="1" si="966"/>
        <v>0.90121899999999999</v>
      </c>
      <c r="EG227" s="5">
        <f t="shared" ca="1" si="966"/>
        <v>2.35642</v>
      </c>
      <c r="EH227" s="5">
        <f t="shared" ca="1" si="966"/>
        <v>39.261899999999997</v>
      </c>
      <c r="EI227" s="5"/>
      <c r="EJ227" s="19">
        <f t="shared" ca="1" si="1018"/>
        <v>30.018425592696325</v>
      </c>
      <c r="EK227" s="19">
        <f t="shared" ca="1" si="1019"/>
        <v>2.9910718290065974</v>
      </c>
      <c r="EL227" s="19">
        <f t="shared" ca="1" si="1020"/>
        <v>4.9920250392520291</v>
      </c>
      <c r="EM227" s="19">
        <f t="shared" ca="1" si="1021"/>
        <v>1.3768554220012752</v>
      </c>
      <c r="EN227" s="19">
        <f t="shared" ca="1" si="1022"/>
        <v>0</v>
      </c>
      <c r="EO227" s="19">
        <f t="shared" ca="1" si="1023"/>
        <v>0.12506514158701271</v>
      </c>
      <c r="EP227" s="19">
        <f t="shared" ca="1" si="1024"/>
        <v>1.3064250258261572</v>
      </c>
      <c r="EQ227" s="19">
        <f t="shared" ca="1" si="1025"/>
        <v>4.6125477382999112</v>
      </c>
      <c r="ER227" s="19">
        <f t="shared" ca="1" si="1026"/>
        <v>15.403994047863234</v>
      </c>
      <c r="ES227" s="19">
        <f t="shared" ca="1" si="1027"/>
        <v>14.61443154483309</v>
      </c>
      <c r="ET227" s="19">
        <f t="shared" ca="1" si="1028"/>
        <v>0</v>
      </c>
      <c r="EU227" s="19">
        <f t="shared" ca="1" si="1104"/>
        <v>0</v>
      </c>
      <c r="EV227" s="19">
        <f t="shared" ca="1" si="1105"/>
        <v>0</v>
      </c>
      <c r="EW227" s="72">
        <f t="shared" ca="1" si="1106"/>
        <v>0</v>
      </c>
      <c r="EX227" s="72">
        <f t="shared" ca="1" si="1107"/>
        <v>0</v>
      </c>
      <c r="EY227" s="5"/>
      <c r="EZ227" s="5"/>
      <c r="FA227" s="5"/>
      <c r="FB227" s="5">
        <f t="shared" ref="FB227:FP242" ca="1" si="1116">OFFSET(INDIRECT($D$21),$C227,FB$19)</f>
        <v>404277</v>
      </c>
      <c r="FC227" s="5">
        <f t="shared" ca="1" si="1116"/>
        <v>10.4343</v>
      </c>
      <c r="FD227" s="5">
        <f t="shared" ca="1" si="1116"/>
        <v>78461.7</v>
      </c>
      <c r="FE227" s="5">
        <f t="shared" ca="1" si="1116"/>
        <v>21640.6</v>
      </c>
      <c r="FF227" s="5">
        <f t="shared" ca="1" si="1116"/>
        <v>0</v>
      </c>
      <c r="FG227" s="5">
        <f t="shared" ca="1" si="1116"/>
        <v>1965.7</v>
      </c>
      <c r="FH227" s="5">
        <f t="shared" ca="1" si="1116"/>
        <v>0</v>
      </c>
      <c r="FI227" s="5">
        <f t="shared" ca="1" si="1116"/>
        <v>72497.3</v>
      </c>
      <c r="FJ227" s="5">
        <f t="shared" ca="1" si="1116"/>
        <v>174576</v>
      </c>
      <c r="FK227" s="5">
        <f t="shared" ca="1" si="1116"/>
        <v>229701</v>
      </c>
      <c r="FL227" s="5">
        <f t="shared" ca="1" si="1116"/>
        <v>0</v>
      </c>
      <c r="FM227" s="5">
        <f t="shared" ca="1" si="1116"/>
        <v>0</v>
      </c>
      <c r="FN227" s="5">
        <f t="shared" ca="1" si="1116"/>
        <v>0</v>
      </c>
      <c r="FO227" s="5">
        <f t="shared" ca="1" si="1116"/>
        <v>0</v>
      </c>
      <c r="FP227" s="5">
        <f t="shared" ca="1" si="1116"/>
        <v>0</v>
      </c>
      <c r="FQ227" s="5"/>
      <c r="FR227" s="5">
        <f t="shared" ref="FR227:GD242" ca="1" si="1117">OFFSET(INDIRECT($D$21),$C227,FR$19)</f>
        <v>2304.29</v>
      </c>
      <c r="FS227" s="5">
        <f t="shared" ca="1" si="1117"/>
        <v>1603.69</v>
      </c>
      <c r="FT227" s="5">
        <f t="shared" ca="1" si="1117"/>
        <v>0</v>
      </c>
      <c r="FU227" s="5">
        <f t="shared" ca="1" si="1117"/>
        <v>0</v>
      </c>
      <c r="FV227" s="5">
        <f t="shared" ca="1" si="1117"/>
        <v>0</v>
      </c>
      <c r="FW227" s="5">
        <f t="shared" ca="1" si="1117"/>
        <v>0</v>
      </c>
      <c r="FX227" s="5">
        <f t="shared" ca="1" si="1117"/>
        <v>700.60699999999997</v>
      </c>
      <c r="FY227" s="5">
        <f t="shared" ca="1" si="1117"/>
        <v>0</v>
      </c>
      <c r="FZ227" s="5">
        <f t="shared" ca="1" si="1117"/>
        <v>2304.29</v>
      </c>
      <c r="GA227" s="5">
        <f t="shared" ca="1" si="1117"/>
        <v>0</v>
      </c>
      <c r="GB227" s="5">
        <f t="shared" ca="1" si="1117"/>
        <v>0</v>
      </c>
      <c r="GC227" s="5">
        <f t="shared" ca="1" si="1117"/>
        <v>0</v>
      </c>
      <c r="GD227" s="5">
        <f t="shared" ca="1" si="1117"/>
        <v>0</v>
      </c>
      <c r="GE227" s="5"/>
      <c r="GF227" s="5">
        <f t="shared" ref="GF227:GM242" ca="1" si="1118">OFFSET(INDIRECT($D$21),$C227,GF$19)</f>
        <v>113.964</v>
      </c>
      <c r="GG227" s="5">
        <f t="shared" ca="1" si="1118"/>
        <v>5.96286</v>
      </c>
      <c r="GH227" s="5">
        <f t="shared" ca="1" si="1118"/>
        <v>53.746600000000001</v>
      </c>
      <c r="GI227" s="5">
        <f t="shared" ca="1" si="1118"/>
        <v>11.734999999999999</v>
      </c>
      <c r="GJ227" s="5">
        <f t="shared" ca="1" si="1118"/>
        <v>0</v>
      </c>
      <c r="GK227" s="5">
        <f t="shared" ca="1" si="1118"/>
        <v>0.90121899999999999</v>
      </c>
      <c r="GL227" s="5">
        <f t="shared" ca="1" si="1118"/>
        <v>2.35642</v>
      </c>
      <c r="GM227" s="5">
        <f t="shared" ca="1" si="1118"/>
        <v>39.261899999999997</v>
      </c>
      <c r="GN227" s="5"/>
      <c r="GO227" s="19">
        <f t="shared" ca="1" si="1029"/>
        <v>30.018425592696325</v>
      </c>
      <c r="GP227" s="19">
        <f t="shared" ca="1" si="1030"/>
        <v>2.9910718290065974</v>
      </c>
      <c r="GQ227" s="19">
        <f t="shared" ca="1" si="1031"/>
        <v>4.9920250392520291</v>
      </c>
      <c r="GR227" s="19">
        <f t="shared" ca="1" si="1032"/>
        <v>1.3768554220012752</v>
      </c>
      <c r="GS227" s="19">
        <f t="shared" ca="1" si="1033"/>
        <v>0</v>
      </c>
      <c r="GT227" s="19">
        <f t="shared" ca="1" si="1034"/>
        <v>0.12506514158701271</v>
      </c>
      <c r="GU227" s="19">
        <f t="shared" ca="1" si="1035"/>
        <v>1.3064250258261572</v>
      </c>
      <c r="GV227" s="19">
        <f t="shared" ca="1" si="1036"/>
        <v>4.6125477382999112</v>
      </c>
      <c r="GW227" s="19">
        <f t="shared" ca="1" si="1037"/>
        <v>15.403994047863234</v>
      </c>
      <c r="GX227" s="19">
        <f t="shared" ca="1" si="1038"/>
        <v>14.61443154483309</v>
      </c>
      <c r="GY227" s="19">
        <f t="shared" ca="1" si="1039"/>
        <v>0</v>
      </c>
      <c r="GZ227" s="19">
        <f t="shared" ca="1" si="1039"/>
        <v>0</v>
      </c>
      <c r="HA227" s="19">
        <f t="shared" ca="1" si="1039"/>
        <v>0</v>
      </c>
      <c r="HB227" s="72">
        <f t="shared" ca="1" si="1108"/>
        <v>0</v>
      </c>
      <c r="HC227" s="72">
        <f t="shared" ca="1" si="1109"/>
        <v>0</v>
      </c>
      <c r="HD227" s="5"/>
      <c r="HE227" s="5"/>
      <c r="HF227" s="5"/>
      <c r="HG227" s="5">
        <f t="shared" ref="HG227:HU242" ca="1" si="1119">OFFSET(INDIRECT($E$21),$C227,HG$19)</f>
        <v>422232</v>
      </c>
      <c r="HH227" s="5">
        <f t="shared" ca="1" si="1119"/>
        <v>11.106199999999999</v>
      </c>
      <c r="HI227" s="5">
        <f t="shared" ca="1" si="1119"/>
        <v>75540.800000000003</v>
      </c>
      <c r="HJ227" s="5">
        <f t="shared" ca="1" si="1119"/>
        <v>30665.5</v>
      </c>
      <c r="HK227" s="5">
        <f t="shared" ca="1" si="1119"/>
        <v>0</v>
      </c>
      <c r="HL227" s="5">
        <f t="shared" ca="1" si="1119"/>
        <v>44.5351</v>
      </c>
      <c r="HM227" s="5">
        <f t="shared" ca="1" si="1119"/>
        <v>13771.7</v>
      </c>
      <c r="HN227" s="5">
        <f t="shared" ca="1" si="1119"/>
        <v>72497.3</v>
      </c>
      <c r="HO227" s="5">
        <f t="shared" ca="1" si="1119"/>
        <v>192531</v>
      </c>
      <c r="HP227" s="5">
        <f t="shared" ca="1" si="1119"/>
        <v>229701</v>
      </c>
      <c r="HQ227" s="5">
        <f t="shared" ca="1" si="1119"/>
        <v>0</v>
      </c>
      <c r="HR227" s="5">
        <f t="shared" ca="1" si="1119"/>
        <v>0</v>
      </c>
      <c r="HS227" s="5">
        <f t="shared" ca="1" si="1119"/>
        <v>0</v>
      </c>
      <c r="HT227" s="5">
        <f t="shared" ca="1" si="1119"/>
        <v>0</v>
      </c>
      <c r="HU227" s="5">
        <f t="shared" ca="1" si="1119"/>
        <v>0</v>
      </c>
      <c r="HV227" s="5"/>
      <c r="HW227" s="5">
        <f t="shared" ref="HW227:II242" ca="1" si="1120">OFFSET(INDIRECT($E$21),$C227,HW$19)</f>
        <v>1910.66</v>
      </c>
      <c r="HX227" s="5">
        <f t="shared" ca="1" si="1120"/>
        <v>1910.66</v>
      </c>
      <c r="HY227" s="5">
        <f t="shared" ca="1" si="1120"/>
        <v>0</v>
      </c>
      <c r="HZ227" s="5">
        <f t="shared" ca="1" si="1120"/>
        <v>0</v>
      </c>
      <c r="IA227" s="5">
        <f t="shared" ca="1" si="1120"/>
        <v>0</v>
      </c>
      <c r="IB227" s="5">
        <f t="shared" ca="1" si="1120"/>
        <v>0</v>
      </c>
      <c r="IC227" s="5">
        <f t="shared" ca="1" si="1120"/>
        <v>0</v>
      </c>
      <c r="ID227" s="5">
        <f t="shared" ca="1" si="1120"/>
        <v>0</v>
      </c>
      <c r="IE227" s="5">
        <f t="shared" ca="1" si="1120"/>
        <v>1910.66</v>
      </c>
      <c r="IF227" s="5">
        <f t="shared" ca="1" si="1120"/>
        <v>0</v>
      </c>
      <c r="IG227" s="5">
        <f t="shared" ca="1" si="1120"/>
        <v>0</v>
      </c>
      <c r="IH227" s="5">
        <f t="shared" ca="1" si="1120"/>
        <v>0</v>
      </c>
      <c r="II227" s="5">
        <f t="shared" ca="1" si="1120"/>
        <v>0</v>
      </c>
      <c r="IJ227" s="5"/>
      <c r="IK227" s="5">
        <f t="shared" ca="1" si="967"/>
        <v>122.075</v>
      </c>
      <c r="IL227" s="5">
        <f t="shared" ca="1" si="967"/>
        <v>7.17394</v>
      </c>
      <c r="IM227" s="5">
        <f t="shared" ca="1" si="967"/>
        <v>51.211300000000001</v>
      </c>
      <c r="IN227" s="5">
        <f t="shared" ca="1" si="967"/>
        <v>17.091999999999999</v>
      </c>
      <c r="IO227" s="5">
        <f t="shared" ca="1" si="967"/>
        <v>0</v>
      </c>
      <c r="IP227" s="5">
        <f t="shared" ca="1" si="967"/>
        <v>2.0396999999999998E-2</v>
      </c>
      <c r="IQ227" s="5">
        <f t="shared" ca="1" si="967"/>
        <v>7.3157199999999998</v>
      </c>
      <c r="IR227" s="5">
        <f t="shared" ca="1" si="967"/>
        <v>39.261899999999997</v>
      </c>
      <c r="IS227" s="5"/>
      <c r="IT227" s="19">
        <f t="shared" ca="1" si="1069"/>
        <v>30.42678580885287</v>
      </c>
      <c r="IU227" s="19">
        <f t="shared" ca="1" si="1070"/>
        <v>3.5635229182327075</v>
      </c>
      <c r="IV227" s="19">
        <f t="shared" ca="1" si="1071"/>
        <v>4.8061865226617533</v>
      </c>
      <c r="IW227" s="19">
        <f t="shared" ca="1" si="1072"/>
        <v>1.9510531105135769</v>
      </c>
      <c r="IX227" s="19">
        <f t="shared" ca="1" si="1073"/>
        <v>0</v>
      </c>
      <c r="IY227" s="19">
        <f t="shared" ca="1" si="1074"/>
        <v>2.8334886234378438E-3</v>
      </c>
      <c r="IZ227" s="19">
        <f t="shared" ca="1" si="1075"/>
        <v>0.87620675097617273</v>
      </c>
      <c r="JA227" s="19">
        <f t="shared" ca="1" si="1076"/>
        <v>4.6125477382999112</v>
      </c>
      <c r="JB227" s="19">
        <f t="shared" ca="1" si="1077"/>
        <v>15.812354264019779</v>
      </c>
      <c r="JC227" s="19">
        <f t="shared" ca="1" si="1078"/>
        <v>14.61443154483309</v>
      </c>
      <c r="JD227" s="19">
        <f t="shared" ca="1" si="1079"/>
        <v>0</v>
      </c>
      <c r="JE227" s="19">
        <f t="shared" ca="1" si="1080"/>
        <v>0</v>
      </c>
      <c r="JF227" s="19">
        <f t="shared" ca="1" si="1080"/>
        <v>0</v>
      </c>
      <c r="JG227" s="72">
        <f t="shared" ca="1" si="1110"/>
        <v>0</v>
      </c>
      <c r="JH227" s="72">
        <f t="shared" ca="1" si="1111"/>
        <v>0</v>
      </c>
      <c r="JI227" s="5"/>
      <c r="JJ227" s="5"/>
      <c r="JK227" s="5"/>
      <c r="JL227" s="5">
        <f t="shared" ref="JL227:JZ242" ca="1" si="1121">OFFSET(INDIRECT($D$21),$C227,JL$19)</f>
        <v>422232</v>
      </c>
      <c r="JM227" s="5">
        <f t="shared" ca="1" si="1121"/>
        <v>11.106199999999999</v>
      </c>
      <c r="JN227" s="5">
        <f t="shared" ca="1" si="1121"/>
        <v>75540.800000000003</v>
      </c>
      <c r="JO227" s="5">
        <f t="shared" ca="1" si="1121"/>
        <v>30665.5</v>
      </c>
      <c r="JP227" s="5">
        <f t="shared" ca="1" si="1121"/>
        <v>0</v>
      </c>
      <c r="JQ227" s="5">
        <f t="shared" ca="1" si="1121"/>
        <v>44.5351</v>
      </c>
      <c r="JR227" s="5">
        <f t="shared" ca="1" si="1121"/>
        <v>13771.7</v>
      </c>
      <c r="JS227" s="5">
        <f t="shared" ca="1" si="1121"/>
        <v>72497.3</v>
      </c>
      <c r="JT227" s="5">
        <f t="shared" ca="1" si="1121"/>
        <v>192531</v>
      </c>
      <c r="JU227" s="5">
        <f t="shared" ca="1" si="1121"/>
        <v>229701</v>
      </c>
      <c r="JV227" s="5">
        <f t="shared" ca="1" si="1121"/>
        <v>0</v>
      </c>
      <c r="JW227" s="5">
        <f t="shared" ca="1" si="1121"/>
        <v>0</v>
      </c>
      <c r="JX227" s="5">
        <f t="shared" ca="1" si="1121"/>
        <v>0</v>
      </c>
      <c r="JY227" s="5">
        <f t="shared" ca="1" si="1121"/>
        <v>0</v>
      </c>
      <c r="JZ227" s="5">
        <f t="shared" ca="1" si="1121"/>
        <v>0</v>
      </c>
      <c r="KA227" s="5"/>
      <c r="KB227" s="5">
        <f t="shared" ref="KB227:KN242" ca="1" si="1122">OFFSET(INDIRECT($D$21),$C227,KB$19)</f>
        <v>1910.66</v>
      </c>
      <c r="KC227" s="5">
        <f t="shared" ca="1" si="1122"/>
        <v>1910.66</v>
      </c>
      <c r="KD227" s="5">
        <f t="shared" ca="1" si="1122"/>
        <v>0</v>
      </c>
      <c r="KE227" s="5">
        <f t="shared" ca="1" si="1122"/>
        <v>0</v>
      </c>
      <c r="KF227" s="5">
        <f t="shared" ca="1" si="1122"/>
        <v>0</v>
      </c>
      <c r="KG227" s="5">
        <f t="shared" ca="1" si="1122"/>
        <v>0</v>
      </c>
      <c r="KH227" s="5">
        <f t="shared" ca="1" si="1122"/>
        <v>0</v>
      </c>
      <c r="KI227" s="5">
        <f t="shared" ca="1" si="1122"/>
        <v>0</v>
      </c>
      <c r="KJ227" s="5">
        <f t="shared" ca="1" si="1122"/>
        <v>1910.66</v>
      </c>
      <c r="KK227" s="5">
        <f t="shared" ca="1" si="1122"/>
        <v>0</v>
      </c>
      <c r="KL227" s="5">
        <f t="shared" ca="1" si="1122"/>
        <v>0</v>
      </c>
      <c r="KM227" s="5">
        <f t="shared" ca="1" si="1122"/>
        <v>0</v>
      </c>
      <c r="KN227" s="5">
        <f t="shared" ca="1" si="1122"/>
        <v>0</v>
      </c>
      <c r="KO227" s="5"/>
      <c r="KP227" s="5">
        <f t="shared" ref="KP227:KW242" ca="1" si="1123">OFFSET(INDIRECT($D$21),$C227,KP$19)</f>
        <v>122.075</v>
      </c>
      <c r="KQ227" s="5">
        <f t="shared" ca="1" si="1123"/>
        <v>7.17394</v>
      </c>
      <c r="KR227" s="5">
        <f t="shared" ca="1" si="1123"/>
        <v>51.211300000000001</v>
      </c>
      <c r="KS227" s="5">
        <f t="shared" ca="1" si="1123"/>
        <v>17.091999999999999</v>
      </c>
      <c r="KT227" s="5">
        <f t="shared" ca="1" si="1123"/>
        <v>0</v>
      </c>
      <c r="KU227" s="5">
        <f t="shared" ca="1" si="1123"/>
        <v>2.0396999999999998E-2</v>
      </c>
      <c r="KV227" s="5">
        <f t="shared" ca="1" si="1123"/>
        <v>7.3157199999999998</v>
      </c>
      <c r="KW227" s="5">
        <f t="shared" ca="1" si="1123"/>
        <v>39.261899999999997</v>
      </c>
      <c r="KX227" s="5"/>
      <c r="KY227" s="19">
        <f t="shared" ca="1" si="1040"/>
        <v>30.42678580885287</v>
      </c>
      <c r="KZ227" s="19">
        <f t="shared" ca="1" si="1041"/>
        <v>3.5635229182327075</v>
      </c>
      <c r="LA227" s="19">
        <f t="shared" ca="1" si="1042"/>
        <v>4.8061865226617533</v>
      </c>
      <c r="LB227" s="19">
        <f t="shared" ca="1" si="1043"/>
        <v>1.9510531105135769</v>
      </c>
      <c r="LC227" s="19">
        <f t="shared" ca="1" si="1044"/>
        <v>0</v>
      </c>
      <c r="LD227" s="19">
        <f t="shared" ca="1" si="1045"/>
        <v>2.8334886234378438E-3</v>
      </c>
      <c r="LE227" s="19">
        <f t="shared" ca="1" si="1046"/>
        <v>0.87620675097617273</v>
      </c>
      <c r="LF227" s="19">
        <f t="shared" ca="1" si="1047"/>
        <v>4.6125477382999112</v>
      </c>
      <c r="LG227" s="19">
        <f t="shared" ca="1" si="1048"/>
        <v>15.812354264019779</v>
      </c>
      <c r="LH227" s="19">
        <f t="shared" ca="1" si="1049"/>
        <v>14.61443154483309</v>
      </c>
      <c r="LI227" s="19">
        <f t="shared" ca="1" si="1050"/>
        <v>0</v>
      </c>
      <c r="LJ227" s="19">
        <f t="shared" ca="1" si="1081"/>
        <v>0</v>
      </c>
      <c r="LK227" s="19">
        <f t="shared" ca="1" si="1082"/>
        <v>0</v>
      </c>
      <c r="LL227" s="72">
        <f t="shared" ca="1" si="1112"/>
        <v>0</v>
      </c>
      <c r="LM227" s="72">
        <f t="shared" ca="1" si="1113"/>
        <v>0</v>
      </c>
    </row>
    <row r="228" spans="1:325" ht="15" customHeight="1" outlineLevel="1" x14ac:dyDescent="0.3">
      <c r="A228" s="5">
        <f>IF('Old Results'!E208='New Results'!E208,'New Results'!E208,"0")</f>
        <v>53627.8</v>
      </c>
      <c r="B228" s="5">
        <f t="shared" si="941"/>
        <v>313</v>
      </c>
      <c r="C228" s="27">
        <f t="shared" si="968"/>
        <v>207</v>
      </c>
      <c r="D228" s="41" t="str">
        <f>'Old Results'!C208</f>
        <v>0313516-OffMed-LabwExhDOAS_NDL</v>
      </c>
      <c r="E228" s="41" t="str">
        <f>'New Results'!C208</f>
        <v>0313516-OffMed-LabwExhDOAS_NDL</v>
      </c>
      <c r="F228" s="5">
        <f t="shared" ca="1" si="969"/>
        <v>0</v>
      </c>
      <c r="G228" s="5">
        <f t="shared" ca="1" si="970"/>
        <v>0</v>
      </c>
      <c r="H228" s="5">
        <f t="shared" ca="1" si="971"/>
        <v>0</v>
      </c>
      <c r="I228" s="5">
        <f t="shared" ca="1" si="972"/>
        <v>0</v>
      </c>
      <c r="J228" s="5">
        <f t="shared" ca="1" si="973"/>
        <v>0</v>
      </c>
      <c r="K228" s="5">
        <f t="shared" ca="1" si="974"/>
        <v>0</v>
      </c>
      <c r="L228" s="5">
        <f t="shared" ca="1" si="975"/>
        <v>0</v>
      </c>
      <c r="M228" s="5">
        <f t="shared" ca="1" si="976"/>
        <v>0</v>
      </c>
      <c r="N228" s="5">
        <f t="shared" ca="1" si="977"/>
        <v>0</v>
      </c>
      <c r="O228" s="5">
        <f t="shared" ca="1" si="978"/>
        <v>0</v>
      </c>
      <c r="P228" s="5">
        <f t="shared" ca="1" si="1051"/>
        <v>0</v>
      </c>
      <c r="Q228" s="5">
        <f t="shared" ca="1" si="1052"/>
        <v>0</v>
      </c>
      <c r="R228" s="5">
        <f t="shared" ca="1" si="1083"/>
        <v>0</v>
      </c>
      <c r="S228" s="5">
        <f t="shared" ca="1" si="1084"/>
        <v>0</v>
      </c>
      <c r="T228" s="5">
        <f t="shared" ca="1" si="1085"/>
        <v>0</v>
      </c>
      <c r="U228" s="5">
        <f t="shared" ca="1" si="979"/>
        <v>0</v>
      </c>
      <c r="V228" s="5">
        <f t="shared" ca="1" si="980"/>
        <v>0</v>
      </c>
      <c r="W228" s="5">
        <f t="shared" ca="1" si="981"/>
        <v>0</v>
      </c>
      <c r="X228" s="5">
        <f t="shared" ca="1" si="982"/>
        <v>0</v>
      </c>
      <c r="Y228" s="5">
        <f t="shared" ca="1" si="983"/>
        <v>0</v>
      </c>
      <c r="Z228" s="5">
        <f t="shared" ca="1" si="984"/>
        <v>0</v>
      </c>
      <c r="AA228" s="5">
        <f t="shared" ca="1" si="985"/>
        <v>0</v>
      </c>
      <c r="AB228" s="5">
        <f t="shared" ca="1" si="986"/>
        <v>0</v>
      </c>
      <c r="AC228" s="5">
        <f t="shared" ca="1" si="987"/>
        <v>0</v>
      </c>
      <c r="AD228" s="5">
        <f t="shared" ca="1" si="988"/>
        <v>0</v>
      </c>
      <c r="AE228" s="5">
        <f t="shared" ca="1" si="1053"/>
        <v>0</v>
      </c>
      <c r="AF228" s="5">
        <f t="shared" ca="1" si="1054"/>
        <v>0</v>
      </c>
      <c r="AG228" s="5">
        <f t="shared" ca="1" si="1054"/>
        <v>0</v>
      </c>
      <c r="AH228" s="37">
        <f t="shared" ca="1" si="989"/>
        <v>0</v>
      </c>
      <c r="AI228" s="37">
        <f t="shared" ca="1" si="990"/>
        <v>0</v>
      </c>
      <c r="AJ228" s="37">
        <f t="shared" ca="1" si="991"/>
        <v>0</v>
      </c>
      <c r="AK228" s="37">
        <f t="shared" ca="1" si="992"/>
        <v>0</v>
      </c>
      <c r="AL228" s="37">
        <f t="shared" ca="1" si="993"/>
        <v>0</v>
      </c>
      <c r="AM228" s="37">
        <f t="shared" ca="1" si="994"/>
        <v>0</v>
      </c>
      <c r="AN228" s="37">
        <f t="shared" ca="1" si="995"/>
        <v>0</v>
      </c>
      <c r="AO228" s="37">
        <f t="shared" ca="1" si="996"/>
        <v>0</v>
      </c>
      <c r="AP228" s="33">
        <f t="shared" ca="1" si="997"/>
        <v>79.774414762492569</v>
      </c>
      <c r="AQ228" s="33">
        <f t="shared" ca="1" si="998"/>
        <v>79.774414762492569</v>
      </c>
      <c r="AR228" s="24">
        <f t="shared" ca="1" si="999"/>
        <v>0</v>
      </c>
      <c r="AS228" s="34">
        <f t="shared" ca="1" si="1000"/>
        <v>253.56800000000001</v>
      </c>
      <c r="AT228" s="34">
        <f t="shared" ca="1" si="1001"/>
        <v>253.56800000000001</v>
      </c>
      <c r="AU228" s="45">
        <f t="shared" ca="1" si="1002"/>
        <v>0</v>
      </c>
      <c r="AV228" s="34">
        <f t="shared" ca="1" si="938"/>
        <v>-62</v>
      </c>
      <c r="AW228" s="34">
        <f t="shared" ca="1" si="939"/>
        <v>-62</v>
      </c>
      <c r="AX228" s="46">
        <f t="shared" ca="1" si="1003"/>
        <v>0</v>
      </c>
      <c r="AY228" s="5"/>
      <c r="AZ228" s="5">
        <f t="shared" ca="1" si="1055"/>
        <v>0</v>
      </c>
      <c r="BA228" s="5">
        <f t="shared" ca="1" si="1056"/>
        <v>0</v>
      </c>
      <c r="BB228" s="5">
        <f t="shared" ca="1" si="1057"/>
        <v>0</v>
      </c>
      <c r="BC228" s="5">
        <f t="shared" ca="1" si="1058"/>
        <v>0</v>
      </c>
      <c r="BD228" s="5">
        <f t="shared" ca="1" si="1059"/>
        <v>0</v>
      </c>
      <c r="BE228" s="5">
        <f t="shared" ca="1" si="1060"/>
        <v>0</v>
      </c>
      <c r="BF228" s="5">
        <f t="shared" ca="1" si="1061"/>
        <v>0</v>
      </c>
      <c r="BG228" s="5">
        <f t="shared" ca="1" si="1062"/>
        <v>0</v>
      </c>
      <c r="BH228" s="5">
        <f t="shared" ca="1" si="1063"/>
        <v>0</v>
      </c>
      <c r="BI228" s="5">
        <f t="shared" ca="1" si="1064"/>
        <v>0</v>
      </c>
      <c r="BJ228" s="5">
        <f t="shared" ca="1" si="1065"/>
        <v>0</v>
      </c>
      <c r="BK228" s="5">
        <f t="shared" ca="1" si="1066"/>
        <v>0</v>
      </c>
      <c r="BL228" s="5">
        <f t="shared" ca="1" si="1086"/>
        <v>0</v>
      </c>
      <c r="BM228" s="5">
        <f t="shared" ca="1" si="1087"/>
        <v>0</v>
      </c>
      <c r="BN228" s="5">
        <f t="shared" ca="1" si="1088"/>
        <v>0</v>
      </c>
      <c r="BO228" s="5">
        <f t="shared" ca="1" si="1089"/>
        <v>0</v>
      </c>
      <c r="BP228" s="5">
        <f t="shared" ca="1" si="1090"/>
        <v>0</v>
      </c>
      <c r="BQ228" s="5">
        <f t="shared" ca="1" si="1091"/>
        <v>0</v>
      </c>
      <c r="BR228" s="5">
        <f t="shared" ca="1" si="1092"/>
        <v>0</v>
      </c>
      <c r="BS228" s="5">
        <f t="shared" ca="1" si="1093"/>
        <v>0</v>
      </c>
      <c r="BT228" s="5">
        <f t="shared" ca="1" si="1094"/>
        <v>0</v>
      </c>
      <c r="BU228" s="5">
        <f t="shared" ca="1" si="1095"/>
        <v>0</v>
      </c>
      <c r="BV228" s="5">
        <f t="shared" ca="1" si="1096"/>
        <v>0</v>
      </c>
      <c r="BW228" s="5">
        <f t="shared" ca="1" si="1097"/>
        <v>0</v>
      </c>
      <c r="BX228" s="5">
        <f t="shared" ca="1" si="1098"/>
        <v>0</v>
      </c>
      <c r="BY228" s="5">
        <f t="shared" ca="1" si="1099"/>
        <v>0</v>
      </c>
      <c r="BZ228" s="5">
        <f t="shared" ca="1" si="1100"/>
        <v>0</v>
      </c>
      <c r="CA228" s="5">
        <f t="shared" ca="1" si="1101"/>
        <v>0</v>
      </c>
      <c r="CB228" s="37">
        <f t="shared" ca="1" si="1004"/>
        <v>0</v>
      </c>
      <c r="CC228" s="37">
        <f t="shared" ca="1" si="1005"/>
        <v>0</v>
      </c>
      <c r="CD228" s="37">
        <f t="shared" ca="1" si="1006"/>
        <v>0</v>
      </c>
      <c r="CE228" s="37">
        <f t="shared" ca="1" si="1007"/>
        <v>0</v>
      </c>
      <c r="CF228" s="37">
        <f t="shared" ca="1" si="1008"/>
        <v>0</v>
      </c>
      <c r="CG228" s="37">
        <f t="shared" ca="1" si="1009"/>
        <v>0</v>
      </c>
      <c r="CH228" s="37">
        <f t="shared" ca="1" si="1010"/>
        <v>0</v>
      </c>
      <c r="CI228" s="19">
        <f t="shared" ca="1" si="1011"/>
        <v>0</v>
      </c>
      <c r="CJ228" s="33">
        <f t="shared" ca="1" si="1067"/>
        <v>69.152636132752036</v>
      </c>
      <c r="CK228" s="33">
        <f t="shared" ca="1" si="1068"/>
        <v>69.152636132752036</v>
      </c>
      <c r="CL228" s="24">
        <f t="shared" ca="1" si="1012"/>
        <v>0</v>
      </c>
      <c r="CM228" s="34">
        <f t="shared" ca="1" si="1013"/>
        <v>191.54499999999999</v>
      </c>
      <c r="CN228" s="34">
        <f t="shared" ca="1" si="1014"/>
        <v>191.54499999999999</v>
      </c>
      <c r="CO228" s="45">
        <f t="shared" ca="1" si="1015"/>
        <v>0</v>
      </c>
      <c r="CP228" s="5"/>
      <c r="CR228" s="5">
        <f t="shared" ca="1" si="1102"/>
        <v>101</v>
      </c>
      <c r="CS228" s="5">
        <f t="shared" ca="1" si="1103"/>
        <v>94</v>
      </c>
      <c r="CT228" s="62">
        <f t="shared" ca="1" si="1016"/>
        <v>6.9306930693069257E-2</v>
      </c>
      <c r="CW228" s="5">
        <f t="shared" ca="1" si="1114"/>
        <v>602030</v>
      </c>
      <c r="CX228" s="5">
        <f t="shared" ca="1" si="1114"/>
        <v>120.67700000000001</v>
      </c>
      <c r="CY228" s="5">
        <f t="shared" ca="1" si="1114"/>
        <v>46270</v>
      </c>
      <c r="CZ228" s="5">
        <f t="shared" ca="1" si="1114"/>
        <v>190837</v>
      </c>
      <c r="DA228" s="5">
        <f t="shared" ca="1" si="1114"/>
        <v>0</v>
      </c>
      <c r="DB228" s="5">
        <f t="shared" ca="1" si="1114"/>
        <v>8643.36</v>
      </c>
      <c r="DC228" s="5">
        <f t="shared" ca="1" si="1114"/>
        <v>0</v>
      </c>
      <c r="DD228" s="5">
        <f t="shared" ca="1" si="1114"/>
        <v>97412.5</v>
      </c>
      <c r="DE228" s="5">
        <f t="shared" ca="1" si="1114"/>
        <v>343284</v>
      </c>
      <c r="DF228" s="5">
        <f t="shared" ca="1" si="1114"/>
        <v>235375</v>
      </c>
      <c r="DG228" s="5">
        <f t="shared" ca="1" si="1114"/>
        <v>23370.400000000001</v>
      </c>
      <c r="DH228" s="5">
        <f t="shared" ca="1" si="1114"/>
        <v>0</v>
      </c>
      <c r="DI228" s="5">
        <f t="shared" ca="1" si="1114"/>
        <v>0</v>
      </c>
      <c r="DJ228" s="5">
        <f t="shared" ca="1" si="1114"/>
        <v>0</v>
      </c>
      <c r="DK228" s="5">
        <f t="shared" ca="1" si="1114"/>
        <v>0</v>
      </c>
      <c r="DL228" s="5"/>
      <c r="DM228" s="5">
        <f t="shared" ca="1" si="1115"/>
        <v>22240</v>
      </c>
      <c r="DN228" s="5">
        <f t="shared" ca="1" si="1115"/>
        <v>18547.2</v>
      </c>
      <c r="DO228" s="5">
        <f t="shared" ca="1" si="1115"/>
        <v>0</v>
      </c>
      <c r="DP228" s="5">
        <f t="shared" ca="1" si="1115"/>
        <v>0</v>
      </c>
      <c r="DQ228" s="5">
        <f t="shared" ca="1" si="1115"/>
        <v>0</v>
      </c>
      <c r="DR228" s="5">
        <f t="shared" ca="1" si="1115"/>
        <v>0</v>
      </c>
      <c r="DS228" s="5">
        <f t="shared" ca="1" si="1115"/>
        <v>804.745</v>
      </c>
      <c r="DT228" s="5">
        <f t="shared" ca="1" si="1115"/>
        <v>0</v>
      </c>
      <c r="DU228" s="5">
        <f t="shared" ca="1" si="1115"/>
        <v>19352</v>
      </c>
      <c r="DV228" s="5">
        <f t="shared" ca="1" si="1115"/>
        <v>2888.07</v>
      </c>
      <c r="DW228" s="5">
        <f t="shared" ca="1" si="1115"/>
        <v>0</v>
      </c>
      <c r="DX228" s="5">
        <f t="shared" ca="1" si="1115"/>
        <v>0</v>
      </c>
      <c r="DY228" s="5">
        <f t="shared" ca="1" si="1115"/>
        <v>0</v>
      </c>
      <c r="DZ228" s="5"/>
      <c r="EA228" s="5">
        <f t="shared" ref="EA228:EH243" ca="1" si="1124">OFFSET(INDIRECT($E$21),$C228,EA$19)</f>
        <v>253.56800000000001</v>
      </c>
      <c r="EB228" s="5">
        <f t="shared" ca="1" si="1124"/>
        <v>68.207099999999997</v>
      </c>
      <c r="EC228" s="5">
        <f t="shared" ca="1" si="1124"/>
        <v>28.474499999999999</v>
      </c>
      <c r="ED228" s="5">
        <f t="shared" ca="1" si="1124"/>
        <v>99.992800000000003</v>
      </c>
      <c r="EE228" s="5">
        <f t="shared" ca="1" si="1124"/>
        <v>0</v>
      </c>
      <c r="EF228" s="5">
        <f t="shared" ca="1" si="1124"/>
        <v>4.4439599999999997</v>
      </c>
      <c r="EG228" s="5">
        <f t="shared" ca="1" si="1124"/>
        <v>2.7124899999999998</v>
      </c>
      <c r="EH228" s="5">
        <f t="shared" ca="1" si="1124"/>
        <v>49.737499999999997</v>
      </c>
      <c r="EI228" s="5"/>
      <c r="EJ228" s="19">
        <f t="shared" ca="1" si="1018"/>
        <v>79.774414762492569</v>
      </c>
      <c r="EK228" s="19">
        <f t="shared" ca="1" si="1019"/>
        <v>34.592725226915888</v>
      </c>
      <c r="EL228" s="19">
        <f t="shared" ca="1" si="1020"/>
        <v>2.9438694110144361</v>
      </c>
      <c r="EM228" s="19">
        <f t="shared" ca="1" si="1021"/>
        <v>12.141759385990103</v>
      </c>
      <c r="EN228" s="19">
        <f t="shared" ca="1" si="1022"/>
        <v>0</v>
      </c>
      <c r="EO228" s="19">
        <f t="shared" ca="1" si="1023"/>
        <v>0.54992269531847293</v>
      </c>
      <c r="EP228" s="19">
        <f t="shared" ca="1" si="1024"/>
        <v>1.5006116230760911</v>
      </c>
      <c r="EQ228" s="19">
        <f t="shared" ca="1" si="1025"/>
        <v>6.1977453857887141</v>
      </c>
      <c r="ER228" s="19">
        <f t="shared" ca="1" si="1026"/>
        <v>57.926765744632441</v>
      </c>
      <c r="ES228" s="19">
        <f t="shared" ca="1" si="1027"/>
        <v>20.360829644326262</v>
      </c>
      <c r="ET228" s="19">
        <f t="shared" ca="1" si="1028"/>
        <v>1.4869117286183657</v>
      </c>
      <c r="EU228" s="19">
        <f t="shared" ca="1" si="1104"/>
        <v>0</v>
      </c>
      <c r="EV228" s="19">
        <f t="shared" ca="1" si="1105"/>
        <v>0</v>
      </c>
      <c r="EW228" s="72">
        <f t="shared" ca="1" si="1106"/>
        <v>0</v>
      </c>
      <c r="EX228" s="72">
        <f t="shared" ca="1" si="1107"/>
        <v>0</v>
      </c>
      <c r="EY228" s="5"/>
      <c r="EZ228" s="5"/>
      <c r="FA228" s="5"/>
      <c r="FB228" s="5">
        <f t="shared" ca="1" si="1116"/>
        <v>602030</v>
      </c>
      <c r="FC228" s="5">
        <f t="shared" ca="1" si="1116"/>
        <v>120.67700000000001</v>
      </c>
      <c r="FD228" s="5">
        <f t="shared" ca="1" si="1116"/>
        <v>46270</v>
      </c>
      <c r="FE228" s="5">
        <f t="shared" ca="1" si="1116"/>
        <v>190837</v>
      </c>
      <c r="FF228" s="5">
        <f t="shared" ca="1" si="1116"/>
        <v>0</v>
      </c>
      <c r="FG228" s="5">
        <f t="shared" ca="1" si="1116"/>
        <v>8643.36</v>
      </c>
      <c r="FH228" s="5">
        <f t="shared" ca="1" si="1116"/>
        <v>0</v>
      </c>
      <c r="FI228" s="5">
        <f t="shared" ca="1" si="1116"/>
        <v>97412.5</v>
      </c>
      <c r="FJ228" s="5">
        <f t="shared" ca="1" si="1116"/>
        <v>343284</v>
      </c>
      <c r="FK228" s="5">
        <f t="shared" ca="1" si="1116"/>
        <v>235375</v>
      </c>
      <c r="FL228" s="5">
        <f t="shared" ca="1" si="1116"/>
        <v>23370.400000000001</v>
      </c>
      <c r="FM228" s="5">
        <f t="shared" ca="1" si="1116"/>
        <v>0</v>
      </c>
      <c r="FN228" s="5">
        <f t="shared" ca="1" si="1116"/>
        <v>0</v>
      </c>
      <c r="FO228" s="5">
        <f t="shared" ca="1" si="1116"/>
        <v>0</v>
      </c>
      <c r="FP228" s="5">
        <f t="shared" ca="1" si="1116"/>
        <v>0</v>
      </c>
      <c r="FQ228" s="5"/>
      <c r="FR228" s="5">
        <f t="shared" ca="1" si="1117"/>
        <v>22240</v>
      </c>
      <c r="FS228" s="5">
        <f t="shared" ca="1" si="1117"/>
        <v>18547.2</v>
      </c>
      <c r="FT228" s="5">
        <f t="shared" ca="1" si="1117"/>
        <v>0</v>
      </c>
      <c r="FU228" s="5">
        <f t="shared" ca="1" si="1117"/>
        <v>0</v>
      </c>
      <c r="FV228" s="5">
        <f t="shared" ca="1" si="1117"/>
        <v>0</v>
      </c>
      <c r="FW228" s="5">
        <f t="shared" ca="1" si="1117"/>
        <v>0</v>
      </c>
      <c r="FX228" s="5">
        <f t="shared" ca="1" si="1117"/>
        <v>804.745</v>
      </c>
      <c r="FY228" s="5">
        <f t="shared" ca="1" si="1117"/>
        <v>0</v>
      </c>
      <c r="FZ228" s="5">
        <f t="shared" ca="1" si="1117"/>
        <v>19352</v>
      </c>
      <c r="GA228" s="5">
        <f t="shared" ca="1" si="1117"/>
        <v>2888.07</v>
      </c>
      <c r="GB228" s="5">
        <f t="shared" ca="1" si="1117"/>
        <v>0</v>
      </c>
      <c r="GC228" s="5">
        <f t="shared" ca="1" si="1117"/>
        <v>0</v>
      </c>
      <c r="GD228" s="5">
        <f t="shared" ca="1" si="1117"/>
        <v>0</v>
      </c>
      <c r="GE228" s="5"/>
      <c r="GF228" s="5">
        <f t="shared" ca="1" si="1118"/>
        <v>253.56800000000001</v>
      </c>
      <c r="GG228" s="5">
        <f t="shared" ca="1" si="1118"/>
        <v>68.207099999999997</v>
      </c>
      <c r="GH228" s="5">
        <f t="shared" ca="1" si="1118"/>
        <v>28.474499999999999</v>
      </c>
      <c r="GI228" s="5">
        <f t="shared" ca="1" si="1118"/>
        <v>99.992800000000003</v>
      </c>
      <c r="GJ228" s="5">
        <f t="shared" ca="1" si="1118"/>
        <v>0</v>
      </c>
      <c r="GK228" s="5">
        <f t="shared" ca="1" si="1118"/>
        <v>4.4439599999999997</v>
      </c>
      <c r="GL228" s="5">
        <f t="shared" ca="1" si="1118"/>
        <v>2.7124899999999998</v>
      </c>
      <c r="GM228" s="5">
        <f t="shared" ca="1" si="1118"/>
        <v>49.737499999999997</v>
      </c>
      <c r="GN228" s="5"/>
      <c r="GO228" s="19">
        <f t="shared" ca="1" si="1029"/>
        <v>79.774414762492569</v>
      </c>
      <c r="GP228" s="19">
        <f t="shared" ca="1" si="1030"/>
        <v>34.592725226915888</v>
      </c>
      <c r="GQ228" s="19">
        <f t="shared" ca="1" si="1031"/>
        <v>2.9438694110144361</v>
      </c>
      <c r="GR228" s="19">
        <f t="shared" ca="1" si="1032"/>
        <v>12.141759385990103</v>
      </c>
      <c r="GS228" s="19">
        <f t="shared" ca="1" si="1033"/>
        <v>0</v>
      </c>
      <c r="GT228" s="19">
        <f t="shared" ca="1" si="1034"/>
        <v>0.54992269531847293</v>
      </c>
      <c r="GU228" s="19">
        <f t="shared" ca="1" si="1035"/>
        <v>1.5006116230760911</v>
      </c>
      <c r="GV228" s="19">
        <f t="shared" ca="1" si="1036"/>
        <v>6.1977453857887141</v>
      </c>
      <c r="GW228" s="19">
        <f t="shared" ca="1" si="1037"/>
        <v>57.926765744632441</v>
      </c>
      <c r="GX228" s="19">
        <f t="shared" ca="1" si="1038"/>
        <v>20.360829644326262</v>
      </c>
      <c r="GY228" s="19">
        <f t="shared" ca="1" si="1039"/>
        <v>1.4869117286183657</v>
      </c>
      <c r="GZ228" s="19">
        <f t="shared" ca="1" si="1039"/>
        <v>0</v>
      </c>
      <c r="HA228" s="19">
        <f t="shared" ca="1" si="1039"/>
        <v>0</v>
      </c>
      <c r="HB228" s="72">
        <f t="shared" ca="1" si="1108"/>
        <v>0</v>
      </c>
      <c r="HC228" s="72">
        <f t="shared" ca="1" si="1109"/>
        <v>0</v>
      </c>
      <c r="HD228" s="5"/>
      <c r="HE228" s="5"/>
      <c r="HF228" s="5"/>
      <c r="HG228" s="5">
        <f t="shared" ca="1" si="1119"/>
        <v>503395</v>
      </c>
      <c r="HH228" s="5">
        <f t="shared" ca="1" si="1119"/>
        <v>101.804</v>
      </c>
      <c r="HI228" s="5">
        <f t="shared" ca="1" si="1119"/>
        <v>49196.1</v>
      </c>
      <c r="HJ228" s="5">
        <f t="shared" ca="1" si="1119"/>
        <v>84450.7</v>
      </c>
      <c r="HK228" s="5">
        <f t="shared" ca="1" si="1119"/>
        <v>0</v>
      </c>
      <c r="HL228" s="5">
        <f t="shared" ca="1" si="1119"/>
        <v>505.61900000000003</v>
      </c>
      <c r="HM228" s="5">
        <f t="shared" ca="1" si="1119"/>
        <v>12982.5</v>
      </c>
      <c r="HN228" s="5">
        <f t="shared" ca="1" si="1119"/>
        <v>97412.5</v>
      </c>
      <c r="HO228" s="5">
        <f t="shared" ca="1" si="1119"/>
        <v>244649</v>
      </c>
      <c r="HP228" s="5">
        <f t="shared" ca="1" si="1119"/>
        <v>235375</v>
      </c>
      <c r="HQ228" s="5">
        <f t="shared" ca="1" si="1119"/>
        <v>23370.400000000001</v>
      </c>
      <c r="HR228" s="5">
        <f t="shared" ca="1" si="1119"/>
        <v>0</v>
      </c>
      <c r="HS228" s="5">
        <f t="shared" ca="1" si="1119"/>
        <v>0</v>
      </c>
      <c r="HT228" s="5">
        <f t="shared" ca="1" si="1119"/>
        <v>0</v>
      </c>
      <c r="HU228" s="5">
        <f t="shared" ca="1" si="1119"/>
        <v>0</v>
      </c>
      <c r="HV228" s="5"/>
      <c r="HW228" s="5">
        <f t="shared" ca="1" si="1120"/>
        <v>19909.2</v>
      </c>
      <c r="HX228" s="5">
        <f t="shared" ca="1" si="1120"/>
        <v>16815.5</v>
      </c>
      <c r="HY228" s="5">
        <f t="shared" ca="1" si="1120"/>
        <v>0</v>
      </c>
      <c r="HZ228" s="5">
        <f t="shared" ca="1" si="1120"/>
        <v>0</v>
      </c>
      <c r="IA228" s="5">
        <f t="shared" ca="1" si="1120"/>
        <v>0</v>
      </c>
      <c r="IB228" s="5">
        <f t="shared" ca="1" si="1120"/>
        <v>0</v>
      </c>
      <c r="IC228" s="5">
        <f t="shared" ca="1" si="1120"/>
        <v>205.613</v>
      </c>
      <c r="ID228" s="5">
        <f t="shared" ca="1" si="1120"/>
        <v>0</v>
      </c>
      <c r="IE228" s="5">
        <f t="shared" ca="1" si="1120"/>
        <v>17021.2</v>
      </c>
      <c r="IF228" s="5">
        <f t="shared" ca="1" si="1120"/>
        <v>2888.07</v>
      </c>
      <c r="IG228" s="5">
        <f t="shared" ca="1" si="1120"/>
        <v>0</v>
      </c>
      <c r="IH228" s="5">
        <f t="shared" ca="1" si="1120"/>
        <v>0</v>
      </c>
      <c r="II228" s="5">
        <f t="shared" ca="1" si="1120"/>
        <v>0</v>
      </c>
      <c r="IJ228" s="5"/>
      <c r="IK228" s="5">
        <f t="shared" ref="IK228:IR243" ca="1" si="1125">OFFSET(INDIRECT($E$21),$C228,IK$19)</f>
        <v>191.54499999999999</v>
      </c>
      <c r="IL228" s="5">
        <f t="shared" ca="1" si="1125"/>
        <v>61.096899999999998</v>
      </c>
      <c r="IM228" s="5">
        <f t="shared" ca="1" si="1125"/>
        <v>29.177299999999999</v>
      </c>
      <c r="IN228" s="5">
        <f t="shared" ca="1" si="1125"/>
        <v>43.965600000000002</v>
      </c>
      <c r="IO228" s="5">
        <f t="shared" ca="1" si="1125"/>
        <v>0</v>
      </c>
      <c r="IP228" s="5">
        <f t="shared" ca="1" si="1125"/>
        <v>0.29794500000000002</v>
      </c>
      <c r="IQ228" s="5">
        <f t="shared" ca="1" si="1125"/>
        <v>7.2692899999999998</v>
      </c>
      <c r="IR228" s="5">
        <f t="shared" ca="1" si="1125"/>
        <v>49.737499999999997</v>
      </c>
      <c r="IS228" s="5"/>
      <c r="IT228" s="19">
        <f t="shared" ca="1" si="1069"/>
        <v>69.152636132752036</v>
      </c>
      <c r="IU228" s="19">
        <f t="shared" ca="1" si="1070"/>
        <v>31.36241567336344</v>
      </c>
      <c r="IV228" s="19">
        <f t="shared" ca="1" si="1071"/>
        <v>3.1300387709359696</v>
      </c>
      <c r="IW228" s="19">
        <f t="shared" ca="1" si="1072"/>
        <v>5.3730674836558636</v>
      </c>
      <c r="IX228" s="19">
        <f t="shared" ca="1" si="1073"/>
        <v>0</v>
      </c>
      <c r="IY228" s="19">
        <f t="shared" ca="1" si="1074"/>
        <v>3.2169360443650492E-2</v>
      </c>
      <c r="IZ228" s="19">
        <f t="shared" ca="1" si="1075"/>
        <v>1.2094023995017509</v>
      </c>
      <c r="JA228" s="19">
        <f t="shared" ca="1" si="1076"/>
        <v>6.1977453857887141</v>
      </c>
      <c r="JB228" s="19">
        <f t="shared" ca="1" si="1077"/>
        <v>47.304987114891908</v>
      </c>
      <c r="JC228" s="19">
        <f t="shared" ca="1" si="1078"/>
        <v>20.360829644326262</v>
      </c>
      <c r="JD228" s="19">
        <f t="shared" ca="1" si="1079"/>
        <v>1.4869117286183657</v>
      </c>
      <c r="JE228" s="19">
        <f t="shared" ca="1" si="1080"/>
        <v>0</v>
      </c>
      <c r="JF228" s="19">
        <f t="shared" ca="1" si="1080"/>
        <v>0</v>
      </c>
      <c r="JG228" s="72">
        <f t="shared" ca="1" si="1110"/>
        <v>0</v>
      </c>
      <c r="JH228" s="72">
        <f t="shared" ca="1" si="1111"/>
        <v>0</v>
      </c>
      <c r="JI228" s="5"/>
      <c r="JJ228" s="5"/>
      <c r="JK228" s="5"/>
      <c r="JL228" s="5">
        <f t="shared" ca="1" si="1121"/>
        <v>503395</v>
      </c>
      <c r="JM228" s="5">
        <f t="shared" ca="1" si="1121"/>
        <v>101.804</v>
      </c>
      <c r="JN228" s="5">
        <f t="shared" ca="1" si="1121"/>
        <v>49196.1</v>
      </c>
      <c r="JO228" s="5">
        <f t="shared" ca="1" si="1121"/>
        <v>84450.7</v>
      </c>
      <c r="JP228" s="5">
        <f t="shared" ca="1" si="1121"/>
        <v>0</v>
      </c>
      <c r="JQ228" s="5">
        <f t="shared" ca="1" si="1121"/>
        <v>505.61900000000003</v>
      </c>
      <c r="JR228" s="5">
        <f t="shared" ca="1" si="1121"/>
        <v>12982.5</v>
      </c>
      <c r="JS228" s="5">
        <f t="shared" ca="1" si="1121"/>
        <v>97412.5</v>
      </c>
      <c r="JT228" s="5">
        <f t="shared" ca="1" si="1121"/>
        <v>244649</v>
      </c>
      <c r="JU228" s="5">
        <f t="shared" ca="1" si="1121"/>
        <v>235375</v>
      </c>
      <c r="JV228" s="5">
        <f t="shared" ca="1" si="1121"/>
        <v>23370.400000000001</v>
      </c>
      <c r="JW228" s="5">
        <f t="shared" ca="1" si="1121"/>
        <v>0</v>
      </c>
      <c r="JX228" s="5">
        <f t="shared" ca="1" si="1121"/>
        <v>0</v>
      </c>
      <c r="JY228" s="5">
        <f t="shared" ca="1" si="1121"/>
        <v>0</v>
      </c>
      <c r="JZ228" s="5">
        <f t="shared" ca="1" si="1121"/>
        <v>0</v>
      </c>
      <c r="KA228" s="5"/>
      <c r="KB228" s="5">
        <f t="shared" ca="1" si="1122"/>
        <v>19909.2</v>
      </c>
      <c r="KC228" s="5">
        <f t="shared" ca="1" si="1122"/>
        <v>16815.5</v>
      </c>
      <c r="KD228" s="5">
        <f t="shared" ca="1" si="1122"/>
        <v>0</v>
      </c>
      <c r="KE228" s="5">
        <f t="shared" ca="1" si="1122"/>
        <v>0</v>
      </c>
      <c r="KF228" s="5">
        <f t="shared" ca="1" si="1122"/>
        <v>0</v>
      </c>
      <c r="KG228" s="5">
        <f t="shared" ca="1" si="1122"/>
        <v>0</v>
      </c>
      <c r="KH228" s="5">
        <f t="shared" ca="1" si="1122"/>
        <v>205.613</v>
      </c>
      <c r="KI228" s="5">
        <f t="shared" ca="1" si="1122"/>
        <v>0</v>
      </c>
      <c r="KJ228" s="5">
        <f t="shared" ca="1" si="1122"/>
        <v>17021.2</v>
      </c>
      <c r="KK228" s="5">
        <f t="shared" ca="1" si="1122"/>
        <v>2888.07</v>
      </c>
      <c r="KL228" s="5">
        <f t="shared" ca="1" si="1122"/>
        <v>0</v>
      </c>
      <c r="KM228" s="5">
        <f t="shared" ca="1" si="1122"/>
        <v>0</v>
      </c>
      <c r="KN228" s="5">
        <f t="shared" ca="1" si="1122"/>
        <v>0</v>
      </c>
      <c r="KO228" s="5"/>
      <c r="KP228" s="5">
        <f t="shared" ca="1" si="1123"/>
        <v>191.54499999999999</v>
      </c>
      <c r="KQ228" s="5">
        <f t="shared" ca="1" si="1123"/>
        <v>61.096899999999998</v>
      </c>
      <c r="KR228" s="5">
        <f t="shared" ca="1" si="1123"/>
        <v>29.177299999999999</v>
      </c>
      <c r="KS228" s="5">
        <f t="shared" ca="1" si="1123"/>
        <v>43.965600000000002</v>
      </c>
      <c r="KT228" s="5">
        <f t="shared" ca="1" si="1123"/>
        <v>0</v>
      </c>
      <c r="KU228" s="5">
        <f t="shared" ca="1" si="1123"/>
        <v>0.29794500000000002</v>
      </c>
      <c r="KV228" s="5">
        <f t="shared" ca="1" si="1123"/>
        <v>7.2692899999999998</v>
      </c>
      <c r="KW228" s="5">
        <f t="shared" ca="1" si="1123"/>
        <v>49.737499999999997</v>
      </c>
      <c r="KX228" s="5"/>
      <c r="KY228" s="19">
        <f t="shared" ca="1" si="1040"/>
        <v>69.152636132752036</v>
      </c>
      <c r="KZ228" s="19">
        <f t="shared" ca="1" si="1041"/>
        <v>31.36241567336344</v>
      </c>
      <c r="LA228" s="19">
        <f t="shared" ca="1" si="1042"/>
        <v>3.1300387709359696</v>
      </c>
      <c r="LB228" s="19">
        <f t="shared" ca="1" si="1043"/>
        <v>5.3730674836558636</v>
      </c>
      <c r="LC228" s="19">
        <f t="shared" ca="1" si="1044"/>
        <v>0</v>
      </c>
      <c r="LD228" s="19">
        <f t="shared" ca="1" si="1045"/>
        <v>3.2169360443650492E-2</v>
      </c>
      <c r="LE228" s="19">
        <f t="shared" ca="1" si="1046"/>
        <v>1.2094023995017509</v>
      </c>
      <c r="LF228" s="19">
        <f t="shared" ca="1" si="1047"/>
        <v>6.1977453857887141</v>
      </c>
      <c r="LG228" s="19">
        <f t="shared" ca="1" si="1048"/>
        <v>47.304987114891908</v>
      </c>
      <c r="LH228" s="19">
        <f t="shared" ca="1" si="1049"/>
        <v>20.360829644326262</v>
      </c>
      <c r="LI228" s="19">
        <f t="shared" ca="1" si="1050"/>
        <v>1.4869117286183657</v>
      </c>
      <c r="LJ228" s="19">
        <f t="shared" ca="1" si="1081"/>
        <v>0</v>
      </c>
      <c r="LK228" s="19">
        <f t="shared" ca="1" si="1082"/>
        <v>0</v>
      </c>
      <c r="LL228" s="72">
        <f t="shared" ca="1" si="1112"/>
        <v>0</v>
      </c>
      <c r="LM228" s="72">
        <f t="shared" ca="1" si="1113"/>
        <v>0</v>
      </c>
    </row>
    <row r="229" spans="1:325" ht="15" customHeight="1" outlineLevel="1" x14ac:dyDescent="0.3">
      <c r="A229" s="5">
        <f>IF('Old Results'!E209='New Results'!E209,'New Results'!E209,"0")</f>
        <v>53627.8</v>
      </c>
      <c r="B229" s="5">
        <f t="shared" si="941"/>
        <v>313</v>
      </c>
      <c r="C229" s="27">
        <f t="shared" si="968"/>
        <v>208</v>
      </c>
      <c r="D229" s="41" t="str">
        <f>'Old Results'!C209</f>
        <v>0313606-OffMed-LabwExhDOAS_NDL</v>
      </c>
      <c r="E229" s="41" t="str">
        <f>'New Results'!C209</f>
        <v>0313606-OffMed-LabwExhDOAS_NDL</v>
      </c>
      <c r="F229" s="5">
        <f t="shared" ca="1" si="969"/>
        <v>0</v>
      </c>
      <c r="G229" s="5">
        <f t="shared" ca="1" si="970"/>
        <v>0</v>
      </c>
      <c r="H229" s="5">
        <f t="shared" ca="1" si="971"/>
        <v>0</v>
      </c>
      <c r="I229" s="5">
        <f t="shared" ca="1" si="972"/>
        <v>0</v>
      </c>
      <c r="J229" s="5">
        <f t="shared" ca="1" si="973"/>
        <v>0</v>
      </c>
      <c r="K229" s="5">
        <f t="shared" ca="1" si="974"/>
        <v>0</v>
      </c>
      <c r="L229" s="5">
        <f t="shared" ca="1" si="975"/>
        <v>0</v>
      </c>
      <c r="M229" s="5">
        <f t="shared" ca="1" si="976"/>
        <v>0</v>
      </c>
      <c r="N229" s="5">
        <f t="shared" ca="1" si="977"/>
        <v>0</v>
      </c>
      <c r="O229" s="5">
        <f t="shared" ca="1" si="978"/>
        <v>0</v>
      </c>
      <c r="P229" s="5">
        <f t="shared" ca="1" si="1051"/>
        <v>0</v>
      </c>
      <c r="Q229" s="5">
        <f t="shared" ca="1" si="1052"/>
        <v>0</v>
      </c>
      <c r="R229" s="5">
        <f t="shared" ca="1" si="1083"/>
        <v>0</v>
      </c>
      <c r="S229" s="5">
        <f t="shared" ca="1" si="1084"/>
        <v>0</v>
      </c>
      <c r="T229" s="5">
        <f t="shared" ca="1" si="1085"/>
        <v>0</v>
      </c>
      <c r="U229" s="5">
        <f t="shared" ca="1" si="979"/>
        <v>0</v>
      </c>
      <c r="V229" s="5">
        <f t="shared" ca="1" si="980"/>
        <v>0</v>
      </c>
      <c r="W229" s="5">
        <f t="shared" ca="1" si="981"/>
        <v>0</v>
      </c>
      <c r="X229" s="5">
        <f t="shared" ca="1" si="982"/>
        <v>0</v>
      </c>
      <c r="Y229" s="5">
        <f t="shared" ca="1" si="983"/>
        <v>0</v>
      </c>
      <c r="Z229" s="5">
        <f t="shared" ca="1" si="984"/>
        <v>0</v>
      </c>
      <c r="AA229" s="5">
        <f t="shared" ca="1" si="985"/>
        <v>0</v>
      </c>
      <c r="AB229" s="5">
        <f t="shared" ca="1" si="986"/>
        <v>0</v>
      </c>
      <c r="AC229" s="5">
        <f t="shared" ca="1" si="987"/>
        <v>0</v>
      </c>
      <c r="AD229" s="5">
        <f t="shared" ca="1" si="988"/>
        <v>0</v>
      </c>
      <c r="AE229" s="5">
        <f t="shared" ca="1" si="1053"/>
        <v>0</v>
      </c>
      <c r="AF229" s="5">
        <f t="shared" ca="1" si="1054"/>
        <v>0</v>
      </c>
      <c r="AG229" s="5">
        <f t="shared" ca="1" si="1054"/>
        <v>0</v>
      </c>
      <c r="AH229" s="37">
        <f t="shared" ca="1" si="989"/>
        <v>0</v>
      </c>
      <c r="AI229" s="37">
        <f t="shared" ca="1" si="990"/>
        <v>0</v>
      </c>
      <c r="AJ229" s="37">
        <f t="shared" ca="1" si="991"/>
        <v>0</v>
      </c>
      <c r="AK229" s="37">
        <f t="shared" ca="1" si="992"/>
        <v>0</v>
      </c>
      <c r="AL229" s="37">
        <f t="shared" ca="1" si="993"/>
        <v>0</v>
      </c>
      <c r="AM229" s="37">
        <f t="shared" ca="1" si="994"/>
        <v>0</v>
      </c>
      <c r="AN229" s="37">
        <f t="shared" ca="1" si="995"/>
        <v>0</v>
      </c>
      <c r="AO229" s="37">
        <f t="shared" ca="1" si="996"/>
        <v>0</v>
      </c>
      <c r="AP229" s="33">
        <f t="shared" ca="1" si="997"/>
        <v>58.359870664095858</v>
      </c>
      <c r="AQ229" s="33">
        <f t="shared" ca="1" si="998"/>
        <v>58.359870664095858</v>
      </c>
      <c r="AR229" s="24">
        <f t="shared" ca="1" si="999"/>
        <v>0</v>
      </c>
      <c r="AS229" s="34">
        <f t="shared" ca="1" si="1000"/>
        <v>236.536</v>
      </c>
      <c r="AT229" s="34">
        <f t="shared" ca="1" si="1001"/>
        <v>236.536</v>
      </c>
      <c r="AU229" s="45">
        <f t="shared" ca="1" si="1002"/>
        <v>0</v>
      </c>
      <c r="AV229" s="34">
        <f t="shared" ca="1" si="938"/>
        <v>-38.6</v>
      </c>
      <c r="AW229" s="34">
        <f t="shared" ca="1" si="939"/>
        <v>-38.6</v>
      </c>
      <c r="AX229" s="46">
        <f t="shared" ca="1" si="1003"/>
        <v>0</v>
      </c>
      <c r="AY229" s="5"/>
      <c r="AZ229" s="5">
        <f t="shared" ca="1" si="1055"/>
        <v>0</v>
      </c>
      <c r="BA229" s="5">
        <f t="shared" ca="1" si="1056"/>
        <v>0</v>
      </c>
      <c r="BB229" s="5">
        <f t="shared" ca="1" si="1057"/>
        <v>0</v>
      </c>
      <c r="BC229" s="5">
        <f t="shared" ca="1" si="1058"/>
        <v>0</v>
      </c>
      <c r="BD229" s="5">
        <f t="shared" ca="1" si="1059"/>
        <v>0</v>
      </c>
      <c r="BE229" s="5">
        <f t="shared" ca="1" si="1060"/>
        <v>0</v>
      </c>
      <c r="BF229" s="5">
        <f t="shared" ca="1" si="1061"/>
        <v>0</v>
      </c>
      <c r="BG229" s="5">
        <f t="shared" ca="1" si="1062"/>
        <v>0</v>
      </c>
      <c r="BH229" s="5">
        <f t="shared" ca="1" si="1063"/>
        <v>0</v>
      </c>
      <c r="BI229" s="5">
        <f t="shared" ca="1" si="1064"/>
        <v>0</v>
      </c>
      <c r="BJ229" s="5">
        <f t="shared" ca="1" si="1065"/>
        <v>0</v>
      </c>
      <c r="BK229" s="5">
        <f t="shared" ca="1" si="1066"/>
        <v>0</v>
      </c>
      <c r="BL229" s="5">
        <f t="shared" ca="1" si="1086"/>
        <v>0</v>
      </c>
      <c r="BM229" s="5">
        <f t="shared" ca="1" si="1087"/>
        <v>0</v>
      </c>
      <c r="BN229" s="5">
        <f t="shared" ca="1" si="1088"/>
        <v>0</v>
      </c>
      <c r="BO229" s="5">
        <f t="shared" ca="1" si="1089"/>
        <v>0</v>
      </c>
      <c r="BP229" s="5">
        <f t="shared" ca="1" si="1090"/>
        <v>0</v>
      </c>
      <c r="BQ229" s="5">
        <f t="shared" ca="1" si="1091"/>
        <v>0</v>
      </c>
      <c r="BR229" s="5">
        <f t="shared" ca="1" si="1092"/>
        <v>0</v>
      </c>
      <c r="BS229" s="5">
        <f t="shared" ca="1" si="1093"/>
        <v>0</v>
      </c>
      <c r="BT229" s="5">
        <f t="shared" ca="1" si="1094"/>
        <v>0</v>
      </c>
      <c r="BU229" s="5">
        <f t="shared" ca="1" si="1095"/>
        <v>0</v>
      </c>
      <c r="BV229" s="5">
        <f t="shared" ca="1" si="1096"/>
        <v>0</v>
      </c>
      <c r="BW229" s="5">
        <f t="shared" ca="1" si="1097"/>
        <v>0</v>
      </c>
      <c r="BX229" s="5">
        <f t="shared" ca="1" si="1098"/>
        <v>0</v>
      </c>
      <c r="BY229" s="5">
        <f t="shared" ca="1" si="1099"/>
        <v>0</v>
      </c>
      <c r="BZ229" s="5">
        <f t="shared" ca="1" si="1100"/>
        <v>0</v>
      </c>
      <c r="CA229" s="5">
        <f t="shared" ca="1" si="1101"/>
        <v>0</v>
      </c>
      <c r="CB229" s="37">
        <f t="shared" ca="1" si="1004"/>
        <v>0</v>
      </c>
      <c r="CC229" s="37">
        <f t="shared" ca="1" si="1005"/>
        <v>0</v>
      </c>
      <c r="CD229" s="37">
        <f t="shared" ca="1" si="1006"/>
        <v>0</v>
      </c>
      <c r="CE229" s="37">
        <f t="shared" ca="1" si="1007"/>
        <v>0</v>
      </c>
      <c r="CF229" s="37">
        <f t="shared" ca="1" si="1008"/>
        <v>0</v>
      </c>
      <c r="CG229" s="37">
        <f t="shared" ca="1" si="1009"/>
        <v>0</v>
      </c>
      <c r="CH229" s="37">
        <f t="shared" ca="1" si="1010"/>
        <v>0</v>
      </c>
      <c r="CI229" s="19">
        <f t="shared" ca="1" si="1011"/>
        <v>0</v>
      </c>
      <c r="CJ229" s="33">
        <f t="shared" ca="1" si="1067"/>
        <v>55.509084541972626</v>
      </c>
      <c r="CK229" s="33">
        <f t="shared" ca="1" si="1068"/>
        <v>55.509084541972626</v>
      </c>
      <c r="CL229" s="24">
        <f t="shared" ca="1" si="1012"/>
        <v>0</v>
      </c>
      <c r="CM229" s="34">
        <f t="shared" ca="1" si="1013"/>
        <v>197.94300000000001</v>
      </c>
      <c r="CN229" s="34">
        <f t="shared" ca="1" si="1014"/>
        <v>197.94300000000001</v>
      </c>
      <c r="CO229" s="45">
        <f t="shared" ca="1" si="1015"/>
        <v>0</v>
      </c>
      <c r="CP229" s="5"/>
      <c r="CR229" s="5">
        <f t="shared" ca="1" si="1102"/>
        <v>77</v>
      </c>
      <c r="CS229" s="5">
        <f t="shared" ca="1" si="1103"/>
        <v>71</v>
      </c>
      <c r="CT229" s="62">
        <f t="shared" ca="1" si="1016"/>
        <v>7.7922077922077948E-2</v>
      </c>
      <c r="CW229" s="5">
        <f t="shared" ca="1" si="1114"/>
        <v>628756</v>
      </c>
      <c r="CX229" s="5">
        <f t="shared" ca="1" si="1114"/>
        <v>40.658799999999999</v>
      </c>
      <c r="CY229" s="5">
        <f t="shared" ca="1" si="1114"/>
        <v>78956.5</v>
      </c>
      <c r="CZ229" s="5">
        <f t="shared" ca="1" si="1114"/>
        <v>187750</v>
      </c>
      <c r="DA229" s="5">
        <f t="shared" ca="1" si="1114"/>
        <v>0</v>
      </c>
      <c r="DB229" s="5">
        <f t="shared" ca="1" si="1114"/>
        <v>5851.28</v>
      </c>
      <c r="DC229" s="5">
        <f t="shared" ca="1" si="1114"/>
        <v>0</v>
      </c>
      <c r="DD229" s="5">
        <f t="shared" ca="1" si="1114"/>
        <v>97412.5</v>
      </c>
      <c r="DE229" s="5">
        <f t="shared" ca="1" si="1114"/>
        <v>370011</v>
      </c>
      <c r="DF229" s="5">
        <f t="shared" ca="1" si="1114"/>
        <v>235375</v>
      </c>
      <c r="DG229" s="5">
        <f t="shared" ca="1" si="1114"/>
        <v>23370.400000000001</v>
      </c>
      <c r="DH229" s="5">
        <f t="shared" ca="1" si="1114"/>
        <v>0</v>
      </c>
      <c r="DI229" s="5">
        <f t="shared" ca="1" si="1114"/>
        <v>0</v>
      </c>
      <c r="DJ229" s="5">
        <f t="shared" ca="1" si="1114"/>
        <v>0</v>
      </c>
      <c r="DK229" s="5">
        <f t="shared" ca="1" si="1114"/>
        <v>0</v>
      </c>
      <c r="DL229" s="5"/>
      <c r="DM229" s="5">
        <f t="shared" ca="1" si="1115"/>
        <v>9843.9599999999991</v>
      </c>
      <c r="DN229" s="5">
        <f t="shared" ca="1" si="1115"/>
        <v>6249</v>
      </c>
      <c r="DO229" s="5">
        <f t="shared" ca="1" si="1115"/>
        <v>0</v>
      </c>
      <c r="DP229" s="5">
        <f t="shared" ca="1" si="1115"/>
        <v>0</v>
      </c>
      <c r="DQ229" s="5">
        <f t="shared" ca="1" si="1115"/>
        <v>0</v>
      </c>
      <c r="DR229" s="5">
        <f t="shared" ca="1" si="1115"/>
        <v>0</v>
      </c>
      <c r="DS229" s="5">
        <f t="shared" ca="1" si="1115"/>
        <v>706.89</v>
      </c>
      <c r="DT229" s="5">
        <f t="shared" ca="1" si="1115"/>
        <v>0</v>
      </c>
      <c r="DU229" s="5">
        <f t="shared" ca="1" si="1115"/>
        <v>6955.89</v>
      </c>
      <c r="DV229" s="5">
        <f t="shared" ca="1" si="1115"/>
        <v>2888.07</v>
      </c>
      <c r="DW229" s="5">
        <f t="shared" ca="1" si="1115"/>
        <v>0</v>
      </c>
      <c r="DX229" s="5">
        <f t="shared" ca="1" si="1115"/>
        <v>0</v>
      </c>
      <c r="DY229" s="5">
        <f t="shared" ca="1" si="1115"/>
        <v>0</v>
      </c>
      <c r="DZ229" s="5"/>
      <c r="EA229" s="5">
        <f t="shared" ca="1" si="1124"/>
        <v>236.536</v>
      </c>
      <c r="EB229" s="5">
        <f t="shared" ca="1" si="1124"/>
        <v>23.348600000000001</v>
      </c>
      <c r="EC229" s="5">
        <f t="shared" ca="1" si="1124"/>
        <v>58.481699999999996</v>
      </c>
      <c r="ED229" s="5">
        <f t="shared" ca="1" si="1124"/>
        <v>96.819500000000005</v>
      </c>
      <c r="EE229" s="5">
        <f t="shared" ca="1" si="1124"/>
        <v>0</v>
      </c>
      <c r="EF229" s="5">
        <f t="shared" ca="1" si="1124"/>
        <v>2.6502500000000002</v>
      </c>
      <c r="EG229" s="5">
        <f t="shared" ca="1" si="1124"/>
        <v>2.3778199999999998</v>
      </c>
      <c r="EH229" s="5">
        <f t="shared" ca="1" si="1124"/>
        <v>52.858199999999997</v>
      </c>
      <c r="EI229" s="5"/>
      <c r="EJ229" s="19">
        <f t="shared" ca="1" si="1018"/>
        <v>58.359870664095858</v>
      </c>
      <c r="EK229" s="19">
        <f t="shared" ca="1" si="1019"/>
        <v>11.655125286243328</v>
      </c>
      <c r="EL229" s="19">
        <f t="shared" ca="1" si="1020"/>
        <v>5.0235060546955115</v>
      </c>
      <c r="EM229" s="19">
        <f t="shared" ca="1" si="1021"/>
        <v>11.945352969914858</v>
      </c>
      <c r="EN229" s="19">
        <f t="shared" ca="1" si="1022"/>
        <v>0</v>
      </c>
      <c r="EO229" s="19">
        <f t="shared" ca="1" si="1023"/>
        <v>0.3722801860229209</v>
      </c>
      <c r="EP229" s="19">
        <f t="shared" ca="1" si="1024"/>
        <v>1.318140964201403</v>
      </c>
      <c r="EQ229" s="19">
        <f t="shared" ca="1" si="1025"/>
        <v>6.1977453857887141</v>
      </c>
      <c r="ER229" s="19">
        <f t="shared" ca="1" si="1026"/>
        <v>36.512154740638245</v>
      </c>
      <c r="ES229" s="19">
        <f t="shared" ca="1" si="1027"/>
        <v>20.360829644326262</v>
      </c>
      <c r="ET229" s="19">
        <f t="shared" ca="1" si="1028"/>
        <v>1.4869117286183657</v>
      </c>
      <c r="EU229" s="19">
        <f t="shared" ca="1" si="1104"/>
        <v>0</v>
      </c>
      <c r="EV229" s="19">
        <f t="shared" ca="1" si="1105"/>
        <v>0</v>
      </c>
      <c r="EW229" s="72">
        <f t="shared" ca="1" si="1106"/>
        <v>0</v>
      </c>
      <c r="EX229" s="72">
        <f t="shared" ca="1" si="1107"/>
        <v>0</v>
      </c>
      <c r="EY229" s="5"/>
      <c r="EZ229" s="5"/>
      <c r="FA229" s="5"/>
      <c r="FB229" s="5">
        <f t="shared" ca="1" si="1116"/>
        <v>628756</v>
      </c>
      <c r="FC229" s="5">
        <f t="shared" ca="1" si="1116"/>
        <v>40.658799999999999</v>
      </c>
      <c r="FD229" s="5">
        <f t="shared" ca="1" si="1116"/>
        <v>78956.5</v>
      </c>
      <c r="FE229" s="5">
        <f t="shared" ca="1" si="1116"/>
        <v>187750</v>
      </c>
      <c r="FF229" s="5">
        <f t="shared" ca="1" si="1116"/>
        <v>0</v>
      </c>
      <c r="FG229" s="5">
        <f t="shared" ca="1" si="1116"/>
        <v>5851.28</v>
      </c>
      <c r="FH229" s="5">
        <f t="shared" ca="1" si="1116"/>
        <v>0</v>
      </c>
      <c r="FI229" s="5">
        <f t="shared" ca="1" si="1116"/>
        <v>97412.5</v>
      </c>
      <c r="FJ229" s="5">
        <f t="shared" ca="1" si="1116"/>
        <v>370011</v>
      </c>
      <c r="FK229" s="5">
        <f t="shared" ca="1" si="1116"/>
        <v>235375</v>
      </c>
      <c r="FL229" s="5">
        <f t="shared" ca="1" si="1116"/>
        <v>23370.400000000001</v>
      </c>
      <c r="FM229" s="5">
        <f t="shared" ca="1" si="1116"/>
        <v>0</v>
      </c>
      <c r="FN229" s="5">
        <f t="shared" ca="1" si="1116"/>
        <v>0</v>
      </c>
      <c r="FO229" s="5">
        <f t="shared" ca="1" si="1116"/>
        <v>0</v>
      </c>
      <c r="FP229" s="5">
        <f t="shared" ca="1" si="1116"/>
        <v>0</v>
      </c>
      <c r="FQ229" s="5"/>
      <c r="FR229" s="5">
        <f t="shared" ca="1" si="1117"/>
        <v>9843.9599999999991</v>
      </c>
      <c r="FS229" s="5">
        <f t="shared" ca="1" si="1117"/>
        <v>6249</v>
      </c>
      <c r="FT229" s="5">
        <f t="shared" ca="1" si="1117"/>
        <v>0</v>
      </c>
      <c r="FU229" s="5">
        <f t="shared" ca="1" si="1117"/>
        <v>0</v>
      </c>
      <c r="FV229" s="5">
        <f t="shared" ca="1" si="1117"/>
        <v>0</v>
      </c>
      <c r="FW229" s="5">
        <f t="shared" ca="1" si="1117"/>
        <v>0</v>
      </c>
      <c r="FX229" s="5">
        <f t="shared" ca="1" si="1117"/>
        <v>706.89</v>
      </c>
      <c r="FY229" s="5">
        <f t="shared" ca="1" si="1117"/>
        <v>0</v>
      </c>
      <c r="FZ229" s="5">
        <f t="shared" ca="1" si="1117"/>
        <v>6955.89</v>
      </c>
      <c r="GA229" s="5">
        <f t="shared" ca="1" si="1117"/>
        <v>2888.07</v>
      </c>
      <c r="GB229" s="5">
        <f t="shared" ca="1" si="1117"/>
        <v>0</v>
      </c>
      <c r="GC229" s="5">
        <f t="shared" ca="1" si="1117"/>
        <v>0</v>
      </c>
      <c r="GD229" s="5">
        <f t="shared" ca="1" si="1117"/>
        <v>0</v>
      </c>
      <c r="GE229" s="5"/>
      <c r="GF229" s="5">
        <f t="shared" ca="1" si="1118"/>
        <v>236.536</v>
      </c>
      <c r="GG229" s="5">
        <f t="shared" ca="1" si="1118"/>
        <v>23.348600000000001</v>
      </c>
      <c r="GH229" s="5">
        <f t="shared" ca="1" si="1118"/>
        <v>58.481699999999996</v>
      </c>
      <c r="GI229" s="5">
        <f t="shared" ca="1" si="1118"/>
        <v>96.819500000000005</v>
      </c>
      <c r="GJ229" s="5">
        <f t="shared" ca="1" si="1118"/>
        <v>0</v>
      </c>
      <c r="GK229" s="5">
        <f t="shared" ca="1" si="1118"/>
        <v>2.6502500000000002</v>
      </c>
      <c r="GL229" s="5">
        <f t="shared" ca="1" si="1118"/>
        <v>2.3778199999999998</v>
      </c>
      <c r="GM229" s="5">
        <f t="shared" ca="1" si="1118"/>
        <v>52.858199999999997</v>
      </c>
      <c r="GN229" s="5"/>
      <c r="GO229" s="19">
        <f t="shared" ca="1" si="1029"/>
        <v>58.359870664095858</v>
      </c>
      <c r="GP229" s="19">
        <f t="shared" ca="1" si="1030"/>
        <v>11.655125286243328</v>
      </c>
      <c r="GQ229" s="19">
        <f t="shared" ca="1" si="1031"/>
        <v>5.0235060546955115</v>
      </c>
      <c r="GR229" s="19">
        <f t="shared" ca="1" si="1032"/>
        <v>11.945352969914858</v>
      </c>
      <c r="GS229" s="19">
        <f t="shared" ca="1" si="1033"/>
        <v>0</v>
      </c>
      <c r="GT229" s="19">
        <f t="shared" ca="1" si="1034"/>
        <v>0.3722801860229209</v>
      </c>
      <c r="GU229" s="19">
        <f t="shared" ca="1" si="1035"/>
        <v>1.318140964201403</v>
      </c>
      <c r="GV229" s="19">
        <f t="shared" ca="1" si="1036"/>
        <v>6.1977453857887141</v>
      </c>
      <c r="GW229" s="19">
        <f t="shared" ca="1" si="1037"/>
        <v>36.512154740638245</v>
      </c>
      <c r="GX229" s="19">
        <f t="shared" ca="1" si="1038"/>
        <v>20.360829644326262</v>
      </c>
      <c r="GY229" s="19">
        <f t="shared" ca="1" si="1039"/>
        <v>1.4869117286183657</v>
      </c>
      <c r="GZ229" s="19">
        <f t="shared" ca="1" si="1039"/>
        <v>0</v>
      </c>
      <c r="HA229" s="19">
        <f t="shared" ca="1" si="1039"/>
        <v>0</v>
      </c>
      <c r="HB229" s="72">
        <f t="shared" ca="1" si="1108"/>
        <v>0</v>
      </c>
      <c r="HC229" s="72">
        <f t="shared" ca="1" si="1109"/>
        <v>0</v>
      </c>
      <c r="HD229" s="5"/>
      <c r="HE229" s="5"/>
      <c r="HF229" s="5"/>
      <c r="HG229" s="5">
        <f t="shared" ca="1" si="1119"/>
        <v>548857</v>
      </c>
      <c r="HH229" s="5">
        <f t="shared" ca="1" si="1119"/>
        <v>44.954099999999997</v>
      </c>
      <c r="HI229" s="5">
        <f t="shared" ca="1" si="1119"/>
        <v>100287</v>
      </c>
      <c r="HJ229" s="5">
        <f t="shared" ca="1" si="1119"/>
        <v>81158.600000000006</v>
      </c>
      <c r="HK229" s="5">
        <f t="shared" ca="1" si="1119"/>
        <v>0</v>
      </c>
      <c r="HL229" s="5">
        <f t="shared" ca="1" si="1119"/>
        <v>115.209</v>
      </c>
      <c r="HM229" s="5">
        <f t="shared" ca="1" si="1119"/>
        <v>11093.5</v>
      </c>
      <c r="HN229" s="5">
        <f t="shared" ca="1" si="1119"/>
        <v>97412.5</v>
      </c>
      <c r="HO229" s="5">
        <f t="shared" ca="1" si="1119"/>
        <v>290112</v>
      </c>
      <c r="HP229" s="5">
        <f t="shared" ca="1" si="1119"/>
        <v>235375</v>
      </c>
      <c r="HQ229" s="5">
        <f t="shared" ca="1" si="1119"/>
        <v>23370.400000000001</v>
      </c>
      <c r="HR229" s="5">
        <f t="shared" ca="1" si="1119"/>
        <v>0</v>
      </c>
      <c r="HS229" s="5">
        <f t="shared" ca="1" si="1119"/>
        <v>0</v>
      </c>
      <c r="HT229" s="5">
        <f t="shared" ca="1" si="1119"/>
        <v>0</v>
      </c>
      <c r="HU229" s="5">
        <f t="shared" ca="1" si="1119"/>
        <v>0</v>
      </c>
      <c r="HV229" s="5"/>
      <c r="HW229" s="5">
        <f t="shared" ca="1" si="1120"/>
        <v>11041.3</v>
      </c>
      <c r="HX229" s="5">
        <f t="shared" ca="1" si="1120"/>
        <v>7968.55</v>
      </c>
      <c r="HY229" s="5">
        <f t="shared" ca="1" si="1120"/>
        <v>0</v>
      </c>
      <c r="HZ229" s="5">
        <f t="shared" ca="1" si="1120"/>
        <v>0</v>
      </c>
      <c r="IA229" s="5">
        <f t="shared" ca="1" si="1120"/>
        <v>0</v>
      </c>
      <c r="IB229" s="5">
        <f t="shared" ca="1" si="1120"/>
        <v>0</v>
      </c>
      <c r="IC229" s="5">
        <f t="shared" ca="1" si="1120"/>
        <v>184.65600000000001</v>
      </c>
      <c r="ID229" s="5">
        <f t="shared" ca="1" si="1120"/>
        <v>0</v>
      </c>
      <c r="IE229" s="5">
        <f t="shared" ca="1" si="1120"/>
        <v>8153.2</v>
      </c>
      <c r="IF229" s="5">
        <f t="shared" ca="1" si="1120"/>
        <v>2888.07</v>
      </c>
      <c r="IG229" s="5">
        <f t="shared" ca="1" si="1120"/>
        <v>0</v>
      </c>
      <c r="IH229" s="5">
        <f t="shared" ca="1" si="1120"/>
        <v>0</v>
      </c>
      <c r="II229" s="5">
        <f t="shared" ca="1" si="1120"/>
        <v>0</v>
      </c>
      <c r="IJ229" s="5"/>
      <c r="IK229" s="5">
        <f t="shared" ca="1" si="1125"/>
        <v>197.94300000000001</v>
      </c>
      <c r="IL229" s="5">
        <f t="shared" ca="1" si="1125"/>
        <v>28.407399999999999</v>
      </c>
      <c r="IM229" s="5">
        <f t="shared" ca="1" si="1125"/>
        <v>67.274500000000003</v>
      </c>
      <c r="IN229" s="5">
        <f t="shared" ca="1" si="1125"/>
        <v>42.835099999999997</v>
      </c>
      <c r="IO229" s="5">
        <f t="shared" ca="1" si="1125"/>
        <v>0</v>
      </c>
      <c r="IP229" s="5">
        <f t="shared" ca="1" si="1125"/>
        <v>5.4601999999999998E-2</v>
      </c>
      <c r="IQ229" s="5">
        <f t="shared" ca="1" si="1125"/>
        <v>6.5132000000000003</v>
      </c>
      <c r="IR229" s="5">
        <f t="shared" ca="1" si="1125"/>
        <v>52.858199999999997</v>
      </c>
      <c r="IS229" s="5"/>
      <c r="IT229" s="19">
        <f t="shared" ca="1" si="1069"/>
        <v>55.509084541972626</v>
      </c>
      <c r="IU229" s="19">
        <f t="shared" ca="1" si="1070"/>
        <v>14.861851192650079</v>
      </c>
      <c r="IV229" s="19">
        <f t="shared" ca="1" si="1071"/>
        <v>6.3806317618846942</v>
      </c>
      <c r="IW229" s="19">
        <f t="shared" ca="1" si="1072"/>
        <v>5.1636118431112221</v>
      </c>
      <c r="IX229" s="19">
        <f t="shared" ca="1" si="1073"/>
        <v>0</v>
      </c>
      <c r="IY229" s="19">
        <f t="shared" ca="1" si="1074"/>
        <v>7.3300248751580338E-3</v>
      </c>
      <c r="IZ229" s="19">
        <f t="shared" ca="1" si="1075"/>
        <v>1.0501385848384606</v>
      </c>
      <c r="JA229" s="19">
        <f t="shared" ca="1" si="1076"/>
        <v>6.1977453857887141</v>
      </c>
      <c r="JB229" s="19">
        <f t="shared" ca="1" si="1077"/>
        <v>33.66131267738001</v>
      </c>
      <c r="JC229" s="19">
        <f t="shared" ca="1" si="1078"/>
        <v>20.360829644326262</v>
      </c>
      <c r="JD229" s="19">
        <f t="shared" ca="1" si="1079"/>
        <v>1.4869117286183657</v>
      </c>
      <c r="JE229" s="19">
        <f t="shared" ca="1" si="1080"/>
        <v>0</v>
      </c>
      <c r="JF229" s="19">
        <f t="shared" ca="1" si="1080"/>
        <v>0</v>
      </c>
      <c r="JG229" s="72">
        <f t="shared" ca="1" si="1110"/>
        <v>0</v>
      </c>
      <c r="JH229" s="72">
        <f t="shared" ca="1" si="1111"/>
        <v>0</v>
      </c>
      <c r="JI229" s="5"/>
      <c r="JJ229" s="5"/>
      <c r="JK229" s="5"/>
      <c r="JL229" s="5">
        <f t="shared" ca="1" si="1121"/>
        <v>548857</v>
      </c>
      <c r="JM229" s="5">
        <f t="shared" ca="1" si="1121"/>
        <v>44.954099999999997</v>
      </c>
      <c r="JN229" s="5">
        <f t="shared" ca="1" si="1121"/>
        <v>100287</v>
      </c>
      <c r="JO229" s="5">
        <f t="shared" ca="1" si="1121"/>
        <v>81158.600000000006</v>
      </c>
      <c r="JP229" s="5">
        <f t="shared" ca="1" si="1121"/>
        <v>0</v>
      </c>
      <c r="JQ229" s="5">
        <f t="shared" ca="1" si="1121"/>
        <v>115.209</v>
      </c>
      <c r="JR229" s="5">
        <f t="shared" ca="1" si="1121"/>
        <v>11093.5</v>
      </c>
      <c r="JS229" s="5">
        <f t="shared" ca="1" si="1121"/>
        <v>97412.5</v>
      </c>
      <c r="JT229" s="5">
        <f t="shared" ca="1" si="1121"/>
        <v>290112</v>
      </c>
      <c r="JU229" s="5">
        <f t="shared" ca="1" si="1121"/>
        <v>235375</v>
      </c>
      <c r="JV229" s="5">
        <f t="shared" ca="1" si="1121"/>
        <v>23370.400000000001</v>
      </c>
      <c r="JW229" s="5">
        <f t="shared" ca="1" si="1121"/>
        <v>0</v>
      </c>
      <c r="JX229" s="5">
        <f t="shared" ca="1" si="1121"/>
        <v>0</v>
      </c>
      <c r="JY229" s="5">
        <f t="shared" ca="1" si="1121"/>
        <v>0</v>
      </c>
      <c r="JZ229" s="5">
        <f t="shared" ca="1" si="1121"/>
        <v>0</v>
      </c>
      <c r="KA229" s="5"/>
      <c r="KB229" s="5">
        <f t="shared" ca="1" si="1122"/>
        <v>11041.3</v>
      </c>
      <c r="KC229" s="5">
        <f t="shared" ca="1" si="1122"/>
        <v>7968.55</v>
      </c>
      <c r="KD229" s="5">
        <f t="shared" ca="1" si="1122"/>
        <v>0</v>
      </c>
      <c r="KE229" s="5">
        <f t="shared" ca="1" si="1122"/>
        <v>0</v>
      </c>
      <c r="KF229" s="5">
        <f t="shared" ca="1" si="1122"/>
        <v>0</v>
      </c>
      <c r="KG229" s="5">
        <f t="shared" ca="1" si="1122"/>
        <v>0</v>
      </c>
      <c r="KH229" s="5">
        <f t="shared" ca="1" si="1122"/>
        <v>184.65600000000001</v>
      </c>
      <c r="KI229" s="5">
        <f t="shared" ca="1" si="1122"/>
        <v>0</v>
      </c>
      <c r="KJ229" s="5">
        <f t="shared" ca="1" si="1122"/>
        <v>8153.2</v>
      </c>
      <c r="KK229" s="5">
        <f t="shared" ca="1" si="1122"/>
        <v>2888.07</v>
      </c>
      <c r="KL229" s="5">
        <f t="shared" ca="1" si="1122"/>
        <v>0</v>
      </c>
      <c r="KM229" s="5">
        <f t="shared" ca="1" si="1122"/>
        <v>0</v>
      </c>
      <c r="KN229" s="5">
        <f t="shared" ca="1" si="1122"/>
        <v>0</v>
      </c>
      <c r="KO229" s="5"/>
      <c r="KP229" s="5">
        <f t="shared" ca="1" si="1123"/>
        <v>197.94300000000001</v>
      </c>
      <c r="KQ229" s="5">
        <f t="shared" ca="1" si="1123"/>
        <v>28.407399999999999</v>
      </c>
      <c r="KR229" s="5">
        <f t="shared" ca="1" si="1123"/>
        <v>67.274500000000003</v>
      </c>
      <c r="KS229" s="5">
        <f t="shared" ca="1" si="1123"/>
        <v>42.835099999999997</v>
      </c>
      <c r="KT229" s="5">
        <f t="shared" ca="1" si="1123"/>
        <v>0</v>
      </c>
      <c r="KU229" s="5">
        <f t="shared" ca="1" si="1123"/>
        <v>5.4601999999999998E-2</v>
      </c>
      <c r="KV229" s="5">
        <f t="shared" ca="1" si="1123"/>
        <v>6.5132000000000003</v>
      </c>
      <c r="KW229" s="5">
        <f t="shared" ca="1" si="1123"/>
        <v>52.858199999999997</v>
      </c>
      <c r="KX229" s="5"/>
      <c r="KY229" s="19">
        <f t="shared" ca="1" si="1040"/>
        <v>55.509084541972626</v>
      </c>
      <c r="KZ229" s="19">
        <f t="shared" ca="1" si="1041"/>
        <v>14.861851192650079</v>
      </c>
      <c r="LA229" s="19">
        <f t="shared" ca="1" si="1042"/>
        <v>6.3806317618846942</v>
      </c>
      <c r="LB229" s="19">
        <f t="shared" ca="1" si="1043"/>
        <v>5.1636118431112221</v>
      </c>
      <c r="LC229" s="19">
        <f t="shared" ca="1" si="1044"/>
        <v>0</v>
      </c>
      <c r="LD229" s="19">
        <f t="shared" ca="1" si="1045"/>
        <v>7.3300248751580338E-3</v>
      </c>
      <c r="LE229" s="19">
        <f t="shared" ca="1" si="1046"/>
        <v>1.0501385848384606</v>
      </c>
      <c r="LF229" s="19">
        <f t="shared" ca="1" si="1047"/>
        <v>6.1977453857887141</v>
      </c>
      <c r="LG229" s="19">
        <f t="shared" ca="1" si="1048"/>
        <v>33.66131267738001</v>
      </c>
      <c r="LH229" s="19">
        <f t="shared" ca="1" si="1049"/>
        <v>20.360829644326262</v>
      </c>
      <c r="LI229" s="19">
        <f t="shared" ca="1" si="1050"/>
        <v>1.4869117286183657</v>
      </c>
      <c r="LJ229" s="19">
        <f t="shared" ca="1" si="1081"/>
        <v>0</v>
      </c>
      <c r="LK229" s="19">
        <f t="shared" ca="1" si="1082"/>
        <v>0</v>
      </c>
      <c r="LL229" s="72">
        <f t="shared" ca="1" si="1112"/>
        <v>0</v>
      </c>
      <c r="LM229" s="72">
        <f t="shared" ca="1" si="1113"/>
        <v>0</v>
      </c>
    </row>
    <row r="230" spans="1:325" ht="15" customHeight="1" outlineLevel="1" x14ac:dyDescent="0.3">
      <c r="A230" s="5">
        <f>IF('Old Results'!E210='New Results'!E210,'New Results'!E210,"0")</f>
        <v>53627.8</v>
      </c>
      <c r="B230" s="5">
        <f t="shared" si="941"/>
        <v>314</v>
      </c>
      <c r="C230" s="27">
        <f t="shared" si="968"/>
        <v>209</v>
      </c>
      <c r="D230" s="41" t="str">
        <f>'Old Results'!C210</f>
        <v>0314116-OffMed-FanPwrBox_NDL</v>
      </c>
      <c r="E230" s="41" t="str">
        <f>'New Results'!C210</f>
        <v>0314116-OffMed-FanPwrBox_NDL</v>
      </c>
      <c r="F230" s="5">
        <f t="shared" ca="1" si="969"/>
        <v>0</v>
      </c>
      <c r="G230" s="5">
        <f t="shared" ca="1" si="970"/>
        <v>0</v>
      </c>
      <c r="H230" s="5">
        <f t="shared" ca="1" si="971"/>
        <v>0</v>
      </c>
      <c r="I230" s="5">
        <f t="shared" ca="1" si="972"/>
        <v>0</v>
      </c>
      <c r="J230" s="5">
        <f t="shared" ca="1" si="973"/>
        <v>0</v>
      </c>
      <c r="K230" s="5">
        <f t="shared" ca="1" si="974"/>
        <v>0</v>
      </c>
      <c r="L230" s="5">
        <f t="shared" ca="1" si="975"/>
        <v>0</v>
      </c>
      <c r="M230" s="5">
        <f t="shared" ca="1" si="976"/>
        <v>0</v>
      </c>
      <c r="N230" s="5">
        <f t="shared" ca="1" si="977"/>
        <v>0</v>
      </c>
      <c r="O230" s="5">
        <f t="shared" ca="1" si="978"/>
        <v>0</v>
      </c>
      <c r="P230" s="5">
        <f t="shared" ca="1" si="1051"/>
        <v>0</v>
      </c>
      <c r="Q230" s="5">
        <f t="shared" ca="1" si="1052"/>
        <v>0</v>
      </c>
      <c r="R230" s="5">
        <f t="shared" ca="1" si="1083"/>
        <v>0</v>
      </c>
      <c r="S230" s="5">
        <f t="shared" ca="1" si="1084"/>
        <v>0</v>
      </c>
      <c r="T230" s="5">
        <f t="shared" ca="1" si="1085"/>
        <v>0</v>
      </c>
      <c r="U230" s="5">
        <f t="shared" ca="1" si="979"/>
        <v>0</v>
      </c>
      <c r="V230" s="5">
        <f t="shared" ca="1" si="980"/>
        <v>0</v>
      </c>
      <c r="W230" s="5">
        <f t="shared" ca="1" si="981"/>
        <v>0</v>
      </c>
      <c r="X230" s="5">
        <f t="shared" ca="1" si="982"/>
        <v>0</v>
      </c>
      <c r="Y230" s="5">
        <f t="shared" ca="1" si="983"/>
        <v>0</v>
      </c>
      <c r="Z230" s="5">
        <f t="shared" ca="1" si="984"/>
        <v>0</v>
      </c>
      <c r="AA230" s="5">
        <f t="shared" ca="1" si="985"/>
        <v>0</v>
      </c>
      <c r="AB230" s="5">
        <f t="shared" ca="1" si="986"/>
        <v>0</v>
      </c>
      <c r="AC230" s="5">
        <f t="shared" ca="1" si="987"/>
        <v>0</v>
      </c>
      <c r="AD230" s="5">
        <f t="shared" ca="1" si="988"/>
        <v>0</v>
      </c>
      <c r="AE230" s="5">
        <f t="shared" ca="1" si="1053"/>
        <v>0</v>
      </c>
      <c r="AF230" s="5">
        <f t="shared" ca="1" si="1054"/>
        <v>0</v>
      </c>
      <c r="AG230" s="5">
        <f t="shared" ca="1" si="1054"/>
        <v>0</v>
      </c>
      <c r="AH230" s="37">
        <f t="shared" ca="1" si="989"/>
        <v>0</v>
      </c>
      <c r="AI230" s="37">
        <f t="shared" ca="1" si="990"/>
        <v>0</v>
      </c>
      <c r="AJ230" s="37">
        <f t="shared" ca="1" si="991"/>
        <v>0</v>
      </c>
      <c r="AK230" s="37">
        <f t="shared" ca="1" si="992"/>
        <v>0</v>
      </c>
      <c r="AL230" s="37">
        <f t="shared" ca="1" si="993"/>
        <v>0</v>
      </c>
      <c r="AM230" s="37">
        <f t="shared" ca="1" si="994"/>
        <v>0</v>
      </c>
      <c r="AN230" s="37">
        <f t="shared" ca="1" si="995"/>
        <v>0</v>
      </c>
      <c r="AO230" s="37">
        <f t="shared" ca="1" si="996"/>
        <v>0</v>
      </c>
      <c r="AP230" s="33">
        <f t="shared" ca="1" si="997"/>
        <v>39.752207922010598</v>
      </c>
      <c r="AQ230" s="33">
        <f t="shared" ca="1" si="998"/>
        <v>39.752207922010598</v>
      </c>
      <c r="AR230" s="24">
        <f t="shared" ca="1" si="999"/>
        <v>0</v>
      </c>
      <c r="AS230" s="34">
        <f t="shared" ca="1" si="1000"/>
        <v>139.124</v>
      </c>
      <c r="AT230" s="34">
        <f t="shared" ca="1" si="1001"/>
        <v>139.124</v>
      </c>
      <c r="AU230" s="45">
        <f t="shared" ca="1" si="1002"/>
        <v>0</v>
      </c>
      <c r="AV230" s="34">
        <f t="shared" ca="1" si="938"/>
        <v>-26.3</v>
      </c>
      <c r="AW230" s="34">
        <f t="shared" ca="1" si="939"/>
        <v>-26.3</v>
      </c>
      <c r="AX230" s="46">
        <f t="shared" ca="1" si="1003"/>
        <v>0</v>
      </c>
      <c r="AY230" s="5"/>
      <c r="AZ230" s="5">
        <f t="shared" ca="1" si="1055"/>
        <v>0</v>
      </c>
      <c r="BA230" s="5">
        <f t="shared" ca="1" si="1056"/>
        <v>0</v>
      </c>
      <c r="BB230" s="5">
        <f t="shared" ca="1" si="1057"/>
        <v>0</v>
      </c>
      <c r="BC230" s="5">
        <f t="shared" ca="1" si="1058"/>
        <v>0</v>
      </c>
      <c r="BD230" s="5">
        <f t="shared" ca="1" si="1059"/>
        <v>0</v>
      </c>
      <c r="BE230" s="5">
        <f t="shared" ca="1" si="1060"/>
        <v>0</v>
      </c>
      <c r="BF230" s="5">
        <f t="shared" ca="1" si="1061"/>
        <v>0</v>
      </c>
      <c r="BG230" s="5">
        <f t="shared" ca="1" si="1062"/>
        <v>0</v>
      </c>
      <c r="BH230" s="5">
        <f t="shared" ca="1" si="1063"/>
        <v>0</v>
      </c>
      <c r="BI230" s="5">
        <f t="shared" ca="1" si="1064"/>
        <v>0</v>
      </c>
      <c r="BJ230" s="5">
        <f t="shared" ca="1" si="1065"/>
        <v>0</v>
      </c>
      <c r="BK230" s="5">
        <f t="shared" ca="1" si="1066"/>
        <v>0</v>
      </c>
      <c r="BL230" s="5">
        <f t="shared" ca="1" si="1086"/>
        <v>0</v>
      </c>
      <c r="BM230" s="5">
        <f t="shared" ca="1" si="1087"/>
        <v>0</v>
      </c>
      <c r="BN230" s="5">
        <f t="shared" ca="1" si="1088"/>
        <v>0</v>
      </c>
      <c r="BO230" s="5">
        <f t="shared" ca="1" si="1089"/>
        <v>0</v>
      </c>
      <c r="BP230" s="5">
        <f t="shared" ca="1" si="1090"/>
        <v>0</v>
      </c>
      <c r="BQ230" s="5">
        <f t="shared" ca="1" si="1091"/>
        <v>0</v>
      </c>
      <c r="BR230" s="5">
        <f t="shared" ca="1" si="1092"/>
        <v>0</v>
      </c>
      <c r="BS230" s="5">
        <f t="shared" ca="1" si="1093"/>
        <v>0</v>
      </c>
      <c r="BT230" s="5">
        <f t="shared" ca="1" si="1094"/>
        <v>0</v>
      </c>
      <c r="BU230" s="5">
        <f t="shared" ca="1" si="1095"/>
        <v>0</v>
      </c>
      <c r="BV230" s="5">
        <f t="shared" ca="1" si="1096"/>
        <v>0</v>
      </c>
      <c r="BW230" s="5">
        <f t="shared" ca="1" si="1097"/>
        <v>0</v>
      </c>
      <c r="BX230" s="5">
        <f t="shared" ca="1" si="1098"/>
        <v>0</v>
      </c>
      <c r="BY230" s="5">
        <f t="shared" ca="1" si="1099"/>
        <v>0</v>
      </c>
      <c r="BZ230" s="5">
        <f t="shared" ca="1" si="1100"/>
        <v>0</v>
      </c>
      <c r="CA230" s="5">
        <f t="shared" ca="1" si="1101"/>
        <v>0</v>
      </c>
      <c r="CB230" s="37">
        <f t="shared" ca="1" si="1004"/>
        <v>0</v>
      </c>
      <c r="CC230" s="37">
        <f t="shared" ca="1" si="1005"/>
        <v>0</v>
      </c>
      <c r="CD230" s="37">
        <f t="shared" ca="1" si="1006"/>
        <v>0</v>
      </c>
      <c r="CE230" s="37">
        <f t="shared" ca="1" si="1007"/>
        <v>0</v>
      </c>
      <c r="CF230" s="37">
        <f t="shared" ca="1" si="1008"/>
        <v>0</v>
      </c>
      <c r="CG230" s="37">
        <f t="shared" ca="1" si="1009"/>
        <v>0</v>
      </c>
      <c r="CH230" s="37">
        <f t="shared" ca="1" si="1010"/>
        <v>0</v>
      </c>
      <c r="CI230" s="19">
        <f t="shared" ca="1" si="1011"/>
        <v>0</v>
      </c>
      <c r="CJ230" s="33">
        <f t="shared" ca="1" si="1067"/>
        <v>38.308405043652726</v>
      </c>
      <c r="CK230" s="33">
        <f t="shared" ca="1" si="1068"/>
        <v>38.308405043652726</v>
      </c>
      <c r="CL230" s="24">
        <f t="shared" ca="1" si="1012"/>
        <v>0</v>
      </c>
      <c r="CM230" s="34">
        <f t="shared" ca="1" si="1013"/>
        <v>112.84699999999999</v>
      </c>
      <c r="CN230" s="34">
        <f t="shared" ca="1" si="1014"/>
        <v>112.84699999999999</v>
      </c>
      <c r="CO230" s="45">
        <f t="shared" ca="1" si="1015"/>
        <v>0</v>
      </c>
      <c r="CP230" s="5"/>
      <c r="CR230" s="5">
        <f t="shared" ca="1" si="1102"/>
        <v>90</v>
      </c>
      <c r="CS230" s="5">
        <f t="shared" ca="1" si="1103"/>
        <v>86</v>
      </c>
      <c r="CT230" s="62">
        <f t="shared" ca="1" si="1016"/>
        <v>4.4444444444444398E-2</v>
      </c>
      <c r="CW230" s="5">
        <f t="shared" ca="1" si="1114"/>
        <v>447938</v>
      </c>
      <c r="CX230" s="5">
        <f t="shared" ca="1" si="1114"/>
        <v>34.075800000000001</v>
      </c>
      <c r="CY230" s="5">
        <f t="shared" ca="1" si="1114"/>
        <v>47415.4</v>
      </c>
      <c r="CZ230" s="5">
        <f t="shared" ca="1" si="1114"/>
        <v>95455.9</v>
      </c>
      <c r="DA230" s="5">
        <f t="shared" ca="1" si="1114"/>
        <v>0</v>
      </c>
      <c r="DB230" s="5">
        <f t="shared" ca="1" si="1114"/>
        <v>2834.42</v>
      </c>
      <c r="DC230" s="5">
        <f t="shared" ca="1" si="1114"/>
        <v>0</v>
      </c>
      <c r="DD230" s="5">
        <f t="shared" ca="1" si="1114"/>
        <v>72497.3</v>
      </c>
      <c r="DE230" s="5">
        <f t="shared" ca="1" si="1114"/>
        <v>218237</v>
      </c>
      <c r="DF230" s="5">
        <f t="shared" ca="1" si="1114"/>
        <v>229701</v>
      </c>
      <c r="DG230" s="5">
        <f t="shared" ca="1" si="1114"/>
        <v>0</v>
      </c>
      <c r="DH230" s="5">
        <f t="shared" ca="1" si="1114"/>
        <v>0</v>
      </c>
      <c r="DI230" s="5">
        <f t="shared" ca="1" si="1114"/>
        <v>0</v>
      </c>
      <c r="DJ230" s="5">
        <f t="shared" ca="1" si="1114"/>
        <v>0</v>
      </c>
      <c r="DK230" s="5">
        <f t="shared" ca="1" si="1114"/>
        <v>0</v>
      </c>
      <c r="DL230" s="5"/>
      <c r="DM230" s="5">
        <f t="shared" ca="1" si="1115"/>
        <v>6034.59</v>
      </c>
      <c r="DN230" s="5">
        <f t="shared" ca="1" si="1115"/>
        <v>5237.22</v>
      </c>
      <c r="DO230" s="5">
        <f t="shared" ca="1" si="1115"/>
        <v>0</v>
      </c>
      <c r="DP230" s="5">
        <f t="shared" ca="1" si="1115"/>
        <v>0</v>
      </c>
      <c r="DQ230" s="5">
        <f t="shared" ca="1" si="1115"/>
        <v>0</v>
      </c>
      <c r="DR230" s="5">
        <f t="shared" ca="1" si="1115"/>
        <v>0</v>
      </c>
      <c r="DS230" s="5">
        <f t="shared" ca="1" si="1115"/>
        <v>797.36599999999999</v>
      </c>
      <c r="DT230" s="5">
        <f t="shared" ca="1" si="1115"/>
        <v>0</v>
      </c>
      <c r="DU230" s="5">
        <f t="shared" ca="1" si="1115"/>
        <v>6034.59</v>
      </c>
      <c r="DV230" s="5">
        <f t="shared" ca="1" si="1115"/>
        <v>0</v>
      </c>
      <c r="DW230" s="5">
        <f t="shared" ca="1" si="1115"/>
        <v>0</v>
      </c>
      <c r="DX230" s="5">
        <f t="shared" ca="1" si="1115"/>
        <v>0</v>
      </c>
      <c r="DY230" s="5">
        <f t="shared" ca="1" si="1115"/>
        <v>0</v>
      </c>
      <c r="DZ230" s="5"/>
      <c r="EA230" s="5">
        <f t="shared" ca="1" si="1124"/>
        <v>139.124</v>
      </c>
      <c r="EB230" s="5">
        <f t="shared" ca="1" si="1124"/>
        <v>19.4635</v>
      </c>
      <c r="EC230" s="5">
        <f t="shared" ca="1" si="1124"/>
        <v>28.204599999999999</v>
      </c>
      <c r="ED230" s="5">
        <f t="shared" ca="1" si="1124"/>
        <v>50.440100000000001</v>
      </c>
      <c r="EE230" s="5">
        <f t="shared" ca="1" si="1124"/>
        <v>0</v>
      </c>
      <c r="EF230" s="5">
        <f t="shared" ca="1" si="1124"/>
        <v>1.4906600000000001</v>
      </c>
      <c r="EG230" s="5">
        <f t="shared" ca="1" si="1124"/>
        <v>2.6873</v>
      </c>
      <c r="EH230" s="5">
        <f t="shared" ca="1" si="1124"/>
        <v>36.838299999999997</v>
      </c>
      <c r="EI230" s="5"/>
      <c r="EJ230" s="19">
        <f t="shared" ca="1" si="1018"/>
        <v>39.752207922010598</v>
      </c>
      <c r="EK230" s="19">
        <f t="shared" ca="1" si="1019"/>
        <v>9.7680357320195874</v>
      </c>
      <c r="EL230" s="19">
        <f t="shared" ca="1" si="1020"/>
        <v>3.0167440170956104</v>
      </c>
      <c r="EM230" s="19">
        <f t="shared" ca="1" si="1021"/>
        <v>6.0732592200314004</v>
      </c>
      <c r="EN230" s="19">
        <f t="shared" ca="1" si="1022"/>
        <v>0</v>
      </c>
      <c r="EO230" s="19">
        <f t="shared" ca="1" si="1023"/>
        <v>0.18033633749659692</v>
      </c>
      <c r="EP230" s="19">
        <f t="shared" ca="1" si="1024"/>
        <v>1.4868519685685411</v>
      </c>
      <c r="EQ230" s="19">
        <f t="shared" ca="1" si="1025"/>
        <v>4.6125477382999112</v>
      </c>
      <c r="ER230" s="19">
        <f t="shared" ca="1" si="1026"/>
        <v>25.137776377177506</v>
      </c>
      <c r="ES230" s="19">
        <f t="shared" ca="1" si="1027"/>
        <v>14.61443154483309</v>
      </c>
      <c r="ET230" s="19">
        <f t="shared" ca="1" si="1028"/>
        <v>0</v>
      </c>
      <c r="EU230" s="19">
        <f t="shared" ca="1" si="1104"/>
        <v>0</v>
      </c>
      <c r="EV230" s="19">
        <f t="shared" ca="1" si="1105"/>
        <v>0</v>
      </c>
      <c r="EW230" s="72">
        <f t="shared" ca="1" si="1106"/>
        <v>0</v>
      </c>
      <c r="EX230" s="72">
        <f t="shared" ca="1" si="1107"/>
        <v>0</v>
      </c>
      <c r="EY230" s="5"/>
      <c r="EZ230" s="5"/>
      <c r="FA230" s="5"/>
      <c r="FB230" s="5">
        <f t="shared" ca="1" si="1116"/>
        <v>447938</v>
      </c>
      <c r="FC230" s="5">
        <f t="shared" ca="1" si="1116"/>
        <v>34.075800000000001</v>
      </c>
      <c r="FD230" s="5">
        <f t="shared" ca="1" si="1116"/>
        <v>47415.4</v>
      </c>
      <c r="FE230" s="5">
        <f t="shared" ca="1" si="1116"/>
        <v>95455.9</v>
      </c>
      <c r="FF230" s="5">
        <f t="shared" ca="1" si="1116"/>
        <v>0</v>
      </c>
      <c r="FG230" s="5">
        <f t="shared" ca="1" si="1116"/>
        <v>2834.42</v>
      </c>
      <c r="FH230" s="5">
        <f t="shared" ca="1" si="1116"/>
        <v>0</v>
      </c>
      <c r="FI230" s="5">
        <f t="shared" ca="1" si="1116"/>
        <v>72497.3</v>
      </c>
      <c r="FJ230" s="5">
        <f t="shared" ca="1" si="1116"/>
        <v>218237</v>
      </c>
      <c r="FK230" s="5">
        <f t="shared" ca="1" si="1116"/>
        <v>229701</v>
      </c>
      <c r="FL230" s="5">
        <f t="shared" ca="1" si="1116"/>
        <v>0</v>
      </c>
      <c r="FM230" s="5">
        <f t="shared" ca="1" si="1116"/>
        <v>0</v>
      </c>
      <c r="FN230" s="5">
        <f t="shared" ca="1" si="1116"/>
        <v>0</v>
      </c>
      <c r="FO230" s="5">
        <f t="shared" ca="1" si="1116"/>
        <v>0</v>
      </c>
      <c r="FP230" s="5">
        <f t="shared" ca="1" si="1116"/>
        <v>0</v>
      </c>
      <c r="FQ230" s="5"/>
      <c r="FR230" s="5">
        <f t="shared" ca="1" si="1117"/>
        <v>6034.59</v>
      </c>
      <c r="FS230" s="5">
        <f t="shared" ca="1" si="1117"/>
        <v>5237.22</v>
      </c>
      <c r="FT230" s="5">
        <f t="shared" ca="1" si="1117"/>
        <v>0</v>
      </c>
      <c r="FU230" s="5">
        <f t="shared" ca="1" si="1117"/>
        <v>0</v>
      </c>
      <c r="FV230" s="5">
        <f t="shared" ca="1" si="1117"/>
        <v>0</v>
      </c>
      <c r="FW230" s="5">
        <f t="shared" ca="1" si="1117"/>
        <v>0</v>
      </c>
      <c r="FX230" s="5">
        <f t="shared" ca="1" si="1117"/>
        <v>797.36599999999999</v>
      </c>
      <c r="FY230" s="5">
        <f t="shared" ca="1" si="1117"/>
        <v>0</v>
      </c>
      <c r="FZ230" s="5">
        <f t="shared" ca="1" si="1117"/>
        <v>6034.59</v>
      </c>
      <c r="GA230" s="5">
        <f t="shared" ca="1" si="1117"/>
        <v>0</v>
      </c>
      <c r="GB230" s="5">
        <f t="shared" ca="1" si="1117"/>
        <v>0</v>
      </c>
      <c r="GC230" s="5">
        <f t="shared" ca="1" si="1117"/>
        <v>0</v>
      </c>
      <c r="GD230" s="5">
        <f t="shared" ca="1" si="1117"/>
        <v>0</v>
      </c>
      <c r="GE230" s="5"/>
      <c r="GF230" s="5">
        <f t="shared" ca="1" si="1118"/>
        <v>139.124</v>
      </c>
      <c r="GG230" s="5">
        <f t="shared" ca="1" si="1118"/>
        <v>19.4635</v>
      </c>
      <c r="GH230" s="5">
        <f t="shared" ca="1" si="1118"/>
        <v>28.204599999999999</v>
      </c>
      <c r="GI230" s="5">
        <f t="shared" ca="1" si="1118"/>
        <v>50.440100000000001</v>
      </c>
      <c r="GJ230" s="5">
        <f t="shared" ca="1" si="1118"/>
        <v>0</v>
      </c>
      <c r="GK230" s="5">
        <f t="shared" ca="1" si="1118"/>
        <v>1.4906600000000001</v>
      </c>
      <c r="GL230" s="5">
        <f t="shared" ca="1" si="1118"/>
        <v>2.6873</v>
      </c>
      <c r="GM230" s="5">
        <f t="shared" ca="1" si="1118"/>
        <v>36.838299999999997</v>
      </c>
      <c r="GN230" s="5"/>
      <c r="GO230" s="19">
        <f t="shared" ca="1" si="1029"/>
        <v>39.752207922010598</v>
      </c>
      <c r="GP230" s="19">
        <f t="shared" ca="1" si="1030"/>
        <v>9.7680357320195874</v>
      </c>
      <c r="GQ230" s="19">
        <f t="shared" ca="1" si="1031"/>
        <v>3.0167440170956104</v>
      </c>
      <c r="GR230" s="19">
        <f t="shared" ca="1" si="1032"/>
        <v>6.0732592200314004</v>
      </c>
      <c r="GS230" s="19">
        <f t="shared" ca="1" si="1033"/>
        <v>0</v>
      </c>
      <c r="GT230" s="19">
        <f t="shared" ca="1" si="1034"/>
        <v>0.18033633749659692</v>
      </c>
      <c r="GU230" s="19">
        <f t="shared" ca="1" si="1035"/>
        <v>1.4868519685685411</v>
      </c>
      <c r="GV230" s="19">
        <f t="shared" ca="1" si="1036"/>
        <v>4.6125477382999112</v>
      </c>
      <c r="GW230" s="19">
        <f t="shared" ca="1" si="1037"/>
        <v>25.137776377177506</v>
      </c>
      <c r="GX230" s="19">
        <f t="shared" ca="1" si="1038"/>
        <v>14.61443154483309</v>
      </c>
      <c r="GY230" s="19">
        <f t="shared" ca="1" si="1039"/>
        <v>0</v>
      </c>
      <c r="GZ230" s="19">
        <f t="shared" ca="1" si="1039"/>
        <v>0</v>
      </c>
      <c r="HA230" s="19">
        <f t="shared" ca="1" si="1039"/>
        <v>0</v>
      </c>
      <c r="HB230" s="72">
        <f t="shared" ca="1" si="1108"/>
        <v>0</v>
      </c>
      <c r="HC230" s="72">
        <f t="shared" ca="1" si="1109"/>
        <v>0</v>
      </c>
      <c r="HD230" s="5"/>
      <c r="HE230" s="5"/>
      <c r="HF230" s="5"/>
      <c r="HG230" s="5">
        <f t="shared" ca="1" si="1119"/>
        <v>392807</v>
      </c>
      <c r="HH230" s="5">
        <f t="shared" ca="1" si="1119"/>
        <v>44.098100000000002</v>
      </c>
      <c r="HI230" s="5">
        <f t="shared" ca="1" si="1119"/>
        <v>40348</v>
      </c>
      <c r="HJ230" s="5">
        <f t="shared" ca="1" si="1119"/>
        <v>33833.4</v>
      </c>
      <c r="HK230" s="5">
        <f t="shared" ca="1" si="1119"/>
        <v>0</v>
      </c>
      <c r="HL230" s="5">
        <f t="shared" ca="1" si="1119"/>
        <v>257.14699999999999</v>
      </c>
      <c r="HM230" s="5">
        <f t="shared" ca="1" si="1119"/>
        <v>16125.5</v>
      </c>
      <c r="HN230" s="5">
        <f t="shared" ca="1" si="1119"/>
        <v>72497.3</v>
      </c>
      <c r="HO230" s="5">
        <f t="shared" ca="1" si="1119"/>
        <v>163105</v>
      </c>
      <c r="HP230" s="5">
        <f t="shared" ca="1" si="1119"/>
        <v>229701</v>
      </c>
      <c r="HQ230" s="5">
        <f t="shared" ca="1" si="1119"/>
        <v>0</v>
      </c>
      <c r="HR230" s="5">
        <f t="shared" ca="1" si="1119"/>
        <v>0</v>
      </c>
      <c r="HS230" s="5">
        <f t="shared" ca="1" si="1119"/>
        <v>0</v>
      </c>
      <c r="HT230" s="5">
        <f t="shared" ca="1" si="1119"/>
        <v>0</v>
      </c>
      <c r="HU230" s="5">
        <f t="shared" ca="1" si="1119"/>
        <v>0</v>
      </c>
      <c r="HV230" s="5"/>
      <c r="HW230" s="5">
        <f t="shared" ca="1" si="1120"/>
        <v>7141.38</v>
      </c>
      <c r="HX230" s="5">
        <f t="shared" ca="1" si="1120"/>
        <v>7141.38</v>
      </c>
      <c r="HY230" s="5">
        <f t="shared" ca="1" si="1120"/>
        <v>0</v>
      </c>
      <c r="HZ230" s="5">
        <f t="shared" ca="1" si="1120"/>
        <v>0</v>
      </c>
      <c r="IA230" s="5">
        <f t="shared" ca="1" si="1120"/>
        <v>0</v>
      </c>
      <c r="IB230" s="5">
        <f t="shared" ca="1" si="1120"/>
        <v>0</v>
      </c>
      <c r="IC230" s="5">
        <f t="shared" ca="1" si="1120"/>
        <v>0</v>
      </c>
      <c r="ID230" s="5">
        <f t="shared" ca="1" si="1120"/>
        <v>0</v>
      </c>
      <c r="IE230" s="5">
        <f t="shared" ca="1" si="1120"/>
        <v>7141.38</v>
      </c>
      <c r="IF230" s="5">
        <f t="shared" ca="1" si="1120"/>
        <v>0</v>
      </c>
      <c r="IG230" s="5">
        <f t="shared" ca="1" si="1120"/>
        <v>0</v>
      </c>
      <c r="IH230" s="5">
        <f t="shared" ca="1" si="1120"/>
        <v>0</v>
      </c>
      <c r="II230" s="5">
        <f t="shared" ca="1" si="1120"/>
        <v>0</v>
      </c>
      <c r="IJ230" s="5"/>
      <c r="IK230" s="5">
        <f t="shared" ca="1" si="1125"/>
        <v>112.84699999999999</v>
      </c>
      <c r="IL230" s="5">
        <f t="shared" ca="1" si="1125"/>
        <v>26.391500000000001</v>
      </c>
      <c r="IM230" s="5">
        <f t="shared" ca="1" si="1125"/>
        <v>23.898399999999999</v>
      </c>
      <c r="IN230" s="5">
        <f t="shared" ca="1" si="1125"/>
        <v>17.4055</v>
      </c>
      <c r="IO230" s="5">
        <f t="shared" ca="1" si="1125"/>
        <v>0</v>
      </c>
      <c r="IP230" s="5">
        <f t="shared" ca="1" si="1125"/>
        <v>0.14397599999999999</v>
      </c>
      <c r="IQ230" s="5">
        <f t="shared" ca="1" si="1125"/>
        <v>8.1691400000000005</v>
      </c>
      <c r="IR230" s="5">
        <f t="shared" ca="1" si="1125"/>
        <v>36.838299999999997</v>
      </c>
      <c r="IS230" s="5"/>
      <c r="IT230" s="19">
        <f t="shared" ca="1" si="1069"/>
        <v>38.308405043652726</v>
      </c>
      <c r="IU230" s="19">
        <f t="shared" ca="1" si="1070"/>
        <v>13.319369109253037</v>
      </c>
      <c r="IV230" s="19">
        <f t="shared" ca="1" si="1071"/>
        <v>2.5670897556864158</v>
      </c>
      <c r="IW230" s="19">
        <f t="shared" ca="1" si="1072"/>
        <v>2.1526066853385744</v>
      </c>
      <c r="IX230" s="19">
        <f t="shared" ca="1" si="1073"/>
        <v>0</v>
      </c>
      <c r="IY230" s="19">
        <f t="shared" ca="1" si="1074"/>
        <v>1.6360648096696115E-2</v>
      </c>
      <c r="IZ230" s="19">
        <f t="shared" ca="1" si="1075"/>
        <v>1.0259642573441385</v>
      </c>
      <c r="JA230" s="19">
        <f t="shared" ca="1" si="1076"/>
        <v>4.6125477382999112</v>
      </c>
      <c r="JB230" s="19">
        <f t="shared" ca="1" si="1077"/>
        <v>23.69390987510209</v>
      </c>
      <c r="JC230" s="19">
        <f t="shared" ca="1" si="1078"/>
        <v>14.61443154483309</v>
      </c>
      <c r="JD230" s="19">
        <f t="shared" ca="1" si="1079"/>
        <v>0</v>
      </c>
      <c r="JE230" s="19">
        <f t="shared" ca="1" si="1080"/>
        <v>0</v>
      </c>
      <c r="JF230" s="19">
        <f t="shared" ca="1" si="1080"/>
        <v>0</v>
      </c>
      <c r="JG230" s="72">
        <f t="shared" ca="1" si="1110"/>
        <v>0</v>
      </c>
      <c r="JH230" s="72">
        <f t="shared" ca="1" si="1111"/>
        <v>0</v>
      </c>
      <c r="JI230" s="5"/>
      <c r="JJ230" s="5"/>
      <c r="JK230" s="5"/>
      <c r="JL230" s="5">
        <f t="shared" ca="1" si="1121"/>
        <v>392807</v>
      </c>
      <c r="JM230" s="5">
        <f t="shared" ca="1" si="1121"/>
        <v>44.098100000000002</v>
      </c>
      <c r="JN230" s="5">
        <f t="shared" ca="1" si="1121"/>
        <v>40348</v>
      </c>
      <c r="JO230" s="5">
        <f t="shared" ca="1" si="1121"/>
        <v>33833.4</v>
      </c>
      <c r="JP230" s="5">
        <f t="shared" ca="1" si="1121"/>
        <v>0</v>
      </c>
      <c r="JQ230" s="5">
        <f t="shared" ca="1" si="1121"/>
        <v>257.14699999999999</v>
      </c>
      <c r="JR230" s="5">
        <f t="shared" ca="1" si="1121"/>
        <v>16125.5</v>
      </c>
      <c r="JS230" s="5">
        <f t="shared" ca="1" si="1121"/>
        <v>72497.3</v>
      </c>
      <c r="JT230" s="5">
        <f t="shared" ca="1" si="1121"/>
        <v>163105</v>
      </c>
      <c r="JU230" s="5">
        <f t="shared" ca="1" si="1121"/>
        <v>229701</v>
      </c>
      <c r="JV230" s="5">
        <f t="shared" ca="1" si="1121"/>
        <v>0</v>
      </c>
      <c r="JW230" s="5">
        <f t="shared" ca="1" si="1121"/>
        <v>0</v>
      </c>
      <c r="JX230" s="5">
        <f t="shared" ca="1" si="1121"/>
        <v>0</v>
      </c>
      <c r="JY230" s="5">
        <f t="shared" ca="1" si="1121"/>
        <v>0</v>
      </c>
      <c r="JZ230" s="5">
        <f t="shared" ca="1" si="1121"/>
        <v>0</v>
      </c>
      <c r="KA230" s="5"/>
      <c r="KB230" s="5">
        <f t="shared" ca="1" si="1122"/>
        <v>7141.38</v>
      </c>
      <c r="KC230" s="5">
        <f t="shared" ca="1" si="1122"/>
        <v>7141.38</v>
      </c>
      <c r="KD230" s="5">
        <f t="shared" ca="1" si="1122"/>
        <v>0</v>
      </c>
      <c r="KE230" s="5">
        <f t="shared" ca="1" si="1122"/>
        <v>0</v>
      </c>
      <c r="KF230" s="5">
        <f t="shared" ca="1" si="1122"/>
        <v>0</v>
      </c>
      <c r="KG230" s="5">
        <f t="shared" ca="1" si="1122"/>
        <v>0</v>
      </c>
      <c r="KH230" s="5">
        <f t="shared" ca="1" si="1122"/>
        <v>0</v>
      </c>
      <c r="KI230" s="5">
        <f t="shared" ca="1" si="1122"/>
        <v>0</v>
      </c>
      <c r="KJ230" s="5">
        <f t="shared" ca="1" si="1122"/>
        <v>7141.38</v>
      </c>
      <c r="KK230" s="5">
        <f t="shared" ca="1" si="1122"/>
        <v>0</v>
      </c>
      <c r="KL230" s="5">
        <f t="shared" ca="1" si="1122"/>
        <v>0</v>
      </c>
      <c r="KM230" s="5">
        <f t="shared" ca="1" si="1122"/>
        <v>0</v>
      </c>
      <c r="KN230" s="5">
        <f t="shared" ca="1" si="1122"/>
        <v>0</v>
      </c>
      <c r="KO230" s="5"/>
      <c r="KP230" s="5">
        <f t="shared" ca="1" si="1123"/>
        <v>112.84699999999999</v>
      </c>
      <c r="KQ230" s="5">
        <f t="shared" ca="1" si="1123"/>
        <v>26.391500000000001</v>
      </c>
      <c r="KR230" s="5">
        <f t="shared" ca="1" si="1123"/>
        <v>23.898399999999999</v>
      </c>
      <c r="KS230" s="5">
        <f t="shared" ca="1" si="1123"/>
        <v>17.4055</v>
      </c>
      <c r="KT230" s="5">
        <f t="shared" ca="1" si="1123"/>
        <v>0</v>
      </c>
      <c r="KU230" s="5">
        <f t="shared" ca="1" si="1123"/>
        <v>0.14397599999999999</v>
      </c>
      <c r="KV230" s="5">
        <f t="shared" ca="1" si="1123"/>
        <v>8.1691400000000005</v>
      </c>
      <c r="KW230" s="5">
        <f t="shared" ca="1" si="1123"/>
        <v>36.838299999999997</v>
      </c>
      <c r="KX230" s="5"/>
      <c r="KY230" s="19">
        <f t="shared" ca="1" si="1040"/>
        <v>38.308405043652726</v>
      </c>
      <c r="KZ230" s="19">
        <f t="shared" ca="1" si="1041"/>
        <v>13.319369109253037</v>
      </c>
      <c r="LA230" s="19">
        <f t="shared" ca="1" si="1042"/>
        <v>2.5670897556864158</v>
      </c>
      <c r="LB230" s="19">
        <f t="shared" ca="1" si="1043"/>
        <v>2.1526066853385744</v>
      </c>
      <c r="LC230" s="19">
        <f t="shared" ca="1" si="1044"/>
        <v>0</v>
      </c>
      <c r="LD230" s="19">
        <f t="shared" ca="1" si="1045"/>
        <v>1.6360648096696115E-2</v>
      </c>
      <c r="LE230" s="19">
        <f t="shared" ca="1" si="1046"/>
        <v>1.0259642573441385</v>
      </c>
      <c r="LF230" s="19">
        <f t="shared" ca="1" si="1047"/>
        <v>4.6125477382999112</v>
      </c>
      <c r="LG230" s="19">
        <f t="shared" ca="1" si="1048"/>
        <v>23.69390987510209</v>
      </c>
      <c r="LH230" s="19">
        <f t="shared" ca="1" si="1049"/>
        <v>14.61443154483309</v>
      </c>
      <c r="LI230" s="19">
        <f t="shared" ca="1" si="1050"/>
        <v>0</v>
      </c>
      <c r="LJ230" s="19">
        <f t="shared" ca="1" si="1081"/>
        <v>0</v>
      </c>
      <c r="LK230" s="19">
        <f t="shared" ca="1" si="1082"/>
        <v>0</v>
      </c>
      <c r="LL230" s="72">
        <f t="shared" ca="1" si="1112"/>
        <v>0</v>
      </c>
      <c r="LM230" s="72">
        <f t="shared" ca="1" si="1113"/>
        <v>0</v>
      </c>
    </row>
    <row r="231" spans="1:325" ht="15" customHeight="1" outlineLevel="1" x14ac:dyDescent="0.3">
      <c r="A231" s="5">
        <f>IF('Old Results'!E211='New Results'!E211,'New Results'!E211,"0")</f>
        <v>53627.8</v>
      </c>
      <c r="B231" s="5">
        <f t="shared" si="941"/>
        <v>314</v>
      </c>
      <c r="C231" s="27">
        <f t="shared" si="968"/>
        <v>210</v>
      </c>
      <c r="D231" s="41" t="str">
        <f>'Old Results'!C211</f>
        <v>0314206-OffMed-FanPwrBox_NDL</v>
      </c>
      <c r="E231" s="41" t="str">
        <f>'New Results'!C211</f>
        <v>0314206-OffMed-FanPwrBox_NDL</v>
      </c>
      <c r="F231" s="5">
        <f t="shared" ca="1" si="969"/>
        <v>0</v>
      </c>
      <c r="G231" s="5">
        <f t="shared" ca="1" si="970"/>
        <v>0</v>
      </c>
      <c r="H231" s="5">
        <f t="shared" ca="1" si="971"/>
        <v>0</v>
      </c>
      <c r="I231" s="5">
        <f t="shared" ca="1" si="972"/>
        <v>0</v>
      </c>
      <c r="J231" s="5">
        <f t="shared" ca="1" si="973"/>
        <v>0</v>
      </c>
      <c r="K231" s="5">
        <f t="shared" ca="1" si="974"/>
        <v>0</v>
      </c>
      <c r="L231" s="5">
        <f t="shared" ca="1" si="975"/>
        <v>0</v>
      </c>
      <c r="M231" s="5">
        <f t="shared" ca="1" si="976"/>
        <v>0</v>
      </c>
      <c r="N231" s="5">
        <f t="shared" ca="1" si="977"/>
        <v>0</v>
      </c>
      <c r="O231" s="5">
        <f t="shared" ca="1" si="978"/>
        <v>0</v>
      </c>
      <c r="P231" s="5">
        <f t="shared" ca="1" si="1051"/>
        <v>0</v>
      </c>
      <c r="Q231" s="5">
        <f t="shared" ca="1" si="1052"/>
        <v>0</v>
      </c>
      <c r="R231" s="5">
        <f t="shared" ca="1" si="1083"/>
        <v>0</v>
      </c>
      <c r="S231" s="5">
        <f t="shared" ca="1" si="1084"/>
        <v>0</v>
      </c>
      <c r="T231" s="5">
        <f t="shared" ca="1" si="1085"/>
        <v>0</v>
      </c>
      <c r="U231" s="5">
        <f t="shared" ca="1" si="979"/>
        <v>0</v>
      </c>
      <c r="V231" s="5">
        <f t="shared" ca="1" si="980"/>
        <v>0</v>
      </c>
      <c r="W231" s="5">
        <f t="shared" ca="1" si="981"/>
        <v>0</v>
      </c>
      <c r="X231" s="5">
        <f t="shared" ca="1" si="982"/>
        <v>0</v>
      </c>
      <c r="Y231" s="5">
        <f t="shared" ca="1" si="983"/>
        <v>0</v>
      </c>
      <c r="Z231" s="5">
        <f t="shared" ca="1" si="984"/>
        <v>0</v>
      </c>
      <c r="AA231" s="5">
        <f t="shared" ca="1" si="985"/>
        <v>0</v>
      </c>
      <c r="AB231" s="5">
        <f t="shared" ca="1" si="986"/>
        <v>0</v>
      </c>
      <c r="AC231" s="5">
        <f t="shared" ca="1" si="987"/>
        <v>0</v>
      </c>
      <c r="AD231" s="5">
        <f t="shared" ca="1" si="988"/>
        <v>0</v>
      </c>
      <c r="AE231" s="5">
        <f t="shared" ca="1" si="1053"/>
        <v>0</v>
      </c>
      <c r="AF231" s="5">
        <f t="shared" ca="1" si="1054"/>
        <v>0</v>
      </c>
      <c r="AG231" s="5">
        <f t="shared" ca="1" si="1054"/>
        <v>0</v>
      </c>
      <c r="AH231" s="37">
        <f t="shared" ca="1" si="989"/>
        <v>0</v>
      </c>
      <c r="AI231" s="37">
        <f t="shared" ca="1" si="990"/>
        <v>0</v>
      </c>
      <c r="AJ231" s="37">
        <f t="shared" ca="1" si="991"/>
        <v>0</v>
      </c>
      <c r="AK231" s="37">
        <f t="shared" ca="1" si="992"/>
        <v>0</v>
      </c>
      <c r="AL231" s="37">
        <f t="shared" ca="1" si="993"/>
        <v>0</v>
      </c>
      <c r="AM231" s="37">
        <f t="shared" ca="1" si="994"/>
        <v>0</v>
      </c>
      <c r="AN231" s="37">
        <f t="shared" ca="1" si="995"/>
        <v>0</v>
      </c>
      <c r="AO231" s="37">
        <f t="shared" ca="1" si="996"/>
        <v>0</v>
      </c>
      <c r="AP231" s="33">
        <f t="shared" ca="1" si="997"/>
        <v>32.352947389227225</v>
      </c>
      <c r="AQ231" s="33">
        <f t="shared" ca="1" si="998"/>
        <v>32.352947389227225</v>
      </c>
      <c r="AR231" s="24">
        <f t="shared" ca="1" si="999"/>
        <v>0</v>
      </c>
      <c r="AS231" s="34">
        <f t="shared" ca="1" si="1000"/>
        <v>141.441</v>
      </c>
      <c r="AT231" s="34">
        <f t="shared" ca="1" si="1001"/>
        <v>141.441</v>
      </c>
      <c r="AU231" s="45">
        <f t="shared" ca="1" si="1002"/>
        <v>0</v>
      </c>
      <c r="AV231" s="34">
        <f t="shared" ca="1" si="938"/>
        <v>-19.399999999999999</v>
      </c>
      <c r="AW231" s="34">
        <f t="shared" ca="1" si="939"/>
        <v>-19.399999999999999</v>
      </c>
      <c r="AX231" s="46">
        <f t="shared" ca="1" si="1003"/>
        <v>0</v>
      </c>
      <c r="AY231" s="5"/>
      <c r="AZ231" s="5">
        <f t="shared" ca="1" si="1055"/>
        <v>0</v>
      </c>
      <c r="BA231" s="5">
        <f t="shared" ca="1" si="1056"/>
        <v>0</v>
      </c>
      <c r="BB231" s="5">
        <f t="shared" ca="1" si="1057"/>
        <v>0</v>
      </c>
      <c r="BC231" s="5">
        <f t="shared" ca="1" si="1058"/>
        <v>0</v>
      </c>
      <c r="BD231" s="5">
        <f t="shared" ca="1" si="1059"/>
        <v>0</v>
      </c>
      <c r="BE231" s="5">
        <f t="shared" ca="1" si="1060"/>
        <v>0</v>
      </c>
      <c r="BF231" s="5">
        <f t="shared" ca="1" si="1061"/>
        <v>0</v>
      </c>
      <c r="BG231" s="5">
        <f t="shared" ca="1" si="1062"/>
        <v>0</v>
      </c>
      <c r="BH231" s="5">
        <f t="shared" ca="1" si="1063"/>
        <v>0</v>
      </c>
      <c r="BI231" s="5">
        <f t="shared" ca="1" si="1064"/>
        <v>0</v>
      </c>
      <c r="BJ231" s="5">
        <f t="shared" ca="1" si="1065"/>
        <v>0</v>
      </c>
      <c r="BK231" s="5">
        <f t="shared" ca="1" si="1066"/>
        <v>0</v>
      </c>
      <c r="BL231" s="5">
        <f t="shared" ca="1" si="1086"/>
        <v>0</v>
      </c>
      <c r="BM231" s="5">
        <f t="shared" ca="1" si="1087"/>
        <v>0</v>
      </c>
      <c r="BN231" s="5">
        <f t="shared" ca="1" si="1088"/>
        <v>0</v>
      </c>
      <c r="BO231" s="5">
        <f t="shared" ca="1" si="1089"/>
        <v>0</v>
      </c>
      <c r="BP231" s="5">
        <f t="shared" ca="1" si="1090"/>
        <v>0</v>
      </c>
      <c r="BQ231" s="5">
        <f t="shared" ca="1" si="1091"/>
        <v>0</v>
      </c>
      <c r="BR231" s="5">
        <f t="shared" ca="1" si="1092"/>
        <v>0</v>
      </c>
      <c r="BS231" s="5">
        <f t="shared" ca="1" si="1093"/>
        <v>0</v>
      </c>
      <c r="BT231" s="5">
        <f t="shared" ca="1" si="1094"/>
        <v>0</v>
      </c>
      <c r="BU231" s="5">
        <f t="shared" ca="1" si="1095"/>
        <v>0</v>
      </c>
      <c r="BV231" s="5">
        <f t="shared" ca="1" si="1096"/>
        <v>0</v>
      </c>
      <c r="BW231" s="5">
        <f t="shared" ca="1" si="1097"/>
        <v>0</v>
      </c>
      <c r="BX231" s="5">
        <f t="shared" ca="1" si="1098"/>
        <v>0</v>
      </c>
      <c r="BY231" s="5">
        <f t="shared" ca="1" si="1099"/>
        <v>0</v>
      </c>
      <c r="BZ231" s="5">
        <f t="shared" ca="1" si="1100"/>
        <v>0</v>
      </c>
      <c r="CA231" s="5">
        <f t="shared" ca="1" si="1101"/>
        <v>0</v>
      </c>
      <c r="CB231" s="37">
        <f t="shared" ca="1" si="1004"/>
        <v>0</v>
      </c>
      <c r="CC231" s="37">
        <f t="shared" ca="1" si="1005"/>
        <v>0</v>
      </c>
      <c r="CD231" s="37">
        <f t="shared" ca="1" si="1006"/>
        <v>0</v>
      </c>
      <c r="CE231" s="37">
        <f t="shared" ca="1" si="1007"/>
        <v>0</v>
      </c>
      <c r="CF231" s="37">
        <f t="shared" ca="1" si="1008"/>
        <v>0</v>
      </c>
      <c r="CG231" s="37">
        <f t="shared" ca="1" si="1009"/>
        <v>0</v>
      </c>
      <c r="CH231" s="37">
        <f t="shared" ca="1" si="1010"/>
        <v>0</v>
      </c>
      <c r="CI231" s="19">
        <f t="shared" ca="1" si="1011"/>
        <v>0</v>
      </c>
      <c r="CJ231" s="33">
        <f t="shared" ca="1" si="1067"/>
        <v>30.42678580885287</v>
      </c>
      <c r="CK231" s="33">
        <f t="shared" ca="1" si="1068"/>
        <v>30.42678580885287</v>
      </c>
      <c r="CL231" s="24">
        <f t="shared" ca="1" si="1012"/>
        <v>0</v>
      </c>
      <c r="CM231" s="34">
        <f t="shared" ca="1" si="1013"/>
        <v>122.075</v>
      </c>
      <c r="CN231" s="34">
        <f t="shared" ca="1" si="1014"/>
        <v>122.075</v>
      </c>
      <c r="CO231" s="45">
        <f t="shared" ca="1" si="1015"/>
        <v>0</v>
      </c>
      <c r="CP231" s="5"/>
      <c r="CR231" s="5">
        <f t="shared" ca="1" si="1102"/>
        <v>72</v>
      </c>
      <c r="CS231" s="5">
        <f t="shared" ca="1" si="1103"/>
        <v>68</v>
      </c>
      <c r="CT231" s="62">
        <f t="shared" ca="1" si="1016"/>
        <v>5.555555555555558E-2</v>
      </c>
      <c r="CW231" s="5">
        <f t="shared" ca="1" si="1114"/>
        <v>457666</v>
      </c>
      <c r="CX231" s="5">
        <f t="shared" ca="1" si="1114"/>
        <v>6.7276800000000003</v>
      </c>
      <c r="CY231" s="5">
        <f t="shared" ca="1" si="1114"/>
        <v>84527.5</v>
      </c>
      <c r="CZ231" s="5">
        <f t="shared" ca="1" si="1114"/>
        <v>69885.5</v>
      </c>
      <c r="DA231" s="5">
        <f t="shared" ca="1" si="1114"/>
        <v>0</v>
      </c>
      <c r="DB231" s="5">
        <f t="shared" ca="1" si="1114"/>
        <v>1047.67</v>
      </c>
      <c r="DC231" s="5">
        <f t="shared" ca="1" si="1114"/>
        <v>0</v>
      </c>
      <c r="DD231" s="5">
        <f t="shared" ca="1" si="1114"/>
        <v>72497.3</v>
      </c>
      <c r="DE231" s="5">
        <f t="shared" ca="1" si="1114"/>
        <v>227965</v>
      </c>
      <c r="DF231" s="5">
        <f t="shared" ca="1" si="1114"/>
        <v>229701</v>
      </c>
      <c r="DG231" s="5">
        <f t="shared" ca="1" si="1114"/>
        <v>0</v>
      </c>
      <c r="DH231" s="5">
        <f t="shared" ca="1" si="1114"/>
        <v>0</v>
      </c>
      <c r="DI231" s="5">
        <f t="shared" ca="1" si="1114"/>
        <v>0</v>
      </c>
      <c r="DJ231" s="5">
        <f t="shared" ca="1" si="1114"/>
        <v>0</v>
      </c>
      <c r="DK231" s="5">
        <f t="shared" ca="1" si="1114"/>
        <v>0</v>
      </c>
      <c r="DL231" s="5"/>
      <c r="DM231" s="5">
        <f t="shared" ca="1" si="1115"/>
        <v>1734.61</v>
      </c>
      <c r="DN231" s="5">
        <f t="shared" ca="1" si="1115"/>
        <v>1034</v>
      </c>
      <c r="DO231" s="5">
        <f t="shared" ca="1" si="1115"/>
        <v>0</v>
      </c>
      <c r="DP231" s="5">
        <f t="shared" ca="1" si="1115"/>
        <v>0</v>
      </c>
      <c r="DQ231" s="5">
        <f t="shared" ca="1" si="1115"/>
        <v>0</v>
      </c>
      <c r="DR231" s="5">
        <f t="shared" ca="1" si="1115"/>
        <v>0</v>
      </c>
      <c r="DS231" s="5">
        <f t="shared" ca="1" si="1115"/>
        <v>700.60900000000004</v>
      </c>
      <c r="DT231" s="5">
        <f t="shared" ca="1" si="1115"/>
        <v>0</v>
      </c>
      <c r="DU231" s="5">
        <f t="shared" ca="1" si="1115"/>
        <v>1734.61</v>
      </c>
      <c r="DV231" s="5">
        <f t="shared" ca="1" si="1115"/>
        <v>0</v>
      </c>
      <c r="DW231" s="5">
        <f t="shared" ca="1" si="1115"/>
        <v>0</v>
      </c>
      <c r="DX231" s="5">
        <f t="shared" ca="1" si="1115"/>
        <v>0</v>
      </c>
      <c r="DY231" s="5">
        <f t="shared" ca="1" si="1115"/>
        <v>0</v>
      </c>
      <c r="DZ231" s="5"/>
      <c r="EA231" s="5">
        <f t="shared" ca="1" si="1124"/>
        <v>141.441</v>
      </c>
      <c r="EB231" s="5">
        <f t="shared" ca="1" si="1124"/>
        <v>3.9422700000000002</v>
      </c>
      <c r="EC231" s="5">
        <f t="shared" ca="1" si="1124"/>
        <v>57.598799999999997</v>
      </c>
      <c r="ED231" s="5">
        <f t="shared" ca="1" si="1124"/>
        <v>37.801900000000003</v>
      </c>
      <c r="EE231" s="5">
        <f t="shared" ca="1" si="1124"/>
        <v>0</v>
      </c>
      <c r="EF231" s="5">
        <f t="shared" ca="1" si="1124"/>
        <v>0.47996100000000003</v>
      </c>
      <c r="EG231" s="5">
        <f t="shared" ca="1" si="1124"/>
        <v>2.35643</v>
      </c>
      <c r="EH231" s="5">
        <f t="shared" ca="1" si="1124"/>
        <v>39.261899999999997</v>
      </c>
      <c r="EI231" s="5"/>
      <c r="EJ231" s="19">
        <f t="shared" ca="1" si="1018"/>
        <v>32.352947389227225</v>
      </c>
      <c r="EK231" s="19">
        <f t="shared" ca="1" si="1019"/>
        <v>1.9285324932993708</v>
      </c>
      <c r="EL231" s="19">
        <f t="shared" ca="1" si="1020"/>
        <v>5.3779537851636654</v>
      </c>
      <c r="EM231" s="19">
        <f t="shared" ca="1" si="1021"/>
        <v>4.4463753128041796</v>
      </c>
      <c r="EN231" s="19">
        <f t="shared" ca="1" si="1022"/>
        <v>0</v>
      </c>
      <c r="EO231" s="19">
        <f t="shared" ca="1" si="1023"/>
        <v>6.6656660165063636E-2</v>
      </c>
      <c r="EP231" s="19">
        <f t="shared" ca="1" si="1024"/>
        <v>1.3064287552351579</v>
      </c>
      <c r="EQ231" s="19">
        <f t="shared" ca="1" si="1025"/>
        <v>4.6125477382999112</v>
      </c>
      <c r="ER231" s="19">
        <f t="shared" ca="1" si="1026"/>
        <v>17.738515844394136</v>
      </c>
      <c r="ES231" s="19">
        <f t="shared" ca="1" si="1027"/>
        <v>14.61443154483309</v>
      </c>
      <c r="ET231" s="19">
        <f t="shared" ca="1" si="1028"/>
        <v>0</v>
      </c>
      <c r="EU231" s="19">
        <f t="shared" ca="1" si="1104"/>
        <v>0</v>
      </c>
      <c r="EV231" s="19">
        <f t="shared" ca="1" si="1105"/>
        <v>0</v>
      </c>
      <c r="EW231" s="72">
        <f t="shared" ca="1" si="1106"/>
        <v>0</v>
      </c>
      <c r="EX231" s="72">
        <f t="shared" ca="1" si="1107"/>
        <v>0</v>
      </c>
      <c r="EY231" s="5"/>
      <c r="EZ231" s="5"/>
      <c r="FA231" s="5"/>
      <c r="FB231" s="5">
        <f t="shared" ca="1" si="1116"/>
        <v>457666</v>
      </c>
      <c r="FC231" s="5">
        <f t="shared" ca="1" si="1116"/>
        <v>6.7276800000000003</v>
      </c>
      <c r="FD231" s="5">
        <f t="shared" ca="1" si="1116"/>
        <v>84527.5</v>
      </c>
      <c r="FE231" s="5">
        <f t="shared" ca="1" si="1116"/>
        <v>69885.5</v>
      </c>
      <c r="FF231" s="5">
        <f t="shared" ca="1" si="1116"/>
        <v>0</v>
      </c>
      <c r="FG231" s="5">
        <f t="shared" ca="1" si="1116"/>
        <v>1047.67</v>
      </c>
      <c r="FH231" s="5">
        <f t="shared" ca="1" si="1116"/>
        <v>0</v>
      </c>
      <c r="FI231" s="5">
        <f t="shared" ca="1" si="1116"/>
        <v>72497.3</v>
      </c>
      <c r="FJ231" s="5">
        <f t="shared" ca="1" si="1116"/>
        <v>227965</v>
      </c>
      <c r="FK231" s="5">
        <f t="shared" ca="1" si="1116"/>
        <v>229701</v>
      </c>
      <c r="FL231" s="5">
        <f t="shared" ca="1" si="1116"/>
        <v>0</v>
      </c>
      <c r="FM231" s="5">
        <f t="shared" ca="1" si="1116"/>
        <v>0</v>
      </c>
      <c r="FN231" s="5">
        <f t="shared" ca="1" si="1116"/>
        <v>0</v>
      </c>
      <c r="FO231" s="5">
        <f t="shared" ca="1" si="1116"/>
        <v>0</v>
      </c>
      <c r="FP231" s="5">
        <f t="shared" ca="1" si="1116"/>
        <v>0</v>
      </c>
      <c r="FQ231" s="5"/>
      <c r="FR231" s="5">
        <f t="shared" ca="1" si="1117"/>
        <v>1734.61</v>
      </c>
      <c r="FS231" s="5">
        <f t="shared" ca="1" si="1117"/>
        <v>1034</v>
      </c>
      <c r="FT231" s="5">
        <f t="shared" ca="1" si="1117"/>
        <v>0</v>
      </c>
      <c r="FU231" s="5">
        <f t="shared" ca="1" si="1117"/>
        <v>0</v>
      </c>
      <c r="FV231" s="5">
        <f t="shared" ca="1" si="1117"/>
        <v>0</v>
      </c>
      <c r="FW231" s="5">
        <f t="shared" ca="1" si="1117"/>
        <v>0</v>
      </c>
      <c r="FX231" s="5">
        <f t="shared" ca="1" si="1117"/>
        <v>700.60900000000004</v>
      </c>
      <c r="FY231" s="5">
        <f t="shared" ca="1" si="1117"/>
        <v>0</v>
      </c>
      <c r="FZ231" s="5">
        <f t="shared" ca="1" si="1117"/>
        <v>1734.61</v>
      </c>
      <c r="GA231" s="5">
        <f t="shared" ca="1" si="1117"/>
        <v>0</v>
      </c>
      <c r="GB231" s="5">
        <f t="shared" ca="1" si="1117"/>
        <v>0</v>
      </c>
      <c r="GC231" s="5">
        <f t="shared" ca="1" si="1117"/>
        <v>0</v>
      </c>
      <c r="GD231" s="5">
        <f t="shared" ca="1" si="1117"/>
        <v>0</v>
      </c>
      <c r="GE231" s="5"/>
      <c r="GF231" s="5">
        <f t="shared" ca="1" si="1118"/>
        <v>141.441</v>
      </c>
      <c r="GG231" s="5">
        <f t="shared" ca="1" si="1118"/>
        <v>3.9422700000000002</v>
      </c>
      <c r="GH231" s="5">
        <f t="shared" ca="1" si="1118"/>
        <v>57.598799999999997</v>
      </c>
      <c r="GI231" s="5">
        <f t="shared" ca="1" si="1118"/>
        <v>37.801900000000003</v>
      </c>
      <c r="GJ231" s="5">
        <f t="shared" ca="1" si="1118"/>
        <v>0</v>
      </c>
      <c r="GK231" s="5">
        <f t="shared" ca="1" si="1118"/>
        <v>0.47996100000000003</v>
      </c>
      <c r="GL231" s="5">
        <f t="shared" ca="1" si="1118"/>
        <v>2.35643</v>
      </c>
      <c r="GM231" s="5">
        <f t="shared" ca="1" si="1118"/>
        <v>39.261899999999997</v>
      </c>
      <c r="GN231" s="5"/>
      <c r="GO231" s="19">
        <f t="shared" ca="1" si="1029"/>
        <v>32.352947389227225</v>
      </c>
      <c r="GP231" s="19">
        <f t="shared" ca="1" si="1030"/>
        <v>1.9285324932993708</v>
      </c>
      <c r="GQ231" s="19">
        <f t="shared" ca="1" si="1031"/>
        <v>5.3779537851636654</v>
      </c>
      <c r="GR231" s="19">
        <f t="shared" ca="1" si="1032"/>
        <v>4.4463753128041796</v>
      </c>
      <c r="GS231" s="19">
        <f t="shared" ca="1" si="1033"/>
        <v>0</v>
      </c>
      <c r="GT231" s="19">
        <f t="shared" ca="1" si="1034"/>
        <v>6.6656660165063636E-2</v>
      </c>
      <c r="GU231" s="19">
        <f t="shared" ca="1" si="1035"/>
        <v>1.3064287552351579</v>
      </c>
      <c r="GV231" s="19">
        <f t="shared" ca="1" si="1036"/>
        <v>4.6125477382999112</v>
      </c>
      <c r="GW231" s="19">
        <f t="shared" ca="1" si="1037"/>
        <v>17.738515844394136</v>
      </c>
      <c r="GX231" s="19">
        <f t="shared" ca="1" si="1038"/>
        <v>14.61443154483309</v>
      </c>
      <c r="GY231" s="19">
        <f t="shared" ca="1" si="1039"/>
        <v>0</v>
      </c>
      <c r="GZ231" s="19">
        <f t="shared" ca="1" si="1039"/>
        <v>0</v>
      </c>
      <c r="HA231" s="19">
        <f t="shared" ca="1" si="1039"/>
        <v>0</v>
      </c>
      <c r="HB231" s="72">
        <f t="shared" ca="1" si="1108"/>
        <v>0</v>
      </c>
      <c r="HC231" s="72">
        <f t="shared" ca="1" si="1109"/>
        <v>0</v>
      </c>
      <c r="HD231" s="5"/>
      <c r="HE231" s="5"/>
      <c r="HF231" s="5"/>
      <c r="HG231" s="5">
        <f t="shared" ca="1" si="1119"/>
        <v>422232</v>
      </c>
      <c r="HH231" s="5">
        <f t="shared" ca="1" si="1119"/>
        <v>11.106199999999999</v>
      </c>
      <c r="HI231" s="5">
        <f t="shared" ca="1" si="1119"/>
        <v>75540.800000000003</v>
      </c>
      <c r="HJ231" s="5">
        <f t="shared" ca="1" si="1119"/>
        <v>30665.5</v>
      </c>
      <c r="HK231" s="5">
        <f t="shared" ca="1" si="1119"/>
        <v>0</v>
      </c>
      <c r="HL231" s="5">
        <f t="shared" ca="1" si="1119"/>
        <v>44.5351</v>
      </c>
      <c r="HM231" s="5">
        <f t="shared" ca="1" si="1119"/>
        <v>13771.7</v>
      </c>
      <c r="HN231" s="5">
        <f t="shared" ca="1" si="1119"/>
        <v>72497.3</v>
      </c>
      <c r="HO231" s="5">
        <f t="shared" ca="1" si="1119"/>
        <v>192531</v>
      </c>
      <c r="HP231" s="5">
        <f t="shared" ca="1" si="1119"/>
        <v>229701</v>
      </c>
      <c r="HQ231" s="5">
        <f t="shared" ca="1" si="1119"/>
        <v>0</v>
      </c>
      <c r="HR231" s="5">
        <f t="shared" ca="1" si="1119"/>
        <v>0</v>
      </c>
      <c r="HS231" s="5">
        <f t="shared" ca="1" si="1119"/>
        <v>0</v>
      </c>
      <c r="HT231" s="5">
        <f t="shared" ca="1" si="1119"/>
        <v>0</v>
      </c>
      <c r="HU231" s="5">
        <f t="shared" ca="1" si="1119"/>
        <v>0</v>
      </c>
      <c r="HV231" s="5"/>
      <c r="HW231" s="5">
        <f t="shared" ca="1" si="1120"/>
        <v>1910.66</v>
      </c>
      <c r="HX231" s="5">
        <f t="shared" ca="1" si="1120"/>
        <v>1910.66</v>
      </c>
      <c r="HY231" s="5">
        <f t="shared" ca="1" si="1120"/>
        <v>0</v>
      </c>
      <c r="HZ231" s="5">
        <f t="shared" ca="1" si="1120"/>
        <v>0</v>
      </c>
      <c r="IA231" s="5">
        <f t="shared" ca="1" si="1120"/>
        <v>0</v>
      </c>
      <c r="IB231" s="5">
        <f t="shared" ca="1" si="1120"/>
        <v>0</v>
      </c>
      <c r="IC231" s="5">
        <f t="shared" ca="1" si="1120"/>
        <v>0</v>
      </c>
      <c r="ID231" s="5">
        <f t="shared" ca="1" si="1120"/>
        <v>0</v>
      </c>
      <c r="IE231" s="5">
        <f t="shared" ca="1" si="1120"/>
        <v>1910.66</v>
      </c>
      <c r="IF231" s="5">
        <f t="shared" ca="1" si="1120"/>
        <v>0</v>
      </c>
      <c r="IG231" s="5">
        <f t="shared" ca="1" si="1120"/>
        <v>0</v>
      </c>
      <c r="IH231" s="5">
        <f t="shared" ca="1" si="1120"/>
        <v>0</v>
      </c>
      <c r="II231" s="5">
        <f t="shared" ca="1" si="1120"/>
        <v>0</v>
      </c>
      <c r="IJ231" s="5"/>
      <c r="IK231" s="5">
        <f t="shared" ca="1" si="1125"/>
        <v>122.075</v>
      </c>
      <c r="IL231" s="5">
        <f t="shared" ca="1" si="1125"/>
        <v>7.17394</v>
      </c>
      <c r="IM231" s="5">
        <f t="shared" ca="1" si="1125"/>
        <v>51.211300000000001</v>
      </c>
      <c r="IN231" s="5">
        <f t="shared" ca="1" si="1125"/>
        <v>17.091999999999999</v>
      </c>
      <c r="IO231" s="5">
        <f t="shared" ca="1" si="1125"/>
        <v>0</v>
      </c>
      <c r="IP231" s="5">
        <f t="shared" ca="1" si="1125"/>
        <v>2.0396999999999998E-2</v>
      </c>
      <c r="IQ231" s="5">
        <f t="shared" ca="1" si="1125"/>
        <v>7.3157199999999998</v>
      </c>
      <c r="IR231" s="5">
        <f t="shared" ca="1" si="1125"/>
        <v>39.261899999999997</v>
      </c>
      <c r="IS231" s="5"/>
      <c r="IT231" s="19">
        <f t="shared" ca="1" si="1069"/>
        <v>30.42678580885287</v>
      </c>
      <c r="IU231" s="19">
        <f t="shared" ca="1" si="1070"/>
        <v>3.5635229182327075</v>
      </c>
      <c r="IV231" s="19">
        <f t="shared" ca="1" si="1071"/>
        <v>4.8061865226617533</v>
      </c>
      <c r="IW231" s="19">
        <f t="shared" ca="1" si="1072"/>
        <v>1.9510531105135769</v>
      </c>
      <c r="IX231" s="19">
        <f t="shared" ca="1" si="1073"/>
        <v>0</v>
      </c>
      <c r="IY231" s="19">
        <f t="shared" ca="1" si="1074"/>
        <v>2.8334886234378438E-3</v>
      </c>
      <c r="IZ231" s="19">
        <f t="shared" ca="1" si="1075"/>
        <v>0.87620675097617273</v>
      </c>
      <c r="JA231" s="19">
        <f t="shared" ca="1" si="1076"/>
        <v>4.6125477382999112</v>
      </c>
      <c r="JB231" s="19">
        <f t="shared" ca="1" si="1077"/>
        <v>15.812354264019779</v>
      </c>
      <c r="JC231" s="19">
        <f t="shared" ca="1" si="1078"/>
        <v>14.61443154483309</v>
      </c>
      <c r="JD231" s="19">
        <f t="shared" ca="1" si="1079"/>
        <v>0</v>
      </c>
      <c r="JE231" s="19">
        <f t="shared" ca="1" si="1080"/>
        <v>0</v>
      </c>
      <c r="JF231" s="19">
        <f t="shared" ca="1" si="1080"/>
        <v>0</v>
      </c>
      <c r="JG231" s="72">
        <f t="shared" ca="1" si="1110"/>
        <v>0</v>
      </c>
      <c r="JH231" s="72">
        <f t="shared" ca="1" si="1111"/>
        <v>0</v>
      </c>
      <c r="JI231" s="5"/>
      <c r="JJ231" s="5"/>
      <c r="JK231" s="5"/>
      <c r="JL231" s="5">
        <f t="shared" ca="1" si="1121"/>
        <v>422232</v>
      </c>
      <c r="JM231" s="5">
        <f t="shared" ca="1" si="1121"/>
        <v>11.106199999999999</v>
      </c>
      <c r="JN231" s="5">
        <f t="shared" ca="1" si="1121"/>
        <v>75540.800000000003</v>
      </c>
      <c r="JO231" s="5">
        <f t="shared" ca="1" si="1121"/>
        <v>30665.5</v>
      </c>
      <c r="JP231" s="5">
        <f t="shared" ca="1" si="1121"/>
        <v>0</v>
      </c>
      <c r="JQ231" s="5">
        <f t="shared" ca="1" si="1121"/>
        <v>44.5351</v>
      </c>
      <c r="JR231" s="5">
        <f t="shared" ca="1" si="1121"/>
        <v>13771.7</v>
      </c>
      <c r="JS231" s="5">
        <f t="shared" ca="1" si="1121"/>
        <v>72497.3</v>
      </c>
      <c r="JT231" s="5">
        <f t="shared" ca="1" si="1121"/>
        <v>192531</v>
      </c>
      <c r="JU231" s="5">
        <f t="shared" ca="1" si="1121"/>
        <v>229701</v>
      </c>
      <c r="JV231" s="5">
        <f t="shared" ca="1" si="1121"/>
        <v>0</v>
      </c>
      <c r="JW231" s="5">
        <f t="shared" ca="1" si="1121"/>
        <v>0</v>
      </c>
      <c r="JX231" s="5">
        <f t="shared" ca="1" si="1121"/>
        <v>0</v>
      </c>
      <c r="JY231" s="5">
        <f t="shared" ca="1" si="1121"/>
        <v>0</v>
      </c>
      <c r="JZ231" s="5">
        <f t="shared" ca="1" si="1121"/>
        <v>0</v>
      </c>
      <c r="KA231" s="5"/>
      <c r="KB231" s="5">
        <f t="shared" ca="1" si="1122"/>
        <v>1910.66</v>
      </c>
      <c r="KC231" s="5">
        <f t="shared" ca="1" si="1122"/>
        <v>1910.66</v>
      </c>
      <c r="KD231" s="5">
        <f t="shared" ca="1" si="1122"/>
        <v>0</v>
      </c>
      <c r="KE231" s="5">
        <f t="shared" ca="1" si="1122"/>
        <v>0</v>
      </c>
      <c r="KF231" s="5">
        <f t="shared" ca="1" si="1122"/>
        <v>0</v>
      </c>
      <c r="KG231" s="5">
        <f t="shared" ca="1" si="1122"/>
        <v>0</v>
      </c>
      <c r="KH231" s="5">
        <f t="shared" ca="1" si="1122"/>
        <v>0</v>
      </c>
      <c r="KI231" s="5">
        <f t="shared" ca="1" si="1122"/>
        <v>0</v>
      </c>
      <c r="KJ231" s="5">
        <f t="shared" ca="1" si="1122"/>
        <v>1910.66</v>
      </c>
      <c r="KK231" s="5">
        <f t="shared" ca="1" si="1122"/>
        <v>0</v>
      </c>
      <c r="KL231" s="5">
        <f t="shared" ca="1" si="1122"/>
        <v>0</v>
      </c>
      <c r="KM231" s="5">
        <f t="shared" ca="1" si="1122"/>
        <v>0</v>
      </c>
      <c r="KN231" s="5">
        <f t="shared" ca="1" si="1122"/>
        <v>0</v>
      </c>
      <c r="KO231" s="5"/>
      <c r="KP231" s="5">
        <f t="shared" ca="1" si="1123"/>
        <v>122.075</v>
      </c>
      <c r="KQ231" s="5">
        <f t="shared" ca="1" si="1123"/>
        <v>7.17394</v>
      </c>
      <c r="KR231" s="5">
        <f t="shared" ca="1" si="1123"/>
        <v>51.211300000000001</v>
      </c>
      <c r="KS231" s="5">
        <f t="shared" ca="1" si="1123"/>
        <v>17.091999999999999</v>
      </c>
      <c r="KT231" s="5">
        <f t="shared" ca="1" si="1123"/>
        <v>0</v>
      </c>
      <c r="KU231" s="5">
        <f t="shared" ca="1" si="1123"/>
        <v>2.0396999999999998E-2</v>
      </c>
      <c r="KV231" s="5">
        <f t="shared" ca="1" si="1123"/>
        <v>7.3157199999999998</v>
      </c>
      <c r="KW231" s="5">
        <f t="shared" ca="1" si="1123"/>
        <v>39.261899999999997</v>
      </c>
      <c r="KX231" s="5"/>
      <c r="KY231" s="19">
        <f t="shared" ca="1" si="1040"/>
        <v>30.42678580885287</v>
      </c>
      <c r="KZ231" s="19">
        <f t="shared" ca="1" si="1041"/>
        <v>3.5635229182327075</v>
      </c>
      <c r="LA231" s="19">
        <f t="shared" ca="1" si="1042"/>
        <v>4.8061865226617533</v>
      </c>
      <c r="LB231" s="19">
        <f t="shared" ca="1" si="1043"/>
        <v>1.9510531105135769</v>
      </c>
      <c r="LC231" s="19">
        <f t="shared" ca="1" si="1044"/>
        <v>0</v>
      </c>
      <c r="LD231" s="19">
        <f t="shared" ca="1" si="1045"/>
        <v>2.8334886234378438E-3</v>
      </c>
      <c r="LE231" s="19">
        <f t="shared" ca="1" si="1046"/>
        <v>0.87620675097617273</v>
      </c>
      <c r="LF231" s="19">
        <f t="shared" ca="1" si="1047"/>
        <v>4.6125477382999112</v>
      </c>
      <c r="LG231" s="19">
        <f t="shared" ca="1" si="1048"/>
        <v>15.812354264019779</v>
      </c>
      <c r="LH231" s="19">
        <f t="shared" ca="1" si="1049"/>
        <v>14.61443154483309</v>
      </c>
      <c r="LI231" s="19">
        <f t="shared" ca="1" si="1050"/>
        <v>0</v>
      </c>
      <c r="LJ231" s="19">
        <f t="shared" ca="1" si="1081"/>
        <v>0</v>
      </c>
      <c r="LK231" s="19">
        <f t="shared" ca="1" si="1082"/>
        <v>0</v>
      </c>
      <c r="LL231" s="72">
        <f t="shared" ca="1" si="1112"/>
        <v>0</v>
      </c>
      <c r="LM231" s="72">
        <f t="shared" ca="1" si="1113"/>
        <v>0</v>
      </c>
    </row>
    <row r="232" spans="1:325" ht="15" customHeight="1" outlineLevel="1" x14ac:dyDescent="0.3">
      <c r="A232" s="5">
        <f>IF('Old Results'!E212='New Results'!E212,'New Results'!E212,"0")</f>
        <v>53627.8</v>
      </c>
      <c r="B232" s="5">
        <f t="shared" si="941"/>
        <v>314</v>
      </c>
      <c r="C232" s="27">
        <f t="shared" si="968"/>
        <v>211</v>
      </c>
      <c r="D232" s="41" t="str">
        <f>'Old Results'!C212</f>
        <v>0314716-OffMed-LabwExhPVAV_NDL</v>
      </c>
      <c r="E232" s="41" t="str">
        <f>'New Results'!C212</f>
        <v>0314716-OffMed-LabwExhPVAV_NDL</v>
      </c>
      <c r="F232" s="5">
        <f t="shared" ca="1" si="969"/>
        <v>0</v>
      </c>
      <c r="G232" s="5">
        <f t="shared" ca="1" si="970"/>
        <v>0</v>
      </c>
      <c r="H232" s="5">
        <f t="shared" ca="1" si="971"/>
        <v>0</v>
      </c>
      <c r="I232" s="5">
        <f t="shared" ca="1" si="972"/>
        <v>0</v>
      </c>
      <c r="J232" s="5">
        <f t="shared" ca="1" si="973"/>
        <v>0</v>
      </c>
      <c r="K232" s="5">
        <f t="shared" ca="1" si="974"/>
        <v>0</v>
      </c>
      <c r="L232" s="5">
        <f t="shared" ca="1" si="975"/>
        <v>0</v>
      </c>
      <c r="M232" s="5">
        <f t="shared" ca="1" si="976"/>
        <v>0</v>
      </c>
      <c r="N232" s="5">
        <f t="shared" ca="1" si="977"/>
        <v>0</v>
      </c>
      <c r="O232" s="5">
        <f t="shared" ca="1" si="978"/>
        <v>0</v>
      </c>
      <c r="P232" s="5">
        <f t="shared" ca="1" si="1051"/>
        <v>0</v>
      </c>
      <c r="Q232" s="5">
        <f t="shared" ca="1" si="1052"/>
        <v>0</v>
      </c>
      <c r="R232" s="5">
        <f t="shared" ca="1" si="1083"/>
        <v>0</v>
      </c>
      <c r="S232" s="5">
        <f t="shared" ca="1" si="1084"/>
        <v>0</v>
      </c>
      <c r="T232" s="5">
        <f t="shared" ca="1" si="1085"/>
        <v>0</v>
      </c>
      <c r="U232" s="5">
        <f t="shared" ca="1" si="979"/>
        <v>0</v>
      </c>
      <c r="V232" s="5">
        <f t="shared" ca="1" si="980"/>
        <v>0</v>
      </c>
      <c r="W232" s="5">
        <f t="shared" ca="1" si="981"/>
        <v>0</v>
      </c>
      <c r="X232" s="5">
        <f t="shared" ca="1" si="982"/>
        <v>0</v>
      </c>
      <c r="Y232" s="5">
        <f t="shared" ca="1" si="983"/>
        <v>0</v>
      </c>
      <c r="Z232" s="5">
        <f t="shared" ca="1" si="984"/>
        <v>0</v>
      </c>
      <c r="AA232" s="5">
        <f t="shared" ca="1" si="985"/>
        <v>0</v>
      </c>
      <c r="AB232" s="5">
        <f t="shared" ca="1" si="986"/>
        <v>0</v>
      </c>
      <c r="AC232" s="5">
        <f t="shared" ca="1" si="987"/>
        <v>0</v>
      </c>
      <c r="AD232" s="5">
        <f t="shared" ca="1" si="988"/>
        <v>0</v>
      </c>
      <c r="AE232" s="5">
        <f t="shared" ca="1" si="1053"/>
        <v>0</v>
      </c>
      <c r="AF232" s="5">
        <f t="shared" ca="1" si="1054"/>
        <v>0</v>
      </c>
      <c r="AG232" s="5">
        <f t="shared" ca="1" si="1054"/>
        <v>0</v>
      </c>
      <c r="AH232" s="37">
        <f t="shared" ca="1" si="989"/>
        <v>0</v>
      </c>
      <c r="AI232" s="37">
        <f t="shared" ca="1" si="990"/>
        <v>0</v>
      </c>
      <c r="AJ232" s="37">
        <f t="shared" ca="1" si="991"/>
        <v>0</v>
      </c>
      <c r="AK232" s="37">
        <f t="shared" ca="1" si="992"/>
        <v>0</v>
      </c>
      <c r="AL232" s="37">
        <f t="shared" ca="1" si="993"/>
        <v>0</v>
      </c>
      <c r="AM232" s="37">
        <f t="shared" ca="1" si="994"/>
        <v>0</v>
      </c>
      <c r="AN232" s="37">
        <f t="shared" ca="1" si="995"/>
        <v>0</v>
      </c>
      <c r="AO232" s="37">
        <f t="shared" ca="1" si="996"/>
        <v>0</v>
      </c>
      <c r="AP232" s="33">
        <f t="shared" ca="1" si="997"/>
        <v>78.644007100794724</v>
      </c>
      <c r="AQ232" s="33">
        <f t="shared" ca="1" si="998"/>
        <v>78.644007100794724</v>
      </c>
      <c r="AR232" s="24">
        <f t="shared" ca="1" si="999"/>
        <v>0</v>
      </c>
      <c r="AS232" s="34">
        <f t="shared" ca="1" si="1000"/>
        <v>213.25399999999999</v>
      </c>
      <c r="AT232" s="34">
        <f t="shared" ca="1" si="1001"/>
        <v>213.25399999999999</v>
      </c>
      <c r="AU232" s="45">
        <f t="shared" ca="1" si="1002"/>
        <v>0</v>
      </c>
      <c r="AV232" s="34">
        <f t="shared" ca="1" si="938"/>
        <v>-21.7</v>
      </c>
      <c r="AW232" s="34">
        <f t="shared" ca="1" si="939"/>
        <v>-21.7</v>
      </c>
      <c r="AX232" s="46">
        <f t="shared" ca="1" si="1003"/>
        <v>0</v>
      </c>
      <c r="AY232" s="5"/>
      <c r="AZ232" s="5">
        <f t="shared" ca="1" si="1055"/>
        <v>0</v>
      </c>
      <c r="BA232" s="5">
        <f t="shared" ca="1" si="1056"/>
        <v>0</v>
      </c>
      <c r="BB232" s="5">
        <f t="shared" ca="1" si="1057"/>
        <v>0</v>
      </c>
      <c r="BC232" s="5">
        <f t="shared" ca="1" si="1058"/>
        <v>0</v>
      </c>
      <c r="BD232" s="5">
        <f t="shared" ca="1" si="1059"/>
        <v>0</v>
      </c>
      <c r="BE232" s="5">
        <f t="shared" ca="1" si="1060"/>
        <v>0</v>
      </c>
      <c r="BF232" s="5">
        <f t="shared" ca="1" si="1061"/>
        <v>0</v>
      </c>
      <c r="BG232" s="5">
        <f t="shared" ca="1" si="1062"/>
        <v>0</v>
      </c>
      <c r="BH232" s="5">
        <f t="shared" ca="1" si="1063"/>
        <v>0</v>
      </c>
      <c r="BI232" s="5">
        <f t="shared" ca="1" si="1064"/>
        <v>0</v>
      </c>
      <c r="BJ232" s="5">
        <f t="shared" ca="1" si="1065"/>
        <v>0</v>
      </c>
      <c r="BK232" s="5">
        <f t="shared" ca="1" si="1066"/>
        <v>0</v>
      </c>
      <c r="BL232" s="5">
        <f t="shared" ca="1" si="1086"/>
        <v>0</v>
      </c>
      <c r="BM232" s="5">
        <f t="shared" ca="1" si="1087"/>
        <v>0</v>
      </c>
      <c r="BN232" s="5">
        <f t="shared" ca="1" si="1088"/>
        <v>0</v>
      </c>
      <c r="BO232" s="5">
        <f t="shared" ca="1" si="1089"/>
        <v>0</v>
      </c>
      <c r="BP232" s="5">
        <f t="shared" ca="1" si="1090"/>
        <v>0</v>
      </c>
      <c r="BQ232" s="5">
        <f t="shared" ca="1" si="1091"/>
        <v>0</v>
      </c>
      <c r="BR232" s="5">
        <f t="shared" ca="1" si="1092"/>
        <v>0</v>
      </c>
      <c r="BS232" s="5">
        <f t="shared" ca="1" si="1093"/>
        <v>0</v>
      </c>
      <c r="BT232" s="5">
        <f t="shared" ca="1" si="1094"/>
        <v>0</v>
      </c>
      <c r="BU232" s="5">
        <f t="shared" ca="1" si="1095"/>
        <v>0</v>
      </c>
      <c r="BV232" s="5">
        <f t="shared" ca="1" si="1096"/>
        <v>0</v>
      </c>
      <c r="BW232" s="5">
        <f t="shared" ca="1" si="1097"/>
        <v>0</v>
      </c>
      <c r="BX232" s="5">
        <f t="shared" ca="1" si="1098"/>
        <v>0</v>
      </c>
      <c r="BY232" s="5">
        <f t="shared" ca="1" si="1099"/>
        <v>0</v>
      </c>
      <c r="BZ232" s="5">
        <f t="shared" ca="1" si="1100"/>
        <v>0</v>
      </c>
      <c r="CA232" s="5">
        <f t="shared" ca="1" si="1101"/>
        <v>0</v>
      </c>
      <c r="CB232" s="37">
        <f t="shared" ca="1" si="1004"/>
        <v>0</v>
      </c>
      <c r="CC232" s="37">
        <f t="shared" ca="1" si="1005"/>
        <v>0</v>
      </c>
      <c r="CD232" s="37">
        <f t="shared" ca="1" si="1006"/>
        <v>0</v>
      </c>
      <c r="CE232" s="37">
        <f t="shared" ca="1" si="1007"/>
        <v>0</v>
      </c>
      <c r="CF232" s="37">
        <f t="shared" ca="1" si="1008"/>
        <v>0</v>
      </c>
      <c r="CG232" s="37">
        <f t="shared" ca="1" si="1009"/>
        <v>0</v>
      </c>
      <c r="CH232" s="37">
        <f t="shared" ca="1" si="1010"/>
        <v>0</v>
      </c>
      <c r="CI232" s="19">
        <f t="shared" ca="1" si="1011"/>
        <v>0</v>
      </c>
      <c r="CJ232" s="33">
        <f t="shared" ca="1" si="1067"/>
        <v>69.152636132752036</v>
      </c>
      <c r="CK232" s="33">
        <f t="shared" ca="1" si="1068"/>
        <v>69.152636132752036</v>
      </c>
      <c r="CL232" s="24">
        <f t="shared" ca="1" si="1012"/>
        <v>0</v>
      </c>
      <c r="CM232" s="34">
        <f t="shared" ca="1" si="1013"/>
        <v>191.54499999999999</v>
      </c>
      <c r="CN232" s="34">
        <f t="shared" ca="1" si="1014"/>
        <v>191.54499999999999</v>
      </c>
      <c r="CO232" s="45">
        <f t="shared" ca="1" si="1015"/>
        <v>0</v>
      </c>
      <c r="CP232" s="5"/>
      <c r="CR232" s="5">
        <f t="shared" ca="1" si="1102"/>
        <v>99</v>
      </c>
      <c r="CS232" s="5">
        <f t="shared" ca="1" si="1103"/>
        <v>92</v>
      </c>
      <c r="CT232" s="62">
        <f t="shared" ca="1" si="1016"/>
        <v>7.0707070707070718E-2</v>
      </c>
      <c r="CW232" s="5">
        <f t="shared" ca="1" si="1114"/>
        <v>510107</v>
      </c>
      <c r="CX232" s="5">
        <f t="shared" ca="1" si="1114"/>
        <v>137.13900000000001</v>
      </c>
      <c r="CY232" s="5">
        <f t="shared" ca="1" si="1114"/>
        <v>59210.3</v>
      </c>
      <c r="CZ232" s="5">
        <f t="shared" ca="1" si="1114"/>
        <v>83428.7</v>
      </c>
      <c r="DA232" s="5">
        <f t="shared" ca="1" si="1114"/>
        <v>0</v>
      </c>
      <c r="DB232" s="5">
        <f t="shared" ca="1" si="1114"/>
        <v>11172.6</v>
      </c>
      <c r="DC232" s="5">
        <f t="shared" ca="1" si="1114"/>
        <v>0</v>
      </c>
      <c r="DD232" s="5">
        <f t="shared" ca="1" si="1114"/>
        <v>97412.5</v>
      </c>
      <c r="DE232" s="5">
        <f t="shared" ca="1" si="1114"/>
        <v>251361</v>
      </c>
      <c r="DF232" s="5">
        <f t="shared" ca="1" si="1114"/>
        <v>235375</v>
      </c>
      <c r="DG232" s="5">
        <f t="shared" ca="1" si="1114"/>
        <v>23370.400000000001</v>
      </c>
      <c r="DH232" s="5">
        <f t="shared" ca="1" si="1114"/>
        <v>0</v>
      </c>
      <c r="DI232" s="5">
        <f t="shared" ref="DI232:DK247" ca="1" si="1126">OFFSET(INDIRECT($E$21),$C232,DI$19)</f>
        <v>0</v>
      </c>
      <c r="DJ232" s="5">
        <f t="shared" ca="1" si="1126"/>
        <v>0</v>
      </c>
      <c r="DK232" s="5">
        <f t="shared" ca="1" si="1126"/>
        <v>0</v>
      </c>
      <c r="DL232" s="5"/>
      <c r="DM232" s="5">
        <f t="shared" ca="1" si="1115"/>
        <v>24770.2</v>
      </c>
      <c r="DN232" s="5">
        <f t="shared" ca="1" si="1115"/>
        <v>21077.4</v>
      </c>
      <c r="DO232" s="5">
        <f t="shared" ca="1" si="1115"/>
        <v>0</v>
      </c>
      <c r="DP232" s="5">
        <f t="shared" ca="1" si="1115"/>
        <v>0</v>
      </c>
      <c r="DQ232" s="5">
        <f t="shared" ca="1" si="1115"/>
        <v>0</v>
      </c>
      <c r="DR232" s="5">
        <f t="shared" ca="1" si="1115"/>
        <v>0</v>
      </c>
      <c r="DS232" s="5">
        <f t="shared" ca="1" si="1115"/>
        <v>804.745</v>
      </c>
      <c r="DT232" s="5">
        <f t="shared" ca="1" si="1115"/>
        <v>0</v>
      </c>
      <c r="DU232" s="5">
        <f t="shared" ca="1" si="1115"/>
        <v>21882.1</v>
      </c>
      <c r="DV232" s="5">
        <f t="shared" ca="1" si="1115"/>
        <v>2888.07</v>
      </c>
      <c r="DW232" s="5">
        <f t="shared" ca="1" si="1115"/>
        <v>0</v>
      </c>
      <c r="DX232" s="5">
        <f t="shared" ca="1" si="1115"/>
        <v>0</v>
      </c>
      <c r="DY232" s="5">
        <f t="shared" ca="1" si="1115"/>
        <v>0</v>
      </c>
      <c r="DZ232" s="5"/>
      <c r="EA232" s="5">
        <f t="shared" ca="1" si="1124"/>
        <v>213.25399999999999</v>
      </c>
      <c r="EB232" s="5">
        <f t="shared" ca="1" si="1124"/>
        <v>76.316400000000002</v>
      </c>
      <c r="EC232" s="5">
        <f t="shared" ca="1" si="1124"/>
        <v>35.024099999999997</v>
      </c>
      <c r="ED232" s="5">
        <f t="shared" ca="1" si="1124"/>
        <v>43.609200000000001</v>
      </c>
      <c r="EE232" s="5">
        <f t="shared" ca="1" si="1124"/>
        <v>0</v>
      </c>
      <c r="EF232" s="5">
        <f t="shared" ca="1" si="1124"/>
        <v>5.8547399999999996</v>
      </c>
      <c r="EG232" s="5">
        <f t="shared" ca="1" si="1124"/>
        <v>2.7124899999999998</v>
      </c>
      <c r="EH232" s="5">
        <f t="shared" ca="1" si="1124"/>
        <v>49.737499999999997</v>
      </c>
      <c r="EI232" s="5"/>
      <c r="EJ232" s="19">
        <f t="shared" ca="1" si="1018"/>
        <v>78.644007100794724</v>
      </c>
      <c r="EK232" s="19">
        <f t="shared" ca="1" si="1019"/>
        <v>39.311847927157174</v>
      </c>
      <c r="EL232" s="19">
        <f t="shared" ca="1" si="1020"/>
        <v>3.7671794032199717</v>
      </c>
      <c r="EM232" s="19">
        <f t="shared" ca="1" si="1021"/>
        <v>5.3080440443202965</v>
      </c>
      <c r="EN232" s="19">
        <f t="shared" ca="1" si="1022"/>
        <v>0</v>
      </c>
      <c r="EO232" s="19">
        <f t="shared" ca="1" si="1023"/>
        <v>0.71084234669331947</v>
      </c>
      <c r="EP232" s="19">
        <f t="shared" ca="1" si="1024"/>
        <v>1.5006116230760911</v>
      </c>
      <c r="EQ232" s="19">
        <f t="shared" ca="1" si="1025"/>
        <v>6.1977453857887141</v>
      </c>
      <c r="ER232" s="19">
        <f t="shared" ca="1" si="1026"/>
        <v>56.796171612484564</v>
      </c>
      <c r="ES232" s="19">
        <f t="shared" ca="1" si="1027"/>
        <v>20.360829644326262</v>
      </c>
      <c r="ET232" s="19">
        <f t="shared" ca="1" si="1028"/>
        <v>1.4869117286183657</v>
      </c>
      <c r="EU232" s="19">
        <f t="shared" ca="1" si="1104"/>
        <v>0</v>
      </c>
      <c r="EV232" s="19">
        <f t="shared" ca="1" si="1105"/>
        <v>0</v>
      </c>
      <c r="EW232" s="72">
        <f t="shared" ca="1" si="1106"/>
        <v>0</v>
      </c>
      <c r="EX232" s="72">
        <f t="shared" ca="1" si="1107"/>
        <v>0</v>
      </c>
      <c r="EY232" s="5"/>
      <c r="EZ232" s="5"/>
      <c r="FA232" s="5"/>
      <c r="FB232" s="5">
        <f t="shared" ca="1" si="1116"/>
        <v>510107</v>
      </c>
      <c r="FC232" s="5">
        <f t="shared" ca="1" si="1116"/>
        <v>137.13900000000001</v>
      </c>
      <c r="FD232" s="5">
        <f t="shared" ca="1" si="1116"/>
        <v>59210.3</v>
      </c>
      <c r="FE232" s="5">
        <f t="shared" ca="1" si="1116"/>
        <v>83428.7</v>
      </c>
      <c r="FF232" s="5">
        <f t="shared" ca="1" si="1116"/>
        <v>0</v>
      </c>
      <c r="FG232" s="5">
        <f t="shared" ca="1" si="1116"/>
        <v>11172.6</v>
      </c>
      <c r="FH232" s="5">
        <f t="shared" ca="1" si="1116"/>
        <v>0</v>
      </c>
      <c r="FI232" s="5">
        <f t="shared" ca="1" si="1116"/>
        <v>97412.5</v>
      </c>
      <c r="FJ232" s="5">
        <f t="shared" ca="1" si="1116"/>
        <v>251361</v>
      </c>
      <c r="FK232" s="5">
        <f t="shared" ca="1" si="1116"/>
        <v>235375</v>
      </c>
      <c r="FL232" s="5">
        <f t="shared" ca="1" si="1116"/>
        <v>23370.400000000001</v>
      </c>
      <c r="FM232" s="5">
        <f t="shared" ca="1" si="1116"/>
        <v>0</v>
      </c>
      <c r="FN232" s="5">
        <f t="shared" ca="1" si="1116"/>
        <v>0</v>
      </c>
      <c r="FO232" s="5">
        <f t="shared" ca="1" si="1116"/>
        <v>0</v>
      </c>
      <c r="FP232" s="5">
        <f t="shared" ca="1" si="1116"/>
        <v>0</v>
      </c>
      <c r="FQ232" s="5"/>
      <c r="FR232" s="5">
        <f t="shared" ca="1" si="1117"/>
        <v>24770.2</v>
      </c>
      <c r="FS232" s="5">
        <f t="shared" ca="1" si="1117"/>
        <v>21077.4</v>
      </c>
      <c r="FT232" s="5">
        <f t="shared" ca="1" si="1117"/>
        <v>0</v>
      </c>
      <c r="FU232" s="5">
        <f t="shared" ca="1" si="1117"/>
        <v>0</v>
      </c>
      <c r="FV232" s="5">
        <f t="shared" ca="1" si="1117"/>
        <v>0</v>
      </c>
      <c r="FW232" s="5">
        <f t="shared" ca="1" si="1117"/>
        <v>0</v>
      </c>
      <c r="FX232" s="5">
        <f t="shared" ca="1" si="1117"/>
        <v>804.745</v>
      </c>
      <c r="FY232" s="5">
        <f t="shared" ca="1" si="1117"/>
        <v>0</v>
      </c>
      <c r="FZ232" s="5">
        <f t="shared" ca="1" si="1117"/>
        <v>21882.1</v>
      </c>
      <c r="GA232" s="5">
        <f t="shared" ca="1" si="1117"/>
        <v>2888.07</v>
      </c>
      <c r="GB232" s="5">
        <f t="shared" ca="1" si="1117"/>
        <v>0</v>
      </c>
      <c r="GC232" s="5">
        <f t="shared" ca="1" si="1117"/>
        <v>0</v>
      </c>
      <c r="GD232" s="5">
        <f t="shared" ca="1" si="1117"/>
        <v>0</v>
      </c>
      <c r="GE232" s="5"/>
      <c r="GF232" s="5">
        <f t="shared" ca="1" si="1118"/>
        <v>213.25399999999999</v>
      </c>
      <c r="GG232" s="5">
        <f t="shared" ca="1" si="1118"/>
        <v>76.316400000000002</v>
      </c>
      <c r="GH232" s="5">
        <f t="shared" ca="1" si="1118"/>
        <v>35.024099999999997</v>
      </c>
      <c r="GI232" s="5">
        <f t="shared" ca="1" si="1118"/>
        <v>43.609200000000001</v>
      </c>
      <c r="GJ232" s="5">
        <f t="shared" ca="1" si="1118"/>
        <v>0</v>
      </c>
      <c r="GK232" s="5">
        <f t="shared" ca="1" si="1118"/>
        <v>5.8547399999999996</v>
      </c>
      <c r="GL232" s="5">
        <f t="shared" ca="1" si="1118"/>
        <v>2.7124899999999998</v>
      </c>
      <c r="GM232" s="5">
        <f t="shared" ca="1" si="1118"/>
        <v>49.737499999999997</v>
      </c>
      <c r="GN232" s="5"/>
      <c r="GO232" s="19">
        <f t="shared" ca="1" si="1029"/>
        <v>78.644007100794724</v>
      </c>
      <c r="GP232" s="19">
        <f t="shared" ca="1" si="1030"/>
        <v>39.311847927157174</v>
      </c>
      <c r="GQ232" s="19">
        <f t="shared" ca="1" si="1031"/>
        <v>3.7671794032199717</v>
      </c>
      <c r="GR232" s="19">
        <f t="shared" ca="1" si="1032"/>
        <v>5.3080440443202965</v>
      </c>
      <c r="GS232" s="19">
        <f t="shared" ca="1" si="1033"/>
        <v>0</v>
      </c>
      <c r="GT232" s="19">
        <f t="shared" ca="1" si="1034"/>
        <v>0.71084234669331947</v>
      </c>
      <c r="GU232" s="19">
        <f t="shared" ca="1" si="1035"/>
        <v>1.5006116230760911</v>
      </c>
      <c r="GV232" s="19">
        <f t="shared" ca="1" si="1036"/>
        <v>6.1977453857887141</v>
      </c>
      <c r="GW232" s="19">
        <f t="shared" ca="1" si="1037"/>
        <v>56.796171612484564</v>
      </c>
      <c r="GX232" s="19">
        <f t="shared" ca="1" si="1038"/>
        <v>20.360829644326262</v>
      </c>
      <c r="GY232" s="19">
        <f t="shared" ca="1" si="1039"/>
        <v>1.4869117286183657</v>
      </c>
      <c r="GZ232" s="19">
        <f t="shared" ca="1" si="1039"/>
        <v>0</v>
      </c>
      <c r="HA232" s="19">
        <f t="shared" ca="1" si="1039"/>
        <v>0</v>
      </c>
      <c r="HB232" s="72">
        <f t="shared" ca="1" si="1108"/>
        <v>0</v>
      </c>
      <c r="HC232" s="72">
        <f t="shared" ca="1" si="1109"/>
        <v>0</v>
      </c>
      <c r="HD232" s="5"/>
      <c r="HE232" s="5"/>
      <c r="HF232" s="5"/>
      <c r="HG232" s="5">
        <f t="shared" ca="1" si="1119"/>
        <v>503395</v>
      </c>
      <c r="HH232" s="5">
        <f t="shared" ca="1" si="1119"/>
        <v>101.804</v>
      </c>
      <c r="HI232" s="5">
        <f t="shared" ca="1" si="1119"/>
        <v>49196.1</v>
      </c>
      <c r="HJ232" s="5">
        <f t="shared" ca="1" si="1119"/>
        <v>84450.7</v>
      </c>
      <c r="HK232" s="5">
        <f t="shared" ca="1" si="1119"/>
        <v>0</v>
      </c>
      <c r="HL232" s="5">
        <f t="shared" ca="1" si="1119"/>
        <v>505.61900000000003</v>
      </c>
      <c r="HM232" s="5">
        <f t="shared" ca="1" si="1119"/>
        <v>12982.5</v>
      </c>
      <c r="HN232" s="5">
        <f t="shared" ca="1" si="1119"/>
        <v>97412.5</v>
      </c>
      <c r="HO232" s="5">
        <f t="shared" ca="1" si="1119"/>
        <v>244649</v>
      </c>
      <c r="HP232" s="5">
        <f t="shared" ca="1" si="1119"/>
        <v>235375</v>
      </c>
      <c r="HQ232" s="5">
        <f t="shared" ca="1" si="1119"/>
        <v>23370.400000000001</v>
      </c>
      <c r="HR232" s="5">
        <f t="shared" ca="1" si="1119"/>
        <v>0</v>
      </c>
      <c r="HS232" s="5">
        <f t="shared" ca="1" si="1119"/>
        <v>0</v>
      </c>
      <c r="HT232" s="5">
        <f t="shared" ca="1" si="1119"/>
        <v>0</v>
      </c>
      <c r="HU232" s="5">
        <f t="shared" ca="1" si="1119"/>
        <v>0</v>
      </c>
      <c r="HV232" s="5"/>
      <c r="HW232" s="5">
        <f t="shared" ca="1" si="1120"/>
        <v>19909.2</v>
      </c>
      <c r="HX232" s="5">
        <f t="shared" ca="1" si="1120"/>
        <v>16815.5</v>
      </c>
      <c r="HY232" s="5">
        <f t="shared" ca="1" si="1120"/>
        <v>0</v>
      </c>
      <c r="HZ232" s="5">
        <f t="shared" ca="1" si="1120"/>
        <v>0</v>
      </c>
      <c r="IA232" s="5">
        <f t="shared" ca="1" si="1120"/>
        <v>0</v>
      </c>
      <c r="IB232" s="5">
        <f t="shared" ca="1" si="1120"/>
        <v>0</v>
      </c>
      <c r="IC232" s="5">
        <f t="shared" ca="1" si="1120"/>
        <v>205.613</v>
      </c>
      <c r="ID232" s="5">
        <f t="shared" ca="1" si="1120"/>
        <v>0</v>
      </c>
      <c r="IE232" s="5">
        <f t="shared" ca="1" si="1120"/>
        <v>17021.2</v>
      </c>
      <c r="IF232" s="5">
        <f t="shared" ca="1" si="1120"/>
        <v>2888.07</v>
      </c>
      <c r="IG232" s="5">
        <f t="shared" ca="1" si="1120"/>
        <v>0</v>
      </c>
      <c r="IH232" s="5">
        <f t="shared" ca="1" si="1120"/>
        <v>0</v>
      </c>
      <c r="II232" s="5">
        <f t="shared" ca="1" si="1120"/>
        <v>0</v>
      </c>
      <c r="IJ232" s="5"/>
      <c r="IK232" s="5">
        <f t="shared" ca="1" si="1125"/>
        <v>191.54499999999999</v>
      </c>
      <c r="IL232" s="5">
        <f t="shared" ca="1" si="1125"/>
        <v>61.096899999999998</v>
      </c>
      <c r="IM232" s="5">
        <f t="shared" ca="1" si="1125"/>
        <v>29.177299999999999</v>
      </c>
      <c r="IN232" s="5">
        <f t="shared" ca="1" si="1125"/>
        <v>43.965600000000002</v>
      </c>
      <c r="IO232" s="5">
        <f t="shared" ca="1" si="1125"/>
        <v>0</v>
      </c>
      <c r="IP232" s="5">
        <f t="shared" ca="1" si="1125"/>
        <v>0.29794500000000002</v>
      </c>
      <c r="IQ232" s="5">
        <f t="shared" ca="1" si="1125"/>
        <v>7.2692899999999998</v>
      </c>
      <c r="IR232" s="5">
        <f t="shared" ca="1" si="1125"/>
        <v>49.737499999999997</v>
      </c>
      <c r="IS232" s="5"/>
      <c r="IT232" s="19">
        <f t="shared" ca="1" si="1069"/>
        <v>69.152636132752036</v>
      </c>
      <c r="IU232" s="19">
        <f t="shared" ca="1" si="1070"/>
        <v>31.36241567336344</v>
      </c>
      <c r="IV232" s="19">
        <f t="shared" ca="1" si="1071"/>
        <v>3.1300387709359696</v>
      </c>
      <c r="IW232" s="19">
        <f t="shared" ca="1" si="1072"/>
        <v>5.3730674836558636</v>
      </c>
      <c r="IX232" s="19">
        <f t="shared" ca="1" si="1073"/>
        <v>0</v>
      </c>
      <c r="IY232" s="19">
        <f t="shared" ca="1" si="1074"/>
        <v>3.2169360443650492E-2</v>
      </c>
      <c r="IZ232" s="19">
        <f t="shared" ca="1" si="1075"/>
        <v>1.2094023995017509</v>
      </c>
      <c r="JA232" s="19">
        <f t="shared" ca="1" si="1076"/>
        <v>6.1977453857887141</v>
      </c>
      <c r="JB232" s="19">
        <f t="shared" ca="1" si="1077"/>
        <v>47.304987114891908</v>
      </c>
      <c r="JC232" s="19">
        <f t="shared" ca="1" si="1078"/>
        <v>20.360829644326262</v>
      </c>
      <c r="JD232" s="19">
        <f t="shared" ca="1" si="1079"/>
        <v>1.4869117286183657</v>
      </c>
      <c r="JE232" s="19">
        <f t="shared" ca="1" si="1080"/>
        <v>0</v>
      </c>
      <c r="JF232" s="19">
        <f t="shared" ca="1" si="1080"/>
        <v>0</v>
      </c>
      <c r="JG232" s="72">
        <f t="shared" ca="1" si="1110"/>
        <v>0</v>
      </c>
      <c r="JH232" s="72">
        <f t="shared" ca="1" si="1111"/>
        <v>0</v>
      </c>
      <c r="JI232" s="5"/>
      <c r="JJ232" s="5"/>
      <c r="JK232" s="5"/>
      <c r="JL232" s="5">
        <f t="shared" ca="1" si="1121"/>
        <v>503395</v>
      </c>
      <c r="JM232" s="5">
        <f t="shared" ca="1" si="1121"/>
        <v>101.804</v>
      </c>
      <c r="JN232" s="5">
        <f t="shared" ca="1" si="1121"/>
        <v>49196.1</v>
      </c>
      <c r="JO232" s="5">
        <f t="shared" ca="1" si="1121"/>
        <v>84450.7</v>
      </c>
      <c r="JP232" s="5">
        <f t="shared" ca="1" si="1121"/>
        <v>0</v>
      </c>
      <c r="JQ232" s="5">
        <f t="shared" ca="1" si="1121"/>
        <v>505.61900000000003</v>
      </c>
      <c r="JR232" s="5">
        <f t="shared" ca="1" si="1121"/>
        <v>12982.5</v>
      </c>
      <c r="JS232" s="5">
        <f t="shared" ca="1" si="1121"/>
        <v>97412.5</v>
      </c>
      <c r="JT232" s="5">
        <f t="shared" ca="1" si="1121"/>
        <v>244649</v>
      </c>
      <c r="JU232" s="5">
        <f t="shared" ca="1" si="1121"/>
        <v>235375</v>
      </c>
      <c r="JV232" s="5">
        <f t="shared" ca="1" si="1121"/>
        <v>23370.400000000001</v>
      </c>
      <c r="JW232" s="5">
        <f t="shared" ca="1" si="1121"/>
        <v>0</v>
      </c>
      <c r="JX232" s="5">
        <f t="shared" ca="1" si="1121"/>
        <v>0</v>
      </c>
      <c r="JY232" s="5">
        <f t="shared" ca="1" si="1121"/>
        <v>0</v>
      </c>
      <c r="JZ232" s="5">
        <f t="shared" ca="1" si="1121"/>
        <v>0</v>
      </c>
      <c r="KA232" s="5"/>
      <c r="KB232" s="5">
        <f t="shared" ca="1" si="1122"/>
        <v>19909.2</v>
      </c>
      <c r="KC232" s="5">
        <f t="shared" ca="1" si="1122"/>
        <v>16815.5</v>
      </c>
      <c r="KD232" s="5">
        <f t="shared" ca="1" si="1122"/>
        <v>0</v>
      </c>
      <c r="KE232" s="5">
        <f t="shared" ca="1" si="1122"/>
        <v>0</v>
      </c>
      <c r="KF232" s="5">
        <f t="shared" ca="1" si="1122"/>
        <v>0</v>
      </c>
      <c r="KG232" s="5">
        <f t="shared" ca="1" si="1122"/>
        <v>0</v>
      </c>
      <c r="KH232" s="5">
        <f t="shared" ca="1" si="1122"/>
        <v>205.613</v>
      </c>
      <c r="KI232" s="5">
        <f t="shared" ca="1" si="1122"/>
        <v>0</v>
      </c>
      <c r="KJ232" s="5">
        <f t="shared" ca="1" si="1122"/>
        <v>17021.2</v>
      </c>
      <c r="KK232" s="5">
        <f t="shared" ca="1" si="1122"/>
        <v>2888.07</v>
      </c>
      <c r="KL232" s="5">
        <f t="shared" ca="1" si="1122"/>
        <v>0</v>
      </c>
      <c r="KM232" s="5">
        <f t="shared" ca="1" si="1122"/>
        <v>0</v>
      </c>
      <c r="KN232" s="5">
        <f t="shared" ca="1" si="1122"/>
        <v>0</v>
      </c>
      <c r="KO232" s="5"/>
      <c r="KP232" s="5">
        <f t="shared" ca="1" si="1123"/>
        <v>191.54499999999999</v>
      </c>
      <c r="KQ232" s="5">
        <f t="shared" ca="1" si="1123"/>
        <v>61.096899999999998</v>
      </c>
      <c r="KR232" s="5">
        <f t="shared" ca="1" si="1123"/>
        <v>29.177299999999999</v>
      </c>
      <c r="KS232" s="5">
        <f t="shared" ca="1" si="1123"/>
        <v>43.965600000000002</v>
      </c>
      <c r="KT232" s="5">
        <f t="shared" ca="1" si="1123"/>
        <v>0</v>
      </c>
      <c r="KU232" s="5">
        <f t="shared" ca="1" si="1123"/>
        <v>0.29794500000000002</v>
      </c>
      <c r="KV232" s="5">
        <f t="shared" ca="1" si="1123"/>
        <v>7.2692899999999998</v>
      </c>
      <c r="KW232" s="5">
        <f t="shared" ca="1" si="1123"/>
        <v>49.737499999999997</v>
      </c>
      <c r="KX232" s="5"/>
      <c r="KY232" s="19">
        <f t="shared" ca="1" si="1040"/>
        <v>69.152636132752036</v>
      </c>
      <c r="KZ232" s="19">
        <f t="shared" ca="1" si="1041"/>
        <v>31.36241567336344</v>
      </c>
      <c r="LA232" s="19">
        <f t="shared" ca="1" si="1042"/>
        <v>3.1300387709359696</v>
      </c>
      <c r="LB232" s="19">
        <f t="shared" ca="1" si="1043"/>
        <v>5.3730674836558636</v>
      </c>
      <c r="LC232" s="19">
        <f t="shared" ca="1" si="1044"/>
        <v>0</v>
      </c>
      <c r="LD232" s="19">
        <f t="shared" ca="1" si="1045"/>
        <v>3.2169360443650492E-2</v>
      </c>
      <c r="LE232" s="19">
        <f t="shared" ca="1" si="1046"/>
        <v>1.2094023995017509</v>
      </c>
      <c r="LF232" s="19">
        <f t="shared" ca="1" si="1047"/>
        <v>6.1977453857887141</v>
      </c>
      <c r="LG232" s="19">
        <f t="shared" ca="1" si="1048"/>
        <v>47.304987114891908</v>
      </c>
      <c r="LH232" s="19">
        <f t="shared" ca="1" si="1049"/>
        <v>20.360829644326262</v>
      </c>
      <c r="LI232" s="19">
        <f t="shared" ca="1" si="1050"/>
        <v>1.4869117286183657</v>
      </c>
      <c r="LJ232" s="19">
        <f t="shared" ca="1" si="1081"/>
        <v>0</v>
      </c>
      <c r="LK232" s="19">
        <f t="shared" ca="1" si="1082"/>
        <v>0</v>
      </c>
      <c r="LL232" s="72">
        <f t="shared" ca="1" si="1112"/>
        <v>0</v>
      </c>
      <c r="LM232" s="72">
        <f t="shared" ca="1" si="1113"/>
        <v>0</v>
      </c>
    </row>
    <row r="233" spans="1:325" ht="15" customHeight="1" outlineLevel="1" x14ac:dyDescent="0.3">
      <c r="A233" s="5">
        <f>IF('Old Results'!E213='New Results'!E213,'New Results'!E213,"0")</f>
        <v>53627.8</v>
      </c>
      <c r="B233" s="5">
        <f t="shared" si="941"/>
        <v>314</v>
      </c>
      <c r="C233" s="27">
        <f t="shared" si="968"/>
        <v>212</v>
      </c>
      <c r="D233" s="41" t="str">
        <f>'Old Results'!C213</f>
        <v>0314806-OffMed-LabwExhPVAV_NDL</v>
      </c>
      <c r="E233" s="41" t="str">
        <f>'New Results'!C213</f>
        <v>0314806-OffMed-LabwExhPVAV_NDL</v>
      </c>
      <c r="F233" s="5">
        <f t="shared" ca="1" si="969"/>
        <v>0</v>
      </c>
      <c r="G233" s="5">
        <f t="shared" ca="1" si="970"/>
        <v>0</v>
      </c>
      <c r="H233" s="5">
        <f t="shared" ca="1" si="971"/>
        <v>0</v>
      </c>
      <c r="I233" s="5">
        <f t="shared" ca="1" si="972"/>
        <v>0</v>
      </c>
      <c r="J233" s="5">
        <f t="shared" ca="1" si="973"/>
        <v>0</v>
      </c>
      <c r="K233" s="5">
        <f t="shared" ca="1" si="974"/>
        <v>0</v>
      </c>
      <c r="L233" s="5">
        <f t="shared" ca="1" si="975"/>
        <v>0</v>
      </c>
      <c r="M233" s="5">
        <f t="shared" ca="1" si="976"/>
        <v>0</v>
      </c>
      <c r="N233" s="5">
        <f t="shared" ca="1" si="977"/>
        <v>0</v>
      </c>
      <c r="O233" s="5">
        <f t="shared" ca="1" si="978"/>
        <v>0</v>
      </c>
      <c r="P233" s="5">
        <f t="shared" ca="1" si="1051"/>
        <v>0</v>
      </c>
      <c r="Q233" s="5">
        <f t="shared" ca="1" si="1052"/>
        <v>0</v>
      </c>
      <c r="R233" s="5">
        <f t="shared" ca="1" si="1083"/>
        <v>0</v>
      </c>
      <c r="S233" s="5">
        <f t="shared" ca="1" si="1084"/>
        <v>0</v>
      </c>
      <c r="T233" s="5">
        <f t="shared" ca="1" si="1085"/>
        <v>0</v>
      </c>
      <c r="U233" s="5">
        <f t="shared" ca="1" si="979"/>
        <v>0</v>
      </c>
      <c r="V233" s="5">
        <f t="shared" ca="1" si="980"/>
        <v>0</v>
      </c>
      <c r="W233" s="5">
        <f t="shared" ca="1" si="981"/>
        <v>0</v>
      </c>
      <c r="X233" s="5">
        <f t="shared" ca="1" si="982"/>
        <v>0</v>
      </c>
      <c r="Y233" s="5">
        <f t="shared" ca="1" si="983"/>
        <v>0</v>
      </c>
      <c r="Z233" s="5">
        <f t="shared" ca="1" si="984"/>
        <v>0</v>
      </c>
      <c r="AA233" s="5">
        <f t="shared" ca="1" si="985"/>
        <v>0</v>
      </c>
      <c r="AB233" s="5">
        <f t="shared" ca="1" si="986"/>
        <v>0</v>
      </c>
      <c r="AC233" s="5">
        <f t="shared" ca="1" si="987"/>
        <v>0</v>
      </c>
      <c r="AD233" s="5">
        <f t="shared" ca="1" si="988"/>
        <v>0</v>
      </c>
      <c r="AE233" s="5">
        <f t="shared" ca="1" si="1053"/>
        <v>0</v>
      </c>
      <c r="AF233" s="5">
        <f t="shared" ca="1" si="1054"/>
        <v>0</v>
      </c>
      <c r="AG233" s="5">
        <f t="shared" ca="1" si="1054"/>
        <v>0</v>
      </c>
      <c r="AH233" s="37">
        <f t="shared" ca="1" si="989"/>
        <v>0</v>
      </c>
      <c r="AI233" s="37">
        <f t="shared" ca="1" si="990"/>
        <v>0</v>
      </c>
      <c r="AJ233" s="37">
        <f t="shared" ca="1" si="991"/>
        <v>0</v>
      </c>
      <c r="AK233" s="37">
        <f t="shared" ca="1" si="992"/>
        <v>0</v>
      </c>
      <c r="AL233" s="37">
        <f t="shared" ca="1" si="993"/>
        <v>0</v>
      </c>
      <c r="AM233" s="37">
        <f t="shared" ca="1" si="994"/>
        <v>0</v>
      </c>
      <c r="AN233" s="37">
        <f t="shared" ca="1" si="995"/>
        <v>0</v>
      </c>
      <c r="AO233" s="37">
        <f t="shared" ca="1" si="996"/>
        <v>0</v>
      </c>
      <c r="AP233" s="33">
        <f t="shared" ca="1" si="997"/>
        <v>62.433400736185334</v>
      </c>
      <c r="AQ233" s="33">
        <f t="shared" ca="1" si="998"/>
        <v>62.433400736185334</v>
      </c>
      <c r="AR233" s="24">
        <f t="shared" ca="1" si="999"/>
        <v>0</v>
      </c>
      <c r="AS233" s="34">
        <f t="shared" ca="1" si="1000"/>
        <v>219.352</v>
      </c>
      <c r="AT233" s="34">
        <f t="shared" ca="1" si="1001"/>
        <v>219.352</v>
      </c>
      <c r="AU233" s="45">
        <f t="shared" ca="1" si="1002"/>
        <v>0</v>
      </c>
      <c r="AV233" s="34">
        <f t="shared" ca="1" si="938"/>
        <v>-21.4</v>
      </c>
      <c r="AW233" s="34">
        <f t="shared" ca="1" si="939"/>
        <v>-21.4</v>
      </c>
      <c r="AX233" s="46">
        <f t="shared" ca="1" si="1003"/>
        <v>0</v>
      </c>
      <c r="AY233" s="5"/>
      <c r="AZ233" s="5">
        <f t="shared" ca="1" si="1055"/>
        <v>0</v>
      </c>
      <c r="BA233" s="5">
        <f t="shared" ca="1" si="1056"/>
        <v>0</v>
      </c>
      <c r="BB233" s="5">
        <f t="shared" ca="1" si="1057"/>
        <v>0</v>
      </c>
      <c r="BC233" s="5">
        <f t="shared" ca="1" si="1058"/>
        <v>0</v>
      </c>
      <c r="BD233" s="5">
        <f t="shared" ca="1" si="1059"/>
        <v>0</v>
      </c>
      <c r="BE233" s="5">
        <f t="shared" ca="1" si="1060"/>
        <v>0</v>
      </c>
      <c r="BF233" s="5">
        <f t="shared" ca="1" si="1061"/>
        <v>0</v>
      </c>
      <c r="BG233" s="5">
        <f t="shared" ca="1" si="1062"/>
        <v>0</v>
      </c>
      <c r="BH233" s="5">
        <f t="shared" ca="1" si="1063"/>
        <v>0</v>
      </c>
      <c r="BI233" s="5">
        <f t="shared" ca="1" si="1064"/>
        <v>0</v>
      </c>
      <c r="BJ233" s="5">
        <f t="shared" ca="1" si="1065"/>
        <v>0</v>
      </c>
      <c r="BK233" s="5">
        <f t="shared" ca="1" si="1066"/>
        <v>0</v>
      </c>
      <c r="BL233" s="5">
        <f t="shared" ca="1" si="1086"/>
        <v>0</v>
      </c>
      <c r="BM233" s="5">
        <f t="shared" ca="1" si="1087"/>
        <v>0</v>
      </c>
      <c r="BN233" s="5">
        <f t="shared" ca="1" si="1088"/>
        <v>0</v>
      </c>
      <c r="BO233" s="5">
        <f t="shared" ca="1" si="1089"/>
        <v>0</v>
      </c>
      <c r="BP233" s="5">
        <f t="shared" ca="1" si="1090"/>
        <v>0</v>
      </c>
      <c r="BQ233" s="5">
        <f t="shared" ca="1" si="1091"/>
        <v>0</v>
      </c>
      <c r="BR233" s="5">
        <f t="shared" ca="1" si="1092"/>
        <v>0</v>
      </c>
      <c r="BS233" s="5">
        <f t="shared" ca="1" si="1093"/>
        <v>0</v>
      </c>
      <c r="BT233" s="5">
        <f t="shared" ca="1" si="1094"/>
        <v>0</v>
      </c>
      <c r="BU233" s="5">
        <f t="shared" ca="1" si="1095"/>
        <v>0</v>
      </c>
      <c r="BV233" s="5">
        <f t="shared" ca="1" si="1096"/>
        <v>0</v>
      </c>
      <c r="BW233" s="5">
        <f t="shared" ca="1" si="1097"/>
        <v>0</v>
      </c>
      <c r="BX233" s="5">
        <f t="shared" ca="1" si="1098"/>
        <v>0</v>
      </c>
      <c r="BY233" s="5">
        <f t="shared" ca="1" si="1099"/>
        <v>0</v>
      </c>
      <c r="BZ233" s="5">
        <f t="shared" ca="1" si="1100"/>
        <v>0</v>
      </c>
      <c r="CA233" s="5">
        <f t="shared" ca="1" si="1101"/>
        <v>0</v>
      </c>
      <c r="CB233" s="37">
        <f t="shared" ca="1" si="1004"/>
        <v>0</v>
      </c>
      <c r="CC233" s="37">
        <f t="shared" ca="1" si="1005"/>
        <v>0</v>
      </c>
      <c r="CD233" s="37">
        <f t="shared" ca="1" si="1006"/>
        <v>0</v>
      </c>
      <c r="CE233" s="37">
        <f t="shared" ca="1" si="1007"/>
        <v>0</v>
      </c>
      <c r="CF233" s="37">
        <f t="shared" ca="1" si="1008"/>
        <v>0</v>
      </c>
      <c r="CG233" s="37">
        <f t="shared" ca="1" si="1009"/>
        <v>0</v>
      </c>
      <c r="CH233" s="37">
        <f t="shared" ca="1" si="1010"/>
        <v>0</v>
      </c>
      <c r="CI233" s="19">
        <f t="shared" ca="1" si="1011"/>
        <v>0</v>
      </c>
      <c r="CJ233" s="33">
        <f t="shared" ca="1" si="1067"/>
        <v>55.509084541972626</v>
      </c>
      <c r="CK233" s="33">
        <f t="shared" ca="1" si="1068"/>
        <v>55.509084541972626</v>
      </c>
      <c r="CL233" s="24">
        <f t="shared" ca="1" si="1012"/>
        <v>0</v>
      </c>
      <c r="CM233" s="34">
        <f t="shared" ca="1" si="1013"/>
        <v>197.94300000000001</v>
      </c>
      <c r="CN233" s="34">
        <f t="shared" ca="1" si="1014"/>
        <v>197.94300000000001</v>
      </c>
      <c r="CO233" s="45">
        <f t="shared" ca="1" si="1015"/>
        <v>0</v>
      </c>
      <c r="CP233" s="5"/>
      <c r="CR233" s="5">
        <f t="shared" ca="1" si="1102"/>
        <v>76</v>
      </c>
      <c r="CS233" s="5">
        <f t="shared" ca="1" si="1103"/>
        <v>71</v>
      </c>
      <c r="CT233" s="62">
        <f t="shared" ca="1" si="1016"/>
        <v>6.5789473684210509E-2</v>
      </c>
      <c r="CW233" s="5">
        <f t="shared" ca="1" si="1114"/>
        <v>567194</v>
      </c>
      <c r="CX233" s="5">
        <f t="shared" ca="1" si="1114"/>
        <v>68.539500000000004</v>
      </c>
      <c r="CY233" s="5">
        <f t="shared" ca="1" si="1114"/>
        <v>120202</v>
      </c>
      <c r="CZ233" s="5">
        <f t="shared" ca="1" si="1114"/>
        <v>80523.3</v>
      </c>
      <c r="DA233" s="5">
        <f t="shared" ca="1" si="1114"/>
        <v>0</v>
      </c>
      <c r="DB233" s="5">
        <f t="shared" ca="1" si="1114"/>
        <v>10241.200000000001</v>
      </c>
      <c r="DC233" s="5">
        <f t="shared" ca="1" si="1114"/>
        <v>0</v>
      </c>
      <c r="DD233" s="5">
        <f t="shared" ca="1" si="1114"/>
        <v>97412.5</v>
      </c>
      <c r="DE233" s="5">
        <f t="shared" ca="1" si="1114"/>
        <v>308448</v>
      </c>
      <c r="DF233" s="5">
        <f t="shared" ca="1" si="1114"/>
        <v>235375</v>
      </c>
      <c r="DG233" s="5">
        <f t="shared" ca="1" si="1114"/>
        <v>23370.400000000001</v>
      </c>
      <c r="DH233" s="5">
        <f t="shared" ca="1" si="1114"/>
        <v>0</v>
      </c>
      <c r="DI233" s="5">
        <f t="shared" ca="1" si="1126"/>
        <v>0</v>
      </c>
      <c r="DJ233" s="5">
        <f t="shared" ca="1" si="1126"/>
        <v>0</v>
      </c>
      <c r="DK233" s="5">
        <f t="shared" ca="1" si="1126"/>
        <v>0</v>
      </c>
      <c r="DL233" s="5"/>
      <c r="DM233" s="5">
        <f t="shared" ca="1" si="1115"/>
        <v>14129</v>
      </c>
      <c r="DN233" s="5">
        <f t="shared" ca="1" si="1115"/>
        <v>10534.1</v>
      </c>
      <c r="DO233" s="5">
        <f t="shared" ca="1" si="1115"/>
        <v>0</v>
      </c>
      <c r="DP233" s="5">
        <f t="shared" ca="1" si="1115"/>
        <v>0</v>
      </c>
      <c r="DQ233" s="5">
        <f t="shared" ca="1" si="1115"/>
        <v>0</v>
      </c>
      <c r="DR233" s="5">
        <f t="shared" ca="1" si="1115"/>
        <v>0</v>
      </c>
      <c r="DS233" s="5">
        <f t="shared" ca="1" si="1115"/>
        <v>706.89</v>
      </c>
      <c r="DT233" s="5">
        <f t="shared" ca="1" si="1115"/>
        <v>0</v>
      </c>
      <c r="DU233" s="5">
        <f t="shared" ca="1" si="1115"/>
        <v>11240.9</v>
      </c>
      <c r="DV233" s="5">
        <f t="shared" ca="1" si="1115"/>
        <v>2888.07</v>
      </c>
      <c r="DW233" s="5">
        <f t="shared" ca="1" si="1115"/>
        <v>0</v>
      </c>
      <c r="DX233" s="5">
        <f t="shared" ca="1" si="1115"/>
        <v>0</v>
      </c>
      <c r="DY233" s="5">
        <f t="shared" ca="1" si="1115"/>
        <v>0</v>
      </c>
      <c r="DZ233" s="5"/>
      <c r="EA233" s="5">
        <f t="shared" ca="1" si="1124"/>
        <v>219.352</v>
      </c>
      <c r="EB233" s="5">
        <f t="shared" ca="1" si="1124"/>
        <v>37.233600000000003</v>
      </c>
      <c r="EC233" s="5">
        <f t="shared" ca="1" si="1124"/>
        <v>79.795500000000004</v>
      </c>
      <c r="ED233" s="5">
        <f t="shared" ca="1" si="1124"/>
        <v>41.980200000000004</v>
      </c>
      <c r="EE233" s="5">
        <f t="shared" ca="1" si="1124"/>
        <v>0</v>
      </c>
      <c r="EF233" s="5">
        <f t="shared" ca="1" si="1124"/>
        <v>5.1069899999999997</v>
      </c>
      <c r="EG233" s="5">
        <f t="shared" ca="1" si="1124"/>
        <v>2.3778199999999998</v>
      </c>
      <c r="EH233" s="5">
        <f t="shared" ca="1" si="1124"/>
        <v>52.858199999999997</v>
      </c>
      <c r="EI233" s="5"/>
      <c r="EJ233" s="19">
        <f t="shared" ca="1" si="1018"/>
        <v>62.433400736185334</v>
      </c>
      <c r="EK233" s="19">
        <f t="shared" ca="1" si="1019"/>
        <v>19.647344414165786</v>
      </c>
      <c r="EL233" s="19">
        <f t="shared" ca="1" si="1020"/>
        <v>7.6476980968825865</v>
      </c>
      <c r="EM233" s="19">
        <f t="shared" ca="1" si="1021"/>
        <v>5.1231916953520367</v>
      </c>
      <c r="EN233" s="19">
        <f t="shared" ca="1" si="1022"/>
        <v>0</v>
      </c>
      <c r="EO233" s="19">
        <f t="shared" ca="1" si="1023"/>
        <v>0.65158321616773385</v>
      </c>
      <c r="EP233" s="19">
        <f t="shared" ca="1" si="1024"/>
        <v>1.318140964201403</v>
      </c>
      <c r="EQ233" s="19">
        <f t="shared" ca="1" si="1025"/>
        <v>6.1977453857887141</v>
      </c>
      <c r="ER233" s="19">
        <f t="shared" ca="1" si="1026"/>
        <v>40.585565247875167</v>
      </c>
      <c r="ES233" s="19">
        <f t="shared" ca="1" si="1027"/>
        <v>20.360829644326262</v>
      </c>
      <c r="ET233" s="19">
        <f t="shared" ca="1" si="1028"/>
        <v>1.4869117286183657</v>
      </c>
      <c r="EU233" s="19">
        <f t="shared" ca="1" si="1104"/>
        <v>0</v>
      </c>
      <c r="EV233" s="19">
        <f t="shared" ca="1" si="1105"/>
        <v>0</v>
      </c>
      <c r="EW233" s="72">
        <f t="shared" ca="1" si="1106"/>
        <v>0</v>
      </c>
      <c r="EX233" s="72">
        <f t="shared" ca="1" si="1107"/>
        <v>0</v>
      </c>
      <c r="EY233" s="5"/>
      <c r="EZ233" s="5"/>
      <c r="FA233" s="5"/>
      <c r="FB233" s="5">
        <f t="shared" ca="1" si="1116"/>
        <v>567194</v>
      </c>
      <c r="FC233" s="5">
        <f t="shared" ca="1" si="1116"/>
        <v>68.539500000000004</v>
      </c>
      <c r="FD233" s="5">
        <f t="shared" ca="1" si="1116"/>
        <v>120202</v>
      </c>
      <c r="FE233" s="5">
        <f t="shared" ca="1" si="1116"/>
        <v>80523.3</v>
      </c>
      <c r="FF233" s="5">
        <f t="shared" ca="1" si="1116"/>
        <v>0</v>
      </c>
      <c r="FG233" s="5">
        <f t="shared" ca="1" si="1116"/>
        <v>10241.200000000001</v>
      </c>
      <c r="FH233" s="5">
        <f t="shared" ca="1" si="1116"/>
        <v>0</v>
      </c>
      <c r="FI233" s="5">
        <f t="shared" ca="1" si="1116"/>
        <v>97412.5</v>
      </c>
      <c r="FJ233" s="5">
        <f t="shared" ca="1" si="1116"/>
        <v>308448</v>
      </c>
      <c r="FK233" s="5">
        <f t="shared" ca="1" si="1116"/>
        <v>235375</v>
      </c>
      <c r="FL233" s="5">
        <f t="shared" ca="1" si="1116"/>
        <v>23370.400000000001</v>
      </c>
      <c r="FM233" s="5">
        <f t="shared" ca="1" si="1116"/>
        <v>0</v>
      </c>
      <c r="FN233" s="5">
        <f t="shared" ca="1" si="1116"/>
        <v>0</v>
      </c>
      <c r="FO233" s="5">
        <f t="shared" ca="1" si="1116"/>
        <v>0</v>
      </c>
      <c r="FP233" s="5">
        <f t="shared" ca="1" si="1116"/>
        <v>0</v>
      </c>
      <c r="FQ233" s="5"/>
      <c r="FR233" s="5">
        <f t="shared" ca="1" si="1117"/>
        <v>14129</v>
      </c>
      <c r="FS233" s="5">
        <f t="shared" ca="1" si="1117"/>
        <v>10534.1</v>
      </c>
      <c r="FT233" s="5">
        <f t="shared" ca="1" si="1117"/>
        <v>0</v>
      </c>
      <c r="FU233" s="5">
        <f t="shared" ca="1" si="1117"/>
        <v>0</v>
      </c>
      <c r="FV233" s="5">
        <f t="shared" ca="1" si="1117"/>
        <v>0</v>
      </c>
      <c r="FW233" s="5">
        <f t="shared" ca="1" si="1117"/>
        <v>0</v>
      </c>
      <c r="FX233" s="5">
        <f t="shared" ca="1" si="1117"/>
        <v>706.89</v>
      </c>
      <c r="FY233" s="5">
        <f t="shared" ca="1" si="1117"/>
        <v>0</v>
      </c>
      <c r="FZ233" s="5">
        <f t="shared" ca="1" si="1117"/>
        <v>11240.9</v>
      </c>
      <c r="GA233" s="5">
        <f t="shared" ca="1" si="1117"/>
        <v>2888.07</v>
      </c>
      <c r="GB233" s="5">
        <f t="shared" ca="1" si="1117"/>
        <v>0</v>
      </c>
      <c r="GC233" s="5">
        <f t="shared" ca="1" si="1117"/>
        <v>0</v>
      </c>
      <c r="GD233" s="5">
        <f t="shared" ca="1" si="1117"/>
        <v>0</v>
      </c>
      <c r="GE233" s="5"/>
      <c r="GF233" s="5">
        <f t="shared" ca="1" si="1118"/>
        <v>219.352</v>
      </c>
      <c r="GG233" s="5">
        <f t="shared" ca="1" si="1118"/>
        <v>37.233600000000003</v>
      </c>
      <c r="GH233" s="5">
        <f t="shared" ca="1" si="1118"/>
        <v>79.795500000000004</v>
      </c>
      <c r="GI233" s="5">
        <f t="shared" ca="1" si="1118"/>
        <v>41.980200000000004</v>
      </c>
      <c r="GJ233" s="5">
        <f t="shared" ca="1" si="1118"/>
        <v>0</v>
      </c>
      <c r="GK233" s="5">
        <f t="shared" ca="1" si="1118"/>
        <v>5.1069899999999997</v>
      </c>
      <c r="GL233" s="5">
        <f t="shared" ca="1" si="1118"/>
        <v>2.3778199999999998</v>
      </c>
      <c r="GM233" s="5">
        <f t="shared" ca="1" si="1118"/>
        <v>52.858199999999997</v>
      </c>
      <c r="GN233" s="5"/>
      <c r="GO233" s="19">
        <f t="shared" ca="1" si="1029"/>
        <v>62.433400736185334</v>
      </c>
      <c r="GP233" s="19">
        <f t="shared" ca="1" si="1030"/>
        <v>19.647344414165786</v>
      </c>
      <c r="GQ233" s="19">
        <f t="shared" ca="1" si="1031"/>
        <v>7.6476980968825865</v>
      </c>
      <c r="GR233" s="19">
        <f t="shared" ca="1" si="1032"/>
        <v>5.1231916953520367</v>
      </c>
      <c r="GS233" s="19">
        <f t="shared" ca="1" si="1033"/>
        <v>0</v>
      </c>
      <c r="GT233" s="19">
        <f t="shared" ca="1" si="1034"/>
        <v>0.65158321616773385</v>
      </c>
      <c r="GU233" s="19">
        <f t="shared" ca="1" si="1035"/>
        <v>1.318140964201403</v>
      </c>
      <c r="GV233" s="19">
        <f t="shared" ca="1" si="1036"/>
        <v>6.1977453857887141</v>
      </c>
      <c r="GW233" s="19">
        <f t="shared" ca="1" si="1037"/>
        <v>40.585565247875167</v>
      </c>
      <c r="GX233" s="19">
        <f t="shared" ca="1" si="1038"/>
        <v>20.360829644326262</v>
      </c>
      <c r="GY233" s="19">
        <f t="shared" ca="1" si="1039"/>
        <v>1.4869117286183657</v>
      </c>
      <c r="GZ233" s="19">
        <f t="shared" ca="1" si="1039"/>
        <v>0</v>
      </c>
      <c r="HA233" s="19">
        <f t="shared" ca="1" si="1039"/>
        <v>0</v>
      </c>
      <c r="HB233" s="72">
        <f t="shared" ca="1" si="1108"/>
        <v>0</v>
      </c>
      <c r="HC233" s="72">
        <f t="shared" ca="1" si="1109"/>
        <v>0</v>
      </c>
      <c r="HD233" s="5"/>
      <c r="HE233" s="5"/>
      <c r="HF233" s="5"/>
      <c r="HG233" s="5">
        <f t="shared" ca="1" si="1119"/>
        <v>548857</v>
      </c>
      <c r="HH233" s="5">
        <f t="shared" ca="1" si="1119"/>
        <v>44.954099999999997</v>
      </c>
      <c r="HI233" s="5">
        <f t="shared" ca="1" si="1119"/>
        <v>100287</v>
      </c>
      <c r="HJ233" s="5">
        <f t="shared" ca="1" si="1119"/>
        <v>81158.600000000006</v>
      </c>
      <c r="HK233" s="5">
        <f t="shared" ca="1" si="1119"/>
        <v>0</v>
      </c>
      <c r="HL233" s="5">
        <f t="shared" ca="1" si="1119"/>
        <v>115.209</v>
      </c>
      <c r="HM233" s="5">
        <f t="shared" ca="1" si="1119"/>
        <v>11093.5</v>
      </c>
      <c r="HN233" s="5">
        <f t="shared" ca="1" si="1119"/>
        <v>97412.5</v>
      </c>
      <c r="HO233" s="5">
        <f t="shared" ca="1" si="1119"/>
        <v>290112</v>
      </c>
      <c r="HP233" s="5">
        <f t="shared" ca="1" si="1119"/>
        <v>235375</v>
      </c>
      <c r="HQ233" s="5">
        <f t="shared" ca="1" si="1119"/>
        <v>23370.400000000001</v>
      </c>
      <c r="HR233" s="5">
        <f t="shared" ca="1" si="1119"/>
        <v>0</v>
      </c>
      <c r="HS233" s="5">
        <f t="shared" ca="1" si="1119"/>
        <v>0</v>
      </c>
      <c r="HT233" s="5">
        <f t="shared" ca="1" si="1119"/>
        <v>0</v>
      </c>
      <c r="HU233" s="5">
        <f t="shared" ca="1" si="1119"/>
        <v>0</v>
      </c>
      <c r="HV233" s="5"/>
      <c r="HW233" s="5">
        <f t="shared" ca="1" si="1120"/>
        <v>11041.3</v>
      </c>
      <c r="HX233" s="5">
        <f t="shared" ca="1" si="1120"/>
        <v>7968.55</v>
      </c>
      <c r="HY233" s="5">
        <f t="shared" ca="1" si="1120"/>
        <v>0</v>
      </c>
      <c r="HZ233" s="5">
        <f t="shared" ca="1" si="1120"/>
        <v>0</v>
      </c>
      <c r="IA233" s="5">
        <f t="shared" ca="1" si="1120"/>
        <v>0</v>
      </c>
      <c r="IB233" s="5">
        <f t="shared" ca="1" si="1120"/>
        <v>0</v>
      </c>
      <c r="IC233" s="5">
        <f t="shared" ca="1" si="1120"/>
        <v>184.65600000000001</v>
      </c>
      <c r="ID233" s="5">
        <f t="shared" ca="1" si="1120"/>
        <v>0</v>
      </c>
      <c r="IE233" s="5">
        <f t="shared" ca="1" si="1120"/>
        <v>8153.2</v>
      </c>
      <c r="IF233" s="5">
        <f t="shared" ca="1" si="1120"/>
        <v>2888.07</v>
      </c>
      <c r="IG233" s="5">
        <f t="shared" ca="1" si="1120"/>
        <v>0</v>
      </c>
      <c r="IH233" s="5">
        <f t="shared" ca="1" si="1120"/>
        <v>0</v>
      </c>
      <c r="II233" s="5">
        <f t="shared" ca="1" si="1120"/>
        <v>0</v>
      </c>
      <c r="IJ233" s="5"/>
      <c r="IK233" s="5">
        <f t="shared" ca="1" si="1125"/>
        <v>197.94300000000001</v>
      </c>
      <c r="IL233" s="5">
        <f t="shared" ca="1" si="1125"/>
        <v>28.407399999999999</v>
      </c>
      <c r="IM233" s="5">
        <f t="shared" ca="1" si="1125"/>
        <v>67.274500000000003</v>
      </c>
      <c r="IN233" s="5">
        <f t="shared" ca="1" si="1125"/>
        <v>42.835099999999997</v>
      </c>
      <c r="IO233" s="5">
        <f t="shared" ca="1" si="1125"/>
        <v>0</v>
      </c>
      <c r="IP233" s="5">
        <f t="shared" ca="1" si="1125"/>
        <v>5.4601999999999998E-2</v>
      </c>
      <c r="IQ233" s="5">
        <f t="shared" ca="1" si="1125"/>
        <v>6.5132000000000003</v>
      </c>
      <c r="IR233" s="5">
        <f t="shared" ca="1" si="1125"/>
        <v>52.858199999999997</v>
      </c>
      <c r="IS233" s="5"/>
      <c r="IT233" s="19">
        <f t="shared" ca="1" si="1069"/>
        <v>55.509084541972626</v>
      </c>
      <c r="IU233" s="19">
        <f t="shared" ca="1" si="1070"/>
        <v>14.861851192650079</v>
      </c>
      <c r="IV233" s="19">
        <f t="shared" ca="1" si="1071"/>
        <v>6.3806317618846942</v>
      </c>
      <c r="IW233" s="19">
        <f t="shared" ca="1" si="1072"/>
        <v>5.1636118431112221</v>
      </c>
      <c r="IX233" s="19">
        <f t="shared" ca="1" si="1073"/>
        <v>0</v>
      </c>
      <c r="IY233" s="19">
        <f t="shared" ca="1" si="1074"/>
        <v>7.3300248751580338E-3</v>
      </c>
      <c r="IZ233" s="19">
        <f t="shared" ca="1" si="1075"/>
        <v>1.0501385848384606</v>
      </c>
      <c r="JA233" s="19">
        <f t="shared" ca="1" si="1076"/>
        <v>6.1977453857887141</v>
      </c>
      <c r="JB233" s="19">
        <f t="shared" ca="1" si="1077"/>
        <v>33.66131267738001</v>
      </c>
      <c r="JC233" s="19">
        <f t="shared" ca="1" si="1078"/>
        <v>20.360829644326262</v>
      </c>
      <c r="JD233" s="19">
        <f t="shared" ca="1" si="1079"/>
        <v>1.4869117286183657</v>
      </c>
      <c r="JE233" s="19">
        <f t="shared" ca="1" si="1080"/>
        <v>0</v>
      </c>
      <c r="JF233" s="19">
        <f t="shared" ca="1" si="1080"/>
        <v>0</v>
      </c>
      <c r="JG233" s="72">
        <f t="shared" ca="1" si="1110"/>
        <v>0</v>
      </c>
      <c r="JH233" s="72">
        <f t="shared" ca="1" si="1111"/>
        <v>0</v>
      </c>
      <c r="JI233" s="5"/>
      <c r="JJ233" s="5"/>
      <c r="JK233" s="5"/>
      <c r="JL233" s="5">
        <f t="shared" ca="1" si="1121"/>
        <v>548857</v>
      </c>
      <c r="JM233" s="5">
        <f t="shared" ca="1" si="1121"/>
        <v>44.954099999999997</v>
      </c>
      <c r="JN233" s="5">
        <f t="shared" ca="1" si="1121"/>
        <v>100287</v>
      </c>
      <c r="JO233" s="5">
        <f t="shared" ca="1" si="1121"/>
        <v>81158.600000000006</v>
      </c>
      <c r="JP233" s="5">
        <f t="shared" ca="1" si="1121"/>
        <v>0</v>
      </c>
      <c r="JQ233" s="5">
        <f t="shared" ca="1" si="1121"/>
        <v>115.209</v>
      </c>
      <c r="JR233" s="5">
        <f t="shared" ca="1" si="1121"/>
        <v>11093.5</v>
      </c>
      <c r="JS233" s="5">
        <f t="shared" ca="1" si="1121"/>
        <v>97412.5</v>
      </c>
      <c r="JT233" s="5">
        <f t="shared" ca="1" si="1121"/>
        <v>290112</v>
      </c>
      <c r="JU233" s="5">
        <f t="shared" ca="1" si="1121"/>
        <v>235375</v>
      </c>
      <c r="JV233" s="5">
        <f t="shared" ca="1" si="1121"/>
        <v>23370.400000000001</v>
      </c>
      <c r="JW233" s="5">
        <f t="shared" ca="1" si="1121"/>
        <v>0</v>
      </c>
      <c r="JX233" s="5">
        <f t="shared" ca="1" si="1121"/>
        <v>0</v>
      </c>
      <c r="JY233" s="5">
        <f t="shared" ca="1" si="1121"/>
        <v>0</v>
      </c>
      <c r="JZ233" s="5">
        <f t="shared" ca="1" si="1121"/>
        <v>0</v>
      </c>
      <c r="KA233" s="5"/>
      <c r="KB233" s="5">
        <f t="shared" ca="1" si="1122"/>
        <v>11041.3</v>
      </c>
      <c r="KC233" s="5">
        <f t="shared" ca="1" si="1122"/>
        <v>7968.55</v>
      </c>
      <c r="KD233" s="5">
        <f t="shared" ca="1" si="1122"/>
        <v>0</v>
      </c>
      <c r="KE233" s="5">
        <f t="shared" ca="1" si="1122"/>
        <v>0</v>
      </c>
      <c r="KF233" s="5">
        <f t="shared" ca="1" si="1122"/>
        <v>0</v>
      </c>
      <c r="KG233" s="5">
        <f t="shared" ca="1" si="1122"/>
        <v>0</v>
      </c>
      <c r="KH233" s="5">
        <f t="shared" ca="1" si="1122"/>
        <v>184.65600000000001</v>
      </c>
      <c r="KI233" s="5">
        <f t="shared" ca="1" si="1122"/>
        <v>0</v>
      </c>
      <c r="KJ233" s="5">
        <f t="shared" ca="1" si="1122"/>
        <v>8153.2</v>
      </c>
      <c r="KK233" s="5">
        <f t="shared" ca="1" si="1122"/>
        <v>2888.07</v>
      </c>
      <c r="KL233" s="5">
        <f t="shared" ca="1" si="1122"/>
        <v>0</v>
      </c>
      <c r="KM233" s="5">
        <f t="shared" ca="1" si="1122"/>
        <v>0</v>
      </c>
      <c r="KN233" s="5">
        <f t="shared" ca="1" si="1122"/>
        <v>0</v>
      </c>
      <c r="KO233" s="5"/>
      <c r="KP233" s="5">
        <f t="shared" ca="1" si="1123"/>
        <v>197.94300000000001</v>
      </c>
      <c r="KQ233" s="5">
        <f t="shared" ca="1" si="1123"/>
        <v>28.407399999999999</v>
      </c>
      <c r="KR233" s="5">
        <f t="shared" ca="1" si="1123"/>
        <v>67.274500000000003</v>
      </c>
      <c r="KS233" s="5">
        <f t="shared" ca="1" si="1123"/>
        <v>42.835099999999997</v>
      </c>
      <c r="KT233" s="5">
        <f t="shared" ca="1" si="1123"/>
        <v>0</v>
      </c>
      <c r="KU233" s="5">
        <f t="shared" ca="1" si="1123"/>
        <v>5.4601999999999998E-2</v>
      </c>
      <c r="KV233" s="5">
        <f t="shared" ca="1" si="1123"/>
        <v>6.5132000000000003</v>
      </c>
      <c r="KW233" s="5">
        <f t="shared" ca="1" si="1123"/>
        <v>52.858199999999997</v>
      </c>
      <c r="KX233" s="5"/>
      <c r="KY233" s="19">
        <f t="shared" ca="1" si="1040"/>
        <v>55.509084541972626</v>
      </c>
      <c r="KZ233" s="19">
        <f t="shared" ca="1" si="1041"/>
        <v>14.861851192650079</v>
      </c>
      <c r="LA233" s="19">
        <f t="shared" ca="1" si="1042"/>
        <v>6.3806317618846942</v>
      </c>
      <c r="LB233" s="19">
        <f t="shared" ca="1" si="1043"/>
        <v>5.1636118431112221</v>
      </c>
      <c r="LC233" s="19">
        <f t="shared" ca="1" si="1044"/>
        <v>0</v>
      </c>
      <c r="LD233" s="19">
        <f t="shared" ca="1" si="1045"/>
        <v>7.3300248751580338E-3</v>
      </c>
      <c r="LE233" s="19">
        <f t="shared" ca="1" si="1046"/>
        <v>1.0501385848384606</v>
      </c>
      <c r="LF233" s="19">
        <f t="shared" ca="1" si="1047"/>
        <v>6.1977453857887141</v>
      </c>
      <c r="LG233" s="19">
        <f t="shared" ca="1" si="1048"/>
        <v>33.66131267738001</v>
      </c>
      <c r="LH233" s="19">
        <f t="shared" ca="1" si="1049"/>
        <v>20.360829644326262</v>
      </c>
      <c r="LI233" s="19">
        <f t="shared" ca="1" si="1050"/>
        <v>1.4869117286183657</v>
      </c>
      <c r="LJ233" s="19">
        <f t="shared" ca="1" si="1081"/>
        <v>0</v>
      </c>
      <c r="LK233" s="19">
        <f t="shared" ca="1" si="1082"/>
        <v>0</v>
      </c>
      <c r="LL233" s="72">
        <f t="shared" ca="1" si="1112"/>
        <v>0</v>
      </c>
      <c r="LM233" s="72">
        <f t="shared" ca="1" si="1113"/>
        <v>0</v>
      </c>
    </row>
    <row r="234" spans="1:325" ht="15" customHeight="1" outlineLevel="1" x14ac:dyDescent="0.3">
      <c r="A234" s="5">
        <f>IF('Old Results'!E214='New Results'!E214,'New Results'!E214,"0")</f>
        <v>498589</v>
      </c>
      <c r="B234" s="5">
        <f t="shared" si="941"/>
        <v>400</v>
      </c>
      <c r="C234" s="27">
        <f t="shared" si="968"/>
        <v>213</v>
      </c>
      <c r="D234" s="41" t="str">
        <f>'Old Results'!C214</f>
        <v>0400006-OffLrg-CRAH_NDL</v>
      </c>
      <c r="E234" s="41" t="str">
        <f>'New Results'!C214</f>
        <v>0400006-OffLrg-CRAH_NDL</v>
      </c>
      <c r="F234" s="5">
        <f t="shared" ca="1" si="969"/>
        <v>0</v>
      </c>
      <c r="G234" s="5">
        <f t="shared" ca="1" si="970"/>
        <v>0</v>
      </c>
      <c r="H234" s="5">
        <f t="shared" ca="1" si="971"/>
        <v>0</v>
      </c>
      <c r="I234" s="5">
        <f t="shared" ca="1" si="972"/>
        <v>0</v>
      </c>
      <c r="J234" s="5">
        <f t="shared" ca="1" si="973"/>
        <v>0</v>
      </c>
      <c r="K234" s="5">
        <f t="shared" ca="1" si="974"/>
        <v>0</v>
      </c>
      <c r="L234" s="5">
        <f t="shared" ca="1" si="975"/>
        <v>0</v>
      </c>
      <c r="M234" s="5">
        <f t="shared" ca="1" si="976"/>
        <v>0</v>
      </c>
      <c r="N234" s="5">
        <f t="shared" ca="1" si="977"/>
        <v>0</v>
      </c>
      <c r="O234" s="5">
        <f t="shared" ca="1" si="978"/>
        <v>0</v>
      </c>
      <c r="P234" s="5">
        <f t="shared" ca="1" si="1051"/>
        <v>0</v>
      </c>
      <c r="Q234" s="5">
        <f t="shared" ca="1" si="1052"/>
        <v>0</v>
      </c>
      <c r="R234" s="5">
        <f t="shared" ca="1" si="1083"/>
        <v>0</v>
      </c>
      <c r="S234" s="5">
        <f t="shared" ca="1" si="1084"/>
        <v>0</v>
      </c>
      <c r="T234" s="5">
        <f t="shared" ca="1" si="1085"/>
        <v>0</v>
      </c>
      <c r="U234" s="5">
        <f t="shared" ca="1" si="979"/>
        <v>0</v>
      </c>
      <c r="V234" s="5">
        <f t="shared" ca="1" si="980"/>
        <v>0</v>
      </c>
      <c r="W234" s="5">
        <f t="shared" ca="1" si="981"/>
        <v>0</v>
      </c>
      <c r="X234" s="5">
        <f t="shared" ca="1" si="982"/>
        <v>0</v>
      </c>
      <c r="Y234" s="5">
        <f t="shared" ca="1" si="983"/>
        <v>0</v>
      </c>
      <c r="Z234" s="5">
        <f t="shared" ca="1" si="984"/>
        <v>0</v>
      </c>
      <c r="AA234" s="5">
        <f t="shared" ca="1" si="985"/>
        <v>0</v>
      </c>
      <c r="AB234" s="5">
        <f t="shared" ca="1" si="986"/>
        <v>0</v>
      </c>
      <c r="AC234" s="5">
        <f t="shared" ca="1" si="987"/>
        <v>0</v>
      </c>
      <c r="AD234" s="5">
        <f t="shared" ca="1" si="988"/>
        <v>0</v>
      </c>
      <c r="AE234" s="5">
        <f t="shared" ca="1" si="1053"/>
        <v>0</v>
      </c>
      <c r="AF234" s="5">
        <f t="shared" ca="1" si="1054"/>
        <v>0</v>
      </c>
      <c r="AG234" s="5">
        <f t="shared" ca="1" si="1054"/>
        <v>0</v>
      </c>
      <c r="AH234" s="37">
        <f t="shared" ca="1" si="989"/>
        <v>0</v>
      </c>
      <c r="AI234" s="37">
        <f t="shared" ca="1" si="990"/>
        <v>0</v>
      </c>
      <c r="AJ234" s="37">
        <f t="shared" ca="1" si="991"/>
        <v>0</v>
      </c>
      <c r="AK234" s="37">
        <f t="shared" ca="1" si="992"/>
        <v>0</v>
      </c>
      <c r="AL234" s="37">
        <f t="shared" ca="1" si="993"/>
        <v>0</v>
      </c>
      <c r="AM234" s="37">
        <f t="shared" ca="1" si="994"/>
        <v>0</v>
      </c>
      <c r="AN234" s="37">
        <f t="shared" ca="1" si="995"/>
        <v>0</v>
      </c>
      <c r="AO234" s="37">
        <f t="shared" ca="1" si="996"/>
        <v>0</v>
      </c>
      <c r="AP234" s="33">
        <f t="shared" ca="1" si="997"/>
        <v>51.564637647441081</v>
      </c>
      <c r="AQ234" s="33">
        <f t="shared" ca="1" si="998"/>
        <v>51.564637647441081</v>
      </c>
      <c r="AR234" s="24">
        <f t="shared" ca="1" si="999"/>
        <v>0</v>
      </c>
      <c r="AS234" s="34">
        <f t="shared" ca="1" si="1000"/>
        <v>123.717</v>
      </c>
      <c r="AT234" s="34">
        <f t="shared" ca="1" si="1001"/>
        <v>123.717</v>
      </c>
      <c r="AU234" s="45">
        <f t="shared" ca="1" si="1002"/>
        <v>0</v>
      </c>
      <c r="AV234" s="34">
        <f t="shared" ca="1" si="938"/>
        <v>9.1</v>
      </c>
      <c r="AW234" s="34">
        <f t="shared" ca="1" si="939"/>
        <v>9.1</v>
      </c>
      <c r="AX234" s="46">
        <f t="shared" ca="1" si="1003"/>
        <v>0</v>
      </c>
      <c r="AY234" s="5"/>
      <c r="AZ234" s="5">
        <f t="shared" ca="1" si="1055"/>
        <v>0</v>
      </c>
      <c r="BA234" s="5">
        <f t="shared" ca="1" si="1056"/>
        <v>0</v>
      </c>
      <c r="BB234" s="5">
        <f t="shared" ca="1" si="1057"/>
        <v>0</v>
      </c>
      <c r="BC234" s="5">
        <f t="shared" ca="1" si="1058"/>
        <v>0</v>
      </c>
      <c r="BD234" s="5">
        <f t="shared" ca="1" si="1059"/>
        <v>0</v>
      </c>
      <c r="BE234" s="5">
        <f t="shared" ca="1" si="1060"/>
        <v>0</v>
      </c>
      <c r="BF234" s="5">
        <f t="shared" ca="1" si="1061"/>
        <v>0</v>
      </c>
      <c r="BG234" s="5">
        <f t="shared" ca="1" si="1062"/>
        <v>0</v>
      </c>
      <c r="BH234" s="5">
        <f t="shared" ca="1" si="1063"/>
        <v>0</v>
      </c>
      <c r="BI234" s="5">
        <f t="shared" ca="1" si="1064"/>
        <v>0</v>
      </c>
      <c r="BJ234" s="5">
        <f t="shared" ca="1" si="1065"/>
        <v>0</v>
      </c>
      <c r="BK234" s="5">
        <f t="shared" ca="1" si="1066"/>
        <v>0</v>
      </c>
      <c r="BL234" s="5">
        <f t="shared" ca="1" si="1086"/>
        <v>0</v>
      </c>
      <c r="BM234" s="5">
        <f t="shared" ca="1" si="1087"/>
        <v>0</v>
      </c>
      <c r="BN234" s="5">
        <f t="shared" ca="1" si="1088"/>
        <v>0</v>
      </c>
      <c r="BO234" s="5">
        <f t="shared" ca="1" si="1089"/>
        <v>0</v>
      </c>
      <c r="BP234" s="5">
        <f t="shared" ca="1" si="1090"/>
        <v>0</v>
      </c>
      <c r="BQ234" s="5">
        <f t="shared" ca="1" si="1091"/>
        <v>0</v>
      </c>
      <c r="BR234" s="5">
        <f t="shared" ca="1" si="1092"/>
        <v>0</v>
      </c>
      <c r="BS234" s="5">
        <f t="shared" ca="1" si="1093"/>
        <v>0</v>
      </c>
      <c r="BT234" s="5">
        <f t="shared" ca="1" si="1094"/>
        <v>0</v>
      </c>
      <c r="BU234" s="5">
        <f t="shared" ca="1" si="1095"/>
        <v>0</v>
      </c>
      <c r="BV234" s="5">
        <f t="shared" ca="1" si="1096"/>
        <v>0</v>
      </c>
      <c r="BW234" s="5">
        <f t="shared" ca="1" si="1097"/>
        <v>0</v>
      </c>
      <c r="BX234" s="5">
        <f t="shared" ca="1" si="1098"/>
        <v>0</v>
      </c>
      <c r="BY234" s="5">
        <f t="shared" ca="1" si="1099"/>
        <v>0</v>
      </c>
      <c r="BZ234" s="5">
        <f t="shared" ca="1" si="1100"/>
        <v>0</v>
      </c>
      <c r="CA234" s="5">
        <f t="shared" ca="1" si="1101"/>
        <v>0</v>
      </c>
      <c r="CB234" s="37">
        <f t="shared" ca="1" si="1004"/>
        <v>0</v>
      </c>
      <c r="CC234" s="37">
        <f t="shared" ca="1" si="1005"/>
        <v>0</v>
      </c>
      <c r="CD234" s="37">
        <f t="shared" ca="1" si="1006"/>
        <v>0</v>
      </c>
      <c r="CE234" s="37">
        <f t="shared" ca="1" si="1007"/>
        <v>0</v>
      </c>
      <c r="CF234" s="37">
        <f t="shared" ca="1" si="1008"/>
        <v>0</v>
      </c>
      <c r="CG234" s="37">
        <f t="shared" ca="1" si="1009"/>
        <v>0</v>
      </c>
      <c r="CH234" s="37">
        <f t="shared" ca="1" si="1010"/>
        <v>0</v>
      </c>
      <c r="CI234" s="19">
        <f t="shared" ca="1" si="1011"/>
        <v>0</v>
      </c>
      <c r="CJ234" s="33">
        <f t="shared" ca="1" si="1067"/>
        <v>51.463925357358463</v>
      </c>
      <c r="CK234" s="33">
        <f t="shared" ca="1" si="1068"/>
        <v>51.463925357358463</v>
      </c>
      <c r="CL234" s="24">
        <f t="shared" ca="1" si="1012"/>
        <v>0</v>
      </c>
      <c r="CM234" s="34">
        <f t="shared" ca="1" si="1013"/>
        <v>132.83500000000001</v>
      </c>
      <c r="CN234" s="34">
        <f t="shared" ca="1" si="1014"/>
        <v>132.83500000000001</v>
      </c>
      <c r="CO234" s="45">
        <f t="shared" ca="1" si="1015"/>
        <v>0</v>
      </c>
      <c r="CP234" s="5"/>
      <c r="CR234" s="5">
        <f t="shared" ca="1" si="1102"/>
        <v>222</v>
      </c>
      <c r="CS234" s="5">
        <f t="shared" ca="1" si="1103"/>
        <v>221</v>
      </c>
      <c r="CT234" s="62">
        <f t="shared" ca="1" si="1016"/>
        <v>4.5045045045044585E-3</v>
      </c>
      <c r="CW234" s="5">
        <f t="shared" ca="1" si="1114"/>
        <v>6884760</v>
      </c>
      <c r="CX234" s="5">
        <f t="shared" ca="1" si="1114"/>
        <v>109.431</v>
      </c>
      <c r="CY234" s="5">
        <f t="shared" ca="1" si="1114"/>
        <v>460943</v>
      </c>
      <c r="CZ234" s="5">
        <f t="shared" ca="1" si="1114"/>
        <v>411620</v>
      </c>
      <c r="DA234" s="5">
        <f t="shared" ca="1" si="1114"/>
        <v>3405.67</v>
      </c>
      <c r="DB234" s="5">
        <f t="shared" ca="1" si="1114"/>
        <v>321319</v>
      </c>
      <c r="DC234" s="5">
        <f t="shared" ca="1" si="1114"/>
        <v>0</v>
      </c>
      <c r="DD234" s="5">
        <f t="shared" ca="1" si="1114"/>
        <v>678911</v>
      </c>
      <c r="DE234" s="5">
        <f t="shared" ca="1" si="1114"/>
        <v>1876310</v>
      </c>
      <c r="DF234" s="5">
        <f t="shared" ca="1" si="1114"/>
        <v>5008450</v>
      </c>
      <c r="DG234" s="5">
        <f t="shared" ca="1" si="1114"/>
        <v>0</v>
      </c>
      <c r="DH234" s="5">
        <f t="shared" ca="1" si="1114"/>
        <v>0</v>
      </c>
      <c r="DI234" s="5">
        <f t="shared" ca="1" si="1126"/>
        <v>0</v>
      </c>
      <c r="DJ234" s="5">
        <f t="shared" ca="1" si="1126"/>
        <v>0</v>
      </c>
      <c r="DK234" s="5">
        <f t="shared" ca="1" si="1126"/>
        <v>0</v>
      </c>
      <c r="DL234" s="5"/>
      <c r="DM234" s="5">
        <f t="shared" ca="1" si="1115"/>
        <v>22187.599999999999</v>
      </c>
      <c r="DN234" s="5">
        <f t="shared" ca="1" si="1115"/>
        <v>16818.8</v>
      </c>
      <c r="DO234" s="5">
        <f t="shared" ca="1" si="1115"/>
        <v>0</v>
      </c>
      <c r="DP234" s="5">
        <f t="shared" ca="1" si="1115"/>
        <v>0</v>
      </c>
      <c r="DQ234" s="5">
        <f t="shared" ca="1" si="1115"/>
        <v>0</v>
      </c>
      <c r="DR234" s="5">
        <f t="shared" ca="1" si="1115"/>
        <v>0</v>
      </c>
      <c r="DS234" s="5">
        <f t="shared" ca="1" si="1115"/>
        <v>5368.82</v>
      </c>
      <c r="DT234" s="5">
        <f t="shared" ca="1" si="1115"/>
        <v>0</v>
      </c>
      <c r="DU234" s="5">
        <f t="shared" ca="1" si="1115"/>
        <v>22187.599999999999</v>
      </c>
      <c r="DV234" s="5">
        <f t="shared" ca="1" si="1115"/>
        <v>0</v>
      </c>
      <c r="DW234" s="5">
        <f t="shared" ca="1" si="1115"/>
        <v>0</v>
      </c>
      <c r="DX234" s="5">
        <f t="shared" ca="1" si="1115"/>
        <v>0</v>
      </c>
      <c r="DY234" s="5">
        <f t="shared" ca="1" si="1115"/>
        <v>0</v>
      </c>
      <c r="DZ234" s="5"/>
      <c r="EA234" s="5">
        <f t="shared" ca="1" si="1124"/>
        <v>123.717</v>
      </c>
      <c r="EB234" s="5">
        <f t="shared" ca="1" si="1124"/>
        <v>6.5287800000000002</v>
      </c>
      <c r="EC234" s="5">
        <f t="shared" ca="1" si="1124"/>
        <v>32.695900000000002</v>
      </c>
      <c r="ED234" s="5">
        <f t="shared" ca="1" si="1124"/>
        <v>23.301600000000001</v>
      </c>
      <c r="EE234" s="5">
        <f t="shared" ca="1" si="1124"/>
        <v>0.288879</v>
      </c>
      <c r="EF234" s="5">
        <f t="shared" ca="1" si="1124"/>
        <v>19.441400000000002</v>
      </c>
      <c r="EG234" s="5">
        <f t="shared" ca="1" si="1124"/>
        <v>1.94252</v>
      </c>
      <c r="EH234" s="5">
        <f t="shared" ca="1" si="1124"/>
        <v>39.517800000000001</v>
      </c>
      <c r="EI234" s="5"/>
      <c r="EJ234" s="19">
        <f t="shared" ca="1" si="1018"/>
        <v>51.564637647441081</v>
      </c>
      <c r="EK234" s="19">
        <f t="shared" ca="1" si="1019"/>
        <v>3.3740282649075692</v>
      </c>
      <c r="EL234" s="19">
        <f t="shared" ca="1" si="1020"/>
        <v>3.1543766829994246</v>
      </c>
      <c r="EM234" s="19">
        <f t="shared" ca="1" si="1021"/>
        <v>2.8168440138069633</v>
      </c>
      <c r="EN234" s="19">
        <f t="shared" ca="1" si="1022"/>
        <v>2.3306061786361111E-2</v>
      </c>
      <c r="EO234" s="19">
        <f t="shared" ca="1" si="1023"/>
        <v>2.1988861126097849</v>
      </c>
      <c r="EP234" s="19">
        <f t="shared" ca="1" si="1024"/>
        <v>1.0768027373247304</v>
      </c>
      <c r="EQ234" s="19">
        <f t="shared" ca="1" si="1025"/>
        <v>4.6459996750830843</v>
      </c>
      <c r="ER234" s="19">
        <f t="shared" ca="1" si="1026"/>
        <v>17.290252532647127</v>
      </c>
      <c r="ES234" s="19">
        <f t="shared" ca="1" si="1027"/>
        <v>34.274385114793944</v>
      </c>
      <c r="ET234" s="19">
        <f t="shared" ca="1" si="1028"/>
        <v>0</v>
      </c>
      <c r="EU234" s="19">
        <f t="shared" ca="1" si="1104"/>
        <v>0</v>
      </c>
      <c r="EV234" s="19">
        <f t="shared" ca="1" si="1105"/>
        <v>0</v>
      </c>
      <c r="EW234" s="72">
        <f t="shared" ca="1" si="1106"/>
        <v>0</v>
      </c>
      <c r="EX234" s="72">
        <f t="shared" ca="1" si="1107"/>
        <v>0</v>
      </c>
      <c r="EY234" s="5"/>
      <c r="EZ234" s="5"/>
      <c r="FA234" s="5"/>
      <c r="FB234" s="5">
        <f t="shared" ca="1" si="1116"/>
        <v>6884760</v>
      </c>
      <c r="FC234" s="5">
        <f t="shared" ca="1" si="1116"/>
        <v>109.431</v>
      </c>
      <c r="FD234" s="5">
        <f t="shared" ca="1" si="1116"/>
        <v>460943</v>
      </c>
      <c r="FE234" s="5">
        <f t="shared" ca="1" si="1116"/>
        <v>411620</v>
      </c>
      <c r="FF234" s="5">
        <f t="shared" ca="1" si="1116"/>
        <v>3405.67</v>
      </c>
      <c r="FG234" s="5">
        <f t="shared" ca="1" si="1116"/>
        <v>321319</v>
      </c>
      <c r="FH234" s="5">
        <f t="shared" ca="1" si="1116"/>
        <v>0</v>
      </c>
      <c r="FI234" s="5">
        <f t="shared" ca="1" si="1116"/>
        <v>678911</v>
      </c>
      <c r="FJ234" s="5">
        <f t="shared" ca="1" si="1116"/>
        <v>1876310</v>
      </c>
      <c r="FK234" s="5">
        <f t="shared" ca="1" si="1116"/>
        <v>5008450</v>
      </c>
      <c r="FL234" s="5">
        <f t="shared" ca="1" si="1116"/>
        <v>0</v>
      </c>
      <c r="FM234" s="5">
        <f t="shared" ca="1" si="1116"/>
        <v>0</v>
      </c>
      <c r="FN234" s="5">
        <f t="shared" ca="1" si="1116"/>
        <v>0</v>
      </c>
      <c r="FO234" s="5">
        <f t="shared" ca="1" si="1116"/>
        <v>0</v>
      </c>
      <c r="FP234" s="5">
        <f t="shared" ca="1" si="1116"/>
        <v>0</v>
      </c>
      <c r="FQ234" s="5"/>
      <c r="FR234" s="5">
        <f t="shared" ca="1" si="1117"/>
        <v>22187.599999999999</v>
      </c>
      <c r="FS234" s="5">
        <f t="shared" ca="1" si="1117"/>
        <v>16818.8</v>
      </c>
      <c r="FT234" s="5">
        <f t="shared" ca="1" si="1117"/>
        <v>0</v>
      </c>
      <c r="FU234" s="5">
        <f t="shared" ca="1" si="1117"/>
        <v>0</v>
      </c>
      <c r="FV234" s="5">
        <f t="shared" ca="1" si="1117"/>
        <v>0</v>
      </c>
      <c r="FW234" s="5">
        <f t="shared" ca="1" si="1117"/>
        <v>0</v>
      </c>
      <c r="FX234" s="5">
        <f t="shared" ca="1" si="1117"/>
        <v>5368.82</v>
      </c>
      <c r="FY234" s="5">
        <f t="shared" ca="1" si="1117"/>
        <v>0</v>
      </c>
      <c r="FZ234" s="5">
        <f t="shared" ca="1" si="1117"/>
        <v>22187.599999999999</v>
      </c>
      <c r="GA234" s="5">
        <f t="shared" ca="1" si="1117"/>
        <v>0</v>
      </c>
      <c r="GB234" s="5">
        <f t="shared" ca="1" si="1117"/>
        <v>0</v>
      </c>
      <c r="GC234" s="5">
        <f t="shared" ca="1" si="1117"/>
        <v>0</v>
      </c>
      <c r="GD234" s="5">
        <f t="shared" ca="1" si="1117"/>
        <v>0</v>
      </c>
      <c r="GE234" s="5"/>
      <c r="GF234" s="5">
        <f t="shared" ca="1" si="1118"/>
        <v>123.717</v>
      </c>
      <c r="GG234" s="5">
        <f t="shared" ca="1" si="1118"/>
        <v>6.5287800000000002</v>
      </c>
      <c r="GH234" s="5">
        <f t="shared" ca="1" si="1118"/>
        <v>32.695900000000002</v>
      </c>
      <c r="GI234" s="5">
        <f t="shared" ca="1" si="1118"/>
        <v>23.301600000000001</v>
      </c>
      <c r="GJ234" s="5">
        <f t="shared" ca="1" si="1118"/>
        <v>0.288879</v>
      </c>
      <c r="GK234" s="5">
        <f t="shared" ca="1" si="1118"/>
        <v>19.441400000000002</v>
      </c>
      <c r="GL234" s="5">
        <f t="shared" ca="1" si="1118"/>
        <v>1.94252</v>
      </c>
      <c r="GM234" s="5">
        <f t="shared" ca="1" si="1118"/>
        <v>39.517800000000001</v>
      </c>
      <c r="GN234" s="5"/>
      <c r="GO234" s="19">
        <f t="shared" ca="1" si="1029"/>
        <v>51.564637647441081</v>
      </c>
      <c r="GP234" s="19">
        <f t="shared" ca="1" si="1030"/>
        <v>3.3740282649075692</v>
      </c>
      <c r="GQ234" s="19">
        <f t="shared" ca="1" si="1031"/>
        <v>3.1543766829994246</v>
      </c>
      <c r="GR234" s="19">
        <f t="shared" ca="1" si="1032"/>
        <v>2.8168440138069633</v>
      </c>
      <c r="GS234" s="19">
        <f t="shared" ca="1" si="1033"/>
        <v>2.3306061786361111E-2</v>
      </c>
      <c r="GT234" s="19">
        <f t="shared" ca="1" si="1034"/>
        <v>2.1988861126097849</v>
      </c>
      <c r="GU234" s="19">
        <f t="shared" ca="1" si="1035"/>
        <v>1.0768027373247304</v>
      </c>
      <c r="GV234" s="19">
        <f t="shared" ca="1" si="1036"/>
        <v>4.6459996750830843</v>
      </c>
      <c r="GW234" s="19">
        <f t="shared" ca="1" si="1037"/>
        <v>17.290252532647127</v>
      </c>
      <c r="GX234" s="19">
        <f t="shared" ca="1" si="1038"/>
        <v>34.274385114793944</v>
      </c>
      <c r="GY234" s="19">
        <f t="shared" ca="1" si="1039"/>
        <v>0</v>
      </c>
      <c r="GZ234" s="19">
        <f t="shared" ca="1" si="1039"/>
        <v>0</v>
      </c>
      <c r="HA234" s="19">
        <f t="shared" ca="1" si="1039"/>
        <v>0</v>
      </c>
      <c r="HB234" s="72">
        <f t="shared" ca="1" si="1108"/>
        <v>0</v>
      </c>
      <c r="HC234" s="72">
        <f t="shared" ca="1" si="1109"/>
        <v>0</v>
      </c>
      <c r="HD234" s="5"/>
      <c r="HE234" s="5"/>
      <c r="HF234" s="5"/>
      <c r="HG234" s="5">
        <f t="shared" ca="1" si="1119"/>
        <v>7047590</v>
      </c>
      <c r="HH234" s="5">
        <f t="shared" ca="1" si="1119"/>
        <v>96.021199999999993</v>
      </c>
      <c r="HI234" s="5">
        <f t="shared" ca="1" si="1119"/>
        <v>514519</v>
      </c>
      <c r="HJ234" s="5">
        <f t="shared" ca="1" si="1119"/>
        <v>556467</v>
      </c>
      <c r="HK234" s="5">
        <f t="shared" ca="1" si="1119"/>
        <v>41168.800000000003</v>
      </c>
      <c r="HL234" s="5">
        <f t="shared" ca="1" si="1119"/>
        <v>125086</v>
      </c>
      <c r="HM234" s="5">
        <f t="shared" ca="1" si="1119"/>
        <v>122893</v>
      </c>
      <c r="HN234" s="5">
        <f t="shared" ca="1" si="1119"/>
        <v>678911</v>
      </c>
      <c r="HO234" s="5">
        <f t="shared" ca="1" si="1119"/>
        <v>2039140</v>
      </c>
      <c r="HP234" s="5">
        <f t="shared" ca="1" si="1119"/>
        <v>5008450</v>
      </c>
      <c r="HQ234" s="5">
        <f t="shared" ca="1" si="1119"/>
        <v>0</v>
      </c>
      <c r="HR234" s="5">
        <f t="shared" ca="1" si="1119"/>
        <v>0</v>
      </c>
      <c r="HS234" s="5">
        <f t="shared" ca="1" si="1119"/>
        <v>0</v>
      </c>
      <c r="HT234" s="5">
        <f t="shared" ca="1" si="1119"/>
        <v>0</v>
      </c>
      <c r="HU234" s="5">
        <f t="shared" ca="1" si="1119"/>
        <v>0</v>
      </c>
      <c r="HV234" s="5"/>
      <c r="HW234" s="5">
        <f t="shared" ca="1" si="1120"/>
        <v>16129.7</v>
      </c>
      <c r="HX234" s="5">
        <f t="shared" ca="1" si="1120"/>
        <v>16129.7</v>
      </c>
      <c r="HY234" s="5">
        <f t="shared" ca="1" si="1120"/>
        <v>0</v>
      </c>
      <c r="HZ234" s="5">
        <f t="shared" ca="1" si="1120"/>
        <v>0</v>
      </c>
      <c r="IA234" s="5">
        <f t="shared" ca="1" si="1120"/>
        <v>0</v>
      </c>
      <c r="IB234" s="5">
        <f t="shared" ca="1" si="1120"/>
        <v>0</v>
      </c>
      <c r="IC234" s="5">
        <f t="shared" ca="1" si="1120"/>
        <v>0</v>
      </c>
      <c r="ID234" s="5">
        <f t="shared" ca="1" si="1120"/>
        <v>0</v>
      </c>
      <c r="IE234" s="5">
        <f t="shared" ca="1" si="1120"/>
        <v>16129.7</v>
      </c>
      <c r="IF234" s="5">
        <f t="shared" ca="1" si="1120"/>
        <v>0</v>
      </c>
      <c r="IG234" s="5">
        <f t="shared" ca="1" si="1120"/>
        <v>0</v>
      </c>
      <c r="IH234" s="5">
        <f t="shared" ca="1" si="1120"/>
        <v>0</v>
      </c>
      <c r="II234" s="5">
        <f t="shared" ca="1" si="1120"/>
        <v>0</v>
      </c>
      <c r="IJ234" s="5"/>
      <c r="IK234" s="5">
        <f t="shared" ca="1" si="1125"/>
        <v>132.83500000000001</v>
      </c>
      <c r="IL234" s="5">
        <f t="shared" ca="1" si="1125"/>
        <v>6.3723900000000002</v>
      </c>
      <c r="IM234" s="5">
        <f t="shared" ca="1" si="1125"/>
        <v>37.049700000000001</v>
      </c>
      <c r="IN234" s="5">
        <f t="shared" ca="1" si="1125"/>
        <v>31.706</v>
      </c>
      <c r="IO234" s="5">
        <f t="shared" ca="1" si="1125"/>
        <v>3.1756799999999998</v>
      </c>
      <c r="IP234" s="5">
        <f t="shared" ca="1" si="1125"/>
        <v>7.9859600000000004</v>
      </c>
      <c r="IQ234" s="5">
        <f t="shared" ca="1" si="1125"/>
        <v>7.0279400000000001</v>
      </c>
      <c r="IR234" s="5">
        <f t="shared" ca="1" si="1125"/>
        <v>39.517800000000001</v>
      </c>
      <c r="IS234" s="5"/>
      <c r="IT234" s="19">
        <f t="shared" ca="1" si="1069"/>
        <v>51.463925357358463</v>
      </c>
      <c r="IU234" s="19">
        <f t="shared" ca="1" si="1070"/>
        <v>3.2357264687636511</v>
      </c>
      <c r="IV234" s="19">
        <f t="shared" ca="1" si="1071"/>
        <v>3.5210139573877481</v>
      </c>
      <c r="IW234" s="19">
        <f t="shared" ca="1" si="1072"/>
        <v>3.8080772018636591</v>
      </c>
      <c r="IX234" s="19">
        <f t="shared" ca="1" si="1073"/>
        <v>0.28173093590111298</v>
      </c>
      <c r="IY234" s="19">
        <f t="shared" ca="1" si="1074"/>
        <v>0.85600250306364556</v>
      </c>
      <c r="IZ234" s="19">
        <f t="shared" ca="1" si="1075"/>
        <v>0.84099512022928702</v>
      </c>
      <c r="JA234" s="19">
        <f t="shared" ca="1" si="1076"/>
        <v>4.6459996750830843</v>
      </c>
      <c r="JB234" s="19">
        <f t="shared" ca="1" si="1077"/>
        <v>17.189540242564515</v>
      </c>
      <c r="JC234" s="19">
        <f t="shared" ca="1" si="1078"/>
        <v>34.274385114793944</v>
      </c>
      <c r="JD234" s="19">
        <f t="shared" ca="1" si="1079"/>
        <v>0</v>
      </c>
      <c r="JE234" s="19">
        <f t="shared" ref="JE234:JF249" ca="1" si="1127">((HR234*3.412)+(IH234*100))/$A234</f>
        <v>0</v>
      </c>
      <c r="JF234" s="19">
        <f t="shared" ca="1" si="1127"/>
        <v>0</v>
      </c>
      <c r="JG234" s="72">
        <f t="shared" ca="1" si="1110"/>
        <v>0</v>
      </c>
      <c r="JH234" s="72">
        <f t="shared" ca="1" si="1111"/>
        <v>0</v>
      </c>
      <c r="JI234" s="5"/>
      <c r="JJ234" s="5"/>
      <c r="JK234" s="5"/>
      <c r="JL234" s="5">
        <f t="shared" ca="1" si="1121"/>
        <v>7047590</v>
      </c>
      <c r="JM234" s="5">
        <f t="shared" ca="1" si="1121"/>
        <v>96.021199999999993</v>
      </c>
      <c r="JN234" s="5">
        <f t="shared" ca="1" si="1121"/>
        <v>514519</v>
      </c>
      <c r="JO234" s="5">
        <f t="shared" ca="1" si="1121"/>
        <v>556467</v>
      </c>
      <c r="JP234" s="5">
        <f t="shared" ca="1" si="1121"/>
        <v>41168.800000000003</v>
      </c>
      <c r="JQ234" s="5">
        <f t="shared" ca="1" si="1121"/>
        <v>125086</v>
      </c>
      <c r="JR234" s="5">
        <f t="shared" ca="1" si="1121"/>
        <v>122893</v>
      </c>
      <c r="JS234" s="5">
        <f t="shared" ca="1" si="1121"/>
        <v>678911</v>
      </c>
      <c r="JT234" s="5">
        <f t="shared" ca="1" si="1121"/>
        <v>2039140</v>
      </c>
      <c r="JU234" s="5">
        <f t="shared" ca="1" si="1121"/>
        <v>5008450</v>
      </c>
      <c r="JV234" s="5">
        <f t="shared" ca="1" si="1121"/>
        <v>0</v>
      </c>
      <c r="JW234" s="5">
        <f t="shared" ca="1" si="1121"/>
        <v>0</v>
      </c>
      <c r="JX234" s="5">
        <f t="shared" ca="1" si="1121"/>
        <v>0</v>
      </c>
      <c r="JY234" s="5">
        <f t="shared" ca="1" si="1121"/>
        <v>0</v>
      </c>
      <c r="JZ234" s="5">
        <f t="shared" ca="1" si="1121"/>
        <v>0</v>
      </c>
      <c r="KA234" s="5"/>
      <c r="KB234" s="5">
        <f t="shared" ca="1" si="1122"/>
        <v>16129.7</v>
      </c>
      <c r="KC234" s="5">
        <f t="shared" ca="1" si="1122"/>
        <v>16129.7</v>
      </c>
      <c r="KD234" s="5">
        <f t="shared" ca="1" si="1122"/>
        <v>0</v>
      </c>
      <c r="KE234" s="5">
        <f t="shared" ca="1" si="1122"/>
        <v>0</v>
      </c>
      <c r="KF234" s="5">
        <f t="shared" ca="1" si="1122"/>
        <v>0</v>
      </c>
      <c r="KG234" s="5">
        <f t="shared" ca="1" si="1122"/>
        <v>0</v>
      </c>
      <c r="KH234" s="5">
        <f t="shared" ca="1" si="1122"/>
        <v>0</v>
      </c>
      <c r="KI234" s="5">
        <f t="shared" ca="1" si="1122"/>
        <v>0</v>
      </c>
      <c r="KJ234" s="5">
        <f t="shared" ca="1" si="1122"/>
        <v>16129.7</v>
      </c>
      <c r="KK234" s="5">
        <f t="shared" ca="1" si="1122"/>
        <v>0</v>
      </c>
      <c r="KL234" s="5">
        <f t="shared" ca="1" si="1122"/>
        <v>0</v>
      </c>
      <c r="KM234" s="5">
        <f t="shared" ca="1" si="1122"/>
        <v>0</v>
      </c>
      <c r="KN234" s="5">
        <f t="shared" ca="1" si="1122"/>
        <v>0</v>
      </c>
      <c r="KO234" s="5"/>
      <c r="KP234" s="5">
        <f t="shared" ca="1" si="1123"/>
        <v>132.83500000000001</v>
      </c>
      <c r="KQ234" s="5">
        <f t="shared" ca="1" si="1123"/>
        <v>6.3723900000000002</v>
      </c>
      <c r="KR234" s="5">
        <f t="shared" ca="1" si="1123"/>
        <v>37.049700000000001</v>
      </c>
      <c r="KS234" s="5">
        <f t="shared" ca="1" si="1123"/>
        <v>31.706</v>
      </c>
      <c r="KT234" s="5">
        <f t="shared" ca="1" si="1123"/>
        <v>3.1756799999999998</v>
      </c>
      <c r="KU234" s="5">
        <f t="shared" ca="1" si="1123"/>
        <v>7.9859600000000004</v>
      </c>
      <c r="KV234" s="5">
        <f t="shared" ca="1" si="1123"/>
        <v>7.0279400000000001</v>
      </c>
      <c r="KW234" s="5">
        <f t="shared" ca="1" si="1123"/>
        <v>39.517800000000001</v>
      </c>
      <c r="KX234" s="5"/>
      <c r="KY234" s="19">
        <f t="shared" ca="1" si="1040"/>
        <v>51.463925357358463</v>
      </c>
      <c r="KZ234" s="19">
        <f t="shared" ca="1" si="1041"/>
        <v>3.2357264687636511</v>
      </c>
      <c r="LA234" s="19">
        <f t="shared" ca="1" si="1042"/>
        <v>3.5210139573877481</v>
      </c>
      <c r="LB234" s="19">
        <f t="shared" ca="1" si="1043"/>
        <v>3.8080772018636591</v>
      </c>
      <c r="LC234" s="19">
        <f t="shared" ca="1" si="1044"/>
        <v>0.28173093590111298</v>
      </c>
      <c r="LD234" s="19">
        <f t="shared" ca="1" si="1045"/>
        <v>0.85600250306364556</v>
      </c>
      <c r="LE234" s="19">
        <f t="shared" ca="1" si="1046"/>
        <v>0.84099512022928702</v>
      </c>
      <c r="LF234" s="19">
        <f t="shared" ca="1" si="1047"/>
        <v>4.6459996750830843</v>
      </c>
      <c r="LG234" s="19">
        <f t="shared" ca="1" si="1048"/>
        <v>17.189540242564515</v>
      </c>
      <c r="LH234" s="19">
        <f t="shared" ca="1" si="1049"/>
        <v>34.274385114793944</v>
      </c>
      <c r="LI234" s="19">
        <f t="shared" ca="1" si="1050"/>
        <v>0</v>
      </c>
      <c r="LJ234" s="19">
        <f t="shared" ca="1" si="1081"/>
        <v>0</v>
      </c>
      <c r="LK234" s="19">
        <f t="shared" ca="1" si="1082"/>
        <v>0</v>
      </c>
      <c r="LL234" s="72">
        <f t="shared" ca="1" si="1112"/>
        <v>0</v>
      </c>
      <c r="LM234" s="72">
        <f t="shared" ca="1" si="1113"/>
        <v>0</v>
      </c>
    </row>
    <row r="235" spans="1:325" ht="15" customHeight="1" outlineLevel="1" x14ac:dyDescent="0.3">
      <c r="A235" s="5">
        <f>IF('Old Results'!E215='New Results'!E215,'New Results'!E215,"0")</f>
        <v>498589</v>
      </c>
      <c r="B235" s="5">
        <f t="shared" si="941"/>
        <v>400</v>
      </c>
      <c r="C235" s="27">
        <f t="shared" si="968"/>
        <v>214</v>
      </c>
      <c r="D235" s="41" t="str">
        <f>'Old Results'!C215</f>
        <v>0400016-OffLrg-Baserun_NDL</v>
      </c>
      <c r="E235" s="41" t="str">
        <f>'New Results'!C215</f>
        <v>0400016-OffLrg-Baserun_NDL</v>
      </c>
      <c r="F235" s="5">
        <f t="shared" ca="1" si="969"/>
        <v>0</v>
      </c>
      <c r="G235" s="5">
        <f t="shared" ca="1" si="970"/>
        <v>0</v>
      </c>
      <c r="H235" s="5">
        <f t="shared" ca="1" si="971"/>
        <v>0</v>
      </c>
      <c r="I235" s="5">
        <f t="shared" ca="1" si="972"/>
        <v>0</v>
      </c>
      <c r="J235" s="5">
        <f t="shared" ca="1" si="973"/>
        <v>0</v>
      </c>
      <c r="K235" s="5">
        <f t="shared" ca="1" si="974"/>
        <v>0</v>
      </c>
      <c r="L235" s="5">
        <f t="shared" ca="1" si="975"/>
        <v>0</v>
      </c>
      <c r="M235" s="5">
        <f t="shared" ca="1" si="976"/>
        <v>0</v>
      </c>
      <c r="N235" s="5">
        <f t="shared" ca="1" si="977"/>
        <v>0</v>
      </c>
      <c r="O235" s="5">
        <f t="shared" ca="1" si="978"/>
        <v>0</v>
      </c>
      <c r="P235" s="5">
        <f t="shared" ca="1" si="1051"/>
        <v>0</v>
      </c>
      <c r="Q235" s="5">
        <f t="shared" ca="1" si="1052"/>
        <v>0</v>
      </c>
      <c r="R235" s="5">
        <f t="shared" ca="1" si="1083"/>
        <v>0</v>
      </c>
      <c r="S235" s="5">
        <f t="shared" ca="1" si="1084"/>
        <v>0</v>
      </c>
      <c r="T235" s="5">
        <f t="shared" ca="1" si="1085"/>
        <v>0</v>
      </c>
      <c r="U235" s="5">
        <f t="shared" ca="1" si="979"/>
        <v>0</v>
      </c>
      <c r="V235" s="5">
        <f t="shared" ca="1" si="980"/>
        <v>0</v>
      </c>
      <c r="W235" s="5">
        <f t="shared" ca="1" si="981"/>
        <v>0</v>
      </c>
      <c r="X235" s="5">
        <f t="shared" ca="1" si="982"/>
        <v>0</v>
      </c>
      <c r="Y235" s="5">
        <f t="shared" ca="1" si="983"/>
        <v>0</v>
      </c>
      <c r="Z235" s="5">
        <f t="shared" ca="1" si="984"/>
        <v>0</v>
      </c>
      <c r="AA235" s="5">
        <f t="shared" ca="1" si="985"/>
        <v>0</v>
      </c>
      <c r="AB235" s="5">
        <f t="shared" ca="1" si="986"/>
        <v>0</v>
      </c>
      <c r="AC235" s="5">
        <f t="shared" ca="1" si="987"/>
        <v>0</v>
      </c>
      <c r="AD235" s="5">
        <f t="shared" ca="1" si="988"/>
        <v>0</v>
      </c>
      <c r="AE235" s="5">
        <f t="shared" ca="1" si="1053"/>
        <v>0</v>
      </c>
      <c r="AF235" s="5">
        <f t="shared" ca="1" si="1054"/>
        <v>0</v>
      </c>
      <c r="AG235" s="5">
        <f t="shared" ca="1" si="1054"/>
        <v>0</v>
      </c>
      <c r="AH235" s="37">
        <f t="shared" ca="1" si="989"/>
        <v>0</v>
      </c>
      <c r="AI235" s="37">
        <f t="shared" ca="1" si="990"/>
        <v>0</v>
      </c>
      <c r="AJ235" s="37">
        <f t="shared" ca="1" si="991"/>
        <v>0</v>
      </c>
      <c r="AK235" s="37">
        <f t="shared" ca="1" si="992"/>
        <v>0</v>
      </c>
      <c r="AL235" s="37">
        <f t="shared" ca="1" si="993"/>
        <v>0</v>
      </c>
      <c r="AM235" s="37">
        <f t="shared" ca="1" si="994"/>
        <v>0</v>
      </c>
      <c r="AN235" s="37">
        <f t="shared" ca="1" si="995"/>
        <v>0</v>
      </c>
      <c r="AO235" s="37">
        <f t="shared" ca="1" si="996"/>
        <v>0</v>
      </c>
      <c r="AP235" s="33">
        <f t="shared" ca="1" si="997"/>
        <v>35.383421535573383</v>
      </c>
      <c r="AQ235" s="33">
        <f t="shared" ca="1" si="998"/>
        <v>35.383421535573383</v>
      </c>
      <c r="AR235" s="24">
        <f t="shared" ca="1" si="999"/>
        <v>0</v>
      </c>
      <c r="AS235" s="34">
        <f t="shared" ca="1" si="1000"/>
        <v>96.426299999999998</v>
      </c>
      <c r="AT235" s="34">
        <f t="shared" ca="1" si="1001"/>
        <v>96.426299999999998</v>
      </c>
      <c r="AU235" s="45">
        <f t="shared" ca="1" si="1002"/>
        <v>0</v>
      </c>
      <c r="AV235" s="34">
        <f t="shared" ca="1" si="938"/>
        <v>4.2</v>
      </c>
      <c r="AW235" s="34">
        <f t="shared" ca="1" si="939"/>
        <v>4.2</v>
      </c>
      <c r="AX235" s="46">
        <f t="shared" ca="1" si="1003"/>
        <v>0</v>
      </c>
      <c r="AY235" s="5"/>
      <c r="AZ235" s="5">
        <f t="shared" ca="1" si="1055"/>
        <v>0</v>
      </c>
      <c r="BA235" s="5">
        <f t="shared" ca="1" si="1056"/>
        <v>0</v>
      </c>
      <c r="BB235" s="5">
        <f t="shared" ca="1" si="1057"/>
        <v>0</v>
      </c>
      <c r="BC235" s="5">
        <f t="shared" ca="1" si="1058"/>
        <v>0</v>
      </c>
      <c r="BD235" s="5">
        <f t="shared" ca="1" si="1059"/>
        <v>0</v>
      </c>
      <c r="BE235" s="5">
        <f t="shared" ca="1" si="1060"/>
        <v>0</v>
      </c>
      <c r="BF235" s="5">
        <f t="shared" ca="1" si="1061"/>
        <v>0</v>
      </c>
      <c r="BG235" s="5">
        <f t="shared" ca="1" si="1062"/>
        <v>0</v>
      </c>
      <c r="BH235" s="5">
        <f t="shared" ca="1" si="1063"/>
        <v>0</v>
      </c>
      <c r="BI235" s="5">
        <f t="shared" ca="1" si="1064"/>
        <v>0</v>
      </c>
      <c r="BJ235" s="5">
        <f t="shared" ca="1" si="1065"/>
        <v>0</v>
      </c>
      <c r="BK235" s="5">
        <f t="shared" ca="1" si="1066"/>
        <v>0</v>
      </c>
      <c r="BL235" s="5">
        <f t="shared" ca="1" si="1086"/>
        <v>0</v>
      </c>
      <c r="BM235" s="5">
        <f t="shared" ca="1" si="1087"/>
        <v>0</v>
      </c>
      <c r="BN235" s="5">
        <f t="shared" ca="1" si="1088"/>
        <v>0</v>
      </c>
      <c r="BO235" s="5">
        <f t="shared" ca="1" si="1089"/>
        <v>0</v>
      </c>
      <c r="BP235" s="5">
        <f t="shared" ca="1" si="1090"/>
        <v>0</v>
      </c>
      <c r="BQ235" s="5">
        <f t="shared" ca="1" si="1091"/>
        <v>0</v>
      </c>
      <c r="BR235" s="5">
        <f t="shared" ca="1" si="1092"/>
        <v>0</v>
      </c>
      <c r="BS235" s="5">
        <f t="shared" ca="1" si="1093"/>
        <v>0</v>
      </c>
      <c r="BT235" s="5">
        <f t="shared" ca="1" si="1094"/>
        <v>0</v>
      </c>
      <c r="BU235" s="5">
        <f t="shared" ca="1" si="1095"/>
        <v>0</v>
      </c>
      <c r="BV235" s="5">
        <f t="shared" ca="1" si="1096"/>
        <v>0</v>
      </c>
      <c r="BW235" s="5">
        <f t="shared" ca="1" si="1097"/>
        <v>0</v>
      </c>
      <c r="BX235" s="5">
        <f t="shared" ca="1" si="1098"/>
        <v>0</v>
      </c>
      <c r="BY235" s="5">
        <f t="shared" ca="1" si="1099"/>
        <v>0</v>
      </c>
      <c r="BZ235" s="5">
        <f t="shared" ca="1" si="1100"/>
        <v>0</v>
      </c>
      <c r="CA235" s="5">
        <f t="shared" ca="1" si="1101"/>
        <v>0</v>
      </c>
      <c r="CB235" s="37">
        <f t="shared" ca="1" si="1004"/>
        <v>0</v>
      </c>
      <c r="CC235" s="37">
        <f t="shared" ca="1" si="1005"/>
        <v>0</v>
      </c>
      <c r="CD235" s="37">
        <f t="shared" ca="1" si="1006"/>
        <v>0</v>
      </c>
      <c r="CE235" s="37">
        <f t="shared" ca="1" si="1007"/>
        <v>0</v>
      </c>
      <c r="CF235" s="37">
        <f t="shared" ca="1" si="1008"/>
        <v>0</v>
      </c>
      <c r="CG235" s="37">
        <f t="shared" ca="1" si="1009"/>
        <v>0</v>
      </c>
      <c r="CH235" s="37">
        <f t="shared" ca="1" si="1010"/>
        <v>0</v>
      </c>
      <c r="CI235" s="19">
        <f t="shared" ca="1" si="1011"/>
        <v>0</v>
      </c>
      <c r="CJ235" s="33">
        <f t="shared" ca="1" si="1067"/>
        <v>35.362502100928829</v>
      </c>
      <c r="CK235" s="33">
        <f t="shared" ca="1" si="1068"/>
        <v>35.362502100928829</v>
      </c>
      <c r="CL235" s="24">
        <f t="shared" ca="1" si="1012"/>
        <v>0</v>
      </c>
      <c r="CM235" s="34">
        <f t="shared" ca="1" si="1013"/>
        <v>100.58499999999999</v>
      </c>
      <c r="CN235" s="34">
        <f t="shared" ca="1" si="1014"/>
        <v>100.58499999999999</v>
      </c>
      <c r="CO235" s="45">
        <f t="shared" ca="1" si="1015"/>
        <v>0</v>
      </c>
      <c r="CP235" s="5"/>
      <c r="CR235" s="5">
        <f t="shared" ca="1" si="1102"/>
        <v>226</v>
      </c>
      <c r="CS235" s="5">
        <f t="shared" ca="1" si="1103"/>
        <v>205</v>
      </c>
      <c r="CT235" s="62">
        <f t="shared" ca="1" si="1016"/>
        <v>9.2920353982300918E-2</v>
      </c>
      <c r="CW235" s="5">
        <f t="shared" ca="1" si="1114"/>
        <v>3430230</v>
      </c>
      <c r="CX235" s="5">
        <f t="shared" ca="1" si="1114"/>
        <v>344.16899999999998</v>
      </c>
      <c r="CY235" s="5">
        <f t="shared" ca="1" si="1114"/>
        <v>171772</v>
      </c>
      <c r="CZ235" s="5">
        <f t="shared" ca="1" si="1114"/>
        <v>284104</v>
      </c>
      <c r="DA235" s="5">
        <f t="shared" ca="1" si="1114"/>
        <v>3934.11</v>
      </c>
      <c r="DB235" s="5">
        <f t="shared" ca="1" si="1114"/>
        <v>160471</v>
      </c>
      <c r="DC235" s="5">
        <f t="shared" ca="1" si="1114"/>
        <v>0</v>
      </c>
      <c r="DD235" s="5">
        <f t="shared" ca="1" si="1114"/>
        <v>674022</v>
      </c>
      <c r="DE235" s="5">
        <f t="shared" ca="1" si="1114"/>
        <v>1294650</v>
      </c>
      <c r="DF235" s="5">
        <f t="shared" ca="1" si="1114"/>
        <v>2135580</v>
      </c>
      <c r="DG235" s="5">
        <f t="shared" ca="1" si="1114"/>
        <v>0</v>
      </c>
      <c r="DH235" s="5">
        <f t="shared" ca="1" si="1114"/>
        <v>0</v>
      </c>
      <c r="DI235" s="5">
        <f t="shared" ca="1" si="1126"/>
        <v>0</v>
      </c>
      <c r="DJ235" s="5">
        <f t="shared" ca="1" si="1126"/>
        <v>0</v>
      </c>
      <c r="DK235" s="5">
        <f t="shared" ca="1" si="1126"/>
        <v>0</v>
      </c>
      <c r="DL235" s="5"/>
      <c r="DM235" s="5">
        <f t="shared" ca="1" si="1115"/>
        <v>59378.400000000001</v>
      </c>
      <c r="DN235" s="5">
        <f t="shared" ca="1" si="1115"/>
        <v>52896.6</v>
      </c>
      <c r="DO235" s="5">
        <f t="shared" ca="1" si="1115"/>
        <v>0</v>
      </c>
      <c r="DP235" s="5">
        <f t="shared" ca="1" si="1115"/>
        <v>0</v>
      </c>
      <c r="DQ235" s="5">
        <f t="shared" ca="1" si="1115"/>
        <v>0</v>
      </c>
      <c r="DR235" s="5">
        <f t="shared" ca="1" si="1115"/>
        <v>0</v>
      </c>
      <c r="DS235" s="5">
        <f t="shared" ca="1" si="1115"/>
        <v>6481.83</v>
      </c>
      <c r="DT235" s="5">
        <f t="shared" ca="1" si="1115"/>
        <v>0</v>
      </c>
      <c r="DU235" s="5">
        <f t="shared" ca="1" si="1115"/>
        <v>59378.400000000001</v>
      </c>
      <c r="DV235" s="5">
        <f t="shared" ca="1" si="1115"/>
        <v>0</v>
      </c>
      <c r="DW235" s="5">
        <f t="shared" ca="1" si="1115"/>
        <v>0</v>
      </c>
      <c r="DX235" s="5">
        <f t="shared" ca="1" si="1115"/>
        <v>0</v>
      </c>
      <c r="DY235" s="5">
        <f t="shared" ca="1" si="1115"/>
        <v>0</v>
      </c>
      <c r="DZ235" s="5"/>
      <c r="EA235" s="5">
        <f t="shared" ca="1" si="1124"/>
        <v>96.426299999999998</v>
      </c>
      <c r="EB235" s="5">
        <f t="shared" ca="1" si="1124"/>
        <v>20.8812</v>
      </c>
      <c r="EC235" s="5">
        <f t="shared" ca="1" si="1124"/>
        <v>10.7165</v>
      </c>
      <c r="ED235" s="5">
        <f t="shared" ca="1" si="1124"/>
        <v>15.7822</v>
      </c>
      <c r="EE235" s="5">
        <f t="shared" ca="1" si="1124"/>
        <v>0.25850099999999998</v>
      </c>
      <c r="EF235" s="5">
        <f t="shared" ca="1" si="1124"/>
        <v>9.5987200000000001</v>
      </c>
      <c r="EG235" s="5">
        <f t="shared" ca="1" si="1124"/>
        <v>2.3508499999999999</v>
      </c>
      <c r="EH235" s="5">
        <f t="shared" ca="1" si="1124"/>
        <v>36.838299999999997</v>
      </c>
      <c r="EI235" s="5"/>
      <c r="EJ235" s="19">
        <f t="shared" ca="1" si="1018"/>
        <v>35.383421535573383</v>
      </c>
      <c r="EK235" s="19">
        <f t="shared" ca="1" si="1019"/>
        <v>10.611614585616609</v>
      </c>
      <c r="EL235" s="19">
        <f t="shared" ca="1" si="1020"/>
        <v>1.1754893589710163</v>
      </c>
      <c r="EM235" s="19">
        <f t="shared" ca="1" si="1021"/>
        <v>1.9442122630062035</v>
      </c>
      <c r="EN235" s="19">
        <f t="shared" ca="1" si="1022"/>
        <v>2.6922341487678227E-2</v>
      </c>
      <c r="EO235" s="19">
        <f t="shared" ca="1" si="1023"/>
        <v>1.0981530920256966</v>
      </c>
      <c r="EP235" s="19">
        <f t="shared" ca="1" si="1024"/>
        <v>1.3000346979175232</v>
      </c>
      <c r="EQ235" s="19">
        <f t="shared" ca="1" si="1025"/>
        <v>4.6125427235659027</v>
      </c>
      <c r="ER235" s="19">
        <f t="shared" ca="1" si="1026"/>
        <v>20.768981666262192</v>
      </c>
      <c r="ES235" s="19">
        <f t="shared" ca="1" si="1027"/>
        <v>14.614439869311196</v>
      </c>
      <c r="ET235" s="19">
        <f t="shared" ca="1" si="1028"/>
        <v>0</v>
      </c>
      <c r="EU235" s="19">
        <f t="shared" ca="1" si="1104"/>
        <v>0</v>
      </c>
      <c r="EV235" s="19">
        <f t="shared" ca="1" si="1105"/>
        <v>0</v>
      </c>
      <c r="EW235" s="72">
        <f t="shared" ca="1" si="1106"/>
        <v>0</v>
      </c>
      <c r="EX235" s="72">
        <f t="shared" ca="1" si="1107"/>
        <v>0</v>
      </c>
      <c r="EY235" s="5"/>
      <c r="EZ235" s="5"/>
      <c r="FA235" s="5"/>
      <c r="FB235" s="5">
        <f t="shared" ca="1" si="1116"/>
        <v>3430230</v>
      </c>
      <c r="FC235" s="5">
        <f t="shared" ca="1" si="1116"/>
        <v>344.16899999999998</v>
      </c>
      <c r="FD235" s="5">
        <f t="shared" ca="1" si="1116"/>
        <v>171772</v>
      </c>
      <c r="FE235" s="5">
        <f t="shared" ca="1" si="1116"/>
        <v>284104</v>
      </c>
      <c r="FF235" s="5">
        <f t="shared" ca="1" si="1116"/>
        <v>3934.11</v>
      </c>
      <c r="FG235" s="5">
        <f t="shared" ca="1" si="1116"/>
        <v>160471</v>
      </c>
      <c r="FH235" s="5">
        <f t="shared" ca="1" si="1116"/>
        <v>0</v>
      </c>
      <c r="FI235" s="5">
        <f t="shared" ca="1" si="1116"/>
        <v>674022</v>
      </c>
      <c r="FJ235" s="5">
        <f t="shared" ca="1" si="1116"/>
        <v>1294650</v>
      </c>
      <c r="FK235" s="5">
        <f t="shared" ca="1" si="1116"/>
        <v>2135580</v>
      </c>
      <c r="FL235" s="5">
        <f t="shared" ca="1" si="1116"/>
        <v>0</v>
      </c>
      <c r="FM235" s="5">
        <f t="shared" ca="1" si="1116"/>
        <v>0</v>
      </c>
      <c r="FN235" s="5">
        <f t="shared" ca="1" si="1116"/>
        <v>0</v>
      </c>
      <c r="FO235" s="5">
        <f t="shared" ca="1" si="1116"/>
        <v>0</v>
      </c>
      <c r="FP235" s="5">
        <f t="shared" ca="1" si="1116"/>
        <v>0</v>
      </c>
      <c r="FQ235" s="5"/>
      <c r="FR235" s="5">
        <f t="shared" ca="1" si="1117"/>
        <v>59378.400000000001</v>
      </c>
      <c r="FS235" s="5">
        <f t="shared" ca="1" si="1117"/>
        <v>52896.6</v>
      </c>
      <c r="FT235" s="5">
        <f t="shared" ca="1" si="1117"/>
        <v>0</v>
      </c>
      <c r="FU235" s="5">
        <f t="shared" ca="1" si="1117"/>
        <v>0</v>
      </c>
      <c r="FV235" s="5">
        <f t="shared" ca="1" si="1117"/>
        <v>0</v>
      </c>
      <c r="FW235" s="5">
        <f t="shared" ca="1" si="1117"/>
        <v>0</v>
      </c>
      <c r="FX235" s="5">
        <f t="shared" ca="1" si="1117"/>
        <v>6481.83</v>
      </c>
      <c r="FY235" s="5">
        <f t="shared" ca="1" si="1117"/>
        <v>0</v>
      </c>
      <c r="FZ235" s="5">
        <f t="shared" ca="1" si="1117"/>
        <v>59378.400000000001</v>
      </c>
      <c r="GA235" s="5">
        <f t="shared" ca="1" si="1117"/>
        <v>0</v>
      </c>
      <c r="GB235" s="5">
        <f t="shared" ca="1" si="1117"/>
        <v>0</v>
      </c>
      <c r="GC235" s="5">
        <f t="shared" ca="1" si="1117"/>
        <v>0</v>
      </c>
      <c r="GD235" s="5">
        <f t="shared" ca="1" si="1117"/>
        <v>0</v>
      </c>
      <c r="GE235" s="5"/>
      <c r="GF235" s="5">
        <f t="shared" ca="1" si="1118"/>
        <v>96.426299999999998</v>
      </c>
      <c r="GG235" s="5">
        <f t="shared" ca="1" si="1118"/>
        <v>20.8812</v>
      </c>
      <c r="GH235" s="5">
        <f t="shared" ca="1" si="1118"/>
        <v>10.7165</v>
      </c>
      <c r="GI235" s="5">
        <f t="shared" ca="1" si="1118"/>
        <v>15.7822</v>
      </c>
      <c r="GJ235" s="5">
        <f t="shared" ca="1" si="1118"/>
        <v>0.25850099999999998</v>
      </c>
      <c r="GK235" s="5">
        <f t="shared" ca="1" si="1118"/>
        <v>9.5987200000000001</v>
      </c>
      <c r="GL235" s="5">
        <f t="shared" ca="1" si="1118"/>
        <v>2.3508499999999999</v>
      </c>
      <c r="GM235" s="5">
        <f t="shared" ca="1" si="1118"/>
        <v>36.838299999999997</v>
      </c>
      <c r="GN235" s="5"/>
      <c r="GO235" s="19">
        <f t="shared" ca="1" si="1029"/>
        <v>35.383421535573383</v>
      </c>
      <c r="GP235" s="19">
        <f t="shared" ca="1" si="1030"/>
        <v>10.611614585616609</v>
      </c>
      <c r="GQ235" s="19">
        <f t="shared" ca="1" si="1031"/>
        <v>1.1754893589710163</v>
      </c>
      <c r="GR235" s="19">
        <f t="shared" ca="1" si="1032"/>
        <v>1.9442122630062035</v>
      </c>
      <c r="GS235" s="19">
        <f t="shared" ca="1" si="1033"/>
        <v>2.6922341487678227E-2</v>
      </c>
      <c r="GT235" s="19">
        <f t="shared" ca="1" si="1034"/>
        <v>1.0981530920256966</v>
      </c>
      <c r="GU235" s="19">
        <f t="shared" ca="1" si="1035"/>
        <v>1.3000346979175232</v>
      </c>
      <c r="GV235" s="19">
        <f t="shared" ca="1" si="1036"/>
        <v>4.6125427235659027</v>
      </c>
      <c r="GW235" s="19">
        <f t="shared" ca="1" si="1037"/>
        <v>20.768981666262192</v>
      </c>
      <c r="GX235" s="19">
        <f t="shared" ca="1" si="1038"/>
        <v>14.614439869311196</v>
      </c>
      <c r="GY235" s="19">
        <f t="shared" ca="1" si="1039"/>
        <v>0</v>
      </c>
      <c r="GZ235" s="19">
        <f t="shared" ca="1" si="1039"/>
        <v>0</v>
      </c>
      <c r="HA235" s="19">
        <f t="shared" ca="1" si="1039"/>
        <v>0</v>
      </c>
      <c r="HB235" s="72">
        <f t="shared" ca="1" si="1108"/>
        <v>0</v>
      </c>
      <c r="HC235" s="72">
        <f t="shared" ca="1" si="1109"/>
        <v>0</v>
      </c>
      <c r="HD235" s="5"/>
      <c r="HE235" s="5"/>
      <c r="HF235" s="5"/>
      <c r="HG235" s="5">
        <f t="shared" ca="1" si="1119"/>
        <v>3544380</v>
      </c>
      <c r="HH235" s="5">
        <f t="shared" ca="1" si="1119"/>
        <v>347.90699999999998</v>
      </c>
      <c r="HI235" s="5">
        <f t="shared" ca="1" si="1119"/>
        <v>150881</v>
      </c>
      <c r="HJ235" s="5">
        <f t="shared" ca="1" si="1119"/>
        <v>362291</v>
      </c>
      <c r="HK235" s="5">
        <f t="shared" ca="1" si="1119"/>
        <v>10606.2</v>
      </c>
      <c r="HL235" s="5">
        <f t="shared" ca="1" si="1119"/>
        <v>62365.2</v>
      </c>
      <c r="HM235" s="5">
        <f t="shared" ca="1" si="1119"/>
        <v>148290</v>
      </c>
      <c r="HN235" s="5">
        <f t="shared" ca="1" si="1119"/>
        <v>674022</v>
      </c>
      <c r="HO235" s="5">
        <f t="shared" ca="1" si="1119"/>
        <v>1408800</v>
      </c>
      <c r="HP235" s="5">
        <f t="shared" ca="1" si="1119"/>
        <v>2135580</v>
      </c>
      <c r="HQ235" s="5">
        <f t="shared" ca="1" si="1119"/>
        <v>0</v>
      </c>
      <c r="HR235" s="5">
        <f t="shared" ca="1" si="1119"/>
        <v>0</v>
      </c>
      <c r="HS235" s="5">
        <f t="shared" ca="1" si="1119"/>
        <v>0</v>
      </c>
      <c r="HT235" s="5">
        <f t="shared" ca="1" si="1119"/>
        <v>0</v>
      </c>
      <c r="HU235" s="5">
        <f t="shared" ca="1" si="1119"/>
        <v>0</v>
      </c>
      <c r="HV235" s="5"/>
      <c r="HW235" s="5">
        <f t="shared" ca="1" si="1120"/>
        <v>55379.3</v>
      </c>
      <c r="HX235" s="5">
        <f t="shared" ca="1" si="1120"/>
        <v>55379.3</v>
      </c>
      <c r="HY235" s="5">
        <f t="shared" ca="1" si="1120"/>
        <v>0</v>
      </c>
      <c r="HZ235" s="5">
        <f t="shared" ca="1" si="1120"/>
        <v>0</v>
      </c>
      <c r="IA235" s="5">
        <f t="shared" ca="1" si="1120"/>
        <v>0</v>
      </c>
      <c r="IB235" s="5">
        <f t="shared" ca="1" si="1120"/>
        <v>0</v>
      </c>
      <c r="IC235" s="5">
        <f t="shared" ca="1" si="1120"/>
        <v>0</v>
      </c>
      <c r="ID235" s="5">
        <f t="shared" ca="1" si="1120"/>
        <v>0</v>
      </c>
      <c r="IE235" s="5">
        <f t="shared" ca="1" si="1120"/>
        <v>55379.3</v>
      </c>
      <c r="IF235" s="5">
        <f t="shared" ca="1" si="1120"/>
        <v>0</v>
      </c>
      <c r="IG235" s="5">
        <f t="shared" ca="1" si="1120"/>
        <v>0</v>
      </c>
      <c r="IH235" s="5">
        <f t="shared" ca="1" si="1120"/>
        <v>0</v>
      </c>
      <c r="II235" s="5">
        <f t="shared" ca="1" si="1120"/>
        <v>0</v>
      </c>
      <c r="IJ235" s="5"/>
      <c r="IK235" s="5">
        <f t="shared" ca="1" si="1125"/>
        <v>100.58499999999999</v>
      </c>
      <c r="IL235" s="5">
        <f t="shared" ca="1" si="1125"/>
        <v>21.846800000000002</v>
      </c>
      <c r="IM235" s="5">
        <f t="shared" ca="1" si="1125"/>
        <v>9.5214400000000001</v>
      </c>
      <c r="IN235" s="5">
        <f t="shared" ca="1" si="1125"/>
        <v>19.890499999999999</v>
      </c>
      <c r="IO235" s="5">
        <f t="shared" ca="1" si="1125"/>
        <v>0.68373600000000001</v>
      </c>
      <c r="IP235" s="5">
        <f t="shared" ca="1" si="1125"/>
        <v>3.7226699999999999</v>
      </c>
      <c r="IQ235" s="5">
        <f t="shared" ca="1" si="1125"/>
        <v>8.0815900000000003</v>
      </c>
      <c r="IR235" s="5">
        <f t="shared" ca="1" si="1125"/>
        <v>36.838299999999997</v>
      </c>
      <c r="IS235" s="5"/>
      <c r="IT235" s="19">
        <f t="shared" ca="1" si="1069"/>
        <v>35.362502100928829</v>
      </c>
      <c r="IU235" s="19">
        <f t="shared" ca="1" si="1070"/>
        <v>11.109585367274448</v>
      </c>
      <c r="IV235" s="19">
        <f t="shared" ca="1" si="1071"/>
        <v>1.0325257316146164</v>
      </c>
      <c r="IW235" s="19">
        <f t="shared" ca="1" si="1072"/>
        <v>2.4792702847435462</v>
      </c>
      <c r="IX235" s="19">
        <f t="shared" ca="1" si="1073"/>
        <v>7.2581533888633726E-2</v>
      </c>
      <c r="IY235" s="19">
        <f t="shared" ca="1" si="1074"/>
        <v>0.42678451068916479</v>
      </c>
      <c r="IZ235" s="19">
        <f t="shared" ca="1" si="1075"/>
        <v>1.0147947106735207</v>
      </c>
      <c r="JA235" s="19">
        <f t="shared" ca="1" si="1076"/>
        <v>4.6125427235659027</v>
      </c>
      <c r="JB235" s="19">
        <f t="shared" ca="1" si="1077"/>
        <v>20.748062231617624</v>
      </c>
      <c r="JC235" s="19">
        <f t="shared" ca="1" si="1078"/>
        <v>14.614439869311196</v>
      </c>
      <c r="JD235" s="19">
        <f t="shared" ca="1" si="1079"/>
        <v>0</v>
      </c>
      <c r="JE235" s="19">
        <f t="shared" ca="1" si="1127"/>
        <v>0</v>
      </c>
      <c r="JF235" s="19">
        <f t="shared" ca="1" si="1127"/>
        <v>0</v>
      </c>
      <c r="JG235" s="72">
        <f t="shared" ca="1" si="1110"/>
        <v>0</v>
      </c>
      <c r="JH235" s="72">
        <f t="shared" ca="1" si="1111"/>
        <v>0</v>
      </c>
      <c r="JI235" s="5"/>
      <c r="JJ235" s="5"/>
      <c r="JK235" s="5"/>
      <c r="JL235" s="5">
        <f t="shared" ca="1" si="1121"/>
        <v>3544380</v>
      </c>
      <c r="JM235" s="5">
        <f t="shared" ca="1" si="1121"/>
        <v>347.90699999999998</v>
      </c>
      <c r="JN235" s="5">
        <f t="shared" ca="1" si="1121"/>
        <v>150881</v>
      </c>
      <c r="JO235" s="5">
        <f t="shared" ca="1" si="1121"/>
        <v>362291</v>
      </c>
      <c r="JP235" s="5">
        <f t="shared" ca="1" si="1121"/>
        <v>10606.2</v>
      </c>
      <c r="JQ235" s="5">
        <f t="shared" ca="1" si="1121"/>
        <v>62365.2</v>
      </c>
      <c r="JR235" s="5">
        <f t="shared" ca="1" si="1121"/>
        <v>148290</v>
      </c>
      <c r="JS235" s="5">
        <f t="shared" ca="1" si="1121"/>
        <v>674022</v>
      </c>
      <c r="JT235" s="5">
        <f t="shared" ca="1" si="1121"/>
        <v>1408800</v>
      </c>
      <c r="JU235" s="5">
        <f t="shared" ca="1" si="1121"/>
        <v>2135580</v>
      </c>
      <c r="JV235" s="5">
        <f t="shared" ca="1" si="1121"/>
        <v>0</v>
      </c>
      <c r="JW235" s="5">
        <f t="shared" ca="1" si="1121"/>
        <v>0</v>
      </c>
      <c r="JX235" s="5">
        <f t="shared" ca="1" si="1121"/>
        <v>0</v>
      </c>
      <c r="JY235" s="5">
        <f t="shared" ca="1" si="1121"/>
        <v>0</v>
      </c>
      <c r="JZ235" s="5">
        <f t="shared" ca="1" si="1121"/>
        <v>0</v>
      </c>
      <c r="KA235" s="5"/>
      <c r="KB235" s="5">
        <f t="shared" ca="1" si="1122"/>
        <v>55379.3</v>
      </c>
      <c r="KC235" s="5">
        <f t="shared" ca="1" si="1122"/>
        <v>55379.3</v>
      </c>
      <c r="KD235" s="5">
        <f t="shared" ca="1" si="1122"/>
        <v>0</v>
      </c>
      <c r="KE235" s="5">
        <f t="shared" ca="1" si="1122"/>
        <v>0</v>
      </c>
      <c r="KF235" s="5">
        <f t="shared" ca="1" si="1122"/>
        <v>0</v>
      </c>
      <c r="KG235" s="5">
        <f t="shared" ca="1" si="1122"/>
        <v>0</v>
      </c>
      <c r="KH235" s="5">
        <f t="shared" ca="1" si="1122"/>
        <v>0</v>
      </c>
      <c r="KI235" s="5">
        <f t="shared" ca="1" si="1122"/>
        <v>0</v>
      </c>
      <c r="KJ235" s="5">
        <f t="shared" ca="1" si="1122"/>
        <v>55379.3</v>
      </c>
      <c r="KK235" s="5">
        <f t="shared" ca="1" si="1122"/>
        <v>0</v>
      </c>
      <c r="KL235" s="5">
        <f t="shared" ca="1" si="1122"/>
        <v>0</v>
      </c>
      <c r="KM235" s="5">
        <f t="shared" ca="1" si="1122"/>
        <v>0</v>
      </c>
      <c r="KN235" s="5">
        <f t="shared" ca="1" si="1122"/>
        <v>0</v>
      </c>
      <c r="KO235" s="5"/>
      <c r="KP235" s="5">
        <f t="shared" ca="1" si="1123"/>
        <v>100.58499999999999</v>
      </c>
      <c r="KQ235" s="5">
        <f t="shared" ca="1" si="1123"/>
        <v>21.846800000000002</v>
      </c>
      <c r="KR235" s="5">
        <f t="shared" ca="1" si="1123"/>
        <v>9.5214400000000001</v>
      </c>
      <c r="KS235" s="5">
        <f t="shared" ca="1" si="1123"/>
        <v>19.890499999999999</v>
      </c>
      <c r="KT235" s="5">
        <f t="shared" ca="1" si="1123"/>
        <v>0.68373600000000001</v>
      </c>
      <c r="KU235" s="5">
        <f t="shared" ca="1" si="1123"/>
        <v>3.7226699999999999</v>
      </c>
      <c r="KV235" s="5">
        <f t="shared" ca="1" si="1123"/>
        <v>8.0815900000000003</v>
      </c>
      <c r="KW235" s="5">
        <f t="shared" ca="1" si="1123"/>
        <v>36.838299999999997</v>
      </c>
      <c r="KX235" s="5"/>
      <c r="KY235" s="19">
        <f t="shared" ca="1" si="1040"/>
        <v>35.362502100928829</v>
      </c>
      <c r="KZ235" s="19">
        <f t="shared" ca="1" si="1041"/>
        <v>11.109585367274448</v>
      </c>
      <c r="LA235" s="19">
        <f t="shared" ca="1" si="1042"/>
        <v>1.0325257316146164</v>
      </c>
      <c r="LB235" s="19">
        <f t="shared" ca="1" si="1043"/>
        <v>2.4792702847435462</v>
      </c>
      <c r="LC235" s="19">
        <f t="shared" ca="1" si="1044"/>
        <v>7.2581533888633726E-2</v>
      </c>
      <c r="LD235" s="19">
        <f t="shared" ca="1" si="1045"/>
        <v>0.42678451068916479</v>
      </c>
      <c r="LE235" s="19">
        <f t="shared" ca="1" si="1046"/>
        <v>1.0147947106735207</v>
      </c>
      <c r="LF235" s="19">
        <f t="shared" ca="1" si="1047"/>
        <v>4.6125427235659027</v>
      </c>
      <c r="LG235" s="19">
        <f t="shared" ca="1" si="1048"/>
        <v>20.748062231617624</v>
      </c>
      <c r="LH235" s="19">
        <f t="shared" ca="1" si="1049"/>
        <v>14.614439869311196</v>
      </c>
      <c r="LI235" s="19">
        <f t="shared" ca="1" si="1050"/>
        <v>0</v>
      </c>
      <c r="LJ235" s="19">
        <f t="shared" ca="1" si="1081"/>
        <v>0</v>
      </c>
      <c r="LK235" s="19">
        <f t="shared" ca="1" si="1082"/>
        <v>0</v>
      </c>
      <c r="LL235" s="72">
        <f t="shared" ca="1" si="1112"/>
        <v>0</v>
      </c>
      <c r="LM235" s="72">
        <f t="shared" ca="1" si="1113"/>
        <v>0</v>
      </c>
    </row>
    <row r="236" spans="1:325" ht="15" customHeight="1" outlineLevel="1" x14ac:dyDescent="0.3">
      <c r="A236" s="5">
        <f>IF('Old Results'!E216='New Results'!E216,'New Results'!E216,"0")</f>
        <v>498589</v>
      </c>
      <c r="B236" s="5">
        <f t="shared" si="941"/>
        <v>400</v>
      </c>
      <c r="C236" s="27">
        <f t="shared" si="968"/>
        <v>215</v>
      </c>
      <c r="D236" s="41" t="str">
        <f>'Old Results'!C216</f>
        <v>0400016-OffLrg-CRAH_NDL</v>
      </c>
      <c r="E236" s="41" t="str">
        <f>'New Results'!C216</f>
        <v>0400016-OffLrg-CRAH_NDL</v>
      </c>
      <c r="F236" s="5">
        <f t="shared" ca="1" si="969"/>
        <v>0</v>
      </c>
      <c r="G236" s="5">
        <f t="shared" ca="1" si="970"/>
        <v>0</v>
      </c>
      <c r="H236" s="5">
        <f t="shared" ca="1" si="971"/>
        <v>0</v>
      </c>
      <c r="I236" s="5">
        <f t="shared" ca="1" si="972"/>
        <v>0</v>
      </c>
      <c r="J236" s="5">
        <f t="shared" ca="1" si="973"/>
        <v>0</v>
      </c>
      <c r="K236" s="5">
        <f t="shared" ca="1" si="974"/>
        <v>0</v>
      </c>
      <c r="L236" s="5">
        <f t="shared" ca="1" si="975"/>
        <v>0</v>
      </c>
      <c r="M236" s="5">
        <f t="shared" ca="1" si="976"/>
        <v>0</v>
      </c>
      <c r="N236" s="5">
        <f t="shared" ca="1" si="977"/>
        <v>0</v>
      </c>
      <c r="O236" s="5">
        <f t="shared" ca="1" si="978"/>
        <v>0</v>
      </c>
      <c r="P236" s="5">
        <f t="shared" ca="1" si="1051"/>
        <v>0</v>
      </c>
      <c r="Q236" s="5">
        <f t="shared" ca="1" si="1052"/>
        <v>0</v>
      </c>
      <c r="R236" s="5">
        <f t="shared" ca="1" si="1083"/>
        <v>0</v>
      </c>
      <c r="S236" s="5">
        <f t="shared" ca="1" si="1084"/>
        <v>0</v>
      </c>
      <c r="T236" s="5">
        <f t="shared" ca="1" si="1085"/>
        <v>0</v>
      </c>
      <c r="U236" s="5">
        <f t="shared" ca="1" si="979"/>
        <v>0</v>
      </c>
      <c r="V236" s="5">
        <f t="shared" ca="1" si="980"/>
        <v>0</v>
      </c>
      <c r="W236" s="5">
        <f t="shared" ca="1" si="981"/>
        <v>0</v>
      </c>
      <c r="X236" s="5">
        <f t="shared" ca="1" si="982"/>
        <v>0</v>
      </c>
      <c r="Y236" s="5">
        <f t="shared" ca="1" si="983"/>
        <v>0</v>
      </c>
      <c r="Z236" s="5">
        <f t="shared" ca="1" si="984"/>
        <v>0</v>
      </c>
      <c r="AA236" s="5">
        <f t="shared" ca="1" si="985"/>
        <v>0</v>
      </c>
      <c r="AB236" s="5">
        <f t="shared" ca="1" si="986"/>
        <v>0</v>
      </c>
      <c r="AC236" s="5">
        <f t="shared" ca="1" si="987"/>
        <v>0</v>
      </c>
      <c r="AD236" s="5">
        <f t="shared" ca="1" si="988"/>
        <v>0</v>
      </c>
      <c r="AE236" s="5">
        <f t="shared" ca="1" si="1053"/>
        <v>0</v>
      </c>
      <c r="AF236" s="5">
        <f t="shared" ca="1" si="1054"/>
        <v>0</v>
      </c>
      <c r="AG236" s="5">
        <f t="shared" ca="1" si="1054"/>
        <v>0</v>
      </c>
      <c r="AH236" s="37">
        <f t="shared" ca="1" si="989"/>
        <v>0</v>
      </c>
      <c r="AI236" s="37">
        <f t="shared" ca="1" si="990"/>
        <v>0</v>
      </c>
      <c r="AJ236" s="37">
        <f t="shared" ca="1" si="991"/>
        <v>0</v>
      </c>
      <c r="AK236" s="37">
        <f t="shared" ca="1" si="992"/>
        <v>0</v>
      </c>
      <c r="AL236" s="37">
        <f t="shared" ca="1" si="993"/>
        <v>0</v>
      </c>
      <c r="AM236" s="37">
        <f t="shared" ca="1" si="994"/>
        <v>0</v>
      </c>
      <c r="AN236" s="37">
        <f t="shared" ca="1" si="995"/>
        <v>0</v>
      </c>
      <c r="AO236" s="37">
        <f t="shared" ca="1" si="996"/>
        <v>0</v>
      </c>
      <c r="AP236" s="33">
        <f t="shared" ca="1" si="997"/>
        <v>56.444606038239911</v>
      </c>
      <c r="AQ236" s="33">
        <f t="shared" ca="1" si="998"/>
        <v>56.444606038239911</v>
      </c>
      <c r="AR236" s="24">
        <f t="shared" ca="1" si="999"/>
        <v>0</v>
      </c>
      <c r="AS236" s="34">
        <f t="shared" ca="1" si="1000"/>
        <v>114.804</v>
      </c>
      <c r="AT236" s="34">
        <f t="shared" ca="1" si="1001"/>
        <v>114.804</v>
      </c>
      <c r="AU236" s="45">
        <f t="shared" ca="1" si="1002"/>
        <v>0</v>
      </c>
      <c r="AV236" s="34">
        <f t="shared" ca="1" si="938"/>
        <v>9.6999999999999993</v>
      </c>
      <c r="AW236" s="34">
        <f t="shared" ca="1" si="939"/>
        <v>9.6999999999999993</v>
      </c>
      <c r="AX236" s="46">
        <f t="shared" ca="1" si="1003"/>
        <v>0</v>
      </c>
      <c r="AY236" s="5"/>
      <c r="AZ236" s="5">
        <f t="shared" ca="1" si="1055"/>
        <v>0</v>
      </c>
      <c r="BA236" s="5">
        <f t="shared" ca="1" si="1056"/>
        <v>0</v>
      </c>
      <c r="BB236" s="5">
        <f t="shared" ca="1" si="1057"/>
        <v>0</v>
      </c>
      <c r="BC236" s="5">
        <f t="shared" ca="1" si="1058"/>
        <v>0</v>
      </c>
      <c r="BD236" s="5">
        <f t="shared" ca="1" si="1059"/>
        <v>0</v>
      </c>
      <c r="BE236" s="5">
        <f t="shared" ca="1" si="1060"/>
        <v>0</v>
      </c>
      <c r="BF236" s="5">
        <f t="shared" ca="1" si="1061"/>
        <v>0</v>
      </c>
      <c r="BG236" s="5">
        <f t="shared" ca="1" si="1062"/>
        <v>0</v>
      </c>
      <c r="BH236" s="5">
        <f t="shared" ca="1" si="1063"/>
        <v>0</v>
      </c>
      <c r="BI236" s="5">
        <f t="shared" ca="1" si="1064"/>
        <v>0</v>
      </c>
      <c r="BJ236" s="5">
        <f t="shared" ca="1" si="1065"/>
        <v>0</v>
      </c>
      <c r="BK236" s="5">
        <f t="shared" ca="1" si="1066"/>
        <v>0</v>
      </c>
      <c r="BL236" s="5">
        <f t="shared" ca="1" si="1086"/>
        <v>0</v>
      </c>
      <c r="BM236" s="5">
        <f t="shared" ca="1" si="1087"/>
        <v>0</v>
      </c>
      <c r="BN236" s="5">
        <f t="shared" ca="1" si="1088"/>
        <v>0</v>
      </c>
      <c r="BO236" s="5">
        <f t="shared" ca="1" si="1089"/>
        <v>0</v>
      </c>
      <c r="BP236" s="5">
        <f t="shared" ca="1" si="1090"/>
        <v>0</v>
      </c>
      <c r="BQ236" s="5">
        <f t="shared" ca="1" si="1091"/>
        <v>0</v>
      </c>
      <c r="BR236" s="5">
        <f t="shared" ca="1" si="1092"/>
        <v>0</v>
      </c>
      <c r="BS236" s="5">
        <f t="shared" ca="1" si="1093"/>
        <v>0</v>
      </c>
      <c r="BT236" s="5">
        <f t="shared" ca="1" si="1094"/>
        <v>0</v>
      </c>
      <c r="BU236" s="5">
        <f t="shared" ca="1" si="1095"/>
        <v>0</v>
      </c>
      <c r="BV236" s="5">
        <f t="shared" ca="1" si="1096"/>
        <v>0</v>
      </c>
      <c r="BW236" s="5">
        <f t="shared" ca="1" si="1097"/>
        <v>0</v>
      </c>
      <c r="BX236" s="5">
        <f t="shared" ca="1" si="1098"/>
        <v>0</v>
      </c>
      <c r="BY236" s="5">
        <f t="shared" ca="1" si="1099"/>
        <v>0</v>
      </c>
      <c r="BZ236" s="5">
        <f t="shared" ca="1" si="1100"/>
        <v>0</v>
      </c>
      <c r="CA236" s="5">
        <f t="shared" ca="1" si="1101"/>
        <v>0</v>
      </c>
      <c r="CB236" s="37">
        <f t="shared" ca="1" si="1004"/>
        <v>0</v>
      </c>
      <c r="CC236" s="37">
        <f t="shared" ca="1" si="1005"/>
        <v>0</v>
      </c>
      <c r="CD236" s="37">
        <f t="shared" ca="1" si="1006"/>
        <v>0</v>
      </c>
      <c r="CE236" s="37">
        <f t="shared" ca="1" si="1007"/>
        <v>0</v>
      </c>
      <c r="CF236" s="37">
        <f t="shared" ca="1" si="1008"/>
        <v>0</v>
      </c>
      <c r="CG236" s="37">
        <f t="shared" ca="1" si="1009"/>
        <v>0</v>
      </c>
      <c r="CH236" s="37">
        <f t="shared" ca="1" si="1010"/>
        <v>0</v>
      </c>
      <c r="CI236" s="19">
        <f t="shared" ca="1" si="1011"/>
        <v>0</v>
      </c>
      <c r="CJ236" s="33">
        <f t="shared" ca="1" si="1067"/>
        <v>56.989709279586997</v>
      </c>
      <c r="CK236" s="33">
        <f t="shared" ca="1" si="1068"/>
        <v>56.989709279586997</v>
      </c>
      <c r="CL236" s="24">
        <f t="shared" ca="1" si="1012"/>
        <v>0</v>
      </c>
      <c r="CM236" s="34">
        <f t="shared" ca="1" si="1013"/>
        <v>124.51</v>
      </c>
      <c r="CN236" s="34">
        <f t="shared" ca="1" si="1014"/>
        <v>124.51</v>
      </c>
      <c r="CO236" s="45">
        <f t="shared" ca="1" si="1015"/>
        <v>0</v>
      </c>
      <c r="CP236" s="5"/>
      <c r="CR236" s="5">
        <f t="shared" ca="1" si="1102"/>
        <v>232</v>
      </c>
      <c r="CS236" s="5">
        <f t="shared" ca="1" si="1103"/>
        <v>221</v>
      </c>
      <c r="CT236" s="62">
        <f t="shared" ca="1" si="1016"/>
        <v>4.7413793103448287E-2</v>
      </c>
      <c r="CW236" s="5">
        <f t="shared" ca="1" si="1114"/>
        <v>6658640</v>
      </c>
      <c r="CX236" s="5">
        <f t="shared" ca="1" si="1114"/>
        <v>312.06099999999998</v>
      </c>
      <c r="CY236" s="5">
        <f t="shared" ca="1" si="1114"/>
        <v>234496</v>
      </c>
      <c r="CZ236" s="5">
        <f t="shared" ca="1" si="1114"/>
        <v>526190</v>
      </c>
      <c r="DA236" s="5">
        <f t="shared" ca="1" si="1114"/>
        <v>5579.15</v>
      </c>
      <c r="DB236" s="5">
        <f t="shared" ca="1" si="1114"/>
        <v>204708</v>
      </c>
      <c r="DC236" s="5">
        <f t="shared" ca="1" si="1114"/>
        <v>0</v>
      </c>
      <c r="DD236" s="5">
        <f t="shared" ca="1" si="1114"/>
        <v>678911</v>
      </c>
      <c r="DE236" s="5">
        <f t="shared" ca="1" si="1114"/>
        <v>1650200</v>
      </c>
      <c r="DF236" s="5">
        <f t="shared" ca="1" si="1114"/>
        <v>5008450</v>
      </c>
      <c r="DG236" s="5">
        <f t="shared" ca="1" si="1114"/>
        <v>0</v>
      </c>
      <c r="DH236" s="5">
        <f t="shared" ca="1" si="1114"/>
        <v>0</v>
      </c>
      <c r="DI236" s="5">
        <f t="shared" ca="1" si="1126"/>
        <v>0</v>
      </c>
      <c r="DJ236" s="5">
        <f t="shared" ca="1" si="1126"/>
        <v>0</v>
      </c>
      <c r="DK236" s="5">
        <f t="shared" ca="1" si="1126"/>
        <v>0</v>
      </c>
      <c r="DL236" s="5"/>
      <c r="DM236" s="5">
        <f t="shared" ca="1" si="1115"/>
        <v>54233.8</v>
      </c>
      <c r="DN236" s="5">
        <f t="shared" ca="1" si="1115"/>
        <v>47961.7</v>
      </c>
      <c r="DO236" s="5">
        <f t="shared" ca="1" si="1115"/>
        <v>0</v>
      </c>
      <c r="DP236" s="5">
        <f t="shared" ca="1" si="1115"/>
        <v>0</v>
      </c>
      <c r="DQ236" s="5">
        <f t="shared" ca="1" si="1115"/>
        <v>0</v>
      </c>
      <c r="DR236" s="5">
        <f t="shared" ca="1" si="1115"/>
        <v>0</v>
      </c>
      <c r="DS236" s="5">
        <f t="shared" ca="1" si="1115"/>
        <v>6272.07</v>
      </c>
      <c r="DT236" s="5">
        <f t="shared" ca="1" si="1115"/>
        <v>0</v>
      </c>
      <c r="DU236" s="5">
        <f t="shared" ca="1" si="1115"/>
        <v>54233.8</v>
      </c>
      <c r="DV236" s="5">
        <f t="shared" ca="1" si="1115"/>
        <v>0</v>
      </c>
      <c r="DW236" s="5">
        <f t="shared" ca="1" si="1115"/>
        <v>0</v>
      </c>
      <c r="DX236" s="5">
        <f t="shared" ca="1" si="1115"/>
        <v>0</v>
      </c>
      <c r="DY236" s="5">
        <f t="shared" ca="1" si="1115"/>
        <v>0</v>
      </c>
      <c r="DZ236" s="5"/>
      <c r="EA236" s="5">
        <f t="shared" ca="1" si="1124"/>
        <v>114.804</v>
      </c>
      <c r="EB236" s="5">
        <f t="shared" ca="1" si="1124"/>
        <v>18.9467</v>
      </c>
      <c r="EC236" s="5">
        <f t="shared" ca="1" si="1124"/>
        <v>14.665800000000001</v>
      </c>
      <c r="ED236" s="5">
        <f t="shared" ca="1" si="1124"/>
        <v>29.4422</v>
      </c>
      <c r="EE236" s="5">
        <f t="shared" ca="1" si="1124"/>
        <v>0.37622299999999997</v>
      </c>
      <c r="EF236" s="5">
        <f t="shared" ca="1" si="1124"/>
        <v>12.032500000000001</v>
      </c>
      <c r="EG236" s="5">
        <f t="shared" ca="1" si="1124"/>
        <v>2.2747299999999999</v>
      </c>
      <c r="EH236" s="5">
        <f t="shared" ca="1" si="1124"/>
        <v>37.066099999999999</v>
      </c>
      <c r="EI236" s="5"/>
      <c r="EJ236" s="19">
        <f t="shared" ca="1" si="1018"/>
        <v>56.444606038239911</v>
      </c>
      <c r="EK236" s="19">
        <f t="shared" ca="1" si="1019"/>
        <v>9.6216217207599861</v>
      </c>
      <c r="EL236" s="19">
        <f t="shared" ca="1" si="1020"/>
        <v>1.6047292499433401</v>
      </c>
      <c r="EM236" s="19">
        <f t="shared" ca="1" si="1021"/>
        <v>3.6008822497086781</v>
      </c>
      <c r="EN236" s="19">
        <f t="shared" ca="1" si="1022"/>
        <v>3.8179863173876678E-2</v>
      </c>
      <c r="EO236" s="19">
        <f t="shared" ca="1" si="1023"/>
        <v>1.4008806772712594</v>
      </c>
      <c r="EP236" s="19">
        <f t="shared" ca="1" si="1024"/>
        <v>1.2579639743355751</v>
      </c>
      <c r="EQ236" s="19">
        <f t="shared" ca="1" si="1025"/>
        <v>4.6459996750830843</v>
      </c>
      <c r="ER236" s="19">
        <f t="shared" ca="1" si="1026"/>
        <v>22.170289356564222</v>
      </c>
      <c r="ES236" s="19">
        <f t="shared" ca="1" si="1027"/>
        <v>34.274385114793944</v>
      </c>
      <c r="ET236" s="19">
        <f t="shared" ca="1" si="1028"/>
        <v>0</v>
      </c>
      <c r="EU236" s="19">
        <f t="shared" ca="1" si="1104"/>
        <v>0</v>
      </c>
      <c r="EV236" s="19">
        <f t="shared" ca="1" si="1105"/>
        <v>0</v>
      </c>
      <c r="EW236" s="72">
        <f t="shared" ca="1" si="1106"/>
        <v>0</v>
      </c>
      <c r="EX236" s="72">
        <f t="shared" ca="1" si="1107"/>
        <v>0</v>
      </c>
      <c r="EY236" s="5"/>
      <c r="EZ236" s="5"/>
      <c r="FA236" s="5"/>
      <c r="FB236" s="5">
        <f t="shared" ca="1" si="1116"/>
        <v>6658640</v>
      </c>
      <c r="FC236" s="5">
        <f t="shared" ca="1" si="1116"/>
        <v>312.06099999999998</v>
      </c>
      <c r="FD236" s="5">
        <f t="shared" ca="1" si="1116"/>
        <v>234496</v>
      </c>
      <c r="FE236" s="5">
        <f t="shared" ca="1" si="1116"/>
        <v>526190</v>
      </c>
      <c r="FF236" s="5">
        <f t="shared" ca="1" si="1116"/>
        <v>5579.15</v>
      </c>
      <c r="FG236" s="5">
        <f t="shared" ca="1" si="1116"/>
        <v>204708</v>
      </c>
      <c r="FH236" s="5">
        <f t="shared" ca="1" si="1116"/>
        <v>0</v>
      </c>
      <c r="FI236" s="5">
        <f t="shared" ca="1" si="1116"/>
        <v>678911</v>
      </c>
      <c r="FJ236" s="5">
        <f t="shared" ca="1" si="1116"/>
        <v>1650200</v>
      </c>
      <c r="FK236" s="5">
        <f t="shared" ca="1" si="1116"/>
        <v>5008450</v>
      </c>
      <c r="FL236" s="5">
        <f t="shared" ca="1" si="1116"/>
        <v>0</v>
      </c>
      <c r="FM236" s="5">
        <f t="shared" ca="1" si="1116"/>
        <v>0</v>
      </c>
      <c r="FN236" s="5">
        <f t="shared" ca="1" si="1116"/>
        <v>0</v>
      </c>
      <c r="FO236" s="5">
        <f t="shared" ca="1" si="1116"/>
        <v>0</v>
      </c>
      <c r="FP236" s="5">
        <f t="shared" ca="1" si="1116"/>
        <v>0</v>
      </c>
      <c r="FQ236" s="5"/>
      <c r="FR236" s="5">
        <f t="shared" ca="1" si="1117"/>
        <v>54233.8</v>
      </c>
      <c r="FS236" s="5">
        <f t="shared" ca="1" si="1117"/>
        <v>47961.7</v>
      </c>
      <c r="FT236" s="5">
        <f t="shared" ca="1" si="1117"/>
        <v>0</v>
      </c>
      <c r="FU236" s="5">
        <f t="shared" ca="1" si="1117"/>
        <v>0</v>
      </c>
      <c r="FV236" s="5">
        <f t="shared" ca="1" si="1117"/>
        <v>0</v>
      </c>
      <c r="FW236" s="5">
        <f t="shared" ca="1" si="1117"/>
        <v>0</v>
      </c>
      <c r="FX236" s="5">
        <f t="shared" ca="1" si="1117"/>
        <v>6272.07</v>
      </c>
      <c r="FY236" s="5">
        <f t="shared" ca="1" si="1117"/>
        <v>0</v>
      </c>
      <c r="FZ236" s="5">
        <f t="shared" ca="1" si="1117"/>
        <v>54233.8</v>
      </c>
      <c r="GA236" s="5">
        <f t="shared" ca="1" si="1117"/>
        <v>0</v>
      </c>
      <c r="GB236" s="5">
        <f t="shared" ca="1" si="1117"/>
        <v>0</v>
      </c>
      <c r="GC236" s="5">
        <f t="shared" ca="1" si="1117"/>
        <v>0</v>
      </c>
      <c r="GD236" s="5">
        <f t="shared" ca="1" si="1117"/>
        <v>0</v>
      </c>
      <c r="GE236" s="5"/>
      <c r="GF236" s="5">
        <f t="shared" ca="1" si="1118"/>
        <v>114.804</v>
      </c>
      <c r="GG236" s="5">
        <f t="shared" ca="1" si="1118"/>
        <v>18.9467</v>
      </c>
      <c r="GH236" s="5">
        <f t="shared" ca="1" si="1118"/>
        <v>14.665800000000001</v>
      </c>
      <c r="GI236" s="5">
        <f t="shared" ca="1" si="1118"/>
        <v>29.4422</v>
      </c>
      <c r="GJ236" s="5">
        <f t="shared" ca="1" si="1118"/>
        <v>0.37622299999999997</v>
      </c>
      <c r="GK236" s="5">
        <f t="shared" ca="1" si="1118"/>
        <v>12.032500000000001</v>
      </c>
      <c r="GL236" s="5">
        <f t="shared" ca="1" si="1118"/>
        <v>2.2747299999999999</v>
      </c>
      <c r="GM236" s="5">
        <f t="shared" ca="1" si="1118"/>
        <v>37.066099999999999</v>
      </c>
      <c r="GN236" s="5"/>
      <c r="GO236" s="19">
        <f t="shared" ca="1" si="1029"/>
        <v>56.444606038239911</v>
      </c>
      <c r="GP236" s="19">
        <f t="shared" ca="1" si="1030"/>
        <v>9.6216217207599861</v>
      </c>
      <c r="GQ236" s="19">
        <f t="shared" ca="1" si="1031"/>
        <v>1.6047292499433401</v>
      </c>
      <c r="GR236" s="19">
        <f t="shared" ca="1" si="1032"/>
        <v>3.6008822497086781</v>
      </c>
      <c r="GS236" s="19">
        <f t="shared" ca="1" si="1033"/>
        <v>3.8179863173876678E-2</v>
      </c>
      <c r="GT236" s="19">
        <f t="shared" ca="1" si="1034"/>
        <v>1.4008806772712594</v>
      </c>
      <c r="GU236" s="19">
        <f t="shared" ca="1" si="1035"/>
        <v>1.2579639743355751</v>
      </c>
      <c r="GV236" s="19">
        <f t="shared" ca="1" si="1036"/>
        <v>4.6459996750830843</v>
      </c>
      <c r="GW236" s="19">
        <f t="shared" ca="1" si="1037"/>
        <v>22.170289356564222</v>
      </c>
      <c r="GX236" s="19">
        <f t="shared" ca="1" si="1038"/>
        <v>34.274385114793944</v>
      </c>
      <c r="GY236" s="19">
        <f t="shared" ca="1" si="1039"/>
        <v>0</v>
      </c>
      <c r="GZ236" s="19">
        <f t="shared" ca="1" si="1039"/>
        <v>0</v>
      </c>
      <c r="HA236" s="19">
        <f t="shared" ca="1" si="1039"/>
        <v>0</v>
      </c>
      <c r="HB236" s="72">
        <f t="shared" ca="1" si="1108"/>
        <v>0</v>
      </c>
      <c r="HC236" s="72">
        <f t="shared" ca="1" si="1109"/>
        <v>0</v>
      </c>
      <c r="HD236" s="5"/>
      <c r="HE236" s="5"/>
      <c r="HF236" s="5"/>
      <c r="HG236" s="5">
        <f t="shared" ca="1" si="1119"/>
        <v>6856680</v>
      </c>
      <c r="HH236" s="5">
        <f t="shared" ca="1" si="1119"/>
        <v>314.745</v>
      </c>
      <c r="HI236" s="5">
        <f t="shared" ca="1" si="1119"/>
        <v>293535</v>
      </c>
      <c r="HJ236" s="5">
        <f t="shared" ca="1" si="1119"/>
        <v>661455</v>
      </c>
      <c r="HK236" s="5">
        <f t="shared" ca="1" si="1119"/>
        <v>10179.5</v>
      </c>
      <c r="HL236" s="5">
        <f t="shared" ca="1" si="1119"/>
        <v>60443.1</v>
      </c>
      <c r="HM236" s="5">
        <f t="shared" ca="1" si="1119"/>
        <v>143393</v>
      </c>
      <c r="HN236" s="5">
        <f t="shared" ca="1" si="1119"/>
        <v>678911</v>
      </c>
      <c r="HO236" s="5">
        <f t="shared" ca="1" si="1119"/>
        <v>1848230</v>
      </c>
      <c r="HP236" s="5">
        <f t="shared" ca="1" si="1119"/>
        <v>5008450</v>
      </c>
      <c r="HQ236" s="5">
        <f t="shared" ca="1" si="1119"/>
        <v>0</v>
      </c>
      <c r="HR236" s="5">
        <f t="shared" ca="1" si="1119"/>
        <v>0</v>
      </c>
      <c r="HS236" s="5">
        <f t="shared" ca="1" si="1119"/>
        <v>0</v>
      </c>
      <c r="HT236" s="5">
        <f t="shared" ca="1" si="1119"/>
        <v>0</v>
      </c>
      <c r="HU236" s="5">
        <f t="shared" ca="1" si="1119"/>
        <v>0</v>
      </c>
      <c r="HV236" s="5"/>
      <c r="HW236" s="5">
        <f t="shared" ca="1" si="1120"/>
        <v>50194.5</v>
      </c>
      <c r="HX236" s="5">
        <f t="shared" ca="1" si="1120"/>
        <v>50194.5</v>
      </c>
      <c r="HY236" s="5">
        <f t="shared" ca="1" si="1120"/>
        <v>0</v>
      </c>
      <c r="HZ236" s="5">
        <f t="shared" ca="1" si="1120"/>
        <v>0</v>
      </c>
      <c r="IA236" s="5">
        <f t="shared" ca="1" si="1120"/>
        <v>0</v>
      </c>
      <c r="IB236" s="5">
        <f t="shared" ca="1" si="1120"/>
        <v>0</v>
      </c>
      <c r="IC236" s="5">
        <f t="shared" ca="1" si="1120"/>
        <v>0</v>
      </c>
      <c r="ID236" s="5">
        <f t="shared" ca="1" si="1120"/>
        <v>0</v>
      </c>
      <c r="IE236" s="5">
        <f t="shared" ca="1" si="1120"/>
        <v>50194.5</v>
      </c>
      <c r="IF236" s="5">
        <f t="shared" ca="1" si="1120"/>
        <v>0</v>
      </c>
      <c r="IG236" s="5">
        <f t="shared" ca="1" si="1120"/>
        <v>0</v>
      </c>
      <c r="IH236" s="5">
        <f t="shared" ca="1" si="1120"/>
        <v>0</v>
      </c>
      <c r="II236" s="5">
        <f t="shared" ca="1" si="1120"/>
        <v>0</v>
      </c>
      <c r="IJ236" s="5"/>
      <c r="IK236" s="5">
        <f t="shared" ca="1" si="1125"/>
        <v>124.51</v>
      </c>
      <c r="IL236" s="5">
        <f t="shared" ca="1" si="1125"/>
        <v>19.815200000000001</v>
      </c>
      <c r="IM236" s="5">
        <f t="shared" ca="1" si="1125"/>
        <v>18.815899999999999</v>
      </c>
      <c r="IN236" s="5">
        <f t="shared" ca="1" si="1125"/>
        <v>36.734200000000001</v>
      </c>
      <c r="IO236" s="5">
        <f t="shared" ca="1" si="1125"/>
        <v>0.65768199999999999</v>
      </c>
      <c r="IP236" s="5">
        <f t="shared" ca="1" si="1125"/>
        <v>3.6031599999999999</v>
      </c>
      <c r="IQ236" s="5">
        <f t="shared" ca="1" si="1125"/>
        <v>7.8179499999999997</v>
      </c>
      <c r="IR236" s="5">
        <f t="shared" ca="1" si="1125"/>
        <v>37.066099999999999</v>
      </c>
      <c r="IS236" s="5"/>
      <c r="IT236" s="19">
        <f t="shared" ca="1" si="1069"/>
        <v>56.989709279586997</v>
      </c>
      <c r="IU236" s="19">
        <f t="shared" ca="1" si="1070"/>
        <v>10.069463846855827</v>
      </c>
      <c r="IV236" s="19">
        <f t="shared" ca="1" si="1071"/>
        <v>2.0087515368369537</v>
      </c>
      <c r="IW236" s="19">
        <f t="shared" ca="1" si="1072"/>
        <v>4.5265428238489012</v>
      </c>
      <c r="IX236" s="19">
        <f t="shared" ca="1" si="1073"/>
        <v>6.9661492732491087E-2</v>
      </c>
      <c r="IY236" s="19">
        <f t="shared" ca="1" si="1074"/>
        <v>0.4136309810284623</v>
      </c>
      <c r="IZ236" s="19">
        <f t="shared" ca="1" si="1075"/>
        <v>0.98128301266173135</v>
      </c>
      <c r="JA236" s="19">
        <f t="shared" ca="1" si="1076"/>
        <v>4.6459996750830843</v>
      </c>
      <c r="JB236" s="19">
        <f t="shared" ca="1" si="1077"/>
        <v>22.715324164793046</v>
      </c>
      <c r="JC236" s="19">
        <f t="shared" ca="1" si="1078"/>
        <v>34.274385114793944</v>
      </c>
      <c r="JD236" s="19">
        <f t="shared" ca="1" si="1079"/>
        <v>0</v>
      </c>
      <c r="JE236" s="19">
        <f t="shared" ca="1" si="1127"/>
        <v>0</v>
      </c>
      <c r="JF236" s="19">
        <f t="shared" ca="1" si="1127"/>
        <v>0</v>
      </c>
      <c r="JG236" s="72">
        <f t="shared" ca="1" si="1110"/>
        <v>0</v>
      </c>
      <c r="JH236" s="72">
        <f t="shared" ca="1" si="1111"/>
        <v>0</v>
      </c>
      <c r="JI236" s="5"/>
      <c r="JJ236" s="5"/>
      <c r="JK236" s="5"/>
      <c r="JL236" s="5">
        <f t="shared" ca="1" si="1121"/>
        <v>6856680</v>
      </c>
      <c r="JM236" s="5">
        <f t="shared" ca="1" si="1121"/>
        <v>314.745</v>
      </c>
      <c r="JN236" s="5">
        <f t="shared" ca="1" si="1121"/>
        <v>293535</v>
      </c>
      <c r="JO236" s="5">
        <f t="shared" ca="1" si="1121"/>
        <v>661455</v>
      </c>
      <c r="JP236" s="5">
        <f t="shared" ca="1" si="1121"/>
        <v>10179.5</v>
      </c>
      <c r="JQ236" s="5">
        <f t="shared" ca="1" si="1121"/>
        <v>60443.1</v>
      </c>
      <c r="JR236" s="5">
        <f t="shared" ca="1" si="1121"/>
        <v>143393</v>
      </c>
      <c r="JS236" s="5">
        <f t="shared" ca="1" si="1121"/>
        <v>678911</v>
      </c>
      <c r="JT236" s="5">
        <f t="shared" ca="1" si="1121"/>
        <v>1848230</v>
      </c>
      <c r="JU236" s="5">
        <f t="shared" ca="1" si="1121"/>
        <v>5008450</v>
      </c>
      <c r="JV236" s="5">
        <f t="shared" ca="1" si="1121"/>
        <v>0</v>
      </c>
      <c r="JW236" s="5">
        <f t="shared" ca="1" si="1121"/>
        <v>0</v>
      </c>
      <c r="JX236" s="5">
        <f t="shared" ca="1" si="1121"/>
        <v>0</v>
      </c>
      <c r="JY236" s="5">
        <f t="shared" ca="1" si="1121"/>
        <v>0</v>
      </c>
      <c r="JZ236" s="5">
        <f t="shared" ca="1" si="1121"/>
        <v>0</v>
      </c>
      <c r="KA236" s="5"/>
      <c r="KB236" s="5">
        <f t="shared" ca="1" si="1122"/>
        <v>50194.5</v>
      </c>
      <c r="KC236" s="5">
        <f t="shared" ca="1" si="1122"/>
        <v>50194.5</v>
      </c>
      <c r="KD236" s="5">
        <f t="shared" ca="1" si="1122"/>
        <v>0</v>
      </c>
      <c r="KE236" s="5">
        <f t="shared" ca="1" si="1122"/>
        <v>0</v>
      </c>
      <c r="KF236" s="5">
        <f t="shared" ca="1" si="1122"/>
        <v>0</v>
      </c>
      <c r="KG236" s="5">
        <f t="shared" ca="1" si="1122"/>
        <v>0</v>
      </c>
      <c r="KH236" s="5">
        <f t="shared" ca="1" si="1122"/>
        <v>0</v>
      </c>
      <c r="KI236" s="5">
        <f t="shared" ca="1" si="1122"/>
        <v>0</v>
      </c>
      <c r="KJ236" s="5">
        <f t="shared" ca="1" si="1122"/>
        <v>50194.5</v>
      </c>
      <c r="KK236" s="5">
        <f t="shared" ca="1" si="1122"/>
        <v>0</v>
      </c>
      <c r="KL236" s="5">
        <f t="shared" ca="1" si="1122"/>
        <v>0</v>
      </c>
      <c r="KM236" s="5">
        <f t="shared" ca="1" si="1122"/>
        <v>0</v>
      </c>
      <c r="KN236" s="5">
        <f t="shared" ca="1" si="1122"/>
        <v>0</v>
      </c>
      <c r="KO236" s="5"/>
      <c r="KP236" s="5">
        <f t="shared" ca="1" si="1123"/>
        <v>124.51</v>
      </c>
      <c r="KQ236" s="5">
        <f t="shared" ca="1" si="1123"/>
        <v>19.815200000000001</v>
      </c>
      <c r="KR236" s="5">
        <f t="shared" ca="1" si="1123"/>
        <v>18.815899999999999</v>
      </c>
      <c r="KS236" s="5">
        <f t="shared" ca="1" si="1123"/>
        <v>36.734200000000001</v>
      </c>
      <c r="KT236" s="5">
        <f t="shared" ca="1" si="1123"/>
        <v>0.65768199999999999</v>
      </c>
      <c r="KU236" s="5">
        <f t="shared" ca="1" si="1123"/>
        <v>3.6031599999999999</v>
      </c>
      <c r="KV236" s="5">
        <f t="shared" ca="1" si="1123"/>
        <v>7.8179499999999997</v>
      </c>
      <c r="KW236" s="5">
        <f t="shared" ca="1" si="1123"/>
        <v>37.066099999999999</v>
      </c>
      <c r="KX236" s="5"/>
      <c r="KY236" s="19">
        <f t="shared" ca="1" si="1040"/>
        <v>56.989709279586997</v>
      </c>
      <c r="KZ236" s="19">
        <f t="shared" ca="1" si="1041"/>
        <v>10.069463846855827</v>
      </c>
      <c r="LA236" s="19">
        <f t="shared" ca="1" si="1042"/>
        <v>2.0087515368369537</v>
      </c>
      <c r="LB236" s="19">
        <f t="shared" ca="1" si="1043"/>
        <v>4.5265428238489012</v>
      </c>
      <c r="LC236" s="19">
        <f t="shared" ca="1" si="1044"/>
        <v>6.9661492732491087E-2</v>
      </c>
      <c r="LD236" s="19">
        <f t="shared" ca="1" si="1045"/>
        <v>0.4136309810284623</v>
      </c>
      <c r="LE236" s="19">
        <f t="shared" ca="1" si="1046"/>
        <v>0.98128301266173135</v>
      </c>
      <c r="LF236" s="19">
        <f t="shared" ca="1" si="1047"/>
        <v>4.6459996750830843</v>
      </c>
      <c r="LG236" s="19">
        <f t="shared" ca="1" si="1048"/>
        <v>22.715324164793046</v>
      </c>
      <c r="LH236" s="19">
        <f t="shared" ca="1" si="1049"/>
        <v>34.274385114793944</v>
      </c>
      <c r="LI236" s="19">
        <f t="shared" ca="1" si="1050"/>
        <v>0</v>
      </c>
      <c r="LJ236" s="19">
        <f t="shared" ca="1" si="1081"/>
        <v>0</v>
      </c>
      <c r="LK236" s="19">
        <f t="shared" ca="1" si="1082"/>
        <v>0</v>
      </c>
      <c r="LL236" s="72">
        <f t="shared" ca="1" si="1112"/>
        <v>0</v>
      </c>
      <c r="LM236" s="72">
        <f t="shared" ca="1" si="1113"/>
        <v>0</v>
      </c>
    </row>
    <row r="237" spans="1:325" ht="15" customHeight="1" outlineLevel="1" x14ac:dyDescent="0.3">
      <c r="A237" s="5">
        <f>IF('Old Results'!E217='New Results'!E217,'New Results'!E217,"0")</f>
        <v>498589</v>
      </c>
      <c r="B237" s="5">
        <f t="shared" si="941"/>
        <v>408</v>
      </c>
      <c r="C237" s="27">
        <f t="shared" si="968"/>
        <v>216</v>
      </c>
      <c r="D237" s="41" t="str">
        <f>'Old Results'!C217</f>
        <v>0408416-OffLrg-HVACChillerCOP_NDL</v>
      </c>
      <c r="E237" s="41" t="str">
        <f>'New Results'!C217</f>
        <v>0408416-OffLrg-HVACChillerCOP_NDL</v>
      </c>
      <c r="F237" s="5">
        <f t="shared" ca="1" si="969"/>
        <v>0</v>
      </c>
      <c r="G237" s="5">
        <f t="shared" ca="1" si="970"/>
        <v>0</v>
      </c>
      <c r="H237" s="5">
        <f t="shared" ca="1" si="971"/>
        <v>0</v>
      </c>
      <c r="I237" s="5">
        <f t="shared" ca="1" si="972"/>
        <v>0</v>
      </c>
      <c r="J237" s="5">
        <f t="shared" ca="1" si="973"/>
        <v>0</v>
      </c>
      <c r="K237" s="5">
        <f t="shared" ca="1" si="974"/>
        <v>0</v>
      </c>
      <c r="L237" s="5">
        <f t="shared" ca="1" si="975"/>
        <v>0</v>
      </c>
      <c r="M237" s="5">
        <f t="shared" ca="1" si="976"/>
        <v>0</v>
      </c>
      <c r="N237" s="5">
        <f t="shared" ca="1" si="977"/>
        <v>0</v>
      </c>
      <c r="O237" s="5">
        <f t="shared" ca="1" si="978"/>
        <v>0</v>
      </c>
      <c r="P237" s="5">
        <f t="shared" ca="1" si="1051"/>
        <v>0</v>
      </c>
      <c r="Q237" s="5">
        <f t="shared" ca="1" si="1052"/>
        <v>0</v>
      </c>
      <c r="R237" s="5">
        <f t="shared" ca="1" si="1083"/>
        <v>0</v>
      </c>
      <c r="S237" s="5">
        <f t="shared" ca="1" si="1084"/>
        <v>0</v>
      </c>
      <c r="T237" s="5">
        <f t="shared" ca="1" si="1085"/>
        <v>0</v>
      </c>
      <c r="U237" s="5">
        <f t="shared" ca="1" si="979"/>
        <v>0</v>
      </c>
      <c r="V237" s="5">
        <f t="shared" ca="1" si="980"/>
        <v>0</v>
      </c>
      <c r="W237" s="5">
        <f t="shared" ca="1" si="981"/>
        <v>0</v>
      </c>
      <c r="X237" s="5">
        <f t="shared" ca="1" si="982"/>
        <v>0</v>
      </c>
      <c r="Y237" s="5">
        <f t="shared" ca="1" si="983"/>
        <v>0</v>
      </c>
      <c r="Z237" s="5">
        <f t="shared" ca="1" si="984"/>
        <v>0</v>
      </c>
      <c r="AA237" s="5">
        <f t="shared" ca="1" si="985"/>
        <v>0</v>
      </c>
      <c r="AB237" s="5">
        <f t="shared" ca="1" si="986"/>
        <v>0</v>
      </c>
      <c r="AC237" s="5">
        <f t="shared" ca="1" si="987"/>
        <v>0</v>
      </c>
      <c r="AD237" s="5">
        <f t="shared" ca="1" si="988"/>
        <v>0</v>
      </c>
      <c r="AE237" s="5">
        <f t="shared" ca="1" si="1053"/>
        <v>0</v>
      </c>
      <c r="AF237" s="5">
        <f t="shared" ca="1" si="1054"/>
        <v>0</v>
      </c>
      <c r="AG237" s="5">
        <f t="shared" ca="1" si="1054"/>
        <v>0</v>
      </c>
      <c r="AH237" s="37">
        <f t="shared" ca="1" si="989"/>
        <v>0</v>
      </c>
      <c r="AI237" s="37">
        <f t="shared" ca="1" si="990"/>
        <v>0</v>
      </c>
      <c r="AJ237" s="37">
        <f t="shared" ca="1" si="991"/>
        <v>0</v>
      </c>
      <c r="AK237" s="37">
        <f t="shared" ca="1" si="992"/>
        <v>0</v>
      </c>
      <c r="AL237" s="37">
        <f t="shared" ca="1" si="993"/>
        <v>0</v>
      </c>
      <c r="AM237" s="37">
        <f t="shared" ca="1" si="994"/>
        <v>0</v>
      </c>
      <c r="AN237" s="37">
        <f t="shared" ca="1" si="995"/>
        <v>0</v>
      </c>
      <c r="AO237" s="37">
        <f t="shared" ca="1" si="996"/>
        <v>0</v>
      </c>
      <c r="AP237" s="33">
        <f t="shared" ca="1" si="997"/>
        <v>35.114294138057595</v>
      </c>
      <c r="AQ237" s="33">
        <f t="shared" ca="1" si="998"/>
        <v>35.114294138057595</v>
      </c>
      <c r="AR237" s="24">
        <f t="shared" ca="1" si="999"/>
        <v>0</v>
      </c>
      <c r="AS237" s="34">
        <f t="shared" ca="1" si="1000"/>
        <v>93.982900000000001</v>
      </c>
      <c r="AT237" s="34">
        <f t="shared" ca="1" si="1001"/>
        <v>93.982900000000001</v>
      </c>
      <c r="AU237" s="45">
        <f t="shared" ca="1" si="1002"/>
        <v>0</v>
      </c>
      <c r="AV237" s="34">
        <f t="shared" ca="1" si="938"/>
        <v>6.6</v>
      </c>
      <c r="AW237" s="34">
        <f t="shared" ca="1" si="939"/>
        <v>6.6</v>
      </c>
      <c r="AX237" s="46">
        <f t="shared" ca="1" si="1003"/>
        <v>0</v>
      </c>
      <c r="AY237" s="5"/>
      <c r="AZ237" s="5">
        <f t="shared" ca="1" si="1055"/>
        <v>0</v>
      </c>
      <c r="BA237" s="5">
        <f t="shared" ca="1" si="1056"/>
        <v>0</v>
      </c>
      <c r="BB237" s="5">
        <f t="shared" ca="1" si="1057"/>
        <v>0</v>
      </c>
      <c r="BC237" s="5">
        <f t="shared" ca="1" si="1058"/>
        <v>0</v>
      </c>
      <c r="BD237" s="5">
        <f t="shared" ca="1" si="1059"/>
        <v>0</v>
      </c>
      <c r="BE237" s="5">
        <f t="shared" ca="1" si="1060"/>
        <v>0</v>
      </c>
      <c r="BF237" s="5">
        <f t="shared" ca="1" si="1061"/>
        <v>0</v>
      </c>
      <c r="BG237" s="5">
        <f t="shared" ca="1" si="1062"/>
        <v>0</v>
      </c>
      <c r="BH237" s="5">
        <f t="shared" ca="1" si="1063"/>
        <v>0</v>
      </c>
      <c r="BI237" s="5">
        <f t="shared" ca="1" si="1064"/>
        <v>0</v>
      </c>
      <c r="BJ237" s="5">
        <f t="shared" ca="1" si="1065"/>
        <v>0</v>
      </c>
      <c r="BK237" s="5">
        <f t="shared" ca="1" si="1066"/>
        <v>0</v>
      </c>
      <c r="BL237" s="5">
        <f t="shared" ca="1" si="1086"/>
        <v>0</v>
      </c>
      <c r="BM237" s="5">
        <f t="shared" ca="1" si="1087"/>
        <v>0</v>
      </c>
      <c r="BN237" s="5">
        <f t="shared" ca="1" si="1088"/>
        <v>0</v>
      </c>
      <c r="BO237" s="5">
        <f t="shared" ca="1" si="1089"/>
        <v>0</v>
      </c>
      <c r="BP237" s="5">
        <f t="shared" ca="1" si="1090"/>
        <v>0</v>
      </c>
      <c r="BQ237" s="5">
        <f t="shared" ca="1" si="1091"/>
        <v>0</v>
      </c>
      <c r="BR237" s="5">
        <f t="shared" ca="1" si="1092"/>
        <v>0</v>
      </c>
      <c r="BS237" s="5">
        <f t="shared" ca="1" si="1093"/>
        <v>0</v>
      </c>
      <c r="BT237" s="5">
        <f t="shared" ca="1" si="1094"/>
        <v>0</v>
      </c>
      <c r="BU237" s="5">
        <f t="shared" ca="1" si="1095"/>
        <v>0</v>
      </c>
      <c r="BV237" s="5">
        <f t="shared" ca="1" si="1096"/>
        <v>0</v>
      </c>
      <c r="BW237" s="5">
        <f t="shared" ca="1" si="1097"/>
        <v>0</v>
      </c>
      <c r="BX237" s="5">
        <f t="shared" ca="1" si="1098"/>
        <v>0</v>
      </c>
      <c r="BY237" s="5">
        <f t="shared" ca="1" si="1099"/>
        <v>0</v>
      </c>
      <c r="BZ237" s="5">
        <f t="shared" ca="1" si="1100"/>
        <v>0</v>
      </c>
      <c r="CA237" s="5">
        <f t="shared" ca="1" si="1101"/>
        <v>0</v>
      </c>
      <c r="CB237" s="37">
        <f t="shared" ca="1" si="1004"/>
        <v>0</v>
      </c>
      <c r="CC237" s="37">
        <f t="shared" ca="1" si="1005"/>
        <v>0</v>
      </c>
      <c r="CD237" s="37">
        <f t="shared" ca="1" si="1006"/>
        <v>0</v>
      </c>
      <c r="CE237" s="37">
        <f t="shared" ca="1" si="1007"/>
        <v>0</v>
      </c>
      <c r="CF237" s="37">
        <f t="shared" ca="1" si="1008"/>
        <v>0</v>
      </c>
      <c r="CG237" s="37">
        <f t="shared" ca="1" si="1009"/>
        <v>0</v>
      </c>
      <c r="CH237" s="37">
        <f t="shared" ca="1" si="1010"/>
        <v>0</v>
      </c>
      <c r="CI237" s="19">
        <f t="shared" ca="1" si="1011"/>
        <v>0</v>
      </c>
      <c r="CJ237" s="33">
        <f t="shared" ca="1" si="1067"/>
        <v>35.362502100928829</v>
      </c>
      <c r="CK237" s="33">
        <f t="shared" ca="1" si="1068"/>
        <v>35.362502100928829</v>
      </c>
      <c r="CL237" s="24">
        <f t="shared" ca="1" si="1012"/>
        <v>0</v>
      </c>
      <c r="CM237" s="34">
        <f t="shared" ca="1" si="1013"/>
        <v>100.58499999999999</v>
      </c>
      <c r="CN237" s="34">
        <f t="shared" ca="1" si="1014"/>
        <v>100.58499999999999</v>
      </c>
      <c r="CO237" s="45">
        <f t="shared" ca="1" si="1015"/>
        <v>0</v>
      </c>
      <c r="CP237" s="5"/>
      <c r="CR237" s="5">
        <f t="shared" ca="1" si="1102"/>
        <v>224</v>
      </c>
      <c r="CS237" s="5">
        <f t="shared" ca="1" si="1103"/>
        <v>205</v>
      </c>
      <c r="CT237" s="62">
        <f t="shared" ca="1" si="1016"/>
        <v>8.4821428571428603E-2</v>
      </c>
      <c r="CW237" s="5">
        <f t="shared" ca="1" si="1114"/>
        <v>3390900</v>
      </c>
      <c r="CX237" s="5">
        <f t="shared" ca="1" si="1114"/>
        <v>344.16899999999998</v>
      </c>
      <c r="CY237" s="5">
        <f t="shared" ca="1" si="1114"/>
        <v>136239</v>
      </c>
      <c r="CZ237" s="5">
        <f t="shared" ca="1" si="1114"/>
        <v>284104</v>
      </c>
      <c r="DA237" s="5">
        <f t="shared" ca="1" si="1114"/>
        <v>3859.79</v>
      </c>
      <c r="DB237" s="5">
        <f t="shared" ca="1" si="1114"/>
        <v>156751</v>
      </c>
      <c r="DC237" s="5">
        <f t="shared" ca="1" si="1114"/>
        <v>0</v>
      </c>
      <c r="DD237" s="5">
        <f t="shared" ca="1" si="1114"/>
        <v>674022</v>
      </c>
      <c r="DE237" s="5">
        <f t="shared" ca="1" si="1114"/>
        <v>1255320</v>
      </c>
      <c r="DF237" s="5">
        <f t="shared" ca="1" si="1114"/>
        <v>2135580</v>
      </c>
      <c r="DG237" s="5">
        <f t="shared" ca="1" si="1114"/>
        <v>0</v>
      </c>
      <c r="DH237" s="5">
        <f t="shared" ca="1" si="1114"/>
        <v>0</v>
      </c>
      <c r="DI237" s="5">
        <f t="shared" ca="1" si="1126"/>
        <v>0</v>
      </c>
      <c r="DJ237" s="5">
        <f t="shared" ca="1" si="1126"/>
        <v>0</v>
      </c>
      <c r="DK237" s="5">
        <f t="shared" ca="1" si="1126"/>
        <v>0</v>
      </c>
      <c r="DL237" s="5"/>
      <c r="DM237" s="5">
        <f t="shared" ca="1" si="1115"/>
        <v>59378.5</v>
      </c>
      <c r="DN237" s="5">
        <f t="shared" ca="1" si="1115"/>
        <v>52896.6</v>
      </c>
      <c r="DO237" s="5">
        <f t="shared" ca="1" si="1115"/>
        <v>0</v>
      </c>
      <c r="DP237" s="5">
        <f t="shared" ca="1" si="1115"/>
        <v>0</v>
      </c>
      <c r="DQ237" s="5">
        <f t="shared" ca="1" si="1115"/>
        <v>0</v>
      </c>
      <c r="DR237" s="5">
        <f t="shared" ca="1" si="1115"/>
        <v>0</v>
      </c>
      <c r="DS237" s="5">
        <f t="shared" ca="1" si="1115"/>
        <v>6481.83</v>
      </c>
      <c r="DT237" s="5">
        <f t="shared" ca="1" si="1115"/>
        <v>0</v>
      </c>
      <c r="DU237" s="5">
        <f t="shared" ca="1" si="1115"/>
        <v>59378.5</v>
      </c>
      <c r="DV237" s="5">
        <f t="shared" ca="1" si="1115"/>
        <v>0</v>
      </c>
      <c r="DW237" s="5">
        <f t="shared" ca="1" si="1115"/>
        <v>0</v>
      </c>
      <c r="DX237" s="5">
        <f t="shared" ca="1" si="1115"/>
        <v>0</v>
      </c>
      <c r="DY237" s="5">
        <f t="shared" ca="1" si="1115"/>
        <v>0</v>
      </c>
      <c r="DZ237" s="5"/>
      <c r="EA237" s="5">
        <f t="shared" ca="1" si="1124"/>
        <v>93.982900000000001</v>
      </c>
      <c r="EB237" s="5">
        <f t="shared" ca="1" si="1124"/>
        <v>20.8812</v>
      </c>
      <c r="EC237" s="5">
        <f t="shared" ca="1" si="1124"/>
        <v>8.4997199999999999</v>
      </c>
      <c r="ED237" s="5">
        <f t="shared" ca="1" si="1124"/>
        <v>15.7822</v>
      </c>
      <c r="EE237" s="5">
        <f t="shared" ca="1" si="1124"/>
        <v>0.25368800000000002</v>
      </c>
      <c r="EF237" s="5">
        <f t="shared" ca="1" si="1124"/>
        <v>9.3769399999999994</v>
      </c>
      <c r="EG237" s="5">
        <f t="shared" ca="1" si="1124"/>
        <v>2.3508499999999999</v>
      </c>
      <c r="EH237" s="5">
        <f t="shared" ca="1" si="1124"/>
        <v>36.838299999999997</v>
      </c>
      <c r="EI237" s="5"/>
      <c r="EJ237" s="19">
        <f t="shared" ca="1" si="1018"/>
        <v>35.114294138057595</v>
      </c>
      <c r="EK237" s="19">
        <f t="shared" ca="1" si="1019"/>
        <v>10.611614585616609</v>
      </c>
      <c r="EL237" s="19">
        <f t="shared" ca="1" si="1020"/>
        <v>0.93232595985872135</v>
      </c>
      <c r="EM237" s="19">
        <f t="shared" ca="1" si="1021"/>
        <v>1.9442122630062035</v>
      </c>
      <c r="EN237" s="19">
        <f t="shared" ca="1" si="1022"/>
        <v>2.641374655277192E-2</v>
      </c>
      <c r="EO237" s="19">
        <f t="shared" ca="1" si="1023"/>
        <v>1.0726959720330773</v>
      </c>
      <c r="EP237" s="19">
        <f t="shared" ca="1" si="1024"/>
        <v>1.3000346979175232</v>
      </c>
      <c r="EQ237" s="19">
        <f t="shared" ca="1" si="1025"/>
        <v>4.6125427235659027</v>
      </c>
      <c r="ER237" s="19">
        <f t="shared" ca="1" si="1026"/>
        <v>20.499854268746404</v>
      </c>
      <c r="ES237" s="19">
        <f t="shared" ca="1" si="1027"/>
        <v>14.614439869311196</v>
      </c>
      <c r="ET237" s="19">
        <f t="shared" ca="1" si="1028"/>
        <v>0</v>
      </c>
      <c r="EU237" s="19">
        <f t="shared" ca="1" si="1104"/>
        <v>0</v>
      </c>
      <c r="EV237" s="19">
        <f t="shared" ca="1" si="1105"/>
        <v>0</v>
      </c>
      <c r="EW237" s="72">
        <f t="shared" ca="1" si="1106"/>
        <v>0</v>
      </c>
      <c r="EX237" s="72">
        <f t="shared" ca="1" si="1107"/>
        <v>0</v>
      </c>
      <c r="EY237" s="5"/>
      <c r="EZ237" s="5"/>
      <c r="FA237" s="5"/>
      <c r="FB237" s="5">
        <f t="shared" ca="1" si="1116"/>
        <v>3390900</v>
      </c>
      <c r="FC237" s="5">
        <f t="shared" ca="1" si="1116"/>
        <v>344.16899999999998</v>
      </c>
      <c r="FD237" s="5">
        <f t="shared" ca="1" si="1116"/>
        <v>136239</v>
      </c>
      <c r="FE237" s="5">
        <f t="shared" ca="1" si="1116"/>
        <v>284104</v>
      </c>
      <c r="FF237" s="5">
        <f t="shared" ca="1" si="1116"/>
        <v>3859.79</v>
      </c>
      <c r="FG237" s="5">
        <f t="shared" ca="1" si="1116"/>
        <v>156751</v>
      </c>
      <c r="FH237" s="5">
        <f t="shared" ca="1" si="1116"/>
        <v>0</v>
      </c>
      <c r="FI237" s="5">
        <f t="shared" ca="1" si="1116"/>
        <v>674022</v>
      </c>
      <c r="FJ237" s="5">
        <f t="shared" ca="1" si="1116"/>
        <v>1255320</v>
      </c>
      <c r="FK237" s="5">
        <f t="shared" ca="1" si="1116"/>
        <v>2135580</v>
      </c>
      <c r="FL237" s="5">
        <f t="shared" ca="1" si="1116"/>
        <v>0</v>
      </c>
      <c r="FM237" s="5">
        <f t="shared" ca="1" si="1116"/>
        <v>0</v>
      </c>
      <c r="FN237" s="5">
        <f t="shared" ca="1" si="1116"/>
        <v>0</v>
      </c>
      <c r="FO237" s="5">
        <f t="shared" ca="1" si="1116"/>
        <v>0</v>
      </c>
      <c r="FP237" s="5">
        <f t="shared" ca="1" si="1116"/>
        <v>0</v>
      </c>
      <c r="FQ237" s="5"/>
      <c r="FR237" s="5">
        <f t="shared" ca="1" si="1117"/>
        <v>59378.5</v>
      </c>
      <c r="FS237" s="5">
        <f t="shared" ca="1" si="1117"/>
        <v>52896.6</v>
      </c>
      <c r="FT237" s="5">
        <f t="shared" ca="1" si="1117"/>
        <v>0</v>
      </c>
      <c r="FU237" s="5">
        <f t="shared" ca="1" si="1117"/>
        <v>0</v>
      </c>
      <c r="FV237" s="5">
        <f t="shared" ca="1" si="1117"/>
        <v>0</v>
      </c>
      <c r="FW237" s="5">
        <f t="shared" ca="1" si="1117"/>
        <v>0</v>
      </c>
      <c r="FX237" s="5">
        <f t="shared" ca="1" si="1117"/>
        <v>6481.83</v>
      </c>
      <c r="FY237" s="5">
        <f t="shared" ca="1" si="1117"/>
        <v>0</v>
      </c>
      <c r="FZ237" s="5">
        <f t="shared" ca="1" si="1117"/>
        <v>59378.5</v>
      </c>
      <c r="GA237" s="5">
        <f t="shared" ca="1" si="1117"/>
        <v>0</v>
      </c>
      <c r="GB237" s="5">
        <f t="shared" ca="1" si="1117"/>
        <v>0</v>
      </c>
      <c r="GC237" s="5">
        <f t="shared" ca="1" si="1117"/>
        <v>0</v>
      </c>
      <c r="GD237" s="5">
        <f t="shared" ca="1" si="1117"/>
        <v>0</v>
      </c>
      <c r="GE237" s="5"/>
      <c r="GF237" s="5">
        <f t="shared" ca="1" si="1118"/>
        <v>93.982900000000001</v>
      </c>
      <c r="GG237" s="5">
        <f t="shared" ca="1" si="1118"/>
        <v>20.8812</v>
      </c>
      <c r="GH237" s="5">
        <f t="shared" ca="1" si="1118"/>
        <v>8.4997199999999999</v>
      </c>
      <c r="GI237" s="5">
        <f t="shared" ca="1" si="1118"/>
        <v>15.7822</v>
      </c>
      <c r="GJ237" s="5">
        <f t="shared" ca="1" si="1118"/>
        <v>0.25368800000000002</v>
      </c>
      <c r="GK237" s="5">
        <f t="shared" ca="1" si="1118"/>
        <v>9.3769399999999994</v>
      </c>
      <c r="GL237" s="5">
        <f t="shared" ca="1" si="1118"/>
        <v>2.3508499999999999</v>
      </c>
      <c r="GM237" s="5">
        <f t="shared" ca="1" si="1118"/>
        <v>36.838299999999997</v>
      </c>
      <c r="GN237" s="5"/>
      <c r="GO237" s="19">
        <f t="shared" ca="1" si="1029"/>
        <v>35.114294138057595</v>
      </c>
      <c r="GP237" s="19">
        <f t="shared" ca="1" si="1030"/>
        <v>10.611614585616609</v>
      </c>
      <c r="GQ237" s="19">
        <f t="shared" ca="1" si="1031"/>
        <v>0.93232595985872135</v>
      </c>
      <c r="GR237" s="19">
        <f t="shared" ca="1" si="1032"/>
        <v>1.9442122630062035</v>
      </c>
      <c r="GS237" s="19">
        <f t="shared" ca="1" si="1033"/>
        <v>2.641374655277192E-2</v>
      </c>
      <c r="GT237" s="19">
        <f t="shared" ca="1" si="1034"/>
        <v>1.0726959720330773</v>
      </c>
      <c r="GU237" s="19">
        <f t="shared" ca="1" si="1035"/>
        <v>1.3000346979175232</v>
      </c>
      <c r="GV237" s="19">
        <f t="shared" ca="1" si="1036"/>
        <v>4.6125427235659027</v>
      </c>
      <c r="GW237" s="19">
        <f t="shared" ca="1" si="1037"/>
        <v>20.499854268746404</v>
      </c>
      <c r="GX237" s="19">
        <f t="shared" ca="1" si="1038"/>
        <v>14.614439869311196</v>
      </c>
      <c r="GY237" s="19">
        <f t="shared" ca="1" si="1039"/>
        <v>0</v>
      </c>
      <c r="GZ237" s="19">
        <f t="shared" ca="1" si="1039"/>
        <v>0</v>
      </c>
      <c r="HA237" s="19">
        <f t="shared" ca="1" si="1039"/>
        <v>0</v>
      </c>
      <c r="HB237" s="72">
        <f t="shared" ca="1" si="1108"/>
        <v>0</v>
      </c>
      <c r="HC237" s="72">
        <f t="shared" ca="1" si="1109"/>
        <v>0</v>
      </c>
      <c r="HD237" s="5"/>
      <c r="HE237" s="5"/>
      <c r="HF237" s="5"/>
      <c r="HG237" s="5">
        <f t="shared" ca="1" si="1119"/>
        <v>3544380</v>
      </c>
      <c r="HH237" s="5">
        <f t="shared" ca="1" si="1119"/>
        <v>347.90699999999998</v>
      </c>
      <c r="HI237" s="5">
        <f t="shared" ca="1" si="1119"/>
        <v>150881</v>
      </c>
      <c r="HJ237" s="5">
        <f t="shared" ca="1" si="1119"/>
        <v>362291</v>
      </c>
      <c r="HK237" s="5">
        <f t="shared" ca="1" si="1119"/>
        <v>10606.2</v>
      </c>
      <c r="HL237" s="5">
        <f t="shared" ca="1" si="1119"/>
        <v>62365.2</v>
      </c>
      <c r="HM237" s="5">
        <f t="shared" ca="1" si="1119"/>
        <v>148290</v>
      </c>
      <c r="HN237" s="5">
        <f t="shared" ca="1" si="1119"/>
        <v>674022</v>
      </c>
      <c r="HO237" s="5">
        <f t="shared" ca="1" si="1119"/>
        <v>1408800</v>
      </c>
      <c r="HP237" s="5">
        <f t="shared" ca="1" si="1119"/>
        <v>2135580</v>
      </c>
      <c r="HQ237" s="5">
        <f t="shared" ca="1" si="1119"/>
        <v>0</v>
      </c>
      <c r="HR237" s="5">
        <f t="shared" ca="1" si="1119"/>
        <v>0</v>
      </c>
      <c r="HS237" s="5">
        <f t="shared" ca="1" si="1119"/>
        <v>0</v>
      </c>
      <c r="HT237" s="5">
        <f t="shared" ca="1" si="1119"/>
        <v>0</v>
      </c>
      <c r="HU237" s="5">
        <f t="shared" ca="1" si="1119"/>
        <v>0</v>
      </c>
      <c r="HV237" s="5"/>
      <c r="HW237" s="5">
        <f t="shared" ca="1" si="1120"/>
        <v>55379.3</v>
      </c>
      <c r="HX237" s="5">
        <f t="shared" ca="1" si="1120"/>
        <v>55379.3</v>
      </c>
      <c r="HY237" s="5">
        <f t="shared" ca="1" si="1120"/>
        <v>0</v>
      </c>
      <c r="HZ237" s="5">
        <f t="shared" ca="1" si="1120"/>
        <v>0</v>
      </c>
      <c r="IA237" s="5">
        <f t="shared" ca="1" si="1120"/>
        <v>0</v>
      </c>
      <c r="IB237" s="5">
        <f t="shared" ca="1" si="1120"/>
        <v>0</v>
      </c>
      <c r="IC237" s="5">
        <f t="shared" ca="1" si="1120"/>
        <v>0</v>
      </c>
      <c r="ID237" s="5">
        <f t="shared" ca="1" si="1120"/>
        <v>0</v>
      </c>
      <c r="IE237" s="5">
        <f t="shared" ca="1" si="1120"/>
        <v>55379.3</v>
      </c>
      <c r="IF237" s="5">
        <f t="shared" ca="1" si="1120"/>
        <v>0</v>
      </c>
      <c r="IG237" s="5">
        <f t="shared" ca="1" si="1120"/>
        <v>0</v>
      </c>
      <c r="IH237" s="5">
        <f t="shared" ca="1" si="1120"/>
        <v>0</v>
      </c>
      <c r="II237" s="5">
        <f t="shared" ca="1" si="1120"/>
        <v>0</v>
      </c>
      <c r="IJ237" s="5"/>
      <c r="IK237" s="5">
        <f t="shared" ca="1" si="1125"/>
        <v>100.58499999999999</v>
      </c>
      <c r="IL237" s="5">
        <f t="shared" ca="1" si="1125"/>
        <v>21.846800000000002</v>
      </c>
      <c r="IM237" s="5">
        <f t="shared" ca="1" si="1125"/>
        <v>9.5214400000000001</v>
      </c>
      <c r="IN237" s="5">
        <f t="shared" ca="1" si="1125"/>
        <v>19.890499999999999</v>
      </c>
      <c r="IO237" s="5">
        <f t="shared" ca="1" si="1125"/>
        <v>0.68373600000000001</v>
      </c>
      <c r="IP237" s="5">
        <f t="shared" ca="1" si="1125"/>
        <v>3.7226699999999999</v>
      </c>
      <c r="IQ237" s="5">
        <f t="shared" ca="1" si="1125"/>
        <v>8.0815900000000003</v>
      </c>
      <c r="IR237" s="5">
        <f t="shared" ca="1" si="1125"/>
        <v>36.838299999999997</v>
      </c>
      <c r="IS237" s="5"/>
      <c r="IT237" s="19">
        <f t="shared" ca="1" si="1069"/>
        <v>35.362502100928829</v>
      </c>
      <c r="IU237" s="19">
        <f t="shared" ca="1" si="1070"/>
        <v>11.109585367274448</v>
      </c>
      <c r="IV237" s="19">
        <f t="shared" ca="1" si="1071"/>
        <v>1.0325257316146164</v>
      </c>
      <c r="IW237" s="19">
        <f t="shared" ca="1" si="1072"/>
        <v>2.4792702847435462</v>
      </c>
      <c r="IX237" s="19">
        <f t="shared" ca="1" si="1073"/>
        <v>7.2581533888633726E-2</v>
      </c>
      <c r="IY237" s="19">
        <f t="shared" ca="1" si="1074"/>
        <v>0.42678451068916479</v>
      </c>
      <c r="IZ237" s="19">
        <f t="shared" ca="1" si="1075"/>
        <v>1.0147947106735207</v>
      </c>
      <c r="JA237" s="19">
        <f t="shared" ca="1" si="1076"/>
        <v>4.6125427235659027</v>
      </c>
      <c r="JB237" s="19">
        <f t="shared" ca="1" si="1077"/>
        <v>20.748062231617624</v>
      </c>
      <c r="JC237" s="19">
        <f t="shared" ca="1" si="1078"/>
        <v>14.614439869311196</v>
      </c>
      <c r="JD237" s="19">
        <f t="shared" ca="1" si="1079"/>
        <v>0</v>
      </c>
      <c r="JE237" s="19">
        <f t="shared" ca="1" si="1127"/>
        <v>0</v>
      </c>
      <c r="JF237" s="19">
        <f t="shared" ca="1" si="1127"/>
        <v>0</v>
      </c>
      <c r="JG237" s="72">
        <f t="shared" ca="1" si="1110"/>
        <v>0</v>
      </c>
      <c r="JH237" s="72">
        <f t="shared" ca="1" si="1111"/>
        <v>0</v>
      </c>
      <c r="JI237" s="5"/>
      <c r="JJ237" s="5"/>
      <c r="JK237" s="5"/>
      <c r="JL237" s="5">
        <f t="shared" ca="1" si="1121"/>
        <v>3544380</v>
      </c>
      <c r="JM237" s="5">
        <f t="shared" ca="1" si="1121"/>
        <v>347.90699999999998</v>
      </c>
      <c r="JN237" s="5">
        <f t="shared" ca="1" si="1121"/>
        <v>150881</v>
      </c>
      <c r="JO237" s="5">
        <f t="shared" ca="1" si="1121"/>
        <v>362291</v>
      </c>
      <c r="JP237" s="5">
        <f t="shared" ca="1" si="1121"/>
        <v>10606.2</v>
      </c>
      <c r="JQ237" s="5">
        <f t="shared" ca="1" si="1121"/>
        <v>62365.2</v>
      </c>
      <c r="JR237" s="5">
        <f t="shared" ca="1" si="1121"/>
        <v>148290</v>
      </c>
      <c r="JS237" s="5">
        <f t="shared" ca="1" si="1121"/>
        <v>674022</v>
      </c>
      <c r="JT237" s="5">
        <f t="shared" ca="1" si="1121"/>
        <v>1408800</v>
      </c>
      <c r="JU237" s="5">
        <f t="shared" ca="1" si="1121"/>
        <v>2135580</v>
      </c>
      <c r="JV237" s="5">
        <f t="shared" ca="1" si="1121"/>
        <v>0</v>
      </c>
      <c r="JW237" s="5">
        <f t="shared" ca="1" si="1121"/>
        <v>0</v>
      </c>
      <c r="JX237" s="5">
        <f t="shared" ca="1" si="1121"/>
        <v>0</v>
      </c>
      <c r="JY237" s="5">
        <f t="shared" ca="1" si="1121"/>
        <v>0</v>
      </c>
      <c r="JZ237" s="5">
        <f t="shared" ca="1" si="1121"/>
        <v>0</v>
      </c>
      <c r="KA237" s="5"/>
      <c r="KB237" s="5">
        <f t="shared" ca="1" si="1122"/>
        <v>55379.3</v>
      </c>
      <c r="KC237" s="5">
        <f t="shared" ca="1" si="1122"/>
        <v>55379.3</v>
      </c>
      <c r="KD237" s="5">
        <f t="shared" ca="1" si="1122"/>
        <v>0</v>
      </c>
      <c r="KE237" s="5">
        <f t="shared" ca="1" si="1122"/>
        <v>0</v>
      </c>
      <c r="KF237" s="5">
        <f t="shared" ca="1" si="1122"/>
        <v>0</v>
      </c>
      <c r="KG237" s="5">
        <f t="shared" ca="1" si="1122"/>
        <v>0</v>
      </c>
      <c r="KH237" s="5">
        <f t="shared" ca="1" si="1122"/>
        <v>0</v>
      </c>
      <c r="KI237" s="5">
        <f t="shared" ca="1" si="1122"/>
        <v>0</v>
      </c>
      <c r="KJ237" s="5">
        <f t="shared" ca="1" si="1122"/>
        <v>55379.3</v>
      </c>
      <c r="KK237" s="5">
        <f t="shared" ca="1" si="1122"/>
        <v>0</v>
      </c>
      <c r="KL237" s="5">
        <f t="shared" ca="1" si="1122"/>
        <v>0</v>
      </c>
      <c r="KM237" s="5">
        <f t="shared" ca="1" si="1122"/>
        <v>0</v>
      </c>
      <c r="KN237" s="5">
        <f t="shared" ca="1" si="1122"/>
        <v>0</v>
      </c>
      <c r="KO237" s="5"/>
      <c r="KP237" s="5">
        <f t="shared" ca="1" si="1123"/>
        <v>100.58499999999999</v>
      </c>
      <c r="KQ237" s="5">
        <f t="shared" ca="1" si="1123"/>
        <v>21.846800000000002</v>
      </c>
      <c r="KR237" s="5">
        <f t="shared" ca="1" si="1123"/>
        <v>9.5214400000000001</v>
      </c>
      <c r="KS237" s="5">
        <f t="shared" ca="1" si="1123"/>
        <v>19.890499999999999</v>
      </c>
      <c r="KT237" s="5">
        <f t="shared" ca="1" si="1123"/>
        <v>0.68373600000000001</v>
      </c>
      <c r="KU237" s="5">
        <f t="shared" ca="1" si="1123"/>
        <v>3.7226699999999999</v>
      </c>
      <c r="KV237" s="5">
        <f t="shared" ca="1" si="1123"/>
        <v>8.0815900000000003</v>
      </c>
      <c r="KW237" s="5">
        <f t="shared" ca="1" si="1123"/>
        <v>36.838299999999997</v>
      </c>
      <c r="KX237" s="5"/>
      <c r="KY237" s="19">
        <f t="shared" ca="1" si="1040"/>
        <v>35.362502100928829</v>
      </c>
      <c r="KZ237" s="19">
        <f t="shared" ca="1" si="1041"/>
        <v>11.109585367274448</v>
      </c>
      <c r="LA237" s="19">
        <f t="shared" ca="1" si="1042"/>
        <v>1.0325257316146164</v>
      </c>
      <c r="LB237" s="19">
        <f t="shared" ca="1" si="1043"/>
        <v>2.4792702847435462</v>
      </c>
      <c r="LC237" s="19">
        <f t="shared" ca="1" si="1044"/>
        <v>7.2581533888633726E-2</v>
      </c>
      <c r="LD237" s="19">
        <f t="shared" ca="1" si="1045"/>
        <v>0.42678451068916479</v>
      </c>
      <c r="LE237" s="19">
        <f t="shared" ca="1" si="1046"/>
        <v>1.0147947106735207</v>
      </c>
      <c r="LF237" s="19">
        <f t="shared" ca="1" si="1047"/>
        <v>4.6125427235659027</v>
      </c>
      <c r="LG237" s="19">
        <f t="shared" ca="1" si="1048"/>
        <v>20.748062231617624</v>
      </c>
      <c r="LH237" s="19">
        <f t="shared" ca="1" si="1049"/>
        <v>14.614439869311196</v>
      </c>
      <c r="LI237" s="19">
        <f t="shared" ca="1" si="1050"/>
        <v>0</v>
      </c>
      <c r="LJ237" s="19">
        <f t="shared" ca="1" si="1081"/>
        <v>0</v>
      </c>
      <c r="LK237" s="19">
        <f t="shared" ca="1" si="1082"/>
        <v>0</v>
      </c>
      <c r="LL237" s="72">
        <f t="shared" ca="1" si="1112"/>
        <v>0</v>
      </c>
      <c r="LM237" s="72">
        <f t="shared" ca="1" si="1113"/>
        <v>0</v>
      </c>
    </row>
    <row r="238" spans="1:325" ht="15" customHeight="1" outlineLevel="1" x14ac:dyDescent="0.3">
      <c r="A238" s="5">
        <f>IF('Old Results'!E218='New Results'!E218,'New Results'!E218,"0")</f>
        <v>498589</v>
      </c>
      <c r="B238" s="5">
        <f t="shared" si="941"/>
        <v>408</v>
      </c>
      <c r="C238" s="27">
        <f t="shared" si="968"/>
        <v>217</v>
      </c>
      <c r="D238" s="41" t="str">
        <f>'Old Results'!C218</f>
        <v>0408516-OffLrg-HVACChWdeltaT_NDL</v>
      </c>
      <c r="E238" s="41" t="str">
        <f>'New Results'!C218</f>
        <v>0408516-OffLrg-HVACChWdeltaT_NDL</v>
      </c>
      <c r="F238" s="5">
        <f t="shared" ca="1" si="969"/>
        <v>0</v>
      </c>
      <c r="G238" s="5">
        <f t="shared" ca="1" si="970"/>
        <v>0</v>
      </c>
      <c r="H238" s="5">
        <f t="shared" ca="1" si="971"/>
        <v>0</v>
      </c>
      <c r="I238" s="5">
        <f t="shared" ca="1" si="972"/>
        <v>0</v>
      </c>
      <c r="J238" s="5">
        <f t="shared" ca="1" si="973"/>
        <v>0</v>
      </c>
      <c r="K238" s="5">
        <f t="shared" ca="1" si="974"/>
        <v>0</v>
      </c>
      <c r="L238" s="5">
        <f t="shared" ca="1" si="975"/>
        <v>0</v>
      </c>
      <c r="M238" s="5">
        <f t="shared" ca="1" si="976"/>
        <v>0</v>
      </c>
      <c r="N238" s="5">
        <f t="shared" ca="1" si="977"/>
        <v>0</v>
      </c>
      <c r="O238" s="5">
        <f t="shared" ca="1" si="978"/>
        <v>0</v>
      </c>
      <c r="P238" s="5">
        <f t="shared" ca="1" si="1051"/>
        <v>0</v>
      </c>
      <c r="Q238" s="5">
        <f t="shared" ca="1" si="1052"/>
        <v>0</v>
      </c>
      <c r="R238" s="5">
        <f t="shared" ca="1" si="1083"/>
        <v>0</v>
      </c>
      <c r="S238" s="5">
        <f t="shared" ca="1" si="1084"/>
        <v>0</v>
      </c>
      <c r="T238" s="5">
        <f t="shared" ca="1" si="1085"/>
        <v>0</v>
      </c>
      <c r="U238" s="5">
        <f t="shared" ca="1" si="979"/>
        <v>0</v>
      </c>
      <c r="V238" s="5">
        <f t="shared" ca="1" si="980"/>
        <v>0</v>
      </c>
      <c r="W238" s="5">
        <f t="shared" ca="1" si="981"/>
        <v>0</v>
      </c>
      <c r="X238" s="5">
        <f t="shared" ca="1" si="982"/>
        <v>0</v>
      </c>
      <c r="Y238" s="5">
        <f t="shared" ca="1" si="983"/>
        <v>0</v>
      </c>
      <c r="Z238" s="5">
        <f t="shared" ca="1" si="984"/>
        <v>0</v>
      </c>
      <c r="AA238" s="5">
        <f t="shared" ca="1" si="985"/>
        <v>0</v>
      </c>
      <c r="AB238" s="5">
        <f t="shared" ca="1" si="986"/>
        <v>0</v>
      </c>
      <c r="AC238" s="5">
        <f t="shared" ca="1" si="987"/>
        <v>0</v>
      </c>
      <c r="AD238" s="5">
        <f t="shared" ca="1" si="988"/>
        <v>0</v>
      </c>
      <c r="AE238" s="5">
        <f t="shared" ca="1" si="1053"/>
        <v>0</v>
      </c>
      <c r="AF238" s="5">
        <f t="shared" ca="1" si="1054"/>
        <v>0</v>
      </c>
      <c r="AG238" s="5">
        <f t="shared" ca="1" si="1054"/>
        <v>0</v>
      </c>
      <c r="AH238" s="37">
        <f t="shared" ca="1" si="989"/>
        <v>0</v>
      </c>
      <c r="AI238" s="37">
        <f t="shared" ca="1" si="990"/>
        <v>0</v>
      </c>
      <c r="AJ238" s="37">
        <f t="shared" ca="1" si="991"/>
        <v>0</v>
      </c>
      <c r="AK238" s="37">
        <f t="shared" ca="1" si="992"/>
        <v>0</v>
      </c>
      <c r="AL238" s="37">
        <f t="shared" ca="1" si="993"/>
        <v>0</v>
      </c>
      <c r="AM238" s="37">
        <f t="shared" ca="1" si="994"/>
        <v>0</v>
      </c>
      <c r="AN238" s="37">
        <f t="shared" ca="1" si="995"/>
        <v>0</v>
      </c>
      <c r="AO238" s="37">
        <f t="shared" ca="1" si="996"/>
        <v>0</v>
      </c>
      <c r="AP238" s="33">
        <f t="shared" ca="1" si="997"/>
        <v>35.291873346584062</v>
      </c>
      <c r="AQ238" s="33">
        <f t="shared" ca="1" si="998"/>
        <v>35.291873346584062</v>
      </c>
      <c r="AR238" s="24">
        <f t="shared" ca="1" si="999"/>
        <v>0</v>
      </c>
      <c r="AS238" s="34">
        <f t="shared" ca="1" si="1000"/>
        <v>95.581599999999995</v>
      </c>
      <c r="AT238" s="34">
        <f t="shared" ca="1" si="1001"/>
        <v>95.581599999999995</v>
      </c>
      <c r="AU238" s="45">
        <f t="shared" ca="1" si="1002"/>
        <v>0</v>
      </c>
      <c r="AV238" s="34">
        <f t="shared" ca="1" si="938"/>
        <v>5</v>
      </c>
      <c r="AW238" s="34">
        <f t="shared" ca="1" si="939"/>
        <v>5</v>
      </c>
      <c r="AX238" s="46">
        <f t="shared" ca="1" si="1003"/>
        <v>0</v>
      </c>
      <c r="AY238" s="5"/>
      <c r="AZ238" s="5">
        <f t="shared" ca="1" si="1055"/>
        <v>0</v>
      </c>
      <c r="BA238" s="5">
        <f t="shared" ca="1" si="1056"/>
        <v>0</v>
      </c>
      <c r="BB238" s="5">
        <f t="shared" ca="1" si="1057"/>
        <v>0</v>
      </c>
      <c r="BC238" s="5">
        <f t="shared" ca="1" si="1058"/>
        <v>0</v>
      </c>
      <c r="BD238" s="5">
        <f t="shared" ca="1" si="1059"/>
        <v>0</v>
      </c>
      <c r="BE238" s="5">
        <f t="shared" ca="1" si="1060"/>
        <v>0</v>
      </c>
      <c r="BF238" s="5">
        <f t="shared" ca="1" si="1061"/>
        <v>0</v>
      </c>
      <c r="BG238" s="5">
        <f t="shared" ca="1" si="1062"/>
        <v>0</v>
      </c>
      <c r="BH238" s="5">
        <f t="shared" ca="1" si="1063"/>
        <v>0</v>
      </c>
      <c r="BI238" s="5">
        <f t="shared" ca="1" si="1064"/>
        <v>0</v>
      </c>
      <c r="BJ238" s="5">
        <f t="shared" ca="1" si="1065"/>
        <v>0</v>
      </c>
      <c r="BK238" s="5">
        <f t="shared" ca="1" si="1066"/>
        <v>0</v>
      </c>
      <c r="BL238" s="5">
        <f t="shared" ca="1" si="1086"/>
        <v>0</v>
      </c>
      <c r="BM238" s="5">
        <f t="shared" ca="1" si="1087"/>
        <v>0</v>
      </c>
      <c r="BN238" s="5">
        <f t="shared" ca="1" si="1088"/>
        <v>0</v>
      </c>
      <c r="BO238" s="5">
        <f t="shared" ca="1" si="1089"/>
        <v>0</v>
      </c>
      <c r="BP238" s="5">
        <f t="shared" ca="1" si="1090"/>
        <v>0</v>
      </c>
      <c r="BQ238" s="5">
        <f t="shared" ca="1" si="1091"/>
        <v>0</v>
      </c>
      <c r="BR238" s="5">
        <f t="shared" ca="1" si="1092"/>
        <v>0</v>
      </c>
      <c r="BS238" s="5">
        <f t="shared" ca="1" si="1093"/>
        <v>0</v>
      </c>
      <c r="BT238" s="5">
        <f t="shared" ca="1" si="1094"/>
        <v>0</v>
      </c>
      <c r="BU238" s="5">
        <f t="shared" ca="1" si="1095"/>
        <v>0</v>
      </c>
      <c r="BV238" s="5">
        <f t="shared" ca="1" si="1096"/>
        <v>0</v>
      </c>
      <c r="BW238" s="5">
        <f t="shared" ca="1" si="1097"/>
        <v>0</v>
      </c>
      <c r="BX238" s="5">
        <f t="shared" ca="1" si="1098"/>
        <v>0</v>
      </c>
      <c r="BY238" s="5">
        <f t="shared" ca="1" si="1099"/>
        <v>0</v>
      </c>
      <c r="BZ238" s="5">
        <f t="shared" ca="1" si="1100"/>
        <v>0</v>
      </c>
      <c r="CA238" s="5">
        <f t="shared" ca="1" si="1101"/>
        <v>0</v>
      </c>
      <c r="CB238" s="37">
        <f t="shared" ca="1" si="1004"/>
        <v>0</v>
      </c>
      <c r="CC238" s="37">
        <f t="shared" ca="1" si="1005"/>
        <v>0</v>
      </c>
      <c r="CD238" s="37">
        <f t="shared" ca="1" si="1006"/>
        <v>0</v>
      </c>
      <c r="CE238" s="37">
        <f t="shared" ca="1" si="1007"/>
        <v>0</v>
      </c>
      <c r="CF238" s="37">
        <f t="shared" ca="1" si="1008"/>
        <v>0</v>
      </c>
      <c r="CG238" s="37">
        <f t="shared" ca="1" si="1009"/>
        <v>0</v>
      </c>
      <c r="CH238" s="37">
        <f t="shared" ca="1" si="1010"/>
        <v>0</v>
      </c>
      <c r="CI238" s="19">
        <f t="shared" ca="1" si="1011"/>
        <v>0</v>
      </c>
      <c r="CJ238" s="33">
        <f t="shared" ca="1" si="1067"/>
        <v>35.362502100928829</v>
      </c>
      <c r="CK238" s="33">
        <f t="shared" ca="1" si="1068"/>
        <v>35.362502100928829</v>
      </c>
      <c r="CL238" s="24">
        <f t="shared" ca="1" si="1012"/>
        <v>0</v>
      </c>
      <c r="CM238" s="34">
        <f t="shared" ca="1" si="1013"/>
        <v>100.58499999999999</v>
      </c>
      <c r="CN238" s="34">
        <f t="shared" ca="1" si="1014"/>
        <v>100.58499999999999</v>
      </c>
      <c r="CO238" s="45">
        <f t="shared" ca="1" si="1015"/>
        <v>0</v>
      </c>
      <c r="CP238" s="5"/>
      <c r="CR238" s="5">
        <f t="shared" ca="1" si="1102"/>
        <v>227</v>
      </c>
      <c r="CS238" s="5">
        <f t="shared" ca="1" si="1103"/>
        <v>210</v>
      </c>
      <c r="CT238" s="62">
        <f t="shared" ca="1" si="1016"/>
        <v>7.4889867841409719E-2</v>
      </c>
      <c r="CW238" s="5">
        <f t="shared" ca="1" si="1114"/>
        <v>3416820</v>
      </c>
      <c r="CX238" s="5">
        <f t="shared" ca="1" si="1114"/>
        <v>344.17599999999999</v>
      </c>
      <c r="CY238" s="5">
        <f t="shared" ca="1" si="1114"/>
        <v>159809</v>
      </c>
      <c r="CZ238" s="5">
        <f t="shared" ca="1" si="1114"/>
        <v>284006</v>
      </c>
      <c r="DA238" s="5">
        <f t="shared" ca="1" si="1114"/>
        <v>3820.29</v>
      </c>
      <c r="DB238" s="5">
        <f t="shared" ca="1" si="1114"/>
        <v>159239</v>
      </c>
      <c r="DC238" s="5">
        <f t="shared" ca="1" si="1114"/>
        <v>0</v>
      </c>
      <c r="DD238" s="5">
        <f t="shared" ca="1" si="1114"/>
        <v>674022</v>
      </c>
      <c r="DE238" s="5">
        <f t="shared" ca="1" si="1114"/>
        <v>1281240</v>
      </c>
      <c r="DF238" s="5">
        <f t="shared" ca="1" si="1114"/>
        <v>2135580</v>
      </c>
      <c r="DG238" s="5">
        <f t="shared" ca="1" si="1114"/>
        <v>0</v>
      </c>
      <c r="DH238" s="5">
        <f t="shared" ca="1" si="1114"/>
        <v>0</v>
      </c>
      <c r="DI238" s="5">
        <f t="shared" ca="1" si="1126"/>
        <v>0</v>
      </c>
      <c r="DJ238" s="5">
        <f t="shared" ca="1" si="1126"/>
        <v>0</v>
      </c>
      <c r="DK238" s="5">
        <f t="shared" ca="1" si="1126"/>
        <v>0</v>
      </c>
      <c r="DL238" s="5"/>
      <c r="DM238" s="5">
        <f t="shared" ca="1" si="1115"/>
        <v>59379.5</v>
      </c>
      <c r="DN238" s="5">
        <f t="shared" ca="1" si="1115"/>
        <v>52897.599999999999</v>
      </c>
      <c r="DO238" s="5">
        <f t="shared" ca="1" si="1115"/>
        <v>0</v>
      </c>
      <c r="DP238" s="5">
        <f t="shared" ca="1" si="1115"/>
        <v>0</v>
      </c>
      <c r="DQ238" s="5">
        <f t="shared" ca="1" si="1115"/>
        <v>0</v>
      </c>
      <c r="DR238" s="5">
        <f t="shared" ca="1" si="1115"/>
        <v>0</v>
      </c>
      <c r="DS238" s="5">
        <f t="shared" ca="1" si="1115"/>
        <v>6481.83</v>
      </c>
      <c r="DT238" s="5">
        <f t="shared" ca="1" si="1115"/>
        <v>0</v>
      </c>
      <c r="DU238" s="5">
        <f t="shared" ca="1" si="1115"/>
        <v>59379.5</v>
      </c>
      <c r="DV238" s="5">
        <f t="shared" ca="1" si="1115"/>
        <v>0</v>
      </c>
      <c r="DW238" s="5">
        <f t="shared" ca="1" si="1115"/>
        <v>0</v>
      </c>
      <c r="DX238" s="5">
        <f t="shared" ca="1" si="1115"/>
        <v>0</v>
      </c>
      <c r="DY238" s="5">
        <f t="shared" ca="1" si="1115"/>
        <v>0</v>
      </c>
      <c r="DZ238" s="5"/>
      <c r="EA238" s="5">
        <f t="shared" ca="1" si="1124"/>
        <v>95.581599999999995</v>
      </c>
      <c r="EB238" s="5">
        <f t="shared" ca="1" si="1124"/>
        <v>20.881499999999999</v>
      </c>
      <c r="EC238" s="5">
        <f t="shared" ca="1" si="1124"/>
        <v>10.0022</v>
      </c>
      <c r="ED238" s="5">
        <f t="shared" ca="1" si="1124"/>
        <v>15.778</v>
      </c>
      <c r="EE238" s="5">
        <f t="shared" ca="1" si="1124"/>
        <v>0.25259100000000001</v>
      </c>
      <c r="EF238" s="5">
        <f t="shared" ca="1" si="1124"/>
        <v>9.4781600000000008</v>
      </c>
      <c r="EG238" s="5">
        <f t="shared" ca="1" si="1124"/>
        <v>2.3508499999999999</v>
      </c>
      <c r="EH238" s="5">
        <f t="shared" ca="1" si="1124"/>
        <v>36.838299999999997</v>
      </c>
      <c r="EI238" s="5"/>
      <c r="EJ238" s="19">
        <f t="shared" ca="1" si="1018"/>
        <v>35.291873346584062</v>
      </c>
      <c r="EK238" s="19">
        <f t="shared" ca="1" si="1019"/>
        <v>10.611815199517038</v>
      </c>
      <c r="EL238" s="19">
        <f t="shared" ca="1" si="1020"/>
        <v>1.0936228195969024</v>
      </c>
      <c r="EM238" s="19">
        <f t="shared" ca="1" si="1021"/>
        <v>1.943541618447258</v>
      </c>
      <c r="EN238" s="19">
        <f t="shared" ca="1" si="1022"/>
        <v>2.6143435735645995E-2</v>
      </c>
      <c r="EO238" s="19">
        <f t="shared" ca="1" si="1023"/>
        <v>1.0897221318560979</v>
      </c>
      <c r="EP238" s="19">
        <f t="shared" ca="1" si="1024"/>
        <v>1.3000346979175232</v>
      </c>
      <c r="EQ238" s="19">
        <f t="shared" ca="1" si="1025"/>
        <v>4.6125427235659027</v>
      </c>
      <c r="ER238" s="19">
        <f t="shared" ca="1" si="1026"/>
        <v>20.677433477272864</v>
      </c>
      <c r="ES238" s="19">
        <f t="shared" ca="1" si="1027"/>
        <v>14.614439869311196</v>
      </c>
      <c r="ET238" s="19">
        <f t="shared" ca="1" si="1028"/>
        <v>0</v>
      </c>
      <c r="EU238" s="19">
        <f t="shared" ca="1" si="1104"/>
        <v>0</v>
      </c>
      <c r="EV238" s="19">
        <f t="shared" ca="1" si="1105"/>
        <v>0</v>
      </c>
      <c r="EW238" s="72">
        <f t="shared" ca="1" si="1106"/>
        <v>0</v>
      </c>
      <c r="EX238" s="72">
        <f t="shared" ca="1" si="1107"/>
        <v>0</v>
      </c>
      <c r="EY238" s="5"/>
      <c r="EZ238" s="5"/>
      <c r="FA238" s="5"/>
      <c r="FB238" s="5">
        <f t="shared" ca="1" si="1116"/>
        <v>3416820</v>
      </c>
      <c r="FC238" s="5">
        <f t="shared" ca="1" si="1116"/>
        <v>344.17599999999999</v>
      </c>
      <c r="FD238" s="5">
        <f t="shared" ca="1" si="1116"/>
        <v>159809</v>
      </c>
      <c r="FE238" s="5">
        <f t="shared" ca="1" si="1116"/>
        <v>284006</v>
      </c>
      <c r="FF238" s="5">
        <f t="shared" ca="1" si="1116"/>
        <v>3820.29</v>
      </c>
      <c r="FG238" s="5">
        <f t="shared" ca="1" si="1116"/>
        <v>159239</v>
      </c>
      <c r="FH238" s="5">
        <f t="shared" ca="1" si="1116"/>
        <v>0</v>
      </c>
      <c r="FI238" s="5">
        <f t="shared" ca="1" si="1116"/>
        <v>674022</v>
      </c>
      <c r="FJ238" s="5">
        <f t="shared" ca="1" si="1116"/>
        <v>1281240</v>
      </c>
      <c r="FK238" s="5">
        <f t="shared" ca="1" si="1116"/>
        <v>2135580</v>
      </c>
      <c r="FL238" s="5">
        <f t="shared" ca="1" si="1116"/>
        <v>0</v>
      </c>
      <c r="FM238" s="5">
        <f t="shared" ca="1" si="1116"/>
        <v>0</v>
      </c>
      <c r="FN238" s="5">
        <f t="shared" ca="1" si="1116"/>
        <v>0</v>
      </c>
      <c r="FO238" s="5">
        <f t="shared" ca="1" si="1116"/>
        <v>0</v>
      </c>
      <c r="FP238" s="5">
        <f t="shared" ca="1" si="1116"/>
        <v>0</v>
      </c>
      <c r="FQ238" s="5"/>
      <c r="FR238" s="5">
        <f t="shared" ca="1" si="1117"/>
        <v>59379.5</v>
      </c>
      <c r="FS238" s="5">
        <f t="shared" ca="1" si="1117"/>
        <v>52897.599999999999</v>
      </c>
      <c r="FT238" s="5">
        <f t="shared" ca="1" si="1117"/>
        <v>0</v>
      </c>
      <c r="FU238" s="5">
        <f t="shared" ca="1" si="1117"/>
        <v>0</v>
      </c>
      <c r="FV238" s="5">
        <f t="shared" ca="1" si="1117"/>
        <v>0</v>
      </c>
      <c r="FW238" s="5">
        <f t="shared" ca="1" si="1117"/>
        <v>0</v>
      </c>
      <c r="FX238" s="5">
        <f t="shared" ca="1" si="1117"/>
        <v>6481.83</v>
      </c>
      <c r="FY238" s="5">
        <f t="shared" ca="1" si="1117"/>
        <v>0</v>
      </c>
      <c r="FZ238" s="5">
        <f t="shared" ca="1" si="1117"/>
        <v>59379.5</v>
      </c>
      <c r="GA238" s="5">
        <f t="shared" ca="1" si="1117"/>
        <v>0</v>
      </c>
      <c r="GB238" s="5">
        <f t="shared" ca="1" si="1117"/>
        <v>0</v>
      </c>
      <c r="GC238" s="5">
        <f t="shared" ca="1" si="1117"/>
        <v>0</v>
      </c>
      <c r="GD238" s="5">
        <f t="shared" ca="1" si="1117"/>
        <v>0</v>
      </c>
      <c r="GE238" s="5"/>
      <c r="GF238" s="5">
        <f t="shared" ca="1" si="1118"/>
        <v>95.581599999999995</v>
      </c>
      <c r="GG238" s="5">
        <f t="shared" ca="1" si="1118"/>
        <v>20.881499999999999</v>
      </c>
      <c r="GH238" s="5">
        <f t="shared" ca="1" si="1118"/>
        <v>10.0022</v>
      </c>
      <c r="GI238" s="5">
        <f t="shared" ca="1" si="1118"/>
        <v>15.778</v>
      </c>
      <c r="GJ238" s="5">
        <f t="shared" ca="1" si="1118"/>
        <v>0.25259100000000001</v>
      </c>
      <c r="GK238" s="5">
        <f t="shared" ca="1" si="1118"/>
        <v>9.4781600000000008</v>
      </c>
      <c r="GL238" s="5">
        <f t="shared" ca="1" si="1118"/>
        <v>2.3508499999999999</v>
      </c>
      <c r="GM238" s="5">
        <f t="shared" ca="1" si="1118"/>
        <v>36.838299999999997</v>
      </c>
      <c r="GN238" s="5"/>
      <c r="GO238" s="19">
        <f t="shared" ca="1" si="1029"/>
        <v>35.291873346584062</v>
      </c>
      <c r="GP238" s="19">
        <f t="shared" ca="1" si="1030"/>
        <v>10.611815199517038</v>
      </c>
      <c r="GQ238" s="19">
        <f t="shared" ca="1" si="1031"/>
        <v>1.0936228195969024</v>
      </c>
      <c r="GR238" s="19">
        <f t="shared" ca="1" si="1032"/>
        <v>1.943541618447258</v>
      </c>
      <c r="GS238" s="19">
        <f t="shared" ca="1" si="1033"/>
        <v>2.6143435735645995E-2</v>
      </c>
      <c r="GT238" s="19">
        <f t="shared" ca="1" si="1034"/>
        <v>1.0897221318560979</v>
      </c>
      <c r="GU238" s="19">
        <f t="shared" ca="1" si="1035"/>
        <v>1.3000346979175232</v>
      </c>
      <c r="GV238" s="19">
        <f t="shared" ca="1" si="1036"/>
        <v>4.6125427235659027</v>
      </c>
      <c r="GW238" s="19">
        <f t="shared" ca="1" si="1037"/>
        <v>20.677433477272864</v>
      </c>
      <c r="GX238" s="19">
        <f t="shared" ca="1" si="1038"/>
        <v>14.614439869311196</v>
      </c>
      <c r="GY238" s="19">
        <f t="shared" ca="1" si="1039"/>
        <v>0</v>
      </c>
      <c r="GZ238" s="19">
        <f t="shared" ca="1" si="1039"/>
        <v>0</v>
      </c>
      <c r="HA238" s="19">
        <f t="shared" ca="1" si="1039"/>
        <v>0</v>
      </c>
      <c r="HB238" s="72">
        <f t="shared" ca="1" si="1108"/>
        <v>0</v>
      </c>
      <c r="HC238" s="72">
        <f t="shared" ca="1" si="1109"/>
        <v>0</v>
      </c>
      <c r="HD238" s="5"/>
      <c r="HE238" s="5"/>
      <c r="HF238" s="5"/>
      <c r="HG238" s="5">
        <f t="shared" ca="1" si="1119"/>
        <v>3544380</v>
      </c>
      <c r="HH238" s="5">
        <f t="shared" ca="1" si="1119"/>
        <v>347.90699999999998</v>
      </c>
      <c r="HI238" s="5">
        <f t="shared" ca="1" si="1119"/>
        <v>150881</v>
      </c>
      <c r="HJ238" s="5">
        <f t="shared" ca="1" si="1119"/>
        <v>362291</v>
      </c>
      <c r="HK238" s="5">
        <f t="shared" ca="1" si="1119"/>
        <v>10606.2</v>
      </c>
      <c r="HL238" s="5">
        <f t="shared" ca="1" si="1119"/>
        <v>62365.2</v>
      </c>
      <c r="HM238" s="5">
        <f t="shared" ca="1" si="1119"/>
        <v>148290</v>
      </c>
      <c r="HN238" s="5">
        <f t="shared" ca="1" si="1119"/>
        <v>674022</v>
      </c>
      <c r="HO238" s="5">
        <f t="shared" ca="1" si="1119"/>
        <v>1408800</v>
      </c>
      <c r="HP238" s="5">
        <f t="shared" ca="1" si="1119"/>
        <v>2135580</v>
      </c>
      <c r="HQ238" s="5">
        <f t="shared" ca="1" si="1119"/>
        <v>0</v>
      </c>
      <c r="HR238" s="5">
        <f t="shared" ca="1" si="1119"/>
        <v>0</v>
      </c>
      <c r="HS238" s="5">
        <f t="shared" ca="1" si="1119"/>
        <v>0</v>
      </c>
      <c r="HT238" s="5">
        <f t="shared" ca="1" si="1119"/>
        <v>0</v>
      </c>
      <c r="HU238" s="5">
        <f t="shared" ca="1" si="1119"/>
        <v>0</v>
      </c>
      <c r="HV238" s="5"/>
      <c r="HW238" s="5">
        <f t="shared" ca="1" si="1120"/>
        <v>55379.3</v>
      </c>
      <c r="HX238" s="5">
        <f t="shared" ca="1" si="1120"/>
        <v>55379.3</v>
      </c>
      <c r="HY238" s="5">
        <f t="shared" ca="1" si="1120"/>
        <v>0</v>
      </c>
      <c r="HZ238" s="5">
        <f t="shared" ca="1" si="1120"/>
        <v>0</v>
      </c>
      <c r="IA238" s="5">
        <f t="shared" ca="1" si="1120"/>
        <v>0</v>
      </c>
      <c r="IB238" s="5">
        <f t="shared" ca="1" si="1120"/>
        <v>0</v>
      </c>
      <c r="IC238" s="5">
        <f t="shared" ca="1" si="1120"/>
        <v>0</v>
      </c>
      <c r="ID238" s="5">
        <f t="shared" ca="1" si="1120"/>
        <v>0</v>
      </c>
      <c r="IE238" s="5">
        <f t="shared" ca="1" si="1120"/>
        <v>55379.3</v>
      </c>
      <c r="IF238" s="5">
        <f t="shared" ca="1" si="1120"/>
        <v>0</v>
      </c>
      <c r="IG238" s="5">
        <f t="shared" ca="1" si="1120"/>
        <v>0</v>
      </c>
      <c r="IH238" s="5">
        <f t="shared" ca="1" si="1120"/>
        <v>0</v>
      </c>
      <c r="II238" s="5">
        <f t="shared" ca="1" si="1120"/>
        <v>0</v>
      </c>
      <c r="IJ238" s="5"/>
      <c r="IK238" s="5">
        <f t="shared" ca="1" si="1125"/>
        <v>100.58499999999999</v>
      </c>
      <c r="IL238" s="5">
        <f t="shared" ca="1" si="1125"/>
        <v>21.846800000000002</v>
      </c>
      <c r="IM238" s="5">
        <f t="shared" ca="1" si="1125"/>
        <v>9.5214400000000001</v>
      </c>
      <c r="IN238" s="5">
        <f t="shared" ca="1" si="1125"/>
        <v>19.890499999999999</v>
      </c>
      <c r="IO238" s="5">
        <f t="shared" ca="1" si="1125"/>
        <v>0.68373600000000001</v>
      </c>
      <c r="IP238" s="5">
        <f t="shared" ca="1" si="1125"/>
        <v>3.7226699999999999</v>
      </c>
      <c r="IQ238" s="5">
        <f t="shared" ca="1" si="1125"/>
        <v>8.0815900000000003</v>
      </c>
      <c r="IR238" s="5">
        <f t="shared" ca="1" si="1125"/>
        <v>36.838299999999997</v>
      </c>
      <c r="IS238" s="5"/>
      <c r="IT238" s="19">
        <f t="shared" ca="1" si="1069"/>
        <v>35.362502100928829</v>
      </c>
      <c r="IU238" s="19">
        <f t="shared" ca="1" si="1070"/>
        <v>11.109585367274448</v>
      </c>
      <c r="IV238" s="19">
        <f t="shared" ca="1" si="1071"/>
        <v>1.0325257316146164</v>
      </c>
      <c r="IW238" s="19">
        <f t="shared" ca="1" si="1072"/>
        <v>2.4792702847435462</v>
      </c>
      <c r="IX238" s="19">
        <f t="shared" ca="1" si="1073"/>
        <v>7.2581533888633726E-2</v>
      </c>
      <c r="IY238" s="19">
        <f t="shared" ca="1" si="1074"/>
        <v>0.42678451068916479</v>
      </c>
      <c r="IZ238" s="19">
        <f t="shared" ca="1" si="1075"/>
        <v>1.0147947106735207</v>
      </c>
      <c r="JA238" s="19">
        <f t="shared" ca="1" si="1076"/>
        <v>4.6125427235659027</v>
      </c>
      <c r="JB238" s="19">
        <f t="shared" ca="1" si="1077"/>
        <v>20.748062231617624</v>
      </c>
      <c r="JC238" s="19">
        <f t="shared" ca="1" si="1078"/>
        <v>14.614439869311196</v>
      </c>
      <c r="JD238" s="19">
        <f t="shared" ca="1" si="1079"/>
        <v>0</v>
      </c>
      <c r="JE238" s="19">
        <f t="shared" ca="1" si="1127"/>
        <v>0</v>
      </c>
      <c r="JF238" s="19">
        <f t="shared" ca="1" si="1127"/>
        <v>0</v>
      </c>
      <c r="JG238" s="72">
        <f t="shared" ca="1" si="1110"/>
        <v>0</v>
      </c>
      <c r="JH238" s="72">
        <f t="shared" ca="1" si="1111"/>
        <v>0</v>
      </c>
      <c r="JI238" s="5"/>
      <c r="JJ238" s="5"/>
      <c r="JK238" s="5"/>
      <c r="JL238" s="5">
        <f t="shared" ca="1" si="1121"/>
        <v>3544380</v>
      </c>
      <c r="JM238" s="5">
        <f t="shared" ca="1" si="1121"/>
        <v>347.90699999999998</v>
      </c>
      <c r="JN238" s="5">
        <f t="shared" ca="1" si="1121"/>
        <v>150881</v>
      </c>
      <c r="JO238" s="5">
        <f t="shared" ca="1" si="1121"/>
        <v>362291</v>
      </c>
      <c r="JP238" s="5">
        <f t="shared" ca="1" si="1121"/>
        <v>10606.2</v>
      </c>
      <c r="JQ238" s="5">
        <f t="shared" ca="1" si="1121"/>
        <v>62365.2</v>
      </c>
      <c r="JR238" s="5">
        <f t="shared" ca="1" si="1121"/>
        <v>148290</v>
      </c>
      <c r="JS238" s="5">
        <f t="shared" ca="1" si="1121"/>
        <v>674022</v>
      </c>
      <c r="JT238" s="5">
        <f t="shared" ca="1" si="1121"/>
        <v>1408800</v>
      </c>
      <c r="JU238" s="5">
        <f t="shared" ca="1" si="1121"/>
        <v>2135580</v>
      </c>
      <c r="JV238" s="5">
        <f t="shared" ca="1" si="1121"/>
        <v>0</v>
      </c>
      <c r="JW238" s="5">
        <f t="shared" ca="1" si="1121"/>
        <v>0</v>
      </c>
      <c r="JX238" s="5">
        <f t="shared" ca="1" si="1121"/>
        <v>0</v>
      </c>
      <c r="JY238" s="5">
        <f t="shared" ca="1" si="1121"/>
        <v>0</v>
      </c>
      <c r="JZ238" s="5">
        <f t="shared" ca="1" si="1121"/>
        <v>0</v>
      </c>
      <c r="KA238" s="5"/>
      <c r="KB238" s="5">
        <f t="shared" ca="1" si="1122"/>
        <v>55379.3</v>
      </c>
      <c r="KC238" s="5">
        <f t="shared" ca="1" si="1122"/>
        <v>55379.3</v>
      </c>
      <c r="KD238" s="5">
        <f t="shared" ca="1" si="1122"/>
        <v>0</v>
      </c>
      <c r="KE238" s="5">
        <f t="shared" ca="1" si="1122"/>
        <v>0</v>
      </c>
      <c r="KF238" s="5">
        <f t="shared" ca="1" si="1122"/>
        <v>0</v>
      </c>
      <c r="KG238" s="5">
        <f t="shared" ca="1" si="1122"/>
        <v>0</v>
      </c>
      <c r="KH238" s="5">
        <f t="shared" ca="1" si="1122"/>
        <v>0</v>
      </c>
      <c r="KI238" s="5">
        <f t="shared" ca="1" si="1122"/>
        <v>0</v>
      </c>
      <c r="KJ238" s="5">
        <f t="shared" ca="1" si="1122"/>
        <v>55379.3</v>
      </c>
      <c r="KK238" s="5">
        <f t="shared" ca="1" si="1122"/>
        <v>0</v>
      </c>
      <c r="KL238" s="5">
        <f t="shared" ca="1" si="1122"/>
        <v>0</v>
      </c>
      <c r="KM238" s="5">
        <f t="shared" ca="1" si="1122"/>
        <v>0</v>
      </c>
      <c r="KN238" s="5">
        <f t="shared" ca="1" si="1122"/>
        <v>0</v>
      </c>
      <c r="KO238" s="5"/>
      <c r="KP238" s="5">
        <f t="shared" ca="1" si="1123"/>
        <v>100.58499999999999</v>
      </c>
      <c r="KQ238" s="5">
        <f t="shared" ca="1" si="1123"/>
        <v>21.846800000000002</v>
      </c>
      <c r="KR238" s="5">
        <f t="shared" ca="1" si="1123"/>
        <v>9.5214400000000001</v>
      </c>
      <c r="KS238" s="5">
        <f t="shared" ca="1" si="1123"/>
        <v>19.890499999999999</v>
      </c>
      <c r="KT238" s="5">
        <f t="shared" ca="1" si="1123"/>
        <v>0.68373600000000001</v>
      </c>
      <c r="KU238" s="5">
        <f t="shared" ca="1" si="1123"/>
        <v>3.7226699999999999</v>
      </c>
      <c r="KV238" s="5">
        <f t="shared" ca="1" si="1123"/>
        <v>8.0815900000000003</v>
      </c>
      <c r="KW238" s="5">
        <f t="shared" ca="1" si="1123"/>
        <v>36.838299999999997</v>
      </c>
      <c r="KX238" s="5"/>
      <c r="KY238" s="19">
        <f t="shared" ca="1" si="1040"/>
        <v>35.362502100928829</v>
      </c>
      <c r="KZ238" s="19">
        <f t="shared" ca="1" si="1041"/>
        <v>11.109585367274448</v>
      </c>
      <c r="LA238" s="19">
        <f t="shared" ca="1" si="1042"/>
        <v>1.0325257316146164</v>
      </c>
      <c r="LB238" s="19">
        <f t="shared" ca="1" si="1043"/>
        <v>2.4792702847435462</v>
      </c>
      <c r="LC238" s="19">
        <f t="shared" ca="1" si="1044"/>
        <v>7.2581533888633726E-2</v>
      </c>
      <c r="LD238" s="19">
        <f t="shared" ca="1" si="1045"/>
        <v>0.42678451068916479</v>
      </c>
      <c r="LE238" s="19">
        <f t="shared" ca="1" si="1046"/>
        <v>1.0147947106735207</v>
      </c>
      <c r="LF238" s="19">
        <f t="shared" ca="1" si="1047"/>
        <v>4.6125427235659027</v>
      </c>
      <c r="LG238" s="19">
        <f t="shared" ca="1" si="1048"/>
        <v>20.748062231617624</v>
      </c>
      <c r="LH238" s="19">
        <f t="shared" ca="1" si="1049"/>
        <v>14.614439869311196</v>
      </c>
      <c r="LI238" s="19">
        <f t="shared" ca="1" si="1050"/>
        <v>0</v>
      </c>
      <c r="LJ238" s="19">
        <f t="shared" ca="1" si="1081"/>
        <v>0</v>
      </c>
      <c r="LK238" s="19">
        <f t="shared" ca="1" si="1082"/>
        <v>0</v>
      </c>
      <c r="LL238" s="72">
        <f t="shared" ca="1" si="1112"/>
        <v>0</v>
      </c>
      <c r="LM238" s="72">
        <f t="shared" ca="1" si="1113"/>
        <v>0</v>
      </c>
    </row>
    <row r="239" spans="1:325" ht="15" customHeight="1" outlineLevel="1" x14ac:dyDescent="0.3">
      <c r="A239" s="5">
        <f>IF('Old Results'!E219='New Results'!E219,'New Results'!E219,"0")</f>
        <v>498589</v>
      </c>
      <c r="B239" s="5">
        <f t="shared" si="941"/>
        <v>408</v>
      </c>
      <c r="C239" s="27">
        <f t="shared" si="968"/>
        <v>218</v>
      </c>
      <c r="D239" s="41" t="str">
        <f>'Old Results'!C219</f>
        <v>0408806-OffLrg-HVACChillerCOP_NDL</v>
      </c>
      <c r="E239" s="41" t="str">
        <f>'New Results'!C219</f>
        <v>0408806-OffLrg-HVACChillerCOP_NDL</v>
      </c>
      <c r="F239" s="5">
        <f t="shared" ca="1" si="969"/>
        <v>0</v>
      </c>
      <c r="G239" s="5">
        <f t="shared" ca="1" si="970"/>
        <v>0</v>
      </c>
      <c r="H239" s="5">
        <f t="shared" ca="1" si="971"/>
        <v>0</v>
      </c>
      <c r="I239" s="5">
        <f t="shared" ca="1" si="972"/>
        <v>0</v>
      </c>
      <c r="J239" s="5">
        <f t="shared" ca="1" si="973"/>
        <v>0</v>
      </c>
      <c r="K239" s="5">
        <f t="shared" ca="1" si="974"/>
        <v>0</v>
      </c>
      <c r="L239" s="5">
        <f t="shared" ca="1" si="975"/>
        <v>0</v>
      </c>
      <c r="M239" s="5">
        <f t="shared" ca="1" si="976"/>
        <v>0</v>
      </c>
      <c r="N239" s="5">
        <f t="shared" ca="1" si="977"/>
        <v>0</v>
      </c>
      <c r="O239" s="5">
        <f t="shared" ca="1" si="978"/>
        <v>0</v>
      </c>
      <c r="P239" s="5">
        <f t="shared" ca="1" si="1051"/>
        <v>0</v>
      </c>
      <c r="Q239" s="5">
        <f t="shared" ca="1" si="1052"/>
        <v>0</v>
      </c>
      <c r="R239" s="5">
        <f t="shared" ca="1" si="1083"/>
        <v>0</v>
      </c>
      <c r="S239" s="5">
        <f t="shared" ca="1" si="1084"/>
        <v>0</v>
      </c>
      <c r="T239" s="5">
        <f t="shared" ca="1" si="1085"/>
        <v>0</v>
      </c>
      <c r="U239" s="5">
        <f t="shared" ca="1" si="979"/>
        <v>0</v>
      </c>
      <c r="V239" s="5">
        <f t="shared" ca="1" si="980"/>
        <v>0</v>
      </c>
      <c r="W239" s="5">
        <f t="shared" ca="1" si="981"/>
        <v>0</v>
      </c>
      <c r="X239" s="5">
        <f t="shared" ca="1" si="982"/>
        <v>0</v>
      </c>
      <c r="Y239" s="5">
        <f t="shared" ca="1" si="983"/>
        <v>0</v>
      </c>
      <c r="Z239" s="5">
        <f t="shared" ca="1" si="984"/>
        <v>0</v>
      </c>
      <c r="AA239" s="5">
        <f t="shared" ca="1" si="985"/>
        <v>0</v>
      </c>
      <c r="AB239" s="5">
        <f t="shared" ca="1" si="986"/>
        <v>0</v>
      </c>
      <c r="AC239" s="5">
        <f t="shared" ca="1" si="987"/>
        <v>0</v>
      </c>
      <c r="AD239" s="5">
        <f t="shared" ca="1" si="988"/>
        <v>0</v>
      </c>
      <c r="AE239" s="5">
        <f t="shared" ca="1" si="1053"/>
        <v>0</v>
      </c>
      <c r="AF239" s="5">
        <f t="shared" ca="1" si="1054"/>
        <v>0</v>
      </c>
      <c r="AG239" s="5">
        <f t="shared" ca="1" si="1054"/>
        <v>0</v>
      </c>
      <c r="AH239" s="37">
        <f t="shared" ca="1" si="989"/>
        <v>0</v>
      </c>
      <c r="AI239" s="37">
        <f t="shared" ca="1" si="990"/>
        <v>0</v>
      </c>
      <c r="AJ239" s="37">
        <f t="shared" ca="1" si="991"/>
        <v>0</v>
      </c>
      <c r="AK239" s="37">
        <f t="shared" ca="1" si="992"/>
        <v>0</v>
      </c>
      <c r="AL239" s="37">
        <f t="shared" ca="1" si="993"/>
        <v>0</v>
      </c>
      <c r="AM239" s="37">
        <f t="shared" ca="1" si="994"/>
        <v>0</v>
      </c>
      <c r="AN239" s="37">
        <f t="shared" ca="1" si="995"/>
        <v>0</v>
      </c>
      <c r="AO239" s="37">
        <f t="shared" ca="1" si="996"/>
        <v>0</v>
      </c>
      <c r="AP239" s="33">
        <f t="shared" ca="1" si="997"/>
        <v>29.480666520922039</v>
      </c>
      <c r="AQ239" s="33">
        <f t="shared" ca="1" si="998"/>
        <v>29.480666520922039</v>
      </c>
      <c r="AR239" s="24">
        <f t="shared" ca="1" si="999"/>
        <v>0</v>
      </c>
      <c r="AS239" s="34">
        <f t="shared" ca="1" si="1000"/>
        <v>99.482699999999994</v>
      </c>
      <c r="AT239" s="34">
        <f t="shared" ca="1" si="1001"/>
        <v>99.482699999999994</v>
      </c>
      <c r="AU239" s="45">
        <f t="shared" ca="1" si="1002"/>
        <v>0</v>
      </c>
      <c r="AV239" s="34">
        <f t="shared" ca="1" si="938"/>
        <v>6.1</v>
      </c>
      <c r="AW239" s="34">
        <f t="shared" ca="1" si="939"/>
        <v>6.1</v>
      </c>
      <c r="AX239" s="46">
        <f t="shared" ca="1" si="1003"/>
        <v>0</v>
      </c>
      <c r="AY239" s="5"/>
      <c r="AZ239" s="5">
        <f t="shared" ca="1" si="1055"/>
        <v>0</v>
      </c>
      <c r="BA239" s="5">
        <f t="shared" ca="1" si="1056"/>
        <v>0</v>
      </c>
      <c r="BB239" s="5">
        <f t="shared" ca="1" si="1057"/>
        <v>0</v>
      </c>
      <c r="BC239" s="5">
        <f t="shared" ca="1" si="1058"/>
        <v>0</v>
      </c>
      <c r="BD239" s="5">
        <f t="shared" ca="1" si="1059"/>
        <v>0</v>
      </c>
      <c r="BE239" s="5">
        <f t="shared" ca="1" si="1060"/>
        <v>0</v>
      </c>
      <c r="BF239" s="5">
        <f t="shared" ca="1" si="1061"/>
        <v>0</v>
      </c>
      <c r="BG239" s="5">
        <f t="shared" ca="1" si="1062"/>
        <v>0</v>
      </c>
      <c r="BH239" s="5">
        <f t="shared" ca="1" si="1063"/>
        <v>0</v>
      </c>
      <c r="BI239" s="5">
        <f t="shared" ca="1" si="1064"/>
        <v>0</v>
      </c>
      <c r="BJ239" s="5">
        <f t="shared" ca="1" si="1065"/>
        <v>0</v>
      </c>
      <c r="BK239" s="5">
        <f t="shared" ca="1" si="1066"/>
        <v>0</v>
      </c>
      <c r="BL239" s="5">
        <f t="shared" ca="1" si="1086"/>
        <v>0</v>
      </c>
      <c r="BM239" s="5">
        <f t="shared" ca="1" si="1087"/>
        <v>0</v>
      </c>
      <c r="BN239" s="5">
        <f t="shared" ca="1" si="1088"/>
        <v>0</v>
      </c>
      <c r="BO239" s="5">
        <f t="shared" ca="1" si="1089"/>
        <v>0</v>
      </c>
      <c r="BP239" s="5">
        <f t="shared" ca="1" si="1090"/>
        <v>0</v>
      </c>
      <c r="BQ239" s="5">
        <f t="shared" ca="1" si="1091"/>
        <v>0</v>
      </c>
      <c r="BR239" s="5">
        <f t="shared" ca="1" si="1092"/>
        <v>0</v>
      </c>
      <c r="BS239" s="5">
        <f t="shared" ca="1" si="1093"/>
        <v>0</v>
      </c>
      <c r="BT239" s="5">
        <f t="shared" ca="1" si="1094"/>
        <v>0</v>
      </c>
      <c r="BU239" s="5">
        <f t="shared" ca="1" si="1095"/>
        <v>0</v>
      </c>
      <c r="BV239" s="5">
        <f t="shared" ca="1" si="1096"/>
        <v>0</v>
      </c>
      <c r="BW239" s="5">
        <f t="shared" ca="1" si="1097"/>
        <v>0</v>
      </c>
      <c r="BX239" s="5">
        <f t="shared" ca="1" si="1098"/>
        <v>0</v>
      </c>
      <c r="BY239" s="5">
        <f t="shared" ca="1" si="1099"/>
        <v>0</v>
      </c>
      <c r="BZ239" s="5">
        <f t="shared" ca="1" si="1100"/>
        <v>0</v>
      </c>
      <c r="CA239" s="5">
        <f t="shared" ca="1" si="1101"/>
        <v>0</v>
      </c>
      <c r="CB239" s="37">
        <f t="shared" ca="1" si="1004"/>
        <v>0</v>
      </c>
      <c r="CC239" s="37">
        <f t="shared" ca="1" si="1005"/>
        <v>0</v>
      </c>
      <c r="CD239" s="37">
        <f t="shared" ca="1" si="1006"/>
        <v>0</v>
      </c>
      <c r="CE239" s="37">
        <f t="shared" ca="1" si="1007"/>
        <v>0</v>
      </c>
      <c r="CF239" s="37">
        <f t="shared" ca="1" si="1008"/>
        <v>0</v>
      </c>
      <c r="CG239" s="37">
        <f t="shared" ca="1" si="1009"/>
        <v>0</v>
      </c>
      <c r="CH239" s="37">
        <f t="shared" ca="1" si="1010"/>
        <v>0</v>
      </c>
      <c r="CI239" s="19">
        <f t="shared" ca="1" si="1011"/>
        <v>0</v>
      </c>
      <c r="CJ239" s="33">
        <f t="shared" ca="1" si="1067"/>
        <v>29.014369350306566</v>
      </c>
      <c r="CK239" s="33">
        <f t="shared" ca="1" si="1068"/>
        <v>29.014369350306566</v>
      </c>
      <c r="CL239" s="24">
        <f t="shared" ca="1" si="1012"/>
        <v>0</v>
      </c>
      <c r="CM239" s="34">
        <f t="shared" ca="1" si="1013"/>
        <v>105.628</v>
      </c>
      <c r="CN239" s="34">
        <f t="shared" ca="1" si="1014"/>
        <v>105.628</v>
      </c>
      <c r="CO239" s="45">
        <f t="shared" ca="1" si="1015"/>
        <v>0</v>
      </c>
      <c r="CP239" s="5"/>
      <c r="CR239" s="5">
        <f t="shared" ca="1" si="1102"/>
        <v>214</v>
      </c>
      <c r="CS239" s="5">
        <f t="shared" ca="1" si="1103"/>
        <v>195</v>
      </c>
      <c r="CT239" s="62">
        <f t="shared" ca="1" si="1016"/>
        <v>8.8785046728971917E-2</v>
      </c>
      <c r="CW239" s="5">
        <f t="shared" ca="1" si="1114"/>
        <v>3598170</v>
      </c>
      <c r="CX239" s="5">
        <f t="shared" ca="1" si="1114"/>
        <v>121.474</v>
      </c>
      <c r="CY239" s="5">
        <f t="shared" ca="1" si="1114"/>
        <v>283305</v>
      </c>
      <c r="CZ239" s="5">
        <f t="shared" ca="1" si="1114"/>
        <v>247577</v>
      </c>
      <c r="DA239" s="5">
        <f t="shared" ca="1" si="1114"/>
        <v>2472.41</v>
      </c>
      <c r="DB239" s="5">
        <f t="shared" ca="1" si="1114"/>
        <v>255092</v>
      </c>
      <c r="DC239" s="5">
        <f t="shared" ca="1" si="1114"/>
        <v>0</v>
      </c>
      <c r="DD239" s="5">
        <f t="shared" ca="1" si="1114"/>
        <v>674022</v>
      </c>
      <c r="DE239" s="5">
        <f t="shared" ca="1" si="1114"/>
        <v>1462590</v>
      </c>
      <c r="DF239" s="5">
        <f t="shared" ca="1" si="1114"/>
        <v>2135580</v>
      </c>
      <c r="DG239" s="5">
        <f t="shared" ca="1" si="1114"/>
        <v>0</v>
      </c>
      <c r="DH239" s="5">
        <f t="shared" ca="1" si="1114"/>
        <v>0</v>
      </c>
      <c r="DI239" s="5">
        <f t="shared" ca="1" si="1126"/>
        <v>0</v>
      </c>
      <c r="DJ239" s="5">
        <f t="shared" ca="1" si="1126"/>
        <v>0</v>
      </c>
      <c r="DK239" s="5">
        <f t="shared" ca="1" si="1126"/>
        <v>0</v>
      </c>
      <c r="DL239" s="5"/>
      <c r="DM239" s="5">
        <f t="shared" ca="1" si="1115"/>
        <v>24217.8</v>
      </c>
      <c r="DN239" s="5">
        <f t="shared" ca="1" si="1115"/>
        <v>18669.7</v>
      </c>
      <c r="DO239" s="5">
        <f t="shared" ca="1" si="1115"/>
        <v>0</v>
      </c>
      <c r="DP239" s="5">
        <f t="shared" ca="1" si="1115"/>
        <v>0</v>
      </c>
      <c r="DQ239" s="5">
        <f t="shared" ca="1" si="1115"/>
        <v>0</v>
      </c>
      <c r="DR239" s="5">
        <f t="shared" ca="1" si="1115"/>
        <v>0</v>
      </c>
      <c r="DS239" s="5">
        <f t="shared" ca="1" si="1115"/>
        <v>5548.13</v>
      </c>
      <c r="DT239" s="5">
        <f t="shared" ca="1" si="1115"/>
        <v>0</v>
      </c>
      <c r="DU239" s="5">
        <f t="shared" ca="1" si="1115"/>
        <v>24217.8</v>
      </c>
      <c r="DV239" s="5">
        <f t="shared" ca="1" si="1115"/>
        <v>0</v>
      </c>
      <c r="DW239" s="5">
        <f t="shared" ca="1" si="1115"/>
        <v>0</v>
      </c>
      <c r="DX239" s="5">
        <f t="shared" ca="1" si="1115"/>
        <v>0</v>
      </c>
      <c r="DY239" s="5">
        <f t="shared" ca="1" si="1115"/>
        <v>0</v>
      </c>
      <c r="DZ239" s="5"/>
      <c r="EA239" s="5">
        <f t="shared" ca="1" si="1124"/>
        <v>99.482699999999994</v>
      </c>
      <c r="EB239" s="5">
        <f t="shared" ca="1" si="1124"/>
        <v>7.2447299999999997</v>
      </c>
      <c r="EC239" s="5">
        <f t="shared" ca="1" si="1124"/>
        <v>20.6905</v>
      </c>
      <c r="ED239" s="5">
        <f t="shared" ca="1" si="1124"/>
        <v>14.4153</v>
      </c>
      <c r="EE239" s="5">
        <f t="shared" ca="1" si="1124"/>
        <v>0.21945400000000001</v>
      </c>
      <c r="EF239" s="5">
        <f t="shared" ca="1" si="1124"/>
        <v>15.6434</v>
      </c>
      <c r="EG239" s="5">
        <f t="shared" ca="1" si="1124"/>
        <v>2.0074200000000002</v>
      </c>
      <c r="EH239" s="5">
        <f t="shared" ca="1" si="1124"/>
        <v>39.261899999999997</v>
      </c>
      <c r="EI239" s="5"/>
      <c r="EJ239" s="19">
        <f t="shared" ca="1" si="1018"/>
        <v>29.480666520922039</v>
      </c>
      <c r="EK239" s="19">
        <f t="shared" ca="1" si="1019"/>
        <v>3.7453382832112219</v>
      </c>
      <c r="EL239" s="19">
        <f t="shared" ca="1" si="1020"/>
        <v>1.9387444568572512</v>
      </c>
      <c r="EM239" s="19">
        <f t="shared" ca="1" si="1021"/>
        <v>1.6942466119388915</v>
      </c>
      <c r="EN239" s="19">
        <f t="shared" ca="1" si="1022"/>
        <v>1.6919472591653644E-2</v>
      </c>
      <c r="EO239" s="19">
        <f t="shared" ca="1" si="1023"/>
        <v>1.7456741003110778</v>
      </c>
      <c r="EP239" s="19">
        <f t="shared" ca="1" si="1024"/>
        <v>1.112766226290592</v>
      </c>
      <c r="EQ239" s="19">
        <f t="shared" ca="1" si="1025"/>
        <v>4.6125427235659027</v>
      </c>
      <c r="ER239" s="19">
        <f t="shared" ca="1" si="1026"/>
        <v>14.866226651610846</v>
      </c>
      <c r="ES239" s="19">
        <f t="shared" ca="1" si="1027"/>
        <v>14.614439869311196</v>
      </c>
      <c r="ET239" s="19">
        <f t="shared" ca="1" si="1028"/>
        <v>0</v>
      </c>
      <c r="EU239" s="19">
        <f t="shared" ca="1" si="1104"/>
        <v>0</v>
      </c>
      <c r="EV239" s="19">
        <f t="shared" ca="1" si="1105"/>
        <v>0</v>
      </c>
      <c r="EW239" s="72">
        <f t="shared" ca="1" si="1106"/>
        <v>0</v>
      </c>
      <c r="EX239" s="72">
        <f t="shared" ca="1" si="1107"/>
        <v>0</v>
      </c>
      <c r="EY239" s="5"/>
      <c r="EZ239" s="5"/>
      <c r="FA239" s="5"/>
      <c r="FB239" s="5">
        <f t="shared" ca="1" si="1116"/>
        <v>3598170</v>
      </c>
      <c r="FC239" s="5">
        <f t="shared" ca="1" si="1116"/>
        <v>121.474</v>
      </c>
      <c r="FD239" s="5">
        <f t="shared" ca="1" si="1116"/>
        <v>283305</v>
      </c>
      <c r="FE239" s="5">
        <f t="shared" ca="1" si="1116"/>
        <v>247577</v>
      </c>
      <c r="FF239" s="5">
        <f t="shared" ca="1" si="1116"/>
        <v>2472.41</v>
      </c>
      <c r="FG239" s="5">
        <f t="shared" ca="1" si="1116"/>
        <v>255092</v>
      </c>
      <c r="FH239" s="5">
        <f t="shared" ca="1" si="1116"/>
        <v>0</v>
      </c>
      <c r="FI239" s="5">
        <f t="shared" ca="1" si="1116"/>
        <v>674022</v>
      </c>
      <c r="FJ239" s="5">
        <f t="shared" ca="1" si="1116"/>
        <v>1462590</v>
      </c>
      <c r="FK239" s="5">
        <f t="shared" ca="1" si="1116"/>
        <v>2135580</v>
      </c>
      <c r="FL239" s="5">
        <f t="shared" ca="1" si="1116"/>
        <v>0</v>
      </c>
      <c r="FM239" s="5">
        <f t="shared" ca="1" si="1116"/>
        <v>0</v>
      </c>
      <c r="FN239" s="5">
        <f t="shared" ca="1" si="1116"/>
        <v>0</v>
      </c>
      <c r="FO239" s="5">
        <f t="shared" ca="1" si="1116"/>
        <v>0</v>
      </c>
      <c r="FP239" s="5">
        <f t="shared" ca="1" si="1116"/>
        <v>0</v>
      </c>
      <c r="FQ239" s="5"/>
      <c r="FR239" s="5">
        <f t="shared" ca="1" si="1117"/>
        <v>24217.8</v>
      </c>
      <c r="FS239" s="5">
        <f t="shared" ca="1" si="1117"/>
        <v>18669.7</v>
      </c>
      <c r="FT239" s="5">
        <f t="shared" ca="1" si="1117"/>
        <v>0</v>
      </c>
      <c r="FU239" s="5">
        <f t="shared" ca="1" si="1117"/>
        <v>0</v>
      </c>
      <c r="FV239" s="5">
        <f t="shared" ca="1" si="1117"/>
        <v>0</v>
      </c>
      <c r="FW239" s="5">
        <f t="shared" ca="1" si="1117"/>
        <v>0</v>
      </c>
      <c r="FX239" s="5">
        <f t="shared" ca="1" si="1117"/>
        <v>5548.13</v>
      </c>
      <c r="FY239" s="5">
        <f t="shared" ca="1" si="1117"/>
        <v>0</v>
      </c>
      <c r="FZ239" s="5">
        <f t="shared" ca="1" si="1117"/>
        <v>24217.8</v>
      </c>
      <c r="GA239" s="5">
        <f t="shared" ca="1" si="1117"/>
        <v>0</v>
      </c>
      <c r="GB239" s="5">
        <f t="shared" ca="1" si="1117"/>
        <v>0</v>
      </c>
      <c r="GC239" s="5">
        <f t="shared" ca="1" si="1117"/>
        <v>0</v>
      </c>
      <c r="GD239" s="5">
        <f t="shared" ca="1" si="1117"/>
        <v>0</v>
      </c>
      <c r="GE239" s="5"/>
      <c r="GF239" s="5">
        <f t="shared" ca="1" si="1118"/>
        <v>99.482699999999994</v>
      </c>
      <c r="GG239" s="5">
        <f t="shared" ca="1" si="1118"/>
        <v>7.2447299999999997</v>
      </c>
      <c r="GH239" s="5">
        <f t="shared" ca="1" si="1118"/>
        <v>20.6905</v>
      </c>
      <c r="GI239" s="5">
        <f t="shared" ca="1" si="1118"/>
        <v>14.4153</v>
      </c>
      <c r="GJ239" s="5">
        <f t="shared" ca="1" si="1118"/>
        <v>0.21945400000000001</v>
      </c>
      <c r="GK239" s="5">
        <f t="shared" ca="1" si="1118"/>
        <v>15.6434</v>
      </c>
      <c r="GL239" s="5">
        <f t="shared" ca="1" si="1118"/>
        <v>2.0074200000000002</v>
      </c>
      <c r="GM239" s="5">
        <f t="shared" ca="1" si="1118"/>
        <v>39.261899999999997</v>
      </c>
      <c r="GN239" s="5"/>
      <c r="GO239" s="19">
        <f t="shared" ca="1" si="1029"/>
        <v>29.480666520922039</v>
      </c>
      <c r="GP239" s="19">
        <f t="shared" ca="1" si="1030"/>
        <v>3.7453382832112219</v>
      </c>
      <c r="GQ239" s="19">
        <f t="shared" ca="1" si="1031"/>
        <v>1.9387444568572512</v>
      </c>
      <c r="GR239" s="19">
        <f t="shared" ca="1" si="1032"/>
        <v>1.6942466119388915</v>
      </c>
      <c r="GS239" s="19">
        <f t="shared" ca="1" si="1033"/>
        <v>1.6919472591653644E-2</v>
      </c>
      <c r="GT239" s="19">
        <f t="shared" ca="1" si="1034"/>
        <v>1.7456741003110778</v>
      </c>
      <c r="GU239" s="19">
        <f t="shared" ca="1" si="1035"/>
        <v>1.112766226290592</v>
      </c>
      <c r="GV239" s="19">
        <f t="shared" ca="1" si="1036"/>
        <v>4.6125427235659027</v>
      </c>
      <c r="GW239" s="19">
        <f t="shared" ca="1" si="1037"/>
        <v>14.866226651610846</v>
      </c>
      <c r="GX239" s="19">
        <f t="shared" ca="1" si="1038"/>
        <v>14.614439869311196</v>
      </c>
      <c r="GY239" s="19">
        <f t="shared" ca="1" si="1039"/>
        <v>0</v>
      </c>
      <c r="GZ239" s="19">
        <f t="shared" ca="1" si="1039"/>
        <v>0</v>
      </c>
      <c r="HA239" s="19">
        <f t="shared" ca="1" si="1039"/>
        <v>0</v>
      </c>
      <c r="HB239" s="72">
        <f t="shared" ca="1" si="1108"/>
        <v>0</v>
      </c>
      <c r="HC239" s="72">
        <f t="shared" ca="1" si="1109"/>
        <v>0</v>
      </c>
      <c r="HD239" s="5"/>
      <c r="HE239" s="5"/>
      <c r="HF239" s="5"/>
      <c r="HG239" s="5">
        <f t="shared" ca="1" si="1119"/>
        <v>3707950</v>
      </c>
      <c r="HH239" s="5">
        <f t="shared" ca="1" si="1119"/>
        <v>109.553</v>
      </c>
      <c r="HI239" s="5">
        <f t="shared" ca="1" si="1119"/>
        <v>289261</v>
      </c>
      <c r="HJ239" s="5">
        <f t="shared" ca="1" si="1119"/>
        <v>309666</v>
      </c>
      <c r="HK239" s="5">
        <f t="shared" ca="1" si="1119"/>
        <v>42813.4</v>
      </c>
      <c r="HL239" s="5">
        <f t="shared" ca="1" si="1119"/>
        <v>129466</v>
      </c>
      <c r="HM239" s="5">
        <f t="shared" ca="1" si="1119"/>
        <v>127031</v>
      </c>
      <c r="HN239" s="5">
        <f t="shared" ca="1" si="1119"/>
        <v>674022</v>
      </c>
      <c r="HO239" s="5">
        <f t="shared" ca="1" si="1119"/>
        <v>1572370</v>
      </c>
      <c r="HP239" s="5">
        <f t="shared" ca="1" si="1119"/>
        <v>2135580</v>
      </c>
      <c r="HQ239" s="5">
        <f t="shared" ca="1" si="1119"/>
        <v>0</v>
      </c>
      <c r="HR239" s="5">
        <f t="shared" ca="1" si="1119"/>
        <v>0</v>
      </c>
      <c r="HS239" s="5">
        <f t="shared" ca="1" si="1119"/>
        <v>0</v>
      </c>
      <c r="HT239" s="5">
        <f t="shared" ca="1" si="1119"/>
        <v>0</v>
      </c>
      <c r="HU239" s="5">
        <f t="shared" ca="1" si="1119"/>
        <v>0</v>
      </c>
      <c r="HV239" s="5"/>
      <c r="HW239" s="5">
        <f t="shared" ca="1" si="1120"/>
        <v>18147.2</v>
      </c>
      <c r="HX239" s="5">
        <f t="shared" ca="1" si="1120"/>
        <v>18147.2</v>
      </c>
      <c r="HY239" s="5">
        <f t="shared" ca="1" si="1120"/>
        <v>0</v>
      </c>
      <c r="HZ239" s="5">
        <f t="shared" ca="1" si="1120"/>
        <v>0</v>
      </c>
      <c r="IA239" s="5">
        <f t="shared" ca="1" si="1120"/>
        <v>0</v>
      </c>
      <c r="IB239" s="5">
        <f t="shared" ca="1" si="1120"/>
        <v>0</v>
      </c>
      <c r="IC239" s="5">
        <f t="shared" ca="1" si="1120"/>
        <v>0</v>
      </c>
      <c r="ID239" s="5">
        <f t="shared" ca="1" si="1120"/>
        <v>0</v>
      </c>
      <c r="IE239" s="5">
        <f t="shared" ca="1" si="1120"/>
        <v>18147.2</v>
      </c>
      <c r="IF239" s="5">
        <f t="shared" ca="1" si="1120"/>
        <v>0</v>
      </c>
      <c r="IG239" s="5">
        <f t="shared" ca="1" si="1120"/>
        <v>0</v>
      </c>
      <c r="IH239" s="5">
        <f t="shared" ca="1" si="1120"/>
        <v>0</v>
      </c>
      <c r="II239" s="5">
        <f t="shared" ca="1" si="1120"/>
        <v>0</v>
      </c>
      <c r="IJ239" s="5"/>
      <c r="IK239" s="5">
        <f t="shared" ca="1" si="1125"/>
        <v>105.628</v>
      </c>
      <c r="IL239" s="5">
        <f t="shared" ca="1" si="1125"/>
        <v>7.15693</v>
      </c>
      <c r="IM239" s="5">
        <f t="shared" ca="1" si="1125"/>
        <v>21.9938</v>
      </c>
      <c r="IN239" s="5">
        <f t="shared" ca="1" si="1125"/>
        <v>18.389399999999998</v>
      </c>
      <c r="IO239" s="5">
        <f t="shared" ca="1" si="1125"/>
        <v>3.2913600000000001</v>
      </c>
      <c r="IP239" s="5">
        <f t="shared" ca="1" si="1125"/>
        <v>8.2726000000000006</v>
      </c>
      <c r="IQ239" s="5">
        <f t="shared" ca="1" si="1125"/>
        <v>7.2618299999999998</v>
      </c>
      <c r="IR239" s="5">
        <f t="shared" ca="1" si="1125"/>
        <v>39.261899999999997</v>
      </c>
      <c r="IS239" s="5"/>
      <c r="IT239" s="19">
        <f t="shared" ca="1" si="1069"/>
        <v>29.014369350306566</v>
      </c>
      <c r="IU239" s="19">
        <f t="shared" ca="1" si="1070"/>
        <v>3.6404609705308384</v>
      </c>
      <c r="IV239" s="19">
        <f t="shared" ca="1" si="1071"/>
        <v>1.9795032220927458</v>
      </c>
      <c r="IW239" s="19">
        <f t="shared" ca="1" si="1072"/>
        <v>2.1191409999017226</v>
      </c>
      <c r="IX239" s="19">
        <f t="shared" ca="1" si="1073"/>
        <v>0.292985446530108</v>
      </c>
      <c r="IY239" s="19">
        <f t="shared" ca="1" si="1074"/>
        <v>0.88597620886140682</v>
      </c>
      <c r="IZ239" s="19">
        <f t="shared" ca="1" si="1075"/>
        <v>0.86931274456516283</v>
      </c>
      <c r="JA239" s="19">
        <f t="shared" ca="1" si="1076"/>
        <v>4.6125427235659027</v>
      </c>
      <c r="JB239" s="19">
        <f t="shared" ca="1" si="1077"/>
        <v>14.399929480995368</v>
      </c>
      <c r="JC239" s="19">
        <f t="shared" ca="1" si="1078"/>
        <v>14.614439869311196</v>
      </c>
      <c r="JD239" s="19">
        <f t="shared" ca="1" si="1079"/>
        <v>0</v>
      </c>
      <c r="JE239" s="19">
        <f t="shared" ca="1" si="1127"/>
        <v>0</v>
      </c>
      <c r="JF239" s="19">
        <f t="shared" ca="1" si="1127"/>
        <v>0</v>
      </c>
      <c r="JG239" s="72">
        <f t="shared" ca="1" si="1110"/>
        <v>0</v>
      </c>
      <c r="JH239" s="72">
        <f t="shared" ca="1" si="1111"/>
        <v>0</v>
      </c>
      <c r="JI239" s="5"/>
      <c r="JJ239" s="5"/>
      <c r="JK239" s="5"/>
      <c r="JL239" s="5">
        <f t="shared" ca="1" si="1121"/>
        <v>3707950</v>
      </c>
      <c r="JM239" s="5">
        <f t="shared" ca="1" si="1121"/>
        <v>109.553</v>
      </c>
      <c r="JN239" s="5">
        <f t="shared" ca="1" si="1121"/>
        <v>289261</v>
      </c>
      <c r="JO239" s="5">
        <f t="shared" ca="1" si="1121"/>
        <v>309666</v>
      </c>
      <c r="JP239" s="5">
        <f t="shared" ca="1" si="1121"/>
        <v>42813.4</v>
      </c>
      <c r="JQ239" s="5">
        <f t="shared" ca="1" si="1121"/>
        <v>129466</v>
      </c>
      <c r="JR239" s="5">
        <f t="shared" ca="1" si="1121"/>
        <v>127031</v>
      </c>
      <c r="JS239" s="5">
        <f t="shared" ca="1" si="1121"/>
        <v>674022</v>
      </c>
      <c r="JT239" s="5">
        <f t="shared" ca="1" si="1121"/>
        <v>1572370</v>
      </c>
      <c r="JU239" s="5">
        <f t="shared" ca="1" si="1121"/>
        <v>2135580</v>
      </c>
      <c r="JV239" s="5">
        <f t="shared" ca="1" si="1121"/>
        <v>0</v>
      </c>
      <c r="JW239" s="5">
        <f t="shared" ca="1" si="1121"/>
        <v>0</v>
      </c>
      <c r="JX239" s="5">
        <f t="shared" ca="1" si="1121"/>
        <v>0</v>
      </c>
      <c r="JY239" s="5">
        <f t="shared" ca="1" si="1121"/>
        <v>0</v>
      </c>
      <c r="JZ239" s="5">
        <f t="shared" ca="1" si="1121"/>
        <v>0</v>
      </c>
      <c r="KA239" s="5"/>
      <c r="KB239" s="5">
        <f t="shared" ca="1" si="1122"/>
        <v>18147.2</v>
      </c>
      <c r="KC239" s="5">
        <f t="shared" ca="1" si="1122"/>
        <v>18147.2</v>
      </c>
      <c r="KD239" s="5">
        <f t="shared" ca="1" si="1122"/>
        <v>0</v>
      </c>
      <c r="KE239" s="5">
        <f t="shared" ca="1" si="1122"/>
        <v>0</v>
      </c>
      <c r="KF239" s="5">
        <f t="shared" ca="1" si="1122"/>
        <v>0</v>
      </c>
      <c r="KG239" s="5">
        <f t="shared" ca="1" si="1122"/>
        <v>0</v>
      </c>
      <c r="KH239" s="5">
        <f t="shared" ca="1" si="1122"/>
        <v>0</v>
      </c>
      <c r="KI239" s="5">
        <f t="shared" ca="1" si="1122"/>
        <v>0</v>
      </c>
      <c r="KJ239" s="5">
        <f t="shared" ca="1" si="1122"/>
        <v>18147.2</v>
      </c>
      <c r="KK239" s="5">
        <f t="shared" ca="1" si="1122"/>
        <v>0</v>
      </c>
      <c r="KL239" s="5">
        <f t="shared" ca="1" si="1122"/>
        <v>0</v>
      </c>
      <c r="KM239" s="5">
        <f t="shared" ca="1" si="1122"/>
        <v>0</v>
      </c>
      <c r="KN239" s="5">
        <f t="shared" ca="1" si="1122"/>
        <v>0</v>
      </c>
      <c r="KO239" s="5"/>
      <c r="KP239" s="5">
        <f t="shared" ca="1" si="1123"/>
        <v>105.628</v>
      </c>
      <c r="KQ239" s="5">
        <f t="shared" ca="1" si="1123"/>
        <v>7.15693</v>
      </c>
      <c r="KR239" s="5">
        <f t="shared" ca="1" si="1123"/>
        <v>21.9938</v>
      </c>
      <c r="KS239" s="5">
        <f t="shared" ca="1" si="1123"/>
        <v>18.389399999999998</v>
      </c>
      <c r="KT239" s="5">
        <f t="shared" ca="1" si="1123"/>
        <v>3.2913600000000001</v>
      </c>
      <c r="KU239" s="5">
        <f t="shared" ca="1" si="1123"/>
        <v>8.2726000000000006</v>
      </c>
      <c r="KV239" s="5">
        <f t="shared" ca="1" si="1123"/>
        <v>7.2618299999999998</v>
      </c>
      <c r="KW239" s="5">
        <f t="shared" ca="1" si="1123"/>
        <v>39.261899999999997</v>
      </c>
      <c r="KX239" s="5"/>
      <c r="KY239" s="19">
        <f t="shared" ca="1" si="1040"/>
        <v>29.014369350306566</v>
      </c>
      <c r="KZ239" s="19">
        <f t="shared" ca="1" si="1041"/>
        <v>3.6404609705308384</v>
      </c>
      <c r="LA239" s="19">
        <f t="shared" ca="1" si="1042"/>
        <v>1.9795032220927458</v>
      </c>
      <c r="LB239" s="19">
        <f t="shared" ca="1" si="1043"/>
        <v>2.1191409999017226</v>
      </c>
      <c r="LC239" s="19">
        <f t="shared" ca="1" si="1044"/>
        <v>0.292985446530108</v>
      </c>
      <c r="LD239" s="19">
        <f t="shared" ca="1" si="1045"/>
        <v>0.88597620886140682</v>
      </c>
      <c r="LE239" s="19">
        <f t="shared" ca="1" si="1046"/>
        <v>0.86931274456516283</v>
      </c>
      <c r="LF239" s="19">
        <f t="shared" ca="1" si="1047"/>
        <v>4.6125427235659027</v>
      </c>
      <c r="LG239" s="19">
        <f t="shared" ca="1" si="1048"/>
        <v>14.399929480995368</v>
      </c>
      <c r="LH239" s="19">
        <f t="shared" ca="1" si="1049"/>
        <v>14.614439869311196</v>
      </c>
      <c r="LI239" s="19">
        <f t="shared" ca="1" si="1050"/>
        <v>0</v>
      </c>
      <c r="LJ239" s="19">
        <f t="shared" ca="1" si="1081"/>
        <v>0</v>
      </c>
      <c r="LK239" s="19">
        <f t="shared" ca="1" si="1082"/>
        <v>0</v>
      </c>
      <c r="LL239" s="72">
        <f t="shared" ca="1" si="1112"/>
        <v>0</v>
      </c>
      <c r="LM239" s="72">
        <f t="shared" ca="1" si="1113"/>
        <v>0</v>
      </c>
    </row>
    <row r="240" spans="1:325" ht="15" customHeight="1" outlineLevel="1" x14ac:dyDescent="0.3">
      <c r="A240" s="5">
        <f>IF('Old Results'!E220='New Results'!E220,'New Results'!E220,"0")</f>
        <v>498589</v>
      </c>
      <c r="B240" s="5">
        <f t="shared" si="941"/>
        <v>408</v>
      </c>
      <c r="C240" s="27">
        <f t="shared" si="968"/>
        <v>219</v>
      </c>
      <c r="D240" s="41" t="str">
        <f>'Old Results'!C220</f>
        <v>0408906-OffLrg-HVACChWdeltaT_NDL</v>
      </c>
      <c r="E240" s="41" t="str">
        <f>'New Results'!C220</f>
        <v>0408906-OffLrg-HVACChWdeltaT_NDL</v>
      </c>
      <c r="F240" s="5">
        <f t="shared" ca="1" si="969"/>
        <v>0</v>
      </c>
      <c r="G240" s="5">
        <f t="shared" ca="1" si="970"/>
        <v>0</v>
      </c>
      <c r="H240" s="5">
        <f t="shared" ca="1" si="971"/>
        <v>0</v>
      </c>
      <c r="I240" s="5">
        <f t="shared" ca="1" si="972"/>
        <v>0</v>
      </c>
      <c r="J240" s="5">
        <f t="shared" ca="1" si="973"/>
        <v>0</v>
      </c>
      <c r="K240" s="5">
        <f t="shared" ca="1" si="974"/>
        <v>0</v>
      </c>
      <c r="L240" s="5">
        <f t="shared" ca="1" si="975"/>
        <v>0</v>
      </c>
      <c r="M240" s="5">
        <f t="shared" ca="1" si="976"/>
        <v>0</v>
      </c>
      <c r="N240" s="5">
        <f t="shared" ca="1" si="977"/>
        <v>0</v>
      </c>
      <c r="O240" s="5">
        <f t="shared" ca="1" si="978"/>
        <v>0</v>
      </c>
      <c r="P240" s="5">
        <f t="shared" ca="1" si="1051"/>
        <v>0</v>
      </c>
      <c r="Q240" s="5">
        <f t="shared" ca="1" si="1052"/>
        <v>0</v>
      </c>
      <c r="R240" s="5">
        <f t="shared" ca="1" si="1083"/>
        <v>0</v>
      </c>
      <c r="S240" s="5">
        <f t="shared" ca="1" si="1084"/>
        <v>0</v>
      </c>
      <c r="T240" s="5">
        <f t="shared" ca="1" si="1085"/>
        <v>0</v>
      </c>
      <c r="U240" s="5">
        <f t="shared" ca="1" si="979"/>
        <v>0</v>
      </c>
      <c r="V240" s="5">
        <f t="shared" ca="1" si="980"/>
        <v>0</v>
      </c>
      <c r="W240" s="5">
        <f t="shared" ca="1" si="981"/>
        <v>0</v>
      </c>
      <c r="X240" s="5">
        <f t="shared" ca="1" si="982"/>
        <v>0</v>
      </c>
      <c r="Y240" s="5">
        <f t="shared" ca="1" si="983"/>
        <v>0</v>
      </c>
      <c r="Z240" s="5">
        <f t="shared" ca="1" si="984"/>
        <v>0</v>
      </c>
      <c r="AA240" s="5">
        <f t="shared" ca="1" si="985"/>
        <v>0</v>
      </c>
      <c r="AB240" s="5">
        <f t="shared" ca="1" si="986"/>
        <v>0</v>
      </c>
      <c r="AC240" s="5">
        <f t="shared" ca="1" si="987"/>
        <v>0</v>
      </c>
      <c r="AD240" s="5">
        <f t="shared" ca="1" si="988"/>
        <v>0</v>
      </c>
      <c r="AE240" s="5">
        <f t="shared" ca="1" si="1053"/>
        <v>0</v>
      </c>
      <c r="AF240" s="5">
        <f t="shared" ca="1" si="1054"/>
        <v>0</v>
      </c>
      <c r="AG240" s="5">
        <f t="shared" ca="1" si="1054"/>
        <v>0</v>
      </c>
      <c r="AH240" s="37">
        <f t="shared" ca="1" si="989"/>
        <v>0</v>
      </c>
      <c r="AI240" s="37">
        <f t="shared" ca="1" si="990"/>
        <v>0</v>
      </c>
      <c r="AJ240" s="37">
        <f t="shared" ca="1" si="991"/>
        <v>0</v>
      </c>
      <c r="AK240" s="37">
        <f t="shared" ca="1" si="992"/>
        <v>0</v>
      </c>
      <c r="AL240" s="37">
        <f t="shared" ca="1" si="993"/>
        <v>0</v>
      </c>
      <c r="AM240" s="37">
        <f t="shared" ca="1" si="994"/>
        <v>0</v>
      </c>
      <c r="AN240" s="37">
        <f t="shared" ca="1" si="995"/>
        <v>0</v>
      </c>
      <c r="AO240" s="37">
        <f t="shared" ca="1" si="996"/>
        <v>0</v>
      </c>
      <c r="AP240" s="33">
        <f t="shared" ca="1" si="997"/>
        <v>29.635924659388792</v>
      </c>
      <c r="AQ240" s="33">
        <f t="shared" ca="1" si="998"/>
        <v>29.635924659388792</v>
      </c>
      <c r="AR240" s="24">
        <f t="shared" ca="1" si="999"/>
        <v>0</v>
      </c>
      <c r="AS240" s="34">
        <f t="shared" ca="1" si="1000"/>
        <v>100.73399999999999</v>
      </c>
      <c r="AT240" s="34">
        <f t="shared" ca="1" si="1001"/>
        <v>100.73399999999999</v>
      </c>
      <c r="AU240" s="45">
        <f t="shared" ca="1" si="1002"/>
        <v>0</v>
      </c>
      <c r="AV240" s="34">
        <f t="shared" ca="1" si="938"/>
        <v>4.9000000000000004</v>
      </c>
      <c r="AW240" s="34">
        <f t="shared" ca="1" si="939"/>
        <v>4.9000000000000004</v>
      </c>
      <c r="AX240" s="46">
        <f t="shared" ca="1" si="1003"/>
        <v>0</v>
      </c>
      <c r="AY240" s="5"/>
      <c r="AZ240" s="5">
        <f t="shared" ca="1" si="1055"/>
        <v>0</v>
      </c>
      <c r="BA240" s="5">
        <f t="shared" ca="1" si="1056"/>
        <v>0</v>
      </c>
      <c r="BB240" s="5">
        <f t="shared" ca="1" si="1057"/>
        <v>0</v>
      </c>
      <c r="BC240" s="5">
        <f t="shared" ca="1" si="1058"/>
        <v>0</v>
      </c>
      <c r="BD240" s="5">
        <f t="shared" ca="1" si="1059"/>
        <v>0</v>
      </c>
      <c r="BE240" s="5">
        <f t="shared" ca="1" si="1060"/>
        <v>0</v>
      </c>
      <c r="BF240" s="5">
        <f t="shared" ca="1" si="1061"/>
        <v>0</v>
      </c>
      <c r="BG240" s="5">
        <f t="shared" ca="1" si="1062"/>
        <v>0</v>
      </c>
      <c r="BH240" s="5">
        <f t="shared" ca="1" si="1063"/>
        <v>0</v>
      </c>
      <c r="BI240" s="5">
        <f t="shared" ca="1" si="1064"/>
        <v>0</v>
      </c>
      <c r="BJ240" s="5">
        <f t="shared" ca="1" si="1065"/>
        <v>0</v>
      </c>
      <c r="BK240" s="5">
        <f t="shared" ca="1" si="1066"/>
        <v>0</v>
      </c>
      <c r="BL240" s="5">
        <f t="shared" ca="1" si="1086"/>
        <v>0</v>
      </c>
      <c r="BM240" s="5">
        <f t="shared" ca="1" si="1087"/>
        <v>0</v>
      </c>
      <c r="BN240" s="5">
        <f t="shared" ca="1" si="1088"/>
        <v>0</v>
      </c>
      <c r="BO240" s="5">
        <f t="shared" ca="1" si="1089"/>
        <v>0</v>
      </c>
      <c r="BP240" s="5">
        <f t="shared" ca="1" si="1090"/>
        <v>0</v>
      </c>
      <c r="BQ240" s="5">
        <f t="shared" ca="1" si="1091"/>
        <v>0</v>
      </c>
      <c r="BR240" s="5">
        <f t="shared" ca="1" si="1092"/>
        <v>0</v>
      </c>
      <c r="BS240" s="5">
        <f t="shared" ca="1" si="1093"/>
        <v>0</v>
      </c>
      <c r="BT240" s="5">
        <f t="shared" ca="1" si="1094"/>
        <v>0</v>
      </c>
      <c r="BU240" s="5">
        <f t="shared" ca="1" si="1095"/>
        <v>0</v>
      </c>
      <c r="BV240" s="5">
        <f t="shared" ca="1" si="1096"/>
        <v>0</v>
      </c>
      <c r="BW240" s="5">
        <f t="shared" ca="1" si="1097"/>
        <v>0</v>
      </c>
      <c r="BX240" s="5">
        <f t="shared" ca="1" si="1098"/>
        <v>0</v>
      </c>
      <c r="BY240" s="5">
        <f t="shared" ca="1" si="1099"/>
        <v>0</v>
      </c>
      <c r="BZ240" s="5">
        <f t="shared" ca="1" si="1100"/>
        <v>0</v>
      </c>
      <c r="CA240" s="5">
        <f t="shared" ca="1" si="1101"/>
        <v>0</v>
      </c>
      <c r="CB240" s="37">
        <f t="shared" ca="1" si="1004"/>
        <v>0</v>
      </c>
      <c r="CC240" s="37">
        <f t="shared" ca="1" si="1005"/>
        <v>0</v>
      </c>
      <c r="CD240" s="37">
        <f t="shared" ca="1" si="1006"/>
        <v>0</v>
      </c>
      <c r="CE240" s="37">
        <f t="shared" ca="1" si="1007"/>
        <v>0</v>
      </c>
      <c r="CF240" s="37">
        <f t="shared" ca="1" si="1008"/>
        <v>0</v>
      </c>
      <c r="CG240" s="37">
        <f t="shared" ca="1" si="1009"/>
        <v>0</v>
      </c>
      <c r="CH240" s="37">
        <f t="shared" ca="1" si="1010"/>
        <v>0</v>
      </c>
      <c r="CI240" s="19">
        <f t="shared" ca="1" si="1011"/>
        <v>0</v>
      </c>
      <c r="CJ240" s="33">
        <f t="shared" ca="1" si="1067"/>
        <v>29.014369350306566</v>
      </c>
      <c r="CK240" s="33">
        <f t="shared" ca="1" si="1068"/>
        <v>29.014369350306566</v>
      </c>
      <c r="CL240" s="24">
        <f t="shared" ca="1" si="1012"/>
        <v>0</v>
      </c>
      <c r="CM240" s="34">
        <f t="shared" ca="1" si="1013"/>
        <v>105.628</v>
      </c>
      <c r="CN240" s="34">
        <f t="shared" ca="1" si="1014"/>
        <v>105.628</v>
      </c>
      <c r="CO240" s="45">
        <f t="shared" ca="1" si="1015"/>
        <v>0</v>
      </c>
      <c r="CP240" s="5"/>
      <c r="CR240" s="5">
        <f t="shared" ca="1" si="1102"/>
        <v>181</v>
      </c>
      <c r="CS240" s="5">
        <f t="shared" ca="1" si="1103"/>
        <v>172</v>
      </c>
      <c r="CT240" s="62">
        <f t="shared" ca="1" si="1016"/>
        <v>4.9723756906077332E-2</v>
      </c>
      <c r="CW240" s="5">
        <f t="shared" ca="1" si="1114"/>
        <v>3620670</v>
      </c>
      <c r="CX240" s="5">
        <f t="shared" ca="1" si="1114"/>
        <v>121.515</v>
      </c>
      <c r="CY240" s="5">
        <f t="shared" ca="1" si="1114"/>
        <v>309005</v>
      </c>
      <c r="CZ240" s="5">
        <f t="shared" ca="1" si="1114"/>
        <v>247415</v>
      </c>
      <c r="DA240" s="5">
        <f t="shared" ca="1" si="1114"/>
        <v>2244.86</v>
      </c>
      <c r="DB240" s="5">
        <f t="shared" ca="1" si="1114"/>
        <v>252283</v>
      </c>
      <c r="DC240" s="5">
        <f t="shared" ca="1" si="1114"/>
        <v>0</v>
      </c>
      <c r="DD240" s="5">
        <f t="shared" ca="1" si="1114"/>
        <v>674022</v>
      </c>
      <c r="DE240" s="5">
        <f t="shared" ca="1" si="1114"/>
        <v>1485090</v>
      </c>
      <c r="DF240" s="5">
        <f t="shared" ca="1" si="1114"/>
        <v>2135580</v>
      </c>
      <c r="DG240" s="5">
        <f t="shared" ca="1" si="1114"/>
        <v>0</v>
      </c>
      <c r="DH240" s="5">
        <f t="shared" ca="1" si="1114"/>
        <v>0</v>
      </c>
      <c r="DI240" s="5">
        <f t="shared" ca="1" si="1126"/>
        <v>0</v>
      </c>
      <c r="DJ240" s="5">
        <f t="shared" ca="1" si="1126"/>
        <v>0</v>
      </c>
      <c r="DK240" s="5">
        <f t="shared" ca="1" si="1126"/>
        <v>0</v>
      </c>
      <c r="DL240" s="5"/>
      <c r="DM240" s="5">
        <f t="shared" ca="1" si="1115"/>
        <v>24224.2</v>
      </c>
      <c r="DN240" s="5">
        <f t="shared" ca="1" si="1115"/>
        <v>18676</v>
      </c>
      <c r="DO240" s="5">
        <f t="shared" ca="1" si="1115"/>
        <v>0</v>
      </c>
      <c r="DP240" s="5">
        <f t="shared" ca="1" si="1115"/>
        <v>0</v>
      </c>
      <c r="DQ240" s="5">
        <f t="shared" ca="1" si="1115"/>
        <v>0</v>
      </c>
      <c r="DR240" s="5">
        <f t="shared" ca="1" si="1115"/>
        <v>0</v>
      </c>
      <c r="DS240" s="5">
        <f t="shared" ca="1" si="1115"/>
        <v>5548.13</v>
      </c>
      <c r="DT240" s="5">
        <f t="shared" ca="1" si="1115"/>
        <v>0</v>
      </c>
      <c r="DU240" s="5">
        <f t="shared" ca="1" si="1115"/>
        <v>24224.2</v>
      </c>
      <c r="DV240" s="5">
        <f t="shared" ca="1" si="1115"/>
        <v>0</v>
      </c>
      <c r="DW240" s="5">
        <f t="shared" ca="1" si="1115"/>
        <v>0</v>
      </c>
      <c r="DX240" s="5">
        <f t="shared" ca="1" si="1115"/>
        <v>0</v>
      </c>
      <c r="DY240" s="5">
        <f t="shared" ca="1" si="1115"/>
        <v>0</v>
      </c>
      <c r="DZ240" s="5"/>
      <c r="EA240" s="5">
        <f t="shared" ca="1" si="1124"/>
        <v>100.73399999999999</v>
      </c>
      <c r="EB240" s="5">
        <f t="shared" ca="1" si="1124"/>
        <v>7.24688</v>
      </c>
      <c r="EC240" s="5">
        <f t="shared" ca="1" si="1124"/>
        <v>22.444400000000002</v>
      </c>
      <c r="ED240" s="5">
        <f t="shared" ca="1" si="1124"/>
        <v>14.4034</v>
      </c>
      <c r="EE240" s="5">
        <f t="shared" ca="1" si="1124"/>
        <v>0.203649</v>
      </c>
      <c r="EF240" s="5">
        <f t="shared" ca="1" si="1124"/>
        <v>15.166399999999999</v>
      </c>
      <c r="EG240" s="5">
        <f t="shared" ca="1" si="1124"/>
        <v>2.0074200000000002</v>
      </c>
      <c r="EH240" s="5">
        <f t="shared" ca="1" si="1124"/>
        <v>39.261899999999997</v>
      </c>
      <c r="EI240" s="5"/>
      <c r="EJ240" s="19">
        <f t="shared" ca="1" si="1018"/>
        <v>29.635924659388792</v>
      </c>
      <c r="EK240" s="19">
        <f t="shared" ca="1" si="1019"/>
        <v>3.7466021295696454</v>
      </c>
      <c r="EL240" s="19">
        <f t="shared" ca="1" si="1020"/>
        <v>2.1146175707847545</v>
      </c>
      <c r="EM240" s="19">
        <f t="shared" ca="1" si="1021"/>
        <v>1.6931379954230839</v>
      </c>
      <c r="EN240" s="19">
        <f t="shared" ca="1" si="1022"/>
        <v>1.5362276985653515E-2</v>
      </c>
      <c r="EO240" s="19">
        <f t="shared" ca="1" si="1023"/>
        <v>1.7264512373919201</v>
      </c>
      <c r="EP240" s="19">
        <f t="shared" ca="1" si="1024"/>
        <v>1.112766226290592</v>
      </c>
      <c r="EQ240" s="19">
        <f t="shared" ca="1" si="1025"/>
        <v>4.6125427235659027</v>
      </c>
      <c r="ER240" s="19">
        <f t="shared" ca="1" si="1026"/>
        <v>15.021484790077599</v>
      </c>
      <c r="ES240" s="19">
        <f t="shared" ca="1" si="1027"/>
        <v>14.614439869311196</v>
      </c>
      <c r="ET240" s="19">
        <f t="shared" ca="1" si="1028"/>
        <v>0</v>
      </c>
      <c r="EU240" s="19">
        <f t="shared" ca="1" si="1104"/>
        <v>0</v>
      </c>
      <c r="EV240" s="19">
        <f t="shared" ca="1" si="1105"/>
        <v>0</v>
      </c>
      <c r="EW240" s="72">
        <f t="shared" ca="1" si="1106"/>
        <v>0</v>
      </c>
      <c r="EX240" s="72">
        <f t="shared" ca="1" si="1107"/>
        <v>0</v>
      </c>
      <c r="EY240" s="5"/>
      <c r="EZ240" s="5"/>
      <c r="FA240" s="5"/>
      <c r="FB240" s="5">
        <f t="shared" ca="1" si="1116"/>
        <v>3620670</v>
      </c>
      <c r="FC240" s="5">
        <f t="shared" ca="1" si="1116"/>
        <v>121.515</v>
      </c>
      <c r="FD240" s="5">
        <f t="shared" ca="1" si="1116"/>
        <v>309005</v>
      </c>
      <c r="FE240" s="5">
        <f t="shared" ca="1" si="1116"/>
        <v>247415</v>
      </c>
      <c r="FF240" s="5">
        <f t="shared" ca="1" si="1116"/>
        <v>2244.86</v>
      </c>
      <c r="FG240" s="5">
        <f t="shared" ca="1" si="1116"/>
        <v>252283</v>
      </c>
      <c r="FH240" s="5">
        <f t="shared" ca="1" si="1116"/>
        <v>0</v>
      </c>
      <c r="FI240" s="5">
        <f t="shared" ca="1" si="1116"/>
        <v>674022</v>
      </c>
      <c r="FJ240" s="5">
        <f t="shared" ca="1" si="1116"/>
        <v>1485090</v>
      </c>
      <c r="FK240" s="5">
        <f t="shared" ca="1" si="1116"/>
        <v>2135580</v>
      </c>
      <c r="FL240" s="5">
        <f t="shared" ca="1" si="1116"/>
        <v>0</v>
      </c>
      <c r="FM240" s="5">
        <f t="shared" ca="1" si="1116"/>
        <v>0</v>
      </c>
      <c r="FN240" s="5">
        <f t="shared" ca="1" si="1116"/>
        <v>0</v>
      </c>
      <c r="FO240" s="5">
        <f t="shared" ca="1" si="1116"/>
        <v>0</v>
      </c>
      <c r="FP240" s="5">
        <f t="shared" ca="1" si="1116"/>
        <v>0</v>
      </c>
      <c r="FQ240" s="5"/>
      <c r="FR240" s="5">
        <f t="shared" ca="1" si="1117"/>
        <v>24224.2</v>
      </c>
      <c r="FS240" s="5">
        <f t="shared" ca="1" si="1117"/>
        <v>18676</v>
      </c>
      <c r="FT240" s="5">
        <f t="shared" ca="1" si="1117"/>
        <v>0</v>
      </c>
      <c r="FU240" s="5">
        <f t="shared" ca="1" si="1117"/>
        <v>0</v>
      </c>
      <c r="FV240" s="5">
        <f t="shared" ca="1" si="1117"/>
        <v>0</v>
      </c>
      <c r="FW240" s="5">
        <f t="shared" ca="1" si="1117"/>
        <v>0</v>
      </c>
      <c r="FX240" s="5">
        <f t="shared" ca="1" si="1117"/>
        <v>5548.13</v>
      </c>
      <c r="FY240" s="5">
        <f t="shared" ca="1" si="1117"/>
        <v>0</v>
      </c>
      <c r="FZ240" s="5">
        <f t="shared" ca="1" si="1117"/>
        <v>24224.2</v>
      </c>
      <c r="GA240" s="5">
        <f t="shared" ca="1" si="1117"/>
        <v>0</v>
      </c>
      <c r="GB240" s="5">
        <f t="shared" ca="1" si="1117"/>
        <v>0</v>
      </c>
      <c r="GC240" s="5">
        <f t="shared" ca="1" si="1117"/>
        <v>0</v>
      </c>
      <c r="GD240" s="5">
        <f t="shared" ca="1" si="1117"/>
        <v>0</v>
      </c>
      <c r="GE240" s="5"/>
      <c r="GF240" s="5">
        <f t="shared" ca="1" si="1118"/>
        <v>100.73399999999999</v>
      </c>
      <c r="GG240" s="5">
        <f t="shared" ca="1" si="1118"/>
        <v>7.24688</v>
      </c>
      <c r="GH240" s="5">
        <f t="shared" ca="1" si="1118"/>
        <v>22.444400000000002</v>
      </c>
      <c r="GI240" s="5">
        <f t="shared" ca="1" si="1118"/>
        <v>14.4034</v>
      </c>
      <c r="GJ240" s="5">
        <f t="shared" ca="1" si="1118"/>
        <v>0.203649</v>
      </c>
      <c r="GK240" s="5">
        <f t="shared" ca="1" si="1118"/>
        <v>15.166399999999999</v>
      </c>
      <c r="GL240" s="5">
        <f t="shared" ca="1" si="1118"/>
        <v>2.0074200000000002</v>
      </c>
      <c r="GM240" s="5">
        <f t="shared" ca="1" si="1118"/>
        <v>39.261899999999997</v>
      </c>
      <c r="GN240" s="5"/>
      <c r="GO240" s="19">
        <f t="shared" ca="1" si="1029"/>
        <v>29.635924659388792</v>
      </c>
      <c r="GP240" s="19">
        <f t="shared" ca="1" si="1030"/>
        <v>3.7466021295696454</v>
      </c>
      <c r="GQ240" s="19">
        <f t="shared" ca="1" si="1031"/>
        <v>2.1146175707847545</v>
      </c>
      <c r="GR240" s="19">
        <f t="shared" ca="1" si="1032"/>
        <v>1.6931379954230839</v>
      </c>
      <c r="GS240" s="19">
        <f t="shared" ca="1" si="1033"/>
        <v>1.5362276985653515E-2</v>
      </c>
      <c r="GT240" s="19">
        <f t="shared" ca="1" si="1034"/>
        <v>1.7264512373919201</v>
      </c>
      <c r="GU240" s="19">
        <f t="shared" ca="1" si="1035"/>
        <v>1.112766226290592</v>
      </c>
      <c r="GV240" s="19">
        <f t="shared" ca="1" si="1036"/>
        <v>4.6125427235659027</v>
      </c>
      <c r="GW240" s="19">
        <f t="shared" ca="1" si="1037"/>
        <v>15.021484790077599</v>
      </c>
      <c r="GX240" s="19">
        <f t="shared" ca="1" si="1038"/>
        <v>14.614439869311196</v>
      </c>
      <c r="GY240" s="19">
        <f t="shared" ca="1" si="1039"/>
        <v>0</v>
      </c>
      <c r="GZ240" s="19">
        <f t="shared" ca="1" si="1039"/>
        <v>0</v>
      </c>
      <c r="HA240" s="19">
        <f t="shared" ca="1" si="1039"/>
        <v>0</v>
      </c>
      <c r="HB240" s="72">
        <f t="shared" ca="1" si="1108"/>
        <v>0</v>
      </c>
      <c r="HC240" s="72">
        <f t="shared" ca="1" si="1109"/>
        <v>0</v>
      </c>
      <c r="HD240" s="5"/>
      <c r="HE240" s="5"/>
      <c r="HF240" s="5"/>
      <c r="HG240" s="5">
        <f t="shared" ca="1" si="1119"/>
        <v>3707950</v>
      </c>
      <c r="HH240" s="5">
        <f t="shared" ca="1" si="1119"/>
        <v>109.553</v>
      </c>
      <c r="HI240" s="5">
        <f t="shared" ca="1" si="1119"/>
        <v>289261</v>
      </c>
      <c r="HJ240" s="5">
        <f t="shared" ca="1" si="1119"/>
        <v>309666</v>
      </c>
      <c r="HK240" s="5">
        <f t="shared" ca="1" si="1119"/>
        <v>42813.4</v>
      </c>
      <c r="HL240" s="5">
        <f t="shared" ca="1" si="1119"/>
        <v>129466</v>
      </c>
      <c r="HM240" s="5">
        <f t="shared" ca="1" si="1119"/>
        <v>127031</v>
      </c>
      <c r="HN240" s="5">
        <f t="shared" ca="1" si="1119"/>
        <v>674022</v>
      </c>
      <c r="HO240" s="5">
        <f t="shared" ca="1" si="1119"/>
        <v>1572370</v>
      </c>
      <c r="HP240" s="5">
        <f t="shared" ca="1" si="1119"/>
        <v>2135580</v>
      </c>
      <c r="HQ240" s="5">
        <f t="shared" ca="1" si="1119"/>
        <v>0</v>
      </c>
      <c r="HR240" s="5">
        <f t="shared" ca="1" si="1119"/>
        <v>0</v>
      </c>
      <c r="HS240" s="5">
        <f t="shared" ca="1" si="1119"/>
        <v>0</v>
      </c>
      <c r="HT240" s="5">
        <f t="shared" ca="1" si="1119"/>
        <v>0</v>
      </c>
      <c r="HU240" s="5">
        <f t="shared" ca="1" si="1119"/>
        <v>0</v>
      </c>
      <c r="HV240" s="5"/>
      <c r="HW240" s="5">
        <f t="shared" ca="1" si="1120"/>
        <v>18147.2</v>
      </c>
      <c r="HX240" s="5">
        <f t="shared" ca="1" si="1120"/>
        <v>18147.2</v>
      </c>
      <c r="HY240" s="5">
        <f t="shared" ca="1" si="1120"/>
        <v>0</v>
      </c>
      <c r="HZ240" s="5">
        <f t="shared" ca="1" si="1120"/>
        <v>0</v>
      </c>
      <c r="IA240" s="5">
        <f t="shared" ca="1" si="1120"/>
        <v>0</v>
      </c>
      <c r="IB240" s="5">
        <f t="shared" ca="1" si="1120"/>
        <v>0</v>
      </c>
      <c r="IC240" s="5">
        <f t="shared" ca="1" si="1120"/>
        <v>0</v>
      </c>
      <c r="ID240" s="5">
        <f t="shared" ca="1" si="1120"/>
        <v>0</v>
      </c>
      <c r="IE240" s="5">
        <f t="shared" ca="1" si="1120"/>
        <v>18147.2</v>
      </c>
      <c r="IF240" s="5">
        <f t="shared" ca="1" si="1120"/>
        <v>0</v>
      </c>
      <c r="IG240" s="5">
        <f t="shared" ca="1" si="1120"/>
        <v>0</v>
      </c>
      <c r="IH240" s="5">
        <f t="shared" ca="1" si="1120"/>
        <v>0</v>
      </c>
      <c r="II240" s="5">
        <f t="shared" ca="1" si="1120"/>
        <v>0</v>
      </c>
      <c r="IJ240" s="5"/>
      <c r="IK240" s="5">
        <f t="shared" ca="1" si="1125"/>
        <v>105.628</v>
      </c>
      <c r="IL240" s="5">
        <f t="shared" ca="1" si="1125"/>
        <v>7.15693</v>
      </c>
      <c r="IM240" s="5">
        <f t="shared" ca="1" si="1125"/>
        <v>21.9938</v>
      </c>
      <c r="IN240" s="5">
        <f t="shared" ca="1" si="1125"/>
        <v>18.389399999999998</v>
      </c>
      <c r="IO240" s="5">
        <f t="shared" ca="1" si="1125"/>
        <v>3.2913600000000001</v>
      </c>
      <c r="IP240" s="5">
        <f t="shared" ca="1" si="1125"/>
        <v>8.2726000000000006</v>
      </c>
      <c r="IQ240" s="5">
        <f t="shared" ca="1" si="1125"/>
        <v>7.2618299999999998</v>
      </c>
      <c r="IR240" s="5">
        <f t="shared" ca="1" si="1125"/>
        <v>39.261899999999997</v>
      </c>
      <c r="IS240" s="5"/>
      <c r="IT240" s="19">
        <f t="shared" ca="1" si="1069"/>
        <v>29.014369350306566</v>
      </c>
      <c r="IU240" s="19">
        <f t="shared" ca="1" si="1070"/>
        <v>3.6404609705308384</v>
      </c>
      <c r="IV240" s="19">
        <f t="shared" ca="1" si="1071"/>
        <v>1.9795032220927458</v>
      </c>
      <c r="IW240" s="19">
        <f t="shared" ca="1" si="1072"/>
        <v>2.1191409999017226</v>
      </c>
      <c r="IX240" s="19">
        <f t="shared" ca="1" si="1073"/>
        <v>0.292985446530108</v>
      </c>
      <c r="IY240" s="19">
        <f t="shared" ca="1" si="1074"/>
        <v>0.88597620886140682</v>
      </c>
      <c r="IZ240" s="19">
        <f t="shared" ca="1" si="1075"/>
        <v>0.86931274456516283</v>
      </c>
      <c r="JA240" s="19">
        <f t="shared" ca="1" si="1076"/>
        <v>4.6125427235659027</v>
      </c>
      <c r="JB240" s="19">
        <f t="shared" ca="1" si="1077"/>
        <v>14.399929480995368</v>
      </c>
      <c r="JC240" s="19">
        <f t="shared" ca="1" si="1078"/>
        <v>14.614439869311196</v>
      </c>
      <c r="JD240" s="19">
        <f t="shared" ca="1" si="1079"/>
        <v>0</v>
      </c>
      <c r="JE240" s="19">
        <f t="shared" ca="1" si="1127"/>
        <v>0</v>
      </c>
      <c r="JF240" s="19">
        <f t="shared" ca="1" si="1127"/>
        <v>0</v>
      </c>
      <c r="JG240" s="72">
        <f t="shared" ca="1" si="1110"/>
        <v>0</v>
      </c>
      <c r="JH240" s="72">
        <f t="shared" ca="1" si="1111"/>
        <v>0</v>
      </c>
      <c r="JI240" s="5"/>
      <c r="JJ240" s="5"/>
      <c r="JK240" s="5"/>
      <c r="JL240" s="5">
        <f t="shared" ca="1" si="1121"/>
        <v>3707950</v>
      </c>
      <c r="JM240" s="5">
        <f t="shared" ca="1" si="1121"/>
        <v>109.553</v>
      </c>
      <c r="JN240" s="5">
        <f t="shared" ca="1" si="1121"/>
        <v>289261</v>
      </c>
      <c r="JO240" s="5">
        <f t="shared" ca="1" si="1121"/>
        <v>309666</v>
      </c>
      <c r="JP240" s="5">
        <f t="shared" ca="1" si="1121"/>
        <v>42813.4</v>
      </c>
      <c r="JQ240" s="5">
        <f t="shared" ca="1" si="1121"/>
        <v>129466</v>
      </c>
      <c r="JR240" s="5">
        <f t="shared" ca="1" si="1121"/>
        <v>127031</v>
      </c>
      <c r="JS240" s="5">
        <f t="shared" ca="1" si="1121"/>
        <v>674022</v>
      </c>
      <c r="JT240" s="5">
        <f t="shared" ca="1" si="1121"/>
        <v>1572370</v>
      </c>
      <c r="JU240" s="5">
        <f t="shared" ca="1" si="1121"/>
        <v>2135580</v>
      </c>
      <c r="JV240" s="5">
        <f t="shared" ca="1" si="1121"/>
        <v>0</v>
      </c>
      <c r="JW240" s="5">
        <f t="shared" ca="1" si="1121"/>
        <v>0</v>
      </c>
      <c r="JX240" s="5">
        <f t="shared" ca="1" si="1121"/>
        <v>0</v>
      </c>
      <c r="JY240" s="5">
        <f t="shared" ca="1" si="1121"/>
        <v>0</v>
      </c>
      <c r="JZ240" s="5">
        <f t="shared" ca="1" si="1121"/>
        <v>0</v>
      </c>
      <c r="KA240" s="5"/>
      <c r="KB240" s="5">
        <f t="shared" ca="1" si="1122"/>
        <v>18147.2</v>
      </c>
      <c r="KC240" s="5">
        <f t="shared" ca="1" si="1122"/>
        <v>18147.2</v>
      </c>
      <c r="KD240" s="5">
        <f t="shared" ca="1" si="1122"/>
        <v>0</v>
      </c>
      <c r="KE240" s="5">
        <f t="shared" ca="1" si="1122"/>
        <v>0</v>
      </c>
      <c r="KF240" s="5">
        <f t="shared" ca="1" si="1122"/>
        <v>0</v>
      </c>
      <c r="KG240" s="5">
        <f t="shared" ca="1" si="1122"/>
        <v>0</v>
      </c>
      <c r="KH240" s="5">
        <f t="shared" ca="1" si="1122"/>
        <v>0</v>
      </c>
      <c r="KI240" s="5">
        <f t="shared" ca="1" si="1122"/>
        <v>0</v>
      </c>
      <c r="KJ240" s="5">
        <f t="shared" ca="1" si="1122"/>
        <v>18147.2</v>
      </c>
      <c r="KK240" s="5">
        <f t="shared" ca="1" si="1122"/>
        <v>0</v>
      </c>
      <c r="KL240" s="5">
        <f t="shared" ca="1" si="1122"/>
        <v>0</v>
      </c>
      <c r="KM240" s="5">
        <f t="shared" ca="1" si="1122"/>
        <v>0</v>
      </c>
      <c r="KN240" s="5">
        <f t="shared" ca="1" si="1122"/>
        <v>0</v>
      </c>
      <c r="KO240" s="5"/>
      <c r="KP240" s="5">
        <f t="shared" ca="1" si="1123"/>
        <v>105.628</v>
      </c>
      <c r="KQ240" s="5">
        <f t="shared" ca="1" si="1123"/>
        <v>7.15693</v>
      </c>
      <c r="KR240" s="5">
        <f t="shared" ca="1" si="1123"/>
        <v>21.9938</v>
      </c>
      <c r="KS240" s="5">
        <f t="shared" ca="1" si="1123"/>
        <v>18.389399999999998</v>
      </c>
      <c r="KT240" s="5">
        <f t="shared" ca="1" si="1123"/>
        <v>3.2913600000000001</v>
      </c>
      <c r="KU240" s="5">
        <f t="shared" ca="1" si="1123"/>
        <v>8.2726000000000006</v>
      </c>
      <c r="KV240" s="5">
        <f t="shared" ca="1" si="1123"/>
        <v>7.2618299999999998</v>
      </c>
      <c r="KW240" s="5">
        <f t="shared" ca="1" si="1123"/>
        <v>39.261899999999997</v>
      </c>
      <c r="KX240" s="5"/>
      <c r="KY240" s="19">
        <f t="shared" ca="1" si="1040"/>
        <v>29.014369350306566</v>
      </c>
      <c r="KZ240" s="19">
        <f t="shared" ca="1" si="1041"/>
        <v>3.6404609705308384</v>
      </c>
      <c r="LA240" s="19">
        <f t="shared" ca="1" si="1042"/>
        <v>1.9795032220927458</v>
      </c>
      <c r="LB240" s="19">
        <f t="shared" ca="1" si="1043"/>
        <v>2.1191409999017226</v>
      </c>
      <c r="LC240" s="19">
        <f t="shared" ca="1" si="1044"/>
        <v>0.292985446530108</v>
      </c>
      <c r="LD240" s="19">
        <f t="shared" ca="1" si="1045"/>
        <v>0.88597620886140682</v>
      </c>
      <c r="LE240" s="19">
        <f t="shared" ca="1" si="1046"/>
        <v>0.86931274456516283</v>
      </c>
      <c r="LF240" s="19">
        <f t="shared" ca="1" si="1047"/>
        <v>4.6125427235659027</v>
      </c>
      <c r="LG240" s="19">
        <f t="shared" ca="1" si="1048"/>
        <v>14.399929480995368</v>
      </c>
      <c r="LH240" s="19">
        <f t="shared" ca="1" si="1049"/>
        <v>14.614439869311196</v>
      </c>
      <c r="LI240" s="19">
        <f t="shared" ca="1" si="1050"/>
        <v>0</v>
      </c>
      <c r="LJ240" s="19">
        <f t="shared" ca="1" si="1081"/>
        <v>0</v>
      </c>
      <c r="LK240" s="19">
        <f t="shared" ca="1" si="1082"/>
        <v>0</v>
      </c>
      <c r="LL240" s="72">
        <f t="shared" ca="1" si="1112"/>
        <v>0</v>
      </c>
      <c r="LM240" s="72">
        <f t="shared" ca="1" si="1113"/>
        <v>0</v>
      </c>
    </row>
    <row r="241" spans="1:325" ht="15" customHeight="1" outlineLevel="1" x14ac:dyDescent="0.3">
      <c r="A241" s="5">
        <f>IF('Old Results'!E221='New Results'!E221,'New Results'!E221,"0")</f>
        <v>498589</v>
      </c>
      <c r="B241" s="5">
        <f t="shared" si="941"/>
        <v>413</v>
      </c>
      <c r="C241" s="27">
        <f t="shared" si="968"/>
        <v>220</v>
      </c>
      <c r="D241" s="41" t="str">
        <f>'Old Results'!C221</f>
        <v>0413216-OffLrg-CRAC_NDL</v>
      </c>
      <c r="E241" s="41" t="str">
        <f>'New Results'!C221</f>
        <v>0413216-OffLrg-CRAC_NDL</v>
      </c>
      <c r="F241" s="5">
        <f t="shared" ref="F241:F304" ca="1" si="1128">IF(AND($CW241&gt;0,$FB241&gt;0),CW241-FB241,0)</f>
        <v>0</v>
      </c>
      <c r="G241" s="5">
        <f t="shared" ref="G241:G304" ca="1" si="1129">IF(AND($CW241&gt;0,$FB241&gt;0),CX241-FC241,0)</f>
        <v>0</v>
      </c>
      <c r="H241" s="5">
        <f t="shared" ref="H241:H304" ca="1" si="1130">IF(AND($CW241&gt;0,$FB241&gt;0),CY241-FD241,0)</f>
        <v>0</v>
      </c>
      <c r="I241" s="5">
        <f t="shared" ref="I241:I304" ca="1" si="1131">IF(AND($CW241&gt;0,$FB241&gt;0),CZ241-FE241,0)</f>
        <v>0</v>
      </c>
      <c r="J241" s="5">
        <f t="shared" ref="J241:J304" ca="1" si="1132">IF(AND($CW241&gt;0,$FB241&gt;0),DA241-FF241,0)</f>
        <v>0</v>
      </c>
      <c r="K241" s="5">
        <f t="shared" ref="K241:K304" ca="1" si="1133">IF(AND($CW241&gt;0,$FB241&gt;0),DB241-FG241,0)</f>
        <v>0</v>
      </c>
      <c r="L241" s="5">
        <f t="shared" ref="L241:L304" ca="1" si="1134">IF(AND($CW241&gt;0,$FB241&gt;0),DC241-FH241,0)</f>
        <v>0</v>
      </c>
      <c r="M241" s="5">
        <f t="shared" ref="M241:M304" ca="1" si="1135">IF(AND($CW241&gt;0,$FB241&gt;0),DD241-FI241,0)</f>
        <v>0</v>
      </c>
      <c r="N241" s="5">
        <f t="shared" ref="N241:N304" ca="1" si="1136">IF(AND($CW241&gt;0,$FB241&gt;0),DE241-FJ241,0)</f>
        <v>0</v>
      </c>
      <c r="O241" s="5">
        <f t="shared" ref="O241:O304" ca="1" si="1137">IF(AND($CW241&gt;0,$FB241&gt;0),DF241-FK241,0)</f>
        <v>0</v>
      </c>
      <c r="P241" s="5">
        <f t="shared" ref="P241:P304" ca="1" si="1138">IF(AND($CW241&gt;0,$FB241&gt;0),DG241-FL241,0)</f>
        <v>0</v>
      </c>
      <c r="Q241" s="5">
        <f t="shared" ref="Q241:Q304" ca="1" si="1139">IF(AND($CW241&gt;0,$FB241&gt;0),DH241-FM241,0)</f>
        <v>0</v>
      </c>
      <c r="R241" s="5">
        <f t="shared" ca="1" si="1083"/>
        <v>0</v>
      </c>
      <c r="S241" s="5">
        <f t="shared" ca="1" si="1084"/>
        <v>0</v>
      </c>
      <c r="T241" s="5">
        <f t="shared" ca="1" si="1085"/>
        <v>0</v>
      </c>
      <c r="U241" s="5">
        <f t="shared" ref="U241:U304" ca="1" si="1140">IF(AND($DM241&gt;0,$FR241&gt;0),DM241-FR241,0)</f>
        <v>0</v>
      </c>
      <c r="V241" s="5">
        <f t="shared" ref="V241:V304" ca="1" si="1141">IF(AND($DM241&gt;0,$FR241&gt;0),DN241-FS241,0)</f>
        <v>0</v>
      </c>
      <c r="W241" s="5">
        <f t="shared" ref="W241:W304" ca="1" si="1142">IF(AND($DM241&gt;0,$FR241&gt;0),DO241-FT241,0)</f>
        <v>0</v>
      </c>
      <c r="X241" s="5">
        <f t="shared" ref="X241:X304" ca="1" si="1143">IF(AND($DM241&gt;0,$FR241&gt;0),DP241-FU241,0)</f>
        <v>0</v>
      </c>
      <c r="Y241" s="5">
        <f t="shared" ref="Y241:Y304" ca="1" si="1144">IF(AND($DM241&gt;0,$FR241&gt;0),DQ241-FV241,0)</f>
        <v>0</v>
      </c>
      <c r="Z241" s="5">
        <f t="shared" ref="Z241:Z304" ca="1" si="1145">IF(AND($DM241&gt;0,$FR241&gt;0),DR241-FW241,0)</f>
        <v>0</v>
      </c>
      <c r="AA241" s="5">
        <f t="shared" ref="AA241:AA304" ca="1" si="1146">IF(AND($DM241&gt;0,$FR241&gt;0),DS241-FX241,0)</f>
        <v>0</v>
      </c>
      <c r="AB241" s="5">
        <f t="shared" ref="AB241:AB304" ca="1" si="1147">IF(AND($DM241&gt;0,$FR241&gt;0),DT241-FY241,0)</f>
        <v>0</v>
      </c>
      <c r="AC241" s="5">
        <f t="shared" ref="AC241:AC304" ca="1" si="1148">IF(AND($DM241&gt;0,$FR241&gt;0),DU241-FZ241,0)</f>
        <v>0</v>
      </c>
      <c r="AD241" s="5">
        <f t="shared" ref="AD241:AD304" ca="1" si="1149">IF(AND($DM241&gt;0,$FR241&gt;0),DV241-GA241,0)</f>
        <v>0</v>
      </c>
      <c r="AE241" s="5">
        <f t="shared" ref="AE241:AE304" ca="1" si="1150">IF(AND($DM241&gt;0,$FR241&gt;0),DW241-GB241,0)</f>
        <v>0</v>
      </c>
      <c r="AF241" s="5">
        <f t="shared" ref="AF241:AG304" ca="1" si="1151">IF(AND($DM241&gt;0,$FR241&gt;0),DX241-GC241,0)</f>
        <v>0</v>
      </c>
      <c r="AG241" s="5">
        <f t="shared" ca="1" si="1151"/>
        <v>0</v>
      </c>
      <c r="AH241" s="37">
        <f t="shared" ref="AH241:AH304" ca="1" si="1152">IF(AND($EA241&gt;0,$GF241&gt;0),EA241-GF241,0)</f>
        <v>0</v>
      </c>
      <c r="AI241" s="37">
        <f t="shared" ref="AI241:AI304" ca="1" si="1153">IF(AND($EA241&gt;0,$GF241&gt;0),EB241-GG241,0)</f>
        <v>0</v>
      </c>
      <c r="AJ241" s="37">
        <f t="shared" ref="AJ241:AJ304" ca="1" si="1154">IF(AND($EA241&gt;0,$GF241&gt;0),EC241-GH241,0)</f>
        <v>0</v>
      </c>
      <c r="AK241" s="37">
        <f t="shared" ref="AK241:AK304" ca="1" si="1155">IF(AND($EA241&gt;0,$GF241&gt;0),ED241-GI241,0)</f>
        <v>0</v>
      </c>
      <c r="AL241" s="37">
        <f t="shared" ref="AL241:AL304" ca="1" si="1156">IF(AND($EA241&gt;0,$GF241&gt;0),EE241-GJ241,0)</f>
        <v>0</v>
      </c>
      <c r="AM241" s="37">
        <f t="shared" ref="AM241:AM304" ca="1" si="1157">IF(AND($EA241&gt;0,$GF241&gt;0),EF241-GK241,0)</f>
        <v>0</v>
      </c>
      <c r="AN241" s="37">
        <f t="shared" ref="AN241:AN304" ca="1" si="1158">IF(AND($EA241&gt;0,$GF241&gt;0),EG241-GL241,0)</f>
        <v>0</v>
      </c>
      <c r="AO241" s="37">
        <f t="shared" ref="AO241:AO304" ca="1" si="1159">IF(AND($EA241&gt;0,$GF241&gt;0),EH241-GM241,0)</f>
        <v>0</v>
      </c>
      <c r="AP241" s="33">
        <f t="shared" ref="AP241:AP304" ca="1" si="1160">IFERROR(((CW241*3.412)+(DM241*100))/$A241,0)</f>
        <v>56.848284739534961</v>
      </c>
      <c r="AQ241" s="33">
        <f t="shared" ref="AQ241:AQ304" ca="1" si="1161">IFERROR(((FB241*3.412)+(FR241*100))/$A241,0)</f>
        <v>56.848284739534961</v>
      </c>
      <c r="AR241" s="24">
        <f t="shared" ref="AR241:AR304" ca="1" si="1162">IF(AND(AQ241&gt;0,AP241&gt;0),ABS(AP241-AQ241)/AVERAGE(AQ241:AQ241),0)</f>
        <v>0</v>
      </c>
      <c r="AS241" s="34">
        <f t="shared" ref="AS241:AS304" ca="1" si="1163">EA241</f>
        <v>118.979</v>
      </c>
      <c r="AT241" s="34">
        <f t="shared" ref="AT241:AT304" ca="1" si="1164">GF241</f>
        <v>118.979</v>
      </c>
      <c r="AU241" s="45">
        <f t="shared" ref="AU241:AU304" ca="1" si="1165">IF(AND(AT241&gt;0,AS241&gt;0),(AS241-AT241)/AVERAGE(AT241:AT241),0)</f>
        <v>0</v>
      </c>
      <c r="AV241" s="34">
        <f t="shared" ref="AV241:AV304" ca="1" si="1166">ROUND(CM241-AS241,1)</f>
        <v>5.5</v>
      </c>
      <c r="AW241" s="34">
        <f t="shared" ref="AW241:AW304" ca="1" si="1167">ROUND(CN241-AT241,1)</f>
        <v>5.5</v>
      </c>
      <c r="AX241" s="46">
        <f t="shared" ref="AX241:AX304" ca="1" si="1168">IFERROR((AV241-AW241)/AW241,0)</f>
        <v>0</v>
      </c>
      <c r="AY241" s="5"/>
      <c r="AZ241" s="5">
        <f t="shared" ca="1" si="1055"/>
        <v>0</v>
      </c>
      <c r="BA241" s="5">
        <f t="shared" ca="1" si="1056"/>
        <v>0</v>
      </c>
      <c r="BB241" s="5">
        <f t="shared" ca="1" si="1057"/>
        <v>0</v>
      </c>
      <c r="BC241" s="5">
        <f t="shared" ca="1" si="1058"/>
        <v>0</v>
      </c>
      <c r="BD241" s="5">
        <f t="shared" ca="1" si="1059"/>
        <v>0</v>
      </c>
      <c r="BE241" s="5">
        <f t="shared" ca="1" si="1060"/>
        <v>0</v>
      </c>
      <c r="BF241" s="5">
        <f t="shared" ca="1" si="1061"/>
        <v>0</v>
      </c>
      <c r="BG241" s="5">
        <f t="shared" ca="1" si="1062"/>
        <v>0</v>
      </c>
      <c r="BH241" s="5">
        <f t="shared" ca="1" si="1063"/>
        <v>0</v>
      </c>
      <c r="BI241" s="5">
        <f t="shared" ca="1" si="1064"/>
        <v>0</v>
      </c>
      <c r="BJ241" s="5">
        <f t="shared" ca="1" si="1065"/>
        <v>0</v>
      </c>
      <c r="BK241" s="5">
        <f t="shared" ca="1" si="1066"/>
        <v>0</v>
      </c>
      <c r="BL241" s="5">
        <f t="shared" ca="1" si="1086"/>
        <v>0</v>
      </c>
      <c r="BM241" s="5">
        <f t="shared" ca="1" si="1087"/>
        <v>0</v>
      </c>
      <c r="BN241" s="5">
        <f t="shared" ca="1" si="1088"/>
        <v>0</v>
      </c>
      <c r="BO241" s="5">
        <f t="shared" ca="1" si="1089"/>
        <v>0</v>
      </c>
      <c r="BP241" s="5">
        <f t="shared" ca="1" si="1090"/>
        <v>0</v>
      </c>
      <c r="BQ241" s="5">
        <f t="shared" ca="1" si="1091"/>
        <v>0</v>
      </c>
      <c r="BR241" s="5">
        <f t="shared" ca="1" si="1092"/>
        <v>0</v>
      </c>
      <c r="BS241" s="5">
        <f t="shared" ca="1" si="1093"/>
        <v>0</v>
      </c>
      <c r="BT241" s="5">
        <f t="shared" ca="1" si="1094"/>
        <v>0</v>
      </c>
      <c r="BU241" s="5">
        <f t="shared" ca="1" si="1095"/>
        <v>0</v>
      </c>
      <c r="BV241" s="5">
        <f t="shared" ca="1" si="1096"/>
        <v>0</v>
      </c>
      <c r="BW241" s="5">
        <f t="shared" ca="1" si="1097"/>
        <v>0</v>
      </c>
      <c r="BX241" s="5">
        <f t="shared" ca="1" si="1098"/>
        <v>0</v>
      </c>
      <c r="BY241" s="5">
        <f t="shared" ca="1" si="1099"/>
        <v>0</v>
      </c>
      <c r="BZ241" s="5">
        <f t="shared" ca="1" si="1100"/>
        <v>0</v>
      </c>
      <c r="CA241" s="5">
        <f t="shared" ca="1" si="1101"/>
        <v>0</v>
      </c>
      <c r="CB241" s="37">
        <f t="shared" ref="CB241:CB304" ca="1" si="1169">IF(AND($IK241&gt;0,$KP241&gt;0),IK241-KP241,0)</f>
        <v>0</v>
      </c>
      <c r="CC241" s="37">
        <f t="shared" ref="CC241:CC304" ca="1" si="1170">IF(AND($IK241&gt;0,$KP241&gt;0),IL241-KQ241,0)</f>
        <v>0</v>
      </c>
      <c r="CD241" s="37">
        <f t="shared" ref="CD241:CD304" ca="1" si="1171">IF(AND($IK241&gt;0,$KP241&gt;0),IM241-KR241,0)</f>
        <v>0</v>
      </c>
      <c r="CE241" s="37">
        <f t="shared" ref="CE241:CE304" ca="1" si="1172">IF(AND($IK241&gt;0,$KP241&gt;0),IN241-KS241,0)</f>
        <v>0</v>
      </c>
      <c r="CF241" s="37">
        <f t="shared" ref="CF241:CF304" ca="1" si="1173">IF(AND($IK241&gt;0,$KP241&gt;0),IO241-KT241,0)</f>
        <v>0</v>
      </c>
      <c r="CG241" s="37">
        <f t="shared" ref="CG241:CG304" ca="1" si="1174">IF(AND($IK241&gt;0,$KP241&gt;0),IP241-KU241,0)</f>
        <v>0</v>
      </c>
      <c r="CH241" s="37">
        <f t="shared" ref="CH241:CH304" ca="1" si="1175">IF(AND($IK241&gt;0,$KP241&gt;0),IQ241-KV241,0)</f>
        <v>0</v>
      </c>
      <c r="CI241" s="19">
        <f t="shared" ref="CI241:CI304" ca="1" si="1176">IF(AND($IK241&gt;0,$KP241&gt;0),IR241-KW241,0)</f>
        <v>0</v>
      </c>
      <c r="CJ241" s="33">
        <f t="shared" ref="CJ241:CJ304" ca="1" si="1177">IFERROR(((HG241*3.412)+(HW241*100))/$A241,0)</f>
        <v>56.989709279586997</v>
      </c>
      <c r="CK241" s="33">
        <f t="shared" ca="1" si="1068"/>
        <v>56.989709279586997</v>
      </c>
      <c r="CL241" s="24">
        <f t="shared" ref="CL241:CL304" ca="1" si="1178">IF(AND(CK241&gt;0,CJ241&gt;0),ABS(CJ241-CK241)/AVERAGE(CK241:CK241),0)</f>
        <v>0</v>
      </c>
      <c r="CM241" s="34">
        <f t="shared" ref="CM241:CM304" ca="1" si="1179">IK241</f>
        <v>124.51</v>
      </c>
      <c r="CN241" s="34">
        <f t="shared" ref="CN241:CN304" ca="1" si="1180">KP241</f>
        <v>124.51</v>
      </c>
      <c r="CO241" s="45">
        <f t="shared" ref="CO241:CO304" ca="1" si="1181">IF(AND(CN241&gt;0,CM241&gt;0),(CM241-CN241)/AVERAGE(CN241:CN241),0)</f>
        <v>0</v>
      </c>
      <c r="CP241" s="5"/>
      <c r="CR241" s="5">
        <f t="shared" ca="1" si="1102"/>
        <v>237</v>
      </c>
      <c r="CS241" s="5">
        <f t="shared" ca="1" si="1103"/>
        <v>224</v>
      </c>
      <c r="CT241" s="62">
        <f t="shared" ref="CT241:CT304" ca="1" si="1182">1-(CS241/CR241)</f>
        <v>5.4852320675105481E-2</v>
      </c>
      <c r="CW241" s="5">
        <f t="shared" ca="1" si="1114"/>
        <v>6717620</v>
      </c>
      <c r="CX241" s="5">
        <f t="shared" ca="1" si="1114"/>
        <v>312.06299999999999</v>
      </c>
      <c r="CY241" s="5">
        <f t="shared" ca="1" si="1114"/>
        <v>315705</v>
      </c>
      <c r="CZ241" s="5">
        <f t="shared" ca="1" si="1114"/>
        <v>536742</v>
      </c>
      <c r="DA241" s="5">
        <f t="shared" ca="1" si="1114"/>
        <v>3529.11</v>
      </c>
      <c r="DB241" s="5">
        <f t="shared" ca="1" si="1114"/>
        <v>173976</v>
      </c>
      <c r="DC241" s="5">
        <f t="shared" ca="1" si="1114"/>
        <v>0</v>
      </c>
      <c r="DD241" s="5">
        <f t="shared" ca="1" si="1114"/>
        <v>678911</v>
      </c>
      <c r="DE241" s="5">
        <f t="shared" ca="1" si="1114"/>
        <v>1709180</v>
      </c>
      <c r="DF241" s="5">
        <f t="shared" ca="1" si="1114"/>
        <v>5008450</v>
      </c>
      <c r="DG241" s="5">
        <f t="shared" ca="1" si="1114"/>
        <v>0</v>
      </c>
      <c r="DH241" s="5">
        <f t="shared" ca="1" si="1114"/>
        <v>0</v>
      </c>
      <c r="DI241" s="5">
        <f t="shared" ca="1" si="1126"/>
        <v>0</v>
      </c>
      <c r="DJ241" s="5">
        <f t="shared" ca="1" si="1126"/>
        <v>0</v>
      </c>
      <c r="DK241" s="5">
        <f t="shared" ca="1" si="1126"/>
        <v>0</v>
      </c>
      <c r="DL241" s="5"/>
      <c r="DM241" s="5">
        <f t="shared" ca="1" si="1115"/>
        <v>54234.1</v>
      </c>
      <c r="DN241" s="5">
        <f t="shared" ca="1" si="1115"/>
        <v>47962</v>
      </c>
      <c r="DO241" s="5">
        <f t="shared" ca="1" si="1115"/>
        <v>0</v>
      </c>
      <c r="DP241" s="5">
        <f t="shared" ca="1" si="1115"/>
        <v>0</v>
      </c>
      <c r="DQ241" s="5">
        <f t="shared" ca="1" si="1115"/>
        <v>0</v>
      </c>
      <c r="DR241" s="5">
        <f t="shared" ca="1" si="1115"/>
        <v>0</v>
      </c>
      <c r="DS241" s="5">
        <f t="shared" ca="1" si="1115"/>
        <v>6272.07</v>
      </c>
      <c r="DT241" s="5">
        <f t="shared" ca="1" si="1115"/>
        <v>0</v>
      </c>
      <c r="DU241" s="5">
        <f t="shared" ca="1" si="1115"/>
        <v>54234.1</v>
      </c>
      <c r="DV241" s="5">
        <f t="shared" ca="1" si="1115"/>
        <v>0</v>
      </c>
      <c r="DW241" s="5">
        <f t="shared" ca="1" si="1115"/>
        <v>0</v>
      </c>
      <c r="DX241" s="5">
        <f t="shared" ca="1" si="1115"/>
        <v>0</v>
      </c>
      <c r="DY241" s="5">
        <f t="shared" ca="1" si="1115"/>
        <v>0</v>
      </c>
      <c r="DZ241" s="5"/>
      <c r="EA241" s="5">
        <f t="shared" ca="1" si="1124"/>
        <v>118.979</v>
      </c>
      <c r="EB241" s="5">
        <f t="shared" ca="1" si="1124"/>
        <v>18.9467</v>
      </c>
      <c r="EC241" s="5">
        <f t="shared" ca="1" si="1124"/>
        <v>20.026900000000001</v>
      </c>
      <c r="ED241" s="5">
        <f t="shared" ca="1" si="1124"/>
        <v>30.043800000000001</v>
      </c>
      <c r="EE241" s="5">
        <f t="shared" ca="1" si="1124"/>
        <v>0.23017099999999999</v>
      </c>
      <c r="EF241" s="5">
        <f t="shared" ca="1" si="1124"/>
        <v>10.390700000000001</v>
      </c>
      <c r="EG241" s="5">
        <f t="shared" ca="1" si="1124"/>
        <v>2.2747299999999999</v>
      </c>
      <c r="EH241" s="5">
        <f t="shared" ca="1" si="1124"/>
        <v>37.066099999999999</v>
      </c>
      <c r="EI241" s="5"/>
      <c r="EJ241" s="19">
        <f t="shared" ref="EJ241:EJ304" ca="1" si="1183">((CW241*3.412)+(DM241*100))/$A241</f>
        <v>56.848284739534961</v>
      </c>
      <c r="EK241" s="19">
        <f t="shared" ref="EK241:EK304" ca="1" si="1184">((CX241*3.412)+(DN241*100))/$A241</f>
        <v>9.6216819042457828</v>
      </c>
      <c r="EL241" s="19">
        <f t="shared" ref="EL241:EL304" ca="1" si="1185">((CY241*3.412)+(DO241*100))/$A241</f>
        <v>2.1604677600187729</v>
      </c>
      <c r="EM241" s="19">
        <f t="shared" ref="EM241:EM304" ca="1" si="1186">((CZ241*3.412)+(DP241*100))/$A241</f>
        <v>3.6730928760963435</v>
      </c>
      <c r="EN241" s="19">
        <f t="shared" ref="EN241:EN304" ca="1" si="1187">((DA241*3.412)+(DQ241*100))/$A241</f>
        <v>2.4150800198159204E-2</v>
      </c>
      <c r="EO241" s="19">
        <f t="shared" ref="EO241:EO304" ca="1" si="1188">((DB241*3.412)+(DR241*100))/$A241</f>
        <v>1.1905720182354604</v>
      </c>
      <c r="EP241" s="19">
        <f t="shared" ref="EP241:EP304" ca="1" si="1189">((DC241*3.412)+(DS241*100))/$A241</f>
        <v>1.2579639743355751</v>
      </c>
      <c r="EQ241" s="19">
        <f t="shared" ref="EQ241:EQ304" ca="1" si="1190">((DD241*3.412)+(DT241*100))/$A241</f>
        <v>4.6459996750830843</v>
      </c>
      <c r="ER241" s="19">
        <f t="shared" ref="ER241:ER304" ca="1" si="1191">((DE241*3.412)+(DU241*100))/$A241</f>
        <v>22.573968057859279</v>
      </c>
      <c r="ES241" s="19">
        <f t="shared" ref="ES241:ES304" ca="1" si="1192">((DF241*3.412)+(DV241*100))/$A241</f>
        <v>34.274385114793944</v>
      </c>
      <c r="ET241" s="19">
        <f t="shared" ref="ET241:ET304" ca="1" si="1193">((DG241*3.412)+(DW241*100))/$A241</f>
        <v>0</v>
      </c>
      <c r="EU241" s="19">
        <f t="shared" ca="1" si="1104"/>
        <v>0</v>
      </c>
      <c r="EV241" s="19">
        <f t="shared" ca="1" si="1105"/>
        <v>0</v>
      </c>
      <c r="EW241" s="72">
        <f t="shared" ca="1" si="1106"/>
        <v>0</v>
      </c>
      <c r="EX241" s="72">
        <f t="shared" ca="1" si="1107"/>
        <v>0</v>
      </c>
      <c r="EY241" s="5"/>
      <c r="EZ241" s="5"/>
      <c r="FA241" s="5"/>
      <c r="FB241" s="5">
        <f t="shared" ca="1" si="1116"/>
        <v>6717620</v>
      </c>
      <c r="FC241" s="5">
        <f t="shared" ca="1" si="1116"/>
        <v>312.06299999999999</v>
      </c>
      <c r="FD241" s="5">
        <f t="shared" ca="1" si="1116"/>
        <v>315705</v>
      </c>
      <c r="FE241" s="5">
        <f t="shared" ca="1" si="1116"/>
        <v>536742</v>
      </c>
      <c r="FF241" s="5">
        <f t="shared" ca="1" si="1116"/>
        <v>3529.11</v>
      </c>
      <c r="FG241" s="5">
        <f t="shared" ca="1" si="1116"/>
        <v>173976</v>
      </c>
      <c r="FH241" s="5">
        <f t="shared" ca="1" si="1116"/>
        <v>0</v>
      </c>
      <c r="FI241" s="5">
        <f t="shared" ca="1" si="1116"/>
        <v>678911</v>
      </c>
      <c r="FJ241" s="5">
        <f t="shared" ca="1" si="1116"/>
        <v>1709180</v>
      </c>
      <c r="FK241" s="5">
        <f t="shared" ca="1" si="1116"/>
        <v>5008450</v>
      </c>
      <c r="FL241" s="5">
        <f t="shared" ca="1" si="1116"/>
        <v>0</v>
      </c>
      <c r="FM241" s="5">
        <f t="shared" ca="1" si="1116"/>
        <v>0</v>
      </c>
      <c r="FN241" s="5">
        <f t="shared" ca="1" si="1116"/>
        <v>0</v>
      </c>
      <c r="FO241" s="5">
        <f t="shared" ca="1" si="1116"/>
        <v>0</v>
      </c>
      <c r="FP241" s="5">
        <f t="shared" ca="1" si="1116"/>
        <v>0</v>
      </c>
      <c r="FQ241" s="5"/>
      <c r="FR241" s="5">
        <f t="shared" ca="1" si="1117"/>
        <v>54234.1</v>
      </c>
      <c r="FS241" s="5">
        <f t="shared" ca="1" si="1117"/>
        <v>47962</v>
      </c>
      <c r="FT241" s="5">
        <f t="shared" ca="1" si="1117"/>
        <v>0</v>
      </c>
      <c r="FU241" s="5">
        <f t="shared" ca="1" si="1117"/>
        <v>0</v>
      </c>
      <c r="FV241" s="5">
        <f t="shared" ca="1" si="1117"/>
        <v>0</v>
      </c>
      <c r="FW241" s="5">
        <f t="shared" ca="1" si="1117"/>
        <v>0</v>
      </c>
      <c r="FX241" s="5">
        <f t="shared" ca="1" si="1117"/>
        <v>6272.07</v>
      </c>
      <c r="FY241" s="5">
        <f t="shared" ca="1" si="1117"/>
        <v>0</v>
      </c>
      <c r="FZ241" s="5">
        <f t="shared" ca="1" si="1117"/>
        <v>54234.1</v>
      </c>
      <c r="GA241" s="5">
        <f t="shared" ca="1" si="1117"/>
        <v>0</v>
      </c>
      <c r="GB241" s="5">
        <f t="shared" ca="1" si="1117"/>
        <v>0</v>
      </c>
      <c r="GC241" s="5">
        <f t="shared" ca="1" si="1117"/>
        <v>0</v>
      </c>
      <c r="GD241" s="5">
        <f t="shared" ca="1" si="1117"/>
        <v>0</v>
      </c>
      <c r="GE241" s="5"/>
      <c r="GF241" s="5">
        <f t="shared" ca="1" si="1118"/>
        <v>118.979</v>
      </c>
      <c r="GG241" s="5">
        <f t="shared" ca="1" si="1118"/>
        <v>18.9467</v>
      </c>
      <c r="GH241" s="5">
        <f t="shared" ca="1" si="1118"/>
        <v>20.026900000000001</v>
      </c>
      <c r="GI241" s="5">
        <f t="shared" ca="1" si="1118"/>
        <v>30.043800000000001</v>
      </c>
      <c r="GJ241" s="5">
        <f t="shared" ca="1" si="1118"/>
        <v>0.23017099999999999</v>
      </c>
      <c r="GK241" s="5">
        <f t="shared" ca="1" si="1118"/>
        <v>10.390700000000001</v>
      </c>
      <c r="GL241" s="5">
        <f t="shared" ca="1" si="1118"/>
        <v>2.2747299999999999</v>
      </c>
      <c r="GM241" s="5">
        <f t="shared" ca="1" si="1118"/>
        <v>37.066099999999999</v>
      </c>
      <c r="GN241" s="5"/>
      <c r="GO241" s="19">
        <f t="shared" ref="GO241:GO304" ca="1" si="1194">((FB241*3.412)+(FR241*100))/$A241</f>
        <v>56.848284739534961</v>
      </c>
      <c r="GP241" s="19">
        <f t="shared" ref="GP241:GP304" ca="1" si="1195">((FC241*3.412)+(FS241*100))/$A241</f>
        <v>9.6216819042457828</v>
      </c>
      <c r="GQ241" s="19">
        <f t="shared" ref="GQ241:GQ304" ca="1" si="1196">((FD241*3.412)+(FT241*100))/$A241</f>
        <v>2.1604677600187729</v>
      </c>
      <c r="GR241" s="19">
        <f t="shared" ref="GR241:GR304" ca="1" si="1197">((FE241*3.412)+(FU241*100))/$A241</f>
        <v>3.6730928760963435</v>
      </c>
      <c r="GS241" s="19">
        <f t="shared" ref="GS241:GS304" ca="1" si="1198">((FF241*3.412)+(FV241*100))/$A241</f>
        <v>2.4150800198159204E-2</v>
      </c>
      <c r="GT241" s="19">
        <f t="shared" ref="GT241:GT304" ca="1" si="1199">((FG241*3.412)+(FW241*100))/$A241</f>
        <v>1.1905720182354604</v>
      </c>
      <c r="GU241" s="19">
        <f t="shared" ref="GU241:GU304" ca="1" si="1200">((FH241*3.412)+(FX241*100))/$A241</f>
        <v>1.2579639743355751</v>
      </c>
      <c r="GV241" s="19">
        <f t="shared" ref="GV241:GV304" ca="1" si="1201">((FI241*3.412)+(FY241*100))/$A241</f>
        <v>4.6459996750830843</v>
      </c>
      <c r="GW241" s="19">
        <f t="shared" ref="GW241:GW304" ca="1" si="1202">((FJ241*3.412)+(FZ241*100))/$A241</f>
        <v>22.573968057859279</v>
      </c>
      <c r="GX241" s="19">
        <f t="shared" ref="GX241:GX304" ca="1" si="1203">((FK241*3.412)+(GA241*100))/$A241</f>
        <v>34.274385114793944</v>
      </c>
      <c r="GY241" s="19">
        <f t="shared" ref="GY241:HA304" ca="1" si="1204">((FL241*3.412)+(GB241*100))/$A241</f>
        <v>0</v>
      </c>
      <c r="GZ241" s="19">
        <f t="shared" ca="1" si="1204"/>
        <v>0</v>
      </c>
      <c r="HA241" s="19">
        <f t="shared" ca="1" si="1204"/>
        <v>0</v>
      </c>
      <c r="HB241" s="72">
        <f t="shared" ca="1" si="1108"/>
        <v>0</v>
      </c>
      <c r="HC241" s="72">
        <f t="shared" ca="1" si="1109"/>
        <v>0</v>
      </c>
      <c r="HD241" s="5"/>
      <c r="HE241" s="5"/>
      <c r="HF241" s="5"/>
      <c r="HG241" s="5">
        <f t="shared" ca="1" si="1119"/>
        <v>6856680</v>
      </c>
      <c r="HH241" s="5">
        <f t="shared" ca="1" si="1119"/>
        <v>314.745</v>
      </c>
      <c r="HI241" s="5">
        <f t="shared" ca="1" si="1119"/>
        <v>293535</v>
      </c>
      <c r="HJ241" s="5">
        <f t="shared" ca="1" si="1119"/>
        <v>661455</v>
      </c>
      <c r="HK241" s="5">
        <f t="shared" ca="1" si="1119"/>
        <v>10179.5</v>
      </c>
      <c r="HL241" s="5">
        <f t="shared" ca="1" si="1119"/>
        <v>60443.1</v>
      </c>
      <c r="HM241" s="5">
        <f t="shared" ca="1" si="1119"/>
        <v>143393</v>
      </c>
      <c r="HN241" s="5">
        <f t="shared" ca="1" si="1119"/>
        <v>678911</v>
      </c>
      <c r="HO241" s="5">
        <f t="shared" ca="1" si="1119"/>
        <v>1848230</v>
      </c>
      <c r="HP241" s="5">
        <f t="shared" ca="1" si="1119"/>
        <v>5008450</v>
      </c>
      <c r="HQ241" s="5">
        <f t="shared" ca="1" si="1119"/>
        <v>0</v>
      </c>
      <c r="HR241" s="5">
        <f t="shared" ca="1" si="1119"/>
        <v>0</v>
      </c>
      <c r="HS241" s="5">
        <f t="shared" ca="1" si="1119"/>
        <v>0</v>
      </c>
      <c r="HT241" s="5">
        <f t="shared" ca="1" si="1119"/>
        <v>0</v>
      </c>
      <c r="HU241" s="5">
        <f t="shared" ca="1" si="1119"/>
        <v>0</v>
      </c>
      <c r="HV241" s="5"/>
      <c r="HW241" s="5">
        <f t="shared" ca="1" si="1120"/>
        <v>50194.5</v>
      </c>
      <c r="HX241" s="5">
        <f t="shared" ca="1" si="1120"/>
        <v>50194.5</v>
      </c>
      <c r="HY241" s="5">
        <f t="shared" ca="1" si="1120"/>
        <v>0</v>
      </c>
      <c r="HZ241" s="5">
        <f t="shared" ca="1" si="1120"/>
        <v>0</v>
      </c>
      <c r="IA241" s="5">
        <f t="shared" ca="1" si="1120"/>
        <v>0</v>
      </c>
      <c r="IB241" s="5">
        <f t="shared" ca="1" si="1120"/>
        <v>0</v>
      </c>
      <c r="IC241" s="5">
        <f t="shared" ca="1" si="1120"/>
        <v>0</v>
      </c>
      <c r="ID241" s="5">
        <f t="shared" ca="1" si="1120"/>
        <v>0</v>
      </c>
      <c r="IE241" s="5">
        <f t="shared" ca="1" si="1120"/>
        <v>50194.5</v>
      </c>
      <c r="IF241" s="5">
        <f t="shared" ca="1" si="1120"/>
        <v>0</v>
      </c>
      <c r="IG241" s="5">
        <f t="shared" ca="1" si="1120"/>
        <v>0</v>
      </c>
      <c r="IH241" s="5">
        <f t="shared" ca="1" si="1120"/>
        <v>0</v>
      </c>
      <c r="II241" s="5">
        <f t="shared" ca="1" si="1120"/>
        <v>0</v>
      </c>
      <c r="IJ241" s="5"/>
      <c r="IK241" s="5">
        <f t="shared" ca="1" si="1125"/>
        <v>124.51</v>
      </c>
      <c r="IL241" s="5">
        <f t="shared" ca="1" si="1125"/>
        <v>19.815200000000001</v>
      </c>
      <c r="IM241" s="5">
        <f t="shared" ca="1" si="1125"/>
        <v>18.815899999999999</v>
      </c>
      <c r="IN241" s="5">
        <f t="shared" ca="1" si="1125"/>
        <v>36.734200000000001</v>
      </c>
      <c r="IO241" s="5">
        <f t="shared" ca="1" si="1125"/>
        <v>0.65768199999999999</v>
      </c>
      <c r="IP241" s="5">
        <f t="shared" ca="1" si="1125"/>
        <v>3.6031599999999999</v>
      </c>
      <c r="IQ241" s="5">
        <f t="shared" ca="1" si="1125"/>
        <v>7.8179499999999997</v>
      </c>
      <c r="IR241" s="5">
        <f t="shared" ca="1" si="1125"/>
        <v>37.066099999999999</v>
      </c>
      <c r="IS241" s="5"/>
      <c r="IT241" s="19">
        <f t="shared" ca="1" si="1069"/>
        <v>56.989709279586997</v>
      </c>
      <c r="IU241" s="19">
        <f t="shared" ca="1" si="1070"/>
        <v>10.069463846855827</v>
      </c>
      <c r="IV241" s="19">
        <f t="shared" ca="1" si="1071"/>
        <v>2.0087515368369537</v>
      </c>
      <c r="IW241" s="19">
        <f t="shared" ca="1" si="1072"/>
        <v>4.5265428238489012</v>
      </c>
      <c r="IX241" s="19">
        <f t="shared" ca="1" si="1073"/>
        <v>6.9661492732491087E-2</v>
      </c>
      <c r="IY241" s="19">
        <f t="shared" ca="1" si="1074"/>
        <v>0.4136309810284623</v>
      </c>
      <c r="IZ241" s="19">
        <f t="shared" ca="1" si="1075"/>
        <v>0.98128301266173135</v>
      </c>
      <c r="JA241" s="19">
        <f t="shared" ca="1" si="1076"/>
        <v>4.6459996750830843</v>
      </c>
      <c r="JB241" s="19">
        <f t="shared" ca="1" si="1077"/>
        <v>22.715324164793046</v>
      </c>
      <c r="JC241" s="19">
        <f t="shared" ca="1" si="1078"/>
        <v>34.274385114793944</v>
      </c>
      <c r="JD241" s="19">
        <f t="shared" ca="1" si="1079"/>
        <v>0</v>
      </c>
      <c r="JE241" s="19">
        <f t="shared" ca="1" si="1127"/>
        <v>0</v>
      </c>
      <c r="JF241" s="19">
        <f t="shared" ca="1" si="1127"/>
        <v>0</v>
      </c>
      <c r="JG241" s="72">
        <f t="shared" ca="1" si="1110"/>
        <v>0</v>
      </c>
      <c r="JH241" s="72">
        <f t="shared" ca="1" si="1111"/>
        <v>0</v>
      </c>
      <c r="JI241" s="5"/>
      <c r="JJ241" s="5"/>
      <c r="JK241" s="5"/>
      <c r="JL241" s="5">
        <f t="shared" ca="1" si="1121"/>
        <v>6856680</v>
      </c>
      <c r="JM241" s="5">
        <f t="shared" ca="1" si="1121"/>
        <v>314.745</v>
      </c>
      <c r="JN241" s="5">
        <f t="shared" ca="1" si="1121"/>
        <v>293535</v>
      </c>
      <c r="JO241" s="5">
        <f t="shared" ca="1" si="1121"/>
        <v>661455</v>
      </c>
      <c r="JP241" s="5">
        <f t="shared" ca="1" si="1121"/>
        <v>10179.5</v>
      </c>
      <c r="JQ241" s="5">
        <f t="shared" ca="1" si="1121"/>
        <v>60443.1</v>
      </c>
      <c r="JR241" s="5">
        <f t="shared" ca="1" si="1121"/>
        <v>143393</v>
      </c>
      <c r="JS241" s="5">
        <f t="shared" ca="1" si="1121"/>
        <v>678911</v>
      </c>
      <c r="JT241" s="5">
        <f t="shared" ca="1" si="1121"/>
        <v>1848230</v>
      </c>
      <c r="JU241" s="5">
        <f t="shared" ca="1" si="1121"/>
        <v>5008450</v>
      </c>
      <c r="JV241" s="5">
        <f t="shared" ca="1" si="1121"/>
        <v>0</v>
      </c>
      <c r="JW241" s="5">
        <f t="shared" ca="1" si="1121"/>
        <v>0</v>
      </c>
      <c r="JX241" s="5">
        <f t="shared" ca="1" si="1121"/>
        <v>0</v>
      </c>
      <c r="JY241" s="5">
        <f t="shared" ca="1" si="1121"/>
        <v>0</v>
      </c>
      <c r="JZ241" s="5">
        <f t="shared" ca="1" si="1121"/>
        <v>0</v>
      </c>
      <c r="KA241" s="5"/>
      <c r="KB241" s="5">
        <f t="shared" ca="1" si="1122"/>
        <v>50194.5</v>
      </c>
      <c r="KC241" s="5">
        <f t="shared" ca="1" si="1122"/>
        <v>50194.5</v>
      </c>
      <c r="KD241" s="5">
        <f t="shared" ca="1" si="1122"/>
        <v>0</v>
      </c>
      <c r="KE241" s="5">
        <f t="shared" ca="1" si="1122"/>
        <v>0</v>
      </c>
      <c r="KF241" s="5">
        <f t="shared" ca="1" si="1122"/>
        <v>0</v>
      </c>
      <c r="KG241" s="5">
        <f t="shared" ca="1" si="1122"/>
        <v>0</v>
      </c>
      <c r="KH241" s="5">
        <f t="shared" ca="1" si="1122"/>
        <v>0</v>
      </c>
      <c r="KI241" s="5">
        <f t="shared" ca="1" si="1122"/>
        <v>0</v>
      </c>
      <c r="KJ241" s="5">
        <f t="shared" ca="1" si="1122"/>
        <v>50194.5</v>
      </c>
      <c r="KK241" s="5">
        <f t="shared" ca="1" si="1122"/>
        <v>0</v>
      </c>
      <c r="KL241" s="5">
        <f t="shared" ca="1" si="1122"/>
        <v>0</v>
      </c>
      <c r="KM241" s="5">
        <f t="shared" ca="1" si="1122"/>
        <v>0</v>
      </c>
      <c r="KN241" s="5">
        <f t="shared" ca="1" si="1122"/>
        <v>0</v>
      </c>
      <c r="KO241" s="5"/>
      <c r="KP241" s="5">
        <f t="shared" ca="1" si="1123"/>
        <v>124.51</v>
      </c>
      <c r="KQ241" s="5">
        <f t="shared" ca="1" si="1123"/>
        <v>19.815200000000001</v>
      </c>
      <c r="KR241" s="5">
        <f t="shared" ca="1" si="1123"/>
        <v>18.815899999999999</v>
      </c>
      <c r="KS241" s="5">
        <f t="shared" ca="1" si="1123"/>
        <v>36.734200000000001</v>
      </c>
      <c r="KT241" s="5">
        <f t="shared" ca="1" si="1123"/>
        <v>0.65768199999999999</v>
      </c>
      <c r="KU241" s="5">
        <f t="shared" ca="1" si="1123"/>
        <v>3.6031599999999999</v>
      </c>
      <c r="KV241" s="5">
        <f t="shared" ca="1" si="1123"/>
        <v>7.8179499999999997</v>
      </c>
      <c r="KW241" s="5">
        <f t="shared" ca="1" si="1123"/>
        <v>37.066099999999999</v>
      </c>
      <c r="KX241" s="5"/>
      <c r="KY241" s="19">
        <f t="shared" ref="KY241:KY304" ca="1" si="1205">((JL241*3.412)+(KB241*100))/$A241</f>
        <v>56.989709279586997</v>
      </c>
      <c r="KZ241" s="19">
        <f t="shared" ref="KZ241:KZ304" ca="1" si="1206">((JM241*3.412)+(KC241*100))/$A241</f>
        <v>10.069463846855827</v>
      </c>
      <c r="LA241" s="19">
        <f t="shared" ref="LA241:LA304" ca="1" si="1207">((JN241*3.412)+(KD241*100))/$A241</f>
        <v>2.0087515368369537</v>
      </c>
      <c r="LB241" s="19">
        <f t="shared" ref="LB241:LB304" ca="1" si="1208">((JO241*3.412)+(KE241*100))/$A241</f>
        <v>4.5265428238489012</v>
      </c>
      <c r="LC241" s="19">
        <f t="shared" ref="LC241:LC304" ca="1" si="1209">((JP241*3.412)+(KF241*100))/$A241</f>
        <v>6.9661492732491087E-2</v>
      </c>
      <c r="LD241" s="19">
        <f t="shared" ref="LD241:LD304" ca="1" si="1210">((JQ241*3.412)+(KG241*100))/$A241</f>
        <v>0.4136309810284623</v>
      </c>
      <c r="LE241" s="19">
        <f t="shared" ref="LE241:LE304" ca="1" si="1211">((JR241*3.412)+(KH241*100))/$A241</f>
        <v>0.98128301266173135</v>
      </c>
      <c r="LF241" s="19">
        <f t="shared" ref="LF241:LF304" ca="1" si="1212">((JS241*3.412)+(KI241*100))/$A241</f>
        <v>4.6459996750830843</v>
      </c>
      <c r="LG241" s="19">
        <f t="shared" ref="LG241:LG304" ca="1" si="1213">((JT241*3.412)+(KJ241*100))/$A241</f>
        <v>22.715324164793046</v>
      </c>
      <c r="LH241" s="19">
        <f t="shared" ref="LH241:LH304" ca="1" si="1214">((JU241*3.412)+(KK241*100))/$A241</f>
        <v>34.274385114793944</v>
      </c>
      <c r="LI241" s="19">
        <f t="shared" ref="LI241:LI304" ca="1" si="1215">((JV241*3.412)+(KL241*100))/$A241</f>
        <v>0</v>
      </c>
      <c r="LJ241" s="19">
        <f t="shared" ca="1" si="1081"/>
        <v>0</v>
      </c>
      <c r="LK241" s="19">
        <f t="shared" ca="1" si="1082"/>
        <v>0</v>
      </c>
      <c r="LL241" s="72">
        <f t="shared" ca="1" si="1112"/>
        <v>0</v>
      </c>
      <c r="LM241" s="72">
        <f t="shared" ca="1" si="1113"/>
        <v>0</v>
      </c>
    </row>
    <row r="242" spans="1:325" ht="15" customHeight="1" outlineLevel="1" x14ac:dyDescent="0.3">
      <c r="A242" s="5">
        <f>IF('Old Results'!E222='New Results'!E222,'New Results'!E222,"0")</f>
        <v>498589</v>
      </c>
      <c r="B242" s="5">
        <f t="shared" si="941"/>
        <v>413</v>
      </c>
      <c r="C242" s="27">
        <f t="shared" si="968"/>
        <v>221</v>
      </c>
      <c r="D242" s="41" t="str">
        <f>'Old Results'!C222</f>
        <v>0413306-OffLrg-CRAC_NDL</v>
      </c>
      <c r="E242" s="41" t="str">
        <f>'New Results'!C222</f>
        <v>0413306-OffLrg-CRAC_NDL</v>
      </c>
      <c r="F242" s="5">
        <f t="shared" ca="1" si="1128"/>
        <v>0</v>
      </c>
      <c r="G242" s="5">
        <f t="shared" ca="1" si="1129"/>
        <v>0</v>
      </c>
      <c r="H242" s="5">
        <f t="shared" ca="1" si="1130"/>
        <v>0</v>
      </c>
      <c r="I242" s="5">
        <f t="shared" ca="1" si="1131"/>
        <v>0</v>
      </c>
      <c r="J242" s="5">
        <f t="shared" ca="1" si="1132"/>
        <v>0</v>
      </c>
      <c r="K242" s="5">
        <f t="shared" ca="1" si="1133"/>
        <v>0</v>
      </c>
      <c r="L242" s="5">
        <f t="shared" ca="1" si="1134"/>
        <v>0</v>
      </c>
      <c r="M242" s="5">
        <f t="shared" ca="1" si="1135"/>
        <v>0</v>
      </c>
      <c r="N242" s="5">
        <f t="shared" ca="1" si="1136"/>
        <v>0</v>
      </c>
      <c r="O242" s="5">
        <f t="shared" ca="1" si="1137"/>
        <v>0</v>
      </c>
      <c r="P242" s="5">
        <f t="shared" ca="1" si="1138"/>
        <v>0</v>
      </c>
      <c r="Q242" s="5">
        <f t="shared" ca="1" si="1139"/>
        <v>0</v>
      </c>
      <c r="R242" s="5">
        <f t="shared" ca="1" si="1083"/>
        <v>0</v>
      </c>
      <c r="S242" s="5">
        <f t="shared" ca="1" si="1084"/>
        <v>0</v>
      </c>
      <c r="T242" s="5">
        <f t="shared" ca="1" si="1085"/>
        <v>0</v>
      </c>
      <c r="U242" s="5">
        <f t="shared" ca="1" si="1140"/>
        <v>0</v>
      </c>
      <c r="V242" s="5">
        <f t="shared" ca="1" si="1141"/>
        <v>0</v>
      </c>
      <c r="W242" s="5">
        <f t="shared" ca="1" si="1142"/>
        <v>0</v>
      </c>
      <c r="X242" s="5">
        <f t="shared" ca="1" si="1143"/>
        <v>0</v>
      </c>
      <c r="Y242" s="5">
        <f t="shared" ca="1" si="1144"/>
        <v>0</v>
      </c>
      <c r="Z242" s="5">
        <f t="shared" ca="1" si="1145"/>
        <v>0</v>
      </c>
      <c r="AA242" s="5">
        <f t="shared" ca="1" si="1146"/>
        <v>0</v>
      </c>
      <c r="AB242" s="5">
        <f t="shared" ca="1" si="1147"/>
        <v>0</v>
      </c>
      <c r="AC242" s="5">
        <f t="shared" ca="1" si="1148"/>
        <v>0</v>
      </c>
      <c r="AD242" s="5">
        <f t="shared" ca="1" si="1149"/>
        <v>0</v>
      </c>
      <c r="AE242" s="5">
        <f t="shared" ca="1" si="1150"/>
        <v>0</v>
      </c>
      <c r="AF242" s="5">
        <f t="shared" ca="1" si="1151"/>
        <v>0</v>
      </c>
      <c r="AG242" s="5">
        <f t="shared" ca="1" si="1151"/>
        <v>0</v>
      </c>
      <c r="AH242" s="37">
        <f t="shared" ca="1" si="1152"/>
        <v>0</v>
      </c>
      <c r="AI242" s="37">
        <f t="shared" ca="1" si="1153"/>
        <v>0</v>
      </c>
      <c r="AJ242" s="37">
        <f t="shared" ca="1" si="1154"/>
        <v>0</v>
      </c>
      <c r="AK242" s="37">
        <f t="shared" ca="1" si="1155"/>
        <v>0</v>
      </c>
      <c r="AL242" s="37">
        <f t="shared" ca="1" si="1156"/>
        <v>0</v>
      </c>
      <c r="AM242" s="37">
        <f t="shared" ca="1" si="1157"/>
        <v>0</v>
      </c>
      <c r="AN242" s="37">
        <f t="shared" ca="1" si="1158"/>
        <v>0</v>
      </c>
      <c r="AO242" s="37">
        <f t="shared" ca="1" si="1159"/>
        <v>0</v>
      </c>
      <c r="AP242" s="33">
        <f t="shared" ca="1" si="1160"/>
        <v>52.107103526150802</v>
      </c>
      <c r="AQ242" s="33">
        <f t="shared" ca="1" si="1161"/>
        <v>52.107103526150802</v>
      </c>
      <c r="AR242" s="24">
        <f t="shared" ca="1" si="1162"/>
        <v>0</v>
      </c>
      <c r="AS242" s="34">
        <f t="shared" ca="1" si="1163"/>
        <v>129.58799999999999</v>
      </c>
      <c r="AT242" s="34">
        <f t="shared" ca="1" si="1164"/>
        <v>129.58799999999999</v>
      </c>
      <c r="AU242" s="45">
        <f t="shared" ca="1" si="1165"/>
        <v>0</v>
      </c>
      <c r="AV242" s="34">
        <f t="shared" ca="1" si="1166"/>
        <v>3.2</v>
      </c>
      <c r="AW242" s="34">
        <f t="shared" ca="1" si="1167"/>
        <v>3.2</v>
      </c>
      <c r="AX242" s="46">
        <f t="shared" ca="1" si="1168"/>
        <v>0</v>
      </c>
      <c r="AY242" s="5"/>
      <c r="AZ242" s="5">
        <f t="shared" ca="1" si="1055"/>
        <v>0</v>
      </c>
      <c r="BA242" s="5">
        <f t="shared" ca="1" si="1056"/>
        <v>0</v>
      </c>
      <c r="BB242" s="5">
        <f t="shared" ca="1" si="1057"/>
        <v>0</v>
      </c>
      <c r="BC242" s="5">
        <f t="shared" ca="1" si="1058"/>
        <v>0</v>
      </c>
      <c r="BD242" s="5">
        <f t="shared" ca="1" si="1059"/>
        <v>0</v>
      </c>
      <c r="BE242" s="5">
        <f t="shared" ca="1" si="1060"/>
        <v>0</v>
      </c>
      <c r="BF242" s="5">
        <f t="shared" ca="1" si="1061"/>
        <v>0</v>
      </c>
      <c r="BG242" s="5">
        <f t="shared" ca="1" si="1062"/>
        <v>0</v>
      </c>
      <c r="BH242" s="5">
        <f t="shared" ca="1" si="1063"/>
        <v>0</v>
      </c>
      <c r="BI242" s="5">
        <f t="shared" ca="1" si="1064"/>
        <v>0</v>
      </c>
      <c r="BJ242" s="5">
        <f t="shared" ca="1" si="1065"/>
        <v>0</v>
      </c>
      <c r="BK242" s="5">
        <f t="shared" ca="1" si="1066"/>
        <v>0</v>
      </c>
      <c r="BL242" s="5">
        <f t="shared" ca="1" si="1086"/>
        <v>0</v>
      </c>
      <c r="BM242" s="5">
        <f t="shared" ca="1" si="1087"/>
        <v>0</v>
      </c>
      <c r="BN242" s="5">
        <f t="shared" ca="1" si="1088"/>
        <v>0</v>
      </c>
      <c r="BO242" s="5">
        <f t="shared" ca="1" si="1089"/>
        <v>0</v>
      </c>
      <c r="BP242" s="5">
        <f t="shared" ca="1" si="1090"/>
        <v>0</v>
      </c>
      <c r="BQ242" s="5">
        <f t="shared" ca="1" si="1091"/>
        <v>0</v>
      </c>
      <c r="BR242" s="5">
        <f t="shared" ca="1" si="1092"/>
        <v>0</v>
      </c>
      <c r="BS242" s="5">
        <f t="shared" ca="1" si="1093"/>
        <v>0</v>
      </c>
      <c r="BT242" s="5">
        <f t="shared" ca="1" si="1094"/>
        <v>0</v>
      </c>
      <c r="BU242" s="5">
        <f t="shared" ca="1" si="1095"/>
        <v>0</v>
      </c>
      <c r="BV242" s="5">
        <f t="shared" ca="1" si="1096"/>
        <v>0</v>
      </c>
      <c r="BW242" s="5">
        <f t="shared" ca="1" si="1097"/>
        <v>0</v>
      </c>
      <c r="BX242" s="5">
        <f t="shared" ca="1" si="1098"/>
        <v>0</v>
      </c>
      <c r="BY242" s="5">
        <f t="shared" ca="1" si="1099"/>
        <v>0</v>
      </c>
      <c r="BZ242" s="5">
        <f t="shared" ca="1" si="1100"/>
        <v>0</v>
      </c>
      <c r="CA242" s="5">
        <f t="shared" ca="1" si="1101"/>
        <v>0</v>
      </c>
      <c r="CB242" s="37">
        <f t="shared" ca="1" si="1169"/>
        <v>0</v>
      </c>
      <c r="CC242" s="37">
        <f t="shared" ca="1" si="1170"/>
        <v>0</v>
      </c>
      <c r="CD242" s="37">
        <f t="shared" ca="1" si="1171"/>
        <v>0</v>
      </c>
      <c r="CE242" s="37">
        <f t="shared" ca="1" si="1172"/>
        <v>0</v>
      </c>
      <c r="CF242" s="37">
        <f t="shared" ca="1" si="1173"/>
        <v>0</v>
      </c>
      <c r="CG242" s="37">
        <f t="shared" ca="1" si="1174"/>
        <v>0</v>
      </c>
      <c r="CH242" s="37">
        <f t="shared" ca="1" si="1175"/>
        <v>0</v>
      </c>
      <c r="CI242" s="19">
        <f t="shared" ca="1" si="1176"/>
        <v>0</v>
      </c>
      <c r="CJ242" s="33">
        <f t="shared" ca="1" si="1177"/>
        <v>51.463925357358463</v>
      </c>
      <c r="CK242" s="33">
        <f t="shared" ca="1" si="1068"/>
        <v>51.463925357358463</v>
      </c>
      <c r="CL242" s="24">
        <f t="shared" ca="1" si="1178"/>
        <v>0</v>
      </c>
      <c r="CM242" s="34">
        <f t="shared" ca="1" si="1179"/>
        <v>132.83500000000001</v>
      </c>
      <c r="CN242" s="34">
        <f t="shared" ca="1" si="1180"/>
        <v>132.83500000000001</v>
      </c>
      <c r="CO242" s="45">
        <f t="shared" ca="1" si="1181"/>
        <v>0</v>
      </c>
      <c r="CP242" s="5"/>
      <c r="CR242" s="5">
        <f t="shared" ca="1" si="1102"/>
        <v>217</v>
      </c>
      <c r="CS242" s="5">
        <f t="shared" ca="1" si="1103"/>
        <v>199</v>
      </c>
      <c r="CT242" s="62">
        <f t="shared" ca="1" si="1182"/>
        <v>8.2949308755760343E-2</v>
      </c>
      <c r="CW242" s="5">
        <f t="shared" ca="1" si="1114"/>
        <v>6964220</v>
      </c>
      <c r="CX242" s="5">
        <f t="shared" ca="1" si="1114"/>
        <v>109.389</v>
      </c>
      <c r="CY242" s="5">
        <f t="shared" ca="1" si="1114"/>
        <v>566324</v>
      </c>
      <c r="CZ242" s="5">
        <f t="shared" ca="1" si="1114"/>
        <v>419309</v>
      </c>
      <c r="DA242" s="5">
        <f t="shared" ca="1" si="1114"/>
        <v>2043.72</v>
      </c>
      <c r="DB242" s="5">
        <f t="shared" ca="1" si="1114"/>
        <v>289073</v>
      </c>
      <c r="DC242" s="5">
        <f t="shared" ca="1" si="1114"/>
        <v>0</v>
      </c>
      <c r="DD242" s="5">
        <f t="shared" ca="1" si="1114"/>
        <v>678911</v>
      </c>
      <c r="DE242" s="5">
        <f t="shared" ca="1" si="1114"/>
        <v>1955770</v>
      </c>
      <c r="DF242" s="5">
        <f t="shared" ca="1" si="1114"/>
        <v>5008450</v>
      </c>
      <c r="DG242" s="5">
        <f t="shared" ca="1" si="1114"/>
        <v>0</v>
      </c>
      <c r="DH242" s="5">
        <f t="shared" ca="1" si="1114"/>
        <v>0</v>
      </c>
      <c r="DI242" s="5">
        <f t="shared" ca="1" si="1126"/>
        <v>0</v>
      </c>
      <c r="DJ242" s="5">
        <f t="shared" ca="1" si="1126"/>
        <v>0</v>
      </c>
      <c r="DK242" s="5">
        <f t="shared" ca="1" si="1126"/>
        <v>0</v>
      </c>
      <c r="DL242" s="5"/>
      <c r="DM242" s="5">
        <f t="shared" ca="1" si="1115"/>
        <v>22181.1</v>
      </c>
      <c r="DN242" s="5">
        <f t="shared" ca="1" si="1115"/>
        <v>16812.3</v>
      </c>
      <c r="DO242" s="5">
        <f t="shared" ca="1" si="1115"/>
        <v>0</v>
      </c>
      <c r="DP242" s="5">
        <f t="shared" ca="1" si="1115"/>
        <v>0</v>
      </c>
      <c r="DQ242" s="5">
        <f t="shared" ca="1" si="1115"/>
        <v>0</v>
      </c>
      <c r="DR242" s="5">
        <f t="shared" ca="1" si="1115"/>
        <v>0</v>
      </c>
      <c r="DS242" s="5">
        <f t="shared" ca="1" si="1115"/>
        <v>5368.82</v>
      </c>
      <c r="DT242" s="5">
        <f t="shared" ca="1" si="1115"/>
        <v>0</v>
      </c>
      <c r="DU242" s="5">
        <f t="shared" ca="1" si="1115"/>
        <v>22181.1</v>
      </c>
      <c r="DV242" s="5">
        <f t="shared" ca="1" si="1115"/>
        <v>0</v>
      </c>
      <c r="DW242" s="5">
        <f t="shared" ca="1" si="1115"/>
        <v>0</v>
      </c>
      <c r="DX242" s="5">
        <f t="shared" ca="1" si="1115"/>
        <v>0</v>
      </c>
      <c r="DY242" s="5">
        <f t="shared" ca="1" si="1115"/>
        <v>0</v>
      </c>
      <c r="DZ242" s="5"/>
      <c r="EA242" s="5">
        <f t="shared" ca="1" si="1124"/>
        <v>129.58799999999999</v>
      </c>
      <c r="EB242" s="5">
        <f t="shared" ca="1" si="1124"/>
        <v>6.5267200000000001</v>
      </c>
      <c r="EC242" s="5">
        <f t="shared" ca="1" si="1124"/>
        <v>39.962200000000003</v>
      </c>
      <c r="ED242" s="5">
        <f t="shared" ca="1" si="1124"/>
        <v>23.741499999999998</v>
      </c>
      <c r="EE242" s="5">
        <f t="shared" ca="1" si="1124"/>
        <v>0.18374099999999999</v>
      </c>
      <c r="EF242" s="5">
        <f t="shared" ca="1" si="1124"/>
        <v>17.713899999999999</v>
      </c>
      <c r="EG242" s="5">
        <f t="shared" ca="1" si="1124"/>
        <v>1.94252</v>
      </c>
      <c r="EH242" s="5">
        <f t="shared" ca="1" si="1124"/>
        <v>39.517800000000001</v>
      </c>
      <c r="EI242" s="5"/>
      <c r="EJ242" s="19">
        <f t="shared" ca="1" si="1183"/>
        <v>52.107103526150802</v>
      </c>
      <c r="EK242" s="19">
        <f t="shared" ca="1" si="1184"/>
        <v>3.3727242985063852</v>
      </c>
      <c r="EL242" s="19">
        <f t="shared" ca="1" si="1185"/>
        <v>3.875531726532274</v>
      </c>
      <c r="EM242" s="19">
        <f t="shared" ca="1" si="1186"/>
        <v>2.8694622384368689</v>
      </c>
      <c r="EN242" s="19">
        <f t="shared" ca="1" si="1187"/>
        <v>1.3985813244977326E-2</v>
      </c>
      <c r="EO242" s="19">
        <f t="shared" ca="1" si="1188"/>
        <v>1.9782166794694629</v>
      </c>
      <c r="EP242" s="19">
        <f t="shared" ca="1" si="1189"/>
        <v>1.0768027373247304</v>
      </c>
      <c r="EQ242" s="19">
        <f t="shared" ca="1" si="1190"/>
        <v>4.6459996750830843</v>
      </c>
      <c r="ER242" s="19">
        <f t="shared" ca="1" si="1191"/>
        <v>17.832718411356851</v>
      </c>
      <c r="ES242" s="19">
        <f t="shared" ca="1" si="1192"/>
        <v>34.274385114793944</v>
      </c>
      <c r="ET242" s="19">
        <f t="shared" ca="1" si="1193"/>
        <v>0</v>
      </c>
      <c r="EU242" s="19">
        <f t="shared" ca="1" si="1104"/>
        <v>0</v>
      </c>
      <c r="EV242" s="19">
        <f t="shared" ca="1" si="1105"/>
        <v>0</v>
      </c>
      <c r="EW242" s="72">
        <f t="shared" ca="1" si="1106"/>
        <v>0</v>
      </c>
      <c r="EX242" s="72">
        <f t="shared" ca="1" si="1107"/>
        <v>0</v>
      </c>
      <c r="EY242" s="5"/>
      <c r="EZ242" s="5"/>
      <c r="FA242" s="5"/>
      <c r="FB242" s="5">
        <f t="shared" ca="1" si="1116"/>
        <v>6964220</v>
      </c>
      <c r="FC242" s="5">
        <f t="shared" ca="1" si="1116"/>
        <v>109.389</v>
      </c>
      <c r="FD242" s="5">
        <f t="shared" ca="1" si="1116"/>
        <v>566324</v>
      </c>
      <c r="FE242" s="5">
        <f t="shared" ca="1" si="1116"/>
        <v>419309</v>
      </c>
      <c r="FF242" s="5">
        <f t="shared" ca="1" si="1116"/>
        <v>2043.72</v>
      </c>
      <c r="FG242" s="5">
        <f t="shared" ca="1" si="1116"/>
        <v>289073</v>
      </c>
      <c r="FH242" s="5">
        <f t="shared" ca="1" si="1116"/>
        <v>0</v>
      </c>
      <c r="FI242" s="5">
        <f t="shared" ca="1" si="1116"/>
        <v>678911</v>
      </c>
      <c r="FJ242" s="5">
        <f t="shared" ca="1" si="1116"/>
        <v>1955770</v>
      </c>
      <c r="FK242" s="5">
        <f t="shared" ca="1" si="1116"/>
        <v>5008450</v>
      </c>
      <c r="FL242" s="5">
        <f t="shared" ca="1" si="1116"/>
        <v>0</v>
      </c>
      <c r="FM242" s="5">
        <f t="shared" ca="1" si="1116"/>
        <v>0</v>
      </c>
      <c r="FN242" s="5">
        <f t="shared" ca="1" si="1116"/>
        <v>0</v>
      </c>
      <c r="FO242" s="5">
        <f t="shared" ca="1" si="1116"/>
        <v>0</v>
      </c>
      <c r="FP242" s="5">
        <f t="shared" ca="1" si="1116"/>
        <v>0</v>
      </c>
      <c r="FQ242" s="5"/>
      <c r="FR242" s="5">
        <f t="shared" ca="1" si="1117"/>
        <v>22181.1</v>
      </c>
      <c r="FS242" s="5">
        <f t="shared" ca="1" si="1117"/>
        <v>16812.3</v>
      </c>
      <c r="FT242" s="5">
        <f t="shared" ca="1" si="1117"/>
        <v>0</v>
      </c>
      <c r="FU242" s="5">
        <f t="shared" ca="1" si="1117"/>
        <v>0</v>
      </c>
      <c r="FV242" s="5">
        <f t="shared" ca="1" si="1117"/>
        <v>0</v>
      </c>
      <c r="FW242" s="5">
        <f t="shared" ca="1" si="1117"/>
        <v>0</v>
      </c>
      <c r="FX242" s="5">
        <f t="shared" ca="1" si="1117"/>
        <v>5368.82</v>
      </c>
      <c r="FY242" s="5">
        <f t="shared" ca="1" si="1117"/>
        <v>0</v>
      </c>
      <c r="FZ242" s="5">
        <f t="shared" ca="1" si="1117"/>
        <v>22181.1</v>
      </c>
      <c r="GA242" s="5">
        <f t="shared" ca="1" si="1117"/>
        <v>0</v>
      </c>
      <c r="GB242" s="5">
        <f t="shared" ca="1" si="1117"/>
        <v>0</v>
      </c>
      <c r="GC242" s="5">
        <f t="shared" ca="1" si="1117"/>
        <v>0</v>
      </c>
      <c r="GD242" s="5">
        <f t="shared" ca="1" si="1117"/>
        <v>0</v>
      </c>
      <c r="GE242" s="5"/>
      <c r="GF242" s="5">
        <f t="shared" ca="1" si="1118"/>
        <v>129.58799999999999</v>
      </c>
      <c r="GG242" s="5">
        <f t="shared" ca="1" si="1118"/>
        <v>6.5267200000000001</v>
      </c>
      <c r="GH242" s="5">
        <f t="shared" ca="1" si="1118"/>
        <v>39.962200000000003</v>
      </c>
      <c r="GI242" s="5">
        <f t="shared" ca="1" si="1118"/>
        <v>23.741499999999998</v>
      </c>
      <c r="GJ242" s="5">
        <f t="shared" ca="1" si="1118"/>
        <v>0.18374099999999999</v>
      </c>
      <c r="GK242" s="5">
        <f t="shared" ca="1" si="1118"/>
        <v>17.713899999999999</v>
      </c>
      <c r="GL242" s="5">
        <f t="shared" ca="1" si="1118"/>
        <v>1.94252</v>
      </c>
      <c r="GM242" s="5">
        <f t="shared" ca="1" si="1118"/>
        <v>39.517800000000001</v>
      </c>
      <c r="GN242" s="5"/>
      <c r="GO242" s="19">
        <f t="shared" ca="1" si="1194"/>
        <v>52.107103526150802</v>
      </c>
      <c r="GP242" s="19">
        <f t="shared" ca="1" si="1195"/>
        <v>3.3727242985063852</v>
      </c>
      <c r="GQ242" s="19">
        <f t="shared" ca="1" si="1196"/>
        <v>3.875531726532274</v>
      </c>
      <c r="GR242" s="19">
        <f t="shared" ca="1" si="1197"/>
        <v>2.8694622384368689</v>
      </c>
      <c r="GS242" s="19">
        <f t="shared" ca="1" si="1198"/>
        <v>1.3985813244977326E-2</v>
      </c>
      <c r="GT242" s="19">
        <f t="shared" ca="1" si="1199"/>
        <v>1.9782166794694629</v>
      </c>
      <c r="GU242" s="19">
        <f t="shared" ca="1" si="1200"/>
        <v>1.0768027373247304</v>
      </c>
      <c r="GV242" s="19">
        <f t="shared" ca="1" si="1201"/>
        <v>4.6459996750830843</v>
      </c>
      <c r="GW242" s="19">
        <f t="shared" ca="1" si="1202"/>
        <v>17.832718411356851</v>
      </c>
      <c r="GX242" s="19">
        <f t="shared" ca="1" si="1203"/>
        <v>34.274385114793944</v>
      </c>
      <c r="GY242" s="19">
        <f t="shared" ca="1" si="1204"/>
        <v>0</v>
      </c>
      <c r="GZ242" s="19">
        <f t="shared" ca="1" si="1204"/>
        <v>0</v>
      </c>
      <c r="HA242" s="19">
        <f t="shared" ca="1" si="1204"/>
        <v>0</v>
      </c>
      <c r="HB242" s="72">
        <f t="shared" ca="1" si="1108"/>
        <v>0</v>
      </c>
      <c r="HC242" s="72">
        <f t="shared" ca="1" si="1109"/>
        <v>0</v>
      </c>
      <c r="HD242" s="5"/>
      <c r="HE242" s="5"/>
      <c r="HF242" s="5"/>
      <c r="HG242" s="5">
        <f t="shared" ca="1" si="1119"/>
        <v>7047590</v>
      </c>
      <c r="HH242" s="5">
        <f t="shared" ca="1" si="1119"/>
        <v>96.021199999999993</v>
      </c>
      <c r="HI242" s="5">
        <f t="shared" ca="1" si="1119"/>
        <v>514519</v>
      </c>
      <c r="HJ242" s="5">
        <f t="shared" ca="1" si="1119"/>
        <v>556467</v>
      </c>
      <c r="HK242" s="5">
        <f t="shared" ca="1" si="1119"/>
        <v>41168.800000000003</v>
      </c>
      <c r="HL242" s="5">
        <f t="shared" ca="1" si="1119"/>
        <v>125086</v>
      </c>
      <c r="HM242" s="5">
        <f t="shared" ca="1" si="1119"/>
        <v>122893</v>
      </c>
      <c r="HN242" s="5">
        <f t="shared" ca="1" si="1119"/>
        <v>678911</v>
      </c>
      <c r="HO242" s="5">
        <f t="shared" ca="1" si="1119"/>
        <v>2039140</v>
      </c>
      <c r="HP242" s="5">
        <f t="shared" ca="1" si="1119"/>
        <v>5008450</v>
      </c>
      <c r="HQ242" s="5">
        <f t="shared" ca="1" si="1119"/>
        <v>0</v>
      </c>
      <c r="HR242" s="5">
        <f t="shared" ca="1" si="1119"/>
        <v>0</v>
      </c>
      <c r="HS242" s="5">
        <f t="shared" ca="1" si="1119"/>
        <v>0</v>
      </c>
      <c r="HT242" s="5">
        <f t="shared" ca="1" si="1119"/>
        <v>0</v>
      </c>
      <c r="HU242" s="5">
        <f t="shared" ca="1" si="1119"/>
        <v>0</v>
      </c>
      <c r="HV242" s="5"/>
      <c r="HW242" s="5">
        <f t="shared" ca="1" si="1120"/>
        <v>16129.7</v>
      </c>
      <c r="HX242" s="5">
        <f t="shared" ca="1" si="1120"/>
        <v>16129.7</v>
      </c>
      <c r="HY242" s="5">
        <f t="shared" ca="1" si="1120"/>
        <v>0</v>
      </c>
      <c r="HZ242" s="5">
        <f t="shared" ca="1" si="1120"/>
        <v>0</v>
      </c>
      <c r="IA242" s="5">
        <f t="shared" ca="1" si="1120"/>
        <v>0</v>
      </c>
      <c r="IB242" s="5">
        <f t="shared" ca="1" si="1120"/>
        <v>0</v>
      </c>
      <c r="IC242" s="5">
        <f t="shared" ca="1" si="1120"/>
        <v>0</v>
      </c>
      <c r="ID242" s="5">
        <f t="shared" ca="1" si="1120"/>
        <v>0</v>
      </c>
      <c r="IE242" s="5">
        <f t="shared" ca="1" si="1120"/>
        <v>16129.7</v>
      </c>
      <c r="IF242" s="5">
        <f t="shared" ca="1" si="1120"/>
        <v>0</v>
      </c>
      <c r="IG242" s="5">
        <f t="shared" ca="1" si="1120"/>
        <v>0</v>
      </c>
      <c r="IH242" s="5">
        <f t="shared" ca="1" si="1120"/>
        <v>0</v>
      </c>
      <c r="II242" s="5">
        <f t="shared" ca="1" si="1120"/>
        <v>0</v>
      </c>
      <c r="IJ242" s="5"/>
      <c r="IK242" s="5">
        <f t="shared" ca="1" si="1125"/>
        <v>132.83500000000001</v>
      </c>
      <c r="IL242" s="5">
        <f t="shared" ca="1" si="1125"/>
        <v>6.3723900000000002</v>
      </c>
      <c r="IM242" s="5">
        <f t="shared" ca="1" si="1125"/>
        <v>37.049700000000001</v>
      </c>
      <c r="IN242" s="5">
        <f t="shared" ca="1" si="1125"/>
        <v>31.706</v>
      </c>
      <c r="IO242" s="5">
        <f t="shared" ca="1" si="1125"/>
        <v>3.1756799999999998</v>
      </c>
      <c r="IP242" s="5">
        <f t="shared" ca="1" si="1125"/>
        <v>7.9859600000000004</v>
      </c>
      <c r="IQ242" s="5">
        <f t="shared" ca="1" si="1125"/>
        <v>7.0279400000000001</v>
      </c>
      <c r="IR242" s="5">
        <f t="shared" ca="1" si="1125"/>
        <v>39.517800000000001</v>
      </c>
      <c r="IS242" s="5"/>
      <c r="IT242" s="19">
        <f t="shared" ca="1" si="1069"/>
        <v>51.463925357358463</v>
      </c>
      <c r="IU242" s="19">
        <f t="shared" ca="1" si="1070"/>
        <v>3.2357264687636511</v>
      </c>
      <c r="IV242" s="19">
        <f t="shared" ca="1" si="1071"/>
        <v>3.5210139573877481</v>
      </c>
      <c r="IW242" s="19">
        <f t="shared" ca="1" si="1072"/>
        <v>3.8080772018636591</v>
      </c>
      <c r="IX242" s="19">
        <f t="shared" ca="1" si="1073"/>
        <v>0.28173093590111298</v>
      </c>
      <c r="IY242" s="19">
        <f t="shared" ca="1" si="1074"/>
        <v>0.85600250306364556</v>
      </c>
      <c r="IZ242" s="19">
        <f t="shared" ca="1" si="1075"/>
        <v>0.84099512022928702</v>
      </c>
      <c r="JA242" s="19">
        <f t="shared" ca="1" si="1076"/>
        <v>4.6459996750830843</v>
      </c>
      <c r="JB242" s="19">
        <f t="shared" ca="1" si="1077"/>
        <v>17.189540242564515</v>
      </c>
      <c r="JC242" s="19">
        <f t="shared" ca="1" si="1078"/>
        <v>34.274385114793944</v>
      </c>
      <c r="JD242" s="19">
        <f t="shared" ca="1" si="1079"/>
        <v>0</v>
      </c>
      <c r="JE242" s="19">
        <f t="shared" ca="1" si="1127"/>
        <v>0</v>
      </c>
      <c r="JF242" s="19">
        <f t="shared" ca="1" si="1127"/>
        <v>0</v>
      </c>
      <c r="JG242" s="72">
        <f t="shared" ca="1" si="1110"/>
        <v>0</v>
      </c>
      <c r="JH242" s="72">
        <f t="shared" ca="1" si="1111"/>
        <v>0</v>
      </c>
      <c r="JI242" s="5"/>
      <c r="JJ242" s="5"/>
      <c r="JK242" s="5"/>
      <c r="JL242" s="5">
        <f t="shared" ca="1" si="1121"/>
        <v>7047590</v>
      </c>
      <c r="JM242" s="5">
        <f t="shared" ca="1" si="1121"/>
        <v>96.021199999999993</v>
      </c>
      <c r="JN242" s="5">
        <f t="shared" ca="1" si="1121"/>
        <v>514519</v>
      </c>
      <c r="JO242" s="5">
        <f t="shared" ca="1" si="1121"/>
        <v>556467</v>
      </c>
      <c r="JP242" s="5">
        <f t="shared" ca="1" si="1121"/>
        <v>41168.800000000003</v>
      </c>
      <c r="JQ242" s="5">
        <f t="shared" ca="1" si="1121"/>
        <v>125086</v>
      </c>
      <c r="JR242" s="5">
        <f t="shared" ca="1" si="1121"/>
        <v>122893</v>
      </c>
      <c r="JS242" s="5">
        <f t="shared" ca="1" si="1121"/>
        <v>678911</v>
      </c>
      <c r="JT242" s="5">
        <f t="shared" ca="1" si="1121"/>
        <v>2039140</v>
      </c>
      <c r="JU242" s="5">
        <f t="shared" ca="1" si="1121"/>
        <v>5008450</v>
      </c>
      <c r="JV242" s="5">
        <f t="shared" ca="1" si="1121"/>
        <v>0</v>
      </c>
      <c r="JW242" s="5">
        <f t="shared" ca="1" si="1121"/>
        <v>0</v>
      </c>
      <c r="JX242" s="5">
        <f t="shared" ca="1" si="1121"/>
        <v>0</v>
      </c>
      <c r="JY242" s="5">
        <f t="shared" ca="1" si="1121"/>
        <v>0</v>
      </c>
      <c r="JZ242" s="5">
        <f t="shared" ca="1" si="1121"/>
        <v>0</v>
      </c>
      <c r="KA242" s="5"/>
      <c r="KB242" s="5">
        <f t="shared" ca="1" si="1122"/>
        <v>16129.7</v>
      </c>
      <c r="KC242" s="5">
        <f t="shared" ca="1" si="1122"/>
        <v>16129.7</v>
      </c>
      <c r="KD242" s="5">
        <f t="shared" ca="1" si="1122"/>
        <v>0</v>
      </c>
      <c r="KE242" s="5">
        <f t="shared" ca="1" si="1122"/>
        <v>0</v>
      </c>
      <c r="KF242" s="5">
        <f t="shared" ca="1" si="1122"/>
        <v>0</v>
      </c>
      <c r="KG242" s="5">
        <f t="shared" ca="1" si="1122"/>
        <v>0</v>
      </c>
      <c r="KH242" s="5">
        <f t="shared" ca="1" si="1122"/>
        <v>0</v>
      </c>
      <c r="KI242" s="5">
        <f t="shared" ca="1" si="1122"/>
        <v>0</v>
      </c>
      <c r="KJ242" s="5">
        <f t="shared" ca="1" si="1122"/>
        <v>16129.7</v>
      </c>
      <c r="KK242" s="5">
        <f t="shared" ca="1" si="1122"/>
        <v>0</v>
      </c>
      <c r="KL242" s="5">
        <f t="shared" ca="1" si="1122"/>
        <v>0</v>
      </c>
      <c r="KM242" s="5">
        <f t="shared" ca="1" si="1122"/>
        <v>0</v>
      </c>
      <c r="KN242" s="5">
        <f t="shared" ca="1" si="1122"/>
        <v>0</v>
      </c>
      <c r="KO242" s="5"/>
      <c r="KP242" s="5">
        <f t="shared" ca="1" si="1123"/>
        <v>132.83500000000001</v>
      </c>
      <c r="KQ242" s="5">
        <f t="shared" ca="1" si="1123"/>
        <v>6.3723900000000002</v>
      </c>
      <c r="KR242" s="5">
        <f t="shared" ca="1" si="1123"/>
        <v>37.049700000000001</v>
      </c>
      <c r="KS242" s="5">
        <f t="shared" ca="1" si="1123"/>
        <v>31.706</v>
      </c>
      <c r="KT242" s="5">
        <f t="shared" ca="1" si="1123"/>
        <v>3.1756799999999998</v>
      </c>
      <c r="KU242" s="5">
        <f t="shared" ca="1" si="1123"/>
        <v>7.9859600000000004</v>
      </c>
      <c r="KV242" s="5">
        <f t="shared" ca="1" si="1123"/>
        <v>7.0279400000000001</v>
      </c>
      <c r="KW242" s="5">
        <f t="shared" ca="1" si="1123"/>
        <v>39.517800000000001</v>
      </c>
      <c r="KX242" s="5"/>
      <c r="KY242" s="19">
        <f t="shared" ca="1" si="1205"/>
        <v>51.463925357358463</v>
      </c>
      <c r="KZ242" s="19">
        <f t="shared" ca="1" si="1206"/>
        <v>3.2357264687636511</v>
      </c>
      <c r="LA242" s="19">
        <f t="shared" ca="1" si="1207"/>
        <v>3.5210139573877481</v>
      </c>
      <c r="LB242" s="19">
        <f t="shared" ca="1" si="1208"/>
        <v>3.8080772018636591</v>
      </c>
      <c r="LC242" s="19">
        <f t="shared" ca="1" si="1209"/>
        <v>0.28173093590111298</v>
      </c>
      <c r="LD242" s="19">
        <f t="shared" ca="1" si="1210"/>
        <v>0.85600250306364556</v>
      </c>
      <c r="LE242" s="19">
        <f t="shared" ca="1" si="1211"/>
        <v>0.84099512022928702</v>
      </c>
      <c r="LF242" s="19">
        <f t="shared" ca="1" si="1212"/>
        <v>4.6459996750830843</v>
      </c>
      <c r="LG242" s="19">
        <f t="shared" ca="1" si="1213"/>
        <v>17.189540242564515</v>
      </c>
      <c r="LH242" s="19">
        <f t="shared" ca="1" si="1214"/>
        <v>34.274385114793944</v>
      </c>
      <c r="LI242" s="19">
        <f t="shared" ca="1" si="1215"/>
        <v>0</v>
      </c>
      <c r="LJ242" s="19">
        <f t="shared" ca="1" si="1081"/>
        <v>0</v>
      </c>
      <c r="LK242" s="19">
        <f t="shared" ca="1" si="1082"/>
        <v>0</v>
      </c>
      <c r="LL242" s="72">
        <f t="shared" ca="1" si="1112"/>
        <v>0</v>
      </c>
      <c r="LM242" s="72">
        <f t="shared" ca="1" si="1113"/>
        <v>0</v>
      </c>
    </row>
    <row r="243" spans="1:325" ht="15" customHeight="1" outlineLevel="1" x14ac:dyDescent="0.3">
      <c r="A243" s="5">
        <f>IF('Old Results'!E223='New Results'!E223,'New Results'!E223,"0")</f>
        <v>24563.1</v>
      </c>
      <c r="B243" s="5">
        <f t="shared" si="941"/>
        <v>500</v>
      </c>
      <c r="C243" s="27">
        <f t="shared" si="968"/>
        <v>222</v>
      </c>
      <c r="D243" s="41" t="str">
        <f>'Old Results'!C223</f>
        <v>0500006-RetlMed-Baseline_NDL</v>
      </c>
      <c r="E243" s="41" t="str">
        <f>'New Results'!C223</f>
        <v>0500006-RetlMed-Baseline_NDL</v>
      </c>
      <c r="F243" s="5">
        <f t="shared" ca="1" si="1128"/>
        <v>0</v>
      </c>
      <c r="G243" s="5">
        <f t="shared" ca="1" si="1129"/>
        <v>0</v>
      </c>
      <c r="H243" s="5">
        <f t="shared" ca="1" si="1130"/>
        <v>0</v>
      </c>
      <c r="I243" s="5">
        <f t="shared" ca="1" si="1131"/>
        <v>0</v>
      </c>
      <c r="J243" s="5">
        <f t="shared" ca="1" si="1132"/>
        <v>0</v>
      </c>
      <c r="K243" s="5">
        <f t="shared" ca="1" si="1133"/>
        <v>0</v>
      </c>
      <c r="L243" s="5">
        <f t="shared" ca="1" si="1134"/>
        <v>0</v>
      </c>
      <c r="M243" s="5">
        <f t="shared" ca="1" si="1135"/>
        <v>0</v>
      </c>
      <c r="N243" s="5">
        <f t="shared" ca="1" si="1136"/>
        <v>0</v>
      </c>
      <c r="O243" s="5">
        <f t="shared" ca="1" si="1137"/>
        <v>0</v>
      </c>
      <c r="P243" s="5">
        <f t="shared" ca="1" si="1138"/>
        <v>0</v>
      </c>
      <c r="Q243" s="5">
        <f t="shared" ca="1" si="1139"/>
        <v>0</v>
      </c>
      <c r="R243" s="5">
        <f t="shared" ca="1" si="1083"/>
        <v>0</v>
      </c>
      <c r="S243" s="5">
        <f t="shared" ca="1" si="1084"/>
        <v>0</v>
      </c>
      <c r="T243" s="5">
        <f t="shared" ca="1" si="1085"/>
        <v>0</v>
      </c>
      <c r="U243" s="5">
        <f t="shared" ca="1" si="1140"/>
        <v>0</v>
      </c>
      <c r="V243" s="5">
        <f t="shared" ca="1" si="1141"/>
        <v>0</v>
      </c>
      <c r="W243" s="5">
        <f t="shared" ca="1" si="1142"/>
        <v>0</v>
      </c>
      <c r="X243" s="5">
        <f t="shared" ca="1" si="1143"/>
        <v>0</v>
      </c>
      <c r="Y243" s="5">
        <f t="shared" ca="1" si="1144"/>
        <v>0</v>
      </c>
      <c r="Z243" s="5">
        <f t="shared" ca="1" si="1145"/>
        <v>0</v>
      </c>
      <c r="AA243" s="5">
        <f t="shared" ca="1" si="1146"/>
        <v>0</v>
      </c>
      <c r="AB243" s="5">
        <f t="shared" ca="1" si="1147"/>
        <v>0</v>
      </c>
      <c r="AC243" s="5">
        <f t="shared" ca="1" si="1148"/>
        <v>0</v>
      </c>
      <c r="AD243" s="5">
        <f t="shared" ca="1" si="1149"/>
        <v>0</v>
      </c>
      <c r="AE243" s="5">
        <f t="shared" ca="1" si="1150"/>
        <v>0</v>
      </c>
      <c r="AF243" s="5">
        <f t="shared" ca="1" si="1151"/>
        <v>0</v>
      </c>
      <c r="AG243" s="5">
        <f t="shared" ca="1" si="1151"/>
        <v>0</v>
      </c>
      <c r="AH243" s="37">
        <f t="shared" ca="1" si="1152"/>
        <v>0</v>
      </c>
      <c r="AI243" s="37">
        <f t="shared" ca="1" si="1153"/>
        <v>0</v>
      </c>
      <c r="AJ243" s="37">
        <f t="shared" ca="1" si="1154"/>
        <v>0</v>
      </c>
      <c r="AK243" s="37">
        <f t="shared" ca="1" si="1155"/>
        <v>0</v>
      </c>
      <c r="AL243" s="37">
        <f t="shared" ca="1" si="1156"/>
        <v>0</v>
      </c>
      <c r="AM243" s="37">
        <f t="shared" ca="1" si="1157"/>
        <v>0</v>
      </c>
      <c r="AN243" s="37">
        <f t="shared" ca="1" si="1158"/>
        <v>0</v>
      </c>
      <c r="AO243" s="37">
        <f t="shared" ca="1" si="1159"/>
        <v>0</v>
      </c>
      <c r="AP243" s="33">
        <f t="shared" ca="1" si="1160"/>
        <v>38.990861251226434</v>
      </c>
      <c r="AQ243" s="33">
        <f t="shared" ca="1" si="1161"/>
        <v>38.990861251226434</v>
      </c>
      <c r="AR243" s="24">
        <f t="shared" ca="1" si="1162"/>
        <v>0</v>
      </c>
      <c r="AS243" s="34">
        <f t="shared" ca="1" si="1163"/>
        <v>228.28899999999999</v>
      </c>
      <c r="AT243" s="34">
        <f t="shared" ca="1" si="1164"/>
        <v>228.28899999999999</v>
      </c>
      <c r="AU243" s="45">
        <f t="shared" ca="1" si="1165"/>
        <v>0</v>
      </c>
      <c r="AV243" s="34">
        <f t="shared" ca="1" si="1166"/>
        <v>-30</v>
      </c>
      <c r="AW243" s="34">
        <f t="shared" ca="1" si="1167"/>
        <v>-30</v>
      </c>
      <c r="AX243" s="46">
        <f t="shared" ca="1" si="1168"/>
        <v>0</v>
      </c>
      <c r="AY243" s="5"/>
      <c r="AZ243" s="5">
        <f t="shared" ca="1" si="1055"/>
        <v>0</v>
      </c>
      <c r="BA243" s="5">
        <f t="shared" ca="1" si="1056"/>
        <v>0</v>
      </c>
      <c r="BB243" s="5">
        <f t="shared" ca="1" si="1057"/>
        <v>0</v>
      </c>
      <c r="BC243" s="5">
        <f t="shared" ca="1" si="1058"/>
        <v>0</v>
      </c>
      <c r="BD243" s="5">
        <f t="shared" ca="1" si="1059"/>
        <v>0</v>
      </c>
      <c r="BE243" s="5">
        <f t="shared" ca="1" si="1060"/>
        <v>0</v>
      </c>
      <c r="BF243" s="5">
        <f t="shared" ca="1" si="1061"/>
        <v>0</v>
      </c>
      <c r="BG243" s="5">
        <f t="shared" ca="1" si="1062"/>
        <v>0</v>
      </c>
      <c r="BH243" s="5">
        <f t="shared" ca="1" si="1063"/>
        <v>0</v>
      </c>
      <c r="BI243" s="5">
        <f t="shared" ca="1" si="1064"/>
        <v>0</v>
      </c>
      <c r="BJ243" s="5">
        <f t="shared" ca="1" si="1065"/>
        <v>0</v>
      </c>
      <c r="BK243" s="5">
        <f t="shared" ca="1" si="1066"/>
        <v>0</v>
      </c>
      <c r="BL243" s="5">
        <f t="shared" ca="1" si="1086"/>
        <v>0</v>
      </c>
      <c r="BM243" s="5">
        <f t="shared" ca="1" si="1087"/>
        <v>0</v>
      </c>
      <c r="BN243" s="5">
        <f t="shared" ca="1" si="1088"/>
        <v>0</v>
      </c>
      <c r="BO243" s="5">
        <f t="shared" ca="1" si="1089"/>
        <v>0</v>
      </c>
      <c r="BP243" s="5">
        <f t="shared" ca="1" si="1090"/>
        <v>0</v>
      </c>
      <c r="BQ243" s="5">
        <f t="shared" ca="1" si="1091"/>
        <v>0</v>
      </c>
      <c r="BR243" s="5">
        <f t="shared" ca="1" si="1092"/>
        <v>0</v>
      </c>
      <c r="BS243" s="5">
        <f t="shared" ca="1" si="1093"/>
        <v>0</v>
      </c>
      <c r="BT243" s="5">
        <f t="shared" ca="1" si="1094"/>
        <v>0</v>
      </c>
      <c r="BU243" s="5">
        <f t="shared" ca="1" si="1095"/>
        <v>0</v>
      </c>
      <c r="BV243" s="5">
        <f t="shared" ca="1" si="1096"/>
        <v>0</v>
      </c>
      <c r="BW243" s="5">
        <f t="shared" ca="1" si="1097"/>
        <v>0</v>
      </c>
      <c r="BX243" s="5">
        <f t="shared" ca="1" si="1098"/>
        <v>0</v>
      </c>
      <c r="BY243" s="5">
        <f t="shared" ca="1" si="1099"/>
        <v>0</v>
      </c>
      <c r="BZ243" s="5">
        <f t="shared" ca="1" si="1100"/>
        <v>0</v>
      </c>
      <c r="CA243" s="5">
        <f t="shared" ca="1" si="1101"/>
        <v>0</v>
      </c>
      <c r="CB243" s="37">
        <f t="shared" ca="1" si="1169"/>
        <v>0</v>
      </c>
      <c r="CC243" s="37">
        <f t="shared" ca="1" si="1170"/>
        <v>0</v>
      </c>
      <c r="CD243" s="37">
        <f t="shared" ca="1" si="1171"/>
        <v>0</v>
      </c>
      <c r="CE243" s="37">
        <f t="shared" ca="1" si="1172"/>
        <v>0</v>
      </c>
      <c r="CF243" s="37">
        <f t="shared" ca="1" si="1173"/>
        <v>0</v>
      </c>
      <c r="CG243" s="37">
        <f t="shared" ca="1" si="1174"/>
        <v>0</v>
      </c>
      <c r="CH243" s="37">
        <f t="shared" ca="1" si="1175"/>
        <v>0</v>
      </c>
      <c r="CI243" s="19">
        <f t="shared" ca="1" si="1176"/>
        <v>0</v>
      </c>
      <c r="CJ243" s="33">
        <f t="shared" ca="1" si="1177"/>
        <v>34.340352154247633</v>
      </c>
      <c r="CK243" s="33">
        <f t="shared" ca="1" si="1068"/>
        <v>34.340352154247633</v>
      </c>
      <c r="CL243" s="24">
        <f t="shared" ca="1" si="1178"/>
        <v>0</v>
      </c>
      <c r="CM243" s="34">
        <f t="shared" ca="1" si="1179"/>
        <v>198.31399999999999</v>
      </c>
      <c r="CN243" s="34">
        <f t="shared" ca="1" si="1180"/>
        <v>198.31399999999999</v>
      </c>
      <c r="CO243" s="45">
        <f t="shared" ca="1" si="1181"/>
        <v>0</v>
      </c>
      <c r="CP243" s="5"/>
      <c r="CR243" s="5">
        <f t="shared" ca="1" si="1102"/>
        <v>43</v>
      </c>
      <c r="CS243" s="5">
        <f t="shared" ca="1" si="1103"/>
        <v>40</v>
      </c>
      <c r="CT243" s="62">
        <f t="shared" ca="1" si="1182"/>
        <v>6.9767441860465129E-2</v>
      </c>
      <c r="CW243" s="5">
        <f t="shared" ref="CW243:DH264" ca="1" si="1216">OFFSET(INDIRECT($E$21),$C243,CW$19)</f>
        <v>249302</v>
      </c>
      <c r="CX243" s="5">
        <f t="shared" ca="1" si="1216"/>
        <v>0</v>
      </c>
      <c r="CY243" s="5">
        <f t="shared" ca="1" si="1216"/>
        <v>23498</v>
      </c>
      <c r="CZ243" s="5">
        <f t="shared" ca="1" si="1216"/>
        <v>70571.5</v>
      </c>
      <c r="DA243" s="5">
        <f t="shared" ca="1" si="1216"/>
        <v>0</v>
      </c>
      <c r="DB243" s="5">
        <f t="shared" ca="1" si="1216"/>
        <v>0</v>
      </c>
      <c r="DC243" s="5">
        <f t="shared" ca="1" si="1216"/>
        <v>0</v>
      </c>
      <c r="DD243" s="5">
        <f t="shared" ca="1" si="1216"/>
        <v>77193.5</v>
      </c>
      <c r="DE243" s="5">
        <f t="shared" ca="1" si="1216"/>
        <v>171263</v>
      </c>
      <c r="DF243" s="5">
        <f t="shared" ca="1" si="1216"/>
        <v>77659.399999999994</v>
      </c>
      <c r="DG243" s="5">
        <f t="shared" ca="1" si="1216"/>
        <v>0</v>
      </c>
      <c r="DH243" s="5">
        <f t="shared" ca="1" si="1216"/>
        <v>379.815</v>
      </c>
      <c r="DI243" s="5">
        <f t="shared" ca="1" si="1126"/>
        <v>0</v>
      </c>
      <c r="DJ243" s="5">
        <f t="shared" ca="1" si="1126"/>
        <v>0</v>
      </c>
      <c r="DK243" s="5">
        <f t="shared" ca="1" si="1126"/>
        <v>0</v>
      </c>
      <c r="DL243" s="5"/>
      <c r="DM243" s="5">
        <f t="shared" ref="DM243:DX264" ca="1" si="1217">OFFSET(INDIRECT($E$21),$C243,DM$19)</f>
        <v>1071.18</v>
      </c>
      <c r="DN243" s="5">
        <f t="shared" ca="1" si="1217"/>
        <v>380.9</v>
      </c>
      <c r="DO243" s="5">
        <f t="shared" ca="1" si="1217"/>
        <v>0</v>
      </c>
      <c r="DP243" s="5">
        <f t="shared" ca="1" si="1217"/>
        <v>0</v>
      </c>
      <c r="DQ243" s="5">
        <f t="shared" ca="1" si="1217"/>
        <v>0</v>
      </c>
      <c r="DR243" s="5">
        <f t="shared" ca="1" si="1217"/>
        <v>0</v>
      </c>
      <c r="DS243" s="5">
        <f t="shared" ca="1" si="1217"/>
        <v>690.28</v>
      </c>
      <c r="DT243" s="5">
        <f t="shared" ca="1" si="1217"/>
        <v>0</v>
      </c>
      <c r="DU243" s="5">
        <f t="shared" ca="1" si="1217"/>
        <v>1071.18</v>
      </c>
      <c r="DV243" s="5">
        <f t="shared" ca="1" si="1217"/>
        <v>0</v>
      </c>
      <c r="DW243" s="5">
        <f t="shared" ca="1" si="1217"/>
        <v>0</v>
      </c>
      <c r="DX243" s="5">
        <f t="shared" ca="1" si="1217"/>
        <v>0</v>
      </c>
      <c r="DY243" s="5">
        <f t="shared" ref="DY243:DY284" ca="1" si="1218">OFFSET(INDIRECT($E$21),$C243,DY$19)</f>
        <v>0</v>
      </c>
      <c r="DZ243" s="5"/>
      <c r="EA243" s="5">
        <f t="shared" ca="1" si="1124"/>
        <v>228.28899999999999</v>
      </c>
      <c r="EB243" s="5">
        <f t="shared" ca="1" si="1124"/>
        <v>3.11686</v>
      </c>
      <c r="EC243" s="5">
        <f t="shared" ca="1" si="1124"/>
        <v>42.533999999999999</v>
      </c>
      <c r="ED243" s="5">
        <f t="shared" ca="1" si="1124"/>
        <v>84.460599999999999</v>
      </c>
      <c r="EE243" s="5">
        <f t="shared" ca="1" si="1124"/>
        <v>0</v>
      </c>
      <c r="EF243" s="5">
        <f t="shared" ca="1" si="1124"/>
        <v>0</v>
      </c>
      <c r="EG243" s="5">
        <f t="shared" ca="1" si="1124"/>
        <v>5.0726800000000001</v>
      </c>
      <c r="EH243" s="5">
        <f t="shared" ca="1" si="1124"/>
        <v>93.104699999999994</v>
      </c>
      <c r="EI243" s="5"/>
      <c r="EJ243" s="19">
        <f t="shared" ca="1" si="1183"/>
        <v>38.990861251226434</v>
      </c>
      <c r="EK243" s="19">
        <f t="shared" ca="1" si="1184"/>
        <v>1.5507000337905232</v>
      </c>
      <c r="EL243" s="19">
        <f t="shared" ca="1" si="1185"/>
        <v>3.2640495702903949</v>
      </c>
      <c r="EM243" s="19">
        <f t="shared" ca="1" si="1186"/>
        <v>9.8029140458655455</v>
      </c>
      <c r="EN243" s="19">
        <f t="shared" ca="1" si="1187"/>
        <v>0</v>
      </c>
      <c r="EO243" s="19">
        <f t="shared" ca="1" si="1188"/>
        <v>0</v>
      </c>
      <c r="EP243" s="19">
        <f t="shared" ca="1" si="1189"/>
        <v>2.8102316075739626</v>
      </c>
      <c r="EQ243" s="19">
        <f t="shared" ca="1" si="1190"/>
        <v>10.722759830803117</v>
      </c>
      <c r="ER243" s="19">
        <f t="shared" ca="1" si="1191"/>
        <v>28.150655088323546</v>
      </c>
      <c r="ES243" s="19">
        <f t="shared" ca="1" si="1192"/>
        <v>10.787476857562766</v>
      </c>
      <c r="ET243" s="19">
        <f t="shared" ca="1" si="1193"/>
        <v>0</v>
      </c>
      <c r="EU243" s="19">
        <f t="shared" ca="1" si="1104"/>
        <v>5.2759170463011595E-2</v>
      </c>
      <c r="EV243" s="19">
        <f t="shared" ca="1" si="1105"/>
        <v>0</v>
      </c>
      <c r="EW243" s="72">
        <f t="shared" ca="1" si="1106"/>
        <v>0</v>
      </c>
      <c r="EX243" s="72">
        <f t="shared" ca="1" si="1107"/>
        <v>0</v>
      </c>
      <c r="EY243" s="5"/>
      <c r="EZ243" s="5"/>
      <c r="FA243" s="5"/>
      <c r="FB243" s="5">
        <f t="shared" ref="FB243:FM264" ca="1" si="1219">OFFSET(INDIRECT($D$21),$C243,FB$19)</f>
        <v>249302</v>
      </c>
      <c r="FC243" s="5">
        <f t="shared" ca="1" si="1219"/>
        <v>0</v>
      </c>
      <c r="FD243" s="5">
        <f t="shared" ca="1" si="1219"/>
        <v>23498</v>
      </c>
      <c r="FE243" s="5">
        <f t="shared" ca="1" si="1219"/>
        <v>70571.5</v>
      </c>
      <c r="FF243" s="5">
        <f t="shared" ca="1" si="1219"/>
        <v>0</v>
      </c>
      <c r="FG243" s="5">
        <f t="shared" ca="1" si="1219"/>
        <v>0</v>
      </c>
      <c r="FH243" s="5">
        <f t="shared" ca="1" si="1219"/>
        <v>0</v>
      </c>
      <c r="FI243" s="5">
        <f t="shared" ca="1" si="1219"/>
        <v>77193.5</v>
      </c>
      <c r="FJ243" s="5">
        <f t="shared" ca="1" si="1219"/>
        <v>171263</v>
      </c>
      <c r="FK243" s="5">
        <f t="shared" ca="1" si="1219"/>
        <v>77659.399999999994</v>
      </c>
      <c r="FL243" s="5">
        <f t="shared" ca="1" si="1219"/>
        <v>0</v>
      </c>
      <c r="FM243" s="5">
        <f t="shared" ca="1" si="1219"/>
        <v>379.815</v>
      </c>
      <c r="FN243" s="5">
        <f t="shared" ref="FN243:FP306" ca="1" si="1220">OFFSET(INDIRECT($D$21),$C243,FN$19)</f>
        <v>0</v>
      </c>
      <c r="FO243" s="5">
        <f t="shared" ca="1" si="1220"/>
        <v>0</v>
      </c>
      <c r="FP243" s="5">
        <f t="shared" ca="1" si="1220"/>
        <v>0</v>
      </c>
      <c r="FQ243" s="5"/>
      <c r="FR243" s="5">
        <f t="shared" ref="FR243:GC264" ca="1" si="1221">OFFSET(INDIRECT($D$21),$C243,FR$19)</f>
        <v>1071.18</v>
      </c>
      <c r="FS243" s="5">
        <f t="shared" ca="1" si="1221"/>
        <v>380.9</v>
      </c>
      <c r="FT243" s="5">
        <f t="shared" ca="1" si="1221"/>
        <v>0</v>
      </c>
      <c r="FU243" s="5">
        <f t="shared" ca="1" si="1221"/>
        <v>0</v>
      </c>
      <c r="FV243" s="5">
        <f t="shared" ca="1" si="1221"/>
        <v>0</v>
      </c>
      <c r="FW243" s="5">
        <f t="shared" ca="1" si="1221"/>
        <v>0</v>
      </c>
      <c r="FX243" s="5">
        <f t="shared" ca="1" si="1221"/>
        <v>690.28</v>
      </c>
      <c r="FY243" s="5">
        <f t="shared" ca="1" si="1221"/>
        <v>0</v>
      </c>
      <c r="FZ243" s="5">
        <f t="shared" ca="1" si="1221"/>
        <v>1071.18</v>
      </c>
      <c r="GA243" s="5">
        <f t="shared" ca="1" si="1221"/>
        <v>0</v>
      </c>
      <c r="GB243" s="5">
        <f t="shared" ca="1" si="1221"/>
        <v>0</v>
      </c>
      <c r="GC243" s="5">
        <f t="shared" ca="1" si="1221"/>
        <v>0</v>
      </c>
      <c r="GD243" s="5">
        <f t="shared" ref="GD243:GD306" ca="1" si="1222">OFFSET(INDIRECT($D$21),$C243,GD$19)</f>
        <v>0</v>
      </c>
      <c r="GE243" s="5"/>
      <c r="GF243" s="5">
        <f t="shared" ref="GF243:GM274" ca="1" si="1223">OFFSET(INDIRECT($D$21),$C243,GF$19)</f>
        <v>228.28899999999999</v>
      </c>
      <c r="GG243" s="5">
        <f t="shared" ca="1" si="1223"/>
        <v>3.11686</v>
      </c>
      <c r="GH243" s="5">
        <f t="shared" ca="1" si="1223"/>
        <v>42.533999999999999</v>
      </c>
      <c r="GI243" s="5">
        <f t="shared" ca="1" si="1223"/>
        <v>84.460599999999999</v>
      </c>
      <c r="GJ243" s="5">
        <f t="shared" ca="1" si="1223"/>
        <v>0</v>
      </c>
      <c r="GK243" s="5">
        <f t="shared" ca="1" si="1223"/>
        <v>0</v>
      </c>
      <c r="GL243" s="5">
        <f t="shared" ca="1" si="1223"/>
        <v>5.0726800000000001</v>
      </c>
      <c r="GM243" s="5">
        <f t="shared" ca="1" si="1223"/>
        <v>93.104699999999994</v>
      </c>
      <c r="GN243" s="5"/>
      <c r="GO243" s="19">
        <f t="shared" ca="1" si="1194"/>
        <v>38.990861251226434</v>
      </c>
      <c r="GP243" s="19">
        <f t="shared" ca="1" si="1195"/>
        <v>1.5507000337905232</v>
      </c>
      <c r="GQ243" s="19">
        <f t="shared" ca="1" si="1196"/>
        <v>3.2640495702903949</v>
      </c>
      <c r="GR243" s="19">
        <f t="shared" ca="1" si="1197"/>
        <v>9.8029140458655455</v>
      </c>
      <c r="GS243" s="19">
        <f t="shared" ca="1" si="1198"/>
        <v>0</v>
      </c>
      <c r="GT243" s="19">
        <f t="shared" ca="1" si="1199"/>
        <v>0</v>
      </c>
      <c r="GU243" s="19">
        <f t="shared" ca="1" si="1200"/>
        <v>2.8102316075739626</v>
      </c>
      <c r="GV243" s="19">
        <f t="shared" ca="1" si="1201"/>
        <v>10.722759830803117</v>
      </c>
      <c r="GW243" s="19">
        <f t="shared" ca="1" si="1202"/>
        <v>28.150655088323546</v>
      </c>
      <c r="GX243" s="19">
        <f t="shared" ca="1" si="1203"/>
        <v>10.787476857562766</v>
      </c>
      <c r="GY243" s="19">
        <f t="shared" ca="1" si="1204"/>
        <v>0</v>
      </c>
      <c r="GZ243" s="19">
        <f t="shared" ca="1" si="1204"/>
        <v>5.2759170463011595E-2</v>
      </c>
      <c r="HA243" s="19">
        <f t="shared" ca="1" si="1204"/>
        <v>0</v>
      </c>
      <c r="HB243" s="72">
        <f t="shared" ca="1" si="1108"/>
        <v>0</v>
      </c>
      <c r="HC243" s="72">
        <f t="shared" ca="1" si="1109"/>
        <v>0</v>
      </c>
      <c r="HD243" s="5"/>
      <c r="HE243" s="5"/>
      <c r="HF243" s="5"/>
      <c r="HG243" s="5">
        <f t="shared" ref="HG243:HR264" ca="1" si="1224">OFFSET(INDIRECT($E$21),$C243,HG$19)</f>
        <v>224092</v>
      </c>
      <c r="HH243" s="5">
        <f t="shared" ca="1" si="1224"/>
        <v>0</v>
      </c>
      <c r="HI243" s="5">
        <f t="shared" ca="1" si="1224"/>
        <v>23344</v>
      </c>
      <c r="HJ243" s="5">
        <f t="shared" ca="1" si="1224"/>
        <v>32009</v>
      </c>
      <c r="HK243" s="5">
        <f t="shared" ca="1" si="1224"/>
        <v>0</v>
      </c>
      <c r="HL243" s="5">
        <f t="shared" ca="1" si="1224"/>
        <v>0</v>
      </c>
      <c r="HM243" s="5">
        <f t="shared" ca="1" si="1224"/>
        <v>13506.5</v>
      </c>
      <c r="HN243" s="5">
        <f t="shared" ca="1" si="1224"/>
        <v>77193.5</v>
      </c>
      <c r="HO243" s="5">
        <f t="shared" ca="1" si="1224"/>
        <v>146053</v>
      </c>
      <c r="HP243" s="5">
        <f t="shared" ca="1" si="1224"/>
        <v>77659.399999999994</v>
      </c>
      <c r="HQ243" s="5">
        <f t="shared" ca="1" si="1224"/>
        <v>0</v>
      </c>
      <c r="HR243" s="5">
        <f t="shared" ca="1" si="1224"/>
        <v>379.815</v>
      </c>
      <c r="HS243" s="5">
        <f t="shared" ref="HS243:HU284" ca="1" si="1225">OFFSET(INDIRECT($E$21),$C243,HS$19)</f>
        <v>0</v>
      </c>
      <c r="HT243" s="5">
        <f t="shared" ca="1" si="1225"/>
        <v>0</v>
      </c>
      <c r="HU243" s="5">
        <f t="shared" ca="1" si="1225"/>
        <v>0</v>
      </c>
      <c r="HV243" s="5"/>
      <c r="HW243" s="5">
        <f t="shared" ref="HW243:IH264" ca="1" si="1226">OFFSET(INDIRECT($E$21),$C243,HW$19)</f>
        <v>789.03599999999994</v>
      </c>
      <c r="HX243" s="5">
        <f t="shared" ca="1" si="1226"/>
        <v>789.03599999999994</v>
      </c>
      <c r="HY243" s="5">
        <f t="shared" ca="1" si="1226"/>
        <v>0</v>
      </c>
      <c r="HZ243" s="5">
        <f t="shared" ca="1" si="1226"/>
        <v>0</v>
      </c>
      <c r="IA243" s="5">
        <f t="shared" ca="1" si="1226"/>
        <v>0</v>
      </c>
      <c r="IB243" s="5">
        <f t="shared" ca="1" si="1226"/>
        <v>0</v>
      </c>
      <c r="IC243" s="5">
        <f t="shared" ca="1" si="1226"/>
        <v>0</v>
      </c>
      <c r="ID243" s="5">
        <f t="shared" ca="1" si="1226"/>
        <v>0</v>
      </c>
      <c r="IE243" s="5">
        <f t="shared" ca="1" si="1226"/>
        <v>789.03599999999994</v>
      </c>
      <c r="IF243" s="5">
        <f t="shared" ca="1" si="1226"/>
        <v>0</v>
      </c>
      <c r="IG243" s="5">
        <f t="shared" ca="1" si="1226"/>
        <v>0</v>
      </c>
      <c r="IH243" s="5">
        <f t="shared" ca="1" si="1226"/>
        <v>0</v>
      </c>
      <c r="II243" s="5">
        <f t="shared" ref="II243:II306" ca="1" si="1227">OFFSET(INDIRECT($E$21),$C243,II$19)</f>
        <v>0</v>
      </c>
      <c r="IJ243" s="5"/>
      <c r="IK243" s="5">
        <f t="shared" ca="1" si="1125"/>
        <v>198.31399999999999</v>
      </c>
      <c r="IL243" s="5">
        <f t="shared" ca="1" si="1125"/>
        <v>6.6258400000000002</v>
      </c>
      <c r="IM243" s="5">
        <f t="shared" ca="1" si="1125"/>
        <v>41.9846</v>
      </c>
      <c r="IN243" s="5">
        <f t="shared" ca="1" si="1125"/>
        <v>40.570700000000002</v>
      </c>
      <c r="IO243" s="5">
        <f t="shared" ca="1" si="1125"/>
        <v>0</v>
      </c>
      <c r="IP243" s="5">
        <f t="shared" ca="1" si="1125"/>
        <v>0</v>
      </c>
      <c r="IQ243" s="5">
        <f t="shared" ca="1" si="1125"/>
        <v>16.028199999999998</v>
      </c>
      <c r="IR243" s="5">
        <f t="shared" ca="1" si="1125"/>
        <v>93.104699999999994</v>
      </c>
      <c r="IS243" s="5"/>
      <c r="IT243" s="19">
        <f t="shared" ca="1" si="1069"/>
        <v>34.340352154247633</v>
      </c>
      <c r="IU243" s="19">
        <f t="shared" ca="1" si="1070"/>
        <v>3.2122818373902313</v>
      </c>
      <c r="IV243" s="19">
        <f t="shared" ca="1" si="1071"/>
        <v>3.2426578078499868</v>
      </c>
      <c r="IW243" s="19">
        <f t="shared" ca="1" si="1072"/>
        <v>4.4462917139937552</v>
      </c>
      <c r="IX243" s="19">
        <f t="shared" ca="1" si="1073"/>
        <v>0</v>
      </c>
      <c r="IY243" s="19">
        <f t="shared" ca="1" si="1074"/>
        <v>0</v>
      </c>
      <c r="IZ243" s="19">
        <f t="shared" ca="1" si="1075"/>
        <v>1.8761548013076526</v>
      </c>
      <c r="JA243" s="19">
        <f t="shared" ca="1" si="1076"/>
        <v>10.722759830803117</v>
      </c>
      <c r="JB243" s="19">
        <f t="shared" ca="1" si="1077"/>
        <v>23.500145991344741</v>
      </c>
      <c r="JC243" s="19">
        <f t="shared" ca="1" si="1078"/>
        <v>10.787476857562766</v>
      </c>
      <c r="JD243" s="19">
        <f t="shared" ca="1" si="1079"/>
        <v>0</v>
      </c>
      <c r="JE243" s="19">
        <f t="shared" ca="1" si="1127"/>
        <v>5.2759170463011595E-2</v>
      </c>
      <c r="JF243" s="19">
        <f t="shared" ca="1" si="1127"/>
        <v>0</v>
      </c>
      <c r="JG243" s="72">
        <f t="shared" ca="1" si="1110"/>
        <v>0</v>
      </c>
      <c r="JH243" s="72">
        <f t="shared" ca="1" si="1111"/>
        <v>0</v>
      </c>
      <c r="JI243" s="5"/>
      <c r="JJ243" s="5"/>
      <c r="JK243" s="5"/>
      <c r="JL243" s="5">
        <f t="shared" ref="JL243:JW264" ca="1" si="1228">OFFSET(INDIRECT($D$21),$C243,JL$19)</f>
        <v>224092</v>
      </c>
      <c r="JM243" s="5">
        <f t="shared" ca="1" si="1228"/>
        <v>0</v>
      </c>
      <c r="JN243" s="5">
        <f t="shared" ca="1" si="1228"/>
        <v>23344</v>
      </c>
      <c r="JO243" s="5">
        <f t="shared" ca="1" si="1228"/>
        <v>32009</v>
      </c>
      <c r="JP243" s="5">
        <f t="shared" ca="1" si="1228"/>
        <v>0</v>
      </c>
      <c r="JQ243" s="5">
        <f t="shared" ca="1" si="1228"/>
        <v>0</v>
      </c>
      <c r="JR243" s="5">
        <f t="shared" ca="1" si="1228"/>
        <v>13506.5</v>
      </c>
      <c r="JS243" s="5">
        <f t="shared" ca="1" si="1228"/>
        <v>77193.5</v>
      </c>
      <c r="JT243" s="5">
        <f t="shared" ca="1" si="1228"/>
        <v>146053</v>
      </c>
      <c r="JU243" s="5">
        <f t="shared" ca="1" si="1228"/>
        <v>77659.399999999994</v>
      </c>
      <c r="JV243" s="5">
        <f t="shared" ca="1" si="1228"/>
        <v>0</v>
      </c>
      <c r="JW243" s="5">
        <f t="shared" ca="1" si="1228"/>
        <v>379.815</v>
      </c>
      <c r="JX243" s="5">
        <f t="shared" ref="JX243:JZ306" ca="1" si="1229">OFFSET(INDIRECT($D$21),$C243,JX$19)</f>
        <v>0</v>
      </c>
      <c r="JY243" s="5">
        <f t="shared" ca="1" si="1229"/>
        <v>0</v>
      </c>
      <c r="JZ243" s="5">
        <f t="shared" ca="1" si="1229"/>
        <v>0</v>
      </c>
      <c r="KA243" s="5"/>
      <c r="KB243" s="5">
        <f t="shared" ref="KB243:KM264" ca="1" si="1230">OFFSET(INDIRECT($D$21),$C243,KB$19)</f>
        <v>789.03599999999994</v>
      </c>
      <c r="KC243" s="5">
        <f t="shared" ca="1" si="1230"/>
        <v>789.03599999999994</v>
      </c>
      <c r="KD243" s="5">
        <f t="shared" ca="1" si="1230"/>
        <v>0</v>
      </c>
      <c r="KE243" s="5">
        <f t="shared" ca="1" si="1230"/>
        <v>0</v>
      </c>
      <c r="KF243" s="5">
        <f t="shared" ca="1" si="1230"/>
        <v>0</v>
      </c>
      <c r="KG243" s="5">
        <f t="shared" ca="1" si="1230"/>
        <v>0</v>
      </c>
      <c r="KH243" s="5">
        <f t="shared" ca="1" si="1230"/>
        <v>0</v>
      </c>
      <c r="KI243" s="5">
        <f t="shared" ca="1" si="1230"/>
        <v>0</v>
      </c>
      <c r="KJ243" s="5">
        <f t="shared" ca="1" si="1230"/>
        <v>789.03599999999994</v>
      </c>
      <c r="KK243" s="5">
        <f t="shared" ca="1" si="1230"/>
        <v>0</v>
      </c>
      <c r="KL243" s="5">
        <f t="shared" ca="1" si="1230"/>
        <v>0</v>
      </c>
      <c r="KM243" s="5">
        <f t="shared" ca="1" si="1230"/>
        <v>0</v>
      </c>
      <c r="KN243" s="5">
        <f t="shared" ref="KN243:KN306" ca="1" si="1231">OFFSET(INDIRECT($D$21),$C243,KN$19)</f>
        <v>0</v>
      </c>
      <c r="KO243" s="5"/>
      <c r="KP243" s="5">
        <f t="shared" ref="KP243:KW274" ca="1" si="1232">OFFSET(INDIRECT($D$21),$C243,KP$19)</f>
        <v>198.31399999999999</v>
      </c>
      <c r="KQ243" s="5">
        <f t="shared" ca="1" si="1232"/>
        <v>6.6258400000000002</v>
      </c>
      <c r="KR243" s="5">
        <f t="shared" ca="1" si="1232"/>
        <v>41.9846</v>
      </c>
      <c r="KS243" s="5">
        <f t="shared" ca="1" si="1232"/>
        <v>40.570700000000002</v>
      </c>
      <c r="KT243" s="5">
        <f t="shared" ca="1" si="1232"/>
        <v>0</v>
      </c>
      <c r="KU243" s="5">
        <f t="shared" ca="1" si="1232"/>
        <v>0</v>
      </c>
      <c r="KV243" s="5">
        <f t="shared" ca="1" si="1232"/>
        <v>16.028199999999998</v>
      </c>
      <c r="KW243" s="5">
        <f t="shared" ca="1" si="1232"/>
        <v>93.104699999999994</v>
      </c>
      <c r="KX243" s="5"/>
      <c r="KY243" s="19">
        <f t="shared" ca="1" si="1205"/>
        <v>34.340352154247633</v>
      </c>
      <c r="KZ243" s="19">
        <f t="shared" ca="1" si="1206"/>
        <v>3.2122818373902313</v>
      </c>
      <c r="LA243" s="19">
        <f t="shared" ca="1" si="1207"/>
        <v>3.2426578078499868</v>
      </c>
      <c r="LB243" s="19">
        <f t="shared" ca="1" si="1208"/>
        <v>4.4462917139937552</v>
      </c>
      <c r="LC243" s="19">
        <f t="shared" ca="1" si="1209"/>
        <v>0</v>
      </c>
      <c r="LD243" s="19">
        <f t="shared" ca="1" si="1210"/>
        <v>0</v>
      </c>
      <c r="LE243" s="19">
        <f t="shared" ca="1" si="1211"/>
        <v>1.8761548013076526</v>
      </c>
      <c r="LF243" s="19">
        <f t="shared" ca="1" si="1212"/>
        <v>10.722759830803117</v>
      </c>
      <c r="LG243" s="19">
        <f t="shared" ca="1" si="1213"/>
        <v>23.500145991344741</v>
      </c>
      <c r="LH243" s="19">
        <f t="shared" ca="1" si="1214"/>
        <v>10.787476857562766</v>
      </c>
      <c r="LI243" s="19">
        <f t="shared" ca="1" si="1215"/>
        <v>0</v>
      </c>
      <c r="LJ243" s="19">
        <f t="shared" ca="1" si="1081"/>
        <v>5.2759170463011595E-2</v>
      </c>
      <c r="LK243" s="19">
        <f t="shared" ca="1" si="1082"/>
        <v>0</v>
      </c>
      <c r="LL243" s="72">
        <f t="shared" ca="1" si="1112"/>
        <v>0</v>
      </c>
      <c r="LM243" s="72">
        <f t="shared" ca="1" si="1113"/>
        <v>0</v>
      </c>
    </row>
    <row r="244" spans="1:325" ht="15" customHeight="1" outlineLevel="1" x14ac:dyDescent="0.3">
      <c r="A244" s="5">
        <f>IF('Old Results'!E224='New Results'!E224,'New Results'!E224,"0")</f>
        <v>24563.1</v>
      </c>
      <c r="B244" s="5">
        <f t="shared" si="941"/>
        <v>500</v>
      </c>
      <c r="C244" s="27">
        <f t="shared" si="968"/>
        <v>223</v>
      </c>
      <c r="D244" s="41" t="str">
        <f>'Old Results'!C224</f>
        <v>0500006-RetlMed-SG-Baseline</v>
      </c>
      <c r="E244" s="41" t="str">
        <f>'New Results'!C224</f>
        <v>0500006-RetlMed-SG-Baseline</v>
      </c>
      <c r="F244" s="5">
        <f t="shared" ca="1" si="1128"/>
        <v>0</v>
      </c>
      <c r="G244" s="5">
        <f t="shared" ca="1" si="1129"/>
        <v>0</v>
      </c>
      <c r="H244" s="5">
        <f t="shared" ca="1" si="1130"/>
        <v>0</v>
      </c>
      <c r="I244" s="5">
        <f t="shared" ca="1" si="1131"/>
        <v>0</v>
      </c>
      <c r="J244" s="5">
        <f t="shared" ca="1" si="1132"/>
        <v>0</v>
      </c>
      <c r="K244" s="5">
        <f t="shared" ca="1" si="1133"/>
        <v>0</v>
      </c>
      <c r="L244" s="5">
        <f t="shared" ca="1" si="1134"/>
        <v>0</v>
      </c>
      <c r="M244" s="5">
        <f t="shared" ca="1" si="1135"/>
        <v>0</v>
      </c>
      <c r="N244" s="5">
        <f t="shared" ca="1" si="1136"/>
        <v>0</v>
      </c>
      <c r="O244" s="5">
        <f t="shared" ca="1" si="1137"/>
        <v>0</v>
      </c>
      <c r="P244" s="5">
        <f t="shared" ca="1" si="1138"/>
        <v>0</v>
      </c>
      <c r="Q244" s="5">
        <f t="shared" ca="1" si="1139"/>
        <v>0</v>
      </c>
      <c r="R244" s="5">
        <f t="shared" ca="1" si="1083"/>
        <v>0</v>
      </c>
      <c r="S244" s="5">
        <f t="shared" ca="1" si="1084"/>
        <v>0</v>
      </c>
      <c r="T244" s="5">
        <f t="shared" ca="1" si="1085"/>
        <v>0</v>
      </c>
      <c r="U244" s="5">
        <f t="shared" ca="1" si="1140"/>
        <v>0</v>
      </c>
      <c r="V244" s="5">
        <f t="shared" ca="1" si="1141"/>
        <v>0</v>
      </c>
      <c r="W244" s="5">
        <f t="shared" ca="1" si="1142"/>
        <v>0</v>
      </c>
      <c r="X244" s="5">
        <f t="shared" ca="1" si="1143"/>
        <v>0</v>
      </c>
      <c r="Y244" s="5">
        <f t="shared" ca="1" si="1144"/>
        <v>0</v>
      </c>
      <c r="Z244" s="5">
        <f t="shared" ca="1" si="1145"/>
        <v>0</v>
      </c>
      <c r="AA244" s="5">
        <f t="shared" ca="1" si="1146"/>
        <v>0</v>
      </c>
      <c r="AB244" s="5">
        <f t="shared" ca="1" si="1147"/>
        <v>0</v>
      </c>
      <c r="AC244" s="5">
        <f t="shared" ca="1" si="1148"/>
        <v>0</v>
      </c>
      <c r="AD244" s="5">
        <f t="shared" ca="1" si="1149"/>
        <v>0</v>
      </c>
      <c r="AE244" s="5">
        <f t="shared" ca="1" si="1150"/>
        <v>0</v>
      </c>
      <c r="AF244" s="5">
        <f t="shared" ca="1" si="1151"/>
        <v>0</v>
      </c>
      <c r="AG244" s="5">
        <f t="shared" ca="1" si="1151"/>
        <v>0</v>
      </c>
      <c r="AH244" s="37">
        <f t="shared" ca="1" si="1152"/>
        <v>0</v>
      </c>
      <c r="AI244" s="37">
        <f t="shared" ca="1" si="1153"/>
        <v>0</v>
      </c>
      <c r="AJ244" s="37">
        <f t="shared" ca="1" si="1154"/>
        <v>0</v>
      </c>
      <c r="AK244" s="37">
        <f t="shared" ca="1" si="1155"/>
        <v>0</v>
      </c>
      <c r="AL244" s="37">
        <f t="shared" ca="1" si="1156"/>
        <v>0</v>
      </c>
      <c r="AM244" s="37">
        <f t="shared" ca="1" si="1157"/>
        <v>0</v>
      </c>
      <c r="AN244" s="37">
        <f t="shared" ca="1" si="1158"/>
        <v>0</v>
      </c>
      <c r="AO244" s="37">
        <f t="shared" ca="1" si="1159"/>
        <v>0</v>
      </c>
      <c r="AP244" s="33">
        <f t="shared" ca="1" si="1160"/>
        <v>38.978997113556517</v>
      </c>
      <c r="AQ244" s="33">
        <f t="shared" ca="1" si="1161"/>
        <v>38.978997113556517</v>
      </c>
      <c r="AR244" s="24">
        <f t="shared" ca="1" si="1162"/>
        <v>0</v>
      </c>
      <c r="AS244" s="34">
        <f t="shared" ca="1" si="1163"/>
        <v>228.251</v>
      </c>
      <c r="AT244" s="34">
        <f t="shared" ca="1" si="1164"/>
        <v>228.251</v>
      </c>
      <c r="AU244" s="45">
        <f t="shared" ca="1" si="1165"/>
        <v>0</v>
      </c>
      <c r="AV244" s="34">
        <f t="shared" ca="1" si="1166"/>
        <v>-30.1</v>
      </c>
      <c r="AW244" s="34">
        <f t="shared" ca="1" si="1167"/>
        <v>-30.1</v>
      </c>
      <c r="AX244" s="46">
        <f t="shared" ca="1" si="1168"/>
        <v>0</v>
      </c>
      <c r="AY244" s="5"/>
      <c r="AZ244" s="5">
        <f t="shared" ca="1" si="1055"/>
        <v>0</v>
      </c>
      <c r="BA244" s="5">
        <f t="shared" ca="1" si="1056"/>
        <v>0</v>
      </c>
      <c r="BB244" s="5">
        <f t="shared" ca="1" si="1057"/>
        <v>0</v>
      </c>
      <c r="BC244" s="5">
        <f t="shared" ca="1" si="1058"/>
        <v>0</v>
      </c>
      <c r="BD244" s="5">
        <f t="shared" ca="1" si="1059"/>
        <v>0</v>
      </c>
      <c r="BE244" s="5">
        <f t="shared" ca="1" si="1060"/>
        <v>0</v>
      </c>
      <c r="BF244" s="5">
        <f t="shared" ca="1" si="1061"/>
        <v>0</v>
      </c>
      <c r="BG244" s="5">
        <f t="shared" ca="1" si="1062"/>
        <v>0</v>
      </c>
      <c r="BH244" s="5">
        <f t="shared" ca="1" si="1063"/>
        <v>0</v>
      </c>
      <c r="BI244" s="5">
        <f t="shared" ca="1" si="1064"/>
        <v>0</v>
      </c>
      <c r="BJ244" s="5">
        <f t="shared" ca="1" si="1065"/>
        <v>0</v>
      </c>
      <c r="BK244" s="5">
        <f t="shared" ca="1" si="1066"/>
        <v>0</v>
      </c>
      <c r="BL244" s="5">
        <f t="shared" ca="1" si="1086"/>
        <v>0</v>
      </c>
      <c r="BM244" s="5">
        <f t="shared" ca="1" si="1087"/>
        <v>0</v>
      </c>
      <c r="BN244" s="5">
        <f t="shared" ca="1" si="1088"/>
        <v>0</v>
      </c>
      <c r="BO244" s="5">
        <f t="shared" ca="1" si="1089"/>
        <v>0</v>
      </c>
      <c r="BP244" s="5">
        <f t="shared" ca="1" si="1090"/>
        <v>0</v>
      </c>
      <c r="BQ244" s="5">
        <f t="shared" ca="1" si="1091"/>
        <v>0</v>
      </c>
      <c r="BR244" s="5">
        <f t="shared" ca="1" si="1092"/>
        <v>0</v>
      </c>
      <c r="BS244" s="5">
        <f t="shared" ca="1" si="1093"/>
        <v>0</v>
      </c>
      <c r="BT244" s="5">
        <f t="shared" ca="1" si="1094"/>
        <v>0</v>
      </c>
      <c r="BU244" s="5">
        <f t="shared" ca="1" si="1095"/>
        <v>0</v>
      </c>
      <c r="BV244" s="5">
        <f t="shared" ca="1" si="1096"/>
        <v>0</v>
      </c>
      <c r="BW244" s="5">
        <f t="shared" ca="1" si="1097"/>
        <v>0</v>
      </c>
      <c r="BX244" s="5">
        <f t="shared" ca="1" si="1098"/>
        <v>0</v>
      </c>
      <c r="BY244" s="5">
        <f t="shared" ca="1" si="1099"/>
        <v>0</v>
      </c>
      <c r="BZ244" s="5">
        <f t="shared" ca="1" si="1100"/>
        <v>0</v>
      </c>
      <c r="CA244" s="5">
        <f t="shared" ca="1" si="1101"/>
        <v>0</v>
      </c>
      <c r="CB244" s="37">
        <f t="shared" ca="1" si="1169"/>
        <v>0</v>
      </c>
      <c r="CC244" s="37">
        <f t="shared" ca="1" si="1170"/>
        <v>0</v>
      </c>
      <c r="CD244" s="37">
        <f t="shared" ca="1" si="1171"/>
        <v>0</v>
      </c>
      <c r="CE244" s="37">
        <f t="shared" ca="1" si="1172"/>
        <v>0</v>
      </c>
      <c r="CF244" s="37">
        <f t="shared" ca="1" si="1173"/>
        <v>0</v>
      </c>
      <c r="CG244" s="37">
        <f t="shared" ca="1" si="1174"/>
        <v>0</v>
      </c>
      <c r="CH244" s="37">
        <f t="shared" ca="1" si="1175"/>
        <v>0</v>
      </c>
      <c r="CI244" s="19">
        <f t="shared" ca="1" si="1176"/>
        <v>0</v>
      </c>
      <c r="CJ244" s="33">
        <f t="shared" ca="1" si="1177"/>
        <v>34.317192862464424</v>
      </c>
      <c r="CK244" s="33">
        <f t="shared" ca="1" si="1068"/>
        <v>34.317192862464424</v>
      </c>
      <c r="CL244" s="24">
        <f t="shared" ca="1" si="1178"/>
        <v>0</v>
      </c>
      <c r="CM244" s="34">
        <f t="shared" ca="1" si="1179"/>
        <v>198.12200000000001</v>
      </c>
      <c r="CN244" s="34">
        <f t="shared" ca="1" si="1180"/>
        <v>198.12200000000001</v>
      </c>
      <c r="CO244" s="45">
        <f t="shared" ca="1" si="1181"/>
        <v>0</v>
      </c>
      <c r="CP244" s="5"/>
      <c r="CR244" s="5">
        <f t="shared" ca="1" si="1102"/>
        <v>43</v>
      </c>
      <c r="CS244" s="5">
        <f t="shared" ca="1" si="1103"/>
        <v>40</v>
      </c>
      <c r="CT244" s="62">
        <f t="shared" ca="1" si="1182"/>
        <v>6.9767441860465129E-2</v>
      </c>
      <c r="CW244" s="5">
        <f t="shared" ca="1" si="1216"/>
        <v>249267</v>
      </c>
      <c r="CX244" s="5">
        <f t="shared" ca="1" si="1216"/>
        <v>0</v>
      </c>
      <c r="CY244" s="5">
        <f t="shared" ca="1" si="1216"/>
        <v>23462.799999999999</v>
      </c>
      <c r="CZ244" s="5">
        <f t="shared" ca="1" si="1216"/>
        <v>70571.5</v>
      </c>
      <c r="DA244" s="5">
        <f t="shared" ca="1" si="1216"/>
        <v>0</v>
      </c>
      <c r="DB244" s="5">
        <f t="shared" ca="1" si="1216"/>
        <v>0</v>
      </c>
      <c r="DC244" s="5">
        <f t="shared" ca="1" si="1216"/>
        <v>0</v>
      </c>
      <c r="DD244" s="5">
        <f t="shared" ca="1" si="1216"/>
        <v>77193.3</v>
      </c>
      <c r="DE244" s="5">
        <f t="shared" ca="1" si="1216"/>
        <v>171228</v>
      </c>
      <c r="DF244" s="5">
        <f t="shared" ca="1" si="1216"/>
        <v>77659.3</v>
      </c>
      <c r="DG244" s="5">
        <f t="shared" ca="1" si="1216"/>
        <v>0</v>
      </c>
      <c r="DH244" s="5">
        <f t="shared" ca="1" si="1216"/>
        <v>379.85599999999999</v>
      </c>
      <c r="DI244" s="5">
        <f t="shared" ca="1" si="1126"/>
        <v>0</v>
      </c>
      <c r="DJ244" s="5">
        <f t="shared" ca="1" si="1126"/>
        <v>0</v>
      </c>
      <c r="DK244" s="5">
        <f t="shared" ca="1" si="1126"/>
        <v>0</v>
      </c>
      <c r="DL244" s="5"/>
      <c r="DM244" s="5">
        <f t="shared" ca="1" si="1217"/>
        <v>1069.46</v>
      </c>
      <c r="DN244" s="5">
        <f t="shared" ca="1" si="1217"/>
        <v>379.18</v>
      </c>
      <c r="DO244" s="5">
        <f t="shared" ca="1" si="1217"/>
        <v>0</v>
      </c>
      <c r="DP244" s="5">
        <f t="shared" ca="1" si="1217"/>
        <v>0</v>
      </c>
      <c r="DQ244" s="5">
        <f t="shared" ca="1" si="1217"/>
        <v>0</v>
      </c>
      <c r="DR244" s="5">
        <f t="shared" ca="1" si="1217"/>
        <v>0</v>
      </c>
      <c r="DS244" s="5">
        <f t="shared" ca="1" si="1217"/>
        <v>690.28200000000004</v>
      </c>
      <c r="DT244" s="5">
        <f t="shared" ca="1" si="1217"/>
        <v>0</v>
      </c>
      <c r="DU244" s="5">
        <f t="shared" ca="1" si="1217"/>
        <v>1069.46</v>
      </c>
      <c r="DV244" s="5">
        <f t="shared" ca="1" si="1217"/>
        <v>0</v>
      </c>
      <c r="DW244" s="5">
        <f t="shared" ca="1" si="1217"/>
        <v>0</v>
      </c>
      <c r="DX244" s="5">
        <f t="shared" ca="1" si="1217"/>
        <v>0</v>
      </c>
      <c r="DY244" s="5">
        <f t="shared" ca="1" si="1218"/>
        <v>0</v>
      </c>
      <c r="DZ244" s="5"/>
      <c r="EA244" s="5">
        <f t="shared" ref="EA244:EH275" ca="1" si="1233">OFFSET(INDIRECT($E$21),$C244,EA$19)</f>
        <v>228.251</v>
      </c>
      <c r="EB244" s="5">
        <f t="shared" ca="1" si="1233"/>
        <v>3.1024099999999999</v>
      </c>
      <c r="EC244" s="5">
        <f t="shared" ca="1" si="1233"/>
        <v>42.5107</v>
      </c>
      <c r="ED244" s="5">
        <f t="shared" ca="1" si="1233"/>
        <v>84.460599999999999</v>
      </c>
      <c r="EE244" s="5">
        <f t="shared" ca="1" si="1233"/>
        <v>0</v>
      </c>
      <c r="EF244" s="5">
        <f t="shared" ca="1" si="1233"/>
        <v>0</v>
      </c>
      <c r="EG244" s="5">
        <f t="shared" ca="1" si="1233"/>
        <v>5.0727000000000002</v>
      </c>
      <c r="EH244" s="5">
        <f t="shared" ca="1" si="1233"/>
        <v>93.104600000000005</v>
      </c>
      <c r="EI244" s="5"/>
      <c r="EJ244" s="19">
        <f t="shared" ca="1" si="1183"/>
        <v>38.978997113556517</v>
      </c>
      <c r="EK244" s="19">
        <f t="shared" ca="1" si="1184"/>
        <v>1.5436976603116057</v>
      </c>
      <c r="EL244" s="19">
        <f t="shared" ca="1" si="1185"/>
        <v>3.2591600245897299</v>
      </c>
      <c r="EM244" s="19">
        <f t="shared" ca="1" si="1186"/>
        <v>9.8029140458655455</v>
      </c>
      <c r="EN244" s="19">
        <f t="shared" ca="1" si="1187"/>
        <v>0</v>
      </c>
      <c r="EO244" s="19">
        <f t="shared" ca="1" si="1188"/>
        <v>0</v>
      </c>
      <c r="EP244" s="19">
        <f t="shared" ca="1" si="1189"/>
        <v>2.8102397498687055</v>
      </c>
      <c r="EQ244" s="19">
        <f t="shared" ca="1" si="1190"/>
        <v>10.722732049293453</v>
      </c>
      <c r="ER244" s="19">
        <f t="shared" ca="1" si="1191"/>
        <v>28.138790950653625</v>
      </c>
      <c r="ES244" s="19">
        <f t="shared" ca="1" si="1192"/>
        <v>10.787462966807936</v>
      </c>
      <c r="ET244" s="19">
        <f t="shared" ca="1" si="1193"/>
        <v>0</v>
      </c>
      <c r="EU244" s="19">
        <f t="shared" ca="1" si="1104"/>
        <v>5.2764865672492479E-2</v>
      </c>
      <c r="EV244" s="19">
        <f t="shared" ca="1" si="1105"/>
        <v>0</v>
      </c>
      <c r="EW244" s="72">
        <f t="shared" ca="1" si="1106"/>
        <v>0</v>
      </c>
      <c r="EX244" s="72">
        <f t="shared" ca="1" si="1107"/>
        <v>0</v>
      </c>
      <c r="EY244" s="5"/>
      <c r="EZ244" s="5"/>
      <c r="FA244" s="5"/>
      <c r="FB244" s="5">
        <f t="shared" ca="1" si="1219"/>
        <v>249267</v>
      </c>
      <c r="FC244" s="5">
        <f t="shared" ca="1" si="1219"/>
        <v>0</v>
      </c>
      <c r="FD244" s="5">
        <f t="shared" ca="1" si="1219"/>
        <v>23462.799999999999</v>
      </c>
      <c r="FE244" s="5">
        <f t="shared" ca="1" si="1219"/>
        <v>70571.5</v>
      </c>
      <c r="FF244" s="5">
        <f t="shared" ca="1" si="1219"/>
        <v>0</v>
      </c>
      <c r="FG244" s="5">
        <f t="shared" ca="1" si="1219"/>
        <v>0</v>
      </c>
      <c r="FH244" s="5">
        <f t="shared" ca="1" si="1219"/>
        <v>0</v>
      </c>
      <c r="FI244" s="5">
        <f t="shared" ca="1" si="1219"/>
        <v>77193.3</v>
      </c>
      <c r="FJ244" s="5">
        <f t="shared" ca="1" si="1219"/>
        <v>171228</v>
      </c>
      <c r="FK244" s="5">
        <f t="shared" ca="1" si="1219"/>
        <v>77659.3</v>
      </c>
      <c r="FL244" s="5">
        <f t="shared" ca="1" si="1219"/>
        <v>0</v>
      </c>
      <c r="FM244" s="5">
        <f t="shared" ca="1" si="1219"/>
        <v>379.85599999999999</v>
      </c>
      <c r="FN244" s="5">
        <f t="shared" ca="1" si="1220"/>
        <v>0</v>
      </c>
      <c r="FO244" s="5">
        <f t="shared" ca="1" si="1220"/>
        <v>0</v>
      </c>
      <c r="FP244" s="5">
        <f t="shared" ca="1" si="1220"/>
        <v>0</v>
      </c>
      <c r="FQ244" s="5"/>
      <c r="FR244" s="5">
        <f t="shared" ca="1" si="1221"/>
        <v>1069.46</v>
      </c>
      <c r="FS244" s="5">
        <f t="shared" ca="1" si="1221"/>
        <v>379.18</v>
      </c>
      <c r="FT244" s="5">
        <f t="shared" ca="1" si="1221"/>
        <v>0</v>
      </c>
      <c r="FU244" s="5">
        <f t="shared" ca="1" si="1221"/>
        <v>0</v>
      </c>
      <c r="FV244" s="5">
        <f t="shared" ca="1" si="1221"/>
        <v>0</v>
      </c>
      <c r="FW244" s="5">
        <f t="shared" ca="1" si="1221"/>
        <v>0</v>
      </c>
      <c r="FX244" s="5">
        <f t="shared" ca="1" si="1221"/>
        <v>690.28200000000004</v>
      </c>
      <c r="FY244" s="5">
        <f t="shared" ca="1" si="1221"/>
        <v>0</v>
      </c>
      <c r="FZ244" s="5">
        <f t="shared" ca="1" si="1221"/>
        <v>1069.46</v>
      </c>
      <c r="GA244" s="5">
        <f t="shared" ca="1" si="1221"/>
        <v>0</v>
      </c>
      <c r="GB244" s="5">
        <f t="shared" ca="1" si="1221"/>
        <v>0</v>
      </c>
      <c r="GC244" s="5">
        <f t="shared" ca="1" si="1221"/>
        <v>0</v>
      </c>
      <c r="GD244" s="5">
        <f t="shared" ca="1" si="1222"/>
        <v>0</v>
      </c>
      <c r="GE244" s="5"/>
      <c r="GF244" s="5">
        <f t="shared" ca="1" si="1223"/>
        <v>228.251</v>
      </c>
      <c r="GG244" s="5">
        <f t="shared" ca="1" si="1223"/>
        <v>3.1024099999999999</v>
      </c>
      <c r="GH244" s="5">
        <f t="shared" ca="1" si="1223"/>
        <v>42.5107</v>
      </c>
      <c r="GI244" s="5">
        <f t="shared" ca="1" si="1223"/>
        <v>84.460599999999999</v>
      </c>
      <c r="GJ244" s="5">
        <f t="shared" ca="1" si="1223"/>
        <v>0</v>
      </c>
      <c r="GK244" s="5">
        <f t="shared" ca="1" si="1223"/>
        <v>0</v>
      </c>
      <c r="GL244" s="5">
        <f t="shared" ca="1" si="1223"/>
        <v>5.0727000000000002</v>
      </c>
      <c r="GM244" s="5">
        <f t="shared" ca="1" si="1223"/>
        <v>93.104600000000005</v>
      </c>
      <c r="GN244" s="5"/>
      <c r="GO244" s="19">
        <f t="shared" ca="1" si="1194"/>
        <v>38.978997113556517</v>
      </c>
      <c r="GP244" s="19">
        <f t="shared" ca="1" si="1195"/>
        <v>1.5436976603116057</v>
      </c>
      <c r="GQ244" s="19">
        <f t="shared" ca="1" si="1196"/>
        <v>3.2591600245897299</v>
      </c>
      <c r="GR244" s="19">
        <f t="shared" ca="1" si="1197"/>
        <v>9.8029140458655455</v>
      </c>
      <c r="GS244" s="19">
        <f t="shared" ca="1" si="1198"/>
        <v>0</v>
      </c>
      <c r="GT244" s="19">
        <f t="shared" ca="1" si="1199"/>
        <v>0</v>
      </c>
      <c r="GU244" s="19">
        <f t="shared" ca="1" si="1200"/>
        <v>2.8102397498687055</v>
      </c>
      <c r="GV244" s="19">
        <f t="shared" ca="1" si="1201"/>
        <v>10.722732049293453</v>
      </c>
      <c r="GW244" s="19">
        <f t="shared" ca="1" si="1202"/>
        <v>28.138790950653625</v>
      </c>
      <c r="GX244" s="19">
        <f t="shared" ca="1" si="1203"/>
        <v>10.787462966807936</v>
      </c>
      <c r="GY244" s="19">
        <f t="shared" ca="1" si="1204"/>
        <v>0</v>
      </c>
      <c r="GZ244" s="19">
        <f t="shared" ca="1" si="1204"/>
        <v>5.2764865672492479E-2</v>
      </c>
      <c r="HA244" s="19">
        <f t="shared" ca="1" si="1204"/>
        <v>0</v>
      </c>
      <c r="HB244" s="72">
        <f t="shared" ca="1" si="1108"/>
        <v>0</v>
      </c>
      <c r="HC244" s="72">
        <f t="shared" ca="1" si="1109"/>
        <v>0</v>
      </c>
      <c r="HD244" s="5"/>
      <c r="HE244" s="5"/>
      <c r="HF244" s="5"/>
      <c r="HG244" s="5">
        <f t="shared" ca="1" si="1224"/>
        <v>223995</v>
      </c>
      <c r="HH244" s="5">
        <f t="shared" ca="1" si="1224"/>
        <v>0</v>
      </c>
      <c r="HI244" s="5">
        <f t="shared" ca="1" si="1224"/>
        <v>23315.5</v>
      </c>
      <c r="HJ244" s="5">
        <f t="shared" ca="1" si="1224"/>
        <v>31940.400000000001</v>
      </c>
      <c r="HK244" s="5">
        <f t="shared" ca="1" si="1224"/>
        <v>0</v>
      </c>
      <c r="HL244" s="5">
        <f t="shared" ca="1" si="1224"/>
        <v>0</v>
      </c>
      <c r="HM244" s="5">
        <f t="shared" ca="1" si="1224"/>
        <v>13506.6</v>
      </c>
      <c r="HN244" s="5">
        <f t="shared" ca="1" si="1224"/>
        <v>77193.3</v>
      </c>
      <c r="HO244" s="5">
        <f t="shared" ca="1" si="1224"/>
        <v>145956</v>
      </c>
      <c r="HP244" s="5">
        <f t="shared" ca="1" si="1224"/>
        <v>77659.3</v>
      </c>
      <c r="HQ244" s="5">
        <f t="shared" ca="1" si="1224"/>
        <v>0</v>
      </c>
      <c r="HR244" s="5">
        <f t="shared" ca="1" si="1224"/>
        <v>379.85599999999999</v>
      </c>
      <c r="HS244" s="5">
        <f t="shared" ca="1" si="1225"/>
        <v>0</v>
      </c>
      <c r="HT244" s="5">
        <f t="shared" ca="1" si="1225"/>
        <v>0</v>
      </c>
      <c r="HU244" s="5">
        <f t="shared" ca="1" si="1225"/>
        <v>0</v>
      </c>
      <c r="HV244" s="5"/>
      <c r="HW244" s="5">
        <f t="shared" ca="1" si="1226"/>
        <v>786.65700000000004</v>
      </c>
      <c r="HX244" s="5">
        <f t="shared" ca="1" si="1226"/>
        <v>786.65700000000004</v>
      </c>
      <c r="HY244" s="5">
        <f t="shared" ca="1" si="1226"/>
        <v>0</v>
      </c>
      <c r="HZ244" s="5">
        <f t="shared" ca="1" si="1226"/>
        <v>0</v>
      </c>
      <c r="IA244" s="5">
        <f t="shared" ca="1" si="1226"/>
        <v>0</v>
      </c>
      <c r="IB244" s="5">
        <f t="shared" ca="1" si="1226"/>
        <v>0</v>
      </c>
      <c r="IC244" s="5">
        <f t="shared" ca="1" si="1226"/>
        <v>0</v>
      </c>
      <c r="ID244" s="5">
        <f t="shared" ca="1" si="1226"/>
        <v>0</v>
      </c>
      <c r="IE244" s="5">
        <f t="shared" ca="1" si="1226"/>
        <v>786.65700000000004</v>
      </c>
      <c r="IF244" s="5">
        <f t="shared" ca="1" si="1226"/>
        <v>0</v>
      </c>
      <c r="IG244" s="5">
        <f t="shared" ca="1" si="1226"/>
        <v>0</v>
      </c>
      <c r="IH244" s="5">
        <f t="shared" ca="1" si="1226"/>
        <v>0</v>
      </c>
      <c r="II244" s="5">
        <f t="shared" ca="1" si="1227"/>
        <v>0</v>
      </c>
      <c r="IJ244" s="5"/>
      <c r="IK244" s="5">
        <f t="shared" ref="IK244:IR275" ca="1" si="1234">OFFSET(INDIRECT($E$21),$C244,IK$19)</f>
        <v>198.12200000000001</v>
      </c>
      <c r="IL244" s="5">
        <f t="shared" ca="1" si="1234"/>
        <v>6.6062099999999999</v>
      </c>
      <c r="IM244" s="5">
        <f t="shared" ca="1" si="1234"/>
        <v>41.959099999999999</v>
      </c>
      <c r="IN244" s="5">
        <f t="shared" ca="1" si="1234"/>
        <v>40.423299999999998</v>
      </c>
      <c r="IO244" s="5">
        <f t="shared" ca="1" si="1234"/>
        <v>0</v>
      </c>
      <c r="IP244" s="5">
        <f t="shared" ca="1" si="1234"/>
        <v>0</v>
      </c>
      <c r="IQ244" s="5">
        <f t="shared" ca="1" si="1234"/>
        <v>16.028400000000001</v>
      </c>
      <c r="IR244" s="5">
        <f t="shared" ca="1" si="1234"/>
        <v>93.104600000000005</v>
      </c>
      <c r="IS244" s="5"/>
      <c r="IT244" s="19">
        <f t="shared" ca="1" si="1069"/>
        <v>34.317192862464424</v>
      </c>
      <c r="IU244" s="19">
        <f t="shared" ca="1" si="1070"/>
        <v>3.2025965777935195</v>
      </c>
      <c r="IV244" s="19">
        <f t="shared" ca="1" si="1071"/>
        <v>3.2386989427230279</v>
      </c>
      <c r="IW244" s="19">
        <f t="shared" ca="1" si="1072"/>
        <v>4.4367626561793916</v>
      </c>
      <c r="IX244" s="19">
        <f t="shared" ca="1" si="1073"/>
        <v>0</v>
      </c>
      <c r="IY244" s="19">
        <f t="shared" ca="1" si="1074"/>
        <v>0</v>
      </c>
      <c r="IZ244" s="19">
        <f t="shared" ca="1" si="1075"/>
        <v>1.8761686920624843</v>
      </c>
      <c r="JA244" s="19">
        <f t="shared" ca="1" si="1076"/>
        <v>10.722732049293453</v>
      </c>
      <c r="JB244" s="19">
        <f t="shared" ca="1" si="1077"/>
        <v>23.476986699561536</v>
      </c>
      <c r="JC244" s="19">
        <f t="shared" ca="1" si="1078"/>
        <v>10.787462966807936</v>
      </c>
      <c r="JD244" s="19">
        <f t="shared" ca="1" si="1079"/>
        <v>0</v>
      </c>
      <c r="JE244" s="19">
        <f t="shared" ca="1" si="1127"/>
        <v>5.2764865672492479E-2</v>
      </c>
      <c r="JF244" s="19">
        <f t="shared" ca="1" si="1127"/>
        <v>0</v>
      </c>
      <c r="JG244" s="72">
        <f t="shared" ca="1" si="1110"/>
        <v>0</v>
      </c>
      <c r="JH244" s="72">
        <f t="shared" ca="1" si="1111"/>
        <v>0</v>
      </c>
      <c r="JI244" s="5"/>
      <c r="JJ244" s="5"/>
      <c r="JK244" s="5"/>
      <c r="JL244" s="5">
        <f t="shared" ca="1" si="1228"/>
        <v>223995</v>
      </c>
      <c r="JM244" s="5">
        <f t="shared" ca="1" si="1228"/>
        <v>0</v>
      </c>
      <c r="JN244" s="5">
        <f t="shared" ca="1" si="1228"/>
        <v>23315.5</v>
      </c>
      <c r="JO244" s="5">
        <f t="shared" ca="1" si="1228"/>
        <v>31940.400000000001</v>
      </c>
      <c r="JP244" s="5">
        <f t="shared" ca="1" si="1228"/>
        <v>0</v>
      </c>
      <c r="JQ244" s="5">
        <f t="shared" ca="1" si="1228"/>
        <v>0</v>
      </c>
      <c r="JR244" s="5">
        <f t="shared" ca="1" si="1228"/>
        <v>13506.6</v>
      </c>
      <c r="JS244" s="5">
        <f t="shared" ca="1" si="1228"/>
        <v>77193.3</v>
      </c>
      <c r="JT244" s="5">
        <f t="shared" ca="1" si="1228"/>
        <v>145956</v>
      </c>
      <c r="JU244" s="5">
        <f t="shared" ca="1" si="1228"/>
        <v>77659.3</v>
      </c>
      <c r="JV244" s="5">
        <f t="shared" ca="1" si="1228"/>
        <v>0</v>
      </c>
      <c r="JW244" s="5">
        <f t="shared" ca="1" si="1228"/>
        <v>379.85599999999999</v>
      </c>
      <c r="JX244" s="5">
        <f t="shared" ca="1" si="1229"/>
        <v>0</v>
      </c>
      <c r="JY244" s="5">
        <f t="shared" ca="1" si="1229"/>
        <v>0</v>
      </c>
      <c r="JZ244" s="5">
        <f t="shared" ca="1" si="1229"/>
        <v>0</v>
      </c>
      <c r="KA244" s="5"/>
      <c r="KB244" s="5">
        <f t="shared" ca="1" si="1230"/>
        <v>786.65700000000004</v>
      </c>
      <c r="KC244" s="5">
        <f t="shared" ca="1" si="1230"/>
        <v>786.65700000000004</v>
      </c>
      <c r="KD244" s="5">
        <f t="shared" ca="1" si="1230"/>
        <v>0</v>
      </c>
      <c r="KE244" s="5">
        <f t="shared" ca="1" si="1230"/>
        <v>0</v>
      </c>
      <c r="KF244" s="5">
        <f t="shared" ca="1" si="1230"/>
        <v>0</v>
      </c>
      <c r="KG244" s="5">
        <f t="shared" ca="1" si="1230"/>
        <v>0</v>
      </c>
      <c r="KH244" s="5">
        <f t="shared" ca="1" si="1230"/>
        <v>0</v>
      </c>
      <c r="KI244" s="5">
        <f t="shared" ca="1" si="1230"/>
        <v>0</v>
      </c>
      <c r="KJ244" s="5">
        <f t="shared" ca="1" si="1230"/>
        <v>786.65700000000004</v>
      </c>
      <c r="KK244" s="5">
        <f t="shared" ca="1" si="1230"/>
        <v>0</v>
      </c>
      <c r="KL244" s="5">
        <f t="shared" ca="1" si="1230"/>
        <v>0</v>
      </c>
      <c r="KM244" s="5">
        <f t="shared" ca="1" si="1230"/>
        <v>0</v>
      </c>
      <c r="KN244" s="5">
        <f t="shared" ca="1" si="1231"/>
        <v>0</v>
      </c>
      <c r="KO244" s="5"/>
      <c r="KP244" s="5">
        <f t="shared" ca="1" si="1232"/>
        <v>198.12200000000001</v>
      </c>
      <c r="KQ244" s="5">
        <f t="shared" ca="1" si="1232"/>
        <v>6.6062099999999999</v>
      </c>
      <c r="KR244" s="5">
        <f t="shared" ca="1" si="1232"/>
        <v>41.959099999999999</v>
      </c>
      <c r="KS244" s="5">
        <f t="shared" ca="1" si="1232"/>
        <v>40.423299999999998</v>
      </c>
      <c r="KT244" s="5">
        <f t="shared" ca="1" si="1232"/>
        <v>0</v>
      </c>
      <c r="KU244" s="5">
        <f t="shared" ca="1" si="1232"/>
        <v>0</v>
      </c>
      <c r="KV244" s="5">
        <f t="shared" ca="1" si="1232"/>
        <v>16.028400000000001</v>
      </c>
      <c r="KW244" s="5">
        <f t="shared" ca="1" si="1232"/>
        <v>93.104600000000005</v>
      </c>
      <c r="KX244" s="5"/>
      <c r="KY244" s="19">
        <f t="shared" ca="1" si="1205"/>
        <v>34.317192862464424</v>
      </c>
      <c r="KZ244" s="19">
        <f t="shared" ca="1" si="1206"/>
        <v>3.2025965777935195</v>
      </c>
      <c r="LA244" s="19">
        <f t="shared" ca="1" si="1207"/>
        <v>3.2386989427230279</v>
      </c>
      <c r="LB244" s="19">
        <f t="shared" ca="1" si="1208"/>
        <v>4.4367626561793916</v>
      </c>
      <c r="LC244" s="19">
        <f t="shared" ca="1" si="1209"/>
        <v>0</v>
      </c>
      <c r="LD244" s="19">
        <f t="shared" ca="1" si="1210"/>
        <v>0</v>
      </c>
      <c r="LE244" s="19">
        <f t="shared" ca="1" si="1211"/>
        <v>1.8761686920624843</v>
      </c>
      <c r="LF244" s="19">
        <f t="shared" ca="1" si="1212"/>
        <v>10.722732049293453</v>
      </c>
      <c r="LG244" s="19">
        <f t="shared" ca="1" si="1213"/>
        <v>23.476986699561536</v>
      </c>
      <c r="LH244" s="19">
        <f t="shared" ca="1" si="1214"/>
        <v>10.787462966807936</v>
      </c>
      <c r="LI244" s="19">
        <f t="shared" ca="1" si="1215"/>
        <v>0</v>
      </c>
      <c r="LJ244" s="19">
        <f t="shared" ca="1" si="1081"/>
        <v>5.2764865672492479E-2</v>
      </c>
      <c r="LK244" s="19">
        <f t="shared" ca="1" si="1082"/>
        <v>0</v>
      </c>
      <c r="LL244" s="72">
        <f t="shared" ca="1" si="1112"/>
        <v>0</v>
      </c>
      <c r="LM244" s="72">
        <f t="shared" ca="1" si="1113"/>
        <v>0</v>
      </c>
    </row>
    <row r="245" spans="1:325" ht="15" customHeight="1" outlineLevel="1" x14ac:dyDescent="0.3">
      <c r="A245" s="5">
        <f>IF('Old Results'!E225='New Results'!E225,'New Results'!E225,"0")</f>
        <v>24563.1</v>
      </c>
      <c r="B245" s="5">
        <f t="shared" si="941"/>
        <v>500</v>
      </c>
      <c r="C245" s="27">
        <f t="shared" si="968"/>
        <v>224</v>
      </c>
      <c r="D245" s="41" t="str">
        <f>'Old Results'!C225</f>
        <v>0500015-RetlMed-Baseline_NDL</v>
      </c>
      <c r="E245" s="41" t="str">
        <f>'New Results'!C225</f>
        <v>0500015-RetlMed-Baseline_NDL</v>
      </c>
      <c r="F245" s="5">
        <f t="shared" ca="1" si="1128"/>
        <v>0</v>
      </c>
      <c r="G245" s="5">
        <f t="shared" ca="1" si="1129"/>
        <v>0</v>
      </c>
      <c r="H245" s="5">
        <f t="shared" ca="1" si="1130"/>
        <v>0</v>
      </c>
      <c r="I245" s="5">
        <f t="shared" ca="1" si="1131"/>
        <v>0</v>
      </c>
      <c r="J245" s="5">
        <f t="shared" ca="1" si="1132"/>
        <v>0</v>
      </c>
      <c r="K245" s="5">
        <f t="shared" ca="1" si="1133"/>
        <v>0</v>
      </c>
      <c r="L245" s="5">
        <f t="shared" ca="1" si="1134"/>
        <v>0</v>
      </c>
      <c r="M245" s="5">
        <f t="shared" ca="1" si="1135"/>
        <v>0</v>
      </c>
      <c r="N245" s="5">
        <f t="shared" ca="1" si="1136"/>
        <v>0</v>
      </c>
      <c r="O245" s="5">
        <f t="shared" ca="1" si="1137"/>
        <v>0</v>
      </c>
      <c r="P245" s="5">
        <f t="shared" ca="1" si="1138"/>
        <v>0</v>
      </c>
      <c r="Q245" s="5">
        <f t="shared" ca="1" si="1139"/>
        <v>0</v>
      </c>
      <c r="R245" s="5">
        <f t="shared" ca="1" si="1083"/>
        <v>0</v>
      </c>
      <c r="S245" s="5">
        <f t="shared" ca="1" si="1084"/>
        <v>0</v>
      </c>
      <c r="T245" s="5">
        <f t="shared" ca="1" si="1085"/>
        <v>0</v>
      </c>
      <c r="U245" s="5">
        <f t="shared" ca="1" si="1140"/>
        <v>0</v>
      </c>
      <c r="V245" s="5">
        <f t="shared" ca="1" si="1141"/>
        <v>0</v>
      </c>
      <c r="W245" s="5">
        <f t="shared" ca="1" si="1142"/>
        <v>0</v>
      </c>
      <c r="X245" s="5">
        <f t="shared" ca="1" si="1143"/>
        <v>0</v>
      </c>
      <c r="Y245" s="5">
        <f t="shared" ca="1" si="1144"/>
        <v>0</v>
      </c>
      <c r="Z245" s="5">
        <f t="shared" ca="1" si="1145"/>
        <v>0</v>
      </c>
      <c r="AA245" s="5">
        <f t="shared" ca="1" si="1146"/>
        <v>0</v>
      </c>
      <c r="AB245" s="5">
        <f t="shared" ca="1" si="1147"/>
        <v>0</v>
      </c>
      <c r="AC245" s="5">
        <f t="shared" ca="1" si="1148"/>
        <v>0</v>
      </c>
      <c r="AD245" s="5">
        <f t="shared" ca="1" si="1149"/>
        <v>0</v>
      </c>
      <c r="AE245" s="5">
        <f t="shared" ca="1" si="1150"/>
        <v>0</v>
      </c>
      <c r="AF245" s="5">
        <f t="shared" ca="1" si="1151"/>
        <v>0</v>
      </c>
      <c r="AG245" s="5">
        <f t="shared" ca="1" si="1151"/>
        <v>0</v>
      </c>
      <c r="AH245" s="37">
        <f t="shared" ca="1" si="1152"/>
        <v>0</v>
      </c>
      <c r="AI245" s="37">
        <f t="shared" ca="1" si="1153"/>
        <v>0</v>
      </c>
      <c r="AJ245" s="37">
        <f t="shared" ca="1" si="1154"/>
        <v>0</v>
      </c>
      <c r="AK245" s="37">
        <f t="shared" ca="1" si="1155"/>
        <v>0</v>
      </c>
      <c r="AL245" s="37">
        <f t="shared" ca="1" si="1156"/>
        <v>0</v>
      </c>
      <c r="AM245" s="37">
        <f t="shared" ca="1" si="1157"/>
        <v>0</v>
      </c>
      <c r="AN245" s="37">
        <f t="shared" ca="1" si="1158"/>
        <v>0</v>
      </c>
      <c r="AO245" s="37">
        <f t="shared" ca="1" si="1159"/>
        <v>0</v>
      </c>
      <c r="AP245" s="33">
        <f t="shared" ca="1" si="1160"/>
        <v>47.85130671617182</v>
      </c>
      <c r="AQ245" s="33">
        <f t="shared" ca="1" si="1161"/>
        <v>47.85130671617182</v>
      </c>
      <c r="AR245" s="24">
        <f t="shared" ca="1" si="1162"/>
        <v>0</v>
      </c>
      <c r="AS245" s="34">
        <f t="shared" ca="1" si="1163"/>
        <v>332.58</v>
      </c>
      <c r="AT245" s="34">
        <f t="shared" ca="1" si="1164"/>
        <v>332.58</v>
      </c>
      <c r="AU245" s="45">
        <f t="shared" ca="1" si="1165"/>
        <v>0</v>
      </c>
      <c r="AV245" s="34">
        <f t="shared" ca="1" si="1166"/>
        <v>-59.6</v>
      </c>
      <c r="AW245" s="34">
        <f t="shared" ca="1" si="1167"/>
        <v>-59.6</v>
      </c>
      <c r="AX245" s="46">
        <f t="shared" ca="1" si="1168"/>
        <v>0</v>
      </c>
      <c r="AY245" s="5"/>
      <c r="AZ245" s="5">
        <f t="shared" ca="1" si="1055"/>
        <v>0</v>
      </c>
      <c r="BA245" s="5">
        <f t="shared" ca="1" si="1056"/>
        <v>0</v>
      </c>
      <c r="BB245" s="5">
        <f t="shared" ca="1" si="1057"/>
        <v>0</v>
      </c>
      <c r="BC245" s="5">
        <f t="shared" ca="1" si="1058"/>
        <v>0</v>
      </c>
      <c r="BD245" s="5">
        <f t="shared" ca="1" si="1059"/>
        <v>0</v>
      </c>
      <c r="BE245" s="5">
        <f t="shared" ca="1" si="1060"/>
        <v>0</v>
      </c>
      <c r="BF245" s="5">
        <f t="shared" ca="1" si="1061"/>
        <v>0</v>
      </c>
      <c r="BG245" s="5">
        <f t="shared" ca="1" si="1062"/>
        <v>0</v>
      </c>
      <c r="BH245" s="5">
        <f t="shared" ca="1" si="1063"/>
        <v>0</v>
      </c>
      <c r="BI245" s="5">
        <f t="shared" ca="1" si="1064"/>
        <v>0</v>
      </c>
      <c r="BJ245" s="5">
        <f t="shared" ca="1" si="1065"/>
        <v>0</v>
      </c>
      <c r="BK245" s="5">
        <f t="shared" ca="1" si="1066"/>
        <v>0</v>
      </c>
      <c r="BL245" s="5">
        <f t="shared" ca="1" si="1086"/>
        <v>0</v>
      </c>
      <c r="BM245" s="5">
        <f t="shared" ca="1" si="1087"/>
        <v>0</v>
      </c>
      <c r="BN245" s="5">
        <f t="shared" ca="1" si="1088"/>
        <v>0</v>
      </c>
      <c r="BO245" s="5">
        <f t="shared" ca="1" si="1089"/>
        <v>0</v>
      </c>
      <c r="BP245" s="5">
        <f t="shared" ca="1" si="1090"/>
        <v>0</v>
      </c>
      <c r="BQ245" s="5">
        <f t="shared" ca="1" si="1091"/>
        <v>0</v>
      </c>
      <c r="BR245" s="5">
        <f t="shared" ca="1" si="1092"/>
        <v>0</v>
      </c>
      <c r="BS245" s="5">
        <f t="shared" ca="1" si="1093"/>
        <v>0</v>
      </c>
      <c r="BT245" s="5">
        <f t="shared" ca="1" si="1094"/>
        <v>0</v>
      </c>
      <c r="BU245" s="5">
        <f t="shared" ca="1" si="1095"/>
        <v>0</v>
      </c>
      <c r="BV245" s="5">
        <f t="shared" ca="1" si="1096"/>
        <v>0</v>
      </c>
      <c r="BW245" s="5">
        <f t="shared" ca="1" si="1097"/>
        <v>0</v>
      </c>
      <c r="BX245" s="5">
        <f t="shared" ca="1" si="1098"/>
        <v>0</v>
      </c>
      <c r="BY245" s="5">
        <f t="shared" ca="1" si="1099"/>
        <v>0</v>
      </c>
      <c r="BZ245" s="5">
        <f t="shared" ca="1" si="1100"/>
        <v>0</v>
      </c>
      <c r="CA245" s="5">
        <f t="shared" ca="1" si="1101"/>
        <v>0</v>
      </c>
      <c r="CB245" s="37">
        <f t="shared" ca="1" si="1169"/>
        <v>0</v>
      </c>
      <c r="CC245" s="37">
        <f t="shared" ca="1" si="1170"/>
        <v>0</v>
      </c>
      <c r="CD245" s="37">
        <f t="shared" ca="1" si="1171"/>
        <v>0</v>
      </c>
      <c r="CE245" s="37">
        <f t="shared" ca="1" si="1172"/>
        <v>0</v>
      </c>
      <c r="CF245" s="37">
        <f t="shared" ca="1" si="1173"/>
        <v>0</v>
      </c>
      <c r="CG245" s="37">
        <f t="shared" ca="1" si="1174"/>
        <v>0</v>
      </c>
      <c r="CH245" s="37">
        <f t="shared" ca="1" si="1175"/>
        <v>0</v>
      </c>
      <c r="CI245" s="19">
        <f t="shared" ca="1" si="1176"/>
        <v>0</v>
      </c>
      <c r="CJ245" s="33">
        <f t="shared" ca="1" si="1177"/>
        <v>39.919066404484781</v>
      </c>
      <c r="CK245" s="33">
        <f t="shared" ca="1" si="1068"/>
        <v>39.919066404484781</v>
      </c>
      <c r="CL245" s="24">
        <f t="shared" ca="1" si="1178"/>
        <v>0</v>
      </c>
      <c r="CM245" s="34">
        <f t="shared" ca="1" si="1179"/>
        <v>272.947</v>
      </c>
      <c r="CN245" s="34">
        <f t="shared" ca="1" si="1180"/>
        <v>272.947</v>
      </c>
      <c r="CO245" s="45">
        <f t="shared" ca="1" si="1181"/>
        <v>0</v>
      </c>
      <c r="CP245" s="5"/>
      <c r="CR245" s="5">
        <f t="shared" ca="1" si="1102"/>
        <v>60</v>
      </c>
      <c r="CS245" s="5">
        <f t="shared" ca="1" si="1103"/>
        <v>56</v>
      </c>
      <c r="CT245" s="62">
        <f t="shared" ca="1" si="1182"/>
        <v>6.6666666666666652E-2</v>
      </c>
      <c r="CW245" s="5">
        <f t="shared" ca="1" si="1216"/>
        <v>320236</v>
      </c>
      <c r="CX245" s="5">
        <f t="shared" ca="1" si="1216"/>
        <v>0</v>
      </c>
      <c r="CY245" s="5">
        <f t="shared" ca="1" si="1216"/>
        <v>91627.4</v>
      </c>
      <c r="CZ245" s="5">
        <f t="shared" ca="1" si="1216"/>
        <v>73375.5</v>
      </c>
      <c r="DA245" s="5">
        <f t="shared" ca="1" si="1216"/>
        <v>0</v>
      </c>
      <c r="DB245" s="5">
        <f t="shared" ca="1" si="1216"/>
        <v>0</v>
      </c>
      <c r="DC245" s="5">
        <f t="shared" ca="1" si="1216"/>
        <v>0</v>
      </c>
      <c r="DD245" s="5">
        <f t="shared" ca="1" si="1216"/>
        <v>77193.5</v>
      </c>
      <c r="DE245" s="5">
        <f t="shared" ca="1" si="1216"/>
        <v>242196</v>
      </c>
      <c r="DF245" s="5">
        <f t="shared" ca="1" si="1216"/>
        <v>77659.399999999994</v>
      </c>
      <c r="DG245" s="5">
        <f t="shared" ca="1" si="1216"/>
        <v>0</v>
      </c>
      <c r="DH245" s="5">
        <f t="shared" ca="1" si="1216"/>
        <v>379.815</v>
      </c>
      <c r="DI245" s="5">
        <f t="shared" ca="1" si="1126"/>
        <v>0</v>
      </c>
      <c r="DJ245" s="5">
        <f t="shared" ca="1" si="1126"/>
        <v>0</v>
      </c>
      <c r="DK245" s="5">
        <f t="shared" ca="1" si="1126"/>
        <v>0</v>
      </c>
      <c r="DL245" s="5"/>
      <c r="DM245" s="5">
        <f t="shared" ca="1" si="1217"/>
        <v>827.31200000000001</v>
      </c>
      <c r="DN245" s="5">
        <f t="shared" ca="1" si="1217"/>
        <v>212.96700000000001</v>
      </c>
      <c r="DO245" s="5">
        <f t="shared" ca="1" si="1217"/>
        <v>0</v>
      </c>
      <c r="DP245" s="5">
        <f t="shared" ca="1" si="1217"/>
        <v>0</v>
      </c>
      <c r="DQ245" s="5">
        <f t="shared" ca="1" si="1217"/>
        <v>0</v>
      </c>
      <c r="DR245" s="5">
        <f t="shared" ca="1" si="1217"/>
        <v>0</v>
      </c>
      <c r="DS245" s="5">
        <f t="shared" ca="1" si="1217"/>
        <v>614.34500000000003</v>
      </c>
      <c r="DT245" s="5">
        <f t="shared" ca="1" si="1217"/>
        <v>0</v>
      </c>
      <c r="DU245" s="5">
        <f t="shared" ca="1" si="1217"/>
        <v>827.31200000000001</v>
      </c>
      <c r="DV245" s="5">
        <f t="shared" ca="1" si="1217"/>
        <v>0</v>
      </c>
      <c r="DW245" s="5">
        <f t="shared" ca="1" si="1217"/>
        <v>0</v>
      </c>
      <c r="DX245" s="5">
        <f t="shared" ca="1" si="1217"/>
        <v>0</v>
      </c>
      <c r="DY245" s="5">
        <f t="shared" ca="1" si="1218"/>
        <v>0</v>
      </c>
      <c r="DZ245" s="5"/>
      <c r="EA245" s="5">
        <f t="shared" ca="1" si="1233"/>
        <v>332.58</v>
      </c>
      <c r="EB245" s="5">
        <f t="shared" ca="1" si="1233"/>
        <v>1.80057</v>
      </c>
      <c r="EC245" s="5">
        <f t="shared" ca="1" si="1233"/>
        <v>143.66999999999999</v>
      </c>
      <c r="ED245" s="5">
        <f t="shared" ca="1" si="1233"/>
        <v>88.265699999999995</v>
      </c>
      <c r="EE245" s="5">
        <f t="shared" ca="1" si="1233"/>
        <v>0</v>
      </c>
      <c r="EF245" s="5">
        <f t="shared" ca="1" si="1233"/>
        <v>0</v>
      </c>
      <c r="EG245" s="5">
        <f t="shared" ca="1" si="1233"/>
        <v>4.5360300000000002</v>
      </c>
      <c r="EH245" s="5">
        <f t="shared" ca="1" si="1233"/>
        <v>94.307900000000004</v>
      </c>
      <c r="EI245" s="5"/>
      <c r="EJ245" s="19">
        <f t="shared" ca="1" si="1183"/>
        <v>47.85130671617182</v>
      </c>
      <c r="EK245" s="19">
        <f t="shared" ca="1" si="1184"/>
        <v>0.86702004225850982</v>
      </c>
      <c r="EL245" s="19">
        <f t="shared" ca="1" si="1185"/>
        <v>12.727737492417486</v>
      </c>
      <c r="EM245" s="19">
        <f t="shared" ca="1" si="1186"/>
        <v>10.192410811338961</v>
      </c>
      <c r="EN245" s="19">
        <f t="shared" ca="1" si="1187"/>
        <v>0</v>
      </c>
      <c r="EO245" s="19">
        <f t="shared" ca="1" si="1188"/>
        <v>0</v>
      </c>
      <c r="EP245" s="19">
        <f t="shared" ca="1" si="1189"/>
        <v>2.5010890319218668</v>
      </c>
      <c r="EQ245" s="19">
        <f t="shared" ca="1" si="1190"/>
        <v>10.722759830803117</v>
      </c>
      <c r="ER245" s="19">
        <f t="shared" ca="1" si="1191"/>
        <v>37.010961645720613</v>
      </c>
      <c r="ES245" s="19">
        <f t="shared" ca="1" si="1192"/>
        <v>10.787476857562766</v>
      </c>
      <c r="ET245" s="19">
        <f t="shared" ca="1" si="1193"/>
        <v>0</v>
      </c>
      <c r="EU245" s="19">
        <f t="shared" ca="1" si="1104"/>
        <v>5.2759170463011595E-2</v>
      </c>
      <c r="EV245" s="19">
        <f t="shared" ca="1" si="1105"/>
        <v>0</v>
      </c>
      <c r="EW245" s="72">
        <f t="shared" ca="1" si="1106"/>
        <v>0</v>
      </c>
      <c r="EX245" s="72">
        <f t="shared" ca="1" si="1107"/>
        <v>0</v>
      </c>
      <c r="EY245" s="5"/>
      <c r="EZ245" s="5"/>
      <c r="FA245" s="5"/>
      <c r="FB245" s="5">
        <f t="shared" ca="1" si="1219"/>
        <v>320236</v>
      </c>
      <c r="FC245" s="5">
        <f t="shared" ca="1" si="1219"/>
        <v>0</v>
      </c>
      <c r="FD245" s="5">
        <f t="shared" ca="1" si="1219"/>
        <v>91627.4</v>
      </c>
      <c r="FE245" s="5">
        <f t="shared" ca="1" si="1219"/>
        <v>73375.5</v>
      </c>
      <c r="FF245" s="5">
        <f t="shared" ca="1" si="1219"/>
        <v>0</v>
      </c>
      <c r="FG245" s="5">
        <f t="shared" ca="1" si="1219"/>
        <v>0</v>
      </c>
      <c r="FH245" s="5">
        <f t="shared" ca="1" si="1219"/>
        <v>0</v>
      </c>
      <c r="FI245" s="5">
        <f t="shared" ca="1" si="1219"/>
        <v>77193.5</v>
      </c>
      <c r="FJ245" s="5">
        <f t="shared" ca="1" si="1219"/>
        <v>242196</v>
      </c>
      <c r="FK245" s="5">
        <f t="shared" ca="1" si="1219"/>
        <v>77659.399999999994</v>
      </c>
      <c r="FL245" s="5">
        <f t="shared" ca="1" si="1219"/>
        <v>0</v>
      </c>
      <c r="FM245" s="5">
        <f t="shared" ca="1" si="1219"/>
        <v>379.815</v>
      </c>
      <c r="FN245" s="5">
        <f t="shared" ca="1" si="1220"/>
        <v>0</v>
      </c>
      <c r="FO245" s="5">
        <f t="shared" ca="1" si="1220"/>
        <v>0</v>
      </c>
      <c r="FP245" s="5">
        <f t="shared" ca="1" si="1220"/>
        <v>0</v>
      </c>
      <c r="FQ245" s="5"/>
      <c r="FR245" s="5">
        <f t="shared" ca="1" si="1221"/>
        <v>827.31200000000001</v>
      </c>
      <c r="FS245" s="5">
        <f t="shared" ca="1" si="1221"/>
        <v>212.96700000000001</v>
      </c>
      <c r="FT245" s="5">
        <f t="shared" ca="1" si="1221"/>
        <v>0</v>
      </c>
      <c r="FU245" s="5">
        <f t="shared" ca="1" si="1221"/>
        <v>0</v>
      </c>
      <c r="FV245" s="5">
        <f t="shared" ca="1" si="1221"/>
        <v>0</v>
      </c>
      <c r="FW245" s="5">
        <f t="shared" ca="1" si="1221"/>
        <v>0</v>
      </c>
      <c r="FX245" s="5">
        <f t="shared" ca="1" si="1221"/>
        <v>614.34500000000003</v>
      </c>
      <c r="FY245" s="5">
        <f t="shared" ca="1" si="1221"/>
        <v>0</v>
      </c>
      <c r="FZ245" s="5">
        <f t="shared" ca="1" si="1221"/>
        <v>827.31200000000001</v>
      </c>
      <c r="GA245" s="5">
        <f t="shared" ca="1" si="1221"/>
        <v>0</v>
      </c>
      <c r="GB245" s="5">
        <f t="shared" ca="1" si="1221"/>
        <v>0</v>
      </c>
      <c r="GC245" s="5">
        <f t="shared" ca="1" si="1221"/>
        <v>0</v>
      </c>
      <c r="GD245" s="5">
        <f t="shared" ca="1" si="1222"/>
        <v>0</v>
      </c>
      <c r="GE245" s="5"/>
      <c r="GF245" s="5">
        <f t="shared" ca="1" si="1223"/>
        <v>332.58</v>
      </c>
      <c r="GG245" s="5">
        <f t="shared" ca="1" si="1223"/>
        <v>1.80057</v>
      </c>
      <c r="GH245" s="5">
        <f t="shared" ca="1" si="1223"/>
        <v>143.66999999999999</v>
      </c>
      <c r="GI245" s="5">
        <f t="shared" ca="1" si="1223"/>
        <v>88.265699999999995</v>
      </c>
      <c r="GJ245" s="5">
        <f t="shared" ca="1" si="1223"/>
        <v>0</v>
      </c>
      <c r="GK245" s="5">
        <f t="shared" ca="1" si="1223"/>
        <v>0</v>
      </c>
      <c r="GL245" s="5">
        <f t="shared" ca="1" si="1223"/>
        <v>4.5360300000000002</v>
      </c>
      <c r="GM245" s="5">
        <f t="shared" ca="1" si="1223"/>
        <v>94.307900000000004</v>
      </c>
      <c r="GN245" s="5"/>
      <c r="GO245" s="19">
        <f t="shared" ca="1" si="1194"/>
        <v>47.85130671617182</v>
      </c>
      <c r="GP245" s="19">
        <f t="shared" ca="1" si="1195"/>
        <v>0.86702004225850982</v>
      </c>
      <c r="GQ245" s="19">
        <f t="shared" ca="1" si="1196"/>
        <v>12.727737492417486</v>
      </c>
      <c r="GR245" s="19">
        <f t="shared" ca="1" si="1197"/>
        <v>10.192410811338961</v>
      </c>
      <c r="GS245" s="19">
        <f t="shared" ca="1" si="1198"/>
        <v>0</v>
      </c>
      <c r="GT245" s="19">
        <f t="shared" ca="1" si="1199"/>
        <v>0</v>
      </c>
      <c r="GU245" s="19">
        <f t="shared" ca="1" si="1200"/>
        <v>2.5010890319218668</v>
      </c>
      <c r="GV245" s="19">
        <f t="shared" ca="1" si="1201"/>
        <v>10.722759830803117</v>
      </c>
      <c r="GW245" s="19">
        <f t="shared" ca="1" si="1202"/>
        <v>37.010961645720613</v>
      </c>
      <c r="GX245" s="19">
        <f t="shared" ca="1" si="1203"/>
        <v>10.787476857562766</v>
      </c>
      <c r="GY245" s="19">
        <f t="shared" ca="1" si="1204"/>
        <v>0</v>
      </c>
      <c r="GZ245" s="19">
        <f t="shared" ca="1" si="1204"/>
        <v>5.2759170463011595E-2</v>
      </c>
      <c r="HA245" s="19">
        <f t="shared" ca="1" si="1204"/>
        <v>0</v>
      </c>
      <c r="HB245" s="72">
        <f t="shared" ca="1" si="1108"/>
        <v>0</v>
      </c>
      <c r="HC245" s="72">
        <f t="shared" ca="1" si="1109"/>
        <v>0</v>
      </c>
      <c r="HD245" s="5"/>
      <c r="HE245" s="5"/>
      <c r="HF245" s="5"/>
      <c r="HG245" s="5">
        <f t="shared" ca="1" si="1224"/>
        <v>274710</v>
      </c>
      <c r="HH245" s="5">
        <f t="shared" ca="1" si="1224"/>
        <v>0</v>
      </c>
      <c r="HI245" s="5">
        <f t="shared" ca="1" si="1224"/>
        <v>84410.4</v>
      </c>
      <c r="HJ245" s="5">
        <f t="shared" ca="1" si="1224"/>
        <v>23407.5</v>
      </c>
      <c r="HK245" s="5">
        <f t="shared" ca="1" si="1224"/>
        <v>0</v>
      </c>
      <c r="HL245" s="5">
        <f t="shared" ca="1" si="1224"/>
        <v>0</v>
      </c>
      <c r="HM245" s="5">
        <f t="shared" ca="1" si="1224"/>
        <v>11659.1</v>
      </c>
      <c r="HN245" s="5">
        <f t="shared" ca="1" si="1224"/>
        <v>77193.5</v>
      </c>
      <c r="HO245" s="5">
        <f t="shared" ca="1" si="1224"/>
        <v>196670</v>
      </c>
      <c r="HP245" s="5">
        <f t="shared" ca="1" si="1224"/>
        <v>77659.399999999994</v>
      </c>
      <c r="HQ245" s="5">
        <f t="shared" ca="1" si="1224"/>
        <v>0</v>
      </c>
      <c r="HR245" s="5">
        <f t="shared" ca="1" si="1224"/>
        <v>379.815</v>
      </c>
      <c r="HS245" s="5">
        <f t="shared" ca="1" si="1225"/>
        <v>0</v>
      </c>
      <c r="HT245" s="5">
        <f t="shared" ca="1" si="1225"/>
        <v>0</v>
      </c>
      <c r="HU245" s="5">
        <f t="shared" ca="1" si="1225"/>
        <v>0</v>
      </c>
      <c r="HV245" s="5"/>
      <c r="HW245" s="5">
        <f t="shared" ca="1" si="1226"/>
        <v>432.255</v>
      </c>
      <c r="HX245" s="5">
        <f t="shared" ca="1" si="1226"/>
        <v>432.255</v>
      </c>
      <c r="HY245" s="5">
        <f t="shared" ca="1" si="1226"/>
        <v>0</v>
      </c>
      <c r="HZ245" s="5">
        <f t="shared" ca="1" si="1226"/>
        <v>0</v>
      </c>
      <c r="IA245" s="5">
        <f t="shared" ca="1" si="1226"/>
        <v>0</v>
      </c>
      <c r="IB245" s="5">
        <f t="shared" ca="1" si="1226"/>
        <v>0</v>
      </c>
      <c r="IC245" s="5">
        <f t="shared" ca="1" si="1226"/>
        <v>0</v>
      </c>
      <c r="ID245" s="5">
        <f t="shared" ca="1" si="1226"/>
        <v>0</v>
      </c>
      <c r="IE245" s="5">
        <f t="shared" ca="1" si="1226"/>
        <v>432.255</v>
      </c>
      <c r="IF245" s="5">
        <f t="shared" ca="1" si="1226"/>
        <v>0</v>
      </c>
      <c r="IG245" s="5">
        <f t="shared" ca="1" si="1226"/>
        <v>0</v>
      </c>
      <c r="IH245" s="5">
        <f t="shared" ca="1" si="1226"/>
        <v>0</v>
      </c>
      <c r="II245" s="5">
        <f t="shared" ca="1" si="1227"/>
        <v>0</v>
      </c>
      <c r="IJ245" s="5"/>
      <c r="IK245" s="5">
        <f t="shared" ca="1" si="1234"/>
        <v>272.947</v>
      </c>
      <c r="IL245" s="5">
        <f t="shared" ca="1" si="1234"/>
        <v>3.6698599999999999</v>
      </c>
      <c r="IM245" s="5">
        <f t="shared" ca="1" si="1234"/>
        <v>131.64400000000001</v>
      </c>
      <c r="IN245" s="5">
        <f t="shared" ca="1" si="1234"/>
        <v>29.544599999999999</v>
      </c>
      <c r="IO245" s="5">
        <f t="shared" ca="1" si="1234"/>
        <v>0</v>
      </c>
      <c r="IP245" s="5">
        <f t="shared" ca="1" si="1234"/>
        <v>0</v>
      </c>
      <c r="IQ245" s="5">
        <f t="shared" ca="1" si="1234"/>
        <v>13.7811</v>
      </c>
      <c r="IR245" s="5">
        <f t="shared" ca="1" si="1234"/>
        <v>94.307900000000004</v>
      </c>
      <c r="IS245" s="5"/>
      <c r="IT245" s="19">
        <f t="shared" ca="1" si="1069"/>
        <v>39.919066404484781</v>
      </c>
      <c r="IU245" s="19">
        <f t="shared" ca="1" si="1070"/>
        <v>1.7597738070520417</v>
      </c>
      <c r="IV245" s="19">
        <f t="shared" ca="1" si="1071"/>
        <v>11.725241716232885</v>
      </c>
      <c r="IW245" s="19">
        <f t="shared" ca="1" si="1072"/>
        <v>3.2514784371679473</v>
      </c>
      <c r="IX245" s="19">
        <f t="shared" ca="1" si="1073"/>
        <v>0</v>
      </c>
      <c r="IY245" s="19">
        <f t="shared" ca="1" si="1074"/>
        <v>0</v>
      </c>
      <c r="IZ245" s="19">
        <f t="shared" ca="1" si="1075"/>
        <v>1.6195369965517381</v>
      </c>
      <c r="JA245" s="19">
        <f t="shared" ca="1" si="1076"/>
        <v>10.722759830803117</v>
      </c>
      <c r="JB245" s="19">
        <f t="shared" ca="1" si="1077"/>
        <v>29.078721334033574</v>
      </c>
      <c r="JC245" s="19">
        <f t="shared" ca="1" si="1078"/>
        <v>10.787476857562766</v>
      </c>
      <c r="JD245" s="19">
        <f t="shared" ca="1" si="1079"/>
        <v>0</v>
      </c>
      <c r="JE245" s="19">
        <f t="shared" ca="1" si="1127"/>
        <v>5.2759170463011595E-2</v>
      </c>
      <c r="JF245" s="19">
        <f t="shared" ca="1" si="1127"/>
        <v>0</v>
      </c>
      <c r="JG245" s="72">
        <f t="shared" ca="1" si="1110"/>
        <v>0</v>
      </c>
      <c r="JH245" s="72">
        <f t="shared" ca="1" si="1111"/>
        <v>0</v>
      </c>
      <c r="JI245" s="5"/>
      <c r="JJ245" s="5"/>
      <c r="JK245" s="5"/>
      <c r="JL245" s="5">
        <f t="shared" ca="1" si="1228"/>
        <v>274710</v>
      </c>
      <c r="JM245" s="5">
        <f t="shared" ca="1" si="1228"/>
        <v>0</v>
      </c>
      <c r="JN245" s="5">
        <f t="shared" ca="1" si="1228"/>
        <v>84410.4</v>
      </c>
      <c r="JO245" s="5">
        <f t="shared" ca="1" si="1228"/>
        <v>23407.5</v>
      </c>
      <c r="JP245" s="5">
        <f t="shared" ca="1" si="1228"/>
        <v>0</v>
      </c>
      <c r="JQ245" s="5">
        <f t="shared" ca="1" si="1228"/>
        <v>0</v>
      </c>
      <c r="JR245" s="5">
        <f t="shared" ca="1" si="1228"/>
        <v>11659.1</v>
      </c>
      <c r="JS245" s="5">
        <f t="shared" ca="1" si="1228"/>
        <v>77193.5</v>
      </c>
      <c r="JT245" s="5">
        <f t="shared" ca="1" si="1228"/>
        <v>196670</v>
      </c>
      <c r="JU245" s="5">
        <f t="shared" ca="1" si="1228"/>
        <v>77659.399999999994</v>
      </c>
      <c r="JV245" s="5">
        <f t="shared" ca="1" si="1228"/>
        <v>0</v>
      </c>
      <c r="JW245" s="5">
        <f t="shared" ca="1" si="1228"/>
        <v>379.815</v>
      </c>
      <c r="JX245" s="5">
        <f t="shared" ca="1" si="1229"/>
        <v>0</v>
      </c>
      <c r="JY245" s="5">
        <f t="shared" ca="1" si="1229"/>
        <v>0</v>
      </c>
      <c r="JZ245" s="5">
        <f t="shared" ca="1" si="1229"/>
        <v>0</v>
      </c>
      <c r="KA245" s="5"/>
      <c r="KB245" s="5">
        <f t="shared" ca="1" si="1230"/>
        <v>432.255</v>
      </c>
      <c r="KC245" s="5">
        <f t="shared" ca="1" si="1230"/>
        <v>432.255</v>
      </c>
      <c r="KD245" s="5">
        <f t="shared" ca="1" si="1230"/>
        <v>0</v>
      </c>
      <c r="KE245" s="5">
        <f t="shared" ca="1" si="1230"/>
        <v>0</v>
      </c>
      <c r="KF245" s="5">
        <f t="shared" ca="1" si="1230"/>
        <v>0</v>
      </c>
      <c r="KG245" s="5">
        <f t="shared" ca="1" si="1230"/>
        <v>0</v>
      </c>
      <c r="KH245" s="5">
        <f t="shared" ca="1" si="1230"/>
        <v>0</v>
      </c>
      <c r="KI245" s="5">
        <f t="shared" ca="1" si="1230"/>
        <v>0</v>
      </c>
      <c r="KJ245" s="5">
        <f t="shared" ca="1" si="1230"/>
        <v>432.255</v>
      </c>
      <c r="KK245" s="5">
        <f t="shared" ca="1" si="1230"/>
        <v>0</v>
      </c>
      <c r="KL245" s="5">
        <f t="shared" ca="1" si="1230"/>
        <v>0</v>
      </c>
      <c r="KM245" s="5">
        <f t="shared" ca="1" si="1230"/>
        <v>0</v>
      </c>
      <c r="KN245" s="5">
        <f t="shared" ca="1" si="1231"/>
        <v>0</v>
      </c>
      <c r="KO245" s="5"/>
      <c r="KP245" s="5">
        <f t="shared" ca="1" si="1232"/>
        <v>272.947</v>
      </c>
      <c r="KQ245" s="5">
        <f t="shared" ca="1" si="1232"/>
        <v>3.6698599999999999</v>
      </c>
      <c r="KR245" s="5">
        <f t="shared" ca="1" si="1232"/>
        <v>131.64400000000001</v>
      </c>
      <c r="KS245" s="5">
        <f t="shared" ca="1" si="1232"/>
        <v>29.544599999999999</v>
      </c>
      <c r="KT245" s="5">
        <f t="shared" ca="1" si="1232"/>
        <v>0</v>
      </c>
      <c r="KU245" s="5">
        <f t="shared" ca="1" si="1232"/>
        <v>0</v>
      </c>
      <c r="KV245" s="5">
        <f t="shared" ca="1" si="1232"/>
        <v>13.7811</v>
      </c>
      <c r="KW245" s="5">
        <f t="shared" ca="1" si="1232"/>
        <v>94.307900000000004</v>
      </c>
      <c r="KX245" s="5"/>
      <c r="KY245" s="19">
        <f t="shared" ca="1" si="1205"/>
        <v>39.919066404484781</v>
      </c>
      <c r="KZ245" s="19">
        <f t="shared" ca="1" si="1206"/>
        <v>1.7597738070520417</v>
      </c>
      <c r="LA245" s="19">
        <f t="shared" ca="1" si="1207"/>
        <v>11.725241716232885</v>
      </c>
      <c r="LB245" s="19">
        <f t="shared" ca="1" si="1208"/>
        <v>3.2514784371679473</v>
      </c>
      <c r="LC245" s="19">
        <f t="shared" ca="1" si="1209"/>
        <v>0</v>
      </c>
      <c r="LD245" s="19">
        <f t="shared" ca="1" si="1210"/>
        <v>0</v>
      </c>
      <c r="LE245" s="19">
        <f t="shared" ca="1" si="1211"/>
        <v>1.6195369965517381</v>
      </c>
      <c r="LF245" s="19">
        <f t="shared" ca="1" si="1212"/>
        <v>10.722759830803117</v>
      </c>
      <c r="LG245" s="19">
        <f t="shared" ca="1" si="1213"/>
        <v>29.078721334033574</v>
      </c>
      <c r="LH245" s="19">
        <f t="shared" ca="1" si="1214"/>
        <v>10.787476857562766</v>
      </c>
      <c r="LI245" s="19">
        <f t="shared" ca="1" si="1215"/>
        <v>0</v>
      </c>
      <c r="LJ245" s="19">
        <f t="shared" ca="1" si="1081"/>
        <v>5.2759170463011595E-2</v>
      </c>
      <c r="LK245" s="19">
        <f t="shared" ca="1" si="1082"/>
        <v>0</v>
      </c>
      <c r="LL245" s="72">
        <f t="shared" ca="1" si="1112"/>
        <v>0</v>
      </c>
      <c r="LM245" s="72">
        <f t="shared" ca="1" si="1113"/>
        <v>0</v>
      </c>
    </row>
    <row r="246" spans="1:325" ht="15" customHeight="1" outlineLevel="1" x14ac:dyDescent="0.3">
      <c r="A246" s="5">
        <f>IF('Old Results'!E226='New Results'!E226,'New Results'!E226,"0")</f>
        <v>24563.1</v>
      </c>
      <c r="B246" s="5">
        <f t="shared" si="941"/>
        <v>511</v>
      </c>
      <c r="C246" s="27">
        <f t="shared" si="968"/>
        <v>225</v>
      </c>
      <c r="D246" s="41" t="str">
        <f>'Old Results'!C226</f>
        <v>0511015-RetlMed-SG-EnvRoofInsulation</v>
      </c>
      <c r="E246" s="41" t="str">
        <f>'New Results'!C226</f>
        <v>0511015-RetlMed-SG-EnvRoofInsulation</v>
      </c>
      <c r="F246" s="5">
        <f t="shared" ca="1" si="1128"/>
        <v>0</v>
      </c>
      <c r="G246" s="5">
        <f t="shared" ca="1" si="1129"/>
        <v>0</v>
      </c>
      <c r="H246" s="5">
        <f t="shared" ca="1" si="1130"/>
        <v>0</v>
      </c>
      <c r="I246" s="5">
        <f t="shared" ca="1" si="1131"/>
        <v>0</v>
      </c>
      <c r="J246" s="5">
        <f t="shared" ca="1" si="1132"/>
        <v>0</v>
      </c>
      <c r="K246" s="5">
        <f t="shared" ca="1" si="1133"/>
        <v>0</v>
      </c>
      <c r="L246" s="5">
        <f t="shared" ca="1" si="1134"/>
        <v>0</v>
      </c>
      <c r="M246" s="5">
        <f t="shared" ca="1" si="1135"/>
        <v>0</v>
      </c>
      <c r="N246" s="5">
        <f t="shared" ca="1" si="1136"/>
        <v>0</v>
      </c>
      <c r="O246" s="5">
        <f t="shared" ca="1" si="1137"/>
        <v>0</v>
      </c>
      <c r="P246" s="5">
        <f t="shared" ca="1" si="1138"/>
        <v>0</v>
      </c>
      <c r="Q246" s="5">
        <f t="shared" ca="1" si="1139"/>
        <v>0</v>
      </c>
      <c r="R246" s="5">
        <f t="shared" ca="1" si="1083"/>
        <v>0</v>
      </c>
      <c r="S246" s="5">
        <f t="shared" ca="1" si="1084"/>
        <v>0</v>
      </c>
      <c r="T246" s="5">
        <f t="shared" ca="1" si="1085"/>
        <v>0</v>
      </c>
      <c r="U246" s="5">
        <f t="shared" ca="1" si="1140"/>
        <v>0</v>
      </c>
      <c r="V246" s="5">
        <f t="shared" ca="1" si="1141"/>
        <v>0</v>
      </c>
      <c r="W246" s="5">
        <f t="shared" ca="1" si="1142"/>
        <v>0</v>
      </c>
      <c r="X246" s="5">
        <f t="shared" ca="1" si="1143"/>
        <v>0</v>
      </c>
      <c r="Y246" s="5">
        <f t="shared" ca="1" si="1144"/>
        <v>0</v>
      </c>
      <c r="Z246" s="5">
        <f t="shared" ca="1" si="1145"/>
        <v>0</v>
      </c>
      <c r="AA246" s="5">
        <f t="shared" ca="1" si="1146"/>
        <v>0</v>
      </c>
      <c r="AB246" s="5">
        <f t="shared" ca="1" si="1147"/>
        <v>0</v>
      </c>
      <c r="AC246" s="5">
        <f t="shared" ca="1" si="1148"/>
        <v>0</v>
      </c>
      <c r="AD246" s="5">
        <f t="shared" ca="1" si="1149"/>
        <v>0</v>
      </c>
      <c r="AE246" s="5">
        <f t="shared" ca="1" si="1150"/>
        <v>0</v>
      </c>
      <c r="AF246" s="5">
        <f t="shared" ca="1" si="1151"/>
        <v>0</v>
      </c>
      <c r="AG246" s="5">
        <f t="shared" ca="1" si="1151"/>
        <v>0</v>
      </c>
      <c r="AH246" s="37">
        <f t="shared" ca="1" si="1152"/>
        <v>0</v>
      </c>
      <c r="AI246" s="37">
        <f t="shared" ca="1" si="1153"/>
        <v>0</v>
      </c>
      <c r="AJ246" s="37">
        <f t="shared" ca="1" si="1154"/>
        <v>0</v>
      </c>
      <c r="AK246" s="37">
        <f t="shared" ca="1" si="1155"/>
        <v>0</v>
      </c>
      <c r="AL246" s="37">
        <f t="shared" ca="1" si="1156"/>
        <v>0</v>
      </c>
      <c r="AM246" s="37">
        <f t="shared" ca="1" si="1157"/>
        <v>0</v>
      </c>
      <c r="AN246" s="37">
        <f t="shared" ca="1" si="1158"/>
        <v>0</v>
      </c>
      <c r="AO246" s="37">
        <f t="shared" ca="1" si="1159"/>
        <v>0</v>
      </c>
      <c r="AP246" s="33">
        <f t="shared" ca="1" si="1160"/>
        <v>52.441281271500749</v>
      </c>
      <c r="AQ246" s="33">
        <f t="shared" ca="1" si="1161"/>
        <v>52.441281271500749</v>
      </c>
      <c r="AR246" s="24">
        <f t="shared" ca="1" si="1162"/>
        <v>0</v>
      </c>
      <c r="AS246" s="34">
        <f t="shared" ca="1" si="1163"/>
        <v>377.01100000000002</v>
      </c>
      <c r="AT246" s="34">
        <f t="shared" ca="1" si="1164"/>
        <v>377.01100000000002</v>
      </c>
      <c r="AU246" s="45">
        <f t="shared" ca="1" si="1165"/>
        <v>0</v>
      </c>
      <c r="AV246" s="34">
        <f t="shared" ca="1" si="1166"/>
        <v>-104.2</v>
      </c>
      <c r="AW246" s="34">
        <f t="shared" ca="1" si="1167"/>
        <v>-104.2</v>
      </c>
      <c r="AX246" s="46">
        <f t="shared" ca="1" si="1168"/>
        <v>0</v>
      </c>
      <c r="AY246" s="5"/>
      <c r="AZ246" s="5">
        <f t="shared" ca="1" si="1055"/>
        <v>0</v>
      </c>
      <c r="BA246" s="5">
        <f t="shared" ca="1" si="1056"/>
        <v>0</v>
      </c>
      <c r="BB246" s="5">
        <f t="shared" ca="1" si="1057"/>
        <v>0</v>
      </c>
      <c r="BC246" s="5">
        <f t="shared" ca="1" si="1058"/>
        <v>0</v>
      </c>
      <c r="BD246" s="5">
        <f t="shared" ca="1" si="1059"/>
        <v>0</v>
      </c>
      <c r="BE246" s="5">
        <f t="shared" ca="1" si="1060"/>
        <v>0</v>
      </c>
      <c r="BF246" s="5">
        <f t="shared" ca="1" si="1061"/>
        <v>0</v>
      </c>
      <c r="BG246" s="5">
        <f t="shared" ca="1" si="1062"/>
        <v>0</v>
      </c>
      <c r="BH246" s="5">
        <f t="shared" ca="1" si="1063"/>
        <v>0</v>
      </c>
      <c r="BI246" s="5">
        <f t="shared" ca="1" si="1064"/>
        <v>0</v>
      </c>
      <c r="BJ246" s="5">
        <f t="shared" ca="1" si="1065"/>
        <v>0</v>
      </c>
      <c r="BK246" s="5">
        <f t="shared" ca="1" si="1066"/>
        <v>0</v>
      </c>
      <c r="BL246" s="5">
        <f t="shared" ca="1" si="1086"/>
        <v>0</v>
      </c>
      <c r="BM246" s="5">
        <f t="shared" ca="1" si="1087"/>
        <v>0</v>
      </c>
      <c r="BN246" s="5">
        <f t="shared" ca="1" si="1088"/>
        <v>0</v>
      </c>
      <c r="BO246" s="5">
        <f t="shared" ca="1" si="1089"/>
        <v>0</v>
      </c>
      <c r="BP246" s="5">
        <f t="shared" ca="1" si="1090"/>
        <v>0</v>
      </c>
      <c r="BQ246" s="5">
        <f t="shared" ca="1" si="1091"/>
        <v>0</v>
      </c>
      <c r="BR246" s="5">
        <f t="shared" ca="1" si="1092"/>
        <v>0</v>
      </c>
      <c r="BS246" s="5">
        <f t="shared" ca="1" si="1093"/>
        <v>0</v>
      </c>
      <c r="BT246" s="5">
        <f t="shared" ca="1" si="1094"/>
        <v>0</v>
      </c>
      <c r="BU246" s="5">
        <f t="shared" ca="1" si="1095"/>
        <v>0</v>
      </c>
      <c r="BV246" s="5">
        <f t="shared" ca="1" si="1096"/>
        <v>0</v>
      </c>
      <c r="BW246" s="5">
        <f t="shared" ca="1" si="1097"/>
        <v>0</v>
      </c>
      <c r="BX246" s="5">
        <f t="shared" ca="1" si="1098"/>
        <v>0</v>
      </c>
      <c r="BY246" s="5">
        <f t="shared" ca="1" si="1099"/>
        <v>0</v>
      </c>
      <c r="BZ246" s="5">
        <f t="shared" ca="1" si="1100"/>
        <v>0</v>
      </c>
      <c r="CA246" s="5">
        <f t="shared" ca="1" si="1101"/>
        <v>0</v>
      </c>
      <c r="CB246" s="37">
        <f t="shared" ca="1" si="1169"/>
        <v>0</v>
      </c>
      <c r="CC246" s="37">
        <f t="shared" ca="1" si="1170"/>
        <v>0</v>
      </c>
      <c r="CD246" s="37">
        <f t="shared" ca="1" si="1171"/>
        <v>0</v>
      </c>
      <c r="CE246" s="37">
        <f t="shared" ca="1" si="1172"/>
        <v>0</v>
      </c>
      <c r="CF246" s="37">
        <f t="shared" ca="1" si="1173"/>
        <v>0</v>
      </c>
      <c r="CG246" s="37">
        <f t="shared" ca="1" si="1174"/>
        <v>0</v>
      </c>
      <c r="CH246" s="37">
        <f t="shared" ca="1" si="1175"/>
        <v>0</v>
      </c>
      <c r="CI246" s="19">
        <f t="shared" ca="1" si="1176"/>
        <v>0</v>
      </c>
      <c r="CJ246" s="33">
        <f t="shared" ca="1" si="1177"/>
        <v>39.917866555931461</v>
      </c>
      <c r="CK246" s="33">
        <f t="shared" ca="1" si="1068"/>
        <v>39.917866555931461</v>
      </c>
      <c r="CL246" s="24">
        <f t="shared" ca="1" si="1178"/>
        <v>0</v>
      </c>
      <c r="CM246" s="34">
        <f t="shared" ca="1" si="1179"/>
        <v>272.85899999999998</v>
      </c>
      <c r="CN246" s="34">
        <f t="shared" ca="1" si="1180"/>
        <v>272.85899999999998</v>
      </c>
      <c r="CO246" s="45">
        <f t="shared" ca="1" si="1181"/>
        <v>0</v>
      </c>
      <c r="CP246" s="5"/>
      <c r="CR246" s="5">
        <f t="shared" ca="1" si="1102"/>
        <v>60</v>
      </c>
      <c r="CS246" s="5">
        <f t="shared" ca="1" si="1103"/>
        <v>55</v>
      </c>
      <c r="CT246" s="62">
        <f t="shared" ca="1" si="1182"/>
        <v>8.333333333333337E-2</v>
      </c>
      <c r="CW246" s="5">
        <f t="shared" ca="1" si="1216"/>
        <v>356353</v>
      </c>
      <c r="CX246" s="5">
        <f t="shared" ca="1" si="1216"/>
        <v>0</v>
      </c>
      <c r="CY246" s="5">
        <f t="shared" ca="1" si="1216"/>
        <v>95258.4</v>
      </c>
      <c r="CZ246" s="5">
        <f t="shared" ca="1" si="1216"/>
        <v>105862</v>
      </c>
      <c r="DA246" s="5">
        <f t="shared" ca="1" si="1216"/>
        <v>0</v>
      </c>
      <c r="DB246" s="5">
        <f t="shared" ca="1" si="1216"/>
        <v>0</v>
      </c>
      <c r="DC246" s="5">
        <f t="shared" ca="1" si="1216"/>
        <v>0</v>
      </c>
      <c r="DD246" s="5">
        <f t="shared" ca="1" si="1216"/>
        <v>77193.3</v>
      </c>
      <c r="DE246" s="5">
        <f t="shared" ca="1" si="1216"/>
        <v>278314</v>
      </c>
      <c r="DF246" s="5">
        <f t="shared" ca="1" si="1216"/>
        <v>77659.3</v>
      </c>
      <c r="DG246" s="5">
        <f t="shared" ca="1" si="1216"/>
        <v>0</v>
      </c>
      <c r="DH246" s="5">
        <f t="shared" ca="1" si="1216"/>
        <v>379.85599999999999</v>
      </c>
      <c r="DI246" s="5">
        <f t="shared" ca="1" si="1126"/>
        <v>0</v>
      </c>
      <c r="DJ246" s="5">
        <f t="shared" ca="1" si="1126"/>
        <v>0</v>
      </c>
      <c r="DK246" s="5">
        <f t="shared" ca="1" si="1126"/>
        <v>0</v>
      </c>
      <c r="DL246" s="5"/>
      <c r="DM246" s="5">
        <f t="shared" ca="1" si="1217"/>
        <v>722.44</v>
      </c>
      <c r="DN246" s="5">
        <f t="shared" ca="1" si="1217"/>
        <v>108.09399999999999</v>
      </c>
      <c r="DO246" s="5">
        <f t="shared" ca="1" si="1217"/>
        <v>0</v>
      </c>
      <c r="DP246" s="5">
        <f t="shared" ca="1" si="1217"/>
        <v>0</v>
      </c>
      <c r="DQ246" s="5">
        <f t="shared" ca="1" si="1217"/>
        <v>0</v>
      </c>
      <c r="DR246" s="5">
        <f t="shared" ca="1" si="1217"/>
        <v>0</v>
      </c>
      <c r="DS246" s="5">
        <f t="shared" ca="1" si="1217"/>
        <v>614.346</v>
      </c>
      <c r="DT246" s="5">
        <f t="shared" ca="1" si="1217"/>
        <v>0</v>
      </c>
      <c r="DU246" s="5">
        <f t="shared" ca="1" si="1217"/>
        <v>722.44</v>
      </c>
      <c r="DV246" s="5">
        <f t="shared" ca="1" si="1217"/>
        <v>0</v>
      </c>
      <c r="DW246" s="5">
        <f t="shared" ca="1" si="1217"/>
        <v>0</v>
      </c>
      <c r="DX246" s="5">
        <f t="shared" ca="1" si="1217"/>
        <v>0</v>
      </c>
      <c r="DY246" s="5">
        <f t="shared" ca="1" si="1218"/>
        <v>0</v>
      </c>
      <c r="DZ246" s="5"/>
      <c r="EA246" s="5">
        <f t="shared" ca="1" si="1233"/>
        <v>377.01100000000002</v>
      </c>
      <c r="EB246" s="5">
        <f t="shared" ca="1" si="1233"/>
        <v>0.91322700000000001</v>
      </c>
      <c r="EC246" s="5">
        <f t="shared" ca="1" si="1233"/>
        <v>149.90899999999999</v>
      </c>
      <c r="ED246" s="5">
        <f t="shared" ca="1" si="1233"/>
        <v>127.345</v>
      </c>
      <c r="EE246" s="5">
        <f t="shared" ca="1" si="1233"/>
        <v>0</v>
      </c>
      <c r="EF246" s="5">
        <f t="shared" ca="1" si="1233"/>
        <v>0</v>
      </c>
      <c r="EG246" s="5">
        <f t="shared" ca="1" si="1233"/>
        <v>4.5360399999999998</v>
      </c>
      <c r="EH246" s="5">
        <f t="shared" ca="1" si="1233"/>
        <v>94.3078</v>
      </c>
      <c r="EI246" s="5"/>
      <c r="EJ246" s="19">
        <f t="shared" ca="1" si="1183"/>
        <v>52.441281271500749</v>
      </c>
      <c r="EK246" s="19">
        <f t="shared" ca="1" si="1184"/>
        <v>0.44006660397099717</v>
      </c>
      <c r="EL246" s="19">
        <f t="shared" ca="1" si="1185"/>
        <v>13.232110800346861</v>
      </c>
      <c r="EM246" s="19">
        <f t="shared" ca="1" si="1186"/>
        <v>14.705030879652812</v>
      </c>
      <c r="EN246" s="19">
        <f t="shared" ca="1" si="1187"/>
        <v>0</v>
      </c>
      <c r="EO246" s="19">
        <f t="shared" ca="1" si="1188"/>
        <v>0</v>
      </c>
      <c r="EP246" s="19">
        <f t="shared" ca="1" si="1189"/>
        <v>2.501093103069238</v>
      </c>
      <c r="EQ246" s="19">
        <f t="shared" ca="1" si="1190"/>
        <v>10.722732049293453</v>
      </c>
      <c r="ER246" s="19">
        <f t="shared" ca="1" si="1191"/>
        <v>41.601075108597861</v>
      </c>
      <c r="ES246" s="19">
        <f t="shared" ca="1" si="1192"/>
        <v>10.787462966807936</v>
      </c>
      <c r="ET246" s="19">
        <f t="shared" ca="1" si="1193"/>
        <v>0</v>
      </c>
      <c r="EU246" s="19">
        <f t="shared" ca="1" si="1104"/>
        <v>5.2764865672492479E-2</v>
      </c>
      <c r="EV246" s="19">
        <f t="shared" ca="1" si="1105"/>
        <v>0</v>
      </c>
      <c r="EW246" s="72">
        <f t="shared" ca="1" si="1106"/>
        <v>0</v>
      </c>
      <c r="EX246" s="72">
        <f t="shared" ca="1" si="1107"/>
        <v>0</v>
      </c>
      <c r="EY246" s="5"/>
      <c r="EZ246" s="5"/>
      <c r="FA246" s="5"/>
      <c r="FB246" s="5">
        <f t="shared" ca="1" si="1219"/>
        <v>356353</v>
      </c>
      <c r="FC246" s="5">
        <f t="shared" ca="1" si="1219"/>
        <v>0</v>
      </c>
      <c r="FD246" s="5">
        <f t="shared" ca="1" si="1219"/>
        <v>95258.4</v>
      </c>
      <c r="FE246" s="5">
        <f t="shared" ca="1" si="1219"/>
        <v>105862</v>
      </c>
      <c r="FF246" s="5">
        <f t="shared" ca="1" si="1219"/>
        <v>0</v>
      </c>
      <c r="FG246" s="5">
        <f t="shared" ca="1" si="1219"/>
        <v>0</v>
      </c>
      <c r="FH246" s="5">
        <f t="shared" ca="1" si="1219"/>
        <v>0</v>
      </c>
      <c r="FI246" s="5">
        <f t="shared" ca="1" si="1219"/>
        <v>77193.3</v>
      </c>
      <c r="FJ246" s="5">
        <f t="shared" ca="1" si="1219"/>
        <v>278314</v>
      </c>
      <c r="FK246" s="5">
        <f t="shared" ca="1" si="1219"/>
        <v>77659.3</v>
      </c>
      <c r="FL246" s="5">
        <f t="shared" ca="1" si="1219"/>
        <v>0</v>
      </c>
      <c r="FM246" s="5">
        <f t="shared" ca="1" si="1219"/>
        <v>379.85599999999999</v>
      </c>
      <c r="FN246" s="5">
        <f t="shared" ca="1" si="1220"/>
        <v>0</v>
      </c>
      <c r="FO246" s="5">
        <f t="shared" ca="1" si="1220"/>
        <v>0</v>
      </c>
      <c r="FP246" s="5">
        <f t="shared" ca="1" si="1220"/>
        <v>0</v>
      </c>
      <c r="FQ246" s="5"/>
      <c r="FR246" s="5">
        <f t="shared" ca="1" si="1221"/>
        <v>722.44</v>
      </c>
      <c r="FS246" s="5">
        <f t="shared" ca="1" si="1221"/>
        <v>108.09399999999999</v>
      </c>
      <c r="FT246" s="5">
        <f t="shared" ca="1" si="1221"/>
        <v>0</v>
      </c>
      <c r="FU246" s="5">
        <f t="shared" ca="1" si="1221"/>
        <v>0</v>
      </c>
      <c r="FV246" s="5">
        <f t="shared" ca="1" si="1221"/>
        <v>0</v>
      </c>
      <c r="FW246" s="5">
        <f t="shared" ca="1" si="1221"/>
        <v>0</v>
      </c>
      <c r="FX246" s="5">
        <f t="shared" ca="1" si="1221"/>
        <v>614.346</v>
      </c>
      <c r="FY246" s="5">
        <f t="shared" ca="1" si="1221"/>
        <v>0</v>
      </c>
      <c r="FZ246" s="5">
        <f t="shared" ca="1" si="1221"/>
        <v>722.44</v>
      </c>
      <c r="GA246" s="5">
        <f t="shared" ca="1" si="1221"/>
        <v>0</v>
      </c>
      <c r="GB246" s="5">
        <f t="shared" ca="1" si="1221"/>
        <v>0</v>
      </c>
      <c r="GC246" s="5">
        <f t="shared" ca="1" si="1221"/>
        <v>0</v>
      </c>
      <c r="GD246" s="5">
        <f t="shared" ca="1" si="1222"/>
        <v>0</v>
      </c>
      <c r="GE246" s="5"/>
      <c r="GF246" s="5">
        <f t="shared" ca="1" si="1223"/>
        <v>377.01100000000002</v>
      </c>
      <c r="GG246" s="5">
        <f t="shared" ca="1" si="1223"/>
        <v>0.91322700000000001</v>
      </c>
      <c r="GH246" s="5">
        <f t="shared" ca="1" si="1223"/>
        <v>149.90899999999999</v>
      </c>
      <c r="GI246" s="5">
        <f t="shared" ca="1" si="1223"/>
        <v>127.345</v>
      </c>
      <c r="GJ246" s="5">
        <f t="shared" ca="1" si="1223"/>
        <v>0</v>
      </c>
      <c r="GK246" s="5">
        <f t="shared" ca="1" si="1223"/>
        <v>0</v>
      </c>
      <c r="GL246" s="5">
        <f t="shared" ca="1" si="1223"/>
        <v>4.5360399999999998</v>
      </c>
      <c r="GM246" s="5">
        <f t="shared" ca="1" si="1223"/>
        <v>94.3078</v>
      </c>
      <c r="GN246" s="5"/>
      <c r="GO246" s="19">
        <f t="shared" ca="1" si="1194"/>
        <v>52.441281271500749</v>
      </c>
      <c r="GP246" s="19">
        <f t="shared" ca="1" si="1195"/>
        <v>0.44006660397099717</v>
      </c>
      <c r="GQ246" s="19">
        <f t="shared" ca="1" si="1196"/>
        <v>13.232110800346861</v>
      </c>
      <c r="GR246" s="19">
        <f t="shared" ca="1" si="1197"/>
        <v>14.705030879652812</v>
      </c>
      <c r="GS246" s="19">
        <f t="shared" ca="1" si="1198"/>
        <v>0</v>
      </c>
      <c r="GT246" s="19">
        <f t="shared" ca="1" si="1199"/>
        <v>0</v>
      </c>
      <c r="GU246" s="19">
        <f t="shared" ca="1" si="1200"/>
        <v>2.501093103069238</v>
      </c>
      <c r="GV246" s="19">
        <f t="shared" ca="1" si="1201"/>
        <v>10.722732049293453</v>
      </c>
      <c r="GW246" s="19">
        <f t="shared" ca="1" si="1202"/>
        <v>41.601075108597861</v>
      </c>
      <c r="GX246" s="19">
        <f t="shared" ca="1" si="1203"/>
        <v>10.787462966807936</v>
      </c>
      <c r="GY246" s="19">
        <f t="shared" ca="1" si="1204"/>
        <v>0</v>
      </c>
      <c r="GZ246" s="19">
        <f t="shared" ca="1" si="1204"/>
        <v>5.2764865672492479E-2</v>
      </c>
      <c r="HA246" s="19">
        <f t="shared" ca="1" si="1204"/>
        <v>0</v>
      </c>
      <c r="HB246" s="72">
        <f t="shared" ca="1" si="1108"/>
        <v>0</v>
      </c>
      <c r="HC246" s="72">
        <f t="shared" ca="1" si="1109"/>
        <v>0</v>
      </c>
      <c r="HD246" s="5"/>
      <c r="HE246" s="5"/>
      <c r="HF246" s="5"/>
      <c r="HG246" s="5">
        <f t="shared" ca="1" si="1224"/>
        <v>274729</v>
      </c>
      <c r="HH246" s="5">
        <f t="shared" ca="1" si="1224"/>
        <v>0</v>
      </c>
      <c r="HI246" s="5">
        <f t="shared" ca="1" si="1224"/>
        <v>84353.5</v>
      </c>
      <c r="HJ246" s="5">
        <f t="shared" ca="1" si="1224"/>
        <v>23483.599999999999</v>
      </c>
      <c r="HK246" s="5">
        <f t="shared" ca="1" si="1224"/>
        <v>0</v>
      </c>
      <c r="HL246" s="5">
        <f t="shared" ca="1" si="1224"/>
        <v>0</v>
      </c>
      <c r="HM246" s="5">
        <f t="shared" ca="1" si="1224"/>
        <v>11659.1</v>
      </c>
      <c r="HN246" s="5">
        <f t="shared" ca="1" si="1224"/>
        <v>77193.3</v>
      </c>
      <c r="HO246" s="5">
        <f t="shared" ca="1" si="1224"/>
        <v>196689</v>
      </c>
      <c r="HP246" s="5">
        <f t="shared" ca="1" si="1224"/>
        <v>77659.3</v>
      </c>
      <c r="HQ246" s="5">
        <f t="shared" ca="1" si="1224"/>
        <v>0</v>
      </c>
      <c r="HR246" s="5">
        <f t="shared" ca="1" si="1224"/>
        <v>379.85599999999999</v>
      </c>
      <c r="HS246" s="5">
        <f t="shared" ca="1" si="1225"/>
        <v>0</v>
      </c>
      <c r="HT246" s="5">
        <f t="shared" ca="1" si="1225"/>
        <v>0</v>
      </c>
      <c r="HU246" s="5">
        <f t="shared" ca="1" si="1225"/>
        <v>0</v>
      </c>
      <c r="HV246" s="5"/>
      <c r="HW246" s="5">
        <f t="shared" ca="1" si="1226"/>
        <v>431.31200000000001</v>
      </c>
      <c r="HX246" s="5">
        <f t="shared" ca="1" si="1226"/>
        <v>431.31200000000001</v>
      </c>
      <c r="HY246" s="5">
        <f t="shared" ca="1" si="1226"/>
        <v>0</v>
      </c>
      <c r="HZ246" s="5">
        <f t="shared" ca="1" si="1226"/>
        <v>0</v>
      </c>
      <c r="IA246" s="5">
        <f t="shared" ca="1" si="1226"/>
        <v>0</v>
      </c>
      <c r="IB246" s="5">
        <f t="shared" ca="1" si="1226"/>
        <v>0</v>
      </c>
      <c r="IC246" s="5">
        <f t="shared" ca="1" si="1226"/>
        <v>0</v>
      </c>
      <c r="ID246" s="5">
        <f t="shared" ca="1" si="1226"/>
        <v>0</v>
      </c>
      <c r="IE246" s="5">
        <f t="shared" ca="1" si="1226"/>
        <v>431.31200000000001</v>
      </c>
      <c r="IF246" s="5">
        <f t="shared" ca="1" si="1226"/>
        <v>0</v>
      </c>
      <c r="IG246" s="5">
        <f t="shared" ca="1" si="1226"/>
        <v>0</v>
      </c>
      <c r="IH246" s="5">
        <f t="shared" ca="1" si="1226"/>
        <v>0</v>
      </c>
      <c r="II246" s="5">
        <f t="shared" ca="1" si="1227"/>
        <v>0</v>
      </c>
      <c r="IJ246" s="5"/>
      <c r="IK246" s="5">
        <f t="shared" ca="1" si="1234"/>
        <v>272.85899999999998</v>
      </c>
      <c r="IL246" s="5">
        <f t="shared" ca="1" si="1234"/>
        <v>3.6617600000000001</v>
      </c>
      <c r="IM246" s="5">
        <f t="shared" ca="1" si="1234"/>
        <v>131.535</v>
      </c>
      <c r="IN246" s="5">
        <f t="shared" ca="1" si="1234"/>
        <v>29.575500000000002</v>
      </c>
      <c r="IO246" s="5">
        <f t="shared" ca="1" si="1234"/>
        <v>0</v>
      </c>
      <c r="IP246" s="5">
        <f t="shared" ca="1" si="1234"/>
        <v>0</v>
      </c>
      <c r="IQ246" s="5">
        <f t="shared" ca="1" si="1234"/>
        <v>13.779500000000001</v>
      </c>
      <c r="IR246" s="5">
        <f t="shared" ca="1" si="1234"/>
        <v>94.3078</v>
      </c>
      <c r="IS246" s="5"/>
      <c r="IT246" s="19">
        <f t="shared" ca="1" si="1069"/>
        <v>39.917866555931461</v>
      </c>
      <c r="IU246" s="19">
        <f t="shared" ca="1" si="1070"/>
        <v>1.7559347150807514</v>
      </c>
      <c r="IV246" s="19">
        <f t="shared" ca="1" si="1071"/>
        <v>11.717337876733801</v>
      </c>
      <c r="IW246" s="19">
        <f t="shared" ca="1" si="1072"/>
        <v>3.2620493015946685</v>
      </c>
      <c r="IX246" s="19">
        <f t="shared" ca="1" si="1073"/>
        <v>0</v>
      </c>
      <c r="IY246" s="19">
        <f t="shared" ca="1" si="1074"/>
        <v>0</v>
      </c>
      <c r="IZ246" s="19">
        <f t="shared" ca="1" si="1075"/>
        <v>1.6195369965517381</v>
      </c>
      <c r="JA246" s="19">
        <f t="shared" ca="1" si="1076"/>
        <v>10.722732049293453</v>
      </c>
      <c r="JB246" s="19">
        <f t="shared" ca="1" si="1077"/>
        <v>29.077521485480254</v>
      </c>
      <c r="JC246" s="19">
        <f t="shared" ca="1" si="1078"/>
        <v>10.787462966807936</v>
      </c>
      <c r="JD246" s="19">
        <f t="shared" ca="1" si="1079"/>
        <v>0</v>
      </c>
      <c r="JE246" s="19">
        <f t="shared" ca="1" si="1127"/>
        <v>5.2764865672492479E-2</v>
      </c>
      <c r="JF246" s="19">
        <f t="shared" ca="1" si="1127"/>
        <v>0</v>
      </c>
      <c r="JG246" s="72">
        <f t="shared" ca="1" si="1110"/>
        <v>0</v>
      </c>
      <c r="JH246" s="72">
        <f t="shared" ca="1" si="1111"/>
        <v>0</v>
      </c>
      <c r="JI246" s="5"/>
      <c r="JJ246" s="5"/>
      <c r="JK246" s="5"/>
      <c r="JL246" s="5">
        <f t="shared" ca="1" si="1228"/>
        <v>274729</v>
      </c>
      <c r="JM246" s="5">
        <f t="shared" ca="1" si="1228"/>
        <v>0</v>
      </c>
      <c r="JN246" s="5">
        <f t="shared" ca="1" si="1228"/>
        <v>84353.5</v>
      </c>
      <c r="JO246" s="5">
        <f t="shared" ca="1" si="1228"/>
        <v>23483.599999999999</v>
      </c>
      <c r="JP246" s="5">
        <f t="shared" ca="1" si="1228"/>
        <v>0</v>
      </c>
      <c r="JQ246" s="5">
        <f t="shared" ca="1" si="1228"/>
        <v>0</v>
      </c>
      <c r="JR246" s="5">
        <f t="shared" ca="1" si="1228"/>
        <v>11659.1</v>
      </c>
      <c r="JS246" s="5">
        <f t="shared" ca="1" si="1228"/>
        <v>77193.3</v>
      </c>
      <c r="JT246" s="5">
        <f t="shared" ca="1" si="1228"/>
        <v>196689</v>
      </c>
      <c r="JU246" s="5">
        <f t="shared" ca="1" si="1228"/>
        <v>77659.3</v>
      </c>
      <c r="JV246" s="5">
        <f t="shared" ca="1" si="1228"/>
        <v>0</v>
      </c>
      <c r="JW246" s="5">
        <f t="shared" ca="1" si="1228"/>
        <v>379.85599999999999</v>
      </c>
      <c r="JX246" s="5">
        <f t="shared" ca="1" si="1229"/>
        <v>0</v>
      </c>
      <c r="JY246" s="5">
        <f t="shared" ca="1" si="1229"/>
        <v>0</v>
      </c>
      <c r="JZ246" s="5">
        <f t="shared" ca="1" si="1229"/>
        <v>0</v>
      </c>
      <c r="KA246" s="5"/>
      <c r="KB246" s="5">
        <f t="shared" ca="1" si="1230"/>
        <v>431.31200000000001</v>
      </c>
      <c r="KC246" s="5">
        <f t="shared" ca="1" si="1230"/>
        <v>431.31200000000001</v>
      </c>
      <c r="KD246" s="5">
        <f t="shared" ca="1" si="1230"/>
        <v>0</v>
      </c>
      <c r="KE246" s="5">
        <f t="shared" ca="1" si="1230"/>
        <v>0</v>
      </c>
      <c r="KF246" s="5">
        <f t="shared" ca="1" si="1230"/>
        <v>0</v>
      </c>
      <c r="KG246" s="5">
        <f t="shared" ca="1" si="1230"/>
        <v>0</v>
      </c>
      <c r="KH246" s="5">
        <f t="shared" ca="1" si="1230"/>
        <v>0</v>
      </c>
      <c r="KI246" s="5">
        <f t="shared" ca="1" si="1230"/>
        <v>0</v>
      </c>
      <c r="KJ246" s="5">
        <f t="shared" ca="1" si="1230"/>
        <v>431.31200000000001</v>
      </c>
      <c r="KK246" s="5">
        <f t="shared" ca="1" si="1230"/>
        <v>0</v>
      </c>
      <c r="KL246" s="5">
        <f t="shared" ca="1" si="1230"/>
        <v>0</v>
      </c>
      <c r="KM246" s="5">
        <f t="shared" ca="1" si="1230"/>
        <v>0</v>
      </c>
      <c r="KN246" s="5">
        <f t="shared" ca="1" si="1231"/>
        <v>0</v>
      </c>
      <c r="KO246" s="5"/>
      <c r="KP246" s="5">
        <f t="shared" ca="1" si="1232"/>
        <v>272.85899999999998</v>
      </c>
      <c r="KQ246" s="5">
        <f t="shared" ca="1" si="1232"/>
        <v>3.6617600000000001</v>
      </c>
      <c r="KR246" s="5">
        <f t="shared" ca="1" si="1232"/>
        <v>131.535</v>
      </c>
      <c r="KS246" s="5">
        <f t="shared" ca="1" si="1232"/>
        <v>29.575500000000002</v>
      </c>
      <c r="KT246" s="5">
        <f t="shared" ca="1" si="1232"/>
        <v>0</v>
      </c>
      <c r="KU246" s="5">
        <f t="shared" ca="1" si="1232"/>
        <v>0</v>
      </c>
      <c r="KV246" s="5">
        <f t="shared" ca="1" si="1232"/>
        <v>13.779500000000001</v>
      </c>
      <c r="KW246" s="5">
        <f t="shared" ca="1" si="1232"/>
        <v>94.3078</v>
      </c>
      <c r="KX246" s="5"/>
      <c r="KY246" s="19">
        <f t="shared" ca="1" si="1205"/>
        <v>39.917866555931461</v>
      </c>
      <c r="KZ246" s="19">
        <f t="shared" ca="1" si="1206"/>
        <v>1.7559347150807514</v>
      </c>
      <c r="LA246" s="19">
        <f t="shared" ca="1" si="1207"/>
        <v>11.717337876733801</v>
      </c>
      <c r="LB246" s="19">
        <f t="shared" ca="1" si="1208"/>
        <v>3.2620493015946685</v>
      </c>
      <c r="LC246" s="19">
        <f t="shared" ca="1" si="1209"/>
        <v>0</v>
      </c>
      <c r="LD246" s="19">
        <f t="shared" ca="1" si="1210"/>
        <v>0</v>
      </c>
      <c r="LE246" s="19">
        <f t="shared" ca="1" si="1211"/>
        <v>1.6195369965517381</v>
      </c>
      <c r="LF246" s="19">
        <f t="shared" ca="1" si="1212"/>
        <v>10.722732049293453</v>
      </c>
      <c r="LG246" s="19">
        <f t="shared" ca="1" si="1213"/>
        <v>29.077521485480254</v>
      </c>
      <c r="LH246" s="19">
        <f t="shared" ca="1" si="1214"/>
        <v>10.787462966807936</v>
      </c>
      <c r="LI246" s="19">
        <f t="shared" ca="1" si="1215"/>
        <v>0</v>
      </c>
      <c r="LJ246" s="19">
        <f t="shared" ca="1" si="1081"/>
        <v>5.2764865672492479E-2</v>
      </c>
      <c r="LK246" s="19">
        <f t="shared" ca="1" si="1082"/>
        <v>0</v>
      </c>
      <c r="LL246" s="72">
        <f t="shared" ca="1" si="1112"/>
        <v>0</v>
      </c>
      <c r="LM246" s="72">
        <f t="shared" ca="1" si="1113"/>
        <v>0</v>
      </c>
    </row>
    <row r="247" spans="1:325" ht="15" customHeight="1" outlineLevel="1" x14ac:dyDescent="0.3">
      <c r="A247" s="5">
        <f>IF('Old Results'!E227='New Results'!E227,'New Results'!E227,"0")</f>
        <v>24563.1</v>
      </c>
      <c r="B247" s="5">
        <f t="shared" si="941"/>
        <v>511</v>
      </c>
      <c r="C247" s="27">
        <f t="shared" si="968"/>
        <v>226</v>
      </c>
      <c r="D247" s="41" t="str">
        <f>'Old Results'!C227</f>
        <v>0511315-RetlMed-SG-EnvWallInsulation</v>
      </c>
      <c r="E247" s="41" t="str">
        <f>'New Results'!C227</f>
        <v>0511315-RetlMed-SG-EnvWallInsulation</v>
      </c>
      <c r="F247" s="5">
        <f t="shared" ca="1" si="1128"/>
        <v>0</v>
      </c>
      <c r="G247" s="5">
        <f t="shared" ca="1" si="1129"/>
        <v>0</v>
      </c>
      <c r="H247" s="5">
        <f t="shared" ca="1" si="1130"/>
        <v>0</v>
      </c>
      <c r="I247" s="5">
        <f t="shared" ca="1" si="1131"/>
        <v>0</v>
      </c>
      <c r="J247" s="5">
        <f t="shared" ca="1" si="1132"/>
        <v>0</v>
      </c>
      <c r="K247" s="5">
        <f t="shared" ca="1" si="1133"/>
        <v>0</v>
      </c>
      <c r="L247" s="5">
        <f t="shared" ca="1" si="1134"/>
        <v>0</v>
      </c>
      <c r="M247" s="5">
        <f t="shared" ca="1" si="1135"/>
        <v>0</v>
      </c>
      <c r="N247" s="5">
        <f t="shared" ca="1" si="1136"/>
        <v>0</v>
      </c>
      <c r="O247" s="5">
        <f t="shared" ca="1" si="1137"/>
        <v>0</v>
      </c>
      <c r="P247" s="5">
        <f t="shared" ca="1" si="1138"/>
        <v>0</v>
      </c>
      <c r="Q247" s="5">
        <f t="shared" ca="1" si="1139"/>
        <v>0</v>
      </c>
      <c r="R247" s="5">
        <f t="shared" ca="1" si="1083"/>
        <v>0</v>
      </c>
      <c r="S247" s="5">
        <f t="shared" ca="1" si="1084"/>
        <v>0</v>
      </c>
      <c r="T247" s="5">
        <f t="shared" ca="1" si="1085"/>
        <v>0</v>
      </c>
      <c r="U247" s="5">
        <f t="shared" ca="1" si="1140"/>
        <v>0</v>
      </c>
      <c r="V247" s="5">
        <f t="shared" ca="1" si="1141"/>
        <v>0</v>
      </c>
      <c r="W247" s="5">
        <f t="shared" ca="1" si="1142"/>
        <v>0</v>
      </c>
      <c r="X247" s="5">
        <f t="shared" ca="1" si="1143"/>
        <v>0</v>
      </c>
      <c r="Y247" s="5">
        <f t="shared" ca="1" si="1144"/>
        <v>0</v>
      </c>
      <c r="Z247" s="5">
        <f t="shared" ca="1" si="1145"/>
        <v>0</v>
      </c>
      <c r="AA247" s="5">
        <f t="shared" ca="1" si="1146"/>
        <v>0</v>
      </c>
      <c r="AB247" s="5">
        <f t="shared" ca="1" si="1147"/>
        <v>0</v>
      </c>
      <c r="AC247" s="5">
        <f t="shared" ca="1" si="1148"/>
        <v>0</v>
      </c>
      <c r="AD247" s="5">
        <f t="shared" ca="1" si="1149"/>
        <v>0</v>
      </c>
      <c r="AE247" s="5">
        <f t="shared" ca="1" si="1150"/>
        <v>0</v>
      </c>
      <c r="AF247" s="5">
        <f t="shared" ca="1" si="1151"/>
        <v>0</v>
      </c>
      <c r="AG247" s="5">
        <f t="shared" ca="1" si="1151"/>
        <v>0</v>
      </c>
      <c r="AH247" s="37">
        <f t="shared" ca="1" si="1152"/>
        <v>0</v>
      </c>
      <c r="AI247" s="37">
        <f t="shared" ca="1" si="1153"/>
        <v>0</v>
      </c>
      <c r="AJ247" s="37">
        <f t="shared" ca="1" si="1154"/>
        <v>0</v>
      </c>
      <c r="AK247" s="37">
        <f t="shared" ca="1" si="1155"/>
        <v>0</v>
      </c>
      <c r="AL247" s="37">
        <f t="shared" ca="1" si="1156"/>
        <v>0</v>
      </c>
      <c r="AM247" s="37">
        <f t="shared" ca="1" si="1157"/>
        <v>0</v>
      </c>
      <c r="AN247" s="37">
        <f t="shared" ca="1" si="1158"/>
        <v>0</v>
      </c>
      <c r="AO247" s="37">
        <f t="shared" ca="1" si="1159"/>
        <v>0</v>
      </c>
      <c r="AP247" s="33">
        <f t="shared" ca="1" si="1160"/>
        <v>52.395936994923289</v>
      </c>
      <c r="AQ247" s="33">
        <f t="shared" ca="1" si="1161"/>
        <v>52.395936994923289</v>
      </c>
      <c r="AR247" s="24">
        <f t="shared" ca="1" si="1162"/>
        <v>0</v>
      </c>
      <c r="AS247" s="34">
        <f t="shared" ca="1" si="1163"/>
        <v>376.58300000000003</v>
      </c>
      <c r="AT247" s="34">
        <f t="shared" ca="1" si="1164"/>
        <v>376.58300000000003</v>
      </c>
      <c r="AU247" s="45">
        <f t="shared" ca="1" si="1165"/>
        <v>0</v>
      </c>
      <c r="AV247" s="34">
        <f t="shared" ca="1" si="1166"/>
        <v>-103.7</v>
      </c>
      <c r="AW247" s="34">
        <f t="shared" ca="1" si="1167"/>
        <v>-103.7</v>
      </c>
      <c r="AX247" s="46">
        <f t="shared" ca="1" si="1168"/>
        <v>0</v>
      </c>
      <c r="AY247" s="5"/>
      <c r="AZ247" s="5">
        <f t="shared" ca="1" si="1055"/>
        <v>0</v>
      </c>
      <c r="BA247" s="5">
        <f t="shared" ca="1" si="1056"/>
        <v>0</v>
      </c>
      <c r="BB247" s="5">
        <f t="shared" ca="1" si="1057"/>
        <v>0</v>
      </c>
      <c r="BC247" s="5">
        <f t="shared" ca="1" si="1058"/>
        <v>0</v>
      </c>
      <c r="BD247" s="5">
        <f t="shared" ca="1" si="1059"/>
        <v>0</v>
      </c>
      <c r="BE247" s="5">
        <f t="shared" ca="1" si="1060"/>
        <v>0</v>
      </c>
      <c r="BF247" s="5">
        <f t="shared" ca="1" si="1061"/>
        <v>0</v>
      </c>
      <c r="BG247" s="5">
        <f t="shared" ca="1" si="1062"/>
        <v>0</v>
      </c>
      <c r="BH247" s="5">
        <f t="shared" ca="1" si="1063"/>
        <v>0</v>
      </c>
      <c r="BI247" s="5">
        <f t="shared" ca="1" si="1064"/>
        <v>0</v>
      </c>
      <c r="BJ247" s="5">
        <f t="shared" ca="1" si="1065"/>
        <v>0</v>
      </c>
      <c r="BK247" s="5">
        <f t="shared" ca="1" si="1066"/>
        <v>0</v>
      </c>
      <c r="BL247" s="5">
        <f t="shared" ca="1" si="1086"/>
        <v>0</v>
      </c>
      <c r="BM247" s="5">
        <f t="shared" ca="1" si="1087"/>
        <v>0</v>
      </c>
      <c r="BN247" s="5">
        <f t="shared" ca="1" si="1088"/>
        <v>0</v>
      </c>
      <c r="BO247" s="5">
        <f t="shared" ca="1" si="1089"/>
        <v>0</v>
      </c>
      <c r="BP247" s="5">
        <f t="shared" ca="1" si="1090"/>
        <v>0</v>
      </c>
      <c r="BQ247" s="5">
        <f t="shared" ca="1" si="1091"/>
        <v>0</v>
      </c>
      <c r="BR247" s="5">
        <f t="shared" ca="1" si="1092"/>
        <v>0</v>
      </c>
      <c r="BS247" s="5">
        <f t="shared" ca="1" si="1093"/>
        <v>0</v>
      </c>
      <c r="BT247" s="5">
        <f t="shared" ca="1" si="1094"/>
        <v>0</v>
      </c>
      <c r="BU247" s="5">
        <f t="shared" ca="1" si="1095"/>
        <v>0</v>
      </c>
      <c r="BV247" s="5">
        <f t="shared" ca="1" si="1096"/>
        <v>0</v>
      </c>
      <c r="BW247" s="5">
        <f t="shared" ca="1" si="1097"/>
        <v>0</v>
      </c>
      <c r="BX247" s="5">
        <f t="shared" ca="1" si="1098"/>
        <v>0</v>
      </c>
      <c r="BY247" s="5">
        <f t="shared" ca="1" si="1099"/>
        <v>0</v>
      </c>
      <c r="BZ247" s="5">
        <f t="shared" ca="1" si="1100"/>
        <v>0</v>
      </c>
      <c r="CA247" s="5">
        <f t="shared" ca="1" si="1101"/>
        <v>0</v>
      </c>
      <c r="CB247" s="37">
        <f t="shared" ca="1" si="1169"/>
        <v>0</v>
      </c>
      <c r="CC247" s="37">
        <f t="shared" ca="1" si="1170"/>
        <v>0</v>
      </c>
      <c r="CD247" s="37">
        <f t="shared" ca="1" si="1171"/>
        <v>0</v>
      </c>
      <c r="CE247" s="37">
        <f t="shared" ca="1" si="1172"/>
        <v>0</v>
      </c>
      <c r="CF247" s="37">
        <f t="shared" ca="1" si="1173"/>
        <v>0</v>
      </c>
      <c r="CG247" s="37">
        <f t="shared" ca="1" si="1174"/>
        <v>0</v>
      </c>
      <c r="CH247" s="37">
        <f t="shared" ca="1" si="1175"/>
        <v>0</v>
      </c>
      <c r="CI247" s="19">
        <f t="shared" ca="1" si="1176"/>
        <v>0</v>
      </c>
      <c r="CJ247" s="33">
        <f t="shared" ca="1" si="1177"/>
        <v>39.917866555931461</v>
      </c>
      <c r="CK247" s="33">
        <f t="shared" ca="1" si="1068"/>
        <v>39.917866555931461</v>
      </c>
      <c r="CL247" s="24">
        <f t="shared" ca="1" si="1178"/>
        <v>0</v>
      </c>
      <c r="CM247" s="34">
        <f t="shared" ca="1" si="1179"/>
        <v>272.85899999999998</v>
      </c>
      <c r="CN247" s="34">
        <f t="shared" ca="1" si="1180"/>
        <v>272.85899999999998</v>
      </c>
      <c r="CO247" s="45">
        <f t="shared" ca="1" si="1181"/>
        <v>0</v>
      </c>
      <c r="CP247" s="5"/>
      <c r="CR247" s="5">
        <f t="shared" ca="1" si="1102"/>
        <v>61</v>
      </c>
      <c r="CS247" s="5">
        <f t="shared" ca="1" si="1103"/>
        <v>55</v>
      </c>
      <c r="CT247" s="62">
        <f t="shared" ca="1" si="1182"/>
        <v>9.8360655737704916E-2</v>
      </c>
      <c r="CW247" s="5">
        <f t="shared" ca="1" si="1216"/>
        <v>356420</v>
      </c>
      <c r="CX247" s="5">
        <f t="shared" ca="1" si="1216"/>
        <v>0</v>
      </c>
      <c r="CY247" s="5">
        <f t="shared" ca="1" si="1216"/>
        <v>95326.6</v>
      </c>
      <c r="CZ247" s="5">
        <f t="shared" ca="1" si="1216"/>
        <v>105861</v>
      </c>
      <c r="DA247" s="5">
        <f t="shared" ca="1" si="1216"/>
        <v>0</v>
      </c>
      <c r="DB247" s="5">
        <f t="shared" ca="1" si="1216"/>
        <v>0</v>
      </c>
      <c r="DC247" s="5">
        <f t="shared" ca="1" si="1216"/>
        <v>0</v>
      </c>
      <c r="DD247" s="5">
        <f t="shared" ca="1" si="1216"/>
        <v>77193.3</v>
      </c>
      <c r="DE247" s="5">
        <f t="shared" ca="1" si="1216"/>
        <v>278381</v>
      </c>
      <c r="DF247" s="5">
        <f t="shared" ca="1" si="1216"/>
        <v>77659.3</v>
      </c>
      <c r="DG247" s="5">
        <f t="shared" ca="1" si="1216"/>
        <v>0</v>
      </c>
      <c r="DH247" s="5">
        <f t="shared" ca="1" si="1216"/>
        <v>379.85599999999999</v>
      </c>
      <c r="DI247" s="5">
        <f t="shared" ca="1" si="1126"/>
        <v>0</v>
      </c>
      <c r="DJ247" s="5">
        <f t="shared" ca="1" si="1126"/>
        <v>0</v>
      </c>
      <c r="DK247" s="5">
        <f t="shared" ca="1" si="1126"/>
        <v>0</v>
      </c>
      <c r="DL247" s="5"/>
      <c r="DM247" s="5">
        <f t="shared" ca="1" si="1217"/>
        <v>709.01599999999996</v>
      </c>
      <c r="DN247" s="5">
        <f t="shared" ca="1" si="1217"/>
        <v>94.671099999999996</v>
      </c>
      <c r="DO247" s="5">
        <f t="shared" ca="1" si="1217"/>
        <v>0</v>
      </c>
      <c r="DP247" s="5">
        <f t="shared" ca="1" si="1217"/>
        <v>0</v>
      </c>
      <c r="DQ247" s="5">
        <f t="shared" ca="1" si="1217"/>
        <v>0</v>
      </c>
      <c r="DR247" s="5">
        <f t="shared" ca="1" si="1217"/>
        <v>0</v>
      </c>
      <c r="DS247" s="5">
        <f t="shared" ca="1" si="1217"/>
        <v>614.34500000000003</v>
      </c>
      <c r="DT247" s="5">
        <f t="shared" ca="1" si="1217"/>
        <v>0</v>
      </c>
      <c r="DU247" s="5">
        <f t="shared" ca="1" si="1217"/>
        <v>709.01599999999996</v>
      </c>
      <c r="DV247" s="5">
        <f t="shared" ca="1" si="1217"/>
        <v>0</v>
      </c>
      <c r="DW247" s="5">
        <f t="shared" ca="1" si="1217"/>
        <v>0</v>
      </c>
      <c r="DX247" s="5">
        <f t="shared" ca="1" si="1217"/>
        <v>0</v>
      </c>
      <c r="DY247" s="5">
        <f t="shared" ca="1" si="1218"/>
        <v>0</v>
      </c>
      <c r="DZ247" s="5"/>
      <c r="EA247" s="5">
        <f t="shared" ca="1" si="1233"/>
        <v>376.58300000000003</v>
      </c>
      <c r="EB247" s="5">
        <f t="shared" ca="1" si="1233"/>
        <v>0.79866800000000004</v>
      </c>
      <c r="EC247" s="5">
        <f t="shared" ca="1" si="1233"/>
        <v>149.596</v>
      </c>
      <c r="ED247" s="5">
        <f t="shared" ca="1" si="1233"/>
        <v>127.34399999999999</v>
      </c>
      <c r="EE247" s="5">
        <f t="shared" ca="1" si="1233"/>
        <v>0</v>
      </c>
      <c r="EF247" s="5">
        <f t="shared" ca="1" si="1233"/>
        <v>0</v>
      </c>
      <c r="EG247" s="5">
        <f t="shared" ca="1" si="1233"/>
        <v>4.5360300000000002</v>
      </c>
      <c r="EH247" s="5">
        <f t="shared" ca="1" si="1233"/>
        <v>94.3078</v>
      </c>
      <c r="EI247" s="5"/>
      <c r="EJ247" s="19">
        <f t="shared" ca="1" si="1183"/>
        <v>52.395936994923289</v>
      </c>
      <c r="EK247" s="19">
        <f t="shared" ca="1" si="1184"/>
        <v>0.38541999991857701</v>
      </c>
      <c r="EL247" s="19">
        <f t="shared" ca="1" si="1185"/>
        <v>13.241584295141902</v>
      </c>
      <c r="EM247" s="19">
        <f t="shared" ca="1" si="1186"/>
        <v>14.7048919721045</v>
      </c>
      <c r="EN247" s="19">
        <f t="shared" ca="1" si="1187"/>
        <v>0</v>
      </c>
      <c r="EO247" s="19">
        <f t="shared" ca="1" si="1188"/>
        <v>0</v>
      </c>
      <c r="EP247" s="19">
        <f t="shared" ca="1" si="1189"/>
        <v>2.5010890319218668</v>
      </c>
      <c r="EQ247" s="19">
        <f t="shared" ca="1" si="1190"/>
        <v>10.722732049293453</v>
      </c>
      <c r="ER247" s="19">
        <f t="shared" ca="1" si="1191"/>
        <v>41.555730832020387</v>
      </c>
      <c r="ES247" s="19">
        <f t="shared" ca="1" si="1192"/>
        <v>10.787462966807936</v>
      </c>
      <c r="ET247" s="19">
        <f t="shared" ca="1" si="1193"/>
        <v>0</v>
      </c>
      <c r="EU247" s="19">
        <f t="shared" ca="1" si="1104"/>
        <v>5.2764865672492479E-2</v>
      </c>
      <c r="EV247" s="19">
        <f t="shared" ca="1" si="1105"/>
        <v>0</v>
      </c>
      <c r="EW247" s="72">
        <f t="shared" ca="1" si="1106"/>
        <v>0</v>
      </c>
      <c r="EX247" s="72">
        <f t="shared" ca="1" si="1107"/>
        <v>0</v>
      </c>
      <c r="EY247" s="5"/>
      <c r="EZ247" s="5"/>
      <c r="FA247" s="5"/>
      <c r="FB247" s="5">
        <f t="shared" ca="1" si="1219"/>
        <v>356420</v>
      </c>
      <c r="FC247" s="5">
        <f t="shared" ca="1" si="1219"/>
        <v>0</v>
      </c>
      <c r="FD247" s="5">
        <f t="shared" ca="1" si="1219"/>
        <v>95326.6</v>
      </c>
      <c r="FE247" s="5">
        <f t="shared" ca="1" si="1219"/>
        <v>105861</v>
      </c>
      <c r="FF247" s="5">
        <f t="shared" ca="1" si="1219"/>
        <v>0</v>
      </c>
      <c r="FG247" s="5">
        <f t="shared" ca="1" si="1219"/>
        <v>0</v>
      </c>
      <c r="FH247" s="5">
        <f t="shared" ca="1" si="1219"/>
        <v>0</v>
      </c>
      <c r="FI247" s="5">
        <f t="shared" ca="1" si="1219"/>
        <v>77193.3</v>
      </c>
      <c r="FJ247" s="5">
        <f t="shared" ca="1" si="1219"/>
        <v>278381</v>
      </c>
      <c r="FK247" s="5">
        <f t="shared" ca="1" si="1219"/>
        <v>77659.3</v>
      </c>
      <c r="FL247" s="5">
        <f t="shared" ca="1" si="1219"/>
        <v>0</v>
      </c>
      <c r="FM247" s="5">
        <f t="shared" ca="1" si="1219"/>
        <v>379.85599999999999</v>
      </c>
      <c r="FN247" s="5">
        <f t="shared" ca="1" si="1220"/>
        <v>0</v>
      </c>
      <c r="FO247" s="5">
        <f t="shared" ca="1" si="1220"/>
        <v>0</v>
      </c>
      <c r="FP247" s="5">
        <f t="shared" ca="1" si="1220"/>
        <v>0</v>
      </c>
      <c r="FQ247" s="5"/>
      <c r="FR247" s="5">
        <f t="shared" ca="1" si="1221"/>
        <v>709.01599999999996</v>
      </c>
      <c r="FS247" s="5">
        <f t="shared" ca="1" si="1221"/>
        <v>94.671099999999996</v>
      </c>
      <c r="FT247" s="5">
        <f t="shared" ca="1" si="1221"/>
        <v>0</v>
      </c>
      <c r="FU247" s="5">
        <f t="shared" ca="1" si="1221"/>
        <v>0</v>
      </c>
      <c r="FV247" s="5">
        <f t="shared" ca="1" si="1221"/>
        <v>0</v>
      </c>
      <c r="FW247" s="5">
        <f t="shared" ca="1" si="1221"/>
        <v>0</v>
      </c>
      <c r="FX247" s="5">
        <f t="shared" ca="1" si="1221"/>
        <v>614.34500000000003</v>
      </c>
      <c r="FY247" s="5">
        <f t="shared" ca="1" si="1221"/>
        <v>0</v>
      </c>
      <c r="FZ247" s="5">
        <f t="shared" ca="1" si="1221"/>
        <v>709.01599999999996</v>
      </c>
      <c r="GA247" s="5">
        <f t="shared" ca="1" si="1221"/>
        <v>0</v>
      </c>
      <c r="GB247" s="5">
        <f t="shared" ca="1" si="1221"/>
        <v>0</v>
      </c>
      <c r="GC247" s="5">
        <f t="shared" ca="1" si="1221"/>
        <v>0</v>
      </c>
      <c r="GD247" s="5">
        <f t="shared" ca="1" si="1222"/>
        <v>0</v>
      </c>
      <c r="GE247" s="5"/>
      <c r="GF247" s="5">
        <f t="shared" ca="1" si="1223"/>
        <v>376.58300000000003</v>
      </c>
      <c r="GG247" s="5">
        <f t="shared" ca="1" si="1223"/>
        <v>0.79866800000000004</v>
      </c>
      <c r="GH247" s="5">
        <f t="shared" ca="1" si="1223"/>
        <v>149.596</v>
      </c>
      <c r="GI247" s="5">
        <f t="shared" ca="1" si="1223"/>
        <v>127.34399999999999</v>
      </c>
      <c r="GJ247" s="5">
        <f t="shared" ca="1" si="1223"/>
        <v>0</v>
      </c>
      <c r="GK247" s="5">
        <f t="shared" ca="1" si="1223"/>
        <v>0</v>
      </c>
      <c r="GL247" s="5">
        <f t="shared" ca="1" si="1223"/>
        <v>4.5360300000000002</v>
      </c>
      <c r="GM247" s="5">
        <f t="shared" ca="1" si="1223"/>
        <v>94.3078</v>
      </c>
      <c r="GN247" s="5"/>
      <c r="GO247" s="19">
        <f t="shared" ca="1" si="1194"/>
        <v>52.395936994923289</v>
      </c>
      <c r="GP247" s="19">
        <f t="shared" ca="1" si="1195"/>
        <v>0.38541999991857701</v>
      </c>
      <c r="GQ247" s="19">
        <f t="shared" ca="1" si="1196"/>
        <v>13.241584295141902</v>
      </c>
      <c r="GR247" s="19">
        <f t="shared" ca="1" si="1197"/>
        <v>14.7048919721045</v>
      </c>
      <c r="GS247" s="19">
        <f t="shared" ca="1" si="1198"/>
        <v>0</v>
      </c>
      <c r="GT247" s="19">
        <f t="shared" ca="1" si="1199"/>
        <v>0</v>
      </c>
      <c r="GU247" s="19">
        <f t="shared" ca="1" si="1200"/>
        <v>2.5010890319218668</v>
      </c>
      <c r="GV247" s="19">
        <f t="shared" ca="1" si="1201"/>
        <v>10.722732049293453</v>
      </c>
      <c r="GW247" s="19">
        <f t="shared" ca="1" si="1202"/>
        <v>41.555730832020387</v>
      </c>
      <c r="GX247" s="19">
        <f t="shared" ca="1" si="1203"/>
        <v>10.787462966807936</v>
      </c>
      <c r="GY247" s="19">
        <f t="shared" ca="1" si="1204"/>
        <v>0</v>
      </c>
      <c r="GZ247" s="19">
        <f t="shared" ca="1" si="1204"/>
        <v>5.2764865672492479E-2</v>
      </c>
      <c r="HA247" s="19">
        <f t="shared" ca="1" si="1204"/>
        <v>0</v>
      </c>
      <c r="HB247" s="72">
        <f t="shared" ca="1" si="1108"/>
        <v>0</v>
      </c>
      <c r="HC247" s="72">
        <f t="shared" ca="1" si="1109"/>
        <v>0</v>
      </c>
      <c r="HD247" s="5"/>
      <c r="HE247" s="5"/>
      <c r="HF247" s="5"/>
      <c r="HG247" s="5">
        <f t="shared" ca="1" si="1224"/>
        <v>274729</v>
      </c>
      <c r="HH247" s="5">
        <f t="shared" ca="1" si="1224"/>
        <v>0</v>
      </c>
      <c r="HI247" s="5">
        <f t="shared" ca="1" si="1224"/>
        <v>84353.5</v>
      </c>
      <c r="HJ247" s="5">
        <f t="shared" ca="1" si="1224"/>
        <v>23483.599999999999</v>
      </c>
      <c r="HK247" s="5">
        <f t="shared" ca="1" si="1224"/>
        <v>0</v>
      </c>
      <c r="HL247" s="5">
        <f t="shared" ca="1" si="1224"/>
        <v>0</v>
      </c>
      <c r="HM247" s="5">
        <f t="shared" ca="1" si="1224"/>
        <v>11659.1</v>
      </c>
      <c r="HN247" s="5">
        <f t="shared" ca="1" si="1224"/>
        <v>77193.3</v>
      </c>
      <c r="HO247" s="5">
        <f t="shared" ca="1" si="1224"/>
        <v>196689</v>
      </c>
      <c r="HP247" s="5">
        <f t="shared" ca="1" si="1224"/>
        <v>77659.3</v>
      </c>
      <c r="HQ247" s="5">
        <f t="shared" ca="1" si="1224"/>
        <v>0</v>
      </c>
      <c r="HR247" s="5">
        <f t="shared" ca="1" si="1224"/>
        <v>379.85599999999999</v>
      </c>
      <c r="HS247" s="5">
        <f t="shared" ca="1" si="1225"/>
        <v>0</v>
      </c>
      <c r="HT247" s="5">
        <f t="shared" ca="1" si="1225"/>
        <v>0</v>
      </c>
      <c r="HU247" s="5">
        <f t="shared" ca="1" si="1225"/>
        <v>0</v>
      </c>
      <c r="HV247" s="5"/>
      <c r="HW247" s="5">
        <f t="shared" ca="1" si="1226"/>
        <v>431.31200000000001</v>
      </c>
      <c r="HX247" s="5">
        <f t="shared" ca="1" si="1226"/>
        <v>431.31200000000001</v>
      </c>
      <c r="HY247" s="5">
        <f t="shared" ca="1" si="1226"/>
        <v>0</v>
      </c>
      <c r="HZ247" s="5">
        <f t="shared" ca="1" si="1226"/>
        <v>0</v>
      </c>
      <c r="IA247" s="5">
        <f t="shared" ca="1" si="1226"/>
        <v>0</v>
      </c>
      <c r="IB247" s="5">
        <f t="shared" ca="1" si="1226"/>
        <v>0</v>
      </c>
      <c r="IC247" s="5">
        <f t="shared" ca="1" si="1226"/>
        <v>0</v>
      </c>
      <c r="ID247" s="5">
        <f t="shared" ca="1" si="1226"/>
        <v>0</v>
      </c>
      <c r="IE247" s="5">
        <f t="shared" ca="1" si="1226"/>
        <v>431.31200000000001</v>
      </c>
      <c r="IF247" s="5">
        <f t="shared" ca="1" si="1226"/>
        <v>0</v>
      </c>
      <c r="IG247" s="5">
        <f t="shared" ca="1" si="1226"/>
        <v>0</v>
      </c>
      <c r="IH247" s="5">
        <f t="shared" ca="1" si="1226"/>
        <v>0</v>
      </c>
      <c r="II247" s="5">
        <f t="shared" ca="1" si="1227"/>
        <v>0</v>
      </c>
      <c r="IJ247" s="5"/>
      <c r="IK247" s="5">
        <f t="shared" ca="1" si="1234"/>
        <v>272.85899999999998</v>
      </c>
      <c r="IL247" s="5">
        <f t="shared" ca="1" si="1234"/>
        <v>3.6617600000000001</v>
      </c>
      <c r="IM247" s="5">
        <f t="shared" ca="1" si="1234"/>
        <v>131.535</v>
      </c>
      <c r="IN247" s="5">
        <f t="shared" ca="1" si="1234"/>
        <v>29.575500000000002</v>
      </c>
      <c r="IO247" s="5">
        <f t="shared" ca="1" si="1234"/>
        <v>0</v>
      </c>
      <c r="IP247" s="5">
        <f t="shared" ca="1" si="1234"/>
        <v>0</v>
      </c>
      <c r="IQ247" s="5">
        <f t="shared" ca="1" si="1234"/>
        <v>13.779500000000001</v>
      </c>
      <c r="IR247" s="5">
        <f t="shared" ca="1" si="1234"/>
        <v>94.3078</v>
      </c>
      <c r="IS247" s="5"/>
      <c r="IT247" s="19">
        <f t="shared" ca="1" si="1069"/>
        <v>39.917866555931461</v>
      </c>
      <c r="IU247" s="19">
        <f t="shared" ca="1" si="1070"/>
        <v>1.7559347150807514</v>
      </c>
      <c r="IV247" s="19">
        <f t="shared" ca="1" si="1071"/>
        <v>11.717337876733801</v>
      </c>
      <c r="IW247" s="19">
        <f t="shared" ca="1" si="1072"/>
        <v>3.2620493015946685</v>
      </c>
      <c r="IX247" s="19">
        <f t="shared" ca="1" si="1073"/>
        <v>0</v>
      </c>
      <c r="IY247" s="19">
        <f t="shared" ca="1" si="1074"/>
        <v>0</v>
      </c>
      <c r="IZ247" s="19">
        <f t="shared" ca="1" si="1075"/>
        <v>1.6195369965517381</v>
      </c>
      <c r="JA247" s="19">
        <f t="shared" ca="1" si="1076"/>
        <v>10.722732049293453</v>
      </c>
      <c r="JB247" s="19">
        <f t="shared" ca="1" si="1077"/>
        <v>29.077521485480254</v>
      </c>
      <c r="JC247" s="19">
        <f t="shared" ca="1" si="1078"/>
        <v>10.787462966807936</v>
      </c>
      <c r="JD247" s="19">
        <f t="shared" ca="1" si="1079"/>
        <v>0</v>
      </c>
      <c r="JE247" s="19">
        <f t="shared" ca="1" si="1127"/>
        <v>5.2764865672492479E-2</v>
      </c>
      <c r="JF247" s="19">
        <f t="shared" ca="1" si="1127"/>
        <v>0</v>
      </c>
      <c r="JG247" s="72">
        <f t="shared" ca="1" si="1110"/>
        <v>0</v>
      </c>
      <c r="JH247" s="72">
        <f t="shared" ca="1" si="1111"/>
        <v>0</v>
      </c>
      <c r="JI247" s="5"/>
      <c r="JJ247" s="5"/>
      <c r="JK247" s="5"/>
      <c r="JL247" s="5">
        <f t="shared" ca="1" si="1228"/>
        <v>274729</v>
      </c>
      <c r="JM247" s="5">
        <f t="shared" ca="1" si="1228"/>
        <v>0</v>
      </c>
      <c r="JN247" s="5">
        <f t="shared" ca="1" si="1228"/>
        <v>84353.5</v>
      </c>
      <c r="JO247" s="5">
        <f t="shared" ca="1" si="1228"/>
        <v>23483.599999999999</v>
      </c>
      <c r="JP247" s="5">
        <f t="shared" ca="1" si="1228"/>
        <v>0</v>
      </c>
      <c r="JQ247" s="5">
        <f t="shared" ca="1" si="1228"/>
        <v>0</v>
      </c>
      <c r="JR247" s="5">
        <f t="shared" ca="1" si="1228"/>
        <v>11659.1</v>
      </c>
      <c r="JS247" s="5">
        <f t="shared" ca="1" si="1228"/>
        <v>77193.3</v>
      </c>
      <c r="JT247" s="5">
        <f t="shared" ca="1" si="1228"/>
        <v>196689</v>
      </c>
      <c r="JU247" s="5">
        <f t="shared" ca="1" si="1228"/>
        <v>77659.3</v>
      </c>
      <c r="JV247" s="5">
        <f t="shared" ca="1" si="1228"/>
        <v>0</v>
      </c>
      <c r="JW247" s="5">
        <f t="shared" ca="1" si="1228"/>
        <v>379.85599999999999</v>
      </c>
      <c r="JX247" s="5">
        <f t="shared" ca="1" si="1229"/>
        <v>0</v>
      </c>
      <c r="JY247" s="5">
        <f t="shared" ca="1" si="1229"/>
        <v>0</v>
      </c>
      <c r="JZ247" s="5">
        <f t="shared" ca="1" si="1229"/>
        <v>0</v>
      </c>
      <c r="KA247" s="5"/>
      <c r="KB247" s="5">
        <f t="shared" ca="1" si="1230"/>
        <v>431.31200000000001</v>
      </c>
      <c r="KC247" s="5">
        <f t="shared" ca="1" si="1230"/>
        <v>431.31200000000001</v>
      </c>
      <c r="KD247" s="5">
        <f t="shared" ca="1" si="1230"/>
        <v>0</v>
      </c>
      <c r="KE247" s="5">
        <f t="shared" ca="1" si="1230"/>
        <v>0</v>
      </c>
      <c r="KF247" s="5">
        <f t="shared" ca="1" si="1230"/>
        <v>0</v>
      </c>
      <c r="KG247" s="5">
        <f t="shared" ca="1" si="1230"/>
        <v>0</v>
      </c>
      <c r="KH247" s="5">
        <f t="shared" ca="1" si="1230"/>
        <v>0</v>
      </c>
      <c r="KI247" s="5">
        <f t="shared" ca="1" si="1230"/>
        <v>0</v>
      </c>
      <c r="KJ247" s="5">
        <f t="shared" ca="1" si="1230"/>
        <v>431.31200000000001</v>
      </c>
      <c r="KK247" s="5">
        <f t="shared" ca="1" si="1230"/>
        <v>0</v>
      </c>
      <c r="KL247" s="5">
        <f t="shared" ca="1" si="1230"/>
        <v>0</v>
      </c>
      <c r="KM247" s="5">
        <f t="shared" ca="1" si="1230"/>
        <v>0</v>
      </c>
      <c r="KN247" s="5">
        <f t="shared" ca="1" si="1231"/>
        <v>0</v>
      </c>
      <c r="KO247" s="5"/>
      <c r="KP247" s="5">
        <f t="shared" ca="1" si="1232"/>
        <v>272.85899999999998</v>
      </c>
      <c r="KQ247" s="5">
        <f t="shared" ca="1" si="1232"/>
        <v>3.6617600000000001</v>
      </c>
      <c r="KR247" s="5">
        <f t="shared" ca="1" si="1232"/>
        <v>131.535</v>
      </c>
      <c r="KS247" s="5">
        <f t="shared" ca="1" si="1232"/>
        <v>29.575500000000002</v>
      </c>
      <c r="KT247" s="5">
        <f t="shared" ca="1" si="1232"/>
        <v>0</v>
      </c>
      <c r="KU247" s="5">
        <f t="shared" ca="1" si="1232"/>
        <v>0</v>
      </c>
      <c r="KV247" s="5">
        <f t="shared" ca="1" si="1232"/>
        <v>13.779500000000001</v>
      </c>
      <c r="KW247" s="5">
        <f t="shared" ca="1" si="1232"/>
        <v>94.3078</v>
      </c>
      <c r="KX247" s="5"/>
      <c r="KY247" s="19">
        <f t="shared" ca="1" si="1205"/>
        <v>39.917866555931461</v>
      </c>
      <c r="KZ247" s="19">
        <f t="shared" ca="1" si="1206"/>
        <v>1.7559347150807514</v>
      </c>
      <c r="LA247" s="19">
        <f t="shared" ca="1" si="1207"/>
        <v>11.717337876733801</v>
      </c>
      <c r="LB247" s="19">
        <f t="shared" ca="1" si="1208"/>
        <v>3.2620493015946685</v>
      </c>
      <c r="LC247" s="19">
        <f t="shared" ca="1" si="1209"/>
        <v>0</v>
      </c>
      <c r="LD247" s="19">
        <f t="shared" ca="1" si="1210"/>
        <v>0</v>
      </c>
      <c r="LE247" s="19">
        <f t="shared" ca="1" si="1211"/>
        <v>1.6195369965517381</v>
      </c>
      <c r="LF247" s="19">
        <f t="shared" ca="1" si="1212"/>
        <v>10.722732049293453</v>
      </c>
      <c r="LG247" s="19">
        <f t="shared" ca="1" si="1213"/>
        <v>29.077521485480254</v>
      </c>
      <c r="LH247" s="19">
        <f t="shared" ca="1" si="1214"/>
        <v>10.787462966807936</v>
      </c>
      <c r="LI247" s="19">
        <f t="shared" ca="1" si="1215"/>
        <v>0</v>
      </c>
      <c r="LJ247" s="19">
        <f t="shared" ca="1" si="1081"/>
        <v>5.2764865672492479E-2</v>
      </c>
      <c r="LK247" s="19">
        <f t="shared" ca="1" si="1082"/>
        <v>0</v>
      </c>
      <c r="LL247" s="72">
        <f t="shared" ca="1" si="1112"/>
        <v>0</v>
      </c>
      <c r="LM247" s="72">
        <f t="shared" ca="1" si="1113"/>
        <v>0</v>
      </c>
    </row>
    <row r="248" spans="1:325" ht="15" customHeight="1" outlineLevel="1" x14ac:dyDescent="0.3">
      <c r="A248" s="5">
        <f>IF('Old Results'!E228='New Results'!E228,'New Results'!E228,"0")</f>
        <v>24563.1</v>
      </c>
      <c r="B248" s="5">
        <f t="shared" si="941"/>
        <v>511</v>
      </c>
      <c r="C248" s="27">
        <f t="shared" si="968"/>
        <v>227</v>
      </c>
      <c r="D248" s="41" t="str">
        <f>'Old Results'!C228</f>
        <v>0511615-RetlMed-SG-SRR5</v>
      </c>
      <c r="E248" s="41" t="str">
        <f>'New Results'!C228</f>
        <v>0511615-RetlMed-SG-SRR5</v>
      </c>
      <c r="F248" s="5">
        <f t="shared" ca="1" si="1128"/>
        <v>0</v>
      </c>
      <c r="G248" s="5">
        <f t="shared" ca="1" si="1129"/>
        <v>0</v>
      </c>
      <c r="H248" s="5">
        <f t="shared" ca="1" si="1130"/>
        <v>0</v>
      </c>
      <c r="I248" s="5">
        <f t="shared" ca="1" si="1131"/>
        <v>0</v>
      </c>
      <c r="J248" s="5">
        <f t="shared" ca="1" si="1132"/>
        <v>0</v>
      </c>
      <c r="K248" s="5">
        <f t="shared" ca="1" si="1133"/>
        <v>0</v>
      </c>
      <c r="L248" s="5">
        <f t="shared" ca="1" si="1134"/>
        <v>0</v>
      </c>
      <c r="M248" s="5">
        <f t="shared" ca="1" si="1135"/>
        <v>0</v>
      </c>
      <c r="N248" s="5">
        <f t="shared" ca="1" si="1136"/>
        <v>0</v>
      </c>
      <c r="O248" s="5">
        <f t="shared" ca="1" si="1137"/>
        <v>0</v>
      </c>
      <c r="P248" s="5">
        <f t="shared" ca="1" si="1138"/>
        <v>0</v>
      </c>
      <c r="Q248" s="5">
        <f t="shared" ca="1" si="1139"/>
        <v>0</v>
      </c>
      <c r="R248" s="5">
        <f t="shared" ca="1" si="1083"/>
        <v>0</v>
      </c>
      <c r="S248" s="5">
        <f t="shared" ca="1" si="1084"/>
        <v>0</v>
      </c>
      <c r="T248" s="5">
        <f t="shared" ca="1" si="1085"/>
        <v>0</v>
      </c>
      <c r="U248" s="5">
        <f t="shared" ca="1" si="1140"/>
        <v>0</v>
      </c>
      <c r="V248" s="5">
        <f t="shared" ca="1" si="1141"/>
        <v>0</v>
      </c>
      <c r="W248" s="5">
        <f t="shared" ca="1" si="1142"/>
        <v>0</v>
      </c>
      <c r="X248" s="5">
        <f t="shared" ca="1" si="1143"/>
        <v>0</v>
      </c>
      <c r="Y248" s="5">
        <f t="shared" ca="1" si="1144"/>
        <v>0</v>
      </c>
      <c r="Z248" s="5">
        <f t="shared" ca="1" si="1145"/>
        <v>0</v>
      </c>
      <c r="AA248" s="5">
        <f t="shared" ca="1" si="1146"/>
        <v>0</v>
      </c>
      <c r="AB248" s="5">
        <f t="shared" ca="1" si="1147"/>
        <v>0</v>
      </c>
      <c r="AC248" s="5">
        <f t="shared" ca="1" si="1148"/>
        <v>0</v>
      </c>
      <c r="AD248" s="5">
        <f t="shared" ca="1" si="1149"/>
        <v>0</v>
      </c>
      <c r="AE248" s="5">
        <f t="shared" ca="1" si="1150"/>
        <v>0</v>
      </c>
      <c r="AF248" s="5">
        <f t="shared" ca="1" si="1151"/>
        <v>0</v>
      </c>
      <c r="AG248" s="5">
        <f t="shared" ca="1" si="1151"/>
        <v>0</v>
      </c>
      <c r="AH248" s="37">
        <f t="shared" ca="1" si="1152"/>
        <v>0</v>
      </c>
      <c r="AI248" s="37">
        <f t="shared" ca="1" si="1153"/>
        <v>0</v>
      </c>
      <c r="AJ248" s="37">
        <f t="shared" ca="1" si="1154"/>
        <v>0</v>
      </c>
      <c r="AK248" s="37">
        <f t="shared" ca="1" si="1155"/>
        <v>0</v>
      </c>
      <c r="AL248" s="37">
        <f t="shared" ca="1" si="1156"/>
        <v>0</v>
      </c>
      <c r="AM248" s="37">
        <f t="shared" ca="1" si="1157"/>
        <v>0</v>
      </c>
      <c r="AN248" s="37">
        <f t="shared" ca="1" si="1158"/>
        <v>0</v>
      </c>
      <c r="AO248" s="37">
        <f t="shared" ca="1" si="1159"/>
        <v>0</v>
      </c>
      <c r="AP248" s="33">
        <f t="shared" ca="1" si="1160"/>
        <v>53.458489848594027</v>
      </c>
      <c r="AQ248" s="33">
        <f t="shared" ca="1" si="1161"/>
        <v>53.458489848594027</v>
      </c>
      <c r="AR248" s="24">
        <f t="shared" ca="1" si="1162"/>
        <v>0</v>
      </c>
      <c r="AS248" s="34">
        <f t="shared" ca="1" si="1163"/>
        <v>386.30200000000002</v>
      </c>
      <c r="AT248" s="34">
        <f t="shared" ca="1" si="1164"/>
        <v>386.30200000000002</v>
      </c>
      <c r="AU248" s="45">
        <f t="shared" ca="1" si="1165"/>
        <v>0</v>
      </c>
      <c r="AV248" s="34">
        <f t="shared" ca="1" si="1166"/>
        <v>-99.8</v>
      </c>
      <c r="AW248" s="34">
        <f t="shared" ca="1" si="1167"/>
        <v>-99.8</v>
      </c>
      <c r="AX248" s="46">
        <f t="shared" ca="1" si="1168"/>
        <v>0</v>
      </c>
      <c r="AY248" s="5"/>
      <c r="AZ248" s="5">
        <f t="shared" ca="1" si="1055"/>
        <v>0</v>
      </c>
      <c r="BA248" s="5">
        <f t="shared" ca="1" si="1056"/>
        <v>0</v>
      </c>
      <c r="BB248" s="5">
        <f t="shared" ca="1" si="1057"/>
        <v>0</v>
      </c>
      <c r="BC248" s="5">
        <f t="shared" ca="1" si="1058"/>
        <v>0</v>
      </c>
      <c r="BD248" s="5">
        <f t="shared" ca="1" si="1059"/>
        <v>0</v>
      </c>
      <c r="BE248" s="5">
        <f t="shared" ca="1" si="1060"/>
        <v>0</v>
      </c>
      <c r="BF248" s="5">
        <f t="shared" ca="1" si="1061"/>
        <v>0</v>
      </c>
      <c r="BG248" s="5">
        <f t="shared" ca="1" si="1062"/>
        <v>0</v>
      </c>
      <c r="BH248" s="5">
        <f t="shared" ca="1" si="1063"/>
        <v>0</v>
      </c>
      <c r="BI248" s="5">
        <f t="shared" ca="1" si="1064"/>
        <v>0</v>
      </c>
      <c r="BJ248" s="5">
        <f t="shared" ca="1" si="1065"/>
        <v>0</v>
      </c>
      <c r="BK248" s="5">
        <f t="shared" ca="1" si="1066"/>
        <v>0</v>
      </c>
      <c r="BL248" s="5">
        <f t="shared" ca="1" si="1086"/>
        <v>0</v>
      </c>
      <c r="BM248" s="5">
        <f t="shared" ca="1" si="1087"/>
        <v>0</v>
      </c>
      <c r="BN248" s="5">
        <f t="shared" ca="1" si="1088"/>
        <v>0</v>
      </c>
      <c r="BO248" s="5">
        <f t="shared" ca="1" si="1089"/>
        <v>0</v>
      </c>
      <c r="BP248" s="5">
        <f t="shared" ca="1" si="1090"/>
        <v>0</v>
      </c>
      <c r="BQ248" s="5">
        <f t="shared" ca="1" si="1091"/>
        <v>0</v>
      </c>
      <c r="BR248" s="5">
        <f t="shared" ca="1" si="1092"/>
        <v>0</v>
      </c>
      <c r="BS248" s="5">
        <f t="shared" ca="1" si="1093"/>
        <v>0</v>
      </c>
      <c r="BT248" s="5">
        <f t="shared" ca="1" si="1094"/>
        <v>0</v>
      </c>
      <c r="BU248" s="5">
        <f t="shared" ca="1" si="1095"/>
        <v>0</v>
      </c>
      <c r="BV248" s="5">
        <f t="shared" ca="1" si="1096"/>
        <v>0</v>
      </c>
      <c r="BW248" s="5">
        <f t="shared" ca="1" si="1097"/>
        <v>0</v>
      </c>
      <c r="BX248" s="5">
        <f t="shared" ca="1" si="1098"/>
        <v>0</v>
      </c>
      <c r="BY248" s="5">
        <f t="shared" ca="1" si="1099"/>
        <v>0</v>
      </c>
      <c r="BZ248" s="5">
        <f t="shared" ca="1" si="1100"/>
        <v>0</v>
      </c>
      <c r="CA248" s="5">
        <f t="shared" ca="1" si="1101"/>
        <v>0</v>
      </c>
      <c r="CB248" s="37">
        <f t="shared" ca="1" si="1169"/>
        <v>0</v>
      </c>
      <c r="CC248" s="37">
        <f t="shared" ca="1" si="1170"/>
        <v>0</v>
      </c>
      <c r="CD248" s="37">
        <f t="shared" ca="1" si="1171"/>
        <v>0</v>
      </c>
      <c r="CE248" s="37">
        <f t="shared" ca="1" si="1172"/>
        <v>0</v>
      </c>
      <c r="CF248" s="37">
        <f t="shared" ca="1" si="1173"/>
        <v>0</v>
      </c>
      <c r="CG248" s="37">
        <f t="shared" ca="1" si="1174"/>
        <v>0</v>
      </c>
      <c r="CH248" s="37">
        <f t="shared" ca="1" si="1175"/>
        <v>0</v>
      </c>
      <c r="CI248" s="19">
        <f t="shared" ca="1" si="1176"/>
        <v>0</v>
      </c>
      <c r="CJ248" s="33">
        <f t="shared" ca="1" si="1177"/>
        <v>41.37602957281451</v>
      </c>
      <c r="CK248" s="33">
        <f t="shared" ca="1" si="1068"/>
        <v>41.37602957281451</v>
      </c>
      <c r="CL248" s="24">
        <f t="shared" ca="1" si="1178"/>
        <v>0</v>
      </c>
      <c r="CM248" s="34">
        <f t="shared" ca="1" si="1179"/>
        <v>286.45299999999997</v>
      </c>
      <c r="CN248" s="34">
        <f t="shared" ca="1" si="1180"/>
        <v>286.45299999999997</v>
      </c>
      <c r="CO248" s="45">
        <f t="shared" ca="1" si="1181"/>
        <v>0</v>
      </c>
      <c r="CP248" s="5"/>
      <c r="CR248" s="5">
        <f t="shared" ca="1" si="1102"/>
        <v>59</v>
      </c>
      <c r="CS248" s="5">
        <f t="shared" ca="1" si="1103"/>
        <v>56</v>
      </c>
      <c r="CT248" s="62">
        <f t="shared" ca="1" si="1182"/>
        <v>5.084745762711862E-2</v>
      </c>
      <c r="CW248" s="5">
        <f t="shared" ca="1" si="1216"/>
        <v>362536</v>
      </c>
      <c r="CX248" s="5">
        <f t="shared" ca="1" si="1216"/>
        <v>0</v>
      </c>
      <c r="CY248" s="5">
        <f t="shared" ca="1" si="1216"/>
        <v>101439</v>
      </c>
      <c r="CZ248" s="5">
        <f t="shared" ca="1" si="1216"/>
        <v>105864</v>
      </c>
      <c r="DA248" s="5">
        <f t="shared" ca="1" si="1216"/>
        <v>0</v>
      </c>
      <c r="DB248" s="5">
        <f t="shared" ca="1" si="1216"/>
        <v>0</v>
      </c>
      <c r="DC248" s="5">
        <f t="shared" ca="1" si="1216"/>
        <v>0</v>
      </c>
      <c r="DD248" s="5">
        <f t="shared" ca="1" si="1216"/>
        <v>77193.3</v>
      </c>
      <c r="DE248" s="5">
        <f t="shared" ca="1" si="1216"/>
        <v>284496</v>
      </c>
      <c r="DF248" s="5">
        <f t="shared" ca="1" si="1216"/>
        <v>77659.3</v>
      </c>
      <c r="DG248" s="5">
        <f t="shared" ca="1" si="1216"/>
        <v>0</v>
      </c>
      <c r="DH248" s="5">
        <f t="shared" ca="1" si="1216"/>
        <v>379.85599999999999</v>
      </c>
      <c r="DI248" s="5">
        <f t="shared" ref="DI248:DK263" ca="1" si="1235">OFFSET(INDIRECT($E$21),$C248,DI$19)</f>
        <v>0</v>
      </c>
      <c r="DJ248" s="5">
        <f t="shared" ca="1" si="1235"/>
        <v>0</v>
      </c>
      <c r="DK248" s="5">
        <f t="shared" ca="1" si="1235"/>
        <v>0</v>
      </c>
      <c r="DL248" s="5"/>
      <c r="DM248" s="5">
        <f t="shared" ca="1" si="1217"/>
        <v>761.33399999999995</v>
      </c>
      <c r="DN248" s="5">
        <f t="shared" ca="1" si="1217"/>
        <v>146.988</v>
      </c>
      <c r="DO248" s="5">
        <f t="shared" ca="1" si="1217"/>
        <v>0</v>
      </c>
      <c r="DP248" s="5">
        <f t="shared" ca="1" si="1217"/>
        <v>0</v>
      </c>
      <c r="DQ248" s="5">
        <f t="shared" ca="1" si="1217"/>
        <v>0</v>
      </c>
      <c r="DR248" s="5">
        <f t="shared" ca="1" si="1217"/>
        <v>0</v>
      </c>
      <c r="DS248" s="5">
        <f t="shared" ca="1" si="1217"/>
        <v>614.34699999999998</v>
      </c>
      <c r="DT248" s="5">
        <f t="shared" ca="1" si="1217"/>
        <v>0</v>
      </c>
      <c r="DU248" s="5">
        <f t="shared" ca="1" si="1217"/>
        <v>761.33399999999995</v>
      </c>
      <c r="DV248" s="5">
        <f t="shared" ca="1" si="1217"/>
        <v>0</v>
      </c>
      <c r="DW248" s="5">
        <f t="shared" ca="1" si="1217"/>
        <v>0</v>
      </c>
      <c r="DX248" s="5">
        <f t="shared" ca="1" si="1217"/>
        <v>0</v>
      </c>
      <c r="DY248" s="5">
        <f t="shared" ca="1" si="1218"/>
        <v>0</v>
      </c>
      <c r="DZ248" s="5"/>
      <c r="EA248" s="5">
        <f t="shared" ca="1" si="1233"/>
        <v>386.30200000000002</v>
      </c>
      <c r="EB248" s="5">
        <f t="shared" ca="1" si="1233"/>
        <v>1.24576</v>
      </c>
      <c r="EC248" s="5">
        <f t="shared" ca="1" si="1233"/>
        <v>158.86500000000001</v>
      </c>
      <c r="ED248" s="5">
        <f t="shared" ca="1" si="1233"/>
        <v>127.348</v>
      </c>
      <c r="EE248" s="5">
        <f t="shared" ca="1" si="1233"/>
        <v>0</v>
      </c>
      <c r="EF248" s="5">
        <f t="shared" ca="1" si="1233"/>
        <v>0</v>
      </c>
      <c r="EG248" s="5">
        <f t="shared" ca="1" si="1233"/>
        <v>4.5360399999999998</v>
      </c>
      <c r="EH248" s="5">
        <f t="shared" ca="1" si="1233"/>
        <v>94.3078</v>
      </c>
      <c r="EI248" s="5"/>
      <c r="EJ248" s="19">
        <f t="shared" ca="1" si="1183"/>
        <v>53.458489848594027</v>
      </c>
      <c r="EK248" s="19">
        <f t="shared" ca="1" si="1184"/>
        <v>0.59840980983670633</v>
      </c>
      <c r="EL248" s="19">
        <f t="shared" ca="1" si="1185"/>
        <v>14.090642793458482</v>
      </c>
      <c r="EM248" s="19">
        <f t="shared" ca="1" si="1186"/>
        <v>14.705308694749442</v>
      </c>
      <c r="EN248" s="19">
        <f t="shared" ca="1" si="1187"/>
        <v>0</v>
      </c>
      <c r="EO248" s="19">
        <f t="shared" ca="1" si="1188"/>
        <v>0</v>
      </c>
      <c r="EP248" s="19">
        <f t="shared" ca="1" si="1189"/>
        <v>2.5010971742166097</v>
      </c>
      <c r="EQ248" s="19">
        <f t="shared" ca="1" si="1190"/>
        <v>10.722732049293453</v>
      </c>
      <c r="ER248" s="19">
        <f t="shared" ca="1" si="1191"/>
        <v>42.618144778142828</v>
      </c>
      <c r="ES248" s="19">
        <f t="shared" ca="1" si="1192"/>
        <v>10.787462966807936</v>
      </c>
      <c r="ET248" s="19">
        <f t="shared" ca="1" si="1193"/>
        <v>0</v>
      </c>
      <c r="EU248" s="19">
        <f t="shared" ca="1" si="1104"/>
        <v>5.2764865672492479E-2</v>
      </c>
      <c r="EV248" s="19">
        <f t="shared" ca="1" si="1105"/>
        <v>0</v>
      </c>
      <c r="EW248" s="72">
        <f t="shared" ca="1" si="1106"/>
        <v>0</v>
      </c>
      <c r="EX248" s="72">
        <f t="shared" ca="1" si="1107"/>
        <v>0</v>
      </c>
      <c r="EY248" s="5"/>
      <c r="EZ248" s="5"/>
      <c r="FA248" s="5"/>
      <c r="FB248" s="5">
        <f t="shared" ca="1" si="1219"/>
        <v>362536</v>
      </c>
      <c r="FC248" s="5">
        <f t="shared" ca="1" si="1219"/>
        <v>0</v>
      </c>
      <c r="FD248" s="5">
        <f t="shared" ca="1" si="1219"/>
        <v>101439</v>
      </c>
      <c r="FE248" s="5">
        <f t="shared" ca="1" si="1219"/>
        <v>105864</v>
      </c>
      <c r="FF248" s="5">
        <f t="shared" ca="1" si="1219"/>
        <v>0</v>
      </c>
      <c r="FG248" s="5">
        <f t="shared" ca="1" si="1219"/>
        <v>0</v>
      </c>
      <c r="FH248" s="5">
        <f t="shared" ca="1" si="1219"/>
        <v>0</v>
      </c>
      <c r="FI248" s="5">
        <f t="shared" ca="1" si="1219"/>
        <v>77193.3</v>
      </c>
      <c r="FJ248" s="5">
        <f t="shared" ca="1" si="1219"/>
        <v>284496</v>
      </c>
      <c r="FK248" s="5">
        <f t="shared" ca="1" si="1219"/>
        <v>77659.3</v>
      </c>
      <c r="FL248" s="5">
        <f t="shared" ca="1" si="1219"/>
        <v>0</v>
      </c>
      <c r="FM248" s="5">
        <f t="shared" ca="1" si="1219"/>
        <v>379.85599999999999</v>
      </c>
      <c r="FN248" s="5">
        <f t="shared" ca="1" si="1220"/>
        <v>0</v>
      </c>
      <c r="FO248" s="5">
        <f t="shared" ca="1" si="1220"/>
        <v>0</v>
      </c>
      <c r="FP248" s="5">
        <f t="shared" ca="1" si="1220"/>
        <v>0</v>
      </c>
      <c r="FQ248" s="5"/>
      <c r="FR248" s="5">
        <f t="shared" ca="1" si="1221"/>
        <v>761.33399999999995</v>
      </c>
      <c r="FS248" s="5">
        <f t="shared" ca="1" si="1221"/>
        <v>146.988</v>
      </c>
      <c r="FT248" s="5">
        <f t="shared" ca="1" si="1221"/>
        <v>0</v>
      </c>
      <c r="FU248" s="5">
        <f t="shared" ca="1" si="1221"/>
        <v>0</v>
      </c>
      <c r="FV248" s="5">
        <f t="shared" ca="1" si="1221"/>
        <v>0</v>
      </c>
      <c r="FW248" s="5">
        <f t="shared" ca="1" si="1221"/>
        <v>0</v>
      </c>
      <c r="FX248" s="5">
        <f t="shared" ca="1" si="1221"/>
        <v>614.34699999999998</v>
      </c>
      <c r="FY248" s="5">
        <f t="shared" ca="1" si="1221"/>
        <v>0</v>
      </c>
      <c r="FZ248" s="5">
        <f t="shared" ca="1" si="1221"/>
        <v>761.33399999999995</v>
      </c>
      <c r="GA248" s="5">
        <f t="shared" ca="1" si="1221"/>
        <v>0</v>
      </c>
      <c r="GB248" s="5">
        <f t="shared" ca="1" si="1221"/>
        <v>0</v>
      </c>
      <c r="GC248" s="5">
        <f t="shared" ca="1" si="1221"/>
        <v>0</v>
      </c>
      <c r="GD248" s="5">
        <f t="shared" ca="1" si="1222"/>
        <v>0</v>
      </c>
      <c r="GE248" s="5"/>
      <c r="GF248" s="5">
        <f t="shared" ca="1" si="1223"/>
        <v>386.30200000000002</v>
      </c>
      <c r="GG248" s="5">
        <f t="shared" ca="1" si="1223"/>
        <v>1.24576</v>
      </c>
      <c r="GH248" s="5">
        <f t="shared" ca="1" si="1223"/>
        <v>158.86500000000001</v>
      </c>
      <c r="GI248" s="5">
        <f t="shared" ca="1" si="1223"/>
        <v>127.348</v>
      </c>
      <c r="GJ248" s="5">
        <f t="shared" ca="1" si="1223"/>
        <v>0</v>
      </c>
      <c r="GK248" s="5">
        <f t="shared" ca="1" si="1223"/>
        <v>0</v>
      </c>
      <c r="GL248" s="5">
        <f t="shared" ca="1" si="1223"/>
        <v>4.5360399999999998</v>
      </c>
      <c r="GM248" s="5">
        <f t="shared" ca="1" si="1223"/>
        <v>94.3078</v>
      </c>
      <c r="GN248" s="5"/>
      <c r="GO248" s="19">
        <f t="shared" ca="1" si="1194"/>
        <v>53.458489848594027</v>
      </c>
      <c r="GP248" s="19">
        <f t="shared" ca="1" si="1195"/>
        <v>0.59840980983670633</v>
      </c>
      <c r="GQ248" s="19">
        <f t="shared" ca="1" si="1196"/>
        <v>14.090642793458482</v>
      </c>
      <c r="GR248" s="19">
        <f t="shared" ca="1" si="1197"/>
        <v>14.705308694749442</v>
      </c>
      <c r="GS248" s="19">
        <f t="shared" ca="1" si="1198"/>
        <v>0</v>
      </c>
      <c r="GT248" s="19">
        <f t="shared" ca="1" si="1199"/>
        <v>0</v>
      </c>
      <c r="GU248" s="19">
        <f t="shared" ca="1" si="1200"/>
        <v>2.5010971742166097</v>
      </c>
      <c r="GV248" s="19">
        <f t="shared" ca="1" si="1201"/>
        <v>10.722732049293453</v>
      </c>
      <c r="GW248" s="19">
        <f t="shared" ca="1" si="1202"/>
        <v>42.618144778142828</v>
      </c>
      <c r="GX248" s="19">
        <f t="shared" ca="1" si="1203"/>
        <v>10.787462966807936</v>
      </c>
      <c r="GY248" s="19">
        <f t="shared" ca="1" si="1204"/>
        <v>0</v>
      </c>
      <c r="GZ248" s="19">
        <f t="shared" ca="1" si="1204"/>
        <v>5.2764865672492479E-2</v>
      </c>
      <c r="HA248" s="19">
        <f t="shared" ca="1" si="1204"/>
        <v>0</v>
      </c>
      <c r="HB248" s="72">
        <f t="shared" ca="1" si="1108"/>
        <v>0</v>
      </c>
      <c r="HC248" s="72">
        <f t="shared" ca="1" si="1109"/>
        <v>0</v>
      </c>
      <c r="HD248" s="5"/>
      <c r="HE248" s="5"/>
      <c r="HF248" s="5"/>
      <c r="HG248" s="5">
        <f t="shared" ca="1" si="1224"/>
        <v>283596</v>
      </c>
      <c r="HH248" s="5">
        <f t="shared" ca="1" si="1224"/>
        <v>0</v>
      </c>
      <c r="HI248" s="5">
        <f t="shared" ca="1" si="1224"/>
        <v>90182.399999999994</v>
      </c>
      <c r="HJ248" s="5">
        <f t="shared" ca="1" si="1224"/>
        <v>26522.2</v>
      </c>
      <c r="HK248" s="5">
        <f t="shared" ca="1" si="1224"/>
        <v>0</v>
      </c>
      <c r="HL248" s="5">
        <f t="shared" ca="1" si="1224"/>
        <v>0</v>
      </c>
      <c r="HM248" s="5">
        <f t="shared" ca="1" si="1224"/>
        <v>11659.1</v>
      </c>
      <c r="HN248" s="5">
        <f t="shared" ca="1" si="1224"/>
        <v>77193.3</v>
      </c>
      <c r="HO248" s="5">
        <f t="shared" ca="1" si="1224"/>
        <v>205557</v>
      </c>
      <c r="HP248" s="5">
        <f t="shared" ca="1" si="1224"/>
        <v>77659.3</v>
      </c>
      <c r="HQ248" s="5">
        <f t="shared" ca="1" si="1224"/>
        <v>0</v>
      </c>
      <c r="HR248" s="5">
        <f t="shared" ca="1" si="1224"/>
        <v>379.85599999999999</v>
      </c>
      <c r="HS248" s="5">
        <f t="shared" ca="1" si="1225"/>
        <v>0</v>
      </c>
      <c r="HT248" s="5">
        <f t="shared" ca="1" si="1225"/>
        <v>0</v>
      </c>
      <c r="HU248" s="5">
        <f t="shared" ca="1" si="1225"/>
        <v>0</v>
      </c>
      <c r="HV248" s="5"/>
      <c r="HW248" s="5">
        <f t="shared" ca="1" si="1226"/>
        <v>486.94</v>
      </c>
      <c r="HX248" s="5">
        <f t="shared" ca="1" si="1226"/>
        <v>486.94</v>
      </c>
      <c r="HY248" s="5">
        <f t="shared" ca="1" si="1226"/>
        <v>0</v>
      </c>
      <c r="HZ248" s="5">
        <f t="shared" ca="1" si="1226"/>
        <v>0</v>
      </c>
      <c r="IA248" s="5">
        <f t="shared" ca="1" si="1226"/>
        <v>0</v>
      </c>
      <c r="IB248" s="5">
        <f t="shared" ca="1" si="1226"/>
        <v>0</v>
      </c>
      <c r="IC248" s="5">
        <f t="shared" ca="1" si="1226"/>
        <v>0</v>
      </c>
      <c r="ID248" s="5">
        <f t="shared" ca="1" si="1226"/>
        <v>0</v>
      </c>
      <c r="IE248" s="5">
        <f t="shared" ca="1" si="1226"/>
        <v>486.94</v>
      </c>
      <c r="IF248" s="5">
        <f t="shared" ca="1" si="1226"/>
        <v>0</v>
      </c>
      <c r="IG248" s="5">
        <f t="shared" ca="1" si="1226"/>
        <v>0</v>
      </c>
      <c r="IH248" s="5">
        <f t="shared" ca="1" si="1226"/>
        <v>0</v>
      </c>
      <c r="II248" s="5">
        <f t="shared" ca="1" si="1227"/>
        <v>0</v>
      </c>
      <c r="IJ248" s="5"/>
      <c r="IK248" s="5">
        <f t="shared" ca="1" si="1234"/>
        <v>286.45299999999997</v>
      </c>
      <c r="IL248" s="5">
        <f t="shared" ca="1" si="1234"/>
        <v>4.1394599999999997</v>
      </c>
      <c r="IM248" s="5">
        <f t="shared" ca="1" si="1234"/>
        <v>140.08099999999999</v>
      </c>
      <c r="IN248" s="5">
        <f t="shared" ca="1" si="1234"/>
        <v>34.145099999999999</v>
      </c>
      <c r="IO248" s="5">
        <f t="shared" ca="1" si="1234"/>
        <v>0</v>
      </c>
      <c r="IP248" s="5">
        <f t="shared" ca="1" si="1234"/>
        <v>0</v>
      </c>
      <c r="IQ248" s="5">
        <f t="shared" ca="1" si="1234"/>
        <v>13.779500000000001</v>
      </c>
      <c r="IR248" s="5">
        <f t="shared" ca="1" si="1234"/>
        <v>94.3078</v>
      </c>
      <c r="IS248" s="5"/>
      <c r="IT248" s="19">
        <f t="shared" ca="1" si="1069"/>
        <v>41.37602957281451</v>
      </c>
      <c r="IU248" s="19">
        <f t="shared" ca="1" si="1070"/>
        <v>1.982404501060534</v>
      </c>
      <c r="IV248" s="19">
        <f t="shared" ca="1" si="1071"/>
        <v>12.527016085103265</v>
      </c>
      <c r="IW248" s="19">
        <f t="shared" ca="1" si="1072"/>
        <v>3.6841337779026269</v>
      </c>
      <c r="IX248" s="19">
        <f t="shared" ca="1" si="1073"/>
        <v>0</v>
      </c>
      <c r="IY248" s="19">
        <f t="shared" ca="1" si="1074"/>
        <v>0</v>
      </c>
      <c r="IZ248" s="19">
        <f t="shared" ca="1" si="1075"/>
        <v>1.6195369965517381</v>
      </c>
      <c r="JA248" s="19">
        <f t="shared" ca="1" si="1076"/>
        <v>10.722732049293453</v>
      </c>
      <c r="JB248" s="19">
        <f t="shared" ca="1" si="1077"/>
        <v>30.535823409911615</v>
      </c>
      <c r="JC248" s="19">
        <f t="shared" ca="1" si="1078"/>
        <v>10.787462966807936</v>
      </c>
      <c r="JD248" s="19">
        <f t="shared" ca="1" si="1079"/>
        <v>0</v>
      </c>
      <c r="JE248" s="19">
        <f t="shared" ca="1" si="1127"/>
        <v>5.2764865672492479E-2</v>
      </c>
      <c r="JF248" s="19">
        <f t="shared" ca="1" si="1127"/>
        <v>0</v>
      </c>
      <c r="JG248" s="72">
        <f t="shared" ca="1" si="1110"/>
        <v>0</v>
      </c>
      <c r="JH248" s="72">
        <f t="shared" ca="1" si="1111"/>
        <v>0</v>
      </c>
      <c r="JI248" s="5"/>
      <c r="JJ248" s="5"/>
      <c r="JK248" s="5"/>
      <c r="JL248" s="5">
        <f t="shared" ca="1" si="1228"/>
        <v>283596</v>
      </c>
      <c r="JM248" s="5">
        <f t="shared" ca="1" si="1228"/>
        <v>0</v>
      </c>
      <c r="JN248" s="5">
        <f t="shared" ca="1" si="1228"/>
        <v>90182.399999999994</v>
      </c>
      <c r="JO248" s="5">
        <f t="shared" ca="1" si="1228"/>
        <v>26522.2</v>
      </c>
      <c r="JP248" s="5">
        <f t="shared" ca="1" si="1228"/>
        <v>0</v>
      </c>
      <c r="JQ248" s="5">
        <f t="shared" ca="1" si="1228"/>
        <v>0</v>
      </c>
      <c r="JR248" s="5">
        <f t="shared" ca="1" si="1228"/>
        <v>11659.1</v>
      </c>
      <c r="JS248" s="5">
        <f t="shared" ca="1" si="1228"/>
        <v>77193.3</v>
      </c>
      <c r="JT248" s="5">
        <f t="shared" ca="1" si="1228"/>
        <v>205557</v>
      </c>
      <c r="JU248" s="5">
        <f t="shared" ca="1" si="1228"/>
        <v>77659.3</v>
      </c>
      <c r="JV248" s="5">
        <f t="shared" ca="1" si="1228"/>
        <v>0</v>
      </c>
      <c r="JW248" s="5">
        <f t="shared" ca="1" si="1228"/>
        <v>379.85599999999999</v>
      </c>
      <c r="JX248" s="5">
        <f t="shared" ca="1" si="1229"/>
        <v>0</v>
      </c>
      <c r="JY248" s="5">
        <f t="shared" ca="1" si="1229"/>
        <v>0</v>
      </c>
      <c r="JZ248" s="5">
        <f t="shared" ca="1" si="1229"/>
        <v>0</v>
      </c>
      <c r="KA248" s="5"/>
      <c r="KB248" s="5">
        <f t="shared" ca="1" si="1230"/>
        <v>486.94</v>
      </c>
      <c r="KC248" s="5">
        <f t="shared" ca="1" si="1230"/>
        <v>486.94</v>
      </c>
      <c r="KD248" s="5">
        <f t="shared" ca="1" si="1230"/>
        <v>0</v>
      </c>
      <c r="KE248" s="5">
        <f t="shared" ca="1" si="1230"/>
        <v>0</v>
      </c>
      <c r="KF248" s="5">
        <f t="shared" ca="1" si="1230"/>
        <v>0</v>
      </c>
      <c r="KG248" s="5">
        <f t="shared" ca="1" si="1230"/>
        <v>0</v>
      </c>
      <c r="KH248" s="5">
        <f t="shared" ca="1" si="1230"/>
        <v>0</v>
      </c>
      <c r="KI248" s="5">
        <f t="shared" ca="1" si="1230"/>
        <v>0</v>
      </c>
      <c r="KJ248" s="5">
        <f t="shared" ca="1" si="1230"/>
        <v>486.94</v>
      </c>
      <c r="KK248" s="5">
        <f t="shared" ca="1" si="1230"/>
        <v>0</v>
      </c>
      <c r="KL248" s="5">
        <f t="shared" ca="1" si="1230"/>
        <v>0</v>
      </c>
      <c r="KM248" s="5">
        <f t="shared" ca="1" si="1230"/>
        <v>0</v>
      </c>
      <c r="KN248" s="5">
        <f t="shared" ca="1" si="1231"/>
        <v>0</v>
      </c>
      <c r="KO248" s="5"/>
      <c r="KP248" s="5">
        <f t="shared" ca="1" si="1232"/>
        <v>286.45299999999997</v>
      </c>
      <c r="KQ248" s="5">
        <f t="shared" ca="1" si="1232"/>
        <v>4.1394599999999997</v>
      </c>
      <c r="KR248" s="5">
        <f t="shared" ca="1" si="1232"/>
        <v>140.08099999999999</v>
      </c>
      <c r="KS248" s="5">
        <f t="shared" ca="1" si="1232"/>
        <v>34.145099999999999</v>
      </c>
      <c r="KT248" s="5">
        <f t="shared" ca="1" si="1232"/>
        <v>0</v>
      </c>
      <c r="KU248" s="5">
        <f t="shared" ca="1" si="1232"/>
        <v>0</v>
      </c>
      <c r="KV248" s="5">
        <f t="shared" ca="1" si="1232"/>
        <v>13.779500000000001</v>
      </c>
      <c r="KW248" s="5">
        <f t="shared" ca="1" si="1232"/>
        <v>94.3078</v>
      </c>
      <c r="KX248" s="5"/>
      <c r="KY248" s="19">
        <f t="shared" ca="1" si="1205"/>
        <v>41.37602957281451</v>
      </c>
      <c r="KZ248" s="19">
        <f t="shared" ca="1" si="1206"/>
        <v>1.982404501060534</v>
      </c>
      <c r="LA248" s="19">
        <f t="shared" ca="1" si="1207"/>
        <v>12.527016085103265</v>
      </c>
      <c r="LB248" s="19">
        <f t="shared" ca="1" si="1208"/>
        <v>3.6841337779026269</v>
      </c>
      <c r="LC248" s="19">
        <f t="shared" ca="1" si="1209"/>
        <v>0</v>
      </c>
      <c r="LD248" s="19">
        <f t="shared" ca="1" si="1210"/>
        <v>0</v>
      </c>
      <c r="LE248" s="19">
        <f t="shared" ca="1" si="1211"/>
        <v>1.6195369965517381</v>
      </c>
      <c r="LF248" s="19">
        <f t="shared" ca="1" si="1212"/>
        <v>10.722732049293453</v>
      </c>
      <c r="LG248" s="19">
        <f t="shared" ca="1" si="1213"/>
        <v>30.535823409911615</v>
      </c>
      <c r="LH248" s="19">
        <f t="shared" ca="1" si="1214"/>
        <v>10.787462966807936</v>
      </c>
      <c r="LI248" s="19">
        <f t="shared" ca="1" si="1215"/>
        <v>0</v>
      </c>
      <c r="LJ248" s="19">
        <f t="shared" ca="1" si="1081"/>
        <v>5.2764865672492479E-2</v>
      </c>
      <c r="LK248" s="19">
        <f t="shared" ca="1" si="1082"/>
        <v>0</v>
      </c>
      <c r="LL248" s="72">
        <f t="shared" ca="1" si="1112"/>
        <v>0</v>
      </c>
      <c r="LM248" s="72">
        <f t="shared" ca="1" si="1113"/>
        <v>0</v>
      </c>
    </row>
    <row r="249" spans="1:325" ht="15" customHeight="1" outlineLevel="1" x14ac:dyDescent="0.3">
      <c r="A249" s="5">
        <f>IF('Old Results'!E229='New Results'!E229,'New Results'!E229,"0")</f>
        <v>24563.1</v>
      </c>
      <c r="B249" s="5">
        <f t="shared" si="941"/>
        <v>511</v>
      </c>
      <c r="C249" s="27">
        <f t="shared" si="968"/>
        <v>228</v>
      </c>
      <c r="D249" s="41" t="str">
        <f>'Old Results'!C229</f>
        <v>0511806-RetlMed-SG-SRR5</v>
      </c>
      <c r="E249" s="41" t="str">
        <f>'New Results'!C229</f>
        <v>0511806-RetlMed-SG-SRR5</v>
      </c>
      <c r="F249" s="5">
        <f t="shared" ca="1" si="1128"/>
        <v>0</v>
      </c>
      <c r="G249" s="5">
        <f t="shared" ca="1" si="1129"/>
        <v>0</v>
      </c>
      <c r="H249" s="5">
        <f t="shared" ca="1" si="1130"/>
        <v>0</v>
      </c>
      <c r="I249" s="5">
        <f t="shared" ca="1" si="1131"/>
        <v>0</v>
      </c>
      <c r="J249" s="5">
        <f t="shared" ca="1" si="1132"/>
        <v>0</v>
      </c>
      <c r="K249" s="5">
        <f t="shared" ca="1" si="1133"/>
        <v>0</v>
      </c>
      <c r="L249" s="5">
        <f t="shared" ca="1" si="1134"/>
        <v>0</v>
      </c>
      <c r="M249" s="5">
        <f t="shared" ca="1" si="1135"/>
        <v>0</v>
      </c>
      <c r="N249" s="5">
        <f t="shared" ca="1" si="1136"/>
        <v>0</v>
      </c>
      <c r="O249" s="5">
        <f t="shared" ca="1" si="1137"/>
        <v>0</v>
      </c>
      <c r="P249" s="5">
        <f t="shared" ca="1" si="1138"/>
        <v>0</v>
      </c>
      <c r="Q249" s="5">
        <f t="shared" ca="1" si="1139"/>
        <v>0</v>
      </c>
      <c r="R249" s="5">
        <f t="shared" ca="1" si="1083"/>
        <v>0</v>
      </c>
      <c r="S249" s="5">
        <f t="shared" ca="1" si="1084"/>
        <v>0</v>
      </c>
      <c r="T249" s="5">
        <f t="shared" ca="1" si="1085"/>
        <v>0</v>
      </c>
      <c r="U249" s="5">
        <f t="shared" ca="1" si="1140"/>
        <v>0</v>
      </c>
      <c r="V249" s="5">
        <f t="shared" ca="1" si="1141"/>
        <v>0</v>
      </c>
      <c r="W249" s="5">
        <f t="shared" ca="1" si="1142"/>
        <v>0</v>
      </c>
      <c r="X249" s="5">
        <f t="shared" ca="1" si="1143"/>
        <v>0</v>
      </c>
      <c r="Y249" s="5">
        <f t="shared" ca="1" si="1144"/>
        <v>0</v>
      </c>
      <c r="Z249" s="5">
        <f t="shared" ca="1" si="1145"/>
        <v>0</v>
      </c>
      <c r="AA249" s="5">
        <f t="shared" ca="1" si="1146"/>
        <v>0</v>
      </c>
      <c r="AB249" s="5">
        <f t="shared" ca="1" si="1147"/>
        <v>0</v>
      </c>
      <c r="AC249" s="5">
        <f t="shared" ca="1" si="1148"/>
        <v>0</v>
      </c>
      <c r="AD249" s="5">
        <f t="shared" ca="1" si="1149"/>
        <v>0</v>
      </c>
      <c r="AE249" s="5">
        <f t="shared" ca="1" si="1150"/>
        <v>0</v>
      </c>
      <c r="AF249" s="5">
        <f t="shared" ca="1" si="1151"/>
        <v>0</v>
      </c>
      <c r="AG249" s="5">
        <f t="shared" ca="1" si="1151"/>
        <v>0</v>
      </c>
      <c r="AH249" s="37">
        <f t="shared" ca="1" si="1152"/>
        <v>0</v>
      </c>
      <c r="AI249" s="37">
        <f t="shared" ca="1" si="1153"/>
        <v>0</v>
      </c>
      <c r="AJ249" s="37">
        <f t="shared" ca="1" si="1154"/>
        <v>0</v>
      </c>
      <c r="AK249" s="37">
        <f t="shared" ca="1" si="1155"/>
        <v>0</v>
      </c>
      <c r="AL249" s="37">
        <f t="shared" ca="1" si="1156"/>
        <v>0</v>
      </c>
      <c r="AM249" s="37">
        <f t="shared" ca="1" si="1157"/>
        <v>0</v>
      </c>
      <c r="AN249" s="37">
        <f t="shared" ca="1" si="1158"/>
        <v>0</v>
      </c>
      <c r="AO249" s="37">
        <f t="shared" ca="1" si="1159"/>
        <v>0</v>
      </c>
      <c r="AP249" s="33">
        <f t="shared" ca="1" si="1160"/>
        <v>39.435903937206625</v>
      </c>
      <c r="AQ249" s="33">
        <f t="shared" ca="1" si="1161"/>
        <v>39.435903937206625</v>
      </c>
      <c r="AR249" s="24">
        <f t="shared" ca="1" si="1162"/>
        <v>0</v>
      </c>
      <c r="AS249" s="34">
        <f t="shared" ca="1" si="1163"/>
        <v>231.59399999999999</v>
      </c>
      <c r="AT249" s="34">
        <f t="shared" ca="1" si="1164"/>
        <v>231.59399999999999</v>
      </c>
      <c r="AU249" s="45">
        <f t="shared" ca="1" si="1165"/>
        <v>0</v>
      </c>
      <c r="AV249" s="34">
        <f t="shared" ca="1" si="1166"/>
        <v>-30.5</v>
      </c>
      <c r="AW249" s="34">
        <f t="shared" ca="1" si="1167"/>
        <v>-30.5</v>
      </c>
      <c r="AX249" s="46">
        <f t="shared" ca="1" si="1168"/>
        <v>0</v>
      </c>
      <c r="AY249" s="5"/>
      <c r="AZ249" s="5">
        <f t="shared" ca="1" si="1055"/>
        <v>0</v>
      </c>
      <c r="BA249" s="5">
        <f t="shared" ca="1" si="1056"/>
        <v>0</v>
      </c>
      <c r="BB249" s="5">
        <f t="shared" ca="1" si="1057"/>
        <v>0</v>
      </c>
      <c r="BC249" s="5">
        <f t="shared" ca="1" si="1058"/>
        <v>0</v>
      </c>
      <c r="BD249" s="5">
        <f t="shared" ca="1" si="1059"/>
        <v>0</v>
      </c>
      <c r="BE249" s="5">
        <f t="shared" ca="1" si="1060"/>
        <v>0</v>
      </c>
      <c r="BF249" s="5">
        <f t="shared" ca="1" si="1061"/>
        <v>0</v>
      </c>
      <c r="BG249" s="5">
        <f t="shared" ca="1" si="1062"/>
        <v>0</v>
      </c>
      <c r="BH249" s="5">
        <f t="shared" ca="1" si="1063"/>
        <v>0</v>
      </c>
      <c r="BI249" s="5">
        <f t="shared" ca="1" si="1064"/>
        <v>0</v>
      </c>
      <c r="BJ249" s="5">
        <f t="shared" ca="1" si="1065"/>
        <v>0</v>
      </c>
      <c r="BK249" s="5">
        <f t="shared" ca="1" si="1066"/>
        <v>0</v>
      </c>
      <c r="BL249" s="5">
        <f t="shared" ca="1" si="1086"/>
        <v>0</v>
      </c>
      <c r="BM249" s="5">
        <f t="shared" ca="1" si="1087"/>
        <v>0</v>
      </c>
      <c r="BN249" s="5">
        <f t="shared" ca="1" si="1088"/>
        <v>0</v>
      </c>
      <c r="BO249" s="5">
        <f t="shared" ca="1" si="1089"/>
        <v>0</v>
      </c>
      <c r="BP249" s="5">
        <f t="shared" ca="1" si="1090"/>
        <v>0</v>
      </c>
      <c r="BQ249" s="5">
        <f t="shared" ca="1" si="1091"/>
        <v>0</v>
      </c>
      <c r="BR249" s="5">
        <f t="shared" ca="1" si="1092"/>
        <v>0</v>
      </c>
      <c r="BS249" s="5">
        <f t="shared" ca="1" si="1093"/>
        <v>0</v>
      </c>
      <c r="BT249" s="5">
        <f t="shared" ca="1" si="1094"/>
        <v>0</v>
      </c>
      <c r="BU249" s="5">
        <f t="shared" ca="1" si="1095"/>
        <v>0</v>
      </c>
      <c r="BV249" s="5">
        <f t="shared" ca="1" si="1096"/>
        <v>0</v>
      </c>
      <c r="BW249" s="5">
        <f t="shared" ca="1" si="1097"/>
        <v>0</v>
      </c>
      <c r="BX249" s="5">
        <f t="shared" ca="1" si="1098"/>
        <v>0</v>
      </c>
      <c r="BY249" s="5">
        <f t="shared" ca="1" si="1099"/>
        <v>0</v>
      </c>
      <c r="BZ249" s="5">
        <f t="shared" ca="1" si="1100"/>
        <v>0</v>
      </c>
      <c r="CA249" s="5">
        <f t="shared" ca="1" si="1101"/>
        <v>0</v>
      </c>
      <c r="CB249" s="37">
        <f t="shared" ca="1" si="1169"/>
        <v>0</v>
      </c>
      <c r="CC249" s="37">
        <f t="shared" ca="1" si="1170"/>
        <v>0</v>
      </c>
      <c r="CD249" s="37">
        <f t="shared" ca="1" si="1171"/>
        <v>0</v>
      </c>
      <c r="CE249" s="37">
        <f t="shared" ca="1" si="1172"/>
        <v>0</v>
      </c>
      <c r="CF249" s="37">
        <f t="shared" ca="1" si="1173"/>
        <v>0</v>
      </c>
      <c r="CG249" s="37">
        <f t="shared" ca="1" si="1174"/>
        <v>0</v>
      </c>
      <c r="CH249" s="37">
        <f t="shared" ca="1" si="1175"/>
        <v>0</v>
      </c>
      <c r="CI249" s="19">
        <f t="shared" ca="1" si="1176"/>
        <v>0</v>
      </c>
      <c r="CJ249" s="33">
        <f t="shared" ca="1" si="1177"/>
        <v>34.793308499334366</v>
      </c>
      <c r="CK249" s="33">
        <f t="shared" ca="1" si="1068"/>
        <v>34.793308499334366</v>
      </c>
      <c r="CL249" s="24">
        <f t="shared" ca="1" si="1178"/>
        <v>0</v>
      </c>
      <c r="CM249" s="34">
        <f t="shared" ca="1" si="1179"/>
        <v>201.12100000000001</v>
      </c>
      <c r="CN249" s="34">
        <f t="shared" ca="1" si="1180"/>
        <v>201.12100000000001</v>
      </c>
      <c r="CO249" s="45">
        <f t="shared" ca="1" si="1181"/>
        <v>0</v>
      </c>
      <c r="CP249" s="5"/>
      <c r="CR249" s="5">
        <f t="shared" ca="1" si="1102"/>
        <v>43</v>
      </c>
      <c r="CS249" s="5">
        <f t="shared" ca="1" si="1103"/>
        <v>40</v>
      </c>
      <c r="CT249" s="62">
        <f t="shared" ca="1" si="1182"/>
        <v>6.9767441860465129E-2</v>
      </c>
      <c r="CW249" s="5">
        <f t="shared" ca="1" si="1216"/>
        <v>251471</v>
      </c>
      <c r="CX249" s="5">
        <f t="shared" ca="1" si="1216"/>
        <v>0</v>
      </c>
      <c r="CY249" s="5">
        <f t="shared" ca="1" si="1216"/>
        <v>25667.5</v>
      </c>
      <c r="CZ249" s="5">
        <f t="shared" ca="1" si="1216"/>
        <v>70571.5</v>
      </c>
      <c r="DA249" s="5">
        <f t="shared" ca="1" si="1216"/>
        <v>0</v>
      </c>
      <c r="DB249" s="5">
        <f t="shared" ca="1" si="1216"/>
        <v>0</v>
      </c>
      <c r="DC249" s="5">
        <f t="shared" ca="1" si="1216"/>
        <v>0</v>
      </c>
      <c r="DD249" s="5">
        <f t="shared" ca="1" si="1216"/>
        <v>77193.3</v>
      </c>
      <c r="DE249" s="5">
        <f t="shared" ca="1" si="1216"/>
        <v>173432</v>
      </c>
      <c r="DF249" s="5">
        <f t="shared" ca="1" si="1216"/>
        <v>77659.3</v>
      </c>
      <c r="DG249" s="5">
        <f t="shared" ca="1" si="1216"/>
        <v>0</v>
      </c>
      <c r="DH249" s="5">
        <f t="shared" ca="1" si="1216"/>
        <v>379.85599999999999</v>
      </c>
      <c r="DI249" s="5">
        <f t="shared" ca="1" si="1235"/>
        <v>0</v>
      </c>
      <c r="DJ249" s="5">
        <f t="shared" ca="1" si="1235"/>
        <v>0</v>
      </c>
      <c r="DK249" s="5">
        <f t="shared" ca="1" si="1235"/>
        <v>0</v>
      </c>
      <c r="DL249" s="5"/>
      <c r="DM249" s="5">
        <f t="shared" ca="1" si="1217"/>
        <v>1106.49</v>
      </c>
      <c r="DN249" s="5">
        <f t="shared" ca="1" si="1217"/>
        <v>416.20499999999998</v>
      </c>
      <c r="DO249" s="5">
        <f t="shared" ca="1" si="1217"/>
        <v>0</v>
      </c>
      <c r="DP249" s="5">
        <f t="shared" ca="1" si="1217"/>
        <v>0</v>
      </c>
      <c r="DQ249" s="5">
        <f t="shared" ca="1" si="1217"/>
        <v>0</v>
      </c>
      <c r="DR249" s="5">
        <f t="shared" ca="1" si="1217"/>
        <v>0</v>
      </c>
      <c r="DS249" s="5">
        <f t="shared" ca="1" si="1217"/>
        <v>690.28899999999999</v>
      </c>
      <c r="DT249" s="5">
        <f t="shared" ca="1" si="1217"/>
        <v>0</v>
      </c>
      <c r="DU249" s="5">
        <f t="shared" ca="1" si="1217"/>
        <v>1106.49</v>
      </c>
      <c r="DV249" s="5">
        <f t="shared" ca="1" si="1217"/>
        <v>0</v>
      </c>
      <c r="DW249" s="5">
        <f t="shared" ca="1" si="1217"/>
        <v>0</v>
      </c>
      <c r="DX249" s="5">
        <f t="shared" ca="1" si="1217"/>
        <v>0</v>
      </c>
      <c r="DY249" s="5">
        <f t="shared" ca="1" si="1218"/>
        <v>0</v>
      </c>
      <c r="DZ249" s="5"/>
      <c r="EA249" s="5">
        <f t="shared" ca="1" si="1233"/>
        <v>231.59399999999999</v>
      </c>
      <c r="EB249" s="5">
        <f t="shared" ca="1" si="1233"/>
        <v>3.4221400000000002</v>
      </c>
      <c r="EC249" s="5">
        <f t="shared" ca="1" si="1233"/>
        <v>45.533799999999999</v>
      </c>
      <c r="ED249" s="5">
        <f t="shared" ca="1" si="1233"/>
        <v>84.460599999999999</v>
      </c>
      <c r="EE249" s="5">
        <f t="shared" ca="1" si="1233"/>
        <v>0</v>
      </c>
      <c r="EF249" s="5">
        <f t="shared" ca="1" si="1233"/>
        <v>0</v>
      </c>
      <c r="EG249" s="5">
        <f t="shared" ca="1" si="1233"/>
        <v>5.0727500000000001</v>
      </c>
      <c r="EH249" s="5">
        <f t="shared" ca="1" si="1233"/>
        <v>93.104600000000005</v>
      </c>
      <c r="EI249" s="5"/>
      <c r="EJ249" s="19">
        <f t="shared" ca="1" si="1183"/>
        <v>39.435903937206625</v>
      </c>
      <c r="EK249" s="19">
        <f t="shared" ca="1" si="1184"/>
        <v>1.6944318917400492</v>
      </c>
      <c r="EL249" s="19">
        <f t="shared" ca="1" si="1185"/>
        <v>3.5654094963583587</v>
      </c>
      <c r="EM249" s="19">
        <f t="shared" ca="1" si="1186"/>
        <v>9.8029140458655455</v>
      </c>
      <c r="EN249" s="19">
        <f t="shared" ca="1" si="1187"/>
        <v>0</v>
      </c>
      <c r="EO249" s="19">
        <f t="shared" ca="1" si="1188"/>
        <v>0</v>
      </c>
      <c r="EP249" s="19">
        <f t="shared" ca="1" si="1189"/>
        <v>2.8102682479003058</v>
      </c>
      <c r="EQ249" s="19">
        <f t="shared" ca="1" si="1190"/>
        <v>10.722732049293453</v>
      </c>
      <c r="ER249" s="19">
        <f t="shared" ca="1" si="1191"/>
        <v>28.59569777430373</v>
      </c>
      <c r="ES249" s="19">
        <f t="shared" ca="1" si="1192"/>
        <v>10.787462966807936</v>
      </c>
      <c r="ET249" s="19">
        <f t="shared" ca="1" si="1193"/>
        <v>0</v>
      </c>
      <c r="EU249" s="19">
        <f t="shared" ca="1" si="1104"/>
        <v>5.2764865672492479E-2</v>
      </c>
      <c r="EV249" s="19">
        <f t="shared" ca="1" si="1105"/>
        <v>0</v>
      </c>
      <c r="EW249" s="72">
        <f t="shared" ca="1" si="1106"/>
        <v>0</v>
      </c>
      <c r="EX249" s="72">
        <f t="shared" ca="1" si="1107"/>
        <v>0</v>
      </c>
      <c r="EY249" s="5"/>
      <c r="EZ249" s="5"/>
      <c r="FA249" s="5"/>
      <c r="FB249" s="5">
        <f t="shared" ca="1" si="1219"/>
        <v>251471</v>
      </c>
      <c r="FC249" s="5">
        <f t="shared" ca="1" si="1219"/>
        <v>0</v>
      </c>
      <c r="FD249" s="5">
        <f t="shared" ca="1" si="1219"/>
        <v>25667.5</v>
      </c>
      <c r="FE249" s="5">
        <f t="shared" ca="1" si="1219"/>
        <v>70571.5</v>
      </c>
      <c r="FF249" s="5">
        <f t="shared" ca="1" si="1219"/>
        <v>0</v>
      </c>
      <c r="FG249" s="5">
        <f t="shared" ca="1" si="1219"/>
        <v>0</v>
      </c>
      <c r="FH249" s="5">
        <f t="shared" ca="1" si="1219"/>
        <v>0</v>
      </c>
      <c r="FI249" s="5">
        <f t="shared" ca="1" si="1219"/>
        <v>77193.3</v>
      </c>
      <c r="FJ249" s="5">
        <f t="shared" ca="1" si="1219"/>
        <v>173432</v>
      </c>
      <c r="FK249" s="5">
        <f t="shared" ca="1" si="1219"/>
        <v>77659.3</v>
      </c>
      <c r="FL249" s="5">
        <f t="shared" ca="1" si="1219"/>
        <v>0</v>
      </c>
      <c r="FM249" s="5">
        <f t="shared" ca="1" si="1219"/>
        <v>379.85599999999999</v>
      </c>
      <c r="FN249" s="5">
        <f t="shared" ca="1" si="1220"/>
        <v>0</v>
      </c>
      <c r="FO249" s="5">
        <f t="shared" ca="1" si="1220"/>
        <v>0</v>
      </c>
      <c r="FP249" s="5">
        <f t="shared" ca="1" si="1220"/>
        <v>0</v>
      </c>
      <c r="FQ249" s="5"/>
      <c r="FR249" s="5">
        <f t="shared" ca="1" si="1221"/>
        <v>1106.49</v>
      </c>
      <c r="FS249" s="5">
        <f t="shared" ca="1" si="1221"/>
        <v>416.20499999999998</v>
      </c>
      <c r="FT249" s="5">
        <f t="shared" ca="1" si="1221"/>
        <v>0</v>
      </c>
      <c r="FU249" s="5">
        <f t="shared" ca="1" si="1221"/>
        <v>0</v>
      </c>
      <c r="FV249" s="5">
        <f t="shared" ca="1" si="1221"/>
        <v>0</v>
      </c>
      <c r="FW249" s="5">
        <f t="shared" ca="1" si="1221"/>
        <v>0</v>
      </c>
      <c r="FX249" s="5">
        <f t="shared" ca="1" si="1221"/>
        <v>690.28899999999999</v>
      </c>
      <c r="FY249" s="5">
        <f t="shared" ca="1" si="1221"/>
        <v>0</v>
      </c>
      <c r="FZ249" s="5">
        <f t="shared" ca="1" si="1221"/>
        <v>1106.49</v>
      </c>
      <c r="GA249" s="5">
        <f t="shared" ca="1" si="1221"/>
        <v>0</v>
      </c>
      <c r="GB249" s="5">
        <f t="shared" ca="1" si="1221"/>
        <v>0</v>
      </c>
      <c r="GC249" s="5">
        <f t="shared" ca="1" si="1221"/>
        <v>0</v>
      </c>
      <c r="GD249" s="5">
        <f t="shared" ca="1" si="1222"/>
        <v>0</v>
      </c>
      <c r="GE249" s="5"/>
      <c r="GF249" s="5">
        <f t="shared" ca="1" si="1223"/>
        <v>231.59399999999999</v>
      </c>
      <c r="GG249" s="5">
        <f t="shared" ca="1" si="1223"/>
        <v>3.4221400000000002</v>
      </c>
      <c r="GH249" s="5">
        <f t="shared" ca="1" si="1223"/>
        <v>45.533799999999999</v>
      </c>
      <c r="GI249" s="5">
        <f t="shared" ca="1" si="1223"/>
        <v>84.460599999999999</v>
      </c>
      <c r="GJ249" s="5">
        <f t="shared" ca="1" si="1223"/>
        <v>0</v>
      </c>
      <c r="GK249" s="5">
        <f t="shared" ca="1" si="1223"/>
        <v>0</v>
      </c>
      <c r="GL249" s="5">
        <f t="shared" ca="1" si="1223"/>
        <v>5.0727500000000001</v>
      </c>
      <c r="GM249" s="5">
        <f t="shared" ca="1" si="1223"/>
        <v>93.104600000000005</v>
      </c>
      <c r="GN249" s="5"/>
      <c r="GO249" s="19">
        <f t="shared" ca="1" si="1194"/>
        <v>39.435903937206625</v>
      </c>
      <c r="GP249" s="19">
        <f t="shared" ca="1" si="1195"/>
        <v>1.6944318917400492</v>
      </c>
      <c r="GQ249" s="19">
        <f t="shared" ca="1" si="1196"/>
        <v>3.5654094963583587</v>
      </c>
      <c r="GR249" s="19">
        <f t="shared" ca="1" si="1197"/>
        <v>9.8029140458655455</v>
      </c>
      <c r="GS249" s="19">
        <f t="shared" ca="1" si="1198"/>
        <v>0</v>
      </c>
      <c r="GT249" s="19">
        <f t="shared" ca="1" si="1199"/>
        <v>0</v>
      </c>
      <c r="GU249" s="19">
        <f t="shared" ca="1" si="1200"/>
        <v>2.8102682479003058</v>
      </c>
      <c r="GV249" s="19">
        <f t="shared" ca="1" si="1201"/>
        <v>10.722732049293453</v>
      </c>
      <c r="GW249" s="19">
        <f t="shared" ca="1" si="1202"/>
        <v>28.59569777430373</v>
      </c>
      <c r="GX249" s="19">
        <f t="shared" ca="1" si="1203"/>
        <v>10.787462966807936</v>
      </c>
      <c r="GY249" s="19">
        <f t="shared" ca="1" si="1204"/>
        <v>0</v>
      </c>
      <c r="GZ249" s="19">
        <f t="shared" ca="1" si="1204"/>
        <v>5.2764865672492479E-2</v>
      </c>
      <c r="HA249" s="19">
        <f t="shared" ca="1" si="1204"/>
        <v>0</v>
      </c>
      <c r="HB249" s="72">
        <f t="shared" ca="1" si="1108"/>
        <v>0</v>
      </c>
      <c r="HC249" s="72">
        <f t="shared" ca="1" si="1109"/>
        <v>0</v>
      </c>
      <c r="HD249" s="5"/>
      <c r="HE249" s="5"/>
      <c r="HF249" s="5"/>
      <c r="HG249" s="5">
        <f t="shared" ca="1" si="1224"/>
        <v>225843</v>
      </c>
      <c r="HH249" s="5">
        <f t="shared" ca="1" si="1224"/>
        <v>0</v>
      </c>
      <c r="HI249" s="5">
        <f t="shared" ca="1" si="1224"/>
        <v>25958.1</v>
      </c>
      <c r="HJ249" s="5">
        <f t="shared" ca="1" si="1224"/>
        <v>31146.3</v>
      </c>
      <c r="HK249" s="5">
        <f t="shared" ca="1" si="1224"/>
        <v>0</v>
      </c>
      <c r="HL249" s="5">
        <f t="shared" ca="1" si="1224"/>
        <v>0</v>
      </c>
      <c r="HM249" s="5">
        <f t="shared" ca="1" si="1224"/>
        <v>13506.6</v>
      </c>
      <c r="HN249" s="5">
        <f t="shared" ca="1" si="1224"/>
        <v>77193.3</v>
      </c>
      <c r="HO249" s="5">
        <f t="shared" ca="1" si="1224"/>
        <v>147804</v>
      </c>
      <c r="HP249" s="5">
        <f t="shared" ca="1" si="1224"/>
        <v>77659.3</v>
      </c>
      <c r="HQ249" s="5">
        <f t="shared" ca="1" si="1224"/>
        <v>0</v>
      </c>
      <c r="HR249" s="5">
        <f t="shared" ca="1" si="1224"/>
        <v>379.85599999999999</v>
      </c>
      <c r="HS249" s="5">
        <f t="shared" ca="1" si="1225"/>
        <v>0</v>
      </c>
      <c r="HT249" s="5">
        <f t="shared" ca="1" si="1225"/>
        <v>0</v>
      </c>
      <c r="HU249" s="5">
        <f t="shared" ca="1" si="1225"/>
        <v>0</v>
      </c>
      <c r="HV249" s="5"/>
      <c r="HW249" s="5">
        <f t="shared" ca="1" si="1226"/>
        <v>840.55200000000002</v>
      </c>
      <c r="HX249" s="5">
        <f t="shared" ca="1" si="1226"/>
        <v>840.55200000000002</v>
      </c>
      <c r="HY249" s="5">
        <f t="shared" ca="1" si="1226"/>
        <v>0</v>
      </c>
      <c r="HZ249" s="5">
        <f t="shared" ca="1" si="1226"/>
        <v>0</v>
      </c>
      <c r="IA249" s="5">
        <f t="shared" ca="1" si="1226"/>
        <v>0</v>
      </c>
      <c r="IB249" s="5">
        <f t="shared" ca="1" si="1226"/>
        <v>0</v>
      </c>
      <c r="IC249" s="5">
        <f t="shared" ca="1" si="1226"/>
        <v>0</v>
      </c>
      <c r="ID249" s="5">
        <f t="shared" ca="1" si="1226"/>
        <v>0</v>
      </c>
      <c r="IE249" s="5">
        <f t="shared" ca="1" si="1226"/>
        <v>840.55200000000002</v>
      </c>
      <c r="IF249" s="5">
        <f t="shared" ca="1" si="1226"/>
        <v>0</v>
      </c>
      <c r="IG249" s="5">
        <f t="shared" ca="1" si="1226"/>
        <v>0</v>
      </c>
      <c r="IH249" s="5">
        <f t="shared" ca="1" si="1226"/>
        <v>0</v>
      </c>
      <c r="II249" s="5">
        <f t="shared" ca="1" si="1227"/>
        <v>0</v>
      </c>
      <c r="IJ249" s="5"/>
      <c r="IK249" s="5">
        <f t="shared" ca="1" si="1234"/>
        <v>201.12100000000001</v>
      </c>
      <c r="IL249" s="5">
        <f t="shared" ca="1" si="1234"/>
        <v>7.0764899999999997</v>
      </c>
      <c r="IM249" s="5">
        <f t="shared" ca="1" si="1234"/>
        <v>45.683</v>
      </c>
      <c r="IN249" s="5">
        <f t="shared" ca="1" si="1234"/>
        <v>39.228900000000003</v>
      </c>
      <c r="IO249" s="5">
        <f t="shared" ca="1" si="1234"/>
        <v>0</v>
      </c>
      <c r="IP249" s="5">
        <f t="shared" ca="1" si="1234"/>
        <v>0</v>
      </c>
      <c r="IQ249" s="5">
        <f t="shared" ca="1" si="1234"/>
        <v>16.028400000000001</v>
      </c>
      <c r="IR249" s="5">
        <f t="shared" ca="1" si="1234"/>
        <v>93.104600000000005</v>
      </c>
      <c r="IS249" s="5"/>
      <c r="IT249" s="19">
        <f t="shared" ca="1" si="1069"/>
        <v>34.793308499334366</v>
      </c>
      <c r="IU249" s="19">
        <f t="shared" ca="1" si="1070"/>
        <v>3.4220110653785558</v>
      </c>
      <c r="IV249" s="19">
        <f t="shared" ca="1" si="1071"/>
        <v>3.605776029898506</v>
      </c>
      <c r="IW249" s="19">
        <f t="shared" ca="1" si="1072"/>
        <v>4.3264561720629731</v>
      </c>
      <c r="IX249" s="19">
        <f t="shared" ca="1" si="1073"/>
        <v>0</v>
      </c>
      <c r="IY249" s="19">
        <f t="shared" ca="1" si="1074"/>
        <v>0</v>
      </c>
      <c r="IZ249" s="19">
        <f t="shared" ca="1" si="1075"/>
        <v>1.8761686920624843</v>
      </c>
      <c r="JA249" s="19">
        <f t="shared" ca="1" si="1076"/>
        <v>10.722732049293453</v>
      </c>
      <c r="JB249" s="19">
        <f t="shared" ca="1" si="1077"/>
        <v>23.953102336431478</v>
      </c>
      <c r="JC249" s="19">
        <f t="shared" ca="1" si="1078"/>
        <v>10.787462966807936</v>
      </c>
      <c r="JD249" s="19">
        <f t="shared" ca="1" si="1079"/>
        <v>0</v>
      </c>
      <c r="JE249" s="19">
        <f t="shared" ca="1" si="1127"/>
        <v>5.2764865672492479E-2</v>
      </c>
      <c r="JF249" s="19">
        <f t="shared" ca="1" si="1127"/>
        <v>0</v>
      </c>
      <c r="JG249" s="72">
        <f t="shared" ca="1" si="1110"/>
        <v>0</v>
      </c>
      <c r="JH249" s="72">
        <f t="shared" ca="1" si="1111"/>
        <v>0</v>
      </c>
      <c r="JI249" s="5"/>
      <c r="JJ249" s="5"/>
      <c r="JK249" s="5"/>
      <c r="JL249" s="5">
        <f t="shared" ca="1" si="1228"/>
        <v>225843</v>
      </c>
      <c r="JM249" s="5">
        <f t="shared" ca="1" si="1228"/>
        <v>0</v>
      </c>
      <c r="JN249" s="5">
        <f t="shared" ca="1" si="1228"/>
        <v>25958.1</v>
      </c>
      <c r="JO249" s="5">
        <f t="shared" ca="1" si="1228"/>
        <v>31146.3</v>
      </c>
      <c r="JP249" s="5">
        <f t="shared" ca="1" si="1228"/>
        <v>0</v>
      </c>
      <c r="JQ249" s="5">
        <f t="shared" ca="1" si="1228"/>
        <v>0</v>
      </c>
      <c r="JR249" s="5">
        <f t="shared" ca="1" si="1228"/>
        <v>13506.6</v>
      </c>
      <c r="JS249" s="5">
        <f t="shared" ca="1" si="1228"/>
        <v>77193.3</v>
      </c>
      <c r="JT249" s="5">
        <f t="shared" ca="1" si="1228"/>
        <v>147804</v>
      </c>
      <c r="JU249" s="5">
        <f t="shared" ca="1" si="1228"/>
        <v>77659.3</v>
      </c>
      <c r="JV249" s="5">
        <f t="shared" ca="1" si="1228"/>
        <v>0</v>
      </c>
      <c r="JW249" s="5">
        <f t="shared" ca="1" si="1228"/>
        <v>379.85599999999999</v>
      </c>
      <c r="JX249" s="5">
        <f t="shared" ca="1" si="1229"/>
        <v>0</v>
      </c>
      <c r="JY249" s="5">
        <f t="shared" ca="1" si="1229"/>
        <v>0</v>
      </c>
      <c r="JZ249" s="5">
        <f t="shared" ca="1" si="1229"/>
        <v>0</v>
      </c>
      <c r="KA249" s="5"/>
      <c r="KB249" s="5">
        <f t="shared" ca="1" si="1230"/>
        <v>840.55200000000002</v>
      </c>
      <c r="KC249" s="5">
        <f t="shared" ca="1" si="1230"/>
        <v>840.55200000000002</v>
      </c>
      <c r="KD249" s="5">
        <f t="shared" ca="1" si="1230"/>
        <v>0</v>
      </c>
      <c r="KE249" s="5">
        <f t="shared" ca="1" si="1230"/>
        <v>0</v>
      </c>
      <c r="KF249" s="5">
        <f t="shared" ca="1" si="1230"/>
        <v>0</v>
      </c>
      <c r="KG249" s="5">
        <f t="shared" ca="1" si="1230"/>
        <v>0</v>
      </c>
      <c r="KH249" s="5">
        <f t="shared" ca="1" si="1230"/>
        <v>0</v>
      </c>
      <c r="KI249" s="5">
        <f t="shared" ca="1" si="1230"/>
        <v>0</v>
      </c>
      <c r="KJ249" s="5">
        <f t="shared" ca="1" si="1230"/>
        <v>840.55200000000002</v>
      </c>
      <c r="KK249" s="5">
        <f t="shared" ca="1" si="1230"/>
        <v>0</v>
      </c>
      <c r="KL249" s="5">
        <f t="shared" ca="1" si="1230"/>
        <v>0</v>
      </c>
      <c r="KM249" s="5">
        <f t="shared" ca="1" si="1230"/>
        <v>0</v>
      </c>
      <c r="KN249" s="5">
        <f t="shared" ca="1" si="1231"/>
        <v>0</v>
      </c>
      <c r="KO249" s="5"/>
      <c r="KP249" s="5">
        <f t="shared" ca="1" si="1232"/>
        <v>201.12100000000001</v>
      </c>
      <c r="KQ249" s="5">
        <f t="shared" ca="1" si="1232"/>
        <v>7.0764899999999997</v>
      </c>
      <c r="KR249" s="5">
        <f t="shared" ca="1" si="1232"/>
        <v>45.683</v>
      </c>
      <c r="KS249" s="5">
        <f t="shared" ca="1" si="1232"/>
        <v>39.228900000000003</v>
      </c>
      <c r="KT249" s="5">
        <f t="shared" ca="1" si="1232"/>
        <v>0</v>
      </c>
      <c r="KU249" s="5">
        <f t="shared" ca="1" si="1232"/>
        <v>0</v>
      </c>
      <c r="KV249" s="5">
        <f t="shared" ca="1" si="1232"/>
        <v>16.028400000000001</v>
      </c>
      <c r="KW249" s="5">
        <f t="shared" ca="1" si="1232"/>
        <v>93.104600000000005</v>
      </c>
      <c r="KX249" s="5"/>
      <c r="KY249" s="19">
        <f t="shared" ca="1" si="1205"/>
        <v>34.793308499334366</v>
      </c>
      <c r="KZ249" s="19">
        <f t="shared" ca="1" si="1206"/>
        <v>3.4220110653785558</v>
      </c>
      <c r="LA249" s="19">
        <f t="shared" ca="1" si="1207"/>
        <v>3.605776029898506</v>
      </c>
      <c r="LB249" s="19">
        <f t="shared" ca="1" si="1208"/>
        <v>4.3264561720629731</v>
      </c>
      <c r="LC249" s="19">
        <f t="shared" ca="1" si="1209"/>
        <v>0</v>
      </c>
      <c r="LD249" s="19">
        <f t="shared" ca="1" si="1210"/>
        <v>0</v>
      </c>
      <c r="LE249" s="19">
        <f t="shared" ca="1" si="1211"/>
        <v>1.8761686920624843</v>
      </c>
      <c r="LF249" s="19">
        <f t="shared" ca="1" si="1212"/>
        <v>10.722732049293453</v>
      </c>
      <c r="LG249" s="19">
        <f t="shared" ca="1" si="1213"/>
        <v>23.953102336431478</v>
      </c>
      <c r="LH249" s="19">
        <f t="shared" ca="1" si="1214"/>
        <v>10.787462966807936</v>
      </c>
      <c r="LI249" s="19">
        <f t="shared" ca="1" si="1215"/>
        <v>0</v>
      </c>
      <c r="LJ249" s="19">
        <f t="shared" ca="1" si="1081"/>
        <v>5.2764865672492479E-2</v>
      </c>
      <c r="LK249" s="19">
        <f t="shared" ca="1" si="1082"/>
        <v>0</v>
      </c>
      <c r="LL249" s="72">
        <f t="shared" ca="1" si="1112"/>
        <v>0</v>
      </c>
      <c r="LM249" s="72">
        <f t="shared" ca="1" si="1113"/>
        <v>0</v>
      </c>
    </row>
    <row r="250" spans="1:325" ht="15" customHeight="1" outlineLevel="1" x14ac:dyDescent="0.3">
      <c r="A250" s="5">
        <f>IF('Old Results'!E230='New Results'!E230,'New Results'!E230,"0")</f>
        <v>24563.1</v>
      </c>
      <c r="B250" s="5">
        <f t="shared" si="941"/>
        <v>511</v>
      </c>
      <c r="C250" s="27">
        <f t="shared" si="968"/>
        <v>229</v>
      </c>
      <c r="D250" s="41" t="str">
        <f>'Old Results'!C230</f>
        <v>0511915-RetlMed-SG-SRR1</v>
      </c>
      <c r="E250" s="41" t="str">
        <f>'New Results'!C230</f>
        <v>0511915-RetlMed-SG-SRR1</v>
      </c>
      <c r="F250" s="5">
        <f t="shared" ca="1" si="1128"/>
        <v>0</v>
      </c>
      <c r="G250" s="5">
        <f t="shared" ca="1" si="1129"/>
        <v>0</v>
      </c>
      <c r="H250" s="5">
        <f t="shared" ca="1" si="1130"/>
        <v>0</v>
      </c>
      <c r="I250" s="5">
        <f t="shared" ca="1" si="1131"/>
        <v>0</v>
      </c>
      <c r="J250" s="5">
        <f t="shared" ca="1" si="1132"/>
        <v>0</v>
      </c>
      <c r="K250" s="5">
        <f t="shared" ca="1" si="1133"/>
        <v>0</v>
      </c>
      <c r="L250" s="5">
        <f t="shared" ca="1" si="1134"/>
        <v>0</v>
      </c>
      <c r="M250" s="5">
        <f t="shared" ca="1" si="1135"/>
        <v>0</v>
      </c>
      <c r="N250" s="5">
        <f t="shared" ca="1" si="1136"/>
        <v>0</v>
      </c>
      <c r="O250" s="5">
        <f t="shared" ca="1" si="1137"/>
        <v>0</v>
      </c>
      <c r="P250" s="5">
        <f t="shared" ca="1" si="1138"/>
        <v>0</v>
      </c>
      <c r="Q250" s="5">
        <f t="shared" ca="1" si="1139"/>
        <v>0</v>
      </c>
      <c r="R250" s="5">
        <f t="shared" ca="1" si="1083"/>
        <v>0</v>
      </c>
      <c r="S250" s="5">
        <f t="shared" ca="1" si="1084"/>
        <v>0</v>
      </c>
      <c r="T250" s="5">
        <f t="shared" ca="1" si="1085"/>
        <v>0</v>
      </c>
      <c r="U250" s="5">
        <f t="shared" ca="1" si="1140"/>
        <v>0</v>
      </c>
      <c r="V250" s="5">
        <f t="shared" ca="1" si="1141"/>
        <v>0</v>
      </c>
      <c r="W250" s="5">
        <f t="shared" ca="1" si="1142"/>
        <v>0</v>
      </c>
      <c r="X250" s="5">
        <f t="shared" ca="1" si="1143"/>
        <v>0</v>
      </c>
      <c r="Y250" s="5">
        <f t="shared" ca="1" si="1144"/>
        <v>0</v>
      </c>
      <c r="Z250" s="5">
        <f t="shared" ca="1" si="1145"/>
        <v>0</v>
      </c>
      <c r="AA250" s="5">
        <f t="shared" ca="1" si="1146"/>
        <v>0</v>
      </c>
      <c r="AB250" s="5">
        <f t="shared" ca="1" si="1147"/>
        <v>0</v>
      </c>
      <c r="AC250" s="5">
        <f t="shared" ca="1" si="1148"/>
        <v>0</v>
      </c>
      <c r="AD250" s="5">
        <f t="shared" ca="1" si="1149"/>
        <v>0</v>
      </c>
      <c r="AE250" s="5">
        <f t="shared" ca="1" si="1150"/>
        <v>0</v>
      </c>
      <c r="AF250" s="5">
        <f t="shared" ca="1" si="1151"/>
        <v>0</v>
      </c>
      <c r="AG250" s="5">
        <f t="shared" ca="1" si="1151"/>
        <v>0</v>
      </c>
      <c r="AH250" s="37">
        <f t="shared" ca="1" si="1152"/>
        <v>0</v>
      </c>
      <c r="AI250" s="37">
        <f t="shared" ca="1" si="1153"/>
        <v>0</v>
      </c>
      <c r="AJ250" s="37">
        <f t="shared" ca="1" si="1154"/>
        <v>0</v>
      </c>
      <c r="AK250" s="37">
        <f t="shared" ca="1" si="1155"/>
        <v>0</v>
      </c>
      <c r="AL250" s="37">
        <f t="shared" ca="1" si="1156"/>
        <v>0</v>
      </c>
      <c r="AM250" s="37">
        <f t="shared" ca="1" si="1157"/>
        <v>0</v>
      </c>
      <c r="AN250" s="37">
        <f t="shared" ca="1" si="1158"/>
        <v>0</v>
      </c>
      <c r="AO250" s="37">
        <f t="shared" ca="1" si="1159"/>
        <v>0</v>
      </c>
      <c r="AP250" s="33">
        <f t="shared" ca="1" si="1160"/>
        <v>52.423728601031627</v>
      </c>
      <c r="AQ250" s="33">
        <f t="shared" ca="1" si="1161"/>
        <v>52.423728601031627</v>
      </c>
      <c r="AR250" s="24">
        <f t="shared" ca="1" si="1162"/>
        <v>0</v>
      </c>
      <c r="AS250" s="34">
        <f t="shared" ca="1" si="1163"/>
        <v>376.55099999999999</v>
      </c>
      <c r="AT250" s="34">
        <f t="shared" ca="1" si="1164"/>
        <v>376.55099999999999</v>
      </c>
      <c r="AU250" s="45">
        <f t="shared" ca="1" si="1165"/>
        <v>0</v>
      </c>
      <c r="AV250" s="34">
        <f t="shared" ca="1" si="1166"/>
        <v>-104.9</v>
      </c>
      <c r="AW250" s="34">
        <f t="shared" ca="1" si="1167"/>
        <v>-104.9</v>
      </c>
      <c r="AX250" s="46">
        <f t="shared" ca="1" si="1168"/>
        <v>0</v>
      </c>
      <c r="AY250" s="5"/>
      <c r="AZ250" s="5">
        <f t="shared" ca="1" si="1055"/>
        <v>0</v>
      </c>
      <c r="BA250" s="5">
        <f t="shared" ca="1" si="1056"/>
        <v>0</v>
      </c>
      <c r="BB250" s="5">
        <f t="shared" ca="1" si="1057"/>
        <v>0</v>
      </c>
      <c r="BC250" s="5">
        <f t="shared" ca="1" si="1058"/>
        <v>0</v>
      </c>
      <c r="BD250" s="5">
        <f t="shared" ca="1" si="1059"/>
        <v>0</v>
      </c>
      <c r="BE250" s="5">
        <f t="shared" ca="1" si="1060"/>
        <v>0</v>
      </c>
      <c r="BF250" s="5">
        <f t="shared" ca="1" si="1061"/>
        <v>0</v>
      </c>
      <c r="BG250" s="5">
        <f t="shared" ca="1" si="1062"/>
        <v>0</v>
      </c>
      <c r="BH250" s="5">
        <f t="shared" ca="1" si="1063"/>
        <v>0</v>
      </c>
      <c r="BI250" s="5">
        <f t="shared" ca="1" si="1064"/>
        <v>0</v>
      </c>
      <c r="BJ250" s="5">
        <f t="shared" ca="1" si="1065"/>
        <v>0</v>
      </c>
      <c r="BK250" s="5">
        <f t="shared" ca="1" si="1066"/>
        <v>0</v>
      </c>
      <c r="BL250" s="5">
        <f t="shared" ca="1" si="1086"/>
        <v>0</v>
      </c>
      <c r="BM250" s="5">
        <f t="shared" ca="1" si="1087"/>
        <v>0</v>
      </c>
      <c r="BN250" s="5">
        <f t="shared" ca="1" si="1088"/>
        <v>0</v>
      </c>
      <c r="BO250" s="5">
        <f t="shared" ca="1" si="1089"/>
        <v>0</v>
      </c>
      <c r="BP250" s="5">
        <f t="shared" ca="1" si="1090"/>
        <v>0</v>
      </c>
      <c r="BQ250" s="5">
        <f t="shared" ca="1" si="1091"/>
        <v>0</v>
      </c>
      <c r="BR250" s="5">
        <f t="shared" ca="1" si="1092"/>
        <v>0</v>
      </c>
      <c r="BS250" s="5">
        <f t="shared" ca="1" si="1093"/>
        <v>0</v>
      </c>
      <c r="BT250" s="5">
        <f t="shared" ca="1" si="1094"/>
        <v>0</v>
      </c>
      <c r="BU250" s="5">
        <f t="shared" ca="1" si="1095"/>
        <v>0</v>
      </c>
      <c r="BV250" s="5">
        <f t="shared" ca="1" si="1096"/>
        <v>0</v>
      </c>
      <c r="BW250" s="5">
        <f t="shared" ca="1" si="1097"/>
        <v>0</v>
      </c>
      <c r="BX250" s="5">
        <f t="shared" ca="1" si="1098"/>
        <v>0</v>
      </c>
      <c r="BY250" s="5">
        <f t="shared" ca="1" si="1099"/>
        <v>0</v>
      </c>
      <c r="BZ250" s="5">
        <f t="shared" ca="1" si="1100"/>
        <v>0</v>
      </c>
      <c r="CA250" s="5">
        <f t="shared" ca="1" si="1101"/>
        <v>0</v>
      </c>
      <c r="CB250" s="37">
        <f t="shared" ca="1" si="1169"/>
        <v>0</v>
      </c>
      <c r="CC250" s="37">
        <f t="shared" ca="1" si="1170"/>
        <v>0</v>
      </c>
      <c r="CD250" s="37">
        <f t="shared" ca="1" si="1171"/>
        <v>0</v>
      </c>
      <c r="CE250" s="37">
        <f t="shared" ca="1" si="1172"/>
        <v>0</v>
      </c>
      <c r="CF250" s="37">
        <f t="shared" ca="1" si="1173"/>
        <v>0</v>
      </c>
      <c r="CG250" s="37">
        <f t="shared" ca="1" si="1174"/>
        <v>0</v>
      </c>
      <c r="CH250" s="37">
        <f t="shared" ca="1" si="1175"/>
        <v>0</v>
      </c>
      <c r="CI250" s="19">
        <f t="shared" ca="1" si="1176"/>
        <v>0</v>
      </c>
      <c r="CJ250" s="33">
        <f t="shared" ca="1" si="1177"/>
        <v>39.763751318033961</v>
      </c>
      <c r="CK250" s="33">
        <f t="shared" ca="1" si="1068"/>
        <v>39.763751318033961</v>
      </c>
      <c r="CL250" s="24">
        <f t="shared" ca="1" si="1178"/>
        <v>0</v>
      </c>
      <c r="CM250" s="34">
        <f t="shared" ca="1" si="1179"/>
        <v>271.61799999999999</v>
      </c>
      <c r="CN250" s="34">
        <f t="shared" ca="1" si="1180"/>
        <v>271.61799999999999</v>
      </c>
      <c r="CO250" s="45">
        <f t="shared" ca="1" si="1181"/>
        <v>0</v>
      </c>
      <c r="CP250" s="5"/>
      <c r="CR250" s="5">
        <f t="shared" ca="1" si="1102"/>
        <v>62</v>
      </c>
      <c r="CS250" s="5">
        <f t="shared" ca="1" si="1103"/>
        <v>57</v>
      </c>
      <c r="CT250" s="62">
        <f t="shared" ca="1" si="1182"/>
        <v>8.064516129032262E-2</v>
      </c>
      <c r="CW250" s="5">
        <f t="shared" ca="1" si="1216"/>
        <v>356124</v>
      </c>
      <c r="CX250" s="5">
        <f t="shared" ca="1" si="1216"/>
        <v>0</v>
      </c>
      <c r="CY250" s="5">
        <f t="shared" ca="1" si="1216"/>
        <v>95027.8</v>
      </c>
      <c r="CZ250" s="5">
        <f t="shared" ca="1" si="1216"/>
        <v>105864</v>
      </c>
      <c r="DA250" s="5">
        <f t="shared" ca="1" si="1216"/>
        <v>0</v>
      </c>
      <c r="DB250" s="5">
        <f t="shared" ca="1" si="1216"/>
        <v>0</v>
      </c>
      <c r="DC250" s="5">
        <f t="shared" ca="1" si="1216"/>
        <v>0</v>
      </c>
      <c r="DD250" s="5">
        <f t="shared" ca="1" si="1216"/>
        <v>77193.3</v>
      </c>
      <c r="DE250" s="5">
        <f t="shared" ca="1" si="1216"/>
        <v>278085</v>
      </c>
      <c r="DF250" s="5">
        <f t="shared" ca="1" si="1216"/>
        <v>77659.3</v>
      </c>
      <c r="DG250" s="5">
        <f t="shared" ca="1" si="1216"/>
        <v>0</v>
      </c>
      <c r="DH250" s="5">
        <f t="shared" ca="1" si="1216"/>
        <v>379.85599999999999</v>
      </c>
      <c r="DI250" s="5">
        <f t="shared" ca="1" si="1235"/>
        <v>0</v>
      </c>
      <c r="DJ250" s="5">
        <f t="shared" ca="1" si="1235"/>
        <v>0</v>
      </c>
      <c r="DK250" s="5">
        <f t="shared" ca="1" si="1235"/>
        <v>0</v>
      </c>
      <c r="DL250" s="5"/>
      <c r="DM250" s="5">
        <f t="shared" ca="1" si="1217"/>
        <v>725.94200000000001</v>
      </c>
      <c r="DN250" s="5">
        <f t="shared" ca="1" si="1217"/>
        <v>111.595</v>
      </c>
      <c r="DO250" s="5">
        <f t="shared" ca="1" si="1217"/>
        <v>0</v>
      </c>
      <c r="DP250" s="5">
        <f t="shared" ca="1" si="1217"/>
        <v>0</v>
      </c>
      <c r="DQ250" s="5">
        <f t="shared" ca="1" si="1217"/>
        <v>0</v>
      </c>
      <c r="DR250" s="5">
        <f t="shared" ca="1" si="1217"/>
        <v>0</v>
      </c>
      <c r="DS250" s="5">
        <f t="shared" ca="1" si="1217"/>
        <v>614.34699999999998</v>
      </c>
      <c r="DT250" s="5">
        <f t="shared" ca="1" si="1217"/>
        <v>0</v>
      </c>
      <c r="DU250" s="5">
        <f t="shared" ca="1" si="1217"/>
        <v>725.94200000000001</v>
      </c>
      <c r="DV250" s="5">
        <f t="shared" ca="1" si="1217"/>
        <v>0</v>
      </c>
      <c r="DW250" s="5">
        <f t="shared" ca="1" si="1217"/>
        <v>0</v>
      </c>
      <c r="DX250" s="5">
        <f t="shared" ca="1" si="1217"/>
        <v>0</v>
      </c>
      <c r="DY250" s="5">
        <f t="shared" ca="1" si="1218"/>
        <v>0</v>
      </c>
      <c r="DZ250" s="5"/>
      <c r="EA250" s="5">
        <f t="shared" ca="1" si="1233"/>
        <v>376.55099999999999</v>
      </c>
      <c r="EB250" s="5">
        <f t="shared" ca="1" si="1233"/>
        <v>0.94443600000000005</v>
      </c>
      <c r="EC250" s="5">
        <f t="shared" ca="1" si="1233"/>
        <v>149.416</v>
      </c>
      <c r="ED250" s="5">
        <f t="shared" ca="1" si="1233"/>
        <v>127.34699999999999</v>
      </c>
      <c r="EE250" s="5">
        <f t="shared" ca="1" si="1233"/>
        <v>0</v>
      </c>
      <c r="EF250" s="5">
        <f t="shared" ca="1" si="1233"/>
        <v>0</v>
      </c>
      <c r="EG250" s="5">
        <f t="shared" ca="1" si="1233"/>
        <v>4.5360399999999998</v>
      </c>
      <c r="EH250" s="5">
        <f t="shared" ca="1" si="1233"/>
        <v>94.3078</v>
      </c>
      <c r="EI250" s="5"/>
      <c r="EJ250" s="19">
        <f t="shared" ca="1" si="1183"/>
        <v>52.423728601031627</v>
      </c>
      <c r="EK250" s="19">
        <f t="shared" ca="1" si="1184"/>
        <v>0.45431969091849156</v>
      </c>
      <c r="EL250" s="19">
        <f t="shared" ca="1" si="1185"/>
        <v>13.200078719705576</v>
      </c>
      <c r="EM250" s="19">
        <f t="shared" ca="1" si="1186"/>
        <v>14.705308694749442</v>
      </c>
      <c r="EN250" s="19">
        <f t="shared" ca="1" si="1187"/>
        <v>0</v>
      </c>
      <c r="EO250" s="19">
        <f t="shared" ca="1" si="1188"/>
        <v>0</v>
      </c>
      <c r="EP250" s="19">
        <f t="shared" ca="1" si="1189"/>
        <v>2.5010971742166097</v>
      </c>
      <c r="EQ250" s="19">
        <f t="shared" ca="1" si="1190"/>
        <v>10.722732049293453</v>
      </c>
      <c r="ER250" s="19">
        <f t="shared" ca="1" si="1191"/>
        <v>41.583522438128739</v>
      </c>
      <c r="ES250" s="19">
        <f t="shared" ca="1" si="1192"/>
        <v>10.787462966807936</v>
      </c>
      <c r="ET250" s="19">
        <f t="shared" ca="1" si="1193"/>
        <v>0</v>
      </c>
      <c r="EU250" s="19">
        <f t="shared" ca="1" si="1104"/>
        <v>5.2764865672492479E-2</v>
      </c>
      <c r="EV250" s="19">
        <f t="shared" ca="1" si="1105"/>
        <v>0</v>
      </c>
      <c r="EW250" s="72">
        <f t="shared" ca="1" si="1106"/>
        <v>0</v>
      </c>
      <c r="EX250" s="72">
        <f t="shared" ca="1" si="1107"/>
        <v>0</v>
      </c>
      <c r="EY250" s="5"/>
      <c r="EZ250" s="5"/>
      <c r="FA250" s="5"/>
      <c r="FB250" s="5">
        <f t="shared" ca="1" si="1219"/>
        <v>356124</v>
      </c>
      <c r="FC250" s="5">
        <f t="shared" ca="1" si="1219"/>
        <v>0</v>
      </c>
      <c r="FD250" s="5">
        <f t="shared" ca="1" si="1219"/>
        <v>95027.8</v>
      </c>
      <c r="FE250" s="5">
        <f t="shared" ca="1" si="1219"/>
        <v>105864</v>
      </c>
      <c r="FF250" s="5">
        <f t="shared" ca="1" si="1219"/>
        <v>0</v>
      </c>
      <c r="FG250" s="5">
        <f t="shared" ca="1" si="1219"/>
        <v>0</v>
      </c>
      <c r="FH250" s="5">
        <f t="shared" ca="1" si="1219"/>
        <v>0</v>
      </c>
      <c r="FI250" s="5">
        <f t="shared" ca="1" si="1219"/>
        <v>77193.3</v>
      </c>
      <c r="FJ250" s="5">
        <f t="shared" ca="1" si="1219"/>
        <v>278085</v>
      </c>
      <c r="FK250" s="5">
        <f t="shared" ca="1" si="1219"/>
        <v>77659.3</v>
      </c>
      <c r="FL250" s="5">
        <f t="shared" ca="1" si="1219"/>
        <v>0</v>
      </c>
      <c r="FM250" s="5">
        <f t="shared" ca="1" si="1219"/>
        <v>379.85599999999999</v>
      </c>
      <c r="FN250" s="5">
        <f t="shared" ca="1" si="1220"/>
        <v>0</v>
      </c>
      <c r="FO250" s="5">
        <f t="shared" ca="1" si="1220"/>
        <v>0</v>
      </c>
      <c r="FP250" s="5">
        <f t="shared" ca="1" si="1220"/>
        <v>0</v>
      </c>
      <c r="FQ250" s="5"/>
      <c r="FR250" s="5">
        <f t="shared" ca="1" si="1221"/>
        <v>725.94200000000001</v>
      </c>
      <c r="FS250" s="5">
        <f t="shared" ca="1" si="1221"/>
        <v>111.595</v>
      </c>
      <c r="FT250" s="5">
        <f t="shared" ca="1" si="1221"/>
        <v>0</v>
      </c>
      <c r="FU250" s="5">
        <f t="shared" ca="1" si="1221"/>
        <v>0</v>
      </c>
      <c r="FV250" s="5">
        <f t="shared" ca="1" si="1221"/>
        <v>0</v>
      </c>
      <c r="FW250" s="5">
        <f t="shared" ca="1" si="1221"/>
        <v>0</v>
      </c>
      <c r="FX250" s="5">
        <f t="shared" ca="1" si="1221"/>
        <v>614.34699999999998</v>
      </c>
      <c r="FY250" s="5">
        <f t="shared" ca="1" si="1221"/>
        <v>0</v>
      </c>
      <c r="FZ250" s="5">
        <f t="shared" ca="1" si="1221"/>
        <v>725.94200000000001</v>
      </c>
      <c r="GA250" s="5">
        <f t="shared" ca="1" si="1221"/>
        <v>0</v>
      </c>
      <c r="GB250" s="5">
        <f t="shared" ca="1" si="1221"/>
        <v>0</v>
      </c>
      <c r="GC250" s="5">
        <f t="shared" ca="1" si="1221"/>
        <v>0</v>
      </c>
      <c r="GD250" s="5">
        <f t="shared" ca="1" si="1222"/>
        <v>0</v>
      </c>
      <c r="GE250" s="5"/>
      <c r="GF250" s="5">
        <f t="shared" ca="1" si="1223"/>
        <v>376.55099999999999</v>
      </c>
      <c r="GG250" s="5">
        <f t="shared" ca="1" si="1223"/>
        <v>0.94443600000000005</v>
      </c>
      <c r="GH250" s="5">
        <f t="shared" ca="1" si="1223"/>
        <v>149.416</v>
      </c>
      <c r="GI250" s="5">
        <f t="shared" ca="1" si="1223"/>
        <v>127.34699999999999</v>
      </c>
      <c r="GJ250" s="5">
        <f t="shared" ca="1" si="1223"/>
        <v>0</v>
      </c>
      <c r="GK250" s="5">
        <f t="shared" ca="1" si="1223"/>
        <v>0</v>
      </c>
      <c r="GL250" s="5">
        <f t="shared" ca="1" si="1223"/>
        <v>4.5360399999999998</v>
      </c>
      <c r="GM250" s="5">
        <f t="shared" ca="1" si="1223"/>
        <v>94.3078</v>
      </c>
      <c r="GN250" s="5"/>
      <c r="GO250" s="19">
        <f t="shared" ca="1" si="1194"/>
        <v>52.423728601031627</v>
      </c>
      <c r="GP250" s="19">
        <f t="shared" ca="1" si="1195"/>
        <v>0.45431969091849156</v>
      </c>
      <c r="GQ250" s="19">
        <f t="shared" ca="1" si="1196"/>
        <v>13.200078719705576</v>
      </c>
      <c r="GR250" s="19">
        <f t="shared" ca="1" si="1197"/>
        <v>14.705308694749442</v>
      </c>
      <c r="GS250" s="19">
        <f t="shared" ca="1" si="1198"/>
        <v>0</v>
      </c>
      <c r="GT250" s="19">
        <f t="shared" ca="1" si="1199"/>
        <v>0</v>
      </c>
      <c r="GU250" s="19">
        <f t="shared" ca="1" si="1200"/>
        <v>2.5010971742166097</v>
      </c>
      <c r="GV250" s="19">
        <f t="shared" ca="1" si="1201"/>
        <v>10.722732049293453</v>
      </c>
      <c r="GW250" s="19">
        <f t="shared" ca="1" si="1202"/>
        <v>41.583522438128739</v>
      </c>
      <c r="GX250" s="19">
        <f t="shared" ca="1" si="1203"/>
        <v>10.787462966807936</v>
      </c>
      <c r="GY250" s="19">
        <f t="shared" ca="1" si="1204"/>
        <v>0</v>
      </c>
      <c r="GZ250" s="19">
        <f t="shared" ca="1" si="1204"/>
        <v>5.2764865672492479E-2</v>
      </c>
      <c r="HA250" s="19">
        <f t="shared" ca="1" si="1204"/>
        <v>0</v>
      </c>
      <c r="HB250" s="72">
        <f t="shared" ca="1" si="1108"/>
        <v>0</v>
      </c>
      <c r="HC250" s="72">
        <f t="shared" ca="1" si="1109"/>
        <v>0</v>
      </c>
      <c r="HD250" s="5"/>
      <c r="HE250" s="5"/>
      <c r="HF250" s="5"/>
      <c r="HG250" s="5">
        <f t="shared" ca="1" si="1224"/>
        <v>274200</v>
      </c>
      <c r="HH250" s="5">
        <f t="shared" ca="1" si="1224"/>
        <v>0</v>
      </c>
      <c r="HI250" s="5">
        <f t="shared" ca="1" si="1224"/>
        <v>82579.8</v>
      </c>
      <c r="HJ250" s="5">
        <f t="shared" ca="1" si="1224"/>
        <v>24728.400000000001</v>
      </c>
      <c r="HK250" s="5">
        <f t="shared" ca="1" si="1224"/>
        <v>0</v>
      </c>
      <c r="HL250" s="5">
        <f t="shared" ca="1" si="1224"/>
        <v>0</v>
      </c>
      <c r="HM250" s="5">
        <f t="shared" ca="1" si="1224"/>
        <v>11659.1</v>
      </c>
      <c r="HN250" s="5">
        <f t="shared" ca="1" si="1224"/>
        <v>77193.3</v>
      </c>
      <c r="HO250" s="5">
        <f t="shared" ca="1" si="1224"/>
        <v>196161</v>
      </c>
      <c r="HP250" s="5">
        <f t="shared" ca="1" si="1224"/>
        <v>77659.3</v>
      </c>
      <c r="HQ250" s="5">
        <f t="shared" ca="1" si="1224"/>
        <v>0</v>
      </c>
      <c r="HR250" s="5">
        <f t="shared" ca="1" si="1224"/>
        <v>379.85599999999999</v>
      </c>
      <c r="HS250" s="5">
        <f t="shared" ca="1" si="1225"/>
        <v>0</v>
      </c>
      <c r="HT250" s="5">
        <f t="shared" ca="1" si="1225"/>
        <v>0</v>
      </c>
      <c r="HU250" s="5">
        <f t="shared" ca="1" si="1225"/>
        <v>0</v>
      </c>
      <c r="HV250" s="5"/>
      <c r="HW250" s="5">
        <f t="shared" ca="1" si="1226"/>
        <v>411.50599999999997</v>
      </c>
      <c r="HX250" s="5">
        <f t="shared" ca="1" si="1226"/>
        <v>411.50599999999997</v>
      </c>
      <c r="HY250" s="5">
        <f t="shared" ca="1" si="1226"/>
        <v>0</v>
      </c>
      <c r="HZ250" s="5">
        <f t="shared" ca="1" si="1226"/>
        <v>0</v>
      </c>
      <c r="IA250" s="5">
        <f t="shared" ca="1" si="1226"/>
        <v>0</v>
      </c>
      <c r="IB250" s="5">
        <f t="shared" ca="1" si="1226"/>
        <v>0</v>
      </c>
      <c r="IC250" s="5">
        <f t="shared" ca="1" si="1226"/>
        <v>0</v>
      </c>
      <c r="ID250" s="5">
        <f t="shared" ca="1" si="1226"/>
        <v>0</v>
      </c>
      <c r="IE250" s="5">
        <f t="shared" ca="1" si="1226"/>
        <v>411.50599999999997</v>
      </c>
      <c r="IF250" s="5">
        <f t="shared" ca="1" si="1226"/>
        <v>0</v>
      </c>
      <c r="IG250" s="5">
        <f t="shared" ca="1" si="1226"/>
        <v>0</v>
      </c>
      <c r="IH250" s="5">
        <f t="shared" ca="1" si="1226"/>
        <v>0</v>
      </c>
      <c r="II250" s="5">
        <f t="shared" ca="1" si="1227"/>
        <v>0</v>
      </c>
      <c r="IJ250" s="5"/>
      <c r="IK250" s="5">
        <f t="shared" ca="1" si="1234"/>
        <v>271.61799999999999</v>
      </c>
      <c r="IL250" s="5">
        <f t="shared" ca="1" si="1234"/>
        <v>3.4917400000000001</v>
      </c>
      <c r="IM250" s="5">
        <f t="shared" ca="1" si="1234"/>
        <v>128.929</v>
      </c>
      <c r="IN250" s="5">
        <f t="shared" ca="1" si="1234"/>
        <v>31.1099</v>
      </c>
      <c r="IO250" s="5">
        <f t="shared" ca="1" si="1234"/>
        <v>0</v>
      </c>
      <c r="IP250" s="5">
        <f t="shared" ca="1" si="1234"/>
        <v>0</v>
      </c>
      <c r="IQ250" s="5">
        <f t="shared" ca="1" si="1234"/>
        <v>13.779500000000001</v>
      </c>
      <c r="IR250" s="5">
        <f t="shared" ca="1" si="1234"/>
        <v>94.3078</v>
      </c>
      <c r="IS250" s="5"/>
      <c r="IT250" s="19">
        <f t="shared" ca="1" si="1069"/>
        <v>39.763751318033961</v>
      </c>
      <c r="IU250" s="19">
        <f t="shared" ca="1" si="1070"/>
        <v>1.6753015702415412</v>
      </c>
      <c r="IV250" s="19">
        <f t="shared" ca="1" si="1071"/>
        <v>11.470957558288655</v>
      </c>
      <c r="IW250" s="19">
        <f t="shared" ca="1" si="1072"/>
        <v>3.4349614177363605</v>
      </c>
      <c r="IX250" s="19">
        <f t="shared" ca="1" si="1073"/>
        <v>0</v>
      </c>
      <c r="IY250" s="19">
        <f t="shared" ca="1" si="1074"/>
        <v>0</v>
      </c>
      <c r="IZ250" s="19">
        <f t="shared" ca="1" si="1075"/>
        <v>1.6195369965517381</v>
      </c>
      <c r="JA250" s="19">
        <f t="shared" ca="1" si="1076"/>
        <v>10.722732049293453</v>
      </c>
      <c r="JB250" s="19">
        <f t="shared" ca="1" si="1077"/>
        <v>28.92354515513107</v>
      </c>
      <c r="JC250" s="19">
        <f t="shared" ca="1" si="1078"/>
        <v>10.787462966807936</v>
      </c>
      <c r="JD250" s="19">
        <f t="shared" ca="1" si="1079"/>
        <v>0</v>
      </c>
      <c r="JE250" s="19">
        <f t="shared" ref="JE250:JF265" ca="1" si="1236">((HR250*3.412)+(IH250*100))/$A250</f>
        <v>5.2764865672492479E-2</v>
      </c>
      <c r="JF250" s="19">
        <f t="shared" ca="1" si="1236"/>
        <v>0</v>
      </c>
      <c r="JG250" s="72">
        <f t="shared" ca="1" si="1110"/>
        <v>0</v>
      </c>
      <c r="JH250" s="72">
        <f t="shared" ca="1" si="1111"/>
        <v>0</v>
      </c>
      <c r="JI250" s="5"/>
      <c r="JJ250" s="5"/>
      <c r="JK250" s="5"/>
      <c r="JL250" s="5">
        <f t="shared" ca="1" si="1228"/>
        <v>274200</v>
      </c>
      <c r="JM250" s="5">
        <f t="shared" ca="1" si="1228"/>
        <v>0</v>
      </c>
      <c r="JN250" s="5">
        <f t="shared" ca="1" si="1228"/>
        <v>82579.8</v>
      </c>
      <c r="JO250" s="5">
        <f t="shared" ca="1" si="1228"/>
        <v>24728.400000000001</v>
      </c>
      <c r="JP250" s="5">
        <f t="shared" ca="1" si="1228"/>
        <v>0</v>
      </c>
      <c r="JQ250" s="5">
        <f t="shared" ca="1" si="1228"/>
        <v>0</v>
      </c>
      <c r="JR250" s="5">
        <f t="shared" ca="1" si="1228"/>
        <v>11659.1</v>
      </c>
      <c r="JS250" s="5">
        <f t="shared" ca="1" si="1228"/>
        <v>77193.3</v>
      </c>
      <c r="JT250" s="5">
        <f t="shared" ca="1" si="1228"/>
        <v>196161</v>
      </c>
      <c r="JU250" s="5">
        <f t="shared" ca="1" si="1228"/>
        <v>77659.3</v>
      </c>
      <c r="JV250" s="5">
        <f t="shared" ca="1" si="1228"/>
        <v>0</v>
      </c>
      <c r="JW250" s="5">
        <f t="shared" ca="1" si="1228"/>
        <v>379.85599999999999</v>
      </c>
      <c r="JX250" s="5">
        <f t="shared" ca="1" si="1229"/>
        <v>0</v>
      </c>
      <c r="JY250" s="5">
        <f t="shared" ca="1" si="1229"/>
        <v>0</v>
      </c>
      <c r="JZ250" s="5">
        <f t="shared" ca="1" si="1229"/>
        <v>0</v>
      </c>
      <c r="KA250" s="5"/>
      <c r="KB250" s="5">
        <f t="shared" ca="1" si="1230"/>
        <v>411.50599999999997</v>
      </c>
      <c r="KC250" s="5">
        <f t="shared" ca="1" si="1230"/>
        <v>411.50599999999997</v>
      </c>
      <c r="KD250" s="5">
        <f t="shared" ca="1" si="1230"/>
        <v>0</v>
      </c>
      <c r="KE250" s="5">
        <f t="shared" ca="1" si="1230"/>
        <v>0</v>
      </c>
      <c r="KF250" s="5">
        <f t="shared" ca="1" si="1230"/>
        <v>0</v>
      </c>
      <c r="KG250" s="5">
        <f t="shared" ca="1" si="1230"/>
        <v>0</v>
      </c>
      <c r="KH250" s="5">
        <f t="shared" ca="1" si="1230"/>
        <v>0</v>
      </c>
      <c r="KI250" s="5">
        <f t="shared" ca="1" si="1230"/>
        <v>0</v>
      </c>
      <c r="KJ250" s="5">
        <f t="shared" ca="1" si="1230"/>
        <v>411.50599999999997</v>
      </c>
      <c r="KK250" s="5">
        <f t="shared" ca="1" si="1230"/>
        <v>0</v>
      </c>
      <c r="KL250" s="5">
        <f t="shared" ca="1" si="1230"/>
        <v>0</v>
      </c>
      <c r="KM250" s="5">
        <f t="shared" ca="1" si="1230"/>
        <v>0</v>
      </c>
      <c r="KN250" s="5">
        <f t="shared" ca="1" si="1231"/>
        <v>0</v>
      </c>
      <c r="KO250" s="5"/>
      <c r="KP250" s="5">
        <f t="shared" ca="1" si="1232"/>
        <v>271.61799999999999</v>
      </c>
      <c r="KQ250" s="5">
        <f t="shared" ca="1" si="1232"/>
        <v>3.4917400000000001</v>
      </c>
      <c r="KR250" s="5">
        <f t="shared" ca="1" si="1232"/>
        <v>128.929</v>
      </c>
      <c r="KS250" s="5">
        <f t="shared" ca="1" si="1232"/>
        <v>31.1099</v>
      </c>
      <c r="KT250" s="5">
        <f t="shared" ca="1" si="1232"/>
        <v>0</v>
      </c>
      <c r="KU250" s="5">
        <f t="shared" ca="1" si="1232"/>
        <v>0</v>
      </c>
      <c r="KV250" s="5">
        <f t="shared" ca="1" si="1232"/>
        <v>13.779500000000001</v>
      </c>
      <c r="KW250" s="5">
        <f t="shared" ca="1" si="1232"/>
        <v>94.3078</v>
      </c>
      <c r="KX250" s="5"/>
      <c r="KY250" s="19">
        <f t="shared" ca="1" si="1205"/>
        <v>39.763751318033961</v>
      </c>
      <c r="KZ250" s="19">
        <f t="shared" ca="1" si="1206"/>
        <v>1.6753015702415412</v>
      </c>
      <c r="LA250" s="19">
        <f t="shared" ca="1" si="1207"/>
        <v>11.470957558288655</v>
      </c>
      <c r="LB250" s="19">
        <f t="shared" ca="1" si="1208"/>
        <v>3.4349614177363605</v>
      </c>
      <c r="LC250" s="19">
        <f t="shared" ca="1" si="1209"/>
        <v>0</v>
      </c>
      <c r="LD250" s="19">
        <f t="shared" ca="1" si="1210"/>
        <v>0</v>
      </c>
      <c r="LE250" s="19">
        <f t="shared" ca="1" si="1211"/>
        <v>1.6195369965517381</v>
      </c>
      <c r="LF250" s="19">
        <f t="shared" ca="1" si="1212"/>
        <v>10.722732049293453</v>
      </c>
      <c r="LG250" s="19">
        <f t="shared" ca="1" si="1213"/>
        <v>28.92354515513107</v>
      </c>
      <c r="LH250" s="19">
        <f t="shared" ca="1" si="1214"/>
        <v>10.787462966807936</v>
      </c>
      <c r="LI250" s="19">
        <f t="shared" ca="1" si="1215"/>
        <v>0</v>
      </c>
      <c r="LJ250" s="19">
        <f t="shared" ca="1" si="1081"/>
        <v>5.2764865672492479E-2</v>
      </c>
      <c r="LK250" s="19">
        <f t="shared" ca="1" si="1082"/>
        <v>0</v>
      </c>
      <c r="LL250" s="72">
        <f t="shared" ca="1" si="1112"/>
        <v>0</v>
      </c>
      <c r="LM250" s="72">
        <f t="shared" ca="1" si="1113"/>
        <v>0</v>
      </c>
    </row>
    <row r="251" spans="1:325" ht="15" customHeight="1" outlineLevel="1" x14ac:dyDescent="0.3">
      <c r="A251" s="5">
        <f>IF('Old Results'!E231='New Results'!E231,'New Results'!E231,"0")</f>
        <v>24563.1</v>
      </c>
      <c r="B251" s="5">
        <f t="shared" si="941"/>
        <v>512</v>
      </c>
      <c r="C251" s="27">
        <f t="shared" si="968"/>
        <v>230</v>
      </c>
      <c r="D251" s="41" t="str">
        <f>'Old Results'!C231</f>
        <v>0512106-RetlMed-SG-SRR1</v>
      </c>
      <c r="E251" s="41" t="str">
        <f>'New Results'!C231</f>
        <v>0512106-RetlMed-SG-SRR1</v>
      </c>
      <c r="F251" s="5">
        <f t="shared" ca="1" si="1128"/>
        <v>0</v>
      </c>
      <c r="G251" s="5">
        <f t="shared" ca="1" si="1129"/>
        <v>0</v>
      </c>
      <c r="H251" s="5">
        <f t="shared" ca="1" si="1130"/>
        <v>0</v>
      </c>
      <c r="I251" s="5">
        <f t="shared" ca="1" si="1131"/>
        <v>0</v>
      </c>
      <c r="J251" s="5">
        <f t="shared" ca="1" si="1132"/>
        <v>0</v>
      </c>
      <c r="K251" s="5">
        <f t="shared" ca="1" si="1133"/>
        <v>0</v>
      </c>
      <c r="L251" s="5">
        <f t="shared" ca="1" si="1134"/>
        <v>0</v>
      </c>
      <c r="M251" s="5">
        <f t="shared" ca="1" si="1135"/>
        <v>0</v>
      </c>
      <c r="N251" s="5">
        <f t="shared" ca="1" si="1136"/>
        <v>0</v>
      </c>
      <c r="O251" s="5">
        <f t="shared" ca="1" si="1137"/>
        <v>0</v>
      </c>
      <c r="P251" s="5">
        <f t="shared" ca="1" si="1138"/>
        <v>0</v>
      </c>
      <c r="Q251" s="5">
        <f t="shared" ca="1" si="1139"/>
        <v>0</v>
      </c>
      <c r="R251" s="5">
        <f t="shared" ca="1" si="1083"/>
        <v>0</v>
      </c>
      <c r="S251" s="5">
        <f t="shared" ca="1" si="1084"/>
        <v>0</v>
      </c>
      <c r="T251" s="5">
        <f t="shared" ca="1" si="1085"/>
        <v>0</v>
      </c>
      <c r="U251" s="5">
        <f t="shared" ca="1" si="1140"/>
        <v>0</v>
      </c>
      <c r="V251" s="5">
        <f t="shared" ca="1" si="1141"/>
        <v>0</v>
      </c>
      <c r="W251" s="5">
        <f t="shared" ca="1" si="1142"/>
        <v>0</v>
      </c>
      <c r="X251" s="5">
        <f t="shared" ca="1" si="1143"/>
        <v>0</v>
      </c>
      <c r="Y251" s="5">
        <f t="shared" ca="1" si="1144"/>
        <v>0</v>
      </c>
      <c r="Z251" s="5">
        <f t="shared" ca="1" si="1145"/>
        <v>0</v>
      </c>
      <c r="AA251" s="5">
        <f t="shared" ca="1" si="1146"/>
        <v>0</v>
      </c>
      <c r="AB251" s="5">
        <f t="shared" ca="1" si="1147"/>
        <v>0</v>
      </c>
      <c r="AC251" s="5">
        <f t="shared" ca="1" si="1148"/>
        <v>0</v>
      </c>
      <c r="AD251" s="5">
        <f t="shared" ca="1" si="1149"/>
        <v>0</v>
      </c>
      <c r="AE251" s="5">
        <f t="shared" ca="1" si="1150"/>
        <v>0</v>
      </c>
      <c r="AF251" s="5">
        <f t="shared" ca="1" si="1151"/>
        <v>0</v>
      </c>
      <c r="AG251" s="5">
        <f t="shared" ca="1" si="1151"/>
        <v>0</v>
      </c>
      <c r="AH251" s="37">
        <f t="shared" ca="1" si="1152"/>
        <v>0</v>
      </c>
      <c r="AI251" s="37">
        <f t="shared" ca="1" si="1153"/>
        <v>0</v>
      </c>
      <c r="AJ251" s="37">
        <f t="shared" ca="1" si="1154"/>
        <v>0</v>
      </c>
      <c r="AK251" s="37">
        <f t="shared" ca="1" si="1155"/>
        <v>0</v>
      </c>
      <c r="AL251" s="37">
        <f t="shared" ca="1" si="1156"/>
        <v>0</v>
      </c>
      <c r="AM251" s="37">
        <f t="shared" ca="1" si="1157"/>
        <v>0</v>
      </c>
      <c r="AN251" s="37">
        <f t="shared" ca="1" si="1158"/>
        <v>0</v>
      </c>
      <c r="AO251" s="37">
        <f t="shared" ca="1" si="1159"/>
        <v>0</v>
      </c>
      <c r="AP251" s="33">
        <f t="shared" ca="1" si="1160"/>
        <v>38.815097931450019</v>
      </c>
      <c r="AQ251" s="33">
        <f t="shared" ca="1" si="1161"/>
        <v>38.815097931450019</v>
      </c>
      <c r="AR251" s="24">
        <f t="shared" ca="1" si="1162"/>
        <v>0</v>
      </c>
      <c r="AS251" s="34">
        <f t="shared" ca="1" si="1163"/>
        <v>226.88</v>
      </c>
      <c r="AT251" s="34">
        <f t="shared" ca="1" si="1164"/>
        <v>226.88</v>
      </c>
      <c r="AU251" s="45">
        <f t="shared" ca="1" si="1165"/>
        <v>0</v>
      </c>
      <c r="AV251" s="34">
        <f t="shared" ca="1" si="1166"/>
        <v>-26.7</v>
      </c>
      <c r="AW251" s="34">
        <f t="shared" ca="1" si="1167"/>
        <v>-26.7</v>
      </c>
      <c r="AX251" s="46">
        <f t="shared" ca="1" si="1168"/>
        <v>0</v>
      </c>
      <c r="AY251" s="5"/>
      <c r="AZ251" s="5">
        <f t="shared" ca="1" si="1055"/>
        <v>0</v>
      </c>
      <c r="BA251" s="5">
        <f t="shared" ca="1" si="1056"/>
        <v>0</v>
      </c>
      <c r="BB251" s="5">
        <f t="shared" ca="1" si="1057"/>
        <v>0</v>
      </c>
      <c r="BC251" s="5">
        <f t="shared" ca="1" si="1058"/>
        <v>0</v>
      </c>
      <c r="BD251" s="5">
        <f t="shared" ca="1" si="1059"/>
        <v>0</v>
      </c>
      <c r="BE251" s="5">
        <f t="shared" ca="1" si="1060"/>
        <v>0</v>
      </c>
      <c r="BF251" s="5">
        <f t="shared" ca="1" si="1061"/>
        <v>0</v>
      </c>
      <c r="BG251" s="5">
        <f t="shared" ca="1" si="1062"/>
        <v>0</v>
      </c>
      <c r="BH251" s="5">
        <f t="shared" ca="1" si="1063"/>
        <v>0</v>
      </c>
      <c r="BI251" s="5">
        <f t="shared" ca="1" si="1064"/>
        <v>0</v>
      </c>
      <c r="BJ251" s="5">
        <f t="shared" ca="1" si="1065"/>
        <v>0</v>
      </c>
      <c r="BK251" s="5">
        <f t="shared" ca="1" si="1066"/>
        <v>0</v>
      </c>
      <c r="BL251" s="5">
        <f t="shared" ca="1" si="1086"/>
        <v>0</v>
      </c>
      <c r="BM251" s="5">
        <f t="shared" ca="1" si="1087"/>
        <v>0</v>
      </c>
      <c r="BN251" s="5">
        <f t="shared" ca="1" si="1088"/>
        <v>0</v>
      </c>
      <c r="BO251" s="5">
        <f t="shared" ca="1" si="1089"/>
        <v>0</v>
      </c>
      <c r="BP251" s="5">
        <f t="shared" ca="1" si="1090"/>
        <v>0</v>
      </c>
      <c r="BQ251" s="5">
        <f t="shared" ca="1" si="1091"/>
        <v>0</v>
      </c>
      <c r="BR251" s="5">
        <f t="shared" ca="1" si="1092"/>
        <v>0</v>
      </c>
      <c r="BS251" s="5">
        <f t="shared" ca="1" si="1093"/>
        <v>0</v>
      </c>
      <c r="BT251" s="5">
        <f t="shared" ca="1" si="1094"/>
        <v>0</v>
      </c>
      <c r="BU251" s="5">
        <f t="shared" ca="1" si="1095"/>
        <v>0</v>
      </c>
      <c r="BV251" s="5">
        <f t="shared" ca="1" si="1096"/>
        <v>0</v>
      </c>
      <c r="BW251" s="5">
        <f t="shared" ca="1" si="1097"/>
        <v>0</v>
      </c>
      <c r="BX251" s="5">
        <f t="shared" ca="1" si="1098"/>
        <v>0</v>
      </c>
      <c r="BY251" s="5">
        <f t="shared" ca="1" si="1099"/>
        <v>0</v>
      </c>
      <c r="BZ251" s="5">
        <f t="shared" ca="1" si="1100"/>
        <v>0</v>
      </c>
      <c r="CA251" s="5">
        <f t="shared" ca="1" si="1101"/>
        <v>0</v>
      </c>
      <c r="CB251" s="37">
        <f t="shared" ca="1" si="1169"/>
        <v>0</v>
      </c>
      <c r="CC251" s="37">
        <f t="shared" ca="1" si="1170"/>
        <v>0</v>
      </c>
      <c r="CD251" s="37">
        <f t="shared" ca="1" si="1171"/>
        <v>0</v>
      </c>
      <c r="CE251" s="37">
        <f t="shared" ca="1" si="1172"/>
        <v>0</v>
      </c>
      <c r="CF251" s="37">
        <f t="shared" ca="1" si="1173"/>
        <v>0</v>
      </c>
      <c r="CG251" s="37">
        <f t="shared" ca="1" si="1174"/>
        <v>0</v>
      </c>
      <c r="CH251" s="37">
        <f t="shared" ca="1" si="1175"/>
        <v>0</v>
      </c>
      <c r="CI251" s="19">
        <f t="shared" ca="1" si="1176"/>
        <v>0</v>
      </c>
      <c r="CJ251" s="33">
        <f t="shared" ca="1" si="1177"/>
        <v>34.178319348942111</v>
      </c>
      <c r="CK251" s="33">
        <f t="shared" ca="1" si="1068"/>
        <v>34.178319348942111</v>
      </c>
      <c r="CL251" s="24">
        <f t="shared" ca="1" si="1178"/>
        <v>0</v>
      </c>
      <c r="CM251" s="34">
        <f t="shared" ca="1" si="1179"/>
        <v>200.22200000000001</v>
      </c>
      <c r="CN251" s="34">
        <f t="shared" ca="1" si="1180"/>
        <v>200.22200000000001</v>
      </c>
      <c r="CO251" s="45">
        <f t="shared" ca="1" si="1181"/>
        <v>0</v>
      </c>
      <c r="CP251" s="5"/>
      <c r="CR251" s="5">
        <f t="shared" ca="1" si="1102"/>
        <v>42</v>
      </c>
      <c r="CS251" s="5">
        <f t="shared" ca="1" si="1103"/>
        <v>40</v>
      </c>
      <c r="CT251" s="62">
        <f t="shared" ca="1" si="1182"/>
        <v>4.7619047619047672E-2</v>
      </c>
      <c r="CW251" s="5">
        <f t="shared" ca="1" si="1216"/>
        <v>248561</v>
      </c>
      <c r="CX251" s="5">
        <f t="shared" ca="1" si="1216"/>
        <v>0</v>
      </c>
      <c r="CY251" s="5">
        <f t="shared" ca="1" si="1216"/>
        <v>22757.5</v>
      </c>
      <c r="CZ251" s="5">
        <f t="shared" ca="1" si="1216"/>
        <v>70571.5</v>
      </c>
      <c r="DA251" s="5">
        <f t="shared" ca="1" si="1216"/>
        <v>0</v>
      </c>
      <c r="DB251" s="5">
        <f t="shared" ca="1" si="1216"/>
        <v>0</v>
      </c>
      <c r="DC251" s="5">
        <f t="shared" ca="1" si="1216"/>
        <v>0</v>
      </c>
      <c r="DD251" s="5">
        <f t="shared" ca="1" si="1216"/>
        <v>77193.3</v>
      </c>
      <c r="DE251" s="5">
        <f t="shared" ca="1" si="1216"/>
        <v>170522</v>
      </c>
      <c r="DF251" s="5">
        <f t="shared" ca="1" si="1216"/>
        <v>77659.3</v>
      </c>
      <c r="DG251" s="5">
        <f t="shared" ca="1" si="1216"/>
        <v>0</v>
      </c>
      <c r="DH251" s="5">
        <f t="shared" ca="1" si="1216"/>
        <v>379.85599999999999</v>
      </c>
      <c r="DI251" s="5">
        <f t="shared" ca="1" si="1235"/>
        <v>0</v>
      </c>
      <c r="DJ251" s="5">
        <f t="shared" ca="1" si="1235"/>
        <v>0</v>
      </c>
      <c r="DK251" s="5">
        <f t="shared" ca="1" si="1235"/>
        <v>0</v>
      </c>
      <c r="DL251" s="5"/>
      <c r="DM251" s="5">
        <f t="shared" ca="1" si="1217"/>
        <v>1053.29</v>
      </c>
      <c r="DN251" s="5">
        <f t="shared" ca="1" si="1217"/>
        <v>362.99599999999998</v>
      </c>
      <c r="DO251" s="5">
        <f t="shared" ca="1" si="1217"/>
        <v>0</v>
      </c>
      <c r="DP251" s="5">
        <f t="shared" ca="1" si="1217"/>
        <v>0</v>
      </c>
      <c r="DQ251" s="5">
        <f t="shared" ca="1" si="1217"/>
        <v>0</v>
      </c>
      <c r="DR251" s="5">
        <f t="shared" ca="1" si="1217"/>
        <v>0</v>
      </c>
      <c r="DS251" s="5">
        <f t="shared" ca="1" si="1217"/>
        <v>690.28899999999999</v>
      </c>
      <c r="DT251" s="5">
        <f t="shared" ca="1" si="1217"/>
        <v>0</v>
      </c>
      <c r="DU251" s="5">
        <f t="shared" ca="1" si="1217"/>
        <v>1053.29</v>
      </c>
      <c r="DV251" s="5">
        <f t="shared" ca="1" si="1217"/>
        <v>0</v>
      </c>
      <c r="DW251" s="5">
        <f t="shared" ca="1" si="1217"/>
        <v>0</v>
      </c>
      <c r="DX251" s="5">
        <f t="shared" ca="1" si="1217"/>
        <v>0</v>
      </c>
      <c r="DY251" s="5">
        <f t="shared" ca="1" si="1218"/>
        <v>0</v>
      </c>
      <c r="DZ251" s="5"/>
      <c r="EA251" s="5">
        <f t="shared" ca="1" si="1233"/>
        <v>226.88</v>
      </c>
      <c r="EB251" s="5">
        <f t="shared" ca="1" si="1233"/>
        <v>2.96435</v>
      </c>
      <c r="EC251" s="5">
        <f t="shared" ca="1" si="1233"/>
        <v>41.277700000000003</v>
      </c>
      <c r="ED251" s="5">
        <f t="shared" ca="1" si="1233"/>
        <v>84.460599999999999</v>
      </c>
      <c r="EE251" s="5">
        <f t="shared" ca="1" si="1233"/>
        <v>0</v>
      </c>
      <c r="EF251" s="5">
        <f t="shared" ca="1" si="1233"/>
        <v>0</v>
      </c>
      <c r="EG251" s="5">
        <f t="shared" ca="1" si="1233"/>
        <v>5.0727500000000001</v>
      </c>
      <c r="EH251" s="5">
        <f t="shared" ca="1" si="1233"/>
        <v>93.104600000000005</v>
      </c>
      <c r="EI251" s="5"/>
      <c r="EJ251" s="19">
        <f t="shared" ca="1" si="1183"/>
        <v>38.815097931450019</v>
      </c>
      <c r="EK251" s="19">
        <f t="shared" ca="1" si="1184"/>
        <v>1.4778102112518372</v>
      </c>
      <c r="EL251" s="19">
        <f t="shared" ca="1" si="1185"/>
        <v>3.1611885307636252</v>
      </c>
      <c r="EM251" s="19">
        <f t="shared" ca="1" si="1186"/>
        <v>9.8029140458655455</v>
      </c>
      <c r="EN251" s="19">
        <f t="shared" ca="1" si="1187"/>
        <v>0</v>
      </c>
      <c r="EO251" s="19">
        <f t="shared" ca="1" si="1188"/>
        <v>0</v>
      </c>
      <c r="EP251" s="19">
        <f t="shared" ca="1" si="1189"/>
        <v>2.8102682479003058</v>
      </c>
      <c r="EQ251" s="19">
        <f t="shared" ca="1" si="1190"/>
        <v>10.722732049293453</v>
      </c>
      <c r="ER251" s="19">
        <f t="shared" ca="1" si="1191"/>
        <v>27.974891768547131</v>
      </c>
      <c r="ES251" s="19">
        <f t="shared" ca="1" si="1192"/>
        <v>10.787462966807936</v>
      </c>
      <c r="ET251" s="19">
        <f t="shared" ca="1" si="1193"/>
        <v>0</v>
      </c>
      <c r="EU251" s="19">
        <f t="shared" ca="1" si="1104"/>
        <v>5.2764865672492479E-2</v>
      </c>
      <c r="EV251" s="19">
        <f t="shared" ca="1" si="1105"/>
        <v>0</v>
      </c>
      <c r="EW251" s="72">
        <f t="shared" ca="1" si="1106"/>
        <v>0</v>
      </c>
      <c r="EX251" s="72">
        <f t="shared" ca="1" si="1107"/>
        <v>0</v>
      </c>
      <c r="EY251" s="5"/>
      <c r="EZ251" s="5"/>
      <c r="FA251" s="5"/>
      <c r="FB251" s="5">
        <f t="shared" ca="1" si="1219"/>
        <v>248561</v>
      </c>
      <c r="FC251" s="5">
        <f t="shared" ca="1" si="1219"/>
        <v>0</v>
      </c>
      <c r="FD251" s="5">
        <f t="shared" ca="1" si="1219"/>
        <v>22757.5</v>
      </c>
      <c r="FE251" s="5">
        <f t="shared" ca="1" si="1219"/>
        <v>70571.5</v>
      </c>
      <c r="FF251" s="5">
        <f t="shared" ca="1" si="1219"/>
        <v>0</v>
      </c>
      <c r="FG251" s="5">
        <f t="shared" ca="1" si="1219"/>
        <v>0</v>
      </c>
      <c r="FH251" s="5">
        <f t="shared" ca="1" si="1219"/>
        <v>0</v>
      </c>
      <c r="FI251" s="5">
        <f t="shared" ca="1" si="1219"/>
        <v>77193.3</v>
      </c>
      <c r="FJ251" s="5">
        <f t="shared" ca="1" si="1219"/>
        <v>170522</v>
      </c>
      <c r="FK251" s="5">
        <f t="shared" ca="1" si="1219"/>
        <v>77659.3</v>
      </c>
      <c r="FL251" s="5">
        <f t="shared" ca="1" si="1219"/>
        <v>0</v>
      </c>
      <c r="FM251" s="5">
        <f t="shared" ca="1" si="1219"/>
        <v>379.85599999999999</v>
      </c>
      <c r="FN251" s="5">
        <f t="shared" ca="1" si="1220"/>
        <v>0</v>
      </c>
      <c r="FO251" s="5">
        <f t="shared" ca="1" si="1220"/>
        <v>0</v>
      </c>
      <c r="FP251" s="5">
        <f t="shared" ca="1" si="1220"/>
        <v>0</v>
      </c>
      <c r="FQ251" s="5"/>
      <c r="FR251" s="5">
        <f t="shared" ca="1" si="1221"/>
        <v>1053.29</v>
      </c>
      <c r="FS251" s="5">
        <f t="shared" ca="1" si="1221"/>
        <v>362.99599999999998</v>
      </c>
      <c r="FT251" s="5">
        <f t="shared" ca="1" si="1221"/>
        <v>0</v>
      </c>
      <c r="FU251" s="5">
        <f t="shared" ca="1" si="1221"/>
        <v>0</v>
      </c>
      <c r="FV251" s="5">
        <f t="shared" ca="1" si="1221"/>
        <v>0</v>
      </c>
      <c r="FW251" s="5">
        <f t="shared" ca="1" si="1221"/>
        <v>0</v>
      </c>
      <c r="FX251" s="5">
        <f t="shared" ca="1" si="1221"/>
        <v>690.28899999999999</v>
      </c>
      <c r="FY251" s="5">
        <f t="shared" ca="1" si="1221"/>
        <v>0</v>
      </c>
      <c r="FZ251" s="5">
        <f t="shared" ca="1" si="1221"/>
        <v>1053.29</v>
      </c>
      <c r="GA251" s="5">
        <f t="shared" ca="1" si="1221"/>
        <v>0</v>
      </c>
      <c r="GB251" s="5">
        <f t="shared" ca="1" si="1221"/>
        <v>0</v>
      </c>
      <c r="GC251" s="5">
        <f t="shared" ca="1" si="1221"/>
        <v>0</v>
      </c>
      <c r="GD251" s="5">
        <f t="shared" ca="1" si="1222"/>
        <v>0</v>
      </c>
      <c r="GE251" s="5"/>
      <c r="GF251" s="5">
        <f t="shared" ca="1" si="1223"/>
        <v>226.88</v>
      </c>
      <c r="GG251" s="5">
        <f t="shared" ca="1" si="1223"/>
        <v>2.96435</v>
      </c>
      <c r="GH251" s="5">
        <f t="shared" ca="1" si="1223"/>
        <v>41.277700000000003</v>
      </c>
      <c r="GI251" s="5">
        <f t="shared" ca="1" si="1223"/>
        <v>84.460599999999999</v>
      </c>
      <c r="GJ251" s="5">
        <f t="shared" ca="1" si="1223"/>
        <v>0</v>
      </c>
      <c r="GK251" s="5">
        <f t="shared" ca="1" si="1223"/>
        <v>0</v>
      </c>
      <c r="GL251" s="5">
        <f t="shared" ca="1" si="1223"/>
        <v>5.0727500000000001</v>
      </c>
      <c r="GM251" s="5">
        <f t="shared" ca="1" si="1223"/>
        <v>93.104600000000005</v>
      </c>
      <c r="GN251" s="5"/>
      <c r="GO251" s="19">
        <f t="shared" ca="1" si="1194"/>
        <v>38.815097931450019</v>
      </c>
      <c r="GP251" s="19">
        <f t="shared" ca="1" si="1195"/>
        <v>1.4778102112518372</v>
      </c>
      <c r="GQ251" s="19">
        <f t="shared" ca="1" si="1196"/>
        <v>3.1611885307636252</v>
      </c>
      <c r="GR251" s="19">
        <f t="shared" ca="1" si="1197"/>
        <v>9.8029140458655455</v>
      </c>
      <c r="GS251" s="19">
        <f t="shared" ca="1" si="1198"/>
        <v>0</v>
      </c>
      <c r="GT251" s="19">
        <f t="shared" ca="1" si="1199"/>
        <v>0</v>
      </c>
      <c r="GU251" s="19">
        <f t="shared" ca="1" si="1200"/>
        <v>2.8102682479003058</v>
      </c>
      <c r="GV251" s="19">
        <f t="shared" ca="1" si="1201"/>
        <v>10.722732049293453</v>
      </c>
      <c r="GW251" s="19">
        <f t="shared" ca="1" si="1202"/>
        <v>27.974891768547131</v>
      </c>
      <c r="GX251" s="19">
        <f t="shared" ca="1" si="1203"/>
        <v>10.787462966807936</v>
      </c>
      <c r="GY251" s="19">
        <f t="shared" ca="1" si="1204"/>
        <v>0</v>
      </c>
      <c r="GZ251" s="19">
        <f t="shared" ca="1" si="1204"/>
        <v>5.2764865672492479E-2</v>
      </c>
      <c r="HA251" s="19">
        <f t="shared" ca="1" si="1204"/>
        <v>0</v>
      </c>
      <c r="HB251" s="72">
        <f t="shared" ca="1" si="1108"/>
        <v>0</v>
      </c>
      <c r="HC251" s="72">
        <f t="shared" ca="1" si="1109"/>
        <v>0</v>
      </c>
      <c r="HD251" s="5"/>
      <c r="HE251" s="5"/>
      <c r="HF251" s="5"/>
      <c r="HG251" s="5">
        <f t="shared" ca="1" si="1224"/>
        <v>223548</v>
      </c>
      <c r="HH251" s="5">
        <f t="shared" ca="1" si="1224"/>
        <v>0</v>
      </c>
      <c r="HI251" s="5">
        <f t="shared" ca="1" si="1224"/>
        <v>22281.3</v>
      </c>
      <c r="HJ251" s="5">
        <f t="shared" ca="1" si="1224"/>
        <v>32527.9</v>
      </c>
      <c r="HK251" s="5">
        <f t="shared" ca="1" si="1224"/>
        <v>0</v>
      </c>
      <c r="HL251" s="5">
        <f t="shared" ca="1" si="1224"/>
        <v>0</v>
      </c>
      <c r="HM251" s="5">
        <f t="shared" ca="1" si="1224"/>
        <v>13506.6</v>
      </c>
      <c r="HN251" s="5">
        <f t="shared" ca="1" si="1224"/>
        <v>77193.3</v>
      </c>
      <c r="HO251" s="5">
        <f t="shared" ca="1" si="1224"/>
        <v>145509</v>
      </c>
      <c r="HP251" s="5">
        <f t="shared" ca="1" si="1224"/>
        <v>77659.3</v>
      </c>
      <c r="HQ251" s="5">
        <f t="shared" ca="1" si="1224"/>
        <v>0</v>
      </c>
      <c r="HR251" s="5">
        <f t="shared" ca="1" si="1224"/>
        <v>379.85599999999999</v>
      </c>
      <c r="HS251" s="5">
        <f t="shared" ca="1" si="1225"/>
        <v>0</v>
      </c>
      <c r="HT251" s="5">
        <f t="shared" ca="1" si="1225"/>
        <v>0</v>
      </c>
      <c r="HU251" s="5">
        <f t="shared" ca="1" si="1225"/>
        <v>0</v>
      </c>
      <c r="HV251" s="5"/>
      <c r="HW251" s="5">
        <f t="shared" ca="1" si="1226"/>
        <v>767.79700000000003</v>
      </c>
      <c r="HX251" s="5">
        <f t="shared" ca="1" si="1226"/>
        <v>767.79700000000003</v>
      </c>
      <c r="HY251" s="5">
        <f t="shared" ca="1" si="1226"/>
        <v>0</v>
      </c>
      <c r="HZ251" s="5">
        <f t="shared" ca="1" si="1226"/>
        <v>0</v>
      </c>
      <c r="IA251" s="5">
        <f t="shared" ca="1" si="1226"/>
        <v>0</v>
      </c>
      <c r="IB251" s="5">
        <f t="shared" ca="1" si="1226"/>
        <v>0</v>
      </c>
      <c r="IC251" s="5">
        <f t="shared" ca="1" si="1226"/>
        <v>0</v>
      </c>
      <c r="ID251" s="5">
        <f t="shared" ca="1" si="1226"/>
        <v>0</v>
      </c>
      <c r="IE251" s="5">
        <f t="shared" ca="1" si="1226"/>
        <v>767.79700000000003</v>
      </c>
      <c r="IF251" s="5">
        <f t="shared" ca="1" si="1226"/>
        <v>0</v>
      </c>
      <c r="IG251" s="5">
        <f t="shared" ca="1" si="1226"/>
        <v>0</v>
      </c>
      <c r="IH251" s="5">
        <f t="shared" ca="1" si="1226"/>
        <v>0</v>
      </c>
      <c r="II251" s="5">
        <f t="shared" ca="1" si="1227"/>
        <v>0</v>
      </c>
      <c r="IJ251" s="5"/>
      <c r="IK251" s="5">
        <f t="shared" ca="1" si="1234"/>
        <v>200.22200000000001</v>
      </c>
      <c r="IL251" s="5">
        <f t="shared" ca="1" si="1234"/>
        <v>6.4398</v>
      </c>
      <c r="IM251" s="5">
        <f t="shared" ca="1" si="1234"/>
        <v>40.9422</v>
      </c>
      <c r="IN251" s="5">
        <f t="shared" ca="1" si="1234"/>
        <v>43.707299999999996</v>
      </c>
      <c r="IO251" s="5">
        <f t="shared" ca="1" si="1234"/>
        <v>0</v>
      </c>
      <c r="IP251" s="5">
        <f t="shared" ca="1" si="1234"/>
        <v>0</v>
      </c>
      <c r="IQ251" s="5">
        <f t="shared" ca="1" si="1234"/>
        <v>16.028400000000001</v>
      </c>
      <c r="IR251" s="5">
        <f t="shared" ca="1" si="1234"/>
        <v>93.104600000000005</v>
      </c>
      <c r="IS251" s="5"/>
      <c r="IT251" s="19">
        <f t="shared" ca="1" si="1069"/>
        <v>34.178319348942111</v>
      </c>
      <c r="IU251" s="19">
        <f t="shared" ca="1" si="1070"/>
        <v>3.1258147383677142</v>
      </c>
      <c r="IV251" s="19">
        <f t="shared" ca="1" si="1071"/>
        <v>3.0950407562563358</v>
      </c>
      <c r="IW251" s="19">
        <f t="shared" ca="1" si="1072"/>
        <v>4.5183708408140664</v>
      </c>
      <c r="IX251" s="19">
        <f t="shared" ca="1" si="1073"/>
        <v>0</v>
      </c>
      <c r="IY251" s="19">
        <f t="shared" ca="1" si="1074"/>
        <v>0</v>
      </c>
      <c r="IZ251" s="19">
        <f t="shared" ca="1" si="1075"/>
        <v>1.8761686920624843</v>
      </c>
      <c r="JA251" s="19">
        <f t="shared" ca="1" si="1076"/>
        <v>10.722732049293453</v>
      </c>
      <c r="JB251" s="19">
        <f t="shared" ca="1" si="1077"/>
        <v>23.338113186039219</v>
      </c>
      <c r="JC251" s="19">
        <f t="shared" ca="1" si="1078"/>
        <v>10.787462966807936</v>
      </c>
      <c r="JD251" s="19">
        <f t="shared" ca="1" si="1079"/>
        <v>0</v>
      </c>
      <c r="JE251" s="19">
        <f t="shared" ca="1" si="1236"/>
        <v>5.2764865672492479E-2</v>
      </c>
      <c r="JF251" s="19">
        <f t="shared" ca="1" si="1236"/>
        <v>0</v>
      </c>
      <c r="JG251" s="72">
        <f t="shared" ca="1" si="1110"/>
        <v>0</v>
      </c>
      <c r="JH251" s="72">
        <f t="shared" ca="1" si="1111"/>
        <v>0</v>
      </c>
      <c r="JI251" s="5"/>
      <c r="JJ251" s="5"/>
      <c r="JK251" s="5"/>
      <c r="JL251" s="5">
        <f t="shared" ca="1" si="1228"/>
        <v>223548</v>
      </c>
      <c r="JM251" s="5">
        <f t="shared" ca="1" si="1228"/>
        <v>0</v>
      </c>
      <c r="JN251" s="5">
        <f t="shared" ca="1" si="1228"/>
        <v>22281.3</v>
      </c>
      <c r="JO251" s="5">
        <f t="shared" ca="1" si="1228"/>
        <v>32527.9</v>
      </c>
      <c r="JP251" s="5">
        <f t="shared" ca="1" si="1228"/>
        <v>0</v>
      </c>
      <c r="JQ251" s="5">
        <f t="shared" ca="1" si="1228"/>
        <v>0</v>
      </c>
      <c r="JR251" s="5">
        <f t="shared" ca="1" si="1228"/>
        <v>13506.6</v>
      </c>
      <c r="JS251" s="5">
        <f t="shared" ca="1" si="1228"/>
        <v>77193.3</v>
      </c>
      <c r="JT251" s="5">
        <f t="shared" ca="1" si="1228"/>
        <v>145509</v>
      </c>
      <c r="JU251" s="5">
        <f t="shared" ca="1" si="1228"/>
        <v>77659.3</v>
      </c>
      <c r="JV251" s="5">
        <f t="shared" ca="1" si="1228"/>
        <v>0</v>
      </c>
      <c r="JW251" s="5">
        <f t="shared" ca="1" si="1228"/>
        <v>379.85599999999999</v>
      </c>
      <c r="JX251" s="5">
        <f t="shared" ca="1" si="1229"/>
        <v>0</v>
      </c>
      <c r="JY251" s="5">
        <f t="shared" ca="1" si="1229"/>
        <v>0</v>
      </c>
      <c r="JZ251" s="5">
        <f t="shared" ca="1" si="1229"/>
        <v>0</v>
      </c>
      <c r="KA251" s="5"/>
      <c r="KB251" s="5">
        <f t="shared" ca="1" si="1230"/>
        <v>767.79700000000003</v>
      </c>
      <c r="KC251" s="5">
        <f t="shared" ca="1" si="1230"/>
        <v>767.79700000000003</v>
      </c>
      <c r="KD251" s="5">
        <f t="shared" ca="1" si="1230"/>
        <v>0</v>
      </c>
      <c r="KE251" s="5">
        <f t="shared" ca="1" si="1230"/>
        <v>0</v>
      </c>
      <c r="KF251" s="5">
        <f t="shared" ca="1" si="1230"/>
        <v>0</v>
      </c>
      <c r="KG251" s="5">
        <f t="shared" ca="1" si="1230"/>
        <v>0</v>
      </c>
      <c r="KH251" s="5">
        <f t="shared" ca="1" si="1230"/>
        <v>0</v>
      </c>
      <c r="KI251" s="5">
        <f t="shared" ca="1" si="1230"/>
        <v>0</v>
      </c>
      <c r="KJ251" s="5">
        <f t="shared" ca="1" si="1230"/>
        <v>767.79700000000003</v>
      </c>
      <c r="KK251" s="5">
        <f t="shared" ca="1" si="1230"/>
        <v>0</v>
      </c>
      <c r="KL251" s="5">
        <f t="shared" ca="1" si="1230"/>
        <v>0</v>
      </c>
      <c r="KM251" s="5">
        <f t="shared" ca="1" si="1230"/>
        <v>0</v>
      </c>
      <c r="KN251" s="5">
        <f t="shared" ca="1" si="1231"/>
        <v>0</v>
      </c>
      <c r="KO251" s="5"/>
      <c r="KP251" s="5">
        <f t="shared" ca="1" si="1232"/>
        <v>200.22200000000001</v>
      </c>
      <c r="KQ251" s="5">
        <f t="shared" ca="1" si="1232"/>
        <v>6.4398</v>
      </c>
      <c r="KR251" s="5">
        <f t="shared" ca="1" si="1232"/>
        <v>40.9422</v>
      </c>
      <c r="KS251" s="5">
        <f t="shared" ca="1" si="1232"/>
        <v>43.707299999999996</v>
      </c>
      <c r="KT251" s="5">
        <f t="shared" ca="1" si="1232"/>
        <v>0</v>
      </c>
      <c r="KU251" s="5">
        <f t="shared" ca="1" si="1232"/>
        <v>0</v>
      </c>
      <c r="KV251" s="5">
        <f t="shared" ca="1" si="1232"/>
        <v>16.028400000000001</v>
      </c>
      <c r="KW251" s="5">
        <f t="shared" ca="1" si="1232"/>
        <v>93.104600000000005</v>
      </c>
      <c r="KX251" s="5"/>
      <c r="KY251" s="19">
        <f t="shared" ca="1" si="1205"/>
        <v>34.178319348942111</v>
      </c>
      <c r="KZ251" s="19">
        <f t="shared" ca="1" si="1206"/>
        <v>3.1258147383677142</v>
      </c>
      <c r="LA251" s="19">
        <f t="shared" ca="1" si="1207"/>
        <v>3.0950407562563358</v>
      </c>
      <c r="LB251" s="19">
        <f t="shared" ca="1" si="1208"/>
        <v>4.5183708408140664</v>
      </c>
      <c r="LC251" s="19">
        <f t="shared" ca="1" si="1209"/>
        <v>0</v>
      </c>
      <c r="LD251" s="19">
        <f t="shared" ca="1" si="1210"/>
        <v>0</v>
      </c>
      <c r="LE251" s="19">
        <f t="shared" ca="1" si="1211"/>
        <v>1.8761686920624843</v>
      </c>
      <c r="LF251" s="19">
        <f t="shared" ca="1" si="1212"/>
        <v>10.722732049293453</v>
      </c>
      <c r="LG251" s="19">
        <f t="shared" ca="1" si="1213"/>
        <v>23.338113186039219</v>
      </c>
      <c r="LH251" s="19">
        <f t="shared" ca="1" si="1214"/>
        <v>10.787462966807936</v>
      </c>
      <c r="LI251" s="19">
        <f t="shared" ca="1" si="1215"/>
        <v>0</v>
      </c>
      <c r="LJ251" s="19">
        <f t="shared" ca="1" si="1081"/>
        <v>5.2764865672492479E-2</v>
      </c>
      <c r="LK251" s="19">
        <f t="shared" ca="1" si="1082"/>
        <v>0</v>
      </c>
      <c r="LL251" s="72">
        <f t="shared" ca="1" si="1112"/>
        <v>0</v>
      </c>
      <c r="LM251" s="72">
        <f t="shared" ca="1" si="1113"/>
        <v>0</v>
      </c>
    </row>
    <row r="252" spans="1:325" ht="15" customHeight="1" outlineLevel="1" x14ac:dyDescent="0.3">
      <c r="A252" s="5">
        <f>IF('Old Results'!E232='New Results'!E232,'New Results'!E232,"0")</f>
        <v>24563.1</v>
      </c>
      <c r="B252" s="5">
        <f t="shared" si="941"/>
        <v>512</v>
      </c>
      <c r="C252" s="27">
        <f t="shared" si="968"/>
        <v>231</v>
      </c>
      <c r="D252" s="41" t="str">
        <f>'Old Results'!C232</f>
        <v>0512215-RetlMed-SG-SkyU</v>
      </c>
      <c r="E252" s="41" t="str">
        <f>'New Results'!C232</f>
        <v>0512215-RetlMed-SG-SkyU</v>
      </c>
      <c r="F252" s="5">
        <f t="shared" ca="1" si="1128"/>
        <v>0</v>
      </c>
      <c r="G252" s="5">
        <f t="shared" ca="1" si="1129"/>
        <v>0</v>
      </c>
      <c r="H252" s="5">
        <f t="shared" ca="1" si="1130"/>
        <v>0</v>
      </c>
      <c r="I252" s="5">
        <f t="shared" ca="1" si="1131"/>
        <v>0</v>
      </c>
      <c r="J252" s="5">
        <f t="shared" ca="1" si="1132"/>
        <v>0</v>
      </c>
      <c r="K252" s="5">
        <f t="shared" ca="1" si="1133"/>
        <v>0</v>
      </c>
      <c r="L252" s="5">
        <f t="shared" ca="1" si="1134"/>
        <v>0</v>
      </c>
      <c r="M252" s="5">
        <f t="shared" ca="1" si="1135"/>
        <v>0</v>
      </c>
      <c r="N252" s="5">
        <f t="shared" ca="1" si="1136"/>
        <v>0</v>
      </c>
      <c r="O252" s="5">
        <f t="shared" ca="1" si="1137"/>
        <v>0</v>
      </c>
      <c r="P252" s="5">
        <f t="shared" ca="1" si="1138"/>
        <v>0</v>
      </c>
      <c r="Q252" s="5">
        <f t="shared" ca="1" si="1139"/>
        <v>0</v>
      </c>
      <c r="R252" s="5">
        <f t="shared" ca="1" si="1083"/>
        <v>0</v>
      </c>
      <c r="S252" s="5">
        <f t="shared" ca="1" si="1084"/>
        <v>0</v>
      </c>
      <c r="T252" s="5">
        <f t="shared" ca="1" si="1085"/>
        <v>0</v>
      </c>
      <c r="U252" s="5">
        <f t="shared" ca="1" si="1140"/>
        <v>0</v>
      </c>
      <c r="V252" s="5">
        <f t="shared" ca="1" si="1141"/>
        <v>0</v>
      </c>
      <c r="W252" s="5">
        <f t="shared" ca="1" si="1142"/>
        <v>0</v>
      </c>
      <c r="X252" s="5">
        <f t="shared" ca="1" si="1143"/>
        <v>0</v>
      </c>
      <c r="Y252" s="5">
        <f t="shared" ca="1" si="1144"/>
        <v>0</v>
      </c>
      <c r="Z252" s="5">
        <f t="shared" ca="1" si="1145"/>
        <v>0</v>
      </c>
      <c r="AA252" s="5">
        <f t="shared" ca="1" si="1146"/>
        <v>0</v>
      </c>
      <c r="AB252" s="5">
        <f t="shared" ca="1" si="1147"/>
        <v>0</v>
      </c>
      <c r="AC252" s="5">
        <f t="shared" ca="1" si="1148"/>
        <v>0</v>
      </c>
      <c r="AD252" s="5">
        <f t="shared" ca="1" si="1149"/>
        <v>0</v>
      </c>
      <c r="AE252" s="5">
        <f t="shared" ca="1" si="1150"/>
        <v>0</v>
      </c>
      <c r="AF252" s="5">
        <f t="shared" ca="1" si="1151"/>
        <v>0</v>
      </c>
      <c r="AG252" s="5">
        <f t="shared" ca="1" si="1151"/>
        <v>0</v>
      </c>
      <c r="AH252" s="37">
        <f t="shared" ca="1" si="1152"/>
        <v>0</v>
      </c>
      <c r="AI252" s="37">
        <f t="shared" ca="1" si="1153"/>
        <v>0</v>
      </c>
      <c r="AJ252" s="37">
        <f t="shared" ca="1" si="1154"/>
        <v>0</v>
      </c>
      <c r="AK252" s="37">
        <f t="shared" ca="1" si="1155"/>
        <v>0</v>
      </c>
      <c r="AL252" s="37">
        <f t="shared" ca="1" si="1156"/>
        <v>0</v>
      </c>
      <c r="AM252" s="37">
        <f t="shared" ca="1" si="1157"/>
        <v>0</v>
      </c>
      <c r="AN252" s="37">
        <f t="shared" ca="1" si="1158"/>
        <v>0</v>
      </c>
      <c r="AO252" s="37">
        <f t="shared" ca="1" si="1159"/>
        <v>0</v>
      </c>
      <c r="AP252" s="33">
        <f t="shared" ca="1" si="1160"/>
        <v>52.693723186405627</v>
      </c>
      <c r="AQ252" s="33">
        <f t="shared" ca="1" si="1161"/>
        <v>52.693723186405627</v>
      </c>
      <c r="AR252" s="24">
        <f t="shared" ca="1" si="1162"/>
        <v>0</v>
      </c>
      <c r="AS252" s="34">
        <f t="shared" ca="1" si="1163"/>
        <v>379.18400000000003</v>
      </c>
      <c r="AT252" s="34">
        <f t="shared" ca="1" si="1164"/>
        <v>379.18400000000003</v>
      </c>
      <c r="AU252" s="45">
        <f t="shared" ca="1" si="1165"/>
        <v>0</v>
      </c>
      <c r="AV252" s="34">
        <f t="shared" ca="1" si="1166"/>
        <v>-106.3</v>
      </c>
      <c r="AW252" s="34">
        <f t="shared" ca="1" si="1167"/>
        <v>-106.3</v>
      </c>
      <c r="AX252" s="46">
        <f t="shared" ca="1" si="1168"/>
        <v>0</v>
      </c>
      <c r="AY252" s="5"/>
      <c r="AZ252" s="5">
        <f t="shared" ca="1" si="1055"/>
        <v>0</v>
      </c>
      <c r="BA252" s="5">
        <f t="shared" ca="1" si="1056"/>
        <v>0</v>
      </c>
      <c r="BB252" s="5">
        <f t="shared" ca="1" si="1057"/>
        <v>0</v>
      </c>
      <c r="BC252" s="5">
        <f t="shared" ca="1" si="1058"/>
        <v>0</v>
      </c>
      <c r="BD252" s="5">
        <f t="shared" ca="1" si="1059"/>
        <v>0</v>
      </c>
      <c r="BE252" s="5">
        <f t="shared" ca="1" si="1060"/>
        <v>0</v>
      </c>
      <c r="BF252" s="5">
        <f t="shared" ca="1" si="1061"/>
        <v>0</v>
      </c>
      <c r="BG252" s="5">
        <f t="shared" ca="1" si="1062"/>
        <v>0</v>
      </c>
      <c r="BH252" s="5">
        <f t="shared" ca="1" si="1063"/>
        <v>0</v>
      </c>
      <c r="BI252" s="5">
        <f t="shared" ca="1" si="1064"/>
        <v>0</v>
      </c>
      <c r="BJ252" s="5">
        <f t="shared" ca="1" si="1065"/>
        <v>0</v>
      </c>
      <c r="BK252" s="5">
        <f t="shared" ca="1" si="1066"/>
        <v>0</v>
      </c>
      <c r="BL252" s="5">
        <f t="shared" ca="1" si="1086"/>
        <v>0</v>
      </c>
      <c r="BM252" s="5">
        <f t="shared" ca="1" si="1087"/>
        <v>0</v>
      </c>
      <c r="BN252" s="5">
        <f t="shared" ca="1" si="1088"/>
        <v>0</v>
      </c>
      <c r="BO252" s="5">
        <f t="shared" ca="1" si="1089"/>
        <v>0</v>
      </c>
      <c r="BP252" s="5">
        <f t="shared" ca="1" si="1090"/>
        <v>0</v>
      </c>
      <c r="BQ252" s="5">
        <f t="shared" ca="1" si="1091"/>
        <v>0</v>
      </c>
      <c r="BR252" s="5">
        <f t="shared" ca="1" si="1092"/>
        <v>0</v>
      </c>
      <c r="BS252" s="5">
        <f t="shared" ca="1" si="1093"/>
        <v>0</v>
      </c>
      <c r="BT252" s="5">
        <f t="shared" ca="1" si="1094"/>
        <v>0</v>
      </c>
      <c r="BU252" s="5">
        <f t="shared" ca="1" si="1095"/>
        <v>0</v>
      </c>
      <c r="BV252" s="5">
        <f t="shared" ca="1" si="1096"/>
        <v>0</v>
      </c>
      <c r="BW252" s="5">
        <f t="shared" ca="1" si="1097"/>
        <v>0</v>
      </c>
      <c r="BX252" s="5">
        <f t="shared" ca="1" si="1098"/>
        <v>0</v>
      </c>
      <c r="BY252" s="5">
        <f t="shared" ca="1" si="1099"/>
        <v>0</v>
      </c>
      <c r="BZ252" s="5">
        <f t="shared" ca="1" si="1100"/>
        <v>0</v>
      </c>
      <c r="CA252" s="5">
        <f t="shared" ca="1" si="1101"/>
        <v>0</v>
      </c>
      <c r="CB252" s="37">
        <f t="shared" ca="1" si="1169"/>
        <v>0</v>
      </c>
      <c r="CC252" s="37">
        <f t="shared" ca="1" si="1170"/>
        <v>0</v>
      </c>
      <c r="CD252" s="37">
        <f t="shared" ca="1" si="1171"/>
        <v>0</v>
      </c>
      <c r="CE252" s="37">
        <f t="shared" ca="1" si="1172"/>
        <v>0</v>
      </c>
      <c r="CF252" s="37">
        <f t="shared" ca="1" si="1173"/>
        <v>0</v>
      </c>
      <c r="CG252" s="37">
        <f t="shared" ca="1" si="1174"/>
        <v>0</v>
      </c>
      <c r="CH252" s="37">
        <f t="shared" ca="1" si="1175"/>
        <v>0</v>
      </c>
      <c r="CI252" s="19">
        <f t="shared" ca="1" si="1176"/>
        <v>0</v>
      </c>
      <c r="CJ252" s="33">
        <f t="shared" ca="1" si="1177"/>
        <v>39.917866555931461</v>
      </c>
      <c r="CK252" s="33">
        <f t="shared" ca="1" si="1068"/>
        <v>39.917866555931461</v>
      </c>
      <c r="CL252" s="24">
        <f t="shared" ca="1" si="1178"/>
        <v>0</v>
      </c>
      <c r="CM252" s="34">
        <f t="shared" ca="1" si="1179"/>
        <v>272.85899999999998</v>
      </c>
      <c r="CN252" s="34">
        <f t="shared" ca="1" si="1180"/>
        <v>272.85899999999998</v>
      </c>
      <c r="CO252" s="45">
        <f t="shared" ca="1" si="1181"/>
        <v>0</v>
      </c>
      <c r="CP252" s="5"/>
      <c r="CR252" s="5">
        <f t="shared" ca="1" si="1102"/>
        <v>60</v>
      </c>
      <c r="CS252" s="5">
        <f t="shared" ca="1" si="1103"/>
        <v>54</v>
      </c>
      <c r="CT252" s="62">
        <f t="shared" ca="1" si="1182"/>
        <v>9.9999999999999978E-2</v>
      </c>
      <c r="CW252" s="5">
        <f t="shared" ca="1" si="1216"/>
        <v>357941</v>
      </c>
      <c r="CX252" s="5">
        <f t="shared" ca="1" si="1216"/>
        <v>0</v>
      </c>
      <c r="CY252" s="5">
        <f t="shared" ca="1" si="1216"/>
        <v>96845.3</v>
      </c>
      <c r="CZ252" s="5">
        <f t="shared" ca="1" si="1216"/>
        <v>105863</v>
      </c>
      <c r="DA252" s="5">
        <f t="shared" ca="1" si="1216"/>
        <v>0</v>
      </c>
      <c r="DB252" s="5">
        <f t="shared" ca="1" si="1216"/>
        <v>0</v>
      </c>
      <c r="DC252" s="5">
        <f t="shared" ca="1" si="1216"/>
        <v>0</v>
      </c>
      <c r="DD252" s="5">
        <f t="shared" ca="1" si="1216"/>
        <v>77193.3</v>
      </c>
      <c r="DE252" s="5">
        <f t="shared" ca="1" si="1216"/>
        <v>279902</v>
      </c>
      <c r="DF252" s="5">
        <f t="shared" ca="1" si="1216"/>
        <v>77659.3</v>
      </c>
      <c r="DG252" s="5">
        <f t="shared" ca="1" si="1216"/>
        <v>0</v>
      </c>
      <c r="DH252" s="5">
        <f t="shared" ca="1" si="1216"/>
        <v>379.85599999999999</v>
      </c>
      <c r="DI252" s="5">
        <f t="shared" ca="1" si="1235"/>
        <v>0</v>
      </c>
      <c r="DJ252" s="5">
        <f t="shared" ca="1" si="1235"/>
        <v>0</v>
      </c>
      <c r="DK252" s="5">
        <f t="shared" ca="1" si="1235"/>
        <v>0</v>
      </c>
      <c r="DL252" s="5"/>
      <c r="DM252" s="5">
        <f t="shared" ca="1" si="1217"/>
        <v>730.26499999999999</v>
      </c>
      <c r="DN252" s="5">
        <f t="shared" ca="1" si="1217"/>
        <v>115.91800000000001</v>
      </c>
      <c r="DO252" s="5">
        <f t="shared" ca="1" si="1217"/>
        <v>0</v>
      </c>
      <c r="DP252" s="5">
        <f t="shared" ca="1" si="1217"/>
        <v>0</v>
      </c>
      <c r="DQ252" s="5">
        <f t="shared" ca="1" si="1217"/>
        <v>0</v>
      </c>
      <c r="DR252" s="5">
        <f t="shared" ca="1" si="1217"/>
        <v>0</v>
      </c>
      <c r="DS252" s="5">
        <f t="shared" ca="1" si="1217"/>
        <v>614.34699999999998</v>
      </c>
      <c r="DT252" s="5">
        <f t="shared" ca="1" si="1217"/>
        <v>0</v>
      </c>
      <c r="DU252" s="5">
        <f t="shared" ca="1" si="1217"/>
        <v>730.26499999999999</v>
      </c>
      <c r="DV252" s="5">
        <f t="shared" ca="1" si="1217"/>
        <v>0</v>
      </c>
      <c r="DW252" s="5">
        <f t="shared" ca="1" si="1217"/>
        <v>0</v>
      </c>
      <c r="DX252" s="5">
        <f t="shared" ca="1" si="1217"/>
        <v>0</v>
      </c>
      <c r="DY252" s="5">
        <f t="shared" ca="1" si="1218"/>
        <v>0</v>
      </c>
      <c r="DZ252" s="5"/>
      <c r="EA252" s="5">
        <f t="shared" ca="1" si="1233"/>
        <v>379.18400000000003</v>
      </c>
      <c r="EB252" s="5">
        <f t="shared" ca="1" si="1233"/>
        <v>0.980101</v>
      </c>
      <c r="EC252" s="5">
        <f t="shared" ca="1" si="1233"/>
        <v>152.01400000000001</v>
      </c>
      <c r="ED252" s="5">
        <f t="shared" ca="1" si="1233"/>
        <v>127.346</v>
      </c>
      <c r="EE252" s="5">
        <f t="shared" ca="1" si="1233"/>
        <v>0</v>
      </c>
      <c r="EF252" s="5">
        <f t="shared" ca="1" si="1233"/>
        <v>0</v>
      </c>
      <c r="EG252" s="5">
        <f t="shared" ca="1" si="1233"/>
        <v>4.5360399999999998</v>
      </c>
      <c r="EH252" s="5">
        <f t="shared" ca="1" si="1233"/>
        <v>94.3078</v>
      </c>
      <c r="EI252" s="5"/>
      <c r="EJ252" s="19">
        <f t="shared" ca="1" si="1183"/>
        <v>52.693723186405627</v>
      </c>
      <c r="EK252" s="19">
        <f t="shared" ca="1" si="1184"/>
        <v>0.47191926100532922</v>
      </c>
      <c r="EL252" s="19">
        <f t="shared" ca="1" si="1185"/>
        <v>13.452543188766892</v>
      </c>
      <c r="EM252" s="19">
        <f t="shared" ca="1" si="1186"/>
        <v>14.705169787201127</v>
      </c>
      <c r="EN252" s="19">
        <f t="shared" ca="1" si="1187"/>
        <v>0</v>
      </c>
      <c r="EO252" s="19">
        <f t="shared" ca="1" si="1188"/>
        <v>0</v>
      </c>
      <c r="EP252" s="19">
        <f t="shared" ca="1" si="1189"/>
        <v>2.5010971742166097</v>
      </c>
      <c r="EQ252" s="19">
        <f t="shared" ca="1" si="1190"/>
        <v>10.722732049293453</v>
      </c>
      <c r="ER252" s="19">
        <f t="shared" ca="1" si="1191"/>
        <v>41.853517023502732</v>
      </c>
      <c r="ES252" s="19">
        <f t="shared" ca="1" si="1192"/>
        <v>10.787462966807936</v>
      </c>
      <c r="ET252" s="19">
        <f t="shared" ca="1" si="1193"/>
        <v>0</v>
      </c>
      <c r="EU252" s="19">
        <f t="shared" ca="1" si="1104"/>
        <v>5.2764865672492479E-2</v>
      </c>
      <c r="EV252" s="19">
        <f t="shared" ca="1" si="1105"/>
        <v>0</v>
      </c>
      <c r="EW252" s="72">
        <f t="shared" ca="1" si="1106"/>
        <v>0</v>
      </c>
      <c r="EX252" s="72">
        <f t="shared" ca="1" si="1107"/>
        <v>0</v>
      </c>
      <c r="EY252" s="5"/>
      <c r="EZ252" s="5"/>
      <c r="FA252" s="5"/>
      <c r="FB252" s="5">
        <f t="shared" ca="1" si="1219"/>
        <v>357941</v>
      </c>
      <c r="FC252" s="5">
        <f t="shared" ca="1" si="1219"/>
        <v>0</v>
      </c>
      <c r="FD252" s="5">
        <f t="shared" ca="1" si="1219"/>
        <v>96845.3</v>
      </c>
      <c r="FE252" s="5">
        <f t="shared" ca="1" si="1219"/>
        <v>105863</v>
      </c>
      <c r="FF252" s="5">
        <f t="shared" ca="1" si="1219"/>
        <v>0</v>
      </c>
      <c r="FG252" s="5">
        <f t="shared" ca="1" si="1219"/>
        <v>0</v>
      </c>
      <c r="FH252" s="5">
        <f t="shared" ca="1" si="1219"/>
        <v>0</v>
      </c>
      <c r="FI252" s="5">
        <f t="shared" ca="1" si="1219"/>
        <v>77193.3</v>
      </c>
      <c r="FJ252" s="5">
        <f t="shared" ca="1" si="1219"/>
        <v>279902</v>
      </c>
      <c r="FK252" s="5">
        <f t="shared" ca="1" si="1219"/>
        <v>77659.3</v>
      </c>
      <c r="FL252" s="5">
        <f t="shared" ca="1" si="1219"/>
        <v>0</v>
      </c>
      <c r="FM252" s="5">
        <f t="shared" ca="1" si="1219"/>
        <v>379.85599999999999</v>
      </c>
      <c r="FN252" s="5">
        <f t="shared" ca="1" si="1220"/>
        <v>0</v>
      </c>
      <c r="FO252" s="5">
        <f t="shared" ca="1" si="1220"/>
        <v>0</v>
      </c>
      <c r="FP252" s="5">
        <f t="shared" ca="1" si="1220"/>
        <v>0</v>
      </c>
      <c r="FQ252" s="5"/>
      <c r="FR252" s="5">
        <f t="shared" ca="1" si="1221"/>
        <v>730.26499999999999</v>
      </c>
      <c r="FS252" s="5">
        <f t="shared" ca="1" si="1221"/>
        <v>115.91800000000001</v>
      </c>
      <c r="FT252" s="5">
        <f t="shared" ca="1" si="1221"/>
        <v>0</v>
      </c>
      <c r="FU252" s="5">
        <f t="shared" ca="1" si="1221"/>
        <v>0</v>
      </c>
      <c r="FV252" s="5">
        <f t="shared" ca="1" si="1221"/>
        <v>0</v>
      </c>
      <c r="FW252" s="5">
        <f t="shared" ca="1" si="1221"/>
        <v>0</v>
      </c>
      <c r="FX252" s="5">
        <f t="shared" ca="1" si="1221"/>
        <v>614.34699999999998</v>
      </c>
      <c r="FY252" s="5">
        <f t="shared" ca="1" si="1221"/>
        <v>0</v>
      </c>
      <c r="FZ252" s="5">
        <f t="shared" ca="1" si="1221"/>
        <v>730.26499999999999</v>
      </c>
      <c r="GA252" s="5">
        <f t="shared" ca="1" si="1221"/>
        <v>0</v>
      </c>
      <c r="GB252" s="5">
        <f t="shared" ca="1" si="1221"/>
        <v>0</v>
      </c>
      <c r="GC252" s="5">
        <f t="shared" ca="1" si="1221"/>
        <v>0</v>
      </c>
      <c r="GD252" s="5">
        <f t="shared" ca="1" si="1222"/>
        <v>0</v>
      </c>
      <c r="GE252" s="5"/>
      <c r="GF252" s="5">
        <f t="shared" ca="1" si="1223"/>
        <v>379.18400000000003</v>
      </c>
      <c r="GG252" s="5">
        <f t="shared" ca="1" si="1223"/>
        <v>0.980101</v>
      </c>
      <c r="GH252" s="5">
        <f t="shared" ca="1" si="1223"/>
        <v>152.01400000000001</v>
      </c>
      <c r="GI252" s="5">
        <f t="shared" ca="1" si="1223"/>
        <v>127.346</v>
      </c>
      <c r="GJ252" s="5">
        <f t="shared" ca="1" si="1223"/>
        <v>0</v>
      </c>
      <c r="GK252" s="5">
        <f t="shared" ca="1" si="1223"/>
        <v>0</v>
      </c>
      <c r="GL252" s="5">
        <f t="shared" ca="1" si="1223"/>
        <v>4.5360399999999998</v>
      </c>
      <c r="GM252" s="5">
        <f t="shared" ca="1" si="1223"/>
        <v>94.3078</v>
      </c>
      <c r="GN252" s="5"/>
      <c r="GO252" s="19">
        <f t="shared" ca="1" si="1194"/>
        <v>52.693723186405627</v>
      </c>
      <c r="GP252" s="19">
        <f t="shared" ca="1" si="1195"/>
        <v>0.47191926100532922</v>
      </c>
      <c r="GQ252" s="19">
        <f t="shared" ca="1" si="1196"/>
        <v>13.452543188766892</v>
      </c>
      <c r="GR252" s="19">
        <f t="shared" ca="1" si="1197"/>
        <v>14.705169787201127</v>
      </c>
      <c r="GS252" s="19">
        <f t="shared" ca="1" si="1198"/>
        <v>0</v>
      </c>
      <c r="GT252" s="19">
        <f t="shared" ca="1" si="1199"/>
        <v>0</v>
      </c>
      <c r="GU252" s="19">
        <f t="shared" ca="1" si="1200"/>
        <v>2.5010971742166097</v>
      </c>
      <c r="GV252" s="19">
        <f t="shared" ca="1" si="1201"/>
        <v>10.722732049293453</v>
      </c>
      <c r="GW252" s="19">
        <f t="shared" ca="1" si="1202"/>
        <v>41.853517023502732</v>
      </c>
      <c r="GX252" s="19">
        <f t="shared" ca="1" si="1203"/>
        <v>10.787462966807936</v>
      </c>
      <c r="GY252" s="19">
        <f t="shared" ca="1" si="1204"/>
        <v>0</v>
      </c>
      <c r="GZ252" s="19">
        <f t="shared" ca="1" si="1204"/>
        <v>5.2764865672492479E-2</v>
      </c>
      <c r="HA252" s="19">
        <f t="shared" ca="1" si="1204"/>
        <v>0</v>
      </c>
      <c r="HB252" s="72">
        <f t="shared" ca="1" si="1108"/>
        <v>0</v>
      </c>
      <c r="HC252" s="72">
        <f t="shared" ca="1" si="1109"/>
        <v>0</v>
      </c>
      <c r="HD252" s="5"/>
      <c r="HE252" s="5"/>
      <c r="HF252" s="5"/>
      <c r="HG252" s="5">
        <f t="shared" ca="1" si="1224"/>
        <v>274729</v>
      </c>
      <c r="HH252" s="5">
        <f t="shared" ca="1" si="1224"/>
        <v>0</v>
      </c>
      <c r="HI252" s="5">
        <f t="shared" ca="1" si="1224"/>
        <v>84353.5</v>
      </c>
      <c r="HJ252" s="5">
        <f t="shared" ca="1" si="1224"/>
        <v>23483.599999999999</v>
      </c>
      <c r="HK252" s="5">
        <f t="shared" ca="1" si="1224"/>
        <v>0</v>
      </c>
      <c r="HL252" s="5">
        <f t="shared" ca="1" si="1224"/>
        <v>0</v>
      </c>
      <c r="HM252" s="5">
        <f t="shared" ca="1" si="1224"/>
        <v>11659.1</v>
      </c>
      <c r="HN252" s="5">
        <f t="shared" ca="1" si="1224"/>
        <v>77193.3</v>
      </c>
      <c r="HO252" s="5">
        <f t="shared" ca="1" si="1224"/>
        <v>196689</v>
      </c>
      <c r="HP252" s="5">
        <f t="shared" ca="1" si="1224"/>
        <v>77659.3</v>
      </c>
      <c r="HQ252" s="5">
        <f t="shared" ca="1" si="1224"/>
        <v>0</v>
      </c>
      <c r="HR252" s="5">
        <f t="shared" ca="1" si="1224"/>
        <v>379.85599999999999</v>
      </c>
      <c r="HS252" s="5">
        <f t="shared" ca="1" si="1225"/>
        <v>0</v>
      </c>
      <c r="HT252" s="5">
        <f t="shared" ca="1" si="1225"/>
        <v>0</v>
      </c>
      <c r="HU252" s="5">
        <f t="shared" ca="1" si="1225"/>
        <v>0</v>
      </c>
      <c r="HV252" s="5"/>
      <c r="HW252" s="5">
        <f t="shared" ca="1" si="1226"/>
        <v>431.31200000000001</v>
      </c>
      <c r="HX252" s="5">
        <f t="shared" ca="1" si="1226"/>
        <v>431.31200000000001</v>
      </c>
      <c r="HY252" s="5">
        <f t="shared" ca="1" si="1226"/>
        <v>0</v>
      </c>
      <c r="HZ252" s="5">
        <f t="shared" ca="1" si="1226"/>
        <v>0</v>
      </c>
      <c r="IA252" s="5">
        <f t="shared" ca="1" si="1226"/>
        <v>0</v>
      </c>
      <c r="IB252" s="5">
        <f t="shared" ca="1" si="1226"/>
        <v>0</v>
      </c>
      <c r="IC252" s="5">
        <f t="shared" ca="1" si="1226"/>
        <v>0</v>
      </c>
      <c r="ID252" s="5">
        <f t="shared" ca="1" si="1226"/>
        <v>0</v>
      </c>
      <c r="IE252" s="5">
        <f t="shared" ca="1" si="1226"/>
        <v>431.31200000000001</v>
      </c>
      <c r="IF252" s="5">
        <f t="shared" ca="1" si="1226"/>
        <v>0</v>
      </c>
      <c r="IG252" s="5">
        <f t="shared" ca="1" si="1226"/>
        <v>0</v>
      </c>
      <c r="IH252" s="5">
        <f t="shared" ca="1" si="1226"/>
        <v>0</v>
      </c>
      <c r="II252" s="5">
        <f t="shared" ca="1" si="1227"/>
        <v>0</v>
      </c>
      <c r="IJ252" s="5"/>
      <c r="IK252" s="5">
        <f t="shared" ca="1" si="1234"/>
        <v>272.85899999999998</v>
      </c>
      <c r="IL252" s="5">
        <f t="shared" ca="1" si="1234"/>
        <v>3.6617600000000001</v>
      </c>
      <c r="IM252" s="5">
        <f t="shared" ca="1" si="1234"/>
        <v>131.535</v>
      </c>
      <c r="IN252" s="5">
        <f t="shared" ca="1" si="1234"/>
        <v>29.575500000000002</v>
      </c>
      <c r="IO252" s="5">
        <f t="shared" ca="1" si="1234"/>
        <v>0</v>
      </c>
      <c r="IP252" s="5">
        <f t="shared" ca="1" si="1234"/>
        <v>0</v>
      </c>
      <c r="IQ252" s="5">
        <f t="shared" ca="1" si="1234"/>
        <v>13.779500000000001</v>
      </c>
      <c r="IR252" s="5">
        <f t="shared" ca="1" si="1234"/>
        <v>94.3078</v>
      </c>
      <c r="IS252" s="5"/>
      <c r="IT252" s="19">
        <f t="shared" ca="1" si="1069"/>
        <v>39.917866555931461</v>
      </c>
      <c r="IU252" s="19">
        <f t="shared" ca="1" si="1070"/>
        <v>1.7559347150807514</v>
      </c>
      <c r="IV252" s="19">
        <f t="shared" ca="1" si="1071"/>
        <v>11.717337876733801</v>
      </c>
      <c r="IW252" s="19">
        <f t="shared" ca="1" si="1072"/>
        <v>3.2620493015946685</v>
      </c>
      <c r="IX252" s="19">
        <f t="shared" ca="1" si="1073"/>
        <v>0</v>
      </c>
      <c r="IY252" s="19">
        <f t="shared" ca="1" si="1074"/>
        <v>0</v>
      </c>
      <c r="IZ252" s="19">
        <f t="shared" ca="1" si="1075"/>
        <v>1.6195369965517381</v>
      </c>
      <c r="JA252" s="19">
        <f t="shared" ca="1" si="1076"/>
        <v>10.722732049293453</v>
      </c>
      <c r="JB252" s="19">
        <f t="shared" ca="1" si="1077"/>
        <v>29.077521485480254</v>
      </c>
      <c r="JC252" s="19">
        <f t="shared" ca="1" si="1078"/>
        <v>10.787462966807936</v>
      </c>
      <c r="JD252" s="19">
        <f t="shared" ca="1" si="1079"/>
        <v>0</v>
      </c>
      <c r="JE252" s="19">
        <f t="shared" ca="1" si="1236"/>
        <v>5.2764865672492479E-2</v>
      </c>
      <c r="JF252" s="19">
        <f t="shared" ca="1" si="1236"/>
        <v>0</v>
      </c>
      <c r="JG252" s="72">
        <f t="shared" ca="1" si="1110"/>
        <v>0</v>
      </c>
      <c r="JH252" s="72">
        <f t="shared" ca="1" si="1111"/>
        <v>0</v>
      </c>
      <c r="JI252" s="5"/>
      <c r="JJ252" s="5"/>
      <c r="JK252" s="5"/>
      <c r="JL252" s="5">
        <f t="shared" ca="1" si="1228"/>
        <v>274729</v>
      </c>
      <c r="JM252" s="5">
        <f t="shared" ca="1" si="1228"/>
        <v>0</v>
      </c>
      <c r="JN252" s="5">
        <f t="shared" ca="1" si="1228"/>
        <v>84353.5</v>
      </c>
      <c r="JO252" s="5">
        <f t="shared" ca="1" si="1228"/>
        <v>23483.599999999999</v>
      </c>
      <c r="JP252" s="5">
        <f t="shared" ca="1" si="1228"/>
        <v>0</v>
      </c>
      <c r="JQ252" s="5">
        <f t="shared" ca="1" si="1228"/>
        <v>0</v>
      </c>
      <c r="JR252" s="5">
        <f t="shared" ca="1" si="1228"/>
        <v>11659.1</v>
      </c>
      <c r="JS252" s="5">
        <f t="shared" ca="1" si="1228"/>
        <v>77193.3</v>
      </c>
      <c r="JT252" s="5">
        <f t="shared" ca="1" si="1228"/>
        <v>196689</v>
      </c>
      <c r="JU252" s="5">
        <f t="shared" ca="1" si="1228"/>
        <v>77659.3</v>
      </c>
      <c r="JV252" s="5">
        <f t="shared" ca="1" si="1228"/>
        <v>0</v>
      </c>
      <c r="JW252" s="5">
        <f t="shared" ca="1" si="1228"/>
        <v>379.85599999999999</v>
      </c>
      <c r="JX252" s="5">
        <f t="shared" ca="1" si="1229"/>
        <v>0</v>
      </c>
      <c r="JY252" s="5">
        <f t="shared" ca="1" si="1229"/>
        <v>0</v>
      </c>
      <c r="JZ252" s="5">
        <f t="shared" ca="1" si="1229"/>
        <v>0</v>
      </c>
      <c r="KA252" s="5"/>
      <c r="KB252" s="5">
        <f t="shared" ca="1" si="1230"/>
        <v>431.31200000000001</v>
      </c>
      <c r="KC252" s="5">
        <f t="shared" ca="1" si="1230"/>
        <v>431.31200000000001</v>
      </c>
      <c r="KD252" s="5">
        <f t="shared" ca="1" si="1230"/>
        <v>0</v>
      </c>
      <c r="KE252" s="5">
        <f t="shared" ca="1" si="1230"/>
        <v>0</v>
      </c>
      <c r="KF252" s="5">
        <f t="shared" ca="1" si="1230"/>
        <v>0</v>
      </c>
      <c r="KG252" s="5">
        <f t="shared" ca="1" si="1230"/>
        <v>0</v>
      </c>
      <c r="KH252" s="5">
        <f t="shared" ca="1" si="1230"/>
        <v>0</v>
      </c>
      <c r="KI252" s="5">
        <f t="shared" ca="1" si="1230"/>
        <v>0</v>
      </c>
      <c r="KJ252" s="5">
        <f t="shared" ca="1" si="1230"/>
        <v>431.31200000000001</v>
      </c>
      <c r="KK252" s="5">
        <f t="shared" ca="1" si="1230"/>
        <v>0</v>
      </c>
      <c r="KL252" s="5">
        <f t="shared" ca="1" si="1230"/>
        <v>0</v>
      </c>
      <c r="KM252" s="5">
        <f t="shared" ca="1" si="1230"/>
        <v>0</v>
      </c>
      <c r="KN252" s="5">
        <f t="shared" ca="1" si="1231"/>
        <v>0</v>
      </c>
      <c r="KO252" s="5"/>
      <c r="KP252" s="5">
        <f t="shared" ca="1" si="1232"/>
        <v>272.85899999999998</v>
      </c>
      <c r="KQ252" s="5">
        <f t="shared" ca="1" si="1232"/>
        <v>3.6617600000000001</v>
      </c>
      <c r="KR252" s="5">
        <f t="shared" ca="1" si="1232"/>
        <v>131.535</v>
      </c>
      <c r="KS252" s="5">
        <f t="shared" ca="1" si="1232"/>
        <v>29.575500000000002</v>
      </c>
      <c r="KT252" s="5">
        <f t="shared" ca="1" si="1232"/>
        <v>0</v>
      </c>
      <c r="KU252" s="5">
        <f t="shared" ca="1" si="1232"/>
        <v>0</v>
      </c>
      <c r="KV252" s="5">
        <f t="shared" ca="1" si="1232"/>
        <v>13.779500000000001</v>
      </c>
      <c r="KW252" s="5">
        <f t="shared" ca="1" si="1232"/>
        <v>94.3078</v>
      </c>
      <c r="KX252" s="5"/>
      <c r="KY252" s="19">
        <f t="shared" ca="1" si="1205"/>
        <v>39.917866555931461</v>
      </c>
      <c r="KZ252" s="19">
        <f t="shared" ca="1" si="1206"/>
        <v>1.7559347150807514</v>
      </c>
      <c r="LA252" s="19">
        <f t="shared" ca="1" si="1207"/>
        <v>11.717337876733801</v>
      </c>
      <c r="LB252" s="19">
        <f t="shared" ca="1" si="1208"/>
        <v>3.2620493015946685</v>
      </c>
      <c r="LC252" s="19">
        <f t="shared" ca="1" si="1209"/>
        <v>0</v>
      </c>
      <c r="LD252" s="19">
        <f t="shared" ca="1" si="1210"/>
        <v>0</v>
      </c>
      <c r="LE252" s="19">
        <f t="shared" ca="1" si="1211"/>
        <v>1.6195369965517381</v>
      </c>
      <c r="LF252" s="19">
        <f t="shared" ca="1" si="1212"/>
        <v>10.722732049293453</v>
      </c>
      <c r="LG252" s="19">
        <f t="shared" ca="1" si="1213"/>
        <v>29.077521485480254</v>
      </c>
      <c r="LH252" s="19">
        <f t="shared" ca="1" si="1214"/>
        <v>10.787462966807936</v>
      </c>
      <c r="LI252" s="19">
        <f t="shared" ca="1" si="1215"/>
        <v>0</v>
      </c>
      <c r="LJ252" s="19">
        <f t="shared" ca="1" si="1081"/>
        <v>5.2764865672492479E-2</v>
      </c>
      <c r="LK252" s="19">
        <f t="shared" ca="1" si="1082"/>
        <v>0</v>
      </c>
      <c r="LL252" s="72">
        <f t="shared" ca="1" si="1112"/>
        <v>0</v>
      </c>
      <c r="LM252" s="72">
        <f t="shared" ca="1" si="1113"/>
        <v>0</v>
      </c>
    </row>
    <row r="253" spans="1:325" ht="15" customHeight="1" outlineLevel="1" x14ac:dyDescent="0.3">
      <c r="A253" s="5">
        <f>IF('Old Results'!E233='New Results'!E233,'New Results'!E233,"0")</f>
        <v>24563.1</v>
      </c>
      <c r="B253" s="5">
        <f t="shared" si="941"/>
        <v>512</v>
      </c>
      <c r="C253" s="27">
        <f t="shared" si="968"/>
        <v>232</v>
      </c>
      <c r="D253" s="41" t="str">
        <f>'Old Results'!C233</f>
        <v>0512406-RetlMed-SG-SkyU</v>
      </c>
      <c r="E253" s="41" t="str">
        <f>'New Results'!C233</f>
        <v>0512406-RetlMed-SG-SkyU</v>
      </c>
      <c r="F253" s="5">
        <f t="shared" ca="1" si="1128"/>
        <v>0</v>
      </c>
      <c r="G253" s="5">
        <f t="shared" ca="1" si="1129"/>
        <v>0</v>
      </c>
      <c r="H253" s="5">
        <f t="shared" ca="1" si="1130"/>
        <v>0</v>
      </c>
      <c r="I253" s="5">
        <f t="shared" ca="1" si="1131"/>
        <v>0</v>
      </c>
      <c r="J253" s="5">
        <f t="shared" ca="1" si="1132"/>
        <v>0</v>
      </c>
      <c r="K253" s="5">
        <f t="shared" ca="1" si="1133"/>
        <v>0</v>
      </c>
      <c r="L253" s="5">
        <f t="shared" ca="1" si="1134"/>
        <v>0</v>
      </c>
      <c r="M253" s="5">
        <f t="shared" ca="1" si="1135"/>
        <v>0</v>
      </c>
      <c r="N253" s="5">
        <f t="shared" ca="1" si="1136"/>
        <v>0</v>
      </c>
      <c r="O253" s="5">
        <f t="shared" ca="1" si="1137"/>
        <v>0</v>
      </c>
      <c r="P253" s="5">
        <f t="shared" ca="1" si="1138"/>
        <v>0</v>
      </c>
      <c r="Q253" s="5">
        <f t="shared" ca="1" si="1139"/>
        <v>0</v>
      </c>
      <c r="R253" s="5">
        <f t="shared" ca="1" si="1083"/>
        <v>0</v>
      </c>
      <c r="S253" s="5">
        <f t="shared" ca="1" si="1084"/>
        <v>0</v>
      </c>
      <c r="T253" s="5">
        <f t="shared" ca="1" si="1085"/>
        <v>0</v>
      </c>
      <c r="U253" s="5">
        <f t="shared" ca="1" si="1140"/>
        <v>0</v>
      </c>
      <c r="V253" s="5">
        <f t="shared" ca="1" si="1141"/>
        <v>0</v>
      </c>
      <c r="W253" s="5">
        <f t="shared" ca="1" si="1142"/>
        <v>0</v>
      </c>
      <c r="X253" s="5">
        <f t="shared" ca="1" si="1143"/>
        <v>0</v>
      </c>
      <c r="Y253" s="5">
        <f t="shared" ca="1" si="1144"/>
        <v>0</v>
      </c>
      <c r="Z253" s="5">
        <f t="shared" ca="1" si="1145"/>
        <v>0</v>
      </c>
      <c r="AA253" s="5">
        <f t="shared" ca="1" si="1146"/>
        <v>0</v>
      </c>
      <c r="AB253" s="5">
        <f t="shared" ca="1" si="1147"/>
        <v>0</v>
      </c>
      <c r="AC253" s="5">
        <f t="shared" ca="1" si="1148"/>
        <v>0</v>
      </c>
      <c r="AD253" s="5">
        <f t="shared" ca="1" si="1149"/>
        <v>0</v>
      </c>
      <c r="AE253" s="5">
        <f t="shared" ca="1" si="1150"/>
        <v>0</v>
      </c>
      <c r="AF253" s="5">
        <f t="shared" ca="1" si="1151"/>
        <v>0</v>
      </c>
      <c r="AG253" s="5">
        <f t="shared" ca="1" si="1151"/>
        <v>0</v>
      </c>
      <c r="AH253" s="37">
        <f t="shared" ca="1" si="1152"/>
        <v>0</v>
      </c>
      <c r="AI253" s="37">
        <f t="shared" ca="1" si="1153"/>
        <v>0</v>
      </c>
      <c r="AJ253" s="37">
        <f t="shared" ca="1" si="1154"/>
        <v>0</v>
      </c>
      <c r="AK253" s="37">
        <f t="shared" ca="1" si="1155"/>
        <v>0</v>
      </c>
      <c r="AL253" s="37">
        <f t="shared" ca="1" si="1156"/>
        <v>0</v>
      </c>
      <c r="AM253" s="37">
        <f t="shared" ca="1" si="1157"/>
        <v>0</v>
      </c>
      <c r="AN253" s="37">
        <f t="shared" ca="1" si="1158"/>
        <v>0</v>
      </c>
      <c r="AO253" s="37">
        <f t="shared" ca="1" si="1159"/>
        <v>0</v>
      </c>
      <c r="AP253" s="33">
        <f t="shared" ca="1" si="1160"/>
        <v>38.966318746412306</v>
      </c>
      <c r="AQ253" s="33">
        <f t="shared" ca="1" si="1161"/>
        <v>38.966318746412306</v>
      </c>
      <c r="AR253" s="24">
        <f t="shared" ca="1" si="1162"/>
        <v>0</v>
      </c>
      <c r="AS253" s="34">
        <f t="shared" ca="1" si="1163"/>
        <v>228.273</v>
      </c>
      <c r="AT253" s="34">
        <f t="shared" ca="1" si="1164"/>
        <v>228.273</v>
      </c>
      <c r="AU253" s="45">
        <f t="shared" ca="1" si="1165"/>
        <v>0</v>
      </c>
      <c r="AV253" s="34">
        <f t="shared" ca="1" si="1166"/>
        <v>-30.2</v>
      </c>
      <c r="AW253" s="34">
        <f t="shared" ca="1" si="1167"/>
        <v>-30.2</v>
      </c>
      <c r="AX253" s="46">
        <f t="shared" ca="1" si="1168"/>
        <v>0</v>
      </c>
      <c r="AY253" s="5"/>
      <c r="AZ253" s="5">
        <f t="shared" ca="1" si="1055"/>
        <v>0</v>
      </c>
      <c r="BA253" s="5">
        <f t="shared" ca="1" si="1056"/>
        <v>0</v>
      </c>
      <c r="BB253" s="5">
        <f t="shared" ca="1" si="1057"/>
        <v>0</v>
      </c>
      <c r="BC253" s="5">
        <f t="shared" ca="1" si="1058"/>
        <v>0</v>
      </c>
      <c r="BD253" s="5">
        <f t="shared" ca="1" si="1059"/>
        <v>0</v>
      </c>
      <c r="BE253" s="5">
        <f t="shared" ca="1" si="1060"/>
        <v>0</v>
      </c>
      <c r="BF253" s="5">
        <f t="shared" ca="1" si="1061"/>
        <v>0</v>
      </c>
      <c r="BG253" s="5">
        <f t="shared" ca="1" si="1062"/>
        <v>0</v>
      </c>
      <c r="BH253" s="5">
        <f t="shared" ca="1" si="1063"/>
        <v>0</v>
      </c>
      <c r="BI253" s="5">
        <f t="shared" ca="1" si="1064"/>
        <v>0</v>
      </c>
      <c r="BJ253" s="5">
        <f t="shared" ca="1" si="1065"/>
        <v>0</v>
      </c>
      <c r="BK253" s="5">
        <f t="shared" ca="1" si="1066"/>
        <v>0</v>
      </c>
      <c r="BL253" s="5">
        <f t="shared" ca="1" si="1086"/>
        <v>0</v>
      </c>
      <c r="BM253" s="5">
        <f t="shared" ca="1" si="1087"/>
        <v>0</v>
      </c>
      <c r="BN253" s="5">
        <f t="shared" ca="1" si="1088"/>
        <v>0</v>
      </c>
      <c r="BO253" s="5">
        <f t="shared" ca="1" si="1089"/>
        <v>0</v>
      </c>
      <c r="BP253" s="5">
        <f t="shared" ca="1" si="1090"/>
        <v>0</v>
      </c>
      <c r="BQ253" s="5">
        <f t="shared" ca="1" si="1091"/>
        <v>0</v>
      </c>
      <c r="BR253" s="5">
        <f t="shared" ca="1" si="1092"/>
        <v>0</v>
      </c>
      <c r="BS253" s="5">
        <f t="shared" ca="1" si="1093"/>
        <v>0</v>
      </c>
      <c r="BT253" s="5">
        <f t="shared" ca="1" si="1094"/>
        <v>0</v>
      </c>
      <c r="BU253" s="5">
        <f t="shared" ca="1" si="1095"/>
        <v>0</v>
      </c>
      <c r="BV253" s="5">
        <f t="shared" ca="1" si="1096"/>
        <v>0</v>
      </c>
      <c r="BW253" s="5">
        <f t="shared" ca="1" si="1097"/>
        <v>0</v>
      </c>
      <c r="BX253" s="5">
        <f t="shared" ca="1" si="1098"/>
        <v>0</v>
      </c>
      <c r="BY253" s="5">
        <f t="shared" ca="1" si="1099"/>
        <v>0</v>
      </c>
      <c r="BZ253" s="5">
        <f t="shared" ca="1" si="1100"/>
        <v>0</v>
      </c>
      <c r="CA253" s="5">
        <f t="shared" ca="1" si="1101"/>
        <v>0</v>
      </c>
      <c r="CB253" s="37">
        <f t="shared" ca="1" si="1169"/>
        <v>0</v>
      </c>
      <c r="CC253" s="37">
        <f t="shared" ca="1" si="1170"/>
        <v>0</v>
      </c>
      <c r="CD253" s="37">
        <f t="shared" ca="1" si="1171"/>
        <v>0</v>
      </c>
      <c r="CE253" s="37">
        <f t="shared" ca="1" si="1172"/>
        <v>0</v>
      </c>
      <c r="CF253" s="37">
        <f t="shared" ca="1" si="1173"/>
        <v>0</v>
      </c>
      <c r="CG253" s="37">
        <f t="shared" ca="1" si="1174"/>
        <v>0</v>
      </c>
      <c r="CH253" s="37">
        <f t="shared" ca="1" si="1175"/>
        <v>0</v>
      </c>
      <c r="CI253" s="19">
        <f t="shared" ca="1" si="1176"/>
        <v>0</v>
      </c>
      <c r="CJ253" s="33">
        <f t="shared" ca="1" si="1177"/>
        <v>34.317192862464424</v>
      </c>
      <c r="CK253" s="33">
        <f t="shared" ca="1" si="1068"/>
        <v>34.317192862464424</v>
      </c>
      <c r="CL253" s="24">
        <f t="shared" ca="1" si="1178"/>
        <v>0</v>
      </c>
      <c r="CM253" s="34">
        <f t="shared" ca="1" si="1179"/>
        <v>198.12200000000001</v>
      </c>
      <c r="CN253" s="34">
        <f t="shared" ca="1" si="1180"/>
        <v>198.12200000000001</v>
      </c>
      <c r="CO253" s="45">
        <f t="shared" ca="1" si="1181"/>
        <v>0</v>
      </c>
      <c r="CP253" s="5"/>
      <c r="CR253" s="5">
        <f t="shared" ca="1" si="1102"/>
        <v>42</v>
      </c>
      <c r="CS253" s="5">
        <f t="shared" ca="1" si="1103"/>
        <v>39</v>
      </c>
      <c r="CT253" s="62">
        <f t="shared" ca="1" si="1182"/>
        <v>7.1428571428571397E-2</v>
      </c>
      <c r="CW253" s="5">
        <f t="shared" ca="1" si="1216"/>
        <v>249482</v>
      </c>
      <c r="CX253" s="5">
        <f t="shared" ca="1" si="1216"/>
        <v>0</v>
      </c>
      <c r="CY253" s="5">
        <f t="shared" ca="1" si="1216"/>
        <v>23677.599999999999</v>
      </c>
      <c r="CZ253" s="5">
        <f t="shared" ca="1" si="1216"/>
        <v>70571.5</v>
      </c>
      <c r="DA253" s="5">
        <f t="shared" ca="1" si="1216"/>
        <v>0</v>
      </c>
      <c r="DB253" s="5">
        <f t="shared" ca="1" si="1216"/>
        <v>0</v>
      </c>
      <c r="DC253" s="5">
        <f t="shared" ca="1" si="1216"/>
        <v>0</v>
      </c>
      <c r="DD253" s="5">
        <f t="shared" ca="1" si="1216"/>
        <v>77193.3</v>
      </c>
      <c r="DE253" s="5">
        <f t="shared" ca="1" si="1216"/>
        <v>171442</v>
      </c>
      <c r="DF253" s="5">
        <f t="shared" ca="1" si="1216"/>
        <v>77659.3</v>
      </c>
      <c r="DG253" s="5">
        <f t="shared" ca="1" si="1216"/>
        <v>0</v>
      </c>
      <c r="DH253" s="5">
        <f t="shared" ca="1" si="1216"/>
        <v>379.85599999999999</v>
      </c>
      <c r="DI253" s="5">
        <f t="shared" ca="1" si="1235"/>
        <v>0</v>
      </c>
      <c r="DJ253" s="5">
        <f t="shared" ca="1" si="1235"/>
        <v>0</v>
      </c>
      <c r="DK253" s="5">
        <f t="shared" ca="1" si="1235"/>
        <v>0</v>
      </c>
      <c r="DL253" s="5"/>
      <c r="DM253" s="5">
        <f t="shared" ca="1" si="1217"/>
        <v>1059.01</v>
      </c>
      <c r="DN253" s="5">
        <f t="shared" ca="1" si="1217"/>
        <v>368.71699999999998</v>
      </c>
      <c r="DO253" s="5">
        <f t="shared" ca="1" si="1217"/>
        <v>0</v>
      </c>
      <c r="DP253" s="5">
        <f t="shared" ca="1" si="1217"/>
        <v>0</v>
      </c>
      <c r="DQ253" s="5">
        <f t="shared" ca="1" si="1217"/>
        <v>0</v>
      </c>
      <c r="DR253" s="5">
        <f t="shared" ca="1" si="1217"/>
        <v>0</v>
      </c>
      <c r="DS253" s="5">
        <f t="shared" ca="1" si="1217"/>
        <v>690.28899999999999</v>
      </c>
      <c r="DT253" s="5">
        <f t="shared" ca="1" si="1217"/>
        <v>0</v>
      </c>
      <c r="DU253" s="5">
        <f t="shared" ca="1" si="1217"/>
        <v>1059.01</v>
      </c>
      <c r="DV253" s="5">
        <f t="shared" ca="1" si="1217"/>
        <v>0</v>
      </c>
      <c r="DW253" s="5">
        <f t="shared" ca="1" si="1217"/>
        <v>0</v>
      </c>
      <c r="DX253" s="5">
        <f t="shared" ca="1" si="1217"/>
        <v>0</v>
      </c>
      <c r="DY253" s="5">
        <f t="shared" ca="1" si="1218"/>
        <v>0</v>
      </c>
      <c r="DZ253" s="5"/>
      <c r="EA253" s="5">
        <f t="shared" ca="1" si="1233"/>
        <v>228.273</v>
      </c>
      <c r="EB253" s="5">
        <f t="shared" ca="1" si="1233"/>
        <v>3.0135100000000001</v>
      </c>
      <c r="EC253" s="5">
        <f t="shared" ca="1" si="1233"/>
        <v>42.621299999999998</v>
      </c>
      <c r="ED253" s="5">
        <f t="shared" ca="1" si="1233"/>
        <v>84.460599999999999</v>
      </c>
      <c r="EE253" s="5">
        <f t="shared" ca="1" si="1233"/>
        <v>0</v>
      </c>
      <c r="EF253" s="5">
        <f t="shared" ca="1" si="1233"/>
        <v>0</v>
      </c>
      <c r="EG253" s="5">
        <f t="shared" ca="1" si="1233"/>
        <v>5.0727500000000001</v>
      </c>
      <c r="EH253" s="5">
        <f t="shared" ca="1" si="1233"/>
        <v>93.104600000000005</v>
      </c>
      <c r="EI253" s="5"/>
      <c r="EJ253" s="19">
        <f t="shared" ca="1" si="1183"/>
        <v>38.966318746412306</v>
      </c>
      <c r="EK253" s="19">
        <f t="shared" ca="1" si="1184"/>
        <v>1.5011012453639809</v>
      </c>
      <c r="EL253" s="19">
        <f t="shared" ca="1" si="1185"/>
        <v>3.288997365967651</v>
      </c>
      <c r="EM253" s="19">
        <f t="shared" ca="1" si="1186"/>
        <v>9.8029140458655455</v>
      </c>
      <c r="EN253" s="19">
        <f t="shared" ca="1" si="1187"/>
        <v>0</v>
      </c>
      <c r="EO253" s="19">
        <f t="shared" ca="1" si="1188"/>
        <v>0</v>
      </c>
      <c r="EP253" s="19">
        <f t="shared" ca="1" si="1189"/>
        <v>2.8102682479003058</v>
      </c>
      <c r="EQ253" s="19">
        <f t="shared" ca="1" si="1190"/>
        <v>10.722732049293453</v>
      </c>
      <c r="ER253" s="19">
        <f t="shared" ca="1" si="1191"/>
        <v>28.125973675961095</v>
      </c>
      <c r="ES253" s="19">
        <f t="shared" ca="1" si="1192"/>
        <v>10.787462966807936</v>
      </c>
      <c r="ET253" s="19">
        <f t="shared" ca="1" si="1193"/>
        <v>0</v>
      </c>
      <c r="EU253" s="19">
        <f t="shared" ca="1" si="1104"/>
        <v>5.2764865672492479E-2</v>
      </c>
      <c r="EV253" s="19">
        <f t="shared" ca="1" si="1105"/>
        <v>0</v>
      </c>
      <c r="EW253" s="72">
        <f t="shared" ca="1" si="1106"/>
        <v>0</v>
      </c>
      <c r="EX253" s="72">
        <f t="shared" ca="1" si="1107"/>
        <v>0</v>
      </c>
      <c r="EY253" s="5"/>
      <c r="EZ253" s="5"/>
      <c r="FA253" s="5"/>
      <c r="FB253" s="5">
        <f t="shared" ca="1" si="1219"/>
        <v>249482</v>
      </c>
      <c r="FC253" s="5">
        <f t="shared" ca="1" si="1219"/>
        <v>0</v>
      </c>
      <c r="FD253" s="5">
        <f t="shared" ca="1" si="1219"/>
        <v>23677.599999999999</v>
      </c>
      <c r="FE253" s="5">
        <f t="shared" ca="1" si="1219"/>
        <v>70571.5</v>
      </c>
      <c r="FF253" s="5">
        <f t="shared" ca="1" si="1219"/>
        <v>0</v>
      </c>
      <c r="FG253" s="5">
        <f t="shared" ca="1" si="1219"/>
        <v>0</v>
      </c>
      <c r="FH253" s="5">
        <f t="shared" ca="1" si="1219"/>
        <v>0</v>
      </c>
      <c r="FI253" s="5">
        <f t="shared" ca="1" si="1219"/>
        <v>77193.3</v>
      </c>
      <c r="FJ253" s="5">
        <f t="shared" ca="1" si="1219"/>
        <v>171442</v>
      </c>
      <c r="FK253" s="5">
        <f t="shared" ca="1" si="1219"/>
        <v>77659.3</v>
      </c>
      <c r="FL253" s="5">
        <f t="shared" ca="1" si="1219"/>
        <v>0</v>
      </c>
      <c r="FM253" s="5">
        <f t="shared" ca="1" si="1219"/>
        <v>379.85599999999999</v>
      </c>
      <c r="FN253" s="5">
        <f t="shared" ca="1" si="1220"/>
        <v>0</v>
      </c>
      <c r="FO253" s="5">
        <f t="shared" ca="1" si="1220"/>
        <v>0</v>
      </c>
      <c r="FP253" s="5">
        <f t="shared" ca="1" si="1220"/>
        <v>0</v>
      </c>
      <c r="FQ253" s="5"/>
      <c r="FR253" s="5">
        <f t="shared" ca="1" si="1221"/>
        <v>1059.01</v>
      </c>
      <c r="FS253" s="5">
        <f t="shared" ca="1" si="1221"/>
        <v>368.71699999999998</v>
      </c>
      <c r="FT253" s="5">
        <f t="shared" ca="1" si="1221"/>
        <v>0</v>
      </c>
      <c r="FU253" s="5">
        <f t="shared" ca="1" si="1221"/>
        <v>0</v>
      </c>
      <c r="FV253" s="5">
        <f t="shared" ca="1" si="1221"/>
        <v>0</v>
      </c>
      <c r="FW253" s="5">
        <f t="shared" ca="1" si="1221"/>
        <v>0</v>
      </c>
      <c r="FX253" s="5">
        <f t="shared" ca="1" si="1221"/>
        <v>690.28899999999999</v>
      </c>
      <c r="FY253" s="5">
        <f t="shared" ca="1" si="1221"/>
        <v>0</v>
      </c>
      <c r="FZ253" s="5">
        <f t="shared" ca="1" si="1221"/>
        <v>1059.01</v>
      </c>
      <c r="GA253" s="5">
        <f t="shared" ca="1" si="1221"/>
        <v>0</v>
      </c>
      <c r="GB253" s="5">
        <f t="shared" ca="1" si="1221"/>
        <v>0</v>
      </c>
      <c r="GC253" s="5">
        <f t="shared" ca="1" si="1221"/>
        <v>0</v>
      </c>
      <c r="GD253" s="5">
        <f t="shared" ca="1" si="1222"/>
        <v>0</v>
      </c>
      <c r="GE253" s="5"/>
      <c r="GF253" s="5">
        <f t="shared" ca="1" si="1223"/>
        <v>228.273</v>
      </c>
      <c r="GG253" s="5">
        <f t="shared" ca="1" si="1223"/>
        <v>3.0135100000000001</v>
      </c>
      <c r="GH253" s="5">
        <f t="shared" ca="1" si="1223"/>
        <v>42.621299999999998</v>
      </c>
      <c r="GI253" s="5">
        <f t="shared" ca="1" si="1223"/>
        <v>84.460599999999999</v>
      </c>
      <c r="GJ253" s="5">
        <f t="shared" ca="1" si="1223"/>
        <v>0</v>
      </c>
      <c r="GK253" s="5">
        <f t="shared" ca="1" si="1223"/>
        <v>0</v>
      </c>
      <c r="GL253" s="5">
        <f t="shared" ca="1" si="1223"/>
        <v>5.0727500000000001</v>
      </c>
      <c r="GM253" s="5">
        <f t="shared" ca="1" si="1223"/>
        <v>93.104600000000005</v>
      </c>
      <c r="GN253" s="5"/>
      <c r="GO253" s="19">
        <f t="shared" ca="1" si="1194"/>
        <v>38.966318746412306</v>
      </c>
      <c r="GP253" s="19">
        <f t="shared" ca="1" si="1195"/>
        <v>1.5011012453639809</v>
      </c>
      <c r="GQ253" s="19">
        <f t="shared" ca="1" si="1196"/>
        <v>3.288997365967651</v>
      </c>
      <c r="GR253" s="19">
        <f t="shared" ca="1" si="1197"/>
        <v>9.8029140458655455</v>
      </c>
      <c r="GS253" s="19">
        <f t="shared" ca="1" si="1198"/>
        <v>0</v>
      </c>
      <c r="GT253" s="19">
        <f t="shared" ca="1" si="1199"/>
        <v>0</v>
      </c>
      <c r="GU253" s="19">
        <f t="shared" ca="1" si="1200"/>
        <v>2.8102682479003058</v>
      </c>
      <c r="GV253" s="19">
        <f t="shared" ca="1" si="1201"/>
        <v>10.722732049293453</v>
      </c>
      <c r="GW253" s="19">
        <f t="shared" ca="1" si="1202"/>
        <v>28.125973675961095</v>
      </c>
      <c r="GX253" s="19">
        <f t="shared" ca="1" si="1203"/>
        <v>10.787462966807936</v>
      </c>
      <c r="GY253" s="19">
        <f t="shared" ca="1" si="1204"/>
        <v>0</v>
      </c>
      <c r="GZ253" s="19">
        <f t="shared" ca="1" si="1204"/>
        <v>5.2764865672492479E-2</v>
      </c>
      <c r="HA253" s="19">
        <f t="shared" ca="1" si="1204"/>
        <v>0</v>
      </c>
      <c r="HB253" s="72">
        <f t="shared" ca="1" si="1108"/>
        <v>0</v>
      </c>
      <c r="HC253" s="72">
        <f t="shared" ca="1" si="1109"/>
        <v>0</v>
      </c>
      <c r="HD253" s="5"/>
      <c r="HE253" s="5"/>
      <c r="HF253" s="5"/>
      <c r="HG253" s="5">
        <f t="shared" ca="1" si="1224"/>
        <v>223995</v>
      </c>
      <c r="HH253" s="5">
        <f t="shared" ca="1" si="1224"/>
        <v>0</v>
      </c>
      <c r="HI253" s="5">
        <f t="shared" ca="1" si="1224"/>
        <v>23315.5</v>
      </c>
      <c r="HJ253" s="5">
        <f t="shared" ca="1" si="1224"/>
        <v>31940.400000000001</v>
      </c>
      <c r="HK253" s="5">
        <f t="shared" ca="1" si="1224"/>
        <v>0</v>
      </c>
      <c r="HL253" s="5">
        <f t="shared" ca="1" si="1224"/>
        <v>0</v>
      </c>
      <c r="HM253" s="5">
        <f t="shared" ca="1" si="1224"/>
        <v>13506.6</v>
      </c>
      <c r="HN253" s="5">
        <f t="shared" ca="1" si="1224"/>
        <v>77193.3</v>
      </c>
      <c r="HO253" s="5">
        <f t="shared" ca="1" si="1224"/>
        <v>145956</v>
      </c>
      <c r="HP253" s="5">
        <f t="shared" ca="1" si="1224"/>
        <v>77659.3</v>
      </c>
      <c r="HQ253" s="5">
        <f t="shared" ca="1" si="1224"/>
        <v>0</v>
      </c>
      <c r="HR253" s="5">
        <f t="shared" ca="1" si="1224"/>
        <v>379.85599999999999</v>
      </c>
      <c r="HS253" s="5">
        <f t="shared" ca="1" si="1225"/>
        <v>0</v>
      </c>
      <c r="HT253" s="5">
        <f t="shared" ca="1" si="1225"/>
        <v>0</v>
      </c>
      <c r="HU253" s="5">
        <f t="shared" ca="1" si="1225"/>
        <v>0</v>
      </c>
      <c r="HV253" s="5"/>
      <c r="HW253" s="5">
        <f t="shared" ca="1" si="1226"/>
        <v>786.65700000000004</v>
      </c>
      <c r="HX253" s="5">
        <f t="shared" ca="1" si="1226"/>
        <v>786.65700000000004</v>
      </c>
      <c r="HY253" s="5">
        <f t="shared" ca="1" si="1226"/>
        <v>0</v>
      </c>
      <c r="HZ253" s="5">
        <f t="shared" ca="1" si="1226"/>
        <v>0</v>
      </c>
      <c r="IA253" s="5">
        <f t="shared" ca="1" si="1226"/>
        <v>0</v>
      </c>
      <c r="IB253" s="5">
        <f t="shared" ca="1" si="1226"/>
        <v>0</v>
      </c>
      <c r="IC253" s="5">
        <f t="shared" ca="1" si="1226"/>
        <v>0</v>
      </c>
      <c r="ID253" s="5">
        <f t="shared" ca="1" si="1226"/>
        <v>0</v>
      </c>
      <c r="IE253" s="5">
        <f t="shared" ca="1" si="1226"/>
        <v>786.65700000000004</v>
      </c>
      <c r="IF253" s="5">
        <f t="shared" ca="1" si="1226"/>
        <v>0</v>
      </c>
      <c r="IG253" s="5">
        <f t="shared" ca="1" si="1226"/>
        <v>0</v>
      </c>
      <c r="IH253" s="5">
        <f t="shared" ca="1" si="1226"/>
        <v>0</v>
      </c>
      <c r="II253" s="5">
        <f t="shared" ca="1" si="1227"/>
        <v>0</v>
      </c>
      <c r="IJ253" s="5"/>
      <c r="IK253" s="5">
        <f t="shared" ca="1" si="1234"/>
        <v>198.12200000000001</v>
      </c>
      <c r="IL253" s="5">
        <f t="shared" ca="1" si="1234"/>
        <v>6.6062099999999999</v>
      </c>
      <c r="IM253" s="5">
        <f t="shared" ca="1" si="1234"/>
        <v>41.959099999999999</v>
      </c>
      <c r="IN253" s="5">
        <f t="shared" ca="1" si="1234"/>
        <v>40.423299999999998</v>
      </c>
      <c r="IO253" s="5">
        <f t="shared" ca="1" si="1234"/>
        <v>0</v>
      </c>
      <c r="IP253" s="5">
        <f t="shared" ca="1" si="1234"/>
        <v>0</v>
      </c>
      <c r="IQ253" s="5">
        <f t="shared" ca="1" si="1234"/>
        <v>16.028400000000001</v>
      </c>
      <c r="IR253" s="5">
        <f t="shared" ca="1" si="1234"/>
        <v>93.104600000000005</v>
      </c>
      <c r="IS253" s="5"/>
      <c r="IT253" s="19">
        <f t="shared" ca="1" si="1069"/>
        <v>34.317192862464424</v>
      </c>
      <c r="IU253" s="19">
        <f t="shared" ca="1" si="1070"/>
        <v>3.2025965777935195</v>
      </c>
      <c r="IV253" s="19">
        <f t="shared" ca="1" si="1071"/>
        <v>3.2386989427230279</v>
      </c>
      <c r="IW253" s="19">
        <f t="shared" ca="1" si="1072"/>
        <v>4.4367626561793916</v>
      </c>
      <c r="IX253" s="19">
        <f t="shared" ca="1" si="1073"/>
        <v>0</v>
      </c>
      <c r="IY253" s="19">
        <f t="shared" ca="1" si="1074"/>
        <v>0</v>
      </c>
      <c r="IZ253" s="19">
        <f t="shared" ca="1" si="1075"/>
        <v>1.8761686920624843</v>
      </c>
      <c r="JA253" s="19">
        <f t="shared" ca="1" si="1076"/>
        <v>10.722732049293453</v>
      </c>
      <c r="JB253" s="19">
        <f t="shared" ca="1" si="1077"/>
        <v>23.476986699561536</v>
      </c>
      <c r="JC253" s="19">
        <f t="shared" ca="1" si="1078"/>
        <v>10.787462966807936</v>
      </c>
      <c r="JD253" s="19">
        <f t="shared" ca="1" si="1079"/>
        <v>0</v>
      </c>
      <c r="JE253" s="19">
        <f t="shared" ca="1" si="1236"/>
        <v>5.2764865672492479E-2</v>
      </c>
      <c r="JF253" s="19">
        <f t="shared" ca="1" si="1236"/>
        <v>0</v>
      </c>
      <c r="JG253" s="72">
        <f t="shared" ca="1" si="1110"/>
        <v>0</v>
      </c>
      <c r="JH253" s="72">
        <f t="shared" ca="1" si="1111"/>
        <v>0</v>
      </c>
      <c r="JI253" s="5"/>
      <c r="JJ253" s="5"/>
      <c r="JK253" s="5"/>
      <c r="JL253" s="5">
        <f t="shared" ca="1" si="1228"/>
        <v>223995</v>
      </c>
      <c r="JM253" s="5">
        <f t="shared" ca="1" si="1228"/>
        <v>0</v>
      </c>
      <c r="JN253" s="5">
        <f t="shared" ca="1" si="1228"/>
        <v>23315.5</v>
      </c>
      <c r="JO253" s="5">
        <f t="shared" ca="1" si="1228"/>
        <v>31940.400000000001</v>
      </c>
      <c r="JP253" s="5">
        <f t="shared" ca="1" si="1228"/>
        <v>0</v>
      </c>
      <c r="JQ253" s="5">
        <f t="shared" ca="1" si="1228"/>
        <v>0</v>
      </c>
      <c r="JR253" s="5">
        <f t="shared" ca="1" si="1228"/>
        <v>13506.6</v>
      </c>
      <c r="JS253" s="5">
        <f t="shared" ca="1" si="1228"/>
        <v>77193.3</v>
      </c>
      <c r="JT253" s="5">
        <f t="shared" ca="1" si="1228"/>
        <v>145956</v>
      </c>
      <c r="JU253" s="5">
        <f t="shared" ca="1" si="1228"/>
        <v>77659.3</v>
      </c>
      <c r="JV253" s="5">
        <f t="shared" ca="1" si="1228"/>
        <v>0</v>
      </c>
      <c r="JW253" s="5">
        <f t="shared" ca="1" si="1228"/>
        <v>379.85599999999999</v>
      </c>
      <c r="JX253" s="5">
        <f t="shared" ca="1" si="1229"/>
        <v>0</v>
      </c>
      <c r="JY253" s="5">
        <f t="shared" ca="1" si="1229"/>
        <v>0</v>
      </c>
      <c r="JZ253" s="5">
        <f t="shared" ca="1" si="1229"/>
        <v>0</v>
      </c>
      <c r="KA253" s="5"/>
      <c r="KB253" s="5">
        <f t="shared" ca="1" si="1230"/>
        <v>786.65700000000004</v>
      </c>
      <c r="KC253" s="5">
        <f t="shared" ca="1" si="1230"/>
        <v>786.65700000000004</v>
      </c>
      <c r="KD253" s="5">
        <f t="shared" ca="1" si="1230"/>
        <v>0</v>
      </c>
      <c r="KE253" s="5">
        <f t="shared" ca="1" si="1230"/>
        <v>0</v>
      </c>
      <c r="KF253" s="5">
        <f t="shared" ca="1" si="1230"/>
        <v>0</v>
      </c>
      <c r="KG253" s="5">
        <f t="shared" ca="1" si="1230"/>
        <v>0</v>
      </c>
      <c r="KH253" s="5">
        <f t="shared" ca="1" si="1230"/>
        <v>0</v>
      </c>
      <c r="KI253" s="5">
        <f t="shared" ca="1" si="1230"/>
        <v>0</v>
      </c>
      <c r="KJ253" s="5">
        <f t="shared" ca="1" si="1230"/>
        <v>786.65700000000004</v>
      </c>
      <c r="KK253" s="5">
        <f t="shared" ca="1" si="1230"/>
        <v>0</v>
      </c>
      <c r="KL253" s="5">
        <f t="shared" ca="1" si="1230"/>
        <v>0</v>
      </c>
      <c r="KM253" s="5">
        <f t="shared" ca="1" si="1230"/>
        <v>0</v>
      </c>
      <c r="KN253" s="5">
        <f t="shared" ca="1" si="1231"/>
        <v>0</v>
      </c>
      <c r="KO253" s="5"/>
      <c r="KP253" s="5">
        <f t="shared" ca="1" si="1232"/>
        <v>198.12200000000001</v>
      </c>
      <c r="KQ253" s="5">
        <f t="shared" ca="1" si="1232"/>
        <v>6.6062099999999999</v>
      </c>
      <c r="KR253" s="5">
        <f t="shared" ca="1" si="1232"/>
        <v>41.959099999999999</v>
      </c>
      <c r="KS253" s="5">
        <f t="shared" ca="1" si="1232"/>
        <v>40.423299999999998</v>
      </c>
      <c r="KT253" s="5">
        <f t="shared" ca="1" si="1232"/>
        <v>0</v>
      </c>
      <c r="KU253" s="5">
        <f t="shared" ca="1" si="1232"/>
        <v>0</v>
      </c>
      <c r="KV253" s="5">
        <f t="shared" ca="1" si="1232"/>
        <v>16.028400000000001</v>
      </c>
      <c r="KW253" s="5">
        <f t="shared" ca="1" si="1232"/>
        <v>93.104600000000005</v>
      </c>
      <c r="KX253" s="5"/>
      <c r="KY253" s="19">
        <f t="shared" ca="1" si="1205"/>
        <v>34.317192862464424</v>
      </c>
      <c r="KZ253" s="19">
        <f t="shared" ca="1" si="1206"/>
        <v>3.2025965777935195</v>
      </c>
      <c r="LA253" s="19">
        <f t="shared" ca="1" si="1207"/>
        <v>3.2386989427230279</v>
      </c>
      <c r="LB253" s="19">
        <f t="shared" ca="1" si="1208"/>
        <v>4.4367626561793916</v>
      </c>
      <c r="LC253" s="19">
        <f t="shared" ca="1" si="1209"/>
        <v>0</v>
      </c>
      <c r="LD253" s="19">
        <f t="shared" ca="1" si="1210"/>
        <v>0</v>
      </c>
      <c r="LE253" s="19">
        <f t="shared" ca="1" si="1211"/>
        <v>1.8761686920624843</v>
      </c>
      <c r="LF253" s="19">
        <f t="shared" ca="1" si="1212"/>
        <v>10.722732049293453</v>
      </c>
      <c r="LG253" s="19">
        <f t="shared" ca="1" si="1213"/>
        <v>23.476986699561536</v>
      </c>
      <c r="LH253" s="19">
        <f t="shared" ca="1" si="1214"/>
        <v>10.787462966807936</v>
      </c>
      <c r="LI253" s="19">
        <f t="shared" ca="1" si="1215"/>
        <v>0</v>
      </c>
      <c r="LJ253" s="19">
        <f t="shared" ca="1" si="1081"/>
        <v>5.2764865672492479E-2</v>
      </c>
      <c r="LK253" s="19">
        <f t="shared" ca="1" si="1082"/>
        <v>0</v>
      </c>
      <c r="LL253" s="72">
        <f t="shared" ca="1" si="1112"/>
        <v>0</v>
      </c>
      <c r="LM253" s="72">
        <f t="shared" ca="1" si="1113"/>
        <v>0</v>
      </c>
    </row>
    <row r="254" spans="1:325" ht="15" customHeight="1" outlineLevel="1" x14ac:dyDescent="0.3">
      <c r="A254" s="5">
        <f>IF('Old Results'!E234='New Results'!E234,'New Results'!E234,"0")</f>
        <v>24563.1</v>
      </c>
      <c r="B254" s="5">
        <f t="shared" si="941"/>
        <v>512</v>
      </c>
      <c r="C254" s="27">
        <f t="shared" si="968"/>
        <v>233</v>
      </c>
      <c r="D254" s="41" t="str">
        <f>'Old Results'!C234</f>
        <v>0512815-RetlMed-SZVAV_NDL</v>
      </c>
      <c r="E254" s="41" t="str">
        <f>'New Results'!C234</f>
        <v>0512815-RetlMed-SZVAV_NDL</v>
      </c>
      <c r="F254" s="5">
        <f t="shared" ca="1" si="1128"/>
        <v>0</v>
      </c>
      <c r="G254" s="5">
        <f t="shared" ca="1" si="1129"/>
        <v>0</v>
      </c>
      <c r="H254" s="5">
        <f t="shared" ca="1" si="1130"/>
        <v>0</v>
      </c>
      <c r="I254" s="5">
        <f t="shared" ca="1" si="1131"/>
        <v>0</v>
      </c>
      <c r="J254" s="5">
        <f t="shared" ca="1" si="1132"/>
        <v>0</v>
      </c>
      <c r="K254" s="5">
        <f t="shared" ca="1" si="1133"/>
        <v>0</v>
      </c>
      <c r="L254" s="5">
        <f t="shared" ca="1" si="1134"/>
        <v>0</v>
      </c>
      <c r="M254" s="5">
        <f t="shared" ca="1" si="1135"/>
        <v>0</v>
      </c>
      <c r="N254" s="5">
        <f t="shared" ca="1" si="1136"/>
        <v>0</v>
      </c>
      <c r="O254" s="5">
        <f t="shared" ca="1" si="1137"/>
        <v>0</v>
      </c>
      <c r="P254" s="5">
        <f t="shared" ca="1" si="1138"/>
        <v>0</v>
      </c>
      <c r="Q254" s="5">
        <f t="shared" ca="1" si="1139"/>
        <v>0</v>
      </c>
      <c r="R254" s="5">
        <f t="shared" ca="1" si="1083"/>
        <v>0</v>
      </c>
      <c r="S254" s="5">
        <f t="shared" ca="1" si="1084"/>
        <v>0</v>
      </c>
      <c r="T254" s="5">
        <f t="shared" ca="1" si="1085"/>
        <v>0</v>
      </c>
      <c r="U254" s="5">
        <f t="shared" ca="1" si="1140"/>
        <v>0</v>
      </c>
      <c r="V254" s="5">
        <f t="shared" ca="1" si="1141"/>
        <v>0</v>
      </c>
      <c r="W254" s="5">
        <f t="shared" ca="1" si="1142"/>
        <v>0</v>
      </c>
      <c r="X254" s="5">
        <f t="shared" ca="1" si="1143"/>
        <v>0</v>
      </c>
      <c r="Y254" s="5">
        <f t="shared" ca="1" si="1144"/>
        <v>0</v>
      </c>
      <c r="Z254" s="5">
        <f t="shared" ca="1" si="1145"/>
        <v>0</v>
      </c>
      <c r="AA254" s="5">
        <f t="shared" ca="1" si="1146"/>
        <v>0</v>
      </c>
      <c r="AB254" s="5">
        <f t="shared" ca="1" si="1147"/>
        <v>0</v>
      </c>
      <c r="AC254" s="5">
        <f t="shared" ca="1" si="1148"/>
        <v>0</v>
      </c>
      <c r="AD254" s="5">
        <f t="shared" ca="1" si="1149"/>
        <v>0</v>
      </c>
      <c r="AE254" s="5">
        <f t="shared" ca="1" si="1150"/>
        <v>0</v>
      </c>
      <c r="AF254" s="5">
        <f t="shared" ca="1" si="1151"/>
        <v>0</v>
      </c>
      <c r="AG254" s="5">
        <f t="shared" ca="1" si="1151"/>
        <v>0</v>
      </c>
      <c r="AH254" s="37">
        <f t="shared" ca="1" si="1152"/>
        <v>0</v>
      </c>
      <c r="AI254" s="37">
        <f t="shared" ca="1" si="1153"/>
        <v>0</v>
      </c>
      <c r="AJ254" s="37">
        <f t="shared" ca="1" si="1154"/>
        <v>0</v>
      </c>
      <c r="AK254" s="37">
        <f t="shared" ca="1" si="1155"/>
        <v>0</v>
      </c>
      <c r="AL254" s="37">
        <f t="shared" ca="1" si="1156"/>
        <v>0</v>
      </c>
      <c r="AM254" s="37">
        <f t="shared" ca="1" si="1157"/>
        <v>0</v>
      </c>
      <c r="AN254" s="37">
        <f t="shared" ca="1" si="1158"/>
        <v>0</v>
      </c>
      <c r="AO254" s="37">
        <f t="shared" ca="1" si="1159"/>
        <v>0</v>
      </c>
      <c r="AP254" s="33">
        <f t="shared" ca="1" si="1160"/>
        <v>45.085638213417688</v>
      </c>
      <c r="AQ254" s="33">
        <f t="shared" ca="1" si="1161"/>
        <v>45.085638213417688</v>
      </c>
      <c r="AR254" s="24">
        <f t="shared" ca="1" si="1162"/>
        <v>0</v>
      </c>
      <c r="AS254" s="34">
        <f t="shared" ca="1" si="1163"/>
        <v>312.91899999999998</v>
      </c>
      <c r="AT254" s="34">
        <f t="shared" ca="1" si="1164"/>
        <v>312.91899999999998</v>
      </c>
      <c r="AU254" s="45">
        <f t="shared" ca="1" si="1165"/>
        <v>0</v>
      </c>
      <c r="AV254" s="34">
        <f t="shared" ca="1" si="1166"/>
        <v>-40</v>
      </c>
      <c r="AW254" s="34">
        <f t="shared" ca="1" si="1167"/>
        <v>-40</v>
      </c>
      <c r="AX254" s="46">
        <f t="shared" ca="1" si="1168"/>
        <v>0</v>
      </c>
      <c r="AY254" s="5"/>
      <c r="AZ254" s="5">
        <f t="shared" ca="1" si="1055"/>
        <v>0</v>
      </c>
      <c r="BA254" s="5">
        <f t="shared" ca="1" si="1056"/>
        <v>0</v>
      </c>
      <c r="BB254" s="5">
        <f t="shared" ca="1" si="1057"/>
        <v>0</v>
      </c>
      <c r="BC254" s="5">
        <f t="shared" ca="1" si="1058"/>
        <v>0</v>
      </c>
      <c r="BD254" s="5">
        <f t="shared" ca="1" si="1059"/>
        <v>0</v>
      </c>
      <c r="BE254" s="5">
        <f t="shared" ca="1" si="1060"/>
        <v>0</v>
      </c>
      <c r="BF254" s="5">
        <f t="shared" ca="1" si="1061"/>
        <v>0</v>
      </c>
      <c r="BG254" s="5">
        <f t="shared" ca="1" si="1062"/>
        <v>0</v>
      </c>
      <c r="BH254" s="5">
        <f t="shared" ca="1" si="1063"/>
        <v>0</v>
      </c>
      <c r="BI254" s="5">
        <f t="shared" ca="1" si="1064"/>
        <v>0</v>
      </c>
      <c r="BJ254" s="5">
        <f t="shared" ca="1" si="1065"/>
        <v>0</v>
      </c>
      <c r="BK254" s="5">
        <f t="shared" ca="1" si="1066"/>
        <v>0</v>
      </c>
      <c r="BL254" s="5">
        <f t="shared" ca="1" si="1086"/>
        <v>0</v>
      </c>
      <c r="BM254" s="5">
        <f t="shared" ca="1" si="1087"/>
        <v>0</v>
      </c>
      <c r="BN254" s="5">
        <f t="shared" ca="1" si="1088"/>
        <v>0</v>
      </c>
      <c r="BO254" s="5">
        <f t="shared" ca="1" si="1089"/>
        <v>0</v>
      </c>
      <c r="BP254" s="5">
        <f t="shared" ca="1" si="1090"/>
        <v>0</v>
      </c>
      <c r="BQ254" s="5">
        <f t="shared" ca="1" si="1091"/>
        <v>0</v>
      </c>
      <c r="BR254" s="5">
        <f t="shared" ca="1" si="1092"/>
        <v>0</v>
      </c>
      <c r="BS254" s="5">
        <f t="shared" ca="1" si="1093"/>
        <v>0</v>
      </c>
      <c r="BT254" s="5">
        <f t="shared" ca="1" si="1094"/>
        <v>0</v>
      </c>
      <c r="BU254" s="5">
        <f t="shared" ca="1" si="1095"/>
        <v>0</v>
      </c>
      <c r="BV254" s="5">
        <f t="shared" ca="1" si="1096"/>
        <v>0</v>
      </c>
      <c r="BW254" s="5">
        <f t="shared" ca="1" si="1097"/>
        <v>0</v>
      </c>
      <c r="BX254" s="5">
        <f t="shared" ca="1" si="1098"/>
        <v>0</v>
      </c>
      <c r="BY254" s="5">
        <f t="shared" ca="1" si="1099"/>
        <v>0</v>
      </c>
      <c r="BZ254" s="5">
        <f t="shared" ca="1" si="1100"/>
        <v>0</v>
      </c>
      <c r="CA254" s="5">
        <f t="shared" ca="1" si="1101"/>
        <v>0</v>
      </c>
      <c r="CB254" s="37">
        <f t="shared" ca="1" si="1169"/>
        <v>0</v>
      </c>
      <c r="CC254" s="37">
        <f t="shared" ca="1" si="1170"/>
        <v>0</v>
      </c>
      <c r="CD254" s="37">
        <f t="shared" ca="1" si="1171"/>
        <v>0</v>
      </c>
      <c r="CE254" s="37">
        <f t="shared" ca="1" si="1172"/>
        <v>0</v>
      </c>
      <c r="CF254" s="37">
        <f t="shared" ca="1" si="1173"/>
        <v>0</v>
      </c>
      <c r="CG254" s="37">
        <f t="shared" ca="1" si="1174"/>
        <v>0</v>
      </c>
      <c r="CH254" s="37">
        <f t="shared" ca="1" si="1175"/>
        <v>0</v>
      </c>
      <c r="CI254" s="19">
        <f t="shared" ca="1" si="1176"/>
        <v>0</v>
      </c>
      <c r="CJ254" s="33">
        <f t="shared" ca="1" si="1177"/>
        <v>39.919066404484781</v>
      </c>
      <c r="CK254" s="33">
        <f t="shared" ca="1" si="1068"/>
        <v>39.919066404484781</v>
      </c>
      <c r="CL254" s="24">
        <f t="shared" ca="1" si="1178"/>
        <v>0</v>
      </c>
      <c r="CM254" s="34">
        <f t="shared" ca="1" si="1179"/>
        <v>272.947</v>
      </c>
      <c r="CN254" s="34">
        <f t="shared" ca="1" si="1180"/>
        <v>272.947</v>
      </c>
      <c r="CO254" s="45">
        <f t="shared" ca="1" si="1181"/>
        <v>0</v>
      </c>
      <c r="CP254" s="5"/>
      <c r="CR254" s="5">
        <f t="shared" ca="1" si="1102"/>
        <v>61</v>
      </c>
      <c r="CS254" s="5">
        <f t="shared" ca="1" si="1103"/>
        <v>57</v>
      </c>
      <c r="CT254" s="62">
        <f t="shared" ca="1" si="1182"/>
        <v>6.557377049180324E-2</v>
      </c>
      <c r="CW254" s="5">
        <f t="shared" ca="1" si="1216"/>
        <v>300070</v>
      </c>
      <c r="CX254" s="5">
        <f t="shared" ca="1" si="1216"/>
        <v>0</v>
      </c>
      <c r="CY254" s="5">
        <f t="shared" ca="1" si="1216"/>
        <v>93455.7</v>
      </c>
      <c r="CZ254" s="5">
        <f t="shared" ca="1" si="1216"/>
        <v>51381.599999999999</v>
      </c>
      <c r="DA254" s="5">
        <f t="shared" ca="1" si="1216"/>
        <v>0</v>
      </c>
      <c r="DB254" s="5">
        <f t="shared" ca="1" si="1216"/>
        <v>0</v>
      </c>
      <c r="DC254" s="5">
        <f t="shared" ca="1" si="1216"/>
        <v>0</v>
      </c>
      <c r="DD254" s="5">
        <f t="shared" ca="1" si="1216"/>
        <v>77193.5</v>
      </c>
      <c r="DE254" s="5">
        <f t="shared" ca="1" si="1216"/>
        <v>222031</v>
      </c>
      <c r="DF254" s="5">
        <f t="shared" ca="1" si="1216"/>
        <v>77659.399999999994</v>
      </c>
      <c r="DG254" s="5">
        <f t="shared" ca="1" si="1216"/>
        <v>0</v>
      </c>
      <c r="DH254" s="5">
        <f t="shared" ca="1" si="1216"/>
        <v>379.815</v>
      </c>
      <c r="DI254" s="5">
        <f t="shared" ca="1" si="1235"/>
        <v>0</v>
      </c>
      <c r="DJ254" s="5">
        <f t="shared" ca="1" si="1235"/>
        <v>0</v>
      </c>
      <c r="DK254" s="5">
        <f t="shared" ca="1" si="1235"/>
        <v>0</v>
      </c>
      <c r="DL254" s="5"/>
      <c r="DM254" s="5">
        <f t="shared" ca="1" si="1217"/>
        <v>836.04200000000003</v>
      </c>
      <c r="DN254" s="5">
        <f t="shared" ca="1" si="1217"/>
        <v>221.697</v>
      </c>
      <c r="DO254" s="5">
        <f t="shared" ca="1" si="1217"/>
        <v>0</v>
      </c>
      <c r="DP254" s="5">
        <f t="shared" ca="1" si="1217"/>
        <v>0</v>
      </c>
      <c r="DQ254" s="5">
        <f t="shared" ca="1" si="1217"/>
        <v>0</v>
      </c>
      <c r="DR254" s="5">
        <f t="shared" ca="1" si="1217"/>
        <v>0</v>
      </c>
      <c r="DS254" s="5">
        <f t="shared" ca="1" si="1217"/>
        <v>614.34500000000003</v>
      </c>
      <c r="DT254" s="5">
        <f t="shared" ca="1" si="1217"/>
        <v>0</v>
      </c>
      <c r="DU254" s="5">
        <f t="shared" ca="1" si="1217"/>
        <v>836.04200000000003</v>
      </c>
      <c r="DV254" s="5">
        <f t="shared" ca="1" si="1217"/>
        <v>0</v>
      </c>
      <c r="DW254" s="5">
        <f t="shared" ca="1" si="1217"/>
        <v>0</v>
      </c>
      <c r="DX254" s="5">
        <f t="shared" ca="1" si="1217"/>
        <v>0</v>
      </c>
      <c r="DY254" s="5">
        <f t="shared" ca="1" si="1218"/>
        <v>0</v>
      </c>
      <c r="DZ254" s="5"/>
      <c r="EA254" s="5">
        <f t="shared" ca="1" si="1233"/>
        <v>312.91899999999998</v>
      </c>
      <c r="EB254" s="5">
        <f t="shared" ca="1" si="1233"/>
        <v>1.8686100000000001</v>
      </c>
      <c r="EC254" s="5">
        <f t="shared" ca="1" si="1233"/>
        <v>145.36500000000001</v>
      </c>
      <c r="ED254" s="5">
        <f t="shared" ca="1" si="1233"/>
        <v>66.841099999999997</v>
      </c>
      <c r="EE254" s="5">
        <f t="shared" ca="1" si="1233"/>
        <v>0</v>
      </c>
      <c r="EF254" s="5">
        <f t="shared" ca="1" si="1233"/>
        <v>0</v>
      </c>
      <c r="EG254" s="5">
        <f t="shared" ca="1" si="1233"/>
        <v>4.5360300000000002</v>
      </c>
      <c r="EH254" s="5">
        <f t="shared" ca="1" si="1233"/>
        <v>94.307900000000004</v>
      </c>
      <c r="EI254" s="5"/>
      <c r="EJ254" s="19">
        <f t="shared" ca="1" si="1183"/>
        <v>45.085638213417688</v>
      </c>
      <c r="EK254" s="19">
        <f t="shared" ca="1" si="1184"/>
        <v>0.90256115881138788</v>
      </c>
      <c r="EL254" s="19">
        <f t="shared" ca="1" si="1185"/>
        <v>12.981702163000598</v>
      </c>
      <c r="EM254" s="19">
        <f t="shared" ca="1" si="1186"/>
        <v>7.1372920844681653</v>
      </c>
      <c r="EN254" s="19">
        <f t="shared" ca="1" si="1187"/>
        <v>0</v>
      </c>
      <c r="EO254" s="19">
        <f t="shared" ca="1" si="1188"/>
        <v>0</v>
      </c>
      <c r="EP254" s="19">
        <f t="shared" ca="1" si="1189"/>
        <v>2.5010890319218668</v>
      </c>
      <c r="EQ254" s="19">
        <f t="shared" ca="1" si="1190"/>
        <v>10.722759830803117</v>
      </c>
      <c r="ER254" s="19">
        <f t="shared" ca="1" si="1191"/>
        <v>34.245432050514793</v>
      </c>
      <c r="ES254" s="19">
        <f t="shared" ca="1" si="1192"/>
        <v>10.787476857562766</v>
      </c>
      <c r="ET254" s="19">
        <f t="shared" ca="1" si="1193"/>
        <v>0</v>
      </c>
      <c r="EU254" s="19">
        <f t="shared" ca="1" si="1104"/>
        <v>5.2759170463011595E-2</v>
      </c>
      <c r="EV254" s="19">
        <f t="shared" ca="1" si="1105"/>
        <v>0</v>
      </c>
      <c r="EW254" s="72">
        <f t="shared" ca="1" si="1106"/>
        <v>0</v>
      </c>
      <c r="EX254" s="72">
        <f t="shared" ca="1" si="1107"/>
        <v>0</v>
      </c>
      <c r="EY254" s="5"/>
      <c r="EZ254" s="5"/>
      <c r="FA254" s="5"/>
      <c r="FB254" s="5">
        <f t="shared" ca="1" si="1219"/>
        <v>300070</v>
      </c>
      <c r="FC254" s="5">
        <f t="shared" ca="1" si="1219"/>
        <v>0</v>
      </c>
      <c r="FD254" s="5">
        <f t="shared" ca="1" si="1219"/>
        <v>93455.7</v>
      </c>
      <c r="FE254" s="5">
        <f t="shared" ca="1" si="1219"/>
        <v>51381.599999999999</v>
      </c>
      <c r="FF254" s="5">
        <f t="shared" ca="1" si="1219"/>
        <v>0</v>
      </c>
      <c r="FG254" s="5">
        <f t="shared" ca="1" si="1219"/>
        <v>0</v>
      </c>
      <c r="FH254" s="5">
        <f t="shared" ca="1" si="1219"/>
        <v>0</v>
      </c>
      <c r="FI254" s="5">
        <f t="shared" ca="1" si="1219"/>
        <v>77193.5</v>
      </c>
      <c r="FJ254" s="5">
        <f t="shared" ca="1" si="1219"/>
        <v>222031</v>
      </c>
      <c r="FK254" s="5">
        <f t="shared" ca="1" si="1219"/>
        <v>77659.399999999994</v>
      </c>
      <c r="FL254" s="5">
        <f t="shared" ca="1" si="1219"/>
        <v>0</v>
      </c>
      <c r="FM254" s="5">
        <f t="shared" ca="1" si="1219"/>
        <v>379.815</v>
      </c>
      <c r="FN254" s="5">
        <f t="shared" ca="1" si="1220"/>
        <v>0</v>
      </c>
      <c r="FO254" s="5">
        <f t="shared" ca="1" si="1220"/>
        <v>0</v>
      </c>
      <c r="FP254" s="5">
        <f t="shared" ca="1" si="1220"/>
        <v>0</v>
      </c>
      <c r="FQ254" s="5"/>
      <c r="FR254" s="5">
        <f t="shared" ca="1" si="1221"/>
        <v>836.04200000000003</v>
      </c>
      <c r="FS254" s="5">
        <f t="shared" ca="1" si="1221"/>
        <v>221.697</v>
      </c>
      <c r="FT254" s="5">
        <f t="shared" ca="1" si="1221"/>
        <v>0</v>
      </c>
      <c r="FU254" s="5">
        <f t="shared" ca="1" si="1221"/>
        <v>0</v>
      </c>
      <c r="FV254" s="5">
        <f t="shared" ca="1" si="1221"/>
        <v>0</v>
      </c>
      <c r="FW254" s="5">
        <f t="shared" ca="1" si="1221"/>
        <v>0</v>
      </c>
      <c r="FX254" s="5">
        <f t="shared" ca="1" si="1221"/>
        <v>614.34500000000003</v>
      </c>
      <c r="FY254" s="5">
        <f t="shared" ca="1" si="1221"/>
        <v>0</v>
      </c>
      <c r="FZ254" s="5">
        <f t="shared" ca="1" si="1221"/>
        <v>836.04200000000003</v>
      </c>
      <c r="GA254" s="5">
        <f t="shared" ca="1" si="1221"/>
        <v>0</v>
      </c>
      <c r="GB254" s="5">
        <f t="shared" ca="1" si="1221"/>
        <v>0</v>
      </c>
      <c r="GC254" s="5">
        <f t="shared" ca="1" si="1221"/>
        <v>0</v>
      </c>
      <c r="GD254" s="5">
        <f t="shared" ca="1" si="1222"/>
        <v>0</v>
      </c>
      <c r="GE254" s="5"/>
      <c r="GF254" s="5">
        <f t="shared" ca="1" si="1223"/>
        <v>312.91899999999998</v>
      </c>
      <c r="GG254" s="5">
        <f t="shared" ca="1" si="1223"/>
        <v>1.8686100000000001</v>
      </c>
      <c r="GH254" s="5">
        <f t="shared" ca="1" si="1223"/>
        <v>145.36500000000001</v>
      </c>
      <c r="GI254" s="5">
        <f t="shared" ca="1" si="1223"/>
        <v>66.841099999999997</v>
      </c>
      <c r="GJ254" s="5">
        <f t="shared" ca="1" si="1223"/>
        <v>0</v>
      </c>
      <c r="GK254" s="5">
        <f t="shared" ca="1" si="1223"/>
        <v>0</v>
      </c>
      <c r="GL254" s="5">
        <f t="shared" ca="1" si="1223"/>
        <v>4.5360300000000002</v>
      </c>
      <c r="GM254" s="5">
        <f t="shared" ca="1" si="1223"/>
        <v>94.307900000000004</v>
      </c>
      <c r="GN254" s="5"/>
      <c r="GO254" s="19">
        <f t="shared" ca="1" si="1194"/>
        <v>45.085638213417688</v>
      </c>
      <c r="GP254" s="19">
        <f t="shared" ca="1" si="1195"/>
        <v>0.90256115881138788</v>
      </c>
      <c r="GQ254" s="19">
        <f t="shared" ca="1" si="1196"/>
        <v>12.981702163000598</v>
      </c>
      <c r="GR254" s="19">
        <f t="shared" ca="1" si="1197"/>
        <v>7.1372920844681653</v>
      </c>
      <c r="GS254" s="19">
        <f t="shared" ca="1" si="1198"/>
        <v>0</v>
      </c>
      <c r="GT254" s="19">
        <f t="shared" ca="1" si="1199"/>
        <v>0</v>
      </c>
      <c r="GU254" s="19">
        <f t="shared" ca="1" si="1200"/>
        <v>2.5010890319218668</v>
      </c>
      <c r="GV254" s="19">
        <f t="shared" ca="1" si="1201"/>
        <v>10.722759830803117</v>
      </c>
      <c r="GW254" s="19">
        <f t="shared" ca="1" si="1202"/>
        <v>34.245432050514793</v>
      </c>
      <c r="GX254" s="19">
        <f t="shared" ca="1" si="1203"/>
        <v>10.787476857562766</v>
      </c>
      <c r="GY254" s="19">
        <f t="shared" ca="1" si="1204"/>
        <v>0</v>
      </c>
      <c r="GZ254" s="19">
        <f t="shared" ca="1" si="1204"/>
        <v>5.2759170463011595E-2</v>
      </c>
      <c r="HA254" s="19">
        <f t="shared" ca="1" si="1204"/>
        <v>0</v>
      </c>
      <c r="HB254" s="72">
        <f t="shared" ca="1" si="1108"/>
        <v>0</v>
      </c>
      <c r="HC254" s="72">
        <f t="shared" ca="1" si="1109"/>
        <v>0</v>
      </c>
      <c r="HD254" s="5"/>
      <c r="HE254" s="5"/>
      <c r="HF254" s="5"/>
      <c r="HG254" s="5">
        <f t="shared" ca="1" si="1224"/>
        <v>274710</v>
      </c>
      <c r="HH254" s="5">
        <f t="shared" ca="1" si="1224"/>
        <v>0</v>
      </c>
      <c r="HI254" s="5">
        <f t="shared" ca="1" si="1224"/>
        <v>84410.4</v>
      </c>
      <c r="HJ254" s="5">
        <f t="shared" ca="1" si="1224"/>
        <v>23407.5</v>
      </c>
      <c r="HK254" s="5">
        <f t="shared" ca="1" si="1224"/>
        <v>0</v>
      </c>
      <c r="HL254" s="5">
        <f t="shared" ca="1" si="1224"/>
        <v>0</v>
      </c>
      <c r="HM254" s="5">
        <f t="shared" ca="1" si="1224"/>
        <v>11659.1</v>
      </c>
      <c r="HN254" s="5">
        <f t="shared" ca="1" si="1224"/>
        <v>77193.5</v>
      </c>
      <c r="HO254" s="5">
        <f t="shared" ca="1" si="1224"/>
        <v>196670</v>
      </c>
      <c r="HP254" s="5">
        <f t="shared" ca="1" si="1224"/>
        <v>77659.399999999994</v>
      </c>
      <c r="HQ254" s="5">
        <f t="shared" ca="1" si="1224"/>
        <v>0</v>
      </c>
      <c r="HR254" s="5">
        <f t="shared" ca="1" si="1224"/>
        <v>379.815</v>
      </c>
      <c r="HS254" s="5">
        <f t="shared" ca="1" si="1225"/>
        <v>0</v>
      </c>
      <c r="HT254" s="5">
        <f t="shared" ca="1" si="1225"/>
        <v>0</v>
      </c>
      <c r="HU254" s="5">
        <f t="shared" ca="1" si="1225"/>
        <v>0</v>
      </c>
      <c r="HV254" s="5"/>
      <c r="HW254" s="5">
        <f t="shared" ca="1" si="1226"/>
        <v>432.255</v>
      </c>
      <c r="HX254" s="5">
        <f t="shared" ca="1" si="1226"/>
        <v>432.255</v>
      </c>
      <c r="HY254" s="5">
        <f t="shared" ca="1" si="1226"/>
        <v>0</v>
      </c>
      <c r="HZ254" s="5">
        <f t="shared" ca="1" si="1226"/>
        <v>0</v>
      </c>
      <c r="IA254" s="5">
        <f t="shared" ca="1" si="1226"/>
        <v>0</v>
      </c>
      <c r="IB254" s="5">
        <f t="shared" ca="1" si="1226"/>
        <v>0</v>
      </c>
      <c r="IC254" s="5">
        <f t="shared" ca="1" si="1226"/>
        <v>0</v>
      </c>
      <c r="ID254" s="5">
        <f t="shared" ca="1" si="1226"/>
        <v>0</v>
      </c>
      <c r="IE254" s="5">
        <f t="shared" ca="1" si="1226"/>
        <v>432.255</v>
      </c>
      <c r="IF254" s="5">
        <f t="shared" ca="1" si="1226"/>
        <v>0</v>
      </c>
      <c r="IG254" s="5">
        <f t="shared" ca="1" si="1226"/>
        <v>0</v>
      </c>
      <c r="IH254" s="5">
        <f t="shared" ca="1" si="1226"/>
        <v>0</v>
      </c>
      <c r="II254" s="5">
        <f t="shared" ca="1" si="1227"/>
        <v>0</v>
      </c>
      <c r="IJ254" s="5"/>
      <c r="IK254" s="5">
        <f t="shared" ca="1" si="1234"/>
        <v>272.947</v>
      </c>
      <c r="IL254" s="5">
        <f t="shared" ca="1" si="1234"/>
        <v>3.6698599999999999</v>
      </c>
      <c r="IM254" s="5">
        <f t="shared" ca="1" si="1234"/>
        <v>131.64400000000001</v>
      </c>
      <c r="IN254" s="5">
        <f t="shared" ca="1" si="1234"/>
        <v>29.544599999999999</v>
      </c>
      <c r="IO254" s="5">
        <f t="shared" ca="1" si="1234"/>
        <v>0</v>
      </c>
      <c r="IP254" s="5">
        <f t="shared" ca="1" si="1234"/>
        <v>0</v>
      </c>
      <c r="IQ254" s="5">
        <f t="shared" ca="1" si="1234"/>
        <v>13.7811</v>
      </c>
      <c r="IR254" s="5">
        <f t="shared" ca="1" si="1234"/>
        <v>94.307900000000004</v>
      </c>
      <c r="IS254" s="5"/>
      <c r="IT254" s="19">
        <f t="shared" ca="1" si="1069"/>
        <v>39.919066404484781</v>
      </c>
      <c r="IU254" s="19">
        <f t="shared" ca="1" si="1070"/>
        <v>1.7597738070520417</v>
      </c>
      <c r="IV254" s="19">
        <f t="shared" ca="1" si="1071"/>
        <v>11.725241716232885</v>
      </c>
      <c r="IW254" s="19">
        <f t="shared" ca="1" si="1072"/>
        <v>3.2514784371679473</v>
      </c>
      <c r="IX254" s="19">
        <f t="shared" ca="1" si="1073"/>
        <v>0</v>
      </c>
      <c r="IY254" s="19">
        <f t="shared" ca="1" si="1074"/>
        <v>0</v>
      </c>
      <c r="IZ254" s="19">
        <f t="shared" ca="1" si="1075"/>
        <v>1.6195369965517381</v>
      </c>
      <c r="JA254" s="19">
        <f t="shared" ca="1" si="1076"/>
        <v>10.722759830803117</v>
      </c>
      <c r="JB254" s="19">
        <f t="shared" ca="1" si="1077"/>
        <v>29.078721334033574</v>
      </c>
      <c r="JC254" s="19">
        <f t="shared" ca="1" si="1078"/>
        <v>10.787476857562766</v>
      </c>
      <c r="JD254" s="19">
        <f t="shared" ca="1" si="1079"/>
        <v>0</v>
      </c>
      <c r="JE254" s="19">
        <f t="shared" ca="1" si="1236"/>
        <v>5.2759170463011595E-2</v>
      </c>
      <c r="JF254" s="19">
        <f t="shared" ca="1" si="1236"/>
        <v>0</v>
      </c>
      <c r="JG254" s="72">
        <f t="shared" ca="1" si="1110"/>
        <v>0</v>
      </c>
      <c r="JH254" s="72">
        <f t="shared" ca="1" si="1111"/>
        <v>0</v>
      </c>
      <c r="JI254" s="5"/>
      <c r="JJ254" s="5"/>
      <c r="JK254" s="5"/>
      <c r="JL254" s="5">
        <f t="shared" ca="1" si="1228"/>
        <v>274710</v>
      </c>
      <c r="JM254" s="5">
        <f t="shared" ca="1" si="1228"/>
        <v>0</v>
      </c>
      <c r="JN254" s="5">
        <f t="shared" ca="1" si="1228"/>
        <v>84410.4</v>
      </c>
      <c r="JO254" s="5">
        <f t="shared" ca="1" si="1228"/>
        <v>23407.5</v>
      </c>
      <c r="JP254" s="5">
        <f t="shared" ca="1" si="1228"/>
        <v>0</v>
      </c>
      <c r="JQ254" s="5">
        <f t="shared" ca="1" si="1228"/>
        <v>0</v>
      </c>
      <c r="JR254" s="5">
        <f t="shared" ca="1" si="1228"/>
        <v>11659.1</v>
      </c>
      <c r="JS254" s="5">
        <f t="shared" ca="1" si="1228"/>
        <v>77193.5</v>
      </c>
      <c r="JT254" s="5">
        <f t="shared" ca="1" si="1228"/>
        <v>196670</v>
      </c>
      <c r="JU254" s="5">
        <f t="shared" ca="1" si="1228"/>
        <v>77659.399999999994</v>
      </c>
      <c r="JV254" s="5">
        <f t="shared" ca="1" si="1228"/>
        <v>0</v>
      </c>
      <c r="JW254" s="5">
        <f t="shared" ca="1" si="1228"/>
        <v>379.815</v>
      </c>
      <c r="JX254" s="5">
        <f t="shared" ca="1" si="1229"/>
        <v>0</v>
      </c>
      <c r="JY254" s="5">
        <f t="shared" ca="1" si="1229"/>
        <v>0</v>
      </c>
      <c r="JZ254" s="5">
        <f t="shared" ca="1" si="1229"/>
        <v>0</v>
      </c>
      <c r="KA254" s="5"/>
      <c r="KB254" s="5">
        <f t="shared" ca="1" si="1230"/>
        <v>432.255</v>
      </c>
      <c r="KC254" s="5">
        <f t="shared" ca="1" si="1230"/>
        <v>432.255</v>
      </c>
      <c r="KD254" s="5">
        <f t="shared" ca="1" si="1230"/>
        <v>0</v>
      </c>
      <c r="KE254" s="5">
        <f t="shared" ca="1" si="1230"/>
        <v>0</v>
      </c>
      <c r="KF254" s="5">
        <f t="shared" ca="1" si="1230"/>
        <v>0</v>
      </c>
      <c r="KG254" s="5">
        <f t="shared" ca="1" si="1230"/>
        <v>0</v>
      </c>
      <c r="KH254" s="5">
        <f t="shared" ca="1" si="1230"/>
        <v>0</v>
      </c>
      <c r="KI254" s="5">
        <f t="shared" ca="1" si="1230"/>
        <v>0</v>
      </c>
      <c r="KJ254" s="5">
        <f t="shared" ca="1" si="1230"/>
        <v>432.255</v>
      </c>
      <c r="KK254" s="5">
        <f t="shared" ca="1" si="1230"/>
        <v>0</v>
      </c>
      <c r="KL254" s="5">
        <f t="shared" ca="1" si="1230"/>
        <v>0</v>
      </c>
      <c r="KM254" s="5">
        <f t="shared" ca="1" si="1230"/>
        <v>0</v>
      </c>
      <c r="KN254" s="5">
        <f t="shared" ca="1" si="1231"/>
        <v>0</v>
      </c>
      <c r="KO254" s="5"/>
      <c r="KP254" s="5">
        <f t="shared" ca="1" si="1232"/>
        <v>272.947</v>
      </c>
      <c r="KQ254" s="5">
        <f t="shared" ca="1" si="1232"/>
        <v>3.6698599999999999</v>
      </c>
      <c r="KR254" s="5">
        <f t="shared" ca="1" si="1232"/>
        <v>131.64400000000001</v>
      </c>
      <c r="KS254" s="5">
        <f t="shared" ca="1" si="1232"/>
        <v>29.544599999999999</v>
      </c>
      <c r="KT254" s="5">
        <f t="shared" ca="1" si="1232"/>
        <v>0</v>
      </c>
      <c r="KU254" s="5">
        <f t="shared" ca="1" si="1232"/>
        <v>0</v>
      </c>
      <c r="KV254" s="5">
        <f t="shared" ca="1" si="1232"/>
        <v>13.7811</v>
      </c>
      <c r="KW254" s="5">
        <f t="shared" ca="1" si="1232"/>
        <v>94.307900000000004</v>
      </c>
      <c r="KX254" s="5"/>
      <c r="KY254" s="19">
        <f t="shared" ca="1" si="1205"/>
        <v>39.919066404484781</v>
      </c>
      <c r="KZ254" s="19">
        <f t="shared" ca="1" si="1206"/>
        <v>1.7597738070520417</v>
      </c>
      <c r="LA254" s="19">
        <f t="shared" ca="1" si="1207"/>
        <v>11.725241716232885</v>
      </c>
      <c r="LB254" s="19">
        <f t="shared" ca="1" si="1208"/>
        <v>3.2514784371679473</v>
      </c>
      <c r="LC254" s="19">
        <f t="shared" ca="1" si="1209"/>
        <v>0</v>
      </c>
      <c r="LD254" s="19">
        <f t="shared" ca="1" si="1210"/>
        <v>0</v>
      </c>
      <c r="LE254" s="19">
        <f t="shared" ca="1" si="1211"/>
        <v>1.6195369965517381</v>
      </c>
      <c r="LF254" s="19">
        <f t="shared" ca="1" si="1212"/>
        <v>10.722759830803117</v>
      </c>
      <c r="LG254" s="19">
        <f t="shared" ca="1" si="1213"/>
        <v>29.078721334033574</v>
      </c>
      <c r="LH254" s="19">
        <f t="shared" ca="1" si="1214"/>
        <v>10.787476857562766</v>
      </c>
      <c r="LI254" s="19">
        <f t="shared" ca="1" si="1215"/>
        <v>0</v>
      </c>
      <c r="LJ254" s="19">
        <f t="shared" ca="1" si="1081"/>
        <v>5.2759170463011595E-2</v>
      </c>
      <c r="LK254" s="19">
        <f t="shared" ca="1" si="1082"/>
        <v>0</v>
      </c>
      <c r="LL254" s="72">
        <f t="shared" ca="1" si="1112"/>
        <v>0</v>
      </c>
      <c r="LM254" s="72">
        <f t="shared" ca="1" si="1113"/>
        <v>0</v>
      </c>
    </row>
    <row r="255" spans="1:325" ht="15" customHeight="1" outlineLevel="1" x14ac:dyDescent="0.3">
      <c r="A255" s="5">
        <f>IF('Old Results'!E235='New Results'!E235,'New Results'!E235,"0")</f>
        <v>24563.1</v>
      </c>
      <c r="B255" s="5">
        <f t="shared" si="941"/>
        <v>513</v>
      </c>
      <c r="C255" s="27">
        <f t="shared" si="968"/>
        <v>234</v>
      </c>
      <c r="D255" s="41" t="str">
        <f>'Old Results'!C235</f>
        <v>0513006-RetlMed-SZVAV_NDL</v>
      </c>
      <c r="E255" s="41" t="str">
        <f>'New Results'!C235</f>
        <v>0513006-RetlMed-SZVAV_NDL</v>
      </c>
      <c r="F255" s="5">
        <f t="shared" ca="1" si="1128"/>
        <v>0</v>
      </c>
      <c r="G255" s="5">
        <f t="shared" ca="1" si="1129"/>
        <v>0</v>
      </c>
      <c r="H255" s="5">
        <f t="shared" ca="1" si="1130"/>
        <v>0</v>
      </c>
      <c r="I255" s="5">
        <f t="shared" ca="1" si="1131"/>
        <v>0</v>
      </c>
      <c r="J255" s="5">
        <f t="shared" ca="1" si="1132"/>
        <v>0</v>
      </c>
      <c r="K255" s="5">
        <f t="shared" ca="1" si="1133"/>
        <v>0</v>
      </c>
      <c r="L255" s="5">
        <f t="shared" ca="1" si="1134"/>
        <v>0</v>
      </c>
      <c r="M255" s="5">
        <f t="shared" ca="1" si="1135"/>
        <v>0</v>
      </c>
      <c r="N255" s="5">
        <f t="shared" ca="1" si="1136"/>
        <v>0</v>
      </c>
      <c r="O255" s="5">
        <f t="shared" ca="1" si="1137"/>
        <v>0</v>
      </c>
      <c r="P255" s="5">
        <f t="shared" ca="1" si="1138"/>
        <v>0</v>
      </c>
      <c r="Q255" s="5">
        <f t="shared" ca="1" si="1139"/>
        <v>0</v>
      </c>
      <c r="R255" s="5">
        <f t="shared" ca="1" si="1083"/>
        <v>0</v>
      </c>
      <c r="S255" s="5">
        <f t="shared" ca="1" si="1084"/>
        <v>0</v>
      </c>
      <c r="T255" s="5">
        <f t="shared" ca="1" si="1085"/>
        <v>0</v>
      </c>
      <c r="U255" s="5">
        <f t="shared" ca="1" si="1140"/>
        <v>0</v>
      </c>
      <c r="V255" s="5">
        <f t="shared" ca="1" si="1141"/>
        <v>0</v>
      </c>
      <c r="W255" s="5">
        <f t="shared" ca="1" si="1142"/>
        <v>0</v>
      </c>
      <c r="X255" s="5">
        <f t="shared" ca="1" si="1143"/>
        <v>0</v>
      </c>
      <c r="Y255" s="5">
        <f t="shared" ca="1" si="1144"/>
        <v>0</v>
      </c>
      <c r="Z255" s="5">
        <f t="shared" ca="1" si="1145"/>
        <v>0</v>
      </c>
      <c r="AA255" s="5">
        <f t="shared" ca="1" si="1146"/>
        <v>0</v>
      </c>
      <c r="AB255" s="5">
        <f t="shared" ca="1" si="1147"/>
        <v>0</v>
      </c>
      <c r="AC255" s="5">
        <f t="shared" ca="1" si="1148"/>
        <v>0</v>
      </c>
      <c r="AD255" s="5">
        <f t="shared" ca="1" si="1149"/>
        <v>0</v>
      </c>
      <c r="AE255" s="5">
        <f t="shared" ca="1" si="1150"/>
        <v>0</v>
      </c>
      <c r="AF255" s="5">
        <f t="shared" ca="1" si="1151"/>
        <v>0</v>
      </c>
      <c r="AG255" s="5">
        <f t="shared" ca="1" si="1151"/>
        <v>0</v>
      </c>
      <c r="AH255" s="37">
        <f t="shared" ca="1" si="1152"/>
        <v>0</v>
      </c>
      <c r="AI255" s="37">
        <f t="shared" ca="1" si="1153"/>
        <v>0</v>
      </c>
      <c r="AJ255" s="37">
        <f t="shared" ca="1" si="1154"/>
        <v>0</v>
      </c>
      <c r="AK255" s="37">
        <f t="shared" ca="1" si="1155"/>
        <v>0</v>
      </c>
      <c r="AL255" s="37">
        <f t="shared" ca="1" si="1156"/>
        <v>0</v>
      </c>
      <c r="AM255" s="37">
        <f t="shared" ca="1" si="1157"/>
        <v>0</v>
      </c>
      <c r="AN255" s="37">
        <f t="shared" ca="1" si="1158"/>
        <v>0</v>
      </c>
      <c r="AO255" s="37">
        <f t="shared" ca="1" si="1159"/>
        <v>0</v>
      </c>
      <c r="AP255" s="33">
        <f t="shared" ca="1" si="1160"/>
        <v>33.896095199710139</v>
      </c>
      <c r="AQ255" s="33">
        <f t="shared" ca="1" si="1161"/>
        <v>33.896095199710139</v>
      </c>
      <c r="AR255" s="24">
        <f t="shared" ca="1" si="1162"/>
        <v>0</v>
      </c>
      <c r="AS255" s="34">
        <f t="shared" ca="1" si="1163"/>
        <v>191.327</v>
      </c>
      <c r="AT255" s="34">
        <f t="shared" ca="1" si="1164"/>
        <v>191.327</v>
      </c>
      <c r="AU255" s="45">
        <f t="shared" ca="1" si="1165"/>
        <v>0</v>
      </c>
      <c r="AV255" s="34">
        <f t="shared" ca="1" si="1166"/>
        <v>7</v>
      </c>
      <c r="AW255" s="34">
        <f t="shared" ca="1" si="1167"/>
        <v>7</v>
      </c>
      <c r="AX255" s="46">
        <f t="shared" ca="1" si="1168"/>
        <v>0</v>
      </c>
      <c r="AY255" s="5"/>
      <c r="AZ255" s="5">
        <f t="shared" ca="1" si="1055"/>
        <v>0</v>
      </c>
      <c r="BA255" s="5">
        <f t="shared" ca="1" si="1056"/>
        <v>0</v>
      </c>
      <c r="BB255" s="5">
        <f t="shared" ca="1" si="1057"/>
        <v>0</v>
      </c>
      <c r="BC255" s="5">
        <f t="shared" ca="1" si="1058"/>
        <v>0</v>
      </c>
      <c r="BD255" s="5">
        <f t="shared" ca="1" si="1059"/>
        <v>0</v>
      </c>
      <c r="BE255" s="5">
        <f t="shared" ca="1" si="1060"/>
        <v>0</v>
      </c>
      <c r="BF255" s="5">
        <f t="shared" ca="1" si="1061"/>
        <v>0</v>
      </c>
      <c r="BG255" s="5">
        <f t="shared" ca="1" si="1062"/>
        <v>0</v>
      </c>
      <c r="BH255" s="5">
        <f t="shared" ca="1" si="1063"/>
        <v>0</v>
      </c>
      <c r="BI255" s="5">
        <f t="shared" ca="1" si="1064"/>
        <v>0</v>
      </c>
      <c r="BJ255" s="5">
        <f t="shared" ca="1" si="1065"/>
        <v>0</v>
      </c>
      <c r="BK255" s="5">
        <f t="shared" ca="1" si="1066"/>
        <v>0</v>
      </c>
      <c r="BL255" s="5">
        <f t="shared" ca="1" si="1086"/>
        <v>0</v>
      </c>
      <c r="BM255" s="5">
        <f t="shared" ca="1" si="1087"/>
        <v>0</v>
      </c>
      <c r="BN255" s="5">
        <f t="shared" ca="1" si="1088"/>
        <v>0</v>
      </c>
      <c r="BO255" s="5">
        <f t="shared" ca="1" si="1089"/>
        <v>0</v>
      </c>
      <c r="BP255" s="5">
        <f t="shared" ca="1" si="1090"/>
        <v>0</v>
      </c>
      <c r="BQ255" s="5">
        <f t="shared" ca="1" si="1091"/>
        <v>0</v>
      </c>
      <c r="BR255" s="5">
        <f t="shared" ca="1" si="1092"/>
        <v>0</v>
      </c>
      <c r="BS255" s="5">
        <f t="shared" ca="1" si="1093"/>
        <v>0</v>
      </c>
      <c r="BT255" s="5">
        <f t="shared" ca="1" si="1094"/>
        <v>0</v>
      </c>
      <c r="BU255" s="5">
        <f t="shared" ca="1" si="1095"/>
        <v>0</v>
      </c>
      <c r="BV255" s="5">
        <f t="shared" ca="1" si="1096"/>
        <v>0</v>
      </c>
      <c r="BW255" s="5">
        <f t="shared" ca="1" si="1097"/>
        <v>0</v>
      </c>
      <c r="BX255" s="5">
        <f t="shared" ca="1" si="1098"/>
        <v>0</v>
      </c>
      <c r="BY255" s="5">
        <f t="shared" ca="1" si="1099"/>
        <v>0</v>
      </c>
      <c r="BZ255" s="5">
        <f t="shared" ca="1" si="1100"/>
        <v>0</v>
      </c>
      <c r="CA255" s="5">
        <f t="shared" ca="1" si="1101"/>
        <v>0</v>
      </c>
      <c r="CB255" s="37">
        <f t="shared" ca="1" si="1169"/>
        <v>0</v>
      </c>
      <c r="CC255" s="37">
        <f t="shared" ca="1" si="1170"/>
        <v>0</v>
      </c>
      <c r="CD255" s="37">
        <f t="shared" ca="1" si="1171"/>
        <v>0</v>
      </c>
      <c r="CE255" s="37">
        <f t="shared" ca="1" si="1172"/>
        <v>0</v>
      </c>
      <c r="CF255" s="37">
        <f t="shared" ca="1" si="1173"/>
        <v>0</v>
      </c>
      <c r="CG255" s="37">
        <f t="shared" ca="1" si="1174"/>
        <v>0</v>
      </c>
      <c r="CH255" s="37">
        <f t="shared" ca="1" si="1175"/>
        <v>0</v>
      </c>
      <c r="CI255" s="19">
        <f t="shared" ca="1" si="1176"/>
        <v>0</v>
      </c>
      <c r="CJ255" s="33">
        <f t="shared" ca="1" si="1177"/>
        <v>34.340352154247633</v>
      </c>
      <c r="CK255" s="33">
        <f t="shared" ca="1" si="1068"/>
        <v>34.340352154247633</v>
      </c>
      <c r="CL255" s="24">
        <f t="shared" ca="1" si="1178"/>
        <v>0</v>
      </c>
      <c r="CM255" s="34">
        <f t="shared" ca="1" si="1179"/>
        <v>198.31399999999999</v>
      </c>
      <c r="CN255" s="34">
        <f t="shared" ca="1" si="1180"/>
        <v>198.31399999999999</v>
      </c>
      <c r="CO255" s="45">
        <f t="shared" ca="1" si="1181"/>
        <v>0</v>
      </c>
      <c r="CP255" s="5"/>
      <c r="CR255" s="5">
        <f t="shared" ca="1" si="1102"/>
        <v>42</v>
      </c>
      <c r="CS255" s="5">
        <f t="shared" ca="1" si="1103"/>
        <v>40</v>
      </c>
      <c r="CT255" s="62">
        <f t="shared" ca="1" si="1182"/>
        <v>4.7619047619047672E-2</v>
      </c>
      <c r="CW255" s="5">
        <f t="shared" ca="1" si="1216"/>
        <v>212498</v>
      </c>
      <c r="CX255" s="5">
        <f t="shared" ca="1" si="1216"/>
        <v>0</v>
      </c>
      <c r="CY255" s="5">
        <f t="shared" ca="1" si="1216"/>
        <v>29456.5</v>
      </c>
      <c r="CZ255" s="5">
        <f t="shared" ca="1" si="1216"/>
        <v>27808.9</v>
      </c>
      <c r="DA255" s="5">
        <f t="shared" ca="1" si="1216"/>
        <v>0</v>
      </c>
      <c r="DB255" s="5">
        <f t="shared" ca="1" si="1216"/>
        <v>0</v>
      </c>
      <c r="DC255" s="5">
        <f t="shared" ca="1" si="1216"/>
        <v>0</v>
      </c>
      <c r="DD255" s="5">
        <f t="shared" ca="1" si="1216"/>
        <v>77193.5</v>
      </c>
      <c r="DE255" s="5">
        <f t="shared" ca="1" si="1216"/>
        <v>134459</v>
      </c>
      <c r="DF255" s="5">
        <f t="shared" ca="1" si="1216"/>
        <v>77659.399999999994</v>
      </c>
      <c r="DG255" s="5">
        <f t="shared" ca="1" si="1216"/>
        <v>0</v>
      </c>
      <c r="DH255" s="5">
        <f t="shared" ca="1" si="1216"/>
        <v>379.815</v>
      </c>
      <c r="DI255" s="5">
        <f t="shared" ca="1" si="1235"/>
        <v>0</v>
      </c>
      <c r="DJ255" s="5">
        <f t="shared" ca="1" si="1235"/>
        <v>0</v>
      </c>
      <c r="DK255" s="5">
        <f t="shared" ca="1" si="1235"/>
        <v>0</v>
      </c>
      <c r="DL255" s="5"/>
      <c r="DM255" s="5">
        <f t="shared" ca="1" si="1217"/>
        <v>1075.5</v>
      </c>
      <c r="DN255" s="5">
        <f t="shared" ca="1" si="1217"/>
        <v>385.21699999999998</v>
      </c>
      <c r="DO255" s="5">
        <f t="shared" ca="1" si="1217"/>
        <v>0</v>
      </c>
      <c r="DP255" s="5">
        <f t="shared" ca="1" si="1217"/>
        <v>0</v>
      </c>
      <c r="DQ255" s="5">
        <f t="shared" ca="1" si="1217"/>
        <v>0</v>
      </c>
      <c r="DR255" s="5">
        <f t="shared" ca="1" si="1217"/>
        <v>0</v>
      </c>
      <c r="DS255" s="5">
        <f t="shared" ca="1" si="1217"/>
        <v>690.28700000000003</v>
      </c>
      <c r="DT255" s="5">
        <f t="shared" ca="1" si="1217"/>
        <v>0</v>
      </c>
      <c r="DU255" s="5">
        <f t="shared" ca="1" si="1217"/>
        <v>1075.5</v>
      </c>
      <c r="DV255" s="5">
        <f t="shared" ca="1" si="1217"/>
        <v>0</v>
      </c>
      <c r="DW255" s="5">
        <f t="shared" ca="1" si="1217"/>
        <v>0</v>
      </c>
      <c r="DX255" s="5">
        <f t="shared" ca="1" si="1217"/>
        <v>0</v>
      </c>
      <c r="DY255" s="5">
        <f t="shared" ca="1" si="1218"/>
        <v>0</v>
      </c>
      <c r="DZ255" s="5"/>
      <c r="EA255" s="5">
        <f t="shared" ca="1" si="1233"/>
        <v>191.327</v>
      </c>
      <c r="EB255" s="5">
        <f t="shared" ca="1" si="1233"/>
        <v>3.1494200000000001</v>
      </c>
      <c r="EC255" s="5">
        <f t="shared" ca="1" si="1233"/>
        <v>48.437899999999999</v>
      </c>
      <c r="ED255" s="5">
        <f t="shared" ca="1" si="1233"/>
        <v>41.561999999999998</v>
      </c>
      <c r="EE255" s="5">
        <f t="shared" ca="1" si="1233"/>
        <v>0</v>
      </c>
      <c r="EF255" s="5">
        <f t="shared" ca="1" si="1233"/>
        <v>0</v>
      </c>
      <c r="EG255" s="5">
        <f t="shared" ca="1" si="1233"/>
        <v>5.07273</v>
      </c>
      <c r="EH255" s="5">
        <f t="shared" ca="1" si="1233"/>
        <v>93.104699999999994</v>
      </c>
      <c r="EI255" s="5"/>
      <c r="EJ255" s="19">
        <f t="shared" ca="1" si="1183"/>
        <v>33.896095199710139</v>
      </c>
      <c r="EK255" s="19">
        <f t="shared" ca="1" si="1184"/>
        <v>1.568275176993132</v>
      </c>
      <c r="EL255" s="19">
        <f t="shared" ca="1" si="1185"/>
        <v>4.0917301969213984</v>
      </c>
      <c r="EM255" s="19">
        <f t="shared" ca="1" si="1186"/>
        <v>3.86286612031869</v>
      </c>
      <c r="EN255" s="19">
        <f t="shared" ca="1" si="1187"/>
        <v>0</v>
      </c>
      <c r="EO255" s="19">
        <f t="shared" ca="1" si="1188"/>
        <v>0</v>
      </c>
      <c r="EP255" s="19">
        <f t="shared" ca="1" si="1189"/>
        <v>2.8102601056055629</v>
      </c>
      <c r="EQ255" s="19">
        <f t="shared" ca="1" si="1190"/>
        <v>10.722759830803117</v>
      </c>
      <c r="ER255" s="19">
        <f t="shared" ca="1" si="1191"/>
        <v>23.055889036807244</v>
      </c>
      <c r="ES255" s="19">
        <f t="shared" ca="1" si="1192"/>
        <v>10.787476857562766</v>
      </c>
      <c r="ET255" s="19">
        <f t="shared" ca="1" si="1193"/>
        <v>0</v>
      </c>
      <c r="EU255" s="19">
        <f t="shared" ca="1" si="1104"/>
        <v>5.2759170463011595E-2</v>
      </c>
      <c r="EV255" s="19">
        <f t="shared" ca="1" si="1105"/>
        <v>0</v>
      </c>
      <c r="EW255" s="72">
        <f t="shared" ca="1" si="1106"/>
        <v>0</v>
      </c>
      <c r="EX255" s="72">
        <f t="shared" ca="1" si="1107"/>
        <v>0</v>
      </c>
      <c r="EY255" s="5"/>
      <c r="EZ255" s="5"/>
      <c r="FA255" s="5"/>
      <c r="FB255" s="5">
        <f t="shared" ca="1" si="1219"/>
        <v>212498</v>
      </c>
      <c r="FC255" s="5">
        <f t="shared" ca="1" si="1219"/>
        <v>0</v>
      </c>
      <c r="FD255" s="5">
        <f t="shared" ca="1" si="1219"/>
        <v>29456.5</v>
      </c>
      <c r="FE255" s="5">
        <f t="shared" ca="1" si="1219"/>
        <v>27808.9</v>
      </c>
      <c r="FF255" s="5">
        <f t="shared" ca="1" si="1219"/>
        <v>0</v>
      </c>
      <c r="FG255" s="5">
        <f t="shared" ca="1" si="1219"/>
        <v>0</v>
      </c>
      <c r="FH255" s="5">
        <f t="shared" ca="1" si="1219"/>
        <v>0</v>
      </c>
      <c r="FI255" s="5">
        <f t="shared" ca="1" si="1219"/>
        <v>77193.5</v>
      </c>
      <c r="FJ255" s="5">
        <f t="shared" ca="1" si="1219"/>
        <v>134459</v>
      </c>
      <c r="FK255" s="5">
        <f t="shared" ca="1" si="1219"/>
        <v>77659.399999999994</v>
      </c>
      <c r="FL255" s="5">
        <f t="shared" ca="1" si="1219"/>
        <v>0</v>
      </c>
      <c r="FM255" s="5">
        <f t="shared" ca="1" si="1219"/>
        <v>379.815</v>
      </c>
      <c r="FN255" s="5">
        <f t="shared" ca="1" si="1220"/>
        <v>0</v>
      </c>
      <c r="FO255" s="5">
        <f t="shared" ca="1" si="1220"/>
        <v>0</v>
      </c>
      <c r="FP255" s="5">
        <f t="shared" ca="1" si="1220"/>
        <v>0</v>
      </c>
      <c r="FQ255" s="5"/>
      <c r="FR255" s="5">
        <f t="shared" ca="1" si="1221"/>
        <v>1075.5</v>
      </c>
      <c r="FS255" s="5">
        <f t="shared" ca="1" si="1221"/>
        <v>385.21699999999998</v>
      </c>
      <c r="FT255" s="5">
        <f t="shared" ca="1" si="1221"/>
        <v>0</v>
      </c>
      <c r="FU255" s="5">
        <f t="shared" ca="1" si="1221"/>
        <v>0</v>
      </c>
      <c r="FV255" s="5">
        <f t="shared" ca="1" si="1221"/>
        <v>0</v>
      </c>
      <c r="FW255" s="5">
        <f t="shared" ca="1" si="1221"/>
        <v>0</v>
      </c>
      <c r="FX255" s="5">
        <f t="shared" ca="1" si="1221"/>
        <v>690.28700000000003</v>
      </c>
      <c r="FY255" s="5">
        <f t="shared" ca="1" si="1221"/>
        <v>0</v>
      </c>
      <c r="FZ255" s="5">
        <f t="shared" ca="1" si="1221"/>
        <v>1075.5</v>
      </c>
      <c r="GA255" s="5">
        <f t="shared" ca="1" si="1221"/>
        <v>0</v>
      </c>
      <c r="GB255" s="5">
        <f t="shared" ca="1" si="1221"/>
        <v>0</v>
      </c>
      <c r="GC255" s="5">
        <f t="shared" ca="1" si="1221"/>
        <v>0</v>
      </c>
      <c r="GD255" s="5">
        <f t="shared" ca="1" si="1222"/>
        <v>0</v>
      </c>
      <c r="GE255" s="5"/>
      <c r="GF255" s="5">
        <f t="shared" ca="1" si="1223"/>
        <v>191.327</v>
      </c>
      <c r="GG255" s="5">
        <f t="shared" ca="1" si="1223"/>
        <v>3.1494200000000001</v>
      </c>
      <c r="GH255" s="5">
        <f t="shared" ca="1" si="1223"/>
        <v>48.437899999999999</v>
      </c>
      <c r="GI255" s="5">
        <f t="shared" ca="1" si="1223"/>
        <v>41.561999999999998</v>
      </c>
      <c r="GJ255" s="5">
        <f t="shared" ca="1" si="1223"/>
        <v>0</v>
      </c>
      <c r="GK255" s="5">
        <f t="shared" ca="1" si="1223"/>
        <v>0</v>
      </c>
      <c r="GL255" s="5">
        <f t="shared" ca="1" si="1223"/>
        <v>5.07273</v>
      </c>
      <c r="GM255" s="5">
        <f t="shared" ca="1" si="1223"/>
        <v>93.104699999999994</v>
      </c>
      <c r="GN255" s="5"/>
      <c r="GO255" s="19">
        <f t="shared" ca="1" si="1194"/>
        <v>33.896095199710139</v>
      </c>
      <c r="GP255" s="19">
        <f t="shared" ca="1" si="1195"/>
        <v>1.568275176993132</v>
      </c>
      <c r="GQ255" s="19">
        <f t="shared" ca="1" si="1196"/>
        <v>4.0917301969213984</v>
      </c>
      <c r="GR255" s="19">
        <f t="shared" ca="1" si="1197"/>
        <v>3.86286612031869</v>
      </c>
      <c r="GS255" s="19">
        <f t="shared" ca="1" si="1198"/>
        <v>0</v>
      </c>
      <c r="GT255" s="19">
        <f t="shared" ca="1" si="1199"/>
        <v>0</v>
      </c>
      <c r="GU255" s="19">
        <f t="shared" ca="1" si="1200"/>
        <v>2.8102601056055629</v>
      </c>
      <c r="GV255" s="19">
        <f t="shared" ca="1" si="1201"/>
        <v>10.722759830803117</v>
      </c>
      <c r="GW255" s="19">
        <f t="shared" ca="1" si="1202"/>
        <v>23.055889036807244</v>
      </c>
      <c r="GX255" s="19">
        <f t="shared" ca="1" si="1203"/>
        <v>10.787476857562766</v>
      </c>
      <c r="GY255" s="19">
        <f t="shared" ca="1" si="1204"/>
        <v>0</v>
      </c>
      <c r="GZ255" s="19">
        <f t="shared" ca="1" si="1204"/>
        <v>5.2759170463011595E-2</v>
      </c>
      <c r="HA255" s="19">
        <f t="shared" ca="1" si="1204"/>
        <v>0</v>
      </c>
      <c r="HB255" s="72">
        <f t="shared" ca="1" si="1108"/>
        <v>0</v>
      </c>
      <c r="HC255" s="72">
        <f t="shared" ca="1" si="1109"/>
        <v>0</v>
      </c>
      <c r="HD255" s="5"/>
      <c r="HE255" s="5"/>
      <c r="HF255" s="5"/>
      <c r="HG255" s="5">
        <f t="shared" ca="1" si="1224"/>
        <v>224092</v>
      </c>
      <c r="HH255" s="5">
        <f t="shared" ca="1" si="1224"/>
        <v>0</v>
      </c>
      <c r="HI255" s="5">
        <f t="shared" ca="1" si="1224"/>
        <v>23344</v>
      </c>
      <c r="HJ255" s="5">
        <f t="shared" ca="1" si="1224"/>
        <v>32009</v>
      </c>
      <c r="HK255" s="5">
        <f t="shared" ca="1" si="1224"/>
        <v>0</v>
      </c>
      <c r="HL255" s="5">
        <f t="shared" ca="1" si="1224"/>
        <v>0</v>
      </c>
      <c r="HM255" s="5">
        <f t="shared" ca="1" si="1224"/>
        <v>13506.5</v>
      </c>
      <c r="HN255" s="5">
        <f t="shared" ca="1" si="1224"/>
        <v>77193.5</v>
      </c>
      <c r="HO255" s="5">
        <f t="shared" ca="1" si="1224"/>
        <v>146053</v>
      </c>
      <c r="HP255" s="5">
        <f t="shared" ca="1" si="1224"/>
        <v>77659.399999999994</v>
      </c>
      <c r="HQ255" s="5">
        <f t="shared" ca="1" si="1224"/>
        <v>0</v>
      </c>
      <c r="HR255" s="5">
        <f t="shared" ca="1" si="1224"/>
        <v>379.815</v>
      </c>
      <c r="HS255" s="5">
        <f t="shared" ca="1" si="1225"/>
        <v>0</v>
      </c>
      <c r="HT255" s="5">
        <f t="shared" ca="1" si="1225"/>
        <v>0</v>
      </c>
      <c r="HU255" s="5">
        <f t="shared" ca="1" si="1225"/>
        <v>0</v>
      </c>
      <c r="HV255" s="5"/>
      <c r="HW255" s="5">
        <f t="shared" ca="1" si="1226"/>
        <v>789.03599999999994</v>
      </c>
      <c r="HX255" s="5">
        <f t="shared" ca="1" si="1226"/>
        <v>789.03599999999994</v>
      </c>
      <c r="HY255" s="5">
        <f t="shared" ca="1" si="1226"/>
        <v>0</v>
      </c>
      <c r="HZ255" s="5">
        <f t="shared" ca="1" si="1226"/>
        <v>0</v>
      </c>
      <c r="IA255" s="5">
        <f t="shared" ca="1" si="1226"/>
        <v>0</v>
      </c>
      <c r="IB255" s="5">
        <f t="shared" ca="1" si="1226"/>
        <v>0</v>
      </c>
      <c r="IC255" s="5">
        <f t="shared" ca="1" si="1226"/>
        <v>0</v>
      </c>
      <c r="ID255" s="5">
        <f t="shared" ca="1" si="1226"/>
        <v>0</v>
      </c>
      <c r="IE255" s="5">
        <f t="shared" ca="1" si="1226"/>
        <v>789.03599999999994</v>
      </c>
      <c r="IF255" s="5">
        <f t="shared" ca="1" si="1226"/>
        <v>0</v>
      </c>
      <c r="IG255" s="5">
        <f t="shared" ca="1" si="1226"/>
        <v>0</v>
      </c>
      <c r="IH255" s="5">
        <f t="shared" ca="1" si="1226"/>
        <v>0</v>
      </c>
      <c r="II255" s="5">
        <f t="shared" ca="1" si="1227"/>
        <v>0</v>
      </c>
      <c r="IJ255" s="5"/>
      <c r="IK255" s="5">
        <f t="shared" ca="1" si="1234"/>
        <v>198.31399999999999</v>
      </c>
      <c r="IL255" s="5">
        <f t="shared" ca="1" si="1234"/>
        <v>6.6258400000000002</v>
      </c>
      <c r="IM255" s="5">
        <f t="shared" ca="1" si="1234"/>
        <v>41.9846</v>
      </c>
      <c r="IN255" s="5">
        <f t="shared" ca="1" si="1234"/>
        <v>40.570700000000002</v>
      </c>
      <c r="IO255" s="5">
        <f t="shared" ca="1" si="1234"/>
        <v>0</v>
      </c>
      <c r="IP255" s="5">
        <f t="shared" ca="1" si="1234"/>
        <v>0</v>
      </c>
      <c r="IQ255" s="5">
        <f t="shared" ca="1" si="1234"/>
        <v>16.028199999999998</v>
      </c>
      <c r="IR255" s="5">
        <f t="shared" ca="1" si="1234"/>
        <v>93.104699999999994</v>
      </c>
      <c r="IS255" s="5"/>
      <c r="IT255" s="19">
        <f t="shared" ca="1" si="1069"/>
        <v>34.340352154247633</v>
      </c>
      <c r="IU255" s="19">
        <f t="shared" ca="1" si="1070"/>
        <v>3.2122818373902313</v>
      </c>
      <c r="IV255" s="19">
        <f t="shared" ca="1" si="1071"/>
        <v>3.2426578078499868</v>
      </c>
      <c r="IW255" s="19">
        <f t="shared" ca="1" si="1072"/>
        <v>4.4462917139937552</v>
      </c>
      <c r="IX255" s="19">
        <f t="shared" ca="1" si="1073"/>
        <v>0</v>
      </c>
      <c r="IY255" s="19">
        <f t="shared" ca="1" si="1074"/>
        <v>0</v>
      </c>
      <c r="IZ255" s="19">
        <f t="shared" ca="1" si="1075"/>
        <v>1.8761548013076526</v>
      </c>
      <c r="JA255" s="19">
        <f t="shared" ca="1" si="1076"/>
        <v>10.722759830803117</v>
      </c>
      <c r="JB255" s="19">
        <f t="shared" ca="1" si="1077"/>
        <v>23.500145991344741</v>
      </c>
      <c r="JC255" s="19">
        <f t="shared" ca="1" si="1078"/>
        <v>10.787476857562766</v>
      </c>
      <c r="JD255" s="19">
        <f t="shared" ca="1" si="1079"/>
        <v>0</v>
      </c>
      <c r="JE255" s="19">
        <f t="shared" ca="1" si="1236"/>
        <v>5.2759170463011595E-2</v>
      </c>
      <c r="JF255" s="19">
        <f t="shared" ca="1" si="1236"/>
        <v>0</v>
      </c>
      <c r="JG255" s="72">
        <f t="shared" ca="1" si="1110"/>
        <v>0</v>
      </c>
      <c r="JH255" s="72">
        <f t="shared" ca="1" si="1111"/>
        <v>0</v>
      </c>
      <c r="JI255" s="5"/>
      <c r="JJ255" s="5"/>
      <c r="JK255" s="5"/>
      <c r="JL255" s="5">
        <f t="shared" ca="1" si="1228"/>
        <v>224092</v>
      </c>
      <c r="JM255" s="5">
        <f t="shared" ca="1" si="1228"/>
        <v>0</v>
      </c>
      <c r="JN255" s="5">
        <f t="shared" ca="1" si="1228"/>
        <v>23344</v>
      </c>
      <c r="JO255" s="5">
        <f t="shared" ca="1" si="1228"/>
        <v>32009</v>
      </c>
      <c r="JP255" s="5">
        <f t="shared" ca="1" si="1228"/>
        <v>0</v>
      </c>
      <c r="JQ255" s="5">
        <f t="shared" ca="1" si="1228"/>
        <v>0</v>
      </c>
      <c r="JR255" s="5">
        <f t="shared" ca="1" si="1228"/>
        <v>13506.5</v>
      </c>
      <c r="JS255" s="5">
        <f t="shared" ca="1" si="1228"/>
        <v>77193.5</v>
      </c>
      <c r="JT255" s="5">
        <f t="shared" ca="1" si="1228"/>
        <v>146053</v>
      </c>
      <c r="JU255" s="5">
        <f t="shared" ca="1" si="1228"/>
        <v>77659.399999999994</v>
      </c>
      <c r="JV255" s="5">
        <f t="shared" ca="1" si="1228"/>
        <v>0</v>
      </c>
      <c r="JW255" s="5">
        <f t="shared" ca="1" si="1228"/>
        <v>379.815</v>
      </c>
      <c r="JX255" s="5">
        <f t="shared" ca="1" si="1229"/>
        <v>0</v>
      </c>
      <c r="JY255" s="5">
        <f t="shared" ca="1" si="1229"/>
        <v>0</v>
      </c>
      <c r="JZ255" s="5">
        <f t="shared" ca="1" si="1229"/>
        <v>0</v>
      </c>
      <c r="KA255" s="5"/>
      <c r="KB255" s="5">
        <f t="shared" ca="1" si="1230"/>
        <v>789.03599999999994</v>
      </c>
      <c r="KC255" s="5">
        <f t="shared" ca="1" si="1230"/>
        <v>789.03599999999994</v>
      </c>
      <c r="KD255" s="5">
        <f t="shared" ca="1" si="1230"/>
        <v>0</v>
      </c>
      <c r="KE255" s="5">
        <f t="shared" ca="1" si="1230"/>
        <v>0</v>
      </c>
      <c r="KF255" s="5">
        <f t="shared" ca="1" si="1230"/>
        <v>0</v>
      </c>
      <c r="KG255" s="5">
        <f t="shared" ca="1" si="1230"/>
        <v>0</v>
      </c>
      <c r="KH255" s="5">
        <f t="shared" ca="1" si="1230"/>
        <v>0</v>
      </c>
      <c r="KI255" s="5">
        <f t="shared" ca="1" si="1230"/>
        <v>0</v>
      </c>
      <c r="KJ255" s="5">
        <f t="shared" ca="1" si="1230"/>
        <v>789.03599999999994</v>
      </c>
      <c r="KK255" s="5">
        <f t="shared" ca="1" si="1230"/>
        <v>0</v>
      </c>
      <c r="KL255" s="5">
        <f t="shared" ca="1" si="1230"/>
        <v>0</v>
      </c>
      <c r="KM255" s="5">
        <f t="shared" ca="1" si="1230"/>
        <v>0</v>
      </c>
      <c r="KN255" s="5">
        <f t="shared" ca="1" si="1231"/>
        <v>0</v>
      </c>
      <c r="KO255" s="5"/>
      <c r="KP255" s="5">
        <f t="shared" ca="1" si="1232"/>
        <v>198.31399999999999</v>
      </c>
      <c r="KQ255" s="5">
        <f t="shared" ca="1" si="1232"/>
        <v>6.6258400000000002</v>
      </c>
      <c r="KR255" s="5">
        <f t="shared" ca="1" si="1232"/>
        <v>41.9846</v>
      </c>
      <c r="KS255" s="5">
        <f t="shared" ca="1" si="1232"/>
        <v>40.570700000000002</v>
      </c>
      <c r="KT255" s="5">
        <f t="shared" ca="1" si="1232"/>
        <v>0</v>
      </c>
      <c r="KU255" s="5">
        <f t="shared" ca="1" si="1232"/>
        <v>0</v>
      </c>
      <c r="KV255" s="5">
        <f t="shared" ca="1" si="1232"/>
        <v>16.028199999999998</v>
      </c>
      <c r="KW255" s="5">
        <f t="shared" ca="1" si="1232"/>
        <v>93.104699999999994</v>
      </c>
      <c r="KX255" s="5"/>
      <c r="KY255" s="19">
        <f t="shared" ca="1" si="1205"/>
        <v>34.340352154247633</v>
      </c>
      <c r="KZ255" s="19">
        <f t="shared" ca="1" si="1206"/>
        <v>3.2122818373902313</v>
      </c>
      <c r="LA255" s="19">
        <f t="shared" ca="1" si="1207"/>
        <v>3.2426578078499868</v>
      </c>
      <c r="LB255" s="19">
        <f t="shared" ca="1" si="1208"/>
        <v>4.4462917139937552</v>
      </c>
      <c r="LC255" s="19">
        <f t="shared" ca="1" si="1209"/>
        <v>0</v>
      </c>
      <c r="LD255" s="19">
        <f t="shared" ca="1" si="1210"/>
        <v>0</v>
      </c>
      <c r="LE255" s="19">
        <f t="shared" ca="1" si="1211"/>
        <v>1.8761548013076526</v>
      </c>
      <c r="LF255" s="19">
        <f t="shared" ca="1" si="1212"/>
        <v>10.722759830803117</v>
      </c>
      <c r="LG255" s="19">
        <f t="shared" ca="1" si="1213"/>
        <v>23.500145991344741</v>
      </c>
      <c r="LH255" s="19">
        <f t="shared" ca="1" si="1214"/>
        <v>10.787476857562766</v>
      </c>
      <c r="LI255" s="19">
        <f t="shared" ca="1" si="1215"/>
        <v>0</v>
      </c>
      <c r="LJ255" s="19">
        <f t="shared" ca="1" si="1081"/>
        <v>5.2759170463011595E-2</v>
      </c>
      <c r="LK255" s="19">
        <f t="shared" ca="1" si="1082"/>
        <v>0</v>
      </c>
      <c r="LL255" s="72">
        <f t="shared" ca="1" si="1112"/>
        <v>0</v>
      </c>
      <c r="LM255" s="72">
        <f t="shared" ca="1" si="1113"/>
        <v>0</v>
      </c>
    </row>
    <row r="256" spans="1:325" ht="15" customHeight="1" outlineLevel="1" x14ac:dyDescent="0.3">
      <c r="A256" s="5">
        <f>IF('Old Results'!E236='New Results'!E236,'New Results'!E236,"0")</f>
        <v>22500</v>
      </c>
      <c r="B256" s="5">
        <f t="shared" si="941"/>
        <v>1000</v>
      </c>
      <c r="C256" s="27">
        <f t="shared" si="968"/>
        <v>235</v>
      </c>
      <c r="D256" s="41" t="str">
        <f>'Old Results'!C236</f>
        <v>1000006-RetlStrp-BaselinePSZ_NDL</v>
      </c>
      <c r="E256" s="41" t="str">
        <f>'New Results'!C236</f>
        <v>1000006-RetlStrp-BaselinePSZ_NDL</v>
      </c>
      <c r="F256" s="5">
        <f t="shared" ca="1" si="1128"/>
        <v>0</v>
      </c>
      <c r="G256" s="5">
        <f t="shared" ca="1" si="1129"/>
        <v>0</v>
      </c>
      <c r="H256" s="5">
        <f t="shared" ca="1" si="1130"/>
        <v>0</v>
      </c>
      <c r="I256" s="5">
        <f t="shared" ca="1" si="1131"/>
        <v>0</v>
      </c>
      <c r="J256" s="5">
        <f t="shared" ca="1" si="1132"/>
        <v>0</v>
      </c>
      <c r="K256" s="5">
        <f t="shared" ca="1" si="1133"/>
        <v>0</v>
      </c>
      <c r="L256" s="5">
        <f t="shared" ca="1" si="1134"/>
        <v>0</v>
      </c>
      <c r="M256" s="5">
        <f t="shared" ca="1" si="1135"/>
        <v>0</v>
      </c>
      <c r="N256" s="5">
        <f t="shared" ca="1" si="1136"/>
        <v>0</v>
      </c>
      <c r="O256" s="5">
        <f t="shared" ca="1" si="1137"/>
        <v>0</v>
      </c>
      <c r="P256" s="5">
        <f t="shared" ca="1" si="1138"/>
        <v>0</v>
      </c>
      <c r="Q256" s="5">
        <f t="shared" ca="1" si="1139"/>
        <v>0</v>
      </c>
      <c r="R256" s="5">
        <f t="shared" ca="1" si="1083"/>
        <v>0</v>
      </c>
      <c r="S256" s="5">
        <f t="shared" ca="1" si="1084"/>
        <v>0</v>
      </c>
      <c r="T256" s="5">
        <f t="shared" ca="1" si="1085"/>
        <v>0</v>
      </c>
      <c r="U256" s="5">
        <f t="shared" ca="1" si="1140"/>
        <v>0</v>
      </c>
      <c r="V256" s="5">
        <f t="shared" ca="1" si="1141"/>
        <v>0</v>
      </c>
      <c r="W256" s="5">
        <f t="shared" ca="1" si="1142"/>
        <v>0</v>
      </c>
      <c r="X256" s="5">
        <f t="shared" ca="1" si="1143"/>
        <v>0</v>
      </c>
      <c r="Y256" s="5">
        <f t="shared" ca="1" si="1144"/>
        <v>0</v>
      </c>
      <c r="Z256" s="5">
        <f t="shared" ca="1" si="1145"/>
        <v>0</v>
      </c>
      <c r="AA256" s="5">
        <f t="shared" ca="1" si="1146"/>
        <v>0</v>
      </c>
      <c r="AB256" s="5">
        <f t="shared" ca="1" si="1147"/>
        <v>0</v>
      </c>
      <c r="AC256" s="5">
        <f t="shared" ca="1" si="1148"/>
        <v>0</v>
      </c>
      <c r="AD256" s="5">
        <f t="shared" ca="1" si="1149"/>
        <v>0</v>
      </c>
      <c r="AE256" s="5">
        <f t="shared" ca="1" si="1150"/>
        <v>0</v>
      </c>
      <c r="AF256" s="5">
        <f t="shared" ca="1" si="1151"/>
        <v>0</v>
      </c>
      <c r="AG256" s="5">
        <f t="shared" ca="1" si="1151"/>
        <v>0</v>
      </c>
      <c r="AH256" s="37">
        <f t="shared" ca="1" si="1152"/>
        <v>0</v>
      </c>
      <c r="AI256" s="37">
        <f t="shared" ca="1" si="1153"/>
        <v>0</v>
      </c>
      <c r="AJ256" s="37">
        <f t="shared" ca="1" si="1154"/>
        <v>0</v>
      </c>
      <c r="AK256" s="37">
        <f t="shared" ca="1" si="1155"/>
        <v>0</v>
      </c>
      <c r="AL256" s="37">
        <f t="shared" ca="1" si="1156"/>
        <v>0</v>
      </c>
      <c r="AM256" s="37">
        <f t="shared" ca="1" si="1157"/>
        <v>0</v>
      </c>
      <c r="AN256" s="37">
        <f t="shared" ca="1" si="1158"/>
        <v>0</v>
      </c>
      <c r="AO256" s="37">
        <f t="shared" ca="1" si="1159"/>
        <v>0</v>
      </c>
      <c r="AP256" s="33">
        <f t="shared" ca="1" si="1160"/>
        <v>43.292921777777778</v>
      </c>
      <c r="AQ256" s="33">
        <f t="shared" ca="1" si="1161"/>
        <v>43.292921777777778</v>
      </c>
      <c r="AR256" s="24">
        <f t="shared" ca="1" si="1162"/>
        <v>0</v>
      </c>
      <c r="AS256" s="34">
        <f t="shared" ca="1" si="1163"/>
        <v>241.96299999999999</v>
      </c>
      <c r="AT256" s="34">
        <f t="shared" ca="1" si="1164"/>
        <v>241.96299999999999</v>
      </c>
      <c r="AU256" s="45">
        <f t="shared" ca="1" si="1165"/>
        <v>0</v>
      </c>
      <c r="AV256" s="34">
        <f t="shared" ca="1" si="1166"/>
        <v>35</v>
      </c>
      <c r="AW256" s="34">
        <f t="shared" ca="1" si="1167"/>
        <v>35</v>
      </c>
      <c r="AX256" s="46">
        <f t="shared" ca="1" si="1168"/>
        <v>0</v>
      </c>
      <c r="AY256" s="5"/>
      <c r="AZ256" s="5">
        <f t="shared" ca="1" si="1055"/>
        <v>0</v>
      </c>
      <c r="BA256" s="5">
        <f t="shared" ca="1" si="1056"/>
        <v>0</v>
      </c>
      <c r="BB256" s="5">
        <f t="shared" ca="1" si="1057"/>
        <v>0</v>
      </c>
      <c r="BC256" s="5">
        <f t="shared" ca="1" si="1058"/>
        <v>0</v>
      </c>
      <c r="BD256" s="5">
        <f t="shared" ca="1" si="1059"/>
        <v>0</v>
      </c>
      <c r="BE256" s="5">
        <f t="shared" ca="1" si="1060"/>
        <v>0</v>
      </c>
      <c r="BF256" s="5">
        <f t="shared" ca="1" si="1061"/>
        <v>0</v>
      </c>
      <c r="BG256" s="5">
        <f t="shared" ca="1" si="1062"/>
        <v>0</v>
      </c>
      <c r="BH256" s="5">
        <f t="shared" ca="1" si="1063"/>
        <v>0</v>
      </c>
      <c r="BI256" s="5">
        <f t="shared" ca="1" si="1064"/>
        <v>0</v>
      </c>
      <c r="BJ256" s="5">
        <f t="shared" ca="1" si="1065"/>
        <v>0</v>
      </c>
      <c r="BK256" s="5">
        <f t="shared" ca="1" si="1066"/>
        <v>0</v>
      </c>
      <c r="BL256" s="5">
        <f t="shared" ca="1" si="1086"/>
        <v>0</v>
      </c>
      <c r="BM256" s="5">
        <f t="shared" ca="1" si="1087"/>
        <v>0</v>
      </c>
      <c r="BN256" s="5">
        <f t="shared" ca="1" si="1088"/>
        <v>0</v>
      </c>
      <c r="BO256" s="5">
        <f t="shared" ca="1" si="1089"/>
        <v>0</v>
      </c>
      <c r="BP256" s="5">
        <f t="shared" ca="1" si="1090"/>
        <v>0</v>
      </c>
      <c r="BQ256" s="5">
        <f t="shared" ca="1" si="1091"/>
        <v>0</v>
      </c>
      <c r="BR256" s="5">
        <f t="shared" ca="1" si="1092"/>
        <v>0</v>
      </c>
      <c r="BS256" s="5">
        <f t="shared" ca="1" si="1093"/>
        <v>0</v>
      </c>
      <c r="BT256" s="5">
        <f t="shared" ca="1" si="1094"/>
        <v>0</v>
      </c>
      <c r="BU256" s="5">
        <f t="shared" ca="1" si="1095"/>
        <v>0</v>
      </c>
      <c r="BV256" s="5">
        <f t="shared" ca="1" si="1096"/>
        <v>0</v>
      </c>
      <c r="BW256" s="5">
        <f t="shared" ca="1" si="1097"/>
        <v>0</v>
      </c>
      <c r="BX256" s="5">
        <f t="shared" ca="1" si="1098"/>
        <v>0</v>
      </c>
      <c r="BY256" s="5">
        <f t="shared" ca="1" si="1099"/>
        <v>0</v>
      </c>
      <c r="BZ256" s="5">
        <f t="shared" ca="1" si="1100"/>
        <v>0</v>
      </c>
      <c r="CA256" s="5">
        <f t="shared" ca="1" si="1101"/>
        <v>0</v>
      </c>
      <c r="CB256" s="37">
        <f t="shared" ca="1" si="1169"/>
        <v>0</v>
      </c>
      <c r="CC256" s="37">
        <f t="shared" ca="1" si="1170"/>
        <v>0</v>
      </c>
      <c r="CD256" s="37">
        <f t="shared" ca="1" si="1171"/>
        <v>0</v>
      </c>
      <c r="CE256" s="37">
        <f t="shared" ca="1" si="1172"/>
        <v>0</v>
      </c>
      <c r="CF256" s="37">
        <f t="shared" ca="1" si="1173"/>
        <v>0</v>
      </c>
      <c r="CG256" s="37">
        <f t="shared" ca="1" si="1174"/>
        <v>0</v>
      </c>
      <c r="CH256" s="37">
        <f t="shared" ca="1" si="1175"/>
        <v>0</v>
      </c>
      <c r="CI256" s="19">
        <f t="shared" ca="1" si="1176"/>
        <v>0</v>
      </c>
      <c r="CJ256" s="33">
        <f t="shared" ca="1" si="1177"/>
        <v>44.02249066666667</v>
      </c>
      <c r="CK256" s="33">
        <f t="shared" ca="1" si="1068"/>
        <v>44.02249066666667</v>
      </c>
      <c r="CL256" s="24">
        <f t="shared" ca="1" si="1178"/>
        <v>0</v>
      </c>
      <c r="CM256" s="34">
        <f t="shared" ca="1" si="1179"/>
        <v>276.98899999999998</v>
      </c>
      <c r="CN256" s="34">
        <f t="shared" ca="1" si="1180"/>
        <v>276.98899999999998</v>
      </c>
      <c r="CO256" s="45">
        <f t="shared" ca="1" si="1181"/>
        <v>0</v>
      </c>
      <c r="CP256" s="5"/>
      <c r="CR256" s="5">
        <f t="shared" ca="1" si="1102"/>
        <v>55</v>
      </c>
      <c r="CS256" s="5">
        <f t="shared" ca="1" si="1103"/>
        <v>50</v>
      </c>
      <c r="CT256" s="62">
        <f t="shared" ca="1" si="1182"/>
        <v>9.0909090909090939E-2</v>
      </c>
      <c r="CW256" s="5">
        <f t="shared" ca="1" si="1216"/>
        <v>245395</v>
      </c>
      <c r="CX256" s="5">
        <f t="shared" ca="1" si="1216"/>
        <v>0</v>
      </c>
      <c r="CY256" s="5">
        <f t="shared" ca="1" si="1216"/>
        <v>21096.5</v>
      </c>
      <c r="CZ256" s="5">
        <f t="shared" ca="1" si="1216"/>
        <v>64644.1</v>
      </c>
      <c r="DA256" s="5">
        <f t="shared" ca="1" si="1216"/>
        <v>0</v>
      </c>
      <c r="DB256" s="5">
        <f t="shared" ca="1" si="1216"/>
        <v>0</v>
      </c>
      <c r="DC256" s="5">
        <f t="shared" ca="1" si="1216"/>
        <v>0</v>
      </c>
      <c r="DD256" s="5">
        <f t="shared" ca="1" si="1216"/>
        <v>77836.5</v>
      </c>
      <c r="DE256" s="5">
        <f t="shared" ca="1" si="1216"/>
        <v>163577</v>
      </c>
      <c r="DF256" s="5">
        <f t="shared" ca="1" si="1216"/>
        <v>81817.899999999994</v>
      </c>
      <c r="DG256" s="5">
        <f t="shared" ca="1" si="1216"/>
        <v>0</v>
      </c>
      <c r="DH256" s="5">
        <f t="shared" ca="1" si="1216"/>
        <v>0</v>
      </c>
      <c r="DI256" s="5">
        <f t="shared" ca="1" si="1235"/>
        <v>0</v>
      </c>
      <c r="DJ256" s="5">
        <f t="shared" ca="1" si="1235"/>
        <v>0</v>
      </c>
      <c r="DK256" s="5">
        <f t="shared" ca="1" si="1235"/>
        <v>0</v>
      </c>
      <c r="DL256" s="5"/>
      <c r="DM256" s="5">
        <f t="shared" ca="1" si="1217"/>
        <v>1368.03</v>
      </c>
      <c r="DN256" s="5">
        <f t="shared" ca="1" si="1217"/>
        <v>619.12099999999998</v>
      </c>
      <c r="DO256" s="5">
        <f t="shared" ca="1" si="1217"/>
        <v>0</v>
      </c>
      <c r="DP256" s="5">
        <f t="shared" ca="1" si="1217"/>
        <v>0</v>
      </c>
      <c r="DQ256" s="5">
        <f t="shared" ca="1" si="1217"/>
        <v>0</v>
      </c>
      <c r="DR256" s="5">
        <f t="shared" ca="1" si="1217"/>
        <v>0</v>
      </c>
      <c r="DS256" s="5">
        <f t="shared" ca="1" si="1217"/>
        <v>748.90899999999999</v>
      </c>
      <c r="DT256" s="5">
        <f t="shared" ca="1" si="1217"/>
        <v>0</v>
      </c>
      <c r="DU256" s="5">
        <f t="shared" ca="1" si="1217"/>
        <v>1368.03</v>
      </c>
      <c r="DV256" s="5">
        <f t="shared" ca="1" si="1217"/>
        <v>0</v>
      </c>
      <c r="DW256" s="5">
        <f t="shared" ca="1" si="1217"/>
        <v>0</v>
      </c>
      <c r="DX256" s="5">
        <f t="shared" ca="1" si="1217"/>
        <v>0</v>
      </c>
      <c r="DY256" s="5">
        <f t="shared" ca="1" si="1218"/>
        <v>0</v>
      </c>
      <c r="DZ256" s="5"/>
      <c r="EA256" s="5">
        <f t="shared" ca="1" si="1233"/>
        <v>241.96299999999999</v>
      </c>
      <c r="EB256" s="5">
        <f t="shared" ca="1" si="1233"/>
        <v>5.5171799999999998</v>
      </c>
      <c r="EC256" s="5">
        <f t="shared" ca="1" si="1233"/>
        <v>43.487900000000003</v>
      </c>
      <c r="ED256" s="5">
        <f t="shared" ca="1" si="1233"/>
        <v>84.460599999999999</v>
      </c>
      <c r="EE256" s="5">
        <f t="shared" ca="1" si="1233"/>
        <v>0</v>
      </c>
      <c r="EF256" s="5">
        <f t="shared" ca="1" si="1233"/>
        <v>0</v>
      </c>
      <c r="EG256" s="5">
        <f t="shared" ca="1" si="1233"/>
        <v>6.0084999999999997</v>
      </c>
      <c r="EH256" s="5">
        <f t="shared" ca="1" si="1233"/>
        <v>102.489</v>
      </c>
      <c r="EI256" s="5"/>
      <c r="EJ256" s="19">
        <f t="shared" ca="1" si="1183"/>
        <v>43.292921777777778</v>
      </c>
      <c r="EK256" s="19">
        <f t="shared" ca="1" si="1184"/>
        <v>2.751648888888889</v>
      </c>
      <c r="EL256" s="19">
        <f t="shared" ca="1" si="1185"/>
        <v>3.1991670222222224</v>
      </c>
      <c r="EM256" s="19">
        <f t="shared" ca="1" si="1186"/>
        <v>9.8029186311111118</v>
      </c>
      <c r="EN256" s="19">
        <f t="shared" ca="1" si="1187"/>
        <v>0</v>
      </c>
      <c r="EO256" s="19">
        <f t="shared" ca="1" si="1188"/>
        <v>0</v>
      </c>
      <c r="EP256" s="19">
        <f t="shared" ca="1" si="1189"/>
        <v>3.3284844444444444</v>
      </c>
      <c r="EQ256" s="19">
        <f t="shared" ca="1" si="1190"/>
        <v>11.8034728</v>
      </c>
      <c r="ER256" s="19">
        <f t="shared" ca="1" si="1191"/>
        <v>30.885676622222221</v>
      </c>
      <c r="ES256" s="19">
        <f t="shared" ca="1" si="1192"/>
        <v>12.407229991111111</v>
      </c>
      <c r="ET256" s="19">
        <f t="shared" ca="1" si="1193"/>
        <v>0</v>
      </c>
      <c r="EU256" s="19">
        <f t="shared" ca="1" si="1104"/>
        <v>0</v>
      </c>
      <c r="EV256" s="19">
        <f t="shared" ca="1" si="1105"/>
        <v>0</v>
      </c>
      <c r="EW256" s="72">
        <f t="shared" ca="1" si="1106"/>
        <v>0</v>
      </c>
      <c r="EX256" s="72">
        <f t="shared" ca="1" si="1107"/>
        <v>0</v>
      </c>
      <c r="EY256" s="5"/>
      <c r="EZ256" s="5"/>
      <c r="FA256" s="5"/>
      <c r="FB256" s="5">
        <f t="shared" ca="1" si="1219"/>
        <v>245395</v>
      </c>
      <c r="FC256" s="5">
        <f t="shared" ca="1" si="1219"/>
        <v>0</v>
      </c>
      <c r="FD256" s="5">
        <f t="shared" ca="1" si="1219"/>
        <v>21096.5</v>
      </c>
      <c r="FE256" s="5">
        <f t="shared" ca="1" si="1219"/>
        <v>64644.1</v>
      </c>
      <c r="FF256" s="5">
        <f t="shared" ca="1" si="1219"/>
        <v>0</v>
      </c>
      <c r="FG256" s="5">
        <f t="shared" ca="1" si="1219"/>
        <v>0</v>
      </c>
      <c r="FH256" s="5">
        <f t="shared" ca="1" si="1219"/>
        <v>0</v>
      </c>
      <c r="FI256" s="5">
        <f t="shared" ca="1" si="1219"/>
        <v>77836.5</v>
      </c>
      <c r="FJ256" s="5">
        <f t="shared" ca="1" si="1219"/>
        <v>163577</v>
      </c>
      <c r="FK256" s="5">
        <f t="shared" ca="1" si="1219"/>
        <v>81817.899999999994</v>
      </c>
      <c r="FL256" s="5">
        <f t="shared" ca="1" si="1219"/>
        <v>0</v>
      </c>
      <c r="FM256" s="5">
        <f t="shared" ca="1" si="1219"/>
        <v>0</v>
      </c>
      <c r="FN256" s="5">
        <f t="shared" ca="1" si="1220"/>
        <v>0</v>
      </c>
      <c r="FO256" s="5">
        <f t="shared" ca="1" si="1220"/>
        <v>0</v>
      </c>
      <c r="FP256" s="5">
        <f t="shared" ca="1" si="1220"/>
        <v>0</v>
      </c>
      <c r="FQ256" s="5"/>
      <c r="FR256" s="5">
        <f t="shared" ca="1" si="1221"/>
        <v>1368.03</v>
      </c>
      <c r="FS256" s="5">
        <f t="shared" ca="1" si="1221"/>
        <v>619.12099999999998</v>
      </c>
      <c r="FT256" s="5">
        <f t="shared" ca="1" si="1221"/>
        <v>0</v>
      </c>
      <c r="FU256" s="5">
        <f t="shared" ca="1" si="1221"/>
        <v>0</v>
      </c>
      <c r="FV256" s="5">
        <f t="shared" ca="1" si="1221"/>
        <v>0</v>
      </c>
      <c r="FW256" s="5">
        <f t="shared" ca="1" si="1221"/>
        <v>0</v>
      </c>
      <c r="FX256" s="5">
        <f t="shared" ca="1" si="1221"/>
        <v>748.90899999999999</v>
      </c>
      <c r="FY256" s="5">
        <f t="shared" ca="1" si="1221"/>
        <v>0</v>
      </c>
      <c r="FZ256" s="5">
        <f t="shared" ca="1" si="1221"/>
        <v>1368.03</v>
      </c>
      <c r="GA256" s="5">
        <f t="shared" ca="1" si="1221"/>
        <v>0</v>
      </c>
      <c r="GB256" s="5">
        <f t="shared" ca="1" si="1221"/>
        <v>0</v>
      </c>
      <c r="GC256" s="5">
        <f t="shared" ca="1" si="1221"/>
        <v>0</v>
      </c>
      <c r="GD256" s="5">
        <f t="shared" ca="1" si="1222"/>
        <v>0</v>
      </c>
      <c r="GE256" s="5"/>
      <c r="GF256" s="5">
        <f t="shared" ca="1" si="1223"/>
        <v>241.96299999999999</v>
      </c>
      <c r="GG256" s="5">
        <f t="shared" ca="1" si="1223"/>
        <v>5.5171799999999998</v>
      </c>
      <c r="GH256" s="5">
        <f t="shared" ca="1" si="1223"/>
        <v>43.487900000000003</v>
      </c>
      <c r="GI256" s="5">
        <f t="shared" ca="1" si="1223"/>
        <v>84.460599999999999</v>
      </c>
      <c r="GJ256" s="5">
        <f t="shared" ca="1" si="1223"/>
        <v>0</v>
      </c>
      <c r="GK256" s="5">
        <f t="shared" ca="1" si="1223"/>
        <v>0</v>
      </c>
      <c r="GL256" s="5">
        <f t="shared" ca="1" si="1223"/>
        <v>6.0084999999999997</v>
      </c>
      <c r="GM256" s="5">
        <f t="shared" ca="1" si="1223"/>
        <v>102.489</v>
      </c>
      <c r="GN256" s="5"/>
      <c r="GO256" s="19">
        <f t="shared" ca="1" si="1194"/>
        <v>43.292921777777778</v>
      </c>
      <c r="GP256" s="19">
        <f t="shared" ca="1" si="1195"/>
        <v>2.751648888888889</v>
      </c>
      <c r="GQ256" s="19">
        <f t="shared" ca="1" si="1196"/>
        <v>3.1991670222222224</v>
      </c>
      <c r="GR256" s="19">
        <f t="shared" ca="1" si="1197"/>
        <v>9.8029186311111118</v>
      </c>
      <c r="GS256" s="19">
        <f t="shared" ca="1" si="1198"/>
        <v>0</v>
      </c>
      <c r="GT256" s="19">
        <f t="shared" ca="1" si="1199"/>
        <v>0</v>
      </c>
      <c r="GU256" s="19">
        <f t="shared" ca="1" si="1200"/>
        <v>3.3284844444444444</v>
      </c>
      <c r="GV256" s="19">
        <f t="shared" ca="1" si="1201"/>
        <v>11.8034728</v>
      </c>
      <c r="GW256" s="19">
        <f t="shared" ca="1" si="1202"/>
        <v>30.885676622222221</v>
      </c>
      <c r="GX256" s="19">
        <f t="shared" ca="1" si="1203"/>
        <v>12.407229991111111</v>
      </c>
      <c r="GY256" s="19">
        <f t="shared" ca="1" si="1204"/>
        <v>0</v>
      </c>
      <c r="GZ256" s="19">
        <f t="shared" ca="1" si="1204"/>
        <v>0</v>
      </c>
      <c r="HA256" s="19">
        <f t="shared" ca="1" si="1204"/>
        <v>0</v>
      </c>
      <c r="HB256" s="72">
        <f t="shared" ca="1" si="1108"/>
        <v>0</v>
      </c>
      <c r="HC256" s="72">
        <f t="shared" ca="1" si="1109"/>
        <v>0</v>
      </c>
      <c r="HD256" s="5"/>
      <c r="HE256" s="5"/>
      <c r="HF256" s="5"/>
      <c r="HG256" s="5">
        <f t="shared" ca="1" si="1224"/>
        <v>280145</v>
      </c>
      <c r="HH256" s="5">
        <f t="shared" ca="1" si="1224"/>
        <v>0</v>
      </c>
      <c r="HI256" s="5">
        <f t="shared" ca="1" si="1224"/>
        <v>38063.9</v>
      </c>
      <c r="HJ256" s="5">
        <f t="shared" ca="1" si="1224"/>
        <v>68122.5</v>
      </c>
      <c r="HK256" s="5">
        <f t="shared" ca="1" si="1224"/>
        <v>0</v>
      </c>
      <c r="HL256" s="5">
        <f t="shared" ca="1" si="1224"/>
        <v>0</v>
      </c>
      <c r="HM256" s="5">
        <f t="shared" ca="1" si="1224"/>
        <v>14304.3</v>
      </c>
      <c r="HN256" s="5">
        <f t="shared" ca="1" si="1224"/>
        <v>77836.5</v>
      </c>
      <c r="HO256" s="5">
        <f t="shared" ca="1" si="1224"/>
        <v>198327</v>
      </c>
      <c r="HP256" s="5">
        <f t="shared" ca="1" si="1224"/>
        <v>81817.899999999994</v>
      </c>
      <c r="HQ256" s="5">
        <f t="shared" ca="1" si="1224"/>
        <v>0</v>
      </c>
      <c r="HR256" s="5">
        <f t="shared" ca="1" si="1224"/>
        <v>0</v>
      </c>
      <c r="HS256" s="5">
        <f t="shared" ca="1" si="1225"/>
        <v>0</v>
      </c>
      <c r="HT256" s="5">
        <f t="shared" ca="1" si="1225"/>
        <v>0</v>
      </c>
      <c r="HU256" s="5">
        <f t="shared" ca="1" si="1225"/>
        <v>0</v>
      </c>
      <c r="HV256" s="5"/>
      <c r="HW256" s="5">
        <f t="shared" ca="1" si="1226"/>
        <v>346.51299999999998</v>
      </c>
      <c r="HX256" s="5">
        <f t="shared" ca="1" si="1226"/>
        <v>346.51299999999998</v>
      </c>
      <c r="HY256" s="5">
        <f t="shared" ca="1" si="1226"/>
        <v>0</v>
      </c>
      <c r="HZ256" s="5">
        <f t="shared" ca="1" si="1226"/>
        <v>0</v>
      </c>
      <c r="IA256" s="5">
        <f t="shared" ca="1" si="1226"/>
        <v>0</v>
      </c>
      <c r="IB256" s="5">
        <f t="shared" ca="1" si="1226"/>
        <v>0</v>
      </c>
      <c r="IC256" s="5">
        <f t="shared" ca="1" si="1226"/>
        <v>0</v>
      </c>
      <c r="ID256" s="5">
        <f t="shared" ca="1" si="1226"/>
        <v>0</v>
      </c>
      <c r="IE256" s="5">
        <f t="shared" ca="1" si="1226"/>
        <v>346.51299999999998</v>
      </c>
      <c r="IF256" s="5">
        <f t="shared" ca="1" si="1226"/>
        <v>0</v>
      </c>
      <c r="IG256" s="5">
        <f t="shared" ca="1" si="1226"/>
        <v>0</v>
      </c>
      <c r="IH256" s="5">
        <f t="shared" ca="1" si="1226"/>
        <v>0</v>
      </c>
      <c r="II256" s="5">
        <f t="shared" ca="1" si="1227"/>
        <v>0</v>
      </c>
      <c r="IJ256" s="5"/>
      <c r="IK256" s="5">
        <f t="shared" ca="1" si="1234"/>
        <v>276.98899999999998</v>
      </c>
      <c r="IL256" s="5">
        <f t="shared" ca="1" si="1234"/>
        <v>3.1806999999999999</v>
      </c>
      <c r="IM256" s="5">
        <f t="shared" ca="1" si="1234"/>
        <v>62.1248</v>
      </c>
      <c r="IN256" s="5">
        <f t="shared" ca="1" si="1234"/>
        <v>90.665400000000005</v>
      </c>
      <c r="IO256" s="5">
        <f t="shared" ca="1" si="1234"/>
        <v>0</v>
      </c>
      <c r="IP256" s="5">
        <f t="shared" ca="1" si="1234"/>
        <v>0</v>
      </c>
      <c r="IQ256" s="5">
        <f t="shared" ca="1" si="1234"/>
        <v>18.529</v>
      </c>
      <c r="IR256" s="5">
        <f t="shared" ca="1" si="1234"/>
        <v>102.489</v>
      </c>
      <c r="IS256" s="5"/>
      <c r="IT256" s="19">
        <f t="shared" ca="1" si="1069"/>
        <v>44.02249066666667</v>
      </c>
      <c r="IU256" s="19">
        <f t="shared" ca="1" si="1070"/>
        <v>1.5400577777777775</v>
      </c>
      <c r="IV256" s="19">
        <f t="shared" ca="1" si="1071"/>
        <v>5.7721789688888894</v>
      </c>
      <c r="IW256" s="19">
        <f t="shared" ca="1" si="1072"/>
        <v>10.330398666666667</v>
      </c>
      <c r="IX256" s="19">
        <f t="shared" ca="1" si="1073"/>
        <v>0</v>
      </c>
      <c r="IY256" s="19">
        <f t="shared" ca="1" si="1074"/>
        <v>0</v>
      </c>
      <c r="IZ256" s="19">
        <f t="shared" ca="1" si="1075"/>
        <v>2.1691676266666668</v>
      </c>
      <c r="JA256" s="19">
        <f t="shared" ca="1" si="1076"/>
        <v>11.8034728</v>
      </c>
      <c r="JB256" s="19">
        <f t="shared" ca="1" si="1077"/>
        <v>31.615245511111109</v>
      </c>
      <c r="JC256" s="19">
        <f t="shared" ca="1" si="1078"/>
        <v>12.407229991111111</v>
      </c>
      <c r="JD256" s="19">
        <f t="shared" ca="1" si="1079"/>
        <v>0</v>
      </c>
      <c r="JE256" s="19">
        <f t="shared" ca="1" si="1236"/>
        <v>0</v>
      </c>
      <c r="JF256" s="19">
        <f t="shared" ca="1" si="1236"/>
        <v>0</v>
      </c>
      <c r="JG256" s="72">
        <f t="shared" ca="1" si="1110"/>
        <v>0</v>
      </c>
      <c r="JH256" s="72">
        <f t="shared" ca="1" si="1111"/>
        <v>0</v>
      </c>
      <c r="JI256" s="5"/>
      <c r="JJ256" s="5"/>
      <c r="JK256" s="5"/>
      <c r="JL256" s="5">
        <f t="shared" ca="1" si="1228"/>
        <v>280145</v>
      </c>
      <c r="JM256" s="5">
        <f t="shared" ca="1" si="1228"/>
        <v>0</v>
      </c>
      <c r="JN256" s="5">
        <f t="shared" ca="1" si="1228"/>
        <v>38063.9</v>
      </c>
      <c r="JO256" s="5">
        <f t="shared" ca="1" si="1228"/>
        <v>68122.5</v>
      </c>
      <c r="JP256" s="5">
        <f t="shared" ca="1" si="1228"/>
        <v>0</v>
      </c>
      <c r="JQ256" s="5">
        <f t="shared" ca="1" si="1228"/>
        <v>0</v>
      </c>
      <c r="JR256" s="5">
        <f t="shared" ca="1" si="1228"/>
        <v>14304.3</v>
      </c>
      <c r="JS256" s="5">
        <f t="shared" ca="1" si="1228"/>
        <v>77836.5</v>
      </c>
      <c r="JT256" s="5">
        <f t="shared" ca="1" si="1228"/>
        <v>198327</v>
      </c>
      <c r="JU256" s="5">
        <f t="shared" ca="1" si="1228"/>
        <v>81817.899999999994</v>
      </c>
      <c r="JV256" s="5">
        <f t="shared" ca="1" si="1228"/>
        <v>0</v>
      </c>
      <c r="JW256" s="5">
        <f t="shared" ca="1" si="1228"/>
        <v>0</v>
      </c>
      <c r="JX256" s="5">
        <f t="shared" ca="1" si="1229"/>
        <v>0</v>
      </c>
      <c r="JY256" s="5">
        <f t="shared" ca="1" si="1229"/>
        <v>0</v>
      </c>
      <c r="JZ256" s="5">
        <f t="shared" ca="1" si="1229"/>
        <v>0</v>
      </c>
      <c r="KA256" s="5"/>
      <c r="KB256" s="5">
        <f t="shared" ca="1" si="1230"/>
        <v>346.51299999999998</v>
      </c>
      <c r="KC256" s="5">
        <f t="shared" ca="1" si="1230"/>
        <v>346.51299999999998</v>
      </c>
      <c r="KD256" s="5">
        <f t="shared" ca="1" si="1230"/>
        <v>0</v>
      </c>
      <c r="KE256" s="5">
        <f t="shared" ca="1" si="1230"/>
        <v>0</v>
      </c>
      <c r="KF256" s="5">
        <f t="shared" ca="1" si="1230"/>
        <v>0</v>
      </c>
      <c r="KG256" s="5">
        <f t="shared" ca="1" si="1230"/>
        <v>0</v>
      </c>
      <c r="KH256" s="5">
        <f t="shared" ca="1" si="1230"/>
        <v>0</v>
      </c>
      <c r="KI256" s="5">
        <f t="shared" ca="1" si="1230"/>
        <v>0</v>
      </c>
      <c r="KJ256" s="5">
        <f t="shared" ca="1" si="1230"/>
        <v>346.51299999999998</v>
      </c>
      <c r="KK256" s="5">
        <f t="shared" ca="1" si="1230"/>
        <v>0</v>
      </c>
      <c r="KL256" s="5">
        <f t="shared" ca="1" si="1230"/>
        <v>0</v>
      </c>
      <c r="KM256" s="5">
        <f t="shared" ca="1" si="1230"/>
        <v>0</v>
      </c>
      <c r="KN256" s="5">
        <f t="shared" ca="1" si="1231"/>
        <v>0</v>
      </c>
      <c r="KO256" s="5"/>
      <c r="KP256" s="5">
        <f t="shared" ca="1" si="1232"/>
        <v>276.98899999999998</v>
      </c>
      <c r="KQ256" s="5">
        <f t="shared" ca="1" si="1232"/>
        <v>3.1806999999999999</v>
      </c>
      <c r="KR256" s="5">
        <f t="shared" ca="1" si="1232"/>
        <v>62.1248</v>
      </c>
      <c r="KS256" s="5">
        <f t="shared" ca="1" si="1232"/>
        <v>90.665400000000005</v>
      </c>
      <c r="KT256" s="5">
        <f t="shared" ca="1" si="1232"/>
        <v>0</v>
      </c>
      <c r="KU256" s="5">
        <f t="shared" ca="1" si="1232"/>
        <v>0</v>
      </c>
      <c r="KV256" s="5">
        <f t="shared" ca="1" si="1232"/>
        <v>18.529</v>
      </c>
      <c r="KW256" s="5">
        <f t="shared" ca="1" si="1232"/>
        <v>102.489</v>
      </c>
      <c r="KX256" s="5"/>
      <c r="KY256" s="19">
        <f t="shared" ca="1" si="1205"/>
        <v>44.02249066666667</v>
      </c>
      <c r="KZ256" s="19">
        <f t="shared" ca="1" si="1206"/>
        <v>1.5400577777777775</v>
      </c>
      <c r="LA256" s="19">
        <f t="shared" ca="1" si="1207"/>
        <v>5.7721789688888894</v>
      </c>
      <c r="LB256" s="19">
        <f t="shared" ca="1" si="1208"/>
        <v>10.330398666666667</v>
      </c>
      <c r="LC256" s="19">
        <f t="shared" ca="1" si="1209"/>
        <v>0</v>
      </c>
      <c r="LD256" s="19">
        <f t="shared" ca="1" si="1210"/>
        <v>0</v>
      </c>
      <c r="LE256" s="19">
        <f t="shared" ca="1" si="1211"/>
        <v>2.1691676266666668</v>
      </c>
      <c r="LF256" s="19">
        <f t="shared" ca="1" si="1212"/>
        <v>11.8034728</v>
      </c>
      <c r="LG256" s="19">
        <f t="shared" ca="1" si="1213"/>
        <v>31.615245511111109</v>
      </c>
      <c r="LH256" s="19">
        <f t="shared" ca="1" si="1214"/>
        <v>12.407229991111111</v>
      </c>
      <c r="LI256" s="19">
        <f t="shared" ca="1" si="1215"/>
        <v>0</v>
      </c>
      <c r="LJ256" s="19">
        <f t="shared" ca="1" si="1081"/>
        <v>0</v>
      </c>
      <c r="LK256" s="19">
        <f t="shared" ca="1" si="1082"/>
        <v>0</v>
      </c>
      <c r="LL256" s="72">
        <f t="shared" ca="1" si="1112"/>
        <v>0</v>
      </c>
      <c r="LM256" s="72">
        <f t="shared" ca="1" si="1113"/>
        <v>0</v>
      </c>
    </row>
    <row r="257" spans="1:325" ht="15" customHeight="1" outlineLevel="1" x14ac:dyDescent="0.3">
      <c r="A257" s="5">
        <f>IF('Old Results'!E237='New Results'!E237,'New Results'!E237,"0")</f>
        <v>22500</v>
      </c>
      <c r="B257" s="5">
        <f t="shared" si="941"/>
        <v>1000</v>
      </c>
      <c r="C257" s="27">
        <f t="shared" si="968"/>
        <v>236</v>
      </c>
      <c r="D257" s="41" t="str">
        <f>'Old Results'!C237</f>
        <v>1000006-RetlStrp-BaselinePTAC_NDL</v>
      </c>
      <c r="E257" s="41" t="str">
        <f>'New Results'!C237</f>
        <v>1000006-RetlStrp-BaselinePTAC_NDL</v>
      </c>
      <c r="F257" s="5">
        <f t="shared" ca="1" si="1128"/>
        <v>0</v>
      </c>
      <c r="G257" s="5">
        <f t="shared" ca="1" si="1129"/>
        <v>0</v>
      </c>
      <c r="H257" s="5">
        <f t="shared" ca="1" si="1130"/>
        <v>0</v>
      </c>
      <c r="I257" s="5">
        <f t="shared" ca="1" si="1131"/>
        <v>0</v>
      </c>
      <c r="J257" s="5">
        <f t="shared" ca="1" si="1132"/>
        <v>0</v>
      </c>
      <c r="K257" s="5">
        <f t="shared" ca="1" si="1133"/>
        <v>0</v>
      </c>
      <c r="L257" s="5">
        <f t="shared" ca="1" si="1134"/>
        <v>0</v>
      </c>
      <c r="M257" s="5">
        <f t="shared" ca="1" si="1135"/>
        <v>0</v>
      </c>
      <c r="N257" s="5">
        <f t="shared" ca="1" si="1136"/>
        <v>0</v>
      </c>
      <c r="O257" s="5">
        <f t="shared" ca="1" si="1137"/>
        <v>0</v>
      </c>
      <c r="P257" s="5">
        <f t="shared" ca="1" si="1138"/>
        <v>0</v>
      </c>
      <c r="Q257" s="5">
        <f t="shared" ca="1" si="1139"/>
        <v>0</v>
      </c>
      <c r="R257" s="5">
        <f t="shared" ca="1" si="1083"/>
        <v>0</v>
      </c>
      <c r="S257" s="5">
        <f t="shared" ca="1" si="1084"/>
        <v>0</v>
      </c>
      <c r="T257" s="5">
        <f t="shared" ca="1" si="1085"/>
        <v>0</v>
      </c>
      <c r="U257" s="5">
        <f t="shared" ca="1" si="1140"/>
        <v>0</v>
      </c>
      <c r="V257" s="5">
        <f t="shared" ca="1" si="1141"/>
        <v>0</v>
      </c>
      <c r="W257" s="5">
        <f t="shared" ca="1" si="1142"/>
        <v>0</v>
      </c>
      <c r="X257" s="5">
        <f t="shared" ca="1" si="1143"/>
        <v>0</v>
      </c>
      <c r="Y257" s="5">
        <f t="shared" ca="1" si="1144"/>
        <v>0</v>
      </c>
      <c r="Z257" s="5">
        <f t="shared" ca="1" si="1145"/>
        <v>0</v>
      </c>
      <c r="AA257" s="5">
        <f t="shared" ca="1" si="1146"/>
        <v>0</v>
      </c>
      <c r="AB257" s="5">
        <f t="shared" ca="1" si="1147"/>
        <v>0</v>
      </c>
      <c r="AC257" s="5">
        <f t="shared" ca="1" si="1148"/>
        <v>0</v>
      </c>
      <c r="AD257" s="5">
        <f t="shared" ca="1" si="1149"/>
        <v>0</v>
      </c>
      <c r="AE257" s="5">
        <f t="shared" ca="1" si="1150"/>
        <v>0</v>
      </c>
      <c r="AF257" s="5">
        <f t="shared" ca="1" si="1151"/>
        <v>0</v>
      </c>
      <c r="AG257" s="5">
        <f t="shared" ca="1" si="1151"/>
        <v>0</v>
      </c>
      <c r="AH257" s="37">
        <f t="shared" ca="1" si="1152"/>
        <v>0</v>
      </c>
      <c r="AI257" s="37">
        <f t="shared" ca="1" si="1153"/>
        <v>0</v>
      </c>
      <c r="AJ257" s="37">
        <f t="shared" ca="1" si="1154"/>
        <v>0</v>
      </c>
      <c r="AK257" s="37">
        <f t="shared" ca="1" si="1155"/>
        <v>0</v>
      </c>
      <c r="AL257" s="37">
        <f t="shared" ca="1" si="1156"/>
        <v>0</v>
      </c>
      <c r="AM257" s="37">
        <f t="shared" ca="1" si="1157"/>
        <v>0</v>
      </c>
      <c r="AN257" s="37">
        <f t="shared" ca="1" si="1158"/>
        <v>0</v>
      </c>
      <c r="AO257" s="37">
        <f t="shared" ca="1" si="1159"/>
        <v>0</v>
      </c>
      <c r="AP257" s="33">
        <f t="shared" ca="1" si="1160"/>
        <v>38.864535822222223</v>
      </c>
      <c r="AQ257" s="33">
        <f t="shared" ca="1" si="1161"/>
        <v>38.864535822222223</v>
      </c>
      <c r="AR257" s="24">
        <f t="shared" ca="1" si="1162"/>
        <v>0</v>
      </c>
      <c r="AS257" s="34">
        <f t="shared" ca="1" si="1163"/>
        <v>216.33500000000001</v>
      </c>
      <c r="AT257" s="34">
        <f t="shared" ca="1" si="1164"/>
        <v>216.33500000000001</v>
      </c>
      <c r="AU257" s="45">
        <f t="shared" ca="1" si="1165"/>
        <v>0</v>
      </c>
      <c r="AV257" s="34">
        <f t="shared" ca="1" si="1166"/>
        <v>60.7</v>
      </c>
      <c r="AW257" s="34">
        <f t="shared" ca="1" si="1167"/>
        <v>60.7</v>
      </c>
      <c r="AX257" s="46">
        <f t="shared" ca="1" si="1168"/>
        <v>0</v>
      </c>
      <c r="AY257" s="5"/>
      <c r="AZ257" s="5">
        <f t="shared" ca="1" si="1055"/>
        <v>0</v>
      </c>
      <c r="BA257" s="5">
        <f t="shared" ca="1" si="1056"/>
        <v>0</v>
      </c>
      <c r="BB257" s="5">
        <f t="shared" ca="1" si="1057"/>
        <v>0</v>
      </c>
      <c r="BC257" s="5">
        <f t="shared" ca="1" si="1058"/>
        <v>0</v>
      </c>
      <c r="BD257" s="5">
        <f t="shared" ca="1" si="1059"/>
        <v>0</v>
      </c>
      <c r="BE257" s="5">
        <f t="shared" ca="1" si="1060"/>
        <v>0</v>
      </c>
      <c r="BF257" s="5">
        <f t="shared" ca="1" si="1061"/>
        <v>0</v>
      </c>
      <c r="BG257" s="5">
        <f t="shared" ca="1" si="1062"/>
        <v>0</v>
      </c>
      <c r="BH257" s="5">
        <f t="shared" ca="1" si="1063"/>
        <v>0</v>
      </c>
      <c r="BI257" s="5">
        <f t="shared" ca="1" si="1064"/>
        <v>0</v>
      </c>
      <c r="BJ257" s="5">
        <f t="shared" ca="1" si="1065"/>
        <v>0</v>
      </c>
      <c r="BK257" s="5">
        <f t="shared" ca="1" si="1066"/>
        <v>0</v>
      </c>
      <c r="BL257" s="5">
        <f t="shared" ca="1" si="1086"/>
        <v>0</v>
      </c>
      <c r="BM257" s="5">
        <f t="shared" ca="1" si="1087"/>
        <v>0</v>
      </c>
      <c r="BN257" s="5">
        <f t="shared" ca="1" si="1088"/>
        <v>0</v>
      </c>
      <c r="BO257" s="5">
        <f t="shared" ca="1" si="1089"/>
        <v>0</v>
      </c>
      <c r="BP257" s="5">
        <f t="shared" ca="1" si="1090"/>
        <v>0</v>
      </c>
      <c r="BQ257" s="5">
        <f t="shared" ca="1" si="1091"/>
        <v>0</v>
      </c>
      <c r="BR257" s="5">
        <f t="shared" ca="1" si="1092"/>
        <v>0</v>
      </c>
      <c r="BS257" s="5">
        <f t="shared" ca="1" si="1093"/>
        <v>0</v>
      </c>
      <c r="BT257" s="5">
        <f t="shared" ca="1" si="1094"/>
        <v>0</v>
      </c>
      <c r="BU257" s="5">
        <f t="shared" ca="1" si="1095"/>
        <v>0</v>
      </c>
      <c r="BV257" s="5">
        <f t="shared" ca="1" si="1096"/>
        <v>0</v>
      </c>
      <c r="BW257" s="5">
        <f t="shared" ca="1" si="1097"/>
        <v>0</v>
      </c>
      <c r="BX257" s="5">
        <f t="shared" ca="1" si="1098"/>
        <v>0</v>
      </c>
      <c r="BY257" s="5">
        <f t="shared" ca="1" si="1099"/>
        <v>0</v>
      </c>
      <c r="BZ257" s="5">
        <f t="shared" ca="1" si="1100"/>
        <v>0</v>
      </c>
      <c r="CA257" s="5">
        <f t="shared" ca="1" si="1101"/>
        <v>0</v>
      </c>
      <c r="CB257" s="37">
        <f t="shared" ca="1" si="1169"/>
        <v>0</v>
      </c>
      <c r="CC257" s="37">
        <f t="shared" ca="1" si="1170"/>
        <v>0</v>
      </c>
      <c r="CD257" s="37">
        <f t="shared" ca="1" si="1171"/>
        <v>0</v>
      </c>
      <c r="CE257" s="37">
        <f t="shared" ca="1" si="1172"/>
        <v>0</v>
      </c>
      <c r="CF257" s="37">
        <f t="shared" ca="1" si="1173"/>
        <v>0</v>
      </c>
      <c r="CG257" s="37">
        <f t="shared" ca="1" si="1174"/>
        <v>0</v>
      </c>
      <c r="CH257" s="37">
        <f t="shared" ca="1" si="1175"/>
        <v>0</v>
      </c>
      <c r="CI257" s="19">
        <f t="shared" ca="1" si="1176"/>
        <v>0</v>
      </c>
      <c r="CJ257" s="33">
        <f t="shared" ca="1" si="1177"/>
        <v>44.02249066666667</v>
      </c>
      <c r="CK257" s="33">
        <f t="shared" ca="1" si="1068"/>
        <v>44.02249066666667</v>
      </c>
      <c r="CL257" s="24">
        <f t="shared" ca="1" si="1178"/>
        <v>0</v>
      </c>
      <c r="CM257" s="34">
        <f t="shared" ca="1" si="1179"/>
        <v>276.98899999999998</v>
      </c>
      <c r="CN257" s="34">
        <f t="shared" ca="1" si="1180"/>
        <v>276.98899999999998</v>
      </c>
      <c r="CO257" s="45">
        <f t="shared" ca="1" si="1181"/>
        <v>0</v>
      </c>
      <c r="CP257" s="5"/>
      <c r="CR257" s="5">
        <f t="shared" ca="1" si="1102"/>
        <v>53</v>
      </c>
      <c r="CS257" s="5">
        <f t="shared" ca="1" si="1103"/>
        <v>50</v>
      </c>
      <c r="CT257" s="62">
        <f t="shared" ca="1" si="1182"/>
        <v>5.6603773584905648E-2</v>
      </c>
      <c r="CW257" s="5">
        <f t="shared" ca="1" si="1216"/>
        <v>234338</v>
      </c>
      <c r="CX257" s="5">
        <f t="shared" ca="1" si="1216"/>
        <v>20557.5</v>
      </c>
      <c r="CY257" s="5">
        <f t="shared" ca="1" si="1216"/>
        <v>17240.7</v>
      </c>
      <c r="CZ257" s="5">
        <f t="shared" ca="1" si="1216"/>
        <v>36884.9</v>
      </c>
      <c r="DA257" s="5">
        <f t="shared" ca="1" si="1216"/>
        <v>0</v>
      </c>
      <c r="DB257" s="5">
        <f t="shared" ca="1" si="1216"/>
        <v>0</v>
      </c>
      <c r="DC257" s="5">
        <f t="shared" ca="1" si="1216"/>
        <v>0</v>
      </c>
      <c r="DD257" s="5">
        <f t="shared" ca="1" si="1216"/>
        <v>77836.5</v>
      </c>
      <c r="DE257" s="5">
        <f t="shared" ca="1" si="1216"/>
        <v>152520</v>
      </c>
      <c r="DF257" s="5">
        <f t="shared" ca="1" si="1216"/>
        <v>81817.899999999994</v>
      </c>
      <c r="DG257" s="5">
        <f t="shared" ca="1" si="1216"/>
        <v>0</v>
      </c>
      <c r="DH257" s="5">
        <f t="shared" ca="1" si="1216"/>
        <v>0</v>
      </c>
      <c r="DI257" s="5">
        <f t="shared" ca="1" si="1235"/>
        <v>0</v>
      </c>
      <c r="DJ257" s="5">
        <f t="shared" ca="1" si="1235"/>
        <v>0</v>
      </c>
      <c r="DK257" s="5">
        <f t="shared" ca="1" si="1235"/>
        <v>0</v>
      </c>
      <c r="DL257" s="5"/>
      <c r="DM257" s="5">
        <f t="shared" ca="1" si="1217"/>
        <v>748.90800000000002</v>
      </c>
      <c r="DN257" s="5">
        <f t="shared" ca="1" si="1217"/>
        <v>0</v>
      </c>
      <c r="DO257" s="5">
        <f t="shared" ca="1" si="1217"/>
        <v>0</v>
      </c>
      <c r="DP257" s="5">
        <f t="shared" ca="1" si="1217"/>
        <v>0</v>
      </c>
      <c r="DQ257" s="5">
        <f t="shared" ca="1" si="1217"/>
        <v>0</v>
      </c>
      <c r="DR257" s="5">
        <f t="shared" ca="1" si="1217"/>
        <v>0</v>
      </c>
      <c r="DS257" s="5">
        <f t="shared" ca="1" si="1217"/>
        <v>748.90800000000002</v>
      </c>
      <c r="DT257" s="5">
        <f t="shared" ca="1" si="1217"/>
        <v>0</v>
      </c>
      <c r="DU257" s="5">
        <f t="shared" ca="1" si="1217"/>
        <v>748.90800000000002</v>
      </c>
      <c r="DV257" s="5">
        <f t="shared" ca="1" si="1217"/>
        <v>0</v>
      </c>
      <c r="DW257" s="5">
        <f t="shared" ca="1" si="1217"/>
        <v>0</v>
      </c>
      <c r="DX257" s="5">
        <f t="shared" ca="1" si="1217"/>
        <v>0</v>
      </c>
      <c r="DY257" s="5">
        <f t="shared" ca="1" si="1218"/>
        <v>0</v>
      </c>
      <c r="DZ257" s="5"/>
      <c r="EA257" s="5">
        <f t="shared" ca="1" si="1233"/>
        <v>216.33500000000001</v>
      </c>
      <c r="EB257" s="5">
        <f t="shared" ca="1" si="1233"/>
        <v>22.346</v>
      </c>
      <c r="EC257" s="5">
        <f t="shared" ca="1" si="1233"/>
        <v>37.318300000000001</v>
      </c>
      <c r="ED257" s="5">
        <f t="shared" ca="1" si="1233"/>
        <v>48.173400000000001</v>
      </c>
      <c r="EE257" s="5">
        <f t="shared" ca="1" si="1233"/>
        <v>0</v>
      </c>
      <c r="EF257" s="5">
        <f t="shared" ca="1" si="1233"/>
        <v>0</v>
      </c>
      <c r="EG257" s="5">
        <f t="shared" ca="1" si="1233"/>
        <v>6.0084900000000001</v>
      </c>
      <c r="EH257" s="5">
        <f t="shared" ca="1" si="1233"/>
        <v>102.489</v>
      </c>
      <c r="EI257" s="5"/>
      <c r="EJ257" s="19">
        <f t="shared" ca="1" si="1183"/>
        <v>38.864535822222223</v>
      </c>
      <c r="EK257" s="19">
        <f t="shared" ca="1" si="1184"/>
        <v>3.1174306666666669</v>
      </c>
      <c r="EL257" s="19">
        <f t="shared" ca="1" si="1185"/>
        <v>2.6144563733333333</v>
      </c>
      <c r="EM257" s="19">
        <f t="shared" ca="1" si="1186"/>
        <v>5.593390168888889</v>
      </c>
      <c r="EN257" s="19">
        <f t="shared" ca="1" si="1187"/>
        <v>0</v>
      </c>
      <c r="EO257" s="19">
        <f t="shared" ca="1" si="1188"/>
        <v>0</v>
      </c>
      <c r="EP257" s="19">
        <f t="shared" ca="1" si="1189"/>
        <v>3.3284800000000003</v>
      </c>
      <c r="EQ257" s="19">
        <f t="shared" ca="1" si="1190"/>
        <v>11.8034728</v>
      </c>
      <c r="ER257" s="19">
        <f t="shared" ca="1" si="1191"/>
        <v>26.457290666666669</v>
      </c>
      <c r="ES257" s="19">
        <f t="shared" ca="1" si="1192"/>
        <v>12.407229991111111</v>
      </c>
      <c r="ET257" s="19">
        <f t="shared" ca="1" si="1193"/>
        <v>0</v>
      </c>
      <c r="EU257" s="19">
        <f t="shared" ca="1" si="1104"/>
        <v>0</v>
      </c>
      <c r="EV257" s="19">
        <f t="shared" ca="1" si="1105"/>
        <v>0</v>
      </c>
      <c r="EW257" s="72">
        <f t="shared" ca="1" si="1106"/>
        <v>0</v>
      </c>
      <c r="EX257" s="72">
        <f t="shared" ca="1" si="1107"/>
        <v>0</v>
      </c>
      <c r="EY257" s="5"/>
      <c r="EZ257" s="5"/>
      <c r="FA257" s="5"/>
      <c r="FB257" s="5">
        <f t="shared" ca="1" si="1219"/>
        <v>234338</v>
      </c>
      <c r="FC257" s="5">
        <f t="shared" ca="1" si="1219"/>
        <v>20557.5</v>
      </c>
      <c r="FD257" s="5">
        <f t="shared" ca="1" si="1219"/>
        <v>17240.7</v>
      </c>
      <c r="FE257" s="5">
        <f t="shared" ca="1" si="1219"/>
        <v>36884.9</v>
      </c>
      <c r="FF257" s="5">
        <f t="shared" ca="1" si="1219"/>
        <v>0</v>
      </c>
      <c r="FG257" s="5">
        <f t="shared" ca="1" si="1219"/>
        <v>0</v>
      </c>
      <c r="FH257" s="5">
        <f t="shared" ca="1" si="1219"/>
        <v>0</v>
      </c>
      <c r="FI257" s="5">
        <f t="shared" ca="1" si="1219"/>
        <v>77836.5</v>
      </c>
      <c r="FJ257" s="5">
        <f t="shared" ca="1" si="1219"/>
        <v>152520</v>
      </c>
      <c r="FK257" s="5">
        <f t="shared" ca="1" si="1219"/>
        <v>81817.899999999994</v>
      </c>
      <c r="FL257" s="5">
        <f t="shared" ca="1" si="1219"/>
        <v>0</v>
      </c>
      <c r="FM257" s="5">
        <f t="shared" ca="1" si="1219"/>
        <v>0</v>
      </c>
      <c r="FN257" s="5">
        <f t="shared" ca="1" si="1220"/>
        <v>0</v>
      </c>
      <c r="FO257" s="5">
        <f t="shared" ca="1" si="1220"/>
        <v>0</v>
      </c>
      <c r="FP257" s="5">
        <f t="shared" ca="1" si="1220"/>
        <v>0</v>
      </c>
      <c r="FQ257" s="5"/>
      <c r="FR257" s="5">
        <f t="shared" ca="1" si="1221"/>
        <v>748.90800000000002</v>
      </c>
      <c r="FS257" s="5">
        <f t="shared" ca="1" si="1221"/>
        <v>0</v>
      </c>
      <c r="FT257" s="5">
        <f t="shared" ca="1" si="1221"/>
        <v>0</v>
      </c>
      <c r="FU257" s="5">
        <f t="shared" ca="1" si="1221"/>
        <v>0</v>
      </c>
      <c r="FV257" s="5">
        <f t="shared" ca="1" si="1221"/>
        <v>0</v>
      </c>
      <c r="FW257" s="5">
        <f t="shared" ca="1" si="1221"/>
        <v>0</v>
      </c>
      <c r="FX257" s="5">
        <f t="shared" ca="1" si="1221"/>
        <v>748.90800000000002</v>
      </c>
      <c r="FY257" s="5">
        <f t="shared" ca="1" si="1221"/>
        <v>0</v>
      </c>
      <c r="FZ257" s="5">
        <f t="shared" ca="1" si="1221"/>
        <v>748.90800000000002</v>
      </c>
      <c r="GA257" s="5">
        <f t="shared" ca="1" si="1221"/>
        <v>0</v>
      </c>
      <c r="GB257" s="5">
        <f t="shared" ca="1" si="1221"/>
        <v>0</v>
      </c>
      <c r="GC257" s="5">
        <f t="shared" ca="1" si="1221"/>
        <v>0</v>
      </c>
      <c r="GD257" s="5">
        <f t="shared" ca="1" si="1222"/>
        <v>0</v>
      </c>
      <c r="GE257" s="5"/>
      <c r="GF257" s="5">
        <f t="shared" ca="1" si="1223"/>
        <v>216.33500000000001</v>
      </c>
      <c r="GG257" s="5">
        <f t="shared" ca="1" si="1223"/>
        <v>22.346</v>
      </c>
      <c r="GH257" s="5">
        <f t="shared" ca="1" si="1223"/>
        <v>37.318300000000001</v>
      </c>
      <c r="GI257" s="5">
        <f t="shared" ca="1" si="1223"/>
        <v>48.173400000000001</v>
      </c>
      <c r="GJ257" s="5">
        <f t="shared" ca="1" si="1223"/>
        <v>0</v>
      </c>
      <c r="GK257" s="5">
        <f t="shared" ca="1" si="1223"/>
        <v>0</v>
      </c>
      <c r="GL257" s="5">
        <f t="shared" ca="1" si="1223"/>
        <v>6.0084900000000001</v>
      </c>
      <c r="GM257" s="5">
        <f t="shared" ca="1" si="1223"/>
        <v>102.489</v>
      </c>
      <c r="GN257" s="5"/>
      <c r="GO257" s="19">
        <f t="shared" ca="1" si="1194"/>
        <v>38.864535822222223</v>
      </c>
      <c r="GP257" s="19">
        <f t="shared" ca="1" si="1195"/>
        <v>3.1174306666666669</v>
      </c>
      <c r="GQ257" s="19">
        <f t="shared" ca="1" si="1196"/>
        <v>2.6144563733333333</v>
      </c>
      <c r="GR257" s="19">
        <f t="shared" ca="1" si="1197"/>
        <v>5.593390168888889</v>
      </c>
      <c r="GS257" s="19">
        <f t="shared" ca="1" si="1198"/>
        <v>0</v>
      </c>
      <c r="GT257" s="19">
        <f t="shared" ca="1" si="1199"/>
        <v>0</v>
      </c>
      <c r="GU257" s="19">
        <f t="shared" ca="1" si="1200"/>
        <v>3.3284800000000003</v>
      </c>
      <c r="GV257" s="19">
        <f t="shared" ca="1" si="1201"/>
        <v>11.8034728</v>
      </c>
      <c r="GW257" s="19">
        <f t="shared" ca="1" si="1202"/>
        <v>26.457290666666669</v>
      </c>
      <c r="GX257" s="19">
        <f t="shared" ca="1" si="1203"/>
        <v>12.407229991111111</v>
      </c>
      <c r="GY257" s="19">
        <f t="shared" ca="1" si="1204"/>
        <v>0</v>
      </c>
      <c r="GZ257" s="19">
        <f t="shared" ca="1" si="1204"/>
        <v>0</v>
      </c>
      <c r="HA257" s="19">
        <f t="shared" ca="1" si="1204"/>
        <v>0</v>
      </c>
      <c r="HB257" s="72">
        <f t="shared" ca="1" si="1108"/>
        <v>0</v>
      </c>
      <c r="HC257" s="72">
        <f t="shared" ca="1" si="1109"/>
        <v>0</v>
      </c>
      <c r="HD257" s="5"/>
      <c r="HE257" s="5"/>
      <c r="HF257" s="5"/>
      <c r="HG257" s="5">
        <f t="shared" ca="1" si="1224"/>
        <v>280145</v>
      </c>
      <c r="HH257" s="5">
        <f t="shared" ca="1" si="1224"/>
        <v>0</v>
      </c>
      <c r="HI257" s="5">
        <f t="shared" ca="1" si="1224"/>
        <v>38063.9</v>
      </c>
      <c r="HJ257" s="5">
        <f t="shared" ca="1" si="1224"/>
        <v>68122.5</v>
      </c>
      <c r="HK257" s="5">
        <f t="shared" ca="1" si="1224"/>
        <v>0</v>
      </c>
      <c r="HL257" s="5">
        <f t="shared" ca="1" si="1224"/>
        <v>0</v>
      </c>
      <c r="HM257" s="5">
        <f t="shared" ca="1" si="1224"/>
        <v>14304.3</v>
      </c>
      <c r="HN257" s="5">
        <f t="shared" ca="1" si="1224"/>
        <v>77836.5</v>
      </c>
      <c r="HO257" s="5">
        <f t="shared" ca="1" si="1224"/>
        <v>198327</v>
      </c>
      <c r="HP257" s="5">
        <f t="shared" ca="1" si="1224"/>
        <v>81817.899999999994</v>
      </c>
      <c r="HQ257" s="5">
        <f t="shared" ca="1" si="1224"/>
        <v>0</v>
      </c>
      <c r="HR257" s="5">
        <f t="shared" ca="1" si="1224"/>
        <v>0</v>
      </c>
      <c r="HS257" s="5">
        <f t="shared" ca="1" si="1225"/>
        <v>0</v>
      </c>
      <c r="HT257" s="5">
        <f t="shared" ca="1" si="1225"/>
        <v>0</v>
      </c>
      <c r="HU257" s="5">
        <f t="shared" ca="1" si="1225"/>
        <v>0</v>
      </c>
      <c r="HV257" s="5"/>
      <c r="HW257" s="5">
        <f t="shared" ca="1" si="1226"/>
        <v>346.51299999999998</v>
      </c>
      <c r="HX257" s="5">
        <f t="shared" ca="1" si="1226"/>
        <v>346.51299999999998</v>
      </c>
      <c r="HY257" s="5">
        <f t="shared" ca="1" si="1226"/>
        <v>0</v>
      </c>
      <c r="HZ257" s="5">
        <f t="shared" ca="1" si="1226"/>
        <v>0</v>
      </c>
      <c r="IA257" s="5">
        <f t="shared" ca="1" si="1226"/>
        <v>0</v>
      </c>
      <c r="IB257" s="5">
        <f t="shared" ca="1" si="1226"/>
        <v>0</v>
      </c>
      <c r="IC257" s="5">
        <f t="shared" ca="1" si="1226"/>
        <v>0</v>
      </c>
      <c r="ID257" s="5">
        <f t="shared" ca="1" si="1226"/>
        <v>0</v>
      </c>
      <c r="IE257" s="5">
        <f t="shared" ca="1" si="1226"/>
        <v>346.51299999999998</v>
      </c>
      <c r="IF257" s="5">
        <f t="shared" ca="1" si="1226"/>
        <v>0</v>
      </c>
      <c r="IG257" s="5">
        <f t="shared" ca="1" si="1226"/>
        <v>0</v>
      </c>
      <c r="IH257" s="5">
        <f t="shared" ca="1" si="1226"/>
        <v>0</v>
      </c>
      <c r="II257" s="5">
        <f t="shared" ca="1" si="1227"/>
        <v>0</v>
      </c>
      <c r="IJ257" s="5"/>
      <c r="IK257" s="5">
        <f t="shared" ca="1" si="1234"/>
        <v>276.98899999999998</v>
      </c>
      <c r="IL257" s="5">
        <f t="shared" ca="1" si="1234"/>
        <v>3.1806999999999999</v>
      </c>
      <c r="IM257" s="5">
        <f t="shared" ca="1" si="1234"/>
        <v>62.1248</v>
      </c>
      <c r="IN257" s="5">
        <f t="shared" ca="1" si="1234"/>
        <v>90.665400000000005</v>
      </c>
      <c r="IO257" s="5">
        <f t="shared" ca="1" si="1234"/>
        <v>0</v>
      </c>
      <c r="IP257" s="5">
        <f t="shared" ca="1" si="1234"/>
        <v>0</v>
      </c>
      <c r="IQ257" s="5">
        <f t="shared" ca="1" si="1234"/>
        <v>18.529</v>
      </c>
      <c r="IR257" s="5">
        <f t="shared" ca="1" si="1234"/>
        <v>102.489</v>
      </c>
      <c r="IS257" s="5"/>
      <c r="IT257" s="19">
        <f t="shared" ca="1" si="1069"/>
        <v>44.02249066666667</v>
      </c>
      <c r="IU257" s="19">
        <f t="shared" ca="1" si="1070"/>
        <v>1.5400577777777775</v>
      </c>
      <c r="IV257" s="19">
        <f t="shared" ca="1" si="1071"/>
        <v>5.7721789688888894</v>
      </c>
      <c r="IW257" s="19">
        <f t="shared" ca="1" si="1072"/>
        <v>10.330398666666667</v>
      </c>
      <c r="IX257" s="19">
        <f t="shared" ca="1" si="1073"/>
        <v>0</v>
      </c>
      <c r="IY257" s="19">
        <f t="shared" ca="1" si="1074"/>
        <v>0</v>
      </c>
      <c r="IZ257" s="19">
        <f t="shared" ca="1" si="1075"/>
        <v>2.1691676266666668</v>
      </c>
      <c r="JA257" s="19">
        <f t="shared" ca="1" si="1076"/>
        <v>11.8034728</v>
      </c>
      <c r="JB257" s="19">
        <f t="shared" ca="1" si="1077"/>
        <v>31.615245511111109</v>
      </c>
      <c r="JC257" s="19">
        <f t="shared" ca="1" si="1078"/>
        <v>12.407229991111111</v>
      </c>
      <c r="JD257" s="19">
        <f t="shared" ca="1" si="1079"/>
        <v>0</v>
      </c>
      <c r="JE257" s="19">
        <f t="shared" ca="1" si="1236"/>
        <v>0</v>
      </c>
      <c r="JF257" s="19">
        <f t="shared" ca="1" si="1236"/>
        <v>0</v>
      </c>
      <c r="JG257" s="72">
        <f t="shared" ca="1" si="1110"/>
        <v>0</v>
      </c>
      <c r="JH257" s="72">
        <f t="shared" ca="1" si="1111"/>
        <v>0</v>
      </c>
      <c r="JI257" s="5"/>
      <c r="JJ257" s="5"/>
      <c r="JK257" s="5"/>
      <c r="JL257" s="5">
        <f t="shared" ca="1" si="1228"/>
        <v>280145</v>
      </c>
      <c r="JM257" s="5">
        <f t="shared" ca="1" si="1228"/>
        <v>0</v>
      </c>
      <c r="JN257" s="5">
        <f t="shared" ca="1" si="1228"/>
        <v>38063.9</v>
      </c>
      <c r="JO257" s="5">
        <f t="shared" ca="1" si="1228"/>
        <v>68122.5</v>
      </c>
      <c r="JP257" s="5">
        <f t="shared" ca="1" si="1228"/>
        <v>0</v>
      </c>
      <c r="JQ257" s="5">
        <f t="shared" ca="1" si="1228"/>
        <v>0</v>
      </c>
      <c r="JR257" s="5">
        <f t="shared" ca="1" si="1228"/>
        <v>14304.3</v>
      </c>
      <c r="JS257" s="5">
        <f t="shared" ca="1" si="1228"/>
        <v>77836.5</v>
      </c>
      <c r="JT257" s="5">
        <f t="shared" ca="1" si="1228"/>
        <v>198327</v>
      </c>
      <c r="JU257" s="5">
        <f t="shared" ca="1" si="1228"/>
        <v>81817.899999999994</v>
      </c>
      <c r="JV257" s="5">
        <f t="shared" ca="1" si="1228"/>
        <v>0</v>
      </c>
      <c r="JW257" s="5">
        <f t="shared" ca="1" si="1228"/>
        <v>0</v>
      </c>
      <c r="JX257" s="5">
        <f t="shared" ca="1" si="1229"/>
        <v>0</v>
      </c>
      <c r="JY257" s="5">
        <f t="shared" ca="1" si="1229"/>
        <v>0</v>
      </c>
      <c r="JZ257" s="5">
        <f t="shared" ca="1" si="1229"/>
        <v>0</v>
      </c>
      <c r="KA257" s="5"/>
      <c r="KB257" s="5">
        <f t="shared" ca="1" si="1230"/>
        <v>346.51299999999998</v>
      </c>
      <c r="KC257" s="5">
        <f t="shared" ca="1" si="1230"/>
        <v>346.51299999999998</v>
      </c>
      <c r="KD257" s="5">
        <f t="shared" ca="1" si="1230"/>
        <v>0</v>
      </c>
      <c r="KE257" s="5">
        <f t="shared" ca="1" si="1230"/>
        <v>0</v>
      </c>
      <c r="KF257" s="5">
        <f t="shared" ca="1" si="1230"/>
        <v>0</v>
      </c>
      <c r="KG257" s="5">
        <f t="shared" ca="1" si="1230"/>
        <v>0</v>
      </c>
      <c r="KH257" s="5">
        <f t="shared" ca="1" si="1230"/>
        <v>0</v>
      </c>
      <c r="KI257" s="5">
        <f t="shared" ca="1" si="1230"/>
        <v>0</v>
      </c>
      <c r="KJ257" s="5">
        <f t="shared" ca="1" si="1230"/>
        <v>346.51299999999998</v>
      </c>
      <c r="KK257" s="5">
        <f t="shared" ca="1" si="1230"/>
        <v>0</v>
      </c>
      <c r="KL257" s="5">
        <f t="shared" ca="1" si="1230"/>
        <v>0</v>
      </c>
      <c r="KM257" s="5">
        <f t="shared" ca="1" si="1230"/>
        <v>0</v>
      </c>
      <c r="KN257" s="5">
        <f t="shared" ca="1" si="1231"/>
        <v>0</v>
      </c>
      <c r="KO257" s="5"/>
      <c r="KP257" s="5">
        <f t="shared" ca="1" si="1232"/>
        <v>276.98899999999998</v>
      </c>
      <c r="KQ257" s="5">
        <f t="shared" ca="1" si="1232"/>
        <v>3.1806999999999999</v>
      </c>
      <c r="KR257" s="5">
        <f t="shared" ca="1" si="1232"/>
        <v>62.1248</v>
      </c>
      <c r="KS257" s="5">
        <f t="shared" ca="1" si="1232"/>
        <v>90.665400000000005</v>
      </c>
      <c r="KT257" s="5">
        <f t="shared" ca="1" si="1232"/>
        <v>0</v>
      </c>
      <c r="KU257" s="5">
        <f t="shared" ca="1" si="1232"/>
        <v>0</v>
      </c>
      <c r="KV257" s="5">
        <f t="shared" ca="1" si="1232"/>
        <v>18.529</v>
      </c>
      <c r="KW257" s="5">
        <f t="shared" ca="1" si="1232"/>
        <v>102.489</v>
      </c>
      <c r="KX257" s="5"/>
      <c r="KY257" s="19">
        <f t="shared" ca="1" si="1205"/>
        <v>44.02249066666667</v>
      </c>
      <c r="KZ257" s="19">
        <f t="shared" ca="1" si="1206"/>
        <v>1.5400577777777775</v>
      </c>
      <c r="LA257" s="19">
        <f t="shared" ca="1" si="1207"/>
        <v>5.7721789688888894</v>
      </c>
      <c r="LB257" s="19">
        <f t="shared" ca="1" si="1208"/>
        <v>10.330398666666667</v>
      </c>
      <c r="LC257" s="19">
        <f t="shared" ca="1" si="1209"/>
        <v>0</v>
      </c>
      <c r="LD257" s="19">
        <f t="shared" ca="1" si="1210"/>
        <v>0</v>
      </c>
      <c r="LE257" s="19">
        <f t="shared" ca="1" si="1211"/>
        <v>2.1691676266666668</v>
      </c>
      <c r="LF257" s="19">
        <f t="shared" ca="1" si="1212"/>
        <v>11.8034728</v>
      </c>
      <c r="LG257" s="19">
        <f t="shared" ca="1" si="1213"/>
        <v>31.615245511111109</v>
      </c>
      <c r="LH257" s="19">
        <f t="shared" ca="1" si="1214"/>
        <v>12.407229991111111</v>
      </c>
      <c r="LI257" s="19">
        <f t="shared" ca="1" si="1215"/>
        <v>0</v>
      </c>
      <c r="LJ257" s="19">
        <f t="shared" ca="1" si="1081"/>
        <v>0</v>
      </c>
      <c r="LK257" s="19">
        <f t="shared" ca="1" si="1082"/>
        <v>0</v>
      </c>
      <c r="LL257" s="72">
        <f t="shared" ca="1" si="1112"/>
        <v>0</v>
      </c>
      <c r="LM257" s="72">
        <f t="shared" ca="1" si="1113"/>
        <v>0</v>
      </c>
    </row>
    <row r="258" spans="1:325" ht="15" customHeight="1" outlineLevel="1" x14ac:dyDescent="0.3">
      <c r="A258" s="5">
        <f>IF('Old Results'!E238='New Results'!E238,'New Results'!E238,"0")</f>
        <v>22500</v>
      </c>
      <c r="B258" s="5">
        <f t="shared" ref="B258:B321" si="1237">VALUE(LEFT(D258,4))</f>
        <v>1000</v>
      </c>
      <c r="C258" s="27">
        <f t="shared" si="968"/>
        <v>237</v>
      </c>
      <c r="D258" s="41" t="str">
        <f>'Old Results'!C238</f>
        <v>1000015-RetlStrp-BaselinePSZ_NDL</v>
      </c>
      <c r="E258" s="41" t="str">
        <f>'New Results'!C238</f>
        <v>1000015-RetlStrp-BaselinePSZ_NDL</v>
      </c>
      <c r="F258" s="5">
        <f t="shared" ca="1" si="1128"/>
        <v>0</v>
      </c>
      <c r="G258" s="5">
        <f t="shared" ca="1" si="1129"/>
        <v>0</v>
      </c>
      <c r="H258" s="5">
        <f t="shared" ca="1" si="1130"/>
        <v>0</v>
      </c>
      <c r="I258" s="5">
        <f t="shared" ca="1" si="1131"/>
        <v>0</v>
      </c>
      <c r="J258" s="5">
        <f t="shared" ca="1" si="1132"/>
        <v>0</v>
      </c>
      <c r="K258" s="5">
        <f t="shared" ca="1" si="1133"/>
        <v>0</v>
      </c>
      <c r="L258" s="5">
        <f t="shared" ca="1" si="1134"/>
        <v>0</v>
      </c>
      <c r="M258" s="5">
        <f t="shared" ca="1" si="1135"/>
        <v>0</v>
      </c>
      <c r="N258" s="5">
        <f t="shared" ca="1" si="1136"/>
        <v>0</v>
      </c>
      <c r="O258" s="5">
        <f t="shared" ca="1" si="1137"/>
        <v>0</v>
      </c>
      <c r="P258" s="5">
        <f t="shared" ca="1" si="1138"/>
        <v>0</v>
      </c>
      <c r="Q258" s="5">
        <f t="shared" ca="1" si="1139"/>
        <v>0</v>
      </c>
      <c r="R258" s="5">
        <f t="shared" ca="1" si="1083"/>
        <v>0</v>
      </c>
      <c r="S258" s="5">
        <f t="shared" ca="1" si="1084"/>
        <v>0</v>
      </c>
      <c r="T258" s="5">
        <f t="shared" ca="1" si="1085"/>
        <v>0</v>
      </c>
      <c r="U258" s="5">
        <f t="shared" ca="1" si="1140"/>
        <v>0</v>
      </c>
      <c r="V258" s="5">
        <f t="shared" ca="1" si="1141"/>
        <v>0</v>
      </c>
      <c r="W258" s="5">
        <f t="shared" ca="1" si="1142"/>
        <v>0</v>
      </c>
      <c r="X258" s="5">
        <f t="shared" ca="1" si="1143"/>
        <v>0</v>
      </c>
      <c r="Y258" s="5">
        <f t="shared" ca="1" si="1144"/>
        <v>0</v>
      </c>
      <c r="Z258" s="5">
        <f t="shared" ca="1" si="1145"/>
        <v>0</v>
      </c>
      <c r="AA258" s="5">
        <f t="shared" ca="1" si="1146"/>
        <v>0</v>
      </c>
      <c r="AB258" s="5">
        <f t="shared" ca="1" si="1147"/>
        <v>0</v>
      </c>
      <c r="AC258" s="5">
        <f t="shared" ca="1" si="1148"/>
        <v>0</v>
      </c>
      <c r="AD258" s="5">
        <f t="shared" ca="1" si="1149"/>
        <v>0</v>
      </c>
      <c r="AE258" s="5">
        <f t="shared" ca="1" si="1150"/>
        <v>0</v>
      </c>
      <c r="AF258" s="5">
        <f t="shared" ca="1" si="1151"/>
        <v>0</v>
      </c>
      <c r="AG258" s="5">
        <f t="shared" ca="1" si="1151"/>
        <v>0</v>
      </c>
      <c r="AH258" s="37">
        <f t="shared" ca="1" si="1152"/>
        <v>0</v>
      </c>
      <c r="AI258" s="37">
        <f t="shared" ca="1" si="1153"/>
        <v>0</v>
      </c>
      <c r="AJ258" s="37">
        <f t="shared" ca="1" si="1154"/>
        <v>0</v>
      </c>
      <c r="AK258" s="37">
        <f t="shared" ca="1" si="1155"/>
        <v>0</v>
      </c>
      <c r="AL258" s="37">
        <f t="shared" ca="1" si="1156"/>
        <v>0</v>
      </c>
      <c r="AM258" s="37">
        <f t="shared" ca="1" si="1157"/>
        <v>0</v>
      </c>
      <c r="AN258" s="37">
        <f t="shared" ca="1" si="1158"/>
        <v>0</v>
      </c>
      <c r="AO258" s="37">
        <f t="shared" ca="1" si="1159"/>
        <v>0</v>
      </c>
      <c r="AP258" s="33">
        <f t="shared" ca="1" si="1160"/>
        <v>55.393109155555557</v>
      </c>
      <c r="AQ258" s="33">
        <f t="shared" ca="1" si="1161"/>
        <v>55.393109155555557</v>
      </c>
      <c r="AR258" s="24">
        <f t="shared" ca="1" si="1162"/>
        <v>0</v>
      </c>
      <c r="AS258" s="34">
        <f t="shared" ca="1" si="1163"/>
        <v>382.67</v>
      </c>
      <c r="AT258" s="34">
        <f t="shared" ca="1" si="1164"/>
        <v>382.67</v>
      </c>
      <c r="AU258" s="45">
        <f t="shared" ca="1" si="1165"/>
        <v>0</v>
      </c>
      <c r="AV258" s="34">
        <f t="shared" ca="1" si="1166"/>
        <v>-16.8</v>
      </c>
      <c r="AW258" s="34">
        <f t="shared" ca="1" si="1167"/>
        <v>-16.8</v>
      </c>
      <c r="AX258" s="46">
        <f t="shared" ca="1" si="1168"/>
        <v>0</v>
      </c>
      <c r="AY258" s="5"/>
      <c r="AZ258" s="5">
        <f t="shared" ca="1" si="1055"/>
        <v>0</v>
      </c>
      <c r="BA258" s="5">
        <f t="shared" ca="1" si="1056"/>
        <v>0</v>
      </c>
      <c r="BB258" s="5">
        <f t="shared" ca="1" si="1057"/>
        <v>0</v>
      </c>
      <c r="BC258" s="5">
        <f t="shared" ca="1" si="1058"/>
        <v>0</v>
      </c>
      <c r="BD258" s="5">
        <f t="shared" ca="1" si="1059"/>
        <v>0</v>
      </c>
      <c r="BE258" s="5">
        <f t="shared" ca="1" si="1060"/>
        <v>0</v>
      </c>
      <c r="BF258" s="5">
        <f t="shared" ca="1" si="1061"/>
        <v>0</v>
      </c>
      <c r="BG258" s="5">
        <f t="shared" ca="1" si="1062"/>
        <v>0</v>
      </c>
      <c r="BH258" s="5">
        <f t="shared" ca="1" si="1063"/>
        <v>0</v>
      </c>
      <c r="BI258" s="5">
        <f t="shared" ca="1" si="1064"/>
        <v>0</v>
      </c>
      <c r="BJ258" s="5">
        <f t="shared" ca="1" si="1065"/>
        <v>0</v>
      </c>
      <c r="BK258" s="5">
        <f t="shared" ca="1" si="1066"/>
        <v>0</v>
      </c>
      <c r="BL258" s="5">
        <f t="shared" ca="1" si="1086"/>
        <v>0</v>
      </c>
      <c r="BM258" s="5">
        <f t="shared" ca="1" si="1087"/>
        <v>0</v>
      </c>
      <c r="BN258" s="5">
        <f t="shared" ca="1" si="1088"/>
        <v>0</v>
      </c>
      <c r="BO258" s="5">
        <f t="shared" ca="1" si="1089"/>
        <v>0</v>
      </c>
      <c r="BP258" s="5">
        <f t="shared" ca="1" si="1090"/>
        <v>0</v>
      </c>
      <c r="BQ258" s="5">
        <f t="shared" ca="1" si="1091"/>
        <v>0</v>
      </c>
      <c r="BR258" s="5">
        <f t="shared" ca="1" si="1092"/>
        <v>0</v>
      </c>
      <c r="BS258" s="5">
        <f t="shared" ca="1" si="1093"/>
        <v>0</v>
      </c>
      <c r="BT258" s="5">
        <f t="shared" ca="1" si="1094"/>
        <v>0</v>
      </c>
      <c r="BU258" s="5">
        <f t="shared" ca="1" si="1095"/>
        <v>0</v>
      </c>
      <c r="BV258" s="5">
        <f t="shared" ca="1" si="1096"/>
        <v>0</v>
      </c>
      <c r="BW258" s="5">
        <f t="shared" ca="1" si="1097"/>
        <v>0</v>
      </c>
      <c r="BX258" s="5">
        <f t="shared" ca="1" si="1098"/>
        <v>0</v>
      </c>
      <c r="BY258" s="5">
        <f t="shared" ca="1" si="1099"/>
        <v>0</v>
      </c>
      <c r="BZ258" s="5">
        <f t="shared" ca="1" si="1100"/>
        <v>0</v>
      </c>
      <c r="CA258" s="5">
        <f t="shared" ca="1" si="1101"/>
        <v>0</v>
      </c>
      <c r="CB258" s="37">
        <f t="shared" ca="1" si="1169"/>
        <v>0</v>
      </c>
      <c r="CC258" s="37">
        <f t="shared" ca="1" si="1170"/>
        <v>0</v>
      </c>
      <c r="CD258" s="37">
        <f t="shared" ca="1" si="1171"/>
        <v>0</v>
      </c>
      <c r="CE258" s="37">
        <f t="shared" ca="1" si="1172"/>
        <v>0</v>
      </c>
      <c r="CF258" s="37">
        <f t="shared" ca="1" si="1173"/>
        <v>0</v>
      </c>
      <c r="CG258" s="37">
        <f t="shared" ca="1" si="1174"/>
        <v>0</v>
      </c>
      <c r="CH258" s="37">
        <f t="shared" ca="1" si="1175"/>
        <v>0</v>
      </c>
      <c r="CI258" s="19">
        <f t="shared" ca="1" si="1176"/>
        <v>0</v>
      </c>
      <c r="CJ258" s="33">
        <f t="shared" ca="1" si="1177"/>
        <v>50.97864426666667</v>
      </c>
      <c r="CK258" s="33">
        <f t="shared" ca="1" si="1068"/>
        <v>50.97864426666667</v>
      </c>
      <c r="CL258" s="24">
        <f t="shared" ca="1" si="1178"/>
        <v>0</v>
      </c>
      <c r="CM258" s="34">
        <f t="shared" ca="1" si="1179"/>
        <v>365.87599999999998</v>
      </c>
      <c r="CN258" s="34">
        <f t="shared" ca="1" si="1180"/>
        <v>365.87599999999998</v>
      </c>
      <c r="CO258" s="45">
        <f t="shared" ca="1" si="1181"/>
        <v>0</v>
      </c>
      <c r="CP258" s="5"/>
      <c r="CR258" s="5">
        <f t="shared" ca="1" si="1102"/>
        <v>60</v>
      </c>
      <c r="CS258" s="5">
        <f t="shared" ca="1" si="1103"/>
        <v>57</v>
      </c>
      <c r="CT258" s="62">
        <f t="shared" ca="1" si="1182"/>
        <v>5.0000000000000044E-2</v>
      </c>
      <c r="CW258" s="5">
        <f t="shared" ca="1" si="1216"/>
        <v>338263</v>
      </c>
      <c r="CX258" s="5">
        <f t="shared" ca="1" si="1216"/>
        <v>0</v>
      </c>
      <c r="CY258" s="5">
        <f t="shared" ca="1" si="1216"/>
        <v>94567.9</v>
      </c>
      <c r="CZ258" s="5">
        <f t="shared" ca="1" si="1216"/>
        <v>84040.6</v>
      </c>
      <c r="DA258" s="5">
        <f t="shared" ca="1" si="1216"/>
        <v>0</v>
      </c>
      <c r="DB258" s="5">
        <f t="shared" ca="1" si="1216"/>
        <v>0</v>
      </c>
      <c r="DC258" s="5">
        <f t="shared" ca="1" si="1216"/>
        <v>0</v>
      </c>
      <c r="DD258" s="5">
        <f t="shared" ca="1" si="1216"/>
        <v>77836.5</v>
      </c>
      <c r="DE258" s="5">
        <f t="shared" ca="1" si="1216"/>
        <v>256445</v>
      </c>
      <c r="DF258" s="5">
        <f t="shared" ca="1" si="1216"/>
        <v>81817.899999999994</v>
      </c>
      <c r="DG258" s="5">
        <f t="shared" ca="1" si="1216"/>
        <v>0</v>
      </c>
      <c r="DH258" s="5">
        <f t="shared" ca="1" si="1216"/>
        <v>0</v>
      </c>
      <c r="DI258" s="5">
        <f t="shared" ca="1" si="1235"/>
        <v>0</v>
      </c>
      <c r="DJ258" s="5">
        <f t="shared" ca="1" si="1235"/>
        <v>0</v>
      </c>
      <c r="DK258" s="5">
        <f t="shared" ca="1" si="1235"/>
        <v>0</v>
      </c>
      <c r="DL258" s="5"/>
      <c r="DM258" s="5">
        <f t="shared" ca="1" si="1217"/>
        <v>921.91600000000005</v>
      </c>
      <c r="DN258" s="5">
        <f t="shared" ca="1" si="1217"/>
        <v>258.69200000000001</v>
      </c>
      <c r="DO258" s="5">
        <f t="shared" ca="1" si="1217"/>
        <v>0</v>
      </c>
      <c r="DP258" s="5">
        <f t="shared" ca="1" si="1217"/>
        <v>0</v>
      </c>
      <c r="DQ258" s="5">
        <f t="shared" ca="1" si="1217"/>
        <v>0</v>
      </c>
      <c r="DR258" s="5">
        <f t="shared" ca="1" si="1217"/>
        <v>0</v>
      </c>
      <c r="DS258" s="5">
        <f t="shared" ca="1" si="1217"/>
        <v>663.22400000000005</v>
      </c>
      <c r="DT258" s="5">
        <f t="shared" ca="1" si="1217"/>
        <v>0</v>
      </c>
      <c r="DU258" s="5">
        <f t="shared" ca="1" si="1217"/>
        <v>921.91600000000005</v>
      </c>
      <c r="DV258" s="5">
        <f t="shared" ca="1" si="1217"/>
        <v>0</v>
      </c>
      <c r="DW258" s="5">
        <f t="shared" ca="1" si="1217"/>
        <v>0</v>
      </c>
      <c r="DX258" s="5">
        <f t="shared" ca="1" si="1217"/>
        <v>0</v>
      </c>
      <c r="DY258" s="5">
        <f t="shared" ca="1" si="1218"/>
        <v>0</v>
      </c>
      <c r="DZ258" s="5"/>
      <c r="EA258" s="5">
        <f t="shared" ca="1" si="1233"/>
        <v>382.67</v>
      </c>
      <c r="EB258" s="5">
        <f t="shared" ca="1" si="1233"/>
        <v>2.3556400000000002</v>
      </c>
      <c r="EC258" s="5">
        <f t="shared" ca="1" si="1233"/>
        <v>160.78899999999999</v>
      </c>
      <c r="ED258" s="5">
        <f t="shared" ca="1" si="1233"/>
        <v>110.36499999999999</v>
      </c>
      <c r="EE258" s="5">
        <f t="shared" ca="1" si="1233"/>
        <v>0</v>
      </c>
      <c r="EF258" s="5">
        <f t="shared" ca="1" si="1233"/>
        <v>0</v>
      </c>
      <c r="EG258" s="5">
        <f t="shared" ca="1" si="1233"/>
        <v>5.34741</v>
      </c>
      <c r="EH258" s="5">
        <f t="shared" ca="1" si="1233"/>
        <v>103.813</v>
      </c>
      <c r="EI258" s="5"/>
      <c r="EJ258" s="19">
        <f t="shared" ca="1" si="1183"/>
        <v>55.393109155555557</v>
      </c>
      <c r="EK258" s="19">
        <f t="shared" ca="1" si="1184"/>
        <v>1.1497422222222222</v>
      </c>
      <c r="EL258" s="19">
        <f t="shared" ca="1" si="1185"/>
        <v>14.340696657777777</v>
      </c>
      <c r="EM258" s="19">
        <f t="shared" ca="1" si="1186"/>
        <v>12.744290097777778</v>
      </c>
      <c r="EN258" s="19">
        <f t="shared" ca="1" si="1187"/>
        <v>0</v>
      </c>
      <c r="EO258" s="19">
        <f t="shared" ca="1" si="1188"/>
        <v>0</v>
      </c>
      <c r="EP258" s="19">
        <f t="shared" ca="1" si="1189"/>
        <v>2.9476622222222226</v>
      </c>
      <c r="EQ258" s="19">
        <f t="shared" ca="1" si="1190"/>
        <v>11.8034728</v>
      </c>
      <c r="ER258" s="19">
        <f t="shared" ca="1" si="1191"/>
        <v>42.985863999999999</v>
      </c>
      <c r="ES258" s="19">
        <f t="shared" ca="1" si="1192"/>
        <v>12.407229991111111</v>
      </c>
      <c r="ET258" s="19">
        <f t="shared" ca="1" si="1193"/>
        <v>0</v>
      </c>
      <c r="EU258" s="19">
        <f t="shared" ca="1" si="1104"/>
        <v>0</v>
      </c>
      <c r="EV258" s="19">
        <f t="shared" ca="1" si="1105"/>
        <v>0</v>
      </c>
      <c r="EW258" s="72">
        <f t="shared" ca="1" si="1106"/>
        <v>0</v>
      </c>
      <c r="EX258" s="72">
        <f t="shared" ca="1" si="1107"/>
        <v>0</v>
      </c>
      <c r="EY258" s="5"/>
      <c r="EZ258" s="5"/>
      <c r="FA258" s="5"/>
      <c r="FB258" s="5">
        <f t="shared" ca="1" si="1219"/>
        <v>338263</v>
      </c>
      <c r="FC258" s="5">
        <f t="shared" ca="1" si="1219"/>
        <v>0</v>
      </c>
      <c r="FD258" s="5">
        <f t="shared" ca="1" si="1219"/>
        <v>94567.9</v>
      </c>
      <c r="FE258" s="5">
        <f t="shared" ca="1" si="1219"/>
        <v>84040.6</v>
      </c>
      <c r="FF258" s="5">
        <f t="shared" ca="1" si="1219"/>
        <v>0</v>
      </c>
      <c r="FG258" s="5">
        <f t="shared" ca="1" si="1219"/>
        <v>0</v>
      </c>
      <c r="FH258" s="5">
        <f t="shared" ca="1" si="1219"/>
        <v>0</v>
      </c>
      <c r="FI258" s="5">
        <f t="shared" ca="1" si="1219"/>
        <v>77836.5</v>
      </c>
      <c r="FJ258" s="5">
        <f t="shared" ca="1" si="1219"/>
        <v>256445</v>
      </c>
      <c r="FK258" s="5">
        <f t="shared" ca="1" si="1219"/>
        <v>81817.899999999994</v>
      </c>
      <c r="FL258" s="5">
        <f t="shared" ca="1" si="1219"/>
        <v>0</v>
      </c>
      <c r="FM258" s="5">
        <f t="shared" ca="1" si="1219"/>
        <v>0</v>
      </c>
      <c r="FN258" s="5">
        <f t="shared" ca="1" si="1220"/>
        <v>0</v>
      </c>
      <c r="FO258" s="5">
        <f t="shared" ca="1" si="1220"/>
        <v>0</v>
      </c>
      <c r="FP258" s="5">
        <f t="shared" ca="1" si="1220"/>
        <v>0</v>
      </c>
      <c r="FQ258" s="5"/>
      <c r="FR258" s="5">
        <f t="shared" ca="1" si="1221"/>
        <v>921.91600000000005</v>
      </c>
      <c r="FS258" s="5">
        <f t="shared" ca="1" si="1221"/>
        <v>258.69200000000001</v>
      </c>
      <c r="FT258" s="5">
        <f t="shared" ca="1" si="1221"/>
        <v>0</v>
      </c>
      <c r="FU258" s="5">
        <f t="shared" ca="1" si="1221"/>
        <v>0</v>
      </c>
      <c r="FV258" s="5">
        <f t="shared" ca="1" si="1221"/>
        <v>0</v>
      </c>
      <c r="FW258" s="5">
        <f t="shared" ca="1" si="1221"/>
        <v>0</v>
      </c>
      <c r="FX258" s="5">
        <f t="shared" ca="1" si="1221"/>
        <v>663.22400000000005</v>
      </c>
      <c r="FY258" s="5">
        <f t="shared" ca="1" si="1221"/>
        <v>0</v>
      </c>
      <c r="FZ258" s="5">
        <f t="shared" ca="1" si="1221"/>
        <v>921.91600000000005</v>
      </c>
      <c r="GA258" s="5">
        <f t="shared" ca="1" si="1221"/>
        <v>0</v>
      </c>
      <c r="GB258" s="5">
        <f t="shared" ca="1" si="1221"/>
        <v>0</v>
      </c>
      <c r="GC258" s="5">
        <f t="shared" ca="1" si="1221"/>
        <v>0</v>
      </c>
      <c r="GD258" s="5">
        <f t="shared" ca="1" si="1222"/>
        <v>0</v>
      </c>
      <c r="GE258" s="5"/>
      <c r="GF258" s="5">
        <f t="shared" ca="1" si="1223"/>
        <v>382.67</v>
      </c>
      <c r="GG258" s="5">
        <f t="shared" ca="1" si="1223"/>
        <v>2.3556400000000002</v>
      </c>
      <c r="GH258" s="5">
        <f t="shared" ca="1" si="1223"/>
        <v>160.78899999999999</v>
      </c>
      <c r="GI258" s="5">
        <f t="shared" ca="1" si="1223"/>
        <v>110.36499999999999</v>
      </c>
      <c r="GJ258" s="5">
        <f t="shared" ca="1" si="1223"/>
        <v>0</v>
      </c>
      <c r="GK258" s="5">
        <f t="shared" ca="1" si="1223"/>
        <v>0</v>
      </c>
      <c r="GL258" s="5">
        <f t="shared" ca="1" si="1223"/>
        <v>5.34741</v>
      </c>
      <c r="GM258" s="5">
        <f t="shared" ca="1" si="1223"/>
        <v>103.813</v>
      </c>
      <c r="GN258" s="5"/>
      <c r="GO258" s="19">
        <f t="shared" ca="1" si="1194"/>
        <v>55.393109155555557</v>
      </c>
      <c r="GP258" s="19">
        <f t="shared" ca="1" si="1195"/>
        <v>1.1497422222222222</v>
      </c>
      <c r="GQ258" s="19">
        <f t="shared" ca="1" si="1196"/>
        <v>14.340696657777777</v>
      </c>
      <c r="GR258" s="19">
        <f t="shared" ca="1" si="1197"/>
        <v>12.744290097777778</v>
      </c>
      <c r="GS258" s="19">
        <f t="shared" ca="1" si="1198"/>
        <v>0</v>
      </c>
      <c r="GT258" s="19">
        <f t="shared" ca="1" si="1199"/>
        <v>0</v>
      </c>
      <c r="GU258" s="19">
        <f t="shared" ca="1" si="1200"/>
        <v>2.9476622222222226</v>
      </c>
      <c r="GV258" s="19">
        <f t="shared" ca="1" si="1201"/>
        <v>11.8034728</v>
      </c>
      <c r="GW258" s="19">
        <f t="shared" ca="1" si="1202"/>
        <v>42.985863999999999</v>
      </c>
      <c r="GX258" s="19">
        <f t="shared" ca="1" si="1203"/>
        <v>12.407229991111111</v>
      </c>
      <c r="GY258" s="19">
        <f t="shared" ca="1" si="1204"/>
        <v>0</v>
      </c>
      <c r="GZ258" s="19">
        <f t="shared" ca="1" si="1204"/>
        <v>0</v>
      </c>
      <c r="HA258" s="19">
        <f t="shared" ca="1" si="1204"/>
        <v>0</v>
      </c>
      <c r="HB258" s="72">
        <f t="shared" ca="1" si="1108"/>
        <v>0</v>
      </c>
      <c r="HC258" s="72">
        <f t="shared" ca="1" si="1109"/>
        <v>0</v>
      </c>
      <c r="HD258" s="5"/>
      <c r="HE258" s="5"/>
      <c r="HF258" s="5"/>
      <c r="HG258" s="5">
        <f t="shared" ca="1" si="1224"/>
        <v>331308</v>
      </c>
      <c r="HH258" s="5">
        <f t="shared" ca="1" si="1224"/>
        <v>0</v>
      </c>
      <c r="HI258" s="5">
        <f t="shared" ca="1" si="1224"/>
        <v>86898.3</v>
      </c>
      <c r="HJ258" s="5">
        <f t="shared" ca="1" si="1224"/>
        <v>72409.8</v>
      </c>
      <c r="HK258" s="5">
        <f t="shared" ca="1" si="1224"/>
        <v>0</v>
      </c>
      <c r="HL258" s="5">
        <f t="shared" ca="1" si="1224"/>
        <v>0</v>
      </c>
      <c r="HM258" s="5">
        <f t="shared" ca="1" si="1224"/>
        <v>12345.8</v>
      </c>
      <c r="HN258" s="5">
        <f t="shared" ca="1" si="1224"/>
        <v>77836.5</v>
      </c>
      <c r="HO258" s="5">
        <f t="shared" ca="1" si="1224"/>
        <v>249490</v>
      </c>
      <c r="HP258" s="5">
        <f t="shared" ca="1" si="1224"/>
        <v>81817.899999999994</v>
      </c>
      <c r="HQ258" s="5">
        <f t="shared" ca="1" si="1224"/>
        <v>0</v>
      </c>
      <c r="HR258" s="5">
        <f t="shared" ca="1" si="1224"/>
        <v>0</v>
      </c>
      <c r="HS258" s="5">
        <f t="shared" ca="1" si="1225"/>
        <v>0</v>
      </c>
      <c r="HT258" s="5">
        <f t="shared" ca="1" si="1225"/>
        <v>0</v>
      </c>
      <c r="HU258" s="5">
        <f t="shared" ca="1" si="1225"/>
        <v>0</v>
      </c>
      <c r="HV258" s="5"/>
      <c r="HW258" s="5">
        <f t="shared" ca="1" si="1226"/>
        <v>165.96600000000001</v>
      </c>
      <c r="HX258" s="5">
        <f t="shared" ca="1" si="1226"/>
        <v>165.96600000000001</v>
      </c>
      <c r="HY258" s="5">
        <f t="shared" ca="1" si="1226"/>
        <v>0</v>
      </c>
      <c r="HZ258" s="5">
        <f t="shared" ca="1" si="1226"/>
        <v>0</v>
      </c>
      <c r="IA258" s="5">
        <f t="shared" ca="1" si="1226"/>
        <v>0</v>
      </c>
      <c r="IB258" s="5">
        <f t="shared" ca="1" si="1226"/>
        <v>0</v>
      </c>
      <c r="IC258" s="5">
        <f t="shared" ca="1" si="1226"/>
        <v>0</v>
      </c>
      <c r="ID258" s="5">
        <f t="shared" ca="1" si="1226"/>
        <v>0</v>
      </c>
      <c r="IE258" s="5">
        <f t="shared" ca="1" si="1226"/>
        <v>165.96600000000001</v>
      </c>
      <c r="IF258" s="5">
        <f t="shared" ca="1" si="1226"/>
        <v>0</v>
      </c>
      <c r="IG258" s="5">
        <f t="shared" ca="1" si="1226"/>
        <v>0</v>
      </c>
      <c r="IH258" s="5">
        <f t="shared" ca="1" si="1226"/>
        <v>0</v>
      </c>
      <c r="II258" s="5">
        <f t="shared" ca="1" si="1227"/>
        <v>0</v>
      </c>
      <c r="IJ258" s="5"/>
      <c r="IK258" s="5">
        <f t="shared" ca="1" si="1234"/>
        <v>365.87599999999998</v>
      </c>
      <c r="IL258" s="5">
        <f t="shared" ca="1" si="1234"/>
        <v>1.5502899999999999</v>
      </c>
      <c r="IM258" s="5">
        <f t="shared" ca="1" si="1234"/>
        <v>148.32400000000001</v>
      </c>
      <c r="IN258" s="5">
        <f t="shared" ca="1" si="1234"/>
        <v>96.281899999999993</v>
      </c>
      <c r="IO258" s="5">
        <f t="shared" ca="1" si="1234"/>
        <v>0</v>
      </c>
      <c r="IP258" s="5">
        <f t="shared" ca="1" si="1234"/>
        <v>0</v>
      </c>
      <c r="IQ258" s="5">
        <f t="shared" ca="1" si="1234"/>
        <v>15.9068</v>
      </c>
      <c r="IR258" s="5">
        <f t="shared" ca="1" si="1234"/>
        <v>103.813</v>
      </c>
      <c r="IS258" s="5"/>
      <c r="IT258" s="19">
        <f t="shared" ca="1" si="1069"/>
        <v>50.97864426666667</v>
      </c>
      <c r="IU258" s="19">
        <f t="shared" ca="1" si="1070"/>
        <v>0.73762666666666676</v>
      </c>
      <c r="IV258" s="19">
        <f t="shared" ca="1" si="1071"/>
        <v>13.177644426666665</v>
      </c>
      <c r="IW258" s="19">
        <f t="shared" ca="1" si="1072"/>
        <v>10.980543893333333</v>
      </c>
      <c r="IX258" s="19">
        <f t="shared" ca="1" si="1073"/>
        <v>0</v>
      </c>
      <c r="IY258" s="19">
        <f t="shared" ca="1" si="1074"/>
        <v>0</v>
      </c>
      <c r="IZ258" s="19">
        <f t="shared" ca="1" si="1075"/>
        <v>1.872171982222222</v>
      </c>
      <c r="JA258" s="19">
        <f t="shared" ca="1" si="1076"/>
        <v>11.8034728</v>
      </c>
      <c r="JB258" s="19">
        <f t="shared" ca="1" si="1077"/>
        <v>38.571399111111113</v>
      </c>
      <c r="JC258" s="19">
        <f t="shared" ca="1" si="1078"/>
        <v>12.407229991111111</v>
      </c>
      <c r="JD258" s="19">
        <f t="shared" ca="1" si="1079"/>
        <v>0</v>
      </c>
      <c r="JE258" s="19">
        <f t="shared" ca="1" si="1236"/>
        <v>0</v>
      </c>
      <c r="JF258" s="19">
        <f t="shared" ca="1" si="1236"/>
        <v>0</v>
      </c>
      <c r="JG258" s="72">
        <f t="shared" ca="1" si="1110"/>
        <v>0</v>
      </c>
      <c r="JH258" s="72">
        <f t="shared" ca="1" si="1111"/>
        <v>0</v>
      </c>
      <c r="JI258" s="5"/>
      <c r="JJ258" s="5"/>
      <c r="JK258" s="5"/>
      <c r="JL258" s="5">
        <f t="shared" ca="1" si="1228"/>
        <v>331308</v>
      </c>
      <c r="JM258" s="5">
        <f t="shared" ca="1" si="1228"/>
        <v>0</v>
      </c>
      <c r="JN258" s="5">
        <f t="shared" ca="1" si="1228"/>
        <v>86898.3</v>
      </c>
      <c r="JO258" s="5">
        <f t="shared" ca="1" si="1228"/>
        <v>72409.8</v>
      </c>
      <c r="JP258" s="5">
        <f t="shared" ca="1" si="1228"/>
        <v>0</v>
      </c>
      <c r="JQ258" s="5">
        <f t="shared" ca="1" si="1228"/>
        <v>0</v>
      </c>
      <c r="JR258" s="5">
        <f t="shared" ca="1" si="1228"/>
        <v>12345.8</v>
      </c>
      <c r="JS258" s="5">
        <f t="shared" ca="1" si="1228"/>
        <v>77836.5</v>
      </c>
      <c r="JT258" s="5">
        <f t="shared" ca="1" si="1228"/>
        <v>249490</v>
      </c>
      <c r="JU258" s="5">
        <f t="shared" ca="1" si="1228"/>
        <v>81817.899999999994</v>
      </c>
      <c r="JV258" s="5">
        <f t="shared" ca="1" si="1228"/>
        <v>0</v>
      </c>
      <c r="JW258" s="5">
        <f t="shared" ca="1" si="1228"/>
        <v>0</v>
      </c>
      <c r="JX258" s="5">
        <f t="shared" ca="1" si="1229"/>
        <v>0</v>
      </c>
      <c r="JY258" s="5">
        <f t="shared" ca="1" si="1229"/>
        <v>0</v>
      </c>
      <c r="JZ258" s="5">
        <f t="shared" ca="1" si="1229"/>
        <v>0</v>
      </c>
      <c r="KA258" s="5"/>
      <c r="KB258" s="5">
        <f t="shared" ca="1" si="1230"/>
        <v>165.96600000000001</v>
      </c>
      <c r="KC258" s="5">
        <f t="shared" ca="1" si="1230"/>
        <v>165.96600000000001</v>
      </c>
      <c r="KD258" s="5">
        <f t="shared" ca="1" si="1230"/>
        <v>0</v>
      </c>
      <c r="KE258" s="5">
        <f t="shared" ca="1" si="1230"/>
        <v>0</v>
      </c>
      <c r="KF258" s="5">
        <f t="shared" ca="1" si="1230"/>
        <v>0</v>
      </c>
      <c r="KG258" s="5">
        <f t="shared" ca="1" si="1230"/>
        <v>0</v>
      </c>
      <c r="KH258" s="5">
        <f t="shared" ca="1" si="1230"/>
        <v>0</v>
      </c>
      <c r="KI258" s="5">
        <f t="shared" ca="1" si="1230"/>
        <v>0</v>
      </c>
      <c r="KJ258" s="5">
        <f t="shared" ca="1" si="1230"/>
        <v>165.96600000000001</v>
      </c>
      <c r="KK258" s="5">
        <f t="shared" ca="1" si="1230"/>
        <v>0</v>
      </c>
      <c r="KL258" s="5">
        <f t="shared" ca="1" si="1230"/>
        <v>0</v>
      </c>
      <c r="KM258" s="5">
        <f t="shared" ca="1" si="1230"/>
        <v>0</v>
      </c>
      <c r="KN258" s="5">
        <f t="shared" ca="1" si="1231"/>
        <v>0</v>
      </c>
      <c r="KO258" s="5"/>
      <c r="KP258" s="5">
        <f t="shared" ca="1" si="1232"/>
        <v>365.87599999999998</v>
      </c>
      <c r="KQ258" s="5">
        <f t="shared" ca="1" si="1232"/>
        <v>1.5502899999999999</v>
      </c>
      <c r="KR258" s="5">
        <f t="shared" ca="1" si="1232"/>
        <v>148.32400000000001</v>
      </c>
      <c r="KS258" s="5">
        <f t="shared" ca="1" si="1232"/>
        <v>96.281899999999993</v>
      </c>
      <c r="KT258" s="5">
        <f t="shared" ca="1" si="1232"/>
        <v>0</v>
      </c>
      <c r="KU258" s="5">
        <f t="shared" ca="1" si="1232"/>
        <v>0</v>
      </c>
      <c r="KV258" s="5">
        <f t="shared" ca="1" si="1232"/>
        <v>15.9068</v>
      </c>
      <c r="KW258" s="5">
        <f t="shared" ca="1" si="1232"/>
        <v>103.813</v>
      </c>
      <c r="KX258" s="5"/>
      <c r="KY258" s="19">
        <f t="shared" ca="1" si="1205"/>
        <v>50.97864426666667</v>
      </c>
      <c r="KZ258" s="19">
        <f t="shared" ca="1" si="1206"/>
        <v>0.73762666666666676</v>
      </c>
      <c r="LA258" s="19">
        <f t="shared" ca="1" si="1207"/>
        <v>13.177644426666665</v>
      </c>
      <c r="LB258" s="19">
        <f t="shared" ca="1" si="1208"/>
        <v>10.980543893333333</v>
      </c>
      <c r="LC258" s="19">
        <f t="shared" ca="1" si="1209"/>
        <v>0</v>
      </c>
      <c r="LD258" s="19">
        <f t="shared" ca="1" si="1210"/>
        <v>0</v>
      </c>
      <c r="LE258" s="19">
        <f t="shared" ca="1" si="1211"/>
        <v>1.872171982222222</v>
      </c>
      <c r="LF258" s="19">
        <f t="shared" ca="1" si="1212"/>
        <v>11.8034728</v>
      </c>
      <c r="LG258" s="19">
        <f t="shared" ca="1" si="1213"/>
        <v>38.571399111111113</v>
      </c>
      <c r="LH258" s="19">
        <f t="shared" ca="1" si="1214"/>
        <v>12.407229991111111</v>
      </c>
      <c r="LI258" s="19">
        <f t="shared" ca="1" si="1215"/>
        <v>0</v>
      </c>
      <c r="LJ258" s="19">
        <f t="shared" ca="1" si="1081"/>
        <v>0</v>
      </c>
      <c r="LK258" s="19">
        <f t="shared" ca="1" si="1082"/>
        <v>0</v>
      </c>
      <c r="LL258" s="72">
        <f t="shared" ca="1" si="1112"/>
        <v>0</v>
      </c>
      <c r="LM258" s="72">
        <f t="shared" ca="1" si="1113"/>
        <v>0</v>
      </c>
    </row>
    <row r="259" spans="1:325" ht="15" customHeight="1" outlineLevel="1" x14ac:dyDescent="0.3">
      <c r="A259" s="5">
        <f>IF('Old Results'!E239='New Results'!E239,'New Results'!E239,"0")</f>
        <v>22500</v>
      </c>
      <c r="B259" s="5">
        <f t="shared" si="1237"/>
        <v>1000</v>
      </c>
      <c r="C259" s="27">
        <f t="shared" si="968"/>
        <v>238</v>
      </c>
      <c r="D259" s="41" t="str">
        <f>'Old Results'!C239</f>
        <v>1000015-RetlStrp-BaselinePTAC_NDL</v>
      </c>
      <c r="E259" s="41" t="str">
        <f>'New Results'!C239</f>
        <v>1000015-RetlStrp-BaselinePTAC_NDL</v>
      </c>
      <c r="F259" s="5">
        <f t="shared" ca="1" si="1128"/>
        <v>0</v>
      </c>
      <c r="G259" s="5">
        <f t="shared" ca="1" si="1129"/>
        <v>0</v>
      </c>
      <c r="H259" s="5">
        <f t="shared" ca="1" si="1130"/>
        <v>0</v>
      </c>
      <c r="I259" s="5">
        <f t="shared" ca="1" si="1131"/>
        <v>0</v>
      </c>
      <c r="J259" s="5">
        <f t="shared" ca="1" si="1132"/>
        <v>0</v>
      </c>
      <c r="K259" s="5">
        <f t="shared" ca="1" si="1133"/>
        <v>0</v>
      </c>
      <c r="L259" s="5">
        <f t="shared" ca="1" si="1134"/>
        <v>0</v>
      </c>
      <c r="M259" s="5">
        <f t="shared" ca="1" si="1135"/>
        <v>0</v>
      </c>
      <c r="N259" s="5">
        <f t="shared" ca="1" si="1136"/>
        <v>0</v>
      </c>
      <c r="O259" s="5">
        <f t="shared" ca="1" si="1137"/>
        <v>0</v>
      </c>
      <c r="P259" s="5">
        <f t="shared" ca="1" si="1138"/>
        <v>0</v>
      </c>
      <c r="Q259" s="5">
        <f t="shared" ca="1" si="1139"/>
        <v>0</v>
      </c>
      <c r="R259" s="5">
        <f t="shared" ca="1" si="1083"/>
        <v>0</v>
      </c>
      <c r="S259" s="5">
        <f t="shared" ca="1" si="1084"/>
        <v>0</v>
      </c>
      <c r="T259" s="5">
        <f t="shared" ca="1" si="1085"/>
        <v>0</v>
      </c>
      <c r="U259" s="5">
        <f t="shared" ca="1" si="1140"/>
        <v>0</v>
      </c>
      <c r="V259" s="5">
        <f t="shared" ca="1" si="1141"/>
        <v>0</v>
      </c>
      <c r="W259" s="5">
        <f t="shared" ca="1" si="1142"/>
        <v>0</v>
      </c>
      <c r="X259" s="5">
        <f t="shared" ca="1" si="1143"/>
        <v>0</v>
      </c>
      <c r="Y259" s="5">
        <f t="shared" ca="1" si="1144"/>
        <v>0</v>
      </c>
      <c r="Z259" s="5">
        <f t="shared" ca="1" si="1145"/>
        <v>0</v>
      </c>
      <c r="AA259" s="5">
        <f t="shared" ca="1" si="1146"/>
        <v>0</v>
      </c>
      <c r="AB259" s="5">
        <f t="shared" ca="1" si="1147"/>
        <v>0</v>
      </c>
      <c r="AC259" s="5">
        <f t="shared" ca="1" si="1148"/>
        <v>0</v>
      </c>
      <c r="AD259" s="5">
        <f t="shared" ca="1" si="1149"/>
        <v>0</v>
      </c>
      <c r="AE259" s="5">
        <f t="shared" ca="1" si="1150"/>
        <v>0</v>
      </c>
      <c r="AF259" s="5">
        <f t="shared" ca="1" si="1151"/>
        <v>0</v>
      </c>
      <c r="AG259" s="5">
        <f t="shared" ca="1" si="1151"/>
        <v>0</v>
      </c>
      <c r="AH259" s="37">
        <f t="shared" ca="1" si="1152"/>
        <v>0</v>
      </c>
      <c r="AI259" s="37">
        <f t="shared" ca="1" si="1153"/>
        <v>0</v>
      </c>
      <c r="AJ259" s="37">
        <f t="shared" ca="1" si="1154"/>
        <v>0</v>
      </c>
      <c r="AK259" s="37">
        <f t="shared" ca="1" si="1155"/>
        <v>0</v>
      </c>
      <c r="AL259" s="37">
        <f t="shared" ca="1" si="1156"/>
        <v>0</v>
      </c>
      <c r="AM259" s="37">
        <f t="shared" ca="1" si="1157"/>
        <v>0</v>
      </c>
      <c r="AN259" s="37">
        <f t="shared" ca="1" si="1158"/>
        <v>0</v>
      </c>
      <c r="AO259" s="37">
        <f t="shared" ca="1" si="1159"/>
        <v>0</v>
      </c>
      <c r="AP259" s="33">
        <f t="shared" ca="1" si="1160"/>
        <v>49.473997511111108</v>
      </c>
      <c r="AQ259" s="33">
        <f t="shared" ca="1" si="1161"/>
        <v>49.473997511111108</v>
      </c>
      <c r="AR259" s="24">
        <f t="shared" ca="1" si="1162"/>
        <v>0</v>
      </c>
      <c r="AS259" s="34">
        <f t="shared" ca="1" si="1163"/>
        <v>337.29399999999998</v>
      </c>
      <c r="AT259" s="34">
        <f t="shared" ca="1" si="1164"/>
        <v>337.29399999999998</v>
      </c>
      <c r="AU259" s="45">
        <f t="shared" ca="1" si="1165"/>
        <v>0</v>
      </c>
      <c r="AV259" s="34">
        <f t="shared" ca="1" si="1166"/>
        <v>28.6</v>
      </c>
      <c r="AW259" s="34">
        <f t="shared" ca="1" si="1167"/>
        <v>28.6</v>
      </c>
      <c r="AX259" s="46">
        <f t="shared" ca="1" si="1168"/>
        <v>0</v>
      </c>
      <c r="AY259" s="5"/>
      <c r="AZ259" s="5">
        <f t="shared" ca="1" si="1055"/>
        <v>0</v>
      </c>
      <c r="BA259" s="5">
        <f t="shared" ca="1" si="1056"/>
        <v>0</v>
      </c>
      <c r="BB259" s="5">
        <f t="shared" ca="1" si="1057"/>
        <v>0</v>
      </c>
      <c r="BC259" s="5">
        <f t="shared" ca="1" si="1058"/>
        <v>0</v>
      </c>
      <c r="BD259" s="5">
        <f t="shared" ca="1" si="1059"/>
        <v>0</v>
      </c>
      <c r="BE259" s="5">
        <f t="shared" ca="1" si="1060"/>
        <v>0</v>
      </c>
      <c r="BF259" s="5">
        <f t="shared" ca="1" si="1061"/>
        <v>0</v>
      </c>
      <c r="BG259" s="5">
        <f t="shared" ca="1" si="1062"/>
        <v>0</v>
      </c>
      <c r="BH259" s="5">
        <f t="shared" ca="1" si="1063"/>
        <v>0</v>
      </c>
      <c r="BI259" s="5">
        <f t="shared" ca="1" si="1064"/>
        <v>0</v>
      </c>
      <c r="BJ259" s="5">
        <f t="shared" ca="1" si="1065"/>
        <v>0</v>
      </c>
      <c r="BK259" s="5">
        <f t="shared" ca="1" si="1066"/>
        <v>0</v>
      </c>
      <c r="BL259" s="5">
        <f t="shared" ca="1" si="1086"/>
        <v>0</v>
      </c>
      <c r="BM259" s="5">
        <f t="shared" ca="1" si="1087"/>
        <v>0</v>
      </c>
      <c r="BN259" s="5">
        <f t="shared" ca="1" si="1088"/>
        <v>0</v>
      </c>
      <c r="BO259" s="5">
        <f t="shared" ca="1" si="1089"/>
        <v>0</v>
      </c>
      <c r="BP259" s="5">
        <f t="shared" ca="1" si="1090"/>
        <v>0</v>
      </c>
      <c r="BQ259" s="5">
        <f t="shared" ca="1" si="1091"/>
        <v>0</v>
      </c>
      <c r="BR259" s="5">
        <f t="shared" ca="1" si="1092"/>
        <v>0</v>
      </c>
      <c r="BS259" s="5">
        <f t="shared" ca="1" si="1093"/>
        <v>0</v>
      </c>
      <c r="BT259" s="5">
        <f t="shared" ca="1" si="1094"/>
        <v>0</v>
      </c>
      <c r="BU259" s="5">
        <f t="shared" ca="1" si="1095"/>
        <v>0</v>
      </c>
      <c r="BV259" s="5">
        <f t="shared" ca="1" si="1096"/>
        <v>0</v>
      </c>
      <c r="BW259" s="5">
        <f t="shared" ca="1" si="1097"/>
        <v>0</v>
      </c>
      <c r="BX259" s="5">
        <f t="shared" ca="1" si="1098"/>
        <v>0</v>
      </c>
      <c r="BY259" s="5">
        <f t="shared" ca="1" si="1099"/>
        <v>0</v>
      </c>
      <c r="BZ259" s="5">
        <f t="shared" ca="1" si="1100"/>
        <v>0</v>
      </c>
      <c r="CA259" s="5">
        <f t="shared" ca="1" si="1101"/>
        <v>0</v>
      </c>
      <c r="CB259" s="37">
        <f t="shared" ca="1" si="1169"/>
        <v>0</v>
      </c>
      <c r="CC259" s="37">
        <f t="shared" ca="1" si="1170"/>
        <v>0</v>
      </c>
      <c r="CD259" s="37">
        <f t="shared" ca="1" si="1171"/>
        <v>0</v>
      </c>
      <c r="CE259" s="37">
        <f t="shared" ca="1" si="1172"/>
        <v>0</v>
      </c>
      <c r="CF259" s="37">
        <f t="shared" ca="1" si="1173"/>
        <v>0</v>
      </c>
      <c r="CG259" s="37">
        <f t="shared" ca="1" si="1174"/>
        <v>0</v>
      </c>
      <c r="CH259" s="37">
        <f t="shared" ca="1" si="1175"/>
        <v>0</v>
      </c>
      <c r="CI259" s="19">
        <f t="shared" ca="1" si="1176"/>
        <v>0</v>
      </c>
      <c r="CJ259" s="33">
        <f t="shared" ca="1" si="1177"/>
        <v>50.97864426666667</v>
      </c>
      <c r="CK259" s="33">
        <f t="shared" ca="1" si="1068"/>
        <v>50.97864426666667</v>
      </c>
      <c r="CL259" s="24">
        <f t="shared" ca="1" si="1178"/>
        <v>0</v>
      </c>
      <c r="CM259" s="34">
        <f t="shared" ca="1" si="1179"/>
        <v>365.87599999999998</v>
      </c>
      <c r="CN259" s="34">
        <f t="shared" ca="1" si="1180"/>
        <v>365.87599999999998</v>
      </c>
      <c r="CO259" s="45">
        <f t="shared" ca="1" si="1181"/>
        <v>0</v>
      </c>
      <c r="CP259" s="5"/>
      <c r="CR259" s="5">
        <f t="shared" ca="1" si="1102"/>
        <v>58</v>
      </c>
      <c r="CS259" s="5">
        <f t="shared" ca="1" si="1103"/>
        <v>53</v>
      </c>
      <c r="CT259" s="62">
        <f t="shared" ca="1" si="1182"/>
        <v>8.6206896551724088E-2</v>
      </c>
      <c r="CW259" s="5">
        <f t="shared" ca="1" si="1216"/>
        <v>306812</v>
      </c>
      <c r="CX259" s="5">
        <f t="shared" ca="1" si="1216"/>
        <v>10530.2</v>
      </c>
      <c r="CY259" s="5">
        <f t="shared" ca="1" si="1216"/>
        <v>88701.2</v>
      </c>
      <c r="CZ259" s="5">
        <f t="shared" ca="1" si="1216"/>
        <v>47925.8</v>
      </c>
      <c r="DA259" s="5">
        <f t="shared" ca="1" si="1216"/>
        <v>0</v>
      </c>
      <c r="DB259" s="5">
        <f t="shared" ca="1" si="1216"/>
        <v>0</v>
      </c>
      <c r="DC259" s="5">
        <f t="shared" ca="1" si="1216"/>
        <v>0</v>
      </c>
      <c r="DD259" s="5">
        <f t="shared" ca="1" si="1216"/>
        <v>77836.5</v>
      </c>
      <c r="DE259" s="5">
        <f t="shared" ca="1" si="1216"/>
        <v>224994</v>
      </c>
      <c r="DF259" s="5">
        <f t="shared" ca="1" si="1216"/>
        <v>81817.899999999994</v>
      </c>
      <c r="DG259" s="5">
        <f t="shared" ca="1" si="1216"/>
        <v>0</v>
      </c>
      <c r="DH259" s="5">
        <f t="shared" ca="1" si="1216"/>
        <v>0</v>
      </c>
      <c r="DI259" s="5">
        <f t="shared" ca="1" si="1235"/>
        <v>0</v>
      </c>
      <c r="DJ259" s="5">
        <f t="shared" ca="1" si="1235"/>
        <v>0</v>
      </c>
      <c r="DK259" s="5">
        <f t="shared" ca="1" si="1235"/>
        <v>0</v>
      </c>
      <c r="DL259" s="5"/>
      <c r="DM259" s="5">
        <f t="shared" ca="1" si="1217"/>
        <v>663.22400000000005</v>
      </c>
      <c r="DN259" s="5">
        <f t="shared" ca="1" si="1217"/>
        <v>0</v>
      </c>
      <c r="DO259" s="5">
        <f t="shared" ca="1" si="1217"/>
        <v>0</v>
      </c>
      <c r="DP259" s="5">
        <f t="shared" ca="1" si="1217"/>
        <v>0</v>
      </c>
      <c r="DQ259" s="5">
        <f t="shared" ca="1" si="1217"/>
        <v>0</v>
      </c>
      <c r="DR259" s="5">
        <f t="shared" ca="1" si="1217"/>
        <v>0</v>
      </c>
      <c r="DS259" s="5">
        <f t="shared" ca="1" si="1217"/>
        <v>663.22400000000005</v>
      </c>
      <c r="DT259" s="5">
        <f t="shared" ca="1" si="1217"/>
        <v>0</v>
      </c>
      <c r="DU259" s="5">
        <f t="shared" ca="1" si="1217"/>
        <v>663.22400000000005</v>
      </c>
      <c r="DV259" s="5">
        <f t="shared" ca="1" si="1217"/>
        <v>0</v>
      </c>
      <c r="DW259" s="5">
        <f t="shared" ca="1" si="1217"/>
        <v>0</v>
      </c>
      <c r="DX259" s="5">
        <f t="shared" ca="1" si="1217"/>
        <v>0</v>
      </c>
      <c r="DY259" s="5">
        <f t="shared" ca="1" si="1218"/>
        <v>0</v>
      </c>
      <c r="DZ259" s="5"/>
      <c r="EA259" s="5">
        <f t="shared" ca="1" si="1233"/>
        <v>337.29399999999998</v>
      </c>
      <c r="EB259" s="5">
        <f t="shared" ca="1" si="1233"/>
        <v>11.569100000000001</v>
      </c>
      <c r="EC259" s="5">
        <f t="shared" ca="1" si="1233"/>
        <v>153.649</v>
      </c>
      <c r="ED259" s="5">
        <f t="shared" ca="1" si="1233"/>
        <v>62.915199999999999</v>
      </c>
      <c r="EE259" s="5">
        <f t="shared" ca="1" si="1233"/>
        <v>0</v>
      </c>
      <c r="EF259" s="5">
        <f t="shared" ca="1" si="1233"/>
        <v>0</v>
      </c>
      <c r="EG259" s="5">
        <f t="shared" ca="1" si="1233"/>
        <v>5.3474000000000004</v>
      </c>
      <c r="EH259" s="5">
        <f t="shared" ca="1" si="1233"/>
        <v>103.813</v>
      </c>
      <c r="EI259" s="5"/>
      <c r="EJ259" s="19">
        <f t="shared" ca="1" si="1183"/>
        <v>49.473997511111108</v>
      </c>
      <c r="EK259" s="19">
        <f t="shared" ca="1" si="1184"/>
        <v>1.5968463288888888</v>
      </c>
      <c r="EL259" s="19">
        <f t="shared" ca="1" si="1185"/>
        <v>13.451044195555554</v>
      </c>
      <c r="EM259" s="19">
        <f t="shared" ca="1" si="1186"/>
        <v>7.2676813155555555</v>
      </c>
      <c r="EN259" s="19">
        <f t="shared" ca="1" si="1187"/>
        <v>0</v>
      </c>
      <c r="EO259" s="19">
        <f t="shared" ca="1" si="1188"/>
        <v>0</v>
      </c>
      <c r="EP259" s="19">
        <f t="shared" ca="1" si="1189"/>
        <v>2.9476622222222226</v>
      </c>
      <c r="EQ259" s="19">
        <f t="shared" ca="1" si="1190"/>
        <v>11.8034728</v>
      </c>
      <c r="ER259" s="19">
        <f t="shared" ca="1" si="1191"/>
        <v>37.06675235555555</v>
      </c>
      <c r="ES259" s="19">
        <f t="shared" ca="1" si="1192"/>
        <v>12.407229991111111</v>
      </c>
      <c r="ET259" s="19">
        <f t="shared" ca="1" si="1193"/>
        <v>0</v>
      </c>
      <c r="EU259" s="19">
        <f t="shared" ca="1" si="1104"/>
        <v>0</v>
      </c>
      <c r="EV259" s="19">
        <f t="shared" ca="1" si="1105"/>
        <v>0</v>
      </c>
      <c r="EW259" s="72">
        <f t="shared" ca="1" si="1106"/>
        <v>0</v>
      </c>
      <c r="EX259" s="72">
        <f t="shared" ca="1" si="1107"/>
        <v>0</v>
      </c>
      <c r="EY259" s="5"/>
      <c r="EZ259" s="5"/>
      <c r="FA259" s="5"/>
      <c r="FB259" s="5">
        <f t="shared" ca="1" si="1219"/>
        <v>306812</v>
      </c>
      <c r="FC259" s="5">
        <f t="shared" ca="1" si="1219"/>
        <v>10530.2</v>
      </c>
      <c r="FD259" s="5">
        <f t="shared" ca="1" si="1219"/>
        <v>88701.2</v>
      </c>
      <c r="FE259" s="5">
        <f t="shared" ca="1" si="1219"/>
        <v>47925.8</v>
      </c>
      <c r="FF259" s="5">
        <f t="shared" ca="1" si="1219"/>
        <v>0</v>
      </c>
      <c r="FG259" s="5">
        <f t="shared" ca="1" si="1219"/>
        <v>0</v>
      </c>
      <c r="FH259" s="5">
        <f t="shared" ca="1" si="1219"/>
        <v>0</v>
      </c>
      <c r="FI259" s="5">
        <f t="shared" ca="1" si="1219"/>
        <v>77836.5</v>
      </c>
      <c r="FJ259" s="5">
        <f t="shared" ca="1" si="1219"/>
        <v>224994</v>
      </c>
      <c r="FK259" s="5">
        <f t="shared" ca="1" si="1219"/>
        <v>81817.899999999994</v>
      </c>
      <c r="FL259" s="5">
        <f t="shared" ca="1" si="1219"/>
        <v>0</v>
      </c>
      <c r="FM259" s="5">
        <f t="shared" ca="1" si="1219"/>
        <v>0</v>
      </c>
      <c r="FN259" s="5">
        <f t="shared" ca="1" si="1220"/>
        <v>0</v>
      </c>
      <c r="FO259" s="5">
        <f t="shared" ca="1" si="1220"/>
        <v>0</v>
      </c>
      <c r="FP259" s="5">
        <f t="shared" ca="1" si="1220"/>
        <v>0</v>
      </c>
      <c r="FQ259" s="5"/>
      <c r="FR259" s="5">
        <f t="shared" ca="1" si="1221"/>
        <v>663.22400000000005</v>
      </c>
      <c r="FS259" s="5">
        <f t="shared" ca="1" si="1221"/>
        <v>0</v>
      </c>
      <c r="FT259" s="5">
        <f t="shared" ca="1" si="1221"/>
        <v>0</v>
      </c>
      <c r="FU259" s="5">
        <f t="shared" ca="1" si="1221"/>
        <v>0</v>
      </c>
      <c r="FV259" s="5">
        <f t="shared" ca="1" si="1221"/>
        <v>0</v>
      </c>
      <c r="FW259" s="5">
        <f t="shared" ca="1" si="1221"/>
        <v>0</v>
      </c>
      <c r="FX259" s="5">
        <f t="shared" ca="1" si="1221"/>
        <v>663.22400000000005</v>
      </c>
      <c r="FY259" s="5">
        <f t="shared" ca="1" si="1221"/>
        <v>0</v>
      </c>
      <c r="FZ259" s="5">
        <f t="shared" ca="1" si="1221"/>
        <v>663.22400000000005</v>
      </c>
      <c r="GA259" s="5">
        <f t="shared" ca="1" si="1221"/>
        <v>0</v>
      </c>
      <c r="GB259" s="5">
        <f t="shared" ca="1" si="1221"/>
        <v>0</v>
      </c>
      <c r="GC259" s="5">
        <f t="shared" ca="1" si="1221"/>
        <v>0</v>
      </c>
      <c r="GD259" s="5">
        <f t="shared" ca="1" si="1222"/>
        <v>0</v>
      </c>
      <c r="GE259" s="5"/>
      <c r="GF259" s="5">
        <f t="shared" ca="1" si="1223"/>
        <v>337.29399999999998</v>
      </c>
      <c r="GG259" s="5">
        <f t="shared" ca="1" si="1223"/>
        <v>11.569100000000001</v>
      </c>
      <c r="GH259" s="5">
        <f t="shared" ca="1" si="1223"/>
        <v>153.649</v>
      </c>
      <c r="GI259" s="5">
        <f t="shared" ca="1" si="1223"/>
        <v>62.915199999999999</v>
      </c>
      <c r="GJ259" s="5">
        <f t="shared" ca="1" si="1223"/>
        <v>0</v>
      </c>
      <c r="GK259" s="5">
        <f t="shared" ca="1" si="1223"/>
        <v>0</v>
      </c>
      <c r="GL259" s="5">
        <f t="shared" ca="1" si="1223"/>
        <v>5.3474000000000004</v>
      </c>
      <c r="GM259" s="5">
        <f t="shared" ca="1" si="1223"/>
        <v>103.813</v>
      </c>
      <c r="GN259" s="5"/>
      <c r="GO259" s="19">
        <f t="shared" ca="1" si="1194"/>
        <v>49.473997511111108</v>
      </c>
      <c r="GP259" s="19">
        <f t="shared" ca="1" si="1195"/>
        <v>1.5968463288888888</v>
      </c>
      <c r="GQ259" s="19">
        <f t="shared" ca="1" si="1196"/>
        <v>13.451044195555554</v>
      </c>
      <c r="GR259" s="19">
        <f t="shared" ca="1" si="1197"/>
        <v>7.2676813155555555</v>
      </c>
      <c r="GS259" s="19">
        <f t="shared" ca="1" si="1198"/>
        <v>0</v>
      </c>
      <c r="GT259" s="19">
        <f t="shared" ca="1" si="1199"/>
        <v>0</v>
      </c>
      <c r="GU259" s="19">
        <f t="shared" ca="1" si="1200"/>
        <v>2.9476622222222226</v>
      </c>
      <c r="GV259" s="19">
        <f t="shared" ca="1" si="1201"/>
        <v>11.8034728</v>
      </c>
      <c r="GW259" s="19">
        <f t="shared" ca="1" si="1202"/>
        <v>37.06675235555555</v>
      </c>
      <c r="GX259" s="19">
        <f t="shared" ca="1" si="1203"/>
        <v>12.407229991111111</v>
      </c>
      <c r="GY259" s="19">
        <f t="shared" ca="1" si="1204"/>
        <v>0</v>
      </c>
      <c r="GZ259" s="19">
        <f t="shared" ca="1" si="1204"/>
        <v>0</v>
      </c>
      <c r="HA259" s="19">
        <f t="shared" ca="1" si="1204"/>
        <v>0</v>
      </c>
      <c r="HB259" s="72">
        <f t="shared" ca="1" si="1108"/>
        <v>0</v>
      </c>
      <c r="HC259" s="72">
        <f t="shared" ca="1" si="1109"/>
        <v>0</v>
      </c>
      <c r="HD259" s="5"/>
      <c r="HE259" s="5"/>
      <c r="HF259" s="5"/>
      <c r="HG259" s="5">
        <f t="shared" ca="1" si="1224"/>
        <v>331308</v>
      </c>
      <c r="HH259" s="5">
        <f t="shared" ca="1" si="1224"/>
        <v>0</v>
      </c>
      <c r="HI259" s="5">
        <f t="shared" ca="1" si="1224"/>
        <v>86898.3</v>
      </c>
      <c r="HJ259" s="5">
        <f t="shared" ca="1" si="1224"/>
        <v>72409.8</v>
      </c>
      <c r="HK259" s="5">
        <f t="shared" ca="1" si="1224"/>
        <v>0</v>
      </c>
      <c r="HL259" s="5">
        <f t="shared" ca="1" si="1224"/>
        <v>0</v>
      </c>
      <c r="HM259" s="5">
        <f t="shared" ca="1" si="1224"/>
        <v>12345.8</v>
      </c>
      <c r="HN259" s="5">
        <f t="shared" ca="1" si="1224"/>
        <v>77836.5</v>
      </c>
      <c r="HO259" s="5">
        <f t="shared" ca="1" si="1224"/>
        <v>249490</v>
      </c>
      <c r="HP259" s="5">
        <f t="shared" ca="1" si="1224"/>
        <v>81817.899999999994</v>
      </c>
      <c r="HQ259" s="5">
        <f t="shared" ca="1" si="1224"/>
        <v>0</v>
      </c>
      <c r="HR259" s="5">
        <f t="shared" ca="1" si="1224"/>
        <v>0</v>
      </c>
      <c r="HS259" s="5">
        <f t="shared" ca="1" si="1225"/>
        <v>0</v>
      </c>
      <c r="HT259" s="5">
        <f t="shared" ca="1" si="1225"/>
        <v>0</v>
      </c>
      <c r="HU259" s="5">
        <f t="shared" ca="1" si="1225"/>
        <v>0</v>
      </c>
      <c r="HV259" s="5"/>
      <c r="HW259" s="5">
        <f t="shared" ca="1" si="1226"/>
        <v>165.96600000000001</v>
      </c>
      <c r="HX259" s="5">
        <f t="shared" ca="1" si="1226"/>
        <v>165.96600000000001</v>
      </c>
      <c r="HY259" s="5">
        <f t="shared" ca="1" si="1226"/>
        <v>0</v>
      </c>
      <c r="HZ259" s="5">
        <f t="shared" ca="1" si="1226"/>
        <v>0</v>
      </c>
      <c r="IA259" s="5">
        <f t="shared" ca="1" si="1226"/>
        <v>0</v>
      </c>
      <c r="IB259" s="5">
        <f t="shared" ca="1" si="1226"/>
        <v>0</v>
      </c>
      <c r="IC259" s="5">
        <f t="shared" ca="1" si="1226"/>
        <v>0</v>
      </c>
      <c r="ID259" s="5">
        <f t="shared" ca="1" si="1226"/>
        <v>0</v>
      </c>
      <c r="IE259" s="5">
        <f t="shared" ca="1" si="1226"/>
        <v>165.96600000000001</v>
      </c>
      <c r="IF259" s="5">
        <f t="shared" ca="1" si="1226"/>
        <v>0</v>
      </c>
      <c r="IG259" s="5">
        <f t="shared" ca="1" si="1226"/>
        <v>0</v>
      </c>
      <c r="IH259" s="5">
        <f t="shared" ca="1" si="1226"/>
        <v>0</v>
      </c>
      <c r="II259" s="5">
        <f t="shared" ca="1" si="1227"/>
        <v>0</v>
      </c>
      <c r="IJ259" s="5"/>
      <c r="IK259" s="5">
        <f t="shared" ca="1" si="1234"/>
        <v>365.87599999999998</v>
      </c>
      <c r="IL259" s="5">
        <f t="shared" ca="1" si="1234"/>
        <v>1.5502899999999999</v>
      </c>
      <c r="IM259" s="5">
        <f t="shared" ca="1" si="1234"/>
        <v>148.32400000000001</v>
      </c>
      <c r="IN259" s="5">
        <f t="shared" ca="1" si="1234"/>
        <v>96.281899999999993</v>
      </c>
      <c r="IO259" s="5">
        <f t="shared" ca="1" si="1234"/>
        <v>0</v>
      </c>
      <c r="IP259" s="5">
        <f t="shared" ca="1" si="1234"/>
        <v>0</v>
      </c>
      <c r="IQ259" s="5">
        <f t="shared" ca="1" si="1234"/>
        <v>15.9068</v>
      </c>
      <c r="IR259" s="5">
        <f t="shared" ca="1" si="1234"/>
        <v>103.813</v>
      </c>
      <c r="IS259" s="5"/>
      <c r="IT259" s="19">
        <f t="shared" ca="1" si="1069"/>
        <v>50.97864426666667</v>
      </c>
      <c r="IU259" s="19">
        <f t="shared" ca="1" si="1070"/>
        <v>0.73762666666666676</v>
      </c>
      <c r="IV259" s="19">
        <f t="shared" ca="1" si="1071"/>
        <v>13.177644426666665</v>
      </c>
      <c r="IW259" s="19">
        <f t="shared" ca="1" si="1072"/>
        <v>10.980543893333333</v>
      </c>
      <c r="IX259" s="19">
        <f t="shared" ca="1" si="1073"/>
        <v>0</v>
      </c>
      <c r="IY259" s="19">
        <f t="shared" ca="1" si="1074"/>
        <v>0</v>
      </c>
      <c r="IZ259" s="19">
        <f t="shared" ca="1" si="1075"/>
        <v>1.872171982222222</v>
      </c>
      <c r="JA259" s="19">
        <f t="shared" ca="1" si="1076"/>
        <v>11.8034728</v>
      </c>
      <c r="JB259" s="19">
        <f t="shared" ca="1" si="1077"/>
        <v>38.571399111111113</v>
      </c>
      <c r="JC259" s="19">
        <f t="shared" ca="1" si="1078"/>
        <v>12.407229991111111</v>
      </c>
      <c r="JD259" s="19">
        <f t="shared" ca="1" si="1079"/>
        <v>0</v>
      </c>
      <c r="JE259" s="19">
        <f t="shared" ca="1" si="1236"/>
        <v>0</v>
      </c>
      <c r="JF259" s="19">
        <f t="shared" ca="1" si="1236"/>
        <v>0</v>
      </c>
      <c r="JG259" s="72">
        <f t="shared" ca="1" si="1110"/>
        <v>0</v>
      </c>
      <c r="JH259" s="72">
        <f t="shared" ca="1" si="1111"/>
        <v>0</v>
      </c>
      <c r="JI259" s="5"/>
      <c r="JJ259" s="5"/>
      <c r="JK259" s="5"/>
      <c r="JL259" s="5">
        <f t="shared" ca="1" si="1228"/>
        <v>331308</v>
      </c>
      <c r="JM259" s="5">
        <f t="shared" ca="1" si="1228"/>
        <v>0</v>
      </c>
      <c r="JN259" s="5">
        <f t="shared" ca="1" si="1228"/>
        <v>86898.3</v>
      </c>
      <c r="JO259" s="5">
        <f t="shared" ca="1" si="1228"/>
        <v>72409.8</v>
      </c>
      <c r="JP259" s="5">
        <f t="shared" ca="1" si="1228"/>
        <v>0</v>
      </c>
      <c r="JQ259" s="5">
        <f t="shared" ca="1" si="1228"/>
        <v>0</v>
      </c>
      <c r="JR259" s="5">
        <f t="shared" ca="1" si="1228"/>
        <v>12345.8</v>
      </c>
      <c r="JS259" s="5">
        <f t="shared" ca="1" si="1228"/>
        <v>77836.5</v>
      </c>
      <c r="JT259" s="5">
        <f t="shared" ca="1" si="1228"/>
        <v>249490</v>
      </c>
      <c r="JU259" s="5">
        <f t="shared" ca="1" si="1228"/>
        <v>81817.899999999994</v>
      </c>
      <c r="JV259" s="5">
        <f t="shared" ca="1" si="1228"/>
        <v>0</v>
      </c>
      <c r="JW259" s="5">
        <f t="shared" ca="1" si="1228"/>
        <v>0</v>
      </c>
      <c r="JX259" s="5">
        <f t="shared" ca="1" si="1229"/>
        <v>0</v>
      </c>
      <c r="JY259" s="5">
        <f t="shared" ca="1" si="1229"/>
        <v>0</v>
      </c>
      <c r="JZ259" s="5">
        <f t="shared" ca="1" si="1229"/>
        <v>0</v>
      </c>
      <c r="KA259" s="5"/>
      <c r="KB259" s="5">
        <f t="shared" ca="1" si="1230"/>
        <v>165.96600000000001</v>
      </c>
      <c r="KC259" s="5">
        <f t="shared" ca="1" si="1230"/>
        <v>165.96600000000001</v>
      </c>
      <c r="KD259" s="5">
        <f t="shared" ca="1" si="1230"/>
        <v>0</v>
      </c>
      <c r="KE259" s="5">
        <f t="shared" ca="1" si="1230"/>
        <v>0</v>
      </c>
      <c r="KF259" s="5">
        <f t="shared" ca="1" si="1230"/>
        <v>0</v>
      </c>
      <c r="KG259" s="5">
        <f t="shared" ca="1" si="1230"/>
        <v>0</v>
      </c>
      <c r="KH259" s="5">
        <f t="shared" ca="1" si="1230"/>
        <v>0</v>
      </c>
      <c r="KI259" s="5">
        <f t="shared" ca="1" si="1230"/>
        <v>0</v>
      </c>
      <c r="KJ259" s="5">
        <f t="shared" ca="1" si="1230"/>
        <v>165.96600000000001</v>
      </c>
      <c r="KK259" s="5">
        <f t="shared" ca="1" si="1230"/>
        <v>0</v>
      </c>
      <c r="KL259" s="5">
        <f t="shared" ca="1" si="1230"/>
        <v>0</v>
      </c>
      <c r="KM259" s="5">
        <f t="shared" ca="1" si="1230"/>
        <v>0</v>
      </c>
      <c r="KN259" s="5">
        <f t="shared" ca="1" si="1231"/>
        <v>0</v>
      </c>
      <c r="KO259" s="5"/>
      <c r="KP259" s="5">
        <f t="shared" ca="1" si="1232"/>
        <v>365.87599999999998</v>
      </c>
      <c r="KQ259" s="5">
        <f t="shared" ca="1" si="1232"/>
        <v>1.5502899999999999</v>
      </c>
      <c r="KR259" s="5">
        <f t="shared" ca="1" si="1232"/>
        <v>148.32400000000001</v>
      </c>
      <c r="KS259" s="5">
        <f t="shared" ca="1" si="1232"/>
        <v>96.281899999999993</v>
      </c>
      <c r="KT259" s="5">
        <f t="shared" ca="1" si="1232"/>
        <v>0</v>
      </c>
      <c r="KU259" s="5">
        <f t="shared" ca="1" si="1232"/>
        <v>0</v>
      </c>
      <c r="KV259" s="5">
        <f t="shared" ca="1" si="1232"/>
        <v>15.9068</v>
      </c>
      <c r="KW259" s="5">
        <f t="shared" ca="1" si="1232"/>
        <v>103.813</v>
      </c>
      <c r="KX259" s="5"/>
      <c r="KY259" s="19">
        <f t="shared" ca="1" si="1205"/>
        <v>50.97864426666667</v>
      </c>
      <c r="KZ259" s="19">
        <f t="shared" ca="1" si="1206"/>
        <v>0.73762666666666676</v>
      </c>
      <c r="LA259" s="19">
        <f t="shared" ca="1" si="1207"/>
        <v>13.177644426666665</v>
      </c>
      <c r="LB259" s="19">
        <f t="shared" ca="1" si="1208"/>
        <v>10.980543893333333</v>
      </c>
      <c r="LC259" s="19">
        <f t="shared" ca="1" si="1209"/>
        <v>0</v>
      </c>
      <c r="LD259" s="19">
        <f t="shared" ca="1" si="1210"/>
        <v>0</v>
      </c>
      <c r="LE259" s="19">
        <f t="shared" ca="1" si="1211"/>
        <v>1.872171982222222</v>
      </c>
      <c r="LF259" s="19">
        <f t="shared" ca="1" si="1212"/>
        <v>11.8034728</v>
      </c>
      <c r="LG259" s="19">
        <f t="shared" ca="1" si="1213"/>
        <v>38.571399111111113</v>
      </c>
      <c r="LH259" s="19">
        <f t="shared" ca="1" si="1214"/>
        <v>12.407229991111111</v>
      </c>
      <c r="LI259" s="19">
        <f t="shared" ca="1" si="1215"/>
        <v>0</v>
      </c>
      <c r="LJ259" s="19">
        <f t="shared" ca="1" si="1081"/>
        <v>0</v>
      </c>
      <c r="LK259" s="19">
        <f t="shared" ca="1" si="1082"/>
        <v>0</v>
      </c>
      <c r="LL259" s="72">
        <f t="shared" ca="1" si="1112"/>
        <v>0</v>
      </c>
      <c r="LM259" s="72">
        <f t="shared" ca="1" si="1113"/>
        <v>0</v>
      </c>
    </row>
    <row r="260" spans="1:325" ht="15" customHeight="1" outlineLevel="1" x14ac:dyDescent="0.3">
      <c r="A260" s="5">
        <f>IF('Old Results'!E240='New Results'!E240,'New Results'!E240,"0")</f>
        <v>22500</v>
      </c>
      <c r="B260" s="5">
        <f t="shared" si="1237"/>
        <v>1009</v>
      </c>
      <c r="C260" s="27">
        <f t="shared" si="968"/>
        <v>239</v>
      </c>
      <c r="D260" s="41" t="str">
        <f>'Old Results'!C240</f>
        <v>1009215-RetlStrp-HVACPSZ DXCOP_NDL</v>
      </c>
      <c r="E260" s="41" t="str">
        <f>'New Results'!C240</f>
        <v>1009215-RetlStrp-HVACPSZ DXCOP_NDL</v>
      </c>
      <c r="F260" s="5">
        <f t="shared" ca="1" si="1128"/>
        <v>0</v>
      </c>
      <c r="G260" s="5">
        <f t="shared" ca="1" si="1129"/>
        <v>0</v>
      </c>
      <c r="H260" s="5">
        <f t="shared" ca="1" si="1130"/>
        <v>0</v>
      </c>
      <c r="I260" s="5">
        <f t="shared" ca="1" si="1131"/>
        <v>0</v>
      </c>
      <c r="J260" s="5">
        <f t="shared" ca="1" si="1132"/>
        <v>0</v>
      </c>
      <c r="K260" s="5">
        <f t="shared" ca="1" si="1133"/>
        <v>0</v>
      </c>
      <c r="L260" s="5">
        <f t="shared" ca="1" si="1134"/>
        <v>0</v>
      </c>
      <c r="M260" s="5">
        <f t="shared" ca="1" si="1135"/>
        <v>0</v>
      </c>
      <c r="N260" s="5">
        <f t="shared" ca="1" si="1136"/>
        <v>0</v>
      </c>
      <c r="O260" s="5">
        <f t="shared" ca="1" si="1137"/>
        <v>0</v>
      </c>
      <c r="P260" s="5">
        <f t="shared" ca="1" si="1138"/>
        <v>0</v>
      </c>
      <c r="Q260" s="5">
        <f t="shared" ca="1" si="1139"/>
        <v>0</v>
      </c>
      <c r="R260" s="5">
        <f t="shared" ca="1" si="1083"/>
        <v>0</v>
      </c>
      <c r="S260" s="5">
        <f t="shared" ca="1" si="1084"/>
        <v>0</v>
      </c>
      <c r="T260" s="5">
        <f t="shared" ca="1" si="1085"/>
        <v>0</v>
      </c>
      <c r="U260" s="5">
        <f t="shared" ca="1" si="1140"/>
        <v>0</v>
      </c>
      <c r="V260" s="5">
        <f t="shared" ca="1" si="1141"/>
        <v>0</v>
      </c>
      <c r="W260" s="5">
        <f t="shared" ca="1" si="1142"/>
        <v>0</v>
      </c>
      <c r="X260" s="5">
        <f t="shared" ca="1" si="1143"/>
        <v>0</v>
      </c>
      <c r="Y260" s="5">
        <f t="shared" ca="1" si="1144"/>
        <v>0</v>
      </c>
      <c r="Z260" s="5">
        <f t="shared" ca="1" si="1145"/>
        <v>0</v>
      </c>
      <c r="AA260" s="5">
        <f t="shared" ca="1" si="1146"/>
        <v>0</v>
      </c>
      <c r="AB260" s="5">
        <f t="shared" ca="1" si="1147"/>
        <v>0</v>
      </c>
      <c r="AC260" s="5">
        <f t="shared" ca="1" si="1148"/>
        <v>0</v>
      </c>
      <c r="AD260" s="5">
        <f t="shared" ca="1" si="1149"/>
        <v>0</v>
      </c>
      <c r="AE260" s="5">
        <f t="shared" ca="1" si="1150"/>
        <v>0</v>
      </c>
      <c r="AF260" s="5">
        <f t="shared" ca="1" si="1151"/>
        <v>0</v>
      </c>
      <c r="AG260" s="5">
        <f t="shared" ca="1" si="1151"/>
        <v>0</v>
      </c>
      <c r="AH260" s="37">
        <f t="shared" ca="1" si="1152"/>
        <v>0</v>
      </c>
      <c r="AI260" s="37">
        <f t="shared" ca="1" si="1153"/>
        <v>0</v>
      </c>
      <c r="AJ260" s="37">
        <f t="shared" ca="1" si="1154"/>
        <v>0</v>
      </c>
      <c r="AK260" s="37">
        <f t="shared" ca="1" si="1155"/>
        <v>0</v>
      </c>
      <c r="AL260" s="37">
        <f t="shared" ca="1" si="1156"/>
        <v>0</v>
      </c>
      <c r="AM260" s="37">
        <f t="shared" ca="1" si="1157"/>
        <v>0</v>
      </c>
      <c r="AN260" s="37">
        <f t="shared" ca="1" si="1158"/>
        <v>0</v>
      </c>
      <c r="AO260" s="37">
        <f t="shared" ca="1" si="1159"/>
        <v>0</v>
      </c>
      <c r="AP260" s="33">
        <f t="shared" ca="1" si="1160"/>
        <v>53.07840835555556</v>
      </c>
      <c r="AQ260" s="33">
        <f t="shared" ca="1" si="1161"/>
        <v>53.07840835555556</v>
      </c>
      <c r="AR260" s="24">
        <f t="shared" ca="1" si="1162"/>
        <v>0</v>
      </c>
      <c r="AS260" s="34">
        <f t="shared" ca="1" si="1163"/>
        <v>356.71699999999998</v>
      </c>
      <c r="AT260" s="34">
        <f t="shared" ca="1" si="1164"/>
        <v>356.71699999999998</v>
      </c>
      <c r="AU260" s="45">
        <f t="shared" ca="1" si="1165"/>
        <v>0</v>
      </c>
      <c r="AV260" s="34">
        <f t="shared" ca="1" si="1166"/>
        <v>9.1999999999999993</v>
      </c>
      <c r="AW260" s="34">
        <f t="shared" ca="1" si="1167"/>
        <v>9.1999999999999993</v>
      </c>
      <c r="AX260" s="46">
        <f t="shared" ca="1" si="1168"/>
        <v>0</v>
      </c>
      <c r="AY260" s="5"/>
      <c r="AZ260" s="5">
        <f t="shared" ca="1" si="1055"/>
        <v>0</v>
      </c>
      <c r="BA260" s="5">
        <f t="shared" ca="1" si="1056"/>
        <v>0</v>
      </c>
      <c r="BB260" s="5">
        <f t="shared" ca="1" si="1057"/>
        <v>0</v>
      </c>
      <c r="BC260" s="5">
        <f t="shared" ca="1" si="1058"/>
        <v>0</v>
      </c>
      <c r="BD260" s="5">
        <f t="shared" ca="1" si="1059"/>
        <v>0</v>
      </c>
      <c r="BE260" s="5">
        <f t="shared" ca="1" si="1060"/>
        <v>0</v>
      </c>
      <c r="BF260" s="5">
        <f t="shared" ca="1" si="1061"/>
        <v>0</v>
      </c>
      <c r="BG260" s="5">
        <f t="shared" ca="1" si="1062"/>
        <v>0</v>
      </c>
      <c r="BH260" s="5">
        <f t="shared" ca="1" si="1063"/>
        <v>0</v>
      </c>
      <c r="BI260" s="5">
        <f t="shared" ca="1" si="1064"/>
        <v>0</v>
      </c>
      <c r="BJ260" s="5">
        <f t="shared" ca="1" si="1065"/>
        <v>0</v>
      </c>
      <c r="BK260" s="5">
        <f t="shared" ca="1" si="1066"/>
        <v>0</v>
      </c>
      <c r="BL260" s="5">
        <f t="shared" ca="1" si="1086"/>
        <v>0</v>
      </c>
      <c r="BM260" s="5">
        <f t="shared" ca="1" si="1087"/>
        <v>0</v>
      </c>
      <c r="BN260" s="5">
        <f t="shared" ca="1" si="1088"/>
        <v>0</v>
      </c>
      <c r="BO260" s="5">
        <f t="shared" ca="1" si="1089"/>
        <v>0</v>
      </c>
      <c r="BP260" s="5">
        <f t="shared" ca="1" si="1090"/>
        <v>0</v>
      </c>
      <c r="BQ260" s="5">
        <f t="shared" ca="1" si="1091"/>
        <v>0</v>
      </c>
      <c r="BR260" s="5">
        <f t="shared" ca="1" si="1092"/>
        <v>0</v>
      </c>
      <c r="BS260" s="5">
        <f t="shared" ca="1" si="1093"/>
        <v>0</v>
      </c>
      <c r="BT260" s="5">
        <f t="shared" ca="1" si="1094"/>
        <v>0</v>
      </c>
      <c r="BU260" s="5">
        <f t="shared" ca="1" si="1095"/>
        <v>0</v>
      </c>
      <c r="BV260" s="5">
        <f t="shared" ca="1" si="1096"/>
        <v>0</v>
      </c>
      <c r="BW260" s="5">
        <f t="shared" ca="1" si="1097"/>
        <v>0</v>
      </c>
      <c r="BX260" s="5">
        <f t="shared" ca="1" si="1098"/>
        <v>0</v>
      </c>
      <c r="BY260" s="5">
        <f t="shared" ca="1" si="1099"/>
        <v>0</v>
      </c>
      <c r="BZ260" s="5">
        <f t="shared" ca="1" si="1100"/>
        <v>0</v>
      </c>
      <c r="CA260" s="5">
        <f t="shared" ca="1" si="1101"/>
        <v>0</v>
      </c>
      <c r="CB260" s="37">
        <f t="shared" ca="1" si="1169"/>
        <v>0</v>
      </c>
      <c r="CC260" s="37">
        <f t="shared" ca="1" si="1170"/>
        <v>0</v>
      </c>
      <c r="CD260" s="37">
        <f t="shared" ca="1" si="1171"/>
        <v>0</v>
      </c>
      <c r="CE260" s="37">
        <f t="shared" ca="1" si="1172"/>
        <v>0</v>
      </c>
      <c r="CF260" s="37">
        <f t="shared" ca="1" si="1173"/>
        <v>0</v>
      </c>
      <c r="CG260" s="37">
        <f t="shared" ca="1" si="1174"/>
        <v>0</v>
      </c>
      <c r="CH260" s="37">
        <f t="shared" ca="1" si="1175"/>
        <v>0</v>
      </c>
      <c r="CI260" s="19">
        <f t="shared" ca="1" si="1176"/>
        <v>0</v>
      </c>
      <c r="CJ260" s="33">
        <f t="shared" ca="1" si="1177"/>
        <v>50.97864426666667</v>
      </c>
      <c r="CK260" s="33">
        <f t="shared" ca="1" si="1068"/>
        <v>50.97864426666667</v>
      </c>
      <c r="CL260" s="24">
        <f t="shared" ca="1" si="1178"/>
        <v>0</v>
      </c>
      <c r="CM260" s="34">
        <f t="shared" ca="1" si="1179"/>
        <v>365.87599999999998</v>
      </c>
      <c r="CN260" s="34">
        <f t="shared" ca="1" si="1180"/>
        <v>365.87599999999998</v>
      </c>
      <c r="CO260" s="45">
        <f t="shared" ca="1" si="1181"/>
        <v>0</v>
      </c>
      <c r="CP260" s="5"/>
      <c r="CR260" s="5">
        <f t="shared" ca="1" si="1102"/>
        <v>59</v>
      </c>
      <c r="CS260" s="5">
        <f t="shared" ca="1" si="1103"/>
        <v>57</v>
      </c>
      <c r="CT260" s="62">
        <f t="shared" ca="1" si="1182"/>
        <v>3.3898305084745783E-2</v>
      </c>
      <c r="CW260" s="5">
        <f t="shared" ca="1" si="1216"/>
        <v>322999</v>
      </c>
      <c r="CX260" s="5">
        <f t="shared" ca="1" si="1216"/>
        <v>0</v>
      </c>
      <c r="CY260" s="5">
        <f t="shared" ca="1" si="1216"/>
        <v>79303.5</v>
      </c>
      <c r="CZ260" s="5">
        <f t="shared" ca="1" si="1216"/>
        <v>84040.6</v>
      </c>
      <c r="DA260" s="5">
        <f t="shared" ca="1" si="1216"/>
        <v>0</v>
      </c>
      <c r="DB260" s="5">
        <f t="shared" ca="1" si="1216"/>
        <v>0</v>
      </c>
      <c r="DC260" s="5">
        <f t="shared" ca="1" si="1216"/>
        <v>0</v>
      </c>
      <c r="DD260" s="5">
        <f t="shared" ca="1" si="1216"/>
        <v>77836.5</v>
      </c>
      <c r="DE260" s="5">
        <f t="shared" ca="1" si="1216"/>
        <v>241181</v>
      </c>
      <c r="DF260" s="5">
        <f t="shared" ca="1" si="1216"/>
        <v>81817.899999999994</v>
      </c>
      <c r="DG260" s="5">
        <f t="shared" ca="1" si="1216"/>
        <v>0</v>
      </c>
      <c r="DH260" s="5">
        <f t="shared" ca="1" si="1216"/>
        <v>0</v>
      </c>
      <c r="DI260" s="5">
        <f t="shared" ca="1" si="1235"/>
        <v>0</v>
      </c>
      <c r="DJ260" s="5">
        <f t="shared" ca="1" si="1235"/>
        <v>0</v>
      </c>
      <c r="DK260" s="5">
        <f t="shared" ca="1" si="1235"/>
        <v>0</v>
      </c>
      <c r="DL260" s="5"/>
      <c r="DM260" s="5">
        <f t="shared" ca="1" si="1217"/>
        <v>921.91600000000005</v>
      </c>
      <c r="DN260" s="5">
        <f t="shared" ca="1" si="1217"/>
        <v>258.69200000000001</v>
      </c>
      <c r="DO260" s="5">
        <f t="shared" ca="1" si="1217"/>
        <v>0</v>
      </c>
      <c r="DP260" s="5">
        <f t="shared" ca="1" si="1217"/>
        <v>0</v>
      </c>
      <c r="DQ260" s="5">
        <f t="shared" ca="1" si="1217"/>
        <v>0</v>
      </c>
      <c r="DR260" s="5">
        <f t="shared" ca="1" si="1217"/>
        <v>0</v>
      </c>
      <c r="DS260" s="5">
        <f t="shared" ca="1" si="1217"/>
        <v>663.22400000000005</v>
      </c>
      <c r="DT260" s="5">
        <f t="shared" ca="1" si="1217"/>
        <v>0</v>
      </c>
      <c r="DU260" s="5">
        <f t="shared" ca="1" si="1217"/>
        <v>921.91600000000005</v>
      </c>
      <c r="DV260" s="5">
        <f t="shared" ca="1" si="1217"/>
        <v>0</v>
      </c>
      <c r="DW260" s="5">
        <f t="shared" ca="1" si="1217"/>
        <v>0</v>
      </c>
      <c r="DX260" s="5">
        <f t="shared" ca="1" si="1217"/>
        <v>0</v>
      </c>
      <c r="DY260" s="5">
        <f t="shared" ca="1" si="1218"/>
        <v>0</v>
      </c>
      <c r="DZ260" s="5"/>
      <c r="EA260" s="5">
        <f t="shared" ca="1" si="1233"/>
        <v>356.71699999999998</v>
      </c>
      <c r="EB260" s="5">
        <f t="shared" ca="1" si="1233"/>
        <v>2.3556400000000002</v>
      </c>
      <c r="EC260" s="5">
        <f t="shared" ca="1" si="1233"/>
        <v>134.83600000000001</v>
      </c>
      <c r="ED260" s="5">
        <f t="shared" ca="1" si="1233"/>
        <v>110.36499999999999</v>
      </c>
      <c r="EE260" s="5">
        <f t="shared" ca="1" si="1233"/>
        <v>0</v>
      </c>
      <c r="EF260" s="5">
        <f t="shared" ca="1" si="1233"/>
        <v>0</v>
      </c>
      <c r="EG260" s="5">
        <f t="shared" ca="1" si="1233"/>
        <v>5.34741</v>
      </c>
      <c r="EH260" s="5">
        <f t="shared" ca="1" si="1233"/>
        <v>103.813</v>
      </c>
      <c r="EI260" s="5"/>
      <c r="EJ260" s="19">
        <f t="shared" ca="1" si="1183"/>
        <v>53.07840835555556</v>
      </c>
      <c r="EK260" s="19">
        <f t="shared" ca="1" si="1184"/>
        <v>1.1497422222222222</v>
      </c>
      <c r="EL260" s="19">
        <f t="shared" ca="1" si="1185"/>
        <v>12.025935200000001</v>
      </c>
      <c r="EM260" s="19">
        <f t="shared" ca="1" si="1186"/>
        <v>12.744290097777778</v>
      </c>
      <c r="EN260" s="19">
        <f t="shared" ca="1" si="1187"/>
        <v>0</v>
      </c>
      <c r="EO260" s="19">
        <f t="shared" ca="1" si="1188"/>
        <v>0</v>
      </c>
      <c r="EP260" s="19">
        <f t="shared" ca="1" si="1189"/>
        <v>2.9476622222222226</v>
      </c>
      <c r="EQ260" s="19">
        <f t="shared" ca="1" si="1190"/>
        <v>11.8034728</v>
      </c>
      <c r="ER260" s="19">
        <f t="shared" ca="1" si="1191"/>
        <v>40.671163199999995</v>
      </c>
      <c r="ES260" s="19">
        <f t="shared" ca="1" si="1192"/>
        <v>12.407229991111111</v>
      </c>
      <c r="ET260" s="19">
        <f t="shared" ca="1" si="1193"/>
        <v>0</v>
      </c>
      <c r="EU260" s="19">
        <f t="shared" ca="1" si="1104"/>
        <v>0</v>
      </c>
      <c r="EV260" s="19">
        <f t="shared" ca="1" si="1105"/>
        <v>0</v>
      </c>
      <c r="EW260" s="72">
        <f t="shared" ca="1" si="1106"/>
        <v>0</v>
      </c>
      <c r="EX260" s="72">
        <f t="shared" ca="1" si="1107"/>
        <v>0</v>
      </c>
      <c r="EY260" s="5"/>
      <c r="EZ260" s="5"/>
      <c r="FA260" s="5"/>
      <c r="FB260" s="5">
        <f t="shared" ca="1" si="1219"/>
        <v>322999</v>
      </c>
      <c r="FC260" s="5">
        <f t="shared" ca="1" si="1219"/>
        <v>0</v>
      </c>
      <c r="FD260" s="5">
        <f t="shared" ca="1" si="1219"/>
        <v>79303.5</v>
      </c>
      <c r="FE260" s="5">
        <f t="shared" ca="1" si="1219"/>
        <v>84040.6</v>
      </c>
      <c r="FF260" s="5">
        <f t="shared" ca="1" si="1219"/>
        <v>0</v>
      </c>
      <c r="FG260" s="5">
        <f t="shared" ca="1" si="1219"/>
        <v>0</v>
      </c>
      <c r="FH260" s="5">
        <f t="shared" ca="1" si="1219"/>
        <v>0</v>
      </c>
      <c r="FI260" s="5">
        <f t="shared" ca="1" si="1219"/>
        <v>77836.5</v>
      </c>
      <c r="FJ260" s="5">
        <f t="shared" ca="1" si="1219"/>
        <v>241181</v>
      </c>
      <c r="FK260" s="5">
        <f t="shared" ca="1" si="1219"/>
        <v>81817.899999999994</v>
      </c>
      <c r="FL260" s="5">
        <f t="shared" ca="1" si="1219"/>
        <v>0</v>
      </c>
      <c r="FM260" s="5">
        <f t="shared" ca="1" si="1219"/>
        <v>0</v>
      </c>
      <c r="FN260" s="5">
        <f t="shared" ca="1" si="1220"/>
        <v>0</v>
      </c>
      <c r="FO260" s="5">
        <f t="shared" ca="1" si="1220"/>
        <v>0</v>
      </c>
      <c r="FP260" s="5">
        <f t="shared" ca="1" si="1220"/>
        <v>0</v>
      </c>
      <c r="FQ260" s="5"/>
      <c r="FR260" s="5">
        <f t="shared" ca="1" si="1221"/>
        <v>921.91600000000005</v>
      </c>
      <c r="FS260" s="5">
        <f t="shared" ca="1" si="1221"/>
        <v>258.69200000000001</v>
      </c>
      <c r="FT260" s="5">
        <f t="shared" ca="1" si="1221"/>
        <v>0</v>
      </c>
      <c r="FU260" s="5">
        <f t="shared" ca="1" si="1221"/>
        <v>0</v>
      </c>
      <c r="FV260" s="5">
        <f t="shared" ca="1" si="1221"/>
        <v>0</v>
      </c>
      <c r="FW260" s="5">
        <f t="shared" ca="1" si="1221"/>
        <v>0</v>
      </c>
      <c r="FX260" s="5">
        <f t="shared" ca="1" si="1221"/>
        <v>663.22400000000005</v>
      </c>
      <c r="FY260" s="5">
        <f t="shared" ca="1" si="1221"/>
        <v>0</v>
      </c>
      <c r="FZ260" s="5">
        <f t="shared" ca="1" si="1221"/>
        <v>921.91600000000005</v>
      </c>
      <c r="GA260" s="5">
        <f t="shared" ca="1" si="1221"/>
        <v>0</v>
      </c>
      <c r="GB260" s="5">
        <f t="shared" ca="1" si="1221"/>
        <v>0</v>
      </c>
      <c r="GC260" s="5">
        <f t="shared" ca="1" si="1221"/>
        <v>0</v>
      </c>
      <c r="GD260" s="5">
        <f t="shared" ca="1" si="1222"/>
        <v>0</v>
      </c>
      <c r="GE260" s="5"/>
      <c r="GF260" s="5">
        <f t="shared" ca="1" si="1223"/>
        <v>356.71699999999998</v>
      </c>
      <c r="GG260" s="5">
        <f t="shared" ca="1" si="1223"/>
        <v>2.3556400000000002</v>
      </c>
      <c r="GH260" s="5">
        <f t="shared" ca="1" si="1223"/>
        <v>134.83600000000001</v>
      </c>
      <c r="GI260" s="5">
        <f t="shared" ca="1" si="1223"/>
        <v>110.36499999999999</v>
      </c>
      <c r="GJ260" s="5">
        <f t="shared" ca="1" si="1223"/>
        <v>0</v>
      </c>
      <c r="GK260" s="5">
        <f t="shared" ca="1" si="1223"/>
        <v>0</v>
      </c>
      <c r="GL260" s="5">
        <f t="shared" ca="1" si="1223"/>
        <v>5.34741</v>
      </c>
      <c r="GM260" s="5">
        <f t="shared" ca="1" si="1223"/>
        <v>103.813</v>
      </c>
      <c r="GN260" s="5"/>
      <c r="GO260" s="19">
        <f t="shared" ca="1" si="1194"/>
        <v>53.07840835555556</v>
      </c>
      <c r="GP260" s="19">
        <f t="shared" ca="1" si="1195"/>
        <v>1.1497422222222222</v>
      </c>
      <c r="GQ260" s="19">
        <f t="shared" ca="1" si="1196"/>
        <v>12.025935200000001</v>
      </c>
      <c r="GR260" s="19">
        <f t="shared" ca="1" si="1197"/>
        <v>12.744290097777778</v>
      </c>
      <c r="GS260" s="19">
        <f t="shared" ca="1" si="1198"/>
        <v>0</v>
      </c>
      <c r="GT260" s="19">
        <f t="shared" ca="1" si="1199"/>
        <v>0</v>
      </c>
      <c r="GU260" s="19">
        <f t="shared" ca="1" si="1200"/>
        <v>2.9476622222222226</v>
      </c>
      <c r="GV260" s="19">
        <f t="shared" ca="1" si="1201"/>
        <v>11.8034728</v>
      </c>
      <c r="GW260" s="19">
        <f t="shared" ca="1" si="1202"/>
        <v>40.671163199999995</v>
      </c>
      <c r="GX260" s="19">
        <f t="shared" ca="1" si="1203"/>
        <v>12.407229991111111</v>
      </c>
      <c r="GY260" s="19">
        <f t="shared" ca="1" si="1204"/>
        <v>0</v>
      </c>
      <c r="GZ260" s="19">
        <f t="shared" ca="1" si="1204"/>
        <v>0</v>
      </c>
      <c r="HA260" s="19">
        <f t="shared" ca="1" si="1204"/>
        <v>0</v>
      </c>
      <c r="HB260" s="72">
        <f t="shared" ca="1" si="1108"/>
        <v>0</v>
      </c>
      <c r="HC260" s="72">
        <f t="shared" ca="1" si="1109"/>
        <v>0</v>
      </c>
      <c r="HD260" s="5"/>
      <c r="HE260" s="5"/>
      <c r="HF260" s="5"/>
      <c r="HG260" s="5">
        <f t="shared" ca="1" si="1224"/>
        <v>331308</v>
      </c>
      <c r="HH260" s="5">
        <f t="shared" ca="1" si="1224"/>
        <v>0</v>
      </c>
      <c r="HI260" s="5">
        <f t="shared" ca="1" si="1224"/>
        <v>86898.3</v>
      </c>
      <c r="HJ260" s="5">
        <f t="shared" ca="1" si="1224"/>
        <v>72409.8</v>
      </c>
      <c r="HK260" s="5">
        <f t="shared" ca="1" si="1224"/>
        <v>0</v>
      </c>
      <c r="HL260" s="5">
        <f t="shared" ca="1" si="1224"/>
        <v>0</v>
      </c>
      <c r="HM260" s="5">
        <f t="shared" ca="1" si="1224"/>
        <v>12345.8</v>
      </c>
      <c r="HN260" s="5">
        <f t="shared" ca="1" si="1224"/>
        <v>77836.5</v>
      </c>
      <c r="HO260" s="5">
        <f t="shared" ca="1" si="1224"/>
        <v>249490</v>
      </c>
      <c r="HP260" s="5">
        <f t="shared" ca="1" si="1224"/>
        <v>81817.899999999994</v>
      </c>
      <c r="HQ260" s="5">
        <f t="shared" ca="1" si="1224"/>
        <v>0</v>
      </c>
      <c r="HR260" s="5">
        <f t="shared" ca="1" si="1224"/>
        <v>0</v>
      </c>
      <c r="HS260" s="5">
        <f t="shared" ca="1" si="1225"/>
        <v>0</v>
      </c>
      <c r="HT260" s="5">
        <f t="shared" ca="1" si="1225"/>
        <v>0</v>
      </c>
      <c r="HU260" s="5">
        <f t="shared" ca="1" si="1225"/>
        <v>0</v>
      </c>
      <c r="HV260" s="5"/>
      <c r="HW260" s="5">
        <f t="shared" ca="1" si="1226"/>
        <v>165.96600000000001</v>
      </c>
      <c r="HX260" s="5">
        <f t="shared" ca="1" si="1226"/>
        <v>165.96600000000001</v>
      </c>
      <c r="HY260" s="5">
        <f t="shared" ca="1" si="1226"/>
        <v>0</v>
      </c>
      <c r="HZ260" s="5">
        <f t="shared" ca="1" si="1226"/>
        <v>0</v>
      </c>
      <c r="IA260" s="5">
        <f t="shared" ca="1" si="1226"/>
        <v>0</v>
      </c>
      <c r="IB260" s="5">
        <f t="shared" ca="1" si="1226"/>
        <v>0</v>
      </c>
      <c r="IC260" s="5">
        <f t="shared" ca="1" si="1226"/>
        <v>0</v>
      </c>
      <c r="ID260" s="5">
        <f t="shared" ca="1" si="1226"/>
        <v>0</v>
      </c>
      <c r="IE260" s="5">
        <f t="shared" ca="1" si="1226"/>
        <v>165.96600000000001</v>
      </c>
      <c r="IF260" s="5">
        <f t="shared" ca="1" si="1226"/>
        <v>0</v>
      </c>
      <c r="IG260" s="5">
        <f t="shared" ca="1" si="1226"/>
        <v>0</v>
      </c>
      <c r="IH260" s="5">
        <f t="shared" ca="1" si="1226"/>
        <v>0</v>
      </c>
      <c r="II260" s="5">
        <f t="shared" ca="1" si="1227"/>
        <v>0</v>
      </c>
      <c r="IJ260" s="5"/>
      <c r="IK260" s="5">
        <f t="shared" ca="1" si="1234"/>
        <v>365.87599999999998</v>
      </c>
      <c r="IL260" s="5">
        <f t="shared" ca="1" si="1234"/>
        <v>1.5502899999999999</v>
      </c>
      <c r="IM260" s="5">
        <f t="shared" ca="1" si="1234"/>
        <v>148.32400000000001</v>
      </c>
      <c r="IN260" s="5">
        <f t="shared" ca="1" si="1234"/>
        <v>96.281899999999993</v>
      </c>
      <c r="IO260" s="5">
        <f t="shared" ca="1" si="1234"/>
        <v>0</v>
      </c>
      <c r="IP260" s="5">
        <f t="shared" ca="1" si="1234"/>
        <v>0</v>
      </c>
      <c r="IQ260" s="5">
        <f t="shared" ca="1" si="1234"/>
        <v>15.9068</v>
      </c>
      <c r="IR260" s="5">
        <f t="shared" ca="1" si="1234"/>
        <v>103.813</v>
      </c>
      <c r="IS260" s="5"/>
      <c r="IT260" s="19">
        <f t="shared" ca="1" si="1069"/>
        <v>50.97864426666667</v>
      </c>
      <c r="IU260" s="19">
        <f t="shared" ca="1" si="1070"/>
        <v>0.73762666666666676</v>
      </c>
      <c r="IV260" s="19">
        <f t="shared" ca="1" si="1071"/>
        <v>13.177644426666665</v>
      </c>
      <c r="IW260" s="19">
        <f t="shared" ca="1" si="1072"/>
        <v>10.980543893333333</v>
      </c>
      <c r="IX260" s="19">
        <f t="shared" ca="1" si="1073"/>
        <v>0</v>
      </c>
      <c r="IY260" s="19">
        <f t="shared" ca="1" si="1074"/>
        <v>0</v>
      </c>
      <c r="IZ260" s="19">
        <f t="shared" ca="1" si="1075"/>
        <v>1.872171982222222</v>
      </c>
      <c r="JA260" s="19">
        <f t="shared" ca="1" si="1076"/>
        <v>11.8034728</v>
      </c>
      <c r="JB260" s="19">
        <f t="shared" ca="1" si="1077"/>
        <v>38.571399111111113</v>
      </c>
      <c r="JC260" s="19">
        <f t="shared" ca="1" si="1078"/>
        <v>12.407229991111111</v>
      </c>
      <c r="JD260" s="19">
        <f t="shared" ca="1" si="1079"/>
        <v>0</v>
      </c>
      <c r="JE260" s="19">
        <f t="shared" ca="1" si="1236"/>
        <v>0</v>
      </c>
      <c r="JF260" s="19">
        <f t="shared" ca="1" si="1236"/>
        <v>0</v>
      </c>
      <c r="JG260" s="72">
        <f t="shared" ca="1" si="1110"/>
        <v>0</v>
      </c>
      <c r="JH260" s="72">
        <f t="shared" ca="1" si="1111"/>
        <v>0</v>
      </c>
      <c r="JI260" s="5"/>
      <c r="JJ260" s="5"/>
      <c r="JK260" s="5"/>
      <c r="JL260" s="5">
        <f t="shared" ca="1" si="1228"/>
        <v>331308</v>
      </c>
      <c r="JM260" s="5">
        <f t="shared" ca="1" si="1228"/>
        <v>0</v>
      </c>
      <c r="JN260" s="5">
        <f t="shared" ca="1" si="1228"/>
        <v>86898.3</v>
      </c>
      <c r="JO260" s="5">
        <f t="shared" ca="1" si="1228"/>
        <v>72409.8</v>
      </c>
      <c r="JP260" s="5">
        <f t="shared" ca="1" si="1228"/>
        <v>0</v>
      </c>
      <c r="JQ260" s="5">
        <f t="shared" ca="1" si="1228"/>
        <v>0</v>
      </c>
      <c r="JR260" s="5">
        <f t="shared" ca="1" si="1228"/>
        <v>12345.8</v>
      </c>
      <c r="JS260" s="5">
        <f t="shared" ca="1" si="1228"/>
        <v>77836.5</v>
      </c>
      <c r="JT260" s="5">
        <f t="shared" ca="1" si="1228"/>
        <v>249490</v>
      </c>
      <c r="JU260" s="5">
        <f t="shared" ca="1" si="1228"/>
        <v>81817.899999999994</v>
      </c>
      <c r="JV260" s="5">
        <f t="shared" ca="1" si="1228"/>
        <v>0</v>
      </c>
      <c r="JW260" s="5">
        <f t="shared" ca="1" si="1228"/>
        <v>0</v>
      </c>
      <c r="JX260" s="5">
        <f t="shared" ca="1" si="1229"/>
        <v>0</v>
      </c>
      <c r="JY260" s="5">
        <f t="shared" ca="1" si="1229"/>
        <v>0</v>
      </c>
      <c r="JZ260" s="5">
        <f t="shared" ca="1" si="1229"/>
        <v>0</v>
      </c>
      <c r="KA260" s="5"/>
      <c r="KB260" s="5">
        <f t="shared" ca="1" si="1230"/>
        <v>165.96600000000001</v>
      </c>
      <c r="KC260" s="5">
        <f t="shared" ca="1" si="1230"/>
        <v>165.96600000000001</v>
      </c>
      <c r="KD260" s="5">
        <f t="shared" ca="1" si="1230"/>
        <v>0</v>
      </c>
      <c r="KE260" s="5">
        <f t="shared" ca="1" si="1230"/>
        <v>0</v>
      </c>
      <c r="KF260" s="5">
        <f t="shared" ca="1" si="1230"/>
        <v>0</v>
      </c>
      <c r="KG260" s="5">
        <f t="shared" ca="1" si="1230"/>
        <v>0</v>
      </c>
      <c r="KH260" s="5">
        <f t="shared" ca="1" si="1230"/>
        <v>0</v>
      </c>
      <c r="KI260" s="5">
        <f t="shared" ca="1" si="1230"/>
        <v>0</v>
      </c>
      <c r="KJ260" s="5">
        <f t="shared" ca="1" si="1230"/>
        <v>165.96600000000001</v>
      </c>
      <c r="KK260" s="5">
        <f t="shared" ca="1" si="1230"/>
        <v>0</v>
      </c>
      <c r="KL260" s="5">
        <f t="shared" ca="1" si="1230"/>
        <v>0</v>
      </c>
      <c r="KM260" s="5">
        <f t="shared" ca="1" si="1230"/>
        <v>0</v>
      </c>
      <c r="KN260" s="5">
        <f t="shared" ca="1" si="1231"/>
        <v>0</v>
      </c>
      <c r="KO260" s="5"/>
      <c r="KP260" s="5">
        <f t="shared" ca="1" si="1232"/>
        <v>365.87599999999998</v>
      </c>
      <c r="KQ260" s="5">
        <f t="shared" ca="1" si="1232"/>
        <v>1.5502899999999999</v>
      </c>
      <c r="KR260" s="5">
        <f t="shared" ca="1" si="1232"/>
        <v>148.32400000000001</v>
      </c>
      <c r="KS260" s="5">
        <f t="shared" ca="1" si="1232"/>
        <v>96.281899999999993</v>
      </c>
      <c r="KT260" s="5">
        <f t="shared" ca="1" si="1232"/>
        <v>0</v>
      </c>
      <c r="KU260" s="5">
        <f t="shared" ca="1" si="1232"/>
        <v>0</v>
      </c>
      <c r="KV260" s="5">
        <f t="shared" ca="1" si="1232"/>
        <v>15.9068</v>
      </c>
      <c r="KW260" s="5">
        <f t="shared" ca="1" si="1232"/>
        <v>103.813</v>
      </c>
      <c r="KX260" s="5"/>
      <c r="KY260" s="19">
        <f t="shared" ca="1" si="1205"/>
        <v>50.97864426666667</v>
      </c>
      <c r="KZ260" s="19">
        <f t="shared" ca="1" si="1206"/>
        <v>0.73762666666666676</v>
      </c>
      <c r="LA260" s="19">
        <f t="shared" ca="1" si="1207"/>
        <v>13.177644426666665</v>
      </c>
      <c r="LB260" s="19">
        <f t="shared" ca="1" si="1208"/>
        <v>10.980543893333333</v>
      </c>
      <c r="LC260" s="19">
        <f t="shared" ca="1" si="1209"/>
        <v>0</v>
      </c>
      <c r="LD260" s="19">
        <f t="shared" ca="1" si="1210"/>
        <v>0</v>
      </c>
      <c r="LE260" s="19">
        <f t="shared" ca="1" si="1211"/>
        <v>1.872171982222222</v>
      </c>
      <c r="LF260" s="19">
        <f t="shared" ca="1" si="1212"/>
        <v>11.8034728</v>
      </c>
      <c r="LG260" s="19">
        <f t="shared" ca="1" si="1213"/>
        <v>38.571399111111113</v>
      </c>
      <c r="LH260" s="19">
        <f t="shared" ca="1" si="1214"/>
        <v>12.407229991111111</v>
      </c>
      <c r="LI260" s="19">
        <f t="shared" ca="1" si="1215"/>
        <v>0</v>
      </c>
      <c r="LJ260" s="19">
        <f t="shared" ca="1" si="1081"/>
        <v>0</v>
      </c>
      <c r="LK260" s="19">
        <f t="shared" ca="1" si="1082"/>
        <v>0</v>
      </c>
      <c r="LL260" s="72">
        <f t="shared" ca="1" si="1112"/>
        <v>0</v>
      </c>
      <c r="LM260" s="72">
        <f t="shared" ca="1" si="1113"/>
        <v>0</v>
      </c>
    </row>
    <row r="261" spans="1:325" ht="15" customHeight="1" outlineLevel="1" x14ac:dyDescent="0.3">
      <c r="A261" s="5">
        <f>IF('Old Results'!E241='New Results'!E241,'New Results'!E241,"0")</f>
        <v>22500</v>
      </c>
      <c r="B261" s="5">
        <f t="shared" si="1237"/>
        <v>1009</v>
      </c>
      <c r="C261" s="27">
        <f t="shared" si="968"/>
        <v>240</v>
      </c>
      <c r="D261" s="41" t="str">
        <f>'Old Results'!C241</f>
        <v>1009315-RetlStrp-HVACPSZ HeatEff_NDL</v>
      </c>
      <c r="E261" s="41" t="str">
        <f>'New Results'!C241</f>
        <v>1009315-RetlStrp-HVACPSZ HeatEff_NDL</v>
      </c>
      <c r="F261" s="5">
        <f t="shared" ca="1" si="1128"/>
        <v>0</v>
      </c>
      <c r="G261" s="5">
        <f t="shared" ca="1" si="1129"/>
        <v>0</v>
      </c>
      <c r="H261" s="5">
        <f t="shared" ca="1" si="1130"/>
        <v>0</v>
      </c>
      <c r="I261" s="5">
        <f t="shared" ca="1" si="1131"/>
        <v>0</v>
      </c>
      <c r="J261" s="5">
        <f t="shared" ca="1" si="1132"/>
        <v>0</v>
      </c>
      <c r="K261" s="5">
        <f t="shared" ca="1" si="1133"/>
        <v>0</v>
      </c>
      <c r="L261" s="5">
        <f t="shared" ca="1" si="1134"/>
        <v>0</v>
      </c>
      <c r="M261" s="5">
        <f t="shared" ca="1" si="1135"/>
        <v>0</v>
      </c>
      <c r="N261" s="5">
        <f t="shared" ca="1" si="1136"/>
        <v>0</v>
      </c>
      <c r="O261" s="5">
        <f t="shared" ca="1" si="1137"/>
        <v>0</v>
      </c>
      <c r="P261" s="5">
        <f t="shared" ca="1" si="1138"/>
        <v>0</v>
      </c>
      <c r="Q261" s="5">
        <f t="shared" ca="1" si="1139"/>
        <v>0</v>
      </c>
      <c r="R261" s="5">
        <f t="shared" ca="1" si="1083"/>
        <v>0</v>
      </c>
      <c r="S261" s="5">
        <f t="shared" ca="1" si="1084"/>
        <v>0</v>
      </c>
      <c r="T261" s="5">
        <f t="shared" ca="1" si="1085"/>
        <v>0</v>
      </c>
      <c r="U261" s="5">
        <f t="shared" ca="1" si="1140"/>
        <v>0</v>
      </c>
      <c r="V261" s="5">
        <f t="shared" ca="1" si="1141"/>
        <v>0</v>
      </c>
      <c r="W261" s="5">
        <f t="shared" ca="1" si="1142"/>
        <v>0</v>
      </c>
      <c r="X261" s="5">
        <f t="shared" ca="1" si="1143"/>
        <v>0</v>
      </c>
      <c r="Y261" s="5">
        <f t="shared" ca="1" si="1144"/>
        <v>0</v>
      </c>
      <c r="Z261" s="5">
        <f t="shared" ca="1" si="1145"/>
        <v>0</v>
      </c>
      <c r="AA261" s="5">
        <f t="shared" ca="1" si="1146"/>
        <v>0</v>
      </c>
      <c r="AB261" s="5">
        <f t="shared" ca="1" si="1147"/>
        <v>0</v>
      </c>
      <c r="AC261" s="5">
        <f t="shared" ca="1" si="1148"/>
        <v>0</v>
      </c>
      <c r="AD261" s="5">
        <f t="shared" ca="1" si="1149"/>
        <v>0</v>
      </c>
      <c r="AE261" s="5">
        <f t="shared" ca="1" si="1150"/>
        <v>0</v>
      </c>
      <c r="AF261" s="5">
        <f t="shared" ca="1" si="1151"/>
        <v>0</v>
      </c>
      <c r="AG261" s="5">
        <f t="shared" ca="1" si="1151"/>
        <v>0</v>
      </c>
      <c r="AH261" s="37">
        <f t="shared" ca="1" si="1152"/>
        <v>0</v>
      </c>
      <c r="AI261" s="37">
        <f t="shared" ca="1" si="1153"/>
        <v>0</v>
      </c>
      <c r="AJ261" s="37">
        <f t="shared" ca="1" si="1154"/>
        <v>0</v>
      </c>
      <c r="AK261" s="37">
        <f t="shared" ca="1" si="1155"/>
        <v>0</v>
      </c>
      <c r="AL261" s="37">
        <f t="shared" ca="1" si="1156"/>
        <v>0</v>
      </c>
      <c r="AM261" s="37">
        <f t="shared" ca="1" si="1157"/>
        <v>0</v>
      </c>
      <c r="AN261" s="37">
        <f t="shared" ca="1" si="1158"/>
        <v>0</v>
      </c>
      <c r="AO261" s="37">
        <f t="shared" ca="1" si="1159"/>
        <v>0</v>
      </c>
      <c r="AP261" s="33">
        <f t="shared" ca="1" si="1160"/>
        <v>55.393109155555557</v>
      </c>
      <c r="AQ261" s="33">
        <f t="shared" ca="1" si="1161"/>
        <v>55.393109155555557</v>
      </c>
      <c r="AR261" s="24">
        <f t="shared" ca="1" si="1162"/>
        <v>0</v>
      </c>
      <c r="AS261" s="34">
        <f t="shared" ca="1" si="1163"/>
        <v>382.67</v>
      </c>
      <c r="AT261" s="34">
        <f t="shared" ca="1" si="1164"/>
        <v>382.67</v>
      </c>
      <c r="AU261" s="45">
        <f t="shared" ca="1" si="1165"/>
        <v>0</v>
      </c>
      <c r="AV261" s="34">
        <f t="shared" ca="1" si="1166"/>
        <v>-16.8</v>
      </c>
      <c r="AW261" s="34">
        <f t="shared" ca="1" si="1167"/>
        <v>-16.8</v>
      </c>
      <c r="AX261" s="46">
        <f t="shared" ca="1" si="1168"/>
        <v>0</v>
      </c>
      <c r="AY261" s="5"/>
      <c r="AZ261" s="5">
        <f t="shared" ca="1" si="1055"/>
        <v>0</v>
      </c>
      <c r="BA261" s="5">
        <f t="shared" ca="1" si="1056"/>
        <v>0</v>
      </c>
      <c r="BB261" s="5">
        <f t="shared" ca="1" si="1057"/>
        <v>0</v>
      </c>
      <c r="BC261" s="5">
        <f t="shared" ca="1" si="1058"/>
        <v>0</v>
      </c>
      <c r="BD261" s="5">
        <f t="shared" ca="1" si="1059"/>
        <v>0</v>
      </c>
      <c r="BE261" s="5">
        <f t="shared" ca="1" si="1060"/>
        <v>0</v>
      </c>
      <c r="BF261" s="5">
        <f t="shared" ca="1" si="1061"/>
        <v>0</v>
      </c>
      <c r="BG261" s="5">
        <f t="shared" ca="1" si="1062"/>
        <v>0</v>
      </c>
      <c r="BH261" s="5">
        <f t="shared" ca="1" si="1063"/>
        <v>0</v>
      </c>
      <c r="BI261" s="5">
        <f t="shared" ca="1" si="1064"/>
        <v>0</v>
      </c>
      <c r="BJ261" s="5">
        <f t="shared" ca="1" si="1065"/>
        <v>0</v>
      </c>
      <c r="BK261" s="5">
        <f t="shared" ca="1" si="1066"/>
        <v>0</v>
      </c>
      <c r="BL261" s="5">
        <f t="shared" ca="1" si="1086"/>
        <v>0</v>
      </c>
      <c r="BM261" s="5">
        <f t="shared" ca="1" si="1087"/>
        <v>0</v>
      </c>
      <c r="BN261" s="5">
        <f t="shared" ca="1" si="1088"/>
        <v>0</v>
      </c>
      <c r="BO261" s="5">
        <f t="shared" ca="1" si="1089"/>
        <v>0</v>
      </c>
      <c r="BP261" s="5">
        <f t="shared" ca="1" si="1090"/>
        <v>0</v>
      </c>
      <c r="BQ261" s="5">
        <f t="shared" ca="1" si="1091"/>
        <v>0</v>
      </c>
      <c r="BR261" s="5">
        <f t="shared" ca="1" si="1092"/>
        <v>0</v>
      </c>
      <c r="BS261" s="5">
        <f t="shared" ca="1" si="1093"/>
        <v>0</v>
      </c>
      <c r="BT261" s="5">
        <f t="shared" ca="1" si="1094"/>
        <v>0</v>
      </c>
      <c r="BU261" s="5">
        <f t="shared" ca="1" si="1095"/>
        <v>0</v>
      </c>
      <c r="BV261" s="5">
        <f t="shared" ca="1" si="1096"/>
        <v>0</v>
      </c>
      <c r="BW261" s="5">
        <f t="shared" ca="1" si="1097"/>
        <v>0</v>
      </c>
      <c r="BX261" s="5">
        <f t="shared" ca="1" si="1098"/>
        <v>0</v>
      </c>
      <c r="BY261" s="5">
        <f t="shared" ca="1" si="1099"/>
        <v>0</v>
      </c>
      <c r="BZ261" s="5">
        <f t="shared" ca="1" si="1100"/>
        <v>0</v>
      </c>
      <c r="CA261" s="5">
        <f t="shared" ca="1" si="1101"/>
        <v>0</v>
      </c>
      <c r="CB261" s="37">
        <f t="shared" ca="1" si="1169"/>
        <v>0</v>
      </c>
      <c r="CC261" s="37">
        <f t="shared" ca="1" si="1170"/>
        <v>0</v>
      </c>
      <c r="CD261" s="37">
        <f t="shared" ca="1" si="1171"/>
        <v>0</v>
      </c>
      <c r="CE261" s="37">
        <f t="shared" ca="1" si="1172"/>
        <v>0</v>
      </c>
      <c r="CF261" s="37">
        <f t="shared" ca="1" si="1173"/>
        <v>0</v>
      </c>
      <c r="CG261" s="37">
        <f t="shared" ca="1" si="1174"/>
        <v>0</v>
      </c>
      <c r="CH261" s="37">
        <f t="shared" ca="1" si="1175"/>
        <v>0</v>
      </c>
      <c r="CI261" s="19">
        <f t="shared" ca="1" si="1176"/>
        <v>0</v>
      </c>
      <c r="CJ261" s="33">
        <f t="shared" ca="1" si="1177"/>
        <v>50.97864426666667</v>
      </c>
      <c r="CK261" s="33">
        <f t="shared" ca="1" si="1068"/>
        <v>50.97864426666667</v>
      </c>
      <c r="CL261" s="24">
        <f t="shared" ca="1" si="1178"/>
        <v>0</v>
      </c>
      <c r="CM261" s="34">
        <f t="shared" ca="1" si="1179"/>
        <v>365.87599999999998</v>
      </c>
      <c r="CN261" s="34">
        <f t="shared" ca="1" si="1180"/>
        <v>365.87599999999998</v>
      </c>
      <c r="CO261" s="45">
        <f t="shared" ca="1" si="1181"/>
        <v>0</v>
      </c>
      <c r="CP261" s="5"/>
      <c r="CR261" s="5">
        <f t="shared" ca="1" si="1102"/>
        <v>59</v>
      </c>
      <c r="CS261" s="5">
        <f t="shared" ca="1" si="1103"/>
        <v>55</v>
      </c>
      <c r="CT261" s="62">
        <f t="shared" ca="1" si="1182"/>
        <v>6.7796610169491567E-2</v>
      </c>
      <c r="CW261" s="5">
        <f t="shared" ca="1" si="1216"/>
        <v>338263</v>
      </c>
      <c r="CX261" s="5">
        <f t="shared" ca="1" si="1216"/>
        <v>0</v>
      </c>
      <c r="CY261" s="5">
        <f t="shared" ca="1" si="1216"/>
        <v>94567.9</v>
      </c>
      <c r="CZ261" s="5">
        <f t="shared" ca="1" si="1216"/>
        <v>84040.6</v>
      </c>
      <c r="DA261" s="5">
        <f t="shared" ca="1" si="1216"/>
        <v>0</v>
      </c>
      <c r="DB261" s="5">
        <f t="shared" ca="1" si="1216"/>
        <v>0</v>
      </c>
      <c r="DC261" s="5">
        <f t="shared" ca="1" si="1216"/>
        <v>0</v>
      </c>
      <c r="DD261" s="5">
        <f t="shared" ca="1" si="1216"/>
        <v>77836.5</v>
      </c>
      <c r="DE261" s="5">
        <f t="shared" ca="1" si="1216"/>
        <v>256445</v>
      </c>
      <c r="DF261" s="5">
        <f t="shared" ca="1" si="1216"/>
        <v>81817.899999999994</v>
      </c>
      <c r="DG261" s="5">
        <f t="shared" ca="1" si="1216"/>
        <v>0</v>
      </c>
      <c r="DH261" s="5">
        <f t="shared" ca="1" si="1216"/>
        <v>0</v>
      </c>
      <c r="DI261" s="5">
        <f t="shared" ca="1" si="1235"/>
        <v>0</v>
      </c>
      <c r="DJ261" s="5">
        <f t="shared" ca="1" si="1235"/>
        <v>0</v>
      </c>
      <c r="DK261" s="5">
        <f t="shared" ca="1" si="1235"/>
        <v>0</v>
      </c>
      <c r="DL261" s="5"/>
      <c r="DM261" s="5">
        <f t="shared" ca="1" si="1217"/>
        <v>921.91600000000005</v>
      </c>
      <c r="DN261" s="5">
        <f t="shared" ca="1" si="1217"/>
        <v>258.69200000000001</v>
      </c>
      <c r="DO261" s="5">
        <f t="shared" ca="1" si="1217"/>
        <v>0</v>
      </c>
      <c r="DP261" s="5">
        <f t="shared" ca="1" si="1217"/>
        <v>0</v>
      </c>
      <c r="DQ261" s="5">
        <f t="shared" ca="1" si="1217"/>
        <v>0</v>
      </c>
      <c r="DR261" s="5">
        <f t="shared" ca="1" si="1217"/>
        <v>0</v>
      </c>
      <c r="DS261" s="5">
        <f t="shared" ca="1" si="1217"/>
        <v>663.22400000000005</v>
      </c>
      <c r="DT261" s="5">
        <f t="shared" ca="1" si="1217"/>
        <v>0</v>
      </c>
      <c r="DU261" s="5">
        <f t="shared" ca="1" si="1217"/>
        <v>921.91600000000005</v>
      </c>
      <c r="DV261" s="5">
        <f t="shared" ca="1" si="1217"/>
        <v>0</v>
      </c>
      <c r="DW261" s="5">
        <f t="shared" ca="1" si="1217"/>
        <v>0</v>
      </c>
      <c r="DX261" s="5">
        <f t="shared" ca="1" si="1217"/>
        <v>0</v>
      </c>
      <c r="DY261" s="5">
        <f t="shared" ca="1" si="1218"/>
        <v>0</v>
      </c>
      <c r="DZ261" s="5"/>
      <c r="EA261" s="5">
        <f t="shared" ca="1" si="1233"/>
        <v>382.67</v>
      </c>
      <c r="EB261" s="5">
        <f t="shared" ca="1" si="1233"/>
        <v>2.3556400000000002</v>
      </c>
      <c r="EC261" s="5">
        <f t="shared" ca="1" si="1233"/>
        <v>160.78899999999999</v>
      </c>
      <c r="ED261" s="5">
        <f t="shared" ca="1" si="1233"/>
        <v>110.36499999999999</v>
      </c>
      <c r="EE261" s="5">
        <f t="shared" ca="1" si="1233"/>
        <v>0</v>
      </c>
      <c r="EF261" s="5">
        <f t="shared" ca="1" si="1233"/>
        <v>0</v>
      </c>
      <c r="EG261" s="5">
        <f t="shared" ca="1" si="1233"/>
        <v>5.34741</v>
      </c>
      <c r="EH261" s="5">
        <f t="shared" ca="1" si="1233"/>
        <v>103.813</v>
      </c>
      <c r="EI261" s="5"/>
      <c r="EJ261" s="19">
        <f t="shared" ca="1" si="1183"/>
        <v>55.393109155555557</v>
      </c>
      <c r="EK261" s="19">
        <f t="shared" ca="1" si="1184"/>
        <v>1.1497422222222222</v>
      </c>
      <c r="EL261" s="19">
        <f t="shared" ca="1" si="1185"/>
        <v>14.340696657777777</v>
      </c>
      <c r="EM261" s="19">
        <f t="shared" ca="1" si="1186"/>
        <v>12.744290097777778</v>
      </c>
      <c r="EN261" s="19">
        <f t="shared" ca="1" si="1187"/>
        <v>0</v>
      </c>
      <c r="EO261" s="19">
        <f t="shared" ca="1" si="1188"/>
        <v>0</v>
      </c>
      <c r="EP261" s="19">
        <f t="shared" ca="1" si="1189"/>
        <v>2.9476622222222226</v>
      </c>
      <c r="EQ261" s="19">
        <f t="shared" ca="1" si="1190"/>
        <v>11.8034728</v>
      </c>
      <c r="ER261" s="19">
        <f t="shared" ca="1" si="1191"/>
        <v>42.985863999999999</v>
      </c>
      <c r="ES261" s="19">
        <f t="shared" ca="1" si="1192"/>
        <v>12.407229991111111</v>
      </c>
      <c r="ET261" s="19">
        <f t="shared" ca="1" si="1193"/>
        <v>0</v>
      </c>
      <c r="EU261" s="19">
        <f t="shared" ca="1" si="1104"/>
        <v>0</v>
      </c>
      <c r="EV261" s="19">
        <f t="shared" ca="1" si="1105"/>
        <v>0</v>
      </c>
      <c r="EW261" s="72">
        <f t="shared" ca="1" si="1106"/>
        <v>0</v>
      </c>
      <c r="EX261" s="72">
        <f t="shared" ca="1" si="1107"/>
        <v>0</v>
      </c>
      <c r="EY261" s="5"/>
      <c r="EZ261" s="5"/>
      <c r="FA261" s="5"/>
      <c r="FB261" s="5">
        <f t="shared" ca="1" si="1219"/>
        <v>338263</v>
      </c>
      <c r="FC261" s="5">
        <f t="shared" ca="1" si="1219"/>
        <v>0</v>
      </c>
      <c r="FD261" s="5">
        <f t="shared" ca="1" si="1219"/>
        <v>94567.9</v>
      </c>
      <c r="FE261" s="5">
        <f t="shared" ca="1" si="1219"/>
        <v>84040.6</v>
      </c>
      <c r="FF261" s="5">
        <f t="shared" ca="1" si="1219"/>
        <v>0</v>
      </c>
      <c r="FG261" s="5">
        <f t="shared" ca="1" si="1219"/>
        <v>0</v>
      </c>
      <c r="FH261" s="5">
        <f t="shared" ca="1" si="1219"/>
        <v>0</v>
      </c>
      <c r="FI261" s="5">
        <f t="shared" ca="1" si="1219"/>
        <v>77836.5</v>
      </c>
      <c r="FJ261" s="5">
        <f t="shared" ca="1" si="1219"/>
        <v>256445</v>
      </c>
      <c r="FK261" s="5">
        <f t="shared" ca="1" si="1219"/>
        <v>81817.899999999994</v>
      </c>
      <c r="FL261" s="5">
        <f t="shared" ca="1" si="1219"/>
        <v>0</v>
      </c>
      <c r="FM261" s="5">
        <f t="shared" ca="1" si="1219"/>
        <v>0</v>
      </c>
      <c r="FN261" s="5">
        <f t="shared" ca="1" si="1220"/>
        <v>0</v>
      </c>
      <c r="FO261" s="5">
        <f t="shared" ca="1" si="1220"/>
        <v>0</v>
      </c>
      <c r="FP261" s="5">
        <f t="shared" ca="1" si="1220"/>
        <v>0</v>
      </c>
      <c r="FQ261" s="5"/>
      <c r="FR261" s="5">
        <f t="shared" ca="1" si="1221"/>
        <v>921.91600000000005</v>
      </c>
      <c r="FS261" s="5">
        <f t="shared" ca="1" si="1221"/>
        <v>258.69200000000001</v>
      </c>
      <c r="FT261" s="5">
        <f t="shared" ca="1" si="1221"/>
        <v>0</v>
      </c>
      <c r="FU261" s="5">
        <f t="shared" ca="1" si="1221"/>
        <v>0</v>
      </c>
      <c r="FV261" s="5">
        <f t="shared" ca="1" si="1221"/>
        <v>0</v>
      </c>
      <c r="FW261" s="5">
        <f t="shared" ca="1" si="1221"/>
        <v>0</v>
      </c>
      <c r="FX261" s="5">
        <f t="shared" ca="1" si="1221"/>
        <v>663.22400000000005</v>
      </c>
      <c r="FY261" s="5">
        <f t="shared" ca="1" si="1221"/>
        <v>0</v>
      </c>
      <c r="FZ261" s="5">
        <f t="shared" ca="1" si="1221"/>
        <v>921.91600000000005</v>
      </c>
      <c r="GA261" s="5">
        <f t="shared" ca="1" si="1221"/>
        <v>0</v>
      </c>
      <c r="GB261" s="5">
        <f t="shared" ca="1" si="1221"/>
        <v>0</v>
      </c>
      <c r="GC261" s="5">
        <f t="shared" ca="1" si="1221"/>
        <v>0</v>
      </c>
      <c r="GD261" s="5">
        <f t="shared" ca="1" si="1222"/>
        <v>0</v>
      </c>
      <c r="GE261" s="5"/>
      <c r="GF261" s="5">
        <f t="shared" ca="1" si="1223"/>
        <v>382.67</v>
      </c>
      <c r="GG261" s="5">
        <f t="shared" ca="1" si="1223"/>
        <v>2.3556400000000002</v>
      </c>
      <c r="GH261" s="5">
        <f t="shared" ca="1" si="1223"/>
        <v>160.78899999999999</v>
      </c>
      <c r="GI261" s="5">
        <f t="shared" ca="1" si="1223"/>
        <v>110.36499999999999</v>
      </c>
      <c r="GJ261" s="5">
        <f t="shared" ca="1" si="1223"/>
        <v>0</v>
      </c>
      <c r="GK261" s="5">
        <f t="shared" ca="1" si="1223"/>
        <v>0</v>
      </c>
      <c r="GL261" s="5">
        <f t="shared" ca="1" si="1223"/>
        <v>5.34741</v>
      </c>
      <c r="GM261" s="5">
        <f t="shared" ca="1" si="1223"/>
        <v>103.813</v>
      </c>
      <c r="GN261" s="5"/>
      <c r="GO261" s="19">
        <f t="shared" ca="1" si="1194"/>
        <v>55.393109155555557</v>
      </c>
      <c r="GP261" s="19">
        <f t="shared" ca="1" si="1195"/>
        <v>1.1497422222222222</v>
      </c>
      <c r="GQ261" s="19">
        <f t="shared" ca="1" si="1196"/>
        <v>14.340696657777777</v>
      </c>
      <c r="GR261" s="19">
        <f t="shared" ca="1" si="1197"/>
        <v>12.744290097777778</v>
      </c>
      <c r="GS261" s="19">
        <f t="shared" ca="1" si="1198"/>
        <v>0</v>
      </c>
      <c r="GT261" s="19">
        <f t="shared" ca="1" si="1199"/>
        <v>0</v>
      </c>
      <c r="GU261" s="19">
        <f t="shared" ca="1" si="1200"/>
        <v>2.9476622222222226</v>
      </c>
      <c r="GV261" s="19">
        <f t="shared" ca="1" si="1201"/>
        <v>11.8034728</v>
      </c>
      <c r="GW261" s="19">
        <f t="shared" ca="1" si="1202"/>
        <v>42.985863999999999</v>
      </c>
      <c r="GX261" s="19">
        <f t="shared" ca="1" si="1203"/>
        <v>12.407229991111111</v>
      </c>
      <c r="GY261" s="19">
        <f t="shared" ca="1" si="1204"/>
        <v>0</v>
      </c>
      <c r="GZ261" s="19">
        <f t="shared" ca="1" si="1204"/>
        <v>0</v>
      </c>
      <c r="HA261" s="19">
        <f t="shared" ca="1" si="1204"/>
        <v>0</v>
      </c>
      <c r="HB261" s="72">
        <f t="shared" ca="1" si="1108"/>
        <v>0</v>
      </c>
      <c r="HC261" s="72">
        <f t="shared" ca="1" si="1109"/>
        <v>0</v>
      </c>
      <c r="HD261" s="5"/>
      <c r="HE261" s="5"/>
      <c r="HF261" s="5"/>
      <c r="HG261" s="5">
        <f t="shared" ca="1" si="1224"/>
        <v>331308</v>
      </c>
      <c r="HH261" s="5">
        <f t="shared" ca="1" si="1224"/>
        <v>0</v>
      </c>
      <c r="HI261" s="5">
        <f t="shared" ca="1" si="1224"/>
        <v>86898.3</v>
      </c>
      <c r="HJ261" s="5">
        <f t="shared" ca="1" si="1224"/>
        <v>72409.8</v>
      </c>
      <c r="HK261" s="5">
        <f t="shared" ca="1" si="1224"/>
        <v>0</v>
      </c>
      <c r="HL261" s="5">
        <f t="shared" ca="1" si="1224"/>
        <v>0</v>
      </c>
      <c r="HM261" s="5">
        <f t="shared" ca="1" si="1224"/>
        <v>12345.8</v>
      </c>
      <c r="HN261" s="5">
        <f t="shared" ca="1" si="1224"/>
        <v>77836.5</v>
      </c>
      <c r="HO261" s="5">
        <f t="shared" ca="1" si="1224"/>
        <v>249490</v>
      </c>
      <c r="HP261" s="5">
        <f t="shared" ca="1" si="1224"/>
        <v>81817.899999999994</v>
      </c>
      <c r="HQ261" s="5">
        <f t="shared" ca="1" si="1224"/>
        <v>0</v>
      </c>
      <c r="HR261" s="5">
        <f t="shared" ca="1" si="1224"/>
        <v>0</v>
      </c>
      <c r="HS261" s="5">
        <f t="shared" ca="1" si="1225"/>
        <v>0</v>
      </c>
      <c r="HT261" s="5">
        <f t="shared" ca="1" si="1225"/>
        <v>0</v>
      </c>
      <c r="HU261" s="5">
        <f t="shared" ca="1" si="1225"/>
        <v>0</v>
      </c>
      <c r="HV261" s="5"/>
      <c r="HW261" s="5">
        <f t="shared" ca="1" si="1226"/>
        <v>165.96600000000001</v>
      </c>
      <c r="HX261" s="5">
        <f t="shared" ca="1" si="1226"/>
        <v>165.96600000000001</v>
      </c>
      <c r="HY261" s="5">
        <f t="shared" ca="1" si="1226"/>
        <v>0</v>
      </c>
      <c r="HZ261" s="5">
        <f t="shared" ca="1" si="1226"/>
        <v>0</v>
      </c>
      <c r="IA261" s="5">
        <f t="shared" ca="1" si="1226"/>
        <v>0</v>
      </c>
      <c r="IB261" s="5">
        <f t="shared" ca="1" si="1226"/>
        <v>0</v>
      </c>
      <c r="IC261" s="5">
        <f t="shared" ca="1" si="1226"/>
        <v>0</v>
      </c>
      <c r="ID261" s="5">
        <f t="shared" ca="1" si="1226"/>
        <v>0</v>
      </c>
      <c r="IE261" s="5">
        <f t="shared" ca="1" si="1226"/>
        <v>165.96600000000001</v>
      </c>
      <c r="IF261" s="5">
        <f t="shared" ca="1" si="1226"/>
        <v>0</v>
      </c>
      <c r="IG261" s="5">
        <f t="shared" ca="1" si="1226"/>
        <v>0</v>
      </c>
      <c r="IH261" s="5">
        <f t="shared" ca="1" si="1226"/>
        <v>0</v>
      </c>
      <c r="II261" s="5">
        <f t="shared" ca="1" si="1227"/>
        <v>0</v>
      </c>
      <c r="IJ261" s="5"/>
      <c r="IK261" s="5">
        <f t="shared" ca="1" si="1234"/>
        <v>365.87599999999998</v>
      </c>
      <c r="IL261" s="5">
        <f t="shared" ca="1" si="1234"/>
        <v>1.5502899999999999</v>
      </c>
      <c r="IM261" s="5">
        <f t="shared" ca="1" si="1234"/>
        <v>148.32400000000001</v>
      </c>
      <c r="IN261" s="5">
        <f t="shared" ca="1" si="1234"/>
        <v>96.281899999999993</v>
      </c>
      <c r="IO261" s="5">
        <f t="shared" ca="1" si="1234"/>
        <v>0</v>
      </c>
      <c r="IP261" s="5">
        <f t="shared" ca="1" si="1234"/>
        <v>0</v>
      </c>
      <c r="IQ261" s="5">
        <f t="shared" ca="1" si="1234"/>
        <v>15.9068</v>
      </c>
      <c r="IR261" s="5">
        <f t="shared" ca="1" si="1234"/>
        <v>103.813</v>
      </c>
      <c r="IS261" s="5"/>
      <c r="IT261" s="19">
        <f t="shared" ca="1" si="1069"/>
        <v>50.97864426666667</v>
      </c>
      <c r="IU261" s="19">
        <f t="shared" ca="1" si="1070"/>
        <v>0.73762666666666676</v>
      </c>
      <c r="IV261" s="19">
        <f t="shared" ca="1" si="1071"/>
        <v>13.177644426666665</v>
      </c>
      <c r="IW261" s="19">
        <f t="shared" ca="1" si="1072"/>
        <v>10.980543893333333</v>
      </c>
      <c r="IX261" s="19">
        <f t="shared" ca="1" si="1073"/>
        <v>0</v>
      </c>
      <c r="IY261" s="19">
        <f t="shared" ca="1" si="1074"/>
        <v>0</v>
      </c>
      <c r="IZ261" s="19">
        <f t="shared" ca="1" si="1075"/>
        <v>1.872171982222222</v>
      </c>
      <c r="JA261" s="19">
        <f t="shared" ca="1" si="1076"/>
        <v>11.8034728</v>
      </c>
      <c r="JB261" s="19">
        <f t="shared" ca="1" si="1077"/>
        <v>38.571399111111113</v>
      </c>
      <c r="JC261" s="19">
        <f t="shared" ca="1" si="1078"/>
        <v>12.407229991111111</v>
      </c>
      <c r="JD261" s="19">
        <f t="shared" ca="1" si="1079"/>
        <v>0</v>
      </c>
      <c r="JE261" s="19">
        <f t="shared" ca="1" si="1236"/>
        <v>0</v>
      </c>
      <c r="JF261" s="19">
        <f t="shared" ca="1" si="1236"/>
        <v>0</v>
      </c>
      <c r="JG261" s="72">
        <f t="shared" ca="1" si="1110"/>
        <v>0</v>
      </c>
      <c r="JH261" s="72">
        <f t="shared" ca="1" si="1111"/>
        <v>0</v>
      </c>
      <c r="JI261" s="5"/>
      <c r="JJ261" s="5"/>
      <c r="JK261" s="5"/>
      <c r="JL261" s="5">
        <f t="shared" ca="1" si="1228"/>
        <v>331308</v>
      </c>
      <c r="JM261" s="5">
        <f t="shared" ca="1" si="1228"/>
        <v>0</v>
      </c>
      <c r="JN261" s="5">
        <f t="shared" ca="1" si="1228"/>
        <v>86898.3</v>
      </c>
      <c r="JO261" s="5">
        <f t="shared" ca="1" si="1228"/>
        <v>72409.8</v>
      </c>
      <c r="JP261" s="5">
        <f t="shared" ca="1" si="1228"/>
        <v>0</v>
      </c>
      <c r="JQ261" s="5">
        <f t="shared" ca="1" si="1228"/>
        <v>0</v>
      </c>
      <c r="JR261" s="5">
        <f t="shared" ca="1" si="1228"/>
        <v>12345.8</v>
      </c>
      <c r="JS261" s="5">
        <f t="shared" ca="1" si="1228"/>
        <v>77836.5</v>
      </c>
      <c r="JT261" s="5">
        <f t="shared" ca="1" si="1228"/>
        <v>249490</v>
      </c>
      <c r="JU261" s="5">
        <f t="shared" ca="1" si="1228"/>
        <v>81817.899999999994</v>
      </c>
      <c r="JV261" s="5">
        <f t="shared" ca="1" si="1228"/>
        <v>0</v>
      </c>
      <c r="JW261" s="5">
        <f t="shared" ca="1" si="1228"/>
        <v>0</v>
      </c>
      <c r="JX261" s="5">
        <f t="shared" ca="1" si="1229"/>
        <v>0</v>
      </c>
      <c r="JY261" s="5">
        <f t="shared" ca="1" si="1229"/>
        <v>0</v>
      </c>
      <c r="JZ261" s="5">
        <f t="shared" ca="1" si="1229"/>
        <v>0</v>
      </c>
      <c r="KA261" s="5"/>
      <c r="KB261" s="5">
        <f t="shared" ca="1" si="1230"/>
        <v>165.96600000000001</v>
      </c>
      <c r="KC261" s="5">
        <f t="shared" ca="1" si="1230"/>
        <v>165.96600000000001</v>
      </c>
      <c r="KD261" s="5">
        <f t="shared" ca="1" si="1230"/>
        <v>0</v>
      </c>
      <c r="KE261" s="5">
        <f t="shared" ca="1" si="1230"/>
        <v>0</v>
      </c>
      <c r="KF261" s="5">
        <f t="shared" ca="1" si="1230"/>
        <v>0</v>
      </c>
      <c r="KG261" s="5">
        <f t="shared" ca="1" si="1230"/>
        <v>0</v>
      </c>
      <c r="KH261" s="5">
        <f t="shared" ca="1" si="1230"/>
        <v>0</v>
      </c>
      <c r="KI261" s="5">
        <f t="shared" ca="1" si="1230"/>
        <v>0</v>
      </c>
      <c r="KJ261" s="5">
        <f t="shared" ca="1" si="1230"/>
        <v>165.96600000000001</v>
      </c>
      <c r="KK261" s="5">
        <f t="shared" ca="1" si="1230"/>
        <v>0</v>
      </c>
      <c r="KL261" s="5">
        <f t="shared" ca="1" si="1230"/>
        <v>0</v>
      </c>
      <c r="KM261" s="5">
        <f t="shared" ca="1" si="1230"/>
        <v>0</v>
      </c>
      <c r="KN261" s="5">
        <f t="shared" ca="1" si="1231"/>
        <v>0</v>
      </c>
      <c r="KO261" s="5"/>
      <c r="KP261" s="5">
        <f t="shared" ca="1" si="1232"/>
        <v>365.87599999999998</v>
      </c>
      <c r="KQ261" s="5">
        <f t="shared" ca="1" si="1232"/>
        <v>1.5502899999999999</v>
      </c>
      <c r="KR261" s="5">
        <f t="shared" ca="1" si="1232"/>
        <v>148.32400000000001</v>
      </c>
      <c r="KS261" s="5">
        <f t="shared" ca="1" si="1232"/>
        <v>96.281899999999993</v>
      </c>
      <c r="KT261" s="5">
        <f t="shared" ca="1" si="1232"/>
        <v>0</v>
      </c>
      <c r="KU261" s="5">
        <f t="shared" ca="1" si="1232"/>
        <v>0</v>
      </c>
      <c r="KV261" s="5">
        <f t="shared" ca="1" si="1232"/>
        <v>15.9068</v>
      </c>
      <c r="KW261" s="5">
        <f t="shared" ca="1" si="1232"/>
        <v>103.813</v>
      </c>
      <c r="KX261" s="5"/>
      <c r="KY261" s="19">
        <f t="shared" ca="1" si="1205"/>
        <v>50.97864426666667</v>
      </c>
      <c r="KZ261" s="19">
        <f t="shared" ca="1" si="1206"/>
        <v>0.73762666666666676</v>
      </c>
      <c r="LA261" s="19">
        <f t="shared" ca="1" si="1207"/>
        <v>13.177644426666665</v>
      </c>
      <c r="LB261" s="19">
        <f t="shared" ca="1" si="1208"/>
        <v>10.980543893333333</v>
      </c>
      <c r="LC261" s="19">
        <f t="shared" ca="1" si="1209"/>
        <v>0</v>
      </c>
      <c r="LD261" s="19">
        <f t="shared" ca="1" si="1210"/>
        <v>0</v>
      </c>
      <c r="LE261" s="19">
        <f t="shared" ca="1" si="1211"/>
        <v>1.872171982222222</v>
      </c>
      <c r="LF261" s="19">
        <f t="shared" ca="1" si="1212"/>
        <v>11.8034728</v>
      </c>
      <c r="LG261" s="19">
        <f t="shared" ca="1" si="1213"/>
        <v>38.571399111111113</v>
      </c>
      <c r="LH261" s="19">
        <f t="shared" ca="1" si="1214"/>
        <v>12.407229991111111</v>
      </c>
      <c r="LI261" s="19">
        <f t="shared" ca="1" si="1215"/>
        <v>0</v>
      </c>
      <c r="LJ261" s="19">
        <f t="shared" ca="1" si="1081"/>
        <v>0</v>
      </c>
      <c r="LK261" s="19">
        <f t="shared" ca="1" si="1082"/>
        <v>0</v>
      </c>
      <c r="LL261" s="72">
        <f t="shared" ca="1" si="1112"/>
        <v>0</v>
      </c>
      <c r="LM261" s="72">
        <f t="shared" ca="1" si="1113"/>
        <v>0</v>
      </c>
    </row>
    <row r="262" spans="1:325" ht="15" customHeight="1" outlineLevel="1" x14ac:dyDescent="0.3">
      <c r="A262" s="5">
        <f>IF('Old Results'!E242='New Results'!E242,'New Results'!E242,"0")</f>
        <v>22500</v>
      </c>
      <c r="B262" s="5">
        <f t="shared" si="1237"/>
        <v>1009</v>
      </c>
      <c r="C262" s="27">
        <f t="shared" si="968"/>
        <v>241</v>
      </c>
      <c r="D262" s="41" t="str">
        <f>'Old Results'!C242</f>
        <v>1009415-RetlStrp-HVACPSZ EconomizerControl_NDL</v>
      </c>
      <c r="E262" s="41" t="str">
        <f>'New Results'!C242</f>
        <v>1009415-RetlStrp-HVACPSZ EconomizerControl_NDL</v>
      </c>
      <c r="F262" s="5">
        <f t="shared" ca="1" si="1128"/>
        <v>0</v>
      </c>
      <c r="G262" s="5">
        <f t="shared" ca="1" si="1129"/>
        <v>0</v>
      </c>
      <c r="H262" s="5">
        <f t="shared" ca="1" si="1130"/>
        <v>0</v>
      </c>
      <c r="I262" s="5">
        <f t="shared" ca="1" si="1131"/>
        <v>0</v>
      </c>
      <c r="J262" s="5">
        <f t="shared" ca="1" si="1132"/>
        <v>0</v>
      </c>
      <c r="K262" s="5">
        <f t="shared" ca="1" si="1133"/>
        <v>0</v>
      </c>
      <c r="L262" s="5">
        <f t="shared" ca="1" si="1134"/>
        <v>0</v>
      </c>
      <c r="M262" s="5">
        <f t="shared" ca="1" si="1135"/>
        <v>0</v>
      </c>
      <c r="N262" s="5">
        <f t="shared" ca="1" si="1136"/>
        <v>0</v>
      </c>
      <c r="O262" s="5">
        <f t="shared" ca="1" si="1137"/>
        <v>0</v>
      </c>
      <c r="P262" s="5">
        <f t="shared" ca="1" si="1138"/>
        <v>0</v>
      </c>
      <c r="Q262" s="5">
        <f t="shared" ca="1" si="1139"/>
        <v>0</v>
      </c>
      <c r="R262" s="5">
        <f t="shared" ca="1" si="1083"/>
        <v>0</v>
      </c>
      <c r="S262" s="5">
        <f t="shared" ca="1" si="1084"/>
        <v>0</v>
      </c>
      <c r="T262" s="5">
        <f t="shared" ca="1" si="1085"/>
        <v>0</v>
      </c>
      <c r="U262" s="5">
        <f t="shared" ca="1" si="1140"/>
        <v>0</v>
      </c>
      <c r="V262" s="5">
        <f t="shared" ca="1" si="1141"/>
        <v>0</v>
      </c>
      <c r="W262" s="5">
        <f t="shared" ca="1" si="1142"/>
        <v>0</v>
      </c>
      <c r="X262" s="5">
        <f t="shared" ca="1" si="1143"/>
        <v>0</v>
      </c>
      <c r="Y262" s="5">
        <f t="shared" ca="1" si="1144"/>
        <v>0</v>
      </c>
      <c r="Z262" s="5">
        <f t="shared" ca="1" si="1145"/>
        <v>0</v>
      </c>
      <c r="AA262" s="5">
        <f t="shared" ca="1" si="1146"/>
        <v>0</v>
      </c>
      <c r="AB262" s="5">
        <f t="shared" ca="1" si="1147"/>
        <v>0</v>
      </c>
      <c r="AC262" s="5">
        <f t="shared" ca="1" si="1148"/>
        <v>0</v>
      </c>
      <c r="AD262" s="5">
        <f t="shared" ca="1" si="1149"/>
        <v>0</v>
      </c>
      <c r="AE262" s="5">
        <f t="shared" ca="1" si="1150"/>
        <v>0</v>
      </c>
      <c r="AF262" s="5">
        <f t="shared" ca="1" si="1151"/>
        <v>0</v>
      </c>
      <c r="AG262" s="5">
        <f t="shared" ca="1" si="1151"/>
        <v>0</v>
      </c>
      <c r="AH262" s="37">
        <f t="shared" ca="1" si="1152"/>
        <v>0</v>
      </c>
      <c r="AI262" s="37">
        <f t="shared" ca="1" si="1153"/>
        <v>0</v>
      </c>
      <c r="AJ262" s="37">
        <f t="shared" ca="1" si="1154"/>
        <v>0</v>
      </c>
      <c r="AK262" s="37">
        <f t="shared" ca="1" si="1155"/>
        <v>0</v>
      </c>
      <c r="AL262" s="37">
        <f t="shared" ca="1" si="1156"/>
        <v>0</v>
      </c>
      <c r="AM262" s="37">
        <f t="shared" ca="1" si="1157"/>
        <v>0</v>
      </c>
      <c r="AN262" s="37">
        <f t="shared" ca="1" si="1158"/>
        <v>0</v>
      </c>
      <c r="AO262" s="37">
        <f t="shared" ca="1" si="1159"/>
        <v>0</v>
      </c>
      <c r="AP262" s="33">
        <f t="shared" ca="1" si="1160"/>
        <v>56.480849777777784</v>
      </c>
      <c r="AQ262" s="33">
        <f t="shared" ca="1" si="1161"/>
        <v>56.480849777777784</v>
      </c>
      <c r="AR262" s="24">
        <f t="shared" ca="1" si="1162"/>
        <v>0</v>
      </c>
      <c r="AS262" s="34">
        <f t="shared" ca="1" si="1163"/>
        <v>390.839</v>
      </c>
      <c r="AT262" s="34">
        <f t="shared" ca="1" si="1164"/>
        <v>390.839</v>
      </c>
      <c r="AU262" s="45">
        <f t="shared" ca="1" si="1165"/>
        <v>0</v>
      </c>
      <c r="AV262" s="34">
        <f t="shared" ca="1" si="1166"/>
        <v>-25</v>
      </c>
      <c r="AW262" s="34">
        <f t="shared" ca="1" si="1167"/>
        <v>-25</v>
      </c>
      <c r="AX262" s="46">
        <f t="shared" ca="1" si="1168"/>
        <v>0</v>
      </c>
      <c r="AY262" s="5"/>
      <c r="AZ262" s="5">
        <f t="shared" ca="1" si="1055"/>
        <v>0</v>
      </c>
      <c r="BA262" s="5">
        <f t="shared" ca="1" si="1056"/>
        <v>0</v>
      </c>
      <c r="BB262" s="5">
        <f t="shared" ca="1" si="1057"/>
        <v>0</v>
      </c>
      <c r="BC262" s="5">
        <f t="shared" ca="1" si="1058"/>
        <v>0</v>
      </c>
      <c r="BD262" s="5">
        <f t="shared" ca="1" si="1059"/>
        <v>0</v>
      </c>
      <c r="BE262" s="5">
        <f t="shared" ca="1" si="1060"/>
        <v>0</v>
      </c>
      <c r="BF262" s="5">
        <f t="shared" ca="1" si="1061"/>
        <v>0</v>
      </c>
      <c r="BG262" s="5">
        <f t="shared" ca="1" si="1062"/>
        <v>0</v>
      </c>
      <c r="BH262" s="5">
        <f t="shared" ca="1" si="1063"/>
        <v>0</v>
      </c>
      <c r="BI262" s="5">
        <f t="shared" ca="1" si="1064"/>
        <v>0</v>
      </c>
      <c r="BJ262" s="5">
        <f t="shared" ca="1" si="1065"/>
        <v>0</v>
      </c>
      <c r="BK262" s="5">
        <f t="shared" ca="1" si="1066"/>
        <v>0</v>
      </c>
      <c r="BL262" s="5">
        <f t="shared" ca="1" si="1086"/>
        <v>0</v>
      </c>
      <c r="BM262" s="5">
        <f t="shared" ca="1" si="1087"/>
        <v>0</v>
      </c>
      <c r="BN262" s="5">
        <f t="shared" ca="1" si="1088"/>
        <v>0</v>
      </c>
      <c r="BO262" s="5">
        <f t="shared" ca="1" si="1089"/>
        <v>0</v>
      </c>
      <c r="BP262" s="5">
        <f t="shared" ca="1" si="1090"/>
        <v>0</v>
      </c>
      <c r="BQ262" s="5">
        <f t="shared" ca="1" si="1091"/>
        <v>0</v>
      </c>
      <c r="BR262" s="5">
        <f t="shared" ca="1" si="1092"/>
        <v>0</v>
      </c>
      <c r="BS262" s="5">
        <f t="shared" ca="1" si="1093"/>
        <v>0</v>
      </c>
      <c r="BT262" s="5">
        <f t="shared" ca="1" si="1094"/>
        <v>0</v>
      </c>
      <c r="BU262" s="5">
        <f t="shared" ca="1" si="1095"/>
        <v>0</v>
      </c>
      <c r="BV262" s="5">
        <f t="shared" ca="1" si="1096"/>
        <v>0</v>
      </c>
      <c r="BW262" s="5">
        <f t="shared" ca="1" si="1097"/>
        <v>0</v>
      </c>
      <c r="BX262" s="5">
        <f t="shared" ca="1" si="1098"/>
        <v>0</v>
      </c>
      <c r="BY262" s="5">
        <f t="shared" ca="1" si="1099"/>
        <v>0</v>
      </c>
      <c r="BZ262" s="5">
        <f t="shared" ca="1" si="1100"/>
        <v>0</v>
      </c>
      <c r="CA262" s="5">
        <f t="shared" ca="1" si="1101"/>
        <v>0</v>
      </c>
      <c r="CB262" s="37">
        <f t="shared" ca="1" si="1169"/>
        <v>0</v>
      </c>
      <c r="CC262" s="37">
        <f t="shared" ca="1" si="1170"/>
        <v>0</v>
      </c>
      <c r="CD262" s="37">
        <f t="shared" ca="1" si="1171"/>
        <v>0</v>
      </c>
      <c r="CE262" s="37">
        <f t="shared" ca="1" si="1172"/>
        <v>0</v>
      </c>
      <c r="CF262" s="37">
        <f t="shared" ca="1" si="1173"/>
        <v>0</v>
      </c>
      <c r="CG262" s="37">
        <f t="shared" ca="1" si="1174"/>
        <v>0</v>
      </c>
      <c r="CH262" s="37">
        <f t="shared" ca="1" si="1175"/>
        <v>0</v>
      </c>
      <c r="CI262" s="19">
        <f t="shared" ca="1" si="1176"/>
        <v>0</v>
      </c>
      <c r="CJ262" s="33">
        <f t="shared" ca="1" si="1177"/>
        <v>50.97864426666667</v>
      </c>
      <c r="CK262" s="33">
        <f t="shared" ca="1" si="1068"/>
        <v>50.97864426666667</v>
      </c>
      <c r="CL262" s="24">
        <f t="shared" ca="1" si="1178"/>
        <v>0</v>
      </c>
      <c r="CM262" s="34">
        <f t="shared" ca="1" si="1179"/>
        <v>365.87599999999998</v>
      </c>
      <c r="CN262" s="34">
        <f t="shared" ca="1" si="1180"/>
        <v>365.87599999999998</v>
      </c>
      <c r="CO262" s="45">
        <f t="shared" ca="1" si="1181"/>
        <v>0</v>
      </c>
      <c r="CP262" s="5"/>
      <c r="CR262" s="5">
        <f t="shared" ca="1" si="1102"/>
        <v>60</v>
      </c>
      <c r="CS262" s="5">
        <f t="shared" ca="1" si="1103"/>
        <v>55</v>
      </c>
      <c r="CT262" s="62">
        <f t="shared" ca="1" si="1182"/>
        <v>8.333333333333337E-2</v>
      </c>
      <c r="CW262" s="5">
        <f t="shared" ca="1" si="1216"/>
        <v>346360</v>
      </c>
      <c r="CX262" s="5">
        <f t="shared" ca="1" si="1216"/>
        <v>0</v>
      </c>
      <c r="CY262" s="5">
        <f t="shared" ca="1" si="1216"/>
        <v>102665</v>
      </c>
      <c r="CZ262" s="5">
        <f t="shared" ca="1" si="1216"/>
        <v>84040.6</v>
      </c>
      <c r="DA262" s="5">
        <f t="shared" ca="1" si="1216"/>
        <v>0</v>
      </c>
      <c r="DB262" s="5">
        <f t="shared" ca="1" si="1216"/>
        <v>0</v>
      </c>
      <c r="DC262" s="5">
        <f t="shared" ca="1" si="1216"/>
        <v>0</v>
      </c>
      <c r="DD262" s="5">
        <f t="shared" ca="1" si="1216"/>
        <v>77836.5</v>
      </c>
      <c r="DE262" s="5">
        <f t="shared" ca="1" si="1216"/>
        <v>264542</v>
      </c>
      <c r="DF262" s="5">
        <f t="shared" ca="1" si="1216"/>
        <v>81817.899999999994</v>
      </c>
      <c r="DG262" s="5">
        <f t="shared" ca="1" si="1216"/>
        <v>0</v>
      </c>
      <c r="DH262" s="5">
        <f t="shared" ca="1" si="1216"/>
        <v>0</v>
      </c>
      <c r="DI262" s="5">
        <f t="shared" ca="1" si="1235"/>
        <v>0</v>
      </c>
      <c r="DJ262" s="5">
        <f t="shared" ca="1" si="1235"/>
        <v>0</v>
      </c>
      <c r="DK262" s="5">
        <f t="shared" ca="1" si="1235"/>
        <v>0</v>
      </c>
      <c r="DL262" s="5"/>
      <c r="DM262" s="5">
        <f t="shared" ca="1" si="1217"/>
        <v>890.38800000000003</v>
      </c>
      <c r="DN262" s="5">
        <f t="shared" ca="1" si="1217"/>
        <v>227.16499999999999</v>
      </c>
      <c r="DO262" s="5">
        <f t="shared" ca="1" si="1217"/>
        <v>0</v>
      </c>
      <c r="DP262" s="5">
        <f t="shared" ca="1" si="1217"/>
        <v>0</v>
      </c>
      <c r="DQ262" s="5">
        <f t="shared" ca="1" si="1217"/>
        <v>0</v>
      </c>
      <c r="DR262" s="5">
        <f t="shared" ca="1" si="1217"/>
        <v>0</v>
      </c>
      <c r="DS262" s="5">
        <f t="shared" ca="1" si="1217"/>
        <v>663.22400000000005</v>
      </c>
      <c r="DT262" s="5">
        <f t="shared" ca="1" si="1217"/>
        <v>0</v>
      </c>
      <c r="DU262" s="5">
        <f t="shared" ca="1" si="1217"/>
        <v>890.38800000000003</v>
      </c>
      <c r="DV262" s="5">
        <f t="shared" ca="1" si="1217"/>
        <v>0</v>
      </c>
      <c r="DW262" s="5">
        <f t="shared" ca="1" si="1217"/>
        <v>0</v>
      </c>
      <c r="DX262" s="5">
        <f t="shared" ca="1" si="1217"/>
        <v>0</v>
      </c>
      <c r="DY262" s="5">
        <f t="shared" ca="1" si="1218"/>
        <v>0</v>
      </c>
      <c r="DZ262" s="5"/>
      <c r="EA262" s="5">
        <f t="shared" ca="1" si="1233"/>
        <v>390.839</v>
      </c>
      <c r="EB262" s="5">
        <f t="shared" ca="1" si="1233"/>
        <v>2.0483899999999999</v>
      </c>
      <c r="EC262" s="5">
        <f t="shared" ca="1" si="1233"/>
        <v>169.26599999999999</v>
      </c>
      <c r="ED262" s="5">
        <f t="shared" ca="1" si="1233"/>
        <v>110.36499999999999</v>
      </c>
      <c r="EE262" s="5">
        <f t="shared" ca="1" si="1233"/>
        <v>0</v>
      </c>
      <c r="EF262" s="5">
        <f t="shared" ca="1" si="1233"/>
        <v>0</v>
      </c>
      <c r="EG262" s="5">
        <f t="shared" ca="1" si="1233"/>
        <v>5.3474000000000004</v>
      </c>
      <c r="EH262" s="5">
        <f t="shared" ca="1" si="1233"/>
        <v>103.813</v>
      </c>
      <c r="EI262" s="5"/>
      <c r="EJ262" s="19">
        <f t="shared" ca="1" si="1183"/>
        <v>56.480849777777784</v>
      </c>
      <c r="EK262" s="19">
        <f t="shared" ca="1" si="1184"/>
        <v>1.0096222222222222</v>
      </c>
      <c r="EL262" s="19">
        <f t="shared" ca="1" si="1185"/>
        <v>15.568576888888888</v>
      </c>
      <c r="EM262" s="19">
        <f t="shared" ca="1" si="1186"/>
        <v>12.744290097777778</v>
      </c>
      <c r="EN262" s="19">
        <f t="shared" ca="1" si="1187"/>
        <v>0</v>
      </c>
      <c r="EO262" s="19">
        <f t="shared" ca="1" si="1188"/>
        <v>0</v>
      </c>
      <c r="EP262" s="19">
        <f t="shared" ca="1" si="1189"/>
        <v>2.9476622222222226</v>
      </c>
      <c r="EQ262" s="19">
        <f t="shared" ca="1" si="1190"/>
        <v>11.8034728</v>
      </c>
      <c r="ER262" s="19">
        <f t="shared" ca="1" si="1191"/>
        <v>44.073604622222227</v>
      </c>
      <c r="ES262" s="19">
        <f t="shared" ca="1" si="1192"/>
        <v>12.407229991111111</v>
      </c>
      <c r="ET262" s="19">
        <f t="shared" ca="1" si="1193"/>
        <v>0</v>
      </c>
      <c r="EU262" s="19">
        <f t="shared" ca="1" si="1104"/>
        <v>0</v>
      </c>
      <c r="EV262" s="19">
        <f t="shared" ca="1" si="1105"/>
        <v>0</v>
      </c>
      <c r="EW262" s="72">
        <f t="shared" ca="1" si="1106"/>
        <v>0</v>
      </c>
      <c r="EX262" s="72">
        <f t="shared" ca="1" si="1107"/>
        <v>0</v>
      </c>
      <c r="EY262" s="5"/>
      <c r="EZ262" s="5"/>
      <c r="FA262" s="5"/>
      <c r="FB262" s="5">
        <f t="shared" ca="1" si="1219"/>
        <v>346360</v>
      </c>
      <c r="FC262" s="5">
        <f t="shared" ca="1" si="1219"/>
        <v>0</v>
      </c>
      <c r="FD262" s="5">
        <f t="shared" ca="1" si="1219"/>
        <v>102665</v>
      </c>
      <c r="FE262" s="5">
        <f t="shared" ca="1" si="1219"/>
        <v>84040.6</v>
      </c>
      <c r="FF262" s="5">
        <f t="shared" ca="1" si="1219"/>
        <v>0</v>
      </c>
      <c r="FG262" s="5">
        <f t="shared" ca="1" si="1219"/>
        <v>0</v>
      </c>
      <c r="FH262" s="5">
        <f t="shared" ca="1" si="1219"/>
        <v>0</v>
      </c>
      <c r="FI262" s="5">
        <f t="shared" ca="1" si="1219"/>
        <v>77836.5</v>
      </c>
      <c r="FJ262" s="5">
        <f t="shared" ca="1" si="1219"/>
        <v>264542</v>
      </c>
      <c r="FK262" s="5">
        <f t="shared" ca="1" si="1219"/>
        <v>81817.899999999994</v>
      </c>
      <c r="FL262" s="5">
        <f t="shared" ca="1" si="1219"/>
        <v>0</v>
      </c>
      <c r="FM262" s="5">
        <f t="shared" ca="1" si="1219"/>
        <v>0</v>
      </c>
      <c r="FN262" s="5">
        <f t="shared" ca="1" si="1220"/>
        <v>0</v>
      </c>
      <c r="FO262" s="5">
        <f t="shared" ca="1" si="1220"/>
        <v>0</v>
      </c>
      <c r="FP262" s="5">
        <f t="shared" ca="1" si="1220"/>
        <v>0</v>
      </c>
      <c r="FQ262" s="5"/>
      <c r="FR262" s="5">
        <f t="shared" ca="1" si="1221"/>
        <v>890.38800000000003</v>
      </c>
      <c r="FS262" s="5">
        <f t="shared" ca="1" si="1221"/>
        <v>227.16499999999999</v>
      </c>
      <c r="FT262" s="5">
        <f t="shared" ca="1" si="1221"/>
        <v>0</v>
      </c>
      <c r="FU262" s="5">
        <f t="shared" ca="1" si="1221"/>
        <v>0</v>
      </c>
      <c r="FV262" s="5">
        <f t="shared" ca="1" si="1221"/>
        <v>0</v>
      </c>
      <c r="FW262" s="5">
        <f t="shared" ca="1" si="1221"/>
        <v>0</v>
      </c>
      <c r="FX262" s="5">
        <f t="shared" ca="1" si="1221"/>
        <v>663.22400000000005</v>
      </c>
      <c r="FY262" s="5">
        <f t="shared" ca="1" si="1221"/>
        <v>0</v>
      </c>
      <c r="FZ262" s="5">
        <f t="shared" ca="1" si="1221"/>
        <v>890.38800000000003</v>
      </c>
      <c r="GA262" s="5">
        <f t="shared" ca="1" si="1221"/>
        <v>0</v>
      </c>
      <c r="GB262" s="5">
        <f t="shared" ca="1" si="1221"/>
        <v>0</v>
      </c>
      <c r="GC262" s="5">
        <f t="shared" ca="1" si="1221"/>
        <v>0</v>
      </c>
      <c r="GD262" s="5">
        <f t="shared" ca="1" si="1222"/>
        <v>0</v>
      </c>
      <c r="GE262" s="5"/>
      <c r="GF262" s="5">
        <f t="shared" ca="1" si="1223"/>
        <v>390.839</v>
      </c>
      <c r="GG262" s="5">
        <f t="shared" ca="1" si="1223"/>
        <v>2.0483899999999999</v>
      </c>
      <c r="GH262" s="5">
        <f t="shared" ca="1" si="1223"/>
        <v>169.26599999999999</v>
      </c>
      <c r="GI262" s="5">
        <f t="shared" ca="1" si="1223"/>
        <v>110.36499999999999</v>
      </c>
      <c r="GJ262" s="5">
        <f t="shared" ca="1" si="1223"/>
        <v>0</v>
      </c>
      <c r="GK262" s="5">
        <f t="shared" ca="1" si="1223"/>
        <v>0</v>
      </c>
      <c r="GL262" s="5">
        <f t="shared" ca="1" si="1223"/>
        <v>5.3474000000000004</v>
      </c>
      <c r="GM262" s="5">
        <f t="shared" ca="1" si="1223"/>
        <v>103.813</v>
      </c>
      <c r="GN262" s="5"/>
      <c r="GO262" s="19">
        <f t="shared" ca="1" si="1194"/>
        <v>56.480849777777784</v>
      </c>
      <c r="GP262" s="19">
        <f t="shared" ca="1" si="1195"/>
        <v>1.0096222222222222</v>
      </c>
      <c r="GQ262" s="19">
        <f t="shared" ca="1" si="1196"/>
        <v>15.568576888888888</v>
      </c>
      <c r="GR262" s="19">
        <f t="shared" ca="1" si="1197"/>
        <v>12.744290097777778</v>
      </c>
      <c r="GS262" s="19">
        <f t="shared" ca="1" si="1198"/>
        <v>0</v>
      </c>
      <c r="GT262" s="19">
        <f t="shared" ca="1" si="1199"/>
        <v>0</v>
      </c>
      <c r="GU262" s="19">
        <f t="shared" ca="1" si="1200"/>
        <v>2.9476622222222226</v>
      </c>
      <c r="GV262" s="19">
        <f t="shared" ca="1" si="1201"/>
        <v>11.8034728</v>
      </c>
      <c r="GW262" s="19">
        <f t="shared" ca="1" si="1202"/>
        <v>44.073604622222227</v>
      </c>
      <c r="GX262" s="19">
        <f t="shared" ca="1" si="1203"/>
        <v>12.407229991111111</v>
      </c>
      <c r="GY262" s="19">
        <f t="shared" ca="1" si="1204"/>
        <v>0</v>
      </c>
      <c r="GZ262" s="19">
        <f t="shared" ca="1" si="1204"/>
        <v>0</v>
      </c>
      <c r="HA262" s="19">
        <f t="shared" ca="1" si="1204"/>
        <v>0</v>
      </c>
      <c r="HB262" s="72">
        <f t="shared" ca="1" si="1108"/>
        <v>0</v>
      </c>
      <c r="HC262" s="72">
        <f t="shared" ca="1" si="1109"/>
        <v>0</v>
      </c>
      <c r="HD262" s="5"/>
      <c r="HE262" s="5"/>
      <c r="HF262" s="5"/>
      <c r="HG262" s="5">
        <f t="shared" ca="1" si="1224"/>
        <v>331308</v>
      </c>
      <c r="HH262" s="5">
        <f t="shared" ca="1" si="1224"/>
        <v>0</v>
      </c>
      <c r="HI262" s="5">
        <f t="shared" ca="1" si="1224"/>
        <v>86898.3</v>
      </c>
      <c r="HJ262" s="5">
        <f t="shared" ca="1" si="1224"/>
        <v>72409.8</v>
      </c>
      <c r="HK262" s="5">
        <f t="shared" ca="1" si="1224"/>
        <v>0</v>
      </c>
      <c r="HL262" s="5">
        <f t="shared" ca="1" si="1224"/>
        <v>0</v>
      </c>
      <c r="HM262" s="5">
        <f t="shared" ca="1" si="1224"/>
        <v>12345.8</v>
      </c>
      <c r="HN262" s="5">
        <f t="shared" ca="1" si="1224"/>
        <v>77836.5</v>
      </c>
      <c r="HO262" s="5">
        <f t="shared" ca="1" si="1224"/>
        <v>249490</v>
      </c>
      <c r="HP262" s="5">
        <f t="shared" ca="1" si="1224"/>
        <v>81817.899999999994</v>
      </c>
      <c r="HQ262" s="5">
        <f t="shared" ca="1" si="1224"/>
        <v>0</v>
      </c>
      <c r="HR262" s="5">
        <f t="shared" ca="1" si="1224"/>
        <v>0</v>
      </c>
      <c r="HS262" s="5">
        <f t="shared" ca="1" si="1225"/>
        <v>0</v>
      </c>
      <c r="HT262" s="5">
        <f t="shared" ca="1" si="1225"/>
        <v>0</v>
      </c>
      <c r="HU262" s="5">
        <f t="shared" ca="1" si="1225"/>
        <v>0</v>
      </c>
      <c r="HV262" s="5"/>
      <c r="HW262" s="5">
        <f t="shared" ca="1" si="1226"/>
        <v>165.96600000000001</v>
      </c>
      <c r="HX262" s="5">
        <f t="shared" ca="1" si="1226"/>
        <v>165.96600000000001</v>
      </c>
      <c r="HY262" s="5">
        <f t="shared" ca="1" si="1226"/>
        <v>0</v>
      </c>
      <c r="HZ262" s="5">
        <f t="shared" ca="1" si="1226"/>
        <v>0</v>
      </c>
      <c r="IA262" s="5">
        <f t="shared" ca="1" si="1226"/>
        <v>0</v>
      </c>
      <c r="IB262" s="5">
        <f t="shared" ca="1" si="1226"/>
        <v>0</v>
      </c>
      <c r="IC262" s="5">
        <f t="shared" ca="1" si="1226"/>
        <v>0</v>
      </c>
      <c r="ID262" s="5">
        <f t="shared" ca="1" si="1226"/>
        <v>0</v>
      </c>
      <c r="IE262" s="5">
        <f t="shared" ca="1" si="1226"/>
        <v>165.96600000000001</v>
      </c>
      <c r="IF262" s="5">
        <f t="shared" ca="1" si="1226"/>
        <v>0</v>
      </c>
      <c r="IG262" s="5">
        <f t="shared" ca="1" si="1226"/>
        <v>0</v>
      </c>
      <c r="IH262" s="5">
        <f t="shared" ca="1" si="1226"/>
        <v>0</v>
      </c>
      <c r="II262" s="5">
        <f t="shared" ca="1" si="1227"/>
        <v>0</v>
      </c>
      <c r="IJ262" s="5"/>
      <c r="IK262" s="5">
        <f t="shared" ca="1" si="1234"/>
        <v>365.87599999999998</v>
      </c>
      <c r="IL262" s="5">
        <f t="shared" ca="1" si="1234"/>
        <v>1.5502899999999999</v>
      </c>
      <c r="IM262" s="5">
        <f t="shared" ca="1" si="1234"/>
        <v>148.32400000000001</v>
      </c>
      <c r="IN262" s="5">
        <f t="shared" ca="1" si="1234"/>
        <v>96.281899999999993</v>
      </c>
      <c r="IO262" s="5">
        <f t="shared" ca="1" si="1234"/>
        <v>0</v>
      </c>
      <c r="IP262" s="5">
        <f t="shared" ca="1" si="1234"/>
        <v>0</v>
      </c>
      <c r="IQ262" s="5">
        <f t="shared" ca="1" si="1234"/>
        <v>15.9068</v>
      </c>
      <c r="IR262" s="5">
        <f t="shared" ca="1" si="1234"/>
        <v>103.813</v>
      </c>
      <c r="IS262" s="5"/>
      <c r="IT262" s="19">
        <f t="shared" ca="1" si="1069"/>
        <v>50.97864426666667</v>
      </c>
      <c r="IU262" s="19">
        <f t="shared" ca="1" si="1070"/>
        <v>0.73762666666666676</v>
      </c>
      <c r="IV262" s="19">
        <f t="shared" ca="1" si="1071"/>
        <v>13.177644426666665</v>
      </c>
      <c r="IW262" s="19">
        <f t="shared" ca="1" si="1072"/>
        <v>10.980543893333333</v>
      </c>
      <c r="IX262" s="19">
        <f t="shared" ca="1" si="1073"/>
        <v>0</v>
      </c>
      <c r="IY262" s="19">
        <f t="shared" ca="1" si="1074"/>
        <v>0</v>
      </c>
      <c r="IZ262" s="19">
        <f t="shared" ca="1" si="1075"/>
        <v>1.872171982222222</v>
      </c>
      <c r="JA262" s="19">
        <f t="shared" ca="1" si="1076"/>
        <v>11.8034728</v>
      </c>
      <c r="JB262" s="19">
        <f t="shared" ca="1" si="1077"/>
        <v>38.571399111111113</v>
      </c>
      <c r="JC262" s="19">
        <f t="shared" ca="1" si="1078"/>
        <v>12.407229991111111</v>
      </c>
      <c r="JD262" s="19">
        <f t="shared" ca="1" si="1079"/>
        <v>0</v>
      </c>
      <c r="JE262" s="19">
        <f t="shared" ca="1" si="1236"/>
        <v>0</v>
      </c>
      <c r="JF262" s="19">
        <f t="shared" ca="1" si="1236"/>
        <v>0</v>
      </c>
      <c r="JG262" s="72">
        <f t="shared" ca="1" si="1110"/>
        <v>0</v>
      </c>
      <c r="JH262" s="72">
        <f t="shared" ca="1" si="1111"/>
        <v>0</v>
      </c>
      <c r="JI262" s="5"/>
      <c r="JJ262" s="5"/>
      <c r="JK262" s="5"/>
      <c r="JL262" s="5">
        <f t="shared" ca="1" si="1228"/>
        <v>331308</v>
      </c>
      <c r="JM262" s="5">
        <f t="shared" ca="1" si="1228"/>
        <v>0</v>
      </c>
      <c r="JN262" s="5">
        <f t="shared" ca="1" si="1228"/>
        <v>86898.3</v>
      </c>
      <c r="JO262" s="5">
        <f t="shared" ca="1" si="1228"/>
        <v>72409.8</v>
      </c>
      <c r="JP262" s="5">
        <f t="shared" ca="1" si="1228"/>
        <v>0</v>
      </c>
      <c r="JQ262" s="5">
        <f t="shared" ca="1" si="1228"/>
        <v>0</v>
      </c>
      <c r="JR262" s="5">
        <f t="shared" ca="1" si="1228"/>
        <v>12345.8</v>
      </c>
      <c r="JS262" s="5">
        <f t="shared" ca="1" si="1228"/>
        <v>77836.5</v>
      </c>
      <c r="JT262" s="5">
        <f t="shared" ca="1" si="1228"/>
        <v>249490</v>
      </c>
      <c r="JU262" s="5">
        <f t="shared" ca="1" si="1228"/>
        <v>81817.899999999994</v>
      </c>
      <c r="JV262" s="5">
        <f t="shared" ca="1" si="1228"/>
        <v>0</v>
      </c>
      <c r="JW262" s="5">
        <f t="shared" ca="1" si="1228"/>
        <v>0</v>
      </c>
      <c r="JX262" s="5">
        <f t="shared" ca="1" si="1229"/>
        <v>0</v>
      </c>
      <c r="JY262" s="5">
        <f t="shared" ca="1" si="1229"/>
        <v>0</v>
      </c>
      <c r="JZ262" s="5">
        <f t="shared" ca="1" si="1229"/>
        <v>0</v>
      </c>
      <c r="KA262" s="5"/>
      <c r="KB262" s="5">
        <f t="shared" ca="1" si="1230"/>
        <v>165.96600000000001</v>
      </c>
      <c r="KC262" s="5">
        <f t="shared" ca="1" si="1230"/>
        <v>165.96600000000001</v>
      </c>
      <c r="KD262" s="5">
        <f t="shared" ca="1" si="1230"/>
        <v>0</v>
      </c>
      <c r="KE262" s="5">
        <f t="shared" ca="1" si="1230"/>
        <v>0</v>
      </c>
      <c r="KF262" s="5">
        <f t="shared" ca="1" si="1230"/>
        <v>0</v>
      </c>
      <c r="KG262" s="5">
        <f t="shared" ca="1" si="1230"/>
        <v>0</v>
      </c>
      <c r="KH262" s="5">
        <f t="shared" ca="1" si="1230"/>
        <v>0</v>
      </c>
      <c r="KI262" s="5">
        <f t="shared" ca="1" si="1230"/>
        <v>0</v>
      </c>
      <c r="KJ262" s="5">
        <f t="shared" ca="1" si="1230"/>
        <v>165.96600000000001</v>
      </c>
      <c r="KK262" s="5">
        <f t="shared" ca="1" si="1230"/>
        <v>0</v>
      </c>
      <c r="KL262" s="5">
        <f t="shared" ca="1" si="1230"/>
        <v>0</v>
      </c>
      <c r="KM262" s="5">
        <f t="shared" ca="1" si="1230"/>
        <v>0</v>
      </c>
      <c r="KN262" s="5">
        <f t="shared" ca="1" si="1231"/>
        <v>0</v>
      </c>
      <c r="KO262" s="5"/>
      <c r="KP262" s="5">
        <f t="shared" ca="1" si="1232"/>
        <v>365.87599999999998</v>
      </c>
      <c r="KQ262" s="5">
        <f t="shared" ca="1" si="1232"/>
        <v>1.5502899999999999</v>
      </c>
      <c r="KR262" s="5">
        <f t="shared" ca="1" si="1232"/>
        <v>148.32400000000001</v>
      </c>
      <c r="KS262" s="5">
        <f t="shared" ca="1" si="1232"/>
        <v>96.281899999999993</v>
      </c>
      <c r="KT262" s="5">
        <f t="shared" ca="1" si="1232"/>
        <v>0</v>
      </c>
      <c r="KU262" s="5">
        <f t="shared" ca="1" si="1232"/>
        <v>0</v>
      </c>
      <c r="KV262" s="5">
        <f t="shared" ca="1" si="1232"/>
        <v>15.9068</v>
      </c>
      <c r="KW262" s="5">
        <f t="shared" ca="1" si="1232"/>
        <v>103.813</v>
      </c>
      <c r="KX262" s="5"/>
      <c r="KY262" s="19">
        <f t="shared" ca="1" si="1205"/>
        <v>50.97864426666667</v>
      </c>
      <c r="KZ262" s="19">
        <f t="shared" ca="1" si="1206"/>
        <v>0.73762666666666676</v>
      </c>
      <c r="LA262" s="19">
        <f t="shared" ca="1" si="1207"/>
        <v>13.177644426666665</v>
      </c>
      <c r="LB262" s="19">
        <f t="shared" ca="1" si="1208"/>
        <v>10.980543893333333</v>
      </c>
      <c r="LC262" s="19">
        <f t="shared" ca="1" si="1209"/>
        <v>0</v>
      </c>
      <c r="LD262" s="19">
        <f t="shared" ca="1" si="1210"/>
        <v>0</v>
      </c>
      <c r="LE262" s="19">
        <f t="shared" ca="1" si="1211"/>
        <v>1.872171982222222</v>
      </c>
      <c r="LF262" s="19">
        <f t="shared" ca="1" si="1212"/>
        <v>11.8034728</v>
      </c>
      <c r="LG262" s="19">
        <f t="shared" ca="1" si="1213"/>
        <v>38.571399111111113</v>
      </c>
      <c r="LH262" s="19">
        <f t="shared" ca="1" si="1214"/>
        <v>12.407229991111111</v>
      </c>
      <c r="LI262" s="19">
        <f t="shared" ca="1" si="1215"/>
        <v>0</v>
      </c>
      <c r="LJ262" s="19">
        <f t="shared" ca="1" si="1081"/>
        <v>0</v>
      </c>
      <c r="LK262" s="19">
        <f t="shared" ca="1" si="1082"/>
        <v>0</v>
      </c>
      <c r="LL262" s="72">
        <f t="shared" ca="1" si="1112"/>
        <v>0</v>
      </c>
      <c r="LM262" s="72">
        <f t="shared" ca="1" si="1113"/>
        <v>0</v>
      </c>
    </row>
    <row r="263" spans="1:325" ht="15" customHeight="1" outlineLevel="1" x14ac:dyDescent="0.3">
      <c r="A263" s="5">
        <f>IF('Old Results'!E243='New Results'!E243,'New Results'!E243,"0")</f>
        <v>22500</v>
      </c>
      <c r="B263" s="5">
        <f t="shared" si="1237"/>
        <v>1009</v>
      </c>
      <c r="C263" s="27">
        <f t="shared" si="968"/>
        <v>242</v>
      </c>
      <c r="D263" s="41" t="str">
        <f>'Old Results'!C243</f>
        <v>1009806-RetlStrp-HVACPSZ DXCOP_NDL</v>
      </c>
      <c r="E263" s="41" t="str">
        <f>'New Results'!C243</f>
        <v>1009806-RetlStrp-HVACPSZ DXCOP_NDL</v>
      </c>
      <c r="F263" s="5">
        <f t="shared" ca="1" si="1128"/>
        <v>0</v>
      </c>
      <c r="G263" s="5">
        <f t="shared" ca="1" si="1129"/>
        <v>0</v>
      </c>
      <c r="H263" s="5">
        <f t="shared" ca="1" si="1130"/>
        <v>0</v>
      </c>
      <c r="I263" s="5">
        <f t="shared" ca="1" si="1131"/>
        <v>0</v>
      </c>
      <c r="J263" s="5">
        <f t="shared" ca="1" si="1132"/>
        <v>0</v>
      </c>
      <c r="K263" s="5">
        <f t="shared" ca="1" si="1133"/>
        <v>0</v>
      </c>
      <c r="L263" s="5">
        <f t="shared" ca="1" si="1134"/>
        <v>0</v>
      </c>
      <c r="M263" s="5">
        <f t="shared" ca="1" si="1135"/>
        <v>0</v>
      </c>
      <c r="N263" s="5">
        <f t="shared" ca="1" si="1136"/>
        <v>0</v>
      </c>
      <c r="O263" s="5">
        <f t="shared" ca="1" si="1137"/>
        <v>0</v>
      </c>
      <c r="P263" s="5">
        <f t="shared" ca="1" si="1138"/>
        <v>0</v>
      </c>
      <c r="Q263" s="5">
        <f t="shared" ca="1" si="1139"/>
        <v>0</v>
      </c>
      <c r="R263" s="5">
        <f t="shared" ca="1" si="1083"/>
        <v>0</v>
      </c>
      <c r="S263" s="5">
        <f t="shared" ca="1" si="1084"/>
        <v>0</v>
      </c>
      <c r="T263" s="5">
        <f t="shared" ca="1" si="1085"/>
        <v>0</v>
      </c>
      <c r="U263" s="5">
        <f t="shared" ca="1" si="1140"/>
        <v>0</v>
      </c>
      <c r="V263" s="5">
        <f t="shared" ca="1" si="1141"/>
        <v>0</v>
      </c>
      <c r="W263" s="5">
        <f t="shared" ca="1" si="1142"/>
        <v>0</v>
      </c>
      <c r="X263" s="5">
        <f t="shared" ca="1" si="1143"/>
        <v>0</v>
      </c>
      <c r="Y263" s="5">
        <f t="shared" ca="1" si="1144"/>
        <v>0</v>
      </c>
      <c r="Z263" s="5">
        <f t="shared" ca="1" si="1145"/>
        <v>0</v>
      </c>
      <c r="AA263" s="5">
        <f t="shared" ca="1" si="1146"/>
        <v>0</v>
      </c>
      <c r="AB263" s="5">
        <f t="shared" ca="1" si="1147"/>
        <v>0</v>
      </c>
      <c r="AC263" s="5">
        <f t="shared" ca="1" si="1148"/>
        <v>0</v>
      </c>
      <c r="AD263" s="5">
        <f t="shared" ca="1" si="1149"/>
        <v>0</v>
      </c>
      <c r="AE263" s="5">
        <f t="shared" ca="1" si="1150"/>
        <v>0</v>
      </c>
      <c r="AF263" s="5">
        <f t="shared" ca="1" si="1151"/>
        <v>0</v>
      </c>
      <c r="AG263" s="5">
        <f t="shared" ca="1" si="1151"/>
        <v>0</v>
      </c>
      <c r="AH263" s="37">
        <f t="shared" ca="1" si="1152"/>
        <v>0</v>
      </c>
      <c r="AI263" s="37">
        <f t="shared" ca="1" si="1153"/>
        <v>0</v>
      </c>
      <c r="AJ263" s="37">
        <f t="shared" ca="1" si="1154"/>
        <v>0</v>
      </c>
      <c r="AK263" s="37">
        <f t="shared" ca="1" si="1155"/>
        <v>0</v>
      </c>
      <c r="AL263" s="37">
        <f t="shared" ca="1" si="1156"/>
        <v>0</v>
      </c>
      <c r="AM263" s="37">
        <f t="shared" ca="1" si="1157"/>
        <v>0</v>
      </c>
      <c r="AN263" s="37">
        <f t="shared" ca="1" si="1158"/>
        <v>0</v>
      </c>
      <c r="AO263" s="37">
        <f t="shared" ca="1" si="1159"/>
        <v>0</v>
      </c>
      <c r="AP263" s="33">
        <f t="shared" ca="1" si="1160"/>
        <v>43.105185955555555</v>
      </c>
      <c r="AQ263" s="33">
        <f t="shared" ca="1" si="1161"/>
        <v>43.105185955555555</v>
      </c>
      <c r="AR263" s="24">
        <f t="shared" ca="1" si="1162"/>
        <v>0</v>
      </c>
      <c r="AS263" s="34">
        <f t="shared" ca="1" si="1163"/>
        <v>238.809</v>
      </c>
      <c r="AT263" s="34">
        <f t="shared" ca="1" si="1164"/>
        <v>238.809</v>
      </c>
      <c r="AU263" s="45">
        <f t="shared" ca="1" si="1165"/>
        <v>0</v>
      </c>
      <c r="AV263" s="34">
        <f t="shared" ca="1" si="1166"/>
        <v>38.200000000000003</v>
      </c>
      <c r="AW263" s="34">
        <f t="shared" ca="1" si="1167"/>
        <v>38.200000000000003</v>
      </c>
      <c r="AX263" s="46">
        <f t="shared" ca="1" si="1168"/>
        <v>0</v>
      </c>
      <c r="AY263" s="5"/>
      <c r="AZ263" s="5">
        <f t="shared" ca="1" si="1055"/>
        <v>0</v>
      </c>
      <c r="BA263" s="5">
        <f t="shared" ca="1" si="1056"/>
        <v>0</v>
      </c>
      <c r="BB263" s="5">
        <f t="shared" ca="1" si="1057"/>
        <v>0</v>
      </c>
      <c r="BC263" s="5">
        <f t="shared" ca="1" si="1058"/>
        <v>0</v>
      </c>
      <c r="BD263" s="5">
        <f t="shared" ca="1" si="1059"/>
        <v>0</v>
      </c>
      <c r="BE263" s="5">
        <f t="shared" ca="1" si="1060"/>
        <v>0</v>
      </c>
      <c r="BF263" s="5">
        <f t="shared" ca="1" si="1061"/>
        <v>0</v>
      </c>
      <c r="BG263" s="5">
        <f t="shared" ca="1" si="1062"/>
        <v>0</v>
      </c>
      <c r="BH263" s="5">
        <f t="shared" ca="1" si="1063"/>
        <v>0</v>
      </c>
      <c r="BI263" s="5">
        <f t="shared" ca="1" si="1064"/>
        <v>0</v>
      </c>
      <c r="BJ263" s="5">
        <f t="shared" ca="1" si="1065"/>
        <v>0</v>
      </c>
      <c r="BK263" s="5">
        <f t="shared" ca="1" si="1066"/>
        <v>0</v>
      </c>
      <c r="BL263" s="5">
        <f t="shared" ca="1" si="1086"/>
        <v>0</v>
      </c>
      <c r="BM263" s="5">
        <f t="shared" ca="1" si="1087"/>
        <v>0</v>
      </c>
      <c r="BN263" s="5">
        <f t="shared" ca="1" si="1088"/>
        <v>0</v>
      </c>
      <c r="BO263" s="5">
        <f t="shared" ca="1" si="1089"/>
        <v>0</v>
      </c>
      <c r="BP263" s="5">
        <f t="shared" ca="1" si="1090"/>
        <v>0</v>
      </c>
      <c r="BQ263" s="5">
        <f t="shared" ca="1" si="1091"/>
        <v>0</v>
      </c>
      <c r="BR263" s="5">
        <f t="shared" ca="1" si="1092"/>
        <v>0</v>
      </c>
      <c r="BS263" s="5">
        <f t="shared" ca="1" si="1093"/>
        <v>0</v>
      </c>
      <c r="BT263" s="5">
        <f t="shared" ca="1" si="1094"/>
        <v>0</v>
      </c>
      <c r="BU263" s="5">
        <f t="shared" ca="1" si="1095"/>
        <v>0</v>
      </c>
      <c r="BV263" s="5">
        <f t="shared" ca="1" si="1096"/>
        <v>0</v>
      </c>
      <c r="BW263" s="5">
        <f t="shared" ca="1" si="1097"/>
        <v>0</v>
      </c>
      <c r="BX263" s="5">
        <f t="shared" ca="1" si="1098"/>
        <v>0</v>
      </c>
      <c r="BY263" s="5">
        <f t="shared" ca="1" si="1099"/>
        <v>0</v>
      </c>
      <c r="BZ263" s="5">
        <f t="shared" ca="1" si="1100"/>
        <v>0</v>
      </c>
      <c r="CA263" s="5">
        <f t="shared" ca="1" si="1101"/>
        <v>0</v>
      </c>
      <c r="CB263" s="37">
        <f t="shared" ca="1" si="1169"/>
        <v>0</v>
      </c>
      <c r="CC263" s="37">
        <f t="shared" ca="1" si="1170"/>
        <v>0</v>
      </c>
      <c r="CD263" s="37">
        <f t="shared" ca="1" si="1171"/>
        <v>0</v>
      </c>
      <c r="CE263" s="37">
        <f t="shared" ca="1" si="1172"/>
        <v>0</v>
      </c>
      <c r="CF263" s="37">
        <f t="shared" ca="1" si="1173"/>
        <v>0</v>
      </c>
      <c r="CG263" s="37">
        <f t="shared" ca="1" si="1174"/>
        <v>0</v>
      </c>
      <c r="CH263" s="37">
        <f t="shared" ca="1" si="1175"/>
        <v>0</v>
      </c>
      <c r="CI263" s="19">
        <f t="shared" ca="1" si="1176"/>
        <v>0</v>
      </c>
      <c r="CJ263" s="33">
        <f t="shared" ca="1" si="1177"/>
        <v>44.02249066666667</v>
      </c>
      <c r="CK263" s="33">
        <f t="shared" ca="1" si="1068"/>
        <v>44.02249066666667</v>
      </c>
      <c r="CL263" s="24">
        <f t="shared" ca="1" si="1178"/>
        <v>0</v>
      </c>
      <c r="CM263" s="34">
        <f t="shared" ca="1" si="1179"/>
        <v>276.98899999999998</v>
      </c>
      <c r="CN263" s="34">
        <f t="shared" ca="1" si="1180"/>
        <v>276.98899999999998</v>
      </c>
      <c r="CO263" s="45">
        <f t="shared" ca="1" si="1181"/>
        <v>0</v>
      </c>
      <c r="CP263" s="5"/>
      <c r="CR263" s="5">
        <f t="shared" ca="1" si="1102"/>
        <v>55</v>
      </c>
      <c r="CS263" s="5">
        <f t="shared" ca="1" si="1103"/>
        <v>52</v>
      </c>
      <c r="CT263" s="62">
        <f t="shared" ca="1" si="1182"/>
        <v>5.4545454545454564E-2</v>
      </c>
      <c r="CW263" s="5">
        <f t="shared" ca="1" si="1216"/>
        <v>244157</v>
      </c>
      <c r="CX263" s="5">
        <f t="shared" ca="1" si="1216"/>
        <v>0</v>
      </c>
      <c r="CY263" s="5">
        <f t="shared" ca="1" si="1216"/>
        <v>19858.599999999999</v>
      </c>
      <c r="CZ263" s="5">
        <f t="shared" ca="1" si="1216"/>
        <v>64644.1</v>
      </c>
      <c r="DA263" s="5">
        <f t="shared" ca="1" si="1216"/>
        <v>0</v>
      </c>
      <c r="DB263" s="5">
        <f t="shared" ca="1" si="1216"/>
        <v>0</v>
      </c>
      <c r="DC263" s="5">
        <f t="shared" ca="1" si="1216"/>
        <v>0</v>
      </c>
      <c r="DD263" s="5">
        <f t="shared" ca="1" si="1216"/>
        <v>77836.5</v>
      </c>
      <c r="DE263" s="5">
        <f t="shared" ca="1" si="1216"/>
        <v>162339</v>
      </c>
      <c r="DF263" s="5">
        <f t="shared" ca="1" si="1216"/>
        <v>81817.899999999994</v>
      </c>
      <c r="DG263" s="5">
        <f t="shared" ca="1" si="1216"/>
        <v>0</v>
      </c>
      <c r="DH263" s="5">
        <f t="shared" ca="1" si="1216"/>
        <v>0</v>
      </c>
      <c r="DI263" s="5">
        <f t="shared" ca="1" si="1235"/>
        <v>0</v>
      </c>
      <c r="DJ263" s="5">
        <f t="shared" ca="1" si="1235"/>
        <v>0</v>
      </c>
      <c r="DK263" s="5">
        <f t="shared" ca="1" si="1235"/>
        <v>0</v>
      </c>
      <c r="DL263" s="5"/>
      <c r="DM263" s="5">
        <f t="shared" ca="1" si="1217"/>
        <v>1368.03</v>
      </c>
      <c r="DN263" s="5">
        <f t="shared" ca="1" si="1217"/>
        <v>619.12099999999998</v>
      </c>
      <c r="DO263" s="5">
        <f t="shared" ca="1" si="1217"/>
        <v>0</v>
      </c>
      <c r="DP263" s="5">
        <f t="shared" ca="1" si="1217"/>
        <v>0</v>
      </c>
      <c r="DQ263" s="5">
        <f t="shared" ca="1" si="1217"/>
        <v>0</v>
      </c>
      <c r="DR263" s="5">
        <f t="shared" ca="1" si="1217"/>
        <v>0</v>
      </c>
      <c r="DS263" s="5">
        <f t="shared" ca="1" si="1217"/>
        <v>748.90899999999999</v>
      </c>
      <c r="DT263" s="5">
        <f t="shared" ca="1" si="1217"/>
        <v>0</v>
      </c>
      <c r="DU263" s="5">
        <f t="shared" ca="1" si="1217"/>
        <v>1368.03</v>
      </c>
      <c r="DV263" s="5">
        <f t="shared" ca="1" si="1217"/>
        <v>0</v>
      </c>
      <c r="DW263" s="5">
        <f t="shared" ca="1" si="1217"/>
        <v>0</v>
      </c>
      <c r="DX263" s="5">
        <f t="shared" ca="1" si="1217"/>
        <v>0</v>
      </c>
      <c r="DY263" s="5">
        <f t="shared" ca="1" si="1218"/>
        <v>0</v>
      </c>
      <c r="DZ263" s="5"/>
      <c r="EA263" s="5">
        <f t="shared" ca="1" si="1233"/>
        <v>238.809</v>
      </c>
      <c r="EB263" s="5">
        <f t="shared" ca="1" si="1233"/>
        <v>5.5171799999999998</v>
      </c>
      <c r="EC263" s="5">
        <f t="shared" ca="1" si="1233"/>
        <v>40.334299999999999</v>
      </c>
      <c r="ED263" s="5">
        <f t="shared" ca="1" si="1233"/>
        <v>84.460599999999999</v>
      </c>
      <c r="EE263" s="5">
        <f t="shared" ca="1" si="1233"/>
        <v>0</v>
      </c>
      <c r="EF263" s="5">
        <f t="shared" ca="1" si="1233"/>
        <v>0</v>
      </c>
      <c r="EG263" s="5">
        <f t="shared" ca="1" si="1233"/>
        <v>6.0084999999999997</v>
      </c>
      <c r="EH263" s="5">
        <f t="shared" ca="1" si="1233"/>
        <v>102.489</v>
      </c>
      <c r="EI263" s="5"/>
      <c r="EJ263" s="19">
        <f t="shared" ca="1" si="1183"/>
        <v>43.105185955555555</v>
      </c>
      <c r="EK263" s="19">
        <f t="shared" ca="1" si="1184"/>
        <v>2.751648888888889</v>
      </c>
      <c r="EL263" s="19">
        <f t="shared" ca="1" si="1185"/>
        <v>3.0114463644444442</v>
      </c>
      <c r="EM263" s="19">
        <f t="shared" ca="1" si="1186"/>
        <v>9.8029186311111118</v>
      </c>
      <c r="EN263" s="19">
        <f t="shared" ca="1" si="1187"/>
        <v>0</v>
      </c>
      <c r="EO263" s="19">
        <f t="shared" ca="1" si="1188"/>
        <v>0</v>
      </c>
      <c r="EP263" s="19">
        <f t="shared" ca="1" si="1189"/>
        <v>3.3284844444444444</v>
      </c>
      <c r="EQ263" s="19">
        <f t="shared" ca="1" si="1190"/>
        <v>11.8034728</v>
      </c>
      <c r="ER263" s="19">
        <f t="shared" ca="1" si="1191"/>
        <v>30.697940799999998</v>
      </c>
      <c r="ES263" s="19">
        <f t="shared" ca="1" si="1192"/>
        <v>12.407229991111111</v>
      </c>
      <c r="ET263" s="19">
        <f t="shared" ca="1" si="1193"/>
        <v>0</v>
      </c>
      <c r="EU263" s="19">
        <f t="shared" ca="1" si="1104"/>
        <v>0</v>
      </c>
      <c r="EV263" s="19">
        <f t="shared" ca="1" si="1105"/>
        <v>0</v>
      </c>
      <c r="EW263" s="72">
        <f t="shared" ca="1" si="1106"/>
        <v>0</v>
      </c>
      <c r="EX263" s="72">
        <f t="shared" ca="1" si="1107"/>
        <v>0</v>
      </c>
      <c r="EY263" s="5"/>
      <c r="EZ263" s="5"/>
      <c r="FA263" s="5"/>
      <c r="FB263" s="5">
        <f t="shared" ca="1" si="1219"/>
        <v>244157</v>
      </c>
      <c r="FC263" s="5">
        <f t="shared" ca="1" si="1219"/>
        <v>0</v>
      </c>
      <c r="FD263" s="5">
        <f t="shared" ca="1" si="1219"/>
        <v>19858.599999999999</v>
      </c>
      <c r="FE263" s="5">
        <f t="shared" ca="1" si="1219"/>
        <v>64644.1</v>
      </c>
      <c r="FF263" s="5">
        <f t="shared" ca="1" si="1219"/>
        <v>0</v>
      </c>
      <c r="FG263" s="5">
        <f t="shared" ca="1" si="1219"/>
        <v>0</v>
      </c>
      <c r="FH263" s="5">
        <f t="shared" ca="1" si="1219"/>
        <v>0</v>
      </c>
      <c r="FI263" s="5">
        <f t="shared" ca="1" si="1219"/>
        <v>77836.5</v>
      </c>
      <c r="FJ263" s="5">
        <f t="shared" ca="1" si="1219"/>
        <v>162339</v>
      </c>
      <c r="FK263" s="5">
        <f t="shared" ca="1" si="1219"/>
        <v>81817.899999999994</v>
      </c>
      <c r="FL263" s="5">
        <f t="shared" ca="1" si="1219"/>
        <v>0</v>
      </c>
      <c r="FM263" s="5">
        <f t="shared" ca="1" si="1219"/>
        <v>0</v>
      </c>
      <c r="FN263" s="5">
        <f t="shared" ca="1" si="1220"/>
        <v>0</v>
      </c>
      <c r="FO263" s="5">
        <f t="shared" ca="1" si="1220"/>
        <v>0</v>
      </c>
      <c r="FP263" s="5">
        <f t="shared" ca="1" si="1220"/>
        <v>0</v>
      </c>
      <c r="FQ263" s="5"/>
      <c r="FR263" s="5">
        <f t="shared" ca="1" si="1221"/>
        <v>1368.03</v>
      </c>
      <c r="FS263" s="5">
        <f t="shared" ca="1" si="1221"/>
        <v>619.12099999999998</v>
      </c>
      <c r="FT263" s="5">
        <f t="shared" ca="1" si="1221"/>
        <v>0</v>
      </c>
      <c r="FU263" s="5">
        <f t="shared" ca="1" si="1221"/>
        <v>0</v>
      </c>
      <c r="FV263" s="5">
        <f t="shared" ca="1" si="1221"/>
        <v>0</v>
      </c>
      <c r="FW263" s="5">
        <f t="shared" ca="1" si="1221"/>
        <v>0</v>
      </c>
      <c r="FX263" s="5">
        <f t="shared" ca="1" si="1221"/>
        <v>748.90899999999999</v>
      </c>
      <c r="FY263" s="5">
        <f t="shared" ca="1" si="1221"/>
        <v>0</v>
      </c>
      <c r="FZ263" s="5">
        <f t="shared" ca="1" si="1221"/>
        <v>1368.03</v>
      </c>
      <c r="GA263" s="5">
        <f t="shared" ca="1" si="1221"/>
        <v>0</v>
      </c>
      <c r="GB263" s="5">
        <f t="shared" ca="1" si="1221"/>
        <v>0</v>
      </c>
      <c r="GC263" s="5">
        <f t="shared" ca="1" si="1221"/>
        <v>0</v>
      </c>
      <c r="GD263" s="5">
        <f t="shared" ca="1" si="1222"/>
        <v>0</v>
      </c>
      <c r="GE263" s="5"/>
      <c r="GF263" s="5">
        <f t="shared" ca="1" si="1223"/>
        <v>238.809</v>
      </c>
      <c r="GG263" s="5">
        <f t="shared" ca="1" si="1223"/>
        <v>5.5171799999999998</v>
      </c>
      <c r="GH263" s="5">
        <f t="shared" ca="1" si="1223"/>
        <v>40.334299999999999</v>
      </c>
      <c r="GI263" s="5">
        <f t="shared" ca="1" si="1223"/>
        <v>84.460599999999999</v>
      </c>
      <c r="GJ263" s="5">
        <f t="shared" ca="1" si="1223"/>
        <v>0</v>
      </c>
      <c r="GK263" s="5">
        <f t="shared" ca="1" si="1223"/>
        <v>0</v>
      </c>
      <c r="GL263" s="5">
        <f t="shared" ca="1" si="1223"/>
        <v>6.0084999999999997</v>
      </c>
      <c r="GM263" s="5">
        <f t="shared" ca="1" si="1223"/>
        <v>102.489</v>
      </c>
      <c r="GN263" s="5"/>
      <c r="GO263" s="19">
        <f t="shared" ca="1" si="1194"/>
        <v>43.105185955555555</v>
      </c>
      <c r="GP263" s="19">
        <f t="shared" ca="1" si="1195"/>
        <v>2.751648888888889</v>
      </c>
      <c r="GQ263" s="19">
        <f t="shared" ca="1" si="1196"/>
        <v>3.0114463644444442</v>
      </c>
      <c r="GR263" s="19">
        <f t="shared" ca="1" si="1197"/>
        <v>9.8029186311111118</v>
      </c>
      <c r="GS263" s="19">
        <f t="shared" ca="1" si="1198"/>
        <v>0</v>
      </c>
      <c r="GT263" s="19">
        <f t="shared" ca="1" si="1199"/>
        <v>0</v>
      </c>
      <c r="GU263" s="19">
        <f t="shared" ca="1" si="1200"/>
        <v>3.3284844444444444</v>
      </c>
      <c r="GV263" s="19">
        <f t="shared" ca="1" si="1201"/>
        <v>11.8034728</v>
      </c>
      <c r="GW263" s="19">
        <f t="shared" ca="1" si="1202"/>
        <v>30.697940799999998</v>
      </c>
      <c r="GX263" s="19">
        <f t="shared" ca="1" si="1203"/>
        <v>12.407229991111111</v>
      </c>
      <c r="GY263" s="19">
        <f t="shared" ca="1" si="1204"/>
        <v>0</v>
      </c>
      <c r="GZ263" s="19">
        <f t="shared" ca="1" si="1204"/>
        <v>0</v>
      </c>
      <c r="HA263" s="19">
        <f t="shared" ca="1" si="1204"/>
        <v>0</v>
      </c>
      <c r="HB263" s="72">
        <f t="shared" ca="1" si="1108"/>
        <v>0</v>
      </c>
      <c r="HC263" s="72">
        <f t="shared" ca="1" si="1109"/>
        <v>0</v>
      </c>
      <c r="HD263" s="5"/>
      <c r="HE263" s="5"/>
      <c r="HF263" s="5"/>
      <c r="HG263" s="5">
        <f t="shared" ca="1" si="1224"/>
        <v>280145</v>
      </c>
      <c r="HH263" s="5">
        <f t="shared" ca="1" si="1224"/>
        <v>0</v>
      </c>
      <c r="HI263" s="5">
        <f t="shared" ca="1" si="1224"/>
        <v>38063.9</v>
      </c>
      <c r="HJ263" s="5">
        <f t="shared" ca="1" si="1224"/>
        <v>68122.5</v>
      </c>
      <c r="HK263" s="5">
        <f t="shared" ca="1" si="1224"/>
        <v>0</v>
      </c>
      <c r="HL263" s="5">
        <f t="shared" ca="1" si="1224"/>
        <v>0</v>
      </c>
      <c r="HM263" s="5">
        <f t="shared" ca="1" si="1224"/>
        <v>14304.3</v>
      </c>
      <c r="HN263" s="5">
        <f t="shared" ca="1" si="1224"/>
        <v>77836.5</v>
      </c>
      <c r="HO263" s="5">
        <f t="shared" ca="1" si="1224"/>
        <v>198327</v>
      </c>
      <c r="HP263" s="5">
        <f t="shared" ca="1" si="1224"/>
        <v>81817.899999999994</v>
      </c>
      <c r="HQ263" s="5">
        <f t="shared" ca="1" si="1224"/>
        <v>0</v>
      </c>
      <c r="HR263" s="5">
        <f t="shared" ca="1" si="1224"/>
        <v>0</v>
      </c>
      <c r="HS263" s="5">
        <f t="shared" ca="1" si="1225"/>
        <v>0</v>
      </c>
      <c r="HT263" s="5">
        <f t="shared" ca="1" si="1225"/>
        <v>0</v>
      </c>
      <c r="HU263" s="5">
        <f t="shared" ca="1" si="1225"/>
        <v>0</v>
      </c>
      <c r="HV263" s="5"/>
      <c r="HW263" s="5">
        <f t="shared" ca="1" si="1226"/>
        <v>346.51299999999998</v>
      </c>
      <c r="HX263" s="5">
        <f t="shared" ca="1" si="1226"/>
        <v>346.51299999999998</v>
      </c>
      <c r="HY263" s="5">
        <f t="shared" ca="1" si="1226"/>
        <v>0</v>
      </c>
      <c r="HZ263" s="5">
        <f t="shared" ca="1" si="1226"/>
        <v>0</v>
      </c>
      <c r="IA263" s="5">
        <f t="shared" ca="1" si="1226"/>
        <v>0</v>
      </c>
      <c r="IB263" s="5">
        <f t="shared" ca="1" si="1226"/>
        <v>0</v>
      </c>
      <c r="IC263" s="5">
        <f t="shared" ca="1" si="1226"/>
        <v>0</v>
      </c>
      <c r="ID263" s="5">
        <f t="shared" ca="1" si="1226"/>
        <v>0</v>
      </c>
      <c r="IE263" s="5">
        <f t="shared" ca="1" si="1226"/>
        <v>346.51299999999998</v>
      </c>
      <c r="IF263" s="5">
        <f t="shared" ca="1" si="1226"/>
        <v>0</v>
      </c>
      <c r="IG263" s="5">
        <f t="shared" ca="1" si="1226"/>
        <v>0</v>
      </c>
      <c r="IH263" s="5">
        <f t="shared" ca="1" si="1226"/>
        <v>0</v>
      </c>
      <c r="II263" s="5">
        <f t="shared" ca="1" si="1227"/>
        <v>0</v>
      </c>
      <c r="IJ263" s="5"/>
      <c r="IK263" s="5">
        <f t="shared" ca="1" si="1234"/>
        <v>276.98899999999998</v>
      </c>
      <c r="IL263" s="5">
        <f t="shared" ca="1" si="1234"/>
        <v>3.1806999999999999</v>
      </c>
      <c r="IM263" s="5">
        <f t="shared" ca="1" si="1234"/>
        <v>62.1248</v>
      </c>
      <c r="IN263" s="5">
        <f t="shared" ca="1" si="1234"/>
        <v>90.665400000000005</v>
      </c>
      <c r="IO263" s="5">
        <f t="shared" ca="1" si="1234"/>
        <v>0</v>
      </c>
      <c r="IP263" s="5">
        <f t="shared" ca="1" si="1234"/>
        <v>0</v>
      </c>
      <c r="IQ263" s="5">
        <f t="shared" ca="1" si="1234"/>
        <v>18.529</v>
      </c>
      <c r="IR263" s="5">
        <f t="shared" ca="1" si="1234"/>
        <v>102.489</v>
      </c>
      <c r="IS263" s="5"/>
      <c r="IT263" s="19">
        <f t="shared" ca="1" si="1069"/>
        <v>44.02249066666667</v>
      </c>
      <c r="IU263" s="19">
        <f t="shared" ca="1" si="1070"/>
        <v>1.5400577777777775</v>
      </c>
      <c r="IV263" s="19">
        <f t="shared" ca="1" si="1071"/>
        <v>5.7721789688888894</v>
      </c>
      <c r="IW263" s="19">
        <f t="shared" ca="1" si="1072"/>
        <v>10.330398666666667</v>
      </c>
      <c r="IX263" s="19">
        <f t="shared" ca="1" si="1073"/>
        <v>0</v>
      </c>
      <c r="IY263" s="19">
        <f t="shared" ca="1" si="1074"/>
        <v>0</v>
      </c>
      <c r="IZ263" s="19">
        <f t="shared" ca="1" si="1075"/>
        <v>2.1691676266666668</v>
      </c>
      <c r="JA263" s="19">
        <f t="shared" ca="1" si="1076"/>
        <v>11.8034728</v>
      </c>
      <c r="JB263" s="19">
        <f t="shared" ca="1" si="1077"/>
        <v>31.615245511111109</v>
      </c>
      <c r="JC263" s="19">
        <f t="shared" ca="1" si="1078"/>
        <v>12.407229991111111</v>
      </c>
      <c r="JD263" s="19">
        <f t="shared" ca="1" si="1079"/>
        <v>0</v>
      </c>
      <c r="JE263" s="19">
        <f t="shared" ca="1" si="1236"/>
        <v>0</v>
      </c>
      <c r="JF263" s="19">
        <f t="shared" ca="1" si="1236"/>
        <v>0</v>
      </c>
      <c r="JG263" s="72">
        <f t="shared" ca="1" si="1110"/>
        <v>0</v>
      </c>
      <c r="JH263" s="72">
        <f t="shared" ca="1" si="1111"/>
        <v>0</v>
      </c>
      <c r="JI263" s="5"/>
      <c r="JJ263" s="5"/>
      <c r="JK263" s="5"/>
      <c r="JL263" s="5">
        <f t="shared" ca="1" si="1228"/>
        <v>280145</v>
      </c>
      <c r="JM263" s="5">
        <f t="shared" ca="1" si="1228"/>
        <v>0</v>
      </c>
      <c r="JN263" s="5">
        <f t="shared" ca="1" si="1228"/>
        <v>38063.9</v>
      </c>
      <c r="JO263" s="5">
        <f t="shared" ca="1" si="1228"/>
        <v>68122.5</v>
      </c>
      <c r="JP263" s="5">
        <f t="shared" ca="1" si="1228"/>
        <v>0</v>
      </c>
      <c r="JQ263" s="5">
        <f t="shared" ca="1" si="1228"/>
        <v>0</v>
      </c>
      <c r="JR263" s="5">
        <f t="shared" ca="1" si="1228"/>
        <v>14304.3</v>
      </c>
      <c r="JS263" s="5">
        <f t="shared" ca="1" si="1228"/>
        <v>77836.5</v>
      </c>
      <c r="JT263" s="5">
        <f t="shared" ca="1" si="1228"/>
        <v>198327</v>
      </c>
      <c r="JU263" s="5">
        <f t="shared" ca="1" si="1228"/>
        <v>81817.899999999994</v>
      </c>
      <c r="JV263" s="5">
        <f t="shared" ca="1" si="1228"/>
        <v>0</v>
      </c>
      <c r="JW263" s="5">
        <f t="shared" ca="1" si="1228"/>
        <v>0</v>
      </c>
      <c r="JX263" s="5">
        <f t="shared" ca="1" si="1229"/>
        <v>0</v>
      </c>
      <c r="JY263" s="5">
        <f t="shared" ca="1" si="1229"/>
        <v>0</v>
      </c>
      <c r="JZ263" s="5">
        <f t="shared" ca="1" si="1229"/>
        <v>0</v>
      </c>
      <c r="KA263" s="5"/>
      <c r="KB263" s="5">
        <f t="shared" ca="1" si="1230"/>
        <v>346.51299999999998</v>
      </c>
      <c r="KC263" s="5">
        <f t="shared" ca="1" si="1230"/>
        <v>346.51299999999998</v>
      </c>
      <c r="KD263" s="5">
        <f t="shared" ca="1" si="1230"/>
        <v>0</v>
      </c>
      <c r="KE263" s="5">
        <f t="shared" ca="1" si="1230"/>
        <v>0</v>
      </c>
      <c r="KF263" s="5">
        <f t="shared" ca="1" si="1230"/>
        <v>0</v>
      </c>
      <c r="KG263" s="5">
        <f t="shared" ca="1" si="1230"/>
        <v>0</v>
      </c>
      <c r="KH263" s="5">
        <f t="shared" ca="1" si="1230"/>
        <v>0</v>
      </c>
      <c r="KI263" s="5">
        <f t="shared" ca="1" si="1230"/>
        <v>0</v>
      </c>
      <c r="KJ263" s="5">
        <f t="shared" ca="1" si="1230"/>
        <v>346.51299999999998</v>
      </c>
      <c r="KK263" s="5">
        <f t="shared" ca="1" si="1230"/>
        <v>0</v>
      </c>
      <c r="KL263" s="5">
        <f t="shared" ca="1" si="1230"/>
        <v>0</v>
      </c>
      <c r="KM263" s="5">
        <f t="shared" ca="1" si="1230"/>
        <v>0</v>
      </c>
      <c r="KN263" s="5">
        <f t="shared" ca="1" si="1231"/>
        <v>0</v>
      </c>
      <c r="KO263" s="5"/>
      <c r="KP263" s="5">
        <f t="shared" ca="1" si="1232"/>
        <v>276.98899999999998</v>
      </c>
      <c r="KQ263" s="5">
        <f t="shared" ca="1" si="1232"/>
        <v>3.1806999999999999</v>
      </c>
      <c r="KR263" s="5">
        <f t="shared" ca="1" si="1232"/>
        <v>62.1248</v>
      </c>
      <c r="KS263" s="5">
        <f t="shared" ca="1" si="1232"/>
        <v>90.665400000000005</v>
      </c>
      <c r="KT263" s="5">
        <f t="shared" ca="1" si="1232"/>
        <v>0</v>
      </c>
      <c r="KU263" s="5">
        <f t="shared" ca="1" si="1232"/>
        <v>0</v>
      </c>
      <c r="KV263" s="5">
        <f t="shared" ca="1" si="1232"/>
        <v>18.529</v>
      </c>
      <c r="KW263" s="5">
        <f t="shared" ca="1" si="1232"/>
        <v>102.489</v>
      </c>
      <c r="KX263" s="5"/>
      <c r="KY263" s="19">
        <f t="shared" ca="1" si="1205"/>
        <v>44.02249066666667</v>
      </c>
      <c r="KZ263" s="19">
        <f t="shared" ca="1" si="1206"/>
        <v>1.5400577777777775</v>
      </c>
      <c r="LA263" s="19">
        <f t="shared" ca="1" si="1207"/>
        <v>5.7721789688888894</v>
      </c>
      <c r="LB263" s="19">
        <f t="shared" ca="1" si="1208"/>
        <v>10.330398666666667</v>
      </c>
      <c r="LC263" s="19">
        <f t="shared" ca="1" si="1209"/>
        <v>0</v>
      </c>
      <c r="LD263" s="19">
        <f t="shared" ca="1" si="1210"/>
        <v>0</v>
      </c>
      <c r="LE263" s="19">
        <f t="shared" ca="1" si="1211"/>
        <v>2.1691676266666668</v>
      </c>
      <c r="LF263" s="19">
        <f t="shared" ca="1" si="1212"/>
        <v>11.8034728</v>
      </c>
      <c r="LG263" s="19">
        <f t="shared" ca="1" si="1213"/>
        <v>31.615245511111109</v>
      </c>
      <c r="LH263" s="19">
        <f t="shared" ca="1" si="1214"/>
        <v>12.407229991111111</v>
      </c>
      <c r="LI263" s="19">
        <f t="shared" ca="1" si="1215"/>
        <v>0</v>
      </c>
      <c r="LJ263" s="19">
        <f t="shared" ca="1" si="1081"/>
        <v>0</v>
      </c>
      <c r="LK263" s="19">
        <f t="shared" ca="1" si="1082"/>
        <v>0</v>
      </c>
      <c r="LL263" s="72">
        <f t="shared" ca="1" si="1112"/>
        <v>0</v>
      </c>
      <c r="LM263" s="72">
        <f t="shared" ca="1" si="1113"/>
        <v>0</v>
      </c>
    </row>
    <row r="264" spans="1:325" ht="15" customHeight="1" outlineLevel="1" x14ac:dyDescent="0.3">
      <c r="A264" s="5">
        <f>IF('Old Results'!E244='New Results'!E244,'New Results'!E244,"0")</f>
        <v>22500</v>
      </c>
      <c r="B264" s="5">
        <f t="shared" si="1237"/>
        <v>1009</v>
      </c>
      <c r="C264" s="27">
        <f t="shared" si="968"/>
        <v>243</v>
      </c>
      <c r="D264" s="41" t="str">
        <f>'Old Results'!C244</f>
        <v>1009906-RetlStrp-HVACPSZ HeatEff_NDL</v>
      </c>
      <c r="E264" s="41" t="str">
        <f>'New Results'!C244</f>
        <v>1009906-RetlStrp-HVACPSZ HeatEff_NDL</v>
      </c>
      <c r="F264" s="5">
        <f t="shared" ca="1" si="1128"/>
        <v>0</v>
      </c>
      <c r="G264" s="5">
        <f t="shared" ca="1" si="1129"/>
        <v>0</v>
      </c>
      <c r="H264" s="5">
        <f t="shared" ca="1" si="1130"/>
        <v>0</v>
      </c>
      <c r="I264" s="5">
        <f t="shared" ca="1" si="1131"/>
        <v>0</v>
      </c>
      <c r="J264" s="5">
        <f t="shared" ca="1" si="1132"/>
        <v>0</v>
      </c>
      <c r="K264" s="5">
        <f t="shared" ca="1" si="1133"/>
        <v>0</v>
      </c>
      <c r="L264" s="5">
        <f t="shared" ca="1" si="1134"/>
        <v>0</v>
      </c>
      <c r="M264" s="5">
        <f t="shared" ca="1" si="1135"/>
        <v>0</v>
      </c>
      <c r="N264" s="5">
        <f t="shared" ca="1" si="1136"/>
        <v>0</v>
      </c>
      <c r="O264" s="5">
        <f t="shared" ca="1" si="1137"/>
        <v>0</v>
      </c>
      <c r="P264" s="5">
        <f t="shared" ca="1" si="1138"/>
        <v>0</v>
      </c>
      <c r="Q264" s="5">
        <f t="shared" ca="1" si="1139"/>
        <v>0</v>
      </c>
      <c r="R264" s="5">
        <f t="shared" ca="1" si="1083"/>
        <v>0</v>
      </c>
      <c r="S264" s="5">
        <f t="shared" ca="1" si="1084"/>
        <v>0</v>
      </c>
      <c r="T264" s="5">
        <f t="shared" ca="1" si="1085"/>
        <v>0</v>
      </c>
      <c r="U264" s="5">
        <f t="shared" ca="1" si="1140"/>
        <v>0</v>
      </c>
      <c r="V264" s="5">
        <f t="shared" ca="1" si="1141"/>
        <v>0</v>
      </c>
      <c r="W264" s="5">
        <f t="shared" ca="1" si="1142"/>
        <v>0</v>
      </c>
      <c r="X264" s="5">
        <f t="shared" ca="1" si="1143"/>
        <v>0</v>
      </c>
      <c r="Y264" s="5">
        <f t="shared" ca="1" si="1144"/>
        <v>0</v>
      </c>
      <c r="Z264" s="5">
        <f t="shared" ca="1" si="1145"/>
        <v>0</v>
      </c>
      <c r="AA264" s="5">
        <f t="shared" ca="1" si="1146"/>
        <v>0</v>
      </c>
      <c r="AB264" s="5">
        <f t="shared" ca="1" si="1147"/>
        <v>0</v>
      </c>
      <c r="AC264" s="5">
        <f t="shared" ca="1" si="1148"/>
        <v>0</v>
      </c>
      <c r="AD264" s="5">
        <f t="shared" ca="1" si="1149"/>
        <v>0</v>
      </c>
      <c r="AE264" s="5">
        <f t="shared" ca="1" si="1150"/>
        <v>0</v>
      </c>
      <c r="AF264" s="5">
        <f t="shared" ca="1" si="1151"/>
        <v>0</v>
      </c>
      <c r="AG264" s="5">
        <f t="shared" ca="1" si="1151"/>
        <v>0</v>
      </c>
      <c r="AH264" s="37">
        <f t="shared" ca="1" si="1152"/>
        <v>0</v>
      </c>
      <c r="AI264" s="37">
        <f t="shared" ca="1" si="1153"/>
        <v>0</v>
      </c>
      <c r="AJ264" s="37">
        <f t="shared" ca="1" si="1154"/>
        <v>0</v>
      </c>
      <c r="AK264" s="37">
        <f t="shared" ca="1" si="1155"/>
        <v>0</v>
      </c>
      <c r="AL264" s="37">
        <f t="shared" ca="1" si="1156"/>
        <v>0</v>
      </c>
      <c r="AM264" s="37">
        <f t="shared" ca="1" si="1157"/>
        <v>0</v>
      </c>
      <c r="AN264" s="37">
        <f t="shared" ca="1" si="1158"/>
        <v>0</v>
      </c>
      <c r="AO264" s="37">
        <f t="shared" ca="1" si="1159"/>
        <v>0</v>
      </c>
      <c r="AP264" s="33">
        <f t="shared" ca="1" si="1160"/>
        <v>43.292921777777778</v>
      </c>
      <c r="AQ264" s="33">
        <f t="shared" ca="1" si="1161"/>
        <v>43.292921777777778</v>
      </c>
      <c r="AR264" s="24">
        <f t="shared" ca="1" si="1162"/>
        <v>0</v>
      </c>
      <c r="AS264" s="34">
        <f t="shared" ca="1" si="1163"/>
        <v>241.96299999999999</v>
      </c>
      <c r="AT264" s="34">
        <f t="shared" ca="1" si="1164"/>
        <v>241.96299999999999</v>
      </c>
      <c r="AU264" s="45">
        <f t="shared" ca="1" si="1165"/>
        <v>0</v>
      </c>
      <c r="AV264" s="34">
        <f t="shared" ca="1" si="1166"/>
        <v>35</v>
      </c>
      <c r="AW264" s="34">
        <f t="shared" ca="1" si="1167"/>
        <v>35</v>
      </c>
      <c r="AX264" s="46">
        <f t="shared" ca="1" si="1168"/>
        <v>0</v>
      </c>
      <c r="AY264" s="5"/>
      <c r="AZ264" s="5">
        <f t="shared" ca="1" si="1055"/>
        <v>0</v>
      </c>
      <c r="BA264" s="5">
        <f t="shared" ca="1" si="1056"/>
        <v>0</v>
      </c>
      <c r="BB264" s="5">
        <f t="shared" ca="1" si="1057"/>
        <v>0</v>
      </c>
      <c r="BC264" s="5">
        <f t="shared" ca="1" si="1058"/>
        <v>0</v>
      </c>
      <c r="BD264" s="5">
        <f t="shared" ca="1" si="1059"/>
        <v>0</v>
      </c>
      <c r="BE264" s="5">
        <f t="shared" ca="1" si="1060"/>
        <v>0</v>
      </c>
      <c r="BF264" s="5">
        <f t="shared" ca="1" si="1061"/>
        <v>0</v>
      </c>
      <c r="BG264" s="5">
        <f t="shared" ca="1" si="1062"/>
        <v>0</v>
      </c>
      <c r="BH264" s="5">
        <f t="shared" ca="1" si="1063"/>
        <v>0</v>
      </c>
      <c r="BI264" s="5">
        <f t="shared" ca="1" si="1064"/>
        <v>0</v>
      </c>
      <c r="BJ264" s="5">
        <f t="shared" ca="1" si="1065"/>
        <v>0</v>
      </c>
      <c r="BK264" s="5">
        <f t="shared" ca="1" si="1066"/>
        <v>0</v>
      </c>
      <c r="BL264" s="5">
        <f t="shared" ca="1" si="1086"/>
        <v>0</v>
      </c>
      <c r="BM264" s="5">
        <f t="shared" ca="1" si="1087"/>
        <v>0</v>
      </c>
      <c r="BN264" s="5">
        <f t="shared" ca="1" si="1088"/>
        <v>0</v>
      </c>
      <c r="BO264" s="5">
        <f t="shared" ca="1" si="1089"/>
        <v>0</v>
      </c>
      <c r="BP264" s="5">
        <f t="shared" ca="1" si="1090"/>
        <v>0</v>
      </c>
      <c r="BQ264" s="5">
        <f t="shared" ca="1" si="1091"/>
        <v>0</v>
      </c>
      <c r="BR264" s="5">
        <f t="shared" ca="1" si="1092"/>
        <v>0</v>
      </c>
      <c r="BS264" s="5">
        <f t="shared" ca="1" si="1093"/>
        <v>0</v>
      </c>
      <c r="BT264" s="5">
        <f t="shared" ca="1" si="1094"/>
        <v>0</v>
      </c>
      <c r="BU264" s="5">
        <f t="shared" ca="1" si="1095"/>
        <v>0</v>
      </c>
      <c r="BV264" s="5">
        <f t="shared" ca="1" si="1096"/>
        <v>0</v>
      </c>
      <c r="BW264" s="5">
        <f t="shared" ca="1" si="1097"/>
        <v>0</v>
      </c>
      <c r="BX264" s="5">
        <f t="shared" ca="1" si="1098"/>
        <v>0</v>
      </c>
      <c r="BY264" s="5">
        <f t="shared" ca="1" si="1099"/>
        <v>0</v>
      </c>
      <c r="BZ264" s="5">
        <f t="shared" ca="1" si="1100"/>
        <v>0</v>
      </c>
      <c r="CA264" s="5">
        <f t="shared" ca="1" si="1101"/>
        <v>0</v>
      </c>
      <c r="CB264" s="37">
        <f t="shared" ca="1" si="1169"/>
        <v>0</v>
      </c>
      <c r="CC264" s="37">
        <f t="shared" ca="1" si="1170"/>
        <v>0</v>
      </c>
      <c r="CD264" s="37">
        <f t="shared" ca="1" si="1171"/>
        <v>0</v>
      </c>
      <c r="CE264" s="37">
        <f t="shared" ca="1" si="1172"/>
        <v>0</v>
      </c>
      <c r="CF264" s="37">
        <f t="shared" ca="1" si="1173"/>
        <v>0</v>
      </c>
      <c r="CG264" s="37">
        <f t="shared" ca="1" si="1174"/>
        <v>0</v>
      </c>
      <c r="CH264" s="37">
        <f t="shared" ca="1" si="1175"/>
        <v>0</v>
      </c>
      <c r="CI264" s="19">
        <f t="shared" ca="1" si="1176"/>
        <v>0</v>
      </c>
      <c r="CJ264" s="33">
        <f t="shared" ca="1" si="1177"/>
        <v>44.02249066666667</v>
      </c>
      <c r="CK264" s="33">
        <f t="shared" ca="1" si="1068"/>
        <v>44.02249066666667</v>
      </c>
      <c r="CL264" s="24">
        <f t="shared" ca="1" si="1178"/>
        <v>0</v>
      </c>
      <c r="CM264" s="34">
        <f t="shared" ca="1" si="1179"/>
        <v>276.98899999999998</v>
      </c>
      <c r="CN264" s="34">
        <f t="shared" ca="1" si="1180"/>
        <v>276.98899999999998</v>
      </c>
      <c r="CO264" s="45">
        <f t="shared" ca="1" si="1181"/>
        <v>0</v>
      </c>
      <c r="CP264" s="5"/>
      <c r="CR264" s="5">
        <f t="shared" ca="1" si="1102"/>
        <v>54</v>
      </c>
      <c r="CS264" s="5">
        <f t="shared" ca="1" si="1103"/>
        <v>51</v>
      </c>
      <c r="CT264" s="62">
        <f t="shared" ca="1" si="1182"/>
        <v>5.555555555555558E-2</v>
      </c>
      <c r="CW264" s="5">
        <f t="shared" ca="1" si="1216"/>
        <v>245395</v>
      </c>
      <c r="CX264" s="5">
        <f t="shared" ca="1" si="1216"/>
        <v>0</v>
      </c>
      <c r="CY264" s="5">
        <f t="shared" ca="1" si="1216"/>
        <v>21096.5</v>
      </c>
      <c r="CZ264" s="5">
        <f t="shared" ref="CW264:DH285" ca="1" si="1238">OFFSET(INDIRECT($E$21),$C264,CZ$19)</f>
        <v>64644.1</v>
      </c>
      <c r="DA264" s="5">
        <f t="shared" ca="1" si="1238"/>
        <v>0</v>
      </c>
      <c r="DB264" s="5">
        <f t="shared" ca="1" si="1238"/>
        <v>0</v>
      </c>
      <c r="DC264" s="5">
        <f t="shared" ca="1" si="1238"/>
        <v>0</v>
      </c>
      <c r="DD264" s="5">
        <f t="shared" ca="1" si="1238"/>
        <v>77836.5</v>
      </c>
      <c r="DE264" s="5">
        <f t="shared" ca="1" si="1238"/>
        <v>163577</v>
      </c>
      <c r="DF264" s="5">
        <f t="shared" ca="1" si="1238"/>
        <v>81817.899999999994</v>
      </c>
      <c r="DG264" s="5">
        <f t="shared" ca="1" si="1238"/>
        <v>0</v>
      </c>
      <c r="DH264" s="5">
        <f t="shared" ca="1" si="1238"/>
        <v>0</v>
      </c>
      <c r="DI264" s="5">
        <f t="shared" ref="DI264:DK279" ca="1" si="1239">OFFSET(INDIRECT($E$21),$C264,DI$19)</f>
        <v>0</v>
      </c>
      <c r="DJ264" s="5">
        <f t="shared" ca="1" si="1239"/>
        <v>0</v>
      </c>
      <c r="DK264" s="5">
        <f t="shared" ca="1" si="1239"/>
        <v>0</v>
      </c>
      <c r="DL264" s="5"/>
      <c r="DM264" s="5">
        <f t="shared" ca="1" si="1217"/>
        <v>1368.03</v>
      </c>
      <c r="DN264" s="5">
        <f t="shared" ca="1" si="1217"/>
        <v>619.12099999999998</v>
      </c>
      <c r="DO264" s="5">
        <f t="shared" ca="1" si="1217"/>
        <v>0</v>
      </c>
      <c r="DP264" s="5">
        <f t="shared" ref="DM264:DX285" ca="1" si="1240">OFFSET(INDIRECT($E$21),$C264,DP$19)</f>
        <v>0</v>
      </c>
      <c r="DQ264" s="5">
        <f t="shared" ca="1" si="1240"/>
        <v>0</v>
      </c>
      <c r="DR264" s="5">
        <f t="shared" ca="1" si="1240"/>
        <v>0</v>
      </c>
      <c r="DS264" s="5">
        <f t="shared" ca="1" si="1240"/>
        <v>748.90899999999999</v>
      </c>
      <c r="DT264" s="5">
        <f t="shared" ca="1" si="1240"/>
        <v>0</v>
      </c>
      <c r="DU264" s="5">
        <f t="shared" ca="1" si="1240"/>
        <v>1368.03</v>
      </c>
      <c r="DV264" s="5">
        <f t="shared" ca="1" si="1240"/>
        <v>0</v>
      </c>
      <c r="DW264" s="5">
        <f t="shared" ca="1" si="1240"/>
        <v>0</v>
      </c>
      <c r="DX264" s="5">
        <f t="shared" ca="1" si="1240"/>
        <v>0</v>
      </c>
      <c r="DY264" s="5">
        <f t="shared" ca="1" si="1218"/>
        <v>0</v>
      </c>
      <c r="DZ264" s="5"/>
      <c r="EA264" s="5">
        <f t="shared" ca="1" si="1233"/>
        <v>241.96299999999999</v>
      </c>
      <c r="EB264" s="5">
        <f t="shared" ca="1" si="1233"/>
        <v>5.5171799999999998</v>
      </c>
      <c r="EC264" s="5">
        <f t="shared" ca="1" si="1233"/>
        <v>43.487900000000003</v>
      </c>
      <c r="ED264" s="5">
        <f t="shared" ca="1" si="1233"/>
        <v>84.460599999999999</v>
      </c>
      <c r="EE264" s="5">
        <f t="shared" ca="1" si="1233"/>
        <v>0</v>
      </c>
      <c r="EF264" s="5">
        <f t="shared" ca="1" si="1233"/>
        <v>0</v>
      </c>
      <c r="EG264" s="5">
        <f t="shared" ca="1" si="1233"/>
        <v>6.0084999999999997</v>
      </c>
      <c r="EH264" s="5">
        <f t="shared" ca="1" si="1233"/>
        <v>102.489</v>
      </c>
      <c r="EI264" s="5"/>
      <c r="EJ264" s="19">
        <f t="shared" ca="1" si="1183"/>
        <v>43.292921777777778</v>
      </c>
      <c r="EK264" s="19">
        <f t="shared" ca="1" si="1184"/>
        <v>2.751648888888889</v>
      </c>
      <c r="EL264" s="19">
        <f t="shared" ca="1" si="1185"/>
        <v>3.1991670222222224</v>
      </c>
      <c r="EM264" s="19">
        <f t="shared" ca="1" si="1186"/>
        <v>9.8029186311111118</v>
      </c>
      <c r="EN264" s="19">
        <f t="shared" ca="1" si="1187"/>
        <v>0</v>
      </c>
      <c r="EO264" s="19">
        <f t="shared" ca="1" si="1188"/>
        <v>0</v>
      </c>
      <c r="EP264" s="19">
        <f t="shared" ca="1" si="1189"/>
        <v>3.3284844444444444</v>
      </c>
      <c r="EQ264" s="19">
        <f t="shared" ca="1" si="1190"/>
        <v>11.8034728</v>
      </c>
      <c r="ER264" s="19">
        <f t="shared" ca="1" si="1191"/>
        <v>30.885676622222221</v>
      </c>
      <c r="ES264" s="19">
        <f t="shared" ca="1" si="1192"/>
        <v>12.407229991111111</v>
      </c>
      <c r="ET264" s="19">
        <f t="shared" ca="1" si="1193"/>
        <v>0</v>
      </c>
      <c r="EU264" s="19">
        <f t="shared" ca="1" si="1104"/>
        <v>0</v>
      </c>
      <c r="EV264" s="19">
        <f t="shared" ca="1" si="1105"/>
        <v>0</v>
      </c>
      <c r="EW264" s="72">
        <f t="shared" ca="1" si="1106"/>
        <v>0</v>
      </c>
      <c r="EX264" s="72">
        <f t="shared" ca="1" si="1107"/>
        <v>0</v>
      </c>
      <c r="EY264" s="5"/>
      <c r="EZ264" s="5"/>
      <c r="FA264" s="5"/>
      <c r="FB264" s="5">
        <f t="shared" ca="1" si="1219"/>
        <v>245395</v>
      </c>
      <c r="FC264" s="5">
        <f t="shared" ca="1" si="1219"/>
        <v>0</v>
      </c>
      <c r="FD264" s="5">
        <f t="shared" ca="1" si="1219"/>
        <v>21096.5</v>
      </c>
      <c r="FE264" s="5">
        <f t="shared" ref="FB264:FM285" ca="1" si="1241">OFFSET(INDIRECT($D$21),$C264,FE$19)</f>
        <v>64644.1</v>
      </c>
      <c r="FF264" s="5">
        <f t="shared" ca="1" si="1241"/>
        <v>0</v>
      </c>
      <c r="FG264" s="5">
        <f t="shared" ca="1" si="1241"/>
        <v>0</v>
      </c>
      <c r="FH264" s="5">
        <f t="shared" ca="1" si="1241"/>
        <v>0</v>
      </c>
      <c r="FI264" s="5">
        <f t="shared" ca="1" si="1241"/>
        <v>77836.5</v>
      </c>
      <c r="FJ264" s="5">
        <f t="shared" ca="1" si="1241"/>
        <v>163577</v>
      </c>
      <c r="FK264" s="5">
        <f t="shared" ca="1" si="1241"/>
        <v>81817.899999999994</v>
      </c>
      <c r="FL264" s="5">
        <f t="shared" ca="1" si="1241"/>
        <v>0</v>
      </c>
      <c r="FM264" s="5">
        <f t="shared" ca="1" si="1241"/>
        <v>0</v>
      </c>
      <c r="FN264" s="5">
        <f t="shared" ca="1" si="1220"/>
        <v>0</v>
      </c>
      <c r="FO264" s="5">
        <f t="shared" ca="1" si="1220"/>
        <v>0</v>
      </c>
      <c r="FP264" s="5">
        <f t="shared" ca="1" si="1220"/>
        <v>0</v>
      </c>
      <c r="FQ264" s="5"/>
      <c r="FR264" s="5">
        <f t="shared" ca="1" si="1221"/>
        <v>1368.03</v>
      </c>
      <c r="FS264" s="5">
        <f t="shared" ca="1" si="1221"/>
        <v>619.12099999999998</v>
      </c>
      <c r="FT264" s="5">
        <f t="shared" ca="1" si="1221"/>
        <v>0</v>
      </c>
      <c r="FU264" s="5">
        <f t="shared" ref="FR264:GC285" ca="1" si="1242">OFFSET(INDIRECT($D$21),$C264,FU$19)</f>
        <v>0</v>
      </c>
      <c r="FV264" s="5">
        <f t="shared" ca="1" si="1242"/>
        <v>0</v>
      </c>
      <c r="FW264" s="5">
        <f t="shared" ca="1" si="1242"/>
        <v>0</v>
      </c>
      <c r="FX264" s="5">
        <f t="shared" ca="1" si="1242"/>
        <v>748.90899999999999</v>
      </c>
      <c r="FY264" s="5">
        <f t="shared" ca="1" si="1242"/>
        <v>0</v>
      </c>
      <c r="FZ264" s="5">
        <f t="shared" ca="1" si="1242"/>
        <v>1368.03</v>
      </c>
      <c r="GA264" s="5">
        <f t="shared" ca="1" si="1242"/>
        <v>0</v>
      </c>
      <c r="GB264" s="5">
        <f t="shared" ca="1" si="1242"/>
        <v>0</v>
      </c>
      <c r="GC264" s="5">
        <f t="shared" ca="1" si="1242"/>
        <v>0</v>
      </c>
      <c r="GD264" s="5">
        <f t="shared" ca="1" si="1222"/>
        <v>0</v>
      </c>
      <c r="GE264" s="5"/>
      <c r="GF264" s="5">
        <f t="shared" ca="1" si="1223"/>
        <v>241.96299999999999</v>
      </c>
      <c r="GG264" s="5">
        <f t="shared" ca="1" si="1223"/>
        <v>5.5171799999999998</v>
      </c>
      <c r="GH264" s="5">
        <f t="shared" ca="1" si="1223"/>
        <v>43.487900000000003</v>
      </c>
      <c r="GI264" s="5">
        <f t="shared" ca="1" si="1223"/>
        <v>84.460599999999999</v>
      </c>
      <c r="GJ264" s="5">
        <f t="shared" ca="1" si="1223"/>
        <v>0</v>
      </c>
      <c r="GK264" s="5">
        <f t="shared" ca="1" si="1223"/>
        <v>0</v>
      </c>
      <c r="GL264" s="5">
        <f t="shared" ca="1" si="1223"/>
        <v>6.0084999999999997</v>
      </c>
      <c r="GM264" s="5">
        <f t="shared" ca="1" si="1223"/>
        <v>102.489</v>
      </c>
      <c r="GN264" s="5"/>
      <c r="GO264" s="19">
        <f t="shared" ca="1" si="1194"/>
        <v>43.292921777777778</v>
      </c>
      <c r="GP264" s="19">
        <f t="shared" ca="1" si="1195"/>
        <v>2.751648888888889</v>
      </c>
      <c r="GQ264" s="19">
        <f t="shared" ca="1" si="1196"/>
        <v>3.1991670222222224</v>
      </c>
      <c r="GR264" s="19">
        <f t="shared" ca="1" si="1197"/>
        <v>9.8029186311111118</v>
      </c>
      <c r="GS264" s="19">
        <f t="shared" ca="1" si="1198"/>
        <v>0</v>
      </c>
      <c r="GT264" s="19">
        <f t="shared" ca="1" si="1199"/>
        <v>0</v>
      </c>
      <c r="GU264" s="19">
        <f t="shared" ca="1" si="1200"/>
        <v>3.3284844444444444</v>
      </c>
      <c r="GV264" s="19">
        <f t="shared" ca="1" si="1201"/>
        <v>11.8034728</v>
      </c>
      <c r="GW264" s="19">
        <f t="shared" ca="1" si="1202"/>
        <v>30.885676622222221</v>
      </c>
      <c r="GX264" s="19">
        <f t="shared" ca="1" si="1203"/>
        <v>12.407229991111111</v>
      </c>
      <c r="GY264" s="19">
        <f t="shared" ca="1" si="1204"/>
        <v>0</v>
      </c>
      <c r="GZ264" s="19">
        <f t="shared" ca="1" si="1204"/>
        <v>0</v>
      </c>
      <c r="HA264" s="19">
        <f t="shared" ca="1" si="1204"/>
        <v>0</v>
      </c>
      <c r="HB264" s="72">
        <f t="shared" ca="1" si="1108"/>
        <v>0</v>
      </c>
      <c r="HC264" s="72">
        <f t="shared" ca="1" si="1109"/>
        <v>0</v>
      </c>
      <c r="HD264" s="5"/>
      <c r="HE264" s="5"/>
      <c r="HF264" s="5"/>
      <c r="HG264" s="5">
        <f t="shared" ca="1" si="1224"/>
        <v>280145</v>
      </c>
      <c r="HH264" s="5">
        <f t="shared" ca="1" si="1224"/>
        <v>0</v>
      </c>
      <c r="HI264" s="5">
        <f t="shared" ca="1" si="1224"/>
        <v>38063.9</v>
      </c>
      <c r="HJ264" s="5">
        <f t="shared" ref="HG264:HR285" ca="1" si="1243">OFFSET(INDIRECT($E$21),$C264,HJ$19)</f>
        <v>68122.5</v>
      </c>
      <c r="HK264" s="5">
        <f t="shared" ca="1" si="1243"/>
        <v>0</v>
      </c>
      <c r="HL264" s="5">
        <f t="shared" ca="1" si="1243"/>
        <v>0</v>
      </c>
      <c r="HM264" s="5">
        <f t="shared" ca="1" si="1243"/>
        <v>14304.3</v>
      </c>
      <c r="HN264" s="5">
        <f t="shared" ca="1" si="1243"/>
        <v>77836.5</v>
      </c>
      <c r="HO264" s="5">
        <f t="shared" ca="1" si="1243"/>
        <v>198327</v>
      </c>
      <c r="HP264" s="5">
        <f t="shared" ca="1" si="1243"/>
        <v>81817.899999999994</v>
      </c>
      <c r="HQ264" s="5">
        <f t="shared" ca="1" si="1243"/>
        <v>0</v>
      </c>
      <c r="HR264" s="5">
        <f t="shared" ca="1" si="1243"/>
        <v>0</v>
      </c>
      <c r="HS264" s="5">
        <f t="shared" ca="1" si="1225"/>
        <v>0</v>
      </c>
      <c r="HT264" s="5">
        <f t="shared" ca="1" si="1225"/>
        <v>0</v>
      </c>
      <c r="HU264" s="5">
        <f t="shared" ca="1" si="1225"/>
        <v>0</v>
      </c>
      <c r="HV264" s="5"/>
      <c r="HW264" s="5">
        <f t="shared" ca="1" si="1226"/>
        <v>346.51299999999998</v>
      </c>
      <c r="HX264" s="5">
        <f t="shared" ca="1" si="1226"/>
        <v>346.51299999999998</v>
      </c>
      <c r="HY264" s="5">
        <f t="shared" ca="1" si="1226"/>
        <v>0</v>
      </c>
      <c r="HZ264" s="5">
        <f t="shared" ref="HW264:IH285" ca="1" si="1244">OFFSET(INDIRECT($E$21),$C264,HZ$19)</f>
        <v>0</v>
      </c>
      <c r="IA264" s="5">
        <f t="shared" ca="1" si="1244"/>
        <v>0</v>
      </c>
      <c r="IB264" s="5">
        <f t="shared" ca="1" si="1244"/>
        <v>0</v>
      </c>
      <c r="IC264" s="5">
        <f t="shared" ca="1" si="1244"/>
        <v>0</v>
      </c>
      <c r="ID264" s="5">
        <f t="shared" ca="1" si="1244"/>
        <v>0</v>
      </c>
      <c r="IE264" s="5">
        <f t="shared" ca="1" si="1244"/>
        <v>346.51299999999998</v>
      </c>
      <c r="IF264" s="5">
        <f t="shared" ca="1" si="1244"/>
        <v>0</v>
      </c>
      <c r="IG264" s="5">
        <f t="shared" ca="1" si="1244"/>
        <v>0</v>
      </c>
      <c r="IH264" s="5">
        <f t="shared" ca="1" si="1244"/>
        <v>0</v>
      </c>
      <c r="II264" s="5">
        <f t="shared" ca="1" si="1227"/>
        <v>0</v>
      </c>
      <c r="IJ264" s="5"/>
      <c r="IK264" s="5">
        <f t="shared" ca="1" si="1234"/>
        <v>276.98899999999998</v>
      </c>
      <c r="IL264" s="5">
        <f t="shared" ca="1" si="1234"/>
        <v>3.1806999999999999</v>
      </c>
      <c r="IM264" s="5">
        <f t="shared" ca="1" si="1234"/>
        <v>62.1248</v>
      </c>
      <c r="IN264" s="5">
        <f t="shared" ca="1" si="1234"/>
        <v>90.665400000000005</v>
      </c>
      <c r="IO264" s="5">
        <f t="shared" ca="1" si="1234"/>
        <v>0</v>
      </c>
      <c r="IP264" s="5">
        <f t="shared" ca="1" si="1234"/>
        <v>0</v>
      </c>
      <c r="IQ264" s="5">
        <f t="shared" ca="1" si="1234"/>
        <v>18.529</v>
      </c>
      <c r="IR264" s="5">
        <f t="shared" ca="1" si="1234"/>
        <v>102.489</v>
      </c>
      <c r="IS264" s="5"/>
      <c r="IT264" s="19">
        <f t="shared" ca="1" si="1069"/>
        <v>44.02249066666667</v>
      </c>
      <c r="IU264" s="19">
        <f t="shared" ca="1" si="1070"/>
        <v>1.5400577777777775</v>
      </c>
      <c r="IV264" s="19">
        <f t="shared" ca="1" si="1071"/>
        <v>5.7721789688888894</v>
      </c>
      <c r="IW264" s="19">
        <f t="shared" ca="1" si="1072"/>
        <v>10.330398666666667</v>
      </c>
      <c r="IX264" s="19">
        <f t="shared" ca="1" si="1073"/>
        <v>0</v>
      </c>
      <c r="IY264" s="19">
        <f t="shared" ca="1" si="1074"/>
        <v>0</v>
      </c>
      <c r="IZ264" s="19">
        <f t="shared" ca="1" si="1075"/>
        <v>2.1691676266666668</v>
      </c>
      <c r="JA264" s="19">
        <f t="shared" ca="1" si="1076"/>
        <v>11.8034728</v>
      </c>
      <c r="JB264" s="19">
        <f t="shared" ca="1" si="1077"/>
        <v>31.615245511111109</v>
      </c>
      <c r="JC264" s="19">
        <f t="shared" ca="1" si="1078"/>
        <v>12.407229991111111</v>
      </c>
      <c r="JD264" s="19">
        <f t="shared" ca="1" si="1079"/>
        <v>0</v>
      </c>
      <c r="JE264" s="19">
        <f t="shared" ca="1" si="1236"/>
        <v>0</v>
      </c>
      <c r="JF264" s="19">
        <f t="shared" ca="1" si="1236"/>
        <v>0</v>
      </c>
      <c r="JG264" s="72">
        <f t="shared" ca="1" si="1110"/>
        <v>0</v>
      </c>
      <c r="JH264" s="72">
        <f t="shared" ca="1" si="1111"/>
        <v>0</v>
      </c>
      <c r="JI264" s="5"/>
      <c r="JJ264" s="5"/>
      <c r="JK264" s="5"/>
      <c r="JL264" s="5">
        <f t="shared" ca="1" si="1228"/>
        <v>280145</v>
      </c>
      <c r="JM264" s="5">
        <f t="shared" ca="1" si="1228"/>
        <v>0</v>
      </c>
      <c r="JN264" s="5">
        <f t="shared" ca="1" si="1228"/>
        <v>38063.9</v>
      </c>
      <c r="JO264" s="5">
        <f t="shared" ref="JL264:JW285" ca="1" si="1245">OFFSET(INDIRECT($D$21),$C264,JO$19)</f>
        <v>68122.5</v>
      </c>
      <c r="JP264" s="5">
        <f t="shared" ca="1" si="1245"/>
        <v>0</v>
      </c>
      <c r="JQ264" s="5">
        <f t="shared" ca="1" si="1245"/>
        <v>0</v>
      </c>
      <c r="JR264" s="5">
        <f t="shared" ca="1" si="1245"/>
        <v>14304.3</v>
      </c>
      <c r="JS264" s="5">
        <f t="shared" ca="1" si="1245"/>
        <v>77836.5</v>
      </c>
      <c r="JT264" s="5">
        <f t="shared" ca="1" si="1245"/>
        <v>198327</v>
      </c>
      <c r="JU264" s="5">
        <f t="shared" ca="1" si="1245"/>
        <v>81817.899999999994</v>
      </c>
      <c r="JV264" s="5">
        <f t="shared" ca="1" si="1245"/>
        <v>0</v>
      </c>
      <c r="JW264" s="5">
        <f t="shared" ca="1" si="1245"/>
        <v>0</v>
      </c>
      <c r="JX264" s="5">
        <f t="shared" ca="1" si="1229"/>
        <v>0</v>
      </c>
      <c r="JY264" s="5">
        <f t="shared" ca="1" si="1229"/>
        <v>0</v>
      </c>
      <c r="JZ264" s="5">
        <f t="shared" ca="1" si="1229"/>
        <v>0</v>
      </c>
      <c r="KA264" s="5"/>
      <c r="KB264" s="5">
        <f t="shared" ca="1" si="1230"/>
        <v>346.51299999999998</v>
      </c>
      <c r="KC264" s="5">
        <f t="shared" ca="1" si="1230"/>
        <v>346.51299999999998</v>
      </c>
      <c r="KD264" s="5">
        <f t="shared" ca="1" si="1230"/>
        <v>0</v>
      </c>
      <c r="KE264" s="5">
        <f t="shared" ref="KB264:KM285" ca="1" si="1246">OFFSET(INDIRECT($D$21),$C264,KE$19)</f>
        <v>0</v>
      </c>
      <c r="KF264" s="5">
        <f t="shared" ca="1" si="1246"/>
        <v>0</v>
      </c>
      <c r="KG264" s="5">
        <f t="shared" ca="1" si="1246"/>
        <v>0</v>
      </c>
      <c r="KH264" s="5">
        <f t="shared" ca="1" si="1246"/>
        <v>0</v>
      </c>
      <c r="KI264" s="5">
        <f t="shared" ca="1" si="1246"/>
        <v>0</v>
      </c>
      <c r="KJ264" s="5">
        <f t="shared" ca="1" si="1246"/>
        <v>346.51299999999998</v>
      </c>
      <c r="KK264" s="5">
        <f t="shared" ca="1" si="1246"/>
        <v>0</v>
      </c>
      <c r="KL264" s="5">
        <f t="shared" ca="1" si="1246"/>
        <v>0</v>
      </c>
      <c r="KM264" s="5">
        <f t="shared" ca="1" si="1246"/>
        <v>0</v>
      </c>
      <c r="KN264" s="5">
        <f t="shared" ca="1" si="1231"/>
        <v>0</v>
      </c>
      <c r="KO264" s="5"/>
      <c r="KP264" s="5">
        <f t="shared" ca="1" si="1232"/>
        <v>276.98899999999998</v>
      </c>
      <c r="KQ264" s="5">
        <f t="shared" ca="1" si="1232"/>
        <v>3.1806999999999999</v>
      </c>
      <c r="KR264" s="5">
        <f t="shared" ca="1" si="1232"/>
        <v>62.1248</v>
      </c>
      <c r="KS264" s="5">
        <f t="shared" ca="1" si="1232"/>
        <v>90.665400000000005</v>
      </c>
      <c r="KT264" s="5">
        <f t="shared" ca="1" si="1232"/>
        <v>0</v>
      </c>
      <c r="KU264" s="5">
        <f t="shared" ca="1" si="1232"/>
        <v>0</v>
      </c>
      <c r="KV264" s="5">
        <f t="shared" ca="1" si="1232"/>
        <v>18.529</v>
      </c>
      <c r="KW264" s="5">
        <f t="shared" ca="1" si="1232"/>
        <v>102.489</v>
      </c>
      <c r="KX264" s="5"/>
      <c r="KY264" s="19">
        <f t="shared" ca="1" si="1205"/>
        <v>44.02249066666667</v>
      </c>
      <c r="KZ264" s="19">
        <f t="shared" ca="1" si="1206"/>
        <v>1.5400577777777775</v>
      </c>
      <c r="LA264" s="19">
        <f t="shared" ca="1" si="1207"/>
        <v>5.7721789688888894</v>
      </c>
      <c r="LB264" s="19">
        <f t="shared" ca="1" si="1208"/>
        <v>10.330398666666667</v>
      </c>
      <c r="LC264" s="19">
        <f t="shared" ca="1" si="1209"/>
        <v>0</v>
      </c>
      <c r="LD264" s="19">
        <f t="shared" ca="1" si="1210"/>
        <v>0</v>
      </c>
      <c r="LE264" s="19">
        <f t="shared" ca="1" si="1211"/>
        <v>2.1691676266666668</v>
      </c>
      <c r="LF264" s="19">
        <f t="shared" ca="1" si="1212"/>
        <v>11.8034728</v>
      </c>
      <c r="LG264" s="19">
        <f t="shared" ca="1" si="1213"/>
        <v>31.615245511111109</v>
      </c>
      <c r="LH264" s="19">
        <f t="shared" ca="1" si="1214"/>
        <v>12.407229991111111</v>
      </c>
      <c r="LI264" s="19">
        <f t="shared" ca="1" si="1215"/>
        <v>0</v>
      </c>
      <c r="LJ264" s="19">
        <f t="shared" ca="1" si="1081"/>
        <v>0</v>
      </c>
      <c r="LK264" s="19">
        <f t="shared" ca="1" si="1082"/>
        <v>0</v>
      </c>
      <c r="LL264" s="72">
        <f t="shared" ca="1" si="1112"/>
        <v>0</v>
      </c>
      <c r="LM264" s="72">
        <f t="shared" ca="1" si="1113"/>
        <v>0</v>
      </c>
    </row>
    <row r="265" spans="1:325" ht="15" customHeight="1" outlineLevel="1" x14ac:dyDescent="0.3">
      <c r="A265" s="5">
        <f>IF('Old Results'!E245='New Results'!E245,'New Results'!E245,"0")</f>
        <v>22500</v>
      </c>
      <c r="B265" s="5">
        <f t="shared" si="1237"/>
        <v>1010</v>
      </c>
      <c r="C265" s="27">
        <f t="shared" si="968"/>
        <v>244</v>
      </c>
      <c r="D265" s="41" t="str">
        <f>'Old Results'!C245</f>
        <v>1010006-RetlStrp-HVACPSZ EconomizerControl_NDL</v>
      </c>
      <c r="E265" s="41" t="str">
        <f>'New Results'!C245</f>
        <v>1010006-RetlStrp-HVACPSZ EconomizerControl_NDL</v>
      </c>
      <c r="F265" s="5">
        <f t="shared" ca="1" si="1128"/>
        <v>0</v>
      </c>
      <c r="G265" s="5">
        <f t="shared" ca="1" si="1129"/>
        <v>0</v>
      </c>
      <c r="H265" s="5">
        <f t="shared" ca="1" si="1130"/>
        <v>0</v>
      </c>
      <c r="I265" s="5">
        <f t="shared" ca="1" si="1131"/>
        <v>0</v>
      </c>
      <c r="J265" s="5">
        <f t="shared" ca="1" si="1132"/>
        <v>0</v>
      </c>
      <c r="K265" s="5">
        <f t="shared" ca="1" si="1133"/>
        <v>0</v>
      </c>
      <c r="L265" s="5">
        <f t="shared" ca="1" si="1134"/>
        <v>0</v>
      </c>
      <c r="M265" s="5">
        <f t="shared" ca="1" si="1135"/>
        <v>0</v>
      </c>
      <c r="N265" s="5">
        <f t="shared" ca="1" si="1136"/>
        <v>0</v>
      </c>
      <c r="O265" s="5">
        <f t="shared" ca="1" si="1137"/>
        <v>0</v>
      </c>
      <c r="P265" s="5">
        <f t="shared" ca="1" si="1138"/>
        <v>0</v>
      </c>
      <c r="Q265" s="5">
        <f t="shared" ca="1" si="1139"/>
        <v>0</v>
      </c>
      <c r="R265" s="5">
        <f t="shared" ca="1" si="1083"/>
        <v>0</v>
      </c>
      <c r="S265" s="5">
        <f t="shared" ca="1" si="1084"/>
        <v>0</v>
      </c>
      <c r="T265" s="5">
        <f t="shared" ca="1" si="1085"/>
        <v>0</v>
      </c>
      <c r="U265" s="5">
        <f t="shared" ca="1" si="1140"/>
        <v>0</v>
      </c>
      <c r="V265" s="5">
        <f t="shared" ca="1" si="1141"/>
        <v>0</v>
      </c>
      <c r="W265" s="5">
        <f t="shared" ca="1" si="1142"/>
        <v>0</v>
      </c>
      <c r="X265" s="5">
        <f t="shared" ca="1" si="1143"/>
        <v>0</v>
      </c>
      <c r="Y265" s="5">
        <f t="shared" ca="1" si="1144"/>
        <v>0</v>
      </c>
      <c r="Z265" s="5">
        <f t="shared" ca="1" si="1145"/>
        <v>0</v>
      </c>
      <c r="AA265" s="5">
        <f t="shared" ca="1" si="1146"/>
        <v>0</v>
      </c>
      <c r="AB265" s="5">
        <f t="shared" ca="1" si="1147"/>
        <v>0</v>
      </c>
      <c r="AC265" s="5">
        <f t="shared" ca="1" si="1148"/>
        <v>0</v>
      </c>
      <c r="AD265" s="5">
        <f t="shared" ca="1" si="1149"/>
        <v>0</v>
      </c>
      <c r="AE265" s="5">
        <f t="shared" ca="1" si="1150"/>
        <v>0</v>
      </c>
      <c r="AF265" s="5">
        <f t="shared" ca="1" si="1151"/>
        <v>0</v>
      </c>
      <c r="AG265" s="5">
        <f t="shared" ca="1" si="1151"/>
        <v>0</v>
      </c>
      <c r="AH265" s="37">
        <f t="shared" ca="1" si="1152"/>
        <v>0</v>
      </c>
      <c r="AI265" s="37">
        <f t="shared" ca="1" si="1153"/>
        <v>0</v>
      </c>
      <c r="AJ265" s="37">
        <f t="shared" ca="1" si="1154"/>
        <v>0</v>
      </c>
      <c r="AK265" s="37">
        <f t="shared" ca="1" si="1155"/>
        <v>0</v>
      </c>
      <c r="AL265" s="37">
        <f t="shared" ca="1" si="1156"/>
        <v>0</v>
      </c>
      <c r="AM265" s="37">
        <f t="shared" ca="1" si="1157"/>
        <v>0</v>
      </c>
      <c r="AN265" s="37">
        <f t="shared" ca="1" si="1158"/>
        <v>0</v>
      </c>
      <c r="AO265" s="37">
        <f t="shared" ca="1" si="1159"/>
        <v>0</v>
      </c>
      <c r="AP265" s="33">
        <f t="shared" ca="1" si="1160"/>
        <v>45.125376711111109</v>
      </c>
      <c r="AQ265" s="33">
        <f t="shared" ca="1" si="1161"/>
        <v>45.125376711111109</v>
      </c>
      <c r="AR265" s="24">
        <f t="shared" ca="1" si="1162"/>
        <v>0</v>
      </c>
      <c r="AS265" s="34">
        <f t="shared" ca="1" si="1163"/>
        <v>259.47399999999999</v>
      </c>
      <c r="AT265" s="34">
        <f t="shared" ca="1" si="1164"/>
        <v>259.47399999999999</v>
      </c>
      <c r="AU265" s="45">
        <f t="shared" ca="1" si="1165"/>
        <v>0</v>
      </c>
      <c r="AV265" s="34">
        <f t="shared" ca="1" si="1166"/>
        <v>17.5</v>
      </c>
      <c r="AW265" s="34">
        <f t="shared" ca="1" si="1167"/>
        <v>17.5</v>
      </c>
      <c r="AX265" s="46">
        <f t="shared" ca="1" si="1168"/>
        <v>0</v>
      </c>
      <c r="AY265" s="5"/>
      <c r="AZ265" s="5">
        <f t="shared" ca="1" si="1055"/>
        <v>0</v>
      </c>
      <c r="BA265" s="5">
        <f t="shared" ca="1" si="1056"/>
        <v>0</v>
      </c>
      <c r="BB265" s="5">
        <f t="shared" ca="1" si="1057"/>
        <v>0</v>
      </c>
      <c r="BC265" s="5">
        <f t="shared" ca="1" si="1058"/>
        <v>0</v>
      </c>
      <c r="BD265" s="5">
        <f t="shared" ca="1" si="1059"/>
        <v>0</v>
      </c>
      <c r="BE265" s="5">
        <f t="shared" ca="1" si="1060"/>
        <v>0</v>
      </c>
      <c r="BF265" s="5">
        <f t="shared" ca="1" si="1061"/>
        <v>0</v>
      </c>
      <c r="BG265" s="5">
        <f t="shared" ca="1" si="1062"/>
        <v>0</v>
      </c>
      <c r="BH265" s="5">
        <f t="shared" ca="1" si="1063"/>
        <v>0</v>
      </c>
      <c r="BI265" s="5">
        <f t="shared" ca="1" si="1064"/>
        <v>0</v>
      </c>
      <c r="BJ265" s="5">
        <f t="shared" ca="1" si="1065"/>
        <v>0</v>
      </c>
      <c r="BK265" s="5">
        <f t="shared" ca="1" si="1066"/>
        <v>0</v>
      </c>
      <c r="BL265" s="5">
        <f t="shared" ca="1" si="1086"/>
        <v>0</v>
      </c>
      <c r="BM265" s="5">
        <f t="shared" ca="1" si="1087"/>
        <v>0</v>
      </c>
      <c r="BN265" s="5">
        <f t="shared" ca="1" si="1088"/>
        <v>0</v>
      </c>
      <c r="BO265" s="5">
        <f t="shared" ca="1" si="1089"/>
        <v>0</v>
      </c>
      <c r="BP265" s="5">
        <f t="shared" ca="1" si="1090"/>
        <v>0</v>
      </c>
      <c r="BQ265" s="5">
        <f t="shared" ca="1" si="1091"/>
        <v>0</v>
      </c>
      <c r="BR265" s="5">
        <f t="shared" ca="1" si="1092"/>
        <v>0</v>
      </c>
      <c r="BS265" s="5">
        <f t="shared" ca="1" si="1093"/>
        <v>0</v>
      </c>
      <c r="BT265" s="5">
        <f t="shared" ca="1" si="1094"/>
        <v>0</v>
      </c>
      <c r="BU265" s="5">
        <f t="shared" ca="1" si="1095"/>
        <v>0</v>
      </c>
      <c r="BV265" s="5">
        <f t="shared" ca="1" si="1096"/>
        <v>0</v>
      </c>
      <c r="BW265" s="5">
        <f t="shared" ca="1" si="1097"/>
        <v>0</v>
      </c>
      <c r="BX265" s="5">
        <f t="shared" ca="1" si="1098"/>
        <v>0</v>
      </c>
      <c r="BY265" s="5">
        <f t="shared" ca="1" si="1099"/>
        <v>0</v>
      </c>
      <c r="BZ265" s="5">
        <f t="shared" ca="1" si="1100"/>
        <v>0</v>
      </c>
      <c r="CA265" s="5">
        <f t="shared" ca="1" si="1101"/>
        <v>0</v>
      </c>
      <c r="CB265" s="37">
        <f t="shared" ca="1" si="1169"/>
        <v>0</v>
      </c>
      <c r="CC265" s="37">
        <f t="shared" ca="1" si="1170"/>
        <v>0</v>
      </c>
      <c r="CD265" s="37">
        <f t="shared" ca="1" si="1171"/>
        <v>0</v>
      </c>
      <c r="CE265" s="37">
        <f t="shared" ca="1" si="1172"/>
        <v>0</v>
      </c>
      <c r="CF265" s="37">
        <f t="shared" ca="1" si="1173"/>
        <v>0</v>
      </c>
      <c r="CG265" s="37">
        <f t="shared" ca="1" si="1174"/>
        <v>0</v>
      </c>
      <c r="CH265" s="37">
        <f t="shared" ca="1" si="1175"/>
        <v>0</v>
      </c>
      <c r="CI265" s="19">
        <f t="shared" ca="1" si="1176"/>
        <v>0</v>
      </c>
      <c r="CJ265" s="33">
        <f t="shared" ca="1" si="1177"/>
        <v>44.02249066666667</v>
      </c>
      <c r="CK265" s="33">
        <f t="shared" ca="1" si="1068"/>
        <v>44.02249066666667</v>
      </c>
      <c r="CL265" s="24">
        <f t="shared" ca="1" si="1178"/>
        <v>0</v>
      </c>
      <c r="CM265" s="34">
        <f t="shared" ca="1" si="1179"/>
        <v>276.98899999999998</v>
      </c>
      <c r="CN265" s="34">
        <f t="shared" ca="1" si="1180"/>
        <v>276.98899999999998</v>
      </c>
      <c r="CO265" s="45">
        <f t="shared" ca="1" si="1181"/>
        <v>0</v>
      </c>
      <c r="CP265" s="5"/>
      <c r="CR265" s="5">
        <f t="shared" ca="1" si="1102"/>
        <v>54</v>
      </c>
      <c r="CS265" s="5">
        <f t="shared" ca="1" si="1103"/>
        <v>51</v>
      </c>
      <c r="CT265" s="62">
        <f t="shared" ca="1" si="1182"/>
        <v>5.555555555555558E-2</v>
      </c>
      <c r="CW265" s="5">
        <f t="shared" ca="1" si="1238"/>
        <v>260648</v>
      </c>
      <c r="CX265" s="5">
        <f t="shared" ca="1" si="1238"/>
        <v>0</v>
      </c>
      <c r="CY265" s="5">
        <f t="shared" ca="1" si="1238"/>
        <v>36349.1</v>
      </c>
      <c r="CZ265" s="5">
        <f t="shared" ca="1" si="1238"/>
        <v>64644.1</v>
      </c>
      <c r="DA265" s="5">
        <f t="shared" ca="1" si="1238"/>
        <v>0</v>
      </c>
      <c r="DB265" s="5">
        <f t="shared" ca="1" si="1238"/>
        <v>0</v>
      </c>
      <c r="DC265" s="5">
        <f t="shared" ca="1" si="1238"/>
        <v>0</v>
      </c>
      <c r="DD265" s="5">
        <f t="shared" ca="1" si="1238"/>
        <v>77836.5</v>
      </c>
      <c r="DE265" s="5">
        <f t="shared" ca="1" si="1238"/>
        <v>178830</v>
      </c>
      <c r="DF265" s="5">
        <f t="shared" ca="1" si="1238"/>
        <v>81817.899999999994</v>
      </c>
      <c r="DG265" s="5">
        <f t="shared" ca="1" si="1238"/>
        <v>0</v>
      </c>
      <c r="DH265" s="5">
        <f t="shared" ca="1" si="1238"/>
        <v>0</v>
      </c>
      <c r="DI265" s="5">
        <f t="shared" ca="1" si="1239"/>
        <v>0</v>
      </c>
      <c r="DJ265" s="5">
        <f t="shared" ca="1" si="1239"/>
        <v>0</v>
      </c>
      <c r="DK265" s="5">
        <f t="shared" ca="1" si="1239"/>
        <v>0</v>
      </c>
      <c r="DL265" s="5"/>
      <c r="DM265" s="5">
        <f t="shared" ca="1" si="1240"/>
        <v>1259.9000000000001</v>
      </c>
      <c r="DN265" s="5">
        <f t="shared" ca="1" si="1240"/>
        <v>510.995</v>
      </c>
      <c r="DO265" s="5">
        <f t="shared" ca="1" si="1240"/>
        <v>0</v>
      </c>
      <c r="DP265" s="5">
        <f t="shared" ca="1" si="1240"/>
        <v>0</v>
      </c>
      <c r="DQ265" s="5">
        <f t="shared" ca="1" si="1240"/>
        <v>0</v>
      </c>
      <c r="DR265" s="5">
        <f t="shared" ca="1" si="1240"/>
        <v>0</v>
      </c>
      <c r="DS265" s="5">
        <f t="shared" ca="1" si="1240"/>
        <v>748.90800000000002</v>
      </c>
      <c r="DT265" s="5">
        <f t="shared" ca="1" si="1240"/>
        <v>0</v>
      </c>
      <c r="DU265" s="5">
        <f t="shared" ca="1" si="1240"/>
        <v>1259.9000000000001</v>
      </c>
      <c r="DV265" s="5">
        <f t="shared" ca="1" si="1240"/>
        <v>0</v>
      </c>
      <c r="DW265" s="5">
        <f t="shared" ca="1" si="1240"/>
        <v>0</v>
      </c>
      <c r="DX265" s="5">
        <f t="shared" ca="1" si="1240"/>
        <v>0</v>
      </c>
      <c r="DY265" s="5">
        <f t="shared" ca="1" si="1218"/>
        <v>0</v>
      </c>
      <c r="DZ265" s="5"/>
      <c r="EA265" s="5">
        <f t="shared" ca="1" si="1233"/>
        <v>259.47399999999999</v>
      </c>
      <c r="EB265" s="5">
        <f t="shared" ca="1" si="1233"/>
        <v>4.53362</v>
      </c>
      <c r="EC265" s="5">
        <f t="shared" ca="1" si="1233"/>
        <v>61.982300000000002</v>
      </c>
      <c r="ED265" s="5">
        <f t="shared" ca="1" si="1233"/>
        <v>84.460599999999999</v>
      </c>
      <c r="EE265" s="5">
        <f t="shared" ca="1" si="1233"/>
        <v>0</v>
      </c>
      <c r="EF265" s="5">
        <f t="shared" ca="1" si="1233"/>
        <v>0</v>
      </c>
      <c r="EG265" s="5">
        <f t="shared" ca="1" si="1233"/>
        <v>6.0084900000000001</v>
      </c>
      <c r="EH265" s="5">
        <f t="shared" ca="1" si="1233"/>
        <v>102.489</v>
      </c>
      <c r="EI265" s="5"/>
      <c r="EJ265" s="19">
        <f t="shared" ca="1" si="1183"/>
        <v>45.125376711111109</v>
      </c>
      <c r="EK265" s="19">
        <f t="shared" ca="1" si="1184"/>
        <v>2.2710888888888889</v>
      </c>
      <c r="EL265" s="19">
        <f t="shared" ca="1" si="1185"/>
        <v>5.512139075555555</v>
      </c>
      <c r="EM265" s="19">
        <f t="shared" ca="1" si="1186"/>
        <v>9.8029186311111118</v>
      </c>
      <c r="EN265" s="19">
        <f t="shared" ca="1" si="1187"/>
        <v>0</v>
      </c>
      <c r="EO265" s="19">
        <f t="shared" ca="1" si="1188"/>
        <v>0</v>
      </c>
      <c r="EP265" s="19">
        <f t="shared" ca="1" si="1189"/>
        <v>3.3284800000000003</v>
      </c>
      <c r="EQ265" s="19">
        <f t="shared" ca="1" si="1190"/>
        <v>11.8034728</v>
      </c>
      <c r="ER265" s="19">
        <f t="shared" ca="1" si="1191"/>
        <v>32.718131555555551</v>
      </c>
      <c r="ES265" s="19">
        <f t="shared" ca="1" si="1192"/>
        <v>12.407229991111111</v>
      </c>
      <c r="ET265" s="19">
        <f t="shared" ca="1" si="1193"/>
        <v>0</v>
      </c>
      <c r="EU265" s="19">
        <f t="shared" ca="1" si="1104"/>
        <v>0</v>
      </c>
      <c r="EV265" s="19">
        <f t="shared" ca="1" si="1105"/>
        <v>0</v>
      </c>
      <c r="EW265" s="72">
        <f t="shared" ca="1" si="1106"/>
        <v>0</v>
      </c>
      <c r="EX265" s="72">
        <f t="shared" ca="1" si="1107"/>
        <v>0</v>
      </c>
      <c r="EY265" s="5"/>
      <c r="EZ265" s="5"/>
      <c r="FA265" s="5"/>
      <c r="FB265" s="5">
        <f t="shared" ca="1" si="1241"/>
        <v>260648</v>
      </c>
      <c r="FC265" s="5">
        <f t="shared" ca="1" si="1241"/>
        <v>0</v>
      </c>
      <c r="FD265" s="5">
        <f t="shared" ca="1" si="1241"/>
        <v>36349.1</v>
      </c>
      <c r="FE265" s="5">
        <f t="shared" ca="1" si="1241"/>
        <v>64644.1</v>
      </c>
      <c r="FF265" s="5">
        <f t="shared" ca="1" si="1241"/>
        <v>0</v>
      </c>
      <c r="FG265" s="5">
        <f t="shared" ca="1" si="1241"/>
        <v>0</v>
      </c>
      <c r="FH265" s="5">
        <f t="shared" ca="1" si="1241"/>
        <v>0</v>
      </c>
      <c r="FI265" s="5">
        <f t="shared" ca="1" si="1241"/>
        <v>77836.5</v>
      </c>
      <c r="FJ265" s="5">
        <f t="shared" ca="1" si="1241"/>
        <v>178830</v>
      </c>
      <c r="FK265" s="5">
        <f t="shared" ca="1" si="1241"/>
        <v>81817.899999999994</v>
      </c>
      <c r="FL265" s="5">
        <f t="shared" ca="1" si="1241"/>
        <v>0</v>
      </c>
      <c r="FM265" s="5">
        <f t="shared" ca="1" si="1241"/>
        <v>0</v>
      </c>
      <c r="FN265" s="5">
        <f t="shared" ca="1" si="1220"/>
        <v>0</v>
      </c>
      <c r="FO265" s="5">
        <f t="shared" ca="1" si="1220"/>
        <v>0</v>
      </c>
      <c r="FP265" s="5">
        <f t="shared" ca="1" si="1220"/>
        <v>0</v>
      </c>
      <c r="FQ265" s="5"/>
      <c r="FR265" s="5">
        <f t="shared" ca="1" si="1242"/>
        <v>1259.9000000000001</v>
      </c>
      <c r="FS265" s="5">
        <f t="shared" ca="1" si="1242"/>
        <v>510.995</v>
      </c>
      <c r="FT265" s="5">
        <f t="shared" ca="1" si="1242"/>
        <v>0</v>
      </c>
      <c r="FU265" s="5">
        <f t="shared" ca="1" si="1242"/>
        <v>0</v>
      </c>
      <c r="FV265" s="5">
        <f t="shared" ca="1" si="1242"/>
        <v>0</v>
      </c>
      <c r="FW265" s="5">
        <f t="shared" ca="1" si="1242"/>
        <v>0</v>
      </c>
      <c r="FX265" s="5">
        <f t="shared" ca="1" si="1242"/>
        <v>748.90800000000002</v>
      </c>
      <c r="FY265" s="5">
        <f t="shared" ca="1" si="1242"/>
        <v>0</v>
      </c>
      <c r="FZ265" s="5">
        <f t="shared" ca="1" si="1242"/>
        <v>1259.9000000000001</v>
      </c>
      <c r="GA265" s="5">
        <f t="shared" ca="1" si="1242"/>
        <v>0</v>
      </c>
      <c r="GB265" s="5">
        <f t="shared" ca="1" si="1242"/>
        <v>0</v>
      </c>
      <c r="GC265" s="5">
        <f t="shared" ca="1" si="1242"/>
        <v>0</v>
      </c>
      <c r="GD265" s="5">
        <f t="shared" ca="1" si="1222"/>
        <v>0</v>
      </c>
      <c r="GE265" s="5"/>
      <c r="GF265" s="5">
        <f t="shared" ca="1" si="1223"/>
        <v>259.47399999999999</v>
      </c>
      <c r="GG265" s="5">
        <f t="shared" ca="1" si="1223"/>
        <v>4.53362</v>
      </c>
      <c r="GH265" s="5">
        <f t="shared" ca="1" si="1223"/>
        <v>61.982300000000002</v>
      </c>
      <c r="GI265" s="5">
        <f t="shared" ca="1" si="1223"/>
        <v>84.460599999999999</v>
      </c>
      <c r="GJ265" s="5">
        <f t="shared" ca="1" si="1223"/>
        <v>0</v>
      </c>
      <c r="GK265" s="5">
        <f t="shared" ca="1" si="1223"/>
        <v>0</v>
      </c>
      <c r="GL265" s="5">
        <f t="shared" ca="1" si="1223"/>
        <v>6.0084900000000001</v>
      </c>
      <c r="GM265" s="5">
        <f t="shared" ca="1" si="1223"/>
        <v>102.489</v>
      </c>
      <c r="GN265" s="5"/>
      <c r="GO265" s="19">
        <f t="shared" ca="1" si="1194"/>
        <v>45.125376711111109</v>
      </c>
      <c r="GP265" s="19">
        <f t="shared" ca="1" si="1195"/>
        <v>2.2710888888888889</v>
      </c>
      <c r="GQ265" s="19">
        <f t="shared" ca="1" si="1196"/>
        <v>5.512139075555555</v>
      </c>
      <c r="GR265" s="19">
        <f t="shared" ca="1" si="1197"/>
        <v>9.8029186311111118</v>
      </c>
      <c r="GS265" s="19">
        <f t="shared" ca="1" si="1198"/>
        <v>0</v>
      </c>
      <c r="GT265" s="19">
        <f t="shared" ca="1" si="1199"/>
        <v>0</v>
      </c>
      <c r="GU265" s="19">
        <f t="shared" ca="1" si="1200"/>
        <v>3.3284800000000003</v>
      </c>
      <c r="GV265" s="19">
        <f t="shared" ca="1" si="1201"/>
        <v>11.8034728</v>
      </c>
      <c r="GW265" s="19">
        <f t="shared" ca="1" si="1202"/>
        <v>32.718131555555551</v>
      </c>
      <c r="GX265" s="19">
        <f t="shared" ca="1" si="1203"/>
        <v>12.407229991111111</v>
      </c>
      <c r="GY265" s="19">
        <f t="shared" ca="1" si="1204"/>
        <v>0</v>
      </c>
      <c r="GZ265" s="19">
        <f t="shared" ca="1" si="1204"/>
        <v>0</v>
      </c>
      <c r="HA265" s="19">
        <f t="shared" ca="1" si="1204"/>
        <v>0</v>
      </c>
      <c r="HB265" s="72">
        <f t="shared" ca="1" si="1108"/>
        <v>0</v>
      </c>
      <c r="HC265" s="72">
        <f t="shared" ca="1" si="1109"/>
        <v>0</v>
      </c>
      <c r="HD265" s="5"/>
      <c r="HE265" s="5"/>
      <c r="HF265" s="5"/>
      <c r="HG265" s="5">
        <f t="shared" ca="1" si="1243"/>
        <v>280145</v>
      </c>
      <c r="HH265" s="5">
        <f t="shared" ca="1" si="1243"/>
        <v>0</v>
      </c>
      <c r="HI265" s="5">
        <f t="shared" ca="1" si="1243"/>
        <v>38063.9</v>
      </c>
      <c r="HJ265" s="5">
        <f t="shared" ca="1" si="1243"/>
        <v>68122.5</v>
      </c>
      <c r="HK265" s="5">
        <f t="shared" ca="1" si="1243"/>
        <v>0</v>
      </c>
      <c r="HL265" s="5">
        <f t="shared" ca="1" si="1243"/>
        <v>0</v>
      </c>
      <c r="HM265" s="5">
        <f t="shared" ca="1" si="1243"/>
        <v>14304.3</v>
      </c>
      <c r="HN265" s="5">
        <f t="shared" ca="1" si="1243"/>
        <v>77836.5</v>
      </c>
      <c r="HO265" s="5">
        <f t="shared" ca="1" si="1243"/>
        <v>198327</v>
      </c>
      <c r="HP265" s="5">
        <f t="shared" ca="1" si="1243"/>
        <v>81817.899999999994</v>
      </c>
      <c r="HQ265" s="5">
        <f t="shared" ca="1" si="1243"/>
        <v>0</v>
      </c>
      <c r="HR265" s="5">
        <f t="shared" ca="1" si="1243"/>
        <v>0</v>
      </c>
      <c r="HS265" s="5">
        <f t="shared" ca="1" si="1225"/>
        <v>0</v>
      </c>
      <c r="HT265" s="5">
        <f t="shared" ca="1" si="1225"/>
        <v>0</v>
      </c>
      <c r="HU265" s="5">
        <f t="shared" ca="1" si="1225"/>
        <v>0</v>
      </c>
      <c r="HV265" s="5"/>
      <c r="HW265" s="5">
        <f t="shared" ca="1" si="1244"/>
        <v>346.51299999999998</v>
      </c>
      <c r="HX265" s="5">
        <f t="shared" ca="1" si="1244"/>
        <v>346.51299999999998</v>
      </c>
      <c r="HY265" s="5">
        <f t="shared" ca="1" si="1244"/>
        <v>0</v>
      </c>
      <c r="HZ265" s="5">
        <f t="shared" ca="1" si="1244"/>
        <v>0</v>
      </c>
      <c r="IA265" s="5">
        <f t="shared" ca="1" si="1244"/>
        <v>0</v>
      </c>
      <c r="IB265" s="5">
        <f t="shared" ca="1" si="1244"/>
        <v>0</v>
      </c>
      <c r="IC265" s="5">
        <f t="shared" ca="1" si="1244"/>
        <v>0</v>
      </c>
      <c r="ID265" s="5">
        <f t="shared" ca="1" si="1244"/>
        <v>0</v>
      </c>
      <c r="IE265" s="5">
        <f t="shared" ca="1" si="1244"/>
        <v>346.51299999999998</v>
      </c>
      <c r="IF265" s="5">
        <f t="shared" ca="1" si="1244"/>
        <v>0</v>
      </c>
      <c r="IG265" s="5">
        <f t="shared" ca="1" si="1244"/>
        <v>0</v>
      </c>
      <c r="IH265" s="5">
        <f t="shared" ca="1" si="1244"/>
        <v>0</v>
      </c>
      <c r="II265" s="5">
        <f t="shared" ca="1" si="1227"/>
        <v>0</v>
      </c>
      <c r="IJ265" s="5"/>
      <c r="IK265" s="5">
        <f t="shared" ca="1" si="1234"/>
        <v>276.98899999999998</v>
      </c>
      <c r="IL265" s="5">
        <f t="shared" ca="1" si="1234"/>
        <v>3.1806999999999999</v>
      </c>
      <c r="IM265" s="5">
        <f t="shared" ca="1" si="1234"/>
        <v>62.1248</v>
      </c>
      <c r="IN265" s="5">
        <f t="shared" ca="1" si="1234"/>
        <v>90.665400000000005</v>
      </c>
      <c r="IO265" s="5">
        <f t="shared" ca="1" si="1234"/>
        <v>0</v>
      </c>
      <c r="IP265" s="5">
        <f t="shared" ca="1" si="1234"/>
        <v>0</v>
      </c>
      <c r="IQ265" s="5">
        <f t="shared" ca="1" si="1234"/>
        <v>18.529</v>
      </c>
      <c r="IR265" s="5">
        <f t="shared" ca="1" si="1234"/>
        <v>102.489</v>
      </c>
      <c r="IS265" s="5"/>
      <c r="IT265" s="19">
        <f t="shared" ca="1" si="1069"/>
        <v>44.02249066666667</v>
      </c>
      <c r="IU265" s="19">
        <f t="shared" ca="1" si="1070"/>
        <v>1.5400577777777775</v>
      </c>
      <c r="IV265" s="19">
        <f t="shared" ca="1" si="1071"/>
        <v>5.7721789688888894</v>
      </c>
      <c r="IW265" s="19">
        <f t="shared" ca="1" si="1072"/>
        <v>10.330398666666667</v>
      </c>
      <c r="IX265" s="19">
        <f t="shared" ca="1" si="1073"/>
        <v>0</v>
      </c>
      <c r="IY265" s="19">
        <f t="shared" ca="1" si="1074"/>
        <v>0</v>
      </c>
      <c r="IZ265" s="19">
        <f t="shared" ca="1" si="1075"/>
        <v>2.1691676266666668</v>
      </c>
      <c r="JA265" s="19">
        <f t="shared" ca="1" si="1076"/>
        <v>11.8034728</v>
      </c>
      <c r="JB265" s="19">
        <f t="shared" ca="1" si="1077"/>
        <v>31.615245511111109</v>
      </c>
      <c r="JC265" s="19">
        <f t="shared" ca="1" si="1078"/>
        <v>12.407229991111111</v>
      </c>
      <c r="JD265" s="19">
        <f t="shared" ca="1" si="1079"/>
        <v>0</v>
      </c>
      <c r="JE265" s="19">
        <f t="shared" ca="1" si="1236"/>
        <v>0</v>
      </c>
      <c r="JF265" s="19">
        <f t="shared" ca="1" si="1236"/>
        <v>0</v>
      </c>
      <c r="JG265" s="72">
        <f t="shared" ca="1" si="1110"/>
        <v>0</v>
      </c>
      <c r="JH265" s="72">
        <f t="shared" ca="1" si="1111"/>
        <v>0</v>
      </c>
      <c r="JI265" s="5"/>
      <c r="JJ265" s="5"/>
      <c r="JK265" s="5"/>
      <c r="JL265" s="5">
        <f t="shared" ca="1" si="1245"/>
        <v>280145</v>
      </c>
      <c r="JM265" s="5">
        <f t="shared" ca="1" si="1245"/>
        <v>0</v>
      </c>
      <c r="JN265" s="5">
        <f t="shared" ca="1" si="1245"/>
        <v>38063.9</v>
      </c>
      <c r="JO265" s="5">
        <f t="shared" ca="1" si="1245"/>
        <v>68122.5</v>
      </c>
      <c r="JP265" s="5">
        <f t="shared" ca="1" si="1245"/>
        <v>0</v>
      </c>
      <c r="JQ265" s="5">
        <f t="shared" ca="1" si="1245"/>
        <v>0</v>
      </c>
      <c r="JR265" s="5">
        <f t="shared" ca="1" si="1245"/>
        <v>14304.3</v>
      </c>
      <c r="JS265" s="5">
        <f t="shared" ca="1" si="1245"/>
        <v>77836.5</v>
      </c>
      <c r="JT265" s="5">
        <f t="shared" ca="1" si="1245"/>
        <v>198327</v>
      </c>
      <c r="JU265" s="5">
        <f t="shared" ca="1" si="1245"/>
        <v>81817.899999999994</v>
      </c>
      <c r="JV265" s="5">
        <f t="shared" ca="1" si="1245"/>
        <v>0</v>
      </c>
      <c r="JW265" s="5">
        <f t="shared" ca="1" si="1245"/>
        <v>0</v>
      </c>
      <c r="JX265" s="5">
        <f t="shared" ca="1" si="1229"/>
        <v>0</v>
      </c>
      <c r="JY265" s="5">
        <f t="shared" ca="1" si="1229"/>
        <v>0</v>
      </c>
      <c r="JZ265" s="5">
        <f t="shared" ca="1" si="1229"/>
        <v>0</v>
      </c>
      <c r="KA265" s="5"/>
      <c r="KB265" s="5">
        <f t="shared" ca="1" si="1246"/>
        <v>346.51299999999998</v>
      </c>
      <c r="KC265" s="5">
        <f t="shared" ca="1" si="1246"/>
        <v>346.51299999999998</v>
      </c>
      <c r="KD265" s="5">
        <f t="shared" ca="1" si="1246"/>
        <v>0</v>
      </c>
      <c r="KE265" s="5">
        <f t="shared" ca="1" si="1246"/>
        <v>0</v>
      </c>
      <c r="KF265" s="5">
        <f t="shared" ca="1" si="1246"/>
        <v>0</v>
      </c>
      <c r="KG265" s="5">
        <f t="shared" ca="1" si="1246"/>
        <v>0</v>
      </c>
      <c r="KH265" s="5">
        <f t="shared" ca="1" si="1246"/>
        <v>0</v>
      </c>
      <c r="KI265" s="5">
        <f t="shared" ca="1" si="1246"/>
        <v>0</v>
      </c>
      <c r="KJ265" s="5">
        <f t="shared" ca="1" si="1246"/>
        <v>346.51299999999998</v>
      </c>
      <c r="KK265" s="5">
        <f t="shared" ca="1" si="1246"/>
        <v>0</v>
      </c>
      <c r="KL265" s="5">
        <f t="shared" ca="1" si="1246"/>
        <v>0</v>
      </c>
      <c r="KM265" s="5">
        <f t="shared" ca="1" si="1246"/>
        <v>0</v>
      </c>
      <c r="KN265" s="5">
        <f t="shared" ca="1" si="1231"/>
        <v>0</v>
      </c>
      <c r="KO265" s="5"/>
      <c r="KP265" s="5">
        <f t="shared" ca="1" si="1232"/>
        <v>276.98899999999998</v>
      </c>
      <c r="KQ265" s="5">
        <f t="shared" ca="1" si="1232"/>
        <v>3.1806999999999999</v>
      </c>
      <c r="KR265" s="5">
        <f t="shared" ca="1" si="1232"/>
        <v>62.1248</v>
      </c>
      <c r="KS265" s="5">
        <f t="shared" ca="1" si="1232"/>
        <v>90.665400000000005</v>
      </c>
      <c r="KT265" s="5">
        <f t="shared" ca="1" si="1232"/>
        <v>0</v>
      </c>
      <c r="KU265" s="5">
        <f t="shared" ca="1" si="1232"/>
        <v>0</v>
      </c>
      <c r="KV265" s="5">
        <f t="shared" ca="1" si="1232"/>
        <v>18.529</v>
      </c>
      <c r="KW265" s="5">
        <f t="shared" ca="1" si="1232"/>
        <v>102.489</v>
      </c>
      <c r="KX265" s="5"/>
      <c r="KY265" s="19">
        <f t="shared" ca="1" si="1205"/>
        <v>44.02249066666667</v>
      </c>
      <c r="KZ265" s="19">
        <f t="shared" ca="1" si="1206"/>
        <v>1.5400577777777775</v>
      </c>
      <c r="LA265" s="19">
        <f t="shared" ca="1" si="1207"/>
        <v>5.7721789688888894</v>
      </c>
      <c r="LB265" s="19">
        <f t="shared" ca="1" si="1208"/>
        <v>10.330398666666667</v>
      </c>
      <c r="LC265" s="19">
        <f t="shared" ca="1" si="1209"/>
        <v>0</v>
      </c>
      <c r="LD265" s="19">
        <f t="shared" ca="1" si="1210"/>
        <v>0</v>
      </c>
      <c r="LE265" s="19">
        <f t="shared" ca="1" si="1211"/>
        <v>2.1691676266666668</v>
      </c>
      <c r="LF265" s="19">
        <f t="shared" ca="1" si="1212"/>
        <v>11.8034728</v>
      </c>
      <c r="LG265" s="19">
        <f t="shared" ca="1" si="1213"/>
        <v>31.615245511111109</v>
      </c>
      <c r="LH265" s="19">
        <f t="shared" ca="1" si="1214"/>
        <v>12.407229991111111</v>
      </c>
      <c r="LI265" s="19">
        <f t="shared" ca="1" si="1215"/>
        <v>0</v>
      </c>
      <c r="LJ265" s="19">
        <f t="shared" ca="1" si="1081"/>
        <v>0</v>
      </c>
      <c r="LK265" s="19">
        <f t="shared" ca="1" si="1082"/>
        <v>0</v>
      </c>
      <c r="LL265" s="72">
        <f t="shared" ca="1" si="1112"/>
        <v>0</v>
      </c>
      <c r="LM265" s="72">
        <f t="shared" ca="1" si="1113"/>
        <v>0</v>
      </c>
    </row>
    <row r="266" spans="1:325" ht="15" customHeight="1" outlineLevel="1" x14ac:dyDescent="0.3">
      <c r="A266" s="5">
        <f>IF('Old Results'!E246='New Results'!E246,'New Results'!E246,"0")</f>
        <v>22500</v>
      </c>
      <c r="B266" s="5">
        <f t="shared" si="1237"/>
        <v>1010</v>
      </c>
      <c r="C266" s="27">
        <f t="shared" si="968"/>
        <v>245</v>
      </c>
      <c r="D266" s="41" t="str">
        <f>'Old Results'!C246</f>
        <v>1010115-RetlStrp-HVACPTAC DXCOP_NDL</v>
      </c>
      <c r="E266" s="41" t="str">
        <f>'New Results'!C246</f>
        <v>1010115-RetlStrp-HVACPTAC DXCOP_NDL</v>
      </c>
      <c r="F266" s="5">
        <f t="shared" ca="1" si="1128"/>
        <v>0</v>
      </c>
      <c r="G266" s="5">
        <f t="shared" ca="1" si="1129"/>
        <v>0</v>
      </c>
      <c r="H266" s="5">
        <f t="shared" ca="1" si="1130"/>
        <v>0</v>
      </c>
      <c r="I266" s="5">
        <f t="shared" ca="1" si="1131"/>
        <v>0</v>
      </c>
      <c r="J266" s="5">
        <f t="shared" ca="1" si="1132"/>
        <v>0</v>
      </c>
      <c r="K266" s="5">
        <f t="shared" ca="1" si="1133"/>
        <v>0</v>
      </c>
      <c r="L266" s="5">
        <f t="shared" ca="1" si="1134"/>
        <v>0</v>
      </c>
      <c r="M266" s="5">
        <f t="shared" ca="1" si="1135"/>
        <v>0</v>
      </c>
      <c r="N266" s="5">
        <f t="shared" ca="1" si="1136"/>
        <v>0</v>
      </c>
      <c r="O266" s="5">
        <f t="shared" ca="1" si="1137"/>
        <v>0</v>
      </c>
      <c r="P266" s="5">
        <f t="shared" ca="1" si="1138"/>
        <v>0</v>
      </c>
      <c r="Q266" s="5">
        <f t="shared" ca="1" si="1139"/>
        <v>0</v>
      </c>
      <c r="R266" s="5">
        <f t="shared" ca="1" si="1083"/>
        <v>0</v>
      </c>
      <c r="S266" s="5">
        <f t="shared" ca="1" si="1084"/>
        <v>0</v>
      </c>
      <c r="T266" s="5">
        <f t="shared" ca="1" si="1085"/>
        <v>0</v>
      </c>
      <c r="U266" s="5">
        <f t="shared" ca="1" si="1140"/>
        <v>0</v>
      </c>
      <c r="V266" s="5">
        <f t="shared" ca="1" si="1141"/>
        <v>0</v>
      </c>
      <c r="W266" s="5">
        <f t="shared" ca="1" si="1142"/>
        <v>0</v>
      </c>
      <c r="X266" s="5">
        <f t="shared" ca="1" si="1143"/>
        <v>0</v>
      </c>
      <c r="Y266" s="5">
        <f t="shared" ca="1" si="1144"/>
        <v>0</v>
      </c>
      <c r="Z266" s="5">
        <f t="shared" ca="1" si="1145"/>
        <v>0</v>
      </c>
      <c r="AA266" s="5">
        <f t="shared" ca="1" si="1146"/>
        <v>0</v>
      </c>
      <c r="AB266" s="5">
        <f t="shared" ca="1" si="1147"/>
        <v>0</v>
      </c>
      <c r="AC266" s="5">
        <f t="shared" ca="1" si="1148"/>
        <v>0</v>
      </c>
      <c r="AD266" s="5">
        <f t="shared" ca="1" si="1149"/>
        <v>0</v>
      </c>
      <c r="AE266" s="5">
        <f t="shared" ca="1" si="1150"/>
        <v>0</v>
      </c>
      <c r="AF266" s="5">
        <f t="shared" ca="1" si="1151"/>
        <v>0</v>
      </c>
      <c r="AG266" s="5">
        <f t="shared" ca="1" si="1151"/>
        <v>0</v>
      </c>
      <c r="AH266" s="37">
        <f t="shared" ca="1" si="1152"/>
        <v>0</v>
      </c>
      <c r="AI266" s="37">
        <f t="shared" ca="1" si="1153"/>
        <v>0</v>
      </c>
      <c r="AJ266" s="37">
        <f t="shared" ca="1" si="1154"/>
        <v>0</v>
      </c>
      <c r="AK266" s="37">
        <f t="shared" ca="1" si="1155"/>
        <v>0</v>
      </c>
      <c r="AL266" s="37">
        <f t="shared" ca="1" si="1156"/>
        <v>0</v>
      </c>
      <c r="AM266" s="37">
        <f t="shared" ca="1" si="1157"/>
        <v>0</v>
      </c>
      <c r="AN266" s="37">
        <f t="shared" ca="1" si="1158"/>
        <v>0</v>
      </c>
      <c r="AO266" s="37">
        <f t="shared" ca="1" si="1159"/>
        <v>0</v>
      </c>
      <c r="AP266" s="33">
        <f t="shared" ca="1" si="1160"/>
        <v>47.302752355555548</v>
      </c>
      <c r="AQ266" s="33">
        <f t="shared" ca="1" si="1161"/>
        <v>47.302752355555548</v>
      </c>
      <c r="AR266" s="24">
        <f t="shared" ca="1" si="1162"/>
        <v>0</v>
      </c>
      <c r="AS266" s="34">
        <f t="shared" ca="1" si="1163"/>
        <v>312.49299999999999</v>
      </c>
      <c r="AT266" s="34">
        <f t="shared" ca="1" si="1164"/>
        <v>312.49299999999999</v>
      </c>
      <c r="AU266" s="45">
        <f t="shared" ca="1" si="1165"/>
        <v>0</v>
      </c>
      <c r="AV266" s="34">
        <f t="shared" ca="1" si="1166"/>
        <v>53.4</v>
      </c>
      <c r="AW266" s="34">
        <f t="shared" ca="1" si="1167"/>
        <v>53.4</v>
      </c>
      <c r="AX266" s="46">
        <f t="shared" ca="1" si="1168"/>
        <v>0</v>
      </c>
      <c r="AY266" s="5"/>
      <c r="AZ266" s="5">
        <f t="shared" ca="1" si="1055"/>
        <v>0</v>
      </c>
      <c r="BA266" s="5">
        <f t="shared" ca="1" si="1056"/>
        <v>0</v>
      </c>
      <c r="BB266" s="5">
        <f t="shared" ca="1" si="1057"/>
        <v>0</v>
      </c>
      <c r="BC266" s="5">
        <f t="shared" ca="1" si="1058"/>
        <v>0</v>
      </c>
      <c r="BD266" s="5">
        <f t="shared" ca="1" si="1059"/>
        <v>0</v>
      </c>
      <c r="BE266" s="5">
        <f t="shared" ca="1" si="1060"/>
        <v>0</v>
      </c>
      <c r="BF266" s="5">
        <f t="shared" ca="1" si="1061"/>
        <v>0</v>
      </c>
      <c r="BG266" s="5">
        <f t="shared" ca="1" si="1062"/>
        <v>0</v>
      </c>
      <c r="BH266" s="5">
        <f t="shared" ca="1" si="1063"/>
        <v>0</v>
      </c>
      <c r="BI266" s="5">
        <f t="shared" ca="1" si="1064"/>
        <v>0</v>
      </c>
      <c r="BJ266" s="5">
        <f t="shared" ca="1" si="1065"/>
        <v>0</v>
      </c>
      <c r="BK266" s="5">
        <f t="shared" ca="1" si="1066"/>
        <v>0</v>
      </c>
      <c r="BL266" s="5">
        <f t="shared" ca="1" si="1086"/>
        <v>0</v>
      </c>
      <c r="BM266" s="5">
        <f t="shared" ca="1" si="1087"/>
        <v>0</v>
      </c>
      <c r="BN266" s="5">
        <f t="shared" ca="1" si="1088"/>
        <v>0</v>
      </c>
      <c r="BO266" s="5">
        <f t="shared" ca="1" si="1089"/>
        <v>0</v>
      </c>
      <c r="BP266" s="5">
        <f t="shared" ca="1" si="1090"/>
        <v>0</v>
      </c>
      <c r="BQ266" s="5">
        <f t="shared" ca="1" si="1091"/>
        <v>0</v>
      </c>
      <c r="BR266" s="5">
        <f t="shared" ca="1" si="1092"/>
        <v>0</v>
      </c>
      <c r="BS266" s="5">
        <f t="shared" ca="1" si="1093"/>
        <v>0</v>
      </c>
      <c r="BT266" s="5">
        <f t="shared" ca="1" si="1094"/>
        <v>0</v>
      </c>
      <c r="BU266" s="5">
        <f t="shared" ca="1" si="1095"/>
        <v>0</v>
      </c>
      <c r="BV266" s="5">
        <f t="shared" ca="1" si="1096"/>
        <v>0</v>
      </c>
      <c r="BW266" s="5">
        <f t="shared" ca="1" si="1097"/>
        <v>0</v>
      </c>
      <c r="BX266" s="5">
        <f t="shared" ca="1" si="1098"/>
        <v>0</v>
      </c>
      <c r="BY266" s="5">
        <f t="shared" ca="1" si="1099"/>
        <v>0</v>
      </c>
      <c r="BZ266" s="5">
        <f t="shared" ca="1" si="1100"/>
        <v>0</v>
      </c>
      <c r="CA266" s="5">
        <f t="shared" ca="1" si="1101"/>
        <v>0</v>
      </c>
      <c r="CB266" s="37">
        <f t="shared" ca="1" si="1169"/>
        <v>0</v>
      </c>
      <c r="CC266" s="37">
        <f t="shared" ca="1" si="1170"/>
        <v>0</v>
      </c>
      <c r="CD266" s="37">
        <f t="shared" ca="1" si="1171"/>
        <v>0</v>
      </c>
      <c r="CE266" s="37">
        <f t="shared" ca="1" si="1172"/>
        <v>0</v>
      </c>
      <c r="CF266" s="37">
        <f t="shared" ca="1" si="1173"/>
        <v>0</v>
      </c>
      <c r="CG266" s="37">
        <f t="shared" ca="1" si="1174"/>
        <v>0</v>
      </c>
      <c r="CH266" s="37">
        <f t="shared" ca="1" si="1175"/>
        <v>0</v>
      </c>
      <c r="CI266" s="19">
        <f t="shared" ca="1" si="1176"/>
        <v>0</v>
      </c>
      <c r="CJ266" s="33">
        <f t="shared" ca="1" si="1177"/>
        <v>50.97864426666667</v>
      </c>
      <c r="CK266" s="33">
        <f t="shared" ca="1" si="1068"/>
        <v>50.97864426666667</v>
      </c>
      <c r="CL266" s="24">
        <f t="shared" ca="1" si="1178"/>
        <v>0</v>
      </c>
      <c r="CM266" s="34">
        <f t="shared" ca="1" si="1179"/>
        <v>365.87599999999998</v>
      </c>
      <c r="CN266" s="34">
        <f t="shared" ca="1" si="1180"/>
        <v>365.87599999999998</v>
      </c>
      <c r="CO266" s="45">
        <f t="shared" ca="1" si="1181"/>
        <v>0</v>
      </c>
      <c r="CP266" s="5"/>
      <c r="CR266" s="5">
        <f t="shared" ca="1" si="1102"/>
        <v>58</v>
      </c>
      <c r="CS266" s="5">
        <f t="shared" ca="1" si="1103"/>
        <v>53</v>
      </c>
      <c r="CT266" s="62">
        <f t="shared" ca="1" si="1182"/>
        <v>8.6206896551724088E-2</v>
      </c>
      <c r="CW266" s="5">
        <f t="shared" ca="1" si="1238"/>
        <v>292494</v>
      </c>
      <c r="CX266" s="5">
        <f t="shared" ca="1" si="1238"/>
        <v>10530.2</v>
      </c>
      <c r="CY266" s="5">
        <f t="shared" ca="1" si="1238"/>
        <v>74383.8</v>
      </c>
      <c r="CZ266" s="5">
        <f t="shared" ca="1" si="1238"/>
        <v>47925.8</v>
      </c>
      <c r="DA266" s="5">
        <f t="shared" ca="1" si="1238"/>
        <v>0</v>
      </c>
      <c r="DB266" s="5">
        <f t="shared" ca="1" si="1238"/>
        <v>0</v>
      </c>
      <c r="DC266" s="5">
        <f t="shared" ca="1" si="1238"/>
        <v>0</v>
      </c>
      <c r="DD266" s="5">
        <f t="shared" ca="1" si="1238"/>
        <v>77836.5</v>
      </c>
      <c r="DE266" s="5">
        <f t="shared" ca="1" si="1238"/>
        <v>210676</v>
      </c>
      <c r="DF266" s="5">
        <f t="shared" ca="1" si="1238"/>
        <v>81817.899999999994</v>
      </c>
      <c r="DG266" s="5">
        <f t="shared" ca="1" si="1238"/>
        <v>0</v>
      </c>
      <c r="DH266" s="5">
        <f t="shared" ca="1" si="1238"/>
        <v>0</v>
      </c>
      <c r="DI266" s="5">
        <f t="shared" ca="1" si="1239"/>
        <v>0</v>
      </c>
      <c r="DJ266" s="5">
        <f t="shared" ca="1" si="1239"/>
        <v>0</v>
      </c>
      <c r="DK266" s="5">
        <f t="shared" ca="1" si="1239"/>
        <v>0</v>
      </c>
      <c r="DL266" s="5"/>
      <c r="DM266" s="5">
        <f t="shared" ca="1" si="1240"/>
        <v>663.22400000000005</v>
      </c>
      <c r="DN266" s="5">
        <f t="shared" ca="1" si="1240"/>
        <v>0</v>
      </c>
      <c r="DO266" s="5">
        <f t="shared" ca="1" si="1240"/>
        <v>0</v>
      </c>
      <c r="DP266" s="5">
        <f t="shared" ca="1" si="1240"/>
        <v>0</v>
      </c>
      <c r="DQ266" s="5">
        <f t="shared" ca="1" si="1240"/>
        <v>0</v>
      </c>
      <c r="DR266" s="5">
        <f t="shared" ca="1" si="1240"/>
        <v>0</v>
      </c>
      <c r="DS266" s="5">
        <f t="shared" ca="1" si="1240"/>
        <v>663.22400000000005</v>
      </c>
      <c r="DT266" s="5">
        <f t="shared" ca="1" si="1240"/>
        <v>0</v>
      </c>
      <c r="DU266" s="5">
        <f t="shared" ca="1" si="1240"/>
        <v>663.22400000000005</v>
      </c>
      <c r="DV266" s="5">
        <f t="shared" ca="1" si="1240"/>
        <v>0</v>
      </c>
      <c r="DW266" s="5">
        <f t="shared" ca="1" si="1240"/>
        <v>0</v>
      </c>
      <c r="DX266" s="5">
        <f t="shared" ca="1" si="1240"/>
        <v>0</v>
      </c>
      <c r="DY266" s="5">
        <f t="shared" ca="1" si="1218"/>
        <v>0</v>
      </c>
      <c r="DZ266" s="5"/>
      <c r="EA266" s="5">
        <f t="shared" ca="1" si="1233"/>
        <v>312.49299999999999</v>
      </c>
      <c r="EB266" s="5">
        <f t="shared" ca="1" si="1233"/>
        <v>11.569100000000001</v>
      </c>
      <c r="EC266" s="5">
        <f t="shared" ca="1" si="1233"/>
        <v>128.84800000000001</v>
      </c>
      <c r="ED266" s="5">
        <f t="shared" ca="1" si="1233"/>
        <v>62.915199999999999</v>
      </c>
      <c r="EE266" s="5">
        <f t="shared" ca="1" si="1233"/>
        <v>0</v>
      </c>
      <c r="EF266" s="5">
        <f t="shared" ca="1" si="1233"/>
        <v>0</v>
      </c>
      <c r="EG266" s="5">
        <f t="shared" ca="1" si="1233"/>
        <v>5.3474000000000004</v>
      </c>
      <c r="EH266" s="5">
        <f t="shared" ca="1" si="1233"/>
        <v>103.813</v>
      </c>
      <c r="EI266" s="5"/>
      <c r="EJ266" s="19">
        <f t="shared" ca="1" si="1183"/>
        <v>47.302752355555548</v>
      </c>
      <c r="EK266" s="19">
        <f t="shared" ca="1" si="1184"/>
        <v>1.5968463288888888</v>
      </c>
      <c r="EL266" s="19">
        <f t="shared" ca="1" si="1185"/>
        <v>11.279890026666667</v>
      </c>
      <c r="EM266" s="19">
        <f t="shared" ca="1" si="1186"/>
        <v>7.2676813155555555</v>
      </c>
      <c r="EN266" s="19">
        <f t="shared" ca="1" si="1187"/>
        <v>0</v>
      </c>
      <c r="EO266" s="19">
        <f t="shared" ca="1" si="1188"/>
        <v>0</v>
      </c>
      <c r="EP266" s="19">
        <f t="shared" ca="1" si="1189"/>
        <v>2.9476622222222226</v>
      </c>
      <c r="EQ266" s="19">
        <f t="shared" ca="1" si="1190"/>
        <v>11.8034728</v>
      </c>
      <c r="ER266" s="19">
        <f t="shared" ca="1" si="1191"/>
        <v>34.895507199999997</v>
      </c>
      <c r="ES266" s="19">
        <f t="shared" ca="1" si="1192"/>
        <v>12.407229991111111</v>
      </c>
      <c r="ET266" s="19">
        <f t="shared" ca="1" si="1193"/>
        <v>0</v>
      </c>
      <c r="EU266" s="19">
        <f t="shared" ca="1" si="1104"/>
        <v>0</v>
      </c>
      <c r="EV266" s="19">
        <f t="shared" ca="1" si="1105"/>
        <v>0</v>
      </c>
      <c r="EW266" s="72">
        <f t="shared" ca="1" si="1106"/>
        <v>0</v>
      </c>
      <c r="EX266" s="72">
        <f t="shared" ca="1" si="1107"/>
        <v>0</v>
      </c>
      <c r="EY266" s="5"/>
      <c r="EZ266" s="5"/>
      <c r="FA266" s="5"/>
      <c r="FB266" s="5">
        <f t="shared" ca="1" si="1241"/>
        <v>292494</v>
      </c>
      <c r="FC266" s="5">
        <f t="shared" ca="1" si="1241"/>
        <v>10530.2</v>
      </c>
      <c r="FD266" s="5">
        <f t="shared" ca="1" si="1241"/>
        <v>74383.8</v>
      </c>
      <c r="FE266" s="5">
        <f t="shared" ca="1" si="1241"/>
        <v>47925.8</v>
      </c>
      <c r="FF266" s="5">
        <f t="shared" ca="1" si="1241"/>
        <v>0</v>
      </c>
      <c r="FG266" s="5">
        <f t="shared" ca="1" si="1241"/>
        <v>0</v>
      </c>
      <c r="FH266" s="5">
        <f t="shared" ca="1" si="1241"/>
        <v>0</v>
      </c>
      <c r="FI266" s="5">
        <f t="shared" ca="1" si="1241"/>
        <v>77836.5</v>
      </c>
      <c r="FJ266" s="5">
        <f t="shared" ca="1" si="1241"/>
        <v>210676</v>
      </c>
      <c r="FK266" s="5">
        <f t="shared" ca="1" si="1241"/>
        <v>81817.899999999994</v>
      </c>
      <c r="FL266" s="5">
        <f t="shared" ca="1" si="1241"/>
        <v>0</v>
      </c>
      <c r="FM266" s="5">
        <f t="shared" ca="1" si="1241"/>
        <v>0</v>
      </c>
      <c r="FN266" s="5">
        <f t="shared" ca="1" si="1220"/>
        <v>0</v>
      </c>
      <c r="FO266" s="5">
        <f t="shared" ca="1" si="1220"/>
        <v>0</v>
      </c>
      <c r="FP266" s="5">
        <f t="shared" ca="1" si="1220"/>
        <v>0</v>
      </c>
      <c r="FQ266" s="5"/>
      <c r="FR266" s="5">
        <f t="shared" ca="1" si="1242"/>
        <v>663.22400000000005</v>
      </c>
      <c r="FS266" s="5">
        <f t="shared" ca="1" si="1242"/>
        <v>0</v>
      </c>
      <c r="FT266" s="5">
        <f t="shared" ca="1" si="1242"/>
        <v>0</v>
      </c>
      <c r="FU266" s="5">
        <f t="shared" ca="1" si="1242"/>
        <v>0</v>
      </c>
      <c r="FV266" s="5">
        <f t="shared" ca="1" si="1242"/>
        <v>0</v>
      </c>
      <c r="FW266" s="5">
        <f t="shared" ca="1" si="1242"/>
        <v>0</v>
      </c>
      <c r="FX266" s="5">
        <f t="shared" ca="1" si="1242"/>
        <v>663.22400000000005</v>
      </c>
      <c r="FY266" s="5">
        <f t="shared" ca="1" si="1242"/>
        <v>0</v>
      </c>
      <c r="FZ266" s="5">
        <f t="shared" ca="1" si="1242"/>
        <v>663.22400000000005</v>
      </c>
      <c r="GA266" s="5">
        <f t="shared" ca="1" si="1242"/>
        <v>0</v>
      </c>
      <c r="GB266" s="5">
        <f t="shared" ca="1" si="1242"/>
        <v>0</v>
      </c>
      <c r="GC266" s="5">
        <f t="shared" ca="1" si="1242"/>
        <v>0</v>
      </c>
      <c r="GD266" s="5">
        <f t="shared" ca="1" si="1222"/>
        <v>0</v>
      </c>
      <c r="GE266" s="5"/>
      <c r="GF266" s="5">
        <f t="shared" ca="1" si="1223"/>
        <v>312.49299999999999</v>
      </c>
      <c r="GG266" s="5">
        <f t="shared" ca="1" si="1223"/>
        <v>11.569100000000001</v>
      </c>
      <c r="GH266" s="5">
        <f t="shared" ca="1" si="1223"/>
        <v>128.84800000000001</v>
      </c>
      <c r="GI266" s="5">
        <f t="shared" ca="1" si="1223"/>
        <v>62.915199999999999</v>
      </c>
      <c r="GJ266" s="5">
        <f t="shared" ca="1" si="1223"/>
        <v>0</v>
      </c>
      <c r="GK266" s="5">
        <f t="shared" ca="1" si="1223"/>
        <v>0</v>
      </c>
      <c r="GL266" s="5">
        <f t="shared" ca="1" si="1223"/>
        <v>5.3474000000000004</v>
      </c>
      <c r="GM266" s="5">
        <f t="shared" ca="1" si="1223"/>
        <v>103.813</v>
      </c>
      <c r="GN266" s="5"/>
      <c r="GO266" s="19">
        <f t="shared" ca="1" si="1194"/>
        <v>47.302752355555548</v>
      </c>
      <c r="GP266" s="19">
        <f t="shared" ca="1" si="1195"/>
        <v>1.5968463288888888</v>
      </c>
      <c r="GQ266" s="19">
        <f t="shared" ca="1" si="1196"/>
        <v>11.279890026666667</v>
      </c>
      <c r="GR266" s="19">
        <f t="shared" ca="1" si="1197"/>
        <v>7.2676813155555555</v>
      </c>
      <c r="GS266" s="19">
        <f t="shared" ca="1" si="1198"/>
        <v>0</v>
      </c>
      <c r="GT266" s="19">
        <f t="shared" ca="1" si="1199"/>
        <v>0</v>
      </c>
      <c r="GU266" s="19">
        <f t="shared" ca="1" si="1200"/>
        <v>2.9476622222222226</v>
      </c>
      <c r="GV266" s="19">
        <f t="shared" ca="1" si="1201"/>
        <v>11.8034728</v>
      </c>
      <c r="GW266" s="19">
        <f t="shared" ca="1" si="1202"/>
        <v>34.895507199999997</v>
      </c>
      <c r="GX266" s="19">
        <f t="shared" ca="1" si="1203"/>
        <v>12.407229991111111</v>
      </c>
      <c r="GY266" s="19">
        <f t="shared" ca="1" si="1204"/>
        <v>0</v>
      </c>
      <c r="GZ266" s="19">
        <f t="shared" ca="1" si="1204"/>
        <v>0</v>
      </c>
      <c r="HA266" s="19">
        <f t="shared" ca="1" si="1204"/>
        <v>0</v>
      </c>
      <c r="HB266" s="72">
        <f t="shared" ca="1" si="1108"/>
        <v>0</v>
      </c>
      <c r="HC266" s="72">
        <f t="shared" ca="1" si="1109"/>
        <v>0</v>
      </c>
      <c r="HD266" s="5"/>
      <c r="HE266" s="5"/>
      <c r="HF266" s="5"/>
      <c r="HG266" s="5">
        <f t="shared" ca="1" si="1243"/>
        <v>331308</v>
      </c>
      <c r="HH266" s="5">
        <f t="shared" ca="1" si="1243"/>
        <v>0</v>
      </c>
      <c r="HI266" s="5">
        <f t="shared" ca="1" si="1243"/>
        <v>86898.3</v>
      </c>
      <c r="HJ266" s="5">
        <f t="shared" ca="1" si="1243"/>
        <v>72409.8</v>
      </c>
      <c r="HK266" s="5">
        <f t="shared" ca="1" si="1243"/>
        <v>0</v>
      </c>
      <c r="HL266" s="5">
        <f t="shared" ca="1" si="1243"/>
        <v>0</v>
      </c>
      <c r="HM266" s="5">
        <f t="shared" ca="1" si="1243"/>
        <v>12345.8</v>
      </c>
      <c r="HN266" s="5">
        <f t="shared" ca="1" si="1243"/>
        <v>77836.5</v>
      </c>
      <c r="HO266" s="5">
        <f t="shared" ca="1" si="1243"/>
        <v>249490</v>
      </c>
      <c r="HP266" s="5">
        <f t="shared" ca="1" si="1243"/>
        <v>81817.899999999994</v>
      </c>
      <c r="HQ266" s="5">
        <f t="shared" ca="1" si="1243"/>
        <v>0</v>
      </c>
      <c r="HR266" s="5">
        <f t="shared" ca="1" si="1243"/>
        <v>0</v>
      </c>
      <c r="HS266" s="5">
        <f t="shared" ca="1" si="1225"/>
        <v>0</v>
      </c>
      <c r="HT266" s="5">
        <f t="shared" ca="1" si="1225"/>
        <v>0</v>
      </c>
      <c r="HU266" s="5">
        <f t="shared" ca="1" si="1225"/>
        <v>0</v>
      </c>
      <c r="HV266" s="5"/>
      <c r="HW266" s="5">
        <f t="shared" ca="1" si="1244"/>
        <v>165.96600000000001</v>
      </c>
      <c r="HX266" s="5">
        <f t="shared" ca="1" si="1244"/>
        <v>165.96600000000001</v>
      </c>
      <c r="HY266" s="5">
        <f t="shared" ca="1" si="1244"/>
        <v>0</v>
      </c>
      <c r="HZ266" s="5">
        <f t="shared" ca="1" si="1244"/>
        <v>0</v>
      </c>
      <c r="IA266" s="5">
        <f t="shared" ca="1" si="1244"/>
        <v>0</v>
      </c>
      <c r="IB266" s="5">
        <f t="shared" ca="1" si="1244"/>
        <v>0</v>
      </c>
      <c r="IC266" s="5">
        <f t="shared" ca="1" si="1244"/>
        <v>0</v>
      </c>
      <c r="ID266" s="5">
        <f t="shared" ca="1" si="1244"/>
        <v>0</v>
      </c>
      <c r="IE266" s="5">
        <f t="shared" ca="1" si="1244"/>
        <v>165.96600000000001</v>
      </c>
      <c r="IF266" s="5">
        <f t="shared" ca="1" si="1244"/>
        <v>0</v>
      </c>
      <c r="IG266" s="5">
        <f t="shared" ca="1" si="1244"/>
        <v>0</v>
      </c>
      <c r="IH266" s="5">
        <f t="shared" ca="1" si="1244"/>
        <v>0</v>
      </c>
      <c r="II266" s="5">
        <f t="shared" ca="1" si="1227"/>
        <v>0</v>
      </c>
      <c r="IJ266" s="5"/>
      <c r="IK266" s="5">
        <f t="shared" ca="1" si="1234"/>
        <v>365.87599999999998</v>
      </c>
      <c r="IL266" s="5">
        <f t="shared" ca="1" si="1234"/>
        <v>1.5502899999999999</v>
      </c>
      <c r="IM266" s="5">
        <f t="shared" ca="1" si="1234"/>
        <v>148.32400000000001</v>
      </c>
      <c r="IN266" s="5">
        <f t="shared" ca="1" si="1234"/>
        <v>96.281899999999993</v>
      </c>
      <c r="IO266" s="5">
        <f t="shared" ca="1" si="1234"/>
        <v>0</v>
      </c>
      <c r="IP266" s="5">
        <f t="shared" ca="1" si="1234"/>
        <v>0</v>
      </c>
      <c r="IQ266" s="5">
        <f t="shared" ca="1" si="1234"/>
        <v>15.9068</v>
      </c>
      <c r="IR266" s="5">
        <f t="shared" ca="1" si="1234"/>
        <v>103.813</v>
      </c>
      <c r="IS266" s="5"/>
      <c r="IT266" s="19">
        <f t="shared" ca="1" si="1069"/>
        <v>50.97864426666667</v>
      </c>
      <c r="IU266" s="19">
        <f t="shared" ca="1" si="1070"/>
        <v>0.73762666666666676</v>
      </c>
      <c r="IV266" s="19">
        <f t="shared" ca="1" si="1071"/>
        <v>13.177644426666665</v>
      </c>
      <c r="IW266" s="19">
        <f t="shared" ca="1" si="1072"/>
        <v>10.980543893333333</v>
      </c>
      <c r="IX266" s="19">
        <f t="shared" ca="1" si="1073"/>
        <v>0</v>
      </c>
      <c r="IY266" s="19">
        <f t="shared" ca="1" si="1074"/>
        <v>0</v>
      </c>
      <c r="IZ266" s="19">
        <f t="shared" ca="1" si="1075"/>
        <v>1.872171982222222</v>
      </c>
      <c r="JA266" s="19">
        <f t="shared" ca="1" si="1076"/>
        <v>11.8034728</v>
      </c>
      <c r="JB266" s="19">
        <f t="shared" ca="1" si="1077"/>
        <v>38.571399111111113</v>
      </c>
      <c r="JC266" s="19">
        <f t="shared" ca="1" si="1078"/>
        <v>12.407229991111111</v>
      </c>
      <c r="JD266" s="19">
        <f t="shared" ca="1" si="1079"/>
        <v>0</v>
      </c>
      <c r="JE266" s="19">
        <f t="shared" ref="JE266:JF281" ca="1" si="1247">((HR266*3.412)+(IH266*100))/$A266</f>
        <v>0</v>
      </c>
      <c r="JF266" s="19">
        <f t="shared" ca="1" si="1247"/>
        <v>0</v>
      </c>
      <c r="JG266" s="72">
        <f t="shared" ca="1" si="1110"/>
        <v>0</v>
      </c>
      <c r="JH266" s="72">
        <f t="shared" ca="1" si="1111"/>
        <v>0</v>
      </c>
      <c r="JI266" s="5"/>
      <c r="JJ266" s="5"/>
      <c r="JK266" s="5"/>
      <c r="JL266" s="5">
        <f t="shared" ca="1" si="1245"/>
        <v>331308</v>
      </c>
      <c r="JM266" s="5">
        <f t="shared" ca="1" si="1245"/>
        <v>0</v>
      </c>
      <c r="JN266" s="5">
        <f t="shared" ca="1" si="1245"/>
        <v>86898.3</v>
      </c>
      <c r="JO266" s="5">
        <f t="shared" ca="1" si="1245"/>
        <v>72409.8</v>
      </c>
      <c r="JP266" s="5">
        <f t="shared" ca="1" si="1245"/>
        <v>0</v>
      </c>
      <c r="JQ266" s="5">
        <f t="shared" ca="1" si="1245"/>
        <v>0</v>
      </c>
      <c r="JR266" s="5">
        <f t="shared" ca="1" si="1245"/>
        <v>12345.8</v>
      </c>
      <c r="JS266" s="5">
        <f t="shared" ca="1" si="1245"/>
        <v>77836.5</v>
      </c>
      <c r="JT266" s="5">
        <f t="shared" ca="1" si="1245"/>
        <v>249490</v>
      </c>
      <c r="JU266" s="5">
        <f t="shared" ca="1" si="1245"/>
        <v>81817.899999999994</v>
      </c>
      <c r="JV266" s="5">
        <f t="shared" ca="1" si="1245"/>
        <v>0</v>
      </c>
      <c r="JW266" s="5">
        <f t="shared" ca="1" si="1245"/>
        <v>0</v>
      </c>
      <c r="JX266" s="5">
        <f t="shared" ca="1" si="1229"/>
        <v>0</v>
      </c>
      <c r="JY266" s="5">
        <f t="shared" ca="1" si="1229"/>
        <v>0</v>
      </c>
      <c r="JZ266" s="5">
        <f t="shared" ca="1" si="1229"/>
        <v>0</v>
      </c>
      <c r="KA266" s="5"/>
      <c r="KB266" s="5">
        <f t="shared" ca="1" si="1246"/>
        <v>165.96600000000001</v>
      </c>
      <c r="KC266" s="5">
        <f t="shared" ca="1" si="1246"/>
        <v>165.96600000000001</v>
      </c>
      <c r="KD266" s="5">
        <f t="shared" ca="1" si="1246"/>
        <v>0</v>
      </c>
      <c r="KE266" s="5">
        <f t="shared" ca="1" si="1246"/>
        <v>0</v>
      </c>
      <c r="KF266" s="5">
        <f t="shared" ca="1" si="1246"/>
        <v>0</v>
      </c>
      <c r="KG266" s="5">
        <f t="shared" ca="1" si="1246"/>
        <v>0</v>
      </c>
      <c r="KH266" s="5">
        <f t="shared" ca="1" si="1246"/>
        <v>0</v>
      </c>
      <c r="KI266" s="5">
        <f t="shared" ca="1" si="1246"/>
        <v>0</v>
      </c>
      <c r="KJ266" s="5">
        <f t="shared" ca="1" si="1246"/>
        <v>165.96600000000001</v>
      </c>
      <c r="KK266" s="5">
        <f t="shared" ca="1" si="1246"/>
        <v>0</v>
      </c>
      <c r="KL266" s="5">
        <f t="shared" ca="1" si="1246"/>
        <v>0</v>
      </c>
      <c r="KM266" s="5">
        <f t="shared" ca="1" si="1246"/>
        <v>0</v>
      </c>
      <c r="KN266" s="5">
        <f t="shared" ca="1" si="1231"/>
        <v>0</v>
      </c>
      <c r="KO266" s="5"/>
      <c r="KP266" s="5">
        <f t="shared" ca="1" si="1232"/>
        <v>365.87599999999998</v>
      </c>
      <c r="KQ266" s="5">
        <f t="shared" ca="1" si="1232"/>
        <v>1.5502899999999999</v>
      </c>
      <c r="KR266" s="5">
        <f t="shared" ca="1" si="1232"/>
        <v>148.32400000000001</v>
      </c>
      <c r="KS266" s="5">
        <f t="shared" ca="1" si="1232"/>
        <v>96.281899999999993</v>
      </c>
      <c r="KT266" s="5">
        <f t="shared" ca="1" si="1232"/>
        <v>0</v>
      </c>
      <c r="KU266" s="5">
        <f t="shared" ca="1" si="1232"/>
        <v>0</v>
      </c>
      <c r="KV266" s="5">
        <f t="shared" ca="1" si="1232"/>
        <v>15.9068</v>
      </c>
      <c r="KW266" s="5">
        <f t="shared" ca="1" si="1232"/>
        <v>103.813</v>
      </c>
      <c r="KX266" s="5"/>
      <c r="KY266" s="19">
        <f t="shared" ca="1" si="1205"/>
        <v>50.97864426666667</v>
      </c>
      <c r="KZ266" s="19">
        <f t="shared" ca="1" si="1206"/>
        <v>0.73762666666666676</v>
      </c>
      <c r="LA266" s="19">
        <f t="shared" ca="1" si="1207"/>
        <v>13.177644426666665</v>
      </c>
      <c r="LB266" s="19">
        <f t="shared" ca="1" si="1208"/>
        <v>10.980543893333333</v>
      </c>
      <c r="LC266" s="19">
        <f t="shared" ca="1" si="1209"/>
        <v>0</v>
      </c>
      <c r="LD266" s="19">
        <f t="shared" ca="1" si="1210"/>
        <v>0</v>
      </c>
      <c r="LE266" s="19">
        <f t="shared" ca="1" si="1211"/>
        <v>1.872171982222222</v>
      </c>
      <c r="LF266" s="19">
        <f t="shared" ca="1" si="1212"/>
        <v>11.8034728</v>
      </c>
      <c r="LG266" s="19">
        <f t="shared" ca="1" si="1213"/>
        <v>38.571399111111113</v>
      </c>
      <c r="LH266" s="19">
        <f t="shared" ca="1" si="1214"/>
        <v>12.407229991111111</v>
      </c>
      <c r="LI266" s="19">
        <f t="shared" ca="1" si="1215"/>
        <v>0</v>
      </c>
      <c r="LJ266" s="19">
        <f t="shared" ca="1" si="1081"/>
        <v>0</v>
      </c>
      <c r="LK266" s="19">
        <f t="shared" ca="1" si="1082"/>
        <v>0</v>
      </c>
      <c r="LL266" s="72">
        <f t="shared" ca="1" si="1112"/>
        <v>0</v>
      </c>
      <c r="LM266" s="72">
        <f t="shared" ca="1" si="1113"/>
        <v>0</v>
      </c>
    </row>
    <row r="267" spans="1:325" ht="15" customHeight="1" outlineLevel="1" x14ac:dyDescent="0.3">
      <c r="A267" s="5">
        <f>IF('Old Results'!E247='New Results'!E247,'New Results'!E247,"0")</f>
        <v>22500</v>
      </c>
      <c r="B267" s="5">
        <f t="shared" si="1237"/>
        <v>1010</v>
      </c>
      <c r="C267" s="27">
        <f t="shared" si="968"/>
        <v>246</v>
      </c>
      <c r="D267" s="41" t="str">
        <f>'Old Results'!C247</f>
        <v>1010306-RetlStrp-HVACPTAC DXCOP_NDL</v>
      </c>
      <c r="E267" s="41" t="str">
        <f>'New Results'!C247</f>
        <v>1010306-RetlStrp-HVACPTAC DXCOP_NDL</v>
      </c>
      <c r="F267" s="5">
        <f t="shared" ca="1" si="1128"/>
        <v>0</v>
      </c>
      <c r="G267" s="5">
        <f t="shared" ca="1" si="1129"/>
        <v>0</v>
      </c>
      <c r="H267" s="5">
        <f t="shared" ca="1" si="1130"/>
        <v>0</v>
      </c>
      <c r="I267" s="5">
        <f t="shared" ca="1" si="1131"/>
        <v>0</v>
      </c>
      <c r="J267" s="5">
        <f t="shared" ca="1" si="1132"/>
        <v>0</v>
      </c>
      <c r="K267" s="5">
        <f t="shared" ca="1" si="1133"/>
        <v>0</v>
      </c>
      <c r="L267" s="5">
        <f t="shared" ca="1" si="1134"/>
        <v>0</v>
      </c>
      <c r="M267" s="5">
        <f t="shared" ca="1" si="1135"/>
        <v>0</v>
      </c>
      <c r="N267" s="5">
        <f t="shared" ca="1" si="1136"/>
        <v>0</v>
      </c>
      <c r="O267" s="5">
        <f t="shared" ca="1" si="1137"/>
        <v>0</v>
      </c>
      <c r="P267" s="5">
        <f t="shared" ca="1" si="1138"/>
        <v>0</v>
      </c>
      <c r="Q267" s="5">
        <f t="shared" ca="1" si="1139"/>
        <v>0</v>
      </c>
      <c r="R267" s="5">
        <f t="shared" ca="1" si="1083"/>
        <v>0</v>
      </c>
      <c r="S267" s="5">
        <f t="shared" ca="1" si="1084"/>
        <v>0</v>
      </c>
      <c r="T267" s="5">
        <f t="shared" ca="1" si="1085"/>
        <v>0</v>
      </c>
      <c r="U267" s="5">
        <f t="shared" ca="1" si="1140"/>
        <v>0</v>
      </c>
      <c r="V267" s="5">
        <f t="shared" ca="1" si="1141"/>
        <v>0</v>
      </c>
      <c r="W267" s="5">
        <f t="shared" ca="1" si="1142"/>
        <v>0</v>
      </c>
      <c r="X267" s="5">
        <f t="shared" ca="1" si="1143"/>
        <v>0</v>
      </c>
      <c r="Y267" s="5">
        <f t="shared" ca="1" si="1144"/>
        <v>0</v>
      </c>
      <c r="Z267" s="5">
        <f t="shared" ca="1" si="1145"/>
        <v>0</v>
      </c>
      <c r="AA267" s="5">
        <f t="shared" ca="1" si="1146"/>
        <v>0</v>
      </c>
      <c r="AB267" s="5">
        <f t="shared" ca="1" si="1147"/>
        <v>0</v>
      </c>
      <c r="AC267" s="5">
        <f t="shared" ca="1" si="1148"/>
        <v>0</v>
      </c>
      <c r="AD267" s="5">
        <f t="shared" ca="1" si="1149"/>
        <v>0</v>
      </c>
      <c r="AE267" s="5">
        <f t="shared" ca="1" si="1150"/>
        <v>0</v>
      </c>
      <c r="AF267" s="5">
        <f t="shared" ca="1" si="1151"/>
        <v>0</v>
      </c>
      <c r="AG267" s="5">
        <f t="shared" ca="1" si="1151"/>
        <v>0</v>
      </c>
      <c r="AH267" s="37">
        <f t="shared" ca="1" si="1152"/>
        <v>0</v>
      </c>
      <c r="AI267" s="37">
        <f t="shared" ca="1" si="1153"/>
        <v>0</v>
      </c>
      <c r="AJ267" s="37">
        <f t="shared" ca="1" si="1154"/>
        <v>0</v>
      </c>
      <c r="AK267" s="37">
        <f t="shared" ca="1" si="1155"/>
        <v>0</v>
      </c>
      <c r="AL267" s="37">
        <f t="shared" ca="1" si="1156"/>
        <v>0</v>
      </c>
      <c r="AM267" s="37">
        <f t="shared" ca="1" si="1157"/>
        <v>0</v>
      </c>
      <c r="AN267" s="37">
        <f t="shared" ca="1" si="1158"/>
        <v>0</v>
      </c>
      <c r="AO267" s="37">
        <f t="shared" ca="1" si="1159"/>
        <v>0</v>
      </c>
      <c r="AP267" s="33">
        <f t="shared" ca="1" si="1160"/>
        <v>38.442509333333334</v>
      </c>
      <c r="AQ267" s="33">
        <f t="shared" ca="1" si="1161"/>
        <v>38.442509333333334</v>
      </c>
      <c r="AR267" s="24">
        <f t="shared" ca="1" si="1162"/>
        <v>0</v>
      </c>
      <c r="AS267" s="34">
        <f t="shared" ca="1" si="1163"/>
        <v>210.31100000000001</v>
      </c>
      <c r="AT267" s="34">
        <f t="shared" ca="1" si="1164"/>
        <v>210.31100000000001</v>
      </c>
      <c r="AU267" s="45">
        <f t="shared" ca="1" si="1165"/>
        <v>0</v>
      </c>
      <c r="AV267" s="34">
        <f t="shared" ca="1" si="1166"/>
        <v>66.7</v>
      </c>
      <c r="AW267" s="34">
        <f t="shared" ca="1" si="1167"/>
        <v>66.7</v>
      </c>
      <c r="AX267" s="46">
        <f t="shared" ca="1" si="1168"/>
        <v>0</v>
      </c>
      <c r="AY267" s="5"/>
      <c r="AZ267" s="5">
        <f t="shared" ca="1" si="1055"/>
        <v>0</v>
      </c>
      <c r="BA267" s="5">
        <f t="shared" ca="1" si="1056"/>
        <v>0</v>
      </c>
      <c r="BB267" s="5">
        <f t="shared" ca="1" si="1057"/>
        <v>0</v>
      </c>
      <c r="BC267" s="5">
        <f t="shared" ca="1" si="1058"/>
        <v>0</v>
      </c>
      <c r="BD267" s="5">
        <f t="shared" ca="1" si="1059"/>
        <v>0</v>
      </c>
      <c r="BE267" s="5">
        <f t="shared" ca="1" si="1060"/>
        <v>0</v>
      </c>
      <c r="BF267" s="5">
        <f t="shared" ca="1" si="1061"/>
        <v>0</v>
      </c>
      <c r="BG267" s="5">
        <f t="shared" ca="1" si="1062"/>
        <v>0</v>
      </c>
      <c r="BH267" s="5">
        <f t="shared" ca="1" si="1063"/>
        <v>0</v>
      </c>
      <c r="BI267" s="5">
        <f t="shared" ca="1" si="1064"/>
        <v>0</v>
      </c>
      <c r="BJ267" s="5">
        <f t="shared" ca="1" si="1065"/>
        <v>0</v>
      </c>
      <c r="BK267" s="5">
        <f t="shared" ca="1" si="1066"/>
        <v>0</v>
      </c>
      <c r="BL267" s="5">
        <f t="shared" ca="1" si="1086"/>
        <v>0</v>
      </c>
      <c r="BM267" s="5">
        <f t="shared" ca="1" si="1087"/>
        <v>0</v>
      </c>
      <c r="BN267" s="5">
        <f t="shared" ca="1" si="1088"/>
        <v>0</v>
      </c>
      <c r="BO267" s="5">
        <f t="shared" ca="1" si="1089"/>
        <v>0</v>
      </c>
      <c r="BP267" s="5">
        <f t="shared" ca="1" si="1090"/>
        <v>0</v>
      </c>
      <c r="BQ267" s="5">
        <f t="shared" ca="1" si="1091"/>
        <v>0</v>
      </c>
      <c r="BR267" s="5">
        <f t="shared" ca="1" si="1092"/>
        <v>0</v>
      </c>
      <c r="BS267" s="5">
        <f t="shared" ca="1" si="1093"/>
        <v>0</v>
      </c>
      <c r="BT267" s="5">
        <f t="shared" ca="1" si="1094"/>
        <v>0</v>
      </c>
      <c r="BU267" s="5">
        <f t="shared" ca="1" si="1095"/>
        <v>0</v>
      </c>
      <c r="BV267" s="5">
        <f t="shared" ca="1" si="1096"/>
        <v>0</v>
      </c>
      <c r="BW267" s="5">
        <f t="shared" ca="1" si="1097"/>
        <v>0</v>
      </c>
      <c r="BX267" s="5">
        <f t="shared" ca="1" si="1098"/>
        <v>0</v>
      </c>
      <c r="BY267" s="5">
        <f t="shared" ca="1" si="1099"/>
        <v>0</v>
      </c>
      <c r="BZ267" s="5">
        <f t="shared" ca="1" si="1100"/>
        <v>0</v>
      </c>
      <c r="CA267" s="5">
        <f t="shared" ca="1" si="1101"/>
        <v>0</v>
      </c>
      <c r="CB267" s="37">
        <f t="shared" ca="1" si="1169"/>
        <v>0</v>
      </c>
      <c r="CC267" s="37">
        <f t="shared" ca="1" si="1170"/>
        <v>0</v>
      </c>
      <c r="CD267" s="37">
        <f t="shared" ca="1" si="1171"/>
        <v>0</v>
      </c>
      <c r="CE267" s="37">
        <f t="shared" ca="1" si="1172"/>
        <v>0</v>
      </c>
      <c r="CF267" s="37">
        <f t="shared" ca="1" si="1173"/>
        <v>0</v>
      </c>
      <c r="CG267" s="37">
        <f t="shared" ca="1" si="1174"/>
        <v>0</v>
      </c>
      <c r="CH267" s="37">
        <f t="shared" ca="1" si="1175"/>
        <v>0</v>
      </c>
      <c r="CI267" s="19">
        <f t="shared" ca="1" si="1176"/>
        <v>0</v>
      </c>
      <c r="CJ267" s="33">
        <f t="shared" ca="1" si="1177"/>
        <v>44.02249066666667</v>
      </c>
      <c r="CK267" s="33">
        <f t="shared" ca="1" si="1068"/>
        <v>44.02249066666667</v>
      </c>
      <c r="CL267" s="24">
        <f t="shared" ca="1" si="1178"/>
        <v>0</v>
      </c>
      <c r="CM267" s="34">
        <f t="shared" ca="1" si="1179"/>
        <v>276.98899999999998</v>
      </c>
      <c r="CN267" s="34">
        <f t="shared" ca="1" si="1180"/>
        <v>276.98899999999998</v>
      </c>
      <c r="CO267" s="45">
        <f t="shared" ca="1" si="1181"/>
        <v>0</v>
      </c>
      <c r="CP267" s="5"/>
      <c r="CR267" s="5">
        <f t="shared" ca="1" si="1102"/>
        <v>53</v>
      </c>
      <c r="CS267" s="5">
        <f t="shared" ca="1" si="1103"/>
        <v>50</v>
      </c>
      <c r="CT267" s="62">
        <f t="shared" ca="1" si="1182"/>
        <v>5.6603773584905648E-2</v>
      </c>
      <c r="CW267" s="5">
        <f t="shared" ca="1" si="1238"/>
        <v>231555</v>
      </c>
      <c r="CX267" s="5">
        <f t="shared" ca="1" si="1238"/>
        <v>20557.5</v>
      </c>
      <c r="CY267" s="5">
        <f t="shared" ca="1" si="1238"/>
        <v>14457.9</v>
      </c>
      <c r="CZ267" s="5">
        <f t="shared" ca="1" si="1238"/>
        <v>36884.9</v>
      </c>
      <c r="DA267" s="5">
        <f t="shared" ca="1" si="1238"/>
        <v>0</v>
      </c>
      <c r="DB267" s="5">
        <f t="shared" ca="1" si="1238"/>
        <v>0</v>
      </c>
      <c r="DC267" s="5">
        <f t="shared" ca="1" si="1238"/>
        <v>0</v>
      </c>
      <c r="DD267" s="5">
        <f t="shared" ca="1" si="1238"/>
        <v>77836.5</v>
      </c>
      <c r="DE267" s="5">
        <f t="shared" ca="1" si="1238"/>
        <v>149737</v>
      </c>
      <c r="DF267" s="5">
        <f t="shared" ca="1" si="1238"/>
        <v>81817.899999999994</v>
      </c>
      <c r="DG267" s="5">
        <f t="shared" ca="1" si="1238"/>
        <v>0</v>
      </c>
      <c r="DH267" s="5">
        <f t="shared" ca="1" si="1238"/>
        <v>0</v>
      </c>
      <c r="DI267" s="5">
        <f t="shared" ca="1" si="1239"/>
        <v>0</v>
      </c>
      <c r="DJ267" s="5">
        <f t="shared" ca="1" si="1239"/>
        <v>0</v>
      </c>
      <c r="DK267" s="5">
        <f t="shared" ca="1" si="1239"/>
        <v>0</v>
      </c>
      <c r="DL267" s="5"/>
      <c r="DM267" s="5">
        <f t="shared" ca="1" si="1240"/>
        <v>748.90800000000002</v>
      </c>
      <c r="DN267" s="5">
        <f t="shared" ca="1" si="1240"/>
        <v>0</v>
      </c>
      <c r="DO267" s="5">
        <f t="shared" ca="1" si="1240"/>
        <v>0</v>
      </c>
      <c r="DP267" s="5">
        <f t="shared" ca="1" si="1240"/>
        <v>0</v>
      </c>
      <c r="DQ267" s="5">
        <f t="shared" ca="1" si="1240"/>
        <v>0</v>
      </c>
      <c r="DR267" s="5">
        <f t="shared" ca="1" si="1240"/>
        <v>0</v>
      </c>
      <c r="DS267" s="5">
        <f t="shared" ca="1" si="1240"/>
        <v>748.90800000000002</v>
      </c>
      <c r="DT267" s="5">
        <f t="shared" ca="1" si="1240"/>
        <v>0</v>
      </c>
      <c r="DU267" s="5">
        <f t="shared" ca="1" si="1240"/>
        <v>748.90800000000002</v>
      </c>
      <c r="DV267" s="5">
        <f t="shared" ca="1" si="1240"/>
        <v>0</v>
      </c>
      <c r="DW267" s="5">
        <f t="shared" ca="1" si="1240"/>
        <v>0</v>
      </c>
      <c r="DX267" s="5">
        <f t="shared" ca="1" si="1240"/>
        <v>0</v>
      </c>
      <c r="DY267" s="5">
        <f t="shared" ca="1" si="1218"/>
        <v>0</v>
      </c>
      <c r="DZ267" s="5"/>
      <c r="EA267" s="5">
        <f t="shared" ca="1" si="1233"/>
        <v>210.31100000000001</v>
      </c>
      <c r="EB267" s="5">
        <f t="shared" ca="1" si="1233"/>
        <v>22.346</v>
      </c>
      <c r="EC267" s="5">
        <f t="shared" ca="1" si="1233"/>
        <v>31.294699999999999</v>
      </c>
      <c r="ED267" s="5">
        <f t="shared" ca="1" si="1233"/>
        <v>48.173400000000001</v>
      </c>
      <c r="EE267" s="5">
        <f t="shared" ca="1" si="1233"/>
        <v>0</v>
      </c>
      <c r="EF267" s="5">
        <f t="shared" ca="1" si="1233"/>
        <v>0</v>
      </c>
      <c r="EG267" s="5">
        <f t="shared" ca="1" si="1233"/>
        <v>6.0084900000000001</v>
      </c>
      <c r="EH267" s="5">
        <f t="shared" ca="1" si="1233"/>
        <v>102.489</v>
      </c>
      <c r="EI267" s="5"/>
      <c r="EJ267" s="19">
        <f t="shared" ca="1" si="1183"/>
        <v>38.442509333333334</v>
      </c>
      <c r="EK267" s="19">
        <f t="shared" ca="1" si="1184"/>
        <v>3.1174306666666669</v>
      </c>
      <c r="EL267" s="19">
        <f t="shared" ca="1" si="1185"/>
        <v>2.1924602133333333</v>
      </c>
      <c r="EM267" s="19">
        <f t="shared" ca="1" si="1186"/>
        <v>5.593390168888889</v>
      </c>
      <c r="EN267" s="19">
        <f t="shared" ca="1" si="1187"/>
        <v>0</v>
      </c>
      <c r="EO267" s="19">
        <f t="shared" ca="1" si="1188"/>
        <v>0</v>
      </c>
      <c r="EP267" s="19">
        <f t="shared" ca="1" si="1189"/>
        <v>3.3284800000000003</v>
      </c>
      <c r="EQ267" s="19">
        <f t="shared" ca="1" si="1190"/>
        <v>11.8034728</v>
      </c>
      <c r="ER267" s="19">
        <f t="shared" ca="1" si="1191"/>
        <v>26.03526417777778</v>
      </c>
      <c r="ES267" s="19">
        <f t="shared" ca="1" si="1192"/>
        <v>12.407229991111111</v>
      </c>
      <c r="ET267" s="19">
        <f t="shared" ca="1" si="1193"/>
        <v>0</v>
      </c>
      <c r="EU267" s="19">
        <f t="shared" ca="1" si="1104"/>
        <v>0</v>
      </c>
      <c r="EV267" s="19">
        <f t="shared" ca="1" si="1105"/>
        <v>0</v>
      </c>
      <c r="EW267" s="72">
        <f t="shared" ca="1" si="1106"/>
        <v>0</v>
      </c>
      <c r="EX267" s="72">
        <f t="shared" ca="1" si="1107"/>
        <v>0</v>
      </c>
      <c r="EY267" s="5"/>
      <c r="EZ267" s="5"/>
      <c r="FA267" s="5"/>
      <c r="FB267" s="5">
        <f t="shared" ca="1" si="1241"/>
        <v>231555</v>
      </c>
      <c r="FC267" s="5">
        <f t="shared" ca="1" si="1241"/>
        <v>20557.5</v>
      </c>
      <c r="FD267" s="5">
        <f t="shared" ca="1" si="1241"/>
        <v>14457.9</v>
      </c>
      <c r="FE267" s="5">
        <f t="shared" ca="1" si="1241"/>
        <v>36884.9</v>
      </c>
      <c r="FF267" s="5">
        <f t="shared" ca="1" si="1241"/>
        <v>0</v>
      </c>
      <c r="FG267" s="5">
        <f t="shared" ca="1" si="1241"/>
        <v>0</v>
      </c>
      <c r="FH267" s="5">
        <f t="shared" ca="1" si="1241"/>
        <v>0</v>
      </c>
      <c r="FI267" s="5">
        <f t="shared" ca="1" si="1241"/>
        <v>77836.5</v>
      </c>
      <c r="FJ267" s="5">
        <f t="shared" ca="1" si="1241"/>
        <v>149737</v>
      </c>
      <c r="FK267" s="5">
        <f t="shared" ca="1" si="1241"/>
        <v>81817.899999999994</v>
      </c>
      <c r="FL267" s="5">
        <f t="shared" ca="1" si="1241"/>
        <v>0</v>
      </c>
      <c r="FM267" s="5">
        <f t="shared" ca="1" si="1241"/>
        <v>0</v>
      </c>
      <c r="FN267" s="5">
        <f t="shared" ca="1" si="1220"/>
        <v>0</v>
      </c>
      <c r="FO267" s="5">
        <f t="shared" ca="1" si="1220"/>
        <v>0</v>
      </c>
      <c r="FP267" s="5">
        <f t="shared" ca="1" si="1220"/>
        <v>0</v>
      </c>
      <c r="FQ267" s="5"/>
      <c r="FR267" s="5">
        <f t="shared" ca="1" si="1242"/>
        <v>748.90800000000002</v>
      </c>
      <c r="FS267" s="5">
        <f t="shared" ca="1" si="1242"/>
        <v>0</v>
      </c>
      <c r="FT267" s="5">
        <f t="shared" ca="1" si="1242"/>
        <v>0</v>
      </c>
      <c r="FU267" s="5">
        <f t="shared" ca="1" si="1242"/>
        <v>0</v>
      </c>
      <c r="FV267" s="5">
        <f t="shared" ca="1" si="1242"/>
        <v>0</v>
      </c>
      <c r="FW267" s="5">
        <f t="shared" ca="1" si="1242"/>
        <v>0</v>
      </c>
      <c r="FX267" s="5">
        <f t="shared" ca="1" si="1242"/>
        <v>748.90800000000002</v>
      </c>
      <c r="FY267" s="5">
        <f t="shared" ca="1" si="1242"/>
        <v>0</v>
      </c>
      <c r="FZ267" s="5">
        <f t="shared" ca="1" si="1242"/>
        <v>748.90800000000002</v>
      </c>
      <c r="GA267" s="5">
        <f t="shared" ca="1" si="1242"/>
        <v>0</v>
      </c>
      <c r="GB267" s="5">
        <f t="shared" ca="1" si="1242"/>
        <v>0</v>
      </c>
      <c r="GC267" s="5">
        <f t="shared" ca="1" si="1242"/>
        <v>0</v>
      </c>
      <c r="GD267" s="5">
        <f t="shared" ca="1" si="1222"/>
        <v>0</v>
      </c>
      <c r="GE267" s="5"/>
      <c r="GF267" s="5">
        <f t="shared" ca="1" si="1223"/>
        <v>210.31100000000001</v>
      </c>
      <c r="GG267" s="5">
        <f t="shared" ca="1" si="1223"/>
        <v>22.346</v>
      </c>
      <c r="GH267" s="5">
        <f t="shared" ca="1" si="1223"/>
        <v>31.294699999999999</v>
      </c>
      <c r="GI267" s="5">
        <f t="shared" ca="1" si="1223"/>
        <v>48.173400000000001</v>
      </c>
      <c r="GJ267" s="5">
        <f t="shared" ca="1" si="1223"/>
        <v>0</v>
      </c>
      <c r="GK267" s="5">
        <f t="shared" ca="1" si="1223"/>
        <v>0</v>
      </c>
      <c r="GL267" s="5">
        <f t="shared" ca="1" si="1223"/>
        <v>6.0084900000000001</v>
      </c>
      <c r="GM267" s="5">
        <f t="shared" ca="1" si="1223"/>
        <v>102.489</v>
      </c>
      <c r="GN267" s="5"/>
      <c r="GO267" s="19">
        <f t="shared" ca="1" si="1194"/>
        <v>38.442509333333334</v>
      </c>
      <c r="GP267" s="19">
        <f t="shared" ca="1" si="1195"/>
        <v>3.1174306666666669</v>
      </c>
      <c r="GQ267" s="19">
        <f t="shared" ca="1" si="1196"/>
        <v>2.1924602133333333</v>
      </c>
      <c r="GR267" s="19">
        <f t="shared" ca="1" si="1197"/>
        <v>5.593390168888889</v>
      </c>
      <c r="GS267" s="19">
        <f t="shared" ca="1" si="1198"/>
        <v>0</v>
      </c>
      <c r="GT267" s="19">
        <f t="shared" ca="1" si="1199"/>
        <v>0</v>
      </c>
      <c r="GU267" s="19">
        <f t="shared" ca="1" si="1200"/>
        <v>3.3284800000000003</v>
      </c>
      <c r="GV267" s="19">
        <f t="shared" ca="1" si="1201"/>
        <v>11.8034728</v>
      </c>
      <c r="GW267" s="19">
        <f t="shared" ca="1" si="1202"/>
        <v>26.03526417777778</v>
      </c>
      <c r="GX267" s="19">
        <f t="shared" ca="1" si="1203"/>
        <v>12.407229991111111</v>
      </c>
      <c r="GY267" s="19">
        <f t="shared" ca="1" si="1204"/>
        <v>0</v>
      </c>
      <c r="GZ267" s="19">
        <f t="shared" ca="1" si="1204"/>
        <v>0</v>
      </c>
      <c r="HA267" s="19">
        <f t="shared" ca="1" si="1204"/>
        <v>0</v>
      </c>
      <c r="HB267" s="72">
        <f t="shared" ca="1" si="1108"/>
        <v>0</v>
      </c>
      <c r="HC267" s="72">
        <f t="shared" ca="1" si="1109"/>
        <v>0</v>
      </c>
      <c r="HD267" s="5"/>
      <c r="HE267" s="5"/>
      <c r="HF267" s="5"/>
      <c r="HG267" s="5">
        <f t="shared" ca="1" si="1243"/>
        <v>280145</v>
      </c>
      <c r="HH267" s="5">
        <f t="shared" ca="1" si="1243"/>
        <v>0</v>
      </c>
      <c r="HI267" s="5">
        <f t="shared" ca="1" si="1243"/>
        <v>38063.9</v>
      </c>
      <c r="HJ267" s="5">
        <f t="shared" ca="1" si="1243"/>
        <v>68122.5</v>
      </c>
      <c r="HK267" s="5">
        <f t="shared" ca="1" si="1243"/>
        <v>0</v>
      </c>
      <c r="HL267" s="5">
        <f t="shared" ca="1" si="1243"/>
        <v>0</v>
      </c>
      <c r="HM267" s="5">
        <f t="shared" ca="1" si="1243"/>
        <v>14304.3</v>
      </c>
      <c r="HN267" s="5">
        <f t="shared" ca="1" si="1243"/>
        <v>77836.5</v>
      </c>
      <c r="HO267" s="5">
        <f t="shared" ca="1" si="1243"/>
        <v>198327</v>
      </c>
      <c r="HP267" s="5">
        <f t="shared" ca="1" si="1243"/>
        <v>81817.899999999994</v>
      </c>
      <c r="HQ267" s="5">
        <f t="shared" ca="1" si="1243"/>
        <v>0</v>
      </c>
      <c r="HR267" s="5">
        <f t="shared" ca="1" si="1243"/>
        <v>0</v>
      </c>
      <c r="HS267" s="5">
        <f t="shared" ca="1" si="1225"/>
        <v>0</v>
      </c>
      <c r="HT267" s="5">
        <f t="shared" ca="1" si="1225"/>
        <v>0</v>
      </c>
      <c r="HU267" s="5">
        <f t="shared" ca="1" si="1225"/>
        <v>0</v>
      </c>
      <c r="HV267" s="5"/>
      <c r="HW267" s="5">
        <f t="shared" ca="1" si="1244"/>
        <v>346.51299999999998</v>
      </c>
      <c r="HX267" s="5">
        <f t="shared" ca="1" si="1244"/>
        <v>346.51299999999998</v>
      </c>
      <c r="HY267" s="5">
        <f t="shared" ca="1" si="1244"/>
        <v>0</v>
      </c>
      <c r="HZ267" s="5">
        <f t="shared" ca="1" si="1244"/>
        <v>0</v>
      </c>
      <c r="IA267" s="5">
        <f t="shared" ca="1" si="1244"/>
        <v>0</v>
      </c>
      <c r="IB267" s="5">
        <f t="shared" ca="1" si="1244"/>
        <v>0</v>
      </c>
      <c r="IC267" s="5">
        <f t="shared" ca="1" si="1244"/>
        <v>0</v>
      </c>
      <c r="ID267" s="5">
        <f t="shared" ca="1" si="1244"/>
        <v>0</v>
      </c>
      <c r="IE267" s="5">
        <f t="shared" ca="1" si="1244"/>
        <v>346.51299999999998</v>
      </c>
      <c r="IF267" s="5">
        <f t="shared" ca="1" si="1244"/>
        <v>0</v>
      </c>
      <c r="IG267" s="5">
        <f t="shared" ca="1" si="1244"/>
        <v>0</v>
      </c>
      <c r="IH267" s="5">
        <f t="shared" ca="1" si="1244"/>
        <v>0</v>
      </c>
      <c r="II267" s="5">
        <f t="shared" ca="1" si="1227"/>
        <v>0</v>
      </c>
      <c r="IJ267" s="5"/>
      <c r="IK267" s="5">
        <f t="shared" ca="1" si="1234"/>
        <v>276.98899999999998</v>
      </c>
      <c r="IL267" s="5">
        <f t="shared" ca="1" si="1234"/>
        <v>3.1806999999999999</v>
      </c>
      <c r="IM267" s="5">
        <f t="shared" ca="1" si="1234"/>
        <v>62.1248</v>
      </c>
      <c r="IN267" s="5">
        <f t="shared" ca="1" si="1234"/>
        <v>90.665400000000005</v>
      </c>
      <c r="IO267" s="5">
        <f t="shared" ca="1" si="1234"/>
        <v>0</v>
      </c>
      <c r="IP267" s="5">
        <f t="shared" ca="1" si="1234"/>
        <v>0</v>
      </c>
      <c r="IQ267" s="5">
        <f t="shared" ca="1" si="1234"/>
        <v>18.529</v>
      </c>
      <c r="IR267" s="5">
        <f t="shared" ca="1" si="1234"/>
        <v>102.489</v>
      </c>
      <c r="IS267" s="5"/>
      <c r="IT267" s="19">
        <f t="shared" ca="1" si="1069"/>
        <v>44.02249066666667</v>
      </c>
      <c r="IU267" s="19">
        <f t="shared" ca="1" si="1070"/>
        <v>1.5400577777777775</v>
      </c>
      <c r="IV267" s="19">
        <f t="shared" ca="1" si="1071"/>
        <v>5.7721789688888894</v>
      </c>
      <c r="IW267" s="19">
        <f t="shared" ca="1" si="1072"/>
        <v>10.330398666666667</v>
      </c>
      <c r="IX267" s="19">
        <f t="shared" ca="1" si="1073"/>
        <v>0</v>
      </c>
      <c r="IY267" s="19">
        <f t="shared" ca="1" si="1074"/>
        <v>0</v>
      </c>
      <c r="IZ267" s="19">
        <f t="shared" ca="1" si="1075"/>
        <v>2.1691676266666668</v>
      </c>
      <c r="JA267" s="19">
        <f t="shared" ca="1" si="1076"/>
        <v>11.8034728</v>
      </c>
      <c r="JB267" s="19">
        <f t="shared" ca="1" si="1077"/>
        <v>31.615245511111109</v>
      </c>
      <c r="JC267" s="19">
        <f t="shared" ca="1" si="1078"/>
        <v>12.407229991111111</v>
      </c>
      <c r="JD267" s="19">
        <f t="shared" ca="1" si="1079"/>
        <v>0</v>
      </c>
      <c r="JE267" s="19">
        <f t="shared" ca="1" si="1247"/>
        <v>0</v>
      </c>
      <c r="JF267" s="19">
        <f t="shared" ca="1" si="1247"/>
        <v>0</v>
      </c>
      <c r="JG267" s="72">
        <f t="shared" ca="1" si="1110"/>
        <v>0</v>
      </c>
      <c r="JH267" s="72">
        <f t="shared" ca="1" si="1111"/>
        <v>0</v>
      </c>
      <c r="JI267" s="5"/>
      <c r="JJ267" s="5"/>
      <c r="JK267" s="5"/>
      <c r="JL267" s="5">
        <f t="shared" ca="1" si="1245"/>
        <v>280145</v>
      </c>
      <c r="JM267" s="5">
        <f t="shared" ca="1" si="1245"/>
        <v>0</v>
      </c>
      <c r="JN267" s="5">
        <f t="shared" ca="1" si="1245"/>
        <v>38063.9</v>
      </c>
      <c r="JO267" s="5">
        <f t="shared" ca="1" si="1245"/>
        <v>68122.5</v>
      </c>
      <c r="JP267" s="5">
        <f t="shared" ca="1" si="1245"/>
        <v>0</v>
      </c>
      <c r="JQ267" s="5">
        <f t="shared" ca="1" si="1245"/>
        <v>0</v>
      </c>
      <c r="JR267" s="5">
        <f t="shared" ca="1" si="1245"/>
        <v>14304.3</v>
      </c>
      <c r="JS267" s="5">
        <f t="shared" ca="1" si="1245"/>
        <v>77836.5</v>
      </c>
      <c r="JT267" s="5">
        <f t="shared" ca="1" si="1245"/>
        <v>198327</v>
      </c>
      <c r="JU267" s="5">
        <f t="shared" ca="1" si="1245"/>
        <v>81817.899999999994</v>
      </c>
      <c r="JV267" s="5">
        <f t="shared" ca="1" si="1245"/>
        <v>0</v>
      </c>
      <c r="JW267" s="5">
        <f t="shared" ca="1" si="1245"/>
        <v>0</v>
      </c>
      <c r="JX267" s="5">
        <f t="shared" ca="1" si="1229"/>
        <v>0</v>
      </c>
      <c r="JY267" s="5">
        <f t="shared" ca="1" si="1229"/>
        <v>0</v>
      </c>
      <c r="JZ267" s="5">
        <f t="shared" ca="1" si="1229"/>
        <v>0</v>
      </c>
      <c r="KA267" s="5"/>
      <c r="KB267" s="5">
        <f t="shared" ca="1" si="1246"/>
        <v>346.51299999999998</v>
      </c>
      <c r="KC267" s="5">
        <f t="shared" ca="1" si="1246"/>
        <v>346.51299999999998</v>
      </c>
      <c r="KD267" s="5">
        <f t="shared" ca="1" si="1246"/>
        <v>0</v>
      </c>
      <c r="KE267" s="5">
        <f t="shared" ca="1" si="1246"/>
        <v>0</v>
      </c>
      <c r="KF267" s="5">
        <f t="shared" ca="1" si="1246"/>
        <v>0</v>
      </c>
      <c r="KG267" s="5">
        <f t="shared" ca="1" si="1246"/>
        <v>0</v>
      </c>
      <c r="KH267" s="5">
        <f t="shared" ca="1" si="1246"/>
        <v>0</v>
      </c>
      <c r="KI267" s="5">
        <f t="shared" ca="1" si="1246"/>
        <v>0</v>
      </c>
      <c r="KJ267" s="5">
        <f t="shared" ca="1" si="1246"/>
        <v>346.51299999999998</v>
      </c>
      <c r="KK267" s="5">
        <f t="shared" ca="1" si="1246"/>
        <v>0</v>
      </c>
      <c r="KL267" s="5">
        <f t="shared" ca="1" si="1246"/>
        <v>0</v>
      </c>
      <c r="KM267" s="5">
        <f t="shared" ca="1" si="1246"/>
        <v>0</v>
      </c>
      <c r="KN267" s="5">
        <f t="shared" ca="1" si="1231"/>
        <v>0</v>
      </c>
      <c r="KO267" s="5"/>
      <c r="KP267" s="5">
        <f t="shared" ca="1" si="1232"/>
        <v>276.98899999999998</v>
      </c>
      <c r="KQ267" s="5">
        <f t="shared" ca="1" si="1232"/>
        <v>3.1806999999999999</v>
      </c>
      <c r="KR267" s="5">
        <f t="shared" ca="1" si="1232"/>
        <v>62.1248</v>
      </c>
      <c r="KS267" s="5">
        <f t="shared" ca="1" si="1232"/>
        <v>90.665400000000005</v>
      </c>
      <c r="KT267" s="5">
        <f t="shared" ca="1" si="1232"/>
        <v>0</v>
      </c>
      <c r="KU267" s="5">
        <f t="shared" ca="1" si="1232"/>
        <v>0</v>
      </c>
      <c r="KV267" s="5">
        <f t="shared" ca="1" si="1232"/>
        <v>18.529</v>
      </c>
      <c r="KW267" s="5">
        <f t="shared" ca="1" si="1232"/>
        <v>102.489</v>
      </c>
      <c r="KX267" s="5"/>
      <c r="KY267" s="19">
        <f t="shared" ca="1" si="1205"/>
        <v>44.02249066666667</v>
      </c>
      <c r="KZ267" s="19">
        <f t="shared" ca="1" si="1206"/>
        <v>1.5400577777777775</v>
      </c>
      <c r="LA267" s="19">
        <f t="shared" ca="1" si="1207"/>
        <v>5.7721789688888894</v>
      </c>
      <c r="LB267" s="19">
        <f t="shared" ca="1" si="1208"/>
        <v>10.330398666666667</v>
      </c>
      <c r="LC267" s="19">
        <f t="shared" ca="1" si="1209"/>
        <v>0</v>
      </c>
      <c r="LD267" s="19">
        <f t="shared" ca="1" si="1210"/>
        <v>0</v>
      </c>
      <c r="LE267" s="19">
        <f t="shared" ca="1" si="1211"/>
        <v>2.1691676266666668</v>
      </c>
      <c r="LF267" s="19">
        <f t="shared" ca="1" si="1212"/>
        <v>11.8034728</v>
      </c>
      <c r="LG267" s="19">
        <f t="shared" ca="1" si="1213"/>
        <v>31.615245511111109</v>
      </c>
      <c r="LH267" s="19">
        <f t="shared" ca="1" si="1214"/>
        <v>12.407229991111111</v>
      </c>
      <c r="LI267" s="19">
        <f t="shared" ca="1" si="1215"/>
        <v>0</v>
      </c>
      <c r="LJ267" s="19">
        <f t="shared" ca="1" si="1081"/>
        <v>0</v>
      </c>
      <c r="LK267" s="19">
        <f t="shared" ca="1" si="1082"/>
        <v>0</v>
      </c>
      <c r="LL267" s="72">
        <f t="shared" ca="1" si="1112"/>
        <v>0</v>
      </c>
      <c r="LM267" s="72">
        <f t="shared" ca="1" si="1113"/>
        <v>0</v>
      </c>
    </row>
    <row r="268" spans="1:325" ht="15" customHeight="1" outlineLevel="1" x14ac:dyDescent="0.3">
      <c r="A268" s="5">
        <f>IF('Old Results'!E248='New Results'!E248,'New Results'!E248,"0")</f>
        <v>22500</v>
      </c>
      <c r="B268" s="5">
        <f t="shared" si="1237"/>
        <v>1010</v>
      </c>
      <c r="C268" s="27">
        <f t="shared" si="968"/>
        <v>247</v>
      </c>
      <c r="D268" s="41" t="str">
        <f>'Old Results'!C248</f>
        <v>1010515-RetlStrp-FPFC_NDL</v>
      </c>
      <c r="E268" s="41" t="str">
        <f>'New Results'!C248</f>
        <v>1010515-RetlStrp-FPFC_NDL</v>
      </c>
      <c r="F268" s="5">
        <f t="shared" ca="1" si="1128"/>
        <v>0</v>
      </c>
      <c r="G268" s="5">
        <f t="shared" ca="1" si="1129"/>
        <v>0</v>
      </c>
      <c r="H268" s="5">
        <f t="shared" ca="1" si="1130"/>
        <v>0</v>
      </c>
      <c r="I268" s="5">
        <f t="shared" ca="1" si="1131"/>
        <v>0</v>
      </c>
      <c r="J268" s="5">
        <f t="shared" ca="1" si="1132"/>
        <v>0</v>
      </c>
      <c r="K268" s="5">
        <f t="shared" ca="1" si="1133"/>
        <v>0</v>
      </c>
      <c r="L268" s="5">
        <f t="shared" ca="1" si="1134"/>
        <v>0</v>
      </c>
      <c r="M268" s="5">
        <f t="shared" ca="1" si="1135"/>
        <v>0</v>
      </c>
      <c r="N268" s="5">
        <f t="shared" ca="1" si="1136"/>
        <v>0</v>
      </c>
      <c r="O268" s="5">
        <f t="shared" ca="1" si="1137"/>
        <v>0</v>
      </c>
      <c r="P268" s="5">
        <f t="shared" ca="1" si="1138"/>
        <v>0</v>
      </c>
      <c r="Q268" s="5">
        <f t="shared" ca="1" si="1139"/>
        <v>0</v>
      </c>
      <c r="R268" s="5">
        <f t="shared" ca="1" si="1083"/>
        <v>0</v>
      </c>
      <c r="S268" s="5">
        <f t="shared" ca="1" si="1084"/>
        <v>0</v>
      </c>
      <c r="T268" s="5">
        <f t="shared" ca="1" si="1085"/>
        <v>0</v>
      </c>
      <c r="U268" s="5">
        <f t="shared" ca="1" si="1140"/>
        <v>0</v>
      </c>
      <c r="V268" s="5">
        <f t="shared" ca="1" si="1141"/>
        <v>0</v>
      </c>
      <c r="W268" s="5">
        <f t="shared" ca="1" si="1142"/>
        <v>0</v>
      </c>
      <c r="X268" s="5">
        <f t="shared" ca="1" si="1143"/>
        <v>0</v>
      </c>
      <c r="Y268" s="5">
        <f t="shared" ca="1" si="1144"/>
        <v>0</v>
      </c>
      <c r="Z268" s="5">
        <f t="shared" ca="1" si="1145"/>
        <v>0</v>
      </c>
      <c r="AA268" s="5">
        <f t="shared" ca="1" si="1146"/>
        <v>0</v>
      </c>
      <c r="AB268" s="5">
        <f t="shared" ca="1" si="1147"/>
        <v>0</v>
      </c>
      <c r="AC268" s="5">
        <f t="shared" ca="1" si="1148"/>
        <v>0</v>
      </c>
      <c r="AD268" s="5">
        <f t="shared" ca="1" si="1149"/>
        <v>0</v>
      </c>
      <c r="AE268" s="5">
        <f t="shared" ca="1" si="1150"/>
        <v>0</v>
      </c>
      <c r="AF268" s="5">
        <f t="shared" ca="1" si="1151"/>
        <v>0</v>
      </c>
      <c r="AG268" s="5">
        <f t="shared" ca="1" si="1151"/>
        <v>0</v>
      </c>
      <c r="AH268" s="37">
        <f t="shared" ca="1" si="1152"/>
        <v>0</v>
      </c>
      <c r="AI268" s="37">
        <f t="shared" ca="1" si="1153"/>
        <v>0</v>
      </c>
      <c r="AJ268" s="37">
        <f t="shared" ca="1" si="1154"/>
        <v>0</v>
      </c>
      <c r="AK268" s="37">
        <f t="shared" ca="1" si="1155"/>
        <v>0</v>
      </c>
      <c r="AL268" s="37">
        <f t="shared" ca="1" si="1156"/>
        <v>0</v>
      </c>
      <c r="AM268" s="37">
        <f t="shared" ca="1" si="1157"/>
        <v>0</v>
      </c>
      <c r="AN268" s="37">
        <f t="shared" ca="1" si="1158"/>
        <v>0</v>
      </c>
      <c r="AO268" s="37">
        <f t="shared" ca="1" si="1159"/>
        <v>0</v>
      </c>
      <c r="AP268" s="33">
        <f t="shared" ca="1" si="1160"/>
        <v>50.709224355555556</v>
      </c>
      <c r="AQ268" s="33">
        <f t="shared" ca="1" si="1161"/>
        <v>50.709224355555556</v>
      </c>
      <c r="AR268" s="24">
        <f t="shared" ca="1" si="1162"/>
        <v>0</v>
      </c>
      <c r="AS268" s="34">
        <f t="shared" ca="1" si="1163"/>
        <v>313.976</v>
      </c>
      <c r="AT268" s="34">
        <f t="shared" ca="1" si="1164"/>
        <v>313.976</v>
      </c>
      <c r="AU268" s="45">
        <f t="shared" ca="1" si="1165"/>
        <v>0</v>
      </c>
      <c r="AV268" s="34">
        <f t="shared" ca="1" si="1166"/>
        <v>51.9</v>
      </c>
      <c r="AW268" s="34">
        <f t="shared" ca="1" si="1167"/>
        <v>51.9</v>
      </c>
      <c r="AX268" s="46">
        <f t="shared" ca="1" si="1168"/>
        <v>0</v>
      </c>
      <c r="AY268" s="5"/>
      <c r="AZ268" s="5">
        <f t="shared" ca="1" si="1055"/>
        <v>0</v>
      </c>
      <c r="BA268" s="5">
        <f t="shared" ca="1" si="1056"/>
        <v>0</v>
      </c>
      <c r="BB268" s="5">
        <f t="shared" ca="1" si="1057"/>
        <v>0</v>
      </c>
      <c r="BC268" s="5">
        <f t="shared" ca="1" si="1058"/>
        <v>0</v>
      </c>
      <c r="BD268" s="5">
        <f t="shared" ca="1" si="1059"/>
        <v>0</v>
      </c>
      <c r="BE268" s="5">
        <f t="shared" ca="1" si="1060"/>
        <v>0</v>
      </c>
      <c r="BF268" s="5">
        <f t="shared" ca="1" si="1061"/>
        <v>0</v>
      </c>
      <c r="BG268" s="5">
        <f t="shared" ca="1" si="1062"/>
        <v>0</v>
      </c>
      <c r="BH268" s="5">
        <f t="shared" ca="1" si="1063"/>
        <v>0</v>
      </c>
      <c r="BI268" s="5">
        <f t="shared" ca="1" si="1064"/>
        <v>0</v>
      </c>
      <c r="BJ268" s="5">
        <f t="shared" ca="1" si="1065"/>
        <v>0</v>
      </c>
      <c r="BK268" s="5">
        <f t="shared" ca="1" si="1066"/>
        <v>0</v>
      </c>
      <c r="BL268" s="5">
        <f t="shared" ca="1" si="1086"/>
        <v>0</v>
      </c>
      <c r="BM268" s="5">
        <f t="shared" ca="1" si="1087"/>
        <v>0</v>
      </c>
      <c r="BN268" s="5">
        <f t="shared" ca="1" si="1088"/>
        <v>0</v>
      </c>
      <c r="BO268" s="5">
        <f t="shared" ca="1" si="1089"/>
        <v>0</v>
      </c>
      <c r="BP268" s="5">
        <f t="shared" ca="1" si="1090"/>
        <v>0</v>
      </c>
      <c r="BQ268" s="5">
        <f t="shared" ca="1" si="1091"/>
        <v>0</v>
      </c>
      <c r="BR268" s="5">
        <f t="shared" ca="1" si="1092"/>
        <v>0</v>
      </c>
      <c r="BS268" s="5">
        <f t="shared" ca="1" si="1093"/>
        <v>0</v>
      </c>
      <c r="BT268" s="5">
        <f t="shared" ca="1" si="1094"/>
        <v>0</v>
      </c>
      <c r="BU268" s="5">
        <f t="shared" ca="1" si="1095"/>
        <v>0</v>
      </c>
      <c r="BV268" s="5">
        <f t="shared" ca="1" si="1096"/>
        <v>0</v>
      </c>
      <c r="BW268" s="5">
        <f t="shared" ca="1" si="1097"/>
        <v>0</v>
      </c>
      <c r="BX268" s="5">
        <f t="shared" ca="1" si="1098"/>
        <v>0</v>
      </c>
      <c r="BY268" s="5">
        <f t="shared" ca="1" si="1099"/>
        <v>0</v>
      </c>
      <c r="BZ268" s="5">
        <f t="shared" ca="1" si="1100"/>
        <v>0</v>
      </c>
      <c r="CA268" s="5">
        <f t="shared" ca="1" si="1101"/>
        <v>0</v>
      </c>
      <c r="CB268" s="37">
        <f t="shared" ca="1" si="1169"/>
        <v>0</v>
      </c>
      <c r="CC268" s="37">
        <f t="shared" ca="1" si="1170"/>
        <v>0</v>
      </c>
      <c r="CD268" s="37">
        <f t="shared" ca="1" si="1171"/>
        <v>0</v>
      </c>
      <c r="CE268" s="37">
        <f t="shared" ca="1" si="1172"/>
        <v>0</v>
      </c>
      <c r="CF268" s="37">
        <f t="shared" ca="1" si="1173"/>
        <v>0</v>
      </c>
      <c r="CG268" s="37">
        <f t="shared" ca="1" si="1174"/>
        <v>0</v>
      </c>
      <c r="CH268" s="37">
        <f t="shared" ca="1" si="1175"/>
        <v>0</v>
      </c>
      <c r="CI268" s="19">
        <f t="shared" ca="1" si="1176"/>
        <v>0</v>
      </c>
      <c r="CJ268" s="33">
        <f t="shared" ca="1" si="1177"/>
        <v>50.97864426666667</v>
      </c>
      <c r="CK268" s="33">
        <f t="shared" ca="1" si="1068"/>
        <v>50.97864426666667</v>
      </c>
      <c r="CL268" s="24">
        <f t="shared" ca="1" si="1178"/>
        <v>0</v>
      </c>
      <c r="CM268" s="34">
        <f t="shared" ca="1" si="1179"/>
        <v>365.87599999999998</v>
      </c>
      <c r="CN268" s="34">
        <f t="shared" ca="1" si="1180"/>
        <v>365.87599999999998</v>
      </c>
      <c r="CO268" s="45">
        <f t="shared" ca="1" si="1181"/>
        <v>0</v>
      </c>
      <c r="CP268" s="5"/>
      <c r="CR268" s="5">
        <f t="shared" ca="1" si="1102"/>
        <v>106</v>
      </c>
      <c r="CS268" s="5">
        <f t="shared" ca="1" si="1103"/>
        <v>93</v>
      </c>
      <c r="CT268" s="62">
        <f t="shared" ca="1" si="1182"/>
        <v>0.12264150943396224</v>
      </c>
      <c r="CW268" s="5">
        <f t="shared" ca="1" si="1238"/>
        <v>300079</v>
      </c>
      <c r="CX268" s="5">
        <f t="shared" ca="1" si="1238"/>
        <v>2.68621</v>
      </c>
      <c r="CY268" s="5">
        <f t="shared" ca="1" si="1238"/>
        <v>60802.3</v>
      </c>
      <c r="CZ268" s="5">
        <f t="shared" ca="1" si="1238"/>
        <v>59825.9</v>
      </c>
      <c r="DA268" s="5">
        <f t="shared" ca="1" si="1238"/>
        <v>786.43499999999995</v>
      </c>
      <c r="DB268" s="5">
        <f t="shared" ca="1" si="1238"/>
        <v>19007.7</v>
      </c>
      <c r="DC268" s="5">
        <f t="shared" ca="1" si="1238"/>
        <v>0</v>
      </c>
      <c r="DD268" s="5">
        <f t="shared" ca="1" si="1238"/>
        <v>77836.5</v>
      </c>
      <c r="DE268" s="5">
        <f t="shared" ca="1" si="1238"/>
        <v>218262</v>
      </c>
      <c r="DF268" s="5">
        <f t="shared" ca="1" si="1238"/>
        <v>81817.899999999994</v>
      </c>
      <c r="DG268" s="5">
        <f t="shared" ca="1" si="1238"/>
        <v>0</v>
      </c>
      <c r="DH268" s="5">
        <f t="shared" ca="1" si="1238"/>
        <v>0</v>
      </c>
      <c r="DI268" s="5">
        <f t="shared" ca="1" si="1239"/>
        <v>0</v>
      </c>
      <c r="DJ268" s="5">
        <f t="shared" ca="1" si="1239"/>
        <v>0</v>
      </c>
      <c r="DK268" s="5">
        <f t="shared" ca="1" si="1239"/>
        <v>0</v>
      </c>
      <c r="DL268" s="5"/>
      <c r="DM268" s="5">
        <f t="shared" ca="1" si="1240"/>
        <v>1170.8800000000001</v>
      </c>
      <c r="DN268" s="5">
        <f t="shared" ca="1" si="1240"/>
        <v>507.65300000000002</v>
      </c>
      <c r="DO268" s="5">
        <f t="shared" ca="1" si="1240"/>
        <v>0</v>
      </c>
      <c r="DP268" s="5">
        <f t="shared" ca="1" si="1240"/>
        <v>0</v>
      </c>
      <c r="DQ268" s="5">
        <f t="shared" ca="1" si="1240"/>
        <v>0</v>
      </c>
      <c r="DR268" s="5">
        <f t="shared" ca="1" si="1240"/>
        <v>0</v>
      </c>
      <c r="DS268" s="5">
        <f t="shared" ca="1" si="1240"/>
        <v>663.22400000000005</v>
      </c>
      <c r="DT268" s="5">
        <f t="shared" ca="1" si="1240"/>
        <v>0</v>
      </c>
      <c r="DU268" s="5">
        <f t="shared" ca="1" si="1240"/>
        <v>1170.8800000000001</v>
      </c>
      <c r="DV268" s="5">
        <f t="shared" ca="1" si="1240"/>
        <v>0</v>
      </c>
      <c r="DW268" s="5">
        <f t="shared" ca="1" si="1240"/>
        <v>0</v>
      </c>
      <c r="DX268" s="5">
        <f t="shared" ca="1" si="1240"/>
        <v>0</v>
      </c>
      <c r="DY268" s="5">
        <f t="shared" ca="1" si="1218"/>
        <v>0</v>
      </c>
      <c r="DZ268" s="5"/>
      <c r="EA268" s="5">
        <f t="shared" ca="1" si="1233"/>
        <v>313.976</v>
      </c>
      <c r="EB268" s="5">
        <f t="shared" ca="1" si="1233"/>
        <v>4.6848799999999997</v>
      </c>
      <c r="EC268" s="5">
        <f t="shared" ca="1" si="1233"/>
        <v>92.771199999999993</v>
      </c>
      <c r="ED268" s="5">
        <f t="shared" ca="1" si="1233"/>
        <v>78.384399999999999</v>
      </c>
      <c r="EE268" s="5">
        <f t="shared" ca="1" si="1233"/>
        <v>1.8125500000000001</v>
      </c>
      <c r="EF268" s="5">
        <f t="shared" ca="1" si="1233"/>
        <v>27.162600000000001</v>
      </c>
      <c r="EG268" s="5">
        <f t="shared" ca="1" si="1233"/>
        <v>5.3474000000000004</v>
      </c>
      <c r="EH268" s="5">
        <f t="shared" ca="1" si="1233"/>
        <v>103.813</v>
      </c>
      <c r="EI268" s="5"/>
      <c r="EJ268" s="19">
        <f t="shared" ca="1" si="1183"/>
        <v>50.709224355555556</v>
      </c>
      <c r="EK268" s="19">
        <f t="shared" ca="1" si="1184"/>
        <v>2.2566429043786669</v>
      </c>
      <c r="EL268" s="19">
        <f t="shared" ca="1" si="1185"/>
        <v>9.2203310044444446</v>
      </c>
      <c r="EM268" s="19">
        <f t="shared" ca="1" si="1186"/>
        <v>9.072265368888889</v>
      </c>
      <c r="EN268" s="19">
        <f t="shared" ca="1" si="1187"/>
        <v>0.11925849866666666</v>
      </c>
      <c r="EO268" s="19">
        <f t="shared" ca="1" si="1188"/>
        <v>2.8824121066666666</v>
      </c>
      <c r="EP268" s="19">
        <f t="shared" ca="1" si="1189"/>
        <v>2.9476622222222226</v>
      </c>
      <c r="EQ268" s="19">
        <f t="shared" ca="1" si="1190"/>
        <v>11.8034728</v>
      </c>
      <c r="ER268" s="19">
        <f t="shared" ca="1" si="1191"/>
        <v>38.302130844444449</v>
      </c>
      <c r="ES268" s="19">
        <f t="shared" ca="1" si="1192"/>
        <v>12.407229991111111</v>
      </c>
      <c r="ET268" s="19">
        <f t="shared" ca="1" si="1193"/>
        <v>0</v>
      </c>
      <c r="EU268" s="19">
        <f t="shared" ca="1" si="1104"/>
        <v>0</v>
      </c>
      <c r="EV268" s="19">
        <f t="shared" ca="1" si="1105"/>
        <v>0</v>
      </c>
      <c r="EW268" s="72">
        <f t="shared" ca="1" si="1106"/>
        <v>0</v>
      </c>
      <c r="EX268" s="72">
        <f t="shared" ca="1" si="1107"/>
        <v>0</v>
      </c>
      <c r="EY268" s="5"/>
      <c r="EZ268" s="5"/>
      <c r="FA268" s="5"/>
      <c r="FB268" s="5">
        <f t="shared" ca="1" si="1241"/>
        <v>300079</v>
      </c>
      <c r="FC268" s="5">
        <f t="shared" ca="1" si="1241"/>
        <v>2.68621</v>
      </c>
      <c r="FD268" s="5">
        <f t="shared" ca="1" si="1241"/>
        <v>60802.3</v>
      </c>
      <c r="FE268" s="5">
        <f t="shared" ca="1" si="1241"/>
        <v>59825.9</v>
      </c>
      <c r="FF268" s="5">
        <f t="shared" ca="1" si="1241"/>
        <v>786.43499999999995</v>
      </c>
      <c r="FG268" s="5">
        <f t="shared" ca="1" si="1241"/>
        <v>19007.7</v>
      </c>
      <c r="FH268" s="5">
        <f t="shared" ca="1" si="1241"/>
        <v>0</v>
      </c>
      <c r="FI268" s="5">
        <f t="shared" ca="1" si="1241"/>
        <v>77836.5</v>
      </c>
      <c r="FJ268" s="5">
        <f t="shared" ca="1" si="1241"/>
        <v>218262</v>
      </c>
      <c r="FK268" s="5">
        <f t="shared" ca="1" si="1241"/>
        <v>81817.899999999994</v>
      </c>
      <c r="FL268" s="5">
        <f t="shared" ca="1" si="1241"/>
        <v>0</v>
      </c>
      <c r="FM268" s="5">
        <f t="shared" ca="1" si="1241"/>
        <v>0</v>
      </c>
      <c r="FN268" s="5">
        <f t="shared" ca="1" si="1220"/>
        <v>0</v>
      </c>
      <c r="FO268" s="5">
        <f t="shared" ca="1" si="1220"/>
        <v>0</v>
      </c>
      <c r="FP268" s="5">
        <f t="shared" ca="1" si="1220"/>
        <v>0</v>
      </c>
      <c r="FQ268" s="5"/>
      <c r="FR268" s="5">
        <f t="shared" ca="1" si="1242"/>
        <v>1170.8800000000001</v>
      </c>
      <c r="FS268" s="5">
        <f t="shared" ca="1" si="1242"/>
        <v>507.65300000000002</v>
      </c>
      <c r="FT268" s="5">
        <f t="shared" ca="1" si="1242"/>
        <v>0</v>
      </c>
      <c r="FU268" s="5">
        <f t="shared" ca="1" si="1242"/>
        <v>0</v>
      </c>
      <c r="FV268" s="5">
        <f t="shared" ca="1" si="1242"/>
        <v>0</v>
      </c>
      <c r="FW268" s="5">
        <f t="shared" ca="1" si="1242"/>
        <v>0</v>
      </c>
      <c r="FX268" s="5">
        <f t="shared" ca="1" si="1242"/>
        <v>663.22400000000005</v>
      </c>
      <c r="FY268" s="5">
        <f t="shared" ca="1" si="1242"/>
        <v>0</v>
      </c>
      <c r="FZ268" s="5">
        <f t="shared" ca="1" si="1242"/>
        <v>1170.8800000000001</v>
      </c>
      <c r="GA268" s="5">
        <f t="shared" ca="1" si="1242"/>
        <v>0</v>
      </c>
      <c r="GB268" s="5">
        <f t="shared" ca="1" si="1242"/>
        <v>0</v>
      </c>
      <c r="GC268" s="5">
        <f t="shared" ca="1" si="1242"/>
        <v>0</v>
      </c>
      <c r="GD268" s="5">
        <f t="shared" ca="1" si="1222"/>
        <v>0</v>
      </c>
      <c r="GE268" s="5"/>
      <c r="GF268" s="5">
        <f t="shared" ca="1" si="1223"/>
        <v>313.976</v>
      </c>
      <c r="GG268" s="5">
        <f t="shared" ca="1" si="1223"/>
        <v>4.6848799999999997</v>
      </c>
      <c r="GH268" s="5">
        <f t="shared" ca="1" si="1223"/>
        <v>92.771199999999993</v>
      </c>
      <c r="GI268" s="5">
        <f t="shared" ca="1" si="1223"/>
        <v>78.384399999999999</v>
      </c>
      <c r="GJ268" s="5">
        <f t="shared" ca="1" si="1223"/>
        <v>1.8125500000000001</v>
      </c>
      <c r="GK268" s="5">
        <f t="shared" ca="1" si="1223"/>
        <v>27.162600000000001</v>
      </c>
      <c r="GL268" s="5">
        <f t="shared" ca="1" si="1223"/>
        <v>5.3474000000000004</v>
      </c>
      <c r="GM268" s="5">
        <f t="shared" ca="1" si="1223"/>
        <v>103.813</v>
      </c>
      <c r="GN268" s="5"/>
      <c r="GO268" s="19">
        <f t="shared" ca="1" si="1194"/>
        <v>50.709224355555556</v>
      </c>
      <c r="GP268" s="19">
        <f t="shared" ca="1" si="1195"/>
        <v>2.2566429043786669</v>
      </c>
      <c r="GQ268" s="19">
        <f t="shared" ca="1" si="1196"/>
        <v>9.2203310044444446</v>
      </c>
      <c r="GR268" s="19">
        <f t="shared" ca="1" si="1197"/>
        <v>9.072265368888889</v>
      </c>
      <c r="GS268" s="19">
        <f t="shared" ca="1" si="1198"/>
        <v>0.11925849866666666</v>
      </c>
      <c r="GT268" s="19">
        <f t="shared" ca="1" si="1199"/>
        <v>2.8824121066666666</v>
      </c>
      <c r="GU268" s="19">
        <f t="shared" ca="1" si="1200"/>
        <v>2.9476622222222226</v>
      </c>
      <c r="GV268" s="19">
        <f t="shared" ca="1" si="1201"/>
        <v>11.8034728</v>
      </c>
      <c r="GW268" s="19">
        <f t="shared" ca="1" si="1202"/>
        <v>38.302130844444449</v>
      </c>
      <c r="GX268" s="19">
        <f t="shared" ca="1" si="1203"/>
        <v>12.407229991111111</v>
      </c>
      <c r="GY268" s="19">
        <f t="shared" ca="1" si="1204"/>
        <v>0</v>
      </c>
      <c r="GZ268" s="19">
        <f t="shared" ca="1" si="1204"/>
        <v>0</v>
      </c>
      <c r="HA268" s="19">
        <f t="shared" ca="1" si="1204"/>
        <v>0</v>
      </c>
      <c r="HB268" s="72">
        <f t="shared" ca="1" si="1108"/>
        <v>0</v>
      </c>
      <c r="HC268" s="72">
        <f t="shared" ca="1" si="1109"/>
        <v>0</v>
      </c>
      <c r="HD268" s="5"/>
      <c r="HE268" s="5"/>
      <c r="HF268" s="5"/>
      <c r="HG268" s="5">
        <f t="shared" ca="1" si="1243"/>
        <v>331308</v>
      </c>
      <c r="HH268" s="5">
        <f t="shared" ca="1" si="1243"/>
        <v>0</v>
      </c>
      <c r="HI268" s="5">
        <f t="shared" ca="1" si="1243"/>
        <v>86898.3</v>
      </c>
      <c r="HJ268" s="5">
        <f t="shared" ca="1" si="1243"/>
        <v>72409.8</v>
      </c>
      <c r="HK268" s="5">
        <f t="shared" ca="1" si="1243"/>
        <v>0</v>
      </c>
      <c r="HL268" s="5">
        <f t="shared" ca="1" si="1243"/>
        <v>0</v>
      </c>
      <c r="HM268" s="5">
        <f t="shared" ca="1" si="1243"/>
        <v>12345.8</v>
      </c>
      <c r="HN268" s="5">
        <f t="shared" ca="1" si="1243"/>
        <v>77836.5</v>
      </c>
      <c r="HO268" s="5">
        <f t="shared" ca="1" si="1243"/>
        <v>249490</v>
      </c>
      <c r="HP268" s="5">
        <f t="shared" ca="1" si="1243"/>
        <v>81817.899999999994</v>
      </c>
      <c r="HQ268" s="5">
        <f t="shared" ca="1" si="1243"/>
        <v>0</v>
      </c>
      <c r="HR268" s="5">
        <f t="shared" ca="1" si="1243"/>
        <v>0</v>
      </c>
      <c r="HS268" s="5">
        <f t="shared" ca="1" si="1225"/>
        <v>0</v>
      </c>
      <c r="HT268" s="5">
        <f t="shared" ca="1" si="1225"/>
        <v>0</v>
      </c>
      <c r="HU268" s="5">
        <f t="shared" ca="1" si="1225"/>
        <v>0</v>
      </c>
      <c r="HV268" s="5"/>
      <c r="HW268" s="5">
        <f t="shared" ca="1" si="1244"/>
        <v>165.96600000000001</v>
      </c>
      <c r="HX268" s="5">
        <f t="shared" ca="1" si="1244"/>
        <v>165.96600000000001</v>
      </c>
      <c r="HY268" s="5">
        <f t="shared" ca="1" si="1244"/>
        <v>0</v>
      </c>
      <c r="HZ268" s="5">
        <f t="shared" ca="1" si="1244"/>
        <v>0</v>
      </c>
      <c r="IA268" s="5">
        <f t="shared" ca="1" si="1244"/>
        <v>0</v>
      </c>
      <c r="IB268" s="5">
        <f t="shared" ca="1" si="1244"/>
        <v>0</v>
      </c>
      <c r="IC268" s="5">
        <f t="shared" ca="1" si="1244"/>
        <v>0</v>
      </c>
      <c r="ID268" s="5">
        <f t="shared" ca="1" si="1244"/>
        <v>0</v>
      </c>
      <c r="IE268" s="5">
        <f t="shared" ca="1" si="1244"/>
        <v>165.96600000000001</v>
      </c>
      <c r="IF268" s="5">
        <f t="shared" ca="1" si="1244"/>
        <v>0</v>
      </c>
      <c r="IG268" s="5">
        <f t="shared" ca="1" si="1244"/>
        <v>0</v>
      </c>
      <c r="IH268" s="5">
        <f t="shared" ca="1" si="1244"/>
        <v>0</v>
      </c>
      <c r="II268" s="5">
        <f t="shared" ca="1" si="1227"/>
        <v>0</v>
      </c>
      <c r="IJ268" s="5"/>
      <c r="IK268" s="5">
        <f t="shared" ca="1" si="1234"/>
        <v>365.87599999999998</v>
      </c>
      <c r="IL268" s="5">
        <f t="shared" ca="1" si="1234"/>
        <v>1.5502899999999999</v>
      </c>
      <c r="IM268" s="5">
        <f t="shared" ca="1" si="1234"/>
        <v>148.32400000000001</v>
      </c>
      <c r="IN268" s="5">
        <f t="shared" ca="1" si="1234"/>
        <v>96.281899999999993</v>
      </c>
      <c r="IO268" s="5">
        <f t="shared" ca="1" si="1234"/>
        <v>0</v>
      </c>
      <c r="IP268" s="5">
        <f t="shared" ca="1" si="1234"/>
        <v>0</v>
      </c>
      <c r="IQ268" s="5">
        <f t="shared" ca="1" si="1234"/>
        <v>15.9068</v>
      </c>
      <c r="IR268" s="5">
        <f t="shared" ca="1" si="1234"/>
        <v>103.813</v>
      </c>
      <c r="IS268" s="5"/>
      <c r="IT268" s="19">
        <f t="shared" ca="1" si="1069"/>
        <v>50.97864426666667</v>
      </c>
      <c r="IU268" s="19">
        <f t="shared" ca="1" si="1070"/>
        <v>0.73762666666666676</v>
      </c>
      <c r="IV268" s="19">
        <f t="shared" ca="1" si="1071"/>
        <v>13.177644426666665</v>
      </c>
      <c r="IW268" s="19">
        <f t="shared" ca="1" si="1072"/>
        <v>10.980543893333333</v>
      </c>
      <c r="IX268" s="19">
        <f t="shared" ca="1" si="1073"/>
        <v>0</v>
      </c>
      <c r="IY268" s="19">
        <f t="shared" ca="1" si="1074"/>
        <v>0</v>
      </c>
      <c r="IZ268" s="19">
        <f t="shared" ca="1" si="1075"/>
        <v>1.872171982222222</v>
      </c>
      <c r="JA268" s="19">
        <f t="shared" ca="1" si="1076"/>
        <v>11.8034728</v>
      </c>
      <c r="JB268" s="19">
        <f t="shared" ca="1" si="1077"/>
        <v>38.571399111111113</v>
      </c>
      <c r="JC268" s="19">
        <f t="shared" ca="1" si="1078"/>
        <v>12.407229991111111</v>
      </c>
      <c r="JD268" s="19">
        <f t="shared" ca="1" si="1079"/>
        <v>0</v>
      </c>
      <c r="JE268" s="19">
        <f t="shared" ca="1" si="1247"/>
        <v>0</v>
      </c>
      <c r="JF268" s="19">
        <f t="shared" ca="1" si="1247"/>
        <v>0</v>
      </c>
      <c r="JG268" s="72">
        <f t="shared" ca="1" si="1110"/>
        <v>0</v>
      </c>
      <c r="JH268" s="72">
        <f t="shared" ca="1" si="1111"/>
        <v>0</v>
      </c>
      <c r="JI268" s="5"/>
      <c r="JJ268" s="5"/>
      <c r="JK268" s="5"/>
      <c r="JL268" s="5">
        <f t="shared" ca="1" si="1245"/>
        <v>331308</v>
      </c>
      <c r="JM268" s="5">
        <f t="shared" ca="1" si="1245"/>
        <v>0</v>
      </c>
      <c r="JN268" s="5">
        <f t="shared" ca="1" si="1245"/>
        <v>86898.3</v>
      </c>
      <c r="JO268" s="5">
        <f t="shared" ca="1" si="1245"/>
        <v>72409.8</v>
      </c>
      <c r="JP268" s="5">
        <f t="shared" ca="1" si="1245"/>
        <v>0</v>
      </c>
      <c r="JQ268" s="5">
        <f t="shared" ca="1" si="1245"/>
        <v>0</v>
      </c>
      <c r="JR268" s="5">
        <f t="shared" ca="1" si="1245"/>
        <v>12345.8</v>
      </c>
      <c r="JS268" s="5">
        <f t="shared" ca="1" si="1245"/>
        <v>77836.5</v>
      </c>
      <c r="JT268" s="5">
        <f t="shared" ca="1" si="1245"/>
        <v>249490</v>
      </c>
      <c r="JU268" s="5">
        <f t="shared" ca="1" si="1245"/>
        <v>81817.899999999994</v>
      </c>
      <c r="JV268" s="5">
        <f t="shared" ca="1" si="1245"/>
        <v>0</v>
      </c>
      <c r="JW268" s="5">
        <f t="shared" ca="1" si="1245"/>
        <v>0</v>
      </c>
      <c r="JX268" s="5">
        <f t="shared" ca="1" si="1229"/>
        <v>0</v>
      </c>
      <c r="JY268" s="5">
        <f t="shared" ca="1" si="1229"/>
        <v>0</v>
      </c>
      <c r="JZ268" s="5">
        <f t="shared" ca="1" si="1229"/>
        <v>0</v>
      </c>
      <c r="KA268" s="5"/>
      <c r="KB268" s="5">
        <f t="shared" ca="1" si="1246"/>
        <v>165.96600000000001</v>
      </c>
      <c r="KC268" s="5">
        <f t="shared" ca="1" si="1246"/>
        <v>165.96600000000001</v>
      </c>
      <c r="KD268" s="5">
        <f t="shared" ca="1" si="1246"/>
        <v>0</v>
      </c>
      <c r="KE268" s="5">
        <f t="shared" ca="1" si="1246"/>
        <v>0</v>
      </c>
      <c r="KF268" s="5">
        <f t="shared" ca="1" si="1246"/>
        <v>0</v>
      </c>
      <c r="KG268" s="5">
        <f t="shared" ca="1" si="1246"/>
        <v>0</v>
      </c>
      <c r="KH268" s="5">
        <f t="shared" ca="1" si="1246"/>
        <v>0</v>
      </c>
      <c r="KI268" s="5">
        <f t="shared" ca="1" si="1246"/>
        <v>0</v>
      </c>
      <c r="KJ268" s="5">
        <f t="shared" ca="1" si="1246"/>
        <v>165.96600000000001</v>
      </c>
      <c r="KK268" s="5">
        <f t="shared" ca="1" si="1246"/>
        <v>0</v>
      </c>
      <c r="KL268" s="5">
        <f t="shared" ca="1" si="1246"/>
        <v>0</v>
      </c>
      <c r="KM268" s="5">
        <f t="shared" ca="1" si="1246"/>
        <v>0</v>
      </c>
      <c r="KN268" s="5">
        <f t="shared" ca="1" si="1231"/>
        <v>0</v>
      </c>
      <c r="KO268" s="5"/>
      <c r="KP268" s="5">
        <f t="shared" ca="1" si="1232"/>
        <v>365.87599999999998</v>
      </c>
      <c r="KQ268" s="5">
        <f t="shared" ca="1" si="1232"/>
        <v>1.5502899999999999</v>
      </c>
      <c r="KR268" s="5">
        <f t="shared" ca="1" si="1232"/>
        <v>148.32400000000001</v>
      </c>
      <c r="KS268" s="5">
        <f t="shared" ca="1" si="1232"/>
        <v>96.281899999999993</v>
      </c>
      <c r="KT268" s="5">
        <f t="shared" ca="1" si="1232"/>
        <v>0</v>
      </c>
      <c r="KU268" s="5">
        <f t="shared" ca="1" si="1232"/>
        <v>0</v>
      </c>
      <c r="KV268" s="5">
        <f t="shared" ca="1" si="1232"/>
        <v>15.9068</v>
      </c>
      <c r="KW268" s="5">
        <f t="shared" ca="1" si="1232"/>
        <v>103.813</v>
      </c>
      <c r="KX268" s="5"/>
      <c r="KY268" s="19">
        <f t="shared" ca="1" si="1205"/>
        <v>50.97864426666667</v>
      </c>
      <c r="KZ268" s="19">
        <f t="shared" ca="1" si="1206"/>
        <v>0.73762666666666676</v>
      </c>
      <c r="LA268" s="19">
        <f t="shared" ca="1" si="1207"/>
        <v>13.177644426666665</v>
      </c>
      <c r="LB268" s="19">
        <f t="shared" ca="1" si="1208"/>
        <v>10.980543893333333</v>
      </c>
      <c r="LC268" s="19">
        <f t="shared" ca="1" si="1209"/>
        <v>0</v>
      </c>
      <c r="LD268" s="19">
        <f t="shared" ca="1" si="1210"/>
        <v>0</v>
      </c>
      <c r="LE268" s="19">
        <f t="shared" ca="1" si="1211"/>
        <v>1.872171982222222</v>
      </c>
      <c r="LF268" s="19">
        <f t="shared" ca="1" si="1212"/>
        <v>11.8034728</v>
      </c>
      <c r="LG268" s="19">
        <f t="shared" ca="1" si="1213"/>
        <v>38.571399111111113</v>
      </c>
      <c r="LH268" s="19">
        <f t="shared" ca="1" si="1214"/>
        <v>12.407229991111111</v>
      </c>
      <c r="LI268" s="19">
        <f t="shared" ca="1" si="1215"/>
        <v>0</v>
      </c>
      <c r="LJ268" s="19">
        <f t="shared" ca="1" si="1081"/>
        <v>0</v>
      </c>
      <c r="LK268" s="19">
        <f t="shared" ca="1" si="1082"/>
        <v>0</v>
      </c>
      <c r="LL268" s="72">
        <f t="shared" ca="1" si="1112"/>
        <v>0</v>
      </c>
      <c r="LM268" s="72">
        <f t="shared" ca="1" si="1113"/>
        <v>0</v>
      </c>
    </row>
    <row r="269" spans="1:325" ht="15" customHeight="1" outlineLevel="1" x14ac:dyDescent="0.3">
      <c r="A269" s="5">
        <f>IF('Old Results'!E249='New Results'!E249,'New Results'!E249,"0")</f>
        <v>22500</v>
      </c>
      <c r="B269" s="5">
        <f t="shared" si="1237"/>
        <v>1010</v>
      </c>
      <c r="C269" s="27">
        <f t="shared" si="968"/>
        <v>248</v>
      </c>
      <c r="D269" s="41" t="str">
        <f>'Old Results'!C249</f>
        <v>1010606-RetlStrp-FPFC_NDL</v>
      </c>
      <c r="E269" s="41" t="str">
        <f>'New Results'!C249</f>
        <v>1010606-RetlStrp-FPFC_NDL</v>
      </c>
      <c r="F269" s="5">
        <f t="shared" ca="1" si="1128"/>
        <v>0</v>
      </c>
      <c r="G269" s="5">
        <f t="shared" ca="1" si="1129"/>
        <v>0</v>
      </c>
      <c r="H269" s="5">
        <f t="shared" ca="1" si="1130"/>
        <v>0</v>
      </c>
      <c r="I269" s="5">
        <f t="shared" ca="1" si="1131"/>
        <v>0</v>
      </c>
      <c r="J269" s="5">
        <f t="shared" ca="1" si="1132"/>
        <v>0</v>
      </c>
      <c r="K269" s="5">
        <f t="shared" ca="1" si="1133"/>
        <v>0</v>
      </c>
      <c r="L269" s="5">
        <f t="shared" ca="1" si="1134"/>
        <v>0</v>
      </c>
      <c r="M269" s="5">
        <f t="shared" ca="1" si="1135"/>
        <v>0</v>
      </c>
      <c r="N269" s="5">
        <f t="shared" ca="1" si="1136"/>
        <v>0</v>
      </c>
      <c r="O269" s="5">
        <f t="shared" ca="1" si="1137"/>
        <v>0</v>
      </c>
      <c r="P269" s="5">
        <f t="shared" ca="1" si="1138"/>
        <v>0</v>
      </c>
      <c r="Q269" s="5">
        <f t="shared" ca="1" si="1139"/>
        <v>0</v>
      </c>
      <c r="R269" s="5">
        <f t="shared" ca="1" si="1083"/>
        <v>0</v>
      </c>
      <c r="S269" s="5">
        <f t="shared" ca="1" si="1084"/>
        <v>0</v>
      </c>
      <c r="T269" s="5">
        <f t="shared" ca="1" si="1085"/>
        <v>0</v>
      </c>
      <c r="U269" s="5">
        <f t="shared" ca="1" si="1140"/>
        <v>0</v>
      </c>
      <c r="V269" s="5">
        <f t="shared" ca="1" si="1141"/>
        <v>0</v>
      </c>
      <c r="W269" s="5">
        <f t="shared" ca="1" si="1142"/>
        <v>0</v>
      </c>
      <c r="X269" s="5">
        <f t="shared" ca="1" si="1143"/>
        <v>0</v>
      </c>
      <c r="Y269" s="5">
        <f t="shared" ca="1" si="1144"/>
        <v>0</v>
      </c>
      <c r="Z269" s="5">
        <f t="shared" ca="1" si="1145"/>
        <v>0</v>
      </c>
      <c r="AA269" s="5">
        <f t="shared" ca="1" si="1146"/>
        <v>0</v>
      </c>
      <c r="AB269" s="5">
        <f t="shared" ca="1" si="1147"/>
        <v>0</v>
      </c>
      <c r="AC269" s="5">
        <f t="shared" ca="1" si="1148"/>
        <v>0</v>
      </c>
      <c r="AD269" s="5">
        <f t="shared" ca="1" si="1149"/>
        <v>0</v>
      </c>
      <c r="AE269" s="5">
        <f t="shared" ca="1" si="1150"/>
        <v>0</v>
      </c>
      <c r="AF269" s="5">
        <f t="shared" ca="1" si="1151"/>
        <v>0</v>
      </c>
      <c r="AG269" s="5">
        <f t="shared" ca="1" si="1151"/>
        <v>0</v>
      </c>
      <c r="AH269" s="37">
        <f t="shared" ca="1" si="1152"/>
        <v>0</v>
      </c>
      <c r="AI269" s="37">
        <f t="shared" ca="1" si="1153"/>
        <v>0</v>
      </c>
      <c r="AJ269" s="37">
        <f t="shared" ca="1" si="1154"/>
        <v>0</v>
      </c>
      <c r="AK269" s="37">
        <f t="shared" ca="1" si="1155"/>
        <v>0</v>
      </c>
      <c r="AL269" s="37">
        <f t="shared" ca="1" si="1156"/>
        <v>0</v>
      </c>
      <c r="AM269" s="37">
        <f t="shared" ca="1" si="1157"/>
        <v>0</v>
      </c>
      <c r="AN269" s="37">
        <f t="shared" ca="1" si="1158"/>
        <v>0</v>
      </c>
      <c r="AO269" s="37">
        <f t="shared" ca="1" si="1159"/>
        <v>0</v>
      </c>
      <c r="AP269" s="33">
        <f t="shared" ca="1" si="1160"/>
        <v>41.41014453333333</v>
      </c>
      <c r="AQ269" s="33">
        <f t="shared" ca="1" si="1161"/>
        <v>41.41014453333333</v>
      </c>
      <c r="AR269" s="24">
        <f t="shared" ca="1" si="1162"/>
        <v>0</v>
      </c>
      <c r="AS269" s="34">
        <f t="shared" ca="1" si="1163"/>
        <v>208.303</v>
      </c>
      <c r="AT269" s="34">
        <f t="shared" ca="1" si="1164"/>
        <v>208.303</v>
      </c>
      <c r="AU269" s="45">
        <f t="shared" ca="1" si="1165"/>
        <v>0</v>
      </c>
      <c r="AV269" s="34">
        <f t="shared" ca="1" si="1166"/>
        <v>68.7</v>
      </c>
      <c r="AW269" s="34">
        <f t="shared" ca="1" si="1167"/>
        <v>68.7</v>
      </c>
      <c r="AX269" s="46">
        <f t="shared" ca="1" si="1168"/>
        <v>0</v>
      </c>
      <c r="AY269" s="5"/>
      <c r="AZ269" s="5">
        <f t="shared" ca="1" si="1055"/>
        <v>0</v>
      </c>
      <c r="BA269" s="5">
        <f t="shared" ca="1" si="1056"/>
        <v>0</v>
      </c>
      <c r="BB269" s="5">
        <f t="shared" ca="1" si="1057"/>
        <v>0</v>
      </c>
      <c r="BC269" s="5">
        <f t="shared" ca="1" si="1058"/>
        <v>0</v>
      </c>
      <c r="BD269" s="5">
        <f t="shared" ca="1" si="1059"/>
        <v>0</v>
      </c>
      <c r="BE269" s="5">
        <f t="shared" ca="1" si="1060"/>
        <v>0</v>
      </c>
      <c r="BF269" s="5">
        <f t="shared" ca="1" si="1061"/>
        <v>0</v>
      </c>
      <c r="BG269" s="5">
        <f t="shared" ca="1" si="1062"/>
        <v>0</v>
      </c>
      <c r="BH269" s="5">
        <f t="shared" ca="1" si="1063"/>
        <v>0</v>
      </c>
      <c r="BI269" s="5">
        <f t="shared" ca="1" si="1064"/>
        <v>0</v>
      </c>
      <c r="BJ269" s="5">
        <f t="shared" ca="1" si="1065"/>
        <v>0</v>
      </c>
      <c r="BK269" s="5">
        <f t="shared" ca="1" si="1066"/>
        <v>0</v>
      </c>
      <c r="BL269" s="5">
        <f t="shared" ca="1" si="1086"/>
        <v>0</v>
      </c>
      <c r="BM269" s="5">
        <f t="shared" ca="1" si="1087"/>
        <v>0</v>
      </c>
      <c r="BN269" s="5">
        <f t="shared" ca="1" si="1088"/>
        <v>0</v>
      </c>
      <c r="BO269" s="5">
        <f t="shared" ca="1" si="1089"/>
        <v>0</v>
      </c>
      <c r="BP269" s="5">
        <f t="shared" ca="1" si="1090"/>
        <v>0</v>
      </c>
      <c r="BQ269" s="5">
        <f t="shared" ca="1" si="1091"/>
        <v>0</v>
      </c>
      <c r="BR269" s="5">
        <f t="shared" ca="1" si="1092"/>
        <v>0</v>
      </c>
      <c r="BS269" s="5">
        <f t="shared" ca="1" si="1093"/>
        <v>0</v>
      </c>
      <c r="BT269" s="5">
        <f t="shared" ca="1" si="1094"/>
        <v>0</v>
      </c>
      <c r="BU269" s="5">
        <f t="shared" ca="1" si="1095"/>
        <v>0</v>
      </c>
      <c r="BV269" s="5">
        <f t="shared" ca="1" si="1096"/>
        <v>0</v>
      </c>
      <c r="BW269" s="5">
        <f t="shared" ca="1" si="1097"/>
        <v>0</v>
      </c>
      <c r="BX269" s="5">
        <f t="shared" ca="1" si="1098"/>
        <v>0</v>
      </c>
      <c r="BY269" s="5">
        <f t="shared" ca="1" si="1099"/>
        <v>0</v>
      </c>
      <c r="BZ269" s="5">
        <f t="shared" ca="1" si="1100"/>
        <v>0</v>
      </c>
      <c r="CA269" s="5">
        <f t="shared" ca="1" si="1101"/>
        <v>0</v>
      </c>
      <c r="CB269" s="37">
        <f t="shared" ca="1" si="1169"/>
        <v>0</v>
      </c>
      <c r="CC269" s="37">
        <f t="shared" ca="1" si="1170"/>
        <v>0</v>
      </c>
      <c r="CD269" s="37">
        <f t="shared" ca="1" si="1171"/>
        <v>0</v>
      </c>
      <c r="CE269" s="37">
        <f t="shared" ca="1" si="1172"/>
        <v>0</v>
      </c>
      <c r="CF269" s="37">
        <f t="shared" ca="1" si="1173"/>
        <v>0</v>
      </c>
      <c r="CG269" s="37">
        <f t="shared" ca="1" si="1174"/>
        <v>0</v>
      </c>
      <c r="CH269" s="37">
        <f t="shared" ca="1" si="1175"/>
        <v>0</v>
      </c>
      <c r="CI269" s="19">
        <f t="shared" ca="1" si="1176"/>
        <v>0</v>
      </c>
      <c r="CJ269" s="33">
        <f t="shared" ca="1" si="1177"/>
        <v>44.02249066666667</v>
      </c>
      <c r="CK269" s="33">
        <f t="shared" ca="1" si="1068"/>
        <v>44.02249066666667</v>
      </c>
      <c r="CL269" s="24">
        <f t="shared" ca="1" si="1178"/>
        <v>0</v>
      </c>
      <c r="CM269" s="34">
        <f t="shared" ca="1" si="1179"/>
        <v>276.98899999999998</v>
      </c>
      <c r="CN269" s="34">
        <f t="shared" ca="1" si="1180"/>
        <v>276.98899999999998</v>
      </c>
      <c r="CO269" s="45">
        <f t="shared" ca="1" si="1181"/>
        <v>0</v>
      </c>
      <c r="CP269" s="5"/>
      <c r="CR269" s="5">
        <f t="shared" ca="1" si="1102"/>
        <v>74</v>
      </c>
      <c r="CS269" s="5">
        <f t="shared" ca="1" si="1103"/>
        <v>67</v>
      </c>
      <c r="CT269" s="62">
        <f t="shared" ca="1" si="1182"/>
        <v>9.4594594594594628E-2</v>
      </c>
      <c r="CW269" s="5">
        <f t="shared" ca="1" si="1238"/>
        <v>218571</v>
      </c>
      <c r="CX269" s="5">
        <f t="shared" ca="1" si="1238"/>
        <v>5.9075800000000003</v>
      </c>
      <c r="CY269" s="5">
        <f t="shared" ca="1" si="1238"/>
        <v>14544.1</v>
      </c>
      <c r="CZ269" s="5">
        <f t="shared" ca="1" si="1238"/>
        <v>37384.5</v>
      </c>
      <c r="DA269" s="5">
        <f t="shared" ca="1" si="1238"/>
        <v>55.025300000000001</v>
      </c>
      <c r="DB269" s="5">
        <f t="shared" ca="1" si="1238"/>
        <v>6926.66</v>
      </c>
      <c r="DC269" s="5">
        <f t="shared" ca="1" si="1238"/>
        <v>0</v>
      </c>
      <c r="DD269" s="5">
        <f t="shared" ca="1" si="1238"/>
        <v>77836.5</v>
      </c>
      <c r="DE269" s="5">
        <f t="shared" ca="1" si="1238"/>
        <v>136753</v>
      </c>
      <c r="DF269" s="5">
        <f t="shared" ca="1" si="1238"/>
        <v>81817.899999999994</v>
      </c>
      <c r="DG269" s="5">
        <f t="shared" ca="1" si="1238"/>
        <v>0</v>
      </c>
      <c r="DH269" s="5">
        <f t="shared" ca="1" si="1238"/>
        <v>0</v>
      </c>
      <c r="DI269" s="5">
        <f t="shared" ca="1" si="1239"/>
        <v>0</v>
      </c>
      <c r="DJ269" s="5">
        <f t="shared" ca="1" si="1239"/>
        <v>0</v>
      </c>
      <c r="DK269" s="5">
        <f t="shared" ca="1" si="1239"/>
        <v>0</v>
      </c>
      <c r="DL269" s="5"/>
      <c r="DM269" s="5">
        <f t="shared" ca="1" si="1240"/>
        <v>1859.64</v>
      </c>
      <c r="DN269" s="5">
        <f t="shared" ca="1" si="1240"/>
        <v>1110.73</v>
      </c>
      <c r="DO269" s="5">
        <f t="shared" ca="1" si="1240"/>
        <v>0</v>
      </c>
      <c r="DP269" s="5">
        <f t="shared" ca="1" si="1240"/>
        <v>0</v>
      </c>
      <c r="DQ269" s="5">
        <f t="shared" ca="1" si="1240"/>
        <v>0</v>
      </c>
      <c r="DR269" s="5">
        <f t="shared" ca="1" si="1240"/>
        <v>0</v>
      </c>
      <c r="DS269" s="5">
        <f t="shared" ca="1" si="1240"/>
        <v>748.90800000000002</v>
      </c>
      <c r="DT269" s="5">
        <f t="shared" ca="1" si="1240"/>
        <v>0</v>
      </c>
      <c r="DU269" s="5">
        <f t="shared" ca="1" si="1240"/>
        <v>1859.64</v>
      </c>
      <c r="DV269" s="5">
        <f t="shared" ca="1" si="1240"/>
        <v>0</v>
      </c>
      <c r="DW269" s="5">
        <f t="shared" ca="1" si="1240"/>
        <v>0</v>
      </c>
      <c r="DX269" s="5">
        <f t="shared" ca="1" si="1240"/>
        <v>0</v>
      </c>
      <c r="DY269" s="5">
        <f t="shared" ca="1" si="1218"/>
        <v>0</v>
      </c>
      <c r="DZ269" s="5"/>
      <c r="EA269" s="5">
        <f t="shared" ca="1" si="1233"/>
        <v>208.303</v>
      </c>
      <c r="EB269" s="5">
        <f t="shared" ca="1" si="1233"/>
        <v>9.8832100000000001</v>
      </c>
      <c r="EC269" s="5">
        <f t="shared" ca="1" si="1233"/>
        <v>29.418099999999999</v>
      </c>
      <c r="ED269" s="5">
        <f t="shared" ca="1" si="1233"/>
        <v>48.795400000000001</v>
      </c>
      <c r="EE269" s="5">
        <f t="shared" ca="1" si="1233"/>
        <v>0.149483</v>
      </c>
      <c r="EF269" s="5">
        <f t="shared" ca="1" si="1233"/>
        <v>11.5594</v>
      </c>
      <c r="EG269" s="5">
        <f t="shared" ca="1" si="1233"/>
        <v>6.0084900000000001</v>
      </c>
      <c r="EH269" s="5">
        <f t="shared" ca="1" si="1233"/>
        <v>102.489</v>
      </c>
      <c r="EI269" s="5"/>
      <c r="EJ269" s="19">
        <f t="shared" ca="1" si="1183"/>
        <v>41.41014453333333</v>
      </c>
      <c r="EK269" s="19">
        <f t="shared" ca="1" si="1184"/>
        <v>4.9374736294648889</v>
      </c>
      <c r="EL269" s="19">
        <f t="shared" ca="1" si="1185"/>
        <v>2.2055319644444444</v>
      </c>
      <c r="EM269" s="19">
        <f t="shared" ca="1" si="1186"/>
        <v>5.6691517333333339</v>
      </c>
      <c r="EN269" s="19">
        <f t="shared" ca="1" si="1187"/>
        <v>8.3442810488888897E-3</v>
      </c>
      <c r="EO269" s="19">
        <f t="shared" ca="1" si="1188"/>
        <v>1.0503895075555554</v>
      </c>
      <c r="EP269" s="19">
        <f t="shared" ca="1" si="1189"/>
        <v>3.3284800000000003</v>
      </c>
      <c r="EQ269" s="19">
        <f t="shared" ca="1" si="1190"/>
        <v>11.8034728</v>
      </c>
      <c r="ER269" s="19">
        <f t="shared" ca="1" si="1191"/>
        <v>29.00289937777778</v>
      </c>
      <c r="ES269" s="19">
        <f t="shared" ca="1" si="1192"/>
        <v>12.407229991111111</v>
      </c>
      <c r="ET269" s="19">
        <f t="shared" ca="1" si="1193"/>
        <v>0</v>
      </c>
      <c r="EU269" s="19">
        <f t="shared" ca="1" si="1104"/>
        <v>0</v>
      </c>
      <c r="EV269" s="19">
        <f t="shared" ca="1" si="1105"/>
        <v>0</v>
      </c>
      <c r="EW269" s="72">
        <f t="shared" ca="1" si="1106"/>
        <v>0</v>
      </c>
      <c r="EX269" s="72">
        <f t="shared" ca="1" si="1107"/>
        <v>0</v>
      </c>
      <c r="EY269" s="5"/>
      <c r="EZ269" s="5"/>
      <c r="FA269" s="5"/>
      <c r="FB269" s="5">
        <f t="shared" ca="1" si="1241"/>
        <v>218571</v>
      </c>
      <c r="FC269" s="5">
        <f t="shared" ca="1" si="1241"/>
        <v>5.9075800000000003</v>
      </c>
      <c r="FD269" s="5">
        <f t="shared" ca="1" si="1241"/>
        <v>14544.1</v>
      </c>
      <c r="FE269" s="5">
        <f t="shared" ca="1" si="1241"/>
        <v>37384.5</v>
      </c>
      <c r="FF269" s="5">
        <f t="shared" ca="1" si="1241"/>
        <v>55.025300000000001</v>
      </c>
      <c r="FG269" s="5">
        <f t="shared" ca="1" si="1241"/>
        <v>6926.66</v>
      </c>
      <c r="FH269" s="5">
        <f t="shared" ca="1" si="1241"/>
        <v>0</v>
      </c>
      <c r="FI269" s="5">
        <f t="shared" ca="1" si="1241"/>
        <v>77836.5</v>
      </c>
      <c r="FJ269" s="5">
        <f t="shared" ca="1" si="1241"/>
        <v>136753</v>
      </c>
      <c r="FK269" s="5">
        <f t="shared" ca="1" si="1241"/>
        <v>81817.899999999994</v>
      </c>
      <c r="FL269" s="5">
        <f t="shared" ca="1" si="1241"/>
        <v>0</v>
      </c>
      <c r="FM269" s="5">
        <f t="shared" ca="1" si="1241"/>
        <v>0</v>
      </c>
      <c r="FN269" s="5">
        <f t="shared" ca="1" si="1220"/>
        <v>0</v>
      </c>
      <c r="FO269" s="5">
        <f t="shared" ca="1" si="1220"/>
        <v>0</v>
      </c>
      <c r="FP269" s="5">
        <f t="shared" ca="1" si="1220"/>
        <v>0</v>
      </c>
      <c r="FQ269" s="5"/>
      <c r="FR269" s="5">
        <f t="shared" ca="1" si="1242"/>
        <v>1859.64</v>
      </c>
      <c r="FS269" s="5">
        <f t="shared" ca="1" si="1242"/>
        <v>1110.73</v>
      </c>
      <c r="FT269" s="5">
        <f t="shared" ca="1" si="1242"/>
        <v>0</v>
      </c>
      <c r="FU269" s="5">
        <f t="shared" ca="1" si="1242"/>
        <v>0</v>
      </c>
      <c r="FV269" s="5">
        <f t="shared" ca="1" si="1242"/>
        <v>0</v>
      </c>
      <c r="FW269" s="5">
        <f t="shared" ca="1" si="1242"/>
        <v>0</v>
      </c>
      <c r="FX269" s="5">
        <f t="shared" ca="1" si="1242"/>
        <v>748.90800000000002</v>
      </c>
      <c r="FY269" s="5">
        <f t="shared" ca="1" si="1242"/>
        <v>0</v>
      </c>
      <c r="FZ269" s="5">
        <f t="shared" ca="1" si="1242"/>
        <v>1859.64</v>
      </c>
      <c r="GA269" s="5">
        <f t="shared" ca="1" si="1242"/>
        <v>0</v>
      </c>
      <c r="GB269" s="5">
        <f t="shared" ca="1" si="1242"/>
        <v>0</v>
      </c>
      <c r="GC269" s="5">
        <f t="shared" ca="1" si="1242"/>
        <v>0</v>
      </c>
      <c r="GD269" s="5">
        <f t="shared" ca="1" si="1222"/>
        <v>0</v>
      </c>
      <c r="GE269" s="5"/>
      <c r="GF269" s="5">
        <f t="shared" ca="1" si="1223"/>
        <v>208.303</v>
      </c>
      <c r="GG269" s="5">
        <f t="shared" ca="1" si="1223"/>
        <v>9.8832100000000001</v>
      </c>
      <c r="GH269" s="5">
        <f t="shared" ca="1" si="1223"/>
        <v>29.418099999999999</v>
      </c>
      <c r="GI269" s="5">
        <f t="shared" ca="1" si="1223"/>
        <v>48.795400000000001</v>
      </c>
      <c r="GJ269" s="5">
        <f t="shared" ca="1" si="1223"/>
        <v>0.149483</v>
      </c>
      <c r="GK269" s="5">
        <f t="shared" ca="1" si="1223"/>
        <v>11.5594</v>
      </c>
      <c r="GL269" s="5">
        <f t="shared" ca="1" si="1223"/>
        <v>6.0084900000000001</v>
      </c>
      <c r="GM269" s="5">
        <f t="shared" ca="1" si="1223"/>
        <v>102.489</v>
      </c>
      <c r="GN269" s="5"/>
      <c r="GO269" s="19">
        <f t="shared" ca="1" si="1194"/>
        <v>41.41014453333333</v>
      </c>
      <c r="GP269" s="19">
        <f t="shared" ca="1" si="1195"/>
        <v>4.9374736294648889</v>
      </c>
      <c r="GQ269" s="19">
        <f t="shared" ca="1" si="1196"/>
        <v>2.2055319644444444</v>
      </c>
      <c r="GR269" s="19">
        <f t="shared" ca="1" si="1197"/>
        <v>5.6691517333333339</v>
      </c>
      <c r="GS269" s="19">
        <f t="shared" ca="1" si="1198"/>
        <v>8.3442810488888897E-3</v>
      </c>
      <c r="GT269" s="19">
        <f t="shared" ca="1" si="1199"/>
        <v>1.0503895075555554</v>
      </c>
      <c r="GU269" s="19">
        <f t="shared" ca="1" si="1200"/>
        <v>3.3284800000000003</v>
      </c>
      <c r="GV269" s="19">
        <f t="shared" ca="1" si="1201"/>
        <v>11.8034728</v>
      </c>
      <c r="GW269" s="19">
        <f t="shared" ca="1" si="1202"/>
        <v>29.00289937777778</v>
      </c>
      <c r="GX269" s="19">
        <f t="shared" ca="1" si="1203"/>
        <v>12.407229991111111</v>
      </c>
      <c r="GY269" s="19">
        <f t="shared" ca="1" si="1204"/>
        <v>0</v>
      </c>
      <c r="GZ269" s="19">
        <f t="shared" ca="1" si="1204"/>
        <v>0</v>
      </c>
      <c r="HA269" s="19">
        <f t="shared" ca="1" si="1204"/>
        <v>0</v>
      </c>
      <c r="HB269" s="72">
        <f t="shared" ca="1" si="1108"/>
        <v>0</v>
      </c>
      <c r="HC269" s="72">
        <f t="shared" ca="1" si="1109"/>
        <v>0</v>
      </c>
      <c r="HD269" s="5"/>
      <c r="HE269" s="5"/>
      <c r="HF269" s="5"/>
      <c r="HG269" s="5">
        <f t="shared" ca="1" si="1243"/>
        <v>280145</v>
      </c>
      <c r="HH269" s="5">
        <f t="shared" ca="1" si="1243"/>
        <v>0</v>
      </c>
      <c r="HI269" s="5">
        <f t="shared" ca="1" si="1243"/>
        <v>38063.9</v>
      </c>
      <c r="HJ269" s="5">
        <f t="shared" ca="1" si="1243"/>
        <v>68122.5</v>
      </c>
      <c r="HK269" s="5">
        <f t="shared" ca="1" si="1243"/>
        <v>0</v>
      </c>
      <c r="HL269" s="5">
        <f t="shared" ca="1" si="1243"/>
        <v>0</v>
      </c>
      <c r="HM269" s="5">
        <f t="shared" ca="1" si="1243"/>
        <v>14304.3</v>
      </c>
      <c r="HN269" s="5">
        <f t="shared" ca="1" si="1243"/>
        <v>77836.5</v>
      </c>
      <c r="HO269" s="5">
        <f t="shared" ca="1" si="1243"/>
        <v>198327</v>
      </c>
      <c r="HP269" s="5">
        <f t="shared" ca="1" si="1243"/>
        <v>81817.899999999994</v>
      </c>
      <c r="HQ269" s="5">
        <f t="shared" ca="1" si="1243"/>
        <v>0</v>
      </c>
      <c r="HR269" s="5">
        <f t="shared" ca="1" si="1243"/>
        <v>0</v>
      </c>
      <c r="HS269" s="5">
        <f t="shared" ca="1" si="1225"/>
        <v>0</v>
      </c>
      <c r="HT269" s="5">
        <f t="shared" ca="1" si="1225"/>
        <v>0</v>
      </c>
      <c r="HU269" s="5">
        <f t="shared" ca="1" si="1225"/>
        <v>0</v>
      </c>
      <c r="HV269" s="5"/>
      <c r="HW269" s="5">
        <f t="shared" ca="1" si="1244"/>
        <v>346.51299999999998</v>
      </c>
      <c r="HX269" s="5">
        <f t="shared" ca="1" si="1244"/>
        <v>346.51299999999998</v>
      </c>
      <c r="HY269" s="5">
        <f t="shared" ca="1" si="1244"/>
        <v>0</v>
      </c>
      <c r="HZ269" s="5">
        <f t="shared" ca="1" si="1244"/>
        <v>0</v>
      </c>
      <c r="IA269" s="5">
        <f t="shared" ca="1" si="1244"/>
        <v>0</v>
      </c>
      <c r="IB269" s="5">
        <f t="shared" ca="1" si="1244"/>
        <v>0</v>
      </c>
      <c r="IC269" s="5">
        <f t="shared" ca="1" si="1244"/>
        <v>0</v>
      </c>
      <c r="ID269" s="5">
        <f t="shared" ca="1" si="1244"/>
        <v>0</v>
      </c>
      <c r="IE269" s="5">
        <f t="shared" ca="1" si="1244"/>
        <v>346.51299999999998</v>
      </c>
      <c r="IF269" s="5">
        <f t="shared" ca="1" si="1244"/>
        <v>0</v>
      </c>
      <c r="IG269" s="5">
        <f t="shared" ca="1" si="1244"/>
        <v>0</v>
      </c>
      <c r="IH269" s="5">
        <f t="shared" ca="1" si="1244"/>
        <v>0</v>
      </c>
      <c r="II269" s="5">
        <f t="shared" ca="1" si="1227"/>
        <v>0</v>
      </c>
      <c r="IJ269" s="5"/>
      <c r="IK269" s="5">
        <f t="shared" ca="1" si="1234"/>
        <v>276.98899999999998</v>
      </c>
      <c r="IL269" s="5">
        <f t="shared" ca="1" si="1234"/>
        <v>3.1806999999999999</v>
      </c>
      <c r="IM269" s="5">
        <f t="shared" ca="1" si="1234"/>
        <v>62.1248</v>
      </c>
      <c r="IN269" s="5">
        <f t="shared" ca="1" si="1234"/>
        <v>90.665400000000005</v>
      </c>
      <c r="IO269" s="5">
        <f t="shared" ca="1" si="1234"/>
        <v>0</v>
      </c>
      <c r="IP269" s="5">
        <f t="shared" ca="1" si="1234"/>
        <v>0</v>
      </c>
      <c r="IQ269" s="5">
        <f t="shared" ca="1" si="1234"/>
        <v>18.529</v>
      </c>
      <c r="IR269" s="5">
        <f t="shared" ca="1" si="1234"/>
        <v>102.489</v>
      </c>
      <c r="IS269" s="5"/>
      <c r="IT269" s="19">
        <f t="shared" ca="1" si="1069"/>
        <v>44.02249066666667</v>
      </c>
      <c r="IU269" s="19">
        <f t="shared" ca="1" si="1070"/>
        <v>1.5400577777777775</v>
      </c>
      <c r="IV269" s="19">
        <f t="shared" ca="1" si="1071"/>
        <v>5.7721789688888894</v>
      </c>
      <c r="IW269" s="19">
        <f t="shared" ca="1" si="1072"/>
        <v>10.330398666666667</v>
      </c>
      <c r="IX269" s="19">
        <f t="shared" ca="1" si="1073"/>
        <v>0</v>
      </c>
      <c r="IY269" s="19">
        <f t="shared" ca="1" si="1074"/>
        <v>0</v>
      </c>
      <c r="IZ269" s="19">
        <f t="shared" ca="1" si="1075"/>
        <v>2.1691676266666668</v>
      </c>
      <c r="JA269" s="19">
        <f t="shared" ca="1" si="1076"/>
        <v>11.8034728</v>
      </c>
      <c r="JB269" s="19">
        <f t="shared" ca="1" si="1077"/>
        <v>31.615245511111109</v>
      </c>
      <c r="JC269" s="19">
        <f t="shared" ca="1" si="1078"/>
        <v>12.407229991111111</v>
      </c>
      <c r="JD269" s="19">
        <f t="shared" ca="1" si="1079"/>
        <v>0</v>
      </c>
      <c r="JE269" s="19">
        <f t="shared" ca="1" si="1247"/>
        <v>0</v>
      </c>
      <c r="JF269" s="19">
        <f t="shared" ca="1" si="1247"/>
        <v>0</v>
      </c>
      <c r="JG269" s="72">
        <f t="shared" ca="1" si="1110"/>
        <v>0</v>
      </c>
      <c r="JH269" s="72">
        <f t="shared" ca="1" si="1111"/>
        <v>0</v>
      </c>
      <c r="JI269" s="5"/>
      <c r="JJ269" s="5"/>
      <c r="JK269" s="5"/>
      <c r="JL269" s="5">
        <f t="shared" ca="1" si="1245"/>
        <v>280145</v>
      </c>
      <c r="JM269" s="5">
        <f t="shared" ca="1" si="1245"/>
        <v>0</v>
      </c>
      <c r="JN269" s="5">
        <f t="shared" ca="1" si="1245"/>
        <v>38063.9</v>
      </c>
      <c r="JO269" s="5">
        <f t="shared" ca="1" si="1245"/>
        <v>68122.5</v>
      </c>
      <c r="JP269" s="5">
        <f t="shared" ca="1" si="1245"/>
        <v>0</v>
      </c>
      <c r="JQ269" s="5">
        <f t="shared" ca="1" si="1245"/>
        <v>0</v>
      </c>
      <c r="JR269" s="5">
        <f t="shared" ca="1" si="1245"/>
        <v>14304.3</v>
      </c>
      <c r="JS269" s="5">
        <f t="shared" ca="1" si="1245"/>
        <v>77836.5</v>
      </c>
      <c r="JT269" s="5">
        <f t="shared" ca="1" si="1245"/>
        <v>198327</v>
      </c>
      <c r="JU269" s="5">
        <f t="shared" ca="1" si="1245"/>
        <v>81817.899999999994</v>
      </c>
      <c r="JV269" s="5">
        <f t="shared" ca="1" si="1245"/>
        <v>0</v>
      </c>
      <c r="JW269" s="5">
        <f t="shared" ca="1" si="1245"/>
        <v>0</v>
      </c>
      <c r="JX269" s="5">
        <f t="shared" ca="1" si="1229"/>
        <v>0</v>
      </c>
      <c r="JY269" s="5">
        <f t="shared" ca="1" si="1229"/>
        <v>0</v>
      </c>
      <c r="JZ269" s="5">
        <f t="shared" ca="1" si="1229"/>
        <v>0</v>
      </c>
      <c r="KA269" s="5"/>
      <c r="KB269" s="5">
        <f t="shared" ca="1" si="1246"/>
        <v>346.51299999999998</v>
      </c>
      <c r="KC269" s="5">
        <f t="shared" ca="1" si="1246"/>
        <v>346.51299999999998</v>
      </c>
      <c r="KD269" s="5">
        <f t="shared" ca="1" si="1246"/>
        <v>0</v>
      </c>
      <c r="KE269" s="5">
        <f t="shared" ca="1" si="1246"/>
        <v>0</v>
      </c>
      <c r="KF269" s="5">
        <f t="shared" ca="1" si="1246"/>
        <v>0</v>
      </c>
      <c r="KG269" s="5">
        <f t="shared" ca="1" si="1246"/>
        <v>0</v>
      </c>
      <c r="KH269" s="5">
        <f t="shared" ca="1" si="1246"/>
        <v>0</v>
      </c>
      <c r="KI269" s="5">
        <f t="shared" ca="1" si="1246"/>
        <v>0</v>
      </c>
      <c r="KJ269" s="5">
        <f t="shared" ca="1" si="1246"/>
        <v>346.51299999999998</v>
      </c>
      <c r="KK269" s="5">
        <f t="shared" ca="1" si="1246"/>
        <v>0</v>
      </c>
      <c r="KL269" s="5">
        <f t="shared" ca="1" si="1246"/>
        <v>0</v>
      </c>
      <c r="KM269" s="5">
        <f t="shared" ca="1" si="1246"/>
        <v>0</v>
      </c>
      <c r="KN269" s="5">
        <f t="shared" ca="1" si="1231"/>
        <v>0</v>
      </c>
      <c r="KO269" s="5"/>
      <c r="KP269" s="5">
        <f t="shared" ca="1" si="1232"/>
        <v>276.98899999999998</v>
      </c>
      <c r="KQ269" s="5">
        <f t="shared" ca="1" si="1232"/>
        <v>3.1806999999999999</v>
      </c>
      <c r="KR269" s="5">
        <f t="shared" ca="1" si="1232"/>
        <v>62.1248</v>
      </c>
      <c r="KS269" s="5">
        <f t="shared" ca="1" si="1232"/>
        <v>90.665400000000005</v>
      </c>
      <c r="KT269" s="5">
        <f t="shared" ca="1" si="1232"/>
        <v>0</v>
      </c>
      <c r="KU269" s="5">
        <f t="shared" ca="1" si="1232"/>
        <v>0</v>
      </c>
      <c r="KV269" s="5">
        <f t="shared" ca="1" si="1232"/>
        <v>18.529</v>
      </c>
      <c r="KW269" s="5">
        <f t="shared" ca="1" si="1232"/>
        <v>102.489</v>
      </c>
      <c r="KX269" s="5"/>
      <c r="KY269" s="19">
        <f t="shared" ca="1" si="1205"/>
        <v>44.02249066666667</v>
      </c>
      <c r="KZ269" s="19">
        <f t="shared" ca="1" si="1206"/>
        <v>1.5400577777777775</v>
      </c>
      <c r="LA269" s="19">
        <f t="shared" ca="1" si="1207"/>
        <v>5.7721789688888894</v>
      </c>
      <c r="LB269" s="19">
        <f t="shared" ca="1" si="1208"/>
        <v>10.330398666666667</v>
      </c>
      <c r="LC269" s="19">
        <f t="shared" ca="1" si="1209"/>
        <v>0</v>
      </c>
      <c r="LD269" s="19">
        <f t="shared" ca="1" si="1210"/>
        <v>0</v>
      </c>
      <c r="LE269" s="19">
        <f t="shared" ca="1" si="1211"/>
        <v>2.1691676266666668</v>
      </c>
      <c r="LF269" s="19">
        <f t="shared" ca="1" si="1212"/>
        <v>11.8034728</v>
      </c>
      <c r="LG269" s="19">
        <f t="shared" ca="1" si="1213"/>
        <v>31.615245511111109</v>
      </c>
      <c r="LH269" s="19">
        <f t="shared" ca="1" si="1214"/>
        <v>12.407229991111111</v>
      </c>
      <c r="LI269" s="19">
        <f t="shared" ca="1" si="1215"/>
        <v>0</v>
      </c>
      <c r="LJ269" s="19">
        <f t="shared" ca="1" si="1081"/>
        <v>0</v>
      </c>
      <c r="LK269" s="19">
        <f t="shared" ca="1" si="1082"/>
        <v>0</v>
      </c>
      <c r="LL269" s="72">
        <f t="shared" ca="1" si="1112"/>
        <v>0</v>
      </c>
      <c r="LM269" s="72">
        <f t="shared" ca="1" si="1113"/>
        <v>0</v>
      </c>
    </row>
    <row r="270" spans="1:325" ht="15" customHeight="1" outlineLevel="1" x14ac:dyDescent="0.3">
      <c r="A270" s="5">
        <f>IF('Old Results'!E250='New Results'!E250,'New Results'!E250,"0")</f>
        <v>22500</v>
      </c>
      <c r="B270" s="5">
        <f t="shared" si="1237"/>
        <v>1013</v>
      </c>
      <c r="C270" s="27">
        <f t="shared" si="968"/>
        <v>249</v>
      </c>
      <c r="D270" s="41" t="str">
        <f>'Old Results'!C250</f>
        <v>1013715-RetlStrp-EvapCooler_NDL</v>
      </c>
      <c r="E270" s="41" t="str">
        <f>'New Results'!C250</f>
        <v>1013715-RetlStrp-EvapCooler_NDL</v>
      </c>
      <c r="F270" s="5">
        <f t="shared" ca="1" si="1128"/>
        <v>0</v>
      </c>
      <c r="G270" s="5">
        <f t="shared" ca="1" si="1129"/>
        <v>0</v>
      </c>
      <c r="H270" s="5">
        <f t="shared" ca="1" si="1130"/>
        <v>0</v>
      </c>
      <c r="I270" s="5">
        <f t="shared" ca="1" si="1131"/>
        <v>0</v>
      </c>
      <c r="J270" s="5">
        <f t="shared" ca="1" si="1132"/>
        <v>0</v>
      </c>
      <c r="K270" s="5">
        <f t="shared" ca="1" si="1133"/>
        <v>0</v>
      </c>
      <c r="L270" s="5">
        <f t="shared" ca="1" si="1134"/>
        <v>0</v>
      </c>
      <c r="M270" s="5">
        <f t="shared" ca="1" si="1135"/>
        <v>0</v>
      </c>
      <c r="N270" s="5">
        <f t="shared" ca="1" si="1136"/>
        <v>0</v>
      </c>
      <c r="O270" s="5">
        <f t="shared" ca="1" si="1137"/>
        <v>0</v>
      </c>
      <c r="P270" s="5">
        <f t="shared" ca="1" si="1138"/>
        <v>0</v>
      </c>
      <c r="Q270" s="5">
        <f t="shared" ca="1" si="1139"/>
        <v>0</v>
      </c>
      <c r="R270" s="5">
        <f t="shared" ca="1" si="1083"/>
        <v>0</v>
      </c>
      <c r="S270" s="5">
        <f t="shared" ca="1" si="1084"/>
        <v>0</v>
      </c>
      <c r="T270" s="5">
        <f t="shared" ca="1" si="1085"/>
        <v>0</v>
      </c>
      <c r="U270" s="5">
        <f t="shared" ca="1" si="1140"/>
        <v>0</v>
      </c>
      <c r="V270" s="5">
        <f t="shared" ca="1" si="1141"/>
        <v>0</v>
      </c>
      <c r="W270" s="5">
        <f t="shared" ca="1" si="1142"/>
        <v>0</v>
      </c>
      <c r="X270" s="5">
        <f t="shared" ca="1" si="1143"/>
        <v>0</v>
      </c>
      <c r="Y270" s="5">
        <f t="shared" ca="1" si="1144"/>
        <v>0</v>
      </c>
      <c r="Z270" s="5">
        <f t="shared" ca="1" si="1145"/>
        <v>0</v>
      </c>
      <c r="AA270" s="5">
        <f t="shared" ca="1" si="1146"/>
        <v>0</v>
      </c>
      <c r="AB270" s="5">
        <f t="shared" ca="1" si="1147"/>
        <v>0</v>
      </c>
      <c r="AC270" s="5">
        <f t="shared" ca="1" si="1148"/>
        <v>0</v>
      </c>
      <c r="AD270" s="5">
        <f t="shared" ca="1" si="1149"/>
        <v>0</v>
      </c>
      <c r="AE270" s="5">
        <f t="shared" ca="1" si="1150"/>
        <v>0</v>
      </c>
      <c r="AF270" s="5">
        <f t="shared" ca="1" si="1151"/>
        <v>0</v>
      </c>
      <c r="AG270" s="5">
        <f t="shared" ca="1" si="1151"/>
        <v>0</v>
      </c>
      <c r="AH270" s="37">
        <f t="shared" ca="1" si="1152"/>
        <v>0</v>
      </c>
      <c r="AI270" s="37">
        <f t="shared" ca="1" si="1153"/>
        <v>0</v>
      </c>
      <c r="AJ270" s="37">
        <f t="shared" ca="1" si="1154"/>
        <v>0</v>
      </c>
      <c r="AK270" s="37">
        <f t="shared" ca="1" si="1155"/>
        <v>0</v>
      </c>
      <c r="AL270" s="37">
        <f t="shared" ca="1" si="1156"/>
        <v>0</v>
      </c>
      <c r="AM270" s="37">
        <f t="shared" ca="1" si="1157"/>
        <v>0</v>
      </c>
      <c r="AN270" s="37">
        <f t="shared" ca="1" si="1158"/>
        <v>0</v>
      </c>
      <c r="AO270" s="37">
        <f t="shared" ca="1" si="1159"/>
        <v>0</v>
      </c>
      <c r="AP270" s="33">
        <f t="shared" ca="1" si="1160"/>
        <v>49.748805155555551</v>
      </c>
      <c r="AQ270" s="33">
        <f t="shared" ca="1" si="1161"/>
        <v>49.748805155555551</v>
      </c>
      <c r="AR270" s="24">
        <f t="shared" ca="1" si="1162"/>
        <v>0</v>
      </c>
      <c r="AS270" s="34">
        <f t="shared" ca="1" si="1163"/>
        <v>333.57100000000003</v>
      </c>
      <c r="AT270" s="34">
        <f t="shared" ca="1" si="1164"/>
        <v>333.57100000000003</v>
      </c>
      <c r="AU270" s="45">
        <f t="shared" ca="1" si="1165"/>
        <v>0</v>
      </c>
      <c r="AV270" s="34">
        <f t="shared" ca="1" si="1166"/>
        <v>32.299999999999997</v>
      </c>
      <c r="AW270" s="34">
        <f t="shared" ca="1" si="1167"/>
        <v>32.299999999999997</v>
      </c>
      <c r="AX270" s="46">
        <f t="shared" ca="1" si="1168"/>
        <v>0</v>
      </c>
      <c r="AY270" s="5"/>
      <c r="AZ270" s="5">
        <f t="shared" ca="1" si="1055"/>
        <v>0</v>
      </c>
      <c r="BA270" s="5">
        <f t="shared" ca="1" si="1056"/>
        <v>0</v>
      </c>
      <c r="BB270" s="5">
        <f t="shared" ca="1" si="1057"/>
        <v>0</v>
      </c>
      <c r="BC270" s="5">
        <f t="shared" ca="1" si="1058"/>
        <v>0</v>
      </c>
      <c r="BD270" s="5">
        <f t="shared" ca="1" si="1059"/>
        <v>0</v>
      </c>
      <c r="BE270" s="5">
        <f t="shared" ca="1" si="1060"/>
        <v>0</v>
      </c>
      <c r="BF270" s="5">
        <f t="shared" ca="1" si="1061"/>
        <v>0</v>
      </c>
      <c r="BG270" s="5">
        <f t="shared" ca="1" si="1062"/>
        <v>0</v>
      </c>
      <c r="BH270" s="5">
        <f t="shared" ca="1" si="1063"/>
        <v>0</v>
      </c>
      <c r="BI270" s="5">
        <f t="shared" ca="1" si="1064"/>
        <v>0</v>
      </c>
      <c r="BJ270" s="5">
        <f t="shared" ca="1" si="1065"/>
        <v>0</v>
      </c>
      <c r="BK270" s="5">
        <f t="shared" ca="1" si="1066"/>
        <v>0</v>
      </c>
      <c r="BL270" s="5">
        <f t="shared" ca="1" si="1086"/>
        <v>0</v>
      </c>
      <c r="BM270" s="5">
        <f t="shared" ca="1" si="1087"/>
        <v>0</v>
      </c>
      <c r="BN270" s="5">
        <f t="shared" ca="1" si="1088"/>
        <v>0</v>
      </c>
      <c r="BO270" s="5">
        <f t="shared" ca="1" si="1089"/>
        <v>0</v>
      </c>
      <c r="BP270" s="5">
        <f t="shared" ca="1" si="1090"/>
        <v>0</v>
      </c>
      <c r="BQ270" s="5">
        <f t="shared" ca="1" si="1091"/>
        <v>0</v>
      </c>
      <c r="BR270" s="5">
        <f t="shared" ca="1" si="1092"/>
        <v>0</v>
      </c>
      <c r="BS270" s="5">
        <f t="shared" ca="1" si="1093"/>
        <v>0</v>
      </c>
      <c r="BT270" s="5">
        <f t="shared" ca="1" si="1094"/>
        <v>0</v>
      </c>
      <c r="BU270" s="5">
        <f t="shared" ca="1" si="1095"/>
        <v>0</v>
      </c>
      <c r="BV270" s="5">
        <f t="shared" ca="1" si="1096"/>
        <v>0</v>
      </c>
      <c r="BW270" s="5">
        <f t="shared" ca="1" si="1097"/>
        <v>0</v>
      </c>
      <c r="BX270" s="5">
        <f t="shared" ca="1" si="1098"/>
        <v>0</v>
      </c>
      <c r="BY270" s="5">
        <f t="shared" ca="1" si="1099"/>
        <v>0</v>
      </c>
      <c r="BZ270" s="5">
        <f t="shared" ca="1" si="1100"/>
        <v>0</v>
      </c>
      <c r="CA270" s="5">
        <f t="shared" ca="1" si="1101"/>
        <v>0</v>
      </c>
      <c r="CB270" s="37">
        <f t="shared" ca="1" si="1169"/>
        <v>0</v>
      </c>
      <c r="CC270" s="37">
        <f t="shared" ca="1" si="1170"/>
        <v>0</v>
      </c>
      <c r="CD270" s="37">
        <f t="shared" ca="1" si="1171"/>
        <v>0</v>
      </c>
      <c r="CE270" s="37">
        <f t="shared" ca="1" si="1172"/>
        <v>0</v>
      </c>
      <c r="CF270" s="37">
        <f t="shared" ca="1" si="1173"/>
        <v>0</v>
      </c>
      <c r="CG270" s="37">
        <f t="shared" ca="1" si="1174"/>
        <v>0</v>
      </c>
      <c r="CH270" s="37">
        <f t="shared" ca="1" si="1175"/>
        <v>0</v>
      </c>
      <c r="CI270" s="19">
        <f t="shared" ca="1" si="1176"/>
        <v>0</v>
      </c>
      <c r="CJ270" s="33">
        <f t="shared" ca="1" si="1177"/>
        <v>50.97864426666667</v>
      </c>
      <c r="CK270" s="33">
        <f t="shared" ca="1" si="1068"/>
        <v>50.97864426666667</v>
      </c>
      <c r="CL270" s="24">
        <f t="shared" ca="1" si="1178"/>
        <v>0</v>
      </c>
      <c r="CM270" s="34">
        <f t="shared" ca="1" si="1179"/>
        <v>365.87599999999998</v>
      </c>
      <c r="CN270" s="34">
        <f t="shared" ca="1" si="1180"/>
        <v>365.87599999999998</v>
      </c>
      <c r="CO270" s="45">
        <f t="shared" ca="1" si="1181"/>
        <v>0</v>
      </c>
      <c r="CP270" s="5"/>
      <c r="CR270" s="5">
        <f t="shared" ca="1" si="1102"/>
        <v>59</v>
      </c>
      <c r="CS270" s="5">
        <f t="shared" ca="1" si="1103"/>
        <v>54</v>
      </c>
      <c r="CT270" s="62">
        <f t="shared" ca="1" si="1182"/>
        <v>8.4745762711864403E-2</v>
      </c>
      <c r="CW270" s="5">
        <f t="shared" ca="1" si="1238"/>
        <v>301043</v>
      </c>
      <c r="CX270" s="5">
        <f t="shared" ca="1" si="1238"/>
        <v>0</v>
      </c>
      <c r="CY270" s="5">
        <f t="shared" ca="1" si="1238"/>
        <v>57347.6</v>
      </c>
      <c r="CZ270" s="5">
        <f t="shared" ca="1" si="1238"/>
        <v>84040.6</v>
      </c>
      <c r="DA270" s="5">
        <f t="shared" ca="1" si="1238"/>
        <v>0</v>
      </c>
      <c r="DB270" s="5">
        <f t="shared" ca="1" si="1238"/>
        <v>0</v>
      </c>
      <c r="DC270" s="5">
        <f t="shared" ca="1" si="1238"/>
        <v>0</v>
      </c>
      <c r="DD270" s="5">
        <f t="shared" ca="1" si="1238"/>
        <v>77836.5</v>
      </c>
      <c r="DE270" s="5">
        <f t="shared" ca="1" si="1238"/>
        <v>219225</v>
      </c>
      <c r="DF270" s="5">
        <f t="shared" ca="1" si="1238"/>
        <v>81817.899999999994</v>
      </c>
      <c r="DG270" s="5">
        <f t="shared" ca="1" si="1238"/>
        <v>0</v>
      </c>
      <c r="DH270" s="5">
        <f t="shared" ca="1" si="1238"/>
        <v>0</v>
      </c>
      <c r="DI270" s="5">
        <f t="shared" ca="1" si="1239"/>
        <v>0</v>
      </c>
      <c r="DJ270" s="5">
        <f t="shared" ca="1" si="1239"/>
        <v>0</v>
      </c>
      <c r="DK270" s="5">
        <f t="shared" ca="1" si="1239"/>
        <v>0</v>
      </c>
      <c r="DL270" s="5"/>
      <c r="DM270" s="5">
        <f t="shared" ca="1" si="1240"/>
        <v>921.89400000000001</v>
      </c>
      <c r="DN270" s="5">
        <f t="shared" ca="1" si="1240"/>
        <v>258.67</v>
      </c>
      <c r="DO270" s="5">
        <f t="shared" ca="1" si="1240"/>
        <v>0</v>
      </c>
      <c r="DP270" s="5">
        <f t="shared" ca="1" si="1240"/>
        <v>0</v>
      </c>
      <c r="DQ270" s="5">
        <f t="shared" ca="1" si="1240"/>
        <v>0</v>
      </c>
      <c r="DR270" s="5">
        <f t="shared" ca="1" si="1240"/>
        <v>0</v>
      </c>
      <c r="DS270" s="5">
        <f t="shared" ca="1" si="1240"/>
        <v>663.22400000000005</v>
      </c>
      <c r="DT270" s="5">
        <f t="shared" ca="1" si="1240"/>
        <v>0</v>
      </c>
      <c r="DU270" s="5">
        <f t="shared" ca="1" si="1240"/>
        <v>921.89400000000001</v>
      </c>
      <c r="DV270" s="5">
        <f t="shared" ca="1" si="1240"/>
        <v>0</v>
      </c>
      <c r="DW270" s="5">
        <f t="shared" ca="1" si="1240"/>
        <v>0</v>
      </c>
      <c r="DX270" s="5">
        <f t="shared" ca="1" si="1240"/>
        <v>0</v>
      </c>
      <c r="DY270" s="5">
        <f t="shared" ca="1" si="1218"/>
        <v>0</v>
      </c>
      <c r="DZ270" s="5"/>
      <c r="EA270" s="5">
        <f t="shared" ca="1" si="1233"/>
        <v>333.57100000000003</v>
      </c>
      <c r="EB270" s="5">
        <f t="shared" ca="1" si="1233"/>
        <v>2.3554900000000001</v>
      </c>
      <c r="EC270" s="5">
        <f t="shared" ca="1" si="1233"/>
        <v>111.69</v>
      </c>
      <c r="ED270" s="5">
        <f t="shared" ca="1" si="1233"/>
        <v>110.36499999999999</v>
      </c>
      <c r="EE270" s="5">
        <f t="shared" ca="1" si="1233"/>
        <v>0</v>
      </c>
      <c r="EF270" s="5">
        <f t="shared" ca="1" si="1233"/>
        <v>0</v>
      </c>
      <c r="EG270" s="5">
        <f t="shared" ca="1" si="1233"/>
        <v>5.34741</v>
      </c>
      <c r="EH270" s="5">
        <f t="shared" ca="1" si="1233"/>
        <v>103.813</v>
      </c>
      <c r="EI270" s="5"/>
      <c r="EJ270" s="19">
        <f t="shared" ca="1" si="1183"/>
        <v>49.748805155555551</v>
      </c>
      <c r="EK270" s="19">
        <f t="shared" ca="1" si="1184"/>
        <v>1.1496444444444445</v>
      </c>
      <c r="EL270" s="19">
        <f t="shared" ca="1" si="1185"/>
        <v>8.6964449422222216</v>
      </c>
      <c r="EM270" s="19">
        <f t="shared" ca="1" si="1186"/>
        <v>12.744290097777778</v>
      </c>
      <c r="EN270" s="19">
        <f t="shared" ca="1" si="1187"/>
        <v>0</v>
      </c>
      <c r="EO270" s="19">
        <f t="shared" ca="1" si="1188"/>
        <v>0</v>
      </c>
      <c r="EP270" s="19">
        <f t="shared" ca="1" si="1189"/>
        <v>2.9476622222222226</v>
      </c>
      <c r="EQ270" s="19">
        <f t="shared" ca="1" si="1190"/>
        <v>11.8034728</v>
      </c>
      <c r="ER270" s="19">
        <f t="shared" ca="1" si="1191"/>
        <v>37.341560000000001</v>
      </c>
      <c r="ES270" s="19">
        <f t="shared" ca="1" si="1192"/>
        <v>12.407229991111111</v>
      </c>
      <c r="ET270" s="19">
        <f t="shared" ca="1" si="1193"/>
        <v>0</v>
      </c>
      <c r="EU270" s="19">
        <f t="shared" ca="1" si="1104"/>
        <v>0</v>
      </c>
      <c r="EV270" s="19">
        <f t="shared" ca="1" si="1105"/>
        <v>0</v>
      </c>
      <c r="EW270" s="72">
        <f t="shared" ca="1" si="1106"/>
        <v>0</v>
      </c>
      <c r="EX270" s="72">
        <f t="shared" ca="1" si="1107"/>
        <v>0</v>
      </c>
      <c r="EY270" s="5"/>
      <c r="EZ270" s="5"/>
      <c r="FA270" s="5"/>
      <c r="FB270" s="5">
        <f t="shared" ca="1" si="1241"/>
        <v>301043</v>
      </c>
      <c r="FC270" s="5">
        <f t="shared" ca="1" si="1241"/>
        <v>0</v>
      </c>
      <c r="FD270" s="5">
        <f t="shared" ca="1" si="1241"/>
        <v>57347.6</v>
      </c>
      <c r="FE270" s="5">
        <f t="shared" ca="1" si="1241"/>
        <v>84040.6</v>
      </c>
      <c r="FF270" s="5">
        <f t="shared" ca="1" si="1241"/>
        <v>0</v>
      </c>
      <c r="FG270" s="5">
        <f t="shared" ca="1" si="1241"/>
        <v>0</v>
      </c>
      <c r="FH270" s="5">
        <f t="shared" ca="1" si="1241"/>
        <v>0</v>
      </c>
      <c r="FI270" s="5">
        <f t="shared" ca="1" si="1241"/>
        <v>77836.5</v>
      </c>
      <c r="FJ270" s="5">
        <f t="shared" ca="1" si="1241"/>
        <v>219225</v>
      </c>
      <c r="FK270" s="5">
        <f t="shared" ca="1" si="1241"/>
        <v>81817.899999999994</v>
      </c>
      <c r="FL270" s="5">
        <f t="shared" ca="1" si="1241"/>
        <v>0</v>
      </c>
      <c r="FM270" s="5">
        <f t="shared" ca="1" si="1241"/>
        <v>0</v>
      </c>
      <c r="FN270" s="5">
        <f t="shared" ca="1" si="1220"/>
        <v>0</v>
      </c>
      <c r="FO270" s="5">
        <f t="shared" ca="1" si="1220"/>
        <v>0</v>
      </c>
      <c r="FP270" s="5">
        <f t="shared" ca="1" si="1220"/>
        <v>0</v>
      </c>
      <c r="FQ270" s="5"/>
      <c r="FR270" s="5">
        <f t="shared" ca="1" si="1242"/>
        <v>921.89400000000001</v>
      </c>
      <c r="FS270" s="5">
        <f t="shared" ca="1" si="1242"/>
        <v>258.67</v>
      </c>
      <c r="FT270" s="5">
        <f t="shared" ca="1" si="1242"/>
        <v>0</v>
      </c>
      <c r="FU270" s="5">
        <f t="shared" ca="1" si="1242"/>
        <v>0</v>
      </c>
      <c r="FV270" s="5">
        <f t="shared" ca="1" si="1242"/>
        <v>0</v>
      </c>
      <c r="FW270" s="5">
        <f t="shared" ca="1" si="1242"/>
        <v>0</v>
      </c>
      <c r="FX270" s="5">
        <f t="shared" ca="1" si="1242"/>
        <v>663.22400000000005</v>
      </c>
      <c r="FY270" s="5">
        <f t="shared" ca="1" si="1242"/>
        <v>0</v>
      </c>
      <c r="FZ270" s="5">
        <f t="shared" ca="1" si="1242"/>
        <v>921.89400000000001</v>
      </c>
      <c r="GA270" s="5">
        <f t="shared" ca="1" si="1242"/>
        <v>0</v>
      </c>
      <c r="GB270" s="5">
        <f t="shared" ca="1" si="1242"/>
        <v>0</v>
      </c>
      <c r="GC270" s="5">
        <f t="shared" ca="1" si="1242"/>
        <v>0</v>
      </c>
      <c r="GD270" s="5">
        <f t="shared" ca="1" si="1222"/>
        <v>0</v>
      </c>
      <c r="GE270" s="5"/>
      <c r="GF270" s="5">
        <f t="shared" ca="1" si="1223"/>
        <v>333.57100000000003</v>
      </c>
      <c r="GG270" s="5">
        <f t="shared" ca="1" si="1223"/>
        <v>2.3554900000000001</v>
      </c>
      <c r="GH270" s="5">
        <f t="shared" ca="1" si="1223"/>
        <v>111.69</v>
      </c>
      <c r="GI270" s="5">
        <f t="shared" ca="1" si="1223"/>
        <v>110.36499999999999</v>
      </c>
      <c r="GJ270" s="5">
        <f t="shared" ca="1" si="1223"/>
        <v>0</v>
      </c>
      <c r="GK270" s="5">
        <f t="shared" ca="1" si="1223"/>
        <v>0</v>
      </c>
      <c r="GL270" s="5">
        <f t="shared" ca="1" si="1223"/>
        <v>5.34741</v>
      </c>
      <c r="GM270" s="5">
        <f t="shared" ca="1" si="1223"/>
        <v>103.813</v>
      </c>
      <c r="GN270" s="5"/>
      <c r="GO270" s="19">
        <f t="shared" ca="1" si="1194"/>
        <v>49.748805155555551</v>
      </c>
      <c r="GP270" s="19">
        <f t="shared" ca="1" si="1195"/>
        <v>1.1496444444444445</v>
      </c>
      <c r="GQ270" s="19">
        <f t="shared" ca="1" si="1196"/>
        <v>8.6964449422222216</v>
      </c>
      <c r="GR270" s="19">
        <f t="shared" ca="1" si="1197"/>
        <v>12.744290097777778</v>
      </c>
      <c r="GS270" s="19">
        <f t="shared" ca="1" si="1198"/>
        <v>0</v>
      </c>
      <c r="GT270" s="19">
        <f t="shared" ca="1" si="1199"/>
        <v>0</v>
      </c>
      <c r="GU270" s="19">
        <f t="shared" ca="1" si="1200"/>
        <v>2.9476622222222226</v>
      </c>
      <c r="GV270" s="19">
        <f t="shared" ca="1" si="1201"/>
        <v>11.8034728</v>
      </c>
      <c r="GW270" s="19">
        <f t="shared" ca="1" si="1202"/>
        <v>37.341560000000001</v>
      </c>
      <c r="GX270" s="19">
        <f t="shared" ca="1" si="1203"/>
        <v>12.407229991111111</v>
      </c>
      <c r="GY270" s="19">
        <f t="shared" ca="1" si="1204"/>
        <v>0</v>
      </c>
      <c r="GZ270" s="19">
        <f t="shared" ca="1" si="1204"/>
        <v>0</v>
      </c>
      <c r="HA270" s="19">
        <f t="shared" ca="1" si="1204"/>
        <v>0</v>
      </c>
      <c r="HB270" s="72">
        <f t="shared" ca="1" si="1108"/>
        <v>0</v>
      </c>
      <c r="HC270" s="72">
        <f t="shared" ca="1" si="1109"/>
        <v>0</v>
      </c>
      <c r="HD270" s="5"/>
      <c r="HE270" s="5"/>
      <c r="HF270" s="5"/>
      <c r="HG270" s="5">
        <f t="shared" ca="1" si="1243"/>
        <v>331308</v>
      </c>
      <c r="HH270" s="5">
        <f t="shared" ca="1" si="1243"/>
        <v>0</v>
      </c>
      <c r="HI270" s="5">
        <f t="shared" ca="1" si="1243"/>
        <v>86898.3</v>
      </c>
      <c r="HJ270" s="5">
        <f t="shared" ca="1" si="1243"/>
        <v>72409.8</v>
      </c>
      <c r="HK270" s="5">
        <f t="shared" ca="1" si="1243"/>
        <v>0</v>
      </c>
      <c r="HL270" s="5">
        <f t="shared" ca="1" si="1243"/>
        <v>0</v>
      </c>
      <c r="HM270" s="5">
        <f t="shared" ca="1" si="1243"/>
        <v>12345.8</v>
      </c>
      <c r="HN270" s="5">
        <f t="shared" ca="1" si="1243"/>
        <v>77836.5</v>
      </c>
      <c r="HO270" s="5">
        <f t="shared" ca="1" si="1243"/>
        <v>249490</v>
      </c>
      <c r="HP270" s="5">
        <f t="shared" ca="1" si="1243"/>
        <v>81817.899999999994</v>
      </c>
      <c r="HQ270" s="5">
        <f t="shared" ca="1" si="1243"/>
        <v>0</v>
      </c>
      <c r="HR270" s="5">
        <f t="shared" ca="1" si="1243"/>
        <v>0</v>
      </c>
      <c r="HS270" s="5">
        <f t="shared" ca="1" si="1225"/>
        <v>0</v>
      </c>
      <c r="HT270" s="5">
        <f t="shared" ca="1" si="1225"/>
        <v>0</v>
      </c>
      <c r="HU270" s="5">
        <f t="shared" ca="1" si="1225"/>
        <v>0</v>
      </c>
      <c r="HV270" s="5"/>
      <c r="HW270" s="5">
        <f t="shared" ca="1" si="1244"/>
        <v>165.96600000000001</v>
      </c>
      <c r="HX270" s="5">
        <f t="shared" ca="1" si="1244"/>
        <v>165.96600000000001</v>
      </c>
      <c r="HY270" s="5">
        <f t="shared" ca="1" si="1244"/>
        <v>0</v>
      </c>
      <c r="HZ270" s="5">
        <f t="shared" ca="1" si="1244"/>
        <v>0</v>
      </c>
      <c r="IA270" s="5">
        <f t="shared" ca="1" si="1244"/>
        <v>0</v>
      </c>
      <c r="IB270" s="5">
        <f t="shared" ca="1" si="1244"/>
        <v>0</v>
      </c>
      <c r="IC270" s="5">
        <f t="shared" ca="1" si="1244"/>
        <v>0</v>
      </c>
      <c r="ID270" s="5">
        <f t="shared" ca="1" si="1244"/>
        <v>0</v>
      </c>
      <c r="IE270" s="5">
        <f t="shared" ca="1" si="1244"/>
        <v>165.96600000000001</v>
      </c>
      <c r="IF270" s="5">
        <f t="shared" ca="1" si="1244"/>
        <v>0</v>
      </c>
      <c r="IG270" s="5">
        <f t="shared" ca="1" si="1244"/>
        <v>0</v>
      </c>
      <c r="IH270" s="5">
        <f t="shared" ca="1" si="1244"/>
        <v>0</v>
      </c>
      <c r="II270" s="5">
        <f t="shared" ca="1" si="1227"/>
        <v>0</v>
      </c>
      <c r="IJ270" s="5"/>
      <c r="IK270" s="5">
        <f t="shared" ca="1" si="1234"/>
        <v>365.87599999999998</v>
      </c>
      <c r="IL270" s="5">
        <f t="shared" ca="1" si="1234"/>
        <v>1.5502899999999999</v>
      </c>
      <c r="IM270" s="5">
        <f t="shared" ca="1" si="1234"/>
        <v>148.32400000000001</v>
      </c>
      <c r="IN270" s="5">
        <f t="shared" ca="1" si="1234"/>
        <v>96.281899999999993</v>
      </c>
      <c r="IO270" s="5">
        <f t="shared" ca="1" si="1234"/>
        <v>0</v>
      </c>
      <c r="IP270" s="5">
        <f t="shared" ca="1" si="1234"/>
        <v>0</v>
      </c>
      <c r="IQ270" s="5">
        <f t="shared" ca="1" si="1234"/>
        <v>15.9068</v>
      </c>
      <c r="IR270" s="5">
        <f t="shared" ca="1" si="1234"/>
        <v>103.813</v>
      </c>
      <c r="IS270" s="5"/>
      <c r="IT270" s="19">
        <f t="shared" ca="1" si="1069"/>
        <v>50.97864426666667</v>
      </c>
      <c r="IU270" s="19">
        <f t="shared" ca="1" si="1070"/>
        <v>0.73762666666666676</v>
      </c>
      <c r="IV270" s="19">
        <f t="shared" ca="1" si="1071"/>
        <v>13.177644426666665</v>
      </c>
      <c r="IW270" s="19">
        <f t="shared" ca="1" si="1072"/>
        <v>10.980543893333333</v>
      </c>
      <c r="IX270" s="19">
        <f t="shared" ca="1" si="1073"/>
        <v>0</v>
      </c>
      <c r="IY270" s="19">
        <f t="shared" ca="1" si="1074"/>
        <v>0</v>
      </c>
      <c r="IZ270" s="19">
        <f t="shared" ca="1" si="1075"/>
        <v>1.872171982222222</v>
      </c>
      <c r="JA270" s="19">
        <f t="shared" ca="1" si="1076"/>
        <v>11.8034728</v>
      </c>
      <c r="JB270" s="19">
        <f t="shared" ca="1" si="1077"/>
        <v>38.571399111111113</v>
      </c>
      <c r="JC270" s="19">
        <f t="shared" ca="1" si="1078"/>
        <v>12.407229991111111</v>
      </c>
      <c r="JD270" s="19">
        <f t="shared" ca="1" si="1079"/>
        <v>0</v>
      </c>
      <c r="JE270" s="19">
        <f t="shared" ca="1" si="1247"/>
        <v>0</v>
      </c>
      <c r="JF270" s="19">
        <f t="shared" ca="1" si="1247"/>
        <v>0</v>
      </c>
      <c r="JG270" s="72">
        <f t="shared" ca="1" si="1110"/>
        <v>0</v>
      </c>
      <c r="JH270" s="72">
        <f t="shared" ca="1" si="1111"/>
        <v>0</v>
      </c>
      <c r="JI270" s="5"/>
      <c r="JJ270" s="5"/>
      <c r="JK270" s="5"/>
      <c r="JL270" s="5">
        <f t="shared" ca="1" si="1245"/>
        <v>331308</v>
      </c>
      <c r="JM270" s="5">
        <f t="shared" ca="1" si="1245"/>
        <v>0</v>
      </c>
      <c r="JN270" s="5">
        <f t="shared" ca="1" si="1245"/>
        <v>86898.3</v>
      </c>
      <c r="JO270" s="5">
        <f t="shared" ca="1" si="1245"/>
        <v>72409.8</v>
      </c>
      <c r="JP270" s="5">
        <f t="shared" ca="1" si="1245"/>
        <v>0</v>
      </c>
      <c r="JQ270" s="5">
        <f t="shared" ca="1" si="1245"/>
        <v>0</v>
      </c>
      <c r="JR270" s="5">
        <f t="shared" ca="1" si="1245"/>
        <v>12345.8</v>
      </c>
      <c r="JS270" s="5">
        <f t="shared" ca="1" si="1245"/>
        <v>77836.5</v>
      </c>
      <c r="JT270" s="5">
        <f t="shared" ca="1" si="1245"/>
        <v>249490</v>
      </c>
      <c r="JU270" s="5">
        <f t="shared" ca="1" si="1245"/>
        <v>81817.899999999994</v>
      </c>
      <c r="JV270" s="5">
        <f t="shared" ca="1" si="1245"/>
        <v>0</v>
      </c>
      <c r="JW270" s="5">
        <f t="shared" ca="1" si="1245"/>
        <v>0</v>
      </c>
      <c r="JX270" s="5">
        <f t="shared" ca="1" si="1229"/>
        <v>0</v>
      </c>
      <c r="JY270" s="5">
        <f t="shared" ca="1" si="1229"/>
        <v>0</v>
      </c>
      <c r="JZ270" s="5">
        <f t="shared" ca="1" si="1229"/>
        <v>0</v>
      </c>
      <c r="KA270" s="5"/>
      <c r="KB270" s="5">
        <f t="shared" ca="1" si="1246"/>
        <v>165.96600000000001</v>
      </c>
      <c r="KC270" s="5">
        <f t="shared" ca="1" si="1246"/>
        <v>165.96600000000001</v>
      </c>
      <c r="KD270" s="5">
        <f t="shared" ca="1" si="1246"/>
        <v>0</v>
      </c>
      <c r="KE270" s="5">
        <f t="shared" ca="1" si="1246"/>
        <v>0</v>
      </c>
      <c r="KF270" s="5">
        <f t="shared" ca="1" si="1246"/>
        <v>0</v>
      </c>
      <c r="KG270" s="5">
        <f t="shared" ca="1" si="1246"/>
        <v>0</v>
      </c>
      <c r="KH270" s="5">
        <f t="shared" ca="1" si="1246"/>
        <v>0</v>
      </c>
      <c r="KI270" s="5">
        <f t="shared" ca="1" si="1246"/>
        <v>0</v>
      </c>
      <c r="KJ270" s="5">
        <f t="shared" ca="1" si="1246"/>
        <v>165.96600000000001</v>
      </c>
      <c r="KK270" s="5">
        <f t="shared" ca="1" si="1246"/>
        <v>0</v>
      </c>
      <c r="KL270" s="5">
        <f t="shared" ca="1" si="1246"/>
        <v>0</v>
      </c>
      <c r="KM270" s="5">
        <f t="shared" ca="1" si="1246"/>
        <v>0</v>
      </c>
      <c r="KN270" s="5">
        <f t="shared" ca="1" si="1231"/>
        <v>0</v>
      </c>
      <c r="KO270" s="5"/>
      <c r="KP270" s="5">
        <f t="shared" ca="1" si="1232"/>
        <v>365.87599999999998</v>
      </c>
      <c r="KQ270" s="5">
        <f t="shared" ca="1" si="1232"/>
        <v>1.5502899999999999</v>
      </c>
      <c r="KR270" s="5">
        <f t="shared" ca="1" si="1232"/>
        <v>148.32400000000001</v>
      </c>
      <c r="KS270" s="5">
        <f t="shared" ca="1" si="1232"/>
        <v>96.281899999999993</v>
      </c>
      <c r="KT270" s="5">
        <f t="shared" ca="1" si="1232"/>
        <v>0</v>
      </c>
      <c r="KU270" s="5">
        <f t="shared" ca="1" si="1232"/>
        <v>0</v>
      </c>
      <c r="KV270" s="5">
        <f t="shared" ca="1" si="1232"/>
        <v>15.9068</v>
      </c>
      <c r="KW270" s="5">
        <f t="shared" ca="1" si="1232"/>
        <v>103.813</v>
      </c>
      <c r="KX270" s="5"/>
      <c r="KY270" s="19">
        <f t="shared" ca="1" si="1205"/>
        <v>50.97864426666667</v>
      </c>
      <c r="KZ270" s="19">
        <f t="shared" ca="1" si="1206"/>
        <v>0.73762666666666676</v>
      </c>
      <c r="LA270" s="19">
        <f t="shared" ca="1" si="1207"/>
        <v>13.177644426666665</v>
      </c>
      <c r="LB270" s="19">
        <f t="shared" ca="1" si="1208"/>
        <v>10.980543893333333</v>
      </c>
      <c r="LC270" s="19">
        <f t="shared" ca="1" si="1209"/>
        <v>0</v>
      </c>
      <c r="LD270" s="19">
        <f t="shared" ca="1" si="1210"/>
        <v>0</v>
      </c>
      <c r="LE270" s="19">
        <f t="shared" ca="1" si="1211"/>
        <v>1.872171982222222</v>
      </c>
      <c r="LF270" s="19">
        <f t="shared" ca="1" si="1212"/>
        <v>11.8034728</v>
      </c>
      <c r="LG270" s="19">
        <f t="shared" ca="1" si="1213"/>
        <v>38.571399111111113</v>
      </c>
      <c r="LH270" s="19">
        <f t="shared" ca="1" si="1214"/>
        <v>12.407229991111111</v>
      </c>
      <c r="LI270" s="19">
        <f t="shared" ca="1" si="1215"/>
        <v>0</v>
      </c>
      <c r="LJ270" s="19">
        <f t="shared" ca="1" si="1081"/>
        <v>0</v>
      </c>
      <c r="LK270" s="19">
        <f t="shared" ca="1" si="1082"/>
        <v>0</v>
      </c>
      <c r="LL270" s="72">
        <f t="shared" ca="1" si="1112"/>
        <v>0</v>
      </c>
      <c r="LM270" s="72">
        <f t="shared" ca="1" si="1113"/>
        <v>0</v>
      </c>
    </row>
    <row r="271" spans="1:325" ht="15" customHeight="1" outlineLevel="1" x14ac:dyDescent="0.3">
      <c r="A271" s="5">
        <f>IF('Old Results'!E251='New Results'!E251,'New Results'!E251,"0")</f>
        <v>22500</v>
      </c>
      <c r="B271" s="5">
        <f t="shared" si="1237"/>
        <v>1013</v>
      </c>
      <c r="C271" s="27">
        <f t="shared" si="968"/>
        <v>250</v>
      </c>
      <c r="D271" s="41" t="str">
        <f>'Old Results'!C251</f>
        <v>1013906-RetlStrp-EvapCooler_NDL</v>
      </c>
      <c r="E271" s="41" t="str">
        <f>'New Results'!C251</f>
        <v>1013906-RetlStrp-EvapCooler_NDL</v>
      </c>
      <c r="F271" s="5">
        <f t="shared" ca="1" si="1128"/>
        <v>0</v>
      </c>
      <c r="G271" s="5">
        <f t="shared" ca="1" si="1129"/>
        <v>0</v>
      </c>
      <c r="H271" s="5">
        <f t="shared" ca="1" si="1130"/>
        <v>0</v>
      </c>
      <c r="I271" s="5">
        <f t="shared" ca="1" si="1131"/>
        <v>0</v>
      </c>
      <c r="J271" s="5">
        <f t="shared" ca="1" si="1132"/>
        <v>0</v>
      </c>
      <c r="K271" s="5">
        <f t="shared" ca="1" si="1133"/>
        <v>0</v>
      </c>
      <c r="L271" s="5">
        <f t="shared" ca="1" si="1134"/>
        <v>0</v>
      </c>
      <c r="M271" s="5">
        <f t="shared" ca="1" si="1135"/>
        <v>0</v>
      </c>
      <c r="N271" s="5">
        <f t="shared" ca="1" si="1136"/>
        <v>0</v>
      </c>
      <c r="O271" s="5">
        <f t="shared" ca="1" si="1137"/>
        <v>0</v>
      </c>
      <c r="P271" s="5">
        <f t="shared" ca="1" si="1138"/>
        <v>0</v>
      </c>
      <c r="Q271" s="5">
        <f t="shared" ca="1" si="1139"/>
        <v>0</v>
      </c>
      <c r="R271" s="5">
        <f t="shared" ca="1" si="1083"/>
        <v>0</v>
      </c>
      <c r="S271" s="5">
        <f t="shared" ca="1" si="1084"/>
        <v>0</v>
      </c>
      <c r="T271" s="5">
        <f t="shared" ca="1" si="1085"/>
        <v>0</v>
      </c>
      <c r="U271" s="5">
        <f t="shared" ca="1" si="1140"/>
        <v>0</v>
      </c>
      <c r="V271" s="5">
        <f t="shared" ca="1" si="1141"/>
        <v>0</v>
      </c>
      <c r="W271" s="5">
        <f t="shared" ca="1" si="1142"/>
        <v>0</v>
      </c>
      <c r="X271" s="5">
        <f t="shared" ca="1" si="1143"/>
        <v>0</v>
      </c>
      <c r="Y271" s="5">
        <f t="shared" ca="1" si="1144"/>
        <v>0</v>
      </c>
      <c r="Z271" s="5">
        <f t="shared" ca="1" si="1145"/>
        <v>0</v>
      </c>
      <c r="AA271" s="5">
        <f t="shared" ca="1" si="1146"/>
        <v>0</v>
      </c>
      <c r="AB271" s="5">
        <f t="shared" ca="1" si="1147"/>
        <v>0</v>
      </c>
      <c r="AC271" s="5">
        <f t="shared" ca="1" si="1148"/>
        <v>0</v>
      </c>
      <c r="AD271" s="5">
        <f t="shared" ca="1" si="1149"/>
        <v>0</v>
      </c>
      <c r="AE271" s="5">
        <f t="shared" ca="1" si="1150"/>
        <v>0</v>
      </c>
      <c r="AF271" s="5">
        <f t="shared" ca="1" si="1151"/>
        <v>0</v>
      </c>
      <c r="AG271" s="5">
        <f t="shared" ca="1" si="1151"/>
        <v>0</v>
      </c>
      <c r="AH271" s="37">
        <f t="shared" ca="1" si="1152"/>
        <v>0</v>
      </c>
      <c r="AI271" s="37">
        <f t="shared" ca="1" si="1153"/>
        <v>0</v>
      </c>
      <c r="AJ271" s="37">
        <f t="shared" ca="1" si="1154"/>
        <v>0</v>
      </c>
      <c r="AK271" s="37">
        <f t="shared" ca="1" si="1155"/>
        <v>0</v>
      </c>
      <c r="AL271" s="37">
        <f t="shared" ca="1" si="1156"/>
        <v>0</v>
      </c>
      <c r="AM271" s="37">
        <f t="shared" ca="1" si="1157"/>
        <v>0</v>
      </c>
      <c r="AN271" s="37">
        <f t="shared" ca="1" si="1158"/>
        <v>0</v>
      </c>
      <c r="AO271" s="37">
        <f t="shared" ca="1" si="1159"/>
        <v>0</v>
      </c>
      <c r="AP271" s="33">
        <f t="shared" ca="1" si="1160"/>
        <v>41.411879644444447</v>
      </c>
      <c r="AQ271" s="33">
        <f t="shared" ca="1" si="1161"/>
        <v>41.411879644444447</v>
      </c>
      <c r="AR271" s="24">
        <f t="shared" ca="1" si="1162"/>
        <v>0</v>
      </c>
      <c r="AS271" s="34">
        <f t="shared" ca="1" si="1163"/>
        <v>217.512</v>
      </c>
      <c r="AT271" s="34">
        <f t="shared" ca="1" si="1164"/>
        <v>217.512</v>
      </c>
      <c r="AU271" s="45">
        <f t="shared" ca="1" si="1165"/>
        <v>0</v>
      </c>
      <c r="AV271" s="34">
        <f t="shared" ca="1" si="1166"/>
        <v>59.5</v>
      </c>
      <c r="AW271" s="34">
        <f t="shared" ca="1" si="1167"/>
        <v>59.5</v>
      </c>
      <c r="AX271" s="46">
        <f t="shared" ca="1" si="1168"/>
        <v>0</v>
      </c>
      <c r="AY271" s="5"/>
      <c r="AZ271" s="5">
        <f t="shared" ca="1" si="1055"/>
        <v>0</v>
      </c>
      <c r="BA271" s="5">
        <f t="shared" ca="1" si="1056"/>
        <v>0</v>
      </c>
      <c r="BB271" s="5">
        <f t="shared" ca="1" si="1057"/>
        <v>0</v>
      </c>
      <c r="BC271" s="5">
        <f t="shared" ca="1" si="1058"/>
        <v>0</v>
      </c>
      <c r="BD271" s="5">
        <f t="shared" ca="1" si="1059"/>
        <v>0</v>
      </c>
      <c r="BE271" s="5">
        <f t="shared" ca="1" si="1060"/>
        <v>0</v>
      </c>
      <c r="BF271" s="5">
        <f t="shared" ca="1" si="1061"/>
        <v>0</v>
      </c>
      <c r="BG271" s="5">
        <f t="shared" ca="1" si="1062"/>
        <v>0</v>
      </c>
      <c r="BH271" s="5">
        <f t="shared" ca="1" si="1063"/>
        <v>0</v>
      </c>
      <c r="BI271" s="5">
        <f t="shared" ca="1" si="1064"/>
        <v>0</v>
      </c>
      <c r="BJ271" s="5">
        <f t="shared" ca="1" si="1065"/>
        <v>0</v>
      </c>
      <c r="BK271" s="5">
        <f t="shared" ca="1" si="1066"/>
        <v>0</v>
      </c>
      <c r="BL271" s="5">
        <f t="shared" ca="1" si="1086"/>
        <v>0</v>
      </c>
      <c r="BM271" s="5">
        <f t="shared" ca="1" si="1087"/>
        <v>0</v>
      </c>
      <c r="BN271" s="5">
        <f t="shared" ca="1" si="1088"/>
        <v>0</v>
      </c>
      <c r="BO271" s="5">
        <f t="shared" ca="1" si="1089"/>
        <v>0</v>
      </c>
      <c r="BP271" s="5">
        <f t="shared" ca="1" si="1090"/>
        <v>0</v>
      </c>
      <c r="BQ271" s="5">
        <f t="shared" ca="1" si="1091"/>
        <v>0</v>
      </c>
      <c r="BR271" s="5">
        <f t="shared" ca="1" si="1092"/>
        <v>0</v>
      </c>
      <c r="BS271" s="5">
        <f t="shared" ca="1" si="1093"/>
        <v>0</v>
      </c>
      <c r="BT271" s="5">
        <f t="shared" ca="1" si="1094"/>
        <v>0</v>
      </c>
      <c r="BU271" s="5">
        <f t="shared" ca="1" si="1095"/>
        <v>0</v>
      </c>
      <c r="BV271" s="5">
        <f t="shared" ca="1" si="1096"/>
        <v>0</v>
      </c>
      <c r="BW271" s="5">
        <f t="shared" ca="1" si="1097"/>
        <v>0</v>
      </c>
      <c r="BX271" s="5">
        <f t="shared" ca="1" si="1098"/>
        <v>0</v>
      </c>
      <c r="BY271" s="5">
        <f t="shared" ca="1" si="1099"/>
        <v>0</v>
      </c>
      <c r="BZ271" s="5">
        <f t="shared" ca="1" si="1100"/>
        <v>0</v>
      </c>
      <c r="CA271" s="5">
        <f t="shared" ca="1" si="1101"/>
        <v>0</v>
      </c>
      <c r="CB271" s="37">
        <f t="shared" ca="1" si="1169"/>
        <v>0</v>
      </c>
      <c r="CC271" s="37">
        <f t="shared" ca="1" si="1170"/>
        <v>0</v>
      </c>
      <c r="CD271" s="37">
        <f t="shared" ca="1" si="1171"/>
        <v>0</v>
      </c>
      <c r="CE271" s="37">
        <f t="shared" ca="1" si="1172"/>
        <v>0</v>
      </c>
      <c r="CF271" s="37">
        <f t="shared" ca="1" si="1173"/>
        <v>0</v>
      </c>
      <c r="CG271" s="37">
        <f t="shared" ca="1" si="1174"/>
        <v>0</v>
      </c>
      <c r="CH271" s="37">
        <f t="shared" ca="1" si="1175"/>
        <v>0</v>
      </c>
      <c r="CI271" s="19">
        <f t="shared" ca="1" si="1176"/>
        <v>0</v>
      </c>
      <c r="CJ271" s="33">
        <f t="shared" ca="1" si="1177"/>
        <v>44.02249066666667</v>
      </c>
      <c r="CK271" s="33">
        <f t="shared" ca="1" si="1068"/>
        <v>44.02249066666667</v>
      </c>
      <c r="CL271" s="24">
        <f t="shared" ca="1" si="1178"/>
        <v>0</v>
      </c>
      <c r="CM271" s="34">
        <f t="shared" ca="1" si="1179"/>
        <v>276.98899999999998</v>
      </c>
      <c r="CN271" s="34">
        <f t="shared" ca="1" si="1180"/>
        <v>276.98899999999998</v>
      </c>
      <c r="CO271" s="45">
        <f t="shared" ca="1" si="1181"/>
        <v>0</v>
      </c>
      <c r="CP271" s="5"/>
      <c r="CR271" s="5">
        <f t="shared" ca="1" si="1102"/>
        <v>55</v>
      </c>
      <c r="CS271" s="5">
        <f t="shared" ca="1" si="1103"/>
        <v>52</v>
      </c>
      <c r="CT271" s="62">
        <f t="shared" ca="1" si="1182"/>
        <v>5.4545454545454564E-2</v>
      </c>
      <c r="CW271" s="5">
        <f t="shared" ca="1" si="1238"/>
        <v>232991</v>
      </c>
      <c r="CX271" s="5">
        <f t="shared" ca="1" si="1238"/>
        <v>0</v>
      </c>
      <c r="CY271" s="5">
        <f t="shared" ca="1" si="1238"/>
        <v>8692.61</v>
      </c>
      <c r="CZ271" s="5">
        <f t="shared" ca="1" si="1238"/>
        <v>64644.1</v>
      </c>
      <c r="DA271" s="5">
        <f t="shared" ca="1" si="1238"/>
        <v>0</v>
      </c>
      <c r="DB271" s="5">
        <f t="shared" ca="1" si="1238"/>
        <v>0</v>
      </c>
      <c r="DC271" s="5">
        <f t="shared" ca="1" si="1238"/>
        <v>0</v>
      </c>
      <c r="DD271" s="5">
        <f t="shared" ca="1" si="1238"/>
        <v>77836.5</v>
      </c>
      <c r="DE271" s="5">
        <f t="shared" ca="1" si="1238"/>
        <v>151173</v>
      </c>
      <c r="DF271" s="5">
        <f t="shared" ca="1" si="1238"/>
        <v>81817.899999999994</v>
      </c>
      <c r="DG271" s="5">
        <f t="shared" ca="1" si="1238"/>
        <v>0</v>
      </c>
      <c r="DH271" s="5">
        <f t="shared" ca="1" si="1238"/>
        <v>0</v>
      </c>
      <c r="DI271" s="5">
        <f t="shared" ca="1" si="1239"/>
        <v>0</v>
      </c>
      <c r="DJ271" s="5">
        <f t="shared" ca="1" si="1239"/>
        <v>0</v>
      </c>
      <c r="DK271" s="5">
        <f t="shared" ca="1" si="1239"/>
        <v>0</v>
      </c>
      <c r="DL271" s="5"/>
      <c r="DM271" s="5">
        <f t="shared" ca="1" si="1240"/>
        <v>1368.02</v>
      </c>
      <c r="DN271" s="5">
        <f t="shared" ca="1" si="1240"/>
        <v>619.11500000000001</v>
      </c>
      <c r="DO271" s="5">
        <f t="shared" ca="1" si="1240"/>
        <v>0</v>
      </c>
      <c r="DP271" s="5">
        <f t="shared" ca="1" si="1240"/>
        <v>0</v>
      </c>
      <c r="DQ271" s="5">
        <f t="shared" ca="1" si="1240"/>
        <v>0</v>
      </c>
      <c r="DR271" s="5">
        <f t="shared" ca="1" si="1240"/>
        <v>0</v>
      </c>
      <c r="DS271" s="5">
        <f t="shared" ca="1" si="1240"/>
        <v>748.90899999999999</v>
      </c>
      <c r="DT271" s="5">
        <f t="shared" ca="1" si="1240"/>
        <v>0</v>
      </c>
      <c r="DU271" s="5">
        <f t="shared" ca="1" si="1240"/>
        <v>1368.02</v>
      </c>
      <c r="DV271" s="5">
        <f t="shared" ca="1" si="1240"/>
        <v>0</v>
      </c>
      <c r="DW271" s="5">
        <f t="shared" ca="1" si="1240"/>
        <v>0</v>
      </c>
      <c r="DX271" s="5">
        <f t="shared" ca="1" si="1240"/>
        <v>0</v>
      </c>
      <c r="DY271" s="5">
        <f t="shared" ca="1" si="1218"/>
        <v>0</v>
      </c>
      <c r="DZ271" s="5"/>
      <c r="EA271" s="5">
        <f t="shared" ca="1" si="1233"/>
        <v>217.512</v>
      </c>
      <c r="EB271" s="5">
        <f t="shared" ca="1" si="1233"/>
        <v>5.5171299999999999</v>
      </c>
      <c r="EC271" s="5">
        <f t="shared" ca="1" si="1233"/>
        <v>19.037199999999999</v>
      </c>
      <c r="ED271" s="5">
        <f t="shared" ca="1" si="1233"/>
        <v>84.460599999999999</v>
      </c>
      <c r="EE271" s="5">
        <f t="shared" ca="1" si="1233"/>
        <v>0</v>
      </c>
      <c r="EF271" s="5">
        <f t="shared" ca="1" si="1233"/>
        <v>0</v>
      </c>
      <c r="EG271" s="5">
        <f t="shared" ca="1" si="1233"/>
        <v>6.0084999999999997</v>
      </c>
      <c r="EH271" s="5">
        <f t="shared" ca="1" si="1233"/>
        <v>102.489</v>
      </c>
      <c r="EI271" s="5"/>
      <c r="EJ271" s="19">
        <f t="shared" ca="1" si="1183"/>
        <v>41.411879644444447</v>
      </c>
      <c r="EK271" s="19">
        <f t="shared" ca="1" si="1184"/>
        <v>2.7516222222222222</v>
      </c>
      <c r="EL271" s="19">
        <f t="shared" ca="1" si="1185"/>
        <v>1.3181860142222221</v>
      </c>
      <c r="EM271" s="19">
        <f t="shared" ca="1" si="1186"/>
        <v>9.8029186311111118</v>
      </c>
      <c r="EN271" s="19">
        <f t="shared" ca="1" si="1187"/>
        <v>0</v>
      </c>
      <c r="EO271" s="19">
        <f t="shared" ca="1" si="1188"/>
        <v>0</v>
      </c>
      <c r="EP271" s="19">
        <f t="shared" ca="1" si="1189"/>
        <v>3.3284844444444444</v>
      </c>
      <c r="EQ271" s="19">
        <f t="shared" ca="1" si="1190"/>
        <v>11.8034728</v>
      </c>
      <c r="ER271" s="19">
        <f t="shared" ca="1" si="1191"/>
        <v>29.004634488888893</v>
      </c>
      <c r="ES271" s="19">
        <f t="shared" ca="1" si="1192"/>
        <v>12.407229991111111</v>
      </c>
      <c r="ET271" s="19">
        <f t="shared" ca="1" si="1193"/>
        <v>0</v>
      </c>
      <c r="EU271" s="19">
        <f t="shared" ca="1" si="1104"/>
        <v>0</v>
      </c>
      <c r="EV271" s="19">
        <f t="shared" ca="1" si="1105"/>
        <v>0</v>
      </c>
      <c r="EW271" s="72">
        <f t="shared" ca="1" si="1106"/>
        <v>0</v>
      </c>
      <c r="EX271" s="72">
        <f t="shared" ca="1" si="1107"/>
        <v>0</v>
      </c>
      <c r="EY271" s="5"/>
      <c r="EZ271" s="5"/>
      <c r="FA271" s="5"/>
      <c r="FB271" s="5">
        <f t="shared" ca="1" si="1241"/>
        <v>232991</v>
      </c>
      <c r="FC271" s="5">
        <f t="shared" ca="1" si="1241"/>
        <v>0</v>
      </c>
      <c r="FD271" s="5">
        <f t="shared" ca="1" si="1241"/>
        <v>8692.61</v>
      </c>
      <c r="FE271" s="5">
        <f t="shared" ca="1" si="1241"/>
        <v>64644.1</v>
      </c>
      <c r="FF271" s="5">
        <f t="shared" ca="1" si="1241"/>
        <v>0</v>
      </c>
      <c r="FG271" s="5">
        <f t="shared" ca="1" si="1241"/>
        <v>0</v>
      </c>
      <c r="FH271" s="5">
        <f t="shared" ca="1" si="1241"/>
        <v>0</v>
      </c>
      <c r="FI271" s="5">
        <f t="shared" ca="1" si="1241"/>
        <v>77836.5</v>
      </c>
      <c r="FJ271" s="5">
        <f t="shared" ca="1" si="1241"/>
        <v>151173</v>
      </c>
      <c r="FK271" s="5">
        <f t="shared" ca="1" si="1241"/>
        <v>81817.899999999994</v>
      </c>
      <c r="FL271" s="5">
        <f t="shared" ca="1" si="1241"/>
        <v>0</v>
      </c>
      <c r="FM271" s="5">
        <f t="shared" ca="1" si="1241"/>
        <v>0</v>
      </c>
      <c r="FN271" s="5">
        <f t="shared" ca="1" si="1220"/>
        <v>0</v>
      </c>
      <c r="FO271" s="5">
        <f t="shared" ca="1" si="1220"/>
        <v>0</v>
      </c>
      <c r="FP271" s="5">
        <f t="shared" ca="1" si="1220"/>
        <v>0</v>
      </c>
      <c r="FQ271" s="5"/>
      <c r="FR271" s="5">
        <f t="shared" ca="1" si="1242"/>
        <v>1368.02</v>
      </c>
      <c r="FS271" s="5">
        <f t="shared" ca="1" si="1242"/>
        <v>619.11500000000001</v>
      </c>
      <c r="FT271" s="5">
        <f t="shared" ca="1" si="1242"/>
        <v>0</v>
      </c>
      <c r="FU271" s="5">
        <f t="shared" ca="1" si="1242"/>
        <v>0</v>
      </c>
      <c r="FV271" s="5">
        <f t="shared" ca="1" si="1242"/>
        <v>0</v>
      </c>
      <c r="FW271" s="5">
        <f t="shared" ca="1" si="1242"/>
        <v>0</v>
      </c>
      <c r="FX271" s="5">
        <f t="shared" ca="1" si="1242"/>
        <v>748.90899999999999</v>
      </c>
      <c r="FY271" s="5">
        <f t="shared" ca="1" si="1242"/>
        <v>0</v>
      </c>
      <c r="FZ271" s="5">
        <f t="shared" ca="1" si="1242"/>
        <v>1368.02</v>
      </c>
      <c r="GA271" s="5">
        <f t="shared" ca="1" si="1242"/>
        <v>0</v>
      </c>
      <c r="GB271" s="5">
        <f t="shared" ca="1" si="1242"/>
        <v>0</v>
      </c>
      <c r="GC271" s="5">
        <f t="shared" ca="1" si="1242"/>
        <v>0</v>
      </c>
      <c r="GD271" s="5">
        <f t="shared" ca="1" si="1222"/>
        <v>0</v>
      </c>
      <c r="GE271" s="5"/>
      <c r="GF271" s="5">
        <f t="shared" ca="1" si="1223"/>
        <v>217.512</v>
      </c>
      <c r="GG271" s="5">
        <f t="shared" ca="1" si="1223"/>
        <v>5.5171299999999999</v>
      </c>
      <c r="GH271" s="5">
        <f t="shared" ca="1" si="1223"/>
        <v>19.037199999999999</v>
      </c>
      <c r="GI271" s="5">
        <f t="shared" ca="1" si="1223"/>
        <v>84.460599999999999</v>
      </c>
      <c r="GJ271" s="5">
        <f t="shared" ca="1" si="1223"/>
        <v>0</v>
      </c>
      <c r="GK271" s="5">
        <f t="shared" ca="1" si="1223"/>
        <v>0</v>
      </c>
      <c r="GL271" s="5">
        <f t="shared" ca="1" si="1223"/>
        <v>6.0084999999999997</v>
      </c>
      <c r="GM271" s="5">
        <f t="shared" ca="1" si="1223"/>
        <v>102.489</v>
      </c>
      <c r="GN271" s="5"/>
      <c r="GO271" s="19">
        <f t="shared" ca="1" si="1194"/>
        <v>41.411879644444447</v>
      </c>
      <c r="GP271" s="19">
        <f t="shared" ca="1" si="1195"/>
        <v>2.7516222222222222</v>
      </c>
      <c r="GQ271" s="19">
        <f t="shared" ca="1" si="1196"/>
        <v>1.3181860142222221</v>
      </c>
      <c r="GR271" s="19">
        <f t="shared" ca="1" si="1197"/>
        <v>9.8029186311111118</v>
      </c>
      <c r="GS271" s="19">
        <f t="shared" ca="1" si="1198"/>
        <v>0</v>
      </c>
      <c r="GT271" s="19">
        <f t="shared" ca="1" si="1199"/>
        <v>0</v>
      </c>
      <c r="GU271" s="19">
        <f t="shared" ca="1" si="1200"/>
        <v>3.3284844444444444</v>
      </c>
      <c r="GV271" s="19">
        <f t="shared" ca="1" si="1201"/>
        <v>11.8034728</v>
      </c>
      <c r="GW271" s="19">
        <f t="shared" ca="1" si="1202"/>
        <v>29.004634488888893</v>
      </c>
      <c r="GX271" s="19">
        <f t="shared" ca="1" si="1203"/>
        <v>12.407229991111111</v>
      </c>
      <c r="GY271" s="19">
        <f t="shared" ca="1" si="1204"/>
        <v>0</v>
      </c>
      <c r="GZ271" s="19">
        <f t="shared" ca="1" si="1204"/>
        <v>0</v>
      </c>
      <c r="HA271" s="19">
        <f t="shared" ca="1" si="1204"/>
        <v>0</v>
      </c>
      <c r="HB271" s="72">
        <f t="shared" ca="1" si="1108"/>
        <v>0</v>
      </c>
      <c r="HC271" s="72">
        <f t="shared" ca="1" si="1109"/>
        <v>0</v>
      </c>
      <c r="HD271" s="5"/>
      <c r="HE271" s="5"/>
      <c r="HF271" s="5"/>
      <c r="HG271" s="5">
        <f t="shared" ca="1" si="1243"/>
        <v>280145</v>
      </c>
      <c r="HH271" s="5">
        <f t="shared" ca="1" si="1243"/>
        <v>0</v>
      </c>
      <c r="HI271" s="5">
        <f t="shared" ca="1" si="1243"/>
        <v>38063.9</v>
      </c>
      <c r="HJ271" s="5">
        <f t="shared" ca="1" si="1243"/>
        <v>68122.5</v>
      </c>
      <c r="HK271" s="5">
        <f t="shared" ca="1" si="1243"/>
        <v>0</v>
      </c>
      <c r="HL271" s="5">
        <f t="shared" ca="1" si="1243"/>
        <v>0</v>
      </c>
      <c r="HM271" s="5">
        <f t="shared" ca="1" si="1243"/>
        <v>14304.3</v>
      </c>
      <c r="HN271" s="5">
        <f t="shared" ca="1" si="1243"/>
        <v>77836.5</v>
      </c>
      <c r="HO271" s="5">
        <f t="shared" ca="1" si="1243"/>
        <v>198327</v>
      </c>
      <c r="HP271" s="5">
        <f t="shared" ca="1" si="1243"/>
        <v>81817.899999999994</v>
      </c>
      <c r="HQ271" s="5">
        <f t="shared" ca="1" si="1243"/>
        <v>0</v>
      </c>
      <c r="HR271" s="5">
        <f t="shared" ca="1" si="1243"/>
        <v>0</v>
      </c>
      <c r="HS271" s="5">
        <f t="shared" ca="1" si="1225"/>
        <v>0</v>
      </c>
      <c r="HT271" s="5">
        <f t="shared" ca="1" si="1225"/>
        <v>0</v>
      </c>
      <c r="HU271" s="5">
        <f t="shared" ca="1" si="1225"/>
        <v>0</v>
      </c>
      <c r="HV271" s="5"/>
      <c r="HW271" s="5">
        <f t="shared" ca="1" si="1244"/>
        <v>346.51299999999998</v>
      </c>
      <c r="HX271" s="5">
        <f t="shared" ca="1" si="1244"/>
        <v>346.51299999999998</v>
      </c>
      <c r="HY271" s="5">
        <f t="shared" ca="1" si="1244"/>
        <v>0</v>
      </c>
      <c r="HZ271" s="5">
        <f t="shared" ca="1" si="1244"/>
        <v>0</v>
      </c>
      <c r="IA271" s="5">
        <f t="shared" ca="1" si="1244"/>
        <v>0</v>
      </c>
      <c r="IB271" s="5">
        <f t="shared" ca="1" si="1244"/>
        <v>0</v>
      </c>
      <c r="IC271" s="5">
        <f t="shared" ca="1" si="1244"/>
        <v>0</v>
      </c>
      <c r="ID271" s="5">
        <f t="shared" ca="1" si="1244"/>
        <v>0</v>
      </c>
      <c r="IE271" s="5">
        <f t="shared" ca="1" si="1244"/>
        <v>346.51299999999998</v>
      </c>
      <c r="IF271" s="5">
        <f t="shared" ca="1" si="1244"/>
        <v>0</v>
      </c>
      <c r="IG271" s="5">
        <f t="shared" ca="1" si="1244"/>
        <v>0</v>
      </c>
      <c r="IH271" s="5">
        <f t="shared" ca="1" si="1244"/>
        <v>0</v>
      </c>
      <c r="II271" s="5">
        <f t="shared" ca="1" si="1227"/>
        <v>0</v>
      </c>
      <c r="IJ271" s="5"/>
      <c r="IK271" s="5">
        <f t="shared" ca="1" si="1234"/>
        <v>276.98899999999998</v>
      </c>
      <c r="IL271" s="5">
        <f t="shared" ca="1" si="1234"/>
        <v>3.1806999999999999</v>
      </c>
      <c r="IM271" s="5">
        <f t="shared" ca="1" si="1234"/>
        <v>62.1248</v>
      </c>
      <c r="IN271" s="5">
        <f t="shared" ca="1" si="1234"/>
        <v>90.665400000000005</v>
      </c>
      <c r="IO271" s="5">
        <f t="shared" ca="1" si="1234"/>
        <v>0</v>
      </c>
      <c r="IP271" s="5">
        <f t="shared" ca="1" si="1234"/>
        <v>0</v>
      </c>
      <c r="IQ271" s="5">
        <f t="shared" ca="1" si="1234"/>
        <v>18.529</v>
      </c>
      <c r="IR271" s="5">
        <f t="shared" ca="1" si="1234"/>
        <v>102.489</v>
      </c>
      <c r="IS271" s="5"/>
      <c r="IT271" s="19">
        <f t="shared" ca="1" si="1069"/>
        <v>44.02249066666667</v>
      </c>
      <c r="IU271" s="19">
        <f t="shared" ca="1" si="1070"/>
        <v>1.5400577777777775</v>
      </c>
      <c r="IV271" s="19">
        <f t="shared" ca="1" si="1071"/>
        <v>5.7721789688888894</v>
      </c>
      <c r="IW271" s="19">
        <f t="shared" ca="1" si="1072"/>
        <v>10.330398666666667</v>
      </c>
      <c r="IX271" s="19">
        <f t="shared" ca="1" si="1073"/>
        <v>0</v>
      </c>
      <c r="IY271" s="19">
        <f t="shared" ca="1" si="1074"/>
        <v>0</v>
      </c>
      <c r="IZ271" s="19">
        <f t="shared" ca="1" si="1075"/>
        <v>2.1691676266666668</v>
      </c>
      <c r="JA271" s="19">
        <f t="shared" ca="1" si="1076"/>
        <v>11.8034728</v>
      </c>
      <c r="JB271" s="19">
        <f t="shared" ca="1" si="1077"/>
        <v>31.615245511111109</v>
      </c>
      <c r="JC271" s="19">
        <f t="shared" ca="1" si="1078"/>
        <v>12.407229991111111</v>
      </c>
      <c r="JD271" s="19">
        <f t="shared" ca="1" si="1079"/>
        <v>0</v>
      </c>
      <c r="JE271" s="19">
        <f t="shared" ca="1" si="1247"/>
        <v>0</v>
      </c>
      <c r="JF271" s="19">
        <f t="shared" ca="1" si="1247"/>
        <v>0</v>
      </c>
      <c r="JG271" s="72">
        <f t="shared" ca="1" si="1110"/>
        <v>0</v>
      </c>
      <c r="JH271" s="72">
        <f t="shared" ca="1" si="1111"/>
        <v>0</v>
      </c>
      <c r="JI271" s="5"/>
      <c r="JJ271" s="5"/>
      <c r="JK271" s="5"/>
      <c r="JL271" s="5">
        <f t="shared" ca="1" si="1245"/>
        <v>280145</v>
      </c>
      <c r="JM271" s="5">
        <f t="shared" ca="1" si="1245"/>
        <v>0</v>
      </c>
      <c r="JN271" s="5">
        <f t="shared" ca="1" si="1245"/>
        <v>38063.9</v>
      </c>
      <c r="JO271" s="5">
        <f t="shared" ca="1" si="1245"/>
        <v>68122.5</v>
      </c>
      <c r="JP271" s="5">
        <f t="shared" ca="1" si="1245"/>
        <v>0</v>
      </c>
      <c r="JQ271" s="5">
        <f t="shared" ca="1" si="1245"/>
        <v>0</v>
      </c>
      <c r="JR271" s="5">
        <f t="shared" ca="1" si="1245"/>
        <v>14304.3</v>
      </c>
      <c r="JS271" s="5">
        <f t="shared" ca="1" si="1245"/>
        <v>77836.5</v>
      </c>
      <c r="JT271" s="5">
        <f t="shared" ca="1" si="1245"/>
        <v>198327</v>
      </c>
      <c r="JU271" s="5">
        <f t="shared" ca="1" si="1245"/>
        <v>81817.899999999994</v>
      </c>
      <c r="JV271" s="5">
        <f t="shared" ca="1" si="1245"/>
        <v>0</v>
      </c>
      <c r="JW271" s="5">
        <f t="shared" ca="1" si="1245"/>
        <v>0</v>
      </c>
      <c r="JX271" s="5">
        <f t="shared" ca="1" si="1229"/>
        <v>0</v>
      </c>
      <c r="JY271" s="5">
        <f t="shared" ca="1" si="1229"/>
        <v>0</v>
      </c>
      <c r="JZ271" s="5">
        <f t="shared" ca="1" si="1229"/>
        <v>0</v>
      </c>
      <c r="KA271" s="5"/>
      <c r="KB271" s="5">
        <f t="shared" ca="1" si="1246"/>
        <v>346.51299999999998</v>
      </c>
      <c r="KC271" s="5">
        <f t="shared" ca="1" si="1246"/>
        <v>346.51299999999998</v>
      </c>
      <c r="KD271" s="5">
        <f t="shared" ca="1" si="1246"/>
        <v>0</v>
      </c>
      <c r="KE271" s="5">
        <f t="shared" ca="1" si="1246"/>
        <v>0</v>
      </c>
      <c r="KF271" s="5">
        <f t="shared" ca="1" si="1246"/>
        <v>0</v>
      </c>
      <c r="KG271" s="5">
        <f t="shared" ca="1" si="1246"/>
        <v>0</v>
      </c>
      <c r="KH271" s="5">
        <f t="shared" ca="1" si="1246"/>
        <v>0</v>
      </c>
      <c r="KI271" s="5">
        <f t="shared" ca="1" si="1246"/>
        <v>0</v>
      </c>
      <c r="KJ271" s="5">
        <f t="shared" ca="1" si="1246"/>
        <v>346.51299999999998</v>
      </c>
      <c r="KK271" s="5">
        <f t="shared" ca="1" si="1246"/>
        <v>0</v>
      </c>
      <c r="KL271" s="5">
        <f t="shared" ca="1" si="1246"/>
        <v>0</v>
      </c>
      <c r="KM271" s="5">
        <f t="shared" ca="1" si="1246"/>
        <v>0</v>
      </c>
      <c r="KN271" s="5">
        <f t="shared" ca="1" si="1231"/>
        <v>0</v>
      </c>
      <c r="KO271" s="5"/>
      <c r="KP271" s="5">
        <f t="shared" ca="1" si="1232"/>
        <v>276.98899999999998</v>
      </c>
      <c r="KQ271" s="5">
        <f t="shared" ca="1" si="1232"/>
        <v>3.1806999999999999</v>
      </c>
      <c r="KR271" s="5">
        <f t="shared" ca="1" si="1232"/>
        <v>62.1248</v>
      </c>
      <c r="KS271" s="5">
        <f t="shared" ca="1" si="1232"/>
        <v>90.665400000000005</v>
      </c>
      <c r="KT271" s="5">
        <f t="shared" ca="1" si="1232"/>
        <v>0</v>
      </c>
      <c r="KU271" s="5">
        <f t="shared" ca="1" si="1232"/>
        <v>0</v>
      </c>
      <c r="KV271" s="5">
        <f t="shared" ca="1" si="1232"/>
        <v>18.529</v>
      </c>
      <c r="KW271" s="5">
        <f t="shared" ca="1" si="1232"/>
        <v>102.489</v>
      </c>
      <c r="KX271" s="5"/>
      <c r="KY271" s="19">
        <f t="shared" ca="1" si="1205"/>
        <v>44.02249066666667</v>
      </c>
      <c r="KZ271" s="19">
        <f t="shared" ca="1" si="1206"/>
        <v>1.5400577777777775</v>
      </c>
      <c r="LA271" s="19">
        <f t="shared" ca="1" si="1207"/>
        <v>5.7721789688888894</v>
      </c>
      <c r="LB271" s="19">
        <f t="shared" ca="1" si="1208"/>
        <v>10.330398666666667</v>
      </c>
      <c r="LC271" s="19">
        <f t="shared" ca="1" si="1209"/>
        <v>0</v>
      </c>
      <c r="LD271" s="19">
        <f t="shared" ca="1" si="1210"/>
        <v>0</v>
      </c>
      <c r="LE271" s="19">
        <f t="shared" ca="1" si="1211"/>
        <v>2.1691676266666668</v>
      </c>
      <c r="LF271" s="19">
        <f t="shared" ca="1" si="1212"/>
        <v>11.8034728</v>
      </c>
      <c r="LG271" s="19">
        <f t="shared" ca="1" si="1213"/>
        <v>31.615245511111109</v>
      </c>
      <c r="LH271" s="19">
        <f t="shared" ca="1" si="1214"/>
        <v>12.407229991111111</v>
      </c>
      <c r="LI271" s="19">
        <f t="shared" ca="1" si="1215"/>
        <v>0</v>
      </c>
      <c r="LJ271" s="19">
        <f t="shared" ca="1" si="1081"/>
        <v>0</v>
      </c>
      <c r="LK271" s="19">
        <f t="shared" ca="1" si="1082"/>
        <v>0</v>
      </c>
      <c r="LL271" s="72">
        <f t="shared" ca="1" si="1112"/>
        <v>0</v>
      </c>
      <c r="LM271" s="72">
        <f t="shared" ca="1" si="1113"/>
        <v>0</v>
      </c>
    </row>
    <row r="272" spans="1:325" ht="15" customHeight="1" outlineLevel="1" x14ac:dyDescent="0.3">
      <c r="A272" s="5">
        <f>IF('Old Results'!E252='New Results'!E252,'New Results'!E252,"0")</f>
        <v>22500</v>
      </c>
      <c r="B272" s="5">
        <f t="shared" si="1237"/>
        <v>1014</v>
      </c>
      <c r="C272" s="27">
        <f t="shared" si="968"/>
        <v>251</v>
      </c>
      <c r="D272" s="41" t="str">
        <f>'Old Results'!C252</f>
        <v>1014315-RetlStrp-WSHP_NDL</v>
      </c>
      <c r="E272" s="41" t="str">
        <f>'New Results'!C252</f>
        <v>1014315-RetlStrp-WSHP_NDL</v>
      </c>
      <c r="F272" s="5">
        <f t="shared" ca="1" si="1128"/>
        <v>0</v>
      </c>
      <c r="G272" s="5">
        <f t="shared" ca="1" si="1129"/>
        <v>0</v>
      </c>
      <c r="H272" s="5">
        <f t="shared" ca="1" si="1130"/>
        <v>0</v>
      </c>
      <c r="I272" s="5">
        <f t="shared" ca="1" si="1131"/>
        <v>0</v>
      </c>
      <c r="J272" s="5">
        <f t="shared" ca="1" si="1132"/>
        <v>0</v>
      </c>
      <c r="K272" s="5">
        <f t="shared" ca="1" si="1133"/>
        <v>0</v>
      </c>
      <c r="L272" s="5">
        <f t="shared" ca="1" si="1134"/>
        <v>0</v>
      </c>
      <c r="M272" s="5">
        <f t="shared" ca="1" si="1135"/>
        <v>0</v>
      </c>
      <c r="N272" s="5">
        <f t="shared" ca="1" si="1136"/>
        <v>0</v>
      </c>
      <c r="O272" s="5">
        <f t="shared" ca="1" si="1137"/>
        <v>0</v>
      </c>
      <c r="P272" s="5">
        <f t="shared" ca="1" si="1138"/>
        <v>0</v>
      </c>
      <c r="Q272" s="5">
        <f t="shared" ca="1" si="1139"/>
        <v>0</v>
      </c>
      <c r="R272" s="5">
        <f t="shared" ca="1" si="1083"/>
        <v>0</v>
      </c>
      <c r="S272" s="5">
        <f t="shared" ca="1" si="1084"/>
        <v>0</v>
      </c>
      <c r="T272" s="5">
        <f t="shared" ca="1" si="1085"/>
        <v>0</v>
      </c>
      <c r="U272" s="5">
        <f t="shared" ca="1" si="1140"/>
        <v>0</v>
      </c>
      <c r="V272" s="5">
        <f t="shared" ca="1" si="1141"/>
        <v>0</v>
      </c>
      <c r="W272" s="5">
        <f t="shared" ca="1" si="1142"/>
        <v>0</v>
      </c>
      <c r="X272" s="5">
        <f t="shared" ca="1" si="1143"/>
        <v>0</v>
      </c>
      <c r="Y272" s="5">
        <f t="shared" ca="1" si="1144"/>
        <v>0</v>
      </c>
      <c r="Z272" s="5">
        <f t="shared" ca="1" si="1145"/>
        <v>0</v>
      </c>
      <c r="AA272" s="5">
        <f t="shared" ca="1" si="1146"/>
        <v>0</v>
      </c>
      <c r="AB272" s="5">
        <f t="shared" ca="1" si="1147"/>
        <v>0</v>
      </c>
      <c r="AC272" s="5">
        <f t="shared" ca="1" si="1148"/>
        <v>0</v>
      </c>
      <c r="AD272" s="5">
        <f t="shared" ca="1" si="1149"/>
        <v>0</v>
      </c>
      <c r="AE272" s="5">
        <f t="shared" ca="1" si="1150"/>
        <v>0</v>
      </c>
      <c r="AF272" s="5">
        <f t="shared" ca="1" si="1151"/>
        <v>0</v>
      </c>
      <c r="AG272" s="5">
        <f t="shared" ca="1" si="1151"/>
        <v>0</v>
      </c>
      <c r="AH272" s="37">
        <f t="shared" ca="1" si="1152"/>
        <v>0</v>
      </c>
      <c r="AI272" s="37">
        <f t="shared" ca="1" si="1153"/>
        <v>0</v>
      </c>
      <c r="AJ272" s="37">
        <f t="shared" ca="1" si="1154"/>
        <v>0</v>
      </c>
      <c r="AK272" s="37">
        <f t="shared" ca="1" si="1155"/>
        <v>0</v>
      </c>
      <c r="AL272" s="37">
        <f t="shared" ca="1" si="1156"/>
        <v>0</v>
      </c>
      <c r="AM272" s="37">
        <f t="shared" ca="1" si="1157"/>
        <v>0</v>
      </c>
      <c r="AN272" s="37">
        <f t="shared" ca="1" si="1158"/>
        <v>0</v>
      </c>
      <c r="AO272" s="37">
        <f t="shared" ca="1" si="1159"/>
        <v>0</v>
      </c>
      <c r="AP272" s="33">
        <f t="shared" ca="1" si="1160"/>
        <v>50.459102577777777</v>
      </c>
      <c r="AQ272" s="33">
        <f t="shared" ca="1" si="1161"/>
        <v>50.459102577777777</v>
      </c>
      <c r="AR272" s="24">
        <f t="shared" ca="1" si="1162"/>
        <v>0</v>
      </c>
      <c r="AS272" s="34">
        <f t="shared" ca="1" si="1163"/>
        <v>329.85500000000002</v>
      </c>
      <c r="AT272" s="34">
        <f t="shared" ca="1" si="1164"/>
        <v>329.85500000000002</v>
      </c>
      <c r="AU272" s="45">
        <f t="shared" ca="1" si="1165"/>
        <v>0</v>
      </c>
      <c r="AV272" s="34">
        <f t="shared" ca="1" si="1166"/>
        <v>36</v>
      </c>
      <c r="AW272" s="34">
        <f t="shared" ca="1" si="1167"/>
        <v>36</v>
      </c>
      <c r="AX272" s="46">
        <f t="shared" ca="1" si="1168"/>
        <v>0</v>
      </c>
      <c r="AY272" s="5"/>
      <c r="AZ272" s="5">
        <f t="shared" ca="1" si="1055"/>
        <v>0</v>
      </c>
      <c r="BA272" s="5">
        <f t="shared" ca="1" si="1056"/>
        <v>0</v>
      </c>
      <c r="BB272" s="5">
        <f t="shared" ca="1" si="1057"/>
        <v>0</v>
      </c>
      <c r="BC272" s="5">
        <f t="shared" ca="1" si="1058"/>
        <v>0</v>
      </c>
      <c r="BD272" s="5">
        <f t="shared" ca="1" si="1059"/>
        <v>0</v>
      </c>
      <c r="BE272" s="5">
        <f t="shared" ca="1" si="1060"/>
        <v>0</v>
      </c>
      <c r="BF272" s="5">
        <f t="shared" ca="1" si="1061"/>
        <v>0</v>
      </c>
      <c r="BG272" s="5">
        <f t="shared" ca="1" si="1062"/>
        <v>0</v>
      </c>
      <c r="BH272" s="5">
        <f t="shared" ca="1" si="1063"/>
        <v>0</v>
      </c>
      <c r="BI272" s="5">
        <f t="shared" ca="1" si="1064"/>
        <v>0</v>
      </c>
      <c r="BJ272" s="5">
        <f t="shared" ca="1" si="1065"/>
        <v>0</v>
      </c>
      <c r="BK272" s="5">
        <f t="shared" ca="1" si="1066"/>
        <v>0</v>
      </c>
      <c r="BL272" s="5">
        <f t="shared" ca="1" si="1086"/>
        <v>0</v>
      </c>
      <c r="BM272" s="5">
        <f t="shared" ca="1" si="1087"/>
        <v>0</v>
      </c>
      <c r="BN272" s="5">
        <f t="shared" ca="1" si="1088"/>
        <v>0</v>
      </c>
      <c r="BO272" s="5">
        <f t="shared" ca="1" si="1089"/>
        <v>0</v>
      </c>
      <c r="BP272" s="5">
        <f t="shared" ca="1" si="1090"/>
        <v>0</v>
      </c>
      <c r="BQ272" s="5">
        <f t="shared" ca="1" si="1091"/>
        <v>0</v>
      </c>
      <c r="BR272" s="5">
        <f t="shared" ca="1" si="1092"/>
        <v>0</v>
      </c>
      <c r="BS272" s="5">
        <f t="shared" ca="1" si="1093"/>
        <v>0</v>
      </c>
      <c r="BT272" s="5">
        <f t="shared" ca="1" si="1094"/>
        <v>0</v>
      </c>
      <c r="BU272" s="5">
        <f t="shared" ca="1" si="1095"/>
        <v>0</v>
      </c>
      <c r="BV272" s="5">
        <f t="shared" ca="1" si="1096"/>
        <v>0</v>
      </c>
      <c r="BW272" s="5">
        <f t="shared" ca="1" si="1097"/>
        <v>0</v>
      </c>
      <c r="BX272" s="5">
        <f t="shared" ca="1" si="1098"/>
        <v>0</v>
      </c>
      <c r="BY272" s="5">
        <f t="shared" ca="1" si="1099"/>
        <v>0</v>
      </c>
      <c r="BZ272" s="5">
        <f t="shared" ca="1" si="1100"/>
        <v>0</v>
      </c>
      <c r="CA272" s="5">
        <f t="shared" ca="1" si="1101"/>
        <v>0</v>
      </c>
      <c r="CB272" s="37">
        <f t="shared" ca="1" si="1169"/>
        <v>0</v>
      </c>
      <c r="CC272" s="37">
        <f t="shared" ca="1" si="1170"/>
        <v>0</v>
      </c>
      <c r="CD272" s="37">
        <f t="shared" ca="1" si="1171"/>
        <v>0</v>
      </c>
      <c r="CE272" s="37">
        <f t="shared" ca="1" si="1172"/>
        <v>0</v>
      </c>
      <c r="CF272" s="37">
        <f t="shared" ca="1" si="1173"/>
        <v>0</v>
      </c>
      <c r="CG272" s="37">
        <f t="shared" ca="1" si="1174"/>
        <v>0</v>
      </c>
      <c r="CH272" s="37">
        <f t="shared" ca="1" si="1175"/>
        <v>0</v>
      </c>
      <c r="CI272" s="19">
        <f t="shared" ca="1" si="1176"/>
        <v>0</v>
      </c>
      <c r="CJ272" s="33">
        <f t="shared" ca="1" si="1177"/>
        <v>50.97864426666667</v>
      </c>
      <c r="CK272" s="33">
        <f t="shared" ca="1" si="1068"/>
        <v>50.97864426666667</v>
      </c>
      <c r="CL272" s="24">
        <f t="shared" ca="1" si="1178"/>
        <v>0</v>
      </c>
      <c r="CM272" s="34">
        <f t="shared" ca="1" si="1179"/>
        <v>365.87599999999998</v>
      </c>
      <c r="CN272" s="34">
        <f t="shared" ca="1" si="1180"/>
        <v>365.87599999999998</v>
      </c>
      <c r="CO272" s="45">
        <f t="shared" ca="1" si="1181"/>
        <v>0</v>
      </c>
      <c r="CP272" s="5"/>
      <c r="CR272" s="5">
        <f t="shared" ca="1" si="1102"/>
        <v>148</v>
      </c>
      <c r="CS272" s="5">
        <f t="shared" ca="1" si="1103"/>
        <v>132</v>
      </c>
      <c r="CT272" s="62">
        <f t="shared" ca="1" si="1182"/>
        <v>0.10810810810810811</v>
      </c>
      <c r="CW272" s="5">
        <f t="shared" ca="1" si="1238"/>
        <v>296684</v>
      </c>
      <c r="CX272" s="5">
        <f t="shared" ca="1" si="1238"/>
        <v>440.28500000000003</v>
      </c>
      <c r="CY272" s="5">
        <f t="shared" ca="1" si="1238"/>
        <v>86289.2</v>
      </c>
      <c r="CZ272" s="5">
        <f t="shared" ca="1" si="1238"/>
        <v>37032.199999999997</v>
      </c>
      <c r="DA272" s="5">
        <f t="shared" ca="1" si="1238"/>
        <v>771.66600000000005</v>
      </c>
      <c r="DB272" s="5">
        <f t="shared" ca="1" si="1238"/>
        <v>12496.3</v>
      </c>
      <c r="DC272" s="5">
        <f t="shared" ca="1" si="1238"/>
        <v>0</v>
      </c>
      <c r="DD272" s="5">
        <f t="shared" ca="1" si="1238"/>
        <v>77836.5</v>
      </c>
      <c r="DE272" s="5">
        <f t="shared" ca="1" si="1238"/>
        <v>214866</v>
      </c>
      <c r="DF272" s="5">
        <f t="shared" ca="1" si="1238"/>
        <v>81817.899999999994</v>
      </c>
      <c r="DG272" s="5">
        <f t="shared" ca="1" si="1238"/>
        <v>0</v>
      </c>
      <c r="DH272" s="5">
        <f t="shared" ca="1" si="1238"/>
        <v>0</v>
      </c>
      <c r="DI272" s="5">
        <f t="shared" ca="1" si="1239"/>
        <v>0</v>
      </c>
      <c r="DJ272" s="5">
        <f t="shared" ca="1" si="1239"/>
        <v>0</v>
      </c>
      <c r="DK272" s="5">
        <f t="shared" ca="1" si="1239"/>
        <v>0</v>
      </c>
      <c r="DL272" s="5"/>
      <c r="DM272" s="5">
        <f t="shared" ca="1" si="1240"/>
        <v>1230.44</v>
      </c>
      <c r="DN272" s="5">
        <f t="shared" ca="1" si="1240"/>
        <v>567.21699999999998</v>
      </c>
      <c r="DO272" s="5">
        <f t="shared" ca="1" si="1240"/>
        <v>0</v>
      </c>
      <c r="DP272" s="5">
        <f t="shared" ca="1" si="1240"/>
        <v>0</v>
      </c>
      <c r="DQ272" s="5">
        <f t="shared" ca="1" si="1240"/>
        <v>0</v>
      </c>
      <c r="DR272" s="5">
        <f t="shared" ca="1" si="1240"/>
        <v>0</v>
      </c>
      <c r="DS272" s="5">
        <f t="shared" ca="1" si="1240"/>
        <v>663.22400000000005</v>
      </c>
      <c r="DT272" s="5">
        <f t="shared" ca="1" si="1240"/>
        <v>0</v>
      </c>
      <c r="DU272" s="5">
        <f t="shared" ca="1" si="1240"/>
        <v>1230.44</v>
      </c>
      <c r="DV272" s="5">
        <f t="shared" ca="1" si="1240"/>
        <v>0</v>
      </c>
      <c r="DW272" s="5">
        <f t="shared" ca="1" si="1240"/>
        <v>0</v>
      </c>
      <c r="DX272" s="5">
        <f t="shared" ca="1" si="1240"/>
        <v>0</v>
      </c>
      <c r="DY272" s="5">
        <f t="shared" ca="1" si="1218"/>
        <v>0</v>
      </c>
      <c r="DZ272" s="5"/>
      <c r="EA272" s="5">
        <f t="shared" ca="1" si="1233"/>
        <v>329.85500000000002</v>
      </c>
      <c r="EB272" s="5">
        <f t="shared" ca="1" si="1233"/>
        <v>5.7152000000000003</v>
      </c>
      <c r="EC272" s="5">
        <f t="shared" ca="1" si="1233"/>
        <v>148.00800000000001</v>
      </c>
      <c r="ED272" s="5">
        <f t="shared" ca="1" si="1233"/>
        <v>48.7149</v>
      </c>
      <c r="EE272" s="5">
        <f t="shared" ca="1" si="1233"/>
        <v>0.92331200000000002</v>
      </c>
      <c r="EF272" s="5">
        <f t="shared" ca="1" si="1233"/>
        <v>17.332999999999998</v>
      </c>
      <c r="EG272" s="5">
        <f t="shared" ca="1" si="1233"/>
        <v>5.3474000000000004</v>
      </c>
      <c r="EH272" s="5">
        <f t="shared" ca="1" si="1233"/>
        <v>103.813</v>
      </c>
      <c r="EI272" s="5"/>
      <c r="EJ272" s="19">
        <f t="shared" ca="1" si="1183"/>
        <v>50.459102577777777</v>
      </c>
      <c r="EK272" s="19">
        <f t="shared" ca="1" si="1184"/>
        <v>2.5877312186666663</v>
      </c>
      <c r="EL272" s="19">
        <f t="shared" ca="1" si="1185"/>
        <v>13.085277795555553</v>
      </c>
      <c r="EM272" s="19">
        <f t="shared" ca="1" si="1186"/>
        <v>5.6157273955555551</v>
      </c>
      <c r="EN272" s="19">
        <f t="shared" ca="1" si="1187"/>
        <v>0.11701886186666666</v>
      </c>
      <c r="EO272" s="19">
        <f t="shared" ca="1" si="1188"/>
        <v>1.8949944711111111</v>
      </c>
      <c r="EP272" s="19">
        <f t="shared" ca="1" si="1189"/>
        <v>2.9476622222222226</v>
      </c>
      <c r="EQ272" s="19">
        <f t="shared" ca="1" si="1190"/>
        <v>11.8034728</v>
      </c>
      <c r="ER272" s="19">
        <f t="shared" ca="1" si="1191"/>
        <v>38.05185742222222</v>
      </c>
      <c r="ES272" s="19">
        <f t="shared" ca="1" si="1192"/>
        <v>12.407229991111111</v>
      </c>
      <c r="ET272" s="19">
        <f t="shared" ca="1" si="1193"/>
        <v>0</v>
      </c>
      <c r="EU272" s="19">
        <f t="shared" ca="1" si="1104"/>
        <v>0</v>
      </c>
      <c r="EV272" s="19">
        <f t="shared" ca="1" si="1105"/>
        <v>0</v>
      </c>
      <c r="EW272" s="72">
        <f t="shared" ca="1" si="1106"/>
        <v>0</v>
      </c>
      <c r="EX272" s="72">
        <f t="shared" ca="1" si="1107"/>
        <v>0</v>
      </c>
      <c r="EY272" s="5"/>
      <c r="EZ272" s="5"/>
      <c r="FA272" s="5"/>
      <c r="FB272" s="5">
        <f t="shared" ca="1" si="1241"/>
        <v>296684</v>
      </c>
      <c r="FC272" s="5">
        <f t="shared" ca="1" si="1241"/>
        <v>440.28500000000003</v>
      </c>
      <c r="FD272" s="5">
        <f t="shared" ca="1" si="1241"/>
        <v>86289.2</v>
      </c>
      <c r="FE272" s="5">
        <f t="shared" ca="1" si="1241"/>
        <v>37032.199999999997</v>
      </c>
      <c r="FF272" s="5">
        <f t="shared" ca="1" si="1241"/>
        <v>771.66600000000005</v>
      </c>
      <c r="FG272" s="5">
        <f t="shared" ca="1" si="1241"/>
        <v>12496.3</v>
      </c>
      <c r="FH272" s="5">
        <f t="shared" ca="1" si="1241"/>
        <v>0</v>
      </c>
      <c r="FI272" s="5">
        <f t="shared" ca="1" si="1241"/>
        <v>77836.5</v>
      </c>
      <c r="FJ272" s="5">
        <f t="shared" ca="1" si="1241"/>
        <v>214866</v>
      </c>
      <c r="FK272" s="5">
        <f t="shared" ca="1" si="1241"/>
        <v>81817.899999999994</v>
      </c>
      <c r="FL272" s="5">
        <f t="shared" ca="1" si="1241"/>
        <v>0</v>
      </c>
      <c r="FM272" s="5">
        <f t="shared" ca="1" si="1241"/>
        <v>0</v>
      </c>
      <c r="FN272" s="5">
        <f t="shared" ca="1" si="1220"/>
        <v>0</v>
      </c>
      <c r="FO272" s="5">
        <f t="shared" ca="1" si="1220"/>
        <v>0</v>
      </c>
      <c r="FP272" s="5">
        <f t="shared" ca="1" si="1220"/>
        <v>0</v>
      </c>
      <c r="FQ272" s="5"/>
      <c r="FR272" s="5">
        <f t="shared" ca="1" si="1242"/>
        <v>1230.44</v>
      </c>
      <c r="FS272" s="5">
        <f t="shared" ca="1" si="1242"/>
        <v>567.21699999999998</v>
      </c>
      <c r="FT272" s="5">
        <f t="shared" ca="1" si="1242"/>
        <v>0</v>
      </c>
      <c r="FU272" s="5">
        <f t="shared" ca="1" si="1242"/>
        <v>0</v>
      </c>
      <c r="FV272" s="5">
        <f t="shared" ca="1" si="1242"/>
        <v>0</v>
      </c>
      <c r="FW272" s="5">
        <f t="shared" ca="1" si="1242"/>
        <v>0</v>
      </c>
      <c r="FX272" s="5">
        <f t="shared" ca="1" si="1242"/>
        <v>663.22400000000005</v>
      </c>
      <c r="FY272" s="5">
        <f t="shared" ca="1" si="1242"/>
        <v>0</v>
      </c>
      <c r="FZ272" s="5">
        <f t="shared" ca="1" si="1242"/>
        <v>1230.44</v>
      </c>
      <c r="GA272" s="5">
        <f t="shared" ca="1" si="1242"/>
        <v>0</v>
      </c>
      <c r="GB272" s="5">
        <f t="shared" ca="1" si="1242"/>
        <v>0</v>
      </c>
      <c r="GC272" s="5">
        <f t="shared" ca="1" si="1242"/>
        <v>0</v>
      </c>
      <c r="GD272" s="5">
        <f t="shared" ca="1" si="1222"/>
        <v>0</v>
      </c>
      <c r="GE272" s="5"/>
      <c r="GF272" s="5">
        <f t="shared" ca="1" si="1223"/>
        <v>329.85500000000002</v>
      </c>
      <c r="GG272" s="5">
        <f t="shared" ca="1" si="1223"/>
        <v>5.7152000000000003</v>
      </c>
      <c r="GH272" s="5">
        <f t="shared" ca="1" si="1223"/>
        <v>148.00800000000001</v>
      </c>
      <c r="GI272" s="5">
        <f t="shared" ca="1" si="1223"/>
        <v>48.7149</v>
      </c>
      <c r="GJ272" s="5">
        <f t="shared" ca="1" si="1223"/>
        <v>0.92331200000000002</v>
      </c>
      <c r="GK272" s="5">
        <f t="shared" ca="1" si="1223"/>
        <v>17.332999999999998</v>
      </c>
      <c r="GL272" s="5">
        <f t="shared" ca="1" si="1223"/>
        <v>5.3474000000000004</v>
      </c>
      <c r="GM272" s="5">
        <f t="shared" ca="1" si="1223"/>
        <v>103.813</v>
      </c>
      <c r="GN272" s="5"/>
      <c r="GO272" s="19">
        <f t="shared" ca="1" si="1194"/>
        <v>50.459102577777777</v>
      </c>
      <c r="GP272" s="19">
        <f t="shared" ca="1" si="1195"/>
        <v>2.5877312186666663</v>
      </c>
      <c r="GQ272" s="19">
        <f t="shared" ca="1" si="1196"/>
        <v>13.085277795555553</v>
      </c>
      <c r="GR272" s="19">
        <f t="shared" ca="1" si="1197"/>
        <v>5.6157273955555551</v>
      </c>
      <c r="GS272" s="19">
        <f t="shared" ca="1" si="1198"/>
        <v>0.11701886186666666</v>
      </c>
      <c r="GT272" s="19">
        <f t="shared" ca="1" si="1199"/>
        <v>1.8949944711111111</v>
      </c>
      <c r="GU272" s="19">
        <f t="shared" ca="1" si="1200"/>
        <v>2.9476622222222226</v>
      </c>
      <c r="GV272" s="19">
        <f t="shared" ca="1" si="1201"/>
        <v>11.8034728</v>
      </c>
      <c r="GW272" s="19">
        <f t="shared" ca="1" si="1202"/>
        <v>38.05185742222222</v>
      </c>
      <c r="GX272" s="19">
        <f t="shared" ca="1" si="1203"/>
        <v>12.407229991111111</v>
      </c>
      <c r="GY272" s="19">
        <f t="shared" ca="1" si="1204"/>
        <v>0</v>
      </c>
      <c r="GZ272" s="19">
        <f t="shared" ca="1" si="1204"/>
        <v>0</v>
      </c>
      <c r="HA272" s="19">
        <f t="shared" ca="1" si="1204"/>
        <v>0</v>
      </c>
      <c r="HB272" s="72">
        <f t="shared" ca="1" si="1108"/>
        <v>0</v>
      </c>
      <c r="HC272" s="72">
        <f t="shared" ca="1" si="1109"/>
        <v>0</v>
      </c>
      <c r="HD272" s="5"/>
      <c r="HE272" s="5"/>
      <c r="HF272" s="5"/>
      <c r="HG272" s="5">
        <f t="shared" ca="1" si="1243"/>
        <v>331308</v>
      </c>
      <c r="HH272" s="5">
        <f t="shared" ca="1" si="1243"/>
        <v>0</v>
      </c>
      <c r="HI272" s="5">
        <f t="shared" ca="1" si="1243"/>
        <v>86898.3</v>
      </c>
      <c r="HJ272" s="5">
        <f t="shared" ca="1" si="1243"/>
        <v>72409.8</v>
      </c>
      <c r="HK272" s="5">
        <f t="shared" ca="1" si="1243"/>
        <v>0</v>
      </c>
      <c r="HL272" s="5">
        <f t="shared" ca="1" si="1243"/>
        <v>0</v>
      </c>
      <c r="HM272" s="5">
        <f t="shared" ca="1" si="1243"/>
        <v>12345.8</v>
      </c>
      <c r="HN272" s="5">
        <f t="shared" ca="1" si="1243"/>
        <v>77836.5</v>
      </c>
      <c r="HO272" s="5">
        <f t="shared" ca="1" si="1243"/>
        <v>249490</v>
      </c>
      <c r="HP272" s="5">
        <f t="shared" ca="1" si="1243"/>
        <v>81817.899999999994</v>
      </c>
      <c r="HQ272" s="5">
        <f t="shared" ca="1" si="1243"/>
        <v>0</v>
      </c>
      <c r="HR272" s="5">
        <f t="shared" ca="1" si="1243"/>
        <v>0</v>
      </c>
      <c r="HS272" s="5">
        <f t="shared" ca="1" si="1225"/>
        <v>0</v>
      </c>
      <c r="HT272" s="5">
        <f t="shared" ca="1" si="1225"/>
        <v>0</v>
      </c>
      <c r="HU272" s="5">
        <f t="shared" ca="1" si="1225"/>
        <v>0</v>
      </c>
      <c r="HV272" s="5"/>
      <c r="HW272" s="5">
        <f t="shared" ca="1" si="1244"/>
        <v>165.96600000000001</v>
      </c>
      <c r="HX272" s="5">
        <f t="shared" ca="1" si="1244"/>
        <v>165.96600000000001</v>
      </c>
      <c r="HY272" s="5">
        <f t="shared" ca="1" si="1244"/>
        <v>0</v>
      </c>
      <c r="HZ272" s="5">
        <f t="shared" ca="1" si="1244"/>
        <v>0</v>
      </c>
      <c r="IA272" s="5">
        <f t="shared" ca="1" si="1244"/>
        <v>0</v>
      </c>
      <c r="IB272" s="5">
        <f t="shared" ca="1" si="1244"/>
        <v>0</v>
      </c>
      <c r="IC272" s="5">
        <f t="shared" ca="1" si="1244"/>
        <v>0</v>
      </c>
      <c r="ID272" s="5">
        <f t="shared" ca="1" si="1244"/>
        <v>0</v>
      </c>
      <c r="IE272" s="5">
        <f t="shared" ca="1" si="1244"/>
        <v>165.96600000000001</v>
      </c>
      <c r="IF272" s="5">
        <f t="shared" ca="1" si="1244"/>
        <v>0</v>
      </c>
      <c r="IG272" s="5">
        <f t="shared" ca="1" si="1244"/>
        <v>0</v>
      </c>
      <c r="IH272" s="5">
        <f t="shared" ca="1" si="1244"/>
        <v>0</v>
      </c>
      <c r="II272" s="5">
        <f t="shared" ca="1" si="1227"/>
        <v>0</v>
      </c>
      <c r="IJ272" s="5"/>
      <c r="IK272" s="5">
        <f t="shared" ca="1" si="1234"/>
        <v>365.87599999999998</v>
      </c>
      <c r="IL272" s="5">
        <f t="shared" ca="1" si="1234"/>
        <v>1.5502899999999999</v>
      </c>
      <c r="IM272" s="5">
        <f t="shared" ca="1" si="1234"/>
        <v>148.32400000000001</v>
      </c>
      <c r="IN272" s="5">
        <f t="shared" ca="1" si="1234"/>
        <v>96.281899999999993</v>
      </c>
      <c r="IO272" s="5">
        <f t="shared" ca="1" si="1234"/>
        <v>0</v>
      </c>
      <c r="IP272" s="5">
        <f t="shared" ca="1" si="1234"/>
        <v>0</v>
      </c>
      <c r="IQ272" s="5">
        <f t="shared" ca="1" si="1234"/>
        <v>15.9068</v>
      </c>
      <c r="IR272" s="5">
        <f t="shared" ca="1" si="1234"/>
        <v>103.813</v>
      </c>
      <c r="IS272" s="5"/>
      <c r="IT272" s="19">
        <f t="shared" ca="1" si="1069"/>
        <v>50.97864426666667</v>
      </c>
      <c r="IU272" s="19">
        <f t="shared" ca="1" si="1070"/>
        <v>0.73762666666666676</v>
      </c>
      <c r="IV272" s="19">
        <f t="shared" ca="1" si="1071"/>
        <v>13.177644426666665</v>
      </c>
      <c r="IW272" s="19">
        <f t="shared" ca="1" si="1072"/>
        <v>10.980543893333333</v>
      </c>
      <c r="IX272" s="19">
        <f t="shared" ca="1" si="1073"/>
        <v>0</v>
      </c>
      <c r="IY272" s="19">
        <f t="shared" ca="1" si="1074"/>
        <v>0</v>
      </c>
      <c r="IZ272" s="19">
        <f t="shared" ca="1" si="1075"/>
        <v>1.872171982222222</v>
      </c>
      <c r="JA272" s="19">
        <f t="shared" ca="1" si="1076"/>
        <v>11.8034728</v>
      </c>
      <c r="JB272" s="19">
        <f t="shared" ca="1" si="1077"/>
        <v>38.571399111111113</v>
      </c>
      <c r="JC272" s="19">
        <f t="shared" ca="1" si="1078"/>
        <v>12.407229991111111</v>
      </c>
      <c r="JD272" s="19">
        <f t="shared" ca="1" si="1079"/>
        <v>0</v>
      </c>
      <c r="JE272" s="19">
        <f t="shared" ca="1" si="1247"/>
        <v>0</v>
      </c>
      <c r="JF272" s="19">
        <f t="shared" ca="1" si="1247"/>
        <v>0</v>
      </c>
      <c r="JG272" s="72">
        <f t="shared" ca="1" si="1110"/>
        <v>0</v>
      </c>
      <c r="JH272" s="72">
        <f t="shared" ca="1" si="1111"/>
        <v>0</v>
      </c>
      <c r="JI272" s="5"/>
      <c r="JJ272" s="5"/>
      <c r="JK272" s="5"/>
      <c r="JL272" s="5">
        <f t="shared" ca="1" si="1245"/>
        <v>331308</v>
      </c>
      <c r="JM272" s="5">
        <f t="shared" ca="1" si="1245"/>
        <v>0</v>
      </c>
      <c r="JN272" s="5">
        <f t="shared" ca="1" si="1245"/>
        <v>86898.3</v>
      </c>
      <c r="JO272" s="5">
        <f t="shared" ca="1" si="1245"/>
        <v>72409.8</v>
      </c>
      <c r="JP272" s="5">
        <f t="shared" ca="1" si="1245"/>
        <v>0</v>
      </c>
      <c r="JQ272" s="5">
        <f t="shared" ca="1" si="1245"/>
        <v>0</v>
      </c>
      <c r="JR272" s="5">
        <f t="shared" ca="1" si="1245"/>
        <v>12345.8</v>
      </c>
      <c r="JS272" s="5">
        <f t="shared" ca="1" si="1245"/>
        <v>77836.5</v>
      </c>
      <c r="JT272" s="5">
        <f t="shared" ca="1" si="1245"/>
        <v>249490</v>
      </c>
      <c r="JU272" s="5">
        <f t="shared" ca="1" si="1245"/>
        <v>81817.899999999994</v>
      </c>
      <c r="JV272" s="5">
        <f t="shared" ca="1" si="1245"/>
        <v>0</v>
      </c>
      <c r="JW272" s="5">
        <f t="shared" ca="1" si="1245"/>
        <v>0</v>
      </c>
      <c r="JX272" s="5">
        <f t="shared" ca="1" si="1229"/>
        <v>0</v>
      </c>
      <c r="JY272" s="5">
        <f t="shared" ca="1" si="1229"/>
        <v>0</v>
      </c>
      <c r="JZ272" s="5">
        <f t="shared" ca="1" si="1229"/>
        <v>0</v>
      </c>
      <c r="KA272" s="5"/>
      <c r="KB272" s="5">
        <f t="shared" ca="1" si="1246"/>
        <v>165.96600000000001</v>
      </c>
      <c r="KC272" s="5">
        <f t="shared" ca="1" si="1246"/>
        <v>165.96600000000001</v>
      </c>
      <c r="KD272" s="5">
        <f t="shared" ca="1" si="1246"/>
        <v>0</v>
      </c>
      <c r="KE272" s="5">
        <f t="shared" ca="1" si="1246"/>
        <v>0</v>
      </c>
      <c r="KF272" s="5">
        <f t="shared" ca="1" si="1246"/>
        <v>0</v>
      </c>
      <c r="KG272" s="5">
        <f t="shared" ca="1" si="1246"/>
        <v>0</v>
      </c>
      <c r="KH272" s="5">
        <f t="shared" ca="1" si="1246"/>
        <v>0</v>
      </c>
      <c r="KI272" s="5">
        <f t="shared" ca="1" si="1246"/>
        <v>0</v>
      </c>
      <c r="KJ272" s="5">
        <f t="shared" ca="1" si="1246"/>
        <v>165.96600000000001</v>
      </c>
      <c r="KK272" s="5">
        <f t="shared" ca="1" si="1246"/>
        <v>0</v>
      </c>
      <c r="KL272" s="5">
        <f t="shared" ca="1" si="1246"/>
        <v>0</v>
      </c>
      <c r="KM272" s="5">
        <f t="shared" ca="1" si="1246"/>
        <v>0</v>
      </c>
      <c r="KN272" s="5">
        <f t="shared" ca="1" si="1231"/>
        <v>0</v>
      </c>
      <c r="KO272" s="5"/>
      <c r="KP272" s="5">
        <f t="shared" ca="1" si="1232"/>
        <v>365.87599999999998</v>
      </c>
      <c r="KQ272" s="5">
        <f t="shared" ca="1" si="1232"/>
        <v>1.5502899999999999</v>
      </c>
      <c r="KR272" s="5">
        <f t="shared" ca="1" si="1232"/>
        <v>148.32400000000001</v>
      </c>
      <c r="KS272" s="5">
        <f t="shared" ca="1" si="1232"/>
        <v>96.281899999999993</v>
      </c>
      <c r="KT272" s="5">
        <f t="shared" ca="1" si="1232"/>
        <v>0</v>
      </c>
      <c r="KU272" s="5">
        <f t="shared" ca="1" si="1232"/>
        <v>0</v>
      </c>
      <c r="KV272" s="5">
        <f t="shared" ca="1" si="1232"/>
        <v>15.9068</v>
      </c>
      <c r="KW272" s="5">
        <f t="shared" ca="1" si="1232"/>
        <v>103.813</v>
      </c>
      <c r="KX272" s="5"/>
      <c r="KY272" s="19">
        <f t="shared" ca="1" si="1205"/>
        <v>50.97864426666667</v>
      </c>
      <c r="KZ272" s="19">
        <f t="shared" ca="1" si="1206"/>
        <v>0.73762666666666676</v>
      </c>
      <c r="LA272" s="19">
        <f t="shared" ca="1" si="1207"/>
        <v>13.177644426666665</v>
      </c>
      <c r="LB272" s="19">
        <f t="shared" ca="1" si="1208"/>
        <v>10.980543893333333</v>
      </c>
      <c r="LC272" s="19">
        <f t="shared" ca="1" si="1209"/>
        <v>0</v>
      </c>
      <c r="LD272" s="19">
        <f t="shared" ca="1" si="1210"/>
        <v>0</v>
      </c>
      <c r="LE272" s="19">
        <f t="shared" ca="1" si="1211"/>
        <v>1.872171982222222</v>
      </c>
      <c r="LF272" s="19">
        <f t="shared" ca="1" si="1212"/>
        <v>11.8034728</v>
      </c>
      <c r="LG272" s="19">
        <f t="shared" ca="1" si="1213"/>
        <v>38.571399111111113</v>
      </c>
      <c r="LH272" s="19">
        <f t="shared" ca="1" si="1214"/>
        <v>12.407229991111111</v>
      </c>
      <c r="LI272" s="19">
        <f t="shared" ca="1" si="1215"/>
        <v>0</v>
      </c>
      <c r="LJ272" s="19">
        <f t="shared" ca="1" si="1081"/>
        <v>0</v>
      </c>
      <c r="LK272" s="19">
        <f t="shared" ca="1" si="1082"/>
        <v>0</v>
      </c>
      <c r="LL272" s="72">
        <f t="shared" ca="1" si="1112"/>
        <v>0</v>
      </c>
      <c r="LM272" s="72">
        <f t="shared" ca="1" si="1113"/>
        <v>0</v>
      </c>
    </row>
    <row r="273" spans="1:325" ht="15" customHeight="1" outlineLevel="1" x14ac:dyDescent="0.3">
      <c r="A273" s="5">
        <f>IF('Old Results'!E253='New Results'!E253,'New Results'!E253,"0")</f>
        <v>22500</v>
      </c>
      <c r="B273" s="5">
        <f t="shared" si="1237"/>
        <v>1014</v>
      </c>
      <c r="C273" s="27">
        <f t="shared" si="968"/>
        <v>252</v>
      </c>
      <c r="D273" s="41" t="str">
        <f>'Old Results'!C253</f>
        <v>1014506-RetlStrp-WSHP_NDL</v>
      </c>
      <c r="E273" s="41" t="str">
        <f>'New Results'!C253</f>
        <v>1014506-RetlStrp-WSHP_NDL</v>
      </c>
      <c r="F273" s="5">
        <f t="shared" ca="1" si="1128"/>
        <v>0</v>
      </c>
      <c r="G273" s="5">
        <f t="shared" ca="1" si="1129"/>
        <v>0</v>
      </c>
      <c r="H273" s="5">
        <f t="shared" ca="1" si="1130"/>
        <v>0</v>
      </c>
      <c r="I273" s="5">
        <f t="shared" ca="1" si="1131"/>
        <v>0</v>
      </c>
      <c r="J273" s="5">
        <f t="shared" ca="1" si="1132"/>
        <v>0</v>
      </c>
      <c r="K273" s="5">
        <f t="shared" ca="1" si="1133"/>
        <v>0</v>
      </c>
      <c r="L273" s="5">
        <f t="shared" ca="1" si="1134"/>
        <v>0</v>
      </c>
      <c r="M273" s="5">
        <f t="shared" ca="1" si="1135"/>
        <v>0</v>
      </c>
      <c r="N273" s="5">
        <f t="shared" ca="1" si="1136"/>
        <v>0</v>
      </c>
      <c r="O273" s="5">
        <f t="shared" ca="1" si="1137"/>
        <v>0</v>
      </c>
      <c r="P273" s="5">
        <f t="shared" ca="1" si="1138"/>
        <v>0</v>
      </c>
      <c r="Q273" s="5">
        <f t="shared" ca="1" si="1139"/>
        <v>0</v>
      </c>
      <c r="R273" s="5">
        <f t="shared" ca="1" si="1083"/>
        <v>0</v>
      </c>
      <c r="S273" s="5">
        <f t="shared" ca="1" si="1084"/>
        <v>0</v>
      </c>
      <c r="T273" s="5">
        <f t="shared" ca="1" si="1085"/>
        <v>0</v>
      </c>
      <c r="U273" s="5">
        <f t="shared" ca="1" si="1140"/>
        <v>0</v>
      </c>
      <c r="V273" s="5">
        <f t="shared" ca="1" si="1141"/>
        <v>0</v>
      </c>
      <c r="W273" s="5">
        <f t="shared" ca="1" si="1142"/>
        <v>0</v>
      </c>
      <c r="X273" s="5">
        <f t="shared" ca="1" si="1143"/>
        <v>0</v>
      </c>
      <c r="Y273" s="5">
        <f t="shared" ca="1" si="1144"/>
        <v>0</v>
      </c>
      <c r="Z273" s="5">
        <f t="shared" ca="1" si="1145"/>
        <v>0</v>
      </c>
      <c r="AA273" s="5">
        <f t="shared" ca="1" si="1146"/>
        <v>0</v>
      </c>
      <c r="AB273" s="5">
        <f t="shared" ca="1" si="1147"/>
        <v>0</v>
      </c>
      <c r="AC273" s="5">
        <f t="shared" ca="1" si="1148"/>
        <v>0</v>
      </c>
      <c r="AD273" s="5">
        <f t="shared" ca="1" si="1149"/>
        <v>0</v>
      </c>
      <c r="AE273" s="5">
        <f t="shared" ca="1" si="1150"/>
        <v>0</v>
      </c>
      <c r="AF273" s="5">
        <f t="shared" ca="1" si="1151"/>
        <v>0</v>
      </c>
      <c r="AG273" s="5">
        <f t="shared" ca="1" si="1151"/>
        <v>0</v>
      </c>
      <c r="AH273" s="37">
        <f t="shared" ca="1" si="1152"/>
        <v>0</v>
      </c>
      <c r="AI273" s="37">
        <f t="shared" ca="1" si="1153"/>
        <v>0</v>
      </c>
      <c r="AJ273" s="37">
        <f t="shared" ca="1" si="1154"/>
        <v>0</v>
      </c>
      <c r="AK273" s="37">
        <f t="shared" ca="1" si="1155"/>
        <v>0</v>
      </c>
      <c r="AL273" s="37">
        <f t="shared" ca="1" si="1156"/>
        <v>0</v>
      </c>
      <c r="AM273" s="37">
        <f t="shared" ca="1" si="1157"/>
        <v>0</v>
      </c>
      <c r="AN273" s="37">
        <f t="shared" ca="1" si="1158"/>
        <v>0</v>
      </c>
      <c r="AO273" s="37">
        <f t="shared" ca="1" si="1159"/>
        <v>0</v>
      </c>
      <c r="AP273" s="33">
        <f t="shared" ca="1" si="1160"/>
        <v>41.674802488888886</v>
      </c>
      <c r="AQ273" s="33">
        <f t="shared" ca="1" si="1161"/>
        <v>41.674802488888886</v>
      </c>
      <c r="AR273" s="24">
        <f t="shared" ca="1" si="1162"/>
        <v>0</v>
      </c>
      <c r="AS273" s="34">
        <f t="shared" ca="1" si="1163"/>
        <v>217.13499999999999</v>
      </c>
      <c r="AT273" s="34">
        <f t="shared" ca="1" si="1164"/>
        <v>217.13499999999999</v>
      </c>
      <c r="AU273" s="45">
        <f t="shared" ca="1" si="1165"/>
        <v>0</v>
      </c>
      <c r="AV273" s="34">
        <f t="shared" ca="1" si="1166"/>
        <v>59.9</v>
      </c>
      <c r="AW273" s="34">
        <f t="shared" ca="1" si="1167"/>
        <v>59.9</v>
      </c>
      <c r="AX273" s="46">
        <f t="shared" ca="1" si="1168"/>
        <v>0</v>
      </c>
      <c r="AY273" s="5"/>
      <c r="AZ273" s="5">
        <f t="shared" ca="1" si="1055"/>
        <v>0</v>
      </c>
      <c r="BA273" s="5">
        <f t="shared" ca="1" si="1056"/>
        <v>0</v>
      </c>
      <c r="BB273" s="5">
        <f t="shared" ca="1" si="1057"/>
        <v>0</v>
      </c>
      <c r="BC273" s="5">
        <f t="shared" ca="1" si="1058"/>
        <v>0</v>
      </c>
      <c r="BD273" s="5">
        <f t="shared" ca="1" si="1059"/>
        <v>0</v>
      </c>
      <c r="BE273" s="5">
        <f t="shared" ca="1" si="1060"/>
        <v>0</v>
      </c>
      <c r="BF273" s="5">
        <f t="shared" ca="1" si="1061"/>
        <v>0</v>
      </c>
      <c r="BG273" s="5">
        <f t="shared" ca="1" si="1062"/>
        <v>0</v>
      </c>
      <c r="BH273" s="5">
        <f t="shared" ca="1" si="1063"/>
        <v>0</v>
      </c>
      <c r="BI273" s="5">
        <f t="shared" ca="1" si="1064"/>
        <v>0</v>
      </c>
      <c r="BJ273" s="5">
        <f t="shared" ca="1" si="1065"/>
        <v>0</v>
      </c>
      <c r="BK273" s="5">
        <f t="shared" ca="1" si="1066"/>
        <v>0</v>
      </c>
      <c r="BL273" s="5">
        <f t="shared" ca="1" si="1086"/>
        <v>0</v>
      </c>
      <c r="BM273" s="5">
        <f t="shared" ca="1" si="1087"/>
        <v>0</v>
      </c>
      <c r="BN273" s="5">
        <f t="shared" ca="1" si="1088"/>
        <v>0</v>
      </c>
      <c r="BO273" s="5">
        <f t="shared" ca="1" si="1089"/>
        <v>0</v>
      </c>
      <c r="BP273" s="5">
        <f t="shared" ca="1" si="1090"/>
        <v>0</v>
      </c>
      <c r="BQ273" s="5">
        <f t="shared" ca="1" si="1091"/>
        <v>0</v>
      </c>
      <c r="BR273" s="5">
        <f t="shared" ca="1" si="1092"/>
        <v>0</v>
      </c>
      <c r="BS273" s="5">
        <f t="shared" ca="1" si="1093"/>
        <v>0</v>
      </c>
      <c r="BT273" s="5">
        <f t="shared" ca="1" si="1094"/>
        <v>0</v>
      </c>
      <c r="BU273" s="5">
        <f t="shared" ca="1" si="1095"/>
        <v>0</v>
      </c>
      <c r="BV273" s="5">
        <f t="shared" ca="1" si="1096"/>
        <v>0</v>
      </c>
      <c r="BW273" s="5">
        <f t="shared" ca="1" si="1097"/>
        <v>0</v>
      </c>
      <c r="BX273" s="5">
        <f t="shared" ca="1" si="1098"/>
        <v>0</v>
      </c>
      <c r="BY273" s="5">
        <f t="shared" ca="1" si="1099"/>
        <v>0</v>
      </c>
      <c r="BZ273" s="5">
        <f t="shared" ca="1" si="1100"/>
        <v>0</v>
      </c>
      <c r="CA273" s="5">
        <f t="shared" ca="1" si="1101"/>
        <v>0</v>
      </c>
      <c r="CB273" s="37">
        <f t="shared" ca="1" si="1169"/>
        <v>0</v>
      </c>
      <c r="CC273" s="37">
        <f t="shared" ca="1" si="1170"/>
        <v>0</v>
      </c>
      <c r="CD273" s="37">
        <f t="shared" ca="1" si="1171"/>
        <v>0</v>
      </c>
      <c r="CE273" s="37">
        <f t="shared" ca="1" si="1172"/>
        <v>0</v>
      </c>
      <c r="CF273" s="37">
        <f t="shared" ca="1" si="1173"/>
        <v>0</v>
      </c>
      <c r="CG273" s="37">
        <f t="shared" ca="1" si="1174"/>
        <v>0</v>
      </c>
      <c r="CH273" s="37">
        <f t="shared" ca="1" si="1175"/>
        <v>0</v>
      </c>
      <c r="CI273" s="19">
        <f t="shared" ca="1" si="1176"/>
        <v>0</v>
      </c>
      <c r="CJ273" s="33">
        <f t="shared" ca="1" si="1177"/>
        <v>44.02249066666667</v>
      </c>
      <c r="CK273" s="33">
        <f t="shared" ca="1" si="1068"/>
        <v>44.02249066666667</v>
      </c>
      <c r="CL273" s="24">
        <f t="shared" ca="1" si="1178"/>
        <v>0</v>
      </c>
      <c r="CM273" s="34">
        <f t="shared" ca="1" si="1179"/>
        <v>276.98899999999998</v>
      </c>
      <c r="CN273" s="34">
        <f t="shared" ca="1" si="1180"/>
        <v>276.98899999999998</v>
      </c>
      <c r="CO273" s="45">
        <f t="shared" ca="1" si="1181"/>
        <v>0</v>
      </c>
      <c r="CP273" s="5"/>
      <c r="CR273" s="5">
        <f t="shared" ca="1" si="1102"/>
        <v>70</v>
      </c>
      <c r="CS273" s="5">
        <f t="shared" ca="1" si="1103"/>
        <v>64</v>
      </c>
      <c r="CT273" s="62">
        <f t="shared" ca="1" si="1182"/>
        <v>8.5714285714285743E-2</v>
      </c>
      <c r="CW273" s="5">
        <f t="shared" ca="1" si="1238"/>
        <v>223738</v>
      </c>
      <c r="CX273" s="5">
        <f t="shared" ca="1" si="1238"/>
        <v>921.1</v>
      </c>
      <c r="CY273" s="5">
        <f t="shared" ca="1" si="1238"/>
        <v>17507.8</v>
      </c>
      <c r="CZ273" s="5">
        <f t="shared" ca="1" si="1238"/>
        <v>36842.1</v>
      </c>
      <c r="DA273" s="5">
        <f t="shared" ca="1" si="1238"/>
        <v>170.672</v>
      </c>
      <c r="DB273" s="5">
        <f t="shared" ca="1" si="1238"/>
        <v>8642.34</v>
      </c>
      <c r="DC273" s="5">
        <f t="shared" ca="1" si="1238"/>
        <v>0</v>
      </c>
      <c r="DD273" s="5">
        <f t="shared" ca="1" si="1238"/>
        <v>77836.5</v>
      </c>
      <c r="DE273" s="5">
        <f t="shared" ca="1" si="1238"/>
        <v>141921</v>
      </c>
      <c r="DF273" s="5">
        <f t="shared" ca="1" si="1238"/>
        <v>81817.899999999994</v>
      </c>
      <c r="DG273" s="5">
        <f t="shared" ca="1" si="1238"/>
        <v>0</v>
      </c>
      <c r="DH273" s="5">
        <f t="shared" ca="1" si="1238"/>
        <v>0</v>
      </c>
      <c r="DI273" s="5">
        <f t="shared" ca="1" si="1239"/>
        <v>0</v>
      </c>
      <c r="DJ273" s="5">
        <f t="shared" ca="1" si="1239"/>
        <v>0</v>
      </c>
      <c r="DK273" s="5">
        <f t="shared" ca="1" si="1239"/>
        <v>0</v>
      </c>
      <c r="DL273" s="5"/>
      <c r="DM273" s="5">
        <f t="shared" ca="1" si="1240"/>
        <v>1742.89</v>
      </c>
      <c r="DN273" s="5">
        <f t="shared" ca="1" si="1240"/>
        <v>993.98299999999995</v>
      </c>
      <c r="DO273" s="5">
        <f t="shared" ca="1" si="1240"/>
        <v>0</v>
      </c>
      <c r="DP273" s="5">
        <f t="shared" ca="1" si="1240"/>
        <v>0</v>
      </c>
      <c r="DQ273" s="5">
        <f t="shared" ca="1" si="1240"/>
        <v>0</v>
      </c>
      <c r="DR273" s="5">
        <f t="shared" ca="1" si="1240"/>
        <v>0</v>
      </c>
      <c r="DS273" s="5">
        <f t="shared" ca="1" si="1240"/>
        <v>748.90800000000002</v>
      </c>
      <c r="DT273" s="5">
        <f t="shared" ca="1" si="1240"/>
        <v>0</v>
      </c>
      <c r="DU273" s="5">
        <f t="shared" ca="1" si="1240"/>
        <v>1742.89</v>
      </c>
      <c r="DV273" s="5">
        <f t="shared" ca="1" si="1240"/>
        <v>0</v>
      </c>
      <c r="DW273" s="5">
        <f t="shared" ca="1" si="1240"/>
        <v>0</v>
      </c>
      <c r="DX273" s="5">
        <f t="shared" ca="1" si="1240"/>
        <v>0</v>
      </c>
      <c r="DY273" s="5">
        <f t="shared" ca="1" si="1218"/>
        <v>0</v>
      </c>
      <c r="DZ273" s="5"/>
      <c r="EA273" s="5">
        <f t="shared" ca="1" si="1233"/>
        <v>217.13499999999999</v>
      </c>
      <c r="EB273" s="5">
        <f t="shared" ca="1" si="1233"/>
        <v>9.84361</v>
      </c>
      <c r="EC273" s="5">
        <f t="shared" ca="1" si="1233"/>
        <v>37.718600000000002</v>
      </c>
      <c r="ED273" s="5">
        <f t="shared" ca="1" si="1233"/>
        <v>48.123199999999997</v>
      </c>
      <c r="EE273" s="5">
        <f t="shared" ca="1" si="1233"/>
        <v>0.182922</v>
      </c>
      <c r="EF273" s="5">
        <f t="shared" ca="1" si="1233"/>
        <v>12.7699</v>
      </c>
      <c r="EG273" s="5">
        <f t="shared" ca="1" si="1233"/>
        <v>6.0084900000000001</v>
      </c>
      <c r="EH273" s="5">
        <f t="shared" ca="1" si="1233"/>
        <v>102.489</v>
      </c>
      <c r="EI273" s="5"/>
      <c r="EJ273" s="19">
        <f t="shared" ca="1" si="1183"/>
        <v>41.674802488888886</v>
      </c>
      <c r="EK273" s="19">
        <f t="shared" ca="1" si="1184"/>
        <v>4.5573819199999992</v>
      </c>
      <c r="EL273" s="19">
        <f t="shared" ca="1" si="1185"/>
        <v>2.6549606044444443</v>
      </c>
      <c r="EM273" s="19">
        <f t="shared" ca="1" si="1186"/>
        <v>5.5868997866666659</v>
      </c>
      <c r="EN273" s="19">
        <f t="shared" ca="1" si="1187"/>
        <v>2.588146062222222E-2</v>
      </c>
      <c r="EO273" s="19">
        <f t="shared" ca="1" si="1188"/>
        <v>1.310562848</v>
      </c>
      <c r="EP273" s="19">
        <f t="shared" ca="1" si="1189"/>
        <v>3.3284800000000003</v>
      </c>
      <c r="EQ273" s="19">
        <f t="shared" ca="1" si="1190"/>
        <v>11.8034728</v>
      </c>
      <c r="ER273" s="19">
        <f t="shared" ca="1" si="1191"/>
        <v>29.267708977777779</v>
      </c>
      <c r="ES273" s="19">
        <f t="shared" ca="1" si="1192"/>
        <v>12.407229991111111</v>
      </c>
      <c r="ET273" s="19">
        <f t="shared" ca="1" si="1193"/>
        <v>0</v>
      </c>
      <c r="EU273" s="19">
        <f t="shared" ca="1" si="1104"/>
        <v>0</v>
      </c>
      <c r="EV273" s="19">
        <f t="shared" ca="1" si="1105"/>
        <v>0</v>
      </c>
      <c r="EW273" s="72">
        <f t="shared" ca="1" si="1106"/>
        <v>0</v>
      </c>
      <c r="EX273" s="72">
        <f t="shared" ca="1" si="1107"/>
        <v>0</v>
      </c>
      <c r="EY273" s="5"/>
      <c r="EZ273" s="5"/>
      <c r="FA273" s="5"/>
      <c r="FB273" s="5">
        <f t="shared" ca="1" si="1241"/>
        <v>223738</v>
      </c>
      <c r="FC273" s="5">
        <f t="shared" ca="1" si="1241"/>
        <v>921.1</v>
      </c>
      <c r="FD273" s="5">
        <f t="shared" ca="1" si="1241"/>
        <v>17507.8</v>
      </c>
      <c r="FE273" s="5">
        <f t="shared" ca="1" si="1241"/>
        <v>36842.1</v>
      </c>
      <c r="FF273" s="5">
        <f t="shared" ca="1" si="1241"/>
        <v>170.672</v>
      </c>
      <c r="FG273" s="5">
        <f t="shared" ca="1" si="1241"/>
        <v>8642.34</v>
      </c>
      <c r="FH273" s="5">
        <f t="shared" ca="1" si="1241"/>
        <v>0</v>
      </c>
      <c r="FI273" s="5">
        <f t="shared" ca="1" si="1241"/>
        <v>77836.5</v>
      </c>
      <c r="FJ273" s="5">
        <f t="shared" ca="1" si="1241"/>
        <v>141921</v>
      </c>
      <c r="FK273" s="5">
        <f t="shared" ca="1" si="1241"/>
        <v>81817.899999999994</v>
      </c>
      <c r="FL273" s="5">
        <f t="shared" ca="1" si="1241"/>
        <v>0</v>
      </c>
      <c r="FM273" s="5">
        <f t="shared" ca="1" si="1241"/>
        <v>0</v>
      </c>
      <c r="FN273" s="5">
        <f t="shared" ca="1" si="1220"/>
        <v>0</v>
      </c>
      <c r="FO273" s="5">
        <f t="shared" ca="1" si="1220"/>
        <v>0</v>
      </c>
      <c r="FP273" s="5">
        <f t="shared" ca="1" si="1220"/>
        <v>0</v>
      </c>
      <c r="FQ273" s="5"/>
      <c r="FR273" s="5">
        <f t="shared" ca="1" si="1242"/>
        <v>1742.89</v>
      </c>
      <c r="FS273" s="5">
        <f t="shared" ca="1" si="1242"/>
        <v>993.98299999999995</v>
      </c>
      <c r="FT273" s="5">
        <f t="shared" ca="1" si="1242"/>
        <v>0</v>
      </c>
      <c r="FU273" s="5">
        <f t="shared" ca="1" si="1242"/>
        <v>0</v>
      </c>
      <c r="FV273" s="5">
        <f t="shared" ca="1" si="1242"/>
        <v>0</v>
      </c>
      <c r="FW273" s="5">
        <f t="shared" ca="1" si="1242"/>
        <v>0</v>
      </c>
      <c r="FX273" s="5">
        <f t="shared" ca="1" si="1242"/>
        <v>748.90800000000002</v>
      </c>
      <c r="FY273" s="5">
        <f t="shared" ca="1" si="1242"/>
        <v>0</v>
      </c>
      <c r="FZ273" s="5">
        <f t="shared" ca="1" si="1242"/>
        <v>1742.89</v>
      </c>
      <c r="GA273" s="5">
        <f t="shared" ca="1" si="1242"/>
        <v>0</v>
      </c>
      <c r="GB273" s="5">
        <f t="shared" ca="1" si="1242"/>
        <v>0</v>
      </c>
      <c r="GC273" s="5">
        <f t="shared" ca="1" si="1242"/>
        <v>0</v>
      </c>
      <c r="GD273" s="5">
        <f t="shared" ca="1" si="1222"/>
        <v>0</v>
      </c>
      <c r="GE273" s="5"/>
      <c r="GF273" s="5">
        <f t="shared" ca="1" si="1223"/>
        <v>217.13499999999999</v>
      </c>
      <c r="GG273" s="5">
        <f t="shared" ca="1" si="1223"/>
        <v>9.84361</v>
      </c>
      <c r="GH273" s="5">
        <f t="shared" ca="1" si="1223"/>
        <v>37.718600000000002</v>
      </c>
      <c r="GI273" s="5">
        <f t="shared" ca="1" si="1223"/>
        <v>48.123199999999997</v>
      </c>
      <c r="GJ273" s="5">
        <f t="shared" ca="1" si="1223"/>
        <v>0.182922</v>
      </c>
      <c r="GK273" s="5">
        <f t="shared" ca="1" si="1223"/>
        <v>12.7699</v>
      </c>
      <c r="GL273" s="5">
        <f t="shared" ca="1" si="1223"/>
        <v>6.0084900000000001</v>
      </c>
      <c r="GM273" s="5">
        <f t="shared" ca="1" si="1223"/>
        <v>102.489</v>
      </c>
      <c r="GN273" s="5"/>
      <c r="GO273" s="19">
        <f t="shared" ca="1" si="1194"/>
        <v>41.674802488888886</v>
      </c>
      <c r="GP273" s="19">
        <f t="shared" ca="1" si="1195"/>
        <v>4.5573819199999992</v>
      </c>
      <c r="GQ273" s="19">
        <f t="shared" ca="1" si="1196"/>
        <v>2.6549606044444443</v>
      </c>
      <c r="GR273" s="19">
        <f t="shared" ca="1" si="1197"/>
        <v>5.5868997866666659</v>
      </c>
      <c r="GS273" s="19">
        <f t="shared" ca="1" si="1198"/>
        <v>2.588146062222222E-2</v>
      </c>
      <c r="GT273" s="19">
        <f t="shared" ca="1" si="1199"/>
        <v>1.310562848</v>
      </c>
      <c r="GU273" s="19">
        <f t="shared" ca="1" si="1200"/>
        <v>3.3284800000000003</v>
      </c>
      <c r="GV273" s="19">
        <f t="shared" ca="1" si="1201"/>
        <v>11.8034728</v>
      </c>
      <c r="GW273" s="19">
        <f t="shared" ca="1" si="1202"/>
        <v>29.267708977777779</v>
      </c>
      <c r="GX273" s="19">
        <f t="shared" ca="1" si="1203"/>
        <v>12.407229991111111</v>
      </c>
      <c r="GY273" s="19">
        <f t="shared" ca="1" si="1204"/>
        <v>0</v>
      </c>
      <c r="GZ273" s="19">
        <f t="shared" ca="1" si="1204"/>
        <v>0</v>
      </c>
      <c r="HA273" s="19">
        <f t="shared" ca="1" si="1204"/>
        <v>0</v>
      </c>
      <c r="HB273" s="72">
        <f t="shared" ca="1" si="1108"/>
        <v>0</v>
      </c>
      <c r="HC273" s="72">
        <f t="shared" ca="1" si="1109"/>
        <v>0</v>
      </c>
      <c r="HD273" s="5"/>
      <c r="HE273" s="5"/>
      <c r="HF273" s="5"/>
      <c r="HG273" s="5">
        <f t="shared" ca="1" si="1243"/>
        <v>280145</v>
      </c>
      <c r="HH273" s="5">
        <f t="shared" ca="1" si="1243"/>
        <v>0</v>
      </c>
      <c r="HI273" s="5">
        <f t="shared" ca="1" si="1243"/>
        <v>38063.9</v>
      </c>
      <c r="HJ273" s="5">
        <f t="shared" ca="1" si="1243"/>
        <v>68122.5</v>
      </c>
      <c r="HK273" s="5">
        <f t="shared" ca="1" si="1243"/>
        <v>0</v>
      </c>
      <c r="HL273" s="5">
        <f t="shared" ca="1" si="1243"/>
        <v>0</v>
      </c>
      <c r="HM273" s="5">
        <f t="shared" ca="1" si="1243"/>
        <v>14304.3</v>
      </c>
      <c r="HN273" s="5">
        <f t="shared" ca="1" si="1243"/>
        <v>77836.5</v>
      </c>
      <c r="HO273" s="5">
        <f t="shared" ca="1" si="1243"/>
        <v>198327</v>
      </c>
      <c r="HP273" s="5">
        <f t="shared" ca="1" si="1243"/>
        <v>81817.899999999994</v>
      </c>
      <c r="HQ273" s="5">
        <f t="shared" ca="1" si="1243"/>
        <v>0</v>
      </c>
      <c r="HR273" s="5">
        <f t="shared" ca="1" si="1243"/>
        <v>0</v>
      </c>
      <c r="HS273" s="5">
        <f t="shared" ca="1" si="1225"/>
        <v>0</v>
      </c>
      <c r="HT273" s="5">
        <f t="shared" ca="1" si="1225"/>
        <v>0</v>
      </c>
      <c r="HU273" s="5">
        <f t="shared" ca="1" si="1225"/>
        <v>0</v>
      </c>
      <c r="HV273" s="5"/>
      <c r="HW273" s="5">
        <f t="shared" ca="1" si="1244"/>
        <v>346.51299999999998</v>
      </c>
      <c r="HX273" s="5">
        <f t="shared" ca="1" si="1244"/>
        <v>346.51299999999998</v>
      </c>
      <c r="HY273" s="5">
        <f t="shared" ca="1" si="1244"/>
        <v>0</v>
      </c>
      <c r="HZ273" s="5">
        <f t="shared" ca="1" si="1244"/>
        <v>0</v>
      </c>
      <c r="IA273" s="5">
        <f t="shared" ca="1" si="1244"/>
        <v>0</v>
      </c>
      <c r="IB273" s="5">
        <f t="shared" ca="1" si="1244"/>
        <v>0</v>
      </c>
      <c r="IC273" s="5">
        <f t="shared" ca="1" si="1244"/>
        <v>0</v>
      </c>
      <c r="ID273" s="5">
        <f t="shared" ca="1" si="1244"/>
        <v>0</v>
      </c>
      <c r="IE273" s="5">
        <f t="shared" ca="1" si="1244"/>
        <v>346.51299999999998</v>
      </c>
      <c r="IF273" s="5">
        <f t="shared" ca="1" si="1244"/>
        <v>0</v>
      </c>
      <c r="IG273" s="5">
        <f t="shared" ca="1" si="1244"/>
        <v>0</v>
      </c>
      <c r="IH273" s="5">
        <f t="shared" ca="1" si="1244"/>
        <v>0</v>
      </c>
      <c r="II273" s="5">
        <f t="shared" ca="1" si="1227"/>
        <v>0</v>
      </c>
      <c r="IJ273" s="5"/>
      <c r="IK273" s="5">
        <f t="shared" ca="1" si="1234"/>
        <v>276.98899999999998</v>
      </c>
      <c r="IL273" s="5">
        <f t="shared" ca="1" si="1234"/>
        <v>3.1806999999999999</v>
      </c>
      <c r="IM273" s="5">
        <f t="shared" ca="1" si="1234"/>
        <v>62.1248</v>
      </c>
      <c r="IN273" s="5">
        <f t="shared" ca="1" si="1234"/>
        <v>90.665400000000005</v>
      </c>
      <c r="IO273" s="5">
        <f t="shared" ca="1" si="1234"/>
        <v>0</v>
      </c>
      <c r="IP273" s="5">
        <f t="shared" ca="1" si="1234"/>
        <v>0</v>
      </c>
      <c r="IQ273" s="5">
        <f t="shared" ca="1" si="1234"/>
        <v>18.529</v>
      </c>
      <c r="IR273" s="5">
        <f t="shared" ca="1" si="1234"/>
        <v>102.489</v>
      </c>
      <c r="IS273" s="5"/>
      <c r="IT273" s="19">
        <f t="shared" ca="1" si="1069"/>
        <v>44.02249066666667</v>
      </c>
      <c r="IU273" s="19">
        <f t="shared" ca="1" si="1070"/>
        <v>1.5400577777777775</v>
      </c>
      <c r="IV273" s="19">
        <f t="shared" ca="1" si="1071"/>
        <v>5.7721789688888894</v>
      </c>
      <c r="IW273" s="19">
        <f t="shared" ca="1" si="1072"/>
        <v>10.330398666666667</v>
      </c>
      <c r="IX273" s="19">
        <f t="shared" ca="1" si="1073"/>
        <v>0</v>
      </c>
      <c r="IY273" s="19">
        <f t="shared" ca="1" si="1074"/>
        <v>0</v>
      </c>
      <c r="IZ273" s="19">
        <f t="shared" ca="1" si="1075"/>
        <v>2.1691676266666668</v>
      </c>
      <c r="JA273" s="19">
        <f t="shared" ca="1" si="1076"/>
        <v>11.8034728</v>
      </c>
      <c r="JB273" s="19">
        <f t="shared" ca="1" si="1077"/>
        <v>31.615245511111109</v>
      </c>
      <c r="JC273" s="19">
        <f t="shared" ca="1" si="1078"/>
        <v>12.407229991111111</v>
      </c>
      <c r="JD273" s="19">
        <f t="shared" ca="1" si="1079"/>
        <v>0</v>
      </c>
      <c r="JE273" s="19">
        <f t="shared" ca="1" si="1247"/>
        <v>0</v>
      </c>
      <c r="JF273" s="19">
        <f t="shared" ca="1" si="1247"/>
        <v>0</v>
      </c>
      <c r="JG273" s="72">
        <f t="shared" ca="1" si="1110"/>
        <v>0</v>
      </c>
      <c r="JH273" s="72">
        <f t="shared" ca="1" si="1111"/>
        <v>0</v>
      </c>
      <c r="JI273" s="5"/>
      <c r="JJ273" s="5"/>
      <c r="JK273" s="5"/>
      <c r="JL273" s="5">
        <f t="shared" ca="1" si="1245"/>
        <v>280145</v>
      </c>
      <c r="JM273" s="5">
        <f t="shared" ca="1" si="1245"/>
        <v>0</v>
      </c>
      <c r="JN273" s="5">
        <f t="shared" ca="1" si="1245"/>
        <v>38063.9</v>
      </c>
      <c r="JO273" s="5">
        <f t="shared" ca="1" si="1245"/>
        <v>68122.5</v>
      </c>
      <c r="JP273" s="5">
        <f t="shared" ca="1" si="1245"/>
        <v>0</v>
      </c>
      <c r="JQ273" s="5">
        <f t="shared" ca="1" si="1245"/>
        <v>0</v>
      </c>
      <c r="JR273" s="5">
        <f t="shared" ca="1" si="1245"/>
        <v>14304.3</v>
      </c>
      <c r="JS273" s="5">
        <f t="shared" ca="1" si="1245"/>
        <v>77836.5</v>
      </c>
      <c r="JT273" s="5">
        <f t="shared" ca="1" si="1245"/>
        <v>198327</v>
      </c>
      <c r="JU273" s="5">
        <f t="shared" ca="1" si="1245"/>
        <v>81817.899999999994</v>
      </c>
      <c r="JV273" s="5">
        <f t="shared" ca="1" si="1245"/>
        <v>0</v>
      </c>
      <c r="JW273" s="5">
        <f t="shared" ca="1" si="1245"/>
        <v>0</v>
      </c>
      <c r="JX273" s="5">
        <f t="shared" ca="1" si="1229"/>
        <v>0</v>
      </c>
      <c r="JY273" s="5">
        <f t="shared" ca="1" si="1229"/>
        <v>0</v>
      </c>
      <c r="JZ273" s="5">
        <f t="shared" ca="1" si="1229"/>
        <v>0</v>
      </c>
      <c r="KA273" s="5"/>
      <c r="KB273" s="5">
        <f t="shared" ca="1" si="1246"/>
        <v>346.51299999999998</v>
      </c>
      <c r="KC273" s="5">
        <f t="shared" ca="1" si="1246"/>
        <v>346.51299999999998</v>
      </c>
      <c r="KD273" s="5">
        <f t="shared" ca="1" si="1246"/>
        <v>0</v>
      </c>
      <c r="KE273" s="5">
        <f t="shared" ca="1" si="1246"/>
        <v>0</v>
      </c>
      <c r="KF273" s="5">
        <f t="shared" ca="1" si="1246"/>
        <v>0</v>
      </c>
      <c r="KG273" s="5">
        <f t="shared" ca="1" si="1246"/>
        <v>0</v>
      </c>
      <c r="KH273" s="5">
        <f t="shared" ca="1" si="1246"/>
        <v>0</v>
      </c>
      <c r="KI273" s="5">
        <f t="shared" ca="1" si="1246"/>
        <v>0</v>
      </c>
      <c r="KJ273" s="5">
        <f t="shared" ca="1" si="1246"/>
        <v>346.51299999999998</v>
      </c>
      <c r="KK273" s="5">
        <f t="shared" ca="1" si="1246"/>
        <v>0</v>
      </c>
      <c r="KL273" s="5">
        <f t="shared" ca="1" si="1246"/>
        <v>0</v>
      </c>
      <c r="KM273" s="5">
        <f t="shared" ca="1" si="1246"/>
        <v>0</v>
      </c>
      <c r="KN273" s="5">
        <f t="shared" ca="1" si="1231"/>
        <v>0</v>
      </c>
      <c r="KO273" s="5"/>
      <c r="KP273" s="5">
        <f t="shared" ca="1" si="1232"/>
        <v>276.98899999999998</v>
      </c>
      <c r="KQ273" s="5">
        <f t="shared" ca="1" si="1232"/>
        <v>3.1806999999999999</v>
      </c>
      <c r="KR273" s="5">
        <f t="shared" ca="1" si="1232"/>
        <v>62.1248</v>
      </c>
      <c r="KS273" s="5">
        <f t="shared" ca="1" si="1232"/>
        <v>90.665400000000005</v>
      </c>
      <c r="KT273" s="5">
        <f t="shared" ca="1" si="1232"/>
        <v>0</v>
      </c>
      <c r="KU273" s="5">
        <f t="shared" ca="1" si="1232"/>
        <v>0</v>
      </c>
      <c r="KV273" s="5">
        <f t="shared" ca="1" si="1232"/>
        <v>18.529</v>
      </c>
      <c r="KW273" s="5">
        <f t="shared" ca="1" si="1232"/>
        <v>102.489</v>
      </c>
      <c r="KX273" s="5"/>
      <c r="KY273" s="19">
        <f t="shared" ca="1" si="1205"/>
        <v>44.02249066666667</v>
      </c>
      <c r="KZ273" s="19">
        <f t="shared" ca="1" si="1206"/>
        <v>1.5400577777777775</v>
      </c>
      <c r="LA273" s="19">
        <f t="shared" ca="1" si="1207"/>
        <v>5.7721789688888894</v>
      </c>
      <c r="LB273" s="19">
        <f t="shared" ca="1" si="1208"/>
        <v>10.330398666666667</v>
      </c>
      <c r="LC273" s="19">
        <f t="shared" ca="1" si="1209"/>
        <v>0</v>
      </c>
      <c r="LD273" s="19">
        <f t="shared" ca="1" si="1210"/>
        <v>0</v>
      </c>
      <c r="LE273" s="19">
        <f t="shared" ca="1" si="1211"/>
        <v>2.1691676266666668</v>
      </c>
      <c r="LF273" s="19">
        <f t="shared" ca="1" si="1212"/>
        <v>11.8034728</v>
      </c>
      <c r="LG273" s="19">
        <f t="shared" ca="1" si="1213"/>
        <v>31.615245511111109</v>
      </c>
      <c r="LH273" s="19">
        <f t="shared" ca="1" si="1214"/>
        <v>12.407229991111111</v>
      </c>
      <c r="LI273" s="19">
        <f t="shared" ca="1" si="1215"/>
        <v>0</v>
      </c>
      <c r="LJ273" s="19">
        <f t="shared" ca="1" si="1081"/>
        <v>0</v>
      </c>
      <c r="LK273" s="19">
        <f t="shared" ca="1" si="1082"/>
        <v>0</v>
      </c>
      <c r="LL273" s="72">
        <f t="shared" ca="1" si="1112"/>
        <v>0</v>
      </c>
      <c r="LM273" s="72">
        <f t="shared" ca="1" si="1113"/>
        <v>0</v>
      </c>
    </row>
    <row r="274" spans="1:325" ht="15" customHeight="1" outlineLevel="1" x14ac:dyDescent="0.3">
      <c r="A274" s="5">
        <f>IF('Old Results'!E254='New Results'!E254,'New Results'!E254,"0")</f>
        <v>53627.8</v>
      </c>
      <c r="B274" s="5">
        <f t="shared" si="1237"/>
        <v>300</v>
      </c>
      <c r="C274" s="27">
        <f t="shared" si="968"/>
        <v>253</v>
      </c>
      <c r="D274" s="41" t="str">
        <f>'Old Results'!C254</f>
        <v>0300006-OffMed-SG-Baseline</v>
      </c>
      <c r="E274" s="41" t="str">
        <f>'New Results'!C254</f>
        <v>0300006-OffMed-SG-Baseline</v>
      </c>
      <c r="F274" s="5">
        <f t="shared" ca="1" si="1128"/>
        <v>0</v>
      </c>
      <c r="G274" s="5">
        <f t="shared" ca="1" si="1129"/>
        <v>0</v>
      </c>
      <c r="H274" s="5">
        <f t="shared" ca="1" si="1130"/>
        <v>0</v>
      </c>
      <c r="I274" s="5">
        <f t="shared" ca="1" si="1131"/>
        <v>0</v>
      </c>
      <c r="J274" s="5">
        <f t="shared" ca="1" si="1132"/>
        <v>0</v>
      </c>
      <c r="K274" s="5">
        <f t="shared" ca="1" si="1133"/>
        <v>0</v>
      </c>
      <c r="L274" s="5">
        <f t="shared" ca="1" si="1134"/>
        <v>0</v>
      </c>
      <c r="M274" s="5">
        <f t="shared" ca="1" si="1135"/>
        <v>0</v>
      </c>
      <c r="N274" s="5">
        <f t="shared" ca="1" si="1136"/>
        <v>0</v>
      </c>
      <c r="O274" s="5">
        <f t="shared" ca="1" si="1137"/>
        <v>0</v>
      </c>
      <c r="P274" s="5">
        <f t="shared" ca="1" si="1138"/>
        <v>0</v>
      </c>
      <c r="Q274" s="5">
        <f t="shared" ca="1" si="1139"/>
        <v>0</v>
      </c>
      <c r="R274" s="5">
        <f t="shared" ca="1" si="1083"/>
        <v>0</v>
      </c>
      <c r="S274" s="5">
        <f t="shared" ca="1" si="1084"/>
        <v>0</v>
      </c>
      <c r="T274" s="5">
        <f t="shared" ca="1" si="1085"/>
        <v>0</v>
      </c>
      <c r="U274" s="5">
        <f t="shared" ca="1" si="1140"/>
        <v>0</v>
      </c>
      <c r="V274" s="5">
        <f t="shared" ca="1" si="1141"/>
        <v>0</v>
      </c>
      <c r="W274" s="5">
        <f t="shared" ca="1" si="1142"/>
        <v>0</v>
      </c>
      <c r="X274" s="5">
        <f t="shared" ca="1" si="1143"/>
        <v>0</v>
      </c>
      <c r="Y274" s="5">
        <f t="shared" ca="1" si="1144"/>
        <v>0</v>
      </c>
      <c r="Z274" s="5">
        <f t="shared" ca="1" si="1145"/>
        <v>0</v>
      </c>
      <c r="AA274" s="5">
        <f t="shared" ca="1" si="1146"/>
        <v>0</v>
      </c>
      <c r="AB274" s="5">
        <f t="shared" ca="1" si="1147"/>
        <v>0</v>
      </c>
      <c r="AC274" s="5">
        <f t="shared" ca="1" si="1148"/>
        <v>0</v>
      </c>
      <c r="AD274" s="5">
        <f t="shared" ca="1" si="1149"/>
        <v>0</v>
      </c>
      <c r="AE274" s="5">
        <f t="shared" ca="1" si="1150"/>
        <v>0</v>
      </c>
      <c r="AF274" s="5">
        <f t="shared" ca="1" si="1151"/>
        <v>0</v>
      </c>
      <c r="AG274" s="5">
        <f t="shared" ca="1" si="1151"/>
        <v>0</v>
      </c>
      <c r="AH274" s="37">
        <f t="shared" ca="1" si="1152"/>
        <v>0</v>
      </c>
      <c r="AI274" s="37">
        <f t="shared" ca="1" si="1153"/>
        <v>0</v>
      </c>
      <c r="AJ274" s="37">
        <f t="shared" ca="1" si="1154"/>
        <v>0</v>
      </c>
      <c r="AK274" s="37">
        <f t="shared" ca="1" si="1155"/>
        <v>0</v>
      </c>
      <c r="AL274" s="37">
        <f t="shared" ca="1" si="1156"/>
        <v>0</v>
      </c>
      <c r="AM274" s="37">
        <f t="shared" ca="1" si="1157"/>
        <v>0</v>
      </c>
      <c r="AN274" s="37">
        <f t="shared" ca="1" si="1158"/>
        <v>0</v>
      </c>
      <c r="AO274" s="37">
        <f t="shared" ca="1" si="1159"/>
        <v>0</v>
      </c>
      <c r="AP274" s="33">
        <f t="shared" ca="1" si="1160"/>
        <v>29.804240338033633</v>
      </c>
      <c r="AQ274" s="33">
        <f t="shared" ca="1" si="1161"/>
        <v>29.804240338033633</v>
      </c>
      <c r="AR274" s="24">
        <f t="shared" ca="1" si="1162"/>
        <v>0</v>
      </c>
      <c r="AS274" s="34">
        <f t="shared" ca="1" si="1163"/>
        <v>114.053</v>
      </c>
      <c r="AT274" s="34">
        <f t="shared" ca="1" si="1164"/>
        <v>114.053</v>
      </c>
      <c r="AU274" s="45">
        <f t="shared" ca="1" si="1165"/>
        <v>0</v>
      </c>
      <c r="AV274" s="34">
        <f t="shared" ca="1" si="1166"/>
        <v>8</v>
      </c>
      <c r="AW274" s="34">
        <f t="shared" ca="1" si="1167"/>
        <v>8</v>
      </c>
      <c r="AX274" s="46">
        <f t="shared" ca="1" si="1168"/>
        <v>0</v>
      </c>
      <c r="AY274" s="5"/>
      <c r="AZ274" s="5">
        <f t="shared" ca="1" si="1055"/>
        <v>0</v>
      </c>
      <c r="BA274" s="5">
        <f t="shared" ca="1" si="1056"/>
        <v>0</v>
      </c>
      <c r="BB274" s="5">
        <f t="shared" ca="1" si="1057"/>
        <v>0</v>
      </c>
      <c r="BC274" s="5">
        <f t="shared" ca="1" si="1058"/>
        <v>0</v>
      </c>
      <c r="BD274" s="5">
        <f t="shared" ca="1" si="1059"/>
        <v>0</v>
      </c>
      <c r="BE274" s="5">
        <f t="shared" ca="1" si="1060"/>
        <v>0</v>
      </c>
      <c r="BF274" s="5">
        <f t="shared" ca="1" si="1061"/>
        <v>0</v>
      </c>
      <c r="BG274" s="5">
        <f t="shared" ca="1" si="1062"/>
        <v>0</v>
      </c>
      <c r="BH274" s="5">
        <f t="shared" ca="1" si="1063"/>
        <v>0</v>
      </c>
      <c r="BI274" s="5">
        <f t="shared" ca="1" si="1064"/>
        <v>0</v>
      </c>
      <c r="BJ274" s="5">
        <f t="shared" ca="1" si="1065"/>
        <v>0</v>
      </c>
      <c r="BK274" s="5">
        <f t="shared" ca="1" si="1066"/>
        <v>0</v>
      </c>
      <c r="BL274" s="5">
        <f t="shared" ca="1" si="1086"/>
        <v>0</v>
      </c>
      <c r="BM274" s="5">
        <f t="shared" ca="1" si="1087"/>
        <v>0</v>
      </c>
      <c r="BN274" s="5">
        <f t="shared" ca="1" si="1088"/>
        <v>0</v>
      </c>
      <c r="BO274" s="5">
        <f t="shared" ca="1" si="1089"/>
        <v>0</v>
      </c>
      <c r="BP274" s="5">
        <f t="shared" ca="1" si="1090"/>
        <v>0</v>
      </c>
      <c r="BQ274" s="5">
        <f t="shared" ca="1" si="1091"/>
        <v>0</v>
      </c>
      <c r="BR274" s="5">
        <f t="shared" ca="1" si="1092"/>
        <v>0</v>
      </c>
      <c r="BS274" s="5">
        <f t="shared" ca="1" si="1093"/>
        <v>0</v>
      </c>
      <c r="BT274" s="5">
        <f t="shared" ca="1" si="1094"/>
        <v>0</v>
      </c>
      <c r="BU274" s="5">
        <f t="shared" ca="1" si="1095"/>
        <v>0</v>
      </c>
      <c r="BV274" s="5">
        <f t="shared" ca="1" si="1096"/>
        <v>0</v>
      </c>
      <c r="BW274" s="5">
        <f t="shared" ca="1" si="1097"/>
        <v>0</v>
      </c>
      <c r="BX274" s="5">
        <f t="shared" ca="1" si="1098"/>
        <v>0</v>
      </c>
      <c r="BY274" s="5">
        <f t="shared" ca="1" si="1099"/>
        <v>0</v>
      </c>
      <c r="BZ274" s="5">
        <f t="shared" ca="1" si="1100"/>
        <v>0</v>
      </c>
      <c r="CA274" s="5">
        <f t="shared" ca="1" si="1101"/>
        <v>0</v>
      </c>
      <c r="CB274" s="37">
        <f t="shared" ca="1" si="1169"/>
        <v>0</v>
      </c>
      <c r="CC274" s="37">
        <f t="shared" ca="1" si="1170"/>
        <v>0</v>
      </c>
      <c r="CD274" s="37">
        <f t="shared" ca="1" si="1171"/>
        <v>0</v>
      </c>
      <c r="CE274" s="37">
        <f t="shared" ca="1" si="1172"/>
        <v>0</v>
      </c>
      <c r="CF274" s="37">
        <f t="shared" ca="1" si="1173"/>
        <v>0</v>
      </c>
      <c r="CG274" s="37">
        <f t="shared" ca="1" si="1174"/>
        <v>0</v>
      </c>
      <c r="CH274" s="37">
        <f t="shared" ca="1" si="1175"/>
        <v>0</v>
      </c>
      <c r="CI274" s="19">
        <f t="shared" ca="1" si="1176"/>
        <v>0</v>
      </c>
      <c r="CJ274" s="33">
        <f t="shared" ca="1" si="1177"/>
        <v>30.414228441218917</v>
      </c>
      <c r="CK274" s="33">
        <f t="shared" ca="1" si="1068"/>
        <v>30.414228441218917</v>
      </c>
      <c r="CL274" s="24">
        <f t="shared" ca="1" si="1178"/>
        <v>0</v>
      </c>
      <c r="CM274" s="34">
        <f t="shared" ca="1" si="1179"/>
        <v>122.017</v>
      </c>
      <c r="CN274" s="34">
        <f t="shared" ca="1" si="1180"/>
        <v>122.017</v>
      </c>
      <c r="CO274" s="45">
        <f t="shared" ca="1" si="1181"/>
        <v>0</v>
      </c>
      <c r="CP274" s="5"/>
      <c r="CR274" s="5">
        <f t="shared" ca="1" si="1102"/>
        <v>70</v>
      </c>
      <c r="CS274" s="5">
        <f t="shared" ca="1" si="1103"/>
        <v>66</v>
      </c>
      <c r="CT274" s="62">
        <f t="shared" ca="1" si="1182"/>
        <v>5.7142857142857162E-2</v>
      </c>
      <c r="CW274" s="5">
        <f t="shared" ca="1" si="1238"/>
        <v>405320</v>
      </c>
      <c r="CX274" s="5">
        <f t="shared" ca="1" si="1238"/>
        <v>9.4553899999999995</v>
      </c>
      <c r="CY274" s="5">
        <f t="shared" ca="1" si="1238"/>
        <v>79122.8</v>
      </c>
      <c r="CZ274" s="5">
        <f t="shared" ca="1" si="1238"/>
        <v>22325.8</v>
      </c>
      <c r="DA274" s="5">
        <f t="shared" ca="1" si="1238"/>
        <v>0</v>
      </c>
      <c r="DB274" s="5">
        <f t="shared" ca="1" si="1238"/>
        <v>1662.88</v>
      </c>
      <c r="DC274" s="5">
        <f t="shared" ca="1" si="1238"/>
        <v>0</v>
      </c>
      <c r="DD274" s="5">
        <f t="shared" ca="1" si="1238"/>
        <v>72497.3</v>
      </c>
      <c r="DE274" s="5">
        <f t="shared" ca="1" si="1238"/>
        <v>175618</v>
      </c>
      <c r="DF274" s="5">
        <f t="shared" ca="1" si="1238"/>
        <v>229701</v>
      </c>
      <c r="DG274" s="5">
        <f t="shared" ca="1" si="1238"/>
        <v>0</v>
      </c>
      <c r="DH274" s="5">
        <f t="shared" ca="1" si="1238"/>
        <v>0</v>
      </c>
      <c r="DI274" s="5">
        <f t="shared" ca="1" si="1239"/>
        <v>0</v>
      </c>
      <c r="DJ274" s="5">
        <f t="shared" ca="1" si="1239"/>
        <v>0</v>
      </c>
      <c r="DK274" s="5">
        <f t="shared" ca="1" si="1239"/>
        <v>0</v>
      </c>
      <c r="DL274" s="5"/>
      <c r="DM274" s="5">
        <f t="shared" ca="1" si="1240"/>
        <v>2153.84</v>
      </c>
      <c r="DN274" s="5">
        <f t="shared" ca="1" si="1240"/>
        <v>1453.24</v>
      </c>
      <c r="DO274" s="5">
        <f t="shared" ca="1" si="1240"/>
        <v>0</v>
      </c>
      <c r="DP274" s="5">
        <f t="shared" ca="1" si="1240"/>
        <v>0</v>
      </c>
      <c r="DQ274" s="5">
        <f t="shared" ca="1" si="1240"/>
        <v>0</v>
      </c>
      <c r="DR274" s="5">
        <f t="shared" ca="1" si="1240"/>
        <v>0</v>
      </c>
      <c r="DS274" s="5">
        <f t="shared" ca="1" si="1240"/>
        <v>700.60799999999995</v>
      </c>
      <c r="DT274" s="5">
        <f t="shared" ca="1" si="1240"/>
        <v>0</v>
      </c>
      <c r="DU274" s="5">
        <f t="shared" ca="1" si="1240"/>
        <v>2153.84</v>
      </c>
      <c r="DV274" s="5">
        <f t="shared" ca="1" si="1240"/>
        <v>0</v>
      </c>
      <c r="DW274" s="5">
        <f t="shared" ca="1" si="1240"/>
        <v>0</v>
      </c>
      <c r="DX274" s="5">
        <f t="shared" ca="1" si="1240"/>
        <v>0</v>
      </c>
      <c r="DY274" s="5">
        <f t="shared" ca="1" si="1218"/>
        <v>0</v>
      </c>
      <c r="DZ274" s="5"/>
      <c r="EA274" s="5">
        <f t="shared" ca="1" si="1233"/>
        <v>114.053</v>
      </c>
      <c r="EB274" s="5">
        <f t="shared" ca="1" si="1233"/>
        <v>5.48407</v>
      </c>
      <c r="EC274" s="5">
        <f t="shared" ca="1" si="1233"/>
        <v>54.0124</v>
      </c>
      <c r="ED274" s="5">
        <f t="shared" ca="1" si="1233"/>
        <v>12.177099999999999</v>
      </c>
      <c r="EE274" s="5">
        <f t="shared" ca="1" si="1233"/>
        <v>0</v>
      </c>
      <c r="EF274" s="5">
        <f t="shared" ca="1" si="1233"/>
        <v>0.761181</v>
      </c>
      <c r="EG274" s="5">
        <f t="shared" ca="1" si="1233"/>
        <v>2.35643</v>
      </c>
      <c r="EH274" s="5">
        <f t="shared" ca="1" si="1233"/>
        <v>39.262</v>
      </c>
      <c r="EI274" s="5"/>
      <c r="EJ274" s="19">
        <f t="shared" ca="1" si="1183"/>
        <v>29.804240338033633</v>
      </c>
      <c r="EK274" s="19">
        <f t="shared" ca="1" si="1184"/>
        <v>2.7104647550464498</v>
      </c>
      <c r="EL274" s="19">
        <f t="shared" ca="1" si="1185"/>
        <v>5.0340866789239902</v>
      </c>
      <c r="EM274" s="19">
        <f t="shared" ca="1" si="1186"/>
        <v>1.4204503932661789</v>
      </c>
      <c r="EN274" s="19">
        <f t="shared" ca="1" si="1187"/>
        <v>0</v>
      </c>
      <c r="EO274" s="19">
        <f t="shared" ca="1" si="1188"/>
        <v>0.10579860743867919</v>
      </c>
      <c r="EP274" s="19">
        <f t="shared" ca="1" si="1189"/>
        <v>1.3064268905306573</v>
      </c>
      <c r="EQ274" s="19">
        <f t="shared" ca="1" si="1190"/>
        <v>4.6125477382999112</v>
      </c>
      <c r="ER274" s="19">
        <f t="shared" ca="1" si="1191"/>
        <v>15.189745169482991</v>
      </c>
      <c r="ES274" s="19">
        <f t="shared" ca="1" si="1192"/>
        <v>14.61443154483309</v>
      </c>
      <c r="ET274" s="19">
        <f t="shared" ca="1" si="1193"/>
        <v>0</v>
      </c>
      <c r="EU274" s="19">
        <f t="shared" ca="1" si="1104"/>
        <v>0</v>
      </c>
      <c r="EV274" s="19">
        <f t="shared" ca="1" si="1105"/>
        <v>0</v>
      </c>
      <c r="EW274" s="72">
        <f t="shared" ca="1" si="1106"/>
        <v>0</v>
      </c>
      <c r="EX274" s="72">
        <f t="shared" ca="1" si="1107"/>
        <v>0</v>
      </c>
      <c r="EY274" s="5"/>
      <c r="EZ274" s="5"/>
      <c r="FA274" s="5"/>
      <c r="FB274" s="5">
        <f t="shared" ca="1" si="1241"/>
        <v>405320</v>
      </c>
      <c r="FC274" s="5">
        <f t="shared" ca="1" si="1241"/>
        <v>9.4553899999999995</v>
      </c>
      <c r="FD274" s="5">
        <f t="shared" ca="1" si="1241"/>
        <v>79122.8</v>
      </c>
      <c r="FE274" s="5">
        <f t="shared" ca="1" si="1241"/>
        <v>22325.8</v>
      </c>
      <c r="FF274" s="5">
        <f t="shared" ca="1" si="1241"/>
        <v>0</v>
      </c>
      <c r="FG274" s="5">
        <f t="shared" ca="1" si="1241"/>
        <v>1662.88</v>
      </c>
      <c r="FH274" s="5">
        <f t="shared" ca="1" si="1241"/>
        <v>0</v>
      </c>
      <c r="FI274" s="5">
        <f t="shared" ca="1" si="1241"/>
        <v>72497.3</v>
      </c>
      <c r="FJ274" s="5">
        <f t="shared" ca="1" si="1241"/>
        <v>175618</v>
      </c>
      <c r="FK274" s="5">
        <f t="shared" ca="1" si="1241"/>
        <v>229701</v>
      </c>
      <c r="FL274" s="5">
        <f t="shared" ca="1" si="1241"/>
        <v>0</v>
      </c>
      <c r="FM274" s="5">
        <f t="shared" ca="1" si="1241"/>
        <v>0</v>
      </c>
      <c r="FN274" s="5">
        <f t="shared" ca="1" si="1220"/>
        <v>0</v>
      </c>
      <c r="FO274" s="5">
        <f t="shared" ca="1" si="1220"/>
        <v>0</v>
      </c>
      <c r="FP274" s="5">
        <f t="shared" ca="1" si="1220"/>
        <v>0</v>
      </c>
      <c r="FQ274" s="5"/>
      <c r="FR274" s="5">
        <f t="shared" ca="1" si="1242"/>
        <v>2153.84</v>
      </c>
      <c r="FS274" s="5">
        <f t="shared" ca="1" si="1242"/>
        <v>1453.24</v>
      </c>
      <c r="FT274" s="5">
        <f t="shared" ca="1" si="1242"/>
        <v>0</v>
      </c>
      <c r="FU274" s="5">
        <f t="shared" ca="1" si="1242"/>
        <v>0</v>
      </c>
      <c r="FV274" s="5">
        <f t="shared" ca="1" si="1242"/>
        <v>0</v>
      </c>
      <c r="FW274" s="5">
        <f t="shared" ca="1" si="1242"/>
        <v>0</v>
      </c>
      <c r="FX274" s="5">
        <f t="shared" ca="1" si="1242"/>
        <v>700.60799999999995</v>
      </c>
      <c r="FY274" s="5">
        <f t="shared" ca="1" si="1242"/>
        <v>0</v>
      </c>
      <c r="FZ274" s="5">
        <f t="shared" ca="1" si="1242"/>
        <v>2153.84</v>
      </c>
      <c r="GA274" s="5">
        <f t="shared" ca="1" si="1242"/>
        <v>0</v>
      </c>
      <c r="GB274" s="5">
        <f t="shared" ca="1" si="1242"/>
        <v>0</v>
      </c>
      <c r="GC274" s="5">
        <f t="shared" ca="1" si="1242"/>
        <v>0</v>
      </c>
      <c r="GD274" s="5">
        <f t="shared" ca="1" si="1222"/>
        <v>0</v>
      </c>
      <c r="GE274" s="5"/>
      <c r="GF274" s="5">
        <f t="shared" ca="1" si="1223"/>
        <v>114.053</v>
      </c>
      <c r="GG274" s="5">
        <f t="shared" ca="1" si="1223"/>
        <v>5.48407</v>
      </c>
      <c r="GH274" s="5">
        <f t="shared" ca="1" si="1223"/>
        <v>54.0124</v>
      </c>
      <c r="GI274" s="5">
        <f t="shared" ca="1" si="1223"/>
        <v>12.177099999999999</v>
      </c>
      <c r="GJ274" s="5">
        <f t="shared" ca="1" si="1223"/>
        <v>0</v>
      </c>
      <c r="GK274" s="5">
        <f t="shared" ca="1" si="1223"/>
        <v>0.761181</v>
      </c>
      <c r="GL274" s="5">
        <f t="shared" ca="1" si="1223"/>
        <v>2.35643</v>
      </c>
      <c r="GM274" s="5">
        <f t="shared" ref="GF274:GM290" ca="1" si="1248">OFFSET(INDIRECT($D$21),$C274,GM$19)</f>
        <v>39.262</v>
      </c>
      <c r="GN274" s="5"/>
      <c r="GO274" s="19">
        <f t="shared" ca="1" si="1194"/>
        <v>29.804240338033633</v>
      </c>
      <c r="GP274" s="19">
        <f t="shared" ca="1" si="1195"/>
        <v>2.7104647550464498</v>
      </c>
      <c r="GQ274" s="19">
        <f t="shared" ca="1" si="1196"/>
        <v>5.0340866789239902</v>
      </c>
      <c r="GR274" s="19">
        <f t="shared" ca="1" si="1197"/>
        <v>1.4204503932661789</v>
      </c>
      <c r="GS274" s="19">
        <f t="shared" ca="1" si="1198"/>
        <v>0</v>
      </c>
      <c r="GT274" s="19">
        <f t="shared" ca="1" si="1199"/>
        <v>0.10579860743867919</v>
      </c>
      <c r="GU274" s="19">
        <f t="shared" ca="1" si="1200"/>
        <v>1.3064268905306573</v>
      </c>
      <c r="GV274" s="19">
        <f t="shared" ca="1" si="1201"/>
        <v>4.6125477382999112</v>
      </c>
      <c r="GW274" s="19">
        <f t="shared" ca="1" si="1202"/>
        <v>15.189745169482991</v>
      </c>
      <c r="GX274" s="19">
        <f t="shared" ca="1" si="1203"/>
        <v>14.61443154483309</v>
      </c>
      <c r="GY274" s="19">
        <f t="shared" ca="1" si="1204"/>
        <v>0</v>
      </c>
      <c r="GZ274" s="19">
        <f t="shared" ca="1" si="1204"/>
        <v>0</v>
      </c>
      <c r="HA274" s="19">
        <f t="shared" ca="1" si="1204"/>
        <v>0</v>
      </c>
      <c r="HB274" s="72">
        <f t="shared" ca="1" si="1108"/>
        <v>0</v>
      </c>
      <c r="HC274" s="72">
        <f t="shared" ca="1" si="1109"/>
        <v>0</v>
      </c>
      <c r="HD274" s="5"/>
      <c r="HE274" s="5"/>
      <c r="HF274" s="5"/>
      <c r="HG274" s="5">
        <f t="shared" ca="1" si="1243"/>
        <v>422180</v>
      </c>
      <c r="HH274" s="5">
        <f t="shared" ca="1" si="1243"/>
        <v>11.0837</v>
      </c>
      <c r="HI274" s="5">
        <f t="shared" ca="1" si="1243"/>
        <v>75499.199999999997</v>
      </c>
      <c r="HJ274" s="5">
        <f t="shared" ca="1" si="1243"/>
        <v>30654.9</v>
      </c>
      <c r="HK274" s="5">
        <f t="shared" ca="1" si="1243"/>
        <v>0</v>
      </c>
      <c r="HL274" s="5">
        <f t="shared" ca="1" si="1243"/>
        <v>44.474800000000002</v>
      </c>
      <c r="HM274" s="5">
        <f t="shared" ca="1" si="1243"/>
        <v>13771.7</v>
      </c>
      <c r="HN274" s="5">
        <f t="shared" ca="1" si="1243"/>
        <v>72497.3</v>
      </c>
      <c r="HO274" s="5">
        <f t="shared" ca="1" si="1243"/>
        <v>192479</v>
      </c>
      <c r="HP274" s="5">
        <f t="shared" ca="1" si="1243"/>
        <v>229701</v>
      </c>
      <c r="HQ274" s="5">
        <f t="shared" ca="1" si="1243"/>
        <v>0</v>
      </c>
      <c r="HR274" s="5">
        <f t="shared" ca="1" si="1243"/>
        <v>0</v>
      </c>
      <c r="HS274" s="5">
        <f t="shared" ca="1" si="1225"/>
        <v>0</v>
      </c>
      <c r="HT274" s="5">
        <f t="shared" ca="1" si="1225"/>
        <v>0</v>
      </c>
      <c r="HU274" s="5">
        <f t="shared" ca="1" si="1225"/>
        <v>0</v>
      </c>
      <c r="HV274" s="5"/>
      <c r="HW274" s="5">
        <f t="shared" ca="1" si="1244"/>
        <v>1905.7</v>
      </c>
      <c r="HX274" s="5">
        <f t="shared" ca="1" si="1244"/>
        <v>1905.7</v>
      </c>
      <c r="HY274" s="5">
        <f t="shared" ca="1" si="1244"/>
        <v>0</v>
      </c>
      <c r="HZ274" s="5">
        <f t="shared" ca="1" si="1244"/>
        <v>0</v>
      </c>
      <c r="IA274" s="5">
        <f t="shared" ca="1" si="1244"/>
        <v>0</v>
      </c>
      <c r="IB274" s="5">
        <f t="shared" ca="1" si="1244"/>
        <v>0</v>
      </c>
      <c r="IC274" s="5">
        <f t="shared" ca="1" si="1244"/>
        <v>0</v>
      </c>
      <c r="ID274" s="5">
        <f t="shared" ca="1" si="1244"/>
        <v>0</v>
      </c>
      <c r="IE274" s="5">
        <f t="shared" ca="1" si="1244"/>
        <v>1905.7</v>
      </c>
      <c r="IF274" s="5">
        <f t="shared" ca="1" si="1244"/>
        <v>0</v>
      </c>
      <c r="IG274" s="5">
        <f t="shared" ca="1" si="1244"/>
        <v>0</v>
      </c>
      <c r="IH274" s="5">
        <f t="shared" ca="1" si="1244"/>
        <v>0</v>
      </c>
      <c r="II274" s="5">
        <f t="shared" ca="1" si="1227"/>
        <v>0</v>
      </c>
      <c r="IJ274" s="5"/>
      <c r="IK274" s="5">
        <f t="shared" ca="1" si="1234"/>
        <v>122.017</v>
      </c>
      <c r="IL274" s="5">
        <f t="shared" ca="1" si="1234"/>
        <v>7.1556100000000002</v>
      </c>
      <c r="IM274" s="5">
        <f t="shared" ca="1" si="1234"/>
        <v>51.180500000000002</v>
      </c>
      <c r="IN274" s="5">
        <f t="shared" ca="1" si="1234"/>
        <v>17.083200000000001</v>
      </c>
      <c r="IO274" s="5">
        <f t="shared" ca="1" si="1234"/>
        <v>0</v>
      </c>
      <c r="IP274" s="5">
        <f t="shared" ca="1" si="1234"/>
        <v>2.0369700000000001E-2</v>
      </c>
      <c r="IQ274" s="5">
        <f t="shared" ca="1" si="1234"/>
        <v>7.31569</v>
      </c>
      <c r="IR274" s="5">
        <f t="shared" ca="1" si="1234"/>
        <v>39.262</v>
      </c>
      <c r="IS274" s="5"/>
      <c r="IT274" s="19">
        <f t="shared" ca="1" si="1069"/>
        <v>30.414228441218917</v>
      </c>
      <c r="IU274" s="19">
        <f t="shared" ca="1" si="1070"/>
        <v>3.5542725523776846</v>
      </c>
      <c r="IV274" s="19">
        <f t="shared" ca="1" si="1071"/>
        <v>4.8035397760116947</v>
      </c>
      <c r="IW274" s="19">
        <f t="shared" ca="1" si="1072"/>
        <v>1.9503786991075525</v>
      </c>
      <c r="IX274" s="19">
        <f t="shared" ca="1" si="1073"/>
        <v>0</v>
      </c>
      <c r="IY274" s="19">
        <f t="shared" ca="1" si="1074"/>
        <v>2.82965211326961E-3</v>
      </c>
      <c r="IZ274" s="19">
        <f t="shared" ca="1" si="1075"/>
        <v>0.87620675097617273</v>
      </c>
      <c r="JA274" s="19">
        <f t="shared" ca="1" si="1076"/>
        <v>4.6125477382999112</v>
      </c>
      <c r="JB274" s="19">
        <f t="shared" ca="1" si="1077"/>
        <v>15.799796896385828</v>
      </c>
      <c r="JC274" s="19">
        <f t="shared" ca="1" si="1078"/>
        <v>14.61443154483309</v>
      </c>
      <c r="JD274" s="19">
        <f t="shared" ca="1" si="1079"/>
        <v>0</v>
      </c>
      <c r="JE274" s="19">
        <f t="shared" ca="1" si="1247"/>
        <v>0</v>
      </c>
      <c r="JF274" s="19">
        <f t="shared" ca="1" si="1247"/>
        <v>0</v>
      </c>
      <c r="JG274" s="72">
        <f t="shared" ca="1" si="1110"/>
        <v>0</v>
      </c>
      <c r="JH274" s="72">
        <f t="shared" ca="1" si="1111"/>
        <v>0</v>
      </c>
      <c r="JI274" s="5"/>
      <c r="JJ274" s="5"/>
      <c r="JK274" s="5"/>
      <c r="JL274" s="5">
        <f t="shared" ca="1" si="1245"/>
        <v>422180</v>
      </c>
      <c r="JM274" s="5">
        <f t="shared" ca="1" si="1245"/>
        <v>11.0837</v>
      </c>
      <c r="JN274" s="5">
        <f t="shared" ca="1" si="1245"/>
        <v>75499.199999999997</v>
      </c>
      <c r="JO274" s="5">
        <f t="shared" ca="1" si="1245"/>
        <v>30654.9</v>
      </c>
      <c r="JP274" s="5">
        <f t="shared" ca="1" si="1245"/>
        <v>0</v>
      </c>
      <c r="JQ274" s="5">
        <f t="shared" ca="1" si="1245"/>
        <v>44.474800000000002</v>
      </c>
      <c r="JR274" s="5">
        <f t="shared" ca="1" si="1245"/>
        <v>13771.7</v>
      </c>
      <c r="JS274" s="5">
        <f t="shared" ca="1" si="1245"/>
        <v>72497.3</v>
      </c>
      <c r="JT274" s="5">
        <f t="shared" ca="1" si="1245"/>
        <v>192479</v>
      </c>
      <c r="JU274" s="5">
        <f t="shared" ca="1" si="1245"/>
        <v>229701</v>
      </c>
      <c r="JV274" s="5">
        <f t="shared" ca="1" si="1245"/>
        <v>0</v>
      </c>
      <c r="JW274" s="5">
        <f t="shared" ca="1" si="1245"/>
        <v>0</v>
      </c>
      <c r="JX274" s="5">
        <f t="shared" ca="1" si="1229"/>
        <v>0</v>
      </c>
      <c r="JY274" s="5">
        <f t="shared" ca="1" si="1229"/>
        <v>0</v>
      </c>
      <c r="JZ274" s="5">
        <f t="shared" ca="1" si="1229"/>
        <v>0</v>
      </c>
      <c r="KA274" s="5"/>
      <c r="KB274" s="5">
        <f t="shared" ca="1" si="1246"/>
        <v>1905.7</v>
      </c>
      <c r="KC274" s="5">
        <f t="shared" ca="1" si="1246"/>
        <v>1905.7</v>
      </c>
      <c r="KD274" s="5">
        <f t="shared" ca="1" si="1246"/>
        <v>0</v>
      </c>
      <c r="KE274" s="5">
        <f t="shared" ca="1" si="1246"/>
        <v>0</v>
      </c>
      <c r="KF274" s="5">
        <f t="shared" ca="1" si="1246"/>
        <v>0</v>
      </c>
      <c r="KG274" s="5">
        <f t="shared" ca="1" si="1246"/>
        <v>0</v>
      </c>
      <c r="KH274" s="5">
        <f t="shared" ca="1" si="1246"/>
        <v>0</v>
      </c>
      <c r="KI274" s="5">
        <f t="shared" ca="1" si="1246"/>
        <v>0</v>
      </c>
      <c r="KJ274" s="5">
        <f t="shared" ca="1" si="1246"/>
        <v>1905.7</v>
      </c>
      <c r="KK274" s="5">
        <f t="shared" ca="1" si="1246"/>
        <v>0</v>
      </c>
      <c r="KL274" s="5">
        <f t="shared" ca="1" si="1246"/>
        <v>0</v>
      </c>
      <c r="KM274" s="5">
        <f t="shared" ca="1" si="1246"/>
        <v>0</v>
      </c>
      <c r="KN274" s="5">
        <f t="shared" ca="1" si="1231"/>
        <v>0</v>
      </c>
      <c r="KO274" s="5"/>
      <c r="KP274" s="5">
        <f t="shared" ca="1" si="1232"/>
        <v>122.017</v>
      </c>
      <c r="KQ274" s="5">
        <f t="shared" ca="1" si="1232"/>
        <v>7.1556100000000002</v>
      </c>
      <c r="KR274" s="5">
        <f t="shared" ca="1" si="1232"/>
        <v>51.180500000000002</v>
      </c>
      <c r="KS274" s="5">
        <f t="shared" ca="1" si="1232"/>
        <v>17.083200000000001</v>
      </c>
      <c r="KT274" s="5">
        <f t="shared" ca="1" si="1232"/>
        <v>0</v>
      </c>
      <c r="KU274" s="5">
        <f t="shared" ca="1" si="1232"/>
        <v>2.0369700000000001E-2</v>
      </c>
      <c r="KV274" s="5">
        <f t="shared" ca="1" si="1232"/>
        <v>7.31569</v>
      </c>
      <c r="KW274" s="5">
        <f t="shared" ref="KP274:KW290" ca="1" si="1249">OFFSET(INDIRECT($D$21),$C274,KW$19)</f>
        <v>39.262</v>
      </c>
      <c r="KX274" s="5"/>
      <c r="KY274" s="19">
        <f t="shared" ca="1" si="1205"/>
        <v>30.414228441218917</v>
      </c>
      <c r="KZ274" s="19">
        <f t="shared" ca="1" si="1206"/>
        <v>3.5542725523776846</v>
      </c>
      <c r="LA274" s="19">
        <f t="shared" ca="1" si="1207"/>
        <v>4.8035397760116947</v>
      </c>
      <c r="LB274" s="19">
        <f t="shared" ca="1" si="1208"/>
        <v>1.9503786991075525</v>
      </c>
      <c r="LC274" s="19">
        <f t="shared" ca="1" si="1209"/>
        <v>0</v>
      </c>
      <c r="LD274" s="19">
        <f t="shared" ca="1" si="1210"/>
        <v>2.82965211326961E-3</v>
      </c>
      <c r="LE274" s="19">
        <f t="shared" ca="1" si="1211"/>
        <v>0.87620675097617273</v>
      </c>
      <c r="LF274" s="19">
        <f t="shared" ca="1" si="1212"/>
        <v>4.6125477382999112</v>
      </c>
      <c r="LG274" s="19">
        <f t="shared" ca="1" si="1213"/>
        <v>15.799796896385828</v>
      </c>
      <c r="LH274" s="19">
        <f t="shared" ca="1" si="1214"/>
        <v>14.61443154483309</v>
      </c>
      <c r="LI274" s="19">
        <f t="shared" ca="1" si="1215"/>
        <v>0</v>
      </c>
      <c r="LJ274" s="19">
        <f t="shared" ca="1" si="1081"/>
        <v>0</v>
      </c>
      <c r="LK274" s="19">
        <f t="shared" ca="1" si="1082"/>
        <v>0</v>
      </c>
      <c r="LL274" s="72">
        <f t="shared" ca="1" si="1112"/>
        <v>0</v>
      </c>
      <c r="LM274" s="72">
        <f t="shared" ca="1" si="1113"/>
        <v>0</v>
      </c>
    </row>
    <row r="275" spans="1:325" ht="15" customHeight="1" outlineLevel="1" x14ac:dyDescent="0.3">
      <c r="A275" s="5">
        <f>IF('Old Results'!E255='New Results'!E255,'New Results'!E255,"0")</f>
        <v>53627.8</v>
      </c>
      <c r="B275" s="5">
        <f t="shared" si="1237"/>
        <v>315</v>
      </c>
      <c r="C275" s="27">
        <f t="shared" si="968"/>
        <v>254</v>
      </c>
      <c r="D275" s="41" t="str">
        <f>'Old Results'!C255</f>
        <v>0315006-OffMed-SG-BotOpWinNoInterlock</v>
      </c>
      <c r="E275" s="41" t="str">
        <f>'New Results'!C255</f>
        <v>0315006-OffMed-SG-BotOpWinNoInterlock</v>
      </c>
      <c r="F275" s="5">
        <f t="shared" ca="1" si="1128"/>
        <v>0</v>
      </c>
      <c r="G275" s="5">
        <f t="shared" ca="1" si="1129"/>
        <v>0</v>
      </c>
      <c r="H275" s="5">
        <f t="shared" ca="1" si="1130"/>
        <v>0</v>
      </c>
      <c r="I275" s="5">
        <f t="shared" ca="1" si="1131"/>
        <v>0</v>
      </c>
      <c r="J275" s="5">
        <f t="shared" ca="1" si="1132"/>
        <v>0</v>
      </c>
      <c r="K275" s="5">
        <f t="shared" ca="1" si="1133"/>
        <v>0</v>
      </c>
      <c r="L275" s="5">
        <f t="shared" ca="1" si="1134"/>
        <v>0</v>
      </c>
      <c r="M275" s="5">
        <f t="shared" ca="1" si="1135"/>
        <v>0</v>
      </c>
      <c r="N275" s="5">
        <f t="shared" ca="1" si="1136"/>
        <v>0</v>
      </c>
      <c r="O275" s="5">
        <f t="shared" ca="1" si="1137"/>
        <v>0</v>
      </c>
      <c r="P275" s="5">
        <f t="shared" ca="1" si="1138"/>
        <v>0</v>
      </c>
      <c r="Q275" s="5">
        <f t="shared" ca="1" si="1139"/>
        <v>0</v>
      </c>
      <c r="R275" s="5">
        <f t="shared" ca="1" si="1083"/>
        <v>0</v>
      </c>
      <c r="S275" s="5">
        <f t="shared" ca="1" si="1084"/>
        <v>0</v>
      </c>
      <c r="T275" s="5">
        <f t="shared" ca="1" si="1085"/>
        <v>0</v>
      </c>
      <c r="U275" s="5">
        <f t="shared" ca="1" si="1140"/>
        <v>0</v>
      </c>
      <c r="V275" s="5">
        <f t="shared" ca="1" si="1141"/>
        <v>0</v>
      </c>
      <c r="W275" s="5">
        <f t="shared" ca="1" si="1142"/>
        <v>0</v>
      </c>
      <c r="X275" s="5">
        <f t="shared" ca="1" si="1143"/>
        <v>0</v>
      </c>
      <c r="Y275" s="5">
        <f t="shared" ca="1" si="1144"/>
        <v>0</v>
      </c>
      <c r="Z275" s="5">
        <f t="shared" ca="1" si="1145"/>
        <v>0</v>
      </c>
      <c r="AA275" s="5">
        <f t="shared" ca="1" si="1146"/>
        <v>0</v>
      </c>
      <c r="AB275" s="5">
        <f t="shared" ca="1" si="1147"/>
        <v>0</v>
      </c>
      <c r="AC275" s="5">
        <f t="shared" ca="1" si="1148"/>
        <v>0</v>
      </c>
      <c r="AD275" s="5">
        <f t="shared" ca="1" si="1149"/>
        <v>0</v>
      </c>
      <c r="AE275" s="5">
        <f t="shared" ca="1" si="1150"/>
        <v>0</v>
      </c>
      <c r="AF275" s="5">
        <f t="shared" ca="1" si="1151"/>
        <v>0</v>
      </c>
      <c r="AG275" s="5">
        <f t="shared" ca="1" si="1151"/>
        <v>0</v>
      </c>
      <c r="AH275" s="37">
        <f t="shared" ca="1" si="1152"/>
        <v>0</v>
      </c>
      <c r="AI275" s="37">
        <f t="shared" ca="1" si="1153"/>
        <v>0</v>
      </c>
      <c r="AJ275" s="37">
        <f t="shared" ca="1" si="1154"/>
        <v>0</v>
      </c>
      <c r="AK275" s="37">
        <f t="shared" ca="1" si="1155"/>
        <v>0</v>
      </c>
      <c r="AL275" s="37">
        <f t="shared" ca="1" si="1156"/>
        <v>0</v>
      </c>
      <c r="AM275" s="37">
        <f t="shared" ca="1" si="1157"/>
        <v>0</v>
      </c>
      <c r="AN275" s="37">
        <f t="shared" ca="1" si="1158"/>
        <v>0</v>
      </c>
      <c r="AO275" s="37">
        <f t="shared" ca="1" si="1159"/>
        <v>0</v>
      </c>
      <c r="AP275" s="33">
        <f t="shared" ca="1" si="1160"/>
        <v>30.278936521729399</v>
      </c>
      <c r="AQ275" s="33">
        <f t="shared" ca="1" si="1161"/>
        <v>30.278936521729399</v>
      </c>
      <c r="AR275" s="24">
        <f t="shared" ca="1" si="1162"/>
        <v>0</v>
      </c>
      <c r="AS275" s="34">
        <f t="shared" ca="1" si="1163"/>
        <v>114.928</v>
      </c>
      <c r="AT275" s="34">
        <f t="shared" ca="1" si="1164"/>
        <v>114.928</v>
      </c>
      <c r="AU275" s="45">
        <f t="shared" ca="1" si="1165"/>
        <v>0</v>
      </c>
      <c r="AV275" s="34">
        <f t="shared" ca="1" si="1166"/>
        <v>6.6</v>
      </c>
      <c r="AW275" s="34">
        <f t="shared" ca="1" si="1167"/>
        <v>6.6</v>
      </c>
      <c r="AX275" s="46">
        <f t="shared" ca="1" si="1168"/>
        <v>0</v>
      </c>
      <c r="AY275" s="5"/>
      <c r="AZ275" s="5">
        <f t="shared" ca="1" si="1055"/>
        <v>0</v>
      </c>
      <c r="BA275" s="5">
        <f t="shared" ca="1" si="1056"/>
        <v>0</v>
      </c>
      <c r="BB275" s="5">
        <f t="shared" ca="1" si="1057"/>
        <v>0</v>
      </c>
      <c r="BC275" s="5">
        <f t="shared" ca="1" si="1058"/>
        <v>0</v>
      </c>
      <c r="BD275" s="5">
        <f t="shared" ca="1" si="1059"/>
        <v>0</v>
      </c>
      <c r="BE275" s="5">
        <f t="shared" ca="1" si="1060"/>
        <v>0</v>
      </c>
      <c r="BF275" s="5">
        <f t="shared" ca="1" si="1061"/>
        <v>0</v>
      </c>
      <c r="BG275" s="5">
        <f t="shared" ca="1" si="1062"/>
        <v>0</v>
      </c>
      <c r="BH275" s="5">
        <f t="shared" ca="1" si="1063"/>
        <v>0</v>
      </c>
      <c r="BI275" s="5">
        <f t="shared" ca="1" si="1064"/>
        <v>0</v>
      </c>
      <c r="BJ275" s="5">
        <f t="shared" ca="1" si="1065"/>
        <v>0</v>
      </c>
      <c r="BK275" s="5">
        <f t="shared" ca="1" si="1066"/>
        <v>0</v>
      </c>
      <c r="BL275" s="5">
        <f t="shared" ca="1" si="1086"/>
        <v>0</v>
      </c>
      <c r="BM275" s="5">
        <f t="shared" ca="1" si="1087"/>
        <v>0</v>
      </c>
      <c r="BN275" s="5">
        <f t="shared" ca="1" si="1088"/>
        <v>0</v>
      </c>
      <c r="BO275" s="5">
        <f t="shared" ca="1" si="1089"/>
        <v>0</v>
      </c>
      <c r="BP275" s="5">
        <f t="shared" ca="1" si="1090"/>
        <v>0</v>
      </c>
      <c r="BQ275" s="5">
        <f t="shared" ca="1" si="1091"/>
        <v>0</v>
      </c>
      <c r="BR275" s="5">
        <f t="shared" ca="1" si="1092"/>
        <v>0</v>
      </c>
      <c r="BS275" s="5">
        <f t="shared" ca="1" si="1093"/>
        <v>0</v>
      </c>
      <c r="BT275" s="5">
        <f t="shared" ca="1" si="1094"/>
        <v>0</v>
      </c>
      <c r="BU275" s="5">
        <f t="shared" ca="1" si="1095"/>
        <v>0</v>
      </c>
      <c r="BV275" s="5">
        <f t="shared" ca="1" si="1096"/>
        <v>0</v>
      </c>
      <c r="BW275" s="5">
        <f t="shared" ca="1" si="1097"/>
        <v>0</v>
      </c>
      <c r="BX275" s="5">
        <f t="shared" ca="1" si="1098"/>
        <v>0</v>
      </c>
      <c r="BY275" s="5">
        <f t="shared" ca="1" si="1099"/>
        <v>0</v>
      </c>
      <c r="BZ275" s="5">
        <f t="shared" ca="1" si="1100"/>
        <v>0</v>
      </c>
      <c r="CA275" s="5">
        <f t="shared" ca="1" si="1101"/>
        <v>0</v>
      </c>
      <c r="CB275" s="37">
        <f t="shared" ca="1" si="1169"/>
        <v>0</v>
      </c>
      <c r="CC275" s="37">
        <f t="shared" ca="1" si="1170"/>
        <v>0</v>
      </c>
      <c r="CD275" s="37">
        <f t="shared" ca="1" si="1171"/>
        <v>0</v>
      </c>
      <c r="CE275" s="37">
        <f t="shared" ca="1" si="1172"/>
        <v>0</v>
      </c>
      <c r="CF275" s="37">
        <f t="shared" ca="1" si="1173"/>
        <v>0</v>
      </c>
      <c r="CG275" s="37">
        <f t="shared" ca="1" si="1174"/>
        <v>0</v>
      </c>
      <c r="CH275" s="37">
        <f t="shared" ca="1" si="1175"/>
        <v>0</v>
      </c>
      <c r="CI275" s="19">
        <f t="shared" ca="1" si="1176"/>
        <v>0</v>
      </c>
      <c r="CJ275" s="33">
        <f t="shared" ca="1" si="1177"/>
        <v>30.477920556129469</v>
      </c>
      <c r="CK275" s="33">
        <f t="shared" ca="1" si="1068"/>
        <v>30.477920556129469</v>
      </c>
      <c r="CL275" s="24">
        <f t="shared" ca="1" si="1178"/>
        <v>0</v>
      </c>
      <c r="CM275" s="34">
        <f t="shared" ca="1" si="1179"/>
        <v>121.489</v>
      </c>
      <c r="CN275" s="34">
        <f t="shared" ca="1" si="1180"/>
        <v>121.489</v>
      </c>
      <c r="CO275" s="45">
        <f t="shared" ca="1" si="1181"/>
        <v>0</v>
      </c>
      <c r="CP275" s="5"/>
      <c r="CR275" s="5">
        <f t="shared" ca="1" si="1102"/>
        <v>70</v>
      </c>
      <c r="CS275" s="5">
        <f t="shared" ca="1" si="1103"/>
        <v>69</v>
      </c>
      <c r="CT275" s="62">
        <f t="shared" ca="1" si="1182"/>
        <v>1.4285714285714235E-2</v>
      </c>
      <c r="CW275" s="5">
        <f t="shared" ca="1" si="1238"/>
        <v>404696</v>
      </c>
      <c r="CX275" s="5">
        <f t="shared" ca="1" si="1238"/>
        <v>11.2502</v>
      </c>
      <c r="CY275" s="5">
        <f t="shared" ca="1" si="1238"/>
        <v>78379.8</v>
      </c>
      <c r="CZ275" s="5">
        <f t="shared" ca="1" si="1238"/>
        <v>22071.1</v>
      </c>
      <c r="DA275" s="5">
        <f t="shared" ca="1" si="1238"/>
        <v>0</v>
      </c>
      <c r="DB275" s="5">
        <f t="shared" ca="1" si="1238"/>
        <v>2035.19</v>
      </c>
      <c r="DC275" s="5">
        <f t="shared" ca="1" si="1238"/>
        <v>0</v>
      </c>
      <c r="DD275" s="5">
        <f t="shared" ca="1" si="1238"/>
        <v>72497.3</v>
      </c>
      <c r="DE275" s="5">
        <f t="shared" ca="1" si="1238"/>
        <v>174995</v>
      </c>
      <c r="DF275" s="5">
        <f t="shared" ca="1" si="1238"/>
        <v>229701</v>
      </c>
      <c r="DG275" s="5">
        <f t="shared" ca="1" si="1238"/>
        <v>0</v>
      </c>
      <c r="DH275" s="5">
        <f t="shared" ca="1" si="1238"/>
        <v>0</v>
      </c>
      <c r="DI275" s="5">
        <f t="shared" ca="1" si="1239"/>
        <v>0</v>
      </c>
      <c r="DJ275" s="5">
        <f t="shared" ca="1" si="1239"/>
        <v>0</v>
      </c>
      <c r="DK275" s="5">
        <f t="shared" ca="1" si="1239"/>
        <v>0</v>
      </c>
      <c r="DL275" s="5"/>
      <c r="DM275" s="5">
        <f t="shared" ca="1" si="1240"/>
        <v>2429.6999999999998</v>
      </c>
      <c r="DN275" s="5">
        <f t="shared" ca="1" si="1240"/>
        <v>1729.09</v>
      </c>
      <c r="DO275" s="5">
        <f t="shared" ca="1" si="1240"/>
        <v>0</v>
      </c>
      <c r="DP275" s="5">
        <f t="shared" ca="1" si="1240"/>
        <v>0</v>
      </c>
      <c r="DQ275" s="5">
        <f t="shared" ca="1" si="1240"/>
        <v>0</v>
      </c>
      <c r="DR275" s="5">
        <f t="shared" ca="1" si="1240"/>
        <v>0</v>
      </c>
      <c r="DS275" s="5">
        <f t="shared" ca="1" si="1240"/>
        <v>700.60900000000004</v>
      </c>
      <c r="DT275" s="5">
        <f t="shared" ca="1" si="1240"/>
        <v>0</v>
      </c>
      <c r="DU275" s="5">
        <f t="shared" ca="1" si="1240"/>
        <v>2429.6999999999998</v>
      </c>
      <c r="DV275" s="5">
        <f t="shared" ca="1" si="1240"/>
        <v>0</v>
      </c>
      <c r="DW275" s="5">
        <f t="shared" ca="1" si="1240"/>
        <v>0</v>
      </c>
      <c r="DX275" s="5">
        <f t="shared" ca="1" si="1240"/>
        <v>0</v>
      </c>
      <c r="DY275" s="5">
        <f t="shared" ca="1" si="1218"/>
        <v>0</v>
      </c>
      <c r="DZ275" s="5"/>
      <c r="EA275" s="5">
        <f t="shared" ca="1" si="1233"/>
        <v>114.928</v>
      </c>
      <c r="EB275" s="5">
        <f t="shared" ca="1" si="1233"/>
        <v>6.4923000000000002</v>
      </c>
      <c r="EC275" s="5">
        <f t="shared" ca="1" si="1233"/>
        <v>53.800199999999997</v>
      </c>
      <c r="ED275" s="5">
        <f t="shared" ca="1" si="1233"/>
        <v>12.081899999999999</v>
      </c>
      <c r="EE275" s="5">
        <f t="shared" ca="1" si="1233"/>
        <v>0</v>
      </c>
      <c r="EF275" s="5">
        <f t="shared" ca="1" si="1233"/>
        <v>0.93470900000000001</v>
      </c>
      <c r="EG275" s="5">
        <f t="shared" ca="1" si="1233"/>
        <v>2.35643</v>
      </c>
      <c r="EH275" s="5">
        <f t="shared" ref="EA275:EH290" ca="1" si="1250">OFFSET(INDIRECT($E$21),$C275,EH$19)</f>
        <v>39.262</v>
      </c>
      <c r="EI275" s="5"/>
      <c r="EJ275" s="19">
        <f t="shared" ca="1" si="1183"/>
        <v>30.278936521729399</v>
      </c>
      <c r="EK275" s="19">
        <f t="shared" ca="1" si="1184"/>
        <v>3.2249576839325869</v>
      </c>
      <c r="EL275" s="19">
        <f t="shared" ca="1" si="1185"/>
        <v>4.9868142567847276</v>
      </c>
      <c r="EM275" s="19">
        <f t="shared" ca="1" si="1186"/>
        <v>1.4042454324063263</v>
      </c>
      <c r="EN275" s="19">
        <f t="shared" ca="1" si="1187"/>
        <v>0</v>
      </c>
      <c r="EO275" s="19">
        <f t="shared" ca="1" si="1188"/>
        <v>0.12948635371952608</v>
      </c>
      <c r="EP275" s="19">
        <f t="shared" ca="1" si="1189"/>
        <v>1.3064287552351579</v>
      </c>
      <c r="EQ275" s="19">
        <f t="shared" ca="1" si="1190"/>
        <v>4.6125477382999112</v>
      </c>
      <c r="ER275" s="19">
        <f t="shared" ca="1" si="1191"/>
        <v>15.664504976896309</v>
      </c>
      <c r="ES275" s="19">
        <f t="shared" ca="1" si="1192"/>
        <v>14.61443154483309</v>
      </c>
      <c r="ET275" s="19">
        <f t="shared" ca="1" si="1193"/>
        <v>0</v>
      </c>
      <c r="EU275" s="19">
        <f t="shared" ca="1" si="1104"/>
        <v>0</v>
      </c>
      <c r="EV275" s="19">
        <f t="shared" ca="1" si="1105"/>
        <v>0</v>
      </c>
      <c r="EW275" s="72">
        <f t="shared" ca="1" si="1106"/>
        <v>0</v>
      </c>
      <c r="EX275" s="72">
        <f t="shared" ca="1" si="1107"/>
        <v>0</v>
      </c>
      <c r="EY275" s="5"/>
      <c r="EZ275" s="5"/>
      <c r="FA275" s="5"/>
      <c r="FB275" s="5">
        <f t="shared" ca="1" si="1241"/>
        <v>404696</v>
      </c>
      <c r="FC275" s="5">
        <f t="shared" ca="1" si="1241"/>
        <v>11.2502</v>
      </c>
      <c r="FD275" s="5">
        <f t="shared" ca="1" si="1241"/>
        <v>78379.8</v>
      </c>
      <c r="FE275" s="5">
        <f t="shared" ca="1" si="1241"/>
        <v>22071.1</v>
      </c>
      <c r="FF275" s="5">
        <f t="shared" ca="1" si="1241"/>
        <v>0</v>
      </c>
      <c r="FG275" s="5">
        <f t="shared" ca="1" si="1241"/>
        <v>2035.19</v>
      </c>
      <c r="FH275" s="5">
        <f t="shared" ca="1" si="1241"/>
        <v>0</v>
      </c>
      <c r="FI275" s="5">
        <f t="shared" ca="1" si="1241"/>
        <v>72497.3</v>
      </c>
      <c r="FJ275" s="5">
        <f t="shared" ca="1" si="1241"/>
        <v>174995</v>
      </c>
      <c r="FK275" s="5">
        <f t="shared" ca="1" si="1241"/>
        <v>229701</v>
      </c>
      <c r="FL275" s="5">
        <f t="shared" ca="1" si="1241"/>
        <v>0</v>
      </c>
      <c r="FM275" s="5">
        <f t="shared" ca="1" si="1241"/>
        <v>0</v>
      </c>
      <c r="FN275" s="5">
        <f t="shared" ca="1" si="1220"/>
        <v>0</v>
      </c>
      <c r="FO275" s="5">
        <f t="shared" ca="1" si="1220"/>
        <v>0</v>
      </c>
      <c r="FP275" s="5">
        <f t="shared" ca="1" si="1220"/>
        <v>0</v>
      </c>
      <c r="FQ275" s="5"/>
      <c r="FR275" s="5">
        <f t="shared" ca="1" si="1242"/>
        <v>2429.6999999999998</v>
      </c>
      <c r="FS275" s="5">
        <f t="shared" ca="1" si="1242"/>
        <v>1729.09</v>
      </c>
      <c r="FT275" s="5">
        <f t="shared" ca="1" si="1242"/>
        <v>0</v>
      </c>
      <c r="FU275" s="5">
        <f t="shared" ca="1" si="1242"/>
        <v>0</v>
      </c>
      <c r="FV275" s="5">
        <f t="shared" ca="1" si="1242"/>
        <v>0</v>
      </c>
      <c r="FW275" s="5">
        <f t="shared" ca="1" si="1242"/>
        <v>0</v>
      </c>
      <c r="FX275" s="5">
        <f t="shared" ca="1" si="1242"/>
        <v>700.60900000000004</v>
      </c>
      <c r="FY275" s="5">
        <f t="shared" ca="1" si="1242"/>
        <v>0</v>
      </c>
      <c r="FZ275" s="5">
        <f t="shared" ca="1" si="1242"/>
        <v>2429.6999999999998</v>
      </c>
      <c r="GA275" s="5">
        <f t="shared" ca="1" si="1242"/>
        <v>0</v>
      </c>
      <c r="GB275" s="5">
        <f t="shared" ca="1" si="1242"/>
        <v>0</v>
      </c>
      <c r="GC275" s="5">
        <f t="shared" ca="1" si="1242"/>
        <v>0</v>
      </c>
      <c r="GD275" s="5">
        <f t="shared" ca="1" si="1222"/>
        <v>0</v>
      </c>
      <c r="GE275" s="5"/>
      <c r="GF275" s="5">
        <f t="shared" ca="1" si="1248"/>
        <v>114.928</v>
      </c>
      <c r="GG275" s="5">
        <f t="shared" ca="1" si="1248"/>
        <v>6.4923000000000002</v>
      </c>
      <c r="GH275" s="5">
        <f t="shared" ca="1" si="1248"/>
        <v>53.800199999999997</v>
      </c>
      <c r="GI275" s="5">
        <f t="shared" ca="1" si="1248"/>
        <v>12.081899999999999</v>
      </c>
      <c r="GJ275" s="5">
        <f t="shared" ca="1" si="1248"/>
        <v>0</v>
      </c>
      <c r="GK275" s="5">
        <f t="shared" ca="1" si="1248"/>
        <v>0.93470900000000001</v>
      </c>
      <c r="GL275" s="5">
        <f t="shared" ca="1" si="1248"/>
        <v>2.35643</v>
      </c>
      <c r="GM275" s="5">
        <f t="shared" ca="1" si="1248"/>
        <v>39.262</v>
      </c>
      <c r="GN275" s="5"/>
      <c r="GO275" s="19">
        <f t="shared" ca="1" si="1194"/>
        <v>30.278936521729399</v>
      </c>
      <c r="GP275" s="19">
        <f t="shared" ca="1" si="1195"/>
        <v>3.2249576839325869</v>
      </c>
      <c r="GQ275" s="19">
        <f t="shared" ca="1" si="1196"/>
        <v>4.9868142567847276</v>
      </c>
      <c r="GR275" s="19">
        <f t="shared" ca="1" si="1197"/>
        <v>1.4042454324063263</v>
      </c>
      <c r="GS275" s="19">
        <f t="shared" ca="1" si="1198"/>
        <v>0</v>
      </c>
      <c r="GT275" s="19">
        <f t="shared" ca="1" si="1199"/>
        <v>0.12948635371952608</v>
      </c>
      <c r="GU275" s="19">
        <f t="shared" ca="1" si="1200"/>
        <v>1.3064287552351579</v>
      </c>
      <c r="GV275" s="19">
        <f t="shared" ca="1" si="1201"/>
        <v>4.6125477382999112</v>
      </c>
      <c r="GW275" s="19">
        <f t="shared" ca="1" si="1202"/>
        <v>15.664504976896309</v>
      </c>
      <c r="GX275" s="19">
        <f t="shared" ca="1" si="1203"/>
        <v>14.61443154483309</v>
      </c>
      <c r="GY275" s="19">
        <f t="shared" ca="1" si="1204"/>
        <v>0</v>
      </c>
      <c r="GZ275" s="19">
        <f t="shared" ca="1" si="1204"/>
        <v>0</v>
      </c>
      <c r="HA275" s="19">
        <f t="shared" ca="1" si="1204"/>
        <v>0</v>
      </c>
      <c r="HB275" s="72">
        <f t="shared" ca="1" si="1108"/>
        <v>0</v>
      </c>
      <c r="HC275" s="72">
        <f t="shared" ca="1" si="1109"/>
        <v>0</v>
      </c>
      <c r="HD275" s="5"/>
      <c r="HE275" s="5"/>
      <c r="HF275" s="5"/>
      <c r="HG275" s="5">
        <f t="shared" ca="1" si="1243"/>
        <v>420769</v>
      </c>
      <c r="HH275" s="5">
        <f t="shared" ca="1" si="1243"/>
        <v>11.5708</v>
      </c>
      <c r="HI275" s="5">
        <f t="shared" ca="1" si="1243"/>
        <v>74649.3</v>
      </c>
      <c r="HJ275" s="5">
        <f t="shared" ca="1" si="1243"/>
        <v>30090.5</v>
      </c>
      <c r="HK275" s="5">
        <f t="shared" ca="1" si="1243"/>
        <v>0</v>
      </c>
      <c r="HL275" s="5">
        <f t="shared" ca="1" si="1243"/>
        <v>46.804299999999998</v>
      </c>
      <c r="HM275" s="5">
        <f t="shared" ca="1" si="1243"/>
        <v>13771.7</v>
      </c>
      <c r="HN275" s="5">
        <f t="shared" ca="1" si="1243"/>
        <v>72497.3</v>
      </c>
      <c r="HO275" s="5">
        <f t="shared" ca="1" si="1243"/>
        <v>191067</v>
      </c>
      <c r="HP275" s="5">
        <f t="shared" ca="1" si="1243"/>
        <v>229701</v>
      </c>
      <c r="HQ275" s="5">
        <f t="shared" ca="1" si="1243"/>
        <v>0</v>
      </c>
      <c r="HR275" s="5">
        <f t="shared" ca="1" si="1243"/>
        <v>0</v>
      </c>
      <c r="HS275" s="5">
        <f t="shared" ca="1" si="1225"/>
        <v>0</v>
      </c>
      <c r="HT275" s="5">
        <f t="shared" ca="1" si="1225"/>
        <v>0</v>
      </c>
      <c r="HU275" s="5">
        <f t="shared" ca="1" si="1225"/>
        <v>0</v>
      </c>
      <c r="HV275" s="5"/>
      <c r="HW275" s="5">
        <f t="shared" ca="1" si="1244"/>
        <v>1988</v>
      </c>
      <c r="HX275" s="5">
        <f t="shared" ca="1" si="1244"/>
        <v>1988</v>
      </c>
      <c r="HY275" s="5">
        <f t="shared" ca="1" si="1244"/>
        <v>0</v>
      </c>
      <c r="HZ275" s="5">
        <f t="shared" ca="1" si="1244"/>
        <v>0</v>
      </c>
      <c r="IA275" s="5">
        <f t="shared" ca="1" si="1244"/>
        <v>0</v>
      </c>
      <c r="IB275" s="5">
        <f t="shared" ca="1" si="1244"/>
        <v>0</v>
      </c>
      <c r="IC275" s="5">
        <f t="shared" ca="1" si="1244"/>
        <v>0</v>
      </c>
      <c r="ID275" s="5">
        <f t="shared" ca="1" si="1244"/>
        <v>0</v>
      </c>
      <c r="IE275" s="5">
        <f t="shared" ca="1" si="1244"/>
        <v>1988</v>
      </c>
      <c r="IF275" s="5">
        <f t="shared" ca="1" si="1244"/>
        <v>0</v>
      </c>
      <c r="IG275" s="5">
        <f t="shared" ca="1" si="1244"/>
        <v>0</v>
      </c>
      <c r="IH275" s="5">
        <f t="shared" ca="1" si="1244"/>
        <v>0</v>
      </c>
      <c r="II275" s="5">
        <f t="shared" ca="1" si="1227"/>
        <v>0</v>
      </c>
      <c r="IJ275" s="5"/>
      <c r="IK275" s="5">
        <f t="shared" ca="1" si="1234"/>
        <v>121.489</v>
      </c>
      <c r="IL275" s="5">
        <f t="shared" ca="1" si="1234"/>
        <v>7.4624899999999998</v>
      </c>
      <c r="IM275" s="5">
        <f t="shared" ca="1" si="1234"/>
        <v>50.654400000000003</v>
      </c>
      <c r="IN275" s="5">
        <f t="shared" ca="1" si="1234"/>
        <v>16.773499999999999</v>
      </c>
      <c r="IO275" s="5">
        <f t="shared" ca="1" si="1234"/>
        <v>0</v>
      </c>
      <c r="IP275" s="5">
        <f t="shared" ca="1" si="1234"/>
        <v>2.1433299999999999E-2</v>
      </c>
      <c r="IQ275" s="5">
        <f t="shared" ca="1" si="1234"/>
        <v>7.31569</v>
      </c>
      <c r="IR275" s="5">
        <f t="shared" ref="IK275:IR290" ca="1" si="1251">OFFSET(INDIRECT($E$21),$C275,IR$19)</f>
        <v>39.262</v>
      </c>
      <c r="IS275" s="5"/>
      <c r="IT275" s="19">
        <f t="shared" ca="1" si="1069"/>
        <v>30.477920556129469</v>
      </c>
      <c r="IU275" s="19">
        <f t="shared" ca="1" si="1070"/>
        <v>3.707768723863369</v>
      </c>
      <c r="IV275" s="19">
        <f t="shared" ca="1" si="1071"/>
        <v>4.7494659784663922</v>
      </c>
      <c r="IW275" s="19">
        <f t="shared" ca="1" si="1072"/>
        <v>1.9144694729226257</v>
      </c>
      <c r="IX275" s="19">
        <f t="shared" ca="1" si="1073"/>
        <v>0</v>
      </c>
      <c r="IY275" s="19">
        <f t="shared" ca="1" si="1074"/>
        <v>2.9778635633011235E-3</v>
      </c>
      <c r="IZ275" s="19">
        <f t="shared" ca="1" si="1075"/>
        <v>0.87620675097617273</v>
      </c>
      <c r="JA275" s="19">
        <f t="shared" ca="1" si="1076"/>
        <v>4.6125477382999112</v>
      </c>
      <c r="JB275" s="19">
        <f t="shared" ca="1" si="1077"/>
        <v>15.863425387578829</v>
      </c>
      <c r="JC275" s="19">
        <f t="shared" ca="1" si="1078"/>
        <v>14.61443154483309</v>
      </c>
      <c r="JD275" s="19">
        <f t="shared" ca="1" si="1079"/>
        <v>0</v>
      </c>
      <c r="JE275" s="19">
        <f t="shared" ca="1" si="1247"/>
        <v>0</v>
      </c>
      <c r="JF275" s="19">
        <f t="shared" ca="1" si="1247"/>
        <v>0</v>
      </c>
      <c r="JG275" s="72">
        <f t="shared" ca="1" si="1110"/>
        <v>0</v>
      </c>
      <c r="JH275" s="72">
        <f t="shared" ca="1" si="1111"/>
        <v>0</v>
      </c>
      <c r="JI275" s="5"/>
      <c r="JJ275" s="5"/>
      <c r="JK275" s="5"/>
      <c r="JL275" s="5">
        <f t="shared" ca="1" si="1245"/>
        <v>420769</v>
      </c>
      <c r="JM275" s="5">
        <f t="shared" ca="1" si="1245"/>
        <v>11.5708</v>
      </c>
      <c r="JN275" s="5">
        <f t="shared" ca="1" si="1245"/>
        <v>74649.3</v>
      </c>
      <c r="JO275" s="5">
        <f t="shared" ca="1" si="1245"/>
        <v>30090.5</v>
      </c>
      <c r="JP275" s="5">
        <f t="shared" ca="1" si="1245"/>
        <v>0</v>
      </c>
      <c r="JQ275" s="5">
        <f t="shared" ca="1" si="1245"/>
        <v>46.804299999999998</v>
      </c>
      <c r="JR275" s="5">
        <f t="shared" ca="1" si="1245"/>
        <v>13771.7</v>
      </c>
      <c r="JS275" s="5">
        <f t="shared" ca="1" si="1245"/>
        <v>72497.3</v>
      </c>
      <c r="JT275" s="5">
        <f t="shared" ca="1" si="1245"/>
        <v>191067</v>
      </c>
      <c r="JU275" s="5">
        <f t="shared" ca="1" si="1245"/>
        <v>229701</v>
      </c>
      <c r="JV275" s="5">
        <f t="shared" ca="1" si="1245"/>
        <v>0</v>
      </c>
      <c r="JW275" s="5">
        <f t="shared" ca="1" si="1245"/>
        <v>0</v>
      </c>
      <c r="JX275" s="5">
        <f t="shared" ca="1" si="1229"/>
        <v>0</v>
      </c>
      <c r="JY275" s="5">
        <f t="shared" ca="1" si="1229"/>
        <v>0</v>
      </c>
      <c r="JZ275" s="5">
        <f t="shared" ca="1" si="1229"/>
        <v>0</v>
      </c>
      <c r="KA275" s="5"/>
      <c r="KB275" s="5">
        <f t="shared" ca="1" si="1246"/>
        <v>1988</v>
      </c>
      <c r="KC275" s="5">
        <f t="shared" ca="1" si="1246"/>
        <v>1988</v>
      </c>
      <c r="KD275" s="5">
        <f t="shared" ca="1" si="1246"/>
        <v>0</v>
      </c>
      <c r="KE275" s="5">
        <f t="shared" ca="1" si="1246"/>
        <v>0</v>
      </c>
      <c r="KF275" s="5">
        <f t="shared" ca="1" si="1246"/>
        <v>0</v>
      </c>
      <c r="KG275" s="5">
        <f t="shared" ca="1" si="1246"/>
        <v>0</v>
      </c>
      <c r="KH275" s="5">
        <f t="shared" ca="1" si="1246"/>
        <v>0</v>
      </c>
      <c r="KI275" s="5">
        <f t="shared" ca="1" si="1246"/>
        <v>0</v>
      </c>
      <c r="KJ275" s="5">
        <f t="shared" ca="1" si="1246"/>
        <v>1988</v>
      </c>
      <c r="KK275" s="5">
        <f t="shared" ca="1" si="1246"/>
        <v>0</v>
      </c>
      <c r="KL275" s="5">
        <f t="shared" ca="1" si="1246"/>
        <v>0</v>
      </c>
      <c r="KM275" s="5">
        <f t="shared" ca="1" si="1246"/>
        <v>0</v>
      </c>
      <c r="KN275" s="5">
        <f t="shared" ca="1" si="1231"/>
        <v>0</v>
      </c>
      <c r="KO275" s="5"/>
      <c r="KP275" s="5">
        <f t="shared" ca="1" si="1249"/>
        <v>121.489</v>
      </c>
      <c r="KQ275" s="5">
        <f t="shared" ca="1" si="1249"/>
        <v>7.4624899999999998</v>
      </c>
      <c r="KR275" s="5">
        <f t="shared" ca="1" si="1249"/>
        <v>50.654400000000003</v>
      </c>
      <c r="KS275" s="5">
        <f t="shared" ca="1" si="1249"/>
        <v>16.773499999999999</v>
      </c>
      <c r="KT275" s="5">
        <f t="shared" ca="1" si="1249"/>
        <v>0</v>
      </c>
      <c r="KU275" s="5">
        <f t="shared" ca="1" si="1249"/>
        <v>2.1433299999999999E-2</v>
      </c>
      <c r="KV275" s="5">
        <f t="shared" ca="1" si="1249"/>
        <v>7.31569</v>
      </c>
      <c r="KW275" s="5">
        <f t="shared" ca="1" si="1249"/>
        <v>39.262</v>
      </c>
      <c r="KX275" s="5"/>
      <c r="KY275" s="19">
        <f t="shared" ca="1" si="1205"/>
        <v>30.477920556129469</v>
      </c>
      <c r="KZ275" s="19">
        <f t="shared" ca="1" si="1206"/>
        <v>3.707768723863369</v>
      </c>
      <c r="LA275" s="19">
        <f t="shared" ca="1" si="1207"/>
        <v>4.7494659784663922</v>
      </c>
      <c r="LB275" s="19">
        <f t="shared" ca="1" si="1208"/>
        <v>1.9144694729226257</v>
      </c>
      <c r="LC275" s="19">
        <f t="shared" ca="1" si="1209"/>
        <v>0</v>
      </c>
      <c r="LD275" s="19">
        <f t="shared" ca="1" si="1210"/>
        <v>2.9778635633011235E-3</v>
      </c>
      <c r="LE275" s="19">
        <f t="shared" ca="1" si="1211"/>
        <v>0.87620675097617273</v>
      </c>
      <c r="LF275" s="19">
        <f t="shared" ca="1" si="1212"/>
        <v>4.6125477382999112</v>
      </c>
      <c r="LG275" s="19">
        <f t="shared" ca="1" si="1213"/>
        <v>15.863425387578829</v>
      </c>
      <c r="LH275" s="19">
        <f t="shared" ca="1" si="1214"/>
        <v>14.61443154483309</v>
      </c>
      <c r="LI275" s="19">
        <f t="shared" ca="1" si="1215"/>
        <v>0</v>
      </c>
      <c r="LJ275" s="19">
        <f t="shared" ca="1" si="1081"/>
        <v>0</v>
      </c>
      <c r="LK275" s="19">
        <f t="shared" ca="1" si="1082"/>
        <v>0</v>
      </c>
      <c r="LL275" s="72">
        <f t="shared" ca="1" si="1112"/>
        <v>0</v>
      </c>
      <c r="LM275" s="72">
        <f t="shared" ca="1" si="1113"/>
        <v>0</v>
      </c>
    </row>
    <row r="276" spans="1:325" ht="15" customHeight="1" outlineLevel="1" x14ac:dyDescent="0.3">
      <c r="A276" s="5">
        <f>IF('Old Results'!E256='New Results'!E256,'New Results'!E256,"0")</f>
        <v>53627.8</v>
      </c>
      <c r="B276" s="5">
        <f t="shared" si="1237"/>
        <v>315</v>
      </c>
      <c r="C276" s="27">
        <f t="shared" si="968"/>
        <v>255</v>
      </c>
      <c r="D276" s="41" t="str">
        <f>'Old Results'!C256</f>
        <v>0315106-OffMed-SG-BotMidOpWinNoInterlock</v>
      </c>
      <c r="E276" s="41" t="str">
        <f>'New Results'!C256</f>
        <v>0315106-OffMed-SG-BotMidOpWinNoInterlock</v>
      </c>
      <c r="F276" s="5">
        <f t="shared" ca="1" si="1128"/>
        <v>0</v>
      </c>
      <c r="G276" s="5">
        <f t="shared" ca="1" si="1129"/>
        <v>0</v>
      </c>
      <c r="H276" s="5">
        <f t="shared" ca="1" si="1130"/>
        <v>0</v>
      </c>
      <c r="I276" s="5">
        <f t="shared" ca="1" si="1131"/>
        <v>0</v>
      </c>
      <c r="J276" s="5">
        <f t="shared" ca="1" si="1132"/>
        <v>0</v>
      </c>
      <c r="K276" s="5">
        <f t="shared" ca="1" si="1133"/>
        <v>0</v>
      </c>
      <c r="L276" s="5">
        <f t="shared" ca="1" si="1134"/>
        <v>0</v>
      </c>
      <c r="M276" s="5">
        <f t="shared" ca="1" si="1135"/>
        <v>0</v>
      </c>
      <c r="N276" s="5">
        <f t="shared" ca="1" si="1136"/>
        <v>0</v>
      </c>
      <c r="O276" s="5">
        <f t="shared" ca="1" si="1137"/>
        <v>0</v>
      </c>
      <c r="P276" s="5">
        <f t="shared" ca="1" si="1138"/>
        <v>0</v>
      </c>
      <c r="Q276" s="5">
        <f t="shared" ca="1" si="1139"/>
        <v>0</v>
      </c>
      <c r="R276" s="5">
        <f t="shared" ca="1" si="1083"/>
        <v>0</v>
      </c>
      <c r="S276" s="5">
        <f t="shared" ca="1" si="1084"/>
        <v>0</v>
      </c>
      <c r="T276" s="5">
        <f t="shared" ca="1" si="1085"/>
        <v>0</v>
      </c>
      <c r="U276" s="5">
        <f t="shared" ca="1" si="1140"/>
        <v>0</v>
      </c>
      <c r="V276" s="5">
        <f t="shared" ca="1" si="1141"/>
        <v>0</v>
      </c>
      <c r="W276" s="5">
        <f t="shared" ca="1" si="1142"/>
        <v>0</v>
      </c>
      <c r="X276" s="5">
        <f t="shared" ca="1" si="1143"/>
        <v>0</v>
      </c>
      <c r="Y276" s="5">
        <f t="shared" ca="1" si="1144"/>
        <v>0</v>
      </c>
      <c r="Z276" s="5">
        <f t="shared" ca="1" si="1145"/>
        <v>0</v>
      </c>
      <c r="AA276" s="5">
        <f t="shared" ca="1" si="1146"/>
        <v>0</v>
      </c>
      <c r="AB276" s="5">
        <f t="shared" ca="1" si="1147"/>
        <v>0</v>
      </c>
      <c r="AC276" s="5">
        <f t="shared" ca="1" si="1148"/>
        <v>0</v>
      </c>
      <c r="AD276" s="5">
        <f t="shared" ca="1" si="1149"/>
        <v>0</v>
      </c>
      <c r="AE276" s="5">
        <f t="shared" ca="1" si="1150"/>
        <v>0</v>
      </c>
      <c r="AF276" s="5">
        <f t="shared" ca="1" si="1151"/>
        <v>0</v>
      </c>
      <c r="AG276" s="5">
        <f t="shared" ca="1" si="1151"/>
        <v>0</v>
      </c>
      <c r="AH276" s="37">
        <f t="shared" ca="1" si="1152"/>
        <v>0</v>
      </c>
      <c r="AI276" s="37">
        <f t="shared" ca="1" si="1153"/>
        <v>0</v>
      </c>
      <c r="AJ276" s="37">
        <f t="shared" ca="1" si="1154"/>
        <v>0</v>
      </c>
      <c r="AK276" s="37">
        <f t="shared" ca="1" si="1155"/>
        <v>0</v>
      </c>
      <c r="AL276" s="37">
        <f t="shared" ca="1" si="1156"/>
        <v>0</v>
      </c>
      <c r="AM276" s="37">
        <f t="shared" ca="1" si="1157"/>
        <v>0</v>
      </c>
      <c r="AN276" s="37">
        <f t="shared" ca="1" si="1158"/>
        <v>0</v>
      </c>
      <c r="AO276" s="37">
        <f t="shared" ca="1" si="1159"/>
        <v>0</v>
      </c>
      <c r="AP276" s="33">
        <f t="shared" ca="1" si="1160"/>
        <v>30.798310652310924</v>
      </c>
      <c r="AQ276" s="33">
        <f t="shared" ca="1" si="1161"/>
        <v>30.798310652310924</v>
      </c>
      <c r="AR276" s="24">
        <f t="shared" ca="1" si="1162"/>
        <v>0</v>
      </c>
      <c r="AS276" s="34">
        <f t="shared" ca="1" si="1163"/>
        <v>115.783</v>
      </c>
      <c r="AT276" s="34">
        <f t="shared" ca="1" si="1164"/>
        <v>115.783</v>
      </c>
      <c r="AU276" s="45">
        <f t="shared" ca="1" si="1165"/>
        <v>0</v>
      </c>
      <c r="AV276" s="34">
        <f t="shared" ca="1" si="1166"/>
        <v>5.0999999999999996</v>
      </c>
      <c r="AW276" s="34">
        <f t="shared" ca="1" si="1167"/>
        <v>5.0999999999999996</v>
      </c>
      <c r="AX276" s="46">
        <f t="shared" ca="1" si="1168"/>
        <v>0</v>
      </c>
      <c r="AY276" s="5"/>
      <c r="AZ276" s="5">
        <f t="shared" ca="1" si="1055"/>
        <v>0</v>
      </c>
      <c r="BA276" s="5">
        <f t="shared" ca="1" si="1056"/>
        <v>0</v>
      </c>
      <c r="BB276" s="5">
        <f t="shared" ca="1" si="1057"/>
        <v>0</v>
      </c>
      <c r="BC276" s="5">
        <f t="shared" ca="1" si="1058"/>
        <v>0</v>
      </c>
      <c r="BD276" s="5">
        <f t="shared" ca="1" si="1059"/>
        <v>0</v>
      </c>
      <c r="BE276" s="5">
        <f t="shared" ca="1" si="1060"/>
        <v>0</v>
      </c>
      <c r="BF276" s="5">
        <f t="shared" ca="1" si="1061"/>
        <v>0</v>
      </c>
      <c r="BG276" s="5">
        <f t="shared" ca="1" si="1062"/>
        <v>0</v>
      </c>
      <c r="BH276" s="5">
        <f t="shared" ca="1" si="1063"/>
        <v>0</v>
      </c>
      <c r="BI276" s="5">
        <f t="shared" ca="1" si="1064"/>
        <v>0</v>
      </c>
      <c r="BJ276" s="5">
        <f t="shared" ca="1" si="1065"/>
        <v>0</v>
      </c>
      <c r="BK276" s="5">
        <f t="shared" ca="1" si="1066"/>
        <v>0</v>
      </c>
      <c r="BL276" s="5">
        <f t="shared" ca="1" si="1086"/>
        <v>0</v>
      </c>
      <c r="BM276" s="5">
        <f t="shared" ca="1" si="1087"/>
        <v>0</v>
      </c>
      <c r="BN276" s="5">
        <f t="shared" ca="1" si="1088"/>
        <v>0</v>
      </c>
      <c r="BO276" s="5">
        <f t="shared" ca="1" si="1089"/>
        <v>0</v>
      </c>
      <c r="BP276" s="5">
        <f t="shared" ca="1" si="1090"/>
        <v>0</v>
      </c>
      <c r="BQ276" s="5">
        <f t="shared" ca="1" si="1091"/>
        <v>0</v>
      </c>
      <c r="BR276" s="5">
        <f t="shared" ca="1" si="1092"/>
        <v>0</v>
      </c>
      <c r="BS276" s="5">
        <f t="shared" ca="1" si="1093"/>
        <v>0</v>
      </c>
      <c r="BT276" s="5">
        <f t="shared" ca="1" si="1094"/>
        <v>0</v>
      </c>
      <c r="BU276" s="5">
        <f t="shared" ca="1" si="1095"/>
        <v>0</v>
      </c>
      <c r="BV276" s="5">
        <f t="shared" ca="1" si="1096"/>
        <v>0</v>
      </c>
      <c r="BW276" s="5">
        <f t="shared" ca="1" si="1097"/>
        <v>0</v>
      </c>
      <c r="BX276" s="5">
        <f t="shared" ca="1" si="1098"/>
        <v>0</v>
      </c>
      <c r="BY276" s="5">
        <f t="shared" ca="1" si="1099"/>
        <v>0</v>
      </c>
      <c r="BZ276" s="5">
        <f t="shared" ca="1" si="1100"/>
        <v>0</v>
      </c>
      <c r="CA276" s="5">
        <f t="shared" ca="1" si="1101"/>
        <v>0</v>
      </c>
      <c r="CB276" s="37">
        <f t="shared" ca="1" si="1169"/>
        <v>0</v>
      </c>
      <c r="CC276" s="37">
        <f t="shared" ca="1" si="1170"/>
        <v>0</v>
      </c>
      <c r="CD276" s="37">
        <f t="shared" ca="1" si="1171"/>
        <v>0</v>
      </c>
      <c r="CE276" s="37">
        <f t="shared" ca="1" si="1172"/>
        <v>0</v>
      </c>
      <c r="CF276" s="37">
        <f t="shared" ca="1" si="1173"/>
        <v>0</v>
      </c>
      <c r="CG276" s="37">
        <f t="shared" ca="1" si="1174"/>
        <v>0</v>
      </c>
      <c r="CH276" s="37">
        <f t="shared" ca="1" si="1175"/>
        <v>0</v>
      </c>
      <c r="CI276" s="19">
        <f t="shared" ca="1" si="1176"/>
        <v>0</v>
      </c>
      <c r="CJ276" s="33">
        <f t="shared" ca="1" si="1177"/>
        <v>30.563287026504909</v>
      </c>
      <c r="CK276" s="33">
        <f t="shared" ca="1" si="1068"/>
        <v>30.563287026504909</v>
      </c>
      <c r="CL276" s="24">
        <f t="shared" ca="1" si="1178"/>
        <v>0</v>
      </c>
      <c r="CM276" s="34">
        <f t="shared" ca="1" si="1179"/>
        <v>120.93</v>
      </c>
      <c r="CN276" s="34">
        <f t="shared" ca="1" si="1180"/>
        <v>120.93</v>
      </c>
      <c r="CO276" s="45">
        <f t="shared" ca="1" si="1181"/>
        <v>0</v>
      </c>
      <c r="CP276" s="5"/>
      <c r="CR276" s="5">
        <f t="shared" ca="1" si="1102"/>
        <v>71</v>
      </c>
      <c r="CS276" s="5">
        <f t="shared" ca="1" si="1103"/>
        <v>68</v>
      </c>
      <c r="CT276" s="62">
        <f t="shared" ca="1" si="1182"/>
        <v>4.2253521126760618E-2</v>
      </c>
      <c r="CW276" s="5">
        <f t="shared" ca="1" si="1238"/>
        <v>403737</v>
      </c>
      <c r="CX276" s="5">
        <f t="shared" ca="1" si="1238"/>
        <v>13.275399999999999</v>
      </c>
      <c r="CY276" s="5">
        <f t="shared" ca="1" si="1238"/>
        <v>77716.800000000003</v>
      </c>
      <c r="CZ276" s="5">
        <f t="shared" ca="1" si="1238"/>
        <v>21700.7</v>
      </c>
      <c r="DA276" s="5">
        <f t="shared" ca="1" si="1238"/>
        <v>0</v>
      </c>
      <c r="DB276" s="5">
        <f t="shared" ca="1" si="1238"/>
        <v>2107.16</v>
      </c>
      <c r="DC276" s="5">
        <f t="shared" ca="1" si="1238"/>
        <v>0</v>
      </c>
      <c r="DD276" s="5">
        <f t="shared" ca="1" si="1238"/>
        <v>72497.3</v>
      </c>
      <c r="DE276" s="5">
        <f t="shared" ca="1" si="1238"/>
        <v>174035</v>
      </c>
      <c r="DF276" s="5">
        <f t="shared" ca="1" si="1238"/>
        <v>229701</v>
      </c>
      <c r="DG276" s="5">
        <f t="shared" ca="1" si="1238"/>
        <v>0</v>
      </c>
      <c r="DH276" s="5">
        <f t="shared" ca="1" si="1238"/>
        <v>0</v>
      </c>
      <c r="DI276" s="5">
        <f t="shared" ca="1" si="1239"/>
        <v>0</v>
      </c>
      <c r="DJ276" s="5">
        <f t="shared" ca="1" si="1239"/>
        <v>0</v>
      </c>
      <c r="DK276" s="5">
        <f t="shared" ca="1" si="1239"/>
        <v>0</v>
      </c>
      <c r="DL276" s="5"/>
      <c r="DM276" s="5">
        <f t="shared" ca="1" si="1240"/>
        <v>2740.95</v>
      </c>
      <c r="DN276" s="5">
        <f t="shared" ca="1" si="1240"/>
        <v>2040.34</v>
      </c>
      <c r="DO276" s="5">
        <f t="shared" ca="1" si="1240"/>
        <v>0</v>
      </c>
      <c r="DP276" s="5">
        <f t="shared" ca="1" si="1240"/>
        <v>0</v>
      </c>
      <c r="DQ276" s="5">
        <f t="shared" ca="1" si="1240"/>
        <v>0</v>
      </c>
      <c r="DR276" s="5">
        <f t="shared" ca="1" si="1240"/>
        <v>0</v>
      </c>
      <c r="DS276" s="5">
        <f t="shared" ca="1" si="1240"/>
        <v>700.60900000000004</v>
      </c>
      <c r="DT276" s="5">
        <f t="shared" ca="1" si="1240"/>
        <v>0</v>
      </c>
      <c r="DU276" s="5">
        <f t="shared" ca="1" si="1240"/>
        <v>2740.95</v>
      </c>
      <c r="DV276" s="5">
        <f t="shared" ca="1" si="1240"/>
        <v>0</v>
      </c>
      <c r="DW276" s="5">
        <f t="shared" ca="1" si="1240"/>
        <v>0</v>
      </c>
      <c r="DX276" s="5">
        <f t="shared" ca="1" si="1240"/>
        <v>0</v>
      </c>
      <c r="DY276" s="5">
        <f t="shared" ca="1" si="1218"/>
        <v>0</v>
      </c>
      <c r="DZ276" s="5"/>
      <c r="EA276" s="5">
        <f t="shared" ca="1" si="1250"/>
        <v>115.783</v>
      </c>
      <c r="EB276" s="5">
        <f t="shared" ca="1" si="1250"/>
        <v>7.6067</v>
      </c>
      <c r="EC276" s="5">
        <f t="shared" ca="1" si="1250"/>
        <v>53.6571</v>
      </c>
      <c r="ED276" s="5">
        <f t="shared" ca="1" si="1250"/>
        <v>11.9323</v>
      </c>
      <c r="EE276" s="5">
        <f t="shared" ca="1" si="1250"/>
        <v>0</v>
      </c>
      <c r="EF276" s="5">
        <f t="shared" ca="1" si="1250"/>
        <v>0.968607</v>
      </c>
      <c r="EG276" s="5">
        <f t="shared" ca="1" si="1250"/>
        <v>2.35643</v>
      </c>
      <c r="EH276" s="5">
        <f t="shared" ca="1" si="1250"/>
        <v>39.262</v>
      </c>
      <c r="EI276" s="5"/>
      <c r="EJ276" s="19">
        <f t="shared" ca="1" si="1183"/>
        <v>30.798310652310924</v>
      </c>
      <c r="EK276" s="19">
        <f t="shared" ca="1" si="1184"/>
        <v>3.8054758103968465</v>
      </c>
      <c r="EL276" s="19">
        <f t="shared" ca="1" si="1185"/>
        <v>4.9446317320494213</v>
      </c>
      <c r="EM276" s="19">
        <f t="shared" ca="1" si="1186"/>
        <v>1.3806792074259993</v>
      </c>
      <c r="EN276" s="19">
        <f t="shared" ca="1" si="1187"/>
        <v>0</v>
      </c>
      <c r="EO276" s="19">
        <f t="shared" ca="1" si="1188"/>
        <v>0.13406535267156211</v>
      </c>
      <c r="EP276" s="19">
        <f t="shared" ca="1" si="1189"/>
        <v>1.3064287552351579</v>
      </c>
      <c r="EQ276" s="19">
        <f t="shared" ca="1" si="1190"/>
        <v>4.6125477382999112</v>
      </c>
      <c r="ER276" s="19">
        <f t="shared" ca="1" si="1191"/>
        <v>16.183815483760288</v>
      </c>
      <c r="ES276" s="19">
        <f t="shared" ca="1" si="1192"/>
        <v>14.61443154483309</v>
      </c>
      <c r="ET276" s="19">
        <f t="shared" ca="1" si="1193"/>
        <v>0</v>
      </c>
      <c r="EU276" s="19">
        <f t="shared" ca="1" si="1104"/>
        <v>0</v>
      </c>
      <c r="EV276" s="19">
        <f t="shared" ca="1" si="1105"/>
        <v>0</v>
      </c>
      <c r="EW276" s="72">
        <f t="shared" ca="1" si="1106"/>
        <v>0</v>
      </c>
      <c r="EX276" s="72">
        <f t="shared" ca="1" si="1107"/>
        <v>0</v>
      </c>
      <c r="EY276" s="5"/>
      <c r="EZ276" s="5"/>
      <c r="FA276" s="5"/>
      <c r="FB276" s="5">
        <f t="shared" ca="1" si="1241"/>
        <v>403737</v>
      </c>
      <c r="FC276" s="5">
        <f t="shared" ca="1" si="1241"/>
        <v>13.275399999999999</v>
      </c>
      <c r="FD276" s="5">
        <f t="shared" ca="1" si="1241"/>
        <v>77716.800000000003</v>
      </c>
      <c r="FE276" s="5">
        <f t="shared" ca="1" si="1241"/>
        <v>21700.7</v>
      </c>
      <c r="FF276" s="5">
        <f t="shared" ca="1" si="1241"/>
        <v>0</v>
      </c>
      <c r="FG276" s="5">
        <f t="shared" ca="1" si="1241"/>
        <v>2107.16</v>
      </c>
      <c r="FH276" s="5">
        <f t="shared" ca="1" si="1241"/>
        <v>0</v>
      </c>
      <c r="FI276" s="5">
        <f t="shared" ca="1" si="1241"/>
        <v>72497.3</v>
      </c>
      <c r="FJ276" s="5">
        <f t="shared" ca="1" si="1241"/>
        <v>174035</v>
      </c>
      <c r="FK276" s="5">
        <f t="shared" ca="1" si="1241"/>
        <v>229701</v>
      </c>
      <c r="FL276" s="5">
        <f t="shared" ca="1" si="1241"/>
        <v>0</v>
      </c>
      <c r="FM276" s="5">
        <f t="shared" ca="1" si="1241"/>
        <v>0</v>
      </c>
      <c r="FN276" s="5">
        <f t="shared" ca="1" si="1220"/>
        <v>0</v>
      </c>
      <c r="FO276" s="5">
        <f t="shared" ca="1" si="1220"/>
        <v>0</v>
      </c>
      <c r="FP276" s="5">
        <f t="shared" ca="1" si="1220"/>
        <v>0</v>
      </c>
      <c r="FQ276" s="5"/>
      <c r="FR276" s="5">
        <f t="shared" ca="1" si="1242"/>
        <v>2740.95</v>
      </c>
      <c r="FS276" s="5">
        <f t="shared" ca="1" si="1242"/>
        <v>2040.34</v>
      </c>
      <c r="FT276" s="5">
        <f t="shared" ca="1" si="1242"/>
        <v>0</v>
      </c>
      <c r="FU276" s="5">
        <f t="shared" ca="1" si="1242"/>
        <v>0</v>
      </c>
      <c r="FV276" s="5">
        <f t="shared" ca="1" si="1242"/>
        <v>0</v>
      </c>
      <c r="FW276" s="5">
        <f t="shared" ca="1" si="1242"/>
        <v>0</v>
      </c>
      <c r="FX276" s="5">
        <f t="shared" ca="1" si="1242"/>
        <v>700.60900000000004</v>
      </c>
      <c r="FY276" s="5">
        <f t="shared" ca="1" si="1242"/>
        <v>0</v>
      </c>
      <c r="FZ276" s="5">
        <f t="shared" ca="1" si="1242"/>
        <v>2740.95</v>
      </c>
      <c r="GA276" s="5">
        <f t="shared" ca="1" si="1242"/>
        <v>0</v>
      </c>
      <c r="GB276" s="5">
        <f t="shared" ca="1" si="1242"/>
        <v>0</v>
      </c>
      <c r="GC276" s="5">
        <f t="shared" ca="1" si="1242"/>
        <v>0</v>
      </c>
      <c r="GD276" s="5">
        <f t="shared" ca="1" si="1222"/>
        <v>0</v>
      </c>
      <c r="GE276" s="5"/>
      <c r="GF276" s="5">
        <f t="shared" ca="1" si="1248"/>
        <v>115.783</v>
      </c>
      <c r="GG276" s="5">
        <f t="shared" ca="1" si="1248"/>
        <v>7.6067</v>
      </c>
      <c r="GH276" s="5">
        <f t="shared" ca="1" si="1248"/>
        <v>53.6571</v>
      </c>
      <c r="GI276" s="5">
        <f t="shared" ca="1" si="1248"/>
        <v>11.9323</v>
      </c>
      <c r="GJ276" s="5">
        <f t="shared" ca="1" si="1248"/>
        <v>0</v>
      </c>
      <c r="GK276" s="5">
        <f t="shared" ca="1" si="1248"/>
        <v>0.968607</v>
      </c>
      <c r="GL276" s="5">
        <f t="shared" ca="1" si="1248"/>
        <v>2.35643</v>
      </c>
      <c r="GM276" s="5">
        <f t="shared" ca="1" si="1248"/>
        <v>39.262</v>
      </c>
      <c r="GN276" s="5"/>
      <c r="GO276" s="19">
        <f t="shared" ca="1" si="1194"/>
        <v>30.798310652310924</v>
      </c>
      <c r="GP276" s="19">
        <f t="shared" ca="1" si="1195"/>
        <v>3.8054758103968465</v>
      </c>
      <c r="GQ276" s="19">
        <f t="shared" ca="1" si="1196"/>
        <v>4.9446317320494213</v>
      </c>
      <c r="GR276" s="19">
        <f t="shared" ca="1" si="1197"/>
        <v>1.3806792074259993</v>
      </c>
      <c r="GS276" s="19">
        <f t="shared" ca="1" si="1198"/>
        <v>0</v>
      </c>
      <c r="GT276" s="19">
        <f t="shared" ca="1" si="1199"/>
        <v>0.13406535267156211</v>
      </c>
      <c r="GU276" s="19">
        <f t="shared" ca="1" si="1200"/>
        <v>1.3064287552351579</v>
      </c>
      <c r="GV276" s="19">
        <f t="shared" ca="1" si="1201"/>
        <v>4.6125477382999112</v>
      </c>
      <c r="GW276" s="19">
        <f t="shared" ca="1" si="1202"/>
        <v>16.183815483760288</v>
      </c>
      <c r="GX276" s="19">
        <f t="shared" ca="1" si="1203"/>
        <v>14.61443154483309</v>
      </c>
      <c r="GY276" s="19">
        <f t="shared" ca="1" si="1204"/>
        <v>0</v>
      </c>
      <c r="GZ276" s="19">
        <f t="shared" ca="1" si="1204"/>
        <v>0</v>
      </c>
      <c r="HA276" s="19">
        <f t="shared" ca="1" si="1204"/>
        <v>0</v>
      </c>
      <c r="HB276" s="72">
        <f t="shared" ca="1" si="1108"/>
        <v>0</v>
      </c>
      <c r="HC276" s="72">
        <f t="shared" ca="1" si="1109"/>
        <v>0</v>
      </c>
      <c r="HD276" s="5"/>
      <c r="HE276" s="5"/>
      <c r="HF276" s="5"/>
      <c r="HG276" s="5">
        <f t="shared" ca="1" si="1243"/>
        <v>419087</v>
      </c>
      <c r="HH276" s="5">
        <f t="shared" ca="1" si="1243"/>
        <v>12.1768</v>
      </c>
      <c r="HI276" s="5">
        <f t="shared" ca="1" si="1243"/>
        <v>73701.7</v>
      </c>
      <c r="HJ276" s="5">
        <f t="shared" ca="1" si="1243"/>
        <v>29352.1</v>
      </c>
      <c r="HK276" s="5">
        <f t="shared" ca="1" si="1243"/>
        <v>0</v>
      </c>
      <c r="HL276" s="5">
        <f t="shared" ca="1" si="1243"/>
        <v>50.292299999999997</v>
      </c>
      <c r="HM276" s="5">
        <f t="shared" ca="1" si="1243"/>
        <v>13771.7</v>
      </c>
      <c r="HN276" s="5">
        <f t="shared" ca="1" si="1243"/>
        <v>72497.3</v>
      </c>
      <c r="HO276" s="5">
        <f t="shared" ca="1" si="1243"/>
        <v>189385</v>
      </c>
      <c r="HP276" s="5">
        <f t="shared" ca="1" si="1243"/>
        <v>229701</v>
      </c>
      <c r="HQ276" s="5">
        <f t="shared" ca="1" si="1243"/>
        <v>0</v>
      </c>
      <c r="HR276" s="5">
        <f t="shared" ca="1" si="1243"/>
        <v>0</v>
      </c>
      <c r="HS276" s="5">
        <f t="shared" ca="1" si="1225"/>
        <v>0</v>
      </c>
      <c r="HT276" s="5">
        <f t="shared" ca="1" si="1225"/>
        <v>0</v>
      </c>
      <c r="HU276" s="5">
        <f t="shared" ca="1" si="1225"/>
        <v>0</v>
      </c>
      <c r="HV276" s="5"/>
      <c r="HW276" s="5">
        <f t="shared" ca="1" si="1244"/>
        <v>2091.17</v>
      </c>
      <c r="HX276" s="5">
        <f t="shared" ca="1" si="1244"/>
        <v>2091.17</v>
      </c>
      <c r="HY276" s="5">
        <f t="shared" ca="1" si="1244"/>
        <v>0</v>
      </c>
      <c r="HZ276" s="5">
        <f t="shared" ca="1" si="1244"/>
        <v>0</v>
      </c>
      <c r="IA276" s="5">
        <f t="shared" ca="1" si="1244"/>
        <v>0</v>
      </c>
      <c r="IB276" s="5">
        <f t="shared" ca="1" si="1244"/>
        <v>0</v>
      </c>
      <c r="IC276" s="5">
        <f t="shared" ca="1" si="1244"/>
        <v>0</v>
      </c>
      <c r="ID276" s="5">
        <f t="shared" ca="1" si="1244"/>
        <v>0</v>
      </c>
      <c r="IE276" s="5">
        <f t="shared" ca="1" si="1244"/>
        <v>2091.17</v>
      </c>
      <c r="IF276" s="5">
        <f t="shared" ca="1" si="1244"/>
        <v>0</v>
      </c>
      <c r="IG276" s="5">
        <f t="shared" ca="1" si="1244"/>
        <v>0</v>
      </c>
      <c r="IH276" s="5">
        <f t="shared" ca="1" si="1244"/>
        <v>0</v>
      </c>
      <c r="II276" s="5">
        <f t="shared" ca="1" si="1227"/>
        <v>0</v>
      </c>
      <c r="IJ276" s="5"/>
      <c r="IK276" s="5">
        <f t="shared" ca="1" si="1251"/>
        <v>120.93</v>
      </c>
      <c r="IL276" s="5">
        <f t="shared" ca="1" si="1251"/>
        <v>7.8402599999999998</v>
      </c>
      <c r="IM276" s="5">
        <f t="shared" ca="1" si="1251"/>
        <v>50.100999999999999</v>
      </c>
      <c r="IN276" s="5">
        <f t="shared" ca="1" si="1251"/>
        <v>16.388200000000001</v>
      </c>
      <c r="IO276" s="5">
        <f t="shared" ca="1" si="1251"/>
        <v>0</v>
      </c>
      <c r="IP276" s="5">
        <f t="shared" ca="1" si="1251"/>
        <v>2.3025799999999999E-2</v>
      </c>
      <c r="IQ276" s="5">
        <f t="shared" ca="1" si="1251"/>
        <v>7.3156800000000004</v>
      </c>
      <c r="IR276" s="5">
        <f t="shared" ca="1" si="1251"/>
        <v>39.262</v>
      </c>
      <c r="IS276" s="5"/>
      <c r="IT276" s="19">
        <f t="shared" ca="1" si="1069"/>
        <v>30.563287026504909</v>
      </c>
      <c r="IU276" s="19">
        <f t="shared" ca="1" si="1070"/>
        <v>3.900188843129869</v>
      </c>
      <c r="IV276" s="19">
        <f t="shared" ca="1" si="1071"/>
        <v>4.6891761437165043</v>
      </c>
      <c r="IW276" s="19">
        <f t="shared" ca="1" si="1072"/>
        <v>1.8674897198840896</v>
      </c>
      <c r="IX276" s="19">
        <f t="shared" ca="1" si="1073"/>
        <v>0</v>
      </c>
      <c r="IY276" s="19">
        <f t="shared" ca="1" si="1074"/>
        <v>3.1997830901137093E-3</v>
      </c>
      <c r="IZ276" s="19">
        <f t="shared" ca="1" si="1075"/>
        <v>0.87620675097617273</v>
      </c>
      <c r="JA276" s="19">
        <f t="shared" ca="1" si="1076"/>
        <v>4.6125477382999112</v>
      </c>
      <c r="JB276" s="19">
        <f t="shared" ca="1" si="1077"/>
        <v>15.948791857954269</v>
      </c>
      <c r="JC276" s="19">
        <f t="shared" ca="1" si="1078"/>
        <v>14.61443154483309</v>
      </c>
      <c r="JD276" s="19">
        <f t="shared" ca="1" si="1079"/>
        <v>0</v>
      </c>
      <c r="JE276" s="19">
        <f t="shared" ca="1" si="1247"/>
        <v>0</v>
      </c>
      <c r="JF276" s="19">
        <f t="shared" ca="1" si="1247"/>
        <v>0</v>
      </c>
      <c r="JG276" s="72">
        <f t="shared" ca="1" si="1110"/>
        <v>0</v>
      </c>
      <c r="JH276" s="72">
        <f t="shared" ca="1" si="1111"/>
        <v>0</v>
      </c>
      <c r="JI276" s="5"/>
      <c r="JJ276" s="5"/>
      <c r="JK276" s="5"/>
      <c r="JL276" s="5">
        <f t="shared" ca="1" si="1245"/>
        <v>419087</v>
      </c>
      <c r="JM276" s="5">
        <f t="shared" ca="1" si="1245"/>
        <v>12.1768</v>
      </c>
      <c r="JN276" s="5">
        <f t="shared" ca="1" si="1245"/>
        <v>73701.7</v>
      </c>
      <c r="JO276" s="5">
        <f t="shared" ca="1" si="1245"/>
        <v>29352.1</v>
      </c>
      <c r="JP276" s="5">
        <f t="shared" ca="1" si="1245"/>
        <v>0</v>
      </c>
      <c r="JQ276" s="5">
        <f t="shared" ca="1" si="1245"/>
        <v>50.292299999999997</v>
      </c>
      <c r="JR276" s="5">
        <f t="shared" ca="1" si="1245"/>
        <v>13771.7</v>
      </c>
      <c r="JS276" s="5">
        <f t="shared" ca="1" si="1245"/>
        <v>72497.3</v>
      </c>
      <c r="JT276" s="5">
        <f t="shared" ca="1" si="1245"/>
        <v>189385</v>
      </c>
      <c r="JU276" s="5">
        <f t="shared" ca="1" si="1245"/>
        <v>229701</v>
      </c>
      <c r="JV276" s="5">
        <f t="shared" ca="1" si="1245"/>
        <v>0</v>
      </c>
      <c r="JW276" s="5">
        <f t="shared" ca="1" si="1245"/>
        <v>0</v>
      </c>
      <c r="JX276" s="5">
        <f t="shared" ca="1" si="1229"/>
        <v>0</v>
      </c>
      <c r="JY276" s="5">
        <f t="shared" ca="1" si="1229"/>
        <v>0</v>
      </c>
      <c r="JZ276" s="5">
        <f t="shared" ca="1" si="1229"/>
        <v>0</v>
      </c>
      <c r="KA276" s="5"/>
      <c r="KB276" s="5">
        <f t="shared" ca="1" si="1246"/>
        <v>2091.17</v>
      </c>
      <c r="KC276" s="5">
        <f t="shared" ca="1" si="1246"/>
        <v>2091.17</v>
      </c>
      <c r="KD276" s="5">
        <f t="shared" ca="1" si="1246"/>
        <v>0</v>
      </c>
      <c r="KE276" s="5">
        <f t="shared" ca="1" si="1246"/>
        <v>0</v>
      </c>
      <c r="KF276" s="5">
        <f t="shared" ca="1" si="1246"/>
        <v>0</v>
      </c>
      <c r="KG276" s="5">
        <f t="shared" ca="1" si="1246"/>
        <v>0</v>
      </c>
      <c r="KH276" s="5">
        <f t="shared" ca="1" si="1246"/>
        <v>0</v>
      </c>
      <c r="KI276" s="5">
        <f t="shared" ca="1" si="1246"/>
        <v>0</v>
      </c>
      <c r="KJ276" s="5">
        <f t="shared" ca="1" si="1246"/>
        <v>2091.17</v>
      </c>
      <c r="KK276" s="5">
        <f t="shared" ca="1" si="1246"/>
        <v>0</v>
      </c>
      <c r="KL276" s="5">
        <f t="shared" ca="1" si="1246"/>
        <v>0</v>
      </c>
      <c r="KM276" s="5">
        <f t="shared" ca="1" si="1246"/>
        <v>0</v>
      </c>
      <c r="KN276" s="5">
        <f t="shared" ca="1" si="1231"/>
        <v>0</v>
      </c>
      <c r="KO276" s="5"/>
      <c r="KP276" s="5">
        <f t="shared" ca="1" si="1249"/>
        <v>120.93</v>
      </c>
      <c r="KQ276" s="5">
        <f t="shared" ca="1" si="1249"/>
        <v>7.8402599999999998</v>
      </c>
      <c r="KR276" s="5">
        <f t="shared" ca="1" si="1249"/>
        <v>50.100999999999999</v>
      </c>
      <c r="KS276" s="5">
        <f t="shared" ca="1" si="1249"/>
        <v>16.388200000000001</v>
      </c>
      <c r="KT276" s="5">
        <f t="shared" ca="1" si="1249"/>
        <v>0</v>
      </c>
      <c r="KU276" s="5">
        <f t="shared" ca="1" si="1249"/>
        <v>2.3025799999999999E-2</v>
      </c>
      <c r="KV276" s="5">
        <f t="shared" ca="1" si="1249"/>
        <v>7.3156800000000004</v>
      </c>
      <c r="KW276" s="5">
        <f t="shared" ca="1" si="1249"/>
        <v>39.262</v>
      </c>
      <c r="KX276" s="5"/>
      <c r="KY276" s="19">
        <f t="shared" ca="1" si="1205"/>
        <v>30.563287026504909</v>
      </c>
      <c r="KZ276" s="19">
        <f t="shared" ca="1" si="1206"/>
        <v>3.900188843129869</v>
      </c>
      <c r="LA276" s="19">
        <f t="shared" ca="1" si="1207"/>
        <v>4.6891761437165043</v>
      </c>
      <c r="LB276" s="19">
        <f t="shared" ca="1" si="1208"/>
        <v>1.8674897198840896</v>
      </c>
      <c r="LC276" s="19">
        <f t="shared" ca="1" si="1209"/>
        <v>0</v>
      </c>
      <c r="LD276" s="19">
        <f t="shared" ca="1" si="1210"/>
        <v>3.1997830901137093E-3</v>
      </c>
      <c r="LE276" s="19">
        <f t="shared" ca="1" si="1211"/>
        <v>0.87620675097617273</v>
      </c>
      <c r="LF276" s="19">
        <f t="shared" ca="1" si="1212"/>
        <v>4.6125477382999112</v>
      </c>
      <c r="LG276" s="19">
        <f t="shared" ca="1" si="1213"/>
        <v>15.948791857954269</v>
      </c>
      <c r="LH276" s="19">
        <f t="shared" ca="1" si="1214"/>
        <v>14.61443154483309</v>
      </c>
      <c r="LI276" s="19">
        <f t="shared" ca="1" si="1215"/>
        <v>0</v>
      </c>
      <c r="LJ276" s="19">
        <f t="shared" ca="1" si="1081"/>
        <v>0</v>
      </c>
      <c r="LK276" s="19">
        <f t="shared" ca="1" si="1082"/>
        <v>0</v>
      </c>
      <c r="LL276" s="72">
        <f t="shared" ca="1" si="1112"/>
        <v>0</v>
      </c>
      <c r="LM276" s="72">
        <f t="shared" ca="1" si="1113"/>
        <v>0</v>
      </c>
    </row>
    <row r="277" spans="1:325" ht="15" customHeight="1" outlineLevel="1" x14ac:dyDescent="0.3">
      <c r="A277" s="5">
        <f>IF('Old Results'!E257='New Results'!E257,'New Results'!E257,"0")</f>
        <v>53627.8</v>
      </c>
      <c r="B277" s="5">
        <f t="shared" si="1237"/>
        <v>315</v>
      </c>
      <c r="C277" s="27">
        <f t="shared" ref="C277:C328" si="1252">C276+1</f>
        <v>256</v>
      </c>
      <c r="D277" s="41" t="str">
        <f>'Old Results'!C257</f>
        <v>0315206-OffMed-SG-BotMidTopOpWinNoInterlock</v>
      </c>
      <c r="E277" s="41" t="str">
        <f>'New Results'!C257</f>
        <v>0315206-OffMed-SG-BotMidTopOpWinNoInterlock</v>
      </c>
      <c r="F277" s="5">
        <f t="shared" ca="1" si="1128"/>
        <v>0</v>
      </c>
      <c r="G277" s="5">
        <f t="shared" ca="1" si="1129"/>
        <v>0</v>
      </c>
      <c r="H277" s="5">
        <f t="shared" ca="1" si="1130"/>
        <v>0</v>
      </c>
      <c r="I277" s="5">
        <f t="shared" ca="1" si="1131"/>
        <v>0</v>
      </c>
      <c r="J277" s="5">
        <f t="shared" ca="1" si="1132"/>
        <v>0</v>
      </c>
      <c r="K277" s="5">
        <f t="shared" ca="1" si="1133"/>
        <v>0</v>
      </c>
      <c r="L277" s="5">
        <f t="shared" ca="1" si="1134"/>
        <v>0</v>
      </c>
      <c r="M277" s="5">
        <f t="shared" ca="1" si="1135"/>
        <v>0</v>
      </c>
      <c r="N277" s="5">
        <f t="shared" ca="1" si="1136"/>
        <v>0</v>
      </c>
      <c r="O277" s="5">
        <f t="shared" ca="1" si="1137"/>
        <v>0</v>
      </c>
      <c r="P277" s="5">
        <f t="shared" ca="1" si="1138"/>
        <v>0</v>
      </c>
      <c r="Q277" s="5">
        <f t="shared" ca="1" si="1139"/>
        <v>0</v>
      </c>
      <c r="R277" s="5">
        <f t="shared" ca="1" si="1083"/>
        <v>0</v>
      </c>
      <c r="S277" s="5">
        <f t="shared" ca="1" si="1084"/>
        <v>0</v>
      </c>
      <c r="T277" s="5">
        <f t="shared" ca="1" si="1085"/>
        <v>0</v>
      </c>
      <c r="U277" s="5">
        <f t="shared" ca="1" si="1140"/>
        <v>0</v>
      </c>
      <c r="V277" s="5">
        <f t="shared" ca="1" si="1141"/>
        <v>0</v>
      </c>
      <c r="W277" s="5">
        <f t="shared" ca="1" si="1142"/>
        <v>0</v>
      </c>
      <c r="X277" s="5">
        <f t="shared" ca="1" si="1143"/>
        <v>0</v>
      </c>
      <c r="Y277" s="5">
        <f t="shared" ca="1" si="1144"/>
        <v>0</v>
      </c>
      <c r="Z277" s="5">
        <f t="shared" ca="1" si="1145"/>
        <v>0</v>
      </c>
      <c r="AA277" s="5">
        <f t="shared" ca="1" si="1146"/>
        <v>0</v>
      </c>
      <c r="AB277" s="5">
        <f t="shared" ca="1" si="1147"/>
        <v>0</v>
      </c>
      <c r="AC277" s="5">
        <f t="shared" ca="1" si="1148"/>
        <v>0</v>
      </c>
      <c r="AD277" s="5">
        <f t="shared" ca="1" si="1149"/>
        <v>0</v>
      </c>
      <c r="AE277" s="5">
        <f t="shared" ca="1" si="1150"/>
        <v>0</v>
      </c>
      <c r="AF277" s="5">
        <f t="shared" ca="1" si="1151"/>
        <v>0</v>
      </c>
      <c r="AG277" s="5">
        <f t="shared" ca="1" si="1151"/>
        <v>0</v>
      </c>
      <c r="AH277" s="37">
        <f t="shared" ca="1" si="1152"/>
        <v>0</v>
      </c>
      <c r="AI277" s="37">
        <f t="shared" ca="1" si="1153"/>
        <v>0</v>
      </c>
      <c r="AJ277" s="37">
        <f t="shared" ca="1" si="1154"/>
        <v>0</v>
      </c>
      <c r="AK277" s="37">
        <f t="shared" ca="1" si="1155"/>
        <v>0</v>
      </c>
      <c r="AL277" s="37">
        <f t="shared" ca="1" si="1156"/>
        <v>0</v>
      </c>
      <c r="AM277" s="37">
        <f t="shared" ca="1" si="1157"/>
        <v>0</v>
      </c>
      <c r="AN277" s="37">
        <f t="shared" ca="1" si="1158"/>
        <v>0</v>
      </c>
      <c r="AO277" s="37">
        <f t="shared" ca="1" si="1159"/>
        <v>0</v>
      </c>
      <c r="AP277" s="33">
        <f t="shared" ca="1" si="1160"/>
        <v>31.333928372970732</v>
      </c>
      <c r="AQ277" s="33">
        <f t="shared" ca="1" si="1161"/>
        <v>31.333928372970732</v>
      </c>
      <c r="AR277" s="24">
        <f t="shared" ca="1" si="1162"/>
        <v>0</v>
      </c>
      <c r="AS277" s="34">
        <f t="shared" ca="1" si="1163"/>
        <v>116.664</v>
      </c>
      <c r="AT277" s="34">
        <f t="shared" ca="1" si="1164"/>
        <v>116.664</v>
      </c>
      <c r="AU277" s="45">
        <f t="shared" ca="1" si="1165"/>
        <v>0</v>
      </c>
      <c r="AV277" s="34">
        <f t="shared" ca="1" si="1166"/>
        <v>3.8</v>
      </c>
      <c r="AW277" s="34">
        <f t="shared" ca="1" si="1167"/>
        <v>3.8</v>
      </c>
      <c r="AX277" s="46">
        <f t="shared" ca="1" si="1168"/>
        <v>0</v>
      </c>
      <c r="AY277" s="5"/>
      <c r="AZ277" s="5">
        <f t="shared" ca="1" si="1055"/>
        <v>0</v>
      </c>
      <c r="BA277" s="5">
        <f t="shared" ca="1" si="1056"/>
        <v>0</v>
      </c>
      <c r="BB277" s="5">
        <f t="shared" ca="1" si="1057"/>
        <v>0</v>
      </c>
      <c r="BC277" s="5">
        <f t="shared" ca="1" si="1058"/>
        <v>0</v>
      </c>
      <c r="BD277" s="5">
        <f t="shared" ca="1" si="1059"/>
        <v>0</v>
      </c>
      <c r="BE277" s="5">
        <f t="shared" ca="1" si="1060"/>
        <v>0</v>
      </c>
      <c r="BF277" s="5">
        <f t="shared" ca="1" si="1061"/>
        <v>0</v>
      </c>
      <c r="BG277" s="5">
        <f t="shared" ca="1" si="1062"/>
        <v>0</v>
      </c>
      <c r="BH277" s="5">
        <f t="shared" ca="1" si="1063"/>
        <v>0</v>
      </c>
      <c r="BI277" s="5">
        <f t="shared" ca="1" si="1064"/>
        <v>0</v>
      </c>
      <c r="BJ277" s="5">
        <f t="shared" ca="1" si="1065"/>
        <v>0</v>
      </c>
      <c r="BK277" s="5">
        <f t="shared" ca="1" si="1066"/>
        <v>0</v>
      </c>
      <c r="BL277" s="5">
        <f t="shared" ca="1" si="1086"/>
        <v>0</v>
      </c>
      <c r="BM277" s="5">
        <f t="shared" ca="1" si="1087"/>
        <v>0</v>
      </c>
      <c r="BN277" s="5">
        <f t="shared" ca="1" si="1088"/>
        <v>0</v>
      </c>
      <c r="BO277" s="5">
        <f t="shared" ca="1" si="1089"/>
        <v>0</v>
      </c>
      <c r="BP277" s="5">
        <f t="shared" ca="1" si="1090"/>
        <v>0</v>
      </c>
      <c r="BQ277" s="5">
        <f t="shared" ca="1" si="1091"/>
        <v>0</v>
      </c>
      <c r="BR277" s="5">
        <f t="shared" ca="1" si="1092"/>
        <v>0</v>
      </c>
      <c r="BS277" s="5">
        <f t="shared" ca="1" si="1093"/>
        <v>0</v>
      </c>
      <c r="BT277" s="5">
        <f t="shared" ca="1" si="1094"/>
        <v>0</v>
      </c>
      <c r="BU277" s="5">
        <f t="shared" ca="1" si="1095"/>
        <v>0</v>
      </c>
      <c r="BV277" s="5">
        <f t="shared" ca="1" si="1096"/>
        <v>0</v>
      </c>
      <c r="BW277" s="5">
        <f t="shared" ca="1" si="1097"/>
        <v>0</v>
      </c>
      <c r="BX277" s="5">
        <f t="shared" ca="1" si="1098"/>
        <v>0</v>
      </c>
      <c r="BY277" s="5">
        <f t="shared" ca="1" si="1099"/>
        <v>0</v>
      </c>
      <c r="BZ277" s="5">
        <f t="shared" ca="1" si="1100"/>
        <v>0</v>
      </c>
      <c r="CA277" s="5">
        <f t="shared" ca="1" si="1101"/>
        <v>0</v>
      </c>
      <c r="CB277" s="37">
        <f t="shared" ca="1" si="1169"/>
        <v>0</v>
      </c>
      <c r="CC277" s="37">
        <f t="shared" ca="1" si="1170"/>
        <v>0</v>
      </c>
      <c r="CD277" s="37">
        <f t="shared" ca="1" si="1171"/>
        <v>0</v>
      </c>
      <c r="CE277" s="37">
        <f t="shared" ca="1" si="1172"/>
        <v>0</v>
      </c>
      <c r="CF277" s="37">
        <f t="shared" ca="1" si="1173"/>
        <v>0</v>
      </c>
      <c r="CG277" s="37">
        <f t="shared" ca="1" si="1174"/>
        <v>0</v>
      </c>
      <c r="CH277" s="37">
        <f t="shared" ca="1" si="1175"/>
        <v>0</v>
      </c>
      <c r="CI277" s="19">
        <f t="shared" ca="1" si="1176"/>
        <v>0</v>
      </c>
      <c r="CJ277" s="33">
        <f t="shared" ca="1" si="1177"/>
        <v>30.665960490641048</v>
      </c>
      <c r="CK277" s="33">
        <f t="shared" ca="1" si="1068"/>
        <v>30.665960490641048</v>
      </c>
      <c r="CL277" s="24">
        <f t="shared" ca="1" si="1178"/>
        <v>0</v>
      </c>
      <c r="CM277" s="34">
        <f t="shared" ca="1" si="1179"/>
        <v>120.437</v>
      </c>
      <c r="CN277" s="34">
        <f t="shared" ca="1" si="1180"/>
        <v>120.437</v>
      </c>
      <c r="CO277" s="45">
        <f t="shared" ca="1" si="1181"/>
        <v>0</v>
      </c>
      <c r="CP277" s="5"/>
      <c r="CR277" s="5">
        <f t="shared" ca="1" si="1102"/>
        <v>72</v>
      </c>
      <c r="CS277" s="5">
        <f t="shared" ca="1" si="1103"/>
        <v>65</v>
      </c>
      <c r="CT277" s="62">
        <f t="shared" ca="1" si="1182"/>
        <v>9.722222222222221E-2</v>
      </c>
      <c r="CW277" s="5">
        <f t="shared" ca="1" si="1238"/>
        <v>402737</v>
      </c>
      <c r="CX277" s="5">
        <f t="shared" ca="1" si="1238"/>
        <v>15.366300000000001</v>
      </c>
      <c r="CY277" s="5">
        <f t="shared" ca="1" si="1238"/>
        <v>77053</v>
      </c>
      <c r="CZ277" s="5">
        <f t="shared" ca="1" si="1238"/>
        <v>21283.599999999999</v>
      </c>
      <c r="DA277" s="5">
        <f t="shared" ca="1" si="1238"/>
        <v>0</v>
      </c>
      <c r="DB277" s="5">
        <f t="shared" ca="1" si="1238"/>
        <v>2186.1999999999998</v>
      </c>
      <c r="DC277" s="5">
        <f t="shared" ca="1" si="1238"/>
        <v>0</v>
      </c>
      <c r="DD277" s="5">
        <f t="shared" ca="1" si="1238"/>
        <v>72497.3</v>
      </c>
      <c r="DE277" s="5">
        <f t="shared" ca="1" si="1238"/>
        <v>173035</v>
      </c>
      <c r="DF277" s="5">
        <f t="shared" ca="1" si="1238"/>
        <v>229701</v>
      </c>
      <c r="DG277" s="5">
        <f t="shared" ca="1" si="1238"/>
        <v>0</v>
      </c>
      <c r="DH277" s="5">
        <f t="shared" ca="1" si="1238"/>
        <v>0</v>
      </c>
      <c r="DI277" s="5">
        <f t="shared" ca="1" si="1239"/>
        <v>0</v>
      </c>
      <c r="DJ277" s="5">
        <f t="shared" ca="1" si="1239"/>
        <v>0</v>
      </c>
      <c r="DK277" s="5">
        <f t="shared" ca="1" si="1239"/>
        <v>0</v>
      </c>
      <c r="DL277" s="5"/>
      <c r="DM277" s="5">
        <f t="shared" ca="1" si="1240"/>
        <v>3062.31</v>
      </c>
      <c r="DN277" s="5">
        <f t="shared" ca="1" si="1240"/>
        <v>2361.6999999999998</v>
      </c>
      <c r="DO277" s="5">
        <f t="shared" ca="1" si="1240"/>
        <v>0</v>
      </c>
      <c r="DP277" s="5">
        <f t="shared" ca="1" si="1240"/>
        <v>0</v>
      </c>
      <c r="DQ277" s="5">
        <f t="shared" ca="1" si="1240"/>
        <v>0</v>
      </c>
      <c r="DR277" s="5">
        <f t="shared" ca="1" si="1240"/>
        <v>0</v>
      </c>
      <c r="DS277" s="5">
        <f t="shared" ca="1" si="1240"/>
        <v>700.60799999999995</v>
      </c>
      <c r="DT277" s="5">
        <f t="shared" ca="1" si="1240"/>
        <v>0</v>
      </c>
      <c r="DU277" s="5">
        <f t="shared" ca="1" si="1240"/>
        <v>3062.31</v>
      </c>
      <c r="DV277" s="5">
        <f t="shared" ca="1" si="1240"/>
        <v>0</v>
      </c>
      <c r="DW277" s="5">
        <f t="shared" ca="1" si="1240"/>
        <v>0</v>
      </c>
      <c r="DX277" s="5">
        <f t="shared" ca="1" si="1240"/>
        <v>0</v>
      </c>
      <c r="DY277" s="5">
        <f t="shared" ca="1" si="1218"/>
        <v>0</v>
      </c>
      <c r="DZ277" s="5"/>
      <c r="EA277" s="5">
        <f t="shared" ca="1" si="1250"/>
        <v>116.664</v>
      </c>
      <c r="EB277" s="5">
        <f t="shared" ca="1" si="1250"/>
        <v>8.7472999999999992</v>
      </c>
      <c r="EC277" s="5">
        <f t="shared" ca="1" si="1250"/>
        <v>53.539499999999997</v>
      </c>
      <c r="ED277" s="5">
        <f t="shared" ca="1" si="1250"/>
        <v>11.7544</v>
      </c>
      <c r="EE277" s="5">
        <f t="shared" ca="1" si="1250"/>
        <v>0</v>
      </c>
      <c r="EF277" s="5">
        <f t="shared" ca="1" si="1250"/>
        <v>1.00417</v>
      </c>
      <c r="EG277" s="5">
        <f t="shared" ca="1" si="1250"/>
        <v>2.35643</v>
      </c>
      <c r="EH277" s="5">
        <f t="shared" ca="1" si="1250"/>
        <v>39.262</v>
      </c>
      <c r="EI277" s="5"/>
      <c r="EJ277" s="19">
        <f t="shared" ca="1" si="1183"/>
        <v>31.333928372970732</v>
      </c>
      <c r="EK277" s="19">
        <f t="shared" ca="1" si="1184"/>
        <v>4.4048502794371567</v>
      </c>
      <c r="EL277" s="19">
        <f t="shared" ca="1" si="1185"/>
        <v>4.9023983083400768</v>
      </c>
      <c r="EM277" s="19">
        <f t="shared" ca="1" si="1186"/>
        <v>1.354141754836111</v>
      </c>
      <c r="EN277" s="19">
        <f t="shared" ca="1" si="1187"/>
        <v>0</v>
      </c>
      <c r="EO277" s="19">
        <f t="shared" ca="1" si="1188"/>
        <v>0.13909417130667301</v>
      </c>
      <c r="EP277" s="19">
        <f t="shared" ca="1" si="1189"/>
        <v>1.3064268905306573</v>
      </c>
      <c r="EQ277" s="19">
        <f t="shared" ca="1" si="1190"/>
        <v>4.6125477382999112</v>
      </c>
      <c r="ER277" s="19">
        <f t="shared" ca="1" si="1191"/>
        <v>16.719433204420096</v>
      </c>
      <c r="ES277" s="19">
        <f t="shared" ca="1" si="1192"/>
        <v>14.61443154483309</v>
      </c>
      <c r="ET277" s="19">
        <f t="shared" ca="1" si="1193"/>
        <v>0</v>
      </c>
      <c r="EU277" s="19">
        <f t="shared" ca="1" si="1104"/>
        <v>0</v>
      </c>
      <c r="EV277" s="19">
        <f t="shared" ca="1" si="1105"/>
        <v>0</v>
      </c>
      <c r="EW277" s="72">
        <f t="shared" ca="1" si="1106"/>
        <v>0</v>
      </c>
      <c r="EX277" s="72">
        <f t="shared" ca="1" si="1107"/>
        <v>0</v>
      </c>
      <c r="EY277" s="5"/>
      <c r="EZ277" s="5"/>
      <c r="FA277" s="5"/>
      <c r="FB277" s="5">
        <f t="shared" ca="1" si="1241"/>
        <v>402737</v>
      </c>
      <c r="FC277" s="5">
        <f t="shared" ca="1" si="1241"/>
        <v>15.366300000000001</v>
      </c>
      <c r="FD277" s="5">
        <f t="shared" ca="1" si="1241"/>
        <v>77053</v>
      </c>
      <c r="FE277" s="5">
        <f t="shared" ca="1" si="1241"/>
        <v>21283.599999999999</v>
      </c>
      <c r="FF277" s="5">
        <f t="shared" ca="1" si="1241"/>
        <v>0</v>
      </c>
      <c r="FG277" s="5">
        <f t="shared" ca="1" si="1241"/>
        <v>2186.1999999999998</v>
      </c>
      <c r="FH277" s="5">
        <f t="shared" ca="1" si="1241"/>
        <v>0</v>
      </c>
      <c r="FI277" s="5">
        <f t="shared" ca="1" si="1241"/>
        <v>72497.3</v>
      </c>
      <c r="FJ277" s="5">
        <f t="shared" ca="1" si="1241"/>
        <v>173035</v>
      </c>
      <c r="FK277" s="5">
        <f t="shared" ca="1" si="1241"/>
        <v>229701</v>
      </c>
      <c r="FL277" s="5">
        <f t="shared" ca="1" si="1241"/>
        <v>0</v>
      </c>
      <c r="FM277" s="5">
        <f t="shared" ca="1" si="1241"/>
        <v>0</v>
      </c>
      <c r="FN277" s="5">
        <f t="shared" ca="1" si="1220"/>
        <v>0</v>
      </c>
      <c r="FO277" s="5">
        <f t="shared" ca="1" si="1220"/>
        <v>0</v>
      </c>
      <c r="FP277" s="5">
        <f t="shared" ca="1" si="1220"/>
        <v>0</v>
      </c>
      <c r="FQ277" s="5"/>
      <c r="FR277" s="5">
        <f t="shared" ca="1" si="1242"/>
        <v>3062.31</v>
      </c>
      <c r="FS277" s="5">
        <f t="shared" ca="1" si="1242"/>
        <v>2361.6999999999998</v>
      </c>
      <c r="FT277" s="5">
        <f t="shared" ca="1" si="1242"/>
        <v>0</v>
      </c>
      <c r="FU277" s="5">
        <f t="shared" ca="1" si="1242"/>
        <v>0</v>
      </c>
      <c r="FV277" s="5">
        <f t="shared" ca="1" si="1242"/>
        <v>0</v>
      </c>
      <c r="FW277" s="5">
        <f t="shared" ca="1" si="1242"/>
        <v>0</v>
      </c>
      <c r="FX277" s="5">
        <f t="shared" ca="1" si="1242"/>
        <v>700.60799999999995</v>
      </c>
      <c r="FY277" s="5">
        <f t="shared" ca="1" si="1242"/>
        <v>0</v>
      </c>
      <c r="FZ277" s="5">
        <f t="shared" ca="1" si="1242"/>
        <v>3062.31</v>
      </c>
      <c r="GA277" s="5">
        <f t="shared" ca="1" si="1242"/>
        <v>0</v>
      </c>
      <c r="GB277" s="5">
        <f t="shared" ca="1" si="1242"/>
        <v>0</v>
      </c>
      <c r="GC277" s="5">
        <f t="shared" ca="1" si="1242"/>
        <v>0</v>
      </c>
      <c r="GD277" s="5">
        <f t="shared" ca="1" si="1222"/>
        <v>0</v>
      </c>
      <c r="GE277" s="5"/>
      <c r="GF277" s="5">
        <f t="shared" ca="1" si="1248"/>
        <v>116.664</v>
      </c>
      <c r="GG277" s="5">
        <f t="shared" ca="1" si="1248"/>
        <v>8.7472999999999992</v>
      </c>
      <c r="GH277" s="5">
        <f t="shared" ca="1" si="1248"/>
        <v>53.539499999999997</v>
      </c>
      <c r="GI277" s="5">
        <f t="shared" ca="1" si="1248"/>
        <v>11.7544</v>
      </c>
      <c r="GJ277" s="5">
        <f t="shared" ca="1" si="1248"/>
        <v>0</v>
      </c>
      <c r="GK277" s="5">
        <f t="shared" ca="1" si="1248"/>
        <v>1.00417</v>
      </c>
      <c r="GL277" s="5">
        <f t="shared" ca="1" si="1248"/>
        <v>2.35643</v>
      </c>
      <c r="GM277" s="5">
        <f t="shared" ca="1" si="1248"/>
        <v>39.262</v>
      </c>
      <c r="GN277" s="5"/>
      <c r="GO277" s="19">
        <f t="shared" ca="1" si="1194"/>
        <v>31.333928372970732</v>
      </c>
      <c r="GP277" s="19">
        <f t="shared" ca="1" si="1195"/>
        <v>4.4048502794371567</v>
      </c>
      <c r="GQ277" s="19">
        <f t="shared" ca="1" si="1196"/>
        <v>4.9023983083400768</v>
      </c>
      <c r="GR277" s="19">
        <f t="shared" ca="1" si="1197"/>
        <v>1.354141754836111</v>
      </c>
      <c r="GS277" s="19">
        <f t="shared" ca="1" si="1198"/>
        <v>0</v>
      </c>
      <c r="GT277" s="19">
        <f t="shared" ca="1" si="1199"/>
        <v>0.13909417130667301</v>
      </c>
      <c r="GU277" s="19">
        <f t="shared" ca="1" si="1200"/>
        <v>1.3064268905306573</v>
      </c>
      <c r="GV277" s="19">
        <f t="shared" ca="1" si="1201"/>
        <v>4.6125477382999112</v>
      </c>
      <c r="GW277" s="19">
        <f t="shared" ca="1" si="1202"/>
        <v>16.719433204420096</v>
      </c>
      <c r="GX277" s="19">
        <f t="shared" ca="1" si="1203"/>
        <v>14.61443154483309</v>
      </c>
      <c r="GY277" s="19">
        <f t="shared" ca="1" si="1204"/>
        <v>0</v>
      </c>
      <c r="GZ277" s="19">
        <f t="shared" ca="1" si="1204"/>
        <v>0</v>
      </c>
      <c r="HA277" s="19">
        <f t="shared" ca="1" si="1204"/>
        <v>0</v>
      </c>
      <c r="HB277" s="72">
        <f t="shared" ca="1" si="1108"/>
        <v>0</v>
      </c>
      <c r="HC277" s="72">
        <f t="shared" ca="1" si="1109"/>
        <v>0</v>
      </c>
      <c r="HD277" s="5"/>
      <c r="HE277" s="5"/>
      <c r="HF277" s="5"/>
      <c r="HG277" s="5">
        <f t="shared" ca="1" si="1243"/>
        <v>417483</v>
      </c>
      <c r="HH277" s="5">
        <f t="shared" ca="1" si="1243"/>
        <v>12.8308</v>
      </c>
      <c r="HI277" s="5">
        <f t="shared" ca="1" si="1243"/>
        <v>72729.7</v>
      </c>
      <c r="HJ277" s="5">
        <f t="shared" ca="1" si="1243"/>
        <v>28714.799999999999</v>
      </c>
      <c r="HK277" s="5">
        <f t="shared" ca="1" si="1243"/>
        <v>0</v>
      </c>
      <c r="HL277" s="5">
        <f t="shared" ca="1" si="1243"/>
        <v>55.378399999999999</v>
      </c>
      <c r="HM277" s="5">
        <f t="shared" ca="1" si="1243"/>
        <v>13771.7</v>
      </c>
      <c r="HN277" s="5">
        <f t="shared" ca="1" si="1243"/>
        <v>72497.3</v>
      </c>
      <c r="HO277" s="5">
        <f t="shared" ca="1" si="1243"/>
        <v>187782</v>
      </c>
      <c r="HP277" s="5">
        <f t="shared" ca="1" si="1243"/>
        <v>229701</v>
      </c>
      <c r="HQ277" s="5">
        <f t="shared" ca="1" si="1243"/>
        <v>0</v>
      </c>
      <c r="HR277" s="5">
        <f t="shared" ca="1" si="1243"/>
        <v>0</v>
      </c>
      <c r="HS277" s="5">
        <f t="shared" ca="1" si="1225"/>
        <v>0</v>
      </c>
      <c r="HT277" s="5">
        <f t="shared" ca="1" si="1225"/>
        <v>0</v>
      </c>
      <c r="HU277" s="5">
        <f t="shared" ca="1" si="1225"/>
        <v>0</v>
      </c>
      <c r="HV277" s="5"/>
      <c r="HW277" s="5">
        <f t="shared" ca="1" si="1244"/>
        <v>2200.96</v>
      </c>
      <c r="HX277" s="5">
        <f t="shared" ca="1" si="1244"/>
        <v>2200.96</v>
      </c>
      <c r="HY277" s="5">
        <f t="shared" ca="1" si="1244"/>
        <v>0</v>
      </c>
      <c r="HZ277" s="5">
        <f t="shared" ca="1" si="1244"/>
        <v>0</v>
      </c>
      <c r="IA277" s="5">
        <f t="shared" ca="1" si="1244"/>
        <v>0</v>
      </c>
      <c r="IB277" s="5">
        <f t="shared" ca="1" si="1244"/>
        <v>0</v>
      </c>
      <c r="IC277" s="5">
        <f t="shared" ca="1" si="1244"/>
        <v>0</v>
      </c>
      <c r="ID277" s="5">
        <f t="shared" ca="1" si="1244"/>
        <v>0</v>
      </c>
      <c r="IE277" s="5">
        <f t="shared" ca="1" si="1244"/>
        <v>2200.96</v>
      </c>
      <c r="IF277" s="5">
        <f t="shared" ca="1" si="1244"/>
        <v>0</v>
      </c>
      <c r="IG277" s="5">
        <f t="shared" ca="1" si="1244"/>
        <v>0</v>
      </c>
      <c r="IH277" s="5">
        <f t="shared" ca="1" si="1244"/>
        <v>0</v>
      </c>
      <c r="II277" s="5">
        <f t="shared" ca="1" si="1227"/>
        <v>0</v>
      </c>
      <c r="IJ277" s="5"/>
      <c r="IK277" s="5">
        <f t="shared" ca="1" si="1251"/>
        <v>120.437</v>
      </c>
      <c r="IL277" s="5">
        <f t="shared" ca="1" si="1251"/>
        <v>8.2386300000000006</v>
      </c>
      <c r="IM277" s="5">
        <f t="shared" ca="1" si="1251"/>
        <v>49.530999999999999</v>
      </c>
      <c r="IN277" s="5">
        <f t="shared" ca="1" si="1251"/>
        <v>16.064699999999998</v>
      </c>
      <c r="IO277" s="5">
        <f t="shared" ca="1" si="1251"/>
        <v>0</v>
      </c>
      <c r="IP277" s="5">
        <f t="shared" ca="1" si="1251"/>
        <v>2.53466E-2</v>
      </c>
      <c r="IQ277" s="5">
        <f t="shared" ca="1" si="1251"/>
        <v>7.3156800000000004</v>
      </c>
      <c r="IR277" s="5">
        <f t="shared" ca="1" si="1251"/>
        <v>39.262</v>
      </c>
      <c r="IS277" s="5"/>
      <c r="IT277" s="19">
        <f t="shared" ca="1" si="1069"/>
        <v>30.665960490641048</v>
      </c>
      <c r="IU277" s="19">
        <f t="shared" ca="1" si="1070"/>
        <v>4.1049563601266508</v>
      </c>
      <c r="IV277" s="19">
        <f t="shared" ca="1" si="1071"/>
        <v>4.6273338902584102</v>
      </c>
      <c r="IW277" s="19">
        <f t="shared" ca="1" si="1072"/>
        <v>1.8269423246898062</v>
      </c>
      <c r="IX277" s="19">
        <f t="shared" ca="1" si="1073"/>
        <v>0</v>
      </c>
      <c r="IY277" s="19">
        <f t="shared" ca="1" si="1074"/>
        <v>3.5233796799421196E-3</v>
      </c>
      <c r="IZ277" s="19">
        <f t="shared" ca="1" si="1075"/>
        <v>0.87620675097617273</v>
      </c>
      <c r="JA277" s="19">
        <f t="shared" ca="1" si="1076"/>
        <v>4.6125477382999112</v>
      </c>
      <c r="JB277" s="19">
        <f t="shared" ca="1" si="1077"/>
        <v>16.051528945807956</v>
      </c>
      <c r="JC277" s="19">
        <f t="shared" ca="1" si="1078"/>
        <v>14.61443154483309</v>
      </c>
      <c r="JD277" s="19">
        <f t="shared" ca="1" si="1079"/>
        <v>0</v>
      </c>
      <c r="JE277" s="19">
        <f t="shared" ca="1" si="1247"/>
        <v>0</v>
      </c>
      <c r="JF277" s="19">
        <f t="shared" ca="1" si="1247"/>
        <v>0</v>
      </c>
      <c r="JG277" s="72">
        <f t="shared" ca="1" si="1110"/>
        <v>0</v>
      </c>
      <c r="JH277" s="72">
        <f t="shared" ca="1" si="1111"/>
        <v>0</v>
      </c>
      <c r="JI277" s="5"/>
      <c r="JJ277" s="5"/>
      <c r="JK277" s="5"/>
      <c r="JL277" s="5">
        <f t="shared" ca="1" si="1245"/>
        <v>417483</v>
      </c>
      <c r="JM277" s="5">
        <f t="shared" ca="1" si="1245"/>
        <v>12.8308</v>
      </c>
      <c r="JN277" s="5">
        <f t="shared" ca="1" si="1245"/>
        <v>72729.7</v>
      </c>
      <c r="JO277" s="5">
        <f t="shared" ca="1" si="1245"/>
        <v>28714.799999999999</v>
      </c>
      <c r="JP277" s="5">
        <f t="shared" ca="1" si="1245"/>
        <v>0</v>
      </c>
      <c r="JQ277" s="5">
        <f t="shared" ca="1" si="1245"/>
        <v>55.378399999999999</v>
      </c>
      <c r="JR277" s="5">
        <f t="shared" ca="1" si="1245"/>
        <v>13771.7</v>
      </c>
      <c r="JS277" s="5">
        <f t="shared" ca="1" si="1245"/>
        <v>72497.3</v>
      </c>
      <c r="JT277" s="5">
        <f t="shared" ca="1" si="1245"/>
        <v>187782</v>
      </c>
      <c r="JU277" s="5">
        <f t="shared" ca="1" si="1245"/>
        <v>229701</v>
      </c>
      <c r="JV277" s="5">
        <f t="shared" ca="1" si="1245"/>
        <v>0</v>
      </c>
      <c r="JW277" s="5">
        <f t="shared" ca="1" si="1245"/>
        <v>0</v>
      </c>
      <c r="JX277" s="5">
        <f t="shared" ca="1" si="1229"/>
        <v>0</v>
      </c>
      <c r="JY277" s="5">
        <f t="shared" ca="1" si="1229"/>
        <v>0</v>
      </c>
      <c r="JZ277" s="5">
        <f t="shared" ca="1" si="1229"/>
        <v>0</v>
      </c>
      <c r="KA277" s="5"/>
      <c r="KB277" s="5">
        <f t="shared" ca="1" si="1246"/>
        <v>2200.96</v>
      </c>
      <c r="KC277" s="5">
        <f t="shared" ca="1" si="1246"/>
        <v>2200.96</v>
      </c>
      <c r="KD277" s="5">
        <f t="shared" ca="1" si="1246"/>
        <v>0</v>
      </c>
      <c r="KE277" s="5">
        <f t="shared" ca="1" si="1246"/>
        <v>0</v>
      </c>
      <c r="KF277" s="5">
        <f t="shared" ca="1" si="1246"/>
        <v>0</v>
      </c>
      <c r="KG277" s="5">
        <f t="shared" ca="1" si="1246"/>
        <v>0</v>
      </c>
      <c r="KH277" s="5">
        <f t="shared" ca="1" si="1246"/>
        <v>0</v>
      </c>
      <c r="KI277" s="5">
        <f t="shared" ca="1" si="1246"/>
        <v>0</v>
      </c>
      <c r="KJ277" s="5">
        <f t="shared" ca="1" si="1246"/>
        <v>2200.96</v>
      </c>
      <c r="KK277" s="5">
        <f t="shared" ca="1" si="1246"/>
        <v>0</v>
      </c>
      <c r="KL277" s="5">
        <f t="shared" ca="1" si="1246"/>
        <v>0</v>
      </c>
      <c r="KM277" s="5">
        <f t="shared" ca="1" si="1246"/>
        <v>0</v>
      </c>
      <c r="KN277" s="5">
        <f t="shared" ca="1" si="1231"/>
        <v>0</v>
      </c>
      <c r="KO277" s="5"/>
      <c r="KP277" s="5">
        <f t="shared" ca="1" si="1249"/>
        <v>120.437</v>
      </c>
      <c r="KQ277" s="5">
        <f t="shared" ca="1" si="1249"/>
        <v>8.2386300000000006</v>
      </c>
      <c r="KR277" s="5">
        <f t="shared" ca="1" si="1249"/>
        <v>49.530999999999999</v>
      </c>
      <c r="KS277" s="5">
        <f t="shared" ca="1" si="1249"/>
        <v>16.064699999999998</v>
      </c>
      <c r="KT277" s="5">
        <f t="shared" ca="1" si="1249"/>
        <v>0</v>
      </c>
      <c r="KU277" s="5">
        <f t="shared" ca="1" si="1249"/>
        <v>2.53466E-2</v>
      </c>
      <c r="KV277" s="5">
        <f t="shared" ca="1" si="1249"/>
        <v>7.3156800000000004</v>
      </c>
      <c r="KW277" s="5">
        <f t="shared" ca="1" si="1249"/>
        <v>39.262</v>
      </c>
      <c r="KX277" s="5"/>
      <c r="KY277" s="19">
        <f t="shared" ca="1" si="1205"/>
        <v>30.665960490641048</v>
      </c>
      <c r="KZ277" s="19">
        <f t="shared" ca="1" si="1206"/>
        <v>4.1049563601266508</v>
      </c>
      <c r="LA277" s="19">
        <f t="shared" ca="1" si="1207"/>
        <v>4.6273338902584102</v>
      </c>
      <c r="LB277" s="19">
        <f t="shared" ca="1" si="1208"/>
        <v>1.8269423246898062</v>
      </c>
      <c r="LC277" s="19">
        <f t="shared" ca="1" si="1209"/>
        <v>0</v>
      </c>
      <c r="LD277" s="19">
        <f t="shared" ca="1" si="1210"/>
        <v>3.5233796799421196E-3</v>
      </c>
      <c r="LE277" s="19">
        <f t="shared" ca="1" si="1211"/>
        <v>0.87620675097617273</v>
      </c>
      <c r="LF277" s="19">
        <f t="shared" ca="1" si="1212"/>
        <v>4.6125477382999112</v>
      </c>
      <c r="LG277" s="19">
        <f t="shared" ca="1" si="1213"/>
        <v>16.051528945807956</v>
      </c>
      <c r="LH277" s="19">
        <f t="shared" ca="1" si="1214"/>
        <v>14.61443154483309</v>
      </c>
      <c r="LI277" s="19">
        <f t="shared" ca="1" si="1215"/>
        <v>0</v>
      </c>
      <c r="LJ277" s="19">
        <f t="shared" ca="1" si="1081"/>
        <v>0</v>
      </c>
      <c r="LK277" s="19">
        <f t="shared" ca="1" si="1082"/>
        <v>0</v>
      </c>
      <c r="LL277" s="72">
        <f t="shared" ca="1" si="1112"/>
        <v>0</v>
      </c>
      <c r="LM277" s="72">
        <f t="shared" ca="1" si="1113"/>
        <v>0</v>
      </c>
    </row>
    <row r="278" spans="1:325" ht="15" customHeight="1" outlineLevel="1" x14ac:dyDescent="0.3">
      <c r="A278" s="5">
        <f>IF('Old Results'!E258='New Results'!E258,'New Results'!E258,"0")</f>
        <v>53627.8</v>
      </c>
      <c r="B278" s="5">
        <f t="shared" si="1237"/>
        <v>315</v>
      </c>
      <c r="C278" s="27">
        <f t="shared" si="1252"/>
        <v>257</v>
      </c>
      <c r="D278" s="41" t="str">
        <f>'Old Results'!C258</f>
        <v>0315306-OffMed-SG-BotMidOpWinNoInterlockTopInterlock</v>
      </c>
      <c r="E278" s="41" t="str">
        <f>'New Results'!C258</f>
        <v>0315306-OffMed-SG-BotMidOpWinNoInterlockTopInterlock</v>
      </c>
      <c r="F278" s="5">
        <f t="shared" ca="1" si="1128"/>
        <v>0</v>
      </c>
      <c r="G278" s="5">
        <f t="shared" ca="1" si="1129"/>
        <v>0</v>
      </c>
      <c r="H278" s="5">
        <f t="shared" ca="1" si="1130"/>
        <v>0</v>
      </c>
      <c r="I278" s="5">
        <f t="shared" ca="1" si="1131"/>
        <v>0</v>
      </c>
      <c r="J278" s="5">
        <f t="shared" ca="1" si="1132"/>
        <v>0</v>
      </c>
      <c r="K278" s="5">
        <f t="shared" ca="1" si="1133"/>
        <v>0</v>
      </c>
      <c r="L278" s="5">
        <f t="shared" ca="1" si="1134"/>
        <v>0</v>
      </c>
      <c r="M278" s="5">
        <f t="shared" ca="1" si="1135"/>
        <v>0</v>
      </c>
      <c r="N278" s="5">
        <f t="shared" ca="1" si="1136"/>
        <v>0</v>
      </c>
      <c r="O278" s="5">
        <f t="shared" ca="1" si="1137"/>
        <v>0</v>
      </c>
      <c r="P278" s="5">
        <f t="shared" ca="1" si="1138"/>
        <v>0</v>
      </c>
      <c r="Q278" s="5">
        <f t="shared" ca="1" si="1139"/>
        <v>0</v>
      </c>
      <c r="R278" s="5">
        <f t="shared" ca="1" si="1083"/>
        <v>0</v>
      </c>
      <c r="S278" s="5">
        <f t="shared" ca="1" si="1084"/>
        <v>0</v>
      </c>
      <c r="T278" s="5">
        <f t="shared" ca="1" si="1085"/>
        <v>0</v>
      </c>
      <c r="U278" s="5">
        <f t="shared" ca="1" si="1140"/>
        <v>0</v>
      </c>
      <c r="V278" s="5">
        <f t="shared" ca="1" si="1141"/>
        <v>0</v>
      </c>
      <c r="W278" s="5">
        <f t="shared" ca="1" si="1142"/>
        <v>0</v>
      </c>
      <c r="X278" s="5">
        <f t="shared" ca="1" si="1143"/>
        <v>0</v>
      </c>
      <c r="Y278" s="5">
        <f t="shared" ca="1" si="1144"/>
        <v>0</v>
      </c>
      <c r="Z278" s="5">
        <f t="shared" ca="1" si="1145"/>
        <v>0</v>
      </c>
      <c r="AA278" s="5">
        <f t="shared" ca="1" si="1146"/>
        <v>0</v>
      </c>
      <c r="AB278" s="5">
        <f t="shared" ca="1" si="1147"/>
        <v>0</v>
      </c>
      <c r="AC278" s="5">
        <f t="shared" ca="1" si="1148"/>
        <v>0</v>
      </c>
      <c r="AD278" s="5">
        <f t="shared" ca="1" si="1149"/>
        <v>0</v>
      </c>
      <c r="AE278" s="5">
        <f t="shared" ca="1" si="1150"/>
        <v>0</v>
      </c>
      <c r="AF278" s="5">
        <f t="shared" ca="1" si="1151"/>
        <v>0</v>
      </c>
      <c r="AG278" s="5">
        <f t="shared" ca="1" si="1151"/>
        <v>0</v>
      </c>
      <c r="AH278" s="37">
        <f t="shared" ca="1" si="1152"/>
        <v>0</v>
      </c>
      <c r="AI278" s="37">
        <f t="shared" ca="1" si="1153"/>
        <v>0</v>
      </c>
      <c r="AJ278" s="37">
        <f t="shared" ca="1" si="1154"/>
        <v>0</v>
      </c>
      <c r="AK278" s="37">
        <f t="shared" ca="1" si="1155"/>
        <v>0</v>
      </c>
      <c r="AL278" s="37">
        <f t="shared" ca="1" si="1156"/>
        <v>0</v>
      </c>
      <c r="AM278" s="37">
        <f t="shared" ca="1" si="1157"/>
        <v>0</v>
      </c>
      <c r="AN278" s="37">
        <f t="shared" ca="1" si="1158"/>
        <v>0</v>
      </c>
      <c r="AO278" s="37">
        <f t="shared" ca="1" si="1159"/>
        <v>0</v>
      </c>
      <c r="AP278" s="33">
        <f t="shared" ca="1" si="1160"/>
        <v>30.798310652310924</v>
      </c>
      <c r="AQ278" s="33">
        <f t="shared" ca="1" si="1161"/>
        <v>30.798310652310924</v>
      </c>
      <c r="AR278" s="24">
        <f t="shared" ca="1" si="1162"/>
        <v>0</v>
      </c>
      <c r="AS278" s="34">
        <f t="shared" ca="1" si="1163"/>
        <v>115.783</v>
      </c>
      <c r="AT278" s="34">
        <f t="shared" ca="1" si="1164"/>
        <v>115.783</v>
      </c>
      <c r="AU278" s="45">
        <f t="shared" ca="1" si="1165"/>
        <v>0</v>
      </c>
      <c r="AV278" s="34">
        <f t="shared" ca="1" si="1166"/>
        <v>4.7</v>
      </c>
      <c r="AW278" s="34">
        <f t="shared" ca="1" si="1167"/>
        <v>4.7</v>
      </c>
      <c r="AX278" s="46">
        <f t="shared" ca="1" si="1168"/>
        <v>0</v>
      </c>
      <c r="AY278" s="5"/>
      <c r="AZ278" s="5">
        <f t="shared" ca="1" si="1055"/>
        <v>0</v>
      </c>
      <c r="BA278" s="5">
        <f t="shared" ca="1" si="1056"/>
        <v>0</v>
      </c>
      <c r="BB278" s="5">
        <f t="shared" ca="1" si="1057"/>
        <v>0</v>
      </c>
      <c r="BC278" s="5">
        <f t="shared" ca="1" si="1058"/>
        <v>0</v>
      </c>
      <c r="BD278" s="5">
        <f t="shared" ca="1" si="1059"/>
        <v>0</v>
      </c>
      <c r="BE278" s="5">
        <f t="shared" ca="1" si="1060"/>
        <v>0</v>
      </c>
      <c r="BF278" s="5">
        <f t="shared" ca="1" si="1061"/>
        <v>0</v>
      </c>
      <c r="BG278" s="5">
        <f t="shared" ca="1" si="1062"/>
        <v>0</v>
      </c>
      <c r="BH278" s="5">
        <f t="shared" ca="1" si="1063"/>
        <v>0</v>
      </c>
      <c r="BI278" s="5">
        <f t="shared" ca="1" si="1064"/>
        <v>0</v>
      </c>
      <c r="BJ278" s="5">
        <f t="shared" ca="1" si="1065"/>
        <v>0</v>
      </c>
      <c r="BK278" s="5">
        <f t="shared" ca="1" si="1066"/>
        <v>0</v>
      </c>
      <c r="BL278" s="5">
        <f t="shared" ca="1" si="1086"/>
        <v>0</v>
      </c>
      <c r="BM278" s="5">
        <f t="shared" ca="1" si="1087"/>
        <v>0</v>
      </c>
      <c r="BN278" s="5">
        <f t="shared" ca="1" si="1088"/>
        <v>0</v>
      </c>
      <c r="BO278" s="5">
        <f t="shared" ca="1" si="1089"/>
        <v>0</v>
      </c>
      <c r="BP278" s="5">
        <f t="shared" ca="1" si="1090"/>
        <v>0</v>
      </c>
      <c r="BQ278" s="5">
        <f t="shared" ca="1" si="1091"/>
        <v>0</v>
      </c>
      <c r="BR278" s="5">
        <f t="shared" ca="1" si="1092"/>
        <v>0</v>
      </c>
      <c r="BS278" s="5">
        <f t="shared" ca="1" si="1093"/>
        <v>0</v>
      </c>
      <c r="BT278" s="5">
        <f t="shared" ca="1" si="1094"/>
        <v>0</v>
      </c>
      <c r="BU278" s="5">
        <f t="shared" ca="1" si="1095"/>
        <v>0</v>
      </c>
      <c r="BV278" s="5">
        <f t="shared" ca="1" si="1096"/>
        <v>0</v>
      </c>
      <c r="BW278" s="5">
        <f t="shared" ca="1" si="1097"/>
        <v>0</v>
      </c>
      <c r="BX278" s="5">
        <f t="shared" ca="1" si="1098"/>
        <v>0</v>
      </c>
      <c r="BY278" s="5">
        <f t="shared" ca="1" si="1099"/>
        <v>0</v>
      </c>
      <c r="BZ278" s="5">
        <f t="shared" ca="1" si="1100"/>
        <v>0</v>
      </c>
      <c r="CA278" s="5">
        <f t="shared" ca="1" si="1101"/>
        <v>0</v>
      </c>
      <c r="CB278" s="37">
        <f t="shared" ca="1" si="1169"/>
        <v>0</v>
      </c>
      <c r="CC278" s="37">
        <f t="shared" ca="1" si="1170"/>
        <v>0</v>
      </c>
      <c r="CD278" s="37">
        <f t="shared" ca="1" si="1171"/>
        <v>0</v>
      </c>
      <c r="CE278" s="37">
        <f t="shared" ca="1" si="1172"/>
        <v>0</v>
      </c>
      <c r="CF278" s="37">
        <f t="shared" ca="1" si="1173"/>
        <v>0</v>
      </c>
      <c r="CG278" s="37">
        <f t="shared" ca="1" si="1174"/>
        <v>0</v>
      </c>
      <c r="CH278" s="37">
        <f t="shared" ca="1" si="1175"/>
        <v>0</v>
      </c>
      <c r="CI278" s="19">
        <f t="shared" ca="1" si="1176"/>
        <v>0</v>
      </c>
      <c r="CJ278" s="33">
        <f t="shared" ca="1" si="1177"/>
        <v>30.665960490641048</v>
      </c>
      <c r="CK278" s="33">
        <f t="shared" ca="1" si="1068"/>
        <v>30.665960490641048</v>
      </c>
      <c r="CL278" s="24">
        <f t="shared" ca="1" si="1178"/>
        <v>0</v>
      </c>
      <c r="CM278" s="34">
        <f t="shared" ca="1" si="1179"/>
        <v>120.437</v>
      </c>
      <c r="CN278" s="34">
        <f t="shared" ca="1" si="1180"/>
        <v>120.437</v>
      </c>
      <c r="CO278" s="45">
        <f t="shared" ca="1" si="1181"/>
        <v>0</v>
      </c>
      <c r="CP278" s="5"/>
      <c r="CR278" s="5">
        <f t="shared" ca="1" si="1102"/>
        <v>71</v>
      </c>
      <c r="CS278" s="5">
        <f t="shared" ca="1" si="1103"/>
        <v>68</v>
      </c>
      <c r="CT278" s="62">
        <f t="shared" ca="1" si="1182"/>
        <v>4.2253521126760618E-2</v>
      </c>
      <c r="CW278" s="5">
        <f t="shared" ca="1" si="1238"/>
        <v>403737</v>
      </c>
      <c r="CX278" s="5">
        <f t="shared" ca="1" si="1238"/>
        <v>13.275399999999999</v>
      </c>
      <c r="CY278" s="5">
        <f t="shared" ca="1" si="1238"/>
        <v>77716.800000000003</v>
      </c>
      <c r="CZ278" s="5">
        <f t="shared" ca="1" si="1238"/>
        <v>21700.7</v>
      </c>
      <c r="DA278" s="5">
        <f t="shared" ca="1" si="1238"/>
        <v>0</v>
      </c>
      <c r="DB278" s="5">
        <f t="shared" ca="1" si="1238"/>
        <v>2107.16</v>
      </c>
      <c r="DC278" s="5">
        <f t="shared" ca="1" si="1238"/>
        <v>0</v>
      </c>
      <c r="DD278" s="5">
        <f t="shared" ca="1" si="1238"/>
        <v>72497.3</v>
      </c>
      <c r="DE278" s="5">
        <f t="shared" ca="1" si="1238"/>
        <v>174035</v>
      </c>
      <c r="DF278" s="5">
        <f t="shared" ca="1" si="1238"/>
        <v>229701</v>
      </c>
      <c r="DG278" s="5">
        <f t="shared" ca="1" si="1238"/>
        <v>0</v>
      </c>
      <c r="DH278" s="5">
        <f t="shared" ca="1" si="1238"/>
        <v>0</v>
      </c>
      <c r="DI278" s="5">
        <f t="shared" ca="1" si="1239"/>
        <v>0</v>
      </c>
      <c r="DJ278" s="5">
        <f t="shared" ca="1" si="1239"/>
        <v>0</v>
      </c>
      <c r="DK278" s="5">
        <f t="shared" ca="1" si="1239"/>
        <v>0</v>
      </c>
      <c r="DL278" s="5"/>
      <c r="DM278" s="5">
        <f t="shared" ca="1" si="1240"/>
        <v>2740.95</v>
      </c>
      <c r="DN278" s="5">
        <f t="shared" ca="1" si="1240"/>
        <v>2040.34</v>
      </c>
      <c r="DO278" s="5">
        <f t="shared" ca="1" si="1240"/>
        <v>0</v>
      </c>
      <c r="DP278" s="5">
        <f t="shared" ca="1" si="1240"/>
        <v>0</v>
      </c>
      <c r="DQ278" s="5">
        <f t="shared" ca="1" si="1240"/>
        <v>0</v>
      </c>
      <c r="DR278" s="5">
        <f t="shared" ca="1" si="1240"/>
        <v>0</v>
      </c>
      <c r="DS278" s="5">
        <f t="shared" ca="1" si="1240"/>
        <v>700.60900000000004</v>
      </c>
      <c r="DT278" s="5">
        <f t="shared" ca="1" si="1240"/>
        <v>0</v>
      </c>
      <c r="DU278" s="5">
        <f t="shared" ca="1" si="1240"/>
        <v>2740.95</v>
      </c>
      <c r="DV278" s="5">
        <f t="shared" ca="1" si="1240"/>
        <v>0</v>
      </c>
      <c r="DW278" s="5">
        <f t="shared" ca="1" si="1240"/>
        <v>0</v>
      </c>
      <c r="DX278" s="5">
        <f t="shared" ca="1" si="1240"/>
        <v>0</v>
      </c>
      <c r="DY278" s="5">
        <f t="shared" ca="1" si="1218"/>
        <v>0</v>
      </c>
      <c r="DZ278" s="5"/>
      <c r="EA278" s="5">
        <f t="shared" ca="1" si="1250"/>
        <v>115.783</v>
      </c>
      <c r="EB278" s="5">
        <f t="shared" ca="1" si="1250"/>
        <v>7.6067</v>
      </c>
      <c r="EC278" s="5">
        <f t="shared" ca="1" si="1250"/>
        <v>53.6571</v>
      </c>
      <c r="ED278" s="5">
        <f t="shared" ca="1" si="1250"/>
        <v>11.9323</v>
      </c>
      <c r="EE278" s="5">
        <f t="shared" ca="1" si="1250"/>
        <v>0</v>
      </c>
      <c r="EF278" s="5">
        <f t="shared" ca="1" si="1250"/>
        <v>0.968607</v>
      </c>
      <c r="EG278" s="5">
        <f t="shared" ca="1" si="1250"/>
        <v>2.35643</v>
      </c>
      <c r="EH278" s="5">
        <f t="shared" ca="1" si="1250"/>
        <v>39.262</v>
      </c>
      <c r="EI278" s="5"/>
      <c r="EJ278" s="19">
        <f t="shared" ca="1" si="1183"/>
        <v>30.798310652310924</v>
      </c>
      <c r="EK278" s="19">
        <f t="shared" ca="1" si="1184"/>
        <v>3.8054758103968465</v>
      </c>
      <c r="EL278" s="19">
        <f t="shared" ca="1" si="1185"/>
        <v>4.9446317320494213</v>
      </c>
      <c r="EM278" s="19">
        <f t="shared" ca="1" si="1186"/>
        <v>1.3806792074259993</v>
      </c>
      <c r="EN278" s="19">
        <f t="shared" ca="1" si="1187"/>
        <v>0</v>
      </c>
      <c r="EO278" s="19">
        <f t="shared" ca="1" si="1188"/>
        <v>0.13406535267156211</v>
      </c>
      <c r="EP278" s="19">
        <f t="shared" ca="1" si="1189"/>
        <v>1.3064287552351579</v>
      </c>
      <c r="EQ278" s="19">
        <f t="shared" ca="1" si="1190"/>
        <v>4.6125477382999112</v>
      </c>
      <c r="ER278" s="19">
        <f t="shared" ca="1" si="1191"/>
        <v>16.183815483760288</v>
      </c>
      <c r="ES278" s="19">
        <f t="shared" ca="1" si="1192"/>
        <v>14.61443154483309</v>
      </c>
      <c r="ET278" s="19">
        <f t="shared" ca="1" si="1193"/>
        <v>0</v>
      </c>
      <c r="EU278" s="19">
        <f t="shared" ca="1" si="1104"/>
        <v>0</v>
      </c>
      <c r="EV278" s="19">
        <f t="shared" ca="1" si="1105"/>
        <v>0</v>
      </c>
      <c r="EW278" s="72">
        <f t="shared" ca="1" si="1106"/>
        <v>0</v>
      </c>
      <c r="EX278" s="72">
        <f t="shared" ca="1" si="1107"/>
        <v>0</v>
      </c>
      <c r="EY278" s="5"/>
      <c r="EZ278" s="5"/>
      <c r="FA278" s="5"/>
      <c r="FB278" s="5">
        <f t="shared" ca="1" si="1241"/>
        <v>403737</v>
      </c>
      <c r="FC278" s="5">
        <f t="shared" ca="1" si="1241"/>
        <v>13.275399999999999</v>
      </c>
      <c r="FD278" s="5">
        <f t="shared" ca="1" si="1241"/>
        <v>77716.800000000003</v>
      </c>
      <c r="FE278" s="5">
        <f t="shared" ca="1" si="1241"/>
        <v>21700.7</v>
      </c>
      <c r="FF278" s="5">
        <f t="shared" ca="1" si="1241"/>
        <v>0</v>
      </c>
      <c r="FG278" s="5">
        <f t="shared" ca="1" si="1241"/>
        <v>2107.16</v>
      </c>
      <c r="FH278" s="5">
        <f t="shared" ca="1" si="1241"/>
        <v>0</v>
      </c>
      <c r="FI278" s="5">
        <f t="shared" ca="1" si="1241"/>
        <v>72497.3</v>
      </c>
      <c r="FJ278" s="5">
        <f t="shared" ca="1" si="1241"/>
        <v>174035</v>
      </c>
      <c r="FK278" s="5">
        <f t="shared" ca="1" si="1241"/>
        <v>229701</v>
      </c>
      <c r="FL278" s="5">
        <f t="shared" ca="1" si="1241"/>
        <v>0</v>
      </c>
      <c r="FM278" s="5">
        <f t="shared" ca="1" si="1241"/>
        <v>0</v>
      </c>
      <c r="FN278" s="5">
        <f t="shared" ca="1" si="1220"/>
        <v>0</v>
      </c>
      <c r="FO278" s="5">
        <f t="shared" ca="1" si="1220"/>
        <v>0</v>
      </c>
      <c r="FP278" s="5">
        <f t="shared" ca="1" si="1220"/>
        <v>0</v>
      </c>
      <c r="FQ278" s="5"/>
      <c r="FR278" s="5">
        <f t="shared" ca="1" si="1242"/>
        <v>2740.95</v>
      </c>
      <c r="FS278" s="5">
        <f t="shared" ca="1" si="1242"/>
        <v>2040.34</v>
      </c>
      <c r="FT278" s="5">
        <f t="shared" ca="1" si="1242"/>
        <v>0</v>
      </c>
      <c r="FU278" s="5">
        <f t="shared" ca="1" si="1242"/>
        <v>0</v>
      </c>
      <c r="FV278" s="5">
        <f t="shared" ca="1" si="1242"/>
        <v>0</v>
      </c>
      <c r="FW278" s="5">
        <f t="shared" ca="1" si="1242"/>
        <v>0</v>
      </c>
      <c r="FX278" s="5">
        <f t="shared" ca="1" si="1242"/>
        <v>700.60900000000004</v>
      </c>
      <c r="FY278" s="5">
        <f t="shared" ca="1" si="1242"/>
        <v>0</v>
      </c>
      <c r="FZ278" s="5">
        <f t="shared" ca="1" si="1242"/>
        <v>2740.95</v>
      </c>
      <c r="GA278" s="5">
        <f t="shared" ca="1" si="1242"/>
        <v>0</v>
      </c>
      <c r="GB278" s="5">
        <f t="shared" ca="1" si="1242"/>
        <v>0</v>
      </c>
      <c r="GC278" s="5">
        <f t="shared" ca="1" si="1242"/>
        <v>0</v>
      </c>
      <c r="GD278" s="5">
        <f t="shared" ca="1" si="1222"/>
        <v>0</v>
      </c>
      <c r="GE278" s="5"/>
      <c r="GF278" s="5">
        <f t="shared" ca="1" si="1248"/>
        <v>115.783</v>
      </c>
      <c r="GG278" s="5">
        <f t="shared" ca="1" si="1248"/>
        <v>7.6067</v>
      </c>
      <c r="GH278" s="5">
        <f t="shared" ca="1" si="1248"/>
        <v>53.6571</v>
      </c>
      <c r="GI278" s="5">
        <f t="shared" ca="1" si="1248"/>
        <v>11.9323</v>
      </c>
      <c r="GJ278" s="5">
        <f t="shared" ca="1" si="1248"/>
        <v>0</v>
      </c>
      <c r="GK278" s="5">
        <f t="shared" ca="1" si="1248"/>
        <v>0.968607</v>
      </c>
      <c r="GL278" s="5">
        <f t="shared" ca="1" si="1248"/>
        <v>2.35643</v>
      </c>
      <c r="GM278" s="5">
        <f t="shared" ca="1" si="1248"/>
        <v>39.262</v>
      </c>
      <c r="GN278" s="5"/>
      <c r="GO278" s="19">
        <f t="shared" ca="1" si="1194"/>
        <v>30.798310652310924</v>
      </c>
      <c r="GP278" s="19">
        <f t="shared" ca="1" si="1195"/>
        <v>3.8054758103968465</v>
      </c>
      <c r="GQ278" s="19">
        <f t="shared" ca="1" si="1196"/>
        <v>4.9446317320494213</v>
      </c>
      <c r="GR278" s="19">
        <f t="shared" ca="1" si="1197"/>
        <v>1.3806792074259993</v>
      </c>
      <c r="GS278" s="19">
        <f t="shared" ca="1" si="1198"/>
        <v>0</v>
      </c>
      <c r="GT278" s="19">
        <f t="shared" ca="1" si="1199"/>
        <v>0.13406535267156211</v>
      </c>
      <c r="GU278" s="19">
        <f t="shared" ca="1" si="1200"/>
        <v>1.3064287552351579</v>
      </c>
      <c r="GV278" s="19">
        <f t="shared" ca="1" si="1201"/>
        <v>4.6125477382999112</v>
      </c>
      <c r="GW278" s="19">
        <f t="shared" ca="1" si="1202"/>
        <v>16.183815483760288</v>
      </c>
      <c r="GX278" s="19">
        <f t="shared" ca="1" si="1203"/>
        <v>14.61443154483309</v>
      </c>
      <c r="GY278" s="19">
        <f t="shared" ca="1" si="1204"/>
        <v>0</v>
      </c>
      <c r="GZ278" s="19">
        <f t="shared" ca="1" si="1204"/>
        <v>0</v>
      </c>
      <c r="HA278" s="19">
        <f t="shared" ca="1" si="1204"/>
        <v>0</v>
      </c>
      <c r="HB278" s="72">
        <f t="shared" ca="1" si="1108"/>
        <v>0</v>
      </c>
      <c r="HC278" s="72">
        <f t="shared" ca="1" si="1109"/>
        <v>0</v>
      </c>
      <c r="HD278" s="5"/>
      <c r="HE278" s="5"/>
      <c r="HF278" s="5"/>
      <c r="HG278" s="5">
        <f t="shared" ca="1" si="1243"/>
        <v>417483</v>
      </c>
      <c r="HH278" s="5">
        <f t="shared" ca="1" si="1243"/>
        <v>12.8308</v>
      </c>
      <c r="HI278" s="5">
        <f t="shared" ca="1" si="1243"/>
        <v>72729.7</v>
      </c>
      <c r="HJ278" s="5">
        <f t="shared" ca="1" si="1243"/>
        <v>28714.799999999999</v>
      </c>
      <c r="HK278" s="5">
        <f t="shared" ca="1" si="1243"/>
        <v>0</v>
      </c>
      <c r="HL278" s="5">
        <f t="shared" ca="1" si="1243"/>
        <v>55.378399999999999</v>
      </c>
      <c r="HM278" s="5">
        <f t="shared" ca="1" si="1243"/>
        <v>13771.7</v>
      </c>
      <c r="HN278" s="5">
        <f t="shared" ca="1" si="1243"/>
        <v>72497.3</v>
      </c>
      <c r="HO278" s="5">
        <f t="shared" ca="1" si="1243"/>
        <v>187782</v>
      </c>
      <c r="HP278" s="5">
        <f t="shared" ca="1" si="1243"/>
        <v>229701</v>
      </c>
      <c r="HQ278" s="5">
        <f t="shared" ca="1" si="1243"/>
        <v>0</v>
      </c>
      <c r="HR278" s="5">
        <f t="shared" ca="1" si="1243"/>
        <v>0</v>
      </c>
      <c r="HS278" s="5">
        <f t="shared" ca="1" si="1225"/>
        <v>0</v>
      </c>
      <c r="HT278" s="5">
        <f t="shared" ca="1" si="1225"/>
        <v>0</v>
      </c>
      <c r="HU278" s="5">
        <f t="shared" ca="1" si="1225"/>
        <v>0</v>
      </c>
      <c r="HV278" s="5"/>
      <c r="HW278" s="5">
        <f t="shared" ca="1" si="1244"/>
        <v>2200.96</v>
      </c>
      <c r="HX278" s="5">
        <f t="shared" ca="1" si="1244"/>
        <v>2200.96</v>
      </c>
      <c r="HY278" s="5">
        <f t="shared" ca="1" si="1244"/>
        <v>0</v>
      </c>
      <c r="HZ278" s="5">
        <f t="shared" ca="1" si="1244"/>
        <v>0</v>
      </c>
      <c r="IA278" s="5">
        <f t="shared" ca="1" si="1244"/>
        <v>0</v>
      </c>
      <c r="IB278" s="5">
        <f t="shared" ca="1" si="1244"/>
        <v>0</v>
      </c>
      <c r="IC278" s="5">
        <f t="shared" ca="1" si="1244"/>
        <v>0</v>
      </c>
      <c r="ID278" s="5">
        <f t="shared" ca="1" si="1244"/>
        <v>0</v>
      </c>
      <c r="IE278" s="5">
        <f t="shared" ca="1" si="1244"/>
        <v>2200.96</v>
      </c>
      <c r="IF278" s="5">
        <f t="shared" ca="1" si="1244"/>
        <v>0</v>
      </c>
      <c r="IG278" s="5">
        <f t="shared" ca="1" si="1244"/>
        <v>0</v>
      </c>
      <c r="IH278" s="5">
        <f t="shared" ca="1" si="1244"/>
        <v>0</v>
      </c>
      <c r="II278" s="5">
        <f t="shared" ca="1" si="1227"/>
        <v>0</v>
      </c>
      <c r="IJ278" s="5"/>
      <c r="IK278" s="5">
        <f t="shared" ca="1" si="1251"/>
        <v>120.437</v>
      </c>
      <c r="IL278" s="5">
        <f t="shared" ca="1" si="1251"/>
        <v>8.2386300000000006</v>
      </c>
      <c r="IM278" s="5">
        <f t="shared" ca="1" si="1251"/>
        <v>49.530999999999999</v>
      </c>
      <c r="IN278" s="5">
        <f t="shared" ca="1" si="1251"/>
        <v>16.064699999999998</v>
      </c>
      <c r="IO278" s="5">
        <f t="shared" ca="1" si="1251"/>
        <v>0</v>
      </c>
      <c r="IP278" s="5">
        <f t="shared" ca="1" si="1251"/>
        <v>2.53466E-2</v>
      </c>
      <c r="IQ278" s="5">
        <f t="shared" ca="1" si="1251"/>
        <v>7.3156800000000004</v>
      </c>
      <c r="IR278" s="5">
        <f t="shared" ca="1" si="1251"/>
        <v>39.262</v>
      </c>
      <c r="IS278" s="5"/>
      <c r="IT278" s="19">
        <f t="shared" ca="1" si="1069"/>
        <v>30.665960490641048</v>
      </c>
      <c r="IU278" s="19">
        <f t="shared" ca="1" si="1070"/>
        <v>4.1049563601266508</v>
      </c>
      <c r="IV278" s="19">
        <f t="shared" ca="1" si="1071"/>
        <v>4.6273338902584102</v>
      </c>
      <c r="IW278" s="19">
        <f t="shared" ca="1" si="1072"/>
        <v>1.8269423246898062</v>
      </c>
      <c r="IX278" s="19">
        <f t="shared" ca="1" si="1073"/>
        <v>0</v>
      </c>
      <c r="IY278" s="19">
        <f t="shared" ca="1" si="1074"/>
        <v>3.5233796799421196E-3</v>
      </c>
      <c r="IZ278" s="19">
        <f t="shared" ca="1" si="1075"/>
        <v>0.87620675097617273</v>
      </c>
      <c r="JA278" s="19">
        <f t="shared" ca="1" si="1076"/>
        <v>4.6125477382999112</v>
      </c>
      <c r="JB278" s="19">
        <f t="shared" ca="1" si="1077"/>
        <v>16.051528945807956</v>
      </c>
      <c r="JC278" s="19">
        <f t="shared" ca="1" si="1078"/>
        <v>14.61443154483309</v>
      </c>
      <c r="JD278" s="19">
        <f t="shared" ca="1" si="1079"/>
        <v>0</v>
      </c>
      <c r="JE278" s="19">
        <f t="shared" ca="1" si="1247"/>
        <v>0</v>
      </c>
      <c r="JF278" s="19">
        <f t="shared" ca="1" si="1247"/>
        <v>0</v>
      </c>
      <c r="JG278" s="72">
        <f t="shared" ca="1" si="1110"/>
        <v>0</v>
      </c>
      <c r="JH278" s="72">
        <f t="shared" ca="1" si="1111"/>
        <v>0</v>
      </c>
      <c r="JI278" s="5"/>
      <c r="JJ278" s="5"/>
      <c r="JK278" s="5"/>
      <c r="JL278" s="5">
        <f t="shared" ca="1" si="1245"/>
        <v>417483</v>
      </c>
      <c r="JM278" s="5">
        <f t="shared" ca="1" si="1245"/>
        <v>12.8308</v>
      </c>
      <c r="JN278" s="5">
        <f t="shared" ca="1" si="1245"/>
        <v>72729.7</v>
      </c>
      <c r="JO278" s="5">
        <f t="shared" ca="1" si="1245"/>
        <v>28714.799999999999</v>
      </c>
      <c r="JP278" s="5">
        <f t="shared" ca="1" si="1245"/>
        <v>0</v>
      </c>
      <c r="JQ278" s="5">
        <f t="shared" ca="1" si="1245"/>
        <v>55.378399999999999</v>
      </c>
      <c r="JR278" s="5">
        <f t="shared" ca="1" si="1245"/>
        <v>13771.7</v>
      </c>
      <c r="JS278" s="5">
        <f t="shared" ca="1" si="1245"/>
        <v>72497.3</v>
      </c>
      <c r="JT278" s="5">
        <f t="shared" ca="1" si="1245"/>
        <v>187782</v>
      </c>
      <c r="JU278" s="5">
        <f t="shared" ca="1" si="1245"/>
        <v>229701</v>
      </c>
      <c r="JV278" s="5">
        <f t="shared" ca="1" si="1245"/>
        <v>0</v>
      </c>
      <c r="JW278" s="5">
        <f t="shared" ca="1" si="1245"/>
        <v>0</v>
      </c>
      <c r="JX278" s="5">
        <f t="shared" ca="1" si="1229"/>
        <v>0</v>
      </c>
      <c r="JY278" s="5">
        <f t="shared" ca="1" si="1229"/>
        <v>0</v>
      </c>
      <c r="JZ278" s="5">
        <f t="shared" ca="1" si="1229"/>
        <v>0</v>
      </c>
      <c r="KA278" s="5"/>
      <c r="KB278" s="5">
        <f t="shared" ca="1" si="1246"/>
        <v>2200.96</v>
      </c>
      <c r="KC278" s="5">
        <f t="shared" ca="1" si="1246"/>
        <v>2200.96</v>
      </c>
      <c r="KD278" s="5">
        <f t="shared" ca="1" si="1246"/>
        <v>0</v>
      </c>
      <c r="KE278" s="5">
        <f t="shared" ca="1" si="1246"/>
        <v>0</v>
      </c>
      <c r="KF278" s="5">
        <f t="shared" ca="1" si="1246"/>
        <v>0</v>
      </c>
      <c r="KG278" s="5">
        <f t="shared" ca="1" si="1246"/>
        <v>0</v>
      </c>
      <c r="KH278" s="5">
        <f t="shared" ca="1" si="1246"/>
        <v>0</v>
      </c>
      <c r="KI278" s="5">
        <f t="shared" ca="1" si="1246"/>
        <v>0</v>
      </c>
      <c r="KJ278" s="5">
        <f t="shared" ca="1" si="1246"/>
        <v>2200.96</v>
      </c>
      <c r="KK278" s="5">
        <f t="shared" ca="1" si="1246"/>
        <v>0</v>
      </c>
      <c r="KL278" s="5">
        <f t="shared" ca="1" si="1246"/>
        <v>0</v>
      </c>
      <c r="KM278" s="5">
        <f t="shared" ca="1" si="1246"/>
        <v>0</v>
      </c>
      <c r="KN278" s="5">
        <f t="shared" ca="1" si="1231"/>
        <v>0</v>
      </c>
      <c r="KO278" s="5"/>
      <c r="KP278" s="5">
        <f t="shared" ca="1" si="1249"/>
        <v>120.437</v>
      </c>
      <c r="KQ278" s="5">
        <f t="shared" ca="1" si="1249"/>
        <v>8.2386300000000006</v>
      </c>
      <c r="KR278" s="5">
        <f t="shared" ca="1" si="1249"/>
        <v>49.530999999999999</v>
      </c>
      <c r="KS278" s="5">
        <f t="shared" ca="1" si="1249"/>
        <v>16.064699999999998</v>
      </c>
      <c r="KT278" s="5">
        <f t="shared" ca="1" si="1249"/>
        <v>0</v>
      </c>
      <c r="KU278" s="5">
        <f t="shared" ca="1" si="1249"/>
        <v>2.53466E-2</v>
      </c>
      <c r="KV278" s="5">
        <f t="shared" ca="1" si="1249"/>
        <v>7.3156800000000004</v>
      </c>
      <c r="KW278" s="5">
        <f t="shared" ca="1" si="1249"/>
        <v>39.262</v>
      </c>
      <c r="KX278" s="5"/>
      <c r="KY278" s="19">
        <f t="shared" ca="1" si="1205"/>
        <v>30.665960490641048</v>
      </c>
      <c r="KZ278" s="19">
        <f t="shared" ca="1" si="1206"/>
        <v>4.1049563601266508</v>
      </c>
      <c r="LA278" s="19">
        <f t="shared" ca="1" si="1207"/>
        <v>4.6273338902584102</v>
      </c>
      <c r="LB278" s="19">
        <f t="shared" ca="1" si="1208"/>
        <v>1.8269423246898062</v>
      </c>
      <c r="LC278" s="19">
        <f t="shared" ca="1" si="1209"/>
        <v>0</v>
      </c>
      <c r="LD278" s="19">
        <f t="shared" ca="1" si="1210"/>
        <v>3.5233796799421196E-3</v>
      </c>
      <c r="LE278" s="19">
        <f t="shared" ca="1" si="1211"/>
        <v>0.87620675097617273</v>
      </c>
      <c r="LF278" s="19">
        <f t="shared" ca="1" si="1212"/>
        <v>4.6125477382999112</v>
      </c>
      <c r="LG278" s="19">
        <f t="shared" ca="1" si="1213"/>
        <v>16.051528945807956</v>
      </c>
      <c r="LH278" s="19">
        <f t="shared" ca="1" si="1214"/>
        <v>14.61443154483309</v>
      </c>
      <c r="LI278" s="19">
        <f t="shared" ca="1" si="1215"/>
        <v>0</v>
      </c>
      <c r="LJ278" s="19">
        <f t="shared" ca="1" si="1081"/>
        <v>0</v>
      </c>
      <c r="LK278" s="19">
        <f t="shared" ca="1" si="1082"/>
        <v>0</v>
      </c>
      <c r="LL278" s="72">
        <f t="shared" ca="1" si="1112"/>
        <v>0</v>
      </c>
      <c r="LM278" s="72">
        <f t="shared" ca="1" si="1113"/>
        <v>0</v>
      </c>
    </row>
    <row r="279" spans="1:325" ht="15" customHeight="1" outlineLevel="1" x14ac:dyDescent="0.3">
      <c r="A279" s="5">
        <f>IF('Old Results'!E259='New Results'!E259,'New Results'!E259,"0")</f>
        <v>498589</v>
      </c>
      <c r="B279" s="5">
        <f t="shared" si="1237"/>
        <v>400</v>
      </c>
      <c r="C279" s="27">
        <f t="shared" si="1252"/>
        <v>258</v>
      </c>
      <c r="D279" s="41" t="str">
        <f>'Old Results'!C259</f>
        <v>0400006-OffLrg-Baserun_NDL</v>
      </c>
      <c r="E279" s="41" t="str">
        <f>'New Results'!C259</f>
        <v>0400006-OffLrg-Baserun_NDL</v>
      </c>
      <c r="F279" s="5">
        <f t="shared" ca="1" si="1128"/>
        <v>0</v>
      </c>
      <c r="G279" s="5">
        <f t="shared" ca="1" si="1129"/>
        <v>0</v>
      </c>
      <c r="H279" s="5">
        <f t="shared" ca="1" si="1130"/>
        <v>0</v>
      </c>
      <c r="I279" s="5">
        <f t="shared" ca="1" si="1131"/>
        <v>0</v>
      </c>
      <c r="J279" s="5">
        <f t="shared" ca="1" si="1132"/>
        <v>0</v>
      </c>
      <c r="K279" s="5">
        <f t="shared" ca="1" si="1133"/>
        <v>0</v>
      </c>
      <c r="L279" s="5">
        <f t="shared" ca="1" si="1134"/>
        <v>0</v>
      </c>
      <c r="M279" s="5">
        <f t="shared" ca="1" si="1135"/>
        <v>0</v>
      </c>
      <c r="N279" s="5">
        <f t="shared" ca="1" si="1136"/>
        <v>0</v>
      </c>
      <c r="O279" s="5">
        <f t="shared" ca="1" si="1137"/>
        <v>0</v>
      </c>
      <c r="P279" s="5">
        <f t="shared" ca="1" si="1138"/>
        <v>0</v>
      </c>
      <c r="Q279" s="5">
        <f t="shared" ca="1" si="1139"/>
        <v>0</v>
      </c>
      <c r="R279" s="5">
        <f t="shared" ca="1" si="1083"/>
        <v>0</v>
      </c>
      <c r="S279" s="5">
        <f t="shared" ca="1" si="1084"/>
        <v>0</v>
      </c>
      <c r="T279" s="5">
        <f t="shared" ca="1" si="1085"/>
        <v>0</v>
      </c>
      <c r="U279" s="5">
        <f t="shared" ca="1" si="1140"/>
        <v>0</v>
      </c>
      <c r="V279" s="5">
        <f t="shared" ca="1" si="1141"/>
        <v>0</v>
      </c>
      <c r="W279" s="5">
        <f t="shared" ca="1" si="1142"/>
        <v>0</v>
      </c>
      <c r="X279" s="5">
        <f t="shared" ca="1" si="1143"/>
        <v>0</v>
      </c>
      <c r="Y279" s="5">
        <f t="shared" ca="1" si="1144"/>
        <v>0</v>
      </c>
      <c r="Z279" s="5">
        <f t="shared" ca="1" si="1145"/>
        <v>0</v>
      </c>
      <c r="AA279" s="5">
        <f t="shared" ca="1" si="1146"/>
        <v>0</v>
      </c>
      <c r="AB279" s="5">
        <f t="shared" ca="1" si="1147"/>
        <v>0</v>
      </c>
      <c r="AC279" s="5">
        <f t="shared" ca="1" si="1148"/>
        <v>0</v>
      </c>
      <c r="AD279" s="5">
        <f t="shared" ca="1" si="1149"/>
        <v>0</v>
      </c>
      <c r="AE279" s="5">
        <f t="shared" ca="1" si="1150"/>
        <v>0</v>
      </c>
      <c r="AF279" s="5">
        <f t="shared" ca="1" si="1151"/>
        <v>0</v>
      </c>
      <c r="AG279" s="5">
        <f t="shared" ca="1" si="1151"/>
        <v>0</v>
      </c>
      <c r="AH279" s="37">
        <f t="shared" ca="1" si="1152"/>
        <v>0</v>
      </c>
      <c r="AI279" s="37">
        <f t="shared" ca="1" si="1153"/>
        <v>0</v>
      </c>
      <c r="AJ279" s="37">
        <f t="shared" ca="1" si="1154"/>
        <v>0</v>
      </c>
      <c r="AK279" s="37">
        <f t="shared" ca="1" si="1155"/>
        <v>0</v>
      </c>
      <c r="AL279" s="37">
        <f t="shared" ca="1" si="1156"/>
        <v>0</v>
      </c>
      <c r="AM279" s="37">
        <f t="shared" ca="1" si="1157"/>
        <v>0</v>
      </c>
      <c r="AN279" s="37">
        <f t="shared" ca="1" si="1158"/>
        <v>0</v>
      </c>
      <c r="AO279" s="37">
        <f t="shared" ca="1" si="1159"/>
        <v>0</v>
      </c>
      <c r="AP279" s="33">
        <f t="shared" ca="1" si="1160"/>
        <v>30.030252893665924</v>
      </c>
      <c r="AQ279" s="33">
        <f t="shared" ca="1" si="1161"/>
        <v>30.030252893665924</v>
      </c>
      <c r="AR279" s="24">
        <f t="shared" ca="1" si="1162"/>
        <v>0</v>
      </c>
      <c r="AS279" s="34">
        <f t="shared" ca="1" si="1163"/>
        <v>105.267</v>
      </c>
      <c r="AT279" s="34">
        <f t="shared" ca="1" si="1164"/>
        <v>105.267</v>
      </c>
      <c r="AU279" s="45">
        <f t="shared" ca="1" si="1165"/>
        <v>0</v>
      </c>
      <c r="AV279" s="34">
        <f t="shared" ca="1" si="1166"/>
        <v>0.4</v>
      </c>
      <c r="AW279" s="34">
        <f t="shared" ca="1" si="1167"/>
        <v>0.4</v>
      </c>
      <c r="AX279" s="46">
        <f t="shared" ca="1" si="1168"/>
        <v>0</v>
      </c>
      <c r="AY279" s="5"/>
      <c r="AZ279" s="5">
        <f t="shared" ca="1" si="1055"/>
        <v>0</v>
      </c>
      <c r="BA279" s="5">
        <f t="shared" ca="1" si="1056"/>
        <v>0</v>
      </c>
      <c r="BB279" s="5">
        <f t="shared" ca="1" si="1057"/>
        <v>0</v>
      </c>
      <c r="BC279" s="5">
        <f t="shared" ca="1" si="1058"/>
        <v>0</v>
      </c>
      <c r="BD279" s="5">
        <f t="shared" ca="1" si="1059"/>
        <v>0</v>
      </c>
      <c r="BE279" s="5">
        <f t="shared" ca="1" si="1060"/>
        <v>0</v>
      </c>
      <c r="BF279" s="5">
        <f t="shared" ca="1" si="1061"/>
        <v>0</v>
      </c>
      <c r="BG279" s="5">
        <f t="shared" ca="1" si="1062"/>
        <v>0</v>
      </c>
      <c r="BH279" s="5">
        <f t="shared" ca="1" si="1063"/>
        <v>0</v>
      </c>
      <c r="BI279" s="5">
        <f t="shared" ca="1" si="1064"/>
        <v>0</v>
      </c>
      <c r="BJ279" s="5">
        <f t="shared" ca="1" si="1065"/>
        <v>0</v>
      </c>
      <c r="BK279" s="5">
        <f t="shared" ca="1" si="1066"/>
        <v>0</v>
      </c>
      <c r="BL279" s="5">
        <f t="shared" ca="1" si="1086"/>
        <v>0</v>
      </c>
      <c r="BM279" s="5">
        <f t="shared" ca="1" si="1087"/>
        <v>0</v>
      </c>
      <c r="BN279" s="5">
        <f t="shared" ca="1" si="1088"/>
        <v>0</v>
      </c>
      <c r="BO279" s="5">
        <f t="shared" ca="1" si="1089"/>
        <v>0</v>
      </c>
      <c r="BP279" s="5">
        <f t="shared" ca="1" si="1090"/>
        <v>0</v>
      </c>
      <c r="BQ279" s="5">
        <f t="shared" ca="1" si="1091"/>
        <v>0</v>
      </c>
      <c r="BR279" s="5">
        <f t="shared" ca="1" si="1092"/>
        <v>0</v>
      </c>
      <c r="BS279" s="5">
        <f t="shared" ca="1" si="1093"/>
        <v>0</v>
      </c>
      <c r="BT279" s="5">
        <f t="shared" ca="1" si="1094"/>
        <v>0</v>
      </c>
      <c r="BU279" s="5">
        <f t="shared" ca="1" si="1095"/>
        <v>0</v>
      </c>
      <c r="BV279" s="5">
        <f t="shared" ca="1" si="1096"/>
        <v>0</v>
      </c>
      <c r="BW279" s="5">
        <f t="shared" ca="1" si="1097"/>
        <v>0</v>
      </c>
      <c r="BX279" s="5">
        <f t="shared" ca="1" si="1098"/>
        <v>0</v>
      </c>
      <c r="BY279" s="5">
        <f t="shared" ca="1" si="1099"/>
        <v>0</v>
      </c>
      <c r="BZ279" s="5">
        <f t="shared" ca="1" si="1100"/>
        <v>0</v>
      </c>
      <c r="CA279" s="5">
        <f t="shared" ca="1" si="1101"/>
        <v>0</v>
      </c>
      <c r="CB279" s="37">
        <f t="shared" ca="1" si="1169"/>
        <v>0</v>
      </c>
      <c r="CC279" s="37">
        <f t="shared" ca="1" si="1170"/>
        <v>0</v>
      </c>
      <c r="CD279" s="37">
        <f t="shared" ca="1" si="1171"/>
        <v>0</v>
      </c>
      <c r="CE279" s="37">
        <f t="shared" ca="1" si="1172"/>
        <v>0</v>
      </c>
      <c r="CF279" s="37">
        <f t="shared" ca="1" si="1173"/>
        <v>0</v>
      </c>
      <c r="CG279" s="37">
        <f t="shared" ca="1" si="1174"/>
        <v>0</v>
      </c>
      <c r="CH279" s="37">
        <f t="shared" ca="1" si="1175"/>
        <v>0</v>
      </c>
      <c r="CI279" s="19">
        <f t="shared" ca="1" si="1176"/>
        <v>0</v>
      </c>
      <c r="CJ279" s="33">
        <f t="shared" ca="1" si="1177"/>
        <v>29.014369350306566</v>
      </c>
      <c r="CK279" s="33">
        <f t="shared" ca="1" si="1068"/>
        <v>29.014369350306566</v>
      </c>
      <c r="CL279" s="24">
        <f t="shared" ca="1" si="1178"/>
        <v>0</v>
      </c>
      <c r="CM279" s="34">
        <f t="shared" ca="1" si="1179"/>
        <v>105.628</v>
      </c>
      <c r="CN279" s="34">
        <f t="shared" ca="1" si="1180"/>
        <v>105.628</v>
      </c>
      <c r="CO279" s="45">
        <f t="shared" ca="1" si="1181"/>
        <v>0</v>
      </c>
      <c r="CP279" s="5"/>
      <c r="CR279" s="5">
        <f t="shared" ca="1" si="1102"/>
        <v>217</v>
      </c>
      <c r="CS279" s="5">
        <f t="shared" ca="1" si="1103"/>
        <v>193</v>
      </c>
      <c r="CT279" s="62">
        <f t="shared" ca="1" si="1182"/>
        <v>0.11059907834101379</v>
      </c>
      <c r="CW279" s="5">
        <f t="shared" ca="1" si="1238"/>
        <v>3678480</v>
      </c>
      <c r="CX279" s="5">
        <f t="shared" ca="1" si="1238"/>
        <v>121.474</v>
      </c>
      <c r="CY279" s="5">
        <f t="shared" ca="1" si="1238"/>
        <v>357174</v>
      </c>
      <c r="CZ279" s="5">
        <f t="shared" ca="1" si="1238"/>
        <v>247577</v>
      </c>
      <c r="DA279" s="5">
        <f t="shared" ca="1" si="1238"/>
        <v>2523.66</v>
      </c>
      <c r="DB279" s="5">
        <f t="shared" ca="1" si="1238"/>
        <v>261484</v>
      </c>
      <c r="DC279" s="5">
        <f t="shared" ca="1" si="1238"/>
        <v>0</v>
      </c>
      <c r="DD279" s="5">
        <f t="shared" ca="1" si="1238"/>
        <v>674022</v>
      </c>
      <c r="DE279" s="5">
        <f t="shared" ca="1" si="1238"/>
        <v>1542900</v>
      </c>
      <c r="DF279" s="5">
        <f t="shared" ca="1" si="1238"/>
        <v>2135580</v>
      </c>
      <c r="DG279" s="5">
        <f t="shared" ca="1" si="1238"/>
        <v>0</v>
      </c>
      <c r="DH279" s="5">
        <f t="shared" ca="1" si="1238"/>
        <v>0</v>
      </c>
      <c r="DI279" s="5">
        <f t="shared" ca="1" si="1239"/>
        <v>0</v>
      </c>
      <c r="DJ279" s="5">
        <f t="shared" ca="1" si="1239"/>
        <v>0</v>
      </c>
      <c r="DK279" s="5">
        <f t="shared" ca="1" si="1239"/>
        <v>0</v>
      </c>
      <c r="DL279" s="5"/>
      <c r="DM279" s="5">
        <f t="shared" ca="1" si="1240"/>
        <v>24217.8</v>
      </c>
      <c r="DN279" s="5">
        <f t="shared" ca="1" si="1240"/>
        <v>18669.7</v>
      </c>
      <c r="DO279" s="5">
        <f t="shared" ca="1" si="1240"/>
        <v>0</v>
      </c>
      <c r="DP279" s="5">
        <f t="shared" ca="1" si="1240"/>
        <v>0</v>
      </c>
      <c r="DQ279" s="5">
        <f t="shared" ca="1" si="1240"/>
        <v>0</v>
      </c>
      <c r="DR279" s="5">
        <f t="shared" ca="1" si="1240"/>
        <v>0</v>
      </c>
      <c r="DS279" s="5">
        <f t="shared" ca="1" si="1240"/>
        <v>5548.13</v>
      </c>
      <c r="DT279" s="5">
        <f t="shared" ca="1" si="1240"/>
        <v>0</v>
      </c>
      <c r="DU279" s="5">
        <f t="shared" ca="1" si="1240"/>
        <v>24217.8</v>
      </c>
      <c r="DV279" s="5">
        <f t="shared" ca="1" si="1240"/>
        <v>0</v>
      </c>
      <c r="DW279" s="5">
        <f t="shared" ca="1" si="1240"/>
        <v>0</v>
      </c>
      <c r="DX279" s="5">
        <f t="shared" ca="1" si="1240"/>
        <v>0</v>
      </c>
      <c r="DY279" s="5">
        <f t="shared" ca="1" si="1218"/>
        <v>0</v>
      </c>
      <c r="DZ279" s="5"/>
      <c r="EA279" s="5">
        <f t="shared" ca="1" si="1250"/>
        <v>105.267</v>
      </c>
      <c r="EB279" s="5">
        <f t="shared" ca="1" si="1250"/>
        <v>7.2447299999999997</v>
      </c>
      <c r="EC279" s="5">
        <f t="shared" ca="1" si="1250"/>
        <v>26.085599999999999</v>
      </c>
      <c r="ED279" s="5">
        <f t="shared" ca="1" si="1250"/>
        <v>14.4153</v>
      </c>
      <c r="EE279" s="5">
        <f t="shared" ca="1" si="1250"/>
        <v>0.22419800000000001</v>
      </c>
      <c r="EF279" s="5">
        <f t="shared" ca="1" si="1250"/>
        <v>16.028300000000002</v>
      </c>
      <c r="EG279" s="5">
        <f t="shared" ca="1" si="1250"/>
        <v>2.0074200000000002</v>
      </c>
      <c r="EH279" s="5">
        <f t="shared" ca="1" si="1250"/>
        <v>39.261899999999997</v>
      </c>
      <c r="EI279" s="5"/>
      <c r="EJ279" s="19">
        <f t="shared" ca="1" si="1183"/>
        <v>30.030252893665924</v>
      </c>
      <c r="EK279" s="19">
        <f t="shared" ca="1" si="1184"/>
        <v>3.7453382832112219</v>
      </c>
      <c r="EL279" s="19">
        <f t="shared" ca="1" si="1185"/>
        <v>2.4442530581300432</v>
      </c>
      <c r="EM279" s="19">
        <f t="shared" ca="1" si="1186"/>
        <v>1.6942466119388915</v>
      </c>
      <c r="EN279" s="19">
        <f t="shared" ca="1" si="1187"/>
        <v>1.7270192322734756E-2</v>
      </c>
      <c r="EO279" s="19">
        <f t="shared" ca="1" si="1188"/>
        <v>1.7894165495026966</v>
      </c>
      <c r="EP279" s="19">
        <f t="shared" ca="1" si="1189"/>
        <v>1.112766226290592</v>
      </c>
      <c r="EQ279" s="19">
        <f t="shared" ca="1" si="1190"/>
        <v>4.6125427235659027</v>
      </c>
      <c r="ER279" s="19">
        <f t="shared" ca="1" si="1191"/>
        <v>15.415813024354728</v>
      </c>
      <c r="ES279" s="19">
        <f t="shared" ca="1" si="1192"/>
        <v>14.614439869311196</v>
      </c>
      <c r="ET279" s="19">
        <f t="shared" ca="1" si="1193"/>
        <v>0</v>
      </c>
      <c r="EU279" s="19">
        <f t="shared" ca="1" si="1104"/>
        <v>0</v>
      </c>
      <c r="EV279" s="19">
        <f t="shared" ca="1" si="1105"/>
        <v>0</v>
      </c>
      <c r="EW279" s="72">
        <f t="shared" ca="1" si="1106"/>
        <v>0</v>
      </c>
      <c r="EX279" s="72">
        <f t="shared" ca="1" si="1107"/>
        <v>0</v>
      </c>
      <c r="EY279" s="5"/>
      <c r="EZ279" s="5"/>
      <c r="FA279" s="5"/>
      <c r="FB279" s="5">
        <f t="shared" ca="1" si="1241"/>
        <v>3678480</v>
      </c>
      <c r="FC279" s="5">
        <f t="shared" ca="1" si="1241"/>
        <v>121.474</v>
      </c>
      <c r="FD279" s="5">
        <f t="shared" ca="1" si="1241"/>
        <v>357174</v>
      </c>
      <c r="FE279" s="5">
        <f t="shared" ca="1" si="1241"/>
        <v>247577</v>
      </c>
      <c r="FF279" s="5">
        <f t="shared" ca="1" si="1241"/>
        <v>2523.66</v>
      </c>
      <c r="FG279" s="5">
        <f t="shared" ca="1" si="1241"/>
        <v>261484</v>
      </c>
      <c r="FH279" s="5">
        <f t="shared" ca="1" si="1241"/>
        <v>0</v>
      </c>
      <c r="FI279" s="5">
        <f t="shared" ca="1" si="1241"/>
        <v>674022</v>
      </c>
      <c r="FJ279" s="5">
        <f t="shared" ca="1" si="1241"/>
        <v>1542900</v>
      </c>
      <c r="FK279" s="5">
        <f t="shared" ca="1" si="1241"/>
        <v>2135580</v>
      </c>
      <c r="FL279" s="5">
        <f t="shared" ca="1" si="1241"/>
        <v>0</v>
      </c>
      <c r="FM279" s="5">
        <f t="shared" ca="1" si="1241"/>
        <v>0</v>
      </c>
      <c r="FN279" s="5">
        <f t="shared" ca="1" si="1220"/>
        <v>0</v>
      </c>
      <c r="FO279" s="5">
        <f t="shared" ca="1" si="1220"/>
        <v>0</v>
      </c>
      <c r="FP279" s="5">
        <f t="shared" ca="1" si="1220"/>
        <v>0</v>
      </c>
      <c r="FQ279" s="5"/>
      <c r="FR279" s="5">
        <f t="shared" ca="1" si="1242"/>
        <v>24217.8</v>
      </c>
      <c r="FS279" s="5">
        <f t="shared" ca="1" si="1242"/>
        <v>18669.7</v>
      </c>
      <c r="FT279" s="5">
        <f t="shared" ca="1" si="1242"/>
        <v>0</v>
      </c>
      <c r="FU279" s="5">
        <f t="shared" ca="1" si="1242"/>
        <v>0</v>
      </c>
      <c r="FV279" s="5">
        <f t="shared" ca="1" si="1242"/>
        <v>0</v>
      </c>
      <c r="FW279" s="5">
        <f t="shared" ca="1" si="1242"/>
        <v>0</v>
      </c>
      <c r="FX279" s="5">
        <f t="shared" ca="1" si="1242"/>
        <v>5548.13</v>
      </c>
      <c r="FY279" s="5">
        <f t="shared" ca="1" si="1242"/>
        <v>0</v>
      </c>
      <c r="FZ279" s="5">
        <f t="shared" ca="1" si="1242"/>
        <v>24217.8</v>
      </c>
      <c r="GA279" s="5">
        <f t="shared" ca="1" si="1242"/>
        <v>0</v>
      </c>
      <c r="GB279" s="5">
        <f t="shared" ca="1" si="1242"/>
        <v>0</v>
      </c>
      <c r="GC279" s="5">
        <f t="shared" ca="1" si="1242"/>
        <v>0</v>
      </c>
      <c r="GD279" s="5">
        <f t="shared" ca="1" si="1222"/>
        <v>0</v>
      </c>
      <c r="GE279" s="5"/>
      <c r="GF279" s="5">
        <f t="shared" ca="1" si="1248"/>
        <v>105.267</v>
      </c>
      <c r="GG279" s="5">
        <f t="shared" ca="1" si="1248"/>
        <v>7.2447299999999997</v>
      </c>
      <c r="GH279" s="5">
        <f t="shared" ca="1" si="1248"/>
        <v>26.085599999999999</v>
      </c>
      <c r="GI279" s="5">
        <f t="shared" ca="1" si="1248"/>
        <v>14.4153</v>
      </c>
      <c r="GJ279" s="5">
        <f t="shared" ca="1" si="1248"/>
        <v>0.22419800000000001</v>
      </c>
      <c r="GK279" s="5">
        <f t="shared" ca="1" si="1248"/>
        <v>16.028300000000002</v>
      </c>
      <c r="GL279" s="5">
        <f t="shared" ca="1" si="1248"/>
        <v>2.0074200000000002</v>
      </c>
      <c r="GM279" s="5">
        <f t="shared" ca="1" si="1248"/>
        <v>39.261899999999997</v>
      </c>
      <c r="GN279" s="5"/>
      <c r="GO279" s="19">
        <f t="shared" ca="1" si="1194"/>
        <v>30.030252893665924</v>
      </c>
      <c r="GP279" s="19">
        <f t="shared" ca="1" si="1195"/>
        <v>3.7453382832112219</v>
      </c>
      <c r="GQ279" s="19">
        <f t="shared" ca="1" si="1196"/>
        <v>2.4442530581300432</v>
      </c>
      <c r="GR279" s="19">
        <f t="shared" ca="1" si="1197"/>
        <v>1.6942466119388915</v>
      </c>
      <c r="GS279" s="19">
        <f t="shared" ca="1" si="1198"/>
        <v>1.7270192322734756E-2</v>
      </c>
      <c r="GT279" s="19">
        <f t="shared" ca="1" si="1199"/>
        <v>1.7894165495026966</v>
      </c>
      <c r="GU279" s="19">
        <f t="shared" ca="1" si="1200"/>
        <v>1.112766226290592</v>
      </c>
      <c r="GV279" s="19">
        <f t="shared" ca="1" si="1201"/>
        <v>4.6125427235659027</v>
      </c>
      <c r="GW279" s="19">
        <f t="shared" ca="1" si="1202"/>
        <v>15.415813024354728</v>
      </c>
      <c r="GX279" s="19">
        <f t="shared" ca="1" si="1203"/>
        <v>14.614439869311196</v>
      </c>
      <c r="GY279" s="19">
        <f t="shared" ca="1" si="1204"/>
        <v>0</v>
      </c>
      <c r="GZ279" s="19">
        <f t="shared" ca="1" si="1204"/>
        <v>0</v>
      </c>
      <c r="HA279" s="19">
        <f t="shared" ca="1" si="1204"/>
        <v>0</v>
      </c>
      <c r="HB279" s="72">
        <f t="shared" ca="1" si="1108"/>
        <v>0</v>
      </c>
      <c r="HC279" s="72">
        <f t="shared" ca="1" si="1109"/>
        <v>0</v>
      </c>
      <c r="HD279" s="5"/>
      <c r="HE279" s="5"/>
      <c r="HF279" s="5"/>
      <c r="HG279" s="5">
        <f t="shared" ca="1" si="1243"/>
        <v>3707950</v>
      </c>
      <c r="HH279" s="5">
        <f t="shared" ca="1" si="1243"/>
        <v>109.553</v>
      </c>
      <c r="HI279" s="5">
        <f t="shared" ca="1" si="1243"/>
        <v>289261</v>
      </c>
      <c r="HJ279" s="5">
        <f t="shared" ca="1" si="1243"/>
        <v>309666</v>
      </c>
      <c r="HK279" s="5">
        <f t="shared" ca="1" si="1243"/>
        <v>42813.4</v>
      </c>
      <c r="HL279" s="5">
        <f t="shared" ca="1" si="1243"/>
        <v>129466</v>
      </c>
      <c r="HM279" s="5">
        <f t="shared" ca="1" si="1243"/>
        <v>127031</v>
      </c>
      <c r="HN279" s="5">
        <f t="shared" ca="1" si="1243"/>
        <v>674022</v>
      </c>
      <c r="HO279" s="5">
        <f t="shared" ca="1" si="1243"/>
        <v>1572370</v>
      </c>
      <c r="HP279" s="5">
        <f t="shared" ca="1" si="1243"/>
        <v>2135580</v>
      </c>
      <c r="HQ279" s="5">
        <f t="shared" ca="1" si="1243"/>
        <v>0</v>
      </c>
      <c r="HR279" s="5">
        <f t="shared" ca="1" si="1243"/>
        <v>0</v>
      </c>
      <c r="HS279" s="5">
        <f t="shared" ca="1" si="1225"/>
        <v>0</v>
      </c>
      <c r="HT279" s="5">
        <f t="shared" ca="1" si="1225"/>
        <v>0</v>
      </c>
      <c r="HU279" s="5">
        <f t="shared" ca="1" si="1225"/>
        <v>0</v>
      </c>
      <c r="HV279" s="5"/>
      <c r="HW279" s="5">
        <f t="shared" ca="1" si="1244"/>
        <v>18147.2</v>
      </c>
      <c r="HX279" s="5">
        <f t="shared" ca="1" si="1244"/>
        <v>18147.2</v>
      </c>
      <c r="HY279" s="5">
        <f t="shared" ca="1" si="1244"/>
        <v>0</v>
      </c>
      <c r="HZ279" s="5">
        <f t="shared" ca="1" si="1244"/>
        <v>0</v>
      </c>
      <c r="IA279" s="5">
        <f t="shared" ca="1" si="1244"/>
        <v>0</v>
      </c>
      <c r="IB279" s="5">
        <f t="shared" ca="1" si="1244"/>
        <v>0</v>
      </c>
      <c r="IC279" s="5">
        <f t="shared" ca="1" si="1244"/>
        <v>0</v>
      </c>
      <c r="ID279" s="5">
        <f t="shared" ca="1" si="1244"/>
        <v>0</v>
      </c>
      <c r="IE279" s="5">
        <f t="shared" ca="1" si="1244"/>
        <v>18147.2</v>
      </c>
      <c r="IF279" s="5">
        <f t="shared" ca="1" si="1244"/>
        <v>0</v>
      </c>
      <c r="IG279" s="5">
        <f t="shared" ca="1" si="1244"/>
        <v>0</v>
      </c>
      <c r="IH279" s="5">
        <f t="shared" ca="1" si="1244"/>
        <v>0</v>
      </c>
      <c r="II279" s="5">
        <f t="shared" ca="1" si="1227"/>
        <v>0</v>
      </c>
      <c r="IJ279" s="5"/>
      <c r="IK279" s="5">
        <f t="shared" ca="1" si="1251"/>
        <v>105.628</v>
      </c>
      <c r="IL279" s="5">
        <f t="shared" ca="1" si="1251"/>
        <v>7.15693</v>
      </c>
      <c r="IM279" s="5">
        <f t="shared" ca="1" si="1251"/>
        <v>21.9938</v>
      </c>
      <c r="IN279" s="5">
        <f t="shared" ca="1" si="1251"/>
        <v>18.389399999999998</v>
      </c>
      <c r="IO279" s="5">
        <f t="shared" ca="1" si="1251"/>
        <v>3.2913600000000001</v>
      </c>
      <c r="IP279" s="5">
        <f t="shared" ca="1" si="1251"/>
        <v>8.2726000000000006</v>
      </c>
      <c r="IQ279" s="5">
        <f t="shared" ca="1" si="1251"/>
        <v>7.2618299999999998</v>
      </c>
      <c r="IR279" s="5">
        <f t="shared" ca="1" si="1251"/>
        <v>39.261899999999997</v>
      </c>
      <c r="IS279" s="5"/>
      <c r="IT279" s="19">
        <f t="shared" ca="1" si="1069"/>
        <v>29.014369350306566</v>
      </c>
      <c r="IU279" s="19">
        <f t="shared" ca="1" si="1070"/>
        <v>3.6404609705308384</v>
      </c>
      <c r="IV279" s="19">
        <f t="shared" ca="1" si="1071"/>
        <v>1.9795032220927458</v>
      </c>
      <c r="IW279" s="19">
        <f t="shared" ca="1" si="1072"/>
        <v>2.1191409999017226</v>
      </c>
      <c r="IX279" s="19">
        <f t="shared" ca="1" si="1073"/>
        <v>0.292985446530108</v>
      </c>
      <c r="IY279" s="19">
        <f t="shared" ca="1" si="1074"/>
        <v>0.88597620886140682</v>
      </c>
      <c r="IZ279" s="19">
        <f t="shared" ca="1" si="1075"/>
        <v>0.86931274456516283</v>
      </c>
      <c r="JA279" s="19">
        <f t="shared" ca="1" si="1076"/>
        <v>4.6125427235659027</v>
      </c>
      <c r="JB279" s="19">
        <f t="shared" ca="1" si="1077"/>
        <v>14.399929480995368</v>
      </c>
      <c r="JC279" s="19">
        <f t="shared" ca="1" si="1078"/>
        <v>14.614439869311196</v>
      </c>
      <c r="JD279" s="19">
        <f t="shared" ca="1" si="1079"/>
        <v>0</v>
      </c>
      <c r="JE279" s="19">
        <f t="shared" ca="1" si="1247"/>
        <v>0</v>
      </c>
      <c r="JF279" s="19">
        <f t="shared" ca="1" si="1247"/>
        <v>0</v>
      </c>
      <c r="JG279" s="72">
        <f t="shared" ca="1" si="1110"/>
        <v>0</v>
      </c>
      <c r="JH279" s="72">
        <f t="shared" ca="1" si="1111"/>
        <v>0</v>
      </c>
      <c r="JI279" s="5"/>
      <c r="JJ279" s="5"/>
      <c r="JK279" s="5"/>
      <c r="JL279" s="5">
        <f t="shared" ca="1" si="1245"/>
        <v>3707950</v>
      </c>
      <c r="JM279" s="5">
        <f t="shared" ca="1" si="1245"/>
        <v>109.553</v>
      </c>
      <c r="JN279" s="5">
        <f t="shared" ca="1" si="1245"/>
        <v>289261</v>
      </c>
      <c r="JO279" s="5">
        <f t="shared" ca="1" si="1245"/>
        <v>309666</v>
      </c>
      <c r="JP279" s="5">
        <f t="shared" ca="1" si="1245"/>
        <v>42813.4</v>
      </c>
      <c r="JQ279" s="5">
        <f t="shared" ca="1" si="1245"/>
        <v>129466</v>
      </c>
      <c r="JR279" s="5">
        <f t="shared" ca="1" si="1245"/>
        <v>127031</v>
      </c>
      <c r="JS279" s="5">
        <f t="shared" ca="1" si="1245"/>
        <v>674022</v>
      </c>
      <c r="JT279" s="5">
        <f t="shared" ca="1" si="1245"/>
        <v>1572370</v>
      </c>
      <c r="JU279" s="5">
        <f t="shared" ca="1" si="1245"/>
        <v>2135580</v>
      </c>
      <c r="JV279" s="5">
        <f t="shared" ca="1" si="1245"/>
        <v>0</v>
      </c>
      <c r="JW279" s="5">
        <f t="shared" ca="1" si="1245"/>
        <v>0</v>
      </c>
      <c r="JX279" s="5">
        <f t="shared" ca="1" si="1229"/>
        <v>0</v>
      </c>
      <c r="JY279" s="5">
        <f t="shared" ca="1" si="1229"/>
        <v>0</v>
      </c>
      <c r="JZ279" s="5">
        <f t="shared" ca="1" si="1229"/>
        <v>0</v>
      </c>
      <c r="KA279" s="5"/>
      <c r="KB279" s="5">
        <f t="shared" ca="1" si="1246"/>
        <v>18147.2</v>
      </c>
      <c r="KC279" s="5">
        <f t="shared" ca="1" si="1246"/>
        <v>18147.2</v>
      </c>
      <c r="KD279" s="5">
        <f t="shared" ca="1" si="1246"/>
        <v>0</v>
      </c>
      <c r="KE279" s="5">
        <f t="shared" ca="1" si="1246"/>
        <v>0</v>
      </c>
      <c r="KF279" s="5">
        <f t="shared" ca="1" si="1246"/>
        <v>0</v>
      </c>
      <c r="KG279" s="5">
        <f t="shared" ca="1" si="1246"/>
        <v>0</v>
      </c>
      <c r="KH279" s="5">
        <f t="shared" ca="1" si="1246"/>
        <v>0</v>
      </c>
      <c r="KI279" s="5">
        <f t="shared" ca="1" si="1246"/>
        <v>0</v>
      </c>
      <c r="KJ279" s="5">
        <f t="shared" ca="1" si="1246"/>
        <v>18147.2</v>
      </c>
      <c r="KK279" s="5">
        <f t="shared" ca="1" si="1246"/>
        <v>0</v>
      </c>
      <c r="KL279" s="5">
        <f t="shared" ca="1" si="1246"/>
        <v>0</v>
      </c>
      <c r="KM279" s="5">
        <f t="shared" ca="1" si="1246"/>
        <v>0</v>
      </c>
      <c r="KN279" s="5">
        <f t="shared" ca="1" si="1231"/>
        <v>0</v>
      </c>
      <c r="KO279" s="5"/>
      <c r="KP279" s="5">
        <f t="shared" ca="1" si="1249"/>
        <v>105.628</v>
      </c>
      <c r="KQ279" s="5">
        <f t="shared" ca="1" si="1249"/>
        <v>7.15693</v>
      </c>
      <c r="KR279" s="5">
        <f t="shared" ca="1" si="1249"/>
        <v>21.9938</v>
      </c>
      <c r="KS279" s="5">
        <f t="shared" ca="1" si="1249"/>
        <v>18.389399999999998</v>
      </c>
      <c r="KT279" s="5">
        <f t="shared" ca="1" si="1249"/>
        <v>3.2913600000000001</v>
      </c>
      <c r="KU279" s="5">
        <f t="shared" ca="1" si="1249"/>
        <v>8.2726000000000006</v>
      </c>
      <c r="KV279" s="5">
        <f t="shared" ca="1" si="1249"/>
        <v>7.2618299999999998</v>
      </c>
      <c r="KW279" s="5">
        <f t="shared" ca="1" si="1249"/>
        <v>39.261899999999997</v>
      </c>
      <c r="KX279" s="5"/>
      <c r="KY279" s="19">
        <f t="shared" ca="1" si="1205"/>
        <v>29.014369350306566</v>
      </c>
      <c r="KZ279" s="19">
        <f t="shared" ca="1" si="1206"/>
        <v>3.6404609705308384</v>
      </c>
      <c r="LA279" s="19">
        <f t="shared" ca="1" si="1207"/>
        <v>1.9795032220927458</v>
      </c>
      <c r="LB279" s="19">
        <f t="shared" ca="1" si="1208"/>
        <v>2.1191409999017226</v>
      </c>
      <c r="LC279" s="19">
        <f t="shared" ca="1" si="1209"/>
        <v>0.292985446530108</v>
      </c>
      <c r="LD279" s="19">
        <f t="shared" ca="1" si="1210"/>
        <v>0.88597620886140682</v>
      </c>
      <c r="LE279" s="19">
        <f t="shared" ca="1" si="1211"/>
        <v>0.86931274456516283</v>
      </c>
      <c r="LF279" s="19">
        <f t="shared" ca="1" si="1212"/>
        <v>4.6125427235659027</v>
      </c>
      <c r="LG279" s="19">
        <f t="shared" ca="1" si="1213"/>
        <v>14.399929480995368</v>
      </c>
      <c r="LH279" s="19">
        <f t="shared" ca="1" si="1214"/>
        <v>14.614439869311196</v>
      </c>
      <c r="LI279" s="19">
        <f t="shared" ca="1" si="1215"/>
        <v>0</v>
      </c>
      <c r="LJ279" s="19">
        <f t="shared" ca="1" si="1081"/>
        <v>0</v>
      </c>
      <c r="LK279" s="19">
        <f t="shared" ca="1" si="1082"/>
        <v>0</v>
      </c>
      <c r="LL279" s="72">
        <f t="shared" ca="1" si="1112"/>
        <v>0</v>
      </c>
      <c r="LM279" s="72">
        <f t="shared" ca="1" si="1113"/>
        <v>0</v>
      </c>
    </row>
    <row r="280" spans="1:325" ht="15" customHeight="1" outlineLevel="1" x14ac:dyDescent="0.3">
      <c r="A280" s="5">
        <f>IF('Old Results'!E260='New Results'!E260,'New Results'!E260,"0")</f>
        <v>498589</v>
      </c>
      <c r="B280" s="5">
        <f t="shared" si="1237"/>
        <v>415</v>
      </c>
      <c r="C280" s="27">
        <f t="shared" si="1252"/>
        <v>259</v>
      </c>
      <c r="D280" s="41" t="str">
        <f>'Old Results'!C260</f>
        <v>0415006-OffLrg-TES-ChlrPriority_NDL</v>
      </c>
      <c r="E280" s="41" t="str">
        <f>'New Results'!C260</f>
        <v>0415006-OffLrg-TES-ChlrPriority_NDL</v>
      </c>
      <c r="F280" s="5">
        <f t="shared" ca="1" si="1128"/>
        <v>0</v>
      </c>
      <c r="G280" s="5">
        <f t="shared" ca="1" si="1129"/>
        <v>0</v>
      </c>
      <c r="H280" s="5">
        <f t="shared" ca="1" si="1130"/>
        <v>0</v>
      </c>
      <c r="I280" s="5">
        <f t="shared" ca="1" si="1131"/>
        <v>0</v>
      </c>
      <c r="J280" s="5">
        <f t="shared" ca="1" si="1132"/>
        <v>0</v>
      </c>
      <c r="K280" s="5">
        <f t="shared" ca="1" si="1133"/>
        <v>0</v>
      </c>
      <c r="L280" s="5">
        <f t="shared" ca="1" si="1134"/>
        <v>0</v>
      </c>
      <c r="M280" s="5">
        <f t="shared" ca="1" si="1135"/>
        <v>0</v>
      </c>
      <c r="N280" s="5">
        <f t="shared" ca="1" si="1136"/>
        <v>0</v>
      </c>
      <c r="O280" s="5">
        <f t="shared" ca="1" si="1137"/>
        <v>0</v>
      </c>
      <c r="P280" s="5">
        <f t="shared" ca="1" si="1138"/>
        <v>0</v>
      </c>
      <c r="Q280" s="5">
        <f t="shared" ca="1" si="1139"/>
        <v>0</v>
      </c>
      <c r="R280" s="5">
        <f t="shared" ca="1" si="1083"/>
        <v>0</v>
      </c>
      <c r="S280" s="5">
        <f t="shared" ca="1" si="1084"/>
        <v>0</v>
      </c>
      <c r="T280" s="5">
        <f t="shared" ca="1" si="1085"/>
        <v>0</v>
      </c>
      <c r="U280" s="5">
        <f t="shared" ca="1" si="1140"/>
        <v>0</v>
      </c>
      <c r="V280" s="5">
        <f t="shared" ca="1" si="1141"/>
        <v>0</v>
      </c>
      <c r="W280" s="5">
        <f t="shared" ca="1" si="1142"/>
        <v>0</v>
      </c>
      <c r="X280" s="5">
        <f t="shared" ca="1" si="1143"/>
        <v>0</v>
      </c>
      <c r="Y280" s="5">
        <f t="shared" ca="1" si="1144"/>
        <v>0</v>
      </c>
      <c r="Z280" s="5">
        <f t="shared" ca="1" si="1145"/>
        <v>0</v>
      </c>
      <c r="AA280" s="5">
        <f t="shared" ca="1" si="1146"/>
        <v>0</v>
      </c>
      <c r="AB280" s="5">
        <f t="shared" ca="1" si="1147"/>
        <v>0</v>
      </c>
      <c r="AC280" s="5">
        <f t="shared" ca="1" si="1148"/>
        <v>0</v>
      </c>
      <c r="AD280" s="5">
        <f t="shared" ca="1" si="1149"/>
        <v>0</v>
      </c>
      <c r="AE280" s="5">
        <f t="shared" ca="1" si="1150"/>
        <v>0</v>
      </c>
      <c r="AF280" s="5">
        <f t="shared" ca="1" si="1151"/>
        <v>0</v>
      </c>
      <c r="AG280" s="5">
        <f t="shared" ca="1" si="1151"/>
        <v>0</v>
      </c>
      <c r="AH280" s="37">
        <f t="shared" ca="1" si="1152"/>
        <v>0</v>
      </c>
      <c r="AI280" s="37">
        <f t="shared" ca="1" si="1153"/>
        <v>0</v>
      </c>
      <c r="AJ280" s="37">
        <f t="shared" ca="1" si="1154"/>
        <v>0</v>
      </c>
      <c r="AK280" s="37">
        <f t="shared" ca="1" si="1155"/>
        <v>0</v>
      </c>
      <c r="AL280" s="37">
        <f t="shared" ca="1" si="1156"/>
        <v>0</v>
      </c>
      <c r="AM280" s="37">
        <f t="shared" ca="1" si="1157"/>
        <v>0</v>
      </c>
      <c r="AN280" s="37">
        <f t="shared" ca="1" si="1158"/>
        <v>0</v>
      </c>
      <c r="AO280" s="37">
        <f t="shared" ca="1" si="1159"/>
        <v>0</v>
      </c>
      <c r="AP280" s="33">
        <f t="shared" ca="1" si="1160"/>
        <v>30.167033207712162</v>
      </c>
      <c r="AQ280" s="33">
        <f t="shared" ca="1" si="1161"/>
        <v>30.167033207712162</v>
      </c>
      <c r="AR280" s="24">
        <f t="shared" ca="1" si="1162"/>
        <v>0</v>
      </c>
      <c r="AS280" s="34">
        <f t="shared" ca="1" si="1163"/>
        <v>104.994</v>
      </c>
      <c r="AT280" s="34">
        <f t="shared" ca="1" si="1164"/>
        <v>104.994</v>
      </c>
      <c r="AU280" s="45">
        <f t="shared" ca="1" si="1165"/>
        <v>0</v>
      </c>
      <c r="AV280" s="34">
        <f t="shared" ca="1" si="1166"/>
        <v>0.6</v>
      </c>
      <c r="AW280" s="34">
        <f t="shared" ca="1" si="1167"/>
        <v>0.6</v>
      </c>
      <c r="AX280" s="46">
        <f t="shared" ca="1" si="1168"/>
        <v>0</v>
      </c>
      <c r="AY280" s="5"/>
      <c r="AZ280" s="5">
        <f t="shared" ca="1" si="1055"/>
        <v>0</v>
      </c>
      <c r="BA280" s="5">
        <f t="shared" ca="1" si="1056"/>
        <v>0</v>
      </c>
      <c r="BB280" s="5">
        <f t="shared" ca="1" si="1057"/>
        <v>0</v>
      </c>
      <c r="BC280" s="5">
        <f t="shared" ca="1" si="1058"/>
        <v>0</v>
      </c>
      <c r="BD280" s="5">
        <f t="shared" ca="1" si="1059"/>
        <v>0</v>
      </c>
      <c r="BE280" s="5">
        <f t="shared" ca="1" si="1060"/>
        <v>0</v>
      </c>
      <c r="BF280" s="5">
        <f t="shared" ca="1" si="1061"/>
        <v>0</v>
      </c>
      <c r="BG280" s="5">
        <f t="shared" ca="1" si="1062"/>
        <v>0</v>
      </c>
      <c r="BH280" s="5">
        <f t="shared" ca="1" si="1063"/>
        <v>0</v>
      </c>
      <c r="BI280" s="5">
        <f t="shared" ca="1" si="1064"/>
        <v>0</v>
      </c>
      <c r="BJ280" s="5">
        <f t="shared" ca="1" si="1065"/>
        <v>0</v>
      </c>
      <c r="BK280" s="5">
        <f t="shared" ca="1" si="1066"/>
        <v>0</v>
      </c>
      <c r="BL280" s="5">
        <f t="shared" ca="1" si="1086"/>
        <v>0</v>
      </c>
      <c r="BM280" s="5">
        <f t="shared" ca="1" si="1087"/>
        <v>0</v>
      </c>
      <c r="BN280" s="5">
        <f t="shared" ca="1" si="1088"/>
        <v>0</v>
      </c>
      <c r="BO280" s="5">
        <f t="shared" ca="1" si="1089"/>
        <v>0</v>
      </c>
      <c r="BP280" s="5">
        <f t="shared" ca="1" si="1090"/>
        <v>0</v>
      </c>
      <c r="BQ280" s="5">
        <f t="shared" ca="1" si="1091"/>
        <v>0</v>
      </c>
      <c r="BR280" s="5">
        <f t="shared" ca="1" si="1092"/>
        <v>0</v>
      </c>
      <c r="BS280" s="5">
        <f t="shared" ca="1" si="1093"/>
        <v>0</v>
      </c>
      <c r="BT280" s="5">
        <f t="shared" ca="1" si="1094"/>
        <v>0</v>
      </c>
      <c r="BU280" s="5">
        <f t="shared" ca="1" si="1095"/>
        <v>0</v>
      </c>
      <c r="BV280" s="5">
        <f t="shared" ca="1" si="1096"/>
        <v>0</v>
      </c>
      <c r="BW280" s="5">
        <f t="shared" ca="1" si="1097"/>
        <v>0</v>
      </c>
      <c r="BX280" s="5">
        <f t="shared" ca="1" si="1098"/>
        <v>0</v>
      </c>
      <c r="BY280" s="5">
        <f t="shared" ca="1" si="1099"/>
        <v>0</v>
      </c>
      <c r="BZ280" s="5">
        <f t="shared" ca="1" si="1100"/>
        <v>0</v>
      </c>
      <c r="CA280" s="5">
        <f t="shared" ca="1" si="1101"/>
        <v>0</v>
      </c>
      <c r="CB280" s="37">
        <f t="shared" ca="1" si="1169"/>
        <v>0</v>
      </c>
      <c r="CC280" s="37">
        <f t="shared" ca="1" si="1170"/>
        <v>0</v>
      </c>
      <c r="CD280" s="37">
        <f t="shared" ca="1" si="1171"/>
        <v>0</v>
      </c>
      <c r="CE280" s="37">
        <f t="shared" ca="1" si="1172"/>
        <v>0</v>
      </c>
      <c r="CF280" s="37">
        <f t="shared" ca="1" si="1173"/>
        <v>0</v>
      </c>
      <c r="CG280" s="37">
        <f t="shared" ca="1" si="1174"/>
        <v>0</v>
      </c>
      <c r="CH280" s="37">
        <f t="shared" ca="1" si="1175"/>
        <v>0</v>
      </c>
      <c r="CI280" s="19">
        <f t="shared" ca="1" si="1176"/>
        <v>0</v>
      </c>
      <c r="CJ280" s="33">
        <f t="shared" ca="1" si="1177"/>
        <v>29.014369350306566</v>
      </c>
      <c r="CK280" s="33">
        <f t="shared" ca="1" si="1068"/>
        <v>29.014369350306566</v>
      </c>
      <c r="CL280" s="24">
        <f t="shared" ca="1" si="1178"/>
        <v>0</v>
      </c>
      <c r="CM280" s="34">
        <f t="shared" ca="1" si="1179"/>
        <v>105.628</v>
      </c>
      <c r="CN280" s="34">
        <f t="shared" ca="1" si="1180"/>
        <v>105.628</v>
      </c>
      <c r="CO280" s="45">
        <f t="shared" ca="1" si="1181"/>
        <v>0</v>
      </c>
      <c r="CP280" s="5"/>
      <c r="CR280" s="5">
        <f t="shared" ca="1" si="1102"/>
        <v>374</v>
      </c>
      <c r="CS280" s="5">
        <f t="shared" ca="1" si="1103"/>
        <v>332</v>
      </c>
      <c r="CT280" s="62">
        <f t="shared" ca="1" si="1182"/>
        <v>0.11229946524064172</v>
      </c>
      <c r="CW280" s="5">
        <f t="shared" ca="1" si="1238"/>
        <v>3688910</v>
      </c>
      <c r="CX280" s="5">
        <f t="shared" ca="1" si="1238"/>
        <v>123.595</v>
      </c>
      <c r="CY280" s="5">
        <f t="shared" ca="1" si="1238"/>
        <v>365096</v>
      </c>
      <c r="CZ280" s="5">
        <f t="shared" ca="1" si="1238"/>
        <v>246719</v>
      </c>
      <c r="DA280" s="5">
        <f t="shared" ca="1" si="1238"/>
        <v>2578.15</v>
      </c>
      <c r="DB280" s="5">
        <f t="shared" ca="1" si="1238"/>
        <v>264787</v>
      </c>
      <c r="DC280" s="5">
        <f t="shared" ca="1" si="1238"/>
        <v>0</v>
      </c>
      <c r="DD280" s="5">
        <f t="shared" ca="1" si="1238"/>
        <v>674022</v>
      </c>
      <c r="DE280" s="5">
        <f t="shared" ca="1" si="1238"/>
        <v>1553330</v>
      </c>
      <c r="DF280" s="5">
        <f t="shared" ca="1" si="1238"/>
        <v>2135580</v>
      </c>
      <c r="DG280" s="5">
        <f t="shared" ca="1" si="1238"/>
        <v>0</v>
      </c>
      <c r="DH280" s="5">
        <f t="shared" ca="1" si="1238"/>
        <v>0</v>
      </c>
      <c r="DI280" s="5">
        <f t="shared" ref="DI280:DK284" ca="1" si="1253">OFFSET(INDIRECT($E$21),$C280,DI$19)</f>
        <v>0</v>
      </c>
      <c r="DJ280" s="5">
        <f t="shared" ca="1" si="1253"/>
        <v>0</v>
      </c>
      <c r="DK280" s="5">
        <f t="shared" ca="1" si="1253"/>
        <v>0</v>
      </c>
      <c r="DL280" s="5"/>
      <c r="DM280" s="5">
        <f t="shared" ca="1" si="1240"/>
        <v>24543.9</v>
      </c>
      <c r="DN280" s="5">
        <f t="shared" ca="1" si="1240"/>
        <v>18995.8</v>
      </c>
      <c r="DO280" s="5">
        <f t="shared" ca="1" si="1240"/>
        <v>0</v>
      </c>
      <c r="DP280" s="5">
        <f t="shared" ca="1" si="1240"/>
        <v>0</v>
      </c>
      <c r="DQ280" s="5">
        <f t="shared" ca="1" si="1240"/>
        <v>0</v>
      </c>
      <c r="DR280" s="5">
        <f t="shared" ca="1" si="1240"/>
        <v>0</v>
      </c>
      <c r="DS280" s="5">
        <f t="shared" ca="1" si="1240"/>
        <v>5548.13</v>
      </c>
      <c r="DT280" s="5">
        <f t="shared" ca="1" si="1240"/>
        <v>0</v>
      </c>
      <c r="DU280" s="5">
        <f t="shared" ca="1" si="1240"/>
        <v>24543.9</v>
      </c>
      <c r="DV280" s="5">
        <f t="shared" ca="1" si="1240"/>
        <v>0</v>
      </c>
      <c r="DW280" s="5">
        <f t="shared" ca="1" si="1240"/>
        <v>0</v>
      </c>
      <c r="DX280" s="5">
        <f t="shared" ca="1" si="1240"/>
        <v>0</v>
      </c>
      <c r="DY280" s="5">
        <f t="shared" ca="1" si="1218"/>
        <v>0</v>
      </c>
      <c r="DZ280" s="5"/>
      <c r="EA280" s="5">
        <f t="shared" ca="1" si="1250"/>
        <v>104.994</v>
      </c>
      <c r="EB280" s="5">
        <f t="shared" ca="1" si="1250"/>
        <v>7.3646799999999999</v>
      </c>
      <c r="EC280" s="5">
        <f t="shared" ca="1" si="1250"/>
        <v>26.258700000000001</v>
      </c>
      <c r="ED280" s="5">
        <f t="shared" ca="1" si="1250"/>
        <v>14.3695</v>
      </c>
      <c r="EE280" s="5">
        <f t="shared" ca="1" si="1250"/>
        <v>0.22708100000000001</v>
      </c>
      <c r="EF280" s="5">
        <f t="shared" ca="1" si="1250"/>
        <v>15.5044</v>
      </c>
      <c r="EG280" s="5">
        <f t="shared" ca="1" si="1250"/>
        <v>2.0074200000000002</v>
      </c>
      <c r="EH280" s="5">
        <f t="shared" ca="1" si="1250"/>
        <v>39.261899999999997</v>
      </c>
      <c r="EI280" s="5"/>
      <c r="EJ280" s="19">
        <f t="shared" ca="1" si="1183"/>
        <v>30.167033207712162</v>
      </c>
      <c r="EK280" s="19">
        <f t="shared" ca="1" si="1184"/>
        <v>3.8107573695769461</v>
      </c>
      <c r="EL280" s="19">
        <f t="shared" ca="1" si="1185"/>
        <v>2.4984657744154002</v>
      </c>
      <c r="EM280" s="19">
        <f t="shared" ca="1" si="1186"/>
        <v>1.6883750503922068</v>
      </c>
      <c r="EN280" s="19">
        <f t="shared" ca="1" si="1187"/>
        <v>1.7643084384132021E-2</v>
      </c>
      <c r="EO280" s="19">
        <f t="shared" ca="1" si="1188"/>
        <v>1.8120200084638849</v>
      </c>
      <c r="EP280" s="19">
        <f t="shared" ca="1" si="1189"/>
        <v>1.112766226290592</v>
      </c>
      <c r="EQ280" s="19">
        <f t="shared" ca="1" si="1190"/>
        <v>4.6125427235659027</v>
      </c>
      <c r="ER280" s="19">
        <f t="shared" ca="1" si="1191"/>
        <v>15.552593338400968</v>
      </c>
      <c r="ES280" s="19">
        <f t="shared" ca="1" si="1192"/>
        <v>14.614439869311196</v>
      </c>
      <c r="ET280" s="19">
        <f t="shared" ca="1" si="1193"/>
        <v>0</v>
      </c>
      <c r="EU280" s="19">
        <f t="shared" ca="1" si="1104"/>
        <v>0</v>
      </c>
      <c r="EV280" s="19">
        <f t="shared" ca="1" si="1105"/>
        <v>0</v>
      </c>
      <c r="EW280" s="72">
        <f t="shared" ca="1" si="1106"/>
        <v>0</v>
      </c>
      <c r="EX280" s="72">
        <f t="shared" ca="1" si="1107"/>
        <v>0</v>
      </c>
      <c r="EY280" s="5"/>
      <c r="EZ280" s="5"/>
      <c r="FA280" s="5"/>
      <c r="FB280" s="5">
        <f t="shared" ca="1" si="1241"/>
        <v>3688910</v>
      </c>
      <c r="FC280" s="5">
        <f t="shared" ca="1" si="1241"/>
        <v>123.595</v>
      </c>
      <c r="FD280" s="5">
        <f t="shared" ca="1" si="1241"/>
        <v>365096</v>
      </c>
      <c r="FE280" s="5">
        <f t="shared" ca="1" si="1241"/>
        <v>246719</v>
      </c>
      <c r="FF280" s="5">
        <f t="shared" ca="1" si="1241"/>
        <v>2578.15</v>
      </c>
      <c r="FG280" s="5">
        <f t="shared" ca="1" si="1241"/>
        <v>264787</v>
      </c>
      <c r="FH280" s="5">
        <f t="shared" ca="1" si="1241"/>
        <v>0</v>
      </c>
      <c r="FI280" s="5">
        <f t="shared" ca="1" si="1241"/>
        <v>674022</v>
      </c>
      <c r="FJ280" s="5">
        <f t="shared" ca="1" si="1241"/>
        <v>1553330</v>
      </c>
      <c r="FK280" s="5">
        <f t="shared" ca="1" si="1241"/>
        <v>2135580</v>
      </c>
      <c r="FL280" s="5">
        <f t="shared" ca="1" si="1241"/>
        <v>0</v>
      </c>
      <c r="FM280" s="5">
        <f t="shared" ca="1" si="1241"/>
        <v>0</v>
      </c>
      <c r="FN280" s="5">
        <f t="shared" ca="1" si="1220"/>
        <v>0</v>
      </c>
      <c r="FO280" s="5">
        <f t="shared" ca="1" si="1220"/>
        <v>0</v>
      </c>
      <c r="FP280" s="5">
        <f t="shared" ca="1" si="1220"/>
        <v>0</v>
      </c>
      <c r="FQ280" s="5"/>
      <c r="FR280" s="5">
        <f t="shared" ca="1" si="1242"/>
        <v>24543.9</v>
      </c>
      <c r="FS280" s="5">
        <f t="shared" ca="1" si="1242"/>
        <v>18995.8</v>
      </c>
      <c r="FT280" s="5">
        <f t="shared" ca="1" si="1242"/>
        <v>0</v>
      </c>
      <c r="FU280" s="5">
        <f t="shared" ca="1" si="1242"/>
        <v>0</v>
      </c>
      <c r="FV280" s="5">
        <f t="shared" ca="1" si="1242"/>
        <v>0</v>
      </c>
      <c r="FW280" s="5">
        <f t="shared" ca="1" si="1242"/>
        <v>0</v>
      </c>
      <c r="FX280" s="5">
        <f t="shared" ca="1" si="1242"/>
        <v>5548.13</v>
      </c>
      <c r="FY280" s="5">
        <f t="shared" ca="1" si="1242"/>
        <v>0</v>
      </c>
      <c r="FZ280" s="5">
        <f t="shared" ca="1" si="1242"/>
        <v>24543.9</v>
      </c>
      <c r="GA280" s="5">
        <f t="shared" ca="1" si="1242"/>
        <v>0</v>
      </c>
      <c r="GB280" s="5">
        <f t="shared" ca="1" si="1242"/>
        <v>0</v>
      </c>
      <c r="GC280" s="5">
        <f t="shared" ca="1" si="1242"/>
        <v>0</v>
      </c>
      <c r="GD280" s="5">
        <f t="shared" ca="1" si="1222"/>
        <v>0</v>
      </c>
      <c r="GE280" s="5"/>
      <c r="GF280" s="5">
        <f t="shared" ca="1" si="1248"/>
        <v>104.994</v>
      </c>
      <c r="GG280" s="5">
        <f t="shared" ca="1" si="1248"/>
        <v>7.3646799999999999</v>
      </c>
      <c r="GH280" s="5">
        <f t="shared" ca="1" si="1248"/>
        <v>26.258700000000001</v>
      </c>
      <c r="GI280" s="5">
        <f t="shared" ca="1" si="1248"/>
        <v>14.3695</v>
      </c>
      <c r="GJ280" s="5">
        <f t="shared" ca="1" si="1248"/>
        <v>0.22708100000000001</v>
      </c>
      <c r="GK280" s="5">
        <f t="shared" ca="1" si="1248"/>
        <v>15.5044</v>
      </c>
      <c r="GL280" s="5">
        <f t="shared" ca="1" si="1248"/>
        <v>2.0074200000000002</v>
      </c>
      <c r="GM280" s="5">
        <f t="shared" ca="1" si="1248"/>
        <v>39.261899999999997</v>
      </c>
      <c r="GN280" s="5"/>
      <c r="GO280" s="19">
        <f t="shared" ca="1" si="1194"/>
        <v>30.167033207712162</v>
      </c>
      <c r="GP280" s="19">
        <f t="shared" ca="1" si="1195"/>
        <v>3.8107573695769461</v>
      </c>
      <c r="GQ280" s="19">
        <f t="shared" ca="1" si="1196"/>
        <v>2.4984657744154002</v>
      </c>
      <c r="GR280" s="19">
        <f t="shared" ca="1" si="1197"/>
        <v>1.6883750503922068</v>
      </c>
      <c r="GS280" s="19">
        <f t="shared" ca="1" si="1198"/>
        <v>1.7643084384132021E-2</v>
      </c>
      <c r="GT280" s="19">
        <f t="shared" ca="1" si="1199"/>
        <v>1.8120200084638849</v>
      </c>
      <c r="GU280" s="19">
        <f t="shared" ca="1" si="1200"/>
        <v>1.112766226290592</v>
      </c>
      <c r="GV280" s="19">
        <f t="shared" ca="1" si="1201"/>
        <v>4.6125427235659027</v>
      </c>
      <c r="GW280" s="19">
        <f t="shared" ca="1" si="1202"/>
        <v>15.552593338400968</v>
      </c>
      <c r="GX280" s="19">
        <f t="shared" ca="1" si="1203"/>
        <v>14.614439869311196</v>
      </c>
      <c r="GY280" s="19">
        <f t="shared" ca="1" si="1204"/>
        <v>0</v>
      </c>
      <c r="GZ280" s="19">
        <f t="shared" ca="1" si="1204"/>
        <v>0</v>
      </c>
      <c r="HA280" s="19">
        <f t="shared" ca="1" si="1204"/>
        <v>0</v>
      </c>
      <c r="HB280" s="72">
        <f t="shared" ca="1" si="1108"/>
        <v>0</v>
      </c>
      <c r="HC280" s="72">
        <f t="shared" ca="1" si="1109"/>
        <v>0</v>
      </c>
      <c r="HD280" s="5"/>
      <c r="HE280" s="5"/>
      <c r="HF280" s="5"/>
      <c r="HG280" s="5">
        <f t="shared" ca="1" si="1243"/>
        <v>3707950</v>
      </c>
      <c r="HH280" s="5">
        <f t="shared" ca="1" si="1243"/>
        <v>109.553</v>
      </c>
      <c r="HI280" s="5">
        <f t="shared" ca="1" si="1243"/>
        <v>289261</v>
      </c>
      <c r="HJ280" s="5">
        <f t="shared" ca="1" si="1243"/>
        <v>309666</v>
      </c>
      <c r="HK280" s="5">
        <f t="shared" ca="1" si="1243"/>
        <v>42813.4</v>
      </c>
      <c r="HL280" s="5">
        <f t="shared" ca="1" si="1243"/>
        <v>129466</v>
      </c>
      <c r="HM280" s="5">
        <f t="shared" ca="1" si="1243"/>
        <v>127031</v>
      </c>
      <c r="HN280" s="5">
        <f t="shared" ca="1" si="1243"/>
        <v>674022</v>
      </c>
      <c r="HO280" s="5">
        <f t="shared" ca="1" si="1243"/>
        <v>1572370</v>
      </c>
      <c r="HP280" s="5">
        <f t="shared" ca="1" si="1243"/>
        <v>2135580</v>
      </c>
      <c r="HQ280" s="5">
        <f t="shared" ca="1" si="1243"/>
        <v>0</v>
      </c>
      <c r="HR280" s="5">
        <f t="shared" ca="1" si="1243"/>
        <v>0</v>
      </c>
      <c r="HS280" s="5">
        <f t="shared" ca="1" si="1225"/>
        <v>0</v>
      </c>
      <c r="HT280" s="5">
        <f t="shared" ca="1" si="1225"/>
        <v>0</v>
      </c>
      <c r="HU280" s="5">
        <f t="shared" ca="1" si="1225"/>
        <v>0</v>
      </c>
      <c r="HV280" s="5"/>
      <c r="HW280" s="5">
        <f t="shared" ca="1" si="1244"/>
        <v>18147.2</v>
      </c>
      <c r="HX280" s="5">
        <f t="shared" ca="1" si="1244"/>
        <v>18147.2</v>
      </c>
      <c r="HY280" s="5">
        <f t="shared" ca="1" si="1244"/>
        <v>0</v>
      </c>
      <c r="HZ280" s="5">
        <f t="shared" ca="1" si="1244"/>
        <v>0</v>
      </c>
      <c r="IA280" s="5">
        <f t="shared" ca="1" si="1244"/>
        <v>0</v>
      </c>
      <c r="IB280" s="5">
        <f t="shared" ca="1" si="1244"/>
        <v>0</v>
      </c>
      <c r="IC280" s="5">
        <f t="shared" ca="1" si="1244"/>
        <v>0</v>
      </c>
      <c r="ID280" s="5">
        <f t="shared" ca="1" si="1244"/>
        <v>0</v>
      </c>
      <c r="IE280" s="5">
        <f t="shared" ca="1" si="1244"/>
        <v>18147.2</v>
      </c>
      <c r="IF280" s="5">
        <f t="shared" ca="1" si="1244"/>
        <v>0</v>
      </c>
      <c r="IG280" s="5">
        <f t="shared" ca="1" si="1244"/>
        <v>0</v>
      </c>
      <c r="IH280" s="5">
        <f t="shared" ca="1" si="1244"/>
        <v>0</v>
      </c>
      <c r="II280" s="5">
        <f t="shared" ca="1" si="1227"/>
        <v>0</v>
      </c>
      <c r="IJ280" s="5"/>
      <c r="IK280" s="5">
        <f t="shared" ca="1" si="1251"/>
        <v>105.628</v>
      </c>
      <c r="IL280" s="5">
        <f t="shared" ca="1" si="1251"/>
        <v>7.15693</v>
      </c>
      <c r="IM280" s="5">
        <f t="shared" ca="1" si="1251"/>
        <v>21.9938</v>
      </c>
      <c r="IN280" s="5">
        <f t="shared" ca="1" si="1251"/>
        <v>18.389399999999998</v>
      </c>
      <c r="IO280" s="5">
        <f t="shared" ca="1" si="1251"/>
        <v>3.2913600000000001</v>
      </c>
      <c r="IP280" s="5">
        <f t="shared" ca="1" si="1251"/>
        <v>8.2726000000000006</v>
      </c>
      <c r="IQ280" s="5">
        <f t="shared" ca="1" si="1251"/>
        <v>7.2618299999999998</v>
      </c>
      <c r="IR280" s="5">
        <f t="shared" ca="1" si="1251"/>
        <v>39.261899999999997</v>
      </c>
      <c r="IS280" s="5"/>
      <c r="IT280" s="19">
        <f t="shared" ca="1" si="1069"/>
        <v>29.014369350306566</v>
      </c>
      <c r="IU280" s="19">
        <f t="shared" ca="1" si="1070"/>
        <v>3.6404609705308384</v>
      </c>
      <c r="IV280" s="19">
        <f t="shared" ca="1" si="1071"/>
        <v>1.9795032220927458</v>
      </c>
      <c r="IW280" s="19">
        <f t="shared" ca="1" si="1072"/>
        <v>2.1191409999017226</v>
      </c>
      <c r="IX280" s="19">
        <f t="shared" ca="1" si="1073"/>
        <v>0.292985446530108</v>
      </c>
      <c r="IY280" s="19">
        <f t="shared" ca="1" si="1074"/>
        <v>0.88597620886140682</v>
      </c>
      <c r="IZ280" s="19">
        <f t="shared" ca="1" si="1075"/>
        <v>0.86931274456516283</v>
      </c>
      <c r="JA280" s="19">
        <f t="shared" ca="1" si="1076"/>
        <v>4.6125427235659027</v>
      </c>
      <c r="JB280" s="19">
        <f t="shared" ca="1" si="1077"/>
        <v>14.399929480995368</v>
      </c>
      <c r="JC280" s="19">
        <f t="shared" ca="1" si="1078"/>
        <v>14.614439869311196</v>
      </c>
      <c r="JD280" s="19">
        <f t="shared" ca="1" si="1079"/>
        <v>0</v>
      </c>
      <c r="JE280" s="19">
        <f t="shared" ca="1" si="1247"/>
        <v>0</v>
      </c>
      <c r="JF280" s="19">
        <f t="shared" ca="1" si="1247"/>
        <v>0</v>
      </c>
      <c r="JG280" s="72">
        <f t="shared" ca="1" si="1110"/>
        <v>0</v>
      </c>
      <c r="JH280" s="72">
        <f t="shared" ca="1" si="1111"/>
        <v>0</v>
      </c>
      <c r="JI280" s="5"/>
      <c r="JJ280" s="5"/>
      <c r="JK280" s="5"/>
      <c r="JL280" s="5">
        <f t="shared" ca="1" si="1245"/>
        <v>3707950</v>
      </c>
      <c r="JM280" s="5">
        <f t="shared" ca="1" si="1245"/>
        <v>109.553</v>
      </c>
      <c r="JN280" s="5">
        <f t="shared" ca="1" si="1245"/>
        <v>289261</v>
      </c>
      <c r="JO280" s="5">
        <f t="shared" ca="1" si="1245"/>
        <v>309666</v>
      </c>
      <c r="JP280" s="5">
        <f t="shared" ca="1" si="1245"/>
        <v>42813.4</v>
      </c>
      <c r="JQ280" s="5">
        <f t="shared" ca="1" si="1245"/>
        <v>129466</v>
      </c>
      <c r="JR280" s="5">
        <f t="shared" ca="1" si="1245"/>
        <v>127031</v>
      </c>
      <c r="JS280" s="5">
        <f t="shared" ca="1" si="1245"/>
        <v>674022</v>
      </c>
      <c r="JT280" s="5">
        <f t="shared" ca="1" si="1245"/>
        <v>1572370</v>
      </c>
      <c r="JU280" s="5">
        <f t="shared" ca="1" si="1245"/>
        <v>2135580</v>
      </c>
      <c r="JV280" s="5">
        <f t="shared" ca="1" si="1245"/>
        <v>0</v>
      </c>
      <c r="JW280" s="5">
        <f t="shared" ca="1" si="1245"/>
        <v>0</v>
      </c>
      <c r="JX280" s="5">
        <f t="shared" ca="1" si="1229"/>
        <v>0</v>
      </c>
      <c r="JY280" s="5">
        <f t="shared" ca="1" si="1229"/>
        <v>0</v>
      </c>
      <c r="JZ280" s="5">
        <f t="shared" ca="1" si="1229"/>
        <v>0</v>
      </c>
      <c r="KA280" s="5"/>
      <c r="KB280" s="5">
        <f t="shared" ca="1" si="1246"/>
        <v>18147.2</v>
      </c>
      <c r="KC280" s="5">
        <f t="shared" ca="1" si="1246"/>
        <v>18147.2</v>
      </c>
      <c r="KD280" s="5">
        <f t="shared" ca="1" si="1246"/>
        <v>0</v>
      </c>
      <c r="KE280" s="5">
        <f t="shared" ca="1" si="1246"/>
        <v>0</v>
      </c>
      <c r="KF280" s="5">
        <f t="shared" ca="1" si="1246"/>
        <v>0</v>
      </c>
      <c r="KG280" s="5">
        <f t="shared" ca="1" si="1246"/>
        <v>0</v>
      </c>
      <c r="KH280" s="5">
        <f t="shared" ca="1" si="1246"/>
        <v>0</v>
      </c>
      <c r="KI280" s="5">
        <f t="shared" ca="1" si="1246"/>
        <v>0</v>
      </c>
      <c r="KJ280" s="5">
        <f t="shared" ca="1" si="1246"/>
        <v>18147.2</v>
      </c>
      <c r="KK280" s="5">
        <f t="shared" ca="1" si="1246"/>
        <v>0</v>
      </c>
      <c r="KL280" s="5">
        <f t="shared" ca="1" si="1246"/>
        <v>0</v>
      </c>
      <c r="KM280" s="5">
        <f t="shared" ca="1" si="1246"/>
        <v>0</v>
      </c>
      <c r="KN280" s="5">
        <f t="shared" ca="1" si="1231"/>
        <v>0</v>
      </c>
      <c r="KO280" s="5"/>
      <c r="KP280" s="5">
        <f t="shared" ca="1" si="1249"/>
        <v>105.628</v>
      </c>
      <c r="KQ280" s="5">
        <f t="shared" ca="1" si="1249"/>
        <v>7.15693</v>
      </c>
      <c r="KR280" s="5">
        <f t="shared" ca="1" si="1249"/>
        <v>21.9938</v>
      </c>
      <c r="KS280" s="5">
        <f t="shared" ca="1" si="1249"/>
        <v>18.389399999999998</v>
      </c>
      <c r="KT280" s="5">
        <f t="shared" ca="1" si="1249"/>
        <v>3.2913600000000001</v>
      </c>
      <c r="KU280" s="5">
        <f t="shared" ca="1" si="1249"/>
        <v>8.2726000000000006</v>
      </c>
      <c r="KV280" s="5">
        <f t="shared" ca="1" si="1249"/>
        <v>7.2618299999999998</v>
      </c>
      <c r="KW280" s="5">
        <f t="shared" ca="1" si="1249"/>
        <v>39.261899999999997</v>
      </c>
      <c r="KX280" s="5"/>
      <c r="KY280" s="19">
        <f t="shared" ca="1" si="1205"/>
        <v>29.014369350306566</v>
      </c>
      <c r="KZ280" s="19">
        <f t="shared" ca="1" si="1206"/>
        <v>3.6404609705308384</v>
      </c>
      <c r="LA280" s="19">
        <f t="shared" ca="1" si="1207"/>
        <v>1.9795032220927458</v>
      </c>
      <c r="LB280" s="19">
        <f t="shared" ca="1" si="1208"/>
        <v>2.1191409999017226</v>
      </c>
      <c r="LC280" s="19">
        <f t="shared" ca="1" si="1209"/>
        <v>0.292985446530108</v>
      </c>
      <c r="LD280" s="19">
        <f t="shared" ca="1" si="1210"/>
        <v>0.88597620886140682</v>
      </c>
      <c r="LE280" s="19">
        <f t="shared" ca="1" si="1211"/>
        <v>0.86931274456516283</v>
      </c>
      <c r="LF280" s="19">
        <f t="shared" ca="1" si="1212"/>
        <v>4.6125427235659027</v>
      </c>
      <c r="LG280" s="19">
        <f t="shared" ca="1" si="1213"/>
        <v>14.399929480995368</v>
      </c>
      <c r="LH280" s="19">
        <f t="shared" ca="1" si="1214"/>
        <v>14.614439869311196</v>
      </c>
      <c r="LI280" s="19">
        <f t="shared" ca="1" si="1215"/>
        <v>0</v>
      </c>
      <c r="LJ280" s="19">
        <f t="shared" ca="1" si="1081"/>
        <v>0</v>
      </c>
      <c r="LK280" s="19">
        <f t="shared" ca="1" si="1082"/>
        <v>0</v>
      </c>
      <c r="LL280" s="72">
        <f t="shared" ca="1" si="1112"/>
        <v>0</v>
      </c>
      <c r="LM280" s="72">
        <f t="shared" ca="1" si="1113"/>
        <v>0</v>
      </c>
    </row>
    <row r="281" spans="1:325" ht="15" customHeight="1" outlineLevel="1" x14ac:dyDescent="0.3">
      <c r="A281" s="5">
        <f>IF('Old Results'!E261='New Results'!E261,'New Results'!E261,"0")</f>
        <v>498589</v>
      </c>
      <c r="B281" s="5">
        <f t="shared" si="1237"/>
        <v>415</v>
      </c>
      <c r="C281" s="27">
        <f t="shared" si="1252"/>
        <v>260</v>
      </c>
      <c r="D281" s="41" t="str">
        <f>'Old Results'!C261</f>
        <v>0415106-OffLrg-TES-StoPriority_NDL</v>
      </c>
      <c r="E281" s="41" t="str">
        <f>'New Results'!C261</f>
        <v>0415106-OffLrg-TES-StoPriority_NDL</v>
      </c>
      <c r="F281" s="5">
        <f t="shared" ca="1" si="1128"/>
        <v>0</v>
      </c>
      <c r="G281" s="5">
        <f t="shared" ca="1" si="1129"/>
        <v>0</v>
      </c>
      <c r="H281" s="5">
        <f t="shared" ca="1" si="1130"/>
        <v>0</v>
      </c>
      <c r="I281" s="5">
        <f t="shared" ca="1" si="1131"/>
        <v>0</v>
      </c>
      <c r="J281" s="5">
        <f t="shared" ca="1" si="1132"/>
        <v>0</v>
      </c>
      <c r="K281" s="5">
        <f t="shared" ca="1" si="1133"/>
        <v>0</v>
      </c>
      <c r="L281" s="5">
        <f t="shared" ca="1" si="1134"/>
        <v>0</v>
      </c>
      <c r="M281" s="5">
        <f t="shared" ca="1" si="1135"/>
        <v>0</v>
      </c>
      <c r="N281" s="5">
        <f t="shared" ca="1" si="1136"/>
        <v>0</v>
      </c>
      <c r="O281" s="5">
        <f t="shared" ca="1" si="1137"/>
        <v>0</v>
      </c>
      <c r="P281" s="5">
        <f t="shared" ca="1" si="1138"/>
        <v>0</v>
      </c>
      <c r="Q281" s="5">
        <f t="shared" ca="1" si="1139"/>
        <v>0</v>
      </c>
      <c r="R281" s="5">
        <f t="shared" ca="1" si="1083"/>
        <v>0</v>
      </c>
      <c r="S281" s="5">
        <f t="shared" ca="1" si="1084"/>
        <v>0</v>
      </c>
      <c r="T281" s="5">
        <f t="shared" ca="1" si="1085"/>
        <v>0</v>
      </c>
      <c r="U281" s="5">
        <f t="shared" ca="1" si="1140"/>
        <v>0</v>
      </c>
      <c r="V281" s="5">
        <f t="shared" ca="1" si="1141"/>
        <v>0</v>
      </c>
      <c r="W281" s="5">
        <f t="shared" ca="1" si="1142"/>
        <v>0</v>
      </c>
      <c r="X281" s="5">
        <f t="shared" ca="1" si="1143"/>
        <v>0</v>
      </c>
      <c r="Y281" s="5">
        <f t="shared" ca="1" si="1144"/>
        <v>0</v>
      </c>
      <c r="Z281" s="5">
        <f t="shared" ca="1" si="1145"/>
        <v>0</v>
      </c>
      <c r="AA281" s="5">
        <f t="shared" ca="1" si="1146"/>
        <v>0</v>
      </c>
      <c r="AB281" s="5">
        <f t="shared" ca="1" si="1147"/>
        <v>0</v>
      </c>
      <c r="AC281" s="5">
        <f t="shared" ca="1" si="1148"/>
        <v>0</v>
      </c>
      <c r="AD281" s="5">
        <f t="shared" ca="1" si="1149"/>
        <v>0</v>
      </c>
      <c r="AE281" s="5">
        <f t="shared" ca="1" si="1150"/>
        <v>0</v>
      </c>
      <c r="AF281" s="5">
        <f t="shared" ca="1" si="1151"/>
        <v>0</v>
      </c>
      <c r="AG281" s="5">
        <f t="shared" ca="1" si="1151"/>
        <v>0</v>
      </c>
      <c r="AH281" s="37">
        <f t="shared" ca="1" si="1152"/>
        <v>0</v>
      </c>
      <c r="AI281" s="37">
        <f t="shared" ca="1" si="1153"/>
        <v>0</v>
      </c>
      <c r="AJ281" s="37">
        <f t="shared" ca="1" si="1154"/>
        <v>0</v>
      </c>
      <c r="AK281" s="37">
        <f t="shared" ca="1" si="1155"/>
        <v>0</v>
      </c>
      <c r="AL281" s="37">
        <f t="shared" ca="1" si="1156"/>
        <v>0</v>
      </c>
      <c r="AM281" s="37">
        <f t="shared" ca="1" si="1157"/>
        <v>0</v>
      </c>
      <c r="AN281" s="37">
        <f t="shared" ca="1" si="1158"/>
        <v>0</v>
      </c>
      <c r="AO281" s="37">
        <f t="shared" ca="1" si="1159"/>
        <v>0</v>
      </c>
      <c r="AP281" s="33">
        <f t="shared" ca="1" si="1160"/>
        <v>30.267297433356934</v>
      </c>
      <c r="AQ281" s="33">
        <f t="shared" ca="1" si="1161"/>
        <v>30.267297433356934</v>
      </c>
      <c r="AR281" s="24">
        <f t="shared" ca="1" si="1162"/>
        <v>0</v>
      </c>
      <c r="AS281" s="34">
        <f t="shared" ca="1" si="1163"/>
        <v>101.643</v>
      </c>
      <c r="AT281" s="34">
        <f t="shared" ca="1" si="1164"/>
        <v>101.643</v>
      </c>
      <c r="AU281" s="45">
        <f t="shared" ca="1" si="1165"/>
        <v>0</v>
      </c>
      <c r="AV281" s="34">
        <f t="shared" ca="1" si="1166"/>
        <v>4</v>
      </c>
      <c r="AW281" s="34">
        <f t="shared" ca="1" si="1167"/>
        <v>4</v>
      </c>
      <c r="AX281" s="46">
        <f t="shared" ca="1" si="1168"/>
        <v>0</v>
      </c>
      <c r="AY281" s="5"/>
      <c r="AZ281" s="5">
        <f t="shared" ca="1" si="1055"/>
        <v>0</v>
      </c>
      <c r="BA281" s="5">
        <f t="shared" ca="1" si="1056"/>
        <v>0</v>
      </c>
      <c r="BB281" s="5">
        <f t="shared" ca="1" si="1057"/>
        <v>0</v>
      </c>
      <c r="BC281" s="5">
        <f t="shared" ca="1" si="1058"/>
        <v>0</v>
      </c>
      <c r="BD281" s="5">
        <f t="shared" ca="1" si="1059"/>
        <v>0</v>
      </c>
      <c r="BE281" s="5">
        <f t="shared" ca="1" si="1060"/>
        <v>0</v>
      </c>
      <c r="BF281" s="5">
        <f t="shared" ca="1" si="1061"/>
        <v>0</v>
      </c>
      <c r="BG281" s="5">
        <f t="shared" ca="1" si="1062"/>
        <v>0</v>
      </c>
      <c r="BH281" s="5">
        <f t="shared" ca="1" si="1063"/>
        <v>0</v>
      </c>
      <c r="BI281" s="5">
        <f t="shared" ca="1" si="1064"/>
        <v>0</v>
      </c>
      <c r="BJ281" s="5">
        <f t="shared" ca="1" si="1065"/>
        <v>0</v>
      </c>
      <c r="BK281" s="5">
        <f t="shared" ca="1" si="1066"/>
        <v>0</v>
      </c>
      <c r="BL281" s="5">
        <f t="shared" ca="1" si="1086"/>
        <v>0</v>
      </c>
      <c r="BM281" s="5">
        <f t="shared" ca="1" si="1087"/>
        <v>0</v>
      </c>
      <c r="BN281" s="5">
        <f t="shared" ca="1" si="1088"/>
        <v>0</v>
      </c>
      <c r="BO281" s="5">
        <f t="shared" ca="1" si="1089"/>
        <v>0</v>
      </c>
      <c r="BP281" s="5">
        <f t="shared" ca="1" si="1090"/>
        <v>0</v>
      </c>
      <c r="BQ281" s="5">
        <f t="shared" ca="1" si="1091"/>
        <v>0</v>
      </c>
      <c r="BR281" s="5">
        <f t="shared" ca="1" si="1092"/>
        <v>0</v>
      </c>
      <c r="BS281" s="5">
        <f t="shared" ca="1" si="1093"/>
        <v>0</v>
      </c>
      <c r="BT281" s="5">
        <f t="shared" ca="1" si="1094"/>
        <v>0</v>
      </c>
      <c r="BU281" s="5">
        <f t="shared" ca="1" si="1095"/>
        <v>0</v>
      </c>
      <c r="BV281" s="5">
        <f t="shared" ca="1" si="1096"/>
        <v>0</v>
      </c>
      <c r="BW281" s="5">
        <f t="shared" ca="1" si="1097"/>
        <v>0</v>
      </c>
      <c r="BX281" s="5">
        <f t="shared" ca="1" si="1098"/>
        <v>0</v>
      </c>
      <c r="BY281" s="5">
        <f t="shared" ca="1" si="1099"/>
        <v>0</v>
      </c>
      <c r="BZ281" s="5">
        <f t="shared" ca="1" si="1100"/>
        <v>0</v>
      </c>
      <c r="CA281" s="5">
        <f t="shared" ca="1" si="1101"/>
        <v>0</v>
      </c>
      <c r="CB281" s="37">
        <f t="shared" ca="1" si="1169"/>
        <v>0</v>
      </c>
      <c r="CC281" s="37">
        <f t="shared" ca="1" si="1170"/>
        <v>0</v>
      </c>
      <c r="CD281" s="37">
        <f t="shared" ca="1" si="1171"/>
        <v>0</v>
      </c>
      <c r="CE281" s="37">
        <f t="shared" ca="1" si="1172"/>
        <v>0</v>
      </c>
      <c r="CF281" s="37">
        <f t="shared" ca="1" si="1173"/>
        <v>0</v>
      </c>
      <c r="CG281" s="37">
        <f t="shared" ca="1" si="1174"/>
        <v>0</v>
      </c>
      <c r="CH281" s="37">
        <f t="shared" ca="1" si="1175"/>
        <v>0</v>
      </c>
      <c r="CI281" s="19">
        <f t="shared" ca="1" si="1176"/>
        <v>0</v>
      </c>
      <c r="CJ281" s="33">
        <f t="shared" ca="1" si="1177"/>
        <v>29.014369350306566</v>
      </c>
      <c r="CK281" s="33">
        <f t="shared" ca="1" si="1068"/>
        <v>29.014369350306566</v>
      </c>
      <c r="CL281" s="24">
        <f t="shared" ca="1" si="1178"/>
        <v>0</v>
      </c>
      <c r="CM281" s="34">
        <f t="shared" ca="1" si="1179"/>
        <v>105.628</v>
      </c>
      <c r="CN281" s="34">
        <f t="shared" ca="1" si="1180"/>
        <v>105.628</v>
      </c>
      <c r="CO281" s="45">
        <f t="shared" ca="1" si="1181"/>
        <v>0</v>
      </c>
      <c r="CP281" s="5"/>
      <c r="CR281" s="5">
        <f t="shared" ca="1" si="1102"/>
        <v>369</v>
      </c>
      <c r="CS281" s="5">
        <f t="shared" ca="1" si="1103"/>
        <v>338</v>
      </c>
      <c r="CT281" s="62">
        <f t="shared" ca="1" si="1182"/>
        <v>8.4010840108401097E-2</v>
      </c>
      <c r="CW281" s="5">
        <f t="shared" ca="1" si="1238"/>
        <v>3694130</v>
      </c>
      <c r="CX281" s="5">
        <f t="shared" ca="1" si="1238"/>
        <v>125.68899999999999</v>
      </c>
      <c r="CY281" s="5">
        <f t="shared" ca="1" si="1238"/>
        <v>377497</v>
      </c>
      <c r="CZ281" s="5">
        <f t="shared" ca="1" si="1238"/>
        <v>245482</v>
      </c>
      <c r="DA281" s="5">
        <f t="shared" ca="1" si="1238"/>
        <v>2728.18</v>
      </c>
      <c r="DB281" s="5">
        <f t="shared" ca="1" si="1238"/>
        <v>258691</v>
      </c>
      <c r="DC281" s="5">
        <f t="shared" ca="1" si="1238"/>
        <v>0</v>
      </c>
      <c r="DD281" s="5">
        <f t="shared" ca="1" si="1238"/>
        <v>674022</v>
      </c>
      <c r="DE281" s="5">
        <f t="shared" ca="1" si="1238"/>
        <v>1558550</v>
      </c>
      <c r="DF281" s="5">
        <f t="shared" ca="1" si="1238"/>
        <v>2135580</v>
      </c>
      <c r="DG281" s="5">
        <f t="shared" ca="1" si="1238"/>
        <v>0</v>
      </c>
      <c r="DH281" s="5">
        <f t="shared" ca="1" si="1238"/>
        <v>0</v>
      </c>
      <c r="DI281" s="5">
        <f t="shared" ca="1" si="1253"/>
        <v>0</v>
      </c>
      <c r="DJ281" s="5">
        <f t="shared" ca="1" si="1253"/>
        <v>0</v>
      </c>
      <c r="DK281" s="5">
        <f t="shared" ca="1" si="1253"/>
        <v>0</v>
      </c>
      <c r="DL281" s="5"/>
      <c r="DM281" s="5">
        <f t="shared" ca="1" si="1240"/>
        <v>24865.7</v>
      </c>
      <c r="DN281" s="5">
        <f t="shared" ca="1" si="1240"/>
        <v>19317.5</v>
      </c>
      <c r="DO281" s="5">
        <f t="shared" ca="1" si="1240"/>
        <v>0</v>
      </c>
      <c r="DP281" s="5">
        <f t="shared" ca="1" si="1240"/>
        <v>0</v>
      </c>
      <c r="DQ281" s="5">
        <f t="shared" ca="1" si="1240"/>
        <v>0</v>
      </c>
      <c r="DR281" s="5">
        <f t="shared" ca="1" si="1240"/>
        <v>0</v>
      </c>
      <c r="DS281" s="5">
        <f t="shared" ca="1" si="1240"/>
        <v>5548.13</v>
      </c>
      <c r="DT281" s="5">
        <f t="shared" ca="1" si="1240"/>
        <v>0</v>
      </c>
      <c r="DU281" s="5">
        <f t="shared" ca="1" si="1240"/>
        <v>24865.7</v>
      </c>
      <c r="DV281" s="5">
        <f t="shared" ca="1" si="1240"/>
        <v>0</v>
      </c>
      <c r="DW281" s="5">
        <f t="shared" ca="1" si="1240"/>
        <v>0</v>
      </c>
      <c r="DX281" s="5">
        <f t="shared" ca="1" si="1240"/>
        <v>0</v>
      </c>
      <c r="DY281" s="5">
        <f t="shared" ca="1" si="1218"/>
        <v>0</v>
      </c>
      <c r="DZ281" s="5"/>
      <c r="EA281" s="5">
        <f t="shared" ca="1" si="1250"/>
        <v>101.643</v>
      </c>
      <c r="EB281" s="5">
        <f t="shared" ca="1" si="1250"/>
        <v>7.4828700000000001</v>
      </c>
      <c r="EC281" s="5">
        <f t="shared" ca="1" si="1250"/>
        <v>23.777799999999999</v>
      </c>
      <c r="ED281" s="5">
        <f t="shared" ca="1" si="1250"/>
        <v>14.290900000000001</v>
      </c>
      <c r="EE281" s="5">
        <f t="shared" ca="1" si="1250"/>
        <v>0.19062899999999999</v>
      </c>
      <c r="EF281" s="5">
        <f t="shared" ca="1" si="1250"/>
        <v>14.6318</v>
      </c>
      <c r="EG281" s="5">
        <f t="shared" ca="1" si="1250"/>
        <v>2.0074200000000002</v>
      </c>
      <c r="EH281" s="5">
        <f t="shared" ca="1" si="1250"/>
        <v>39.261899999999997</v>
      </c>
      <c r="EI281" s="5"/>
      <c r="EJ281" s="19">
        <f t="shared" ca="1" si="1183"/>
        <v>30.267297433356934</v>
      </c>
      <c r="EK281" s="19">
        <f t="shared" ca="1" si="1184"/>
        <v>3.8752937807853765</v>
      </c>
      <c r="EL281" s="19">
        <f t="shared" ca="1" si="1185"/>
        <v>2.5833296843692901</v>
      </c>
      <c r="EM281" s="19">
        <f t="shared" ca="1" si="1186"/>
        <v>1.6799098736634783</v>
      </c>
      <c r="EN281" s="19">
        <f t="shared" ca="1" si="1187"/>
        <v>1.8669786457382733E-2</v>
      </c>
      <c r="EO281" s="19">
        <f t="shared" ca="1" si="1188"/>
        <v>1.7703031795727542</v>
      </c>
      <c r="EP281" s="19">
        <f t="shared" ca="1" si="1189"/>
        <v>1.112766226290592</v>
      </c>
      <c r="EQ281" s="19">
        <f t="shared" ca="1" si="1190"/>
        <v>4.6125427235659027</v>
      </c>
      <c r="ER281" s="19">
        <f t="shared" ca="1" si="1191"/>
        <v>15.652857564045735</v>
      </c>
      <c r="ES281" s="19">
        <f t="shared" ca="1" si="1192"/>
        <v>14.614439869311196</v>
      </c>
      <c r="ET281" s="19">
        <f t="shared" ca="1" si="1193"/>
        <v>0</v>
      </c>
      <c r="EU281" s="19">
        <f t="shared" ca="1" si="1104"/>
        <v>0</v>
      </c>
      <c r="EV281" s="19">
        <f t="shared" ca="1" si="1105"/>
        <v>0</v>
      </c>
      <c r="EW281" s="72">
        <f t="shared" ca="1" si="1106"/>
        <v>0</v>
      </c>
      <c r="EX281" s="72">
        <f t="shared" ca="1" si="1107"/>
        <v>0</v>
      </c>
      <c r="EY281" s="5"/>
      <c r="EZ281" s="5"/>
      <c r="FA281" s="5"/>
      <c r="FB281" s="5">
        <f t="shared" ca="1" si="1241"/>
        <v>3694130</v>
      </c>
      <c r="FC281" s="5">
        <f t="shared" ca="1" si="1241"/>
        <v>125.68899999999999</v>
      </c>
      <c r="FD281" s="5">
        <f t="shared" ca="1" si="1241"/>
        <v>377497</v>
      </c>
      <c r="FE281" s="5">
        <f t="shared" ca="1" si="1241"/>
        <v>245482</v>
      </c>
      <c r="FF281" s="5">
        <f t="shared" ca="1" si="1241"/>
        <v>2728.18</v>
      </c>
      <c r="FG281" s="5">
        <f t="shared" ca="1" si="1241"/>
        <v>258691</v>
      </c>
      <c r="FH281" s="5">
        <f t="shared" ca="1" si="1241"/>
        <v>0</v>
      </c>
      <c r="FI281" s="5">
        <f t="shared" ca="1" si="1241"/>
        <v>674022</v>
      </c>
      <c r="FJ281" s="5">
        <f t="shared" ca="1" si="1241"/>
        <v>1558550</v>
      </c>
      <c r="FK281" s="5">
        <f t="shared" ca="1" si="1241"/>
        <v>2135580</v>
      </c>
      <c r="FL281" s="5">
        <f t="shared" ca="1" si="1241"/>
        <v>0</v>
      </c>
      <c r="FM281" s="5">
        <f t="shared" ca="1" si="1241"/>
        <v>0</v>
      </c>
      <c r="FN281" s="5">
        <f t="shared" ca="1" si="1220"/>
        <v>0</v>
      </c>
      <c r="FO281" s="5">
        <f t="shared" ca="1" si="1220"/>
        <v>0</v>
      </c>
      <c r="FP281" s="5">
        <f t="shared" ca="1" si="1220"/>
        <v>0</v>
      </c>
      <c r="FQ281" s="5"/>
      <c r="FR281" s="5">
        <f t="shared" ca="1" si="1242"/>
        <v>24865.7</v>
      </c>
      <c r="FS281" s="5">
        <f t="shared" ca="1" si="1242"/>
        <v>19317.5</v>
      </c>
      <c r="FT281" s="5">
        <f t="shared" ca="1" si="1242"/>
        <v>0</v>
      </c>
      <c r="FU281" s="5">
        <f t="shared" ca="1" si="1242"/>
        <v>0</v>
      </c>
      <c r="FV281" s="5">
        <f t="shared" ca="1" si="1242"/>
        <v>0</v>
      </c>
      <c r="FW281" s="5">
        <f t="shared" ca="1" si="1242"/>
        <v>0</v>
      </c>
      <c r="FX281" s="5">
        <f t="shared" ca="1" si="1242"/>
        <v>5548.13</v>
      </c>
      <c r="FY281" s="5">
        <f t="shared" ca="1" si="1242"/>
        <v>0</v>
      </c>
      <c r="FZ281" s="5">
        <f t="shared" ca="1" si="1242"/>
        <v>24865.7</v>
      </c>
      <c r="GA281" s="5">
        <f t="shared" ca="1" si="1242"/>
        <v>0</v>
      </c>
      <c r="GB281" s="5">
        <f t="shared" ca="1" si="1242"/>
        <v>0</v>
      </c>
      <c r="GC281" s="5">
        <f t="shared" ca="1" si="1242"/>
        <v>0</v>
      </c>
      <c r="GD281" s="5">
        <f t="shared" ca="1" si="1222"/>
        <v>0</v>
      </c>
      <c r="GE281" s="5"/>
      <c r="GF281" s="5">
        <f t="shared" ca="1" si="1248"/>
        <v>101.643</v>
      </c>
      <c r="GG281" s="5">
        <f t="shared" ca="1" si="1248"/>
        <v>7.4828700000000001</v>
      </c>
      <c r="GH281" s="5">
        <f t="shared" ca="1" si="1248"/>
        <v>23.777799999999999</v>
      </c>
      <c r="GI281" s="5">
        <f t="shared" ca="1" si="1248"/>
        <v>14.290900000000001</v>
      </c>
      <c r="GJ281" s="5">
        <f t="shared" ca="1" si="1248"/>
        <v>0.19062899999999999</v>
      </c>
      <c r="GK281" s="5">
        <f t="shared" ca="1" si="1248"/>
        <v>14.6318</v>
      </c>
      <c r="GL281" s="5">
        <f t="shared" ca="1" si="1248"/>
        <v>2.0074200000000002</v>
      </c>
      <c r="GM281" s="5">
        <f t="shared" ca="1" si="1248"/>
        <v>39.261899999999997</v>
      </c>
      <c r="GN281" s="5"/>
      <c r="GO281" s="19">
        <f t="shared" ca="1" si="1194"/>
        <v>30.267297433356934</v>
      </c>
      <c r="GP281" s="19">
        <f t="shared" ca="1" si="1195"/>
        <v>3.8752937807853765</v>
      </c>
      <c r="GQ281" s="19">
        <f t="shared" ca="1" si="1196"/>
        <v>2.5833296843692901</v>
      </c>
      <c r="GR281" s="19">
        <f t="shared" ca="1" si="1197"/>
        <v>1.6799098736634783</v>
      </c>
      <c r="GS281" s="19">
        <f t="shared" ca="1" si="1198"/>
        <v>1.8669786457382733E-2</v>
      </c>
      <c r="GT281" s="19">
        <f t="shared" ca="1" si="1199"/>
        <v>1.7703031795727542</v>
      </c>
      <c r="GU281" s="19">
        <f t="shared" ca="1" si="1200"/>
        <v>1.112766226290592</v>
      </c>
      <c r="GV281" s="19">
        <f t="shared" ca="1" si="1201"/>
        <v>4.6125427235659027</v>
      </c>
      <c r="GW281" s="19">
        <f t="shared" ca="1" si="1202"/>
        <v>15.652857564045735</v>
      </c>
      <c r="GX281" s="19">
        <f t="shared" ca="1" si="1203"/>
        <v>14.614439869311196</v>
      </c>
      <c r="GY281" s="19">
        <f t="shared" ca="1" si="1204"/>
        <v>0</v>
      </c>
      <c r="GZ281" s="19">
        <f t="shared" ca="1" si="1204"/>
        <v>0</v>
      </c>
      <c r="HA281" s="19">
        <f t="shared" ca="1" si="1204"/>
        <v>0</v>
      </c>
      <c r="HB281" s="72">
        <f t="shared" ca="1" si="1108"/>
        <v>0</v>
      </c>
      <c r="HC281" s="72">
        <f t="shared" ca="1" si="1109"/>
        <v>0</v>
      </c>
      <c r="HD281" s="5"/>
      <c r="HE281" s="5"/>
      <c r="HF281" s="5"/>
      <c r="HG281" s="5">
        <f t="shared" ca="1" si="1243"/>
        <v>3707950</v>
      </c>
      <c r="HH281" s="5">
        <f t="shared" ca="1" si="1243"/>
        <v>109.553</v>
      </c>
      <c r="HI281" s="5">
        <f t="shared" ca="1" si="1243"/>
        <v>289261</v>
      </c>
      <c r="HJ281" s="5">
        <f t="shared" ca="1" si="1243"/>
        <v>309666</v>
      </c>
      <c r="HK281" s="5">
        <f t="shared" ca="1" si="1243"/>
        <v>42813.4</v>
      </c>
      <c r="HL281" s="5">
        <f t="shared" ca="1" si="1243"/>
        <v>129466</v>
      </c>
      <c r="HM281" s="5">
        <f t="shared" ca="1" si="1243"/>
        <v>127031</v>
      </c>
      <c r="HN281" s="5">
        <f t="shared" ca="1" si="1243"/>
        <v>674022</v>
      </c>
      <c r="HO281" s="5">
        <f t="shared" ca="1" si="1243"/>
        <v>1572370</v>
      </c>
      <c r="HP281" s="5">
        <f t="shared" ca="1" si="1243"/>
        <v>2135580</v>
      </c>
      <c r="HQ281" s="5">
        <f t="shared" ca="1" si="1243"/>
        <v>0</v>
      </c>
      <c r="HR281" s="5">
        <f t="shared" ca="1" si="1243"/>
        <v>0</v>
      </c>
      <c r="HS281" s="5">
        <f t="shared" ca="1" si="1225"/>
        <v>0</v>
      </c>
      <c r="HT281" s="5">
        <f t="shared" ca="1" si="1225"/>
        <v>0</v>
      </c>
      <c r="HU281" s="5">
        <f t="shared" ca="1" si="1225"/>
        <v>0</v>
      </c>
      <c r="HV281" s="5"/>
      <c r="HW281" s="5">
        <f t="shared" ca="1" si="1244"/>
        <v>18147.2</v>
      </c>
      <c r="HX281" s="5">
        <f t="shared" ca="1" si="1244"/>
        <v>18147.2</v>
      </c>
      <c r="HY281" s="5">
        <f t="shared" ca="1" si="1244"/>
        <v>0</v>
      </c>
      <c r="HZ281" s="5">
        <f t="shared" ca="1" si="1244"/>
        <v>0</v>
      </c>
      <c r="IA281" s="5">
        <f t="shared" ca="1" si="1244"/>
        <v>0</v>
      </c>
      <c r="IB281" s="5">
        <f t="shared" ca="1" si="1244"/>
        <v>0</v>
      </c>
      <c r="IC281" s="5">
        <f t="shared" ca="1" si="1244"/>
        <v>0</v>
      </c>
      <c r="ID281" s="5">
        <f t="shared" ca="1" si="1244"/>
        <v>0</v>
      </c>
      <c r="IE281" s="5">
        <f t="shared" ca="1" si="1244"/>
        <v>18147.2</v>
      </c>
      <c r="IF281" s="5">
        <f t="shared" ca="1" si="1244"/>
        <v>0</v>
      </c>
      <c r="IG281" s="5">
        <f t="shared" ca="1" si="1244"/>
        <v>0</v>
      </c>
      <c r="IH281" s="5">
        <f t="shared" ca="1" si="1244"/>
        <v>0</v>
      </c>
      <c r="II281" s="5">
        <f t="shared" ca="1" si="1227"/>
        <v>0</v>
      </c>
      <c r="IJ281" s="5"/>
      <c r="IK281" s="5">
        <f t="shared" ca="1" si="1251"/>
        <v>105.628</v>
      </c>
      <c r="IL281" s="5">
        <f t="shared" ca="1" si="1251"/>
        <v>7.15693</v>
      </c>
      <c r="IM281" s="5">
        <f t="shared" ca="1" si="1251"/>
        <v>21.9938</v>
      </c>
      <c r="IN281" s="5">
        <f t="shared" ca="1" si="1251"/>
        <v>18.389399999999998</v>
      </c>
      <c r="IO281" s="5">
        <f t="shared" ca="1" si="1251"/>
        <v>3.2913600000000001</v>
      </c>
      <c r="IP281" s="5">
        <f t="shared" ca="1" si="1251"/>
        <v>8.2726000000000006</v>
      </c>
      <c r="IQ281" s="5">
        <f t="shared" ca="1" si="1251"/>
        <v>7.2618299999999998</v>
      </c>
      <c r="IR281" s="5">
        <f t="shared" ca="1" si="1251"/>
        <v>39.261899999999997</v>
      </c>
      <c r="IS281" s="5"/>
      <c r="IT281" s="19">
        <f t="shared" ca="1" si="1069"/>
        <v>29.014369350306566</v>
      </c>
      <c r="IU281" s="19">
        <f t="shared" ca="1" si="1070"/>
        <v>3.6404609705308384</v>
      </c>
      <c r="IV281" s="19">
        <f t="shared" ca="1" si="1071"/>
        <v>1.9795032220927458</v>
      </c>
      <c r="IW281" s="19">
        <f t="shared" ca="1" si="1072"/>
        <v>2.1191409999017226</v>
      </c>
      <c r="IX281" s="19">
        <f t="shared" ca="1" si="1073"/>
        <v>0.292985446530108</v>
      </c>
      <c r="IY281" s="19">
        <f t="shared" ca="1" si="1074"/>
        <v>0.88597620886140682</v>
      </c>
      <c r="IZ281" s="19">
        <f t="shared" ca="1" si="1075"/>
        <v>0.86931274456516283</v>
      </c>
      <c r="JA281" s="19">
        <f t="shared" ca="1" si="1076"/>
        <v>4.6125427235659027</v>
      </c>
      <c r="JB281" s="19">
        <f t="shared" ca="1" si="1077"/>
        <v>14.399929480995368</v>
      </c>
      <c r="JC281" s="19">
        <f t="shared" ca="1" si="1078"/>
        <v>14.614439869311196</v>
      </c>
      <c r="JD281" s="19">
        <f t="shared" ca="1" si="1079"/>
        <v>0</v>
      </c>
      <c r="JE281" s="19">
        <f t="shared" ca="1" si="1247"/>
        <v>0</v>
      </c>
      <c r="JF281" s="19">
        <f t="shared" ca="1" si="1247"/>
        <v>0</v>
      </c>
      <c r="JG281" s="72">
        <f t="shared" ca="1" si="1110"/>
        <v>0</v>
      </c>
      <c r="JH281" s="72">
        <f t="shared" ca="1" si="1111"/>
        <v>0</v>
      </c>
      <c r="JI281" s="5"/>
      <c r="JJ281" s="5"/>
      <c r="JK281" s="5"/>
      <c r="JL281" s="5">
        <f t="shared" ca="1" si="1245"/>
        <v>3707950</v>
      </c>
      <c r="JM281" s="5">
        <f t="shared" ca="1" si="1245"/>
        <v>109.553</v>
      </c>
      <c r="JN281" s="5">
        <f t="shared" ca="1" si="1245"/>
        <v>289261</v>
      </c>
      <c r="JO281" s="5">
        <f t="shared" ca="1" si="1245"/>
        <v>309666</v>
      </c>
      <c r="JP281" s="5">
        <f t="shared" ca="1" si="1245"/>
        <v>42813.4</v>
      </c>
      <c r="JQ281" s="5">
        <f t="shared" ca="1" si="1245"/>
        <v>129466</v>
      </c>
      <c r="JR281" s="5">
        <f t="shared" ca="1" si="1245"/>
        <v>127031</v>
      </c>
      <c r="JS281" s="5">
        <f t="shared" ca="1" si="1245"/>
        <v>674022</v>
      </c>
      <c r="JT281" s="5">
        <f t="shared" ca="1" si="1245"/>
        <v>1572370</v>
      </c>
      <c r="JU281" s="5">
        <f t="shared" ca="1" si="1245"/>
        <v>2135580</v>
      </c>
      <c r="JV281" s="5">
        <f t="shared" ca="1" si="1245"/>
        <v>0</v>
      </c>
      <c r="JW281" s="5">
        <f t="shared" ca="1" si="1245"/>
        <v>0</v>
      </c>
      <c r="JX281" s="5">
        <f t="shared" ca="1" si="1229"/>
        <v>0</v>
      </c>
      <c r="JY281" s="5">
        <f t="shared" ca="1" si="1229"/>
        <v>0</v>
      </c>
      <c r="JZ281" s="5">
        <f t="shared" ca="1" si="1229"/>
        <v>0</v>
      </c>
      <c r="KA281" s="5"/>
      <c r="KB281" s="5">
        <f t="shared" ca="1" si="1246"/>
        <v>18147.2</v>
      </c>
      <c r="KC281" s="5">
        <f t="shared" ca="1" si="1246"/>
        <v>18147.2</v>
      </c>
      <c r="KD281" s="5">
        <f t="shared" ca="1" si="1246"/>
        <v>0</v>
      </c>
      <c r="KE281" s="5">
        <f t="shared" ca="1" si="1246"/>
        <v>0</v>
      </c>
      <c r="KF281" s="5">
        <f t="shared" ca="1" si="1246"/>
        <v>0</v>
      </c>
      <c r="KG281" s="5">
        <f t="shared" ca="1" si="1246"/>
        <v>0</v>
      </c>
      <c r="KH281" s="5">
        <f t="shared" ca="1" si="1246"/>
        <v>0</v>
      </c>
      <c r="KI281" s="5">
        <f t="shared" ca="1" si="1246"/>
        <v>0</v>
      </c>
      <c r="KJ281" s="5">
        <f t="shared" ca="1" si="1246"/>
        <v>18147.2</v>
      </c>
      <c r="KK281" s="5">
        <f t="shared" ca="1" si="1246"/>
        <v>0</v>
      </c>
      <c r="KL281" s="5">
        <f t="shared" ca="1" si="1246"/>
        <v>0</v>
      </c>
      <c r="KM281" s="5">
        <f t="shared" ca="1" si="1246"/>
        <v>0</v>
      </c>
      <c r="KN281" s="5">
        <f t="shared" ca="1" si="1231"/>
        <v>0</v>
      </c>
      <c r="KO281" s="5"/>
      <c r="KP281" s="5">
        <f t="shared" ca="1" si="1249"/>
        <v>105.628</v>
      </c>
      <c r="KQ281" s="5">
        <f t="shared" ca="1" si="1249"/>
        <v>7.15693</v>
      </c>
      <c r="KR281" s="5">
        <f t="shared" ca="1" si="1249"/>
        <v>21.9938</v>
      </c>
      <c r="KS281" s="5">
        <f t="shared" ca="1" si="1249"/>
        <v>18.389399999999998</v>
      </c>
      <c r="KT281" s="5">
        <f t="shared" ca="1" si="1249"/>
        <v>3.2913600000000001</v>
      </c>
      <c r="KU281" s="5">
        <f t="shared" ca="1" si="1249"/>
        <v>8.2726000000000006</v>
      </c>
      <c r="KV281" s="5">
        <f t="shared" ca="1" si="1249"/>
        <v>7.2618299999999998</v>
      </c>
      <c r="KW281" s="5">
        <f t="shared" ca="1" si="1249"/>
        <v>39.261899999999997</v>
      </c>
      <c r="KX281" s="5"/>
      <c r="KY281" s="19">
        <f t="shared" ca="1" si="1205"/>
        <v>29.014369350306566</v>
      </c>
      <c r="KZ281" s="19">
        <f t="shared" ca="1" si="1206"/>
        <v>3.6404609705308384</v>
      </c>
      <c r="LA281" s="19">
        <f t="shared" ca="1" si="1207"/>
        <v>1.9795032220927458</v>
      </c>
      <c r="LB281" s="19">
        <f t="shared" ca="1" si="1208"/>
        <v>2.1191409999017226</v>
      </c>
      <c r="LC281" s="19">
        <f t="shared" ca="1" si="1209"/>
        <v>0.292985446530108</v>
      </c>
      <c r="LD281" s="19">
        <f t="shared" ca="1" si="1210"/>
        <v>0.88597620886140682</v>
      </c>
      <c r="LE281" s="19">
        <f t="shared" ca="1" si="1211"/>
        <v>0.86931274456516283</v>
      </c>
      <c r="LF281" s="19">
        <f t="shared" ca="1" si="1212"/>
        <v>4.6125427235659027</v>
      </c>
      <c r="LG281" s="19">
        <f t="shared" ca="1" si="1213"/>
        <v>14.399929480995368</v>
      </c>
      <c r="LH281" s="19">
        <f t="shared" ca="1" si="1214"/>
        <v>14.614439869311196</v>
      </c>
      <c r="LI281" s="19">
        <f t="shared" ca="1" si="1215"/>
        <v>0</v>
      </c>
      <c r="LJ281" s="19">
        <f t="shared" ca="1" si="1081"/>
        <v>0</v>
      </c>
      <c r="LK281" s="19">
        <f t="shared" ca="1" si="1082"/>
        <v>0</v>
      </c>
      <c r="LL281" s="72">
        <f t="shared" ca="1" si="1112"/>
        <v>0</v>
      </c>
      <c r="LM281" s="72">
        <f t="shared" ca="1" si="1113"/>
        <v>0</v>
      </c>
    </row>
    <row r="282" spans="1:325" ht="15" customHeight="1" outlineLevel="1" x14ac:dyDescent="0.3">
      <c r="A282" s="5">
        <f>IF('Old Results'!E262='New Results'!E262,'New Results'!E262,"0")</f>
        <v>498589</v>
      </c>
      <c r="B282" s="5">
        <f t="shared" si="1237"/>
        <v>415</v>
      </c>
      <c r="C282" s="27">
        <f t="shared" si="1252"/>
        <v>261</v>
      </c>
      <c r="D282" s="41" t="str">
        <f>'Old Results'!C262</f>
        <v>0415206-OffLrg-TES-StoTnkShp_NDL</v>
      </c>
      <c r="E282" s="41" t="str">
        <f>'New Results'!C262</f>
        <v>0415206-OffLrg-TES-StoTnkShp_NDL</v>
      </c>
      <c r="F282" s="5">
        <f t="shared" ca="1" si="1128"/>
        <v>0</v>
      </c>
      <c r="G282" s="5">
        <f t="shared" ca="1" si="1129"/>
        <v>0</v>
      </c>
      <c r="H282" s="5">
        <f t="shared" ca="1" si="1130"/>
        <v>0</v>
      </c>
      <c r="I282" s="5">
        <f t="shared" ca="1" si="1131"/>
        <v>0</v>
      </c>
      <c r="J282" s="5">
        <f t="shared" ca="1" si="1132"/>
        <v>0</v>
      </c>
      <c r="K282" s="5">
        <f t="shared" ca="1" si="1133"/>
        <v>0</v>
      </c>
      <c r="L282" s="5">
        <f t="shared" ca="1" si="1134"/>
        <v>0</v>
      </c>
      <c r="M282" s="5">
        <f t="shared" ca="1" si="1135"/>
        <v>0</v>
      </c>
      <c r="N282" s="5">
        <f t="shared" ca="1" si="1136"/>
        <v>0</v>
      </c>
      <c r="O282" s="5">
        <f t="shared" ca="1" si="1137"/>
        <v>0</v>
      </c>
      <c r="P282" s="5">
        <f t="shared" ca="1" si="1138"/>
        <v>0</v>
      </c>
      <c r="Q282" s="5">
        <f t="shared" ca="1" si="1139"/>
        <v>0</v>
      </c>
      <c r="R282" s="5">
        <f t="shared" ca="1" si="1083"/>
        <v>0</v>
      </c>
      <c r="S282" s="5">
        <f t="shared" ca="1" si="1084"/>
        <v>0</v>
      </c>
      <c r="T282" s="5">
        <f t="shared" ca="1" si="1085"/>
        <v>0</v>
      </c>
      <c r="U282" s="5">
        <f t="shared" ca="1" si="1140"/>
        <v>0</v>
      </c>
      <c r="V282" s="5">
        <f t="shared" ca="1" si="1141"/>
        <v>0</v>
      </c>
      <c r="W282" s="5">
        <f t="shared" ca="1" si="1142"/>
        <v>0</v>
      </c>
      <c r="X282" s="5">
        <f t="shared" ca="1" si="1143"/>
        <v>0</v>
      </c>
      <c r="Y282" s="5">
        <f t="shared" ca="1" si="1144"/>
        <v>0</v>
      </c>
      <c r="Z282" s="5">
        <f t="shared" ca="1" si="1145"/>
        <v>0</v>
      </c>
      <c r="AA282" s="5">
        <f t="shared" ca="1" si="1146"/>
        <v>0</v>
      </c>
      <c r="AB282" s="5">
        <f t="shared" ca="1" si="1147"/>
        <v>0</v>
      </c>
      <c r="AC282" s="5">
        <f t="shared" ca="1" si="1148"/>
        <v>0</v>
      </c>
      <c r="AD282" s="5">
        <f t="shared" ca="1" si="1149"/>
        <v>0</v>
      </c>
      <c r="AE282" s="5">
        <f t="shared" ca="1" si="1150"/>
        <v>0</v>
      </c>
      <c r="AF282" s="5">
        <f t="shared" ca="1" si="1151"/>
        <v>0</v>
      </c>
      <c r="AG282" s="5">
        <f t="shared" ca="1" si="1151"/>
        <v>0</v>
      </c>
      <c r="AH282" s="37">
        <f t="shared" ca="1" si="1152"/>
        <v>0</v>
      </c>
      <c r="AI282" s="37">
        <f t="shared" ca="1" si="1153"/>
        <v>0</v>
      </c>
      <c r="AJ282" s="37">
        <f t="shared" ca="1" si="1154"/>
        <v>0</v>
      </c>
      <c r="AK282" s="37">
        <f t="shared" ca="1" si="1155"/>
        <v>0</v>
      </c>
      <c r="AL282" s="37">
        <f t="shared" ca="1" si="1156"/>
        <v>0</v>
      </c>
      <c r="AM282" s="37">
        <f t="shared" ca="1" si="1157"/>
        <v>0</v>
      </c>
      <c r="AN282" s="37">
        <f t="shared" ca="1" si="1158"/>
        <v>0</v>
      </c>
      <c r="AO282" s="37">
        <f t="shared" ca="1" si="1159"/>
        <v>0</v>
      </c>
      <c r="AP282" s="33">
        <f t="shared" ca="1" si="1160"/>
        <v>30.262461386031379</v>
      </c>
      <c r="AQ282" s="33">
        <f t="shared" ca="1" si="1161"/>
        <v>30.262461386031379</v>
      </c>
      <c r="AR282" s="24">
        <f t="shared" ca="1" si="1162"/>
        <v>0</v>
      </c>
      <c r="AS282" s="34">
        <f t="shared" ca="1" si="1163"/>
        <v>101.631</v>
      </c>
      <c r="AT282" s="34">
        <f t="shared" ca="1" si="1164"/>
        <v>101.631</v>
      </c>
      <c r="AU282" s="45">
        <f t="shared" ca="1" si="1165"/>
        <v>0</v>
      </c>
      <c r="AV282" s="34">
        <f t="shared" ca="1" si="1166"/>
        <v>4</v>
      </c>
      <c r="AW282" s="34">
        <f t="shared" ca="1" si="1167"/>
        <v>4</v>
      </c>
      <c r="AX282" s="46">
        <f t="shared" ca="1" si="1168"/>
        <v>0</v>
      </c>
      <c r="AY282" s="5"/>
      <c r="AZ282" s="5">
        <f t="shared" ref="AZ282:AZ305" ca="1" si="1254">IF(AND($HG282&gt;0,$JL282&gt;0),HG282-JL282,0)</f>
        <v>0</v>
      </c>
      <c r="BA282" s="5">
        <f t="shared" ref="BA282:BA305" ca="1" si="1255">IF(AND($HG282&gt;0,$JL282&gt;0),HH282-JM282,0)</f>
        <v>0</v>
      </c>
      <c r="BB282" s="5">
        <f t="shared" ref="BB282:BB305" ca="1" si="1256">IF(AND($HG282&gt;0,$JL282&gt;0),HI282-JN282,0)</f>
        <v>0</v>
      </c>
      <c r="BC282" s="5">
        <f t="shared" ref="BC282:BC305" ca="1" si="1257">IF(AND($HG282&gt;0,$JL282&gt;0),HJ282-JO282,0)</f>
        <v>0</v>
      </c>
      <c r="BD282" s="5">
        <f t="shared" ref="BD282:BD305" ca="1" si="1258">IF(AND($HG282&gt;0,$JL282&gt;0),HK282-JP282,0)</f>
        <v>0</v>
      </c>
      <c r="BE282" s="5">
        <f t="shared" ref="BE282:BE305" ca="1" si="1259">IF(AND($HG282&gt;0,$JL282&gt;0),HL282-JQ282,0)</f>
        <v>0</v>
      </c>
      <c r="BF282" s="5">
        <f t="shared" ref="BF282:BF305" ca="1" si="1260">IF(AND($HG282&gt;0,$JL282&gt;0),HM282-JR282,0)</f>
        <v>0</v>
      </c>
      <c r="BG282" s="5">
        <f t="shared" ref="BG282:BG305" ca="1" si="1261">IF(AND($HG282&gt;0,$JL282&gt;0),HN282-JS282,0)</f>
        <v>0</v>
      </c>
      <c r="BH282" s="5">
        <f t="shared" ref="BH282:BH305" ca="1" si="1262">IF(AND($HG282&gt;0,$JL282&gt;0),HO282-JT282,0)</f>
        <v>0</v>
      </c>
      <c r="BI282" s="5">
        <f t="shared" ref="BI282:BI305" ca="1" si="1263">IF(AND($HG282&gt;0,$JL282&gt;0),HP282-JU282,0)</f>
        <v>0</v>
      </c>
      <c r="BJ282" s="5">
        <f t="shared" ref="BJ282:BJ305" ca="1" si="1264">IF(AND($HG282&gt;0,$JL282&gt;0),HQ282-JV282,0)</f>
        <v>0</v>
      </c>
      <c r="BK282" s="5">
        <f t="shared" ref="BK282:BK305" ca="1" si="1265">IF(AND($HG282&gt;0,$JL282&gt;0),HR282-JW282,0)</f>
        <v>0</v>
      </c>
      <c r="BL282" s="5">
        <f t="shared" ca="1" si="1086"/>
        <v>0</v>
      </c>
      <c r="BM282" s="5">
        <f t="shared" ca="1" si="1087"/>
        <v>0</v>
      </c>
      <c r="BN282" s="5">
        <f t="shared" ca="1" si="1088"/>
        <v>0</v>
      </c>
      <c r="BO282" s="5">
        <f t="shared" ca="1" si="1089"/>
        <v>0</v>
      </c>
      <c r="BP282" s="5">
        <f t="shared" ca="1" si="1090"/>
        <v>0</v>
      </c>
      <c r="BQ282" s="5">
        <f t="shared" ca="1" si="1091"/>
        <v>0</v>
      </c>
      <c r="BR282" s="5">
        <f t="shared" ca="1" si="1092"/>
        <v>0</v>
      </c>
      <c r="BS282" s="5">
        <f t="shared" ca="1" si="1093"/>
        <v>0</v>
      </c>
      <c r="BT282" s="5">
        <f t="shared" ca="1" si="1094"/>
        <v>0</v>
      </c>
      <c r="BU282" s="5">
        <f t="shared" ca="1" si="1095"/>
        <v>0</v>
      </c>
      <c r="BV282" s="5">
        <f t="shared" ca="1" si="1096"/>
        <v>0</v>
      </c>
      <c r="BW282" s="5">
        <f t="shared" ca="1" si="1097"/>
        <v>0</v>
      </c>
      <c r="BX282" s="5">
        <f t="shared" ca="1" si="1098"/>
        <v>0</v>
      </c>
      <c r="BY282" s="5">
        <f t="shared" ca="1" si="1099"/>
        <v>0</v>
      </c>
      <c r="BZ282" s="5">
        <f t="shared" ca="1" si="1100"/>
        <v>0</v>
      </c>
      <c r="CA282" s="5">
        <f t="shared" ca="1" si="1101"/>
        <v>0</v>
      </c>
      <c r="CB282" s="37">
        <f t="shared" ca="1" si="1169"/>
        <v>0</v>
      </c>
      <c r="CC282" s="37">
        <f t="shared" ca="1" si="1170"/>
        <v>0</v>
      </c>
      <c r="CD282" s="37">
        <f t="shared" ca="1" si="1171"/>
        <v>0</v>
      </c>
      <c r="CE282" s="37">
        <f t="shared" ca="1" si="1172"/>
        <v>0</v>
      </c>
      <c r="CF282" s="37">
        <f t="shared" ca="1" si="1173"/>
        <v>0</v>
      </c>
      <c r="CG282" s="37">
        <f t="shared" ca="1" si="1174"/>
        <v>0</v>
      </c>
      <c r="CH282" s="37">
        <f t="shared" ca="1" si="1175"/>
        <v>0</v>
      </c>
      <c r="CI282" s="19">
        <f t="shared" ca="1" si="1176"/>
        <v>0</v>
      </c>
      <c r="CJ282" s="33">
        <f t="shared" ca="1" si="1177"/>
        <v>29.014369350306566</v>
      </c>
      <c r="CK282" s="33">
        <f t="shared" ref="CK282:CK305" ca="1" si="1266">IFERROR(((JL282*3.412)+(KB282*100))/$A282,0)</f>
        <v>29.014369350306566</v>
      </c>
      <c r="CL282" s="24">
        <f t="shared" ca="1" si="1178"/>
        <v>0</v>
      </c>
      <c r="CM282" s="34">
        <f t="shared" ca="1" si="1179"/>
        <v>105.628</v>
      </c>
      <c r="CN282" s="34">
        <f t="shared" ca="1" si="1180"/>
        <v>105.628</v>
      </c>
      <c r="CO282" s="45">
        <f t="shared" ca="1" si="1181"/>
        <v>0</v>
      </c>
      <c r="CP282" s="5"/>
      <c r="CR282" s="5">
        <f t="shared" ca="1" si="1102"/>
        <v>359</v>
      </c>
      <c r="CS282" s="5">
        <f t="shared" ca="1" si="1103"/>
        <v>337</v>
      </c>
      <c r="CT282" s="62">
        <f t="shared" ca="1" si="1182"/>
        <v>6.1281337047353723E-2</v>
      </c>
      <c r="CW282" s="5">
        <f t="shared" ca="1" si="1238"/>
        <v>3694030</v>
      </c>
      <c r="CX282" s="5">
        <f t="shared" ca="1" si="1238"/>
        <v>125.55500000000001</v>
      </c>
      <c r="CY282" s="5">
        <f t="shared" ca="1" si="1238"/>
        <v>377365</v>
      </c>
      <c r="CZ282" s="5">
        <f t="shared" ca="1" si="1238"/>
        <v>245540</v>
      </c>
      <c r="DA282" s="5">
        <f t="shared" ca="1" si="1238"/>
        <v>2728.51</v>
      </c>
      <c r="DB282" s="5">
        <f t="shared" ca="1" si="1238"/>
        <v>258668</v>
      </c>
      <c r="DC282" s="5">
        <f t="shared" ca="1" si="1238"/>
        <v>0</v>
      </c>
      <c r="DD282" s="5">
        <f t="shared" ca="1" si="1238"/>
        <v>674022</v>
      </c>
      <c r="DE282" s="5">
        <f t="shared" ca="1" si="1238"/>
        <v>1558450</v>
      </c>
      <c r="DF282" s="5">
        <f t="shared" ca="1" si="1238"/>
        <v>2135580</v>
      </c>
      <c r="DG282" s="5">
        <f t="shared" ca="1" si="1238"/>
        <v>0</v>
      </c>
      <c r="DH282" s="5">
        <f t="shared" ca="1" si="1238"/>
        <v>0</v>
      </c>
      <c r="DI282" s="5">
        <f t="shared" ca="1" si="1253"/>
        <v>0</v>
      </c>
      <c r="DJ282" s="5">
        <f t="shared" ca="1" si="1253"/>
        <v>0</v>
      </c>
      <c r="DK282" s="5">
        <f t="shared" ca="1" si="1253"/>
        <v>0</v>
      </c>
      <c r="DL282" s="5"/>
      <c r="DM282" s="5">
        <f t="shared" ca="1" si="1240"/>
        <v>24845</v>
      </c>
      <c r="DN282" s="5">
        <f t="shared" ca="1" si="1240"/>
        <v>19296.900000000001</v>
      </c>
      <c r="DO282" s="5">
        <f t="shared" ca="1" si="1240"/>
        <v>0</v>
      </c>
      <c r="DP282" s="5">
        <f t="shared" ca="1" si="1240"/>
        <v>0</v>
      </c>
      <c r="DQ282" s="5">
        <f t="shared" ca="1" si="1240"/>
        <v>0</v>
      </c>
      <c r="DR282" s="5">
        <f t="shared" ca="1" si="1240"/>
        <v>0</v>
      </c>
      <c r="DS282" s="5">
        <f t="shared" ca="1" si="1240"/>
        <v>5548.13</v>
      </c>
      <c r="DT282" s="5">
        <f t="shared" ca="1" si="1240"/>
        <v>0</v>
      </c>
      <c r="DU282" s="5">
        <f t="shared" ca="1" si="1240"/>
        <v>24845</v>
      </c>
      <c r="DV282" s="5">
        <f t="shared" ca="1" si="1240"/>
        <v>0</v>
      </c>
      <c r="DW282" s="5">
        <f t="shared" ca="1" si="1240"/>
        <v>0</v>
      </c>
      <c r="DX282" s="5">
        <f t="shared" ca="1" si="1240"/>
        <v>0</v>
      </c>
      <c r="DY282" s="5">
        <f t="shared" ca="1" si="1218"/>
        <v>0</v>
      </c>
      <c r="DZ282" s="5"/>
      <c r="EA282" s="5">
        <f t="shared" ca="1" si="1250"/>
        <v>101.631</v>
      </c>
      <c r="EB282" s="5">
        <f t="shared" ca="1" si="1250"/>
        <v>7.4756400000000003</v>
      </c>
      <c r="EC282" s="5">
        <f t="shared" ca="1" si="1250"/>
        <v>23.7714</v>
      </c>
      <c r="ED282" s="5">
        <f t="shared" ca="1" si="1250"/>
        <v>14.2942</v>
      </c>
      <c r="EE282" s="5">
        <f t="shared" ca="1" si="1250"/>
        <v>0.19064400000000001</v>
      </c>
      <c r="EF282" s="5">
        <f t="shared" ca="1" si="1250"/>
        <v>14.629799999999999</v>
      </c>
      <c r="EG282" s="5">
        <f t="shared" ca="1" si="1250"/>
        <v>2.0074200000000002</v>
      </c>
      <c r="EH282" s="5">
        <f t="shared" ca="1" si="1250"/>
        <v>39.261899999999997</v>
      </c>
      <c r="EI282" s="5"/>
      <c r="EJ282" s="19">
        <f t="shared" ca="1" si="1183"/>
        <v>30.262461386031379</v>
      </c>
      <c r="EK282" s="19">
        <f t="shared" ca="1" si="1184"/>
        <v>3.8711612042383612</v>
      </c>
      <c r="EL282" s="19">
        <f t="shared" ca="1" si="1185"/>
        <v>2.5824263672082615</v>
      </c>
      <c r="EM282" s="19">
        <f t="shared" ca="1" si="1186"/>
        <v>1.6803067857493847</v>
      </c>
      <c r="EN282" s="19">
        <f t="shared" ca="1" si="1187"/>
        <v>1.8672044750285305E-2</v>
      </c>
      <c r="EO282" s="19">
        <f t="shared" ca="1" si="1188"/>
        <v>1.770145783400757</v>
      </c>
      <c r="EP282" s="19">
        <f t="shared" ca="1" si="1189"/>
        <v>1.112766226290592</v>
      </c>
      <c r="EQ282" s="19">
        <f t="shared" ca="1" si="1190"/>
        <v>4.6125427235659027</v>
      </c>
      <c r="ER282" s="19">
        <f t="shared" ca="1" si="1191"/>
        <v>15.648021516720183</v>
      </c>
      <c r="ES282" s="19">
        <f t="shared" ca="1" si="1192"/>
        <v>14.614439869311196</v>
      </c>
      <c r="ET282" s="19">
        <f t="shared" ca="1" si="1193"/>
        <v>0</v>
      </c>
      <c r="EU282" s="19">
        <f t="shared" ca="1" si="1104"/>
        <v>0</v>
      </c>
      <c r="EV282" s="19">
        <f t="shared" ca="1" si="1105"/>
        <v>0</v>
      </c>
      <c r="EW282" s="72">
        <f t="shared" ca="1" si="1106"/>
        <v>0</v>
      </c>
      <c r="EX282" s="72">
        <f t="shared" ca="1" si="1107"/>
        <v>0</v>
      </c>
      <c r="EY282" s="5"/>
      <c r="EZ282" s="5"/>
      <c r="FA282" s="5"/>
      <c r="FB282" s="5">
        <f t="shared" ca="1" si="1241"/>
        <v>3694030</v>
      </c>
      <c r="FC282" s="5">
        <f t="shared" ca="1" si="1241"/>
        <v>125.55500000000001</v>
      </c>
      <c r="FD282" s="5">
        <f t="shared" ca="1" si="1241"/>
        <v>377365</v>
      </c>
      <c r="FE282" s="5">
        <f t="shared" ca="1" si="1241"/>
        <v>245540</v>
      </c>
      <c r="FF282" s="5">
        <f t="shared" ca="1" si="1241"/>
        <v>2728.51</v>
      </c>
      <c r="FG282" s="5">
        <f t="shared" ca="1" si="1241"/>
        <v>258668</v>
      </c>
      <c r="FH282" s="5">
        <f t="shared" ca="1" si="1241"/>
        <v>0</v>
      </c>
      <c r="FI282" s="5">
        <f t="shared" ca="1" si="1241"/>
        <v>674022</v>
      </c>
      <c r="FJ282" s="5">
        <f t="shared" ca="1" si="1241"/>
        <v>1558450</v>
      </c>
      <c r="FK282" s="5">
        <f t="shared" ca="1" si="1241"/>
        <v>2135580</v>
      </c>
      <c r="FL282" s="5">
        <f t="shared" ca="1" si="1241"/>
        <v>0</v>
      </c>
      <c r="FM282" s="5">
        <f t="shared" ca="1" si="1241"/>
        <v>0</v>
      </c>
      <c r="FN282" s="5">
        <f t="shared" ca="1" si="1220"/>
        <v>0</v>
      </c>
      <c r="FO282" s="5">
        <f t="shared" ca="1" si="1220"/>
        <v>0</v>
      </c>
      <c r="FP282" s="5">
        <f t="shared" ca="1" si="1220"/>
        <v>0</v>
      </c>
      <c r="FQ282" s="5"/>
      <c r="FR282" s="5">
        <f t="shared" ca="1" si="1242"/>
        <v>24845</v>
      </c>
      <c r="FS282" s="5">
        <f t="shared" ca="1" si="1242"/>
        <v>19296.900000000001</v>
      </c>
      <c r="FT282" s="5">
        <f t="shared" ca="1" si="1242"/>
        <v>0</v>
      </c>
      <c r="FU282" s="5">
        <f t="shared" ca="1" si="1242"/>
        <v>0</v>
      </c>
      <c r="FV282" s="5">
        <f t="shared" ca="1" si="1242"/>
        <v>0</v>
      </c>
      <c r="FW282" s="5">
        <f t="shared" ca="1" si="1242"/>
        <v>0</v>
      </c>
      <c r="FX282" s="5">
        <f t="shared" ca="1" si="1242"/>
        <v>5548.13</v>
      </c>
      <c r="FY282" s="5">
        <f t="shared" ca="1" si="1242"/>
        <v>0</v>
      </c>
      <c r="FZ282" s="5">
        <f t="shared" ca="1" si="1242"/>
        <v>24845</v>
      </c>
      <c r="GA282" s="5">
        <f t="shared" ca="1" si="1242"/>
        <v>0</v>
      </c>
      <c r="GB282" s="5">
        <f t="shared" ca="1" si="1242"/>
        <v>0</v>
      </c>
      <c r="GC282" s="5">
        <f t="shared" ca="1" si="1242"/>
        <v>0</v>
      </c>
      <c r="GD282" s="5">
        <f t="shared" ca="1" si="1222"/>
        <v>0</v>
      </c>
      <c r="GE282" s="5"/>
      <c r="GF282" s="5">
        <f t="shared" ca="1" si="1248"/>
        <v>101.631</v>
      </c>
      <c r="GG282" s="5">
        <f t="shared" ca="1" si="1248"/>
        <v>7.4756400000000003</v>
      </c>
      <c r="GH282" s="5">
        <f t="shared" ca="1" si="1248"/>
        <v>23.7714</v>
      </c>
      <c r="GI282" s="5">
        <f t="shared" ca="1" si="1248"/>
        <v>14.2942</v>
      </c>
      <c r="GJ282" s="5">
        <f t="shared" ca="1" si="1248"/>
        <v>0.19064400000000001</v>
      </c>
      <c r="GK282" s="5">
        <f t="shared" ca="1" si="1248"/>
        <v>14.629799999999999</v>
      </c>
      <c r="GL282" s="5">
        <f t="shared" ca="1" si="1248"/>
        <v>2.0074200000000002</v>
      </c>
      <c r="GM282" s="5">
        <f t="shared" ca="1" si="1248"/>
        <v>39.261899999999997</v>
      </c>
      <c r="GN282" s="5"/>
      <c r="GO282" s="19">
        <f t="shared" ca="1" si="1194"/>
        <v>30.262461386031379</v>
      </c>
      <c r="GP282" s="19">
        <f t="shared" ca="1" si="1195"/>
        <v>3.8711612042383612</v>
      </c>
      <c r="GQ282" s="19">
        <f t="shared" ca="1" si="1196"/>
        <v>2.5824263672082615</v>
      </c>
      <c r="GR282" s="19">
        <f t="shared" ca="1" si="1197"/>
        <v>1.6803067857493847</v>
      </c>
      <c r="GS282" s="19">
        <f t="shared" ca="1" si="1198"/>
        <v>1.8672044750285305E-2</v>
      </c>
      <c r="GT282" s="19">
        <f t="shared" ca="1" si="1199"/>
        <v>1.770145783400757</v>
      </c>
      <c r="GU282" s="19">
        <f t="shared" ca="1" si="1200"/>
        <v>1.112766226290592</v>
      </c>
      <c r="GV282" s="19">
        <f t="shared" ca="1" si="1201"/>
        <v>4.6125427235659027</v>
      </c>
      <c r="GW282" s="19">
        <f t="shared" ca="1" si="1202"/>
        <v>15.648021516720183</v>
      </c>
      <c r="GX282" s="19">
        <f t="shared" ca="1" si="1203"/>
        <v>14.614439869311196</v>
      </c>
      <c r="GY282" s="19">
        <f t="shared" ca="1" si="1204"/>
        <v>0</v>
      </c>
      <c r="GZ282" s="19">
        <f t="shared" ca="1" si="1204"/>
        <v>0</v>
      </c>
      <c r="HA282" s="19">
        <f t="shared" ca="1" si="1204"/>
        <v>0</v>
      </c>
      <c r="HB282" s="72">
        <f t="shared" ca="1" si="1108"/>
        <v>0</v>
      </c>
      <c r="HC282" s="72">
        <f t="shared" ca="1" si="1109"/>
        <v>0</v>
      </c>
      <c r="HD282" s="5"/>
      <c r="HE282" s="5"/>
      <c r="HF282" s="5"/>
      <c r="HG282" s="5">
        <f t="shared" ca="1" si="1243"/>
        <v>3707950</v>
      </c>
      <c r="HH282" s="5">
        <f t="shared" ca="1" si="1243"/>
        <v>109.553</v>
      </c>
      <c r="HI282" s="5">
        <f t="shared" ca="1" si="1243"/>
        <v>289261</v>
      </c>
      <c r="HJ282" s="5">
        <f t="shared" ca="1" si="1243"/>
        <v>309666</v>
      </c>
      <c r="HK282" s="5">
        <f t="shared" ca="1" si="1243"/>
        <v>42813.4</v>
      </c>
      <c r="HL282" s="5">
        <f t="shared" ca="1" si="1243"/>
        <v>129466</v>
      </c>
      <c r="HM282" s="5">
        <f t="shared" ca="1" si="1243"/>
        <v>127031</v>
      </c>
      <c r="HN282" s="5">
        <f t="shared" ca="1" si="1243"/>
        <v>674022</v>
      </c>
      <c r="HO282" s="5">
        <f t="shared" ca="1" si="1243"/>
        <v>1572370</v>
      </c>
      <c r="HP282" s="5">
        <f t="shared" ca="1" si="1243"/>
        <v>2135580</v>
      </c>
      <c r="HQ282" s="5">
        <f t="shared" ca="1" si="1243"/>
        <v>0</v>
      </c>
      <c r="HR282" s="5">
        <f t="shared" ca="1" si="1243"/>
        <v>0</v>
      </c>
      <c r="HS282" s="5">
        <f t="shared" ca="1" si="1225"/>
        <v>0</v>
      </c>
      <c r="HT282" s="5">
        <f t="shared" ca="1" si="1225"/>
        <v>0</v>
      </c>
      <c r="HU282" s="5">
        <f t="shared" ca="1" si="1225"/>
        <v>0</v>
      </c>
      <c r="HV282" s="5"/>
      <c r="HW282" s="5">
        <f t="shared" ca="1" si="1244"/>
        <v>18147.2</v>
      </c>
      <c r="HX282" s="5">
        <f t="shared" ca="1" si="1244"/>
        <v>18147.2</v>
      </c>
      <c r="HY282" s="5">
        <f t="shared" ca="1" si="1244"/>
        <v>0</v>
      </c>
      <c r="HZ282" s="5">
        <f t="shared" ca="1" si="1244"/>
        <v>0</v>
      </c>
      <c r="IA282" s="5">
        <f t="shared" ca="1" si="1244"/>
        <v>0</v>
      </c>
      <c r="IB282" s="5">
        <f t="shared" ca="1" si="1244"/>
        <v>0</v>
      </c>
      <c r="IC282" s="5">
        <f t="shared" ca="1" si="1244"/>
        <v>0</v>
      </c>
      <c r="ID282" s="5">
        <f t="shared" ca="1" si="1244"/>
        <v>0</v>
      </c>
      <c r="IE282" s="5">
        <f t="shared" ca="1" si="1244"/>
        <v>18147.2</v>
      </c>
      <c r="IF282" s="5">
        <f t="shared" ca="1" si="1244"/>
        <v>0</v>
      </c>
      <c r="IG282" s="5">
        <f t="shared" ca="1" si="1244"/>
        <v>0</v>
      </c>
      <c r="IH282" s="5">
        <f t="shared" ca="1" si="1244"/>
        <v>0</v>
      </c>
      <c r="II282" s="5">
        <f t="shared" ca="1" si="1227"/>
        <v>0</v>
      </c>
      <c r="IJ282" s="5"/>
      <c r="IK282" s="5">
        <f t="shared" ca="1" si="1251"/>
        <v>105.628</v>
      </c>
      <c r="IL282" s="5">
        <f t="shared" ca="1" si="1251"/>
        <v>7.15693</v>
      </c>
      <c r="IM282" s="5">
        <f t="shared" ca="1" si="1251"/>
        <v>21.9938</v>
      </c>
      <c r="IN282" s="5">
        <f t="shared" ca="1" si="1251"/>
        <v>18.389399999999998</v>
      </c>
      <c r="IO282" s="5">
        <f t="shared" ca="1" si="1251"/>
        <v>3.2913600000000001</v>
      </c>
      <c r="IP282" s="5">
        <f t="shared" ca="1" si="1251"/>
        <v>8.2726000000000006</v>
      </c>
      <c r="IQ282" s="5">
        <f t="shared" ca="1" si="1251"/>
        <v>7.2618299999999998</v>
      </c>
      <c r="IR282" s="5">
        <f t="shared" ca="1" si="1251"/>
        <v>39.261899999999997</v>
      </c>
      <c r="IS282" s="5"/>
      <c r="IT282" s="19">
        <f t="shared" ref="IT282:IT305" ca="1" si="1267">((HG282*3.412)+(HW282*100))/$A282</f>
        <v>29.014369350306566</v>
      </c>
      <c r="IU282" s="19">
        <f t="shared" ref="IU282:IU305" ca="1" si="1268">((HH282*3.412)+(HX282*100))/$A282</f>
        <v>3.6404609705308384</v>
      </c>
      <c r="IV282" s="19">
        <f t="shared" ref="IV282:IV305" ca="1" si="1269">((HI282*3.412)+(HY282*100))/$A282</f>
        <v>1.9795032220927458</v>
      </c>
      <c r="IW282" s="19">
        <f t="shared" ref="IW282:IW305" ca="1" si="1270">((HJ282*3.412)+(HZ282*100))/$A282</f>
        <v>2.1191409999017226</v>
      </c>
      <c r="IX282" s="19">
        <f t="shared" ref="IX282:IX305" ca="1" si="1271">((HK282*3.412)+(IA282*100))/$A282</f>
        <v>0.292985446530108</v>
      </c>
      <c r="IY282" s="19">
        <f t="shared" ref="IY282:IY305" ca="1" si="1272">((HL282*3.412)+(IB282*100))/$A282</f>
        <v>0.88597620886140682</v>
      </c>
      <c r="IZ282" s="19">
        <f t="shared" ref="IZ282:IZ305" ca="1" si="1273">((HM282*3.412)+(IC282*100))/$A282</f>
        <v>0.86931274456516283</v>
      </c>
      <c r="JA282" s="19">
        <f t="shared" ref="JA282:JA305" ca="1" si="1274">((HN282*3.412)+(ID282*100))/$A282</f>
        <v>4.6125427235659027</v>
      </c>
      <c r="JB282" s="19">
        <f t="shared" ref="JB282:JB305" ca="1" si="1275">((HO282*3.412)+(IE282*100))/$A282</f>
        <v>14.399929480995368</v>
      </c>
      <c r="JC282" s="19">
        <f t="shared" ref="JC282:JC305" ca="1" si="1276">((HP282*3.412)+(IF282*100))/$A282</f>
        <v>14.614439869311196</v>
      </c>
      <c r="JD282" s="19">
        <f t="shared" ref="JD282:JD305" ca="1" si="1277">((HQ282*3.412)+(IG282*100))/$A282</f>
        <v>0</v>
      </c>
      <c r="JE282" s="19">
        <f t="shared" ref="JE282:JF297" ca="1" si="1278">((HR282*3.412)+(IH282*100))/$A282</f>
        <v>0</v>
      </c>
      <c r="JF282" s="19">
        <f t="shared" ca="1" si="1278"/>
        <v>0</v>
      </c>
      <c r="JG282" s="72">
        <f t="shared" ca="1" si="1110"/>
        <v>0</v>
      </c>
      <c r="JH282" s="72">
        <f t="shared" ca="1" si="1111"/>
        <v>0</v>
      </c>
      <c r="JI282" s="5"/>
      <c r="JJ282" s="5"/>
      <c r="JK282" s="5"/>
      <c r="JL282" s="5">
        <f t="shared" ca="1" si="1245"/>
        <v>3707950</v>
      </c>
      <c r="JM282" s="5">
        <f t="shared" ca="1" si="1245"/>
        <v>109.553</v>
      </c>
      <c r="JN282" s="5">
        <f t="shared" ca="1" si="1245"/>
        <v>289261</v>
      </c>
      <c r="JO282" s="5">
        <f t="shared" ca="1" si="1245"/>
        <v>309666</v>
      </c>
      <c r="JP282" s="5">
        <f t="shared" ca="1" si="1245"/>
        <v>42813.4</v>
      </c>
      <c r="JQ282" s="5">
        <f t="shared" ca="1" si="1245"/>
        <v>129466</v>
      </c>
      <c r="JR282" s="5">
        <f t="shared" ca="1" si="1245"/>
        <v>127031</v>
      </c>
      <c r="JS282" s="5">
        <f t="shared" ca="1" si="1245"/>
        <v>674022</v>
      </c>
      <c r="JT282" s="5">
        <f t="shared" ca="1" si="1245"/>
        <v>1572370</v>
      </c>
      <c r="JU282" s="5">
        <f t="shared" ca="1" si="1245"/>
        <v>2135580</v>
      </c>
      <c r="JV282" s="5">
        <f t="shared" ca="1" si="1245"/>
        <v>0</v>
      </c>
      <c r="JW282" s="5">
        <f t="shared" ca="1" si="1245"/>
        <v>0</v>
      </c>
      <c r="JX282" s="5">
        <f t="shared" ca="1" si="1229"/>
        <v>0</v>
      </c>
      <c r="JY282" s="5">
        <f t="shared" ca="1" si="1229"/>
        <v>0</v>
      </c>
      <c r="JZ282" s="5">
        <f t="shared" ca="1" si="1229"/>
        <v>0</v>
      </c>
      <c r="KA282" s="5"/>
      <c r="KB282" s="5">
        <f t="shared" ca="1" si="1246"/>
        <v>18147.2</v>
      </c>
      <c r="KC282" s="5">
        <f t="shared" ca="1" si="1246"/>
        <v>18147.2</v>
      </c>
      <c r="KD282" s="5">
        <f t="shared" ca="1" si="1246"/>
        <v>0</v>
      </c>
      <c r="KE282" s="5">
        <f t="shared" ca="1" si="1246"/>
        <v>0</v>
      </c>
      <c r="KF282" s="5">
        <f t="shared" ca="1" si="1246"/>
        <v>0</v>
      </c>
      <c r="KG282" s="5">
        <f t="shared" ca="1" si="1246"/>
        <v>0</v>
      </c>
      <c r="KH282" s="5">
        <f t="shared" ca="1" si="1246"/>
        <v>0</v>
      </c>
      <c r="KI282" s="5">
        <f t="shared" ca="1" si="1246"/>
        <v>0</v>
      </c>
      <c r="KJ282" s="5">
        <f t="shared" ca="1" si="1246"/>
        <v>18147.2</v>
      </c>
      <c r="KK282" s="5">
        <f t="shared" ca="1" si="1246"/>
        <v>0</v>
      </c>
      <c r="KL282" s="5">
        <f t="shared" ca="1" si="1246"/>
        <v>0</v>
      </c>
      <c r="KM282" s="5">
        <f t="shared" ca="1" si="1246"/>
        <v>0</v>
      </c>
      <c r="KN282" s="5">
        <f t="shared" ca="1" si="1231"/>
        <v>0</v>
      </c>
      <c r="KO282" s="5"/>
      <c r="KP282" s="5">
        <f t="shared" ca="1" si="1249"/>
        <v>105.628</v>
      </c>
      <c r="KQ282" s="5">
        <f t="shared" ca="1" si="1249"/>
        <v>7.15693</v>
      </c>
      <c r="KR282" s="5">
        <f t="shared" ca="1" si="1249"/>
        <v>21.9938</v>
      </c>
      <c r="KS282" s="5">
        <f t="shared" ca="1" si="1249"/>
        <v>18.389399999999998</v>
      </c>
      <c r="KT282" s="5">
        <f t="shared" ca="1" si="1249"/>
        <v>3.2913600000000001</v>
      </c>
      <c r="KU282" s="5">
        <f t="shared" ca="1" si="1249"/>
        <v>8.2726000000000006</v>
      </c>
      <c r="KV282" s="5">
        <f t="shared" ca="1" si="1249"/>
        <v>7.2618299999999998</v>
      </c>
      <c r="KW282" s="5">
        <f t="shared" ca="1" si="1249"/>
        <v>39.261899999999997</v>
      </c>
      <c r="KX282" s="5"/>
      <c r="KY282" s="19">
        <f t="shared" ca="1" si="1205"/>
        <v>29.014369350306566</v>
      </c>
      <c r="KZ282" s="19">
        <f t="shared" ca="1" si="1206"/>
        <v>3.6404609705308384</v>
      </c>
      <c r="LA282" s="19">
        <f t="shared" ca="1" si="1207"/>
        <v>1.9795032220927458</v>
      </c>
      <c r="LB282" s="19">
        <f t="shared" ca="1" si="1208"/>
        <v>2.1191409999017226</v>
      </c>
      <c r="LC282" s="19">
        <f t="shared" ca="1" si="1209"/>
        <v>0.292985446530108</v>
      </c>
      <c r="LD282" s="19">
        <f t="shared" ca="1" si="1210"/>
        <v>0.88597620886140682</v>
      </c>
      <c r="LE282" s="19">
        <f t="shared" ca="1" si="1211"/>
        <v>0.86931274456516283</v>
      </c>
      <c r="LF282" s="19">
        <f t="shared" ca="1" si="1212"/>
        <v>4.6125427235659027</v>
      </c>
      <c r="LG282" s="19">
        <f t="shared" ca="1" si="1213"/>
        <v>14.399929480995368</v>
      </c>
      <c r="LH282" s="19">
        <f t="shared" ca="1" si="1214"/>
        <v>14.614439869311196</v>
      </c>
      <c r="LI282" s="19">
        <f t="shared" ca="1" si="1215"/>
        <v>0</v>
      </c>
      <c r="LJ282" s="19">
        <f t="shared" ref="LJ282:LJ305" ca="1" si="1279">((JW282*3.412)+(KM282*100))/$A282</f>
        <v>0</v>
      </c>
      <c r="LK282" s="19">
        <f t="shared" ref="LK282:LK305" ca="1" si="1280">((JX282*3.412)+(KN282*100))/$A282</f>
        <v>0</v>
      </c>
      <c r="LL282" s="72">
        <f t="shared" ca="1" si="1112"/>
        <v>0</v>
      </c>
      <c r="LM282" s="72">
        <f t="shared" ca="1" si="1113"/>
        <v>0</v>
      </c>
    </row>
    <row r="283" spans="1:325" ht="15" customHeight="1" outlineLevel="1" x14ac:dyDescent="0.3">
      <c r="A283" s="5">
        <f>IF('Old Results'!E263='New Results'!E263,'New Results'!E263,"0")</f>
        <v>498589</v>
      </c>
      <c r="B283" s="5">
        <f t="shared" si="1237"/>
        <v>415</v>
      </c>
      <c r="C283" s="27">
        <f t="shared" si="1252"/>
        <v>262</v>
      </c>
      <c r="D283" s="41" t="str">
        <f>'Old Results'!C263</f>
        <v>0415306-OffLrg-TES-StoTnkLoc_NDL</v>
      </c>
      <c r="E283" s="41" t="str">
        <f>'New Results'!C263</f>
        <v>0415306-OffLrg-TES-StoTnkLoc_NDL</v>
      </c>
      <c r="F283" s="5">
        <f t="shared" ca="1" si="1128"/>
        <v>0</v>
      </c>
      <c r="G283" s="5">
        <f t="shared" ca="1" si="1129"/>
        <v>0</v>
      </c>
      <c r="H283" s="5">
        <f t="shared" ca="1" si="1130"/>
        <v>0</v>
      </c>
      <c r="I283" s="5">
        <f t="shared" ca="1" si="1131"/>
        <v>0</v>
      </c>
      <c r="J283" s="5">
        <f t="shared" ca="1" si="1132"/>
        <v>0</v>
      </c>
      <c r="K283" s="5">
        <f t="shared" ca="1" si="1133"/>
        <v>0</v>
      </c>
      <c r="L283" s="5">
        <f t="shared" ca="1" si="1134"/>
        <v>0</v>
      </c>
      <c r="M283" s="5">
        <f t="shared" ca="1" si="1135"/>
        <v>0</v>
      </c>
      <c r="N283" s="5">
        <f t="shared" ca="1" si="1136"/>
        <v>0</v>
      </c>
      <c r="O283" s="5">
        <f t="shared" ca="1" si="1137"/>
        <v>0</v>
      </c>
      <c r="P283" s="5">
        <f t="shared" ca="1" si="1138"/>
        <v>0</v>
      </c>
      <c r="Q283" s="5">
        <f t="shared" ca="1" si="1139"/>
        <v>0</v>
      </c>
      <c r="R283" s="5">
        <f t="shared" ref="R283:R305" ca="1" si="1281">IF(AND($CW283&gt;0,$FB283&gt;0),DI283-FN283,0)</f>
        <v>0</v>
      </c>
      <c r="S283" s="5">
        <f t="shared" ref="S283:S305" ca="1" si="1282">IF(AND($CW283&gt;0,$FB283&gt;0),DJ283-FO283,0)</f>
        <v>0</v>
      </c>
      <c r="T283" s="5">
        <f t="shared" ref="T283:T305" ca="1" si="1283">IF(AND($CW283&gt;0,$FB283&gt;0),DK283-FP283,0)</f>
        <v>0</v>
      </c>
      <c r="U283" s="5">
        <f t="shared" ca="1" si="1140"/>
        <v>0</v>
      </c>
      <c r="V283" s="5">
        <f t="shared" ca="1" si="1141"/>
        <v>0</v>
      </c>
      <c r="W283" s="5">
        <f t="shared" ca="1" si="1142"/>
        <v>0</v>
      </c>
      <c r="X283" s="5">
        <f t="shared" ca="1" si="1143"/>
        <v>0</v>
      </c>
      <c r="Y283" s="5">
        <f t="shared" ca="1" si="1144"/>
        <v>0</v>
      </c>
      <c r="Z283" s="5">
        <f t="shared" ca="1" si="1145"/>
        <v>0</v>
      </c>
      <c r="AA283" s="5">
        <f t="shared" ca="1" si="1146"/>
        <v>0</v>
      </c>
      <c r="AB283" s="5">
        <f t="shared" ca="1" si="1147"/>
        <v>0</v>
      </c>
      <c r="AC283" s="5">
        <f t="shared" ca="1" si="1148"/>
        <v>0</v>
      </c>
      <c r="AD283" s="5">
        <f t="shared" ca="1" si="1149"/>
        <v>0</v>
      </c>
      <c r="AE283" s="5">
        <f t="shared" ca="1" si="1150"/>
        <v>0</v>
      </c>
      <c r="AF283" s="5">
        <f t="shared" ca="1" si="1151"/>
        <v>0</v>
      </c>
      <c r="AG283" s="5">
        <f t="shared" ca="1" si="1151"/>
        <v>0</v>
      </c>
      <c r="AH283" s="37">
        <f t="shared" ca="1" si="1152"/>
        <v>0</v>
      </c>
      <c r="AI283" s="37">
        <f t="shared" ca="1" si="1153"/>
        <v>0</v>
      </c>
      <c r="AJ283" s="37">
        <f t="shared" ca="1" si="1154"/>
        <v>0</v>
      </c>
      <c r="AK283" s="37">
        <f t="shared" ca="1" si="1155"/>
        <v>0</v>
      </c>
      <c r="AL283" s="37">
        <f t="shared" ca="1" si="1156"/>
        <v>0</v>
      </c>
      <c r="AM283" s="37">
        <f t="shared" ca="1" si="1157"/>
        <v>0</v>
      </c>
      <c r="AN283" s="37">
        <f t="shared" ca="1" si="1158"/>
        <v>0</v>
      </c>
      <c r="AO283" s="37">
        <f t="shared" ca="1" si="1159"/>
        <v>0</v>
      </c>
      <c r="AP283" s="33">
        <f t="shared" ca="1" si="1160"/>
        <v>30.152986527981966</v>
      </c>
      <c r="AQ283" s="33">
        <f t="shared" ca="1" si="1161"/>
        <v>30.152986527981966</v>
      </c>
      <c r="AR283" s="24">
        <f t="shared" ca="1" si="1162"/>
        <v>0</v>
      </c>
      <c r="AS283" s="34">
        <f t="shared" ca="1" si="1163"/>
        <v>101.565</v>
      </c>
      <c r="AT283" s="34">
        <f t="shared" ca="1" si="1164"/>
        <v>101.565</v>
      </c>
      <c r="AU283" s="45">
        <f t="shared" ca="1" si="1165"/>
        <v>0</v>
      </c>
      <c r="AV283" s="34">
        <f t="shared" ca="1" si="1166"/>
        <v>4.0999999999999996</v>
      </c>
      <c r="AW283" s="34">
        <f t="shared" ca="1" si="1167"/>
        <v>4.0999999999999996</v>
      </c>
      <c r="AX283" s="46">
        <f t="shared" ca="1" si="1168"/>
        <v>0</v>
      </c>
      <c r="AY283" s="5"/>
      <c r="AZ283" s="5">
        <f t="shared" ca="1" si="1254"/>
        <v>0</v>
      </c>
      <c r="BA283" s="5">
        <f t="shared" ca="1" si="1255"/>
        <v>0</v>
      </c>
      <c r="BB283" s="5">
        <f t="shared" ca="1" si="1256"/>
        <v>0</v>
      </c>
      <c r="BC283" s="5">
        <f t="shared" ca="1" si="1257"/>
        <v>0</v>
      </c>
      <c r="BD283" s="5">
        <f t="shared" ca="1" si="1258"/>
        <v>0</v>
      </c>
      <c r="BE283" s="5">
        <f t="shared" ca="1" si="1259"/>
        <v>0</v>
      </c>
      <c r="BF283" s="5">
        <f t="shared" ca="1" si="1260"/>
        <v>0</v>
      </c>
      <c r="BG283" s="5">
        <f t="shared" ca="1" si="1261"/>
        <v>0</v>
      </c>
      <c r="BH283" s="5">
        <f t="shared" ca="1" si="1262"/>
        <v>0</v>
      </c>
      <c r="BI283" s="5">
        <f t="shared" ca="1" si="1263"/>
        <v>0</v>
      </c>
      <c r="BJ283" s="5">
        <f t="shared" ca="1" si="1264"/>
        <v>0</v>
      </c>
      <c r="BK283" s="5">
        <f t="shared" ca="1" si="1265"/>
        <v>0</v>
      </c>
      <c r="BL283" s="5">
        <f t="shared" ref="BL283:BL305" ca="1" si="1284">IF(AND($HG283&gt;0,$JL283&gt;0),HS283-JX283,0)</f>
        <v>0</v>
      </c>
      <c r="BM283" s="5">
        <f t="shared" ref="BM283:BM305" ca="1" si="1285">IF(AND($HG283&gt;0,$JL283&gt;0),HT283-JY283,0)</f>
        <v>0</v>
      </c>
      <c r="BN283" s="5">
        <f t="shared" ref="BN283:BN305" ca="1" si="1286">IF(AND($HG283&gt;0,$JL283&gt;0),HU283-JZ283,0)</f>
        <v>0</v>
      </c>
      <c r="BO283" s="5">
        <f t="shared" ref="BO283:BO305" ca="1" si="1287">IF(AND($HW283&gt;0,$KB283&gt;0),HW283-KB283,0)</f>
        <v>0</v>
      </c>
      <c r="BP283" s="5">
        <f t="shared" ref="BP283:BP305" ca="1" si="1288">IF(AND($HW283&gt;0,$KB283&gt;0),HX283-KC283,0)</f>
        <v>0</v>
      </c>
      <c r="BQ283" s="5">
        <f t="shared" ref="BQ283:BQ305" ca="1" si="1289">IF(AND($HW283&gt;0,$KB283&gt;0),HY283-KD283,0)</f>
        <v>0</v>
      </c>
      <c r="BR283" s="5">
        <f t="shared" ref="BR283:BR305" ca="1" si="1290">IF(AND($HW283&gt;0,$KB283&gt;0),HZ283-KE283,0)</f>
        <v>0</v>
      </c>
      <c r="BS283" s="5">
        <f t="shared" ref="BS283:BS305" ca="1" si="1291">IF(AND($HW283&gt;0,$KB283&gt;0),IA283-KF283,0)</f>
        <v>0</v>
      </c>
      <c r="BT283" s="5">
        <f t="shared" ref="BT283:BT305" ca="1" si="1292">IF(AND($HW283&gt;0,$KB283&gt;0),IB283-KG283,0)</f>
        <v>0</v>
      </c>
      <c r="BU283" s="5">
        <f t="shared" ref="BU283:BU305" ca="1" si="1293">IF(AND($HW283&gt;0,$KB283&gt;0),IC283-KH283,0)</f>
        <v>0</v>
      </c>
      <c r="BV283" s="5">
        <f t="shared" ref="BV283:BV305" ca="1" si="1294">IF(AND($HW283&gt;0,$KB283&gt;0),ID283-KI283,0)</f>
        <v>0</v>
      </c>
      <c r="BW283" s="5">
        <f t="shared" ref="BW283:BW305" ca="1" si="1295">IF(AND($HW283&gt;0,$KB283&gt;0),IE283-KJ283,0)</f>
        <v>0</v>
      </c>
      <c r="BX283" s="5">
        <f t="shared" ref="BX283:BX305" ca="1" si="1296">IF(AND($HW283&gt;0,$KB283&gt;0),IF283-KK283,0)</f>
        <v>0</v>
      </c>
      <c r="BY283" s="5">
        <f t="shared" ref="BY283:BY305" ca="1" si="1297">IF(AND($HW283&gt;0,$KB283&gt;0),IG283-KL283,0)</f>
        <v>0</v>
      </c>
      <c r="BZ283" s="5">
        <f t="shared" ref="BZ283:BZ305" ca="1" si="1298">IF(AND($HW283&gt;0,$KB283&gt;0),IH283-KM283,0)</f>
        <v>0</v>
      </c>
      <c r="CA283" s="5">
        <f t="shared" ref="CA283:CA305" ca="1" si="1299">IF(AND($HW283&gt;0,$KB283&gt;0),II283-KN283,0)</f>
        <v>0</v>
      </c>
      <c r="CB283" s="37">
        <f t="shared" ca="1" si="1169"/>
        <v>0</v>
      </c>
      <c r="CC283" s="37">
        <f t="shared" ca="1" si="1170"/>
        <v>0</v>
      </c>
      <c r="CD283" s="37">
        <f t="shared" ca="1" si="1171"/>
        <v>0</v>
      </c>
      <c r="CE283" s="37">
        <f t="shared" ca="1" si="1172"/>
        <v>0</v>
      </c>
      <c r="CF283" s="37">
        <f t="shared" ca="1" si="1173"/>
        <v>0</v>
      </c>
      <c r="CG283" s="37">
        <f t="shared" ca="1" si="1174"/>
        <v>0</v>
      </c>
      <c r="CH283" s="37">
        <f t="shared" ca="1" si="1175"/>
        <v>0</v>
      </c>
      <c r="CI283" s="19">
        <f t="shared" ca="1" si="1176"/>
        <v>0</v>
      </c>
      <c r="CJ283" s="33">
        <f t="shared" ca="1" si="1177"/>
        <v>29.014369350306566</v>
      </c>
      <c r="CK283" s="33">
        <f t="shared" ca="1" si="1266"/>
        <v>29.014369350306566</v>
      </c>
      <c r="CL283" s="24">
        <f t="shared" ca="1" si="1178"/>
        <v>0</v>
      </c>
      <c r="CM283" s="34">
        <f t="shared" ca="1" si="1179"/>
        <v>105.628</v>
      </c>
      <c r="CN283" s="34">
        <f t="shared" ca="1" si="1180"/>
        <v>105.628</v>
      </c>
      <c r="CO283" s="45">
        <f t="shared" ca="1" si="1181"/>
        <v>0</v>
      </c>
      <c r="CP283" s="5"/>
      <c r="CR283" s="5">
        <f t="shared" ref="CR283:CR328" ca="1" si="1300">HOUR(OFFSET(INDIRECT($E$21),$C283,CR$19))*60+MINUTE(OFFSET(INDIRECT($E$21),$C283,CR$19))</f>
        <v>359</v>
      </c>
      <c r="CS283" s="5">
        <f t="shared" ref="CS283:CS328" ca="1" si="1301">HOUR(OFFSET(INDIRECT($D$21),$C283,CS$19))*60+MINUTE(OFFSET(INDIRECT($D$21),$C283,CS$19))</f>
        <v>326</v>
      </c>
      <c r="CT283" s="62">
        <f t="shared" ca="1" si="1182"/>
        <v>9.1922005571030696E-2</v>
      </c>
      <c r="CW283" s="5">
        <f t="shared" ca="1" si="1238"/>
        <v>3696450</v>
      </c>
      <c r="CX283" s="5">
        <f t="shared" ca="1" si="1238"/>
        <v>121.46599999999999</v>
      </c>
      <c r="CY283" s="5">
        <f t="shared" ca="1" si="1238"/>
        <v>378090</v>
      </c>
      <c r="CZ283" s="5">
        <f t="shared" ca="1" si="1238"/>
        <v>247862</v>
      </c>
      <c r="DA283" s="5">
        <f t="shared" ca="1" si="1238"/>
        <v>2762.03</v>
      </c>
      <c r="DB283" s="5">
        <f t="shared" ca="1" si="1238"/>
        <v>258010</v>
      </c>
      <c r="DC283" s="5">
        <f t="shared" ca="1" si="1238"/>
        <v>0</v>
      </c>
      <c r="DD283" s="5">
        <f t="shared" ca="1" si="1238"/>
        <v>674022</v>
      </c>
      <c r="DE283" s="5">
        <f t="shared" ca="1" si="1238"/>
        <v>1560870</v>
      </c>
      <c r="DF283" s="5">
        <f t="shared" ca="1" si="1238"/>
        <v>2135580</v>
      </c>
      <c r="DG283" s="5">
        <f t="shared" ca="1" si="1238"/>
        <v>0</v>
      </c>
      <c r="DH283" s="5">
        <f t="shared" ca="1" si="1238"/>
        <v>0</v>
      </c>
      <c r="DI283" s="5">
        <f t="shared" ca="1" si="1253"/>
        <v>0</v>
      </c>
      <c r="DJ283" s="5">
        <f t="shared" ca="1" si="1253"/>
        <v>0</v>
      </c>
      <c r="DK283" s="5">
        <f t="shared" ca="1" si="1253"/>
        <v>0</v>
      </c>
      <c r="DL283" s="5"/>
      <c r="DM283" s="5">
        <f t="shared" ca="1" si="1240"/>
        <v>24216.6</v>
      </c>
      <c r="DN283" s="5">
        <f t="shared" ca="1" si="1240"/>
        <v>18668.400000000001</v>
      </c>
      <c r="DO283" s="5">
        <f t="shared" ca="1" si="1240"/>
        <v>0</v>
      </c>
      <c r="DP283" s="5">
        <f t="shared" ca="1" si="1240"/>
        <v>0</v>
      </c>
      <c r="DQ283" s="5">
        <f t="shared" ca="1" si="1240"/>
        <v>0</v>
      </c>
      <c r="DR283" s="5">
        <f t="shared" ca="1" si="1240"/>
        <v>0</v>
      </c>
      <c r="DS283" s="5">
        <f t="shared" ca="1" si="1240"/>
        <v>5548.13</v>
      </c>
      <c r="DT283" s="5">
        <f t="shared" ca="1" si="1240"/>
        <v>0</v>
      </c>
      <c r="DU283" s="5">
        <f t="shared" ca="1" si="1240"/>
        <v>24216.6</v>
      </c>
      <c r="DV283" s="5">
        <f t="shared" ca="1" si="1240"/>
        <v>0</v>
      </c>
      <c r="DW283" s="5">
        <f t="shared" ca="1" si="1240"/>
        <v>0</v>
      </c>
      <c r="DX283" s="5">
        <f t="shared" ca="1" si="1240"/>
        <v>0</v>
      </c>
      <c r="DY283" s="5">
        <f t="shared" ca="1" si="1218"/>
        <v>0</v>
      </c>
      <c r="DZ283" s="5"/>
      <c r="EA283" s="5">
        <f t="shared" ca="1" si="1250"/>
        <v>101.565</v>
      </c>
      <c r="EB283" s="5">
        <f t="shared" ca="1" si="1250"/>
        <v>7.2443299999999997</v>
      </c>
      <c r="EC283" s="5">
        <f t="shared" ca="1" si="1250"/>
        <v>23.841000000000001</v>
      </c>
      <c r="ED283" s="5">
        <f t="shared" ca="1" si="1250"/>
        <v>14.428599999999999</v>
      </c>
      <c r="EE283" s="5">
        <f t="shared" ca="1" si="1250"/>
        <v>0.192999</v>
      </c>
      <c r="EF283" s="5">
        <f t="shared" ca="1" si="1250"/>
        <v>14.5884</v>
      </c>
      <c r="EG283" s="5">
        <f t="shared" ca="1" si="1250"/>
        <v>2.0074200000000002</v>
      </c>
      <c r="EH283" s="5">
        <f t="shared" ca="1" si="1250"/>
        <v>39.261899999999997</v>
      </c>
      <c r="EI283" s="5"/>
      <c r="EJ283" s="19">
        <f t="shared" ca="1" si="1183"/>
        <v>30.152986527981966</v>
      </c>
      <c r="EK283" s="19">
        <f t="shared" ca="1" si="1184"/>
        <v>3.7450774926683104</v>
      </c>
      <c r="EL283" s="19">
        <f t="shared" ca="1" si="1185"/>
        <v>2.5873877682820923</v>
      </c>
      <c r="EM283" s="19">
        <f t="shared" ca="1" si="1186"/>
        <v>1.6961969558092937</v>
      </c>
      <c r="EN283" s="19">
        <f t="shared" ca="1" si="1187"/>
        <v>1.8901432562691917E-2</v>
      </c>
      <c r="EO283" s="19">
        <f t="shared" ca="1" si="1188"/>
        <v>1.7656428842192669</v>
      </c>
      <c r="EP283" s="19">
        <f t="shared" ca="1" si="1189"/>
        <v>1.112766226290592</v>
      </c>
      <c r="EQ283" s="19">
        <f t="shared" ca="1" si="1190"/>
        <v>4.6125427235659027</v>
      </c>
      <c r="ER283" s="19">
        <f t="shared" ca="1" si="1191"/>
        <v>15.538546658670768</v>
      </c>
      <c r="ES283" s="19">
        <f t="shared" ca="1" si="1192"/>
        <v>14.614439869311196</v>
      </c>
      <c r="ET283" s="19">
        <f t="shared" ca="1" si="1193"/>
        <v>0</v>
      </c>
      <c r="EU283" s="19">
        <f t="shared" ref="EU283:EU305" ca="1" si="1302">((DH283*3.412)+(DX283*100))/$A283</f>
        <v>0</v>
      </c>
      <c r="EV283" s="19">
        <f t="shared" ref="EV283:EV305" ca="1" si="1303">((DI283*3.412)+(DY283*100))/$A283</f>
        <v>0</v>
      </c>
      <c r="EW283" s="72">
        <f t="shared" ref="EW283:EW305" ca="1" si="1304">((DJ283*3.412))/$A283</f>
        <v>0</v>
      </c>
      <c r="EX283" s="72">
        <f t="shared" ref="EX283:EX305" ca="1" si="1305">((DK283*3.412))/$A283</f>
        <v>0</v>
      </c>
      <c r="EY283" s="5"/>
      <c r="EZ283" s="5"/>
      <c r="FA283" s="5"/>
      <c r="FB283" s="5">
        <f t="shared" ca="1" si="1241"/>
        <v>3696450</v>
      </c>
      <c r="FC283" s="5">
        <f t="shared" ca="1" si="1241"/>
        <v>121.46599999999999</v>
      </c>
      <c r="FD283" s="5">
        <f t="shared" ca="1" si="1241"/>
        <v>378090</v>
      </c>
      <c r="FE283" s="5">
        <f t="shared" ca="1" si="1241"/>
        <v>247862</v>
      </c>
      <c r="FF283" s="5">
        <f t="shared" ca="1" si="1241"/>
        <v>2762.03</v>
      </c>
      <c r="FG283" s="5">
        <f t="shared" ca="1" si="1241"/>
        <v>258010</v>
      </c>
      <c r="FH283" s="5">
        <f t="shared" ca="1" si="1241"/>
        <v>0</v>
      </c>
      <c r="FI283" s="5">
        <f t="shared" ca="1" si="1241"/>
        <v>674022</v>
      </c>
      <c r="FJ283" s="5">
        <f t="shared" ca="1" si="1241"/>
        <v>1560870</v>
      </c>
      <c r="FK283" s="5">
        <f t="shared" ca="1" si="1241"/>
        <v>2135580</v>
      </c>
      <c r="FL283" s="5">
        <f t="shared" ca="1" si="1241"/>
        <v>0</v>
      </c>
      <c r="FM283" s="5">
        <f t="shared" ca="1" si="1241"/>
        <v>0</v>
      </c>
      <c r="FN283" s="5">
        <f t="shared" ca="1" si="1220"/>
        <v>0</v>
      </c>
      <c r="FO283" s="5">
        <f t="shared" ca="1" si="1220"/>
        <v>0</v>
      </c>
      <c r="FP283" s="5">
        <f t="shared" ca="1" si="1220"/>
        <v>0</v>
      </c>
      <c r="FQ283" s="5"/>
      <c r="FR283" s="5">
        <f t="shared" ca="1" si="1242"/>
        <v>24216.6</v>
      </c>
      <c r="FS283" s="5">
        <f t="shared" ca="1" si="1242"/>
        <v>18668.400000000001</v>
      </c>
      <c r="FT283" s="5">
        <f t="shared" ca="1" si="1242"/>
        <v>0</v>
      </c>
      <c r="FU283" s="5">
        <f t="shared" ca="1" si="1242"/>
        <v>0</v>
      </c>
      <c r="FV283" s="5">
        <f t="shared" ca="1" si="1242"/>
        <v>0</v>
      </c>
      <c r="FW283" s="5">
        <f t="shared" ca="1" si="1242"/>
        <v>0</v>
      </c>
      <c r="FX283" s="5">
        <f t="shared" ca="1" si="1242"/>
        <v>5548.13</v>
      </c>
      <c r="FY283" s="5">
        <f t="shared" ca="1" si="1242"/>
        <v>0</v>
      </c>
      <c r="FZ283" s="5">
        <f t="shared" ca="1" si="1242"/>
        <v>24216.6</v>
      </c>
      <c r="GA283" s="5">
        <f t="shared" ca="1" si="1242"/>
        <v>0</v>
      </c>
      <c r="GB283" s="5">
        <f t="shared" ca="1" si="1242"/>
        <v>0</v>
      </c>
      <c r="GC283" s="5">
        <f t="shared" ca="1" si="1242"/>
        <v>0</v>
      </c>
      <c r="GD283" s="5">
        <f t="shared" ca="1" si="1222"/>
        <v>0</v>
      </c>
      <c r="GE283" s="5"/>
      <c r="GF283" s="5">
        <f t="shared" ca="1" si="1248"/>
        <v>101.565</v>
      </c>
      <c r="GG283" s="5">
        <f t="shared" ca="1" si="1248"/>
        <v>7.2443299999999997</v>
      </c>
      <c r="GH283" s="5">
        <f t="shared" ca="1" si="1248"/>
        <v>23.841000000000001</v>
      </c>
      <c r="GI283" s="5">
        <f t="shared" ca="1" si="1248"/>
        <v>14.428599999999999</v>
      </c>
      <c r="GJ283" s="5">
        <f t="shared" ca="1" si="1248"/>
        <v>0.192999</v>
      </c>
      <c r="GK283" s="5">
        <f t="shared" ca="1" si="1248"/>
        <v>14.5884</v>
      </c>
      <c r="GL283" s="5">
        <f t="shared" ca="1" si="1248"/>
        <v>2.0074200000000002</v>
      </c>
      <c r="GM283" s="5">
        <f t="shared" ca="1" si="1248"/>
        <v>39.261899999999997</v>
      </c>
      <c r="GN283" s="5"/>
      <c r="GO283" s="19">
        <f t="shared" ca="1" si="1194"/>
        <v>30.152986527981966</v>
      </c>
      <c r="GP283" s="19">
        <f t="shared" ca="1" si="1195"/>
        <v>3.7450774926683104</v>
      </c>
      <c r="GQ283" s="19">
        <f t="shared" ca="1" si="1196"/>
        <v>2.5873877682820923</v>
      </c>
      <c r="GR283" s="19">
        <f t="shared" ca="1" si="1197"/>
        <v>1.6961969558092937</v>
      </c>
      <c r="GS283" s="19">
        <f t="shared" ca="1" si="1198"/>
        <v>1.8901432562691917E-2</v>
      </c>
      <c r="GT283" s="19">
        <f t="shared" ca="1" si="1199"/>
        <v>1.7656428842192669</v>
      </c>
      <c r="GU283" s="19">
        <f t="shared" ca="1" si="1200"/>
        <v>1.112766226290592</v>
      </c>
      <c r="GV283" s="19">
        <f t="shared" ca="1" si="1201"/>
        <v>4.6125427235659027</v>
      </c>
      <c r="GW283" s="19">
        <f t="shared" ca="1" si="1202"/>
        <v>15.538546658670768</v>
      </c>
      <c r="GX283" s="19">
        <f t="shared" ca="1" si="1203"/>
        <v>14.614439869311196</v>
      </c>
      <c r="GY283" s="19">
        <f t="shared" ca="1" si="1204"/>
        <v>0</v>
      </c>
      <c r="GZ283" s="19">
        <f t="shared" ca="1" si="1204"/>
        <v>0</v>
      </c>
      <c r="HA283" s="19">
        <f t="shared" ca="1" si="1204"/>
        <v>0</v>
      </c>
      <c r="HB283" s="72">
        <f t="shared" ref="HB283:HB305" ca="1" si="1306">((FO283*3.412))/$A283</f>
        <v>0</v>
      </c>
      <c r="HC283" s="72">
        <f t="shared" ref="HC283:HC305" ca="1" si="1307">((FP283*3.412))/$A283</f>
        <v>0</v>
      </c>
      <c r="HD283" s="5"/>
      <c r="HE283" s="5"/>
      <c r="HF283" s="5"/>
      <c r="HG283" s="5">
        <f t="shared" ca="1" si="1243"/>
        <v>3707950</v>
      </c>
      <c r="HH283" s="5">
        <f t="shared" ca="1" si="1243"/>
        <v>109.553</v>
      </c>
      <c r="HI283" s="5">
        <f t="shared" ca="1" si="1243"/>
        <v>289261</v>
      </c>
      <c r="HJ283" s="5">
        <f t="shared" ca="1" si="1243"/>
        <v>309666</v>
      </c>
      <c r="HK283" s="5">
        <f t="shared" ca="1" si="1243"/>
        <v>42813.4</v>
      </c>
      <c r="HL283" s="5">
        <f t="shared" ca="1" si="1243"/>
        <v>129466</v>
      </c>
      <c r="HM283" s="5">
        <f t="shared" ca="1" si="1243"/>
        <v>127031</v>
      </c>
      <c r="HN283" s="5">
        <f t="shared" ca="1" si="1243"/>
        <v>674022</v>
      </c>
      <c r="HO283" s="5">
        <f t="shared" ca="1" si="1243"/>
        <v>1572370</v>
      </c>
      <c r="HP283" s="5">
        <f t="shared" ca="1" si="1243"/>
        <v>2135580</v>
      </c>
      <c r="HQ283" s="5">
        <f t="shared" ca="1" si="1243"/>
        <v>0</v>
      </c>
      <c r="HR283" s="5">
        <f t="shared" ca="1" si="1243"/>
        <v>0</v>
      </c>
      <c r="HS283" s="5">
        <f t="shared" ca="1" si="1225"/>
        <v>0</v>
      </c>
      <c r="HT283" s="5">
        <f t="shared" ca="1" si="1225"/>
        <v>0</v>
      </c>
      <c r="HU283" s="5">
        <f t="shared" ca="1" si="1225"/>
        <v>0</v>
      </c>
      <c r="HV283" s="5"/>
      <c r="HW283" s="5">
        <f t="shared" ca="1" si="1244"/>
        <v>18147.2</v>
      </c>
      <c r="HX283" s="5">
        <f t="shared" ca="1" si="1244"/>
        <v>18147.2</v>
      </c>
      <c r="HY283" s="5">
        <f t="shared" ca="1" si="1244"/>
        <v>0</v>
      </c>
      <c r="HZ283" s="5">
        <f t="shared" ca="1" si="1244"/>
        <v>0</v>
      </c>
      <c r="IA283" s="5">
        <f t="shared" ca="1" si="1244"/>
        <v>0</v>
      </c>
      <c r="IB283" s="5">
        <f t="shared" ca="1" si="1244"/>
        <v>0</v>
      </c>
      <c r="IC283" s="5">
        <f t="shared" ca="1" si="1244"/>
        <v>0</v>
      </c>
      <c r="ID283" s="5">
        <f t="shared" ca="1" si="1244"/>
        <v>0</v>
      </c>
      <c r="IE283" s="5">
        <f t="shared" ca="1" si="1244"/>
        <v>18147.2</v>
      </c>
      <c r="IF283" s="5">
        <f t="shared" ca="1" si="1244"/>
        <v>0</v>
      </c>
      <c r="IG283" s="5">
        <f t="shared" ca="1" si="1244"/>
        <v>0</v>
      </c>
      <c r="IH283" s="5">
        <f t="shared" ca="1" si="1244"/>
        <v>0</v>
      </c>
      <c r="II283" s="5">
        <f t="shared" ca="1" si="1227"/>
        <v>0</v>
      </c>
      <c r="IJ283" s="5"/>
      <c r="IK283" s="5">
        <f t="shared" ca="1" si="1251"/>
        <v>105.628</v>
      </c>
      <c r="IL283" s="5">
        <f t="shared" ca="1" si="1251"/>
        <v>7.15693</v>
      </c>
      <c r="IM283" s="5">
        <f t="shared" ca="1" si="1251"/>
        <v>21.9938</v>
      </c>
      <c r="IN283" s="5">
        <f t="shared" ca="1" si="1251"/>
        <v>18.389399999999998</v>
      </c>
      <c r="IO283" s="5">
        <f t="shared" ca="1" si="1251"/>
        <v>3.2913600000000001</v>
      </c>
      <c r="IP283" s="5">
        <f t="shared" ca="1" si="1251"/>
        <v>8.2726000000000006</v>
      </c>
      <c r="IQ283" s="5">
        <f t="shared" ca="1" si="1251"/>
        <v>7.2618299999999998</v>
      </c>
      <c r="IR283" s="5">
        <f t="shared" ca="1" si="1251"/>
        <v>39.261899999999997</v>
      </c>
      <c r="IS283" s="5"/>
      <c r="IT283" s="19">
        <f t="shared" ca="1" si="1267"/>
        <v>29.014369350306566</v>
      </c>
      <c r="IU283" s="19">
        <f t="shared" ca="1" si="1268"/>
        <v>3.6404609705308384</v>
      </c>
      <c r="IV283" s="19">
        <f t="shared" ca="1" si="1269"/>
        <v>1.9795032220927458</v>
      </c>
      <c r="IW283" s="19">
        <f t="shared" ca="1" si="1270"/>
        <v>2.1191409999017226</v>
      </c>
      <c r="IX283" s="19">
        <f t="shared" ca="1" si="1271"/>
        <v>0.292985446530108</v>
      </c>
      <c r="IY283" s="19">
        <f t="shared" ca="1" si="1272"/>
        <v>0.88597620886140682</v>
      </c>
      <c r="IZ283" s="19">
        <f t="shared" ca="1" si="1273"/>
        <v>0.86931274456516283</v>
      </c>
      <c r="JA283" s="19">
        <f t="shared" ca="1" si="1274"/>
        <v>4.6125427235659027</v>
      </c>
      <c r="JB283" s="19">
        <f t="shared" ca="1" si="1275"/>
        <v>14.399929480995368</v>
      </c>
      <c r="JC283" s="19">
        <f t="shared" ca="1" si="1276"/>
        <v>14.614439869311196</v>
      </c>
      <c r="JD283" s="19">
        <f t="shared" ca="1" si="1277"/>
        <v>0</v>
      </c>
      <c r="JE283" s="19">
        <f t="shared" ca="1" si="1278"/>
        <v>0</v>
      </c>
      <c r="JF283" s="19">
        <f t="shared" ca="1" si="1278"/>
        <v>0</v>
      </c>
      <c r="JG283" s="72">
        <f t="shared" ref="JG283:JG305" ca="1" si="1308">((HT283*3.412))/$A283</f>
        <v>0</v>
      </c>
      <c r="JH283" s="72">
        <f t="shared" ref="JH283:JH305" ca="1" si="1309">((HU283*3.412))/$A283</f>
        <v>0</v>
      </c>
      <c r="JI283" s="5"/>
      <c r="JJ283" s="5"/>
      <c r="JK283" s="5"/>
      <c r="JL283" s="5">
        <f t="shared" ca="1" si="1245"/>
        <v>3707950</v>
      </c>
      <c r="JM283" s="5">
        <f t="shared" ca="1" si="1245"/>
        <v>109.553</v>
      </c>
      <c r="JN283" s="5">
        <f t="shared" ca="1" si="1245"/>
        <v>289261</v>
      </c>
      <c r="JO283" s="5">
        <f t="shared" ca="1" si="1245"/>
        <v>309666</v>
      </c>
      <c r="JP283" s="5">
        <f t="shared" ca="1" si="1245"/>
        <v>42813.4</v>
      </c>
      <c r="JQ283" s="5">
        <f t="shared" ca="1" si="1245"/>
        <v>129466</v>
      </c>
      <c r="JR283" s="5">
        <f t="shared" ca="1" si="1245"/>
        <v>127031</v>
      </c>
      <c r="JS283" s="5">
        <f t="shared" ca="1" si="1245"/>
        <v>674022</v>
      </c>
      <c r="JT283" s="5">
        <f t="shared" ca="1" si="1245"/>
        <v>1572370</v>
      </c>
      <c r="JU283" s="5">
        <f t="shared" ca="1" si="1245"/>
        <v>2135580</v>
      </c>
      <c r="JV283" s="5">
        <f t="shared" ca="1" si="1245"/>
        <v>0</v>
      </c>
      <c r="JW283" s="5">
        <f t="shared" ca="1" si="1245"/>
        <v>0</v>
      </c>
      <c r="JX283" s="5">
        <f t="shared" ca="1" si="1229"/>
        <v>0</v>
      </c>
      <c r="JY283" s="5">
        <f t="shared" ca="1" si="1229"/>
        <v>0</v>
      </c>
      <c r="JZ283" s="5">
        <f t="shared" ca="1" si="1229"/>
        <v>0</v>
      </c>
      <c r="KA283" s="5"/>
      <c r="KB283" s="5">
        <f t="shared" ca="1" si="1246"/>
        <v>18147.2</v>
      </c>
      <c r="KC283" s="5">
        <f t="shared" ca="1" si="1246"/>
        <v>18147.2</v>
      </c>
      <c r="KD283" s="5">
        <f t="shared" ca="1" si="1246"/>
        <v>0</v>
      </c>
      <c r="KE283" s="5">
        <f t="shared" ca="1" si="1246"/>
        <v>0</v>
      </c>
      <c r="KF283" s="5">
        <f t="shared" ca="1" si="1246"/>
        <v>0</v>
      </c>
      <c r="KG283" s="5">
        <f t="shared" ca="1" si="1246"/>
        <v>0</v>
      </c>
      <c r="KH283" s="5">
        <f t="shared" ca="1" si="1246"/>
        <v>0</v>
      </c>
      <c r="KI283" s="5">
        <f t="shared" ca="1" si="1246"/>
        <v>0</v>
      </c>
      <c r="KJ283" s="5">
        <f t="shared" ca="1" si="1246"/>
        <v>18147.2</v>
      </c>
      <c r="KK283" s="5">
        <f t="shared" ca="1" si="1246"/>
        <v>0</v>
      </c>
      <c r="KL283" s="5">
        <f t="shared" ca="1" si="1246"/>
        <v>0</v>
      </c>
      <c r="KM283" s="5">
        <f t="shared" ca="1" si="1246"/>
        <v>0</v>
      </c>
      <c r="KN283" s="5">
        <f t="shared" ca="1" si="1231"/>
        <v>0</v>
      </c>
      <c r="KO283" s="5"/>
      <c r="KP283" s="5">
        <f t="shared" ca="1" si="1249"/>
        <v>105.628</v>
      </c>
      <c r="KQ283" s="5">
        <f t="shared" ca="1" si="1249"/>
        <v>7.15693</v>
      </c>
      <c r="KR283" s="5">
        <f t="shared" ca="1" si="1249"/>
        <v>21.9938</v>
      </c>
      <c r="KS283" s="5">
        <f t="shared" ca="1" si="1249"/>
        <v>18.389399999999998</v>
      </c>
      <c r="KT283" s="5">
        <f t="shared" ca="1" si="1249"/>
        <v>3.2913600000000001</v>
      </c>
      <c r="KU283" s="5">
        <f t="shared" ca="1" si="1249"/>
        <v>8.2726000000000006</v>
      </c>
      <c r="KV283" s="5">
        <f t="shared" ca="1" si="1249"/>
        <v>7.2618299999999998</v>
      </c>
      <c r="KW283" s="5">
        <f t="shared" ca="1" si="1249"/>
        <v>39.261899999999997</v>
      </c>
      <c r="KX283" s="5"/>
      <c r="KY283" s="19">
        <f t="shared" ca="1" si="1205"/>
        <v>29.014369350306566</v>
      </c>
      <c r="KZ283" s="19">
        <f t="shared" ca="1" si="1206"/>
        <v>3.6404609705308384</v>
      </c>
      <c r="LA283" s="19">
        <f t="shared" ca="1" si="1207"/>
        <v>1.9795032220927458</v>
      </c>
      <c r="LB283" s="19">
        <f t="shared" ca="1" si="1208"/>
        <v>2.1191409999017226</v>
      </c>
      <c r="LC283" s="19">
        <f t="shared" ca="1" si="1209"/>
        <v>0.292985446530108</v>
      </c>
      <c r="LD283" s="19">
        <f t="shared" ca="1" si="1210"/>
        <v>0.88597620886140682</v>
      </c>
      <c r="LE283" s="19">
        <f t="shared" ca="1" si="1211"/>
        <v>0.86931274456516283</v>
      </c>
      <c r="LF283" s="19">
        <f t="shared" ca="1" si="1212"/>
        <v>4.6125427235659027</v>
      </c>
      <c r="LG283" s="19">
        <f t="shared" ca="1" si="1213"/>
        <v>14.399929480995368</v>
      </c>
      <c r="LH283" s="19">
        <f t="shared" ca="1" si="1214"/>
        <v>14.614439869311196</v>
      </c>
      <c r="LI283" s="19">
        <f t="shared" ca="1" si="1215"/>
        <v>0</v>
      </c>
      <c r="LJ283" s="19">
        <f t="shared" ca="1" si="1279"/>
        <v>0</v>
      </c>
      <c r="LK283" s="19">
        <f t="shared" ca="1" si="1280"/>
        <v>0</v>
      </c>
      <c r="LL283" s="72">
        <f t="shared" ref="LL283:LL305" ca="1" si="1310">((JY283*3.412))/$A283</f>
        <v>0</v>
      </c>
      <c r="LM283" s="72">
        <f t="shared" ref="LM283:LM305" ca="1" si="1311">((JZ283*3.412))/$A283</f>
        <v>0</v>
      </c>
    </row>
    <row r="284" spans="1:325" ht="15" customHeight="1" outlineLevel="1" x14ac:dyDescent="0.3">
      <c r="A284" s="5">
        <f>IF('Old Results'!E264='New Results'!E264,'New Results'!E264,"0")</f>
        <v>498589</v>
      </c>
      <c r="B284" s="5">
        <f t="shared" si="1237"/>
        <v>415</v>
      </c>
      <c r="C284" s="27">
        <f t="shared" si="1252"/>
        <v>263</v>
      </c>
      <c r="D284" s="41" t="str">
        <f>'Old Results'!C264</f>
        <v>0415406-OffLrg-TES-StoTnkRval_NDL</v>
      </c>
      <c r="E284" s="41" t="str">
        <f>'New Results'!C264</f>
        <v>0415406-OffLrg-TES-StoTnkRval_NDL</v>
      </c>
      <c r="F284" s="5">
        <f t="shared" ca="1" si="1128"/>
        <v>0</v>
      </c>
      <c r="G284" s="5">
        <f t="shared" ca="1" si="1129"/>
        <v>0</v>
      </c>
      <c r="H284" s="5">
        <f t="shared" ca="1" si="1130"/>
        <v>0</v>
      </c>
      <c r="I284" s="5">
        <f t="shared" ca="1" si="1131"/>
        <v>0</v>
      </c>
      <c r="J284" s="5">
        <f t="shared" ca="1" si="1132"/>
        <v>0</v>
      </c>
      <c r="K284" s="5">
        <f t="shared" ca="1" si="1133"/>
        <v>0</v>
      </c>
      <c r="L284" s="5">
        <f t="shared" ca="1" si="1134"/>
        <v>0</v>
      </c>
      <c r="M284" s="5">
        <f t="shared" ca="1" si="1135"/>
        <v>0</v>
      </c>
      <c r="N284" s="5">
        <f t="shared" ca="1" si="1136"/>
        <v>0</v>
      </c>
      <c r="O284" s="5">
        <f t="shared" ca="1" si="1137"/>
        <v>0</v>
      </c>
      <c r="P284" s="5">
        <f t="shared" ca="1" si="1138"/>
        <v>0</v>
      </c>
      <c r="Q284" s="5">
        <f t="shared" ca="1" si="1139"/>
        <v>0</v>
      </c>
      <c r="R284" s="5">
        <f t="shared" ca="1" si="1281"/>
        <v>0</v>
      </c>
      <c r="S284" s="5">
        <f t="shared" ca="1" si="1282"/>
        <v>0</v>
      </c>
      <c r="T284" s="5">
        <f t="shared" ca="1" si="1283"/>
        <v>0</v>
      </c>
      <c r="U284" s="5">
        <f t="shared" ca="1" si="1140"/>
        <v>0</v>
      </c>
      <c r="V284" s="5">
        <f t="shared" ca="1" si="1141"/>
        <v>0</v>
      </c>
      <c r="W284" s="5">
        <f t="shared" ca="1" si="1142"/>
        <v>0</v>
      </c>
      <c r="X284" s="5">
        <f t="shared" ca="1" si="1143"/>
        <v>0</v>
      </c>
      <c r="Y284" s="5">
        <f t="shared" ca="1" si="1144"/>
        <v>0</v>
      </c>
      <c r="Z284" s="5">
        <f t="shared" ca="1" si="1145"/>
        <v>0</v>
      </c>
      <c r="AA284" s="5">
        <f t="shared" ca="1" si="1146"/>
        <v>0</v>
      </c>
      <c r="AB284" s="5">
        <f t="shared" ca="1" si="1147"/>
        <v>0</v>
      </c>
      <c r="AC284" s="5">
        <f t="shared" ca="1" si="1148"/>
        <v>0</v>
      </c>
      <c r="AD284" s="5">
        <f t="shared" ca="1" si="1149"/>
        <v>0</v>
      </c>
      <c r="AE284" s="5">
        <f t="shared" ca="1" si="1150"/>
        <v>0</v>
      </c>
      <c r="AF284" s="5">
        <f t="shared" ca="1" si="1151"/>
        <v>0</v>
      </c>
      <c r="AG284" s="5">
        <f t="shared" ca="1" si="1151"/>
        <v>0</v>
      </c>
      <c r="AH284" s="37">
        <f t="shared" ca="1" si="1152"/>
        <v>0</v>
      </c>
      <c r="AI284" s="37">
        <f t="shared" ca="1" si="1153"/>
        <v>0</v>
      </c>
      <c r="AJ284" s="37">
        <f t="shared" ca="1" si="1154"/>
        <v>0</v>
      </c>
      <c r="AK284" s="37">
        <f t="shared" ca="1" si="1155"/>
        <v>0</v>
      </c>
      <c r="AL284" s="37">
        <f t="shared" ca="1" si="1156"/>
        <v>0</v>
      </c>
      <c r="AM284" s="37">
        <f t="shared" ca="1" si="1157"/>
        <v>0</v>
      </c>
      <c r="AN284" s="37">
        <f t="shared" ca="1" si="1158"/>
        <v>0</v>
      </c>
      <c r="AO284" s="37">
        <f t="shared" ca="1" si="1159"/>
        <v>0</v>
      </c>
      <c r="AP284" s="33">
        <f t="shared" ca="1" si="1160"/>
        <v>30.44765488207722</v>
      </c>
      <c r="AQ284" s="33">
        <f t="shared" ca="1" si="1161"/>
        <v>30.44765488207722</v>
      </c>
      <c r="AR284" s="24">
        <f t="shared" ca="1" si="1162"/>
        <v>0</v>
      </c>
      <c r="AS284" s="34">
        <f t="shared" ca="1" si="1163"/>
        <v>102.181</v>
      </c>
      <c r="AT284" s="34">
        <f t="shared" ca="1" si="1164"/>
        <v>102.181</v>
      </c>
      <c r="AU284" s="45">
        <f t="shared" ca="1" si="1165"/>
        <v>0</v>
      </c>
      <c r="AV284" s="34">
        <f t="shared" ca="1" si="1166"/>
        <v>3.4</v>
      </c>
      <c r="AW284" s="34">
        <f t="shared" ca="1" si="1167"/>
        <v>3.4</v>
      </c>
      <c r="AX284" s="46">
        <f t="shared" ca="1" si="1168"/>
        <v>0</v>
      </c>
      <c r="AY284" s="5"/>
      <c r="AZ284" s="5">
        <f t="shared" ca="1" si="1254"/>
        <v>0</v>
      </c>
      <c r="BA284" s="5">
        <f t="shared" ca="1" si="1255"/>
        <v>0</v>
      </c>
      <c r="BB284" s="5">
        <f t="shared" ca="1" si="1256"/>
        <v>0</v>
      </c>
      <c r="BC284" s="5">
        <f t="shared" ca="1" si="1257"/>
        <v>0</v>
      </c>
      <c r="BD284" s="5">
        <f t="shared" ca="1" si="1258"/>
        <v>0</v>
      </c>
      <c r="BE284" s="5">
        <f t="shared" ca="1" si="1259"/>
        <v>0</v>
      </c>
      <c r="BF284" s="5">
        <f t="shared" ca="1" si="1260"/>
        <v>0</v>
      </c>
      <c r="BG284" s="5">
        <f t="shared" ca="1" si="1261"/>
        <v>0</v>
      </c>
      <c r="BH284" s="5">
        <f t="shared" ca="1" si="1262"/>
        <v>0</v>
      </c>
      <c r="BI284" s="5">
        <f t="shared" ca="1" si="1263"/>
        <v>0</v>
      </c>
      <c r="BJ284" s="5">
        <f t="shared" ca="1" si="1264"/>
        <v>0</v>
      </c>
      <c r="BK284" s="5">
        <f t="shared" ca="1" si="1265"/>
        <v>0</v>
      </c>
      <c r="BL284" s="5">
        <f t="shared" ca="1" si="1284"/>
        <v>0</v>
      </c>
      <c r="BM284" s="5">
        <f t="shared" ca="1" si="1285"/>
        <v>0</v>
      </c>
      <c r="BN284" s="5">
        <f t="shared" ca="1" si="1286"/>
        <v>0</v>
      </c>
      <c r="BO284" s="5">
        <f t="shared" ca="1" si="1287"/>
        <v>0</v>
      </c>
      <c r="BP284" s="5">
        <f t="shared" ca="1" si="1288"/>
        <v>0</v>
      </c>
      <c r="BQ284" s="5">
        <f t="shared" ca="1" si="1289"/>
        <v>0</v>
      </c>
      <c r="BR284" s="5">
        <f t="shared" ca="1" si="1290"/>
        <v>0</v>
      </c>
      <c r="BS284" s="5">
        <f t="shared" ca="1" si="1291"/>
        <v>0</v>
      </c>
      <c r="BT284" s="5">
        <f t="shared" ca="1" si="1292"/>
        <v>0</v>
      </c>
      <c r="BU284" s="5">
        <f t="shared" ca="1" si="1293"/>
        <v>0</v>
      </c>
      <c r="BV284" s="5">
        <f t="shared" ca="1" si="1294"/>
        <v>0</v>
      </c>
      <c r="BW284" s="5">
        <f t="shared" ca="1" si="1295"/>
        <v>0</v>
      </c>
      <c r="BX284" s="5">
        <f t="shared" ca="1" si="1296"/>
        <v>0</v>
      </c>
      <c r="BY284" s="5">
        <f t="shared" ca="1" si="1297"/>
        <v>0</v>
      </c>
      <c r="BZ284" s="5">
        <f t="shared" ca="1" si="1298"/>
        <v>0</v>
      </c>
      <c r="CA284" s="5">
        <f t="shared" ca="1" si="1299"/>
        <v>0</v>
      </c>
      <c r="CB284" s="37">
        <f t="shared" ca="1" si="1169"/>
        <v>0</v>
      </c>
      <c r="CC284" s="37">
        <f t="shared" ca="1" si="1170"/>
        <v>0</v>
      </c>
      <c r="CD284" s="37">
        <f t="shared" ca="1" si="1171"/>
        <v>0</v>
      </c>
      <c r="CE284" s="37">
        <f t="shared" ca="1" si="1172"/>
        <v>0</v>
      </c>
      <c r="CF284" s="37">
        <f t="shared" ca="1" si="1173"/>
        <v>0</v>
      </c>
      <c r="CG284" s="37">
        <f t="shared" ca="1" si="1174"/>
        <v>0</v>
      </c>
      <c r="CH284" s="37">
        <f t="shared" ca="1" si="1175"/>
        <v>0</v>
      </c>
      <c r="CI284" s="19">
        <f t="shared" ca="1" si="1176"/>
        <v>0</v>
      </c>
      <c r="CJ284" s="33">
        <f t="shared" ca="1" si="1177"/>
        <v>29.014369350306566</v>
      </c>
      <c r="CK284" s="33">
        <f t="shared" ca="1" si="1266"/>
        <v>29.014369350306566</v>
      </c>
      <c r="CL284" s="24">
        <f t="shared" ca="1" si="1178"/>
        <v>0</v>
      </c>
      <c r="CM284" s="34">
        <f t="shared" ca="1" si="1179"/>
        <v>105.628</v>
      </c>
      <c r="CN284" s="34">
        <f t="shared" ca="1" si="1180"/>
        <v>105.628</v>
      </c>
      <c r="CO284" s="45">
        <f t="shared" ca="1" si="1181"/>
        <v>0</v>
      </c>
      <c r="CP284" s="5"/>
      <c r="CR284" s="5">
        <f t="shared" ca="1" si="1300"/>
        <v>367</v>
      </c>
      <c r="CS284" s="5">
        <f t="shared" ca="1" si="1301"/>
        <v>326</v>
      </c>
      <c r="CT284" s="62">
        <f t="shared" ca="1" si="1182"/>
        <v>0.11171662125340598</v>
      </c>
      <c r="CW284" s="5">
        <f t="shared" ca="1" si="1238"/>
        <v>3699650</v>
      </c>
      <c r="CX284" s="5">
        <f t="shared" ca="1" si="1238"/>
        <v>130.315</v>
      </c>
      <c r="CY284" s="5">
        <f t="shared" ca="1" si="1238"/>
        <v>382430</v>
      </c>
      <c r="CZ284" s="5">
        <f t="shared" ca="1" si="1238"/>
        <v>244622</v>
      </c>
      <c r="DA284" s="5">
        <f t="shared" ca="1" si="1238"/>
        <v>2735.43</v>
      </c>
      <c r="DB284" s="5">
        <f t="shared" ca="1" si="1238"/>
        <v>260132</v>
      </c>
      <c r="DC284" s="5">
        <f t="shared" ca="1" si="1238"/>
        <v>0</v>
      </c>
      <c r="DD284" s="5">
        <f t="shared" ca="1" si="1238"/>
        <v>674022</v>
      </c>
      <c r="DE284" s="5">
        <f t="shared" ca="1" si="1238"/>
        <v>1564070</v>
      </c>
      <c r="DF284" s="5">
        <f t="shared" ca="1" si="1238"/>
        <v>2135580</v>
      </c>
      <c r="DG284" s="5">
        <f t="shared" ca="1" si="1238"/>
        <v>0</v>
      </c>
      <c r="DH284" s="5">
        <f t="shared" ca="1" si="1238"/>
        <v>0</v>
      </c>
      <c r="DI284" s="5">
        <f t="shared" ca="1" si="1253"/>
        <v>0</v>
      </c>
      <c r="DJ284" s="5">
        <f t="shared" ca="1" si="1253"/>
        <v>0</v>
      </c>
      <c r="DK284" s="5">
        <f t="shared" ca="1" si="1253"/>
        <v>0</v>
      </c>
      <c r="DL284" s="5"/>
      <c r="DM284" s="5">
        <f t="shared" ca="1" si="1240"/>
        <v>25576.6</v>
      </c>
      <c r="DN284" s="5">
        <f t="shared" ca="1" si="1240"/>
        <v>20028.5</v>
      </c>
      <c r="DO284" s="5">
        <f t="shared" ca="1" si="1240"/>
        <v>0</v>
      </c>
      <c r="DP284" s="5">
        <f t="shared" ca="1" si="1240"/>
        <v>0</v>
      </c>
      <c r="DQ284" s="5">
        <f t="shared" ca="1" si="1240"/>
        <v>0</v>
      </c>
      <c r="DR284" s="5">
        <f t="shared" ca="1" si="1240"/>
        <v>0</v>
      </c>
      <c r="DS284" s="5">
        <f t="shared" ca="1" si="1240"/>
        <v>5548.13</v>
      </c>
      <c r="DT284" s="5">
        <f t="shared" ca="1" si="1240"/>
        <v>0</v>
      </c>
      <c r="DU284" s="5">
        <f t="shared" ca="1" si="1240"/>
        <v>25576.6</v>
      </c>
      <c r="DV284" s="5">
        <f t="shared" ca="1" si="1240"/>
        <v>0</v>
      </c>
      <c r="DW284" s="5">
        <f t="shared" ca="1" si="1240"/>
        <v>0</v>
      </c>
      <c r="DX284" s="5">
        <f t="shared" ca="1" si="1240"/>
        <v>0</v>
      </c>
      <c r="DY284" s="5">
        <f t="shared" ca="1" si="1218"/>
        <v>0</v>
      </c>
      <c r="DZ284" s="5"/>
      <c r="EA284" s="5">
        <f t="shared" ca="1" si="1250"/>
        <v>102.181</v>
      </c>
      <c r="EB284" s="5">
        <f t="shared" ca="1" si="1250"/>
        <v>7.7384000000000004</v>
      </c>
      <c r="EC284" s="5">
        <f t="shared" ca="1" si="1250"/>
        <v>24.010300000000001</v>
      </c>
      <c r="ED284" s="5">
        <f t="shared" ca="1" si="1250"/>
        <v>14.2354</v>
      </c>
      <c r="EE284" s="5">
        <f t="shared" ca="1" si="1250"/>
        <v>0.190944</v>
      </c>
      <c r="EF284" s="5">
        <f t="shared" ca="1" si="1250"/>
        <v>14.736499999999999</v>
      </c>
      <c r="EG284" s="5">
        <f t="shared" ca="1" si="1250"/>
        <v>2.0074200000000002</v>
      </c>
      <c r="EH284" s="5">
        <f t="shared" ca="1" si="1250"/>
        <v>39.261899999999997</v>
      </c>
      <c r="EI284" s="5"/>
      <c r="EJ284" s="19">
        <f t="shared" ca="1" si="1183"/>
        <v>30.44765488207722</v>
      </c>
      <c r="EK284" s="19">
        <f t="shared" ca="1" si="1184"/>
        <v>4.017927861986526</v>
      </c>
      <c r="EL284" s="19">
        <f t="shared" ca="1" si="1185"/>
        <v>2.6170877416068143</v>
      </c>
      <c r="EM284" s="19">
        <f t="shared" ca="1" si="1186"/>
        <v>1.6740246254931417</v>
      </c>
      <c r="EN284" s="19">
        <f t="shared" ca="1" si="1187"/>
        <v>1.8719400468121036E-2</v>
      </c>
      <c r="EO284" s="19">
        <f t="shared" ca="1" si="1188"/>
        <v>1.7801643919139811</v>
      </c>
      <c r="EP284" s="19">
        <f t="shared" ca="1" si="1189"/>
        <v>1.112766226290592</v>
      </c>
      <c r="EQ284" s="19">
        <f t="shared" ca="1" si="1190"/>
        <v>4.6125427235659027</v>
      </c>
      <c r="ER284" s="19">
        <f t="shared" ca="1" si="1191"/>
        <v>15.833215012766026</v>
      </c>
      <c r="ES284" s="19">
        <f t="shared" ca="1" si="1192"/>
        <v>14.614439869311196</v>
      </c>
      <c r="ET284" s="19">
        <f t="shared" ca="1" si="1193"/>
        <v>0</v>
      </c>
      <c r="EU284" s="19">
        <f t="shared" ca="1" si="1302"/>
        <v>0</v>
      </c>
      <c r="EV284" s="19">
        <f t="shared" ca="1" si="1303"/>
        <v>0</v>
      </c>
      <c r="EW284" s="72">
        <f t="shared" ca="1" si="1304"/>
        <v>0</v>
      </c>
      <c r="EX284" s="72">
        <f t="shared" ca="1" si="1305"/>
        <v>0</v>
      </c>
      <c r="EY284" s="5"/>
      <c r="EZ284" s="5"/>
      <c r="FA284" s="5"/>
      <c r="FB284" s="5">
        <f t="shared" ca="1" si="1241"/>
        <v>3699650</v>
      </c>
      <c r="FC284" s="5">
        <f t="shared" ca="1" si="1241"/>
        <v>130.315</v>
      </c>
      <c r="FD284" s="5">
        <f t="shared" ca="1" si="1241"/>
        <v>382430</v>
      </c>
      <c r="FE284" s="5">
        <f t="shared" ca="1" si="1241"/>
        <v>244622</v>
      </c>
      <c r="FF284" s="5">
        <f t="shared" ca="1" si="1241"/>
        <v>2735.43</v>
      </c>
      <c r="FG284" s="5">
        <f t="shared" ca="1" si="1241"/>
        <v>260132</v>
      </c>
      <c r="FH284" s="5">
        <f t="shared" ca="1" si="1241"/>
        <v>0</v>
      </c>
      <c r="FI284" s="5">
        <f t="shared" ca="1" si="1241"/>
        <v>674022</v>
      </c>
      <c r="FJ284" s="5">
        <f t="shared" ca="1" si="1241"/>
        <v>1564070</v>
      </c>
      <c r="FK284" s="5">
        <f t="shared" ca="1" si="1241"/>
        <v>2135580</v>
      </c>
      <c r="FL284" s="5">
        <f t="shared" ca="1" si="1241"/>
        <v>0</v>
      </c>
      <c r="FM284" s="5">
        <f t="shared" ca="1" si="1241"/>
        <v>0</v>
      </c>
      <c r="FN284" s="5">
        <f t="shared" ca="1" si="1220"/>
        <v>0</v>
      </c>
      <c r="FO284" s="5">
        <f t="shared" ca="1" si="1220"/>
        <v>0</v>
      </c>
      <c r="FP284" s="5">
        <f t="shared" ca="1" si="1220"/>
        <v>0</v>
      </c>
      <c r="FQ284" s="5"/>
      <c r="FR284" s="5">
        <f t="shared" ca="1" si="1242"/>
        <v>25576.6</v>
      </c>
      <c r="FS284" s="5">
        <f t="shared" ca="1" si="1242"/>
        <v>20028.5</v>
      </c>
      <c r="FT284" s="5">
        <f t="shared" ca="1" si="1242"/>
        <v>0</v>
      </c>
      <c r="FU284" s="5">
        <f t="shared" ca="1" si="1242"/>
        <v>0</v>
      </c>
      <c r="FV284" s="5">
        <f t="shared" ca="1" si="1242"/>
        <v>0</v>
      </c>
      <c r="FW284" s="5">
        <f t="shared" ca="1" si="1242"/>
        <v>0</v>
      </c>
      <c r="FX284" s="5">
        <f t="shared" ca="1" si="1242"/>
        <v>5548.13</v>
      </c>
      <c r="FY284" s="5">
        <f t="shared" ca="1" si="1242"/>
        <v>0</v>
      </c>
      <c r="FZ284" s="5">
        <f t="shared" ca="1" si="1242"/>
        <v>25576.6</v>
      </c>
      <c r="GA284" s="5">
        <f t="shared" ca="1" si="1242"/>
        <v>0</v>
      </c>
      <c r="GB284" s="5">
        <f t="shared" ca="1" si="1242"/>
        <v>0</v>
      </c>
      <c r="GC284" s="5">
        <f t="shared" ca="1" si="1242"/>
        <v>0</v>
      </c>
      <c r="GD284" s="5">
        <f t="shared" ca="1" si="1222"/>
        <v>0</v>
      </c>
      <c r="GE284" s="5"/>
      <c r="GF284" s="5">
        <f t="shared" ca="1" si="1248"/>
        <v>102.181</v>
      </c>
      <c r="GG284" s="5">
        <f t="shared" ca="1" si="1248"/>
        <v>7.7384000000000004</v>
      </c>
      <c r="GH284" s="5">
        <f t="shared" ca="1" si="1248"/>
        <v>24.010300000000001</v>
      </c>
      <c r="GI284" s="5">
        <f t="shared" ca="1" si="1248"/>
        <v>14.2354</v>
      </c>
      <c r="GJ284" s="5">
        <f t="shared" ca="1" si="1248"/>
        <v>0.190944</v>
      </c>
      <c r="GK284" s="5">
        <f t="shared" ca="1" si="1248"/>
        <v>14.736499999999999</v>
      </c>
      <c r="GL284" s="5">
        <f t="shared" ca="1" si="1248"/>
        <v>2.0074200000000002</v>
      </c>
      <c r="GM284" s="5">
        <f t="shared" ca="1" si="1248"/>
        <v>39.261899999999997</v>
      </c>
      <c r="GN284" s="5"/>
      <c r="GO284" s="19">
        <f t="shared" ca="1" si="1194"/>
        <v>30.44765488207722</v>
      </c>
      <c r="GP284" s="19">
        <f t="shared" ca="1" si="1195"/>
        <v>4.017927861986526</v>
      </c>
      <c r="GQ284" s="19">
        <f t="shared" ca="1" si="1196"/>
        <v>2.6170877416068143</v>
      </c>
      <c r="GR284" s="19">
        <f t="shared" ca="1" si="1197"/>
        <v>1.6740246254931417</v>
      </c>
      <c r="GS284" s="19">
        <f t="shared" ca="1" si="1198"/>
        <v>1.8719400468121036E-2</v>
      </c>
      <c r="GT284" s="19">
        <f t="shared" ca="1" si="1199"/>
        <v>1.7801643919139811</v>
      </c>
      <c r="GU284" s="19">
        <f t="shared" ca="1" si="1200"/>
        <v>1.112766226290592</v>
      </c>
      <c r="GV284" s="19">
        <f t="shared" ca="1" si="1201"/>
        <v>4.6125427235659027</v>
      </c>
      <c r="GW284" s="19">
        <f t="shared" ca="1" si="1202"/>
        <v>15.833215012766026</v>
      </c>
      <c r="GX284" s="19">
        <f t="shared" ca="1" si="1203"/>
        <v>14.614439869311196</v>
      </c>
      <c r="GY284" s="19">
        <f t="shared" ca="1" si="1204"/>
        <v>0</v>
      </c>
      <c r="GZ284" s="19">
        <f t="shared" ca="1" si="1204"/>
        <v>0</v>
      </c>
      <c r="HA284" s="19">
        <f t="shared" ca="1" si="1204"/>
        <v>0</v>
      </c>
      <c r="HB284" s="72">
        <f t="shared" ca="1" si="1306"/>
        <v>0</v>
      </c>
      <c r="HC284" s="72">
        <f t="shared" ca="1" si="1307"/>
        <v>0</v>
      </c>
      <c r="HD284" s="5"/>
      <c r="HE284" s="5"/>
      <c r="HF284" s="5"/>
      <c r="HG284" s="5">
        <f t="shared" ca="1" si="1243"/>
        <v>3707950</v>
      </c>
      <c r="HH284" s="5">
        <f t="shared" ca="1" si="1243"/>
        <v>109.553</v>
      </c>
      <c r="HI284" s="5">
        <f t="shared" ca="1" si="1243"/>
        <v>289261</v>
      </c>
      <c r="HJ284" s="5">
        <f t="shared" ca="1" si="1243"/>
        <v>309666</v>
      </c>
      <c r="HK284" s="5">
        <f t="shared" ca="1" si="1243"/>
        <v>42813.4</v>
      </c>
      <c r="HL284" s="5">
        <f t="shared" ca="1" si="1243"/>
        <v>129466</v>
      </c>
      <c r="HM284" s="5">
        <f t="shared" ca="1" si="1243"/>
        <v>127031</v>
      </c>
      <c r="HN284" s="5">
        <f t="shared" ca="1" si="1243"/>
        <v>674022</v>
      </c>
      <c r="HO284" s="5">
        <f t="shared" ca="1" si="1243"/>
        <v>1572370</v>
      </c>
      <c r="HP284" s="5">
        <f t="shared" ca="1" si="1243"/>
        <v>2135580</v>
      </c>
      <c r="HQ284" s="5">
        <f t="shared" ca="1" si="1243"/>
        <v>0</v>
      </c>
      <c r="HR284" s="5">
        <f t="shared" ca="1" si="1243"/>
        <v>0</v>
      </c>
      <c r="HS284" s="5">
        <f t="shared" ca="1" si="1225"/>
        <v>0</v>
      </c>
      <c r="HT284" s="5">
        <f t="shared" ca="1" si="1225"/>
        <v>0</v>
      </c>
      <c r="HU284" s="5">
        <f t="shared" ca="1" si="1225"/>
        <v>0</v>
      </c>
      <c r="HV284" s="5"/>
      <c r="HW284" s="5">
        <f t="shared" ca="1" si="1244"/>
        <v>18147.2</v>
      </c>
      <c r="HX284" s="5">
        <f t="shared" ca="1" si="1244"/>
        <v>18147.2</v>
      </c>
      <c r="HY284" s="5">
        <f t="shared" ca="1" si="1244"/>
        <v>0</v>
      </c>
      <c r="HZ284" s="5">
        <f t="shared" ca="1" si="1244"/>
        <v>0</v>
      </c>
      <c r="IA284" s="5">
        <f t="shared" ca="1" si="1244"/>
        <v>0</v>
      </c>
      <c r="IB284" s="5">
        <f t="shared" ca="1" si="1244"/>
        <v>0</v>
      </c>
      <c r="IC284" s="5">
        <f t="shared" ca="1" si="1244"/>
        <v>0</v>
      </c>
      <c r="ID284" s="5">
        <f t="shared" ca="1" si="1244"/>
        <v>0</v>
      </c>
      <c r="IE284" s="5">
        <f t="shared" ca="1" si="1244"/>
        <v>18147.2</v>
      </c>
      <c r="IF284" s="5">
        <f t="shared" ca="1" si="1244"/>
        <v>0</v>
      </c>
      <c r="IG284" s="5">
        <f t="shared" ca="1" si="1244"/>
        <v>0</v>
      </c>
      <c r="IH284" s="5">
        <f t="shared" ca="1" si="1244"/>
        <v>0</v>
      </c>
      <c r="II284" s="5">
        <f t="shared" ca="1" si="1227"/>
        <v>0</v>
      </c>
      <c r="IJ284" s="5"/>
      <c r="IK284" s="5">
        <f t="shared" ca="1" si="1251"/>
        <v>105.628</v>
      </c>
      <c r="IL284" s="5">
        <f t="shared" ca="1" si="1251"/>
        <v>7.15693</v>
      </c>
      <c r="IM284" s="5">
        <f t="shared" ca="1" si="1251"/>
        <v>21.9938</v>
      </c>
      <c r="IN284" s="5">
        <f t="shared" ca="1" si="1251"/>
        <v>18.389399999999998</v>
      </c>
      <c r="IO284" s="5">
        <f t="shared" ca="1" si="1251"/>
        <v>3.2913600000000001</v>
      </c>
      <c r="IP284" s="5">
        <f t="shared" ca="1" si="1251"/>
        <v>8.2726000000000006</v>
      </c>
      <c r="IQ284" s="5">
        <f t="shared" ca="1" si="1251"/>
        <v>7.2618299999999998</v>
      </c>
      <c r="IR284" s="5">
        <f t="shared" ca="1" si="1251"/>
        <v>39.261899999999997</v>
      </c>
      <c r="IS284" s="5"/>
      <c r="IT284" s="19">
        <f t="shared" ca="1" si="1267"/>
        <v>29.014369350306566</v>
      </c>
      <c r="IU284" s="19">
        <f t="shared" ca="1" si="1268"/>
        <v>3.6404609705308384</v>
      </c>
      <c r="IV284" s="19">
        <f t="shared" ca="1" si="1269"/>
        <v>1.9795032220927458</v>
      </c>
      <c r="IW284" s="19">
        <f t="shared" ca="1" si="1270"/>
        <v>2.1191409999017226</v>
      </c>
      <c r="IX284" s="19">
        <f t="shared" ca="1" si="1271"/>
        <v>0.292985446530108</v>
      </c>
      <c r="IY284" s="19">
        <f t="shared" ca="1" si="1272"/>
        <v>0.88597620886140682</v>
      </c>
      <c r="IZ284" s="19">
        <f t="shared" ca="1" si="1273"/>
        <v>0.86931274456516283</v>
      </c>
      <c r="JA284" s="19">
        <f t="shared" ca="1" si="1274"/>
        <v>4.6125427235659027</v>
      </c>
      <c r="JB284" s="19">
        <f t="shared" ca="1" si="1275"/>
        <v>14.399929480995368</v>
      </c>
      <c r="JC284" s="19">
        <f t="shared" ca="1" si="1276"/>
        <v>14.614439869311196</v>
      </c>
      <c r="JD284" s="19">
        <f t="shared" ca="1" si="1277"/>
        <v>0</v>
      </c>
      <c r="JE284" s="19">
        <f t="shared" ca="1" si="1278"/>
        <v>0</v>
      </c>
      <c r="JF284" s="19">
        <f t="shared" ca="1" si="1278"/>
        <v>0</v>
      </c>
      <c r="JG284" s="72">
        <f t="shared" ca="1" si="1308"/>
        <v>0</v>
      </c>
      <c r="JH284" s="72">
        <f t="shared" ca="1" si="1309"/>
        <v>0</v>
      </c>
      <c r="JI284" s="5"/>
      <c r="JJ284" s="5"/>
      <c r="JK284" s="5"/>
      <c r="JL284" s="5">
        <f t="shared" ca="1" si="1245"/>
        <v>3707950</v>
      </c>
      <c r="JM284" s="5">
        <f t="shared" ca="1" si="1245"/>
        <v>109.553</v>
      </c>
      <c r="JN284" s="5">
        <f t="shared" ca="1" si="1245"/>
        <v>289261</v>
      </c>
      <c r="JO284" s="5">
        <f t="shared" ca="1" si="1245"/>
        <v>309666</v>
      </c>
      <c r="JP284" s="5">
        <f t="shared" ca="1" si="1245"/>
        <v>42813.4</v>
      </c>
      <c r="JQ284" s="5">
        <f t="shared" ca="1" si="1245"/>
        <v>129466</v>
      </c>
      <c r="JR284" s="5">
        <f t="shared" ca="1" si="1245"/>
        <v>127031</v>
      </c>
      <c r="JS284" s="5">
        <f t="shared" ca="1" si="1245"/>
        <v>674022</v>
      </c>
      <c r="JT284" s="5">
        <f t="shared" ca="1" si="1245"/>
        <v>1572370</v>
      </c>
      <c r="JU284" s="5">
        <f t="shared" ca="1" si="1245"/>
        <v>2135580</v>
      </c>
      <c r="JV284" s="5">
        <f t="shared" ca="1" si="1245"/>
        <v>0</v>
      </c>
      <c r="JW284" s="5">
        <f t="shared" ca="1" si="1245"/>
        <v>0</v>
      </c>
      <c r="JX284" s="5">
        <f t="shared" ca="1" si="1229"/>
        <v>0</v>
      </c>
      <c r="JY284" s="5">
        <f t="shared" ca="1" si="1229"/>
        <v>0</v>
      </c>
      <c r="JZ284" s="5">
        <f t="shared" ca="1" si="1229"/>
        <v>0</v>
      </c>
      <c r="KA284" s="5"/>
      <c r="KB284" s="5">
        <f t="shared" ca="1" si="1246"/>
        <v>18147.2</v>
      </c>
      <c r="KC284" s="5">
        <f t="shared" ca="1" si="1246"/>
        <v>18147.2</v>
      </c>
      <c r="KD284" s="5">
        <f t="shared" ca="1" si="1246"/>
        <v>0</v>
      </c>
      <c r="KE284" s="5">
        <f t="shared" ca="1" si="1246"/>
        <v>0</v>
      </c>
      <c r="KF284" s="5">
        <f t="shared" ca="1" si="1246"/>
        <v>0</v>
      </c>
      <c r="KG284" s="5">
        <f t="shared" ca="1" si="1246"/>
        <v>0</v>
      </c>
      <c r="KH284" s="5">
        <f t="shared" ca="1" si="1246"/>
        <v>0</v>
      </c>
      <c r="KI284" s="5">
        <f t="shared" ca="1" si="1246"/>
        <v>0</v>
      </c>
      <c r="KJ284" s="5">
        <f t="shared" ca="1" si="1246"/>
        <v>18147.2</v>
      </c>
      <c r="KK284" s="5">
        <f t="shared" ca="1" si="1246"/>
        <v>0</v>
      </c>
      <c r="KL284" s="5">
        <f t="shared" ca="1" si="1246"/>
        <v>0</v>
      </c>
      <c r="KM284" s="5">
        <f t="shared" ca="1" si="1246"/>
        <v>0</v>
      </c>
      <c r="KN284" s="5">
        <f t="shared" ca="1" si="1231"/>
        <v>0</v>
      </c>
      <c r="KO284" s="5"/>
      <c r="KP284" s="5">
        <f t="shared" ca="1" si="1249"/>
        <v>105.628</v>
      </c>
      <c r="KQ284" s="5">
        <f t="shared" ca="1" si="1249"/>
        <v>7.15693</v>
      </c>
      <c r="KR284" s="5">
        <f t="shared" ca="1" si="1249"/>
        <v>21.9938</v>
      </c>
      <c r="KS284" s="5">
        <f t="shared" ca="1" si="1249"/>
        <v>18.389399999999998</v>
      </c>
      <c r="KT284" s="5">
        <f t="shared" ca="1" si="1249"/>
        <v>3.2913600000000001</v>
      </c>
      <c r="KU284" s="5">
        <f t="shared" ca="1" si="1249"/>
        <v>8.2726000000000006</v>
      </c>
      <c r="KV284" s="5">
        <f t="shared" ca="1" si="1249"/>
        <v>7.2618299999999998</v>
      </c>
      <c r="KW284" s="5">
        <f t="shared" ca="1" si="1249"/>
        <v>39.261899999999997</v>
      </c>
      <c r="KX284" s="5"/>
      <c r="KY284" s="19">
        <f t="shared" ca="1" si="1205"/>
        <v>29.014369350306566</v>
      </c>
      <c r="KZ284" s="19">
        <f t="shared" ca="1" si="1206"/>
        <v>3.6404609705308384</v>
      </c>
      <c r="LA284" s="19">
        <f t="shared" ca="1" si="1207"/>
        <v>1.9795032220927458</v>
      </c>
      <c r="LB284" s="19">
        <f t="shared" ca="1" si="1208"/>
        <v>2.1191409999017226</v>
      </c>
      <c r="LC284" s="19">
        <f t="shared" ca="1" si="1209"/>
        <v>0.292985446530108</v>
      </c>
      <c r="LD284" s="19">
        <f t="shared" ca="1" si="1210"/>
        <v>0.88597620886140682</v>
      </c>
      <c r="LE284" s="19">
        <f t="shared" ca="1" si="1211"/>
        <v>0.86931274456516283</v>
      </c>
      <c r="LF284" s="19">
        <f t="shared" ca="1" si="1212"/>
        <v>4.6125427235659027</v>
      </c>
      <c r="LG284" s="19">
        <f t="shared" ca="1" si="1213"/>
        <v>14.399929480995368</v>
      </c>
      <c r="LH284" s="19">
        <f t="shared" ca="1" si="1214"/>
        <v>14.614439869311196</v>
      </c>
      <c r="LI284" s="19">
        <f t="shared" ca="1" si="1215"/>
        <v>0</v>
      </c>
      <c r="LJ284" s="19">
        <f t="shared" ca="1" si="1279"/>
        <v>0</v>
      </c>
      <c r="LK284" s="19">
        <f t="shared" ca="1" si="1280"/>
        <v>0</v>
      </c>
      <c r="LL284" s="72">
        <f t="shared" ca="1" si="1310"/>
        <v>0</v>
      </c>
      <c r="LM284" s="72">
        <f t="shared" ca="1" si="1311"/>
        <v>0</v>
      </c>
    </row>
    <row r="285" spans="1:325" ht="15" customHeight="1" outlineLevel="1" x14ac:dyDescent="0.3">
      <c r="A285" s="5">
        <f>IF('Old Results'!E265='New Results'!E265,'New Results'!E265,"0")</f>
        <v>498589</v>
      </c>
      <c r="B285" s="5">
        <f t="shared" si="1237"/>
        <v>415</v>
      </c>
      <c r="C285" s="27">
        <f t="shared" si="1252"/>
        <v>264</v>
      </c>
      <c r="D285" s="41" t="str">
        <f>'Old Results'!C265</f>
        <v>0415506-OffLrg-TES-StoTnkVol_NDL</v>
      </c>
      <c r="E285" s="41" t="str">
        <f>'New Results'!C265</f>
        <v>0415506-OffLrg-TES-StoTnkVol_NDL</v>
      </c>
      <c r="F285" s="5">
        <f t="shared" ca="1" si="1128"/>
        <v>0</v>
      </c>
      <c r="G285" s="5">
        <f t="shared" ca="1" si="1129"/>
        <v>0</v>
      </c>
      <c r="H285" s="5">
        <f t="shared" ca="1" si="1130"/>
        <v>0</v>
      </c>
      <c r="I285" s="5">
        <f t="shared" ca="1" si="1131"/>
        <v>0</v>
      </c>
      <c r="J285" s="5">
        <f t="shared" ca="1" si="1132"/>
        <v>0</v>
      </c>
      <c r="K285" s="5">
        <f t="shared" ca="1" si="1133"/>
        <v>0</v>
      </c>
      <c r="L285" s="5">
        <f t="shared" ca="1" si="1134"/>
        <v>0</v>
      </c>
      <c r="M285" s="5">
        <f t="shared" ca="1" si="1135"/>
        <v>0</v>
      </c>
      <c r="N285" s="5">
        <f t="shared" ca="1" si="1136"/>
        <v>0</v>
      </c>
      <c r="O285" s="5">
        <f t="shared" ca="1" si="1137"/>
        <v>0</v>
      </c>
      <c r="P285" s="5">
        <f t="shared" ca="1" si="1138"/>
        <v>0</v>
      </c>
      <c r="Q285" s="5">
        <f t="shared" ca="1" si="1139"/>
        <v>0</v>
      </c>
      <c r="R285" s="5">
        <f t="shared" ca="1" si="1281"/>
        <v>0</v>
      </c>
      <c r="S285" s="5">
        <f t="shared" ca="1" si="1282"/>
        <v>0</v>
      </c>
      <c r="T285" s="5">
        <f t="shared" ca="1" si="1283"/>
        <v>0</v>
      </c>
      <c r="U285" s="5">
        <f t="shared" ca="1" si="1140"/>
        <v>0</v>
      </c>
      <c r="V285" s="5">
        <f t="shared" ca="1" si="1141"/>
        <v>0</v>
      </c>
      <c r="W285" s="5">
        <f t="shared" ca="1" si="1142"/>
        <v>0</v>
      </c>
      <c r="X285" s="5">
        <f t="shared" ca="1" si="1143"/>
        <v>0</v>
      </c>
      <c r="Y285" s="5">
        <f t="shared" ca="1" si="1144"/>
        <v>0</v>
      </c>
      <c r="Z285" s="5">
        <f t="shared" ca="1" si="1145"/>
        <v>0</v>
      </c>
      <c r="AA285" s="5">
        <f t="shared" ca="1" si="1146"/>
        <v>0</v>
      </c>
      <c r="AB285" s="5">
        <f t="shared" ca="1" si="1147"/>
        <v>0</v>
      </c>
      <c r="AC285" s="5">
        <f t="shared" ca="1" si="1148"/>
        <v>0</v>
      </c>
      <c r="AD285" s="5">
        <f t="shared" ca="1" si="1149"/>
        <v>0</v>
      </c>
      <c r="AE285" s="5">
        <f t="shared" ca="1" si="1150"/>
        <v>0</v>
      </c>
      <c r="AF285" s="5">
        <f t="shared" ca="1" si="1151"/>
        <v>0</v>
      </c>
      <c r="AG285" s="5">
        <f t="shared" ca="1" si="1151"/>
        <v>0</v>
      </c>
      <c r="AH285" s="37">
        <f t="shared" ca="1" si="1152"/>
        <v>0</v>
      </c>
      <c r="AI285" s="37">
        <f t="shared" ca="1" si="1153"/>
        <v>0</v>
      </c>
      <c r="AJ285" s="37">
        <f t="shared" ca="1" si="1154"/>
        <v>0</v>
      </c>
      <c r="AK285" s="37">
        <f t="shared" ca="1" si="1155"/>
        <v>0</v>
      </c>
      <c r="AL285" s="37">
        <f t="shared" ca="1" si="1156"/>
        <v>0</v>
      </c>
      <c r="AM285" s="37">
        <f t="shared" ca="1" si="1157"/>
        <v>0</v>
      </c>
      <c r="AN285" s="37">
        <f t="shared" ca="1" si="1158"/>
        <v>0</v>
      </c>
      <c r="AO285" s="37">
        <f t="shared" ca="1" si="1159"/>
        <v>0</v>
      </c>
      <c r="AP285" s="33">
        <f t="shared" ca="1" si="1160"/>
        <v>30.243273477754222</v>
      </c>
      <c r="AQ285" s="33">
        <f t="shared" ca="1" si="1161"/>
        <v>30.243273477754222</v>
      </c>
      <c r="AR285" s="24">
        <f t="shared" ca="1" si="1162"/>
        <v>0</v>
      </c>
      <c r="AS285" s="34">
        <f t="shared" ca="1" si="1163"/>
        <v>101.63500000000001</v>
      </c>
      <c r="AT285" s="34">
        <f t="shared" ca="1" si="1164"/>
        <v>101.63500000000001</v>
      </c>
      <c r="AU285" s="45">
        <f t="shared" ca="1" si="1165"/>
        <v>0</v>
      </c>
      <c r="AV285" s="34">
        <f t="shared" ca="1" si="1166"/>
        <v>4</v>
      </c>
      <c r="AW285" s="34">
        <f t="shared" ca="1" si="1167"/>
        <v>4</v>
      </c>
      <c r="AX285" s="46">
        <f t="shared" ca="1" si="1168"/>
        <v>0</v>
      </c>
      <c r="AY285" s="5"/>
      <c r="AZ285" s="5">
        <f t="shared" ca="1" si="1254"/>
        <v>0</v>
      </c>
      <c r="BA285" s="5">
        <f t="shared" ca="1" si="1255"/>
        <v>0</v>
      </c>
      <c r="BB285" s="5">
        <f t="shared" ca="1" si="1256"/>
        <v>0</v>
      </c>
      <c r="BC285" s="5">
        <f t="shared" ca="1" si="1257"/>
        <v>0</v>
      </c>
      <c r="BD285" s="5">
        <f t="shared" ca="1" si="1258"/>
        <v>0</v>
      </c>
      <c r="BE285" s="5">
        <f t="shared" ca="1" si="1259"/>
        <v>0</v>
      </c>
      <c r="BF285" s="5">
        <f t="shared" ca="1" si="1260"/>
        <v>0</v>
      </c>
      <c r="BG285" s="5">
        <f t="shared" ca="1" si="1261"/>
        <v>0</v>
      </c>
      <c r="BH285" s="5">
        <f t="shared" ca="1" si="1262"/>
        <v>0</v>
      </c>
      <c r="BI285" s="5">
        <f t="shared" ca="1" si="1263"/>
        <v>0</v>
      </c>
      <c r="BJ285" s="5">
        <f t="shared" ca="1" si="1264"/>
        <v>0</v>
      </c>
      <c r="BK285" s="5">
        <f t="shared" ca="1" si="1265"/>
        <v>0</v>
      </c>
      <c r="BL285" s="5">
        <f t="shared" ca="1" si="1284"/>
        <v>0</v>
      </c>
      <c r="BM285" s="5">
        <f t="shared" ca="1" si="1285"/>
        <v>0</v>
      </c>
      <c r="BN285" s="5">
        <f t="shared" ca="1" si="1286"/>
        <v>0</v>
      </c>
      <c r="BO285" s="5">
        <f t="shared" ca="1" si="1287"/>
        <v>0</v>
      </c>
      <c r="BP285" s="5">
        <f t="shared" ca="1" si="1288"/>
        <v>0</v>
      </c>
      <c r="BQ285" s="5">
        <f t="shared" ca="1" si="1289"/>
        <v>0</v>
      </c>
      <c r="BR285" s="5">
        <f t="shared" ca="1" si="1290"/>
        <v>0</v>
      </c>
      <c r="BS285" s="5">
        <f t="shared" ca="1" si="1291"/>
        <v>0</v>
      </c>
      <c r="BT285" s="5">
        <f t="shared" ca="1" si="1292"/>
        <v>0</v>
      </c>
      <c r="BU285" s="5">
        <f t="shared" ca="1" si="1293"/>
        <v>0</v>
      </c>
      <c r="BV285" s="5">
        <f t="shared" ca="1" si="1294"/>
        <v>0</v>
      </c>
      <c r="BW285" s="5">
        <f t="shared" ca="1" si="1295"/>
        <v>0</v>
      </c>
      <c r="BX285" s="5">
        <f t="shared" ca="1" si="1296"/>
        <v>0</v>
      </c>
      <c r="BY285" s="5">
        <f t="shared" ca="1" si="1297"/>
        <v>0</v>
      </c>
      <c r="BZ285" s="5">
        <f t="shared" ca="1" si="1298"/>
        <v>0</v>
      </c>
      <c r="CA285" s="5">
        <f t="shared" ca="1" si="1299"/>
        <v>0</v>
      </c>
      <c r="CB285" s="37">
        <f t="shared" ca="1" si="1169"/>
        <v>0</v>
      </c>
      <c r="CC285" s="37">
        <f t="shared" ca="1" si="1170"/>
        <v>0</v>
      </c>
      <c r="CD285" s="37">
        <f t="shared" ca="1" si="1171"/>
        <v>0</v>
      </c>
      <c r="CE285" s="37">
        <f t="shared" ca="1" si="1172"/>
        <v>0</v>
      </c>
      <c r="CF285" s="37">
        <f t="shared" ca="1" si="1173"/>
        <v>0</v>
      </c>
      <c r="CG285" s="37">
        <f t="shared" ca="1" si="1174"/>
        <v>0</v>
      </c>
      <c r="CH285" s="37">
        <f t="shared" ca="1" si="1175"/>
        <v>0</v>
      </c>
      <c r="CI285" s="19">
        <f t="shared" ca="1" si="1176"/>
        <v>0</v>
      </c>
      <c r="CJ285" s="33">
        <f t="shared" ca="1" si="1177"/>
        <v>29.014369350306566</v>
      </c>
      <c r="CK285" s="33">
        <f t="shared" ca="1" si="1266"/>
        <v>29.014369350306566</v>
      </c>
      <c r="CL285" s="24">
        <f t="shared" ca="1" si="1178"/>
        <v>0</v>
      </c>
      <c r="CM285" s="34">
        <f t="shared" ca="1" si="1179"/>
        <v>105.628</v>
      </c>
      <c r="CN285" s="34">
        <f t="shared" ca="1" si="1180"/>
        <v>105.628</v>
      </c>
      <c r="CO285" s="45">
        <f t="shared" ca="1" si="1181"/>
        <v>0</v>
      </c>
      <c r="CP285" s="5"/>
      <c r="CR285" s="5">
        <f t="shared" ca="1" si="1300"/>
        <v>368</v>
      </c>
      <c r="CS285" s="5">
        <f t="shared" ca="1" si="1301"/>
        <v>339</v>
      </c>
      <c r="CT285" s="62">
        <f t="shared" ca="1" si="1182"/>
        <v>7.8804347826086918E-2</v>
      </c>
      <c r="CW285" s="5">
        <f t="shared" ca="1" si="1238"/>
        <v>3694790</v>
      </c>
      <c r="CX285" s="5">
        <f t="shared" ca="1" si="1238"/>
        <v>124.764</v>
      </c>
      <c r="CY285" s="5">
        <f t="shared" ca="1" si="1238"/>
        <v>377985</v>
      </c>
      <c r="CZ285" s="5">
        <f t="shared" ca="1" si="1238"/>
        <v>245857</v>
      </c>
      <c r="DA285" s="5">
        <f t="shared" ca="1" si="1238"/>
        <v>2763.38</v>
      </c>
      <c r="DB285" s="5">
        <f t="shared" ca="1" si="1238"/>
        <v>258453</v>
      </c>
      <c r="DC285" s="5">
        <f t="shared" ref="CW285:DK300" ca="1" si="1312">OFFSET(INDIRECT($E$21),$C285,DC$19)</f>
        <v>0</v>
      </c>
      <c r="DD285" s="5">
        <f t="shared" ca="1" si="1312"/>
        <v>674022</v>
      </c>
      <c r="DE285" s="5">
        <f t="shared" ca="1" si="1312"/>
        <v>1559210</v>
      </c>
      <c r="DF285" s="5">
        <f t="shared" ca="1" si="1312"/>
        <v>2135580</v>
      </c>
      <c r="DG285" s="5">
        <f t="shared" ca="1" si="1312"/>
        <v>0</v>
      </c>
      <c r="DH285" s="5">
        <f t="shared" ca="1" si="1312"/>
        <v>0</v>
      </c>
      <c r="DI285" s="5">
        <f t="shared" ca="1" si="1312"/>
        <v>0</v>
      </c>
      <c r="DJ285" s="5">
        <f t="shared" ca="1" si="1312"/>
        <v>0</v>
      </c>
      <c r="DK285" s="5">
        <f t="shared" ca="1" si="1312"/>
        <v>0</v>
      </c>
      <c r="DL285" s="5"/>
      <c r="DM285" s="5">
        <f t="shared" ca="1" si="1240"/>
        <v>24723.4</v>
      </c>
      <c r="DN285" s="5">
        <f t="shared" ca="1" si="1240"/>
        <v>19175.3</v>
      </c>
      <c r="DO285" s="5">
        <f t="shared" ca="1" si="1240"/>
        <v>0</v>
      </c>
      <c r="DP285" s="5">
        <f t="shared" ca="1" si="1240"/>
        <v>0</v>
      </c>
      <c r="DQ285" s="5">
        <f t="shared" ca="1" si="1240"/>
        <v>0</v>
      </c>
      <c r="DR285" s="5">
        <f t="shared" ca="1" si="1240"/>
        <v>0</v>
      </c>
      <c r="DS285" s="5">
        <f t="shared" ref="DM285:DY300" ca="1" si="1313">OFFSET(INDIRECT($E$21),$C285,DS$19)</f>
        <v>5548.13</v>
      </c>
      <c r="DT285" s="5">
        <f t="shared" ca="1" si="1313"/>
        <v>0</v>
      </c>
      <c r="DU285" s="5">
        <f t="shared" ca="1" si="1313"/>
        <v>24723.4</v>
      </c>
      <c r="DV285" s="5">
        <f t="shared" ca="1" si="1313"/>
        <v>0</v>
      </c>
      <c r="DW285" s="5">
        <f t="shared" ca="1" si="1313"/>
        <v>0</v>
      </c>
      <c r="DX285" s="5">
        <f t="shared" ca="1" si="1313"/>
        <v>0</v>
      </c>
      <c r="DY285" s="5">
        <f t="shared" ca="1" si="1313"/>
        <v>0</v>
      </c>
      <c r="DZ285" s="5"/>
      <c r="EA285" s="5">
        <f t="shared" ca="1" si="1250"/>
        <v>101.63500000000001</v>
      </c>
      <c r="EB285" s="5">
        <f t="shared" ca="1" si="1250"/>
        <v>7.4312100000000001</v>
      </c>
      <c r="EC285" s="5">
        <f t="shared" ca="1" si="1250"/>
        <v>23.814699999999998</v>
      </c>
      <c r="ED285" s="5">
        <f t="shared" ca="1" si="1250"/>
        <v>14.3133</v>
      </c>
      <c r="EE285" s="5">
        <f t="shared" ca="1" si="1250"/>
        <v>0.19257099999999999</v>
      </c>
      <c r="EF285" s="5">
        <f t="shared" ca="1" si="1250"/>
        <v>14.6144</v>
      </c>
      <c r="EG285" s="5">
        <f t="shared" ca="1" si="1250"/>
        <v>2.0074200000000002</v>
      </c>
      <c r="EH285" s="5">
        <f t="shared" ca="1" si="1250"/>
        <v>39.261899999999997</v>
      </c>
      <c r="EI285" s="5"/>
      <c r="EJ285" s="19">
        <f t="shared" ca="1" si="1183"/>
        <v>30.243273477754222</v>
      </c>
      <c r="EK285" s="19">
        <f t="shared" ca="1" si="1184"/>
        <v>3.8467669659138086</v>
      </c>
      <c r="EL285" s="19">
        <f t="shared" ca="1" si="1185"/>
        <v>2.5866692205403652</v>
      </c>
      <c r="EM285" s="19">
        <f t="shared" ca="1" si="1186"/>
        <v>1.6824761155982182</v>
      </c>
      <c r="EN285" s="19">
        <f t="shared" ca="1" si="1187"/>
        <v>1.891067103365698E-2</v>
      </c>
      <c r="EO285" s="19">
        <f t="shared" ca="1" si="1188"/>
        <v>1.7686744713581726</v>
      </c>
      <c r="EP285" s="19">
        <f t="shared" ca="1" si="1189"/>
        <v>1.112766226290592</v>
      </c>
      <c r="EQ285" s="19">
        <f t="shared" ca="1" si="1190"/>
        <v>4.6125427235659027</v>
      </c>
      <c r="ER285" s="19">
        <f t="shared" ca="1" si="1191"/>
        <v>15.628833608443026</v>
      </c>
      <c r="ES285" s="19">
        <f t="shared" ca="1" si="1192"/>
        <v>14.614439869311196</v>
      </c>
      <c r="ET285" s="19">
        <f t="shared" ca="1" si="1193"/>
        <v>0</v>
      </c>
      <c r="EU285" s="19">
        <f t="shared" ca="1" si="1302"/>
        <v>0</v>
      </c>
      <c r="EV285" s="19">
        <f t="shared" ca="1" si="1303"/>
        <v>0</v>
      </c>
      <c r="EW285" s="72">
        <f t="shared" ca="1" si="1304"/>
        <v>0</v>
      </c>
      <c r="EX285" s="72">
        <f t="shared" ca="1" si="1305"/>
        <v>0</v>
      </c>
      <c r="EY285" s="5"/>
      <c r="EZ285" s="5"/>
      <c r="FA285" s="5"/>
      <c r="FB285" s="5">
        <f t="shared" ca="1" si="1241"/>
        <v>3694790</v>
      </c>
      <c r="FC285" s="5">
        <f t="shared" ca="1" si="1241"/>
        <v>124.764</v>
      </c>
      <c r="FD285" s="5">
        <f t="shared" ca="1" si="1241"/>
        <v>377985</v>
      </c>
      <c r="FE285" s="5">
        <f t="shared" ca="1" si="1241"/>
        <v>245857</v>
      </c>
      <c r="FF285" s="5">
        <f t="shared" ca="1" si="1241"/>
        <v>2763.38</v>
      </c>
      <c r="FG285" s="5">
        <f t="shared" ca="1" si="1241"/>
        <v>258453</v>
      </c>
      <c r="FH285" s="5">
        <f t="shared" ref="FB285:FM300" ca="1" si="1314">OFFSET(INDIRECT($D$21),$C285,FH$19)</f>
        <v>0</v>
      </c>
      <c r="FI285" s="5">
        <f t="shared" ca="1" si="1314"/>
        <v>674022</v>
      </c>
      <c r="FJ285" s="5">
        <f t="shared" ca="1" si="1314"/>
        <v>1559210</v>
      </c>
      <c r="FK285" s="5">
        <f t="shared" ca="1" si="1314"/>
        <v>2135580</v>
      </c>
      <c r="FL285" s="5">
        <f t="shared" ca="1" si="1314"/>
        <v>0</v>
      </c>
      <c r="FM285" s="5">
        <f t="shared" ca="1" si="1314"/>
        <v>0</v>
      </c>
      <c r="FN285" s="5">
        <f t="shared" ca="1" si="1220"/>
        <v>0</v>
      </c>
      <c r="FO285" s="5">
        <f t="shared" ca="1" si="1220"/>
        <v>0</v>
      </c>
      <c r="FP285" s="5">
        <f t="shared" ca="1" si="1220"/>
        <v>0</v>
      </c>
      <c r="FQ285" s="5"/>
      <c r="FR285" s="5">
        <f t="shared" ca="1" si="1242"/>
        <v>24723.4</v>
      </c>
      <c r="FS285" s="5">
        <f t="shared" ca="1" si="1242"/>
        <v>19175.3</v>
      </c>
      <c r="FT285" s="5">
        <f t="shared" ca="1" si="1242"/>
        <v>0</v>
      </c>
      <c r="FU285" s="5">
        <f t="shared" ca="1" si="1242"/>
        <v>0</v>
      </c>
      <c r="FV285" s="5">
        <f t="shared" ca="1" si="1242"/>
        <v>0</v>
      </c>
      <c r="FW285" s="5">
        <f t="shared" ca="1" si="1242"/>
        <v>0</v>
      </c>
      <c r="FX285" s="5">
        <f t="shared" ref="FR285:GC300" ca="1" si="1315">OFFSET(INDIRECT($D$21),$C285,FX$19)</f>
        <v>5548.13</v>
      </c>
      <c r="FY285" s="5">
        <f t="shared" ca="1" si="1315"/>
        <v>0</v>
      </c>
      <c r="FZ285" s="5">
        <f t="shared" ca="1" si="1315"/>
        <v>24723.4</v>
      </c>
      <c r="GA285" s="5">
        <f t="shared" ca="1" si="1315"/>
        <v>0</v>
      </c>
      <c r="GB285" s="5">
        <f t="shared" ca="1" si="1315"/>
        <v>0</v>
      </c>
      <c r="GC285" s="5">
        <f t="shared" ca="1" si="1315"/>
        <v>0</v>
      </c>
      <c r="GD285" s="5">
        <f t="shared" ca="1" si="1222"/>
        <v>0</v>
      </c>
      <c r="GE285" s="5"/>
      <c r="GF285" s="5">
        <f t="shared" ca="1" si="1248"/>
        <v>101.63500000000001</v>
      </c>
      <c r="GG285" s="5">
        <f t="shared" ca="1" si="1248"/>
        <v>7.4312100000000001</v>
      </c>
      <c r="GH285" s="5">
        <f t="shared" ca="1" si="1248"/>
        <v>23.814699999999998</v>
      </c>
      <c r="GI285" s="5">
        <f t="shared" ca="1" si="1248"/>
        <v>14.3133</v>
      </c>
      <c r="GJ285" s="5">
        <f t="shared" ca="1" si="1248"/>
        <v>0.19257099999999999</v>
      </c>
      <c r="GK285" s="5">
        <f t="shared" ca="1" si="1248"/>
        <v>14.6144</v>
      </c>
      <c r="GL285" s="5">
        <f t="shared" ca="1" si="1248"/>
        <v>2.0074200000000002</v>
      </c>
      <c r="GM285" s="5">
        <f t="shared" ca="1" si="1248"/>
        <v>39.261899999999997</v>
      </c>
      <c r="GN285" s="5"/>
      <c r="GO285" s="19">
        <f t="shared" ca="1" si="1194"/>
        <v>30.243273477754222</v>
      </c>
      <c r="GP285" s="19">
        <f t="shared" ca="1" si="1195"/>
        <v>3.8467669659138086</v>
      </c>
      <c r="GQ285" s="19">
        <f t="shared" ca="1" si="1196"/>
        <v>2.5866692205403652</v>
      </c>
      <c r="GR285" s="19">
        <f t="shared" ca="1" si="1197"/>
        <v>1.6824761155982182</v>
      </c>
      <c r="GS285" s="19">
        <f t="shared" ca="1" si="1198"/>
        <v>1.891067103365698E-2</v>
      </c>
      <c r="GT285" s="19">
        <f t="shared" ca="1" si="1199"/>
        <v>1.7686744713581726</v>
      </c>
      <c r="GU285" s="19">
        <f t="shared" ca="1" si="1200"/>
        <v>1.112766226290592</v>
      </c>
      <c r="GV285" s="19">
        <f t="shared" ca="1" si="1201"/>
        <v>4.6125427235659027</v>
      </c>
      <c r="GW285" s="19">
        <f t="shared" ca="1" si="1202"/>
        <v>15.628833608443026</v>
      </c>
      <c r="GX285" s="19">
        <f t="shared" ca="1" si="1203"/>
        <v>14.614439869311196</v>
      </c>
      <c r="GY285" s="19">
        <f t="shared" ca="1" si="1204"/>
        <v>0</v>
      </c>
      <c r="GZ285" s="19">
        <f t="shared" ca="1" si="1204"/>
        <v>0</v>
      </c>
      <c r="HA285" s="19">
        <f t="shared" ca="1" si="1204"/>
        <v>0</v>
      </c>
      <c r="HB285" s="72">
        <f t="shared" ca="1" si="1306"/>
        <v>0</v>
      </c>
      <c r="HC285" s="72">
        <f t="shared" ca="1" si="1307"/>
        <v>0</v>
      </c>
      <c r="HD285" s="5"/>
      <c r="HE285" s="5"/>
      <c r="HF285" s="5"/>
      <c r="HG285" s="5">
        <f t="shared" ca="1" si="1243"/>
        <v>3707950</v>
      </c>
      <c r="HH285" s="5">
        <f t="shared" ca="1" si="1243"/>
        <v>109.553</v>
      </c>
      <c r="HI285" s="5">
        <f t="shared" ca="1" si="1243"/>
        <v>289261</v>
      </c>
      <c r="HJ285" s="5">
        <f t="shared" ca="1" si="1243"/>
        <v>309666</v>
      </c>
      <c r="HK285" s="5">
        <f t="shared" ca="1" si="1243"/>
        <v>42813.4</v>
      </c>
      <c r="HL285" s="5">
        <f t="shared" ca="1" si="1243"/>
        <v>129466</v>
      </c>
      <c r="HM285" s="5">
        <f t="shared" ref="HG285:HU300" ca="1" si="1316">OFFSET(INDIRECT($E$21),$C285,HM$19)</f>
        <v>127031</v>
      </c>
      <c r="HN285" s="5">
        <f t="shared" ca="1" si="1316"/>
        <v>674022</v>
      </c>
      <c r="HO285" s="5">
        <f t="shared" ca="1" si="1316"/>
        <v>1572370</v>
      </c>
      <c r="HP285" s="5">
        <f t="shared" ca="1" si="1316"/>
        <v>2135580</v>
      </c>
      <c r="HQ285" s="5">
        <f t="shared" ca="1" si="1316"/>
        <v>0</v>
      </c>
      <c r="HR285" s="5">
        <f t="shared" ca="1" si="1316"/>
        <v>0</v>
      </c>
      <c r="HS285" s="5">
        <f t="shared" ca="1" si="1316"/>
        <v>0</v>
      </c>
      <c r="HT285" s="5">
        <f t="shared" ca="1" si="1316"/>
        <v>0</v>
      </c>
      <c r="HU285" s="5">
        <f t="shared" ca="1" si="1316"/>
        <v>0</v>
      </c>
      <c r="HV285" s="5"/>
      <c r="HW285" s="5">
        <f t="shared" ca="1" si="1244"/>
        <v>18147.2</v>
      </c>
      <c r="HX285" s="5">
        <f t="shared" ca="1" si="1244"/>
        <v>18147.2</v>
      </c>
      <c r="HY285" s="5">
        <f t="shared" ca="1" si="1244"/>
        <v>0</v>
      </c>
      <c r="HZ285" s="5">
        <f t="shared" ca="1" si="1244"/>
        <v>0</v>
      </c>
      <c r="IA285" s="5">
        <f t="shared" ca="1" si="1244"/>
        <v>0</v>
      </c>
      <c r="IB285" s="5">
        <f t="shared" ca="1" si="1244"/>
        <v>0</v>
      </c>
      <c r="IC285" s="5">
        <f t="shared" ref="HW285:IH300" ca="1" si="1317">OFFSET(INDIRECT($E$21),$C285,IC$19)</f>
        <v>0</v>
      </c>
      <c r="ID285" s="5">
        <f t="shared" ca="1" si="1317"/>
        <v>0</v>
      </c>
      <c r="IE285" s="5">
        <f t="shared" ca="1" si="1317"/>
        <v>18147.2</v>
      </c>
      <c r="IF285" s="5">
        <f t="shared" ca="1" si="1317"/>
        <v>0</v>
      </c>
      <c r="IG285" s="5">
        <f t="shared" ca="1" si="1317"/>
        <v>0</v>
      </c>
      <c r="IH285" s="5">
        <f t="shared" ca="1" si="1317"/>
        <v>0</v>
      </c>
      <c r="II285" s="5">
        <f t="shared" ca="1" si="1227"/>
        <v>0</v>
      </c>
      <c r="IJ285" s="5"/>
      <c r="IK285" s="5">
        <f t="shared" ca="1" si="1251"/>
        <v>105.628</v>
      </c>
      <c r="IL285" s="5">
        <f t="shared" ca="1" si="1251"/>
        <v>7.15693</v>
      </c>
      <c r="IM285" s="5">
        <f t="shared" ca="1" si="1251"/>
        <v>21.9938</v>
      </c>
      <c r="IN285" s="5">
        <f t="shared" ca="1" si="1251"/>
        <v>18.389399999999998</v>
      </c>
      <c r="IO285" s="5">
        <f t="shared" ca="1" si="1251"/>
        <v>3.2913600000000001</v>
      </c>
      <c r="IP285" s="5">
        <f t="shared" ca="1" si="1251"/>
        <v>8.2726000000000006</v>
      </c>
      <c r="IQ285" s="5">
        <f t="shared" ca="1" si="1251"/>
        <v>7.2618299999999998</v>
      </c>
      <c r="IR285" s="5">
        <f t="shared" ca="1" si="1251"/>
        <v>39.261899999999997</v>
      </c>
      <c r="IS285" s="5"/>
      <c r="IT285" s="19">
        <f t="shared" ca="1" si="1267"/>
        <v>29.014369350306566</v>
      </c>
      <c r="IU285" s="19">
        <f t="shared" ca="1" si="1268"/>
        <v>3.6404609705308384</v>
      </c>
      <c r="IV285" s="19">
        <f t="shared" ca="1" si="1269"/>
        <v>1.9795032220927458</v>
      </c>
      <c r="IW285" s="19">
        <f t="shared" ca="1" si="1270"/>
        <v>2.1191409999017226</v>
      </c>
      <c r="IX285" s="19">
        <f t="shared" ca="1" si="1271"/>
        <v>0.292985446530108</v>
      </c>
      <c r="IY285" s="19">
        <f t="shared" ca="1" si="1272"/>
        <v>0.88597620886140682</v>
      </c>
      <c r="IZ285" s="19">
        <f t="shared" ca="1" si="1273"/>
        <v>0.86931274456516283</v>
      </c>
      <c r="JA285" s="19">
        <f t="shared" ca="1" si="1274"/>
        <v>4.6125427235659027</v>
      </c>
      <c r="JB285" s="19">
        <f t="shared" ca="1" si="1275"/>
        <v>14.399929480995368</v>
      </c>
      <c r="JC285" s="19">
        <f t="shared" ca="1" si="1276"/>
        <v>14.614439869311196</v>
      </c>
      <c r="JD285" s="19">
        <f t="shared" ca="1" si="1277"/>
        <v>0</v>
      </c>
      <c r="JE285" s="19">
        <f t="shared" ca="1" si="1278"/>
        <v>0</v>
      </c>
      <c r="JF285" s="19">
        <f t="shared" ca="1" si="1278"/>
        <v>0</v>
      </c>
      <c r="JG285" s="72">
        <f t="shared" ca="1" si="1308"/>
        <v>0</v>
      </c>
      <c r="JH285" s="72">
        <f t="shared" ca="1" si="1309"/>
        <v>0</v>
      </c>
      <c r="JI285" s="5"/>
      <c r="JJ285" s="5"/>
      <c r="JK285" s="5"/>
      <c r="JL285" s="5">
        <f t="shared" ca="1" si="1245"/>
        <v>3707950</v>
      </c>
      <c r="JM285" s="5">
        <f t="shared" ca="1" si="1245"/>
        <v>109.553</v>
      </c>
      <c r="JN285" s="5">
        <f t="shared" ca="1" si="1245"/>
        <v>289261</v>
      </c>
      <c r="JO285" s="5">
        <f t="shared" ca="1" si="1245"/>
        <v>309666</v>
      </c>
      <c r="JP285" s="5">
        <f t="shared" ca="1" si="1245"/>
        <v>42813.4</v>
      </c>
      <c r="JQ285" s="5">
        <f t="shared" ca="1" si="1245"/>
        <v>129466</v>
      </c>
      <c r="JR285" s="5">
        <f t="shared" ref="JL285:JW300" ca="1" si="1318">OFFSET(INDIRECT($D$21),$C285,JR$19)</f>
        <v>127031</v>
      </c>
      <c r="JS285" s="5">
        <f t="shared" ca="1" si="1318"/>
        <v>674022</v>
      </c>
      <c r="JT285" s="5">
        <f t="shared" ca="1" si="1318"/>
        <v>1572370</v>
      </c>
      <c r="JU285" s="5">
        <f t="shared" ca="1" si="1318"/>
        <v>2135580</v>
      </c>
      <c r="JV285" s="5">
        <f t="shared" ca="1" si="1318"/>
        <v>0</v>
      </c>
      <c r="JW285" s="5">
        <f t="shared" ca="1" si="1318"/>
        <v>0</v>
      </c>
      <c r="JX285" s="5">
        <f t="shared" ca="1" si="1229"/>
        <v>0</v>
      </c>
      <c r="JY285" s="5">
        <f t="shared" ca="1" si="1229"/>
        <v>0</v>
      </c>
      <c r="JZ285" s="5">
        <f t="shared" ca="1" si="1229"/>
        <v>0</v>
      </c>
      <c r="KA285" s="5"/>
      <c r="KB285" s="5">
        <f t="shared" ca="1" si="1246"/>
        <v>18147.2</v>
      </c>
      <c r="KC285" s="5">
        <f t="shared" ca="1" si="1246"/>
        <v>18147.2</v>
      </c>
      <c r="KD285" s="5">
        <f t="shared" ca="1" si="1246"/>
        <v>0</v>
      </c>
      <c r="KE285" s="5">
        <f t="shared" ca="1" si="1246"/>
        <v>0</v>
      </c>
      <c r="KF285" s="5">
        <f t="shared" ca="1" si="1246"/>
        <v>0</v>
      </c>
      <c r="KG285" s="5">
        <f t="shared" ca="1" si="1246"/>
        <v>0</v>
      </c>
      <c r="KH285" s="5">
        <f t="shared" ref="KB285:KM300" ca="1" si="1319">OFFSET(INDIRECT($D$21),$C285,KH$19)</f>
        <v>0</v>
      </c>
      <c r="KI285" s="5">
        <f t="shared" ca="1" si="1319"/>
        <v>0</v>
      </c>
      <c r="KJ285" s="5">
        <f t="shared" ca="1" si="1319"/>
        <v>18147.2</v>
      </c>
      <c r="KK285" s="5">
        <f t="shared" ca="1" si="1319"/>
        <v>0</v>
      </c>
      <c r="KL285" s="5">
        <f t="shared" ca="1" si="1319"/>
        <v>0</v>
      </c>
      <c r="KM285" s="5">
        <f t="shared" ca="1" si="1319"/>
        <v>0</v>
      </c>
      <c r="KN285" s="5">
        <f t="shared" ca="1" si="1231"/>
        <v>0</v>
      </c>
      <c r="KO285" s="5"/>
      <c r="KP285" s="5">
        <f t="shared" ca="1" si="1249"/>
        <v>105.628</v>
      </c>
      <c r="KQ285" s="5">
        <f t="shared" ca="1" si="1249"/>
        <v>7.15693</v>
      </c>
      <c r="KR285" s="5">
        <f t="shared" ca="1" si="1249"/>
        <v>21.9938</v>
      </c>
      <c r="KS285" s="5">
        <f t="shared" ca="1" si="1249"/>
        <v>18.389399999999998</v>
      </c>
      <c r="KT285" s="5">
        <f t="shared" ca="1" si="1249"/>
        <v>3.2913600000000001</v>
      </c>
      <c r="KU285" s="5">
        <f t="shared" ca="1" si="1249"/>
        <v>8.2726000000000006</v>
      </c>
      <c r="KV285" s="5">
        <f t="shared" ca="1" si="1249"/>
        <v>7.2618299999999998</v>
      </c>
      <c r="KW285" s="5">
        <f t="shared" ca="1" si="1249"/>
        <v>39.261899999999997</v>
      </c>
      <c r="KX285" s="5"/>
      <c r="KY285" s="19">
        <f t="shared" ca="1" si="1205"/>
        <v>29.014369350306566</v>
      </c>
      <c r="KZ285" s="19">
        <f t="shared" ca="1" si="1206"/>
        <v>3.6404609705308384</v>
      </c>
      <c r="LA285" s="19">
        <f t="shared" ca="1" si="1207"/>
        <v>1.9795032220927458</v>
      </c>
      <c r="LB285" s="19">
        <f t="shared" ca="1" si="1208"/>
        <v>2.1191409999017226</v>
      </c>
      <c r="LC285" s="19">
        <f t="shared" ca="1" si="1209"/>
        <v>0.292985446530108</v>
      </c>
      <c r="LD285" s="19">
        <f t="shared" ca="1" si="1210"/>
        <v>0.88597620886140682</v>
      </c>
      <c r="LE285" s="19">
        <f t="shared" ca="1" si="1211"/>
        <v>0.86931274456516283</v>
      </c>
      <c r="LF285" s="19">
        <f t="shared" ca="1" si="1212"/>
        <v>4.6125427235659027</v>
      </c>
      <c r="LG285" s="19">
        <f t="shared" ca="1" si="1213"/>
        <v>14.399929480995368</v>
      </c>
      <c r="LH285" s="19">
        <f t="shared" ca="1" si="1214"/>
        <v>14.614439869311196</v>
      </c>
      <c r="LI285" s="19">
        <f t="shared" ca="1" si="1215"/>
        <v>0</v>
      </c>
      <c r="LJ285" s="19">
        <f t="shared" ca="1" si="1279"/>
        <v>0</v>
      </c>
      <c r="LK285" s="19">
        <f t="shared" ca="1" si="1280"/>
        <v>0</v>
      </c>
      <c r="LL285" s="72">
        <f t="shared" ca="1" si="1310"/>
        <v>0</v>
      </c>
      <c r="LM285" s="72">
        <f t="shared" ca="1" si="1311"/>
        <v>0</v>
      </c>
    </row>
    <row r="286" spans="1:325" ht="15" customHeight="1" outlineLevel="1" x14ac:dyDescent="0.3">
      <c r="A286" s="5">
        <f>IF('Old Results'!E266='New Results'!E266,'New Results'!E266,"0")</f>
        <v>498589</v>
      </c>
      <c r="B286" s="5">
        <f t="shared" si="1237"/>
        <v>416</v>
      </c>
      <c r="C286" s="27">
        <f t="shared" si="1252"/>
        <v>265</v>
      </c>
      <c r="D286" s="41" t="str">
        <f>'Old Results'!C266</f>
        <v>0416006-OffLrg-ActiveBeam_NDL</v>
      </c>
      <c r="E286" s="41" t="str">
        <f>'New Results'!C266</f>
        <v>0416006-OffLrg-ActiveBeam_NDL</v>
      </c>
      <c r="F286" s="5">
        <f t="shared" ca="1" si="1128"/>
        <v>0</v>
      </c>
      <c r="G286" s="5">
        <f t="shared" ca="1" si="1129"/>
        <v>0</v>
      </c>
      <c r="H286" s="5">
        <f t="shared" ca="1" si="1130"/>
        <v>0</v>
      </c>
      <c r="I286" s="5">
        <f t="shared" ca="1" si="1131"/>
        <v>0</v>
      </c>
      <c r="J286" s="5">
        <f t="shared" ca="1" si="1132"/>
        <v>0</v>
      </c>
      <c r="K286" s="5">
        <f t="shared" ca="1" si="1133"/>
        <v>0</v>
      </c>
      <c r="L286" s="5">
        <f t="shared" ca="1" si="1134"/>
        <v>0</v>
      </c>
      <c r="M286" s="5">
        <f t="shared" ca="1" si="1135"/>
        <v>0</v>
      </c>
      <c r="N286" s="5">
        <f t="shared" ca="1" si="1136"/>
        <v>0</v>
      </c>
      <c r="O286" s="5">
        <f t="shared" ca="1" si="1137"/>
        <v>0</v>
      </c>
      <c r="P286" s="5">
        <f t="shared" ca="1" si="1138"/>
        <v>0</v>
      </c>
      <c r="Q286" s="5">
        <f t="shared" ca="1" si="1139"/>
        <v>0</v>
      </c>
      <c r="R286" s="5">
        <f t="shared" ca="1" si="1281"/>
        <v>0</v>
      </c>
      <c r="S286" s="5">
        <f t="shared" ca="1" si="1282"/>
        <v>0</v>
      </c>
      <c r="T286" s="5">
        <f t="shared" ca="1" si="1283"/>
        <v>0</v>
      </c>
      <c r="U286" s="5">
        <f t="shared" ca="1" si="1140"/>
        <v>0</v>
      </c>
      <c r="V286" s="5">
        <f t="shared" ca="1" si="1141"/>
        <v>0</v>
      </c>
      <c r="W286" s="5">
        <f t="shared" ca="1" si="1142"/>
        <v>0</v>
      </c>
      <c r="X286" s="5">
        <f t="shared" ca="1" si="1143"/>
        <v>0</v>
      </c>
      <c r="Y286" s="5">
        <f t="shared" ca="1" si="1144"/>
        <v>0</v>
      </c>
      <c r="Z286" s="5">
        <f t="shared" ca="1" si="1145"/>
        <v>0</v>
      </c>
      <c r="AA286" s="5">
        <f t="shared" ca="1" si="1146"/>
        <v>0</v>
      </c>
      <c r="AB286" s="5">
        <f t="shared" ca="1" si="1147"/>
        <v>0</v>
      </c>
      <c r="AC286" s="5">
        <f t="shared" ca="1" si="1148"/>
        <v>0</v>
      </c>
      <c r="AD286" s="5">
        <f t="shared" ca="1" si="1149"/>
        <v>0</v>
      </c>
      <c r="AE286" s="5">
        <f t="shared" ca="1" si="1150"/>
        <v>0</v>
      </c>
      <c r="AF286" s="5">
        <f t="shared" ca="1" si="1151"/>
        <v>0</v>
      </c>
      <c r="AG286" s="5">
        <f t="shared" ca="1" si="1151"/>
        <v>0</v>
      </c>
      <c r="AH286" s="37">
        <f t="shared" ca="1" si="1152"/>
        <v>0</v>
      </c>
      <c r="AI286" s="37">
        <f t="shared" ca="1" si="1153"/>
        <v>0</v>
      </c>
      <c r="AJ286" s="37">
        <f t="shared" ca="1" si="1154"/>
        <v>0</v>
      </c>
      <c r="AK286" s="37">
        <f t="shared" ca="1" si="1155"/>
        <v>0</v>
      </c>
      <c r="AL286" s="37">
        <f t="shared" ca="1" si="1156"/>
        <v>0</v>
      </c>
      <c r="AM286" s="37">
        <f t="shared" ca="1" si="1157"/>
        <v>0</v>
      </c>
      <c r="AN286" s="37">
        <f t="shared" ca="1" si="1158"/>
        <v>0</v>
      </c>
      <c r="AO286" s="37">
        <f t="shared" ca="1" si="1159"/>
        <v>0</v>
      </c>
      <c r="AP286" s="33">
        <f t="shared" ca="1" si="1160"/>
        <v>32.356643728602116</v>
      </c>
      <c r="AQ286" s="33">
        <f t="shared" ca="1" si="1161"/>
        <v>32.356643728602116</v>
      </c>
      <c r="AR286" s="24">
        <f t="shared" ca="1" si="1162"/>
        <v>0</v>
      </c>
      <c r="AS286" s="34">
        <f t="shared" ca="1" si="1163"/>
        <v>115.54</v>
      </c>
      <c r="AT286" s="34">
        <f t="shared" ca="1" si="1164"/>
        <v>115.54</v>
      </c>
      <c r="AU286" s="45">
        <f t="shared" ca="1" si="1165"/>
        <v>0</v>
      </c>
      <c r="AV286" s="34">
        <f t="shared" ca="1" si="1166"/>
        <v>-9.9</v>
      </c>
      <c r="AW286" s="34">
        <f t="shared" ca="1" si="1167"/>
        <v>-9.9</v>
      </c>
      <c r="AX286" s="46">
        <f t="shared" ca="1" si="1168"/>
        <v>0</v>
      </c>
      <c r="AY286" s="5"/>
      <c r="AZ286" s="5">
        <f t="shared" ca="1" si="1254"/>
        <v>0</v>
      </c>
      <c r="BA286" s="5">
        <f t="shared" ca="1" si="1255"/>
        <v>0</v>
      </c>
      <c r="BB286" s="5">
        <f t="shared" ca="1" si="1256"/>
        <v>0</v>
      </c>
      <c r="BC286" s="5">
        <f t="shared" ca="1" si="1257"/>
        <v>0</v>
      </c>
      <c r="BD286" s="5">
        <f t="shared" ca="1" si="1258"/>
        <v>0</v>
      </c>
      <c r="BE286" s="5">
        <f t="shared" ca="1" si="1259"/>
        <v>0</v>
      </c>
      <c r="BF286" s="5">
        <f t="shared" ca="1" si="1260"/>
        <v>0</v>
      </c>
      <c r="BG286" s="5">
        <f t="shared" ca="1" si="1261"/>
        <v>0</v>
      </c>
      <c r="BH286" s="5">
        <f t="shared" ca="1" si="1262"/>
        <v>0</v>
      </c>
      <c r="BI286" s="5">
        <f t="shared" ca="1" si="1263"/>
        <v>0</v>
      </c>
      <c r="BJ286" s="5">
        <f t="shared" ca="1" si="1264"/>
        <v>0</v>
      </c>
      <c r="BK286" s="5">
        <f t="shared" ca="1" si="1265"/>
        <v>0</v>
      </c>
      <c r="BL286" s="5">
        <f t="shared" ca="1" si="1284"/>
        <v>0</v>
      </c>
      <c r="BM286" s="5">
        <f t="shared" ca="1" si="1285"/>
        <v>0</v>
      </c>
      <c r="BN286" s="5">
        <f t="shared" ca="1" si="1286"/>
        <v>0</v>
      </c>
      <c r="BO286" s="5">
        <f t="shared" ca="1" si="1287"/>
        <v>0</v>
      </c>
      <c r="BP286" s="5">
        <f t="shared" ca="1" si="1288"/>
        <v>0</v>
      </c>
      <c r="BQ286" s="5">
        <f t="shared" ca="1" si="1289"/>
        <v>0</v>
      </c>
      <c r="BR286" s="5">
        <f t="shared" ca="1" si="1290"/>
        <v>0</v>
      </c>
      <c r="BS286" s="5">
        <f t="shared" ca="1" si="1291"/>
        <v>0</v>
      </c>
      <c r="BT286" s="5">
        <f t="shared" ca="1" si="1292"/>
        <v>0</v>
      </c>
      <c r="BU286" s="5">
        <f t="shared" ca="1" si="1293"/>
        <v>0</v>
      </c>
      <c r="BV286" s="5">
        <f t="shared" ca="1" si="1294"/>
        <v>0</v>
      </c>
      <c r="BW286" s="5">
        <f t="shared" ca="1" si="1295"/>
        <v>0</v>
      </c>
      <c r="BX286" s="5">
        <f t="shared" ca="1" si="1296"/>
        <v>0</v>
      </c>
      <c r="BY286" s="5">
        <f t="shared" ca="1" si="1297"/>
        <v>0</v>
      </c>
      <c r="BZ286" s="5">
        <f t="shared" ca="1" si="1298"/>
        <v>0</v>
      </c>
      <c r="CA286" s="5">
        <f t="shared" ca="1" si="1299"/>
        <v>0</v>
      </c>
      <c r="CB286" s="37">
        <f t="shared" ca="1" si="1169"/>
        <v>0</v>
      </c>
      <c r="CC286" s="37">
        <f t="shared" ca="1" si="1170"/>
        <v>0</v>
      </c>
      <c r="CD286" s="37">
        <f t="shared" ca="1" si="1171"/>
        <v>0</v>
      </c>
      <c r="CE286" s="37">
        <f t="shared" ca="1" si="1172"/>
        <v>0</v>
      </c>
      <c r="CF286" s="37">
        <f t="shared" ca="1" si="1173"/>
        <v>0</v>
      </c>
      <c r="CG286" s="37">
        <f t="shared" ca="1" si="1174"/>
        <v>0</v>
      </c>
      <c r="CH286" s="37">
        <f t="shared" ca="1" si="1175"/>
        <v>0</v>
      </c>
      <c r="CI286" s="19">
        <f t="shared" ca="1" si="1176"/>
        <v>0</v>
      </c>
      <c r="CJ286" s="33">
        <f t="shared" ca="1" si="1177"/>
        <v>29.014369350306566</v>
      </c>
      <c r="CK286" s="33">
        <f t="shared" ca="1" si="1266"/>
        <v>29.014369350306566</v>
      </c>
      <c r="CL286" s="24">
        <f t="shared" ca="1" si="1178"/>
        <v>0</v>
      </c>
      <c r="CM286" s="34">
        <f t="shared" ca="1" si="1179"/>
        <v>105.628</v>
      </c>
      <c r="CN286" s="34">
        <f t="shared" ca="1" si="1180"/>
        <v>105.628</v>
      </c>
      <c r="CO286" s="45">
        <f t="shared" ca="1" si="1181"/>
        <v>0</v>
      </c>
      <c r="CP286" s="5"/>
      <c r="CR286" s="5">
        <f t="shared" ca="1" si="1300"/>
        <v>423</v>
      </c>
      <c r="CS286" s="5">
        <f t="shared" ca="1" si="1301"/>
        <v>402</v>
      </c>
      <c r="CT286" s="62">
        <f t="shared" ca="1" si="1182"/>
        <v>4.9645390070921946E-2</v>
      </c>
      <c r="CW286" s="5">
        <f t="shared" ca="1" si="1312"/>
        <v>3815720</v>
      </c>
      <c r="CX286" s="5">
        <f t="shared" ca="1" si="1312"/>
        <v>167.71799999999999</v>
      </c>
      <c r="CY286" s="5">
        <f t="shared" ca="1" si="1312"/>
        <v>469301</v>
      </c>
      <c r="CZ286" s="5">
        <f t="shared" ca="1" si="1312"/>
        <v>300869</v>
      </c>
      <c r="DA286" s="5">
        <f t="shared" ca="1" si="1312"/>
        <v>3898.78</v>
      </c>
      <c r="DB286" s="5">
        <f t="shared" ca="1" si="1312"/>
        <v>231881</v>
      </c>
      <c r="DC286" s="5">
        <f t="shared" ca="1" si="1312"/>
        <v>0</v>
      </c>
      <c r="DD286" s="5">
        <f t="shared" ca="1" si="1312"/>
        <v>674022</v>
      </c>
      <c r="DE286" s="5">
        <f t="shared" ca="1" si="1312"/>
        <v>1680140</v>
      </c>
      <c r="DF286" s="5">
        <f t="shared" ca="1" si="1312"/>
        <v>2135580</v>
      </c>
      <c r="DG286" s="5">
        <f t="shared" ca="1" si="1312"/>
        <v>0</v>
      </c>
      <c r="DH286" s="5">
        <f t="shared" ca="1" si="1312"/>
        <v>0</v>
      </c>
      <c r="DI286" s="5">
        <f t="shared" ca="1" si="1312"/>
        <v>0</v>
      </c>
      <c r="DJ286" s="5">
        <f t="shared" ca="1" si="1312"/>
        <v>0</v>
      </c>
      <c r="DK286" s="5">
        <f t="shared" ca="1" si="1312"/>
        <v>0</v>
      </c>
      <c r="DL286" s="5"/>
      <c r="DM286" s="5">
        <f t="shared" ca="1" si="1313"/>
        <v>31134.3</v>
      </c>
      <c r="DN286" s="5">
        <f t="shared" ca="1" si="1313"/>
        <v>25586.2</v>
      </c>
      <c r="DO286" s="5">
        <f t="shared" ca="1" si="1313"/>
        <v>0</v>
      </c>
      <c r="DP286" s="5">
        <f t="shared" ca="1" si="1313"/>
        <v>0</v>
      </c>
      <c r="DQ286" s="5">
        <f t="shared" ca="1" si="1313"/>
        <v>0</v>
      </c>
      <c r="DR286" s="5">
        <f t="shared" ca="1" si="1313"/>
        <v>0</v>
      </c>
      <c r="DS286" s="5">
        <f t="shared" ca="1" si="1313"/>
        <v>5548.14</v>
      </c>
      <c r="DT286" s="5">
        <f t="shared" ca="1" si="1313"/>
        <v>0</v>
      </c>
      <c r="DU286" s="5">
        <f t="shared" ca="1" si="1313"/>
        <v>31134.3</v>
      </c>
      <c r="DV286" s="5">
        <f t="shared" ca="1" si="1313"/>
        <v>0</v>
      </c>
      <c r="DW286" s="5">
        <f t="shared" ca="1" si="1313"/>
        <v>0</v>
      </c>
      <c r="DX286" s="5">
        <f t="shared" ca="1" si="1313"/>
        <v>0</v>
      </c>
      <c r="DY286" s="5">
        <f t="shared" ca="1" si="1313"/>
        <v>0</v>
      </c>
      <c r="DZ286" s="5"/>
      <c r="EA286" s="5">
        <f t="shared" ca="1" si="1250"/>
        <v>115.54</v>
      </c>
      <c r="EB286" s="5">
        <f t="shared" ca="1" si="1250"/>
        <v>9.7595299999999998</v>
      </c>
      <c r="EC286" s="5">
        <f t="shared" ca="1" si="1250"/>
        <v>33.120199999999997</v>
      </c>
      <c r="ED286" s="5">
        <f t="shared" ca="1" si="1250"/>
        <v>17.385999999999999</v>
      </c>
      <c r="EE286" s="5">
        <f t="shared" ca="1" si="1250"/>
        <v>0.31899</v>
      </c>
      <c r="EF286" s="5">
        <f t="shared" ca="1" si="1250"/>
        <v>13.686199999999999</v>
      </c>
      <c r="EG286" s="5">
        <f t="shared" ca="1" si="1250"/>
        <v>2.0074299999999998</v>
      </c>
      <c r="EH286" s="5">
        <f t="shared" ca="1" si="1250"/>
        <v>39.261899999999997</v>
      </c>
      <c r="EI286" s="5"/>
      <c r="EJ286" s="19">
        <f t="shared" ca="1" si="1183"/>
        <v>32.356643728602116</v>
      </c>
      <c r="EK286" s="19">
        <f t="shared" ca="1" si="1184"/>
        <v>5.1328694652629725</v>
      </c>
      <c r="EL286" s="19">
        <f t="shared" ca="1" si="1185"/>
        <v>3.2115730832409057</v>
      </c>
      <c r="EM286" s="19">
        <f t="shared" ca="1" si="1186"/>
        <v>2.058940385768639</v>
      </c>
      <c r="EN286" s="19">
        <f t="shared" ca="1" si="1187"/>
        <v>2.6680567280866607E-2</v>
      </c>
      <c r="EO286" s="19">
        <f t="shared" ca="1" si="1188"/>
        <v>1.5868339895184209</v>
      </c>
      <c r="EP286" s="19">
        <f t="shared" ca="1" si="1189"/>
        <v>1.1127682319505645</v>
      </c>
      <c r="EQ286" s="19">
        <f t="shared" ca="1" si="1190"/>
        <v>4.6125427235659027</v>
      </c>
      <c r="ER286" s="19">
        <f t="shared" ca="1" si="1191"/>
        <v>17.742203859290917</v>
      </c>
      <c r="ES286" s="19">
        <f t="shared" ca="1" si="1192"/>
        <v>14.614439869311196</v>
      </c>
      <c r="ET286" s="19">
        <f t="shared" ca="1" si="1193"/>
        <v>0</v>
      </c>
      <c r="EU286" s="19">
        <f t="shared" ca="1" si="1302"/>
        <v>0</v>
      </c>
      <c r="EV286" s="19">
        <f t="shared" ca="1" si="1303"/>
        <v>0</v>
      </c>
      <c r="EW286" s="72">
        <f t="shared" ca="1" si="1304"/>
        <v>0</v>
      </c>
      <c r="EX286" s="72">
        <f t="shared" ca="1" si="1305"/>
        <v>0</v>
      </c>
      <c r="EY286" s="5"/>
      <c r="EZ286" s="5"/>
      <c r="FA286" s="5"/>
      <c r="FB286" s="5">
        <f t="shared" ca="1" si="1314"/>
        <v>3815720</v>
      </c>
      <c r="FC286" s="5">
        <f t="shared" ca="1" si="1314"/>
        <v>167.71799999999999</v>
      </c>
      <c r="FD286" s="5">
        <f t="shared" ca="1" si="1314"/>
        <v>469301</v>
      </c>
      <c r="FE286" s="5">
        <f t="shared" ca="1" si="1314"/>
        <v>300869</v>
      </c>
      <c r="FF286" s="5">
        <f t="shared" ca="1" si="1314"/>
        <v>3898.78</v>
      </c>
      <c r="FG286" s="5">
        <f t="shared" ca="1" si="1314"/>
        <v>231881</v>
      </c>
      <c r="FH286" s="5">
        <f t="shared" ca="1" si="1314"/>
        <v>0</v>
      </c>
      <c r="FI286" s="5">
        <f t="shared" ca="1" si="1314"/>
        <v>674022</v>
      </c>
      <c r="FJ286" s="5">
        <f t="shared" ca="1" si="1314"/>
        <v>1680140</v>
      </c>
      <c r="FK286" s="5">
        <f t="shared" ca="1" si="1314"/>
        <v>2135580</v>
      </c>
      <c r="FL286" s="5">
        <f t="shared" ca="1" si="1314"/>
        <v>0</v>
      </c>
      <c r="FM286" s="5">
        <f t="shared" ca="1" si="1314"/>
        <v>0</v>
      </c>
      <c r="FN286" s="5">
        <f t="shared" ca="1" si="1220"/>
        <v>0</v>
      </c>
      <c r="FO286" s="5">
        <f t="shared" ca="1" si="1220"/>
        <v>0</v>
      </c>
      <c r="FP286" s="5">
        <f t="shared" ca="1" si="1220"/>
        <v>0</v>
      </c>
      <c r="FQ286" s="5"/>
      <c r="FR286" s="5">
        <f t="shared" ca="1" si="1315"/>
        <v>31134.3</v>
      </c>
      <c r="FS286" s="5">
        <f t="shared" ca="1" si="1315"/>
        <v>25586.2</v>
      </c>
      <c r="FT286" s="5">
        <f t="shared" ca="1" si="1315"/>
        <v>0</v>
      </c>
      <c r="FU286" s="5">
        <f t="shared" ca="1" si="1315"/>
        <v>0</v>
      </c>
      <c r="FV286" s="5">
        <f t="shared" ca="1" si="1315"/>
        <v>0</v>
      </c>
      <c r="FW286" s="5">
        <f t="shared" ca="1" si="1315"/>
        <v>0</v>
      </c>
      <c r="FX286" s="5">
        <f t="shared" ca="1" si="1315"/>
        <v>5548.14</v>
      </c>
      <c r="FY286" s="5">
        <f t="shared" ca="1" si="1315"/>
        <v>0</v>
      </c>
      <c r="FZ286" s="5">
        <f t="shared" ca="1" si="1315"/>
        <v>31134.3</v>
      </c>
      <c r="GA286" s="5">
        <f t="shared" ca="1" si="1315"/>
        <v>0</v>
      </c>
      <c r="GB286" s="5">
        <f t="shared" ca="1" si="1315"/>
        <v>0</v>
      </c>
      <c r="GC286" s="5">
        <f t="shared" ca="1" si="1315"/>
        <v>0</v>
      </c>
      <c r="GD286" s="5">
        <f t="shared" ca="1" si="1222"/>
        <v>0</v>
      </c>
      <c r="GE286" s="5"/>
      <c r="GF286" s="5">
        <f t="shared" ca="1" si="1248"/>
        <v>115.54</v>
      </c>
      <c r="GG286" s="5">
        <f t="shared" ca="1" si="1248"/>
        <v>9.7595299999999998</v>
      </c>
      <c r="GH286" s="5">
        <f t="shared" ca="1" si="1248"/>
        <v>33.120199999999997</v>
      </c>
      <c r="GI286" s="5">
        <f t="shared" ca="1" si="1248"/>
        <v>17.385999999999999</v>
      </c>
      <c r="GJ286" s="5">
        <f t="shared" ca="1" si="1248"/>
        <v>0.31899</v>
      </c>
      <c r="GK286" s="5">
        <f t="shared" ca="1" si="1248"/>
        <v>13.686199999999999</v>
      </c>
      <c r="GL286" s="5">
        <f t="shared" ca="1" si="1248"/>
        <v>2.0074299999999998</v>
      </c>
      <c r="GM286" s="5">
        <f t="shared" ca="1" si="1248"/>
        <v>39.261899999999997</v>
      </c>
      <c r="GN286" s="5"/>
      <c r="GO286" s="19">
        <f t="shared" ca="1" si="1194"/>
        <v>32.356643728602116</v>
      </c>
      <c r="GP286" s="19">
        <f t="shared" ca="1" si="1195"/>
        <v>5.1328694652629725</v>
      </c>
      <c r="GQ286" s="19">
        <f t="shared" ca="1" si="1196"/>
        <v>3.2115730832409057</v>
      </c>
      <c r="GR286" s="19">
        <f t="shared" ca="1" si="1197"/>
        <v>2.058940385768639</v>
      </c>
      <c r="GS286" s="19">
        <f t="shared" ca="1" si="1198"/>
        <v>2.6680567280866607E-2</v>
      </c>
      <c r="GT286" s="19">
        <f t="shared" ca="1" si="1199"/>
        <v>1.5868339895184209</v>
      </c>
      <c r="GU286" s="19">
        <f t="shared" ca="1" si="1200"/>
        <v>1.1127682319505645</v>
      </c>
      <c r="GV286" s="19">
        <f t="shared" ca="1" si="1201"/>
        <v>4.6125427235659027</v>
      </c>
      <c r="GW286" s="19">
        <f t="shared" ca="1" si="1202"/>
        <v>17.742203859290917</v>
      </c>
      <c r="GX286" s="19">
        <f t="shared" ca="1" si="1203"/>
        <v>14.614439869311196</v>
      </c>
      <c r="GY286" s="19">
        <f t="shared" ca="1" si="1204"/>
        <v>0</v>
      </c>
      <c r="GZ286" s="19">
        <f t="shared" ca="1" si="1204"/>
        <v>0</v>
      </c>
      <c r="HA286" s="19">
        <f t="shared" ca="1" si="1204"/>
        <v>0</v>
      </c>
      <c r="HB286" s="72">
        <f t="shared" ca="1" si="1306"/>
        <v>0</v>
      </c>
      <c r="HC286" s="72">
        <f t="shared" ca="1" si="1307"/>
        <v>0</v>
      </c>
      <c r="HD286" s="5"/>
      <c r="HE286" s="5"/>
      <c r="HF286" s="5"/>
      <c r="HG286" s="5">
        <f t="shared" ca="1" si="1316"/>
        <v>3707950</v>
      </c>
      <c r="HH286" s="5">
        <f t="shared" ca="1" si="1316"/>
        <v>109.553</v>
      </c>
      <c r="HI286" s="5">
        <f t="shared" ca="1" si="1316"/>
        <v>289261</v>
      </c>
      <c r="HJ286" s="5">
        <f t="shared" ca="1" si="1316"/>
        <v>309666</v>
      </c>
      <c r="HK286" s="5">
        <f t="shared" ca="1" si="1316"/>
        <v>42813.4</v>
      </c>
      <c r="HL286" s="5">
        <f t="shared" ca="1" si="1316"/>
        <v>129466</v>
      </c>
      <c r="HM286" s="5">
        <f t="shared" ca="1" si="1316"/>
        <v>127031</v>
      </c>
      <c r="HN286" s="5">
        <f t="shared" ca="1" si="1316"/>
        <v>674022</v>
      </c>
      <c r="HO286" s="5">
        <f t="shared" ca="1" si="1316"/>
        <v>1572370</v>
      </c>
      <c r="HP286" s="5">
        <f t="shared" ca="1" si="1316"/>
        <v>2135580</v>
      </c>
      <c r="HQ286" s="5">
        <f t="shared" ca="1" si="1316"/>
        <v>0</v>
      </c>
      <c r="HR286" s="5">
        <f t="shared" ca="1" si="1316"/>
        <v>0</v>
      </c>
      <c r="HS286" s="5">
        <f t="shared" ca="1" si="1316"/>
        <v>0</v>
      </c>
      <c r="HT286" s="5">
        <f t="shared" ca="1" si="1316"/>
        <v>0</v>
      </c>
      <c r="HU286" s="5">
        <f t="shared" ca="1" si="1316"/>
        <v>0</v>
      </c>
      <c r="HV286" s="5"/>
      <c r="HW286" s="5">
        <f t="shared" ca="1" si="1317"/>
        <v>18147.2</v>
      </c>
      <c r="HX286" s="5">
        <f t="shared" ca="1" si="1317"/>
        <v>18147.2</v>
      </c>
      <c r="HY286" s="5">
        <f t="shared" ca="1" si="1317"/>
        <v>0</v>
      </c>
      <c r="HZ286" s="5">
        <f t="shared" ca="1" si="1317"/>
        <v>0</v>
      </c>
      <c r="IA286" s="5">
        <f t="shared" ca="1" si="1317"/>
        <v>0</v>
      </c>
      <c r="IB286" s="5">
        <f t="shared" ca="1" si="1317"/>
        <v>0</v>
      </c>
      <c r="IC286" s="5">
        <f t="shared" ca="1" si="1317"/>
        <v>0</v>
      </c>
      <c r="ID286" s="5">
        <f t="shared" ca="1" si="1317"/>
        <v>0</v>
      </c>
      <c r="IE286" s="5">
        <f t="shared" ca="1" si="1317"/>
        <v>18147.2</v>
      </c>
      <c r="IF286" s="5">
        <f t="shared" ca="1" si="1317"/>
        <v>0</v>
      </c>
      <c r="IG286" s="5">
        <f t="shared" ca="1" si="1317"/>
        <v>0</v>
      </c>
      <c r="IH286" s="5">
        <f t="shared" ca="1" si="1317"/>
        <v>0</v>
      </c>
      <c r="II286" s="5">
        <f t="shared" ca="1" si="1227"/>
        <v>0</v>
      </c>
      <c r="IJ286" s="5"/>
      <c r="IK286" s="5">
        <f t="shared" ca="1" si="1251"/>
        <v>105.628</v>
      </c>
      <c r="IL286" s="5">
        <f t="shared" ca="1" si="1251"/>
        <v>7.15693</v>
      </c>
      <c r="IM286" s="5">
        <f t="shared" ca="1" si="1251"/>
        <v>21.9938</v>
      </c>
      <c r="IN286" s="5">
        <f t="shared" ca="1" si="1251"/>
        <v>18.389399999999998</v>
      </c>
      <c r="IO286" s="5">
        <f t="shared" ca="1" si="1251"/>
        <v>3.2913600000000001</v>
      </c>
      <c r="IP286" s="5">
        <f t="shared" ca="1" si="1251"/>
        <v>8.2726000000000006</v>
      </c>
      <c r="IQ286" s="5">
        <f t="shared" ca="1" si="1251"/>
        <v>7.2618299999999998</v>
      </c>
      <c r="IR286" s="5">
        <f t="shared" ca="1" si="1251"/>
        <v>39.261899999999997</v>
      </c>
      <c r="IS286" s="5"/>
      <c r="IT286" s="19">
        <f t="shared" ca="1" si="1267"/>
        <v>29.014369350306566</v>
      </c>
      <c r="IU286" s="19">
        <f t="shared" ca="1" si="1268"/>
        <v>3.6404609705308384</v>
      </c>
      <c r="IV286" s="19">
        <f t="shared" ca="1" si="1269"/>
        <v>1.9795032220927458</v>
      </c>
      <c r="IW286" s="19">
        <f t="shared" ca="1" si="1270"/>
        <v>2.1191409999017226</v>
      </c>
      <c r="IX286" s="19">
        <f t="shared" ca="1" si="1271"/>
        <v>0.292985446530108</v>
      </c>
      <c r="IY286" s="19">
        <f t="shared" ca="1" si="1272"/>
        <v>0.88597620886140682</v>
      </c>
      <c r="IZ286" s="19">
        <f t="shared" ca="1" si="1273"/>
        <v>0.86931274456516283</v>
      </c>
      <c r="JA286" s="19">
        <f t="shared" ca="1" si="1274"/>
        <v>4.6125427235659027</v>
      </c>
      <c r="JB286" s="19">
        <f t="shared" ca="1" si="1275"/>
        <v>14.399929480995368</v>
      </c>
      <c r="JC286" s="19">
        <f t="shared" ca="1" si="1276"/>
        <v>14.614439869311196</v>
      </c>
      <c r="JD286" s="19">
        <f t="shared" ca="1" si="1277"/>
        <v>0</v>
      </c>
      <c r="JE286" s="19">
        <f t="shared" ca="1" si="1278"/>
        <v>0</v>
      </c>
      <c r="JF286" s="19">
        <f t="shared" ca="1" si="1278"/>
        <v>0</v>
      </c>
      <c r="JG286" s="72">
        <f t="shared" ca="1" si="1308"/>
        <v>0</v>
      </c>
      <c r="JH286" s="72">
        <f t="shared" ca="1" si="1309"/>
        <v>0</v>
      </c>
      <c r="JI286" s="5"/>
      <c r="JJ286" s="5"/>
      <c r="JK286" s="5"/>
      <c r="JL286" s="5">
        <f t="shared" ca="1" si="1318"/>
        <v>3707950</v>
      </c>
      <c r="JM286" s="5">
        <f t="shared" ca="1" si="1318"/>
        <v>109.553</v>
      </c>
      <c r="JN286" s="5">
        <f t="shared" ca="1" si="1318"/>
        <v>289261</v>
      </c>
      <c r="JO286" s="5">
        <f t="shared" ca="1" si="1318"/>
        <v>309666</v>
      </c>
      <c r="JP286" s="5">
        <f t="shared" ca="1" si="1318"/>
        <v>42813.4</v>
      </c>
      <c r="JQ286" s="5">
        <f t="shared" ca="1" si="1318"/>
        <v>129466</v>
      </c>
      <c r="JR286" s="5">
        <f t="shared" ca="1" si="1318"/>
        <v>127031</v>
      </c>
      <c r="JS286" s="5">
        <f t="shared" ca="1" si="1318"/>
        <v>674022</v>
      </c>
      <c r="JT286" s="5">
        <f t="shared" ca="1" si="1318"/>
        <v>1572370</v>
      </c>
      <c r="JU286" s="5">
        <f t="shared" ca="1" si="1318"/>
        <v>2135580</v>
      </c>
      <c r="JV286" s="5">
        <f t="shared" ca="1" si="1318"/>
        <v>0</v>
      </c>
      <c r="JW286" s="5">
        <f t="shared" ca="1" si="1318"/>
        <v>0</v>
      </c>
      <c r="JX286" s="5">
        <f t="shared" ca="1" si="1229"/>
        <v>0</v>
      </c>
      <c r="JY286" s="5">
        <f t="shared" ca="1" si="1229"/>
        <v>0</v>
      </c>
      <c r="JZ286" s="5">
        <f t="shared" ca="1" si="1229"/>
        <v>0</v>
      </c>
      <c r="KA286" s="5"/>
      <c r="KB286" s="5">
        <f t="shared" ca="1" si="1319"/>
        <v>18147.2</v>
      </c>
      <c r="KC286" s="5">
        <f t="shared" ca="1" si="1319"/>
        <v>18147.2</v>
      </c>
      <c r="KD286" s="5">
        <f t="shared" ca="1" si="1319"/>
        <v>0</v>
      </c>
      <c r="KE286" s="5">
        <f t="shared" ca="1" si="1319"/>
        <v>0</v>
      </c>
      <c r="KF286" s="5">
        <f t="shared" ca="1" si="1319"/>
        <v>0</v>
      </c>
      <c r="KG286" s="5">
        <f t="shared" ca="1" si="1319"/>
        <v>0</v>
      </c>
      <c r="KH286" s="5">
        <f t="shared" ca="1" si="1319"/>
        <v>0</v>
      </c>
      <c r="KI286" s="5">
        <f t="shared" ca="1" si="1319"/>
        <v>0</v>
      </c>
      <c r="KJ286" s="5">
        <f t="shared" ca="1" si="1319"/>
        <v>18147.2</v>
      </c>
      <c r="KK286" s="5">
        <f t="shared" ca="1" si="1319"/>
        <v>0</v>
      </c>
      <c r="KL286" s="5">
        <f t="shared" ca="1" si="1319"/>
        <v>0</v>
      </c>
      <c r="KM286" s="5">
        <f t="shared" ca="1" si="1319"/>
        <v>0</v>
      </c>
      <c r="KN286" s="5">
        <f t="shared" ca="1" si="1231"/>
        <v>0</v>
      </c>
      <c r="KO286" s="5"/>
      <c r="KP286" s="5">
        <f t="shared" ca="1" si="1249"/>
        <v>105.628</v>
      </c>
      <c r="KQ286" s="5">
        <f t="shared" ca="1" si="1249"/>
        <v>7.15693</v>
      </c>
      <c r="KR286" s="5">
        <f t="shared" ca="1" si="1249"/>
        <v>21.9938</v>
      </c>
      <c r="KS286" s="5">
        <f t="shared" ca="1" si="1249"/>
        <v>18.389399999999998</v>
      </c>
      <c r="KT286" s="5">
        <f t="shared" ca="1" si="1249"/>
        <v>3.2913600000000001</v>
      </c>
      <c r="KU286" s="5">
        <f t="shared" ca="1" si="1249"/>
        <v>8.2726000000000006</v>
      </c>
      <c r="KV286" s="5">
        <f t="shared" ca="1" si="1249"/>
        <v>7.2618299999999998</v>
      </c>
      <c r="KW286" s="5">
        <f t="shared" ca="1" si="1249"/>
        <v>39.261899999999997</v>
      </c>
      <c r="KX286" s="5"/>
      <c r="KY286" s="19">
        <f t="shared" ca="1" si="1205"/>
        <v>29.014369350306566</v>
      </c>
      <c r="KZ286" s="19">
        <f t="shared" ca="1" si="1206"/>
        <v>3.6404609705308384</v>
      </c>
      <c r="LA286" s="19">
        <f t="shared" ca="1" si="1207"/>
        <v>1.9795032220927458</v>
      </c>
      <c r="LB286" s="19">
        <f t="shared" ca="1" si="1208"/>
        <v>2.1191409999017226</v>
      </c>
      <c r="LC286" s="19">
        <f t="shared" ca="1" si="1209"/>
        <v>0.292985446530108</v>
      </c>
      <c r="LD286" s="19">
        <f t="shared" ca="1" si="1210"/>
        <v>0.88597620886140682</v>
      </c>
      <c r="LE286" s="19">
        <f t="shared" ca="1" si="1211"/>
        <v>0.86931274456516283</v>
      </c>
      <c r="LF286" s="19">
        <f t="shared" ca="1" si="1212"/>
        <v>4.6125427235659027</v>
      </c>
      <c r="LG286" s="19">
        <f t="shared" ca="1" si="1213"/>
        <v>14.399929480995368</v>
      </c>
      <c r="LH286" s="19">
        <f t="shared" ca="1" si="1214"/>
        <v>14.614439869311196</v>
      </c>
      <c r="LI286" s="19">
        <f t="shared" ca="1" si="1215"/>
        <v>0</v>
      </c>
      <c r="LJ286" s="19">
        <f t="shared" ca="1" si="1279"/>
        <v>0</v>
      </c>
      <c r="LK286" s="19">
        <f t="shared" ca="1" si="1280"/>
        <v>0</v>
      </c>
      <c r="LL286" s="72">
        <f t="shared" ca="1" si="1310"/>
        <v>0</v>
      </c>
      <c r="LM286" s="72">
        <f t="shared" ca="1" si="1311"/>
        <v>0</v>
      </c>
    </row>
    <row r="287" spans="1:325" ht="15" customHeight="1" outlineLevel="1" x14ac:dyDescent="0.3">
      <c r="A287" s="5">
        <f>IF('Old Results'!E267='New Results'!E267,'New Results'!E267,"0")</f>
        <v>498589</v>
      </c>
      <c r="B287" s="5">
        <f t="shared" si="1237"/>
        <v>416</v>
      </c>
      <c r="C287" s="27">
        <f t="shared" si="1252"/>
        <v>266</v>
      </c>
      <c r="D287" s="41" t="str">
        <f>'Old Results'!C267</f>
        <v>0416106-OffLrg-PassiveBeam_NDL</v>
      </c>
      <c r="E287" s="41" t="str">
        <f>'New Results'!C267</f>
        <v>0416106-OffLrg-PassiveBeam_NDL</v>
      </c>
      <c r="F287" s="5">
        <f t="shared" ca="1" si="1128"/>
        <v>0</v>
      </c>
      <c r="G287" s="5">
        <f t="shared" ca="1" si="1129"/>
        <v>0</v>
      </c>
      <c r="H287" s="5">
        <f t="shared" ca="1" si="1130"/>
        <v>0</v>
      </c>
      <c r="I287" s="5">
        <f t="shared" ca="1" si="1131"/>
        <v>0</v>
      </c>
      <c r="J287" s="5">
        <f t="shared" ca="1" si="1132"/>
        <v>0</v>
      </c>
      <c r="K287" s="5">
        <f t="shared" ca="1" si="1133"/>
        <v>0</v>
      </c>
      <c r="L287" s="5">
        <f t="shared" ca="1" si="1134"/>
        <v>0</v>
      </c>
      <c r="M287" s="5">
        <f t="shared" ca="1" si="1135"/>
        <v>0</v>
      </c>
      <c r="N287" s="5">
        <f t="shared" ca="1" si="1136"/>
        <v>0</v>
      </c>
      <c r="O287" s="5">
        <f t="shared" ca="1" si="1137"/>
        <v>0</v>
      </c>
      <c r="P287" s="5">
        <f t="shared" ca="1" si="1138"/>
        <v>0</v>
      </c>
      <c r="Q287" s="5">
        <f t="shared" ca="1" si="1139"/>
        <v>0</v>
      </c>
      <c r="R287" s="5">
        <f t="shared" ca="1" si="1281"/>
        <v>0</v>
      </c>
      <c r="S287" s="5">
        <f t="shared" ca="1" si="1282"/>
        <v>0</v>
      </c>
      <c r="T287" s="5">
        <f t="shared" ca="1" si="1283"/>
        <v>0</v>
      </c>
      <c r="U287" s="5">
        <f t="shared" ca="1" si="1140"/>
        <v>0</v>
      </c>
      <c r="V287" s="5">
        <f t="shared" ca="1" si="1141"/>
        <v>0</v>
      </c>
      <c r="W287" s="5">
        <f t="shared" ca="1" si="1142"/>
        <v>0</v>
      </c>
      <c r="X287" s="5">
        <f t="shared" ca="1" si="1143"/>
        <v>0</v>
      </c>
      <c r="Y287" s="5">
        <f t="shared" ca="1" si="1144"/>
        <v>0</v>
      </c>
      <c r="Z287" s="5">
        <f t="shared" ca="1" si="1145"/>
        <v>0</v>
      </c>
      <c r="AA287" s="5">
        <f t="shared" ca="1" si="1146"/>
        <v>0</v>
      </c>
      <c r="AB287" s="5">
        <f t="shared" ca="1" si="1147"/>
        <v>0</v>
      </c>
      <c r="AC287" s="5">
        <f t="shared" ca="1" si="1148"/>
        <v>0</v>
      </c>
      <c r="AD287" s="5">
        <f t="shared" ca="1" si="1149"/>
        <v>0</v>
      </c>
      <c r="AE287" s="5">
        <f t="shared" ca="1" si="1150"/>
        <v>0</v>
      </c>
      <c r="AF287" s="5">
        <f t="shared" ca="1" si="1151"/>
        <v>0</v>
      </c>
      <c r="AG287" s="5">
        <f t="shared" ca="1" si="1151"/>
        <v>0</v>
      </c>
      <c r="AH287" s="37">
        <f t="shared" ca="1" si="1152"/>
        <v>0</v>
      </c>
      <c r="AI287" s="37">
        <f t="shared" ca="1" si="1153"/>
        <v>0</v>
      </c>
      <c r="AJ287" s="37">
        <f t="shared" ca="1" si="1154"/>
        <v>0</v>
      </c>
      <c r="AK287" s="37">
        <f t="shared" ca="1" si="1155"/>
        <v>0</v>
      </c>
      <c r="AL287" s="37">
        <f t="shared" ca="1" si="1156"/>
        <v>0</v>
      </c>
      <c r="AM287" s="37">
        <f t="shared" ca="1" si="1157"/>
        <v>0</v>
      </c>
      <c r="AN287" s="37">
        <f t="shared" ca="1" si="1158"/>
        <v>0</v>
      </c>
      <c r="AO287" s="37">
        <f t="shared" ca="1" si="1159"/>
        <v>0</v>
      </c>
      <c r="AP287" s="33">
        <f t="shared" ca="1" si="1160"/>
        <v>32.868945123137493</v>
      </c>
      <c r="AQ287" s="33">
        <f t="shared" ca="1" si="1161"/>
        <v>32.868945123137493</v>
      </c>
      <c r="AR287" s="24">
        <f t="shared" ca="1" si="1162"/>
        <v>0</v>
      </c>
      <c r="AS287" s="34">
        <f t="shared" ca="1" si="1163"/>
        <v>118.027</v>
      </c>
      <c r="AT287" s="34">
        <f t="shared" ca="1" si="1164"/>
        <v>118.027</v>
      </c>
      <c r="AU287" s="45">
        <f t="shared" ca="1" si="1165"/>
        <v>0</v>
      </c>
      <c r="AV287" s="34">
        <f t="shared" ca="1" si="1166"/>
        <v>-12.4</v>
      </c>
      <c r="AW287" s="34">
        <f t="shared" ca="1" si="1167"/>
        <v>-12.4</v>
      </c>
      <c r="AX287" s="46">
        <f t="shared" ca="1" si="1168"/>
        <v>0</v>
      </c>
      <c r="AY287" s="5"/>
      <c r="AZ287" s="5">
        <f t="shared" ca="1" si="1254"/>
        <v>0</v>
      </c>
      <c r="BA287" s="5">
        <f t="shared" ca="1" si="1255"/>
        <v>0</v>
      </c>
      <c r="BB287" s="5">
        <f t="shared" ca="1" si="1256"/>
        <v>0</v>
      </c>
      <c r="BC287" s="5">
        <f t="shared" ca="1" si="1257"/>
        <v>0</v>
      </c>
      <c r="BD287" s="5">
        <f t="shared" ca="1" si="1258"/>
        <v>0</v>
      </c>
      <c r="BE287" s="5">
        <f t="shared" ca="1" si="1259"/>
        <v>0</v>
      </c>
      <c r="BF287" s="5">
        <f t="shared" ca="1" si="1260"/>
        <v>0</v>
      </c>
      <c r="BG287" s="5">
        <f t="shared" ca="1" si="1261"/>
        <v>0</v>
      </c>
      <c r="BH287" s="5">
        <f t="shared" ca="1" si="1262"/>
        <v>0</v>
      </c>
      <c r="BI287" s="5">
        <f t="shared" ca="1" si="1263"/>
        <v>0</v>
      </c>
      <c r="BJ287" s="5">
        <f t="shared" ca="1" si="1264"/>
        <v>0</v>
      </c>
      <c r="BK287" s="5">
        <f t="shared" ca="1" si="1265"/>
        <v>0</v>
      </c>
      <c r="BL287" s="5">
        <f t="shared" ca="1" si="1284"/>
        <v>0</v>
      </c>
      <c r="BM287" s="5">
        <f t="shared" ca="1" si="1285"/>
        <v>0</v>
      </c>
      <c r="BN287" s="5">
        <f t="shared" ca="1" si="1286"/>
        <v>0</v>
      </c>
      <c r="BO287" s="5">
        <f t="shared" ca="1" si="1287"/>
        <v>0</v>
      </c>
      <c r="BP287" s="5">
        <f t="shared" ca="1" si="1288"/>
        <v>0</v>
      </c>
      <c r="BQ287" s="5">
        <f t="shared" ca="1" si="1289"/>
        <v>0</v>
      </c>
      <c r="BR287" s="5">
        <f t="shared" ca="1" si="1290"/>
        <v>0</v>
      </c>
      <c r="BS287" s="5">
        <f t="shared" ca="1" si="1291"/>
        <v>0</v>
      </c>
      <c r="BT287" s="5">
        <f t="shared" ca="1" si="1292"/>
        <v>0</v>
      </c>
      <c r="BU287" s="5">
        <f t="shared" ca="1" si="1293"/>
        <v>0</v>
      </c>
      <c r="BV287" s="5">
        <f t="shared" ca="1" si="1294"/>
        <v>0</v>
      </c>
      <c r="BW287" s="5">
        <f t="shared" ca="1" si="1295"/>
        <v>0</v>
      </c>
      <c r="BX287" s="5">
        <f t="shared" ca="1" si="1296"/>
        <v>0</v>
      </c>
      <c r="BY287" s="5">
        <f t="shared" ca="1" si="1297"/>
        <v>0</v>
      </c>
      <c r="BZ287" s="5">
        <f t="shared" ca="1" si="1298"/>
        <v>0</v>
      </c>
      <c r="CA287" s="5">
        <f t="shared" ca="1" si="1299"/>
        <v>0</v>
      </c>
      <c r="CB287" s="37">
        <f t="shared" ca="1" si="1169"/>
        <v>0</v>
      </c>
      <c r="CC287" s="37">
        <f t="shared" ca="1" si="1170"/>
        <v>0</v>
      </c>
      <c r="CD287" s="37">
        <f t="shared" ca="1" si="1171"/>
        <v>0</v>
      </c>
      <c r="CE287" s="37">
        <f t="shared" ca="1" si="1172"/>
        <v>0</v>
      </c>
      <c r="CF287" s="37">
        <f t="shared" ca="1" si="1173"/>
        <v>0</v>
      </c>
      <c r="CG287" s="37">
        <f t="shared" ca="1" si="1174"/>
        <v>0</v>
      </c>
      <c r="CH287" s="37">
        <f t="shared" ca="1" si="1175"/>
        <v>0</v>
      </c>
      <c r="CI287" s="19">
        <f t="shared" ca="1" si="1176"/>
        <v>0</v>
      </c>
      <c r="CJ287" s="33">
        <f t="shared" ca="1" si="1177"/>
        <v>29.01438940690629</v>
      </c>
      <c r="CK287" s="33">
        <f t="shared" ca="1" si="1266"/>
        <v>29.01438940690629</v>
      </c>
      <c r="CL287" s="24">
        <f t="shared" ca="1" si="1178"/>
        <v>0</v>
      </c>
      <c r="CM287" s="34">
        <f t="shared" ca="1" si="1179"/>
        <v>105.628</v>
      </c>
      <c r="CN287" s="34">
        <f t="shared" ca="1" si="1180"/>
        <v>105.628</v>
      </c>
      <c r="CO287" s="45">
        <f t="shared" ca="1" si="1181"/>
        <v>0</v>
      </c>
      <c r="CP287" s="5"/>
      <c r="CR287" s="5">
        <f t="shared" ca="1" si="1300"/>
        <v>373</v>
      </c>
      <c r="CS287" s="5">
        <f t="shared" ca="1" si="1301"/>
        <v>369</v>
      </c>
      <c r="CT287" s="62">
        <f t="shared" ca="1" si="1182"/>
        <v>1.072386058981234E-2</v>
      </c>
      <c r="CW287" s="5">
        <f t="shared" ca="1" si="1312"/>
        <v>3846540</v>
      </c>
      <c r="CX287" s="5">
        <f t="shared" ca="1" si="1312"/>
        <v>177.524</v>
      </c>
      <c r="CY287" s="5">
        <f t="shared" ca="1" si="1312"/>
        <v>473281</v>
      </c>
      <c r="CZ287" s="5">
        <f t="shared" ca="1" si="1312"/>
        <v>300844</v>
      </c>
      <c r="DA287" s="5">
        <f t="shared" ca="1" si="1312"/>
        <v>3740.92</v>
      </c>
      <c r="DB287" s="5">
        <f t="shared" ca="1" si="1312"/>
        <v>258895</v>
      </c>
      <c r="DC287" s="5">
        <f t="shared" ca="1" si="1312"/>
        <v>0</v>
      </c>
      <c r="DD287" s="5">
        <f t="shared" ca="1" si="1312"/>
        <v>674022</v>
      </c>
      <c r="DE287" s="5">
        <f t="shared" ca="1" si="1312"/>
        <v>1710960</v>
      </c>
      <c r="DF287" s="5">
        <f t="shared" ca="1" si="1312"/>
        <v>2135580</v>
      </c>
      <c r="DG287" s="5">
        <f t="shared" ca="1" si="1312"/>
        <v>0</v>
      </c>
      <c r="DH287" s="5">
        <f t="shared" ca="1" si="1312"/>
        <v>0</v>
      </c>
      <c r="DI287" s="5">
        <f t="shared" ca="1" si="1312"/>
        <v>0</v>
      </c>
      <c r="DJ287" s="5">
        <f t="shared" ca="1" si="1312"/>
        <v>0</v>
      </c>
      <c r="DK287" s="5">
        <f t="shared" ca="1" si="1312"/>
        <v>0</v>
      </c>
      <c r="DL287" s="5"/>
      <c r="DM287" s="5">
        <f t="shared" ca="1" si="1313"/>
        <v>32637</v>
      </c>
      <c r="DN287" s="5">
        <f t="shared" ca="1" si="1313"/>
        <v>27088.799999999999</v>
      </c>
      <c r="DO287" s="5">
        <f t="shared" ca="1" si="1313"/>
        <v>0</v>
      </c>
      <c r="DP287" s="5">
        <f t="shared" ca="1" si="1313"/>
        <v>0</v>
      </c>
      <c r="DQ287" s="5">
        <f t="shared" ca="1" si="1313"/>
        <v>0</v>
      </c>
      <c r="DR287" s="5">
        <f t="shared" ca="1" si="1313"/>
        <v>0</v>
      </c>
      <c r="DS287" s="5">
        <f t="shared" ca="1" si="1313"/>
        <v>5548.14</v>
      </c>
      <c r="DT287" s="5">
        <f t="shared" ca="1" si="1313"/>
        <v>0</v>
      </c>
      <c r="DU287" s="5">
        <f t="shared" ca="1" si="1313"/>
        <v>32637</v>
      </c>
      <c r="DV287" s="5">
        <f t="shared" ca="1" si="1313"/>
        <v>0</v>
      </c>
      <c r="DW287" s="5">
        <f t="shared" ca="1" si="1313"/>
        <v>0</v>
      </c>
      <c r="DX287" s="5">
        <f t="shared" ca="1" si="1313"/>
        <v>0</v>
      </c>
      <c r="DY287" s="5">
        <f t="shared" ca="1" si="1313"/>
        <v>0</v>
      </c>
      <c r="DZ287" s="5"/>
      <c r="EA287" s="5">
        <f t="shared" ca="1" si="1250"/>
        <v>118.027</v>
      </c>
      <c r="EB287" s="5">
        <f t="shared" ca="1" si="1250"/>
        <v>10.2315</v>
      </c>
      <c r="EC287" s="5">
        <f t="shared" ca="1" si="1250"/>
        <v>33.480499999999999</v>
      </c>
      <c r="ED287" s="5">
        <f t="shared" ca="1" si="1250"/>
        <v>17.383400000000002</v>
      </c>
      <c r="EE287" s="5">
        <f t="shared" ca="1" si="1250"/>
        <v>0.30951200000000001</v>
      </c>
      <c r="EF287" s="5">
        <f t="shared" ca="1" si="1250"/>
        <v>15.353</v>
      </c>
      <c r="EG287" s="5">
        <f t="shared" ca="1" si="1250"/>
        <v>2.0074200000000002</v>
      </c>
      <c r="EH287" s="5">
        <f t="shared" ca="1" si="1250"/>
        <v>39.261899999999997</v>
      </c>
      <c r="EI287" s="5"/>
      <c r="EJ287" s="19">
        <f t="shared" ca="1" si="1183"/>
        <v>32.868945123137493</v>
      </c>
      <c r="EK287" s="19">
        <f t="shared" ca="1" si="1184"/>
        <v>5.4343070382379075</v>
      </c>
      <c r="EL287" s="19">
        <f t="shared" ca="1" si="1185"/>
        <v>3.2388094643082779</v>
      </c>
      <c r="EM287" s="19">
        <f t="shared" ca="1" si="1186"/>
        <v>2.0587693029729897</v>
      </c>
      <c r="EN287" s="19">
        <f t="shared" ca="1" si="1187"/>
        <v>2.5600282076018523E-2</v>
      </c>
      <c r="EO287" s="19">
        <f t="shared" ca="1" si="1188"/>
        <v>1.7716992151852529</v>
      </c>
      <c r="EP287" s="19">
        <f t="shared" ca="1" si="1189"/>
        <v>1.1127682319505645</v>
      </c>
      <c r="EQ287" s="19">
        <f t="shared" ca="1" si="1190"/>
        <v>4.6125427235659027</v>
      </c>
      <c r="ER287" s="19">
        <f t="shared" ca="1" si="1191"/>
        <v>18.254505253826299</v>
      </c>
      <c r="ES287" s="19">
        <f t="shared" ca="1" si="1192"/>
        <v>14.614439869311196</v>
      </c>
      <c r="ET287" s="19">
        <f t="shared" ca="1" si="1193"/>
        <v>0</v>
      </c>
      <c r="EU287" s="19">
        <f t="shared" ca="1" si="1302"/>
        <v>0</v>
      </c>
      <c r="EV287" s="19">
        <f t="shared" ca="1" si="1303"/>
        <v>0</v>
      </c>
      <c r="EW287" s="72">
        <f t="shared" ca="1" si="1304"/>
        <v>0</v>
      </c>
      <c r="EX287" s="72">
        <f t="shared" ca="1" si="1305"/>
        <v>0</v>
      </c>
      <c r="EY287" s="5"/>
      <c r="EZ287" s="5"/>
      <c r="FA287" s="5"/>
      <c r="FB287" s="5">
        <f t="shared" ca="1" si="1314"/>
        <v>3846540</v>
      </c>
      <c r="FC287" s="5">
        <f t="shared" ca="1" si="1314"/>
        <v>177.524</v>
      </c>
      <c r="FD287" s="5">
        <f t="shared" ca="1" si="1314"/>
        <v>473281</v>
      </c>
      <c r="FE287" s="5">
        <f t="shared" ca="1" si="1314"/>
        <v>300844</v>
      </c>
      <c r="FF287" s="5">
        <f t="shared" ca="1" si="1314"/>
        <v>3740.92</v>
      </c>
      <c r="FG287" s="5">
        <f t="shared" ca="1" si="1314"/>
        <v>258895</v>
      </c>
      <c r="FH287" s="5">
        <f t="shared" ca="1" si="1314"/>
        <v>0</v>
      </c>
      <c r="FI287" s="5">
        <f t="shared" ca="1" si="1314"/>
        <v>674022</v>
      </c>
      <c r="FJ287" s="5">
        <f t="shared" ca="1" si="1314"/>
        <v>1710960</v>
      </c>
      <c r="FK287" s="5">
        <f t="shared" ca="1" si="1314"/>
        <v>2135580</v>
      </c>
      <c r="FL287" s="5">
        <f t="shared" ca="1" si="1314"/>
        <v>0</v>
      </c>
      <c r="FM287" s="5">
        <f t="shared" ca="1" si="1314"/>
        <v>0</v>
      </c>
      <c r="FN287" s="5">
        <f t="shared" ca="1" si="1220"/>
        <v>0</v>
      </c>
      <c r="FO287" s="5">
        <f t="shared" ca="1" si="1220"/>
        <v>0</v>
      </c>
      <c r="FP287" s="5">
        <f t="shared" ca="1" si="1220"/>
        <v>0</v>
      </c>
      <c r="FQ287" s="5"/>
      <c r="FR287" s="5">
        <f t="shared" ca="1" si="1315"/>
        <v>32637</v>
      </c>
      <c r="FS287" s="5">
        <f t="shared" ca="1" si="1315"/>
        <v>27088.799999999999</v>
      </c>
      <c r="FT287" s="5">
        <f t="shared" ca="1" si="1315"/>
        <v>0</v>
      </c>
      <c r="FU287" s="5">
        <f t="shared" ca="1" si="1315"/>
        <v>0</v>
      </c>
      <c r="FV287" s="5">
        <f t="shared" ca="1" si="1315"/>
        <v>0</v>
      </c>
      <c r="FW287" s="5">
        <f t="shared" ca="1" si="1315"/>
        <v>0</v>
      </c>
      <c r="FX287" s="5">
        <f t="shared" ca="1" si="1315"/>
        <v>5548.14</v>
      </c>
      <c r="FY287" s="5">
        <f t="shared" ca="1" si="1315"/>
        <v>0</v>
      </c>
      <c r="FZ287" s="5">
        <f t="shared" ca="1" si="1315"/>
        <v>32637</v>
      </c>
      <c r="GA287" s="5">
        <f t="shared" ca="1" si="1315"/>
        <v>0</v>
      </c>
      <c r="GB287" s="5">
        <f t="shared" ca="1" si="1315"/>
        <v>0</v>
      </c>
      <c r="GC287" s="5">
        <f t="shared" ca="1" si="1315"/>
        <v>0</v>
      </c>
      <c r="GD287" s="5">
        <f t="shared" ca="1" si="1222"/>
        <v>0</v>
      </c>
      <c r="GE287" s="5"/>
      <c r="GF287" s="5">
        <f t="shared" ca="1" si="1248"/>
        <v>118.027</v>
      </c>
      <c r="GG287" s="5">
        <f t="shared" ca="1" si="1248"/>
        <v>10.2315</v>
      </c>
      <c r="GH287" s="5">
        <f t="shared" ca="1" si="1248"/>
        <v>33.480499999999999</v>
      </c>
      <c r="GI287" s="5">
        <f t="shared" ca="1" si="1248"/>
        <v>17.383400000000002</v>
      </c>
      <c r="GJ287" s="5">
        <f t="shared" ca="1" si="1248"/>
        <v>0.30951200000000001</v>
      </c>
      <c r="GK287" s="5">
        <f t="shared" ca="1" si="1248"/>
        <v>15.353</v>
      </c>
      <c r="GL287" s="5">
        <f t="shared" ca="1" si="1248"/>
        <v>2.0074200000000002</v>
      </c>
      <c r="GM287" s="5">
        <f t="shared" ca="1" si="1248"/>
        <v>39.261899999999997</v>
      </c>
      <c r="GN287" s="5"/>
      <c r="GO287" s="19">
        <f t="shared" ca="1" si="1194"/>
        <v>32.868945123137493</v>
      </c>
      <c r="GP287" s="19">
        <f t="shared" ca="1" si="1195"/>
        <v>5.4343070382379075</v>
      </c>
      <c r="GQ287" s="19">
        <f t="shared" ca="1" si="1196"/>
        <v>3.2388094643082779</v>
      </c>
      <c r="GR287" s="19">
        <f t="shared" ca="1" si="1197"/>
        <v>2.0587693029729897</v>
      </c>
      <c r="GS287" s="19">
        <f t="shared" ca="1" si="1198"/>
        <v>2.5600282076018523E-2</v>
      </c>
      <c r="GT287" s="19">
        <f t="shared" ca="1" si="1199"/>
        <v>1.7716992151852529</v>
      </c>
      <c r="GU287" s="19">
        <f t="shared" ca="1" si="1200"/>
        <v>1.1127682319505645</v>
      </c>
      <c r="GV287" s="19">
        <f t="shared" ca="1" si="1201"/>
        <v>4.6125427235659027</v>
      </c>
      <c r="GW287" s="19">
        <f t="shared" ca="1" si="1202"/>
        <v>18.254505253826299</v>
      </c>
      <c r="GX287" s="19">
        <f t="shared" ca="1" si="1203"/>
        <v>14.614439869311196</v>
      </c>
      <c r="GY287" s="19">
        <f t="shared" ca="1" si="1204"/>
        <v>0</v>
      </c>
      <c r="GZ287" s="19">
        <f t="shared" ca="1" si="1204"/>
        <v>0</v>
      </c>
      <c r="HA287" s="19">
        <f t="shared" ca="1" si="1204"/>
        <v>0</v>
      </c>
      <c r="HB287" s="72">
        <f t="shared" ca="1" si="1306"/>
        <v>0</v>
      </c>
      <c r="HC287" s="72">
        <f t="shared" ca="1" si="1307"/>
        <v>0</v>
      </c>
      <c r="HD287" s="5"/>
      <c r="HE287" s="5"/>
      <c r="HF287" s="5"/>
      <c r="HG287" s="5">
        <f t="shared" ca="1" si="1316"/>
        <v>3707950</v>
      </c>
      <c r="HH287" s="5">
        <f t="shared" ca="1" si="1316"/>
        <v>109.554</v>
      </c>
      <c r="HI287" s="5">
        <f t="shared" ca="1" si="1316"/>
        <v>289261</v>
      </c>
      <c r="HJ287" s="5">
        <f t="shared" ca="1" si="1316"/>
        <v>309668</v>
      </c>
      <c r="HK287" s="5">
        <f t="shared" ca="1" si="1316"/>
        <v>42813.4</v>
      </c>
      <c r="HL287" s="5">
        <f t="shared" ca="1" si="1316"/>
        <v>129466</v>
      </c>
      <c r="HM287" s="5">
        <f t="shared" ca="1" si="1316"/>
        <v>127031</v>
      </c>
      <c r="HN287" s="5">
        <f t="shared" ca="1" si="1316"/>
        <v>674022</v>
      </c>
      <c r="HO287" s="5">
        <f t="shared" ca="1" si="1316"/>
        <v>1572370</v>
      </c>
      <c r="HP287" s="5">
        <f t="shared" ca="1" si="1316"/>
        <v>2135580</v>
      </c>
      <c r="HQ287" s="5">
        <f t="shared" ca="1" si="1316"/>
        <v>0</v>
      </c>
      <c r="HR287" s="5">
        <f t="shared" ca="1" si="1316"/>
        <v>0</v>
      </c>
      <c r="HS287" s="5">
        <f t="shared" ca="1" si="1316"/>
        <v>0</v>
      </c>
      <c r="HT287" s="5">
        <f t="shared" ca="1" si="1316"/>
        <v>0</v>
      </c>
      <c r="HU287" s="5">
        <f t="shared" ca="1" si="1316"/>
        <v>0</v>
      </c>
      <c r="HV287" s="5"/>
      <c r="HW287" s="5">
        <f t="shared" ca="1" si="1317"/>
        <v>18147.3</v>
      </c>
      <c r="HX287" s="5">
        <f t="shared" ca="1" si="1317"/>
        <v>18147.3</v>
      </c>
      <c r="HY287" s="5">
        <f t="shared" ca="1" si="1317"/>
        <v>0</v>
      </c>
      <c r="HZ287" s="5">
        <f t="shared" ca="1" si="1317"/>
        <v>0</v>
      </c>
      <c r="IA287" s="5">
        <f t="shared" ca="1" si="1317"/>
        <v>0</v>
      </c>
      <c r="IB287" s="5">
        <f t="shared" ca="1" si="1317"/>
        <v>0</v>
      </c>
      <c r="IC287" s="5">
        <f t="shared" ca="1" si="1317"/>
        <v>0</v>
      </c>
      <c r="ID287" s="5">
        <f t="shared" ca="1" si="1317"/>
        <v>0</v>
      </c>
      <c r="IE287" s="5">
        <f t="shared" ca="1" si="1317"/>
        <v>18147.3</v>
      </c>
      <c r="IF287" s="5">
        <f t="shared" ca="1" si="1317"/>
        <v>0</v>
      </c>
      <c r="IG287" s="5">
        <f t="shared" ca="1" si="1317"/>
        <v>0</v>
      </c>
      <c r="IH287" s="5">
        <f t="shared" ca="1" si="1317"/>
        <v>0</v>
      </c>
      <c r="II287" s="5">
        <f t="shared" ca="1" si="1227"/>
        <v>0</v>
      </c>
      <c r="IJ287" s="5"/>
      <c r="IK287" s="5">
        <f t="shared" ca="1" si="1251"/>
        <v>105.628</v>
      </c>
      <c r="IL287" s="5">
        <f t="shared" ca="1" si="1251"/>
        <v>7.1569900000000004</v>
      </c>
      <c r="IM287" s="5">
        <f t="shared" ca="1" si="1251"/>
        <v>21.9938</v>
      </c>
      <c r="IN287" s="5">
        <f t="shared" ca="1" si="1251"/>
        <v>18.389500000000002</v>
      </c>
      <c r="IO287" s="5">
        <f t="shared" ca="1" si="1251"/>
        <v>3.2913600000000001</v>
      </c>
      <c r="IP287" s="5">
        <f t="shared" ca="1" si="1251"/>
        <v>8.2726000000000006</v>
      </c>
      <c r="IQ287" s="5">
        <f t="shared" ca="1" si="1251"/>
        <v>7.2618299999999998</v>
      </c>
      <c r="IR287" s="5">
        <f t="shared" ca="1" si="1251"/>
        <v>39.261899999999997</v>
      </c>
      <c r="IS287" s="5"/>
      <c r="IT287" s="19">
        <f t="shared" ca="1" si="1267"/>
        <v>29.01438940690629</v>
      </c>
      <c r="IU287" s="19">
        <f t="shared" ca="1" si="1268"/>
        <v>3.6404810339738742</v>
      </c>
      <c r="IV287" s="19">
        <f t="shared" ca="1" si="1269"/>
        <v>1.9795032220927458</v>
      </c>
      <c r="IW287" s="19">
        <f t="shared" ca="1" si="1270"/>
        <v>2.1191546865253748</v>
      </c>
      <c r="IX287" s="19">
        <f t="shared" ca="1" si="1271"/>
        <v>0.292985446530108</v>
      </c>
      <c r="IY287" s="19">
        <f t="shared" ca="1" si="1272"/>
        <v>0.88597620886140682</v>
      </c>
      <c r="IZ287" s="19">
        <f t="shared" ca="1" si="1273"/>
        <v>0.86931274456516283</v>
      </c>
      <c r="JA287" s="19">
        <f t="shared" ca="1" si="1274"/>
        <v>4.6125427235659027</v>
      </c>
      <c r="JB287" s="19">
        <f t="shared" ca="1" si="1275"/>
        <v>14.399949537595091</v>
      </c>
      <c r="JC287" s="19">
        <f t="shared" ca="1" si="1276"/>
        <v>14.614439869311196</v>
      </c>
      <c r="JD287" s="19">
        <f t="shared" ca="1" si="1277"/>
        <v>0</v>
      </c>
      <c r="JE287" s="19">
        <f t="shared" ca="1" si="1278"/>
        <v>0</v>
      </c>
      <c r="JF287" s="19">
        <f t="shared" ca="1" si="1278"/>
        <v>0</v>
      </c>
      <c r="JG287" s="72">
        <f t="shared" ca="1" si="1308"/>
        <v>0</v>
      </c>
      <c r="JH287" s="72">
        <f t="shared" ca="1" si="1309"/>
        <v>0</v>
      </c>
      <c r="JI287" s="5"/>
      <c r="JJ287" s="5"/>
      <c r="JK287" s="5"/>
      <c r="JL287" s="5">
        <f t="shared" ca="1" si="1318"/>
        <v>3707950</v>
      </c>
      <c r="JM287" s="5">
        <f t="shared" ca="1" si="1318"/>
        <v>109.554</v>
      </c>
      <c r="JN287" s="5">
        <f t="shared" ca="1" si="1318"/>
        <v>289261</v>
      </c>
      <c r="JO287" s="5">
        <f t="shared" ca="1" si="1318"/>
        <v>309668</v>
      </c>
      <c r="JP287" s="5">
        <f t="shared" ca="1" si="1318"/>
        <v>42813.4</v>
      </c>
      <c r="JQ287" s="5">
        <f t="shared" ca="1" si="1318"/>
        <v>129466</v>
      </c>
      <c r="JR287" s="5">
        <f t="shared" ca="1" si="1318"/>
        <v>127031</v>
      </c>
      <c r="JS287" s="5">
        <f t="shared" ca="1" si="1318"/>
        <v>674022</v>
      </c>
      <c r="JT287" s="5">
        <f t="shared" ca="1" si="1318"/>
        <v>1572370</v>
      </c>
      <c r="JU287" s="5">
        <f t="shared" ca="1" si="1318"/>
        <v>2135580</v>
      </c>
      <c r="JV287" s="5">
        <f t="shared" ca="1" si="1318"/>
        <v>0</v>
      </c>
      <c r="JW287" s="5">
        <f t="shared" ca="1" si="1318"/>
        <v>0</v>
      </c>
      <c r="JX287" s="5">
        <f t="shared" ca="1" si="1229"/>
        <v>0</v>
      </c>
      <c r="JY287" s="5">
        <f t="shared" ca="1" si="1229"/>
        <v>0</v>
      </c>
      <c r="JZ287" s="5">
        <f t="shared" ca="1" si="1229"/>
        <v>0</v>
      </c>
      <c r="KA287" s="5"/>
      <c r="KB287" s="5">
        <f t="shared" ca="1" si="1319"/>
        <v>18147.3</v>
      </c>
      <c r="KC287" s="5">
        <f t="shared" ca="1" si="1319"/>
        <v>18147.3</v>
      </c>
      <c r="KD287" s="5">
        <f t="shared" ca="1" si="1319"/>
        <v>0</v>
      </c>
      <c r="KE287" s="5">
        <f t="shared" ca="1" si="1319"/>
        <v>0</v>
      </c>
      <c r="KF287" s="5">
        <f t="shared" ca="1" si="1319"/>
        <v>0</v>
      </c>
      <c r="KG287" s="5">
        <f t="shared" ca="1" si="1319"/>
        <v>0</v>
      </c>
      <c r="KH287" s="5">
        <f t="shared" ca="1" si="1319"/>
        <v>0</v>
      </c>
      <c r="KI287" s="5">
        <f t="shared" ca="1" si="1319"/>
        <v>0</v>
      </c>
      <c r="KJ287" s="5">
        <f t="shared" ca="1" si="1319"/>
        <v>18147.3</v>
      </c>
      <c r="KK287" s="5">
        <f t="shared" ca="1" si="1319"/>
        <v>0</v>
      </c>
      <c r="KL287" s="5">
        <f t="shared" ca="1" si="1319"/>
        <v>0</v>
      </c>
      <c r="KM287" s="5">
        <f t="shared" ca="1" si="1319"/>
        <v>0</v>
      </c>
      <c r="KN287" s="5">
        <f t="shared" ca="1" si="1231"/>
        <v>0</v>
      </c>
      <c r="KO287" s="5"/>
      <c r="KP287" s="5">
        <f t="shared" ca="1" si="1249"/>
        <v>105.628</v>
      </c>
      <c r="KQ287" s="5">
        <f t="shared" ca="1" si="1249"/>
        <v>7.1569900000000004</v>
      </c>
      <c r="KR287" s="5">
        <f t="shared" ca="1" si="1249"/>
        <v>21.9938</v>
      </c>
      <c r="KS287" s="5">
        <f t="shared" ca="1" si="1249"/>
        <v>18.389500000000002</v>
      </c>
      <c r="KT287" s="5">
        <f t="shared" ca="1" si="1249"/>
        <v>3.2913600000000001</v>
      </c>
      <c r="KU287" s="5">
        <f t="shared" ca="1" si="1249"/>
        <v>8.2726000000000006</v>
      </c>
      <c r="KV287" s="5">
        <f t="shared" ca="1" si="1249"/>
        <v>7.2618299999999998</v>
      </c>
      <c r="KW287" s="5">
        <f t="shared" ca="1" si="1249"/>
        <v>39.261899999999997</v>
      </c>
      <c r="KX287" s="5"/>
      <c r="KY287" s="19">
        <f t="shared" ca="1" si="1205"/>
        <v>29.01438940690629</v>
      </c>
      <c r="KZ287" s="19">
        <f t="shared" ca="1" si="1206"/>
        <v>3.6404810339738742</v>
      </c>
      <c r="LA287" s="19">
        <f t="shared" ca="1" si="1207"/>
        <v>1.9795032220927458</v>
      </c>
      <c r="LB287" s="19">
        <f t="shared" ca="1" si="1208"/>
        <v>2.1191546865253748</v>
      </c>
      <c r="LC287" s="19">
        <f t="shared" ca="1" si="1209"/>
        <v>0.292985446530108</v>
      </c>
      <c r="LD287" s="19">
        <f t="shared" ca="1" si="1210"/>
        <v>0.88597620886140682</v>
      </c>
      <c r="LE287" s="19">
        <f t="shared" ca="1" si="1211"/>
        <v>0.86931274456516283</v>
      </c>
      <c r="LF287" s="19">
        <f t="shared" ca="1" si="1212"/>
        <v>4.6125427235659027</v>
      </c>
      <c r="LG287" s="19">
        <f t="shared" ca="1" si="1213"/>
        <v>14.399949537595091</v>
      </c>
      <c r="LH287" s="19">
        <f t="shared" ca="1" si="1214"/>
        <v>14.614439869311196</v>
      </c>
      <c r="LI287" s="19">
        <f t="shared" ca="1" si="1215"/>
        <v>0</v>
      </c>
      <c r="LJ287" s="19">
        <f t="shared" ca="1" si="1279"/>
        <v>0</v>
      </c>
      <c r="LK287" s="19">
        <f t="shared" ca="1" si="1280"/>
        <v>0</v>
      </c>
      <c r="LL287" s="72">
        <f t="shared" ca="1" si="1310"/>
        <v>0</v>
      </c>
      <c r="LM287" s="72">
        <f t="shared" ca="1" si="1311"/>
        <v>0</v>
      </c>
    </row>
    <row r="288" spans="1:325" ht="15" customHeight="1" outlineLevel="1" x14ac:dyDescent="0.3">
      <c r="A288" s="5">
        <f>IF('Old Results'!E268='New Results'!E268,'New Results'!E268,"0")</f>
        <v>24563.1</v>
      </c>
      <c r="B288" s="5">
        <f t="shared" si="1237"/>
        <v>500</v>
      </c>
      <c r="C288" s="27">
        <f t="shared" si="1252"/>
        <v>267</v>
      </c>
      <c r="D288" s="41" t="str">
        <f>'Old Results'!C268</f>
        <v>0500015-RetlMed-SG-Baseline</v>
      </c>
      <c r="E288" s="41" t="str">
        <f>'New Results'!C268</f>
        <v>0500015-RetlMed-SG-Baseline</v>
      </c>
      <c r="F288" s="5">
        <f t="shared" ca="1" si="1128"/>
        <v>0</v>
      </c>
      <c r="G288" s="5">
        <f t="shared" ca="1" si="1129"/>
        <v>0</v>
      </c>
      <c r="H288" s="5">
        <f t="shared" ca="1" si="1130"/>
        <v>0</v>
      </c>
      <c r="I288" s="5">
        <f t="shared" ca="1" si="1131"/>
        <v>0</v>
      </c>
      <c r="J288" s="5">
        <f t="shared" ca="1" si="1132"/>
        <v>0</v>
      </c>
      <c r="K288" s="5">
        <f t="shared" ca="1" si="1133"/>
        <v>0</v>
      </c>
      <c r="L288" s="5">
        <f t="shared" ca="1" si="1134"/>
        <v>0</v>
      </c>
      <c r="M288" s="5">
        <f t="shared" ca="1" si="1135"/>
        <v>0</v>
      </c>
      <c r="N288" s="5">
        <f t="shared" ca="1" si="1136"/>
        <v>0</v>
      </c>
      <c r="O288" s="5">
        <f t="shared" ca="1" si="1137"/>
        <v>0</v>
      </c>
      <c r="P288" s="5">
        <f t="shared" ca="1" si="1138"/>
        <v>0</v>
      </c>
      <c r="Q288" s="5">
        <f t="shared" ca="1" si="1139"/>
        <v>0</v>
      </c>
      <c r="R288" s="5">
        <f t="shared" ca="1" si="1281"/>
        <v>0</v>
      </c>
      <c r="S288" s="5">
        <f t="shared" ca="1" si="1282"/>
        <v>0</v>
      </c>
      <c r="T288" s="5">
        <f t="shared" ca="1" si="1283"/>
        <v>0</v>
      </c>
      <c r="U288" s="5">
        <f t="shared" ca="1" si="1140"/>
        <v>0</v>
      </c>
      <c r="V288" s="5">
        <f t="shared" ca="1" si="1141"/>
        <v>0</v>
      </c>
      <c r="W288" s="5">
        <f t="shared" ca="1" si="1142"/>
        <v>0</v>
      </c>
      <c r="X288" s="5">
        <f t="shared" ca="1" si="1143"/>
        <v>0</v>
      </c>
      <c r="Y288" s="5">
        <f t="shared" ca="1" si="1144"/>
        <v>0</v>
      </c>
      <c r="Z288" s="5">
        <f t="shared" ca="1" si="1145"/>
        <v>0</v>
      </c>
      <c r="AA288" s="5">
        <f t="shared" ca="1" si="1146"/>
        <v>0</v>
      </c>
      <c r="AB288" s="5">
        <f t="shared" ca="1" si="1147"/>
        <v>0</v>
      </c>
      <c r="AC288" s="5">
        <f t="shared" ca="1" si="1148"/>
        <v>0</v>
      </c>
      <c r="AD288" s="5">
        <f t="shared" ca="1" si="1149"/>
        <v>0</v>
      </c>
      <c r="AE288" s="5">
        <f t="shared" ca="1" si="1150"/>
        <v>0</v>
      </c>
      <c r="AF288" s="5">
        <f t="shared" ca="1" si="1151"/>
        <v>0</v>
      </c>
      <c r="AG288" s="5">
        <f t="shared" ca="1" si="1151"/>
        <v>0</v>
      </c>
      <c r="AH288" s="37">
        <f t="shared" ca="1" si="1152"/>
        <v>0</v>
      </c>
      <c r="AI288" s="37">
        <f t="shared" ca="1" si="1153"/>
        <v>0</v>
      </c>
      <c r="AJ288" s="37">
        <f t="shared" ca="1" si="1154"/>
        <v>0</v>
      </c>
      <c r="AK288" s="37">
        <f t="shared" ca="1" si="1155"/>
        <v>0</v>
      </c>
      <c r="AL288" s="37">
        <f t="shared" ca="1" si="1156"/>
        <v>0</v>
      </c>
      <c r="AM288" s="37">
        <f t="shared" ca="1" si="1157"/>
        <v>0</v>
      </c>
      <c r="AN288" s="37">
        <f t="shared" ca="1" si="1158"/>
        <v>0</v>
      </c>
      <c r="AO288" s="37">
        <f t="shared" ca="1" si="1159"/>
        <v>0</v>
      </c>
      <c r="AP288" s="33">
        <f t="shared" ca="1" si="1160"/>
        <v>52.708637427686241</v>
      </c>
      <c r="AQ288" s="33">
        <f t="shared" ca="1" si="1161"/>
        <v>52.708637427686241</v>
      </c>
      <c r="AR288" s="24">
        <f t="shared" ca="1" si="1162"/>
        <v>0</v>
      </c>
      <c r="AS288" s="34">
        <f t="shared" ca="1" si="1163"/>
        <v>379.40499999999997</v>
      </c>
      <c r="AT288" s="34">
        <f t="shared" ca="1" si="1164"/>
        <v>379.40499999999997</v>
      </c>
      <c r="AU288" s="45">
        <f t="shared" ca="1" si="1165"/>
        <v>0</v>
      </c>
      <c r="AV288" s="34">
        <f t="shared" ca="1" si="1166"/>
        <v>-106.5</v>
      </c>
      <c r="AW288" s="34">
        <f t="shared" ca="1" si="1167"/>
        <v>-106.5</v>
      </c>
      <c r="AX288" s="46">
        <f t="shared" ca="1" si="1168"/>
        <v>0</v>
      </c>
      <c r="AY288" s="5"/>
      <c r="AZ288" s="5">
        <f t="shared" ca="1" si="1254"/>
        <v>0</v>
      </c>
      <c r="BA288" s="5">
        <f t="shared" ca="1" si="1255"/>
        <v>0</v>
      </c>
      <c r="BB288" s="5">
        <f t="shared" ca="1" si="1256"/>
        <v>0</v>
      </c>
      <c r="BC288" s="5">
        <f t="shared" ca="1" si="1257"/>
        <v>0</v>
      </c>
      <c r="BD288" s="5">
        <f t="shared" ca="1" si="1258"/>
        <v>0</v>
      </c>
      <c r="BE288" s="5">
        <f t="shared" ca="1" si="1259"/>
        <v>0</v>
      </c>
      <c r="BF288" s="5">
        <f t="shared" ca="1" si="1260"/>
        <v>0</v>
      </c>
      <c r="BG288" s="5">
        <f t="shared" ca="1" si="1261"/>
        <v>0</v>
      </c>
      <c r="BH288" s="5">
        <f t="shared" ca="1" si="1262"/>
        <v>0</v>
      </c>
      <c r="BI288" s="5">
        <f t="shared" ca="1" si="1263"/>
        <v>0</v>
      </c>
      <c r="BJ288" s="5">
        <f t="shared" ca="1" si="1264"/>
        <v>0</v>
      </c>
      <c r="BK288" s="5">
        <f t="shared" ca="1" si="1265"/>
        <v>0</v>
      </c>
      <c r="BL288" s="5">
        <f t="shared" ca="1" si="1284"/>
        <v>0</v>
      </c>
      <c r="BM288" s="5">
        <f t="shared" ca="1" si="1285"/>
        <v>0</v>
      </c>
      <c r="BN288" s="5">
        <f t="shared" ca="1" si="1286"/>
        <v>0</v>
      </c>
      <c r="BO288" s="5">
        <f t="shared" ca="1" si="1287"/>
        <v>0</v>
      </c>
      <c r="BP288" s="5">
        <f t="shared" ca="1" si="1288"/>
        <v>0</v>
      </c>
      <c r="BQ288" s="5">
        <f t="shared" ca="1" si="1289"/>
        <v>0</v>
      </c>
      <c r="BR288" s="5">
        <f t="shared" ca="1" si="1290"/>
        <v>0</v>
      </c>
      <c r="BS288" s="5">
        <f t="shared" ca="1" si="1291"/>
        <v>0</v>
      </c>
      <c r="BT288" s="5">
        <f t="shared" ca="1" si="1292"/>
        <v>0</v>
      </c>
      <c r="BU288" s="5">
        <f t="shared" ca="1" si="1293"/>
        <v>0</v>
      </c>
      <c r="BV288" s="5">
        <f t="shared" ca="1" si="1294"/>
        <v>0</v>
      </c>
      <c r="BW288" s="5">
        <f t="shared" ca="1" si="1295"/>
        <v>0</v>
      </c>
      <c r="BX288" s="5">
        <f t="shared" ca="1" si="1296"/>
        <v>0</v>
      </c>
      <c r="BY288" s="5">
        <f t="shared" ca="1" si="1297"/>
        <v>0</v>
      </c>
      <c r="BZ288" s="5">
        <f t="shared" ca="1" si="1298"/>
        <v>0</v>
      </c>
      <c r="CA288" s="5">
        <f t="shared" ca="1" si="1299"/>
        <v>0</v>
      </c>
      <c r="CB288" s="37">
        <f t="shared" ca="1" si="1169"/>
        <v>0</v>
      </c>
      <c r="CC288" s="37">
        <f t="shared" ca="1" si="1170"/>
        <v>0</v>
      </c>
      <c r="CD288" s="37">
        <f t="shared" ca="1" si="1171"/>
        <v>0</v>
      </c>
      <c r="CE288" s="37">
        <f t="shared" ca="1" si="1172"/>
        <v>0</v>
      </c>
      <c r="CF288" s="37">
        <f t="shared" ca="1" si="1173"/>
        <v>0</v>
      </c>
      <c r="CG288" s="37">
        <f t="shared" ca="1" si="1174"/>
        <v>0</v>
      </c>
      <c r="CH288" s="37">
        <f t="shared" ca="1" si="1175"/>
        <v>0</v>
      </c>
      <c r="CI288" s="19">
        <f t="shared" ca="1" si="1176"/>
        <v>0</v>
      </c>
      <c r="CJ288" s="33">
        <f t="shared" ca="1" si="1177"/>
        <v>39.917866555931461</v>
      </c>
      <c r="CK288" s="33">
        <f t="shared" ca="1" si="1266"/>
        <v>39.917866555931461</v>
      </c>
      <c r="CL288" s="24">
        <f t="shared" ca="1" si="1178"/>
        <v>0</v>
      </c>
      <c r="CM288" s="34">
        <f t="shared" ca="1" si="1179"/>
        <v>272.85899999999998</v>
      </c>
      <c r="CN288" s="34">
        <f t="shared" ca="1" si="1180"/>
        <v>272.85899999999998</v>
      </c>
      <c r="CO288" s="45">
        <f t="shared" ca="1" si="1181"/>
        <v>0</v>
      </c>
      <c r="CP288" s="5"/>
      <c r="CR288" s="5">
        <f t="shared" ca="1" si="1300"/>
        <v>56</v>
      </c>
      <c r="CS288" s="5">
        <f t="shared" ca="1" si="1301"/>
        <v>57</v>
      </c>
      <c r="CT288" s="62">
        <f t="shared" ca="1" si="1182"/>
        <v>-1.7857142857142794E-2</v>
      </c>
      <c r="CW288" s="5">
        <f t="shared" ca="1" si="1312"/>
        <v>357911</v>
      </c>
      <c r="CX288" s="5">
        <f t="shared" ca="1" si="1312"/>
        <v>0</v>
      </c>
      <c r="CY288" s="5">
        <f t="shared" ca="1" si="1312"/>
        <v>96817.2</v>
      </c>
      <c r="CZ288" s="5">
        <f t="shared" ca="1" si="1312"/>
        <v>105862</v>
      </c>
      <c r="DA288" s="5">
        <f t="shared" ca="1" si="1312"/>
        <v>0</v>
      </c>
      <c r="DB288" s="5">
        <f t="shared" ca="1" si="1312"/>
        <v>0</v>
      </c>
      <c r="DC288" s="5">
        <f t="shared" ca="1" si="1312"/>
        <v>0</v>
      </c>
      <c r="DD288" s="5">
        <f t="shared" ca="1" si="1312"/>
        <v>77193.3</v>
      </c>
      <c r="DE288" s="5">
        <f t="shared" ca="1" si="1312"/>
        <v>279872</v>
      </c>
      <c r="DF288" s="5">
        <f t="shared" ca="1" si="1312"/>
        <v>77659.3</v>
      </c>
      <c r="DG288" s="5">
        <f t="shared" ca="1" si="1312"/>
        <v>0</v>
      </c>
      <c r="DH288" s="5">
        <f t="shared" ca="1" si="1312"/>
        <v>379.85599999999999</v>
      </c>
      <c r="DI288" s="5">
        <f t="shared" ca="1" si="1312"/>
        <v>0</v>
      </c>
      <c r="DJ288" s="5">
        <f t="shared" ca="1" si="1312"/>
        <v>0</v>
      </c>
      <c r="DK288" s="5">
        <f t="shared" ca="1" si="1312"/>
        <v>0</v>
      </c>
      <c r="DL288" s="5"/>
      <c r="DM288" s="5">
        <f t="shared" ca="1" si="1313"/>
        <v>734.952</v>
      </c>
      <c r="DN288" s="5">
        <f t="shared" ca="1" si="1313"/>
        <v>120.61199999999999</v>
      </c>
      <c r="DO288" s="5">
        <f t="shared" ca="1" si="1313"/>
        <v>0</v>
      </c>
      <c r="DP288" s="5">
        <f t="shared" ca="1" si="1313"/>
        <v>0</v>
      </c>
      <c r="DQ288" s="5">
        <f t="shared" ca="1" si="1313"/>
        <v>0</v>
      </c>
      <c r="DR288" s="5">
        <f t="shared" ca="1" si="1313"/>
        <v>0</v>
      </c>
      <c r="DS288" s="5">
        <f t="shared" ca="1" si="1313"/>
        <v>614.34</v>
      </c>
      <c r="DT288" s="5">
        <f t="shared" ca="1" si="1313"/>
        <v>0</v>
      </c>
      <c r="DU288" s="5">
        <f t="shared" ca="1" si="1313"/>
        <v>734.952</v>
      </c>
      <c r="DV288" s="5">
        <f t="shared" ca="1" si="1313"/>
        <v>0</v>
      </c>
      <c r="DW288" s="5">
        <f t="shared" ca="1" si="1313"/>
        <v>0</v>
      </c>
      <c r="DX288" s="5">
        <f t="shared" ca="1" si="1313"/>
        <v>0</v>
      </c>
      <c r="DY288" s="5">
        <f t="shared" ca="1" si="1313"/>
        <v>0</v>
      </c>
      <c r="DZ288" s="5"/>
      <c r="EA288" s="5">
        <f t="shared" ca="1" si="1250"/>
        <v>379.40499999999997</v>
      </c>
      <c r="EB288" s="5">
        <f t="shared" ca="1" si="1250"/>
        <v>1.0207299999999999</v>
      </c>
      <c r="EC288" s="5">
        <f t="shared" ca="1" si="1250"/>
        <v>152.196</v>
      </c>
      <c r="ED288" s="5">
        <f t="shared" ca="1" si="1250"/>
        <v>127.345</v>
      </c>
      <c r="EE288" s="5">
        <f t="shared" ca="1" si="1250"/>
        <v>0</v>
      </c>
      <c r="EF288" s="5">
        <f t="shared" ca="1" si="1250"/>
        <v>0</v>
      </c>
      <c r="EG288" s="5">
        <f t="shared" ca="1" si="1250"/>
        <v>4.53599</v>
      </c>
      <c r="EH288" s="5">
        <f t="shared" ca="1" si="1250"/>
        <v>94.3078</v>
      </c>
      <c r="EI288" s="5"/>
      <c r="EJ288" s="19">
        <f t="shared" ca="1" si="1183"/>
        <v>52.708637427686241</v>
      </c>
      <c r="EK288" s="19">
        <f t="shared" ca="1" si="1184"/>
        <v>0.49102922676697974</v>
      </c>
      <c r="EL288" s="19">
        <f t="shared" ca="1" si="1185"/>
        <v>13.448639886659258</v>
      </c>
      <c r="EM288" s="19">
        <f t="shared" ca="1" si="1186"/>
        <v>14.705030879652812</v>
      </c>
      <c r="EN288" s="19">
        <f t="shared" ca="1" si="1187"/>
        <v>0</v>
      </c>
      <c r="EO288" s="19">
        <f t="shared" ca="1" si="1188"/>
        <v>0</v>
      </c>
      <c r="EP288" s="19">
        <f t="shared" ca="1" si="1189"/>
        <v>2.5010686761850094</v>
      </c>
      <c r="EQ288" s="19">
        <f t="shared" ca="1" si="1190"/>
        <v>10.722732049293453</v>
      </c>
      <c r="ER288" s="19">
        <f t="shared" ca="1" si="1191"/>
        <v>41.868431264783354</v>
      </c>
      <c r="ES288" s="19">
        <f t="shared" ca="1" si="1192"/>
        <v>10.787462966807936</v>
      </c>
      <c r="ET288" s="19">
        <f t="shared" ca="1" si="1193"/>
        <v>0</v>
      </c>
      <c r="EU288" s="19">
        <f t="shared" ca="1" si="1302"/>
        <v>5.2764865672492479E-2</v>
      </c>
      <c r="EV288" s="19">
        <f t="shared" ca="1" si="1303"/>
        <v>0</v>
      </c>
      <c r="EW288" s="72">
        <f t="shared" ca="1" si="1304"/>
        <v>0</v>
      </c>
      <c r="EX288" s="72">
        <f t="shared" ca="1" si="1305"/>
        <v>0</v>
      </c>
      <c r="EY288" s="5"/>
      <c r="EZ288" s="5"/>
      <c r="FA288" s="5"/>
      <c r="FB288" s="5">
        <f t="shared" ca="1" si="1314"/>
        <v>357911</v>
      </c>
      <c r="FC288" s="5">
        <f t="shared" ca="1" si="1314"/>
        <v>0</v>
      </c>
      <c r="FD288" s="5">
        <f t="shared" ca="1" si="1314"/>
        <v>96817.2</v>
      </c>
      <c r="FE288" s="5">
        <f t="shared" ca="1" si="1314"/>
        <v>105862</v>
      </c>
      <c r="FF288" s="5">
        <f t="shared" ca="1" si="1314"/>
        <v>0</v>
      </c>
      <c r="FG288" s="5">
        <f t="shared" ca="1" si="1314"/>
        <v>0</v>
      </c>
      <c r="FH288" s="5">
        <f t="shared" ca="1" si="1314"/>
        <v>0</v>
      </c>
      <c r="FI288" s="5">
        <f t="shared" ca="1" si="1314"/>
        <v>77193.3</v>
      </c>
      <c r="FJ288" s="5">
        <f t="shared" ca="1" si="1314"/>
        <v>279872</v>
      </c>
      <c r="FK288" s="5">
        <f t="shared" ca="1" si="1314"/>
        <v>77659.3</v>
      </c>
      <c r="FL288" s="5">
        <f t="shared" ca="1" si="1314"/>
        <v>0</v>
      </c>
      <c r="FM288" s="5">
        <f t="shared" ca="1" si="1314"/>
        <v>379.85599999999999</v>
      </c>
      <c r="FN288" s="5">
        <f t="shared" ca="1" si="1220"/>
        <v>0</v>
      </c>
      <c r="FO288" s="5">
        <f t="shared" ca="1" si="1220"/>
        <v>0</v>
      </c>
      <c r="FP288" s="5">
        <f t="shared" ca="1" si="1220"/>
        <v>0</v>
      </c>
      <c r="FQ288" s="5"/>
      <c r="FR288" s="5">
        <f t="shared" ca="1" si="1315"/>
        <v>734.952</v>
      </c>
      <c r="FS288" s="5">
        <f t="shared" ca="1" si="1315"/>
        <v>120.61199999999999</v>
      </c>
      <c r="FT288" s="5">
        <f t="shared" ca="1" si="1315"/>
        <v>0</v>
      </c>
      <c r="FU288" s="5">
        <f t="shared" ca="1" si="1315"/>
        <v>0</v>
      </c>
      <c r="FV288" s="5">
        <f t="shared" ca="1" si="1315"/>
        <v>0</v>
      </c>
      <c r="FW288" s="5">
        <f t="shared" ca="1" si="1315"/>
        <v>0</v>
      </c>
      <c r="FX288" s="5">
        <f t="shared" ca="1" si="1315"/>
        <v>614.34</v>
      </c>
      <c r="FY288" s="5">
        <f t="shared" ca="1" si="1315"/>
        <v>0</v>
      </c>
      <c r="FZ288" s="5">
        <f t="shared" ca="1" si="1315"/>
        <v>734.952</v>
      </c>
      <c r="GA288" s="5">
        <f t="shared" ca="1" si="1315"/>
        <v>0</v>
      </c>
      <c r="GB288" s="5">
        <f t="shared" ca="1" si="1315"/>
        <v>0</v>
      </c>
      <c r="GC288" s="5">
        <f t="shared" ca="1" si="1315"/>
        <v>0</v>
      </c>
      <c r="GD288" s="5">
        <f t="shared" ca="1" si="1222"/>
        <v>0</v>
      </c>
      <c r="GE288" s="5"/>
      <c r="GF288" s="5">
        <f t="shared" ca="1" si="1248"/>
        <v>379.40499999999997</v>
      </c>
      <c r="GG288" s="5">
        <f t="shared" ca="1" si="1248"/>
        <v>1.0207299999999999</v>
      </c>
      <c r="GH288" s="5">
        <f t="shared" ca="1" si="1248"/>
        <v>152.196</v>
      </c>
      <c r="GI288" s="5">
        <f t="shared" ca="1" si="1248"/>
        <v>127.345</v>
      </c>
      <c r="GJ288" s="5">
        <f t="shared" ca="1" si="1248"/>
        <v>0</v>
      </c>
      <c r="GK288" s="5">
        <f t="shared" ca="1" si="1248"/>
        <v>0</v>
      </c>
      <c r="GL288" s="5">
        <f t="shared" ca="1" si="1248"/>
        <v>4.53599</v>
      </c>
      <c r="GM288" s="5">
        <f t="shared" ca="1" si="1248"/>
        <v>94.3078</v>
      </c>
      <c r="GN288" s="5"/>
      <c r="GO288" s="19">
        <f t="shared" ca="1" si="1194"/>
        <v>52.708637427686241</v>
      </c>
      <c r="GP288" s="19">
        <f t="shared" ca="1" si="1195"/>
        <v>0.49102922676697974</v>
      </c>
      <c r="GQ288" s="19">
        <f t="shared" ca="1" si="1196"/>
        <v>13.448639886659258</v>
      </c>
      <c r="GR288" s="19">
        <f t="shared" ca="1" si="1197"/>
        <v>14.705030879652812</v>
      </c>
      <c r="GS288" s="19">
        <f t="shared" ca="1" si="1198"/>
        <v>0</v>
      </c>
      <c r="GT288" s="19">
        <f t="shared" ca="1" si="1199"/>
        <v>0</v>
      </c>
      <c r="GU288" s="19">
        <f t="shared" ca="1" si="1200"/>
        <v>2.5010686761850094</v>
      </c>
      <c r="GV288" s="19">
        <f t="shared" ca="1" si="1201"/>
        <v>10.722732049293453</v>
      </c>
      <c r="GW288" s="19">
        <f t="shared" ca="1" si="1202"/>
        <v>41.868431264783354</v>
      </c>
      <c r="GX288" s="19">
        <f t="shared" ca="1" si="1203"/>
        <v>10.787462966807936</v>
      </c>
      <c r="GY288" s="19">
        <f t="shared" ca="1" si="1204"/>
        <v>0</v>
      </c>
      <c r="GZ288" s="19">
        <f t="shared" ca="1" si="1204"/>
        <v>5.2764865672492479E-2</v>
      </c>
      <c r="HA288" s="19">
        <f t="shared" ca="1" si="1204"/>
        <v>0</v>
      </c>
      <c r="HB288" s="72">
        <f t="shared" ca="1" si="1306"/>
        <v>0</v>
      </c>
      <c r="HC288" s="72">
        <f t="shared" ca="1" si="1307"/>
        <v>0</v>
      </c>
      <c r="HD288" s="5"/>
      <c r="HE288" s="5"/>
      <c r="HF288" s="5"/>
      <c r="HG288" s="5">
        <f t="shared" ca="1" si="1316"/>
        <v>274729</v>
      </c>
      <c r="HH288" s="5">
        <f t="shared" ca="1" si="1316"/>
        <v>0</v>
      </c>
      <c r="HI288" s="5">
        <f t="shared" ca="1" si="1316"/>
        <v>84353.5</v>
      </c>
      <c r="HJ288" s="5">
        <f t="shared" ca="1" si="1316"/>
        <v>23483.599999999999</v>
      </c>
      <c r="HK288" s="5">
        <f t="shared" ca="1" si="1316"/>
        <v>0</v>
      </c>
      <c r="HL288" s="5">
        <f t="shared" ca="1" si="1316"/>
        <v>0</v>
      </c>
      <c r="HM288" s="5">
        <f t="shared" ca="1" si="1316"/>
        <v>11659.1</v>
      </c>
      <c r="HN288" s="5">
        <f t="shared" ca="1" si="1316"/>
        <v>77193.3</v>
      </c>
      <c r="HO288" s="5">
        <f t="shared" ca="1" si="1316"/>
        <v>196689</v>
      </c>
      <c r="HP288" s="5">
        <f t="shared" ca="1" si="1316"/>
        <v>77659.3</v>
      </c>
      <c r="HQ288" s="5">
        <f t="shared" ca="1" si="1316"/>
        <v>0</v>
      </c>
      <c r="HR288" s="5">
        <f t="shared" ca="1" si="1316"/>
        <v>379.85599999999999</v>
      </c>
      <c r="HS288" s="5">
        <f t="shared" ca="1" si="1316"/>
        <v>0</v>
      </c>
      <c r="HT288" s="5">
        <f t="shared" ca="1" si="1316"/>
        <v>0</v>
      </c>
      <c r="HU288" s="5">
        <f t="shared" ca="1" si="1316"/>
        <v>0</v>
      </c>
      <c r="HV288" s="5"/>
      <c r="HW288" s="5">
        <f t="shared" ca="1" si="1317"/>
        <v>431.31200000000001</v>
      </c>
      <c r="HX288" s="5">
        <f t="shared" ca="1" si="1317"/>
        <v>431.31200000000001</v>
      </c>
      <c r="HY288" s="5">
        <f t="shared" ca="1" si="1317"/>
        <v>0</v>
      </c>
      <c r="HZ288" s="5">
        <f t="shared" ca="1" si="1317"/>
        <v>0</v>
      </c>
      <c r="IA288" s="5">
        <f t="shared" ca="1" si="1317"/>
        <v>0</v>
      </c>
      <c r="IB288" s="5">
        <f t="shared" ca="1" si="1317"/>
        <v>0</v>
      </c>
      <c r="IC288" s="5">
        <f t="shared" ca="1" si="1317"/>
        <v>0</v>
      </c>
      <c r="ID288" s="5">
        <f t="shared" ca="1" si="1317"/>
        <v>0</v>
      </c>
      <c r="IE288" s="5">
        <f t="shared" ca="1" si="1317"/>
        <v>431.31200000000001</v>
      </c>
      <c r="IF288" s="5">
        <f t="shared" ca="1" si="1317"/>
        <v>0</v>
      </c>
      <c r="IG288" s="5">
        <f t="shared" ca="1" si="1317"/>
        <v>0</v>
      </c>
      <c r="IH288" s="5">
        <f t="shared" ca="1" si="1317"/>
        <v>0</v>
      </c>
      <c r="II288" s="5">
        <f t="shared" ca="1" si="1227"/>
        <v>0</v>
      </c>
      <c r="IJ288" s="5"/>
      <c r="IK288" s="5">
        <f t="shared" ca="1" si="1251"/>
        <v>272.85899999999998</v>
      </c>
      <c r="IL288" s="5">
        <f t="shared" ca="1" si="1251"/>
        <v>3.6617600000000001</v>
      </c>
      <c r="IM288" s="5">
        <f t="shared" ca="1" si="1251"/>
        <v>131.535</v>
      </c>
      <c r="IN288" s="5">
        <f t="shared" ca="1" si="1251"/>
        <v>29.575500000000002</v>
      </c>
      <c r="IO288" s="5">
        <f t="shared" ca="1" si="1251"/>
        <v>0</v>
      </c>
      <c r="IP288" s="5">
        <f t="shared" ca="1" si="1251"/>
        <v>0</v>
      </c>
      <c r="IQ288" s="5">
        <f t="shared" ca="1" si="1251"/>
        <v>13.779500000000001</v>
      </c>
      <c r="IR288" s="5">
        <f t="shared" ca="1" si="1251"/>
        <v>94.3078</v>
      </c>
      <c r="IS288" s="5"/>
      <c r="IT288" s="19">
        <f t="shared" ca="1" si="1267"/>
        <v>39.917866555931461</v>
      </c>
      <c r="IU288" s="19">
        <f t="shared" ca="1" si="1268"/>
        <v>1.7559347150807514</v>
      </c>
      <c r="IV288" s="19">
        <f t="shared" ca="1" si="1269"/>
        <v>11.717337876733801</v>
      </c>
      <c r="IW288" s="19">
        <f t="shared" ca="1" si="1270"/>
        <v>3.2620493015946685</v>
      </c>
      <c r="IX288" s="19">
        <f t="shared" ca="1" si="1271"/>
        <v>0</v>
      </c>
      <c r="IY288" s="19">
        <f t="shared" ca="1" si="1272"/>
        <v>0</v>
      </c>
      <c r="IZ288" s="19">
        <f t="shared" ca="1" si="1273"/>
        <v>1.6195369965517381</v>
      </c>
      <c r="JA288" s="19">
        <f t="shared" ca="1" si="1274"/>
        <v>10.722732049293453</v>
      </c>
      <c r="JB288" s="19">
        <f t="shared" ca="1" si="1275"/>
        <v>29.077521485480254</v>
      </c>
      <c r="JC288" s="19">
        <f t="shared" ca="1" si="1276"/>
        <v>10.787462966807936</v>
      </c>
      <c r="JD288" s="19">
        <f t="shared" ca="1" si="1277"/>
        <v>0</v>
      </c>
      <c r="JE288" s="19">
        <f t="shared" ca="1" si="1278"/>
        <v>5.2764865672492479E-2</v>
      </c>
      <c r="JF288" s="19">
        <f t="shared" ca="1" si="1278"/>
        <v>0</v>
      </c>
      <c r="JG288" s="72">
        <f t="shared" ca="1" si="1308"/>
        <v>0</v>
      </c>
      <c r="JH288" s="72">
        <f t="shared" ca="1" si="1309"/>
        <v>0</v>
      </c>
      <c r="JI288" s="5"/>
      <c r="JJ288" s="5"/>
      <c r="JK288" s="5"/>
      <c r="JL288" s="5">
        <f t="shared" ca="1" si="1318"/>
        <v>274729</v>
      </c>
      <c r="JM288" s="5">
        <f t="shared" ca="1" si="1318"/>
        <v>0</v>
      </c>
      <c r="JN288" s="5">
        <f t="shared" ca="1" si="1318"/>
        <v>84353.5</v>
      </c>
      <c r="JO288" s="5">
        <f t="shared" ca="1" si="1318"/>
        <v>23483.599999999999</v>
      </c>
      <c r="JP288" s="5">
        <f t="shared" ca="1" si="1318"/>
        <v>0</v>
      </c>
      <c r="JQ288" s="5">
        <f t="shared" ca="1" si="1318"/>
        <v>0</v>
      </c>
      <c r="JR288" s="5">
        <f t="shared" ca="1" si="1318"/>
        <v>11659.1</v>
      </c>
      <c r="JS288" s="5">
        <f t="shared" ca="1" si="1318"/>
        <v>77193.3</v>
      </c>
      <c r="JT288" s="5">
        <f t="shared" ca="1" si="1318"/>
        <v>196689</v>
      </c>
      <c r="JU288" s="5">
        <f t="shared" ca="1" si="1318"/>
        <v>77659.3</v>
      </c>
      <c r="JV288" s="5">
        <f t="shared" ca="1" si="1318"/>
        <v>0</v>
      </c>
      <c r="JW288" s="5">
        <f t="shared" ca="1" si="1318"/>
        <v>379.85599999999999</v>
      </c>
      <c r="JX288" s="5">
        <f t="shared" ca="1" si="1229"/>
        <v>0</v>
      </c>
      <c r="JY288" s="5">
        <f t="shared" ca="1" si="1229"/>
        <v>0</v>
      </c>
      <c r="JZ288" s="5">
        <f t="shared" ca="1" si="1229"/>
        <v>0</v>
      </c>
      <c r="KA288" s="5"/>
      <c r="KB288" s="5">
        <f t="shared" ca="1" si="1319"/>
        <v>431.31200000000001</v>
      </c>
      <c r="KC288" s="5">
        <f t="shared" ca="1" si="1319"/>
        <v>431.31200000000001</v>
      </c>
      <c r="KD288" s="5">
        <f t="shared" ca="1" si="1319"/>
        <v>0</v>
      </c>
      <c r="KE288" s="5">
        <f t="shared" ca="1" si="1319"/>
        <v>0</v>
      </c>
      <c r="KF288" s="5">
        <f t="shared" ca="1" si="1319"/>
        <v>0</v>
      </c>
      <c r="KG288" s="5">
        <f t="shared" ca="1" si="1319"/>
        <v>0</v>
      </c>
      <c r="KH288" s="5">
        <f t="shared" ca="1" si="1319"/>
        <v>0</v>
      </c>
      <c r="KI288" s="5">
        <f t="shared" ca="1" si="1319"/>
        <v>0</v>
      </c>
      <c r="KJ288" s="5">
        <f t="shared" ca="1" si="1319"/>
        <v>431.31200000000001</v>
      </c>
      <c r="KK288" s="5">
        <f t="shared" ca="1" si="1319"/>
        <v>0</v>
      </c>
      <c r="KL288" s="5">
        <f t="shared" ca="1" si="1319"/>
        <v>0</v>
      </c>
      <c r="KM288" s="5">
        <f t="shared" ca="1" si="1319"/>
        <v>0</v>
      </c>
      <c r="KN288" s="5">
        <f t="shared" ca="1" si="1231"/>
        <v>0</v>
      </c>
      <c r="KO288" s="5"/>
      <c r="KP288" s="5">
        <f t="shared" ca="1" si="1249"/>
        <v>272.85899999999998</v>
      </c>
      <c r="KQ288" s="5">
        <f t="shared" ca="1" si="1249"/>
        <v>3.6617600000000001</v>
      </c>
      <c r="KR288" s="5">
        <f t="shared" ca="1" si="1249"/>
        <v>131.535</v>
      </c>
      <c r="KS288" s="5">
        <f t="shared" ca="1" si="1249"/>
        <v>29.575500000000002</v>
      </c>
      <c r="KT288" s="5">
        <f t="shared" ca="1" si="1249"/>
        <v>0</v>
      </c>
      <c r="KU288" s="5">
        <f t="shared" ca="1" si="1249"/>
        <v>0</v>
      </c>
      <c r="KV288" s="5">
        <f t="shared" ca="1" si="1249"/>
        <v>13.779500000000001</v>
      </c>
      <c r="KW288" s="5">
        <f t="shared" ca="1" si="1249"/>
        <v>94.3078</v>
      </c>
      <c r="KX288" s="5"/>
      <c r="KY288" s="19">
        <f t="shared" ca="1" si="1205"/>
        <v>39.917866555931461</v>
      </c>
      <c r="KZ288" s="19">
        <f t="shared" ca="1" si="1206"/>
        <v>1.7559347150807514</v>
      </c>
      <c r="LA288" s="19">
        <f t="shared" ca="1" si="1207"/>
        <v>11.717337876733801</v>
      </c>
      <c r="LB288" s="19">
        <f t="shared" ca="1" si="1208"/>
        <v>3.2620493015946685</v>
      </c>
      <c r="LC288" s="19">
        <f t="shared" ca="1" si="1209"/>
        <v>0</v>
      </c>
      <c r="LD288" s="19">
        <f t="shared" ca="1" si="1210"/>
        <v>0</v>
      </c>
      <c r="LE288" s="19">
        <f t="shared" ca="1" si="1211"/>
        <v>1.6195369965517381</v>
      </c>
      <c r="LF288" s="19">
        <f t="shared" ca="1" si="1212"/>
        <v>10.722732049293453</v>
      </c>
      <c r="LG288" s="19">
        <f t="shared" ca="1" si="1213"/>
        <v>29.077521485480254</v>
      </c>
      <c r="LH288" s="19">
        <f t="shared" ca="1" si="1214"/>
        <v>10.787462966807936</v>
      </c>
      <c r="LI288" s="19">
        <f t="shared" ca="1" si="1215"/>
        <v>0</v>
      </c>
      <c r="LJ288" s="19">
        <f t="shared" ca="1" si="1279"/>
        <v>5.2764865672492479E-2</v>
      </c>
      <c r="LK288" s="19">
        <f t="shared" ca="1" si="1280"/>
        <v>0</v>
      </c>
      <c r="LL288" s="72">
        <f t="shared" ca="1" si="1310"/>
        <v>0</v>
      </c>
      <c r="LM288" s="72">
        <f t="shared" ca="1" si="1311"/>
        <v>0</v>
      </c>
    </row>
    <row r="289" spans="1:325" ht="15" customHeight="1" outlineLevel="1" x14ac:dyDescent="0.3">
      <c r="A289" s="5">
        <f>IF('Old Results'!E269='New Results'!E269,'New Results'!E269,"0")</f>
        <v>24563.1</v>
      </c>
      <c r="B289" s="5">
        <f t="shared" si="1237"/>
        <v>515</v>
      </c>
      <c r="C289" s="27">
        <f t="shared" si="1252"/>
        <v>268</v>
      </c>
      <c r="D289" s="41" t="str">
        <f>'Old Results'!C269</f>
        <v>0515015-RetlMed-SG-HPWtrHtrPckgdEF2x</v>
      </c>
      <c r="E289" s="41" t="str">
        <f>'New Results'!C269</f>
        <v>0515015-RetlMed-SG-HPWtrHtrPckgdEF2x</v>
      </c>
      <c r="F289" s="5">
        <f t="shared" ca="1" si="1128"/>
        <v>0</v>
      </c>
      <c r="G289" s="5">
        <f t="shared" ca="1" si="1129"/>
        <v>0</v>
      </c>
      <c r="H289" s="5">
        <f t="shared" ca="1" si="1130"/>
        <v>0</v>
      </c>
      <c r="I289" s="5">
        <f t="shared" ca="1" si="1131"/>
        <v>0</v>
      </c>
      <c r="J289" s="5">
        <f t="shared" ca="1" si="1132"/>
        <v>0</v>
      </c>
      <c r="K289" s="5">
        <f t="shared" ca="1" si="1133"/>
        <v>0</v>
      </c>
      <c r="L289" s="5">
        <f t="shared" ca="1" si="1134"/>
        <v>0</v>
      </c>
      <c r="M289" s="5">
        <f t="shared" ca="1" si="1135"/>
        <v>0</v>
      </c>
      <c r="N289" s="5">
        <f t="shared" ca="1" si="1136"/>
        <v>0</v>
      </c>
      <c r="O289" s="5">
        <f t="shared" ca="1" si="1137"/>
        <v>0</v>
      </c>
      <c r="P289" s="5">
        <f t="shared" ca="1" si="1138"/>
        <v>0</v>
      </c>
      <c r="Q289" s="5">
        <f t="shared" ca="1" si="1139"/>
        <v>0</v>
      </c>
      <c r="R289" s="5">
        <f t="shared" ca="1" si="1281"/>
        <v>0</v>
      </c>
      <c r="S289" s="5">
        <f t="shared" ca="1" si="1282"/>
        <v>0</v>
      </c>
      <c r="T289" s="5">
        <f t="shared" ca="1" si="1283"/>
        <v>0</v>
      </c>
      <c r="U289" s="5">
        <f t="shared" ca="1" si="1140"/>
        <v>0</v>
      </c>
      <c r="V289" s="5">
        <f t="shared" ca="1" si="1141"/>
        <v>0</v>
      </c>
      <c r="W289" s="5">
        <f t="shared" ca="1" si="1142"/>
        <v>0</v>
      </c>
      <c r="X289" s="5">
        <f t="shared" ca="1" si="1143"/>
        <v>0</v>
      </c>
      <c r="Y289" s="5">
        <f t="shared" ca="1" si="1144"/>
        <v>0</v>
      </c>
      <c r="Z289" s="5">
        <f t="shared" ca="1" si="1145"/>
        <v>0</v>
      </c>
      <c r="AA289" s="5">
        <f t="shared" ca="1" si="1146"/>
        <v>0</v>
      </c>
      <c r="AB289" s="5">
        <f t="shared" ca="1" si="1147"/>
        <v>0</v>
      </c>
      <c r="AC289" s="5">
        <f t="shared" ca="1" si="1148"/>
        <v>0</v>
      </c>
      <c r="AD289" s="5">
        <f t="shared" ca="1" si="1149"/>
        <v>0</v>
      </c>
      <c r="AE289" s="5">
        <f t="shared" ca="1" si="1150"/>
        <v>0</v>
      </c>
      <c r="AF289" s="5">
        <f t="shared" ca="1" si="1151"/>
        <v>0</v>
      </c>
      <c r="AG289" s="5">
        <f t="shared" ca="1" si="1151"/>
        <v>0</v>
      </c>
      <c r="AH289" s="37">
        <f t="shared" ca="1" si="1152"/>
        <v>0</v>
      </c>
      <c r="AI289" s="37">
        <f t="shared" ca="1" si="1153"/>
        <v>0</v>
      </c>
      <c r="AJ289" s="37">
        <f t="shared" ca="1" si="1154"/>
        <v>0</v>
      </c>
      <c r="AK289" s="37">
        <f t="shared" ca="1" si="1155"/>
        <v>0</v>
      </c>
      <c r="AL289" s="37">
        <f t="shared" ca="1" si="1156"/>
        <v>0</v>
      </c>
      <c r="AM289" s="37">
        <f t="shared" ca="1" si="1157"/>
        <v>0</v>
      </c>
      <c r="AN289" s="37">
        <f t="shared" ca="1" si="1158"/>
        <v>0</v>
      </c>
      <c r="AO289" s="37">
        <f t="shared" ca="1" si="1159"/>
        <v>0</v>
      </c>
      <c r="AP289" s="33">
        <f t="shared" ca="1" si="1160"/>
        <v>51.111579075930969</v>
      </c>
      <c r="AQ289" s="33">
        <f t="shared" ca="1" si="1161"/>
        <v>51.111579075930969</v>
      </c>
      <c r="AR289" s="24">
        <f t="shared" ca="1" si="1162"/>
        <v>0</v>
      </c>
      <c r="AS289" s="34">
        <f t="shared" ca="1" si="1163"/>
        <v>382.12900000000002</v>
      </c>
      <c r="AT289" s="34">
        <f t="shared" ca="1" si="1164"/>
        <v>382.12900000000002</v>
      </c>
      <c r="AU289" s="45">
        <f t="shared" ca="1" si="1165"/>
        <v>0</v>
      </c>
      <c r="AV289" s="34">
        <f t="shared" ca="1" si="1166"/>
        <v>-109.3</v>
      </c>
      <c r="AW289" s="34">
        <f t="shared" ca="1" si="1167"/>
        <v>-109.3</v>
      </c>
      <c r="AX289" s="46">
        <f t="shared" ca="1" si="1168"/>
        <v>0</v>
      </c>
      <c r="AY289" s="5"/>
      <c r="AZ289" s="5">
        <f t="shared" ca="1" si="1254"/>
        <v>0</v>
      </c>
      <c r="BA289" s="5">
        <f t="shared" ca="1" si="1255"/>
        <v>0</v>
      </c>
      <c r="BB289" s="5">
        <f t="shared" ca="1" si="1256"/>
        <v>0</v>
      </c>
      <c r="BC289" s="5">
        <f t="shared" ca="1" si="1257"/>
        <v>0</v>
      </c>
      <c r="BD289" s="5">
        <f t="shared" ca="1" si="1258"/>
        <v>0</v>
      </c>
      <c r="BE289" s="5">
        <f t="shared" ca="1" si="1259"/>
        <v>0</v>
      </c>
      <c r="BF289" s="5">
        <f t="shared" ca="1" si="1260"/>
        <v>0</v>
      </c>
      <c r="BG289" s="5">
        <f t="shared" ca="1" si="1261"/>
        <v>0</v>
      </c>
      <c r="BH289" s="5">
        <f t="shared" ca="1" si="1262"/>
        <v>0</v>
      </c>
      <c r="BI289" s="5">
        <f t="shared" ca="1" si="1263"/>
        <v>0</v>
      </c>
      <c r="BJ289" s="5">
        <f t="shared" ca="1" si="1264"/>
        <v>0</v>
      </c>
      <c r="BK289" s="5">
        <f t="shared" ca="1" si="1265"/>
        <v>0</v>
      </c>
      <c r="BL289" s="5">
        <f t="shared" ca="1" si="1284"/>
        <v>0</v>
      </c>
      <c r="BM289" s="5">
        <f t="shared" ca="1" si="1285"/>
        <v>0</v>
      </c>
      <c r="BN289" s="5">
        <f t="shared" ca="1" si="1286"/>
        <v>0</v>
      </c>
      <c r="BO289" s="5">
        <f t="shared" ca="1" si="1287"/>
        <v>0</v>
      </c>
      <c r="BP289" s="5">
        <f t="shared" ca="1" si="1288"/>
        <v>0</v>
      </c>
      <c r="BQ289" s="5">
        <f t="shared" ca="1" si="1289"/>
        <v>0</v>
      </c>
      <c r="BR289" s="5">
        <f t="shared" ca="1" si="1290"/>
        <v>0</v>
      </c>
      <c r="BS289" s="5">
        <f t="shared" ca="1" si="1291"/>
        <v>0</v>
      </c>
      <c r="BT289" s="5">
        <f t="shared" ca="1" si="1292"/>
        <v>0</v>
      </c>
      <c r="BU289" s="5">
        <f t="shared" ca="1" si="1293"/>
        <v>0</v>
      </c>
      <c r="BV289" s="5">
        <f t="shared" ca="1" si="1294"/>
        <v>0</v>
      </c>
      <c r="BW289" s="5">
        <f t="shared" ca="1" si="1295"/>
        <v>0</v>
      </c>
      <c r="BX289" s="5">
        <f t="shared" ca="1" si="1296"/>
        <v>0</v>
      </c>
      <c r="BY289" s="5">
        <f t="shared" ca="1" si="1297"/>
        <v>0</v>
      </c>
      <c r="BZ289" s="5">
        <f t="shared" ca="1" si="1298"/>
        <v>0</v>
      </c>
      <c r="CA289" s="5">
        <f t="shared" ca="1" si="1299"/>
        <v>0</v>
      </c>
      <c r="CB289" s="37">
        <f t="shared" ca="1" si="1169"/>
        <v>0</v>
      </c>
      <c r="CC289" s="37">
        <f t="shared" ca="1" si="1170"/>
        <v>0</v>
      </c>
      <c r="CD289" s="37">
        <f t="shared" ca="1" si="1171"/>
        <v>0</v>
      </c>
      <c r="CE289" s="37">
        <f t="shared" ca="1" si="1172"/>
        <v>0</v>
      </c>
      <c r="CF289" s="37">
        <f t="shared" ca="1" si="1173"/>
        <v>0</v>
      </c>
      <c r="CG289" s="37">
        <f t="shared" ca="1" si="1174"/>
        <v>0</v>
      </c>
      <c r="CH289" s="37">
        <f t="shared" ca="1" si="1175"/>
        <v>0</v>
      </c>
      <c r="CI289" s="19">
        <f t="shared" ca="1" si="1176"/>
        <v>0</v>
      </c>
      <c r="CJ289" s="33">
        <f t="shared" ca="1" si="1177"/>
        <v>39.917866555931461</v>
      </c>
      <c r="CK289" s="33">
        <f t="shared" ca="1" si="1266"/>
        <v>39.917866555931461</v>
      </c>
      <c r="CL289" s="24">
        <f t="shared" ca="1" si="1178"/>
        <v>0</v>
      </c>
      <c r="CM289" s="34">
        <f t="shared" ca="1" si="1179"/>
        <v>272.85899999999998</v>
      </c>
      <c r="CN289" s="34">
        <f t="shared" ca="1" si="1180"/>
        <v>272.85899999999998</v>
      </c>
      <c r="CO289" s="45">
        <f t="shared" ca="1" si="1181"/>
        <v>0</v>
      </c>
      <c r="CP289" s="5"/>
      <c r="CR289" s="5">
        <f t="shared" ca="1" si="1300"/>
        <v>60</v>
      </c>
      <c r="CS289" s="5">
        <f t="shared" ca="1" si="1301"/>
        <v>54</v>
      </c>
      <c r="CT289" s="62">
        <f t="shared" ca="1" si="1182"/>
        <v>9.9999999999999978E-2</v>
      </c>
      <c r="CW289" s="5">
        <f t="shared" ca="1" si="1312"/>
        <v>364419</v>
      </c>
      <c r="CX289" s="5">
        <f t="shared" ca="1" si="1312"/>
        <v>0</v>
      </c>
      <c r="CY289" s="5">
        <f t="shared" ca="1" si="1312"/>
        <v>96817.2</v>
      </c>
      <c r="CZ289" s="5">
        <f t="shared" ca="1" si="1312"/>
        <v>106280</v>
      </c>
      <c r="DA289" s="5">
        <f t="shared" ca="1" si="1312"/>
        <v>0</v>
      </c>
      <c r="DB289" s="5">
        <f t="shared" ca="1" si="1312"/>
        <v>0</v>
      </c>
      <c r="DC289" s="5">
        <f t="shared" ca="1" si="1312"/>
        <v>6089.58</v>
      </c>
      <c r="DD289" s="5">
        <f t="shared" ca="1" si="1312"/>
        <v>77193.3</v>
      </c>
      <c r="DE289" s="5">
        <f t="shared" ca="1" si="1312"/>
        <v>286380</v>
      </c>
      <c r="DF289" s="5">
        <f t="shared" ca="1" si="1312"/>
        <v>77659.3</v>
      </c>
      <c r="DG289" s="5">
        <f t="shared" ca="1" si="1312"/>
        <v>0</v>
      </c>
      <c r="DH289" s="5">
        <f t="shared" ca="1" si="1312"/>
        <v>379.85599999999999</v>
      </c>
      <c r="DI289" s="5">
        <f t="shared" ca="1" si="1312"/>
        <v>0</v>
      </c>
      <c r="DJ289" s="5">
        <f t="shared" ca="1" si="1312"/>
        <v>0</v>
      </c>
      <c r="DK289" s="5">
        <f t="shared" ca="1" si="1312"/>
        <v>0</v>
      </c>
      <c r="DL289" s="5"/>
      <c r="DM289" s="5">
        <f t="shared" ca="1" si="1313"/>
        <v>120.61199999999999</v>
      </c>
      <c r="DN289" s="5">
        <f t="shared" ca="1" si="1313"/>
        <v>120.61199999999999</v>
      </c>
      <c r="DO289" s="5">
        <f t="shared" ca="1" si="1313"/>
        <v>0</v>
      </c>
      <c r="DP289" s="5">
        <f t="shared" ca="1" si="1313"/>
        <v>0</v>
      </c>
      <c r="DQ289" s="5">
        <f t="shared" ca="1" si="1313"/>
        <v>0</v>
      </c>
      <c r="DR289" s="5">
        <f t="shared" ca="1" si="1313"/>
        <v>0</v>
      </c>
      <c r="DS289" s="5">
        <f t="shared" ca="1" si="1313"/>
        <v>0</v>
      </c>
      <c r="DT289" s="5">
        <f t="shared" ca="1" si="1313"/>
        <v>0</v>
      </c>
      <c r="DU289" s="5">
        <f t="shared" ca="1" si="1313"/>
        <v>120.61199999999999</v>
      </c>
      <c r="DV289" s="5">
        <f t="shared" ca="1" si="1313"/>
        <v>0</v>
      </c>
      <c r="DW289" s="5">
        <f t="shared" ca="1" si="1313"/>
        <v>0</v>
      </c>
      <c r="DX289" s="5">
        <f t="shared" ca="1" si="1313"/>
        <v>0</v>
      </c>
      <c r="DY289" s="5">
        <f t="shared" ca="1" si="1313"/>
        <v>0</v>
      </c>
      <c r="DZ289" s="5"/>
      <c r="EA289" s="5">
        <f t="shared" ca="1" si="1250"/>
        <v>382.12900000000002</v>
      </c>
      <c r="EB289" s="5">
        <f t="shared" ca="1" si="1250"/>
        <v>1.0207299999999999</v>
      </c>
      <c r="EC289" s="5">
        <f t="shared" ca="1" si="1250"/>
        <v>152.196</v>
      </c>
      <c r="ED289" s="5">
        <f t="shared" ca="1" si="1250"/>
        <v>127.8</v>
      </c>
      <c r="EE289" s="5">
        <f t="shared" ca="1" si="1250"/>
        <v>0</v>
      </c>
      <c r="EF289" s="5">
        <f t="shared" ca="1" si="1250"/>
        <v>0</v>
      </c>
      <c r="EG289" s="5">
        <f t="shared" ca="1" si="1250"/>
        <v>6.8055199999999996</v>
      </c>
      <c r="EH289" s="5">
        <f t="shared" ca="1" si="1250"/>
        <v>94.3078</v>
      </c>
      <c r="EI289" s="5"/>
      <c r="EJ289" s="19">
        <f t="shared" ca="1" si="1183"/>
        <v>51.111579075930969</v>
      </c>
      <c r="EK289" s="19">
        <f t="shared" ca="1" si="1184"/>
        <v>0.49102922676697974</v>
      </c>
      <c r="EL289" s="19">
        <f t="shared" ca="1" si="1185"/>
        <v>13.448639886659258</v>
      </c>
      <c r="EM289" s="19">
        <f t="shared" ca="1" si="1186"/>
        <v>14.763094234848207</v>
      </c>
      <c r="EN289" s="19">
        <f t="shared" ca="1" si="1187"/>
        <v>0</v>
      </c>
      <c r="EO289" s="19">
        <f t="shared" ca="1" si="1188"/>
        <v>0</v>
      </c>
      <c r="EP289" s="19">
        <f t="shared" ca="1" si="1189"/>
        <v>0.8458886280640473</v>
      </c>
      <c r="EQ289" s="19">
        <f t="shared" ca="1" si="1190"/>
        <v>10.722732049293453</v>
      </c>
      <c r="ER289" s="19">
        <f t="shared" ca="1" si="1191"/>
        <v>40.271372913028074</v>
      </c>
      <c r="ES289" s="19">
        <f t="shared" ca="1" si="1192"/>
        <v>10.787462966807936</v>
      </c>
      <c r="ET289" s="19">
        <f t="shared" ca="1" si="1193"/>
        <v>0</v>
      </c>
      <c r="EU289" s="19">
        <f t="shared" ca="1" si="1302"/>
        <v>5.2764865672492479E-2</v>
      </c>
      <c r="EV289" s="19">
        <f t="shared" ca="1" si="1303"/>
        <v>0</v>
      </c>
      <c r="EW289" s="72">
        <f t="shared" ca="1" si="1304"/>
        <v>0</v>
      </c>
      <c r="EX289" s="72">
        <f t="shared" ca="1" si="1305"/>
        <v>0</v>
      </c>
      <c r="EY289" s="5"/>
      <c r="EZ289" s="5"/>
      <c r="FA289" s="5"/>
      <c r="FB289" s="5">
        <f t="shared" ca="1" si="1314"/>
        <v>364419</v>
      </c>
      <c r="FC289" s="5">
        <f t="shared" ca="1" si="1314"/>
        <v>0</v>
      </c>
      <c r="FD289" s="5">
        <f t="shared" ca="1" si="1314"/>
        <v>96817.2</v>
      </c>
      <c r="FE289" s="5">
        <f t="shared" ca="1" si="1314"/>
        <v>106280</v>
      </c>
      <c r="FF289" s="5">
        <f t="shared" ca="1" si="1314"/>
        <v>0</v>
      </c>
      <c r="FG289" s="5">
        <f t="shared" ca="1" si="1314"/>
        <v>0</v>
      </c>
      <c r="FH289" s="5">
        <f t="shared" ca="1" si="1314"/>
        <v>6089.58</v>
      </c>
      <c r="FI289" s="5">
        <f t="shared" ca="1" si="1314"/>
        <v>77193.3</v>
      </c>
      <c r="FJ289" s="5">
        <f t="shared" ca="1" si="1314"/>
        <v>286380</v>
      </c>
      <c r="FK289" s="5">
        <f t="shared" ca="1" si="1314"/>
        <v>77659.3</v>
      </c>
      <c r="FL289" s="5">
        <f t="shared" ca="1" si="1314"/>
        <v>0</v>
      </c>
      <c r="FM289" s="5">
        <f t="shared" ca="1" si="1314"/>
        <v>379.85599999999999</v>
      </c>
      <c r="FN289" s="5">
        <f t="shared" ca="1" si="1220"/>
        <v>0</v>
      </c>
      <c r="FO289" s="5">
        <f t="shared" ca="1" si="1220"/>
        <v>0</v>
      </c>
      <c r="FP289" s="5">
        <f t="shared" ca="1" si="1220"/>
        <v>0</v>
      </c>
      <c r="FQ289" s="5"/>
      <c r="FR289" s="5">
        <f t="shared" ca="1" si="1315"/>
        <v>120.61199999999999</v>
      </c>
      <c r="FS289" s="5">
        <f t="shared" ca="1" si="1315"/>
        <v>120.61199999999999</v>
      </c>
      <c r="FT289" s="5">
        <f t="shared" ca="1" si="1315"/>
        <v>0</v>
      </c>
      <c r="FU289" s="5">
        <f t="shared" ca="1" si="1315"/>
        <v>0</v>
      </c>
      <c r="FV289" s="5">
        <f t="shared" ca="1" si="1315"/>
        <v>0</v>
      </c>
      <c r="FW289" s="5">
        <f t="shared" ca="1" si="1315"/>
        <v>0</v>
      </c>
      <c r="FX289" s="5">
        <f t="shared" ca="1" si="1315"/>
        <v>0</v>
      </c>
      <c r="FY289" s="5">
        <f t="shared" ca="1" si="1315"/>
        <v>0</v>
      </c>
      <c r="FZ289" s="5">
        <f t="shared" ca="1" si="1315"/>
        <v>120.61199999999999</v>
      </c>
      <c r="GA289" s="5">
        <f t="shared" ca="1" si="1315"/>
        <v>0</v>
      </c>
      <c r="GB289" s="5">
        <f t="shared" ca="1" si="1315"/>
        <v>0</v>
      </c>
      <c r="GC289" s="5">
        <f t="shared" ca="1" si="1315"/>
        <v>0</v>
      </c>
      <c r="GD289" s="5">
        <f t="shared" ca="1" si="1222"/>
        <v>0</v>
      </c>
      <c r="GE289" s="5"/>
      <c r="GF289" s="5">
        <f t="shared" ca="1" si="1248"/>
        <v>382.12900000000002</v>
      </c>
      <c r="GG289" s="5">
        <f t="shared" ca="1" si="1248"/>
        <v>1.0207299999999999</v>
      </c>
      <c r="GH289" s="5">
        <f t="shared" ca="1" si="1248"/>
        <v>152.196</v>
      </c>
      <c r="GI289" s="5">
        <f t="shared" ca="1" si="1248"/>
        <v>127.8</v>
      </c>
      <c r="GJ289" s="5">
        <f t="shared" ca="1" si="1248"/>
        <v>0</v>
      </c>
      <c r="GK289" s="5">
        <f t="shared" ca="1" si="1248"/>
        <v>0</v>
      </c>
      <c r="GL289" s="5">
        <f t="shared" ca="1" si="1248"/>
        <v>6.8055199999999996</v>
      </c>
      <c r="GM289" s="5">
        <f t="shared" ca="1" si="1248"/>
        <v>94.3078</v>
      </c>
      <c r="GN289" s="5"/>
      <c r="GO289" s="19">
        <f t="shared" ca="1" si="1194"/>
        <v>51.111579075930969</v>
      </c>
      <c r="GP289" s="19">
        <f t="shared" ca="1" si="1195"/>
        <v>0.49102922676697974</v>
      </c>
      <c r="GQ289" s="19">
        <f t="shared" ca="1" si="1196"/>
        <v>13.448639886659258</v>
      </c>
      <c r="GR289" s="19">
        <f t="shared" ca="1" si="1197"/>
        <v>14.763094234848207</v>
      </c>
      <c r="GS289" s="19">
        <f t="shared" ca="1" si="1198"/>
        <v>0</v>
      </c>
      <c r="GT289" s="19">
        <f t="shared" ca="1" si="1199"/>
        <v>0</v>
      </c>
      <c r="GU289" s="19">
        <f t="shared" ca="1" si="1200"/>
        <v>0.8458886280640473</v>
      </c>
      <c r="GV289" s="19">
        <f t="shared" ca="1" si="1201"/>
        <v>10.722732049293453</v>
      </c>
      <c r="GW289" s="19">
        <f t="shared" ca="1" si="1202"/>
        <v>40.271372913028074</v>
      </c>
      <c r="GX289" s="19">
        <f t="shared" ca="1" si="1203"/>
        <v>10.787462966807936</v>
      </c>
      <c r="GY289" s="19">
        <f t="shared" ca="1" si="1204"/>
        <v>0</v>
      </c>
      <c r="GZ289" s="19">
        <f t="shared" ca="1" si="1204"/>
        <v>5.2764865672492479E-2</v>
      </c>
      <c r="HA289" s="19">
        <f t="shared" ca="1" si="1204"/>
        <v>0</v>
      </c>
      <c r="HB289" s="72">
        <f t="shared" ca="1" si="1306"/>
        <v>0</v>
      </c>
      <c r="HC289" s="72">
        <f t="shared" ca="1" si="1307"/>
        <v>0</v>
      </c>
      <c r="HD289" s="5"/>
      <c r="HE289" s="5"/>
      <c r="HF289" s="5"/>
      <c r="HG289" s="5">
        <f t="shared" ca="1" si="1316"/>
        <v>274729</v>
      </c>
      <c r="HH289" s="5">
        <f t="shared" ca="1" si="1316"/>
        <v>0</v>
      </c>
      <c r="HI289" s="5">
        <f t="shared" ca="1" si="1316"/>
        <v>84353.5</v>
      </c>
      <c r="HJ289" s="5">
        <f t="shared" ca="1" si="1316"/>
        <v>23483.599999999999</v>
      </c>
      <c r="HK289" s="5">
        <f t="shared" ca="1" si="1316"/>
        <v>0</v>
      </c>
      <c r="HL289" s="5">
        <f t="shared" ca="1" si="1316"/>
        <v>0</v>
      </c>
      <c r="HM289" s="5">
        <f t="shared" ca="1" si="1316"/>
        <v>11659.1</v>
      </c>
      <c r="HN289" s="5">
        <f t="shared" ca="1" si="1316"/>
        <v>77193.3</v>
      </c>
      <c r="HO289" s="5">
        <f t="shared" ca="1" si="1316"/>
        <v>196689</v>
      </c>
      <c r="HP289" s="5">
        <f t="shared" ca="1" si="1316"/>
        <v>77659.3</v>
      </c>
      <c r="HQ289" s="5">
        <f t="shared" ca="1" si="1316"/>
        <v>0</v>
      </c>
      <c r="HR289" s="5">
        <f t="shared" ca="1" si="1316"/>
        <v>379.85599999999999</v>
      </c>
      <c r="HS289" s="5">
        <f t="shared" ca="1" si="1316"/>
        <v>0</v>
      </c>
      <c r="HT289" s="5">
        <f t="shared" ca="1" si="1316"/>
        <v>0</v>
      </c>
      <c r="HU289" s="5">
        <f t="shared" ca="1" si="1316"/>
        <v>0</v>
      </c>
      <c r="HV289" s="5"/>
      <c r="HW289" s="5">
        <f t="shared" ca="1" si="1317"/>
        <v>431.31200000000001</v>
      </c>
      <c r="HX289" s="5">
        <f t="shared" ca="1" si="1317"/>
        <v>431.31200000000001</v>
      </c>
      <c r="HY289" s="5">
        <f t="shared" ca="1" si="1317"/>
        <v>0</v>
      </c>
      <c r="HZ289" s="5">
        <f t="shared" ca="1" si="1317"/>
        <v>0</v>
      </c>
      <c r="IA289" s="5">
        <f t="shared" ca="1" si="1317"/>
        <v>0</v>
      </c>
      <c r="IB289" s="5">
        <f t="shared" ca="1" si="1317"/>
        <v>0</v>
      </c>
      <c r="IC289" s="5">
        <f t="shared" ca="1" si="1317"/>
        <v>0</v>
      </c>
      <c r="ID289" s="5">
        <f t="shared" ca="1" si="1317"/>
        <v>0</v>
      </c>
      <c r="IE289" s="5">
        <f t="shared" ca="1" si="1317"/>
        <v>431.31200000000001</v>
      </c>
      <c r="IF289" s="5">
        <f t="shared" ca="1" si="1317"/>
        <v>0</v>
      </c>
      <c r="IG289" s="5">
        <f t="shared" ca="1" si="1317"/>
        <v>0</v>
      </c>
      <c r="IH289" s="5">
        <f t="shared" ca="1" si="1317"/>
        <v>0</v>
      </c>
      <c r="II289" s="5">
        <f t="shared" ca="1" si="1227"/>
        <v>0</v>
      </c>
      <c r="IJ289" s="5"/>
      <c r="IK289" s="5">
        <f t="shared" ca="1" si="1251"/>
        <v>272.85899999999998</v>
      </c>
      <c r="IL289" s="5">
        <f t="shared" ca="1" si="1251"/>
        <v>3.6617600000000001</v>
      </c>
      <c r="IM289" s="5">
        <f t="shared" ca="1" si="1251"/>
        <v>131.535</v>
      </c>
      <c r="IN289" s="5">
        <f t="shared" ca="1" si="1251"/>
        <v>29.575500000000002</v>
      </c>
      <c r="IO289" s="5">
        <f t="shared" ca="1" si="1251"/>
        <v>0</v>
      </c>
      <c r="IP289" s="5">
        <f t="shared" ca="1" si="1251"/>
        <v>0</v>
      </c>
      <c r="IQ289" s="5">
        <f t="shared" ca="1" si="1251"/>
        <v>13.779500000000001</v>
      </c>
      <c r="IR289" s="5">
        <f t="shared" ca="1" si="1251"/>
        <v>94.3078</v>
      </c>
      <c r="IS289" s="5"/>
      <c r="IT289" s="19">
        <f t="shared" ca="1" si="1267"/>
        <v>39.917866555931461</v>
      </c>
      <c r="IU289" s="19">
        <f t="shared" ca="1" si="1268"/>
        <v>1.7559347150807514</v>
      </c>
      <c r="IV289" s="19">
        <f t="shared" ca="1" si="1269"/>
        <v>11.717337876733801</v>
      </c>
      <c r="IW289" s="19">
        <f t="shared" ca="1" si="1270"/>
        <v>3.2620493015946685</v>
      </c>
      <c r="IX289" s="19">
        <f t="shared" ca="1" si="1271"/>
        <v>0</v>
      </c>
      <c r="IY289" s="19">
        <f t="shared" ca="1" si="1272"/>
        <v>0</v>
      </c>
      <c r="IZ289" s="19">
        <f t="shared" ca="1" si="1273"/>
        <v>1.6195369965517381</v>
      </c>
      <c r="JA289" s="19">
        <f t="shared" ca="1" si="1274"/>
        <v>10.722732049293453</v>
      </c>
      <c r="JB289" s="19">
        <f t="shared" ca="1" si="1275"/>
        <v>29.077521485480254</v>
      </c>
      <c r="JC289" s="19">
        <f t="shared" ca="1" si="1276"/>
        <v>10.787462966807936</v>
      </c>
      <c r="JD289" s="19">
        <f t="shared" ca="1" si="1277"/>
        <v>0</v>
      </c>
      <c r="JE289" s="19">
        <f t="shared" ca="1" si="1278"/>
        <v>5.2764865672492479E-2</v>
      </c>
      <c r="JF289" s="19">
        <f t="shared" ca="1" si="1278"/>
        <v>0</v>
      </c>
      <c r="JG289" s="72">
        <f t="shared" ca="1" si="1308"/>
        <v>0</v>
      </c>
      <c r="JH289" s="72">
        <f t="shared" ca="1" si="1309"/>
        <v>0</v>
      </c>
      <c r="JI289" s="5"/>
      <c r="JJ289" s="5"/>
      <c r="JK289" s="5"/>
      <c r="JL289" s="5">
        <f t="shared" ca="1" si="1318"/>
        <v>274729</v>
      </c>
      <c r="JM289" s="5">
        <f t="shared" ca="1" si="1318"/>
        <v>0</v>
      </c>
      <c r="JN289" s="5">
        <f t="shared" ca="1" si="1318"/>
        <v>84353.5</v>
      </c>
      <c r="JO289" s="5">
        <f t="shared" ca="1" si="1318"/>
        <v>23483.599999999999</v>
      </c>
      <c r="JP289" s="5">
        <f t="shared" ca="1" si="1318"/>
        <v>0</v>
      </c>
      <c r="JQ289" s="5">
        <f t="shared" ca="1" si="1318"/>
        <v>0</v>
      </c>
      <c r="JR289" s="5">
        <f t="shared" ca="1" si="1318"/>
        <v>11659.1</v>
      </c>
      <c r="JS289" s="5">
        <f t="shared" ca="1" si="1318"/>
        <v>77193.3</v>
      </c>
      <c r="JT289" s="5">
        <f t="shared" ca="1" si="1318"/>
        <v>196689</v>
      </c>
      <c r="JU289" s="5">
        <f t="shared" ca="1" si="1318"/>
        <v>77659.3</v>
      </c>
      <c r="JV289" s="5">
        <f t="shared" ca="1" si="1318"/>
        <v>0</v>
      </c>
      <c r="JW289" s="5">
        <f t="shared" ca="1" si="1318"/>
        <v>379.85599999999999</v>
      </c>
      <c r="JX289" s="5">
        <f t="shared" ca="1" si="1229"/>
        <v>0</v>
      </c>
      <c r="JY289" s="5">
        <f t="shared" ca="1" si="1229"/>
        <v>0</v>
      </c>
      <c r="JZ289" s="5">
        <f t="shared" ca="1" si="1229"/>
        <v>0</v>
      </c>
      <c r="KA289" s="5"/>
      <c r="KB289" s="5">
        <f t="shared" ca="1" si="1319"/>
        <v>431.31200000000001</v>
      </c>
      <c r="KC289" s="5">
        <f t="shared" ca="1" si="1319"/>
        <v>431.31200000000001</v>
      </c>
      <c r="KD289" s="5">
        <f t="shared" ca="1" si="1319"/>
        <v>0</v>
      </c>
      <c r="KE289" s="5">
        <f t="shared" ca="1" si="1319"/>
        <v>0</v>
      </c>
      <c r="KF289" s="5">
        <f t="shared" ca="1" si="1319"/>
        <v>0</v>
      </c>
      <c r="KG289" s="5">
        <f t="shared" ca="1" si="1319"/>
        <v>0</v>
      </c>
      <c r="KH289" s="5">
        <f t="shared" ca="1" si="1319"/>
        <v>0</v>
      </c>
      <c r="KI289" s="5">
        <f t="shared" ca="1" si="1319"/>
        <v>0</v>
      </c>
      <c r="KJ289" s="5">
        <f t="shared" ca="1" si="1319"/>
        <v>431.31200000000001</v>
      </c>
      <c r="KK289" s="5">
        <f t="shared" ca="1" si="1319"/>
        <v>0</v>
      </c>
      <c r="KL289" s="5">
        <f t="shared" ca="1" si="1319"/>
        <v>0</v>
      </c>
      <c r="KM289" s="5">
        <f t="shared" ca="1" si="1319"/>
        <v>0</v>
      </c>
      <c r="KN289" s="5">
        <f t="shared" ca="1" si="1231"/>
        <v>0</v>
      </c>
      <c r="KO289" s="5"/>
      <c r="KP289" s="5">
        <f t="shared" ca="1" si="1249"/>
        <v>272.85899999999998</v>
      </c>
      <c r="KQ289" s="5">
        <f t="shared" ca="1" si="1249"/>
        <v>3.6617600000000001</v>
      </c>
      <c r="KR289" s="5">
        <f t="shared" ca="1" si="1249"/>
        <v>131.535</v>
      </c>
      <c r="KS289" s="5">
        <f t="shared" ca="1" si="1249"/>
        <v>29.575500000000002</v>
      </c>
      <c r="KT289" s="5">
        <f t="shared" ca="1" si="1249"/>
        <v>0</v>
      </c>
      <c r="KU289" s="5">
        <f t="shared" ca="1" si="1249"/>
        <v>0</v>
      </c>
      <c r="KV289" s="5">
        <f t="shared" ca="1" si="1249"/>
        <v>13.779500000000001</v>
      </c>
      <c r="KW289" s="5">
        <f t="shared" ca="1" si="1249"/>
        <v>94.3078</v>
      </c>
      <c r="KX289" s="5"/>
      <c r="KY289" s="19">
        <f t="shared" ca="1" si="1205"/>
        <v>39.917866555931461</v>
      </c>
      <c r="KZ289" s="19">
        <f t="shared" ca="1" si="1206"/>
        <v>1.7559347150807514</v>
      </c>
      <c r="LA289" s="19">
        <f t="shared" ca="1" si="1207"/>
        <v>11.717337876733801</v>
      </c>
      <c r="LB289" s="19">
        <f t="shared" ca="1" si="1208"/>
        <v>3.2620493015946685</v>
      </c>
      <c r="LC289" s="19">
        <f t="shared" ca="1" si="1209"/>
        <v>0</v>
      </c>
      <c r="LD289" s="19">
        <f t="shared" ca="1" si="1210"/>
        <v>0</v>
      </c>
      <c r="LE289" s="19">
        <f t="shared" ca="1" si="1211"/>
        <v>1.6195369965517381</v>
      </c>
      <c r="LF289" s="19">
        <f t="shared" ca="1" si="1212"/>
        <v>10.722732049293453</v>
      </c>
      <c r="LG289" s="19">
        <f t="shared" ca="1" si="1213"/>
        <v>29.077521485480254</v>
      </c>
      <c r="LH289" s="19">
        <f t="shared" ca="1" si="1214"/>
        <v>10.787462966807936</v>
      </c>
      <c r="LI289" s="19">
        <f t="shared" ca="1" si="1215"/>
        <v>0</v>
      </c>
      <c r="LJ289" s="19">
        <f t="shared" ca="1" si="1279"/>
        <v>5.2764865672492479E-2</v>
      </c>
      <c r="LK289" s="19">
        <f t="shared" ca="1" si="1280"/>
        <v>0</v>
      </c>
      <c r="LL289" s="72">
        <f t="shared" ca="1" si="1310"/>
        <v>0</v>
      </c>
      <c r="LM289" s="72">
        <f t="shared" ca="1" si="1311"/>
        <v>0</v>
      </c>
    </row>
    <row r="290" spans="1:325" ht="15" customHeight="1" outlineLevel="1" x14ac:dyDescent="0.3">
      <c r="A290" s="5">
        <f>IF('Old Results'!E270='New Results'!E270,'New Results'!E270,"0")</f>
        <v>24563.1</v>
      </c>
      <c r="B290" s="5">
        <f t="shared" si="1237"/>
        <v>515</v>
      </c>
      <c r="C290" s="27">
        <f t="shared" si="1252"/>
        <v>269</v>
      </c>
      <c r="D290" s="41" t="str">
        <f>'Old Results'!C270</f>
        <v>0515115-RetlMed-SG-HPWtrHtrPckgdEF3x</v>
      </c>
      <c r="E290" s="41" t="str">
        <f>'New Results'!C270</f>
        <v>0515115-RetlMed-SG-HPWtrHtrPckgdEF3x</v>
      </c>
      <c r="F290" s="5">
        <f t="shared" ca="1" si="1128"/>
        <v>0</v>
      </c>
      <c r="G290" s="5">
        <f t="shared" ca="1" si="1129"/>
        <v>0</v>
      </c>
      <c r="H290" s="5">
        <f t="shared" ca="1" si="1130"/>
        <v>0</v>
      </c>
      <c r="I290" s="5">
        <f t="shared" ca="1" si="1131"/>
        <v>0</v>
      </c>
      <c r="J290" s="5">
        <f t="shared" ca="1" si="1132"/>
        <v>0</v>
      </c>
      <c r="K290" s="5">
        <f t="shared" ca="1" si="1133"/>
        <v>0</v>
      </c>
      <c r="L290" s="5">
        <f t="shared" ca="1" si="1134"/>
        <v>0</v>
      </c>
      <c r="M290" s="5">
        <f t="shared" ca="1" si="1135"/>
        <v>0</v>
      </c>
      <c r="N290" s="5">
        <f t="shared" ca="1" si="1136"/>
        <v>0</v>
      </c>
      <c r="O290" s="5">
        <f t="shared" ca="1" si="1137"/>
        <v>0</v>
      </c>
      <c r="P290" s="5">
        <f t="shared" ca="1" si="1138"/>
        <v>0</v>
      </c>
      <c r="Q290" s="5">
        <f t="shared" ca="1" si="1139"/>
        <v>0</v>
      </c>
      <c r="R290" s="5">
        <f t="shared" ca="1" si="1281"/>
        <v>0</v>
      </c>
      <c r="S290" s="5">
        <f t="shared" ca="1" si="1282"/>
        <v>0</v>
      </c>
      <c r="T290" s="5">
        <f t="shared" ca="1" si="1283"/>
        <v>0</v>
      </c>
      <c r="U290" s="5">
        <f t="shared" ca="1" si="1140"/>
        <v>0</v>
      </c>
      <c r="V290" s="5">
        <f t="shared" ca="1" si="1141"/>
        <v>0</v>
      </c>
      <c r="W290" s="5">
        <f t="shared" ca="1" si="1142"/>
        <v>0</v>
      </c>
      <c r="X290" s="5">
        <f t="shared" ca="1" si="1143"/>
        <v>0</v>
      </c>
      <c r="Y290" s="5">
        <f t="shared" ca="1" si="1144"/>
        <v>0</v>
      </c>
      <c r="Z290" s="5">
        <f t="shared" ca="1" si="1145"/>
        <v>0</v>
      </c>
      <c r="AA290" s="5">
        <f t="shared" ca="1" si="1146"/>
        <v>0</v>
      </c>
      <c r="AB290" s="5">
        <f t="shared" ca="1" si="1147"/>
        <v>0</v>
      </c>
      <c r="AC290" s="5">
        <f t="shared" ca="1" si="1148"/>
        <v>0</v>
      </c>
      <c r="AD290" s="5">
        <f t="shared" ca="1" si="1149"/>
        <v>0</v>
      </c>
      <c r="AE290" s="5">
        <f t="shared" ca="1" si="1150"/>
        <v>0</v>
      </c>
      <c r="AF290" s="5">
        <f t="shared" ca="1" si="1151"/>
        <v>0</v>
      </c>
      <c r="AG290" s="5">
        <f t="shared" ca="1" si="1151"/>
        <v>0</v>
      </c>
      <c r="AH290" s="37">
        <f t="shared" ca="1" si="1152"/>
        <v>0</v>
      </c>
      <c r="AI290" s="37">
        <f t="shared" ca="1" si="1153"/>
        <v>0</v>
      </c>
      <c r="AJ290" s="37">
        <f t="shared" ca="1" si="1154"/>
        <v>0</v>
      </c>
      <c r="AK290" s="37">
        <f t="shared" ca="1" si="1155"/>
        <v>0</v>
      </c>
      <c r="AL290" s="37">
        <f t="shared" ca="1" si="1156"/>
        <v>0</v>
      </c>
      <c r="AM290" s="37">
        <f t="shared" ca="1" si="1157"/>
        <v>0</v>
      </c>
      <c r="AN290" s="37">
        <f t="shared" ca="1" si="1158"/>
        <v>0</v>
      </c>
      <c r="AO290" s="37">
        <f t="shared" ca="1" si="1159"/>
        <v>0</v>
      </c>
      <c r="AP290" s="33">
        <f t="shared" ca="1" si="1160"/>
        <v>50.835986500075315</v>
      </c>
      <c r="AQ290" s="33">
        <f t="shared" ca="1" si="1161"/>
        <v>50.835986500075315</v>
      </c>
      <c r="AR290" s="24">
        <f t="shared" ca="1" si="1162"/>
        <v>0</v>
      </c>
      <c r="AS290" s="34">
        <f t="shared" ca="1" si="1163"/>
        <v>379.93200000000002</v>
      </c>
      <c r="AT290" s="34">
        <f t="shared" ca="1" si="1164"/>
        <v>379.93200000000002</v>
      </c>
      <c r="AU290" s="45">
        <f t="shared" ca="1" si="1165"/>
        <v>0</v>
      </c>
      <c r="AV290" s="34">
        <f t="shared" ca="1" si="1166"/>
        <v>-107.1</v>
      </c>
      <c r="AW290" s="34">
        <f t="shared" ca="1" si="1167"/>
        <v>-107.1</v>
      </c>
      <c r="AX290" s="46">
        <f t="shared" ca="1" si="1168"/>
        <v>0</v>
      </c>
      <c r="AY290" s="5"/>
      <c r="AZ290" s="5">
        <f t="shared" ca="1" si="1254"/>
        <v>0</v>
      </c>
      <c r="BA290" s="5">
        <f t="shared" ca="1" si="1255"/>
        <v>0</v>
      </c>
      <c r="BB290" s="5">
        <f t="shared" ca="1" si="1256"/>
        <v>0</v>
      </c>
      <c r="BC290" s="5">
        <f t="shared" ca="1" si="1257"/>
        <v>0</v>
      </c>
      <c r="BD290" s="5">
        <f t="shared" ca="1" si="1258"/>
        <v>0</v>
      </c>
      <c r="BE290" s="5">
        <f t="shared" ca="1" si="1259"/>
        <v>0</v>
      </c>
      <c r="BF290" s="5">
        <f t="shared" ca="1" si="1260"/>
        <v>0</v>
      </c>
      <c r="BG290" s="5">
        <f t="shared" ca="1" si="1261"/>
        <v>0</v>
      </c>
      <c r="BH290" s="5">
        <f t="shared" ca="1" si="1262"/>
        <v>0</v>
      </c>
      <c r="BI290" s="5">
        <f t="shared" ca="1" si="1263"/>
        <v>0</v>
      </c>
      <c r="BJ290" s="5">
        <f t="shared" ca="1" si="1264"/>
        <v>0</v>
      </c>
      <c r="BK290" s="5">
        <f t="shared" ca="1" si="1265"/>
        <v>0</v>
      </c>
      <c r="BL290" s="5">
        <f t="shared" ca="1" si="1284"/>
        <v>0</v>
      </c>
      <c r="BM290" s="5">
        <f t="shared" ca="1" si="1285"/>
        <v>0</v>
      </c>
      <c r="BN290" s="5">
        <f t="shared" ca="1" si="1286"/>
        <v>0</v>
      </c>
      <c r="BO290" s="5">
        <f t="shared" ca="1" si="1287"/>
        <v>0</v>
      </c>
      <c r="BP290" s="5">
        <f t="shared" ca="1" si="1288"/>
        <v>0</v>
      </c>
      <c r="BQ290" s="5">
        <f t="shared" ca="1" si="1289"/>
        <v>0</v>
      </c>
      <c r="BR290" s="5">
        <f t="shared" ca="1" si="1290"/>
        <v>0</v>
      </c>
      <c r="BS290" s="5">
        <f t="shared" ca="1" si="1291"/>
        <v>0</v>
      </c>
      <c r="BT290" s="5">
        <f t="shared" ca="1" si="1292"/>
        <v>0</v>
      </c>
      <c r="BU290" s="5">
        <f t="shared" ca="1" si="1293"/>
        <v>0</v>
      </c>
      <c r="BV290" s="5">
        <f t="shared" ca="1" si="1294"/>
        <v>0</v>
      </c>
      <c r="BW290" s="5">
        <f t="shared" ca="1" si="1295"/>
        <v>0</v>
      </c>
      <c r="BX290" s="5">
        <f t="shared" ca="1" si="1296"/>
        <v>0</v>
      </c>
      <c r="BY290" s="5">
        <f t="shared" ca="1" si="1297"/>
        <v>0</v>
      </c>
      <c r="BZ290" s="5">
        <f t="shared" ca="1" si="1298"/>
        <v>0</v>
      </c>
      <c r="CA290" s="5">
        <f t="shared" ca="1" si="1299"/>
        <v>0</v>
      </c>
      <c r="CB290" s="37">
        <f t="shared" ca="1" si="1169"/>
        <v>0</v>
      </c>
      <c r="CC290" s="37">
        <f t="shared" ca="1" si="1170"/>
        <v>0</v>
      </c>
      <c r="CD290" s="37">
        <f t="shared" ca="1" si="1171"/>
        <v>0</v>
      </c>
      <c r="CE290" s="37">
        <f t="shared" ca="1" si="1172"/>
        <v>0</v>
      </c>
      <c r="CF290" s="37">
        <f t="shared" ca="1" si="1173"/>
        <v>0</v>
      </c>
      <c r="CG290" s="37">
        <f t="shared" ca="1" si="1174"/>
        <v>0</v>
      </c>
      <c r="CH290" s="37">
        <f t="shared" ca="1" si="1175"/>
        <v>0</v>
      </c>
      <c r="CI290" s="19">
        <f t="shared" ca="1" si="1176"/>
        <v>0</v>
      </c>
      <c r="CJ290" s="33">
        <f t="shared" ca="1" si="1177"/>
        <v>39.917866555931461</v>
      </c>
      <c r="CK290" s="33">
        <f t="shared" ca="1" si="1266"/>
        <v>39.917866555931461</v>
      </c>
      <c r="CL290" s="24">
        <f t="shared" ca="1" si="1178"/>
        <v>0</v>
      </c>
      <c r="CM290" s="34">
        <f t="shared" ca="1" si="1179"/>
        <v>272.85899999999998</v>
      </c>
      <c r="CN290" s="34">
        <f t="shared" ca="1" si="1180"/>
        <v>272.85899999999998</v>
      </c>
      <c r="CO290" s="45">
        <f t="shared" ca="1" si="1181"/>
        <v>0</v>
      </c>
      <c r="CP290" s="5"/>
      <c r="CR290" s="5">
        <f t="shared" ca="1" si="1300"/>
        <v>61</v>
      </c>
      <c r="CS290" s="5">
        <f t="shared" ca="1" si="1301"/>
        <v>54</v>
      </c>
      <c r="CT290" s="62">
        <f t="shared" ca="1" si="1182"/>
        <v>0.11475409836065575</v>
      </c>
      <c r="CW290" s="5">
        <f t="shared" ca="1" si="1312"/>
        <v>362435</v>
      </c>
      <c r="CX290" s="5">
        <f t="shared" ca="1" si="1312"/>
        <v>0</v>
      </c>
      <c r="CY290" s="5">
        <f t="shared" ca="1" si="1312"/>
        <v>96817.2</v>
      </c>
      <c r="CZ290" s="5">
        <f t="shared" ca="1" si="1312"/>
        <v>106152</v>
      </c>
      <c r="DA290" s="5">
        <f t="shared" ca="1" si="1312"/>
        <v>0</v>
      </c>
      <c r="DB290" s="5">
        <f t="shared" ca="1" si="1312"/>
        <v>0</v>
      </c>
      <c r="DC290" s="5">
        <f t="shared" ca="1" si="1312"/>
        <v>4233.91</v>
      </c>
      <c r="DD290" s="5">
        <f t="shared" ca="1" si="1312"/>
        <v>77193.3</v>
      </c>
      <c r="DE290" s="5">
        <f t="shared" ca="1" si="1312"/>
        <v>284396</v>
      </c>
      <c r="DF290" s="5">
        <f t="shared" ca="1" si="1312"/>
        <v>77659.3</v>
      </c>
      <c r="DG290" s="5">
        <f t="shared" ca="1" si="1312"/>
        <v>0</v>
      </c>
      <c r="DH290" s="5">
        <f t="shared" ca="1" si="1312"/>
        <v>379.85599999999999</v>
      </c>
      <c r="DI290" s="5">
        <f t="shared" ca="1" si="1312"/>
        <v>0</v>
      </c>
      <c r="DJ290" s="5">
        <f t="shared" ca="1" si="1312"/>
        <v>0</v>
      </c>
      <c r="DK290" s="5">
        <f t="shared" ca="1" si="1312"/>
        <v>0</v>
      </c>
      <c r="DL290" s="5"/>
      <c r="DM290" s="5">
        <f t="shared" ca="1" si="1313"/>
        <v>120.61199999999999</v>
      </c>
      <c r="DN290" s="5">
        <f t="shared" ca="1" si="1313"/>
        <v>120.61199999999999</v>
      </c>
      <c r="DO290" s="5">
        <f t="shared" ca="1" si="1313"/>
        <v>0</v>
      </c>
      <c r="DP290" s="5">
        <f t="shared" ca="1" si="1313"/>
        <v>0</v>
      </c>
      <c r="DQ290" s="5">
        <f t="shared" ca="1" si="1313"/>
        <v>0</v>
      </c>
      <c r="DR290" s="5">
        <f t="shared" ca="1" si="1313"/>
        <v>0</v>
      </c>
      <c r="DS290" s="5">
        <f t="shared" ca="1" si="1313"/>
        <v>0</v>
      </c>
      <c r="DT290" s="5">
        <f t="shared" ca="1" si="1313"/>
        <v>0</v>
      </c>
      <c r="DU290" s="5">
        <f t="shared" ca="1" si="1313"/>
        <v>120.61199999999999</v>
      </c>
      <c r="DV290" s="5">
        <f t="shared" ca="1" si="1313"/>
        <v>0</v>
      </c>
      <c r="DW290" s="5">
        <f t="shared" ca="1" si="1313"/>
        <v>0</v>
      </c>
      <c r="DX290" s="5">
        <f t="shared" ca="1" si="1313"/>
        <v>0</v>
      </c>
      <c r="DY290" s="5">
        <f t="shared" ca="1" si="1313"/>
        <v>0</v>
      </c>
      <c r="DZ290" s="5"/>
      <c r="EA290" s="5">
        <f t="shared" ca="1" si="1250"/>
        <v>379.93200000000002</v>
      </c>
      <c r="EB290" s="5">
        <f t="shared" ca="1" si="1250"/>
        <v>1.0207299999999999</v>
      </c>
      <c r="EC290" s="5">
        <f t="shared" ca="1" si="1250"/>
        <v>152.196</v>
      </c>
      <c r="ED290" s="5">
        <f t="shared" ca="1" si="1250"/>
        <v>127.661</v>
      </c>
      <c r="EE290" s="5">
        <f t="shared" ca="1" si="1250"/>
        <v>0</v>
      </c>
      <c r="EF290" s="5">
        <f t="shared" ca="1" si="1250"/>
        <v>0</v>
      </c>
      <c r="EG290" s="5">
        <f t="shared" ca="1" si="1250"/>
        <v>4.7465599999999997</v>
      </c>
      <c r="EH290" s="5">
        <f t="shared" ca="1" si="1250"/>
        <v>94.3078</v>
      </c>
      <c r="EI290" s="5"/>
      <c r="EJ290" s="19">
        <f t="shared" ca="1" si="1183"/>
        <v>50.835986500075315</v>
      </c>
      <c r="EK290" s="19">
        <f t="shared" ca="1" si="1184"/>
        <v>0.49102922676697974</v>
      </c>
      <c r="EL290" s="19">
        <f t="shared" ca="1" si="1185"/>
        <v>13.448639886659258</v>
      </c>
      <c r="EM290" s="19">
        <f t="shared" ca="1" si="1186"/>
        <v>14.745314068663973</v>
      </c>
      <c r="EN290" s="19">
        <f t="shared" ca="1" si="1187"/>
        <v>0</v>
      </c>
      <c r="EO290" s="19">
        <f t="shared" ca="1" si="1188"/>
        <v>0</v>
      </c>
      <c r="EP290" s="19">
        <f t="shared" ca="1" si="1189"/>
        <v>0.5881220578835733</v>
      </c>
      <c r="EQ290" s="19">
        <f t="shared" ca="1" si="1190"/>
        <v>10.722732049293453</v>
      </c>
      <c r="ER290" s="19">
        <f t="shared" ca="1" si="1191"/>
        <v>39.995780337172427</v>
      </c>
      <c r="ES290" s="19">
        <f t="shared" ca="1" si="1192"/>
        <v>10.787462966807936</v>
      </c>
      <c r="ET290" s="19">
        <f t="shared" ca="1" si="1193"/>
        <v>0</v>
      </c>
      <c r="EU290" s="19">
        <f t="shared" ca="1" si="1302"/>
        <v>5.2764865672492479E-2</v>
      </c>
      <c r="EV290" s="19">
        <f t="shared" ca="1" si="1303"/>
        <v>0</v>
      </c>
      <c r="EW290" s="72">
        <f t="shared" ca="1" si="1304"/>
        <v>0</v>
      </c>
      <c r="EX290" s="72">
        <f t="shared" ca="1" si="1305"/>
        <v>0</v>
      </c>
      <c r="EY290" s="5"/>
      <c r="EZ290" s="5"/>
      <c r="FA290" s="5"/>
      <c r="FB290" s="5">
        <f t="shared" ca="1" si="1314"/>
        <v>362435</v>
      </c>
      <c r="FC290" s="5">
        <f t="shared" ca="1" si="1314"/>
        <v>0</v>
      </c>
      <c r="FD290" s="5">
        <f t="shared" ca="1" si="1314"/>
        <v>96817.2</v>
      </c>
      <c r="FE290" s="5">
        <f t="shared" ca="1" si="1314"/>
        <v>106152</v>
      </c>
      <c r="FF290" s="5">
        <f t="shared" ca="1" si="1314"/>
        <v>0</v>
      </c>
      <c r="FG290" s="5">
        <f t="shared" ca="1" si="1314"/>
        <v>0</v>
      </c>
      <c r="FH290" s="5">
        <f t="shared" ca="1" si="1314"/>
        <v>4233.91</v>
      </c>
      <c r="FI290" s="5">
        <f t="shared" ca="1" si="1314"/>
        <v>77193.3</v>
      </c>
      <c r="FJ290" s="5">
        <f t="shared" ca="1" si="1314"/>
        <v>284396</v>
      </c>
      <c r="FK290" s="5">
        <f t="shared" ca="1" si="1314"/>
        <v>77659.3</v>
      </c>
      <c r="FL290" s="5">
        <f t="shared" ca="1" si="1314"/>
        <v>0</v>
      </c>
      <c r="FM290" s="5">
        <f t="shared" ca="1" si="1314"/>
        <v>379.85599999999999</v>
      </c>
      <c r="FN290" s="5">
        <f t="shared" ca="1" si="1220"/>
        <v>0</v>
      </c>
      <c r="FO290" s="5">
        <f t="shared" ca="1" si="1220"/>
        <v>0</v>
      </c>
      <c r="FP290" s="5">
        <f t="shared" ca="1" si="1220"/>
        <v>0</v>
      </c>
      <c r="FQ290" s="5"/>
      <c r="FR290" s="5">
        <f t="shared" ca="1" si="1315"/>
        <v>120.61199999999999</v>
      </c>
      <c r="FS290" s="5">
        <f t="shared" ca="1" si="1315"/>
        <v>120.61199999999999</v>
      </c>
      <c r="FT290" s="5">
        <f t="shared" ca="1" si="1315"/>
        <v>0</v>
      </c>
      <c r="FU290" s="5">
        <f t="shared" ca="1" si="1315"/>
        <v>0</v>
      </c>
      <c r="FV290" s="5">
        <f t="shared" ca="1" si="1315"/>
        <v>0</v>
      </c>
      <c r="FW290" s="5">
        <f t="shared" ca="1" si="1315"/>
        <v>0</v>
      </c>
      <c r="FX290" s="5">
        <f t="shared" ca="1" si="1315"/>
        <v>0</v>
      </c>
      <c r="FY290" s="5">
        <f t="shared" ca="1" si="1315"/>
        <v>0</v>
      </c>
      <c r="FZ290" s="5">
        <f t="shared" ca="1" si="1315"/>
        <v>120.61199999999999</v>
      </c>
      <c r="GA290" s="5">
        <f t="shared" ca="1" si="1315"/>
        <v>0</v>
      </c>
      <c r="GB290" s="5">
        <f t="shared" ca="1" si="1315"/>
        <v>0</v>
      </c>
      <c r="GC290" s="5">
        <f t="shared" ca="1" si="1315"/>
        <v>0</v>
      </c>
      <c r="GD290" s="5">
        <f t="shared" ca="1" si="1222"/>
        <v>0</v>
      </c>
      <c r="GE290" s="5"/>
      <c r="GF290" s="5">
        <f t="shared" ca="1" si="1248"/>
        <v>379.93200000000002</v>
      </c>
      <c r="GG290" s="5">
        <f t="shared" ca="1" si="1248"/>
        <v>1.0207299999999999</v>
      </c>
      <c r="GH290" s="5">
        <f t="shared" ca="1" si="1248"/>
        <v>152.196</v>
      </c>
      <c r="GI290" s="5">
        <f t="shared" ca="1" si="1248"/>
        <v>127.661</v>
      </c>
      <c r="GJ290" s="5">
        <f t="shared" ca="1" si="1248"/>
        <v>0</v>
      </c>
      <c r="GK290" s="5">
        <f t="shared" ca="1" si="1248"/>
        <v>0</v>
      </c>
      <c r="GL290" s="5">
        <f t="shared" ca="1" si="1248"/>
        <v>4.7465599999999997</v>
      </c>
      <c r="GM290" s="5">
        <f t="shared" ca="1" si="1248"/>
        <v>94.3078</v>
      </c>
      <c r="GN290" s="5"/>
      <c r="GO290" s="19">
        <f t="shared" ca="1" si="1194"/>
        <v>50.835986500075315</v>
      </c>
      <c r="GP290" s="19">
        <f t="shared" ca="1" si="1195"/>
        <v>0.49102922676697974</v>
      </c>
      <c r="GQ290" s="19">
        <f t="shared" ca="1" si="1196"/>
        <v>13.448639886659258</v>
      </c>
      <c r="GR290" s="19">
        <f t="shared" ca="1" si="1197"/>
        <v>14.745314068663973</v>
      </c>
      <c r="GS290" s="19">
        <f t="shared" ca="1" si="1198"/>
        <v>0</v>
      </c>
      <c r="GT290" s="19">
        <f t="shared" ca="1" si="1199"/>
        <v>0</v>
      </c>
      <c r="GU290" s="19">
        <f t="shared" ca="1" si="1200"/>
        <v>0.5881220578835733</v>
      </c>
      <c r="GV290" s="19">
        <f t="shared" ca="1" si="1201"/>
        <v>10.722732049293453</v>
      </c>
      <c r="GW290" s="19">
        <f t="shared" ca="1" si="1202"/>
        <v>39.995780337172427</v>
      </c>
      <c r="GX290" s="19">
        <f t="shared" ca="1" si="1203"/>
        <v>10.787462966807936</v>
      </c>
      <c r="GY290" s="19">
        <f t="shared" ca="1" si="1204"/>
        <v>0</v>
      </c>
      <c r="GZ290" s="19">
        <f t="shared" ca="1" si="1204"/>
        <v>5.2764865672492479E-2</v>
      </c>
      <c r="HA290" s="19">
        <f t="shared" ca="1" si="1204"/>
        <v>0</v>
      </c>
      <c r="HB290" s="72">
        <f t="shared" ca="1" si="1306"/>
        <v>0</v>
      </c>
      <c r="HC290" s="72">
        <f t="shared" ca="1" si="1307"/>
        <v>0</v>
      </c>
      <c r="HD290" s="5"/>
      <c r="HE290" s="5"/>
      <c r="HF290" s="5"/>
      <c r="HG290" s="5">
        <f t="shared" ca="1" si="1316"/>
        <v>274729</v>
      </c>
      <c r="HH290" s="5">
        <f t="shared" ca="1" si="1316"/>
        <v>0</v>
      </c>
      <c r="HI290" s="5">
        <f t="shared" ca="1" si="1316"/>
        <v>84353.5</v>
      </c>
      <c r="HJ290" s="5">
        <f t="shared" ca="1" si="1316"/>
        <v>23483.599999999999</v>
      </c>
      <c r="HK290" s="5">
        <f t="shared" ca="1" si="1316"/>
        <v>0</v>
      </c>
      <c r="HL290" s="5">
        <f t="shared" ca="1" si="1316"/>
        <v>0</v>
      </c>
      <c r="HM290" s="5">
        <f t="shared" ca="1" si="1316"/>
        <v>11659.1</v>
      </c>
      <c r="HN290" s="5">
        <f t="shared" ca="1" si="1316"/>
        <v>77193.3</v>
      </c>
      <c r="HO290" s="5">
        <f t="shared" ca="1" si="1316"/>
        <v>196689</v>
      </c>
      <c r="HP290" s="5">
        <f t="shared" ca="1" si="1316"/>
        <v>77659.3</v>
      </c>
      <c r="HQ290" s="5">
        <f t="shared" ca="1" si="1316"/>
        <v>0</v>
      </c>
      <c r="HR290" s="5">
        <f t="shared" ca="1" si="1316"/>
        <v>379.85599999999999</v>
      </c>
      <c r="HS290" s="5">
        <f t="shared" ca="1" si="1316"/>
        <v>0</v>
      </c>
      <c r="HT290" s="5">
        <f t="shared" ca="1" si="1316"/>
        <v>0</v>
      </c>
      <c r="HU290" s="5">
        <f t="shared" ca="1" si="1316"/>
        <v>0</v>
      </c>
      <c r="HV290" s="5"/>
      <c r="HW290" s="5">
        <f t="shared" ca="1" si="1317"/>
        <v>431.31200000000001</v>
      </c>
      <c r="HX290" s="5">
        <f t="shared" ca="1" si="1317"/>
        <v>431.31200000000001</v>
      </c>
      <c r="HY290" s="5">
        <f t="shared" ca="1" si="1317"/>
        <v>0</v>
      </c>
      <c r="HZ290" s="5">
        <f t="shared" ca="1" si="1317"/>
        <v>0</v>
      </c>
      <c r="IA290" s="5">
        <f t="shared" ca="1" si="1317"/>
        <v>0</v>
      </c>
      <c r="IB290" s="5">
        <f t="shared" ca="1" si="1317"/>
        <v>0</v>
      </c>
      <c r="IC290" s="5">
        <f t="shared" ca="1" si="1317"/>
        <v>0</v>
      </c>
      <c r="ID290" s="5">
        <f t="shared" ca="1" si="1317"/>
        <v>0</v>
      </c>
      <c r="IE290" s="5">
        <f t="shared" ca="1" si="1317"/>
        <v>431.31200000000001</v>
      </c>
      <c r="IF290" s="5">
        <f t="shared" ca="1" si="1317"/>
        <v>0</v>
      </c>
      <c r="IG290" s="5">
        <f t="shared" ca="1" si="1317"/>
        <v>0</v>
      </c>
      <c r="IH290" s="5">
        <f t="shared" ca="1" si="1317"/>
        <v>0</v>
      </c>
      <c r="II290" s="5">
        <f t="shared" ca="1" si="1227"/>
        <v>0</v>
      </c>
      <c r="IJ290" s="5"/>
      <c r="IK290" s="5">
        <f t="shared" ca="1" si="1251"/>
        <v>272.85899999999998</v>
      </c>
      <c r="IL290" s="5">
        <f t="shared" ca="1" si="1251"/>
        <v>3.6617600000000001</v>
      </c>
      <c r="IM290" s="5">
        <f t="shared" ca="1" si="1251"/>
        <v>131.535</v>
      </c>
      <c r="IN290" s="5">
        <f t="shared" ca="1" si="1251"/>
        <v>29.575500000000002</v>
      </c>
      <c r="IO290" s="5">
        <f t="shared" ca="1" si="1251"/>
        <v>0</v>
      </c>
      <c r="IP290" s="5">
        <f t="shared" ca="1" si="1251"/>
        <v>0</v>
      </c>
      <c r="IQ290" s="5">
        <f t="shared" ca="1" si="1251"/>
        <v>13.779500000000001</v>
      </c>
      <c r="IR290" s="5">
        <f t="shared" ca="1" si="1251"/>
        <v>94.3078</v>
      </c>
      <c r="IS290" s="5"/>
      <c r="IT290" s="19">
        <f t="shared" ca="1" si="1267"/>
        <v>39.917866555931461</v>
      </c>
      <c r="IU290" s="19">
        <f t="shared" ca="1" si="1268"/>
        <v>1.7559347150807514</v>
      </c>
      <c r="IV290" s="19">
        <f t="shared" ca="1" si="1269"/>
        <v>11.717337876733801</v>
      </c>
      <c r="IW290" s="19">
        <f t="shared" ca="1" si="1270"/>
        <v>3.2620493015946685</v>
      </c>
      <c r="IX290" s="19">
        <f t="shared" ca="1" si="1271"/>
        <v>0</v>
      </c>
      <c r="IY290" s="19">
        <f t="shared" ca="1" si="1272"/>
        <v>0</v>
      </c>
      <c r="IZ290" s="19">
        <f t="shared" ca="1" si="1273"/>
        <v>1.6195369965517381</v>
      </c>
      <c r="JA290" s="19">
        <f t="shared" ca="1" si="1274"/>
        <v>10.722732049293453</v>
      </c>
      <c r="JB290" s="19">
        <f t="shared" ca="1" si="1275"/>
        <v>29.077521485480254</v>
      </c>
      <c r="JC290" s="19">
        <f t="shared" ca="1" si="1276"/>
        <v>10.787462966807936</v>
      </c>
      <c r="JD290" s="19">
        <f t="shared" ca="1" si="1277"/>
        <v>0</v>
      </c>
      <c r="JE290" s="19">
        <f t="shared" ca="1" si="1278"/>
        <v>5.2764865672492479E-2</v>
      </c>
      <c r="JF290" s="19">
        <f t="shared" ca="1" si="1278"/>
        <v>0</v>
      </c>
      <c r="JG290" s="72">
        <f t="shared" ca="1" si="1308"/>
        <v>0</v>
      </c>
      <c r="JH290" s="72">
        <f t="shared" ca="1" si="1309"/>
        <v>0</v>
      </c>
      <c r="JI290" s="5"/>
      <c r="JJ290" s="5"/>
      <c r="JK290" s="5"/>
      <c r="JL290" s="5">
        <f t="shared" ca="1" si="1318"/>
        <v>274729</v>
      </c>
      <c r="JM290" s="5">
        <f t="shared" ca="1" si="1318"/>
        <v>0</v>
      </c>
      <c r="JN290" s="5">
        <f t="shared" ca="1" si="1318"/>
        <v>84353.5</v>
      </c>
      <c r="JO290" s="5">
        <f t="shared" ca="1" si="1318"/>
        <v>23483.599999999999</v>
      </c>
      <c r="JP290" s="5">
        <f t="shared" ca="1" si="1318"/>
        <v>0</v>
      </c>
      <c r="JQ290" s="5">
        <f t="shared" ca="1" si="1318"/>
        <v>0</v>
      </c>
      <c r="JR290" s="5">
        <f t="shared" ca="1" si="1318"/>
        <v>11659.1</v>
      </c>
      <c r="JS290" s="5">
        <f t="shared" ca="1" si="1318"/>
        <v>77193.3</v>
      </c>
      <c r="JT290" s="5">
        <f t="shared" ca="1" si="1318"/>
        <v>196689</v>
      </c>
      <c r="JU290" s="5">
        <f t="shared" ca="1" si="1318"/>
        <v>77659.3</v>
      </c>
      <c r="JV290" s="5">
        <f t="shared" ca="1" si="1318"/>
        <v>0</v>
      </c>
      <c r="JW290" s="5">
        <f t="shared" ca="1" si="1318"/>
        <v>379.85599999999999</v>
      </c>
      <c r="JX290" s="5">
        <f t="shared" ca="1" si="1229"/>
        <v>0</v>
      </c>
      <c r="JY290" s="5">
        <f t="shared" ca="1" si="1229"/>
        <v>0</v>
      </c>
      <c r="JZ290" s="5">
        <f t="shared" ca="1" si="1229"/>
        <v>0</v>
      </c>
      <c r="KA290" s="5"/>
      <c r="KB290" s="5">
        <f t="shared" ca="1" si="1319"/>
        <v>431.31200000000001</v>
      </c>
      <c r="KC290" s="5">
        <f t="shared" ca="1" si="1319"/>
        <v>431.31200000000001</v>
      </c>
      <c r="KD290" s="5">
        <f t="shared" ca="1" si="1319"/>
        <v>0</v>
      </c>
      <c r="KE290" s="5">
        <f t="shared" ca="1" si="1319"/>
        <v>0</v>
      </c>
      <c r="KF290" s="5">
        <f t="shared" ca="1" si="1319"/>
        <v>0</v>
      </c>
      <c r="KG290" s="5">
        <f t="shared" ca="1" si="1319"/>
        <v>0</v>
      </c>
      <c r="KH290" s="5">
        <f t="shared" ca="1" si="1319"/>
        <v>0</v>
      </c>
      <c r="KI290" s="5">
        <f t="shared" ca="1" si="1319"/>
        <v>0</v>
      </c>
      <c r="KJ290" s="5">
        <f t="shared" ca="1" si="1319"/>
        <v>431.31200000000001</v>
      </c>
      <c r="KK290" s="5">
        <f t="shared" ca="1" si="1319"/>
        <v>0</v>
      </c>
      <c r="KL290" s="5">
        <f t="shared" ca="1" si="1319"/>
        <v>0</v>
      </c>
      <c r="KM290" s="5">
        <f t="shared" ca="1" si="1319"/>
        <v>0</v>
      </c>
      <c r="KN290" s="5">
        <f t="shared" ca="1" si="1231"/>
        <v>0</v>
      </c>
      <c r="KO290" s="5"/>
      <c r="KP290" s="5">
        <f t="shared" ca="1" si="1249"/>
        <v>272.85899999999998</v>
      </c>
      <c r="KQ290" s="5">
        <f t="shared" ca="1" si="1249"/>
        <v>3.6617600000000001</v>
      </c>
      <c r="KR290" s="5">
        <f t="shared" ca="1" si="1249"/>
        <v>131.535</v>
      </c>
      <c r="KS290" s="5">
        <f t="shared" ca="1" si="1249"/>
        <v>29.575500000000002</v>
      </c>
      <c r="KT290" s="5">
        <f t="shared" ca="1" si="1249"/>
        <v>0</v>
      </c>
      <c r="KU290" s="5">
        <f t="shared" ca="1" si="1249"/>
        <v>0</v>
      </c>
      <c r="KV290" s="5">
        <f t="shared" ca="1" si="1249"/>
        <v>13.779500000000001</v>
      </c>
      <c r="KW290" s="5">
        <f t="shared" ca="1" si="1249"/>
        <v>94.3078</v>
      </c>
      <c r="KX290" s="5"/>
      <c r="KY290" s="19">
        <f t="shared" ca="1" si="1205"/>
        <v>39.917866555931461</v>
      </c>
      <c r="KZ290" s="19">
        <f t="shared" ca="1" si="1206"/>
        <v>1.7559347150807514</v>
      </c>
      <c r="LA290" s="19">
        <f t="shared" ca="1" si="1207"/>
        <v>11.717337876733801</v>
      </c>
      <c r="LB290" s="19">
        <f t="shared" ca="1" si="1208"/>
        <v>3.2620493015946685</v>
      </c>
      <c r="LC290" s="19">
        <f t="shared" ca="1" si="1209"/>
        <v>0</v>
      </c>
      <c r="LD290" s="19">
        <f t="shared" ca="1" si="1210"/>
        <v>0</v>
      </c>
      <c r="LE290" s="19">
        <f t="shared" ca="1" si="1211"/>
        <v>1.6195369965517381</v>
      </c>
      <c r="LF290" s="19">
        <f t="shared" ca="1" si="1212"/>
        <v>10.722732049293453</v>
      </c>
      <c r="LG290" s="19">
        <f t="shared" ca="1" si="1213"/>
        <v>29.077521485480254</v>
      </c>
      <c r="LH290" s="19">
        <f t="shared" ca="1" si="1214"/>
        <v>10.787462966807936</v>
      </c>
      <c r="LI290" s="19">
        <f t="shared" ca="1" si="1215"/>
        <v>0</v>
      </c>
      <c r="LJ290" s="19">
        <f t="shared" ca="1" si="1279"/>
        <v>5.2764865672492479E-2</v>
      </c>
      <c r="LK290" s="19">
        <f t="shared" ca="1" si="1280"/>
        <v>0</v>
      </c>
      <c r="LL290" s="72">
        <f t="shared" ca="1" si="1310"/>
        <v>0</v>
      </c>
      <c r="LM290" s="72">
        <f t="shared" ca="1" si="1311"/>
        <v>0</v>
      </c>
    </row>
    <row r="291" spans="1:325" ht="15" customHeight="1" outlineLevel="1" x14ac:dyDescent="0.3">
      <c r="A291" s="5">
        <f>IF('Old Results'!E271='New Results'!E271,'New Results'!E271,"0")</f>
        <v>24563.1</v>
      </c>
      <c r="B291" s="5">
        <f t="shared" si="1237"/>
        <v>515</v>
      </c>
      <c r="C291" s="27">
        <f t="shared" si="1252"/>
        <v>270</v>
      </c>
      <c r="D291" s="41" t="str">
        <f>'Old Results'!C271</f>
        <v>0515215-RetlMed-SG-HPWtrHtrSplitTnkCprsrOut</v>
      </c>
      <c r="E291" s="41" t="str">
        <f>'New Results'!C271</f>
        <v>0515215-RetlMed-SG-HPWtrHtrSplitTnkCprsrOut</v>
      </c>
      <c r="F291" s="5">
        <f t="shared" ca="1" si="1128"/>
        <v>0</v>
      </c>
      <c r="G291" s="5">
        <f t="shared" ca="1" si="1129"/>
        <v>0</v>
      </c>
      <c r="H291" s="5">
        <f t="shared" ca="1" si="1130"/>
        <v>0</v>
      </c>
      <c r="I291" s="5">
        <f t="shared" ca="1" si="1131"/>
        <v>0</v>
      </c>
      <c r="J291" s="5">
        <f t="shared" ca="1" si="1132"/>
        <v>0</v>
      </c>
      <c r="K291" s="5">
        <f t="shared" ca="1" si="1133"/>
        <v>0</v>
      </c>
      <c r="L291" s="5">
        <f t="shared" ca="1" si="1134"/>
        <v>0</v>
      </c>
      <c r="M291" s="5">
        <f t="shared" ca="1" si="1135"/>
        <v>0</v>
      </c>
      <c r="N291" s="5">
        <f t="shared" ca="1" si="1136"/>
        <v>0</v>
      </c>
      <c r="O291" s="5">
        <f t="shared" ca="1" si="1137"/>
        <v>0</v>
      </c>
      <c r="P291" s="5">
        <f t="shared" ca="1" si="1138"/>
        <v>0</v>
      </c>
      <c r="Q291" s="5">
        <f t="shared" ca="1" si="1139"/>
        <v>0</v>
      </c>
      <c r="R291" s="5">
        <f t="shared" ca="1" si="1281"/>
        <v>0</v>
      </c>
      <c r="S291" s="5">
        <f t="shared" ca="1" si="1282"/>
        <v>0</v>
      </c>
      <c r="T291" s="5">
        <f t="shared" ca="1" si="1283"/>
        <v>0</v>
      </c>
      <c r="U291" s="5">
        <f t="shared" ca="1" si="1140"/>
        <v>0</v>
      </c>
      <c r="V291" s="5">
        <f t="shared" ca="1" si="1141"/>
        <v>0</v>
      </c>
      <c r="W291" s="5">
        <f t="shared" ca="1" si="1142"/>
        <v>0</v>
      </c>
      <c r="X291" s="5">
        <f t="shared" ca="1" si="1143"/>
        <v>0</v>
      </c>
      <c r="Y291" s="5">
        <f t="shared" ca="1" si="1144"/>
        <v>0</v>
      </c>
      <c r="Z291" s="5">
        <f t="shared" ca="1" si="1145"/>
        <v>0</v>
      </c>
      <c r="AA291" s="5">
        <f t="shared" ca="1" si="1146"/>
        <v>0</v>
      </c>
      <c r="AB291" s="5">
        <f t="shared" ca="1" si="1147"/>
        <v>0</v>
      </c>
      <c r="AC291" s="5">
        <f t="shared" ca="1" si="1148"/>
        <v>0</v>
      </c>
      <c r="AD291" s="5">
        <f t="shared" ca="1" si="1149"/>
        <v>0</v>
      </c>
      <c r="AE291" s="5">
        <f t="shared" ca="1" si="1150"/>
        <v>0</v>
      </c>
      <c r="AF291" s="5">
        <f t="shared" ca="1" si="1151"/>
        <v>0</v>
      </c>
      <c r="AG291" s="5">
        <f t="shared" ca="1" si="1151"/>
        <v>0</v>
      </c>
      <c r="AH291" s="37">
        <f t="shared" ca="1" si="1152"/>
        <v>0</v>
      </c>
      <c r="AI291" s="37">
        <f t="shared" ca="1" si="1153"/>
        <v>0</v>
      </c>
      <c r="AJ291" s="37">
        <f t="shared" ca="1" si="1154"/>
        <v>0</v>
      </c>
      <c r="AK291" s="37">
        <f t="shared" ca="1" si="1155"/>
        <v>0</v>
      </c>
      <c r="AL291" s="37">
        <f t="shared" ca="1" si="1156"/>
        <v>0</v>
      </c>
      <c r="AM291" s="37">
        <f t="shared" ca="1" si="1157"/>
        <v>0</v>
      </c>
      <c r="AN291" s="37">
        <f t="shared" ca="1" si="1158"/>
        <v>0</v>
      </c>
      <c r="AO291" s="37">
        <f t="shared" ca="1" si="1159"/>
        <v>0</v>
      </c>
      <c r="AP291" s="33">
        <f t="shared" ca="1" si="1160"/>
        <v>50.794592050677636</v>
      </c>
      <c r="AQ291" s="33">
        <f t="shared" ca="1" si="1161"/>
        <v>50.794592050677636</v>
      </c>
      <c r="AR291" s="24">
        <f t="shared" ca="1" si="1162"/>
        <v>0</v>
      </c>
      <c r="AS291" s="34">
        <f t="shared" ca="1" si="1163"/>
        <v>379.59800000000001</v>
      </c>
      <c r="AT291" s="34">
        <f t="shared" ca="1" si="1164"/>
        <v>379.59800000000001</v>
      </c>
      <c r="AU291" s="45">
        <f t="shared" ca="1" si="1165"/>
        <v>0</v>
      </c>
      <c r="AV291" s="34">
        <f t="shared" ca="1" si="1166"/>
        <v>-106.7</v>
      </c>
      <c r="AW291" s="34">
        <f t="shared" ca="1" si="1167"/>
        <v>-106.7</v>
      </c>
      <c r="AX291" s="46">
        <f t="shared" ca="1" si="1168"/>
        <v>0</v>
      </c>
      <c r="AY291" s="5"/>
      <c r="AZ291" s="5">
        <f t="shared" ca="1" si="1254"/>
        <v>0</v>
      </c>
      <c r="BA291" s="5">
        <f t="shared" ca="1" si="1255"/>
        <v>0</v>
      </c>
      <c r="BB291" s="5">
        <f t="shared" ca="1" si="1256"/>
        <v>0</v>
      </c>
      <c r="BC291" s="5">
        <f t="shared" ca="1" si="1257"/>
        <v>0</v>
      </c>
      <c r="BD291" s="5">
        <f t="shared" ca="1" si="1258"/>
        <v>0</v>
      </c>
      <c r="BE291" s="5">
        <f t="shared" ca="1" si="1259"/>
        <v>0</v>
      </c>
      <c r="BF291" s="5">
        <f t="shared" ca="1" si="1260"/>
        <v>0</v>
      </c>
      <c r="BG291" s="5">
        <f t="shared" ca="1" si="1261"/>
        <v>0</v>
      </c>
      <c r="BH291" s="5">
        <f t="shared" ca="1" si="1262"/>
        <v>0</v>
      </c>
      <c r="BI291" s="5">
        <f t="shared" ca="1" si="1263"/>
        <v>0</v>
      </c>
      <c r="BJ291" s="5">
        <f t="shared" ca="1" si="1264"/>
        <v>0</v>
      </c>
      <c r="BK291" s="5">
        <f t="shared" ca="1" si="1265"/>
        <v>0</v>
      </c>
      <c r="BL291" s="5">
        <f t="shared" ca="1" si="1284"/>
        <v>0</v>
      </c>
      <c r="BM291" s="5">
        <f t="shared" ca="1" si="1285"/>
        <v>0</v>
      </c>
      <c r="BN291" s="5">
        <f t="shared" ca="1" si="1286"/>
        <v>0</v>
      </c>
      <c r="BO291" s="5">
        <f t="shared" ca="1" si="1287"/>
        <v>0</v>
      </c>
      <c r="BP291" s="5">
        <f t="shared" ca="1" si="1288"/>
        <v>0</v>
      </c>
      <c r="BQ291" s="5">
        <f t="shared" ca="1" si="1289"/>
        <v>0</v>
      </c>
      <c r="BR291" s="5">
        <f t="shared" ca="1" si="1290"/>
        <v>0</v>
      </c>
      <c r="BS291" s="5">
        <f t="shared" ca="1" si="1291"/>
        <v>0</v>
      </c>
      <c r="BT291" s="5">
        <f t="shared" ca="1" si="1292"/>
        <v>0</v>
      </c>
      <c r="BU291" s="5">
        <f t="shared" ca="1" si="1293"/>
        <v>0</v>
      </c>
      <c r="BV291" s="5">
        <f t="shared" ca="1" si="1294"/>
        <v>0</v>
      </c>
      <c r="BW291" s="5">
        <f t="shared" ca="1" si="1295"/>
        <v>0</v>
      </c>
      <c r="BX291" s="5">
        <f t="shared" ca="1" si="1296"/>
        <v>0</v>
      </c>
      <c r="BY291" s="5">
        <f t="shared" ca="1" si="1297"/>
        <v>0</v>
      </c>
      <c r="BZ291" s="5">
        <f t="shared" ca="1" si="1298"/>
        <v>0</v>
      </c>
      <c r="CA291" s="5">
        <f t="shared" ca="1" si="1299"/>
        <v>0</v>
      </c>
      <c r="CB291" s="37">
        <f t="shared" ca="1" si="1169"/>
        <v>0</v>
      </c>
      <c r="CC291" s="37">
        <f t="shared" ca="1" si="1170"/>
        <v>0</v>
      </c>
      <c r="CD291" s="37">
        <f t="shared" ca="1" si="1171"/>
        <v>0</v>
      </c>
      <c r="CE291" s="37">
        <f t="shared" ca="1" si="1172"/>
        <v>0</v>
      </c>
      <c r="CF291" s="37">
        <f t="shared" ca="1" si="1173"/>
        <v>0</v>
      </c>
      <c r="CG291" s="37">
        <f t="shared" ca="1" si="1174"/>
        <v>0</v>
      </c>
      <c r="CH291" s="37">
        <f t="shared" ca="1" si="1175"/>
        <v>0</v>
      </c>
      <c r="CI291" s="19">
        <f t="shared" ca="1" si="1176"/>
        <v>0</v>
      </c>
      <c r="CJ291" s="33">
        <f t="shared" ca="1" si="1177"/>
        <v>39.917866555931461</v>
      </c>
      <c r="CK291" s="33">
        <f t="shared" ca="1" si="1266"/>
        <v>39.917866555931461</v>
      </c>
      <c r="CL291" s="24">
        <f t="shared" ca="1" si="1178"/>
        <v>0</v>
      </c>
      <c r="CM291" s="34">
        <f t="shared" ca="1" si="1179"/>
        <v>272.85899999999998</v>
      </c>
      <c r="CN291" s="34">
        <f t="shared" ca="1" si="1180"/>
        <v>272.85899999999998</v>
      </c>
      <c r="CO291" s="45">
        <f t="shared" ca="1" si="1181"/>
        <v>0</v>
      </c>
      <c r="CP291" s="5"/>
      <c r="CR291" s="5">
        <f t="shared" ca="1" si="1300"/>
        <v>66</v>
      </c>
      <c r="CS291" s="5">
        <f t="shared" ca="1" si="1301"/>
        <v>54</v>
      </c>
      <c r="CT291" s="62">
        <f t="shared" ca="1" si="1182"/>
        <v>0.18181818181818177</v>
      </c>
      <c r="CW291" s="5">
        <f t="shared" ca="1" si="1312"/>
        <v>362137</v>
      </c>
      <c r="CX291" s="5">
        <f t="shared" ca="1" si="1312"/>
        <v>0</v>
      </c>
      <c r="CY291" s="5">
        <f t="shared" ca="1" si="1312"/>
        <v>96817.2</v>
      </c>
      <c r="CZ291" s="5">
        <f t="shared" ca="1" si="1312"/>
        <v>106152</v>
      </c>
      <c r="DA291" s="5">
        <f t="shared" ca="1" si="1312"/>
        <v>0</v>
      </c>
      <c r="DB291" s="5">
        <f t="shared" ca="1" si="1312"/>
        <v>0</v>
      </c>
      <c r="DC291" s="5">
        <f t="shared" ca="1" si="1312"/>
        <v>3935.64</v>
      </c>
      <c r="DD291" s="5">
        <f t="shared" ca="1" si="1312"/>
        <v>77193.3</v>
      </c>
      <c r="DE291" s="5">
        <f t="shared" ca="1" si="1312"/>
        <v>284098</v>
      </c>
      <c r="DF291" s="5">
        <f t="shared" ca="1" si="1312"/>
        <v>77659.3</v>
      </c>
      <c r="DG291" s="5">
        <f t="shared" ca="1" si="1312"/>
        <v>0</v>
      </c>
      <c r="DH291" s="5">
        <f t="shared" ca="1" si="1312"/>
        <v>379.85599999999999</v>
      </c>
      <c r="DI291" s="5">
        <f t="shared" ca="1" si="1312"/>
        <v>0</v>
      </c>
      <c r="DJ291" s="5">
        <f t="shared" ca="1" si="1312"/>
        <v>0</v>
      </c>
      <c r="DK291" s="5">
        <f t="shared" ca="1" si="1312"/>
        <v>0</v>
      </c>
      <c r="DL291" s="5"/>
      <c r="DM291" s="5">
        <f t="shared" ca="1" si="1313"/>
        <v>120.61199999999999</v>
      </c>
      <c r="DN291" s="5">
        <f t="shared" ca="1" si="1313"/>
        <v>120.61199999999999</v>
      </c>
      <c r="DO291" s="5">
        <f t="shared" ca="1" si="1313"/>
        <v>0</v>
      </c>
      <c r="DP291" s="5">
        <f t="shared" ca="1" si="1313"/>
        <v>0</v>
      </c>
      <c r="DQ291" s="5">
        <f t="shared" ca="1" si="1313"/>
        <v>0</v>
      </c>
      <c r="DR291" s="5">
        <f t="shared" ca="1" si="1313"/>
        <v>0</v>
      </c>
      <c r="DS291" s="5">
        <f t="shared" ca="1" si="1313"/>
        <v>0</v>
      </c>
      <c r="DT291" s="5">
        <f t="shared" ca="1" si="1313"/>
        <v>0</v>
      </c>
      <c r="DU291" s="5">
        <f t="shared" ca="1" si="1313"/>
        <v>120.61199999999999</v>
      </c>
      <c r="DV291" s="5">
        <f t="shared" ca="1" si="1313"/>
        <v>0</v>
      </c>
      <c r="DW291" s="5">
        <f t="shared" ca="1" si="1313"/>
        <v>0</v>
      </c>
      <c r="DX291" s="5">
        <f t="shared" ca="1" si="1313"/>
        <v>0</v>
      </c>
      <c r="DY291" s="5">
        <f t="shared" ca="1" si="1313"/>
        <v>0</v>
      </c>
      <c r="DZ291" s="5"/>
      <c r="EA291" s="5">
        <f t="shared" ref="EA291:EH306" ca="1" si="1320">OFFSET(INDIRECT($E$21),$C291,EA$19)</f>
        <v>379.59800000000001</v>
      </c>
      <c r="EB291" s="5">
        <f t="shared" ca="1" si="1320"/>
        <v>1.0207299999999999</v>
      </c>
      <c r="EC291" s="5">
        <f t="shared" ca="1" si="1320"/>
        <v>152.196</v>
      </c>
      <c r="ED291" s="5">
        <f t="shared" ca="1" si="1320"/>
        <v>127.661</v>
      </c>
      <c r="EE291" s="5">
        <f t="shared" ca="1" si="1320"/>
        <v>0</v>
      </c>
      <c r="EF291" s="5">
        <f t="shared" ca="1" si="1320"/>
        <v>0</v>
      </c>
      <c r="EG291" s="5">
        <f t="shared" ca="1" si="1320"/>
        <v>4.4127400000000003</v>
      </c>
      <c r="EH291" s="5">
        <f t="shared" ca="1" si="1320"/>
        <v>94.3078</v>
      </c>
      <c r="EI291" s="5"/>
      <c r="EJ291" s="19">
        <f t="shared" ca="1" si="1183"/>
        <v>50.794592050677636</v>
      </c>
      <c r="EK291" s="19">
        <f t="shared" ca="1" si="1184"/>
        <v>0.49102922676697974</v>
      </c>
      <c r="EL291" s="19">
        <f t="shared" ca="1" si="1185"/>
        <v>13.448639886659258</v>
      </c>
      <c r="EM291" s="19">
        <f t="shared" ca="1" si="1186"/>
        <v>14.745314068663973</v>
      </c>
      <c r="EN291" s="19">
        <f t="shared" ca="1" si="1187"/>
        <v>0</v>
      </c>
      <c r="EO291" s="19">
        <f t="shared" ca="1" si="1188"/>
        <v>0</v>
      </c>
      <c r="EP291" s="19">
        <f t="shared" ca="1" si="1189"/>
        <v>0.54669010344785474</v>
      </c>
      <c r="EQ291" s="19">
        <f t="shared" ca="1" si="1190"/>
        <v>10.722732049293453</v>
      </c>
      <c r="ER291" s="19">
        <f t="shared" ca="1" si="1191"/>
        <v>39.954385887774748</v>
      </c>
      <c r="ES291" s="19">
        <f t="shared" ca="1" si="1192"/>
        <v>10.787462966807936</v>
      </c>
      <c r="ET291" s="19">
        <f t="shared" ca="1" si="1193"/>
        <v>0</v>
      </c>
      <c r="EU291" s="19">
        <f t="shared" ca="1" si="1302"/>
        <v>5.2764865672492479E-2</v>
      </c>
      <c r="EV291" s="19">
        <f t="shared" ca="1" si="1303"/>
        <v>0</v>
      </c>
      <c r="EW291" s="72">
        <f t="shared" ca="1" si="1304"/>
        <v>0</v>
      </c>
      <c r="EX291" s="72">
        <f t="shared" ca="1" si="1305"/>
        <v>0</v>
      </c>
      <c r="EY291" s="5"/>
      <c r="EZ291" s="5"/>
      <c r="FA291" s="5"/>
      <c r="FB291" s="5">
        <f t="shared" ca="1" si="1314"/>
        <v>362137</v>
      </c>
      <c r="FC291" s="5">
        <f t="shared" ca="1" si="1314"/>
        <v>0</v>
      </c>
      <c r="FD291" s="5">
        <f t="shared" ca="1" si="1314"/>
        <v>96817.2</v>
      </c>
      <c r="FE291" s="5">
        <f t="shared" ca="1" si="1314"/>
        <v>106152</v>
      </c>
      <c r="FF291" s="5">
        <f t="shared" ca="1" si="1314"/>
        <v>0</v>
      </c>
      <c r="FG291" s="5">
        <f t="shared" ca="1" si="1314"/>
        <v>0</v>
      </c>
      <c r="FH291" s="5">
        <f t="shared" ca="1" si="1314"/>
        <v>3935.64</v>
      </c>
      <c r="FI291" s="5">
        <f t="shared" ca="1" si="1314"/>
        <v>77193.3</v>
      </c>
      <c r="FJ291" s="5">
        <f t="shared" ca="1" si="1314"/>
        <v>284098</v>
      </c>
      <c r="FK291" s="5">
        <f t="shared" ca="1" si="1314"/>
        <v>77659.3</v>
      </c>
      <c r="FL291" s="5">
        <f t="shared" ca="1" si="1314"/>
        <v>0</v>
      </c>
      <c r="FM291" s="5">
        <f t="shared" ca="1" si="1314"/>
        <v>379.85599999999999</v>
      </c>
      <c r="FN291" s="5">
        <f t="shared" ca="1" si="1220"/>
        <v>0</v>
      </c>
      <c r="FO291" s="5">
        <f t="shared" ca="1" si="1220"/>
        <v>0</v>
      </c>
      <c r="FP291" s="5">
        <f t="shared" ca="1" si="1220"/>
        <v>0</v>
      </c>
      <c r="FQ291" s="5"/>
      <c r="FR291" s="5">
        <f t="shared" ca="1" si="1315"/>
        <v>120.61199999999999</v>
      </c>
      <c r="FS291" s="5">
        <f t="shared" ca="1" si="1315"/>
        <v>120.61199999999999</v>
      </c>
      <c r="FT291" s="5">
        <f t="shared" ca="1" si="1315"/>
        <v>0</v>
      </c>
      <c r="FU291" s="5">
        <f t="shared" ca="1" si="1315"/>
        <v>0</v>
      </c>
      <c r="FV291" s="5">
        <f t="shared" ca="1" si="1315"/>
        <v>0</v>
      </c>
      <c r="FW291" s="5">
        <f t="shared" ca="1" si="1315"/>
        <v>0</v>
      </c>
      <c r="FX291" s="5">
        <f t="shared" ca="1" si="1315"/>
        <v>0</v>
      </c>
      <c r="FY291" s="5">
        <f t="shared" ca="1" si="1315"/>
        <v>0</v>
      </c>
      <c r="FZ291" s="5">
        <f t="shared" ca="1" si="1315"/>
        <v>120.61199999999999</v>
      </c>
      <c r="GA291" s="5">
        <f t="shared" ca="1" si="1315"/>
        <v>0</v>
      </c>
      <c r="GB291" s="5">
        <f t="shared" ca="1" si="1315"/>
        <v>0</v>
      </c>
      <c r="GC291" s="5">
        <f t="shared" ca="1" si="1315"/>
        <v>0</v>
      </c>
      <c r="GD291" s="5">
        <f t="shared" ca="1" si="1222"/>
        <v>0</v>
      </c>
      <c r="GE291" s="5"/>
      <c r="GF291" s="5">
        <f t="shared" ref="GF291:GM306" ca="1" si="1321">OFFSET(INDIRECT($D$21),$C291,GF$19)</f>
        <v>379.59800000000001</v>
      </c>
      <c r="GG291" s="5">
        <f t="shared" ca="1" si="1321"/>
        <v>1.0207299999999999</v>
      </c>
      <c r="GH291" s="5">
        <f t="shared" ca="1" si="1321"/>
        <v>152.196</v>
      </c>
      <c r="GI291" s="5">
        <f t="shared" ca="1" si="1321"/>
        <v>127.661</v>
      </c>
      <c r="GJ291" s="5">
        <f t="shared" ca="1" si="1321"/>
        <v>0</v>
      </c>
      <c r="GK291" s="5">
        <f t="shared" ca="1" si="1321"/>
        <v>0</v>
      </c>
      <c r="GL291" s="5">
        <f t="shared" ca="1" si="1321"/>
        <v>4.4127400000000003</v>
      </c>
      <c r="GM291" s="5">
        <f t="shared" ca="1" si="1321"/>
        <v>94.3078</v>
      </c>
      <c r="GN291" s="5"/>
      <c r="GO291" s="19">
        <f t="shared" ca="1" si="1194"/>
        <v>50.794592050677636</v>
      </c>
      <c r="GP291" s="19">
        <f t="shared" ca="1" si="1195"/>
        <v>0.49102922676697974</v>
      </c>
      <c r="GQ291" s="19">
        <f t="shared" ca="1" si="1196"/>
        <v>13.448639886659258</v>
      </c>
      <c r="GR291" s="19">
        <f t="shared" ca="1" si="1197"/>
        <v>14.745314068663973</v>
      </c>
      <c r="GS291" s="19">
        <f t="shared" ca="1" si="1198"/>
        <v>0</v>
      </c>
      <c r="GT291" s="19">
        <f t="shared" ca="1" si="1199"/>
        <v>0</v>
      </c>
      <c r="GU291" s="19">
        <f t="shared" ca="1" si="1200"/>
        <v>0.54669010344785474</v>
      </c>
      <c r="GV291" s="19">
        <f t="shared" ca="1" si="1201"/>
        <v>10.722732049293453</v>
      </c>
      <c r="GW291" s="19">
        <f t="shared" ca="1" si="1202"/>
        <v>39.954385887774748</v>
      </c>
      <c r="GX291" s="19">
        <f t="shared" ca="1" si="1203"/>
        <v>10.787462966807936</v>
      </c>
      <c r="GY291" s="19">
        <f t="shared" ca="1" si="1204"/>
        <v>0</v>
      </c>
      <c r="GZ291" s="19">
        <f t="shared" ca="1" si="1204"/>
        <v>5.2764865672492479E-2</v>
      </c>
      <c r="HA291" s="19">
        <f t="shared" ca="1" si="1204"/>
        <v>0</v>
      </c>
      <c r="HB291" s="72">
        <f t="shared" ca="1" si="1306"/>
        <v>0</v>
      </c>
      <c r="HC291" s="72">
        <f t="shared" ca="1" si="1307"/>
        <v>0</v>
      </c>
      <c r="HD291" s="5"/>
      <c r="HE291" s="5"/>
      <c r="HF291" s="5"/>
      <c r="HG291" s="5">
        <f t="shared" ca="1" si="1316"/>
        <v>274729</v>
      </c>
      <c r="HH291" s="5">
        <f t="shared" ca="1" si="1316"/>
        <v>0</v>
      </c>
      <c r="HI291" s="5">
        <f t="shared" ca="1" si="1316"/>
        <v>84353.5</v>
      </c>
      <c r="HJ291" s="5">
        <f t="shared" ca="1" si="1316"/>
        <v>23483.599999999999</v>
      </c>
      <c r="HK291" s="5">
        <f t="shared" ca="1" si="1316"/>
        <v>0</v>
      </c>
      <c r="HL291" s="5">
        <f t="shared" ca="1" si="1316"/>
        <v>0</v>
      </c>
      <c r="HM291" s="5">
        <f t="shared" ca="1" si="1316"/>
        <v>11659.1</v>
      </c>
      <c r="HN291" s="5">
        <f t="shared" ca="1" si="1316"/>
        <v>77193.3</v>
      </c>
      <c r="HO291" s="5">
        <f t="shared" ca="1" si="1316"/>
        <v>196689</v>
      </c>
      <c r="HP291" s="5">
        <f t="shared" ca="1" si="1316"/>
        <v>77659.3</v>
      </c>
      <c r="HQ291" s="5">
        <f t="shared" ca="1" si="1316"/>
        <v>0</v>
      </c>
      <c r="HR291" s="5">
        <f t="shared" ca="1" si="1316"/>
        <v>379.85599999999999</v>
      </c>
      <c r="HS291" s="5">
        <f t="shared" ca="1" si="1316"/>
        <v>0</v>
      </c>
      <c r="HT291" s="5">
        <f t="shared" ca="1" si="1316"/>
        <v>0</v>
      </c>
      <c r="HU291" s="5">
        <f t="shared" ca="1" si="1316"/>
        <v>0</v>
      </c>
      <c r="HV291" s="5"/>
      <c r="HW291" s="5">
        <f t="shared" ca="1" si="1317"/>
        <v>431.31200000000001</v>
      </c>
      <c r="HX291" s="5">
        <f t="shared" ca="1" si="1317"/>
        <v>431.31200000000001</v>
      </c>
      <c r="HY291" s="5">
        <f t="shared" ca="1" si="1317"/>
        <v>0</v>
      </c>
      <c r="HZ291" s="5">
        <f t="shared" ca="1" si="1317"/>
        <v>0</v>
      </c>
      <c r="IA291" s="5">
        <f t="shared" ca="1" si="1317"/>
        <v>0</v>
      </c>
      <c r="IB291" s="5">
        <f t="shared" ca="1" si="1317"/>
        <v>0</v>
      </c>
      <c r="IC291" s="5">
        <f t="shared" ca="1" si="1317"/>
        <v>0</v>
      </c>
      <c r="ID291" s="5">
        <f t="shared" ca="1" si="1317"/>
        <v>0</v>
      </c>
      <c r="IE291" s="5">
        <f t="shared" ca="1" si="1317"/>
        <v>431.31200000000001</v>
      </c>
      <c r="IF291" s="5">
        <f t="shared" ca="1" si="1317"/>
        <v>0</v>
      </c>
      <c r="IG291" s="5">
        <f t="shared" ca="1" si="1317"/>
        <v>0</v>
      </c>
      <c r="IH291" s="5">
        <f t="shared" ca="1" si="1317"/>
        <v>0</v>
      </c>
      <c r="II291" s="5">
        <f t="shared" ca="1" si="1227"/>
        <v>0</v>
      </c>
      <c r="IJ291" s="5"/>
      <c r="IK291" s="5">
        <f t="shared" ref="IK291:IR306" ca="1" si="1322">OFFSET(INDIRECT($E$21),$C291,IK$19)</f>
        <v>272.85899999999998</v>
      </c>
      <c r="IL291" s="5">
        <f t="shared" ca="1" si="1322"/>
        <v>3.6617600000000001</v>
      </c>
      <c r="IM291" s="5">
        <f t="shared" ca="1" si="1322"/>
        <v>131.535</v>
      </c>
      <c r="IN291" s="5">
        <f t="shared" ca="1" si="1322"/>
        <v>29.575500000000002</v>
      </c>
      <c r="IO291" s="5">
        <f t="shared" ca="1" si="1322"/>
        <v>0</v>
      </c>
      <c r="IP291" s="5">
        <f t="shared" ca="1" si="1322"/>
        <v>0</v>
      </c>
      <c r="IQ291" s="5">
        <f t="shared" ca="1" si="1322"/>
        <v>13.779500000000001</v>
      </c>
      <c r="IR291" s="5">
        <f t="shared" ca="1" si="1322"/>
        <v>94.3078</v>
      </c>
      <c r="IS291" s="5"/>
      <c r="IT291" s="19">
        <f t="shared" ca="1" si="1267"/>
        <v>39.917866555931461</v>
      </c>
      <c r="IU291" s="19">
        <f t="shared" ca="1" si="1268"/>
        <v>1.7559347150807514</v>
      </c>
      <c r="IV291" s="19">
        <f t="shared" ca="1" si="1269"/>
        <v>11.717337876733801</v>
      </c>
      <c r="IW291" s="19">
        <f t="shared" ca="1" si="1270"/>
        <v>3.2620493015946685</v>
      </c>
      <c r="IX291" s="19">
        <f t="shared" ca="1" si="1271"/>
        <v>0</v>
      </c>
      <c r="IY291" s="19">
        <f t="shared" ca="1" si="1272"/>
        <v>0</v>
      </c>
      <c r="IZ291" s="19">
        <f t="shared" ca="1" si="1273"/>
        <v>1.6195369965517381</v>
      </c>
      <c r="JA291" s="19">
        <f t="shared" ca="1" si="1274"/>
        <v>10.722732049293453</v>
      </c>
      <c r="JB291" s="19">
        <f t="shared" ca="1" si="1275"/>
        <v>29.077521485480254</v>
      </c>
      <c r="JC291" s="19">
        <f t="shared" ca="1" si="1276"/>
        <v>10.787462966807936</v>
      </c>
      <c r="JD291" s="19">
        <f t="shared" ca="1" si="1277"/>
        <v>0</v>
      </c>
      <c r="JE291" s="19">
        <f t="shared" ca="1" si="1278"/>
        <v>5.2764865672492479E-2</v>
      </c>
      <c r="JF291" s="19">
        <f t="shared" ca="1" si="1278"/>
        <v>0</v>
      </c>
      <c r="JG291" s="72">
        <f t="shared" ca="1" si="1308"/>
        <v>0</v>
      </c>
      <c r="JH291" s="72">
        <f t="shared" ca="1" si="1309"/>
        <v>0</v>
      </c>
      <c r="JI291" s="5"/>
      <c r="JJ291" s="5"/>
      <c r="JK291" s="5"/>
      <c r="JL291" s="5">
        <f t="shared" ca="1" si="1318"/>
        <v>274729</v>
      </c>
      <c r="JM291" s="5">
        <f t="shared" ca="1" si="1318"/>
        <v>0</v>
      </c>
      <c r="JN291" s="5">
        <f t="shared" ca="1" si="1318"/>
        <v>84353.5</v>
      </c>
      <c r="JO291" s="5">
        <f t="shared" ca="1" si="1318"/>
        <v>23483.599999999999</v>
      </c>
      <c r="JP291" s="5">
        <f t="shared" ca="1" si="1318"/>
        <v>0</v>
      </c>
      <c r="JQ291" s="5">
        <f t="shared" ca="1" si="1318"/>
        <v>0</v>
      </c>
      <c r="JR291" s="5">
        <f t="shared" ca="1" si="1318"/>
        <v>11659.1</v>
      </c>
      <c r="JS291" s="5">
        <f t="shared" ca="1" si="1318"/>
        <v>77193.3</v>
      </c>
      <c r="JT291" s="5">
        <f t="shared" ca="1" si="1318"/>
        <v>196689</v>
      </c>
      <c r="JU291" s="5">
        <f t="shared" ca="1" si="1318"/>
        <v>77659.3</v>
      </c>
      <c r="JV291" s="5">
        <f t="shared" ca="1" si="1318"/>
        <v>0</v>
      </c>
      <c r="JW291" s="5">
        <f t="shared" ca="1" si="1318"/>
        <v>379.85599999999999</v>
      </c>
      <c r="JX291" s="5">
        <f t="shared" ca="1" si="1229"/>
        <v>0</v>
      </c>
      <c r="JY291" s="5">
        <f t="shared" ca="1" si="1229"/>
        <v>0</v>
      </c>
      <c r="JZ291" s="5">
        <f t="shared" ca="1" si="1229"/>
        <v>0</v>
      </c>
      <c r="KA291" s="5"/>
      <c r="KB291" s="5">
        <f t="shared" ca="1" si="1319"/>
        <v>431.31200000000001</v>
      </c>
      <c r="KC291" s="5">
        <f t="shared" ca="1" si="1319"/>
        <v>431.31200000000001</v>
      </c>
      <c r="KD291" s="5">
        <f t="shared" ca="1" si="1319"/>
        <v>0</v>
      </c>
      <c r="KE291" s="5">
        <f t="shared" ca="1" si="1319"/>
        <v>0</v>
      </c>
      <c r="KF291" s="5">
        <f t="shared" ca="1" si="1319"/>
        <v>0</v>
      </c>
      <c r="KG291" s="5">
        <f t="shared" ca="1" si="1319"/>
        <v>0</v>
      </c>
      <c r="KH291" s="5">
        <f t="shared" ca="1" si="1319"/>
        <v>0</v>
      </c>
      <c r="KI291" s="5">
        <f t="shared" ca="1" si="1319"/>
        <v>0</v>
      </c>
      <c r="KJ291" s="5">
        <f t="shared" ca="1" si="1319"/>
        <v>431.31200000000001</v>
      </c>
      <c r="KK291" s="5">
        <f t="shared" ca="1" si="1319"/>
        <v>0</v>
      </c>
      <c r="KL291" s="5">
        <f t="shared" ca="1" si="1319"/>
        <v>0</v>
      </c>
      <c r="KM291" s="5">
        <f t="shared" ca="1" si="1319"/>
        <v>0</v>
      </c>
      <c r="KN291" s="5">
        <f t="shared" ca="1" si="1231"/>
        <v>0</v>
      </c>
      <c r="KO291" s="5"/>
      <c r="KP291" s="5">
        <f t="shared" ref="KP291:KW306" ca="1" si="1323">OFFSET(INDIRECT($D$21),$C291,KP$19)</f>
        <v>272.85899999999998</v>
      </c>
      <c r="KQ291" s="5">
        <f t="shared" ca="1" si="1323"/>
        <v>3.6617600000000001</v>
      </c>
      <c r="KR291" s="5">
        <f t="shared" ca="1" si="1323"/>
        <v>131.535</v>
      </c>
      <c r="KS291" s="5">
        <f t="shared" ca="1" si="1323"/>
        <v>29.575500000000002</v>
      </c>
      <c r="KT291" s="5">
        <f t="shared" ca="1" si="1323"/>
        <v>0</v>
      </c>
      <c r="KU291" s="5">
        <f t="shared" ca="1" si="1323"/>
        <v>0</v>
      </c>
      <c r="KV291" s="5">
        <f t="shared" ca="1" si="1323"/>
        <v>13.779500000000001</v>
      </c>
      <c r="KW291" s="5">
        <f t="shared" ca="1" si="1323"/>
        <v>94.3078</v>
      </c>
      <c r="KX291" s="5"/>
      <c r="KY291" s="19">
        <f t="shared" ca="1" si="1205"/>
        <v>39.917866555931461</v>
      </c>
      <c r="KZ291" s="19">
        <f t="shared" ca="1" si="1206"/>
        <v>1.7559347150807514</v>
      </c>
      <c r="LA291" s="19">
        <f t="shared" ca="1" si="1207"/>
        <v>11.717337876733801</v>
      </c>
      <c r="LB291" s="19">
        <f t="shared" ca="1" si="1208"/>
        <v>3.2620493015946685</v>
      </c>
      <c r="LC291" s="19">
        <f t="shared" ca="1" si="1209"/>
        <v>0</v>
      </c>
      <c r="LD291" s="19">
        <f t="shared" ca="1" si="1210"/>
        <v>0</v>
      </c>
      <c r="LE291" s="19">
        <f t="shared" ca="1" si="1211"/>
        <v>1.6195369965517381</v>
      </c>
      <c r="LF291" s="19">
        <f t="shared" ca="1" si="1212"/>
        <v>10.722732049293453</v>
      </c>
      <c r="LG291" s="19">
        <f t="shared" ca="1" si="1213"/>
        <v>29.077521485480254</v>
      </c>
      <c r="LH291" s="19">
        <f t="shared" ca="1" si="1214"/>
        <v>10.787462966807936</v>
      </c>
      <c r="LI291" s="19">
        <f t="shared" ca="1" si="1215"/>
        <v>0</v>
      </c>
      <c r="LJ291" s="19">
        <f t="shared" ca="1" si="1279"/>
        <v>5.2764865672492479E-2</v>
      </c>
      <c r="LK291" s="19">
        <f t="shared" ca="1" si="1280"/>
        <v>0</v>
      </c>
      <c r="LL291" s="72">
        <f t="shared" ca="1" si="1310"/>
        <v>0</v>
      </c>
      <c r="LM291" s="72">
        <f t="shared" ca="1" si="1311"/>
        <v>0</v>
      </c>
    </row>
    <row r="292" spans="1:325" ht="15" customHeight="1" outlineLevel="1" x14ac:dyDescent="0.3">
      <c r="A292" s="5">
        <f>IF('Old Results'!E272='New Results'!E272,'New Results'!E272,"0")</f>
        <v>24563.1</v>
      </c>
      <c r="B292" s="5">
        <f t="shared" si="1237"/>
        <v>515</v>
      </c>
      <c r="C292" s="27">
        <f t="shared" si="1252"/>
        <v>271</v>
      </c>
      <c r="D292" s="41" t="str">
        <f>'Old Results'!C272</f>
        <v>0515315-RetlMed-SG-HPWtrHtrSplitTnkOutCprsrIns</v>
      </c>
      <c r="E292" s="41" t="str">
        <f>'New Results'!C272</f>
        <v>0515315-RetlMed-SG-HPWtrHtrSplitTnkOutCprsrIns</v>
      </c>
      <c r="F292" s="5">
        <f t="shared" ca="1" si="1128"/>
        <v>0</v>
      </c>
      <c r="G292" s="5">
        <f t="shared" ca="1" si="1129"/>
        <v>0</v>
      </c>
      <c r="H292" s="5">
        <f t="shared" ca="1" si="1130"/>
        <v>0</v>
      </c>
      <c r="I292" s="5">
        <f t="shared" ca="1" si="1131"/>
        <v>0</v>
      </c>
      <c r="J292" s="5">
        <f t="shared" ca="1" si="1132"/>
        <v>0</v>
      </c>
      <c r="K292" s="5">
        <f t="shared" ca="1" si="1133"/>
        <v>0</v>
      </c>
      <c r="L292" s="5">
        <f t="shared" ca="1" si="1134"/>
        <v>0</v>
      </c>
      <c r="M292" s="5">
        <f t="shared" ca="1" si="1135"/>
        <v>0</v>
      </c>
      <c r="N292" s="5">
        <f t="shared" ca="1" si="1136"/>
        <v>0</v>
      </c>
      <c r="O292" s="5">
        <f t="shared" ca="1" si="1137"/>
        <v>0</v>
      </c>
      <c r="P292" s="5">
        <f t="shared" ca="1" si="1138"/>
        <v>0</v>
      </c>
      <c r="Q292" s="5">
        <f t="shared" ca="1" si="1139"/>
        <v>0</v>
      </c>
      <c r="R292" s="5">
        <f t="shared" ca="1" si="1281"/>
        <v>0</v>
      </c>
      <c r="S292" s="5">
        <f t="shared" ca="1" si="1282"/>
        <v>0</v>
      </c>
      <c r="T292" s="5">
        <f t="shared" ca="1" si="1283"/>
        <v>0</v>
      </c>
      <c r="U292" s="5">
        <f t="shared" ca="1" si="1140"/>
        <v>0</v>
      </c>
      <c r="V292" s="5">
        <f t="shared" ca="1" si="1141"/>
        <v>0</v>
      </c>
      <c r="W292" s="5">
        <f t="shared" ca="1" si="1142"/>
        <v>0</v>
      </c>
      <c r="X292" s="5">
        <f t="shared" ca="1" si="1143"/>
        <v>0</v>
      </c>
      <c r="Y292" s="5">
        <f t="shared" ca="1" si="1144"/>
        <v>0</v>
      </c>
      <c r="Z292" s="5">
        <f t="shared" ca="1" si="1145"/>
        <v>0</v>
      </c>
      <c r="AA292" s="5">
        <f t="shared" ca="1" si="1146"/>
        <v>0</v>
      </c>
      <c r="AB292" s="5">
        <f t="shared" ca="1" si="1147"/>
        <v>0</v>
      </c>
      <c r="AC292" s="5">
        <f t="shared" ca="1" si="1148"/>
        <v>0</v>
      </c>
      <c r="AD292" s="5">
        <f t="shared" ca="1" si="1149"/>
        <v>0</v>
      </c>
      <c r="AE292" s="5">
        <f t="shared" ca="1" si="1150"/>
        <v>0</v>
      </c>
      <c r="AF292" s="5">
        <f t="shared" ca="1" si="1151"/>
        <v>0</v>
      </c>
      <c r="AG292" s="5">
        <f t="shared" ca="1" si="1151"/>
        <v>0</v>
      </c>
      <c r="AH292" s="37">
        <f t="shared" ca="1" si="1152"/>
        <v>0</v>
      </c>
      <c r="AI292" s="37">
        <f t="shared" ca="1" si="1153"/>
        <v>0</v>
      </c>
      <c r="AJ292" s="37">
        <f t="shared" ca="1" si="1154"/>
        <v>0</v>
      </c>
      <c r="AK292" s="37">
        <f t="shared" ca="1" si="1155"/>
        <v>0</v>
      </c>
      <c r="AL292" s="37">
        <f t="shared" ca="1" si="1156"/>
        <v>0</v>
      </c>
      <c r="AM292" s="37">
        <f t="shared" ca="1" si="1157"/>
        <v>0</v>
      </c>
      <c r="AN292" s="37">
        <f t="shared" ca="1" si="1158"/>
        <v>0</v>
      </c>
      <c r="AO292" s="37">
        <f t="shared" ca="1" si="1159"/>
        <v>0</v>
      </c>
      <c r="AP292" s="33">
        <f t="shared" ca="1" si="1160"/>
        <v>50.831227654489872</v>
      </c>
      <c r="AQ292" s="33">
        <f t="shared" ca="1" si="1161"/>
        <v>50.831227654489872</v>
      </c>
      <c r="AR292" s="24">
        <f t="shared" ca="1" si="1162"/>
        <v>0</v>
      </c>
      <c r="AS292" s="34">
        <f t="shared" ca="1" si="1163"/>
        <v>378.40899999999999</v>
      </c>
      <c r="AT292" s="34">
        <f t="shared" ca="1" si="1164"/>
        <v>378.40899999999999</v>
      </c>
      <c r="AU292" s="45">
        <f t="shared" ca="1" si="1165"/>
        <v>0</v>
      </c>
      <c r="AV292" s="34">
        <f t="shared" ca="1" si="1166"/>
        <v>-105.6</v>
      </c>
      <c r="AW292" s="34">
        <f t="shared" ca="1" si="1167"/>
        <v>-105.6</v>
      </c>
      <c r="AX292" s="46">
        <f t="shared" ca="1" si="1168"/>
        <v>0</v>
      </c>
      <c r="AY292" s="5"/>
      <c r="AZ292" s="5">
        <f t="shared" ca="1" si="1254"/>
        <v>0</v>
      </c>
      <c r="BA292" s="5">
        <f t="shared" ca="1" si="1255"/>
        <v>0</v>
      </c>
      <c r="BB292" s="5">
        <f t="shared" ca="1" si="1256"/>
        <v>0</v>
      </c>
      <c r="BC292" s="5">
        <f t="shared" ca="1" si="1257"/>
        <v>0</v>
      </c>
      <c r="BD292" s="5">
        <f t="shared" ca="1" si="1258"/>
        <v>0</v>
      </c>
      <c r="BE292" s="5">
        <f t="shared" ca="1" si="1259"/>
        <v>0</v>
      </c>
      <c r="BF292" s="5">
        <f t="shared" ca="1" si="1260"/>
        <v>0</v>
      </c>
      <c r="BG292" s="5">
        <f t="shared" ca="1" si="1261"/>
        <v>0</v>
      </c>
      <c r="BH292" s="5">
        <f t="shared" ca="1" si="1262"/>
        <v>0</v>
      </c>
      <c r="BI292" s="5">
        <f t="shared" ca="1" si="1263"/>
        <v>0</v>
      </c>
      <c r="BJ292" s="5">
        <f t="shared" ca="1" si="1264"/>
        <v>0</v>
      </c>
      <c r="BK292" s="5">
        <f t="shared" ca="1" si="1265"/>
        <v>0</v>
      </c>
      <c r="BL292" s="5">
        <f t="shared" ca="1" si="1284"/>
        <v>0</v>
      </c>
      <c r="BM292" s="5">
        <f t="shared" ca="1" si="1285"/>
        <v>0</v>
      </c>
      <c r="BN292" s="5">
        <f t="shared" ca="1" si="1286"/>
        <v>0</v>
      </c>
      <c r="BO292" s="5">
        <f t="shared" ca="1" si="1287"/>
        <v>0</v>
      </c>
      <c r="BP292" s="5">
        <f t="shared" ca="1" si="1288"/>
        <v>0</v>
      </c>
      <c r="BQ292" s="5">
        <f t="shared" ca="1" si="1289"/>
        <v>0</v>
      </c>
      <c r="BR292" s="5">
        <f t="shared" ca="1" si="1290"/>
        <v>0</v>
      </c>
      <c r="BS292" s="5">
        <f t="shared" ca="1" si="1291"/>
        <v>0</v>
      </c>
      <c r="BT292" s="5">
        <f t="shared" ca="1" si="1292"/>
        <v>0</v>
      </c>
      <c r="BU292" s="5">
        <f t="shared" ca="1" si="1293"/>
        <v>0</v>
      </c>
      <c r="BV292" s="5">
        <f t="shared" ca="1" si="1294"/>
        <v>0</v>
      </c>
      <c r="BW292" s="5">
        <f t="shared" ca="1" si="1295"/>
        <v>0</v>
      </c>
      <c r="BX292" s="5">
        <f t="shared" ca="1" si="1296"/>
        <v>0</v>
      </c>
      <c r="BY292" s="5">
        <f t="shared" ca="1" si="1297"/>
        <v>0</v>
      </c>
      <c r="BZ292" s="5">
        <f t="shared" ca="1" si="1298"/>
        <v>0</v>
      </c>
      <c r="CA292" s="5">
        <f t="shared" ca="1" si="1299"/>
        <v>0</v>
      </c>
      <c r="CB292" s="37">
        <f t="shared" ca="1" si="1169"/>
        <v>0</v>
      </c>
      <c r="CC292" s="37">
        <f t="shared" ca="1" si="1170"/>
        <v>0</v>
      </c>
      <c r="CD292" s="37">
        <f t="shared" ca="1" si="1171"/>
        <v>0</v>
      </c>
      <c r="CE292" s="37">
        <f t="shared" ca="1" si="1172"/>
        <v>0</v>
      </c>
      <c r="CF292" s="37">
        <f t="shared" ca="1" si="1173"/>
        <v>0</v>
      </c>
      <c r="CG292" s="37">
        <f t="shared" ca="1" si="1174"/>
        <v>0</v>
      </c>
      <c r="CH292" s="37">
        <f t="shared" ca="1" si="1175"/>
        <v>0</v>
      </c>
      <c r="CI292" s="19">
        <f t="shared" ca="1" si="1176"/>
        <v>0</v>
      </c>
      <c r="CJ292" s="33">
        <f t="shared" ca="1" si="1177"/>
        <v>39.917866555931461</v>
      </c>
      <c r="CK292" s="33">
        <f t="shared" ca="1" si="1266"/>
        <v>39.917866555931461</v>
      </c>
      <c r="CL292" s="24">
        <f t="shared" ca="1" si="1178"/>
        <v>0</v>
      </c>
      <c r="CM292" s="34">
        <f t="shared" ca="1" si="1179"/>
        <v>272.85899999999998</v>
      </c>
      <c r="CN292" s="34">
        <f t="shared" ca="1" si="1180"/>
        <v>272.85899999999998</v>
      </c>
      <c r="CO292" s="45">
        <f t="shared" ca="1" si="1181"/>
        <v>0</v>
      </c>
      <c r="CP292" s="5"/>
      <c r="CR292" s="5">
        <f t="shared" ca="1" si="1300"/>
        <v>62</v>
      </c>
      <c r="CS292" s="5">
        <f t="shared" ca="1" si="1301"/>
        <v>55</v>
      </c>
      <c r="CT292" s="62">
        <f t="shared" ca="1" si="1182"/>
        <v>0.11290322580645162</v>
      </c>
      <c r="CW292" s="5">
        <f t="shared" ca="1" si="1312"/>
        <v>360819</v>
      </c>
      <c r="CX292" s="5">
        <f t="shared" ca="1" si="1312"/>
        <v>0</v>
      </c>
      <c r="CY292" s="5">
        <f t="shared" ca="1" si="1312"/>
        <v>95473.4</v>
      </c>
      <c r="CZ292" s="5">
        <f t="shared" ca="1" si="1312"/>
        <v>106150</v>
      </c>
      <c r="DA292" s="5">
        <f t="shared" ca="1" si="1312"/>
        <v>0</v>
      </c>
      <c r="DB292" s="5">
        <f t="shared" ca="1" si="1312"/>
        <v>0</v>
      </c>
      <c r="DC292" s="5">
        <f t="shared" ca="1" si="1312"/>
        <v>3963.8</v>
      </c>
      <c r="DD292" s="5">
        <f t="shared" ca="1" si="1312"/>
        <v>77193.3</v>
      </c>
      <c r="DE292" s="5">
        <f t="shared" ca="1" si="1312"/>
        <v>282780</v>
      </c>
      <c r="DF292" s="5">
        <f t="shared" ca="1" si="1312"/>
        <v>77659.3</v>
      </c>
      <c r="DG292" s="5">
        <f t="shared" ca="1" si="1312"/>
        <v>0</v>
      </c>
      <c r="DH292" s="5">
        <f t="shared" ca="1" si="1312"/>
        <v>379.85599999999999</v>
      </c>
      <c r="DI292" s="5">
        <f t="shared" ref="DI292:DK300" ca="1" si="1324">OFFSET(INDIRECT($E$21),$C292,DI$19)</f>
        <v>0</v>
      </c>
      <c r="DJ292" s="5">
        <f t="shared" ca="1" si="1324"/>
        <v>0</v>
      </c>
      <c r="DK292" s="5">
        <f t="shared" ca="1" si="1324"/>
        <v>0</v>
      </c>
      <c r="DL292" s="5"/>
      <c r="DM292" s="5">
        <f t="shared" ca="1" si="1313"/>
        <v>174.58099999999999</v>
      </c>
      <c r="DN292" s="5">
        <f t="shared" ca="1" si="1313"/>
        <v>174.58099999999999</v>
      </c>
      <c r="DO292" s="5">
        <f t="shared" ca="1" si="1313"/>
        <v>0</v>
      </c>
      <c r="DP292" s="5">
        <f t="shared" ca="1" si="1313"/>
        <v>0</v>
      </c>
      <c r="DQ292" s="5">
        <f t="shared" ca="1" si="1313"/>
        <v>0</v>
      </c>
      <c r="DR292" s="5">
        <f t="shared" ca="1" si="1313"/>
        <v>0</v>
      </c>
      <c r="DS292" s="5">
        <f t="shared" ca="1" si="1313"/>
        <v>0</v>
      </c>
      <c r="DT292" s="5">
        <f t="shared" ca="1" si="1313"/>
        <v>0</v>
      </c>
      <c r="DU292" s="5">
        <f t="shared" ca="1" si="1313"/>
        <v>174.58099999999999</v>
      </c>
      <c r="DV292" s="5">
        <f t="shared" ca="1" si="1313"/>
        <v>0</v>
      </c>
      <c r="DW292" s="5">
        <f t="shared" ca="1" si="1313"/>
        <v>0</v>
      </c>
      <c r="DX292" s="5">
        <f t="shared" ca="1" si="1313"/>
        <v>0</v>
      </c>
      <c r="DY292" s="5">
        <f t="shared" ca="1" si="1313"/>
        <v>0</v>
      </c>
      <c r="DZ292" s="5"/>
      <c r="EA292" s="5">
        <f t="shared" ca="1" si="1320"/>
        <v>378.40899999999999</v>
      </c>
      <c r="EB292" s="5">
        <f t="shared" ca="1" si="1320"/>
        <v>1.4850399999999999</v>
      </c>
      <c r="EC292" s="5">
        <f t="shared" ca="1" si="1320"/>
        <v>150.34899999999999</v>
      </c>
      <c r="ED292" s="5">
        <f t="shared" ca="1" si="1320"/>
        <v>127.67700000000001</v>
      </c>
      <c r="EE292" s="5">
        <f t="shared" ca="1" si="1320"/>
        <v>0</v>
      </c>
      <c r="EF292" s="5">
        <f t="shared" ca="1" si="1320"/>
        <v>0</v>
      </c>
      <c r="EG292" s="5">
        <f t="shared" ca="1" si="1320"/>
        <v>4.5903600000000004</v>
      </c>
      <c r="EH292" s="5">
        <f t="shared" ca="1" si="1320"/>
        <v>94.3078</v>
      </c>
      <c r="EI292" s="5"/>
      <c r="EJ292" s="19">
        <f t="shared" ca="1" si="1183"/>
        <v>50.831227654489872</v>
      </c>
      <c r="EK292" s="19">
        <f t="shared" ca="1" si="1184"/>
        <v>0.71074497925750413</v>
      </c>
      <c r="EL292" s="19">
        <f t="shared" ca="1" si="1185"/>
        <v>13.261975923234445</v>
      </c>
      <c r="EM292" s="19">
        <f t="shared" ca="1" si="1186"/>
        <v>14.745036253567344</v>
      </c>
      <c r="EN292" s="19">
        <f t="shared" ca="1" si="1187"/>
        <v>0</v>
      </c>
      <c r="EO292" s="19">
        <f t="shared" ca="1" si="1188"/>
        <v>0</v>
      </c>
      <c r="EP292" s="19">
        <f t="shared" ca="1" si="1189"/>
        <v>0.55060174000838658</v>
      </c>
      <c r="EQ292" s="19">
        <f t="shared" ca="1" si="1190"/>
        <v>10.722732049293453</v>
      </c>
      <c r="ER292" s="19">
        <f t="shared" ca="1" si="1191"/>
        <v>39.991021491586977</v>
      </c>
      <c r="ES292" s="19">
        <f t="shared" ca="1" si="1192"/>
        <v>10.787462966807936</v>
      </c>
      <c r="ET292" s="19">
        <f t="shared" ca="1" si="1193"/>
        <v>0</v>
      </c>
      <c r="EU292" s="19">
        <f t="shared" ca="1" si="1302"/>
        <v>5.2764865672492479E-2</v>
      </c>
      <c r="EV292" s="19">
        <f t="shared" ca="1" si="1303"/>
        <v>0</v>
      </c>
      <c r="EW292" s="72">
        <f t="shared" ca="1" si="1304"/>
        <v>0</v>
      </c>
      <c r="EX292" s="72">
        <f t="shared" ca="1" si="1305"/>
        <v>0</v>
      </c>
      <c r="EY292" s="5"/>
      <c r="EZ292" s="5"/>
      <c r="FA292" s="5"/>
      <c r="FB292" s="5">
        <f t="shared" ca="1" si="1314"/>
        <v>360819</v>
      </c>
      <c r="FC292" s="5">
        <f t="shared" ca="1" si="1314"/>
        <v>0</v>
      </c>
      <c r="FD292" s="5">
        <f t="shared" ca="1" si="1314"/>
        <v>95473.4</v>
      </c>
      <c r="FE292" s="5">
        <f t="shared" ca="1" si="1314"/>
        <v>106150</v>
      </c>
      <c r="FF292" s="5">
        <f t="shared" ca="1" si="1314"/>
        <v>0</v>
      </c>
      <c r="FG292" s="5">
        <f t="shared" ca="1" si="1314"/>
        <v>0</v>
      </c>
      <c r="FH292" s="5">
        <f t="shared" ca="1" si="1314"/>
        <v>3963.8</v>
      </c>
      <c r="FI292" s="5">
        <f t="shared" ca="1" si="1314"/>
        <v>77193.3</v>
      </c>
      <c r="FJ292" s="5">
        <f t="shared" ca="1" si="1314"/>
        <v>282780</v>
      </c>
      <c r="FK292" s="5">
        <f t="shared" ca="1" si="1314"/>
        <v>77659.3</v>
      </c>
      <c r="FL292" s="5">
        <f t="shared" ca="1" si="1314"/>
        <v>0</v>
      </c>
      <c r="FM292" s="5">
        <f t="shared" ca="1" si="1314"/>
        <v>379.85599999999999</v>
      </c>
      <c r="FN292" s="5">
        <f t="shared" ca="1" si="1220"/>
        <v>0</v>
      </c>
      <c r="FO292" s="5">
        <f t="shared" ca="1" si="1220"/>
        <v>0</v>
      </c>
      <c r="FP292" s="5">
        <f t="shared" ca="1" si="1220"/>
        <v>0</v>
      </c>
      <c r="FQ292" s="5"/>
      <c r="FR292" s="5">
        <f t="shared" ca="1" si="1315"/>
        <v>174.58099999999999</v>
      </c>
      <c r="FS292" s="5">
        <f t="shared" ca="1" si="1315"/>
        <v>174.58099999999999</v>
      </c>
      <c r="FT292" s="5">
        <f t="shared" ca="1" si="1315"/>
        <v>0</v>
      </c>
      <c r="FU292" s="5">
        <f t="shared" ca="1" si="1315"/>
        <v>0</v>
      </c>
      <c r="FV292" s="5">
        <f t="shared" ca="1" si="1315"/>
        <v>0</v>
      </c>
      <c r="FW292" s="5">
        <f t="shared" ca="1" si="1315"/>
        <v>0</v>
      </c>
      <c r="FX292" s="5">
        <f t="shared" ca="1" si="1315"/>
        <v>0</v>
      </c>
      <c r="FY292" s="5">
        <f t="shared" ca="1" si="1315"/>
        <v>0</v>
      </c>
      <c r="FZ292" s="5">
        <f t="shared" ca="1" si="1315"/>
        <v>174.58099999999999</v>
      </c>
      <c r="GA292" s="5">
        <f t="shared" ca="1" si="1315"/>
        <v>0</v>
      </c>
      <c r="GB292" s="5">
        <f t="shared" ca="1" si="1315"/>
        <v>0</v>
      </c>
      <c r="GC292" s="5">
        <f t="shared" ca="1" si="1315"/>
        <v>0</v>
      </c>
      <c r="GD292" s="5">
        <f t="shared" ca="1" si="1222"/>
        <v>0</v>
      </c>
      <c r="GE292" s="5"/>
      <c r="GF292" s="5">
        <f t="shared" ca="1" si="1321"/>
        <v>378.40899999999999</v>
      </c>
      <c r="GG292" s="5">
        <f t="shared" ca="1" si="1321"/>
        <v>1.4850399999999999</v>
      </c>
      <c r="GH292" s="5">
        <f t="shared" ca="1" si="1321"/>
        <v>150.34899999999999</v>
      </c>
      <c r="GI292" s="5">
        <f t="shared" ca="1" si="1321"/>
        <v>127.67700000000001</v>
      </c>
      <c r="GJ292" s="5">
        <f t="shared" ca="1" si="1321"/>
        <v>0</v>
      </c>
      <c r="GK292" s="5">
        <f t="shared" ca="1" si="1321"/>
        <v>0</v>
      </c>
      <c r="GL292" s="5">
        <f t="shared" ca="1" si="1321"/>
        <v>4.5903600000000004</v>
      </c>
      <c r="GM292" s="5">
        <f t="shared" ca="1" si="1321"/>
        <v>94.3078</v>
      </c>
      <c r="GN292" s="5"/>
      <c r="GO292" s="19">
        <f t="shared" ca="1" si="1194"/>
        <v>50.831227654489872</v>
      </c>
      <c r="GP292" s="19">
        <f t="shared" ca="1" si="1195"/>
        <v>0.71074497925750413</v>
      </c>
      <c r="GQ292" s="19">
        <f t="shared" ca="1" si="1196"/>
        <v>13.261975923234445</v>
      </c>
      <c r="GR292" s="19">
        <f t="shared" ca="1" si="1197"/>
        <v>14.745036253567344</v>
      </c>
      <c r="GS292" s="19">
        <f t="shared" ca="1" si="1198"/>
        <v>0</v>
      </c>
      <c r="GT292" s="19">
        <f t="shared" ca="1" si="1199"/>
        <v>0</v>
      </c>
      <c r="GU292" s="19">
        <f t="shared" ca="1" si="1200"/>
        <v>0.55060174000838658</v>
      </c>
      <c r="GV292" s="19">
        <f t="shared" ca="1" si="1201"/>
        <v>10.722732049293453</v>
      </c>
      <c r="GW292" s="19">
        <f t="shared" ca="1" si="1202"/>
        <v>39.991021491586977</v>
      </c>
      <c r="GX292" s="19">
        <f t="shared" ca="1" si="1203"/>
        <v>10.787462966807936</v>
      </c>
      <c r="GY292" s="19">
        <f t="shared" ca="1" si="1204"/>
        <v>0</v>
      </c>
      <c r="GZ292" s="19">
        <f t="shared" ca="1" si="1204"/>
        <v>5.2764865672492479E-2</v>
      </c>
      <c r="HA292" s="19">
        <f t="shared" ca="1" si="1204"/>
        <v>0</v>
      </c>
      <c r="HB292" s="72">
        <f t="shared" ca="1" si="1306"/>
        <v>0</v>
      </c>
      <c r="HC292" s="72">
        <f t="shared" ca="1" si="1307"/>
        <v>0</v>
      </c>
      <c r="HD292" s="5"/>
      <c r="HE292" s="5"/>
      <c r="HF292" s="5"/>
      <c r="HG292" s="5">
        <f t="shared" ca="1" si="1316"/>
        <v>274729</v>
      </c>
      <c r="HH292" s="5">
        <f t="shared" ca="1" si="1316"/>
        <v>0</v>
      </c>
      <c r="HI292" s="5">
        <f t="shared" ca="1" si="1316"/>
        <v>84353.5</v>
      </c>
      <c r="HJ292" s="5">
        <f t="shared" ca="1" si="1316"/>
        <v>23483.599999999999</v>
      </c>
      <c r="HK292" s="5">
        <f t="shared" ca="1" si="1316"/>
        <v>0</v>
      </c>
      <c r="HL292" s="5">
        <f t="shared" ca="1" si="1316"/>
        <v>0</v>
      </c>
      <c r="HM292" s="5">
        <f t="shared" ca="1" si="1316"/>
        <v>11659.1</v>
      </c>
      <c r="HN292" s="5">
        <f t="shared" ca="1" si="1316"/>
        <v>77193.3</v>
      </c>
      <c r="HO292" s="5">
        <f t="shared" ca="1" si="1316"/>
        <v>196689</v>
      </c>
      <c r="HP292" s="5">
        <f t="shared" ca="1" si="1316"/>
        <v>77659.3</v>
      </c>
      <c r="HQ292" s="5">
        <f t="shared" ca="1" si="1316"/>
        <v>0</v>
      </c>
      <c r="HR292" s="5">
        <f t="shared" ca="1" si="1316"/>
        <v>379.85599999999999</v>
      </c>
      <c r="HS292" s="5">
        <f t="shared" ca="1" si="1316"/>
        <v>0</v>
      </c>
      <c r="HT292" s="5">
        <f t="shared" ca="1" si="1316"/>
        <v>0</v>
      </c>
      <c r="HU292" s="5">
        <f t="shared" ca="1" si="1316"/>
        <v>0</v>
      </c>
      <c r="HV292" s="5"/>
      <c r="HW292" s="5">
        <f t="shared" ca="1" si="1317"/>
        <v>431.31200000000001</v>
      </c>
      <c r="HX292" s="5">
        <f t="shared" ca="1" si="1317"/>
        <v>431.31200000000001</v>
      </c>
      <c r="HY292" s="5">
        <f t="shared" ca="1" si="1317"/>
        <v>0</v>
      </c>
      <c r="HZ292" s="5">
        <f t="shared" ca="1" si="1317"/>
        <v>0</v>
      </c>
      <c r="IA292" s="5">
        <f t="shared" ca="1" si="1317"/>
        <v>0</v>
      </c>
      <c r="IB292" s="5">
        <f t="shared" ca="1" si="1317"/>
        <v>0</v>
      </c>
      <c r="IC292" s="5">
        <f t="shared" ca="1" si="1317"/>
        <v>0</v>
      </c>
      <c r="ID292" s="5">
        <f t="shared" ca="1" si="1317"/>
        <v>0</v>
      </c>
      <c r="IE292" s="5">
        <f t="shared" ca="1" si="1317"/>
        <v>431.31200000000001</v>
      </c>
      <c r="IF292" s="5">
        <f t="shared" ca="1" si="1317"/>
        <v>0</v>
      </c>
      <c r="IG292" s="5">
        <f t="shared" ca="1" si="1317"/>
        <v>0</v>
      </c>
      <c r="IH292" s="5">
        <f t="shared" ca="1" si="1317"/>
        <v>0</v>
      </c>
      <c r="II292" s="5">
        <f t="shared" ca="1" si="1227"/>
        <v>0</v>
      </c>
      <c r="IJ292" s="5"/>
      <c r="IK292" s="5">
        <f t="shared" ca="1" si="1322"/>
        <v>272.85899999999998</v>
      </c>
      <c r="IL292" s="5">
        <f t="shared" ca="1" si="1322"/>
        <v>3.6617600000000001</v>
      </c>
      <c r="IM292" s="5">
        <f t="shared" ca="1" si="1322"/>
        <v>131.535</v>
      </c>
      <c r="IN292" s="5">
        <f t="shared" ca="1" si="1322"/>
        <v>29.575500000000002</v>
      </c>
      <c r="IO292" s="5">
        <f t="shared" ca="1" si="1322"/>
        <v>0</v>
      </c>
      <c r="IP292" s="5">
        <f t="shared" ca="1" si="1322"/>
        <v>0</v>
      </c>
      <c r="IQ292" s="5">
        <f t="shared" ca="1" si="1322"/>
        <v>13.779500000000001</v>
      </c>
      <c r="IR292" s="5">
        <f t="shared" ca="1" si="1322"/>
        <v>94.3078</v>
      </c>
      <c r="IS292" s="5"/>
      <c r="IT292" s="19">
        <f t="shared" ca="1" si="1267"/>
        <v>39.917866555931461</v>
      </c>
      <c r="IU292" s="19">
        <f t="shared" ca="1" si="1268"/>
        <v>1.7559347150807514</v>
      </c>
      <c r="IV292" s="19">
        <f t="shared" ca="1" si="1269"/>
        <v>11.717337876733801</v>
      </c>
      <c r="IW292" s="19">
        <f t="shared" ca="1" si="1270"/>
        <v>3.2620493015946685</v>
      </c>
      <c r="IX292" s="19">
        <f t="shared" ca="1" si="1271"/>
        <v>0</v>
      </c>
      <c r="IY292" s="19">
        <f t="shared" ca="1" si="1272"/>
        <v>0</v>
      </c>
      <c r="IZ292" s="19">
        <f t="shared" ca="1" si="1273"/>
        <v>1.6195369965517381</v>
      </c>
      <c r="JA292" s="19">
        <f t="shared" ca="1" si="1274"/>
        <v>10.722732049293453</v>
      </c>
      <c r="JB292" s="19">
        <f t="shared" ca="1" si="1275"/>
        <v>29.077521485480254</v>
      </c>
      <c r="JC292" s="19">
        <f t="shared" ca="1" si="1276"/>
        <v>10.787462966807936</v>
      </c>
      <c r="JD292" s="19">
        <f t="shared" ca="1" si="1277"/>
        <v>0</v>
      </c>
      <c r="JE292" s="19">
        <f t="shared" ca="1" si="1278"/>
        <v>5.2764865672492479E-2</v>
      </c>
      <c r="JF292" s="19">
        <f t="shared" ca="1" si="1278"/>
        <v>0</v>
      </c>
      <c r="JG292" s="72">
        <f t="shared" ca="1" si="1308"/>
        <v>0</v>
      </c>
      <c r="JH292" s="72">
        <f t="shared" ca="1" si="1309"/>
        <v>0</v>
      </c>
      <c r="JI292" s="5"/>
      <c r="JJ292" s="5"/>
      <c r="JK292" s="5"/>
      <c r="JL292" s="5">
        <f t="shared" ca="1" si="1318"/>
        <v>274729</v>
      </c>
      <c r="JM292" s="5">
        <f t="shared" ca="1" si="1318"/>
        <v>0</v>
      </c>
      <c r="JN292" s="5">
        <f t="shared" ca="1" si="1318"/>
        <v>84353.5</v>
      </c>
      <c r="JO292" s="5">
        <f t="shared" ca="1" si="1318"/>
        <v>23483.599999999999</v>
      </c>
      <c r="JP292" s="5">
        <f t="shared" ca="1" si="1318"/>
        <v>0</v>
      </c>
      <c r="JQ292" s="5">
        <f t="shared" ca="1" si="1318"/>
        <v>0</v>
      </c>
      <c r="JR292" s="5">
        <f t="shared" ca="1" si="1318"/>
        <v>11659.1</v>
      </c>
      <c r="JS292" s="5">
        <f t="shared" ca="1" si="1318"/>
        <v>77193.3</v>
      </c>
      <c r="JT292" s="5">
        <f t="shared" ca="1" si="1318"/>
        <v>196689</v>
      </c>
      <c r="JU292" s="5">
        <f t="shared" ca="1" si="1318"/>
        <v>77659.3</v>
      </c>
      <c r="JV292" s="5">
        <f t="shared" ca="1" si="1318"/>
        <v>0</v>
      </c>
      <c r="JW292" s="5">
        <f t="shared" ca="1" si="1318"/>
        <v>379.85599999999999</v>
      </c>
      <c r="JX292" s="5">
        <f t="shared" ca="1" si="1229"/>
        <v>0</v>
      </c>
      <c r="JY292" s="5">
        <f t="shared" ca="1" si="1229"/>
        <v>0</v>
      </c>
      <c r="JZ292" s="5">
        <f t="shared" ca="1" si="1229"/>
        <v>0</v>
      </c>
      <c r="KA292" s="5"/>
      <c r="KB292" s="5">
        <f t="shared" ca="1" si="1319"/>
        <v>431.31200000000001</v>
      </c>
      <c r="KC292" s="5">
        <f t="shared" ca="1" si="1319"/>
        <v>431.31200000000001</v>
      </c>
      <c r="KD292" s="5">
        <f t="shared" ca="1" si="1319"/>
        <v>0</v>
      </c>
      <c r="KE292" s="5">
        <f t="shared" ca="1" si="1319"/>
        <v>0</v>
      </c>
      <c r="KF292" s="5">
        <f t="shared" ca="1" si="1319"/>
        <v>0</v>
      </c>
      <c r="KG292" s="5">
        <f t="shared" ca="1" si="1319"/>
        <v>0</v>
      </c>
      <c r="KH292" s="5">
        <f t="shared" ca="1" si="1319"/>
        <v>0</v>
      </c>
      <c r="KI292" s="5">
        <f t="shared" ca="1" si="1319"/>
        <v>0</v>
      </c>
      <c r="KJ292" s="5">
        <f t="shared" ca="1" si="1319"/>
        <v>431.31200000000001</v>
      </c>
      <c r="KK292" s="5">
        <f t="shared" ca="1" si="1319"/>
        <v>0</v>
      </c>
      <c r="KL292" s="5">
        <f t="shared" ca="1" si="1319"/>
        <v>0</v>
      </c>
      <c r="KM292" s="5">
        <f t="shared" ca="1" si="1319"/>
        <v>0</v>
      </c>
      <c r="KN292" s="5">
        <f t="shared" ca="1" si="1231"/>
        <v>0</v>
      </c>
      <c r="KO292" s="5"/>
      <c r="KP292" s="5">
        <f t="shared" ca="1" si="1323"/>
        <v>272.85899999999998</v>
      </c>
      <c r="KQ292" s="5">
        <f t="shared" ca="1" si="1323"/>
        <v>3.6617600000000001</v>
      </c>
      <c r="KR292" s="5">
        <f t="shared" ca="1" si="1323"/>
        <v>131.535</v>
      </c>
      <c r="KS292" s="5">
        <f t="shared" ca="1" si="1323"/>
        <v>29.575500000000002</v>
      </c>
      <c r="KT292" s="5">
        <f t="shared" ca="1" si="1323"/>
        <v>0</v>
      </c>
      <c r="KU292" s="5">
        <f t="shared" ca="1" si="1323"/>
        <v>0</v>
      </c>
      <c r="KV292" s="5">
        <f t="shared" ca="1" si="1323"/>
        <v>13.779500000000001</v>
      </c>
      <c r="KW292" s="5">
        <f t="shared" ca="1" si="1323"/>
        <v>94.3078</v>
      </c>
      <c r="KX292" s="5"/>
      <c r="KY292" s="19">
        <f t="shared" ca="1" si="1205"/>
        <v>39.917866555931461</v>
      </c>
      <c r="KZ292" s="19">
        <f t="shared" ca="1" si="1206"/>
        <v>1.7559347150807514</v>
      </c>
      <c r="LA292" s="19">
        <f t="shared" ca="1" si="1207"/>
        <v>11.717337876733801</v>
      </c>
      <c r="LB292" s="19">
        <f t="shared" ca="1" si="1208"/>
        <v>3.2620493015946685</v>
      </c>
      <c r="LC292" s="19">
        <f t="shared" ca="1" si="1209"/>
        <v>0</v>
      </c>
      <c r="LD292" s="19">
        <f t="shared" ca="1" si="1210"/>
        <v>0</v>
      </c>
      <c r="LE292" s="19">
        <f t="shared" ca="1" si="1211"/>
        <v>1.6195369965517381</v>
      </c>
      <c r="LF292" s="19">
        <f t="shared" ca="1" si="1212"/>
        <v>10.722732049293453</v>
      </c>
      <c r="LG292" s="19">
        <f t="shared" ca="1" si="1213"/>
        <v>29.077521485480254</v>
      </c>
      <c r="LH292" s="19">
        <f t="shared" ca="1" si="1214"/>
        <v>10.787462966807936</v>
      </c>
      <c r="LI292" s="19">
        <f t="shared" ca="1" si="1215"/>
        <v>0</v>
      </c>
      <c r="LJ292" s="19">
        <f t="shared" ca="1" si="1279"/>
        <v>5.2764865672492479E-2</v>
      </c>
      <c r="LK292" s="19">
        <f t="shared" ca="1" si="1280"/>
        <v>0</v>
      </c>
      <c r="LL292" s="72">
        <f t="shared" ca="1" si="1310"/>
        <v>0</v>
      </c>
      <c r="LM292" s="72">
        <f t="shared" ca="1" si="1311"/>
        <v>0</v>
      </c>
    </row>
    <row r="293" spans="1:325" ht="15" customHeight="1" outlineLevel="1" x14ac:dyDescent="0.3">
      <c r="A293" s="5">
        <f>IF('Old Results'!E273='New Results'!E273,'New Results'!E273,"0")</f>
        <v>24563.1</v>
      </c>
      <c r="B293" s="5">
        <f t="shared" si="1237"/>
        <v>515</v>
      </c>
      <c r="C293" s="27">
        <f t="shared" si="1252"/>
        <v>272</v>
      </c>
      <c r="D293" s="41" t="str">
        <f>'Old Results'!C273</f>
        <v>0515415-RetlMed-SG-UEFConsumerStoGas</v>
      </c>
      <c r="E293" s="41" t="str">
        <f>'New Results'!C273</f>
        <v>0515415-RetlMed-SG-UEFConsumerStoGas</v>
      </c>
      <c r="F293" s="5">
        <f t="shared" ca="1" si="1128"/>
        <v>0</v>
      </c>
      <c r="G293" s="5">
        <f t="shared" ca="1" si="1129"/>
        <v>0</v>
      </c>
      <c r="H293" s="5">
        <f t="shared" ca="1" si="1130"/>
        <v>0</v>
      </c>
      <c r="I293" s="5">
        <f t="shared" ca="1" si="1131"/>
        <v>0</v>
      </c>
      <c r="J293" s="5">
        <f t="shared" ca="1" si="1132"/>
        <v>0</v>
      </c>
      <c r="K293" s="5">
        <f t="shared" ca="1" si="1133"/>
        <v>0</v>
      </c>
      <c r="L293" s="5">
        <f t="shared" ca="1" si="1134"/>
        <v>0</v>
      </c>
      <c r="M293" s="5">
        <f t="shared" ca="1" si="1135"/>
        <v>0</v>
      </c>
      <c r="N293" s="5">
        <f t="shared" ca="1" si="1136"/>
        <v>0</v>
      </c>
      <c r="O293" s="5">
        <f t="shared" ca="1" si="1137"/>
        <v>0</v>
      </c>
      <c r="P293" s="5">
        <f t="shared" ca="1" si="1138"/>
        <v>0</v>
      </c>
      <c r="Q293" s="5">
        <f t="shared" ca="1" si="1139"/>
        <v>0</v>
      </c>
      <c r="R293" s="5">
        <f t="shared" ca="1" si="1281"/>
        <v>0</v>
      </c>
      <c r="S293" s="5">
        <f t="shared" ca="1" si="1282"/>
        <v>0</v>
      </c>
      <c r="T293" s="5">
        <f t="shared" ca="1" si="1283"/>
        <v>0</v>
      </c>
      <c r="U293" s="5">
        <f t="shared" ca="1" si="1140"/>
        <v>0</v>
      </c>
      <c r="V293" s="5">
        <f t="shared" ca="1" si="1141"/>
        <v>0</v>
      </c>
      <c r="W293" s="5">
        <f t="shared" ca="1" si="1142"/>
        <v>0</v>
      </c>
      <c r="X293" s="5">
        <f t="shared" ca="1" si="1143"/>
        <v>0</v>
      </c>
      <c r="Y293" s="5">
        <f t="shared" ca="1" si="1144"/>
        <v>0</v>
      </c>
      <c r="Z293" s="5">
        <f t="shared" ca="1" si="1145"/>
        <v>0</v>
      </c>
      <c r="AA293" s="5">
        <f t="shared" ca="1" si="1146"/>
        <v>0</v>
      </c>
      <c r="AB293" s="5">
        <f t="shared" ca="1" si="1147"/>
        <v>0</v>
      </c>
      <c r="AC293" s="5">
        <f t="shared" ca="1" si="1148"/>
        <v>0</v>
      </c>
      <c r="AD293" s="5">
        <f t="shared" ca="1" si="1149"/>
        <v>0</v>
      </c>
      <c r="AE293" s="5">
        <f t="shared" ca="1" si="1150"/>
        <v>0</v>
      </c>
      <c r="AF293" s="5">
        <f t="shared" ca="1" si="1151"/>
        <v>0</v>
      </c>
      <c r="AG293" s="5">
        <f t="shared" ca="1" si="1151"/>
        <v>0</v>
      </c>
      <c r="AH293" s="37">
        <f t="shared" ca="1" si="1152"/>
        <v>0</v>
      </c>
      <c r="AI293" s="37">
        <f t="shared" ca="1" si="1153"/>
        <v>0</v>
      </c>
      <c r="AJ293" s="37">
        <f t="shared" ca="1" si="1154"/>
        <v>0</v>
      </c>
      <c r="AK293" s="37">
        <f t="shared" ca="1" si="1155"/>
        <v>0</v>
      </c>
      <c r="AL293" s="37">
        <f t="shared" ca="1" si="1156"/>
        <v>0</v>
      </c>
      <c r="AM293" s="37">
        <f t="shared" ca="1" si="1157"/>
        <v>0</v>
      </c>
      <c r="AN293" s="37">
        <f t="shared" ca="1" si="1158"/>
        <v>0</v>
      </c>
      <c r="AO293" s="37">
        <f t="shared" ca="1" si="1159"/>
        <v>0</v>
      </c>
      <c r="AP293" s="33">
        <f t="shared" ca="1" si="1160"/>
        <v>52.671988959048328</v>
      </c>
      <c r="AQ293" s="33">
        <f t="shared" ca="1" si="1161"/>
        <v>52.671988959048328</v>
      </c>
      <c r="AR293" s="24">
        <f t="shared" ca="1" si="1162"/>
        <v>0</v>
      </c>
      <c r="AS293" s="34">
        <f t="shared" ca="1" si="1163"/>
        <v>379.33800000000002</v>
      </c>
      <c r="AT293" s="34">
        <f t="shared" ca="1" si="1164"/>
        <v>379.33800000000002</v>
      </c>
      <c r="AU293" s="45">
        <f t="shared" ca="1" si="1165"/>
        <v>0</v>
      </c>
      <c r="AV293" s="34">
        <f t="shared" ca="1" si="1166"/>
        <v>-106.5</v>
      </c>
      <c r="AW293" s="34">
        <f t="shared" ca="1" si="1167"/>
        <v>-106.5</v>
      </c>
      <c r="AX293" s="46">
        <f t="shared" ca="1" si="1168"/>
        <v>0</v>
      </c>
      <c r="AY293" s="5"/>
      <c r="AZ293" s="5">
        <f t="shared" ca="1" si="1254"/>
        <v>0</v>
      </c>
      <c r="BA293" s="5">
        <f t="shared" ca="1" si="1255"/>
        <v>0</v>
      </c>
      <c r="BB293" s="5">
        <f t="shared" ca="1" si="1256"/>
        <v>0</v>
      </c>
      <c r="BC293" s="5">
        <f t="shared" ca="1" si="1257"/>
        <v>0</v>
      </c>
      <c r="BD293" s="5">
        <f t="shared" ca="1" si="1258"/>
        <v>0</v>
      </c>
      <c r="BE293" s="5">
        <f t="shared" ca="1" si="1259"/>
        <v>0</v>
      </c>
      <c r="BF293" s="5">
        <f t="shared" ca="1" si="1260"/>
        <v>0</v>
      </c>
      <c r="BG293" s="5">
        <f t="shared" ca="1" si="1261"/>
        <v>0</v>
      </c>
      <c r="BH293" s="5">
        <f t="shared" ca="1" si="1262"/>
        <v>0</v>
      </c>
      <c r="BI293" s="5">
        <f t="shared" ca="1" si="1263"/>
        <v>0</v>
      </c>
      <c r="BJ293" s="5">
        <f t="shared" ca="1" si="1264"/>
        <v>0</v>
      </c>
      <c r="BK293" s="5">
        <f t="shared" ca="1" si="1265"/>
        <v>0</v>
      </c>
      <c r="BL293" s="5">
        <f t="shared" ca="1" si="1284"/>
        <v>0</v>
      </c>
      <c r="BM293" s="5">
        <f t="shared" ca="1" si="1285"/>
        <v>0</v>
      </c>
      <c r="BN293" s="5">
        <f t="shared" ca="1" si="1286"/>
        <v>0</v>
      </c>
      <c r="BO293" s="5">
        <f t="shared" ca="1" si="1287"/>
        <v>0</v>
      </c>
      <c r="BP293" s="5">
        <f t="shared" ca="1" si="1288"/>
        <v>0</v>
      </c>
      <c r="BQ293" s="5">
        <f t="shared" ca="1" si="1289"/>
        <v>0</v>
      </c>
      <c r="BR293" s="5">
        <f t="shared" ca="1" si="1290"/>
        <v>0</v>
      </c>
      <c r="BS293" s="5">
        <f t="shared" ca="1" si="1291"/>
        <v>0</v>
      </c>
      <c r="BT293" s="5">
        <f t="shared" ca="1" si="1292"/>
        <v>0</v>
      </c>
      <c r="BU293" s="5">
        <f t="shared" ca="1" si="1293"/>
        <v>0</v>
      </c>
      <c r="BV293" s="5">
        <f t="shared" ca="1" si="1294"/>
        <v>0</v>
      </c>
      <c r="BW293" s="5">
        <f t="shared" ca="1" si="1295"/>
        <v>0</v>
      </c>
      <c r="BX293" s="5">
        <f t="shared" ca="1" si="1296"/>
        <v>0</v>
      </c>
      <c r="BY293" s="5">
        <f t="shared" ca="1" si="1297"/>
        <v>0</v>
      </c>
      <c r="BZ293" s="5">
        <f t="shared" ca="1" si="1298"/>
        <v>0</v>
      </c>
      <c r="CA293" s="5">
        <f t="shared" ca="1" si="1299"/>
        <v>0</v>
      </c>
      <c r="CB293" s="37">
        <f t="shared" ca="1" si="1169"/>
        <v>0</v>
      </c>
      <c r="CC293" s="37">
        <f t="shared" ca="1" si="1170"/>
        <v>0</v>
      </c>
      <c r="CD293" s="37">
        <f t="shared" ca="1" si="1171"/>
        <v>0</v>
      </c>
      <c r="CE293" s="37">
        <f t="shared" ca="1" si="1172"/>
        <v>0</v>
      </c>
      <c r="CF293" s="37">
        <f t="shared" ca="1" si="1173"/>
        <v>0</v>
      </c>
      <c r="CG293" s="37">
        <f t="shared" ca="1" si="1174"/>
        <v>0</v>
      </c>
      <c r="CH293" s="37">
        <f t="shared" ca="1" si="1175"/>
        <v>0</v>
      </c>
      <c r="CI293" s="19">
        <f t="shared" ca="1" si="1176"/>
        <v>0</v>
      </c>
      <c r="CJ293" s="33">
        <f t="shared" ca="1" si="1177"/>
        <v>39.917866555931461</v>
      </c>
      <c r="CK293" s="33">
        <f t="shared" ca="1" si="1266"/>
        <v>39.917866555931461</v>
      </c>
      <c r="CL293" s="24">
        <f t="shared" ca="1" si="1178"/>
        <v>0</v>
      </c>
      <c r="CM293" s="34">
        <f t="shared" ca="1" si="1179"/>
        <v>272.85899999999998</v>
      </c>
      <c r="CN293" s="34">
        <f t="shared" ca="1" si="1180"/>
        <v>272.85899999999998</v>
      </c>
      <c r="CO293" s="45">
        <f t="shared" ca="1" si="1181"/>
        <v>0</v>
      </c>
      <c r="CP293" s="5"/>
      <c r="CR293" s="5">
        <f t="shared" ca="1" si="1300"/>
        <v>59</v>
      </c>
      <c r="CS293" s="5">
        <f t="shared" ca="1" si="1301"/>
        <v>54</v>
      </c>
      <c r="CT293" s="62">
        <f t="shared" ca="1" si="1182"/>
        <v>8.4745762711864403E-2</v>
      </c>
      <c r="CW293" s="5">
        <f t="shared" ca="1" si="1312"/>
        <v>357911</v>
      </c>
      <c r="CX293" s="5">
        <f t="shared" ca="1" si="1312"/>
        <v>0</v>
      </c>
      <c r="CY293" s="5">
        <f t="shared" ca="1" si="1312"/>
        <v>96817.2</v>
      </c>
      <c r="CZ293" s="5">
        <f t="shared" ca="1" si="1312"/>
        <v>105862</v>
      </c>
      <c r="DA293" s="5">
        <f t="shared" ca="1" si="1312"/>
        <v>0</v>
      </c>
      <c r="DB293" s="5">
        <f t="shared" ca="1" si="1312"/>
        <v>0</v>
      </c>
      <c r="DC293" s="5">
        <f t="shared" ca="1" si="1312"/>
        <v>0</v>
      </c>
      <c r="DD293" s="5">
        <f t="shared" ca="1" si="1312"/>
        <v>77193.3</v>
      </c>
      <c r="DE293" s="5">
        <f t="shared" ca="1" si="1312"/>
        <v>279872</v>
      </c>
      <c r="DF293" s="5">
        <f t="shared" ca="1" si="1312"/>
        <v>77659.3</v>
      </c>
      <c r="DG293" s="5">
        <f t="shared" ca="1" si="1312"/>
        <v>0</v>
      </c>
      <c r="DH293" s="5">
        <f t="shared" ca="1" si="1312"/>
        <v>379.85599999999999</v>
      </c>
      <c r="DI293" s="5">
        <f t="shared" ca="1" si="1324"/>
        <v>0</v>
      </c>
      <c r="DJ293" s="5">
        <f t="shared" ca="1" si="1324"/>
        <v>0</v>
      </c>
      <c r="DK293" s="5">
        <f t="shared" ca="1" si="1324"/>
        <v>0</v>
      </c>
      <c r="DL293" s="5"/>
      <c r="DM293" s="5">
        <f t="shared" ca="1" si="1313"/>
        <v>725.95</v>
      </c>
      <c r="DN293" s="5">
        <f t="shared" ca="1" si="1313"/>
        <v>120.61199999999999</v>
      </c>
      <c r="DO293" s="5">
        <f t="shared" ca="1" si="1313"/>
        <v>0</v>
      </c>
      <c r="DP293" s="5">
        <f t="shared" ca="1" si="1313"/>
        <v>0</v>
      </c>
      <c r="DQ293" s="5">
        <f t="shared" ca="1" si="1313"/>
        <v>0</v>
      </c>
      <c r="DR293" s="5">
        <f t="shared" ca="1" si="1313"/>
        <v>0</v>
      </c>
      <c r="DS293" s="5">
        <f t="shared" ca="1" si="1313"/>
        <v>605.33799999999997</v>
      </c>
      <c r="DT293" s="5">
        <f t="shared" ca="1" si="1313"/>
        <v>0</v>
      </c>
      <c r="DU293" s="5">
        <f t="shared" ca="1" si="1313"/>
        <v>725.95</v>
      </c>
      <c r="DV293" s="5">
        <f t="shared" ca="1" si="1313"/>
        <v>0</v>
      </c>
      <c r="DW293" s="5">
        <f t="shared" ca="1" si="1313"/>
        <v>0</v>
      </c>
      <c r="DX293" s="5">
        <f t="shared" ca="1" si="1313"/>
        <v>0</v>
      </c>
      <c r="DY293" s="5">
        <f t="shared" ca="1" si="1313"/>
        <v>0</v>
      </c>
      <c r="DZ293" s="5"/>
      <c r="EA293" s="5">
        <f t="shared" ca="1" si="1320"/>
        <v>379.33800000000002</v>
      </c>
      <c r="EB293" s="5">
        <f t="shared" ca="1" si="1320"/>
        <v>1.0207299999999999</v>
      </c>
      <c r="EC293" s="5">
        <f t="shared" ca="1" si="1320"/>
        <v>152.196</v>
      </c>
      <c r="ED293" s="5">
        <f t="shared" ca="1" si="1320"/>
        <v>127.345</v>
      </c>
      <c r="EE293" s="5">
        <f t="shared" ca="1" si="1320"/>
        <v>0</v>
      </c>
      <c r="EF293" s="5">
        <f t="shared" ca="1" si="1320"/>
        <v>0</v>
      </c>
      <c r="EG293" s="5">
        <f t="shared" ca="1" si="1320"/>
        <v>4.4692699999999999</v>
      </c>
      <c r="EH293" s="5">
        <f t="shared" ca="1" si="1320"/>
        <v>94.3078</v>
      </c>
      <c r="EI293" s="5"/>
      <c r="EJ293" s="19">
        <f t="shared" ca="1" si="1183"/>
        <v>52.671988959048328</v>
      </c>
      <c r="EK293" s="19">
        <f t="shared" ca="1" si="1184"/>
        <v>0.49102922676697974</v>
      </c>
      <c r="EL293" s="19">
        <f t="shared" ca="1" si="1185"/>
        <v>13.448639886659258</v>
      </c>
      <c r="EM293" s="19">
        <f t="shared" ca="1" si="1186"/>
        <v>14.705030879652812</v>
      </c>
      <c r="EN293" s="19">
        <f t="shared" ca="1" si="1187"/>
        <v>0</v>
      </c>
      <c r="EO293" s="19">
        <f t="shared" ca="1" si="1188"/>
        <v>0</v>
      </c>
      <c r="EP293" s="19">
        <f t="shared" ca="1" si="1189"/>
        <v>2.4644202075470929</v>
      </c>
      <c r="EQ293" s="19">
        <f t="shared" ca="1" si="1190"/>
        <v>10.722732049293453</v>
      </c>
      <c r="ER293" s="19">
        <f t="shared" ca="1" si="1191"/>
        <v>41.83178279614544</v>
      </c>
      <c r="ES293" s="19">
        <f t="shared" ca="1" si="1192"/>
        <v>10.787462966807936</v>
      </c>
      <c r="ET293" s="19">
        <f t="shared" ca="1" si="1193"/>
        <v>0</v>
      </c>
      <c r="EU293" s="19">
        <f t="shared" ca="1" si="1302"/>
        <v>5.2764865672492479E-2</v>
      </c>
      <c r="EV293" s="19">
        <f t="shared" ca="1" si="1303"/>
        <v>0</v>
      </c>
      <c r="EW293" s="72">
        <f t="shared" ca="1" si="1304"/>
        <v>0</v>
      </c>
      <c r="EX293" s="72">
        <f t="shared" ca="1" si="1305"/>
        <v>0</v>
      </c>
      <c r="EY293" s="5"/>
      <c r="EZ293" s="5"/>
      <c r="FA293" s="5"/>
      <c r="FB293" s="5">
        <f t="shared" ca="1" si="1314"/>
        <v>357911</v>
      </c>
      <c r="FC293" s="5">
        <f t="shared" ca="1" si="1314"/>
        <v>0</v>
      </c>
      <c r="FD293" s="5">
        <f t="shared" ca="1" si="1314"/>
        <v>96817.2</v>
      </c>
      <c r="FE293" s="5">
        <f t="shared" ca="1" si="1314"/>
        <v>105862</v>
      </c>
      <c r="FF293" s="5">
        <f t="shared" ca="1" si="1314"/>
        <v>0</v>
      </c>
      <c r="FG293" s="5">
        <f t="shared" ca="1" si="1314"/>
        <v>0</v>
      </c>
      <c r="FH293" s="5">
        <f t="shared" ca="1" si="1314"/>
        <v>0</v>
      </c>
      <c r="FI293" s="5">
        <f t="shared" ca="1" si="1314"/>
        <v>77193.3</v>
      </c>
      <c r="FJ293" s="5">
        <f t="shared" ca="1" si="1314"/>
        <v>279872</v>
      </c>
      <c r="FK293" s="5">
        <f t="shared" ca="1" si="1314"/>
        <v>77659.3</v>
      </c>
      <c r="FL293" s="5">
        <f t="shared" ca="1" si="1314"/>
        <v>0</v>
      </c>
      <c r="FM293" s="5">
        <f t="shared" ca="1" si="1314"/>
        <v>379.85599999999999</v>
      </c>
      <c r="FN293" s="5">
        <f t="shared" ca="1" si="1220"/>
        <v>0</v>
      </c>
      <c r="FO293" s="5">
        <f t="shared" ca="1" si="1220"/>
        <v>0</v>
      </c>
      <c r="FP293" s="5">
        <f t="shared" ca="1" si="1220"/>
        <v>0</v>
      </c>
      <c r="FQ293" s="5"/>
      <c r="FR293" s="5">
        <f t="shared" ca="1" si="1315"/>
        <v>725.95</v>
      </c>
      <c r="FS293" s="5">
        <f t="shared" ca="1" si="1315"/>
        <v>120.61199999999999</v>
      </c>
      <c r="FT293" s="5">
        <f t="shared" ca="1" si="1315"/>
        <v>0</v>
      </c>
      <c r="FU293" s="5">
        <f t="shared" ca="1" si="1315"/>
        <v>0</v>
      </c>
      <c r="FV293" s="5">
        <f t="shared" ca="1" si="1315"/>
        <v>0</v>
      </c>
      <c r="FW293" s="5">
        <f t="shared" ca="1" si="1315"/>
        <v>0</v>
      </c>
      <c r="FX293" s="5">
        <f t="shared" ca="1" si="1315"/>
        <v>605.33799999999997</v>
      </c>
      <c r="FY293" s="5">
        <f t="shared" ca="1" si="1315"/>
        <v>0</v>
      </c>
      <c r="FZ293" s="5">
        <f t="shared" ca="1" si="1315"/>
        <v>725.95</v>
      </c>
      <c r="GA293" s="5">
        <f t="shared" ca="1" si="1315"/>
        <v>0</v>
      </c>
      <c r="GB293" s="5">
        <f t="shared" ca="1" si="1315"/>
        <v>0</v>
      </c>
      <c r="GC293" s="5">
        <f t="shared" ca="1" si="1315"/>
        <v>0</v>
      </c>
      <c r="GD293" s="5">
        <f t="shared" ca="1" si="1222"/>
        <v>0</v>
      </c>
      <c r="GE293" s="5"/>
      <c r="GF293" s="5">
        <f t="shared" ca="1" si="1321"/>
        <v>379.33800000000002</v>
      </c>
      <c r="GG293" s="5">
        <f t="shared" ca="1" si="1321"/>
        <v>1.0207299999999999</v>
      </c>
      <c r="GH293" s="5">
        <f t="shared" ca="1" si="1321"/>
        <v>152.196</v>
      </c>
      <c r="GI293" s="5">
        <f t="shared" ca="1" si="1321"/>
        <v>127.345</v>
      </c>
      <c r="GJ293" s="5">
        <f t="shared" ca="1" si="1321"/>
        <v>0</v>
      </c>
      <c r="GK293" s="5">
        <f t="shared" ca="1" si="1321"/>
        <v>0</v>
      </c>
      <c r="GL293" s="5">
        <f t="shared" ca="1" si="1321"/>
        <v>4.4692699999999999</v>
      </c>
      <c r="GM293" s="5">
        <f t="shared" ca="1" si="1321"/>
        <v>94.3078</v>
      </c>
      <c r="GN293" s="5"/>
      <c r="GO293" s="19">
        <f t="shared" ca="1" si="1194"/>
        <v>52.671988959048328</v>
      </c>
      <c r="GP293" s="19">
        <f t="shared" ca="1" si="1195"/>
        <v>0.49102922676697974</v>
      </c>
      <c r="GQ293" s="19">
        <f t="shared" ca="1" si="1196"/>
        <v>13.448639886659258</v>
      </c>
      <c r="GR293" s="19">
        <f t="shared" ca="1" si="1197"/>
        <v>14.705030879652812</v>
      </c>
      <c r="GS293" s="19">
        <f t="shared" ca="1" si="1198"/>
        <v>0</v>
      </c>
      <c r="GT293" s="19">
        <f t="shared" ca="1" si="1199"/>
        <v>0</v>
      </c>
      <c r="GU293" s="19">
        <f t="shared" ca="1" si="1200"/>
        <v>2.4644202075470929</v>
      </c>
      <c r="GV293" s="19">
        <f t="shared" ca="1" si="1201"/>
        <v>10.722732049293453</v>
      </c>
      <c r="GW293" s="19">
        <f t="shared" ca="1" si="1202"/>
        <v>41.83178279614544</v>
      </c>
      <c r="GX293" s="19">
        <f t="shared" ca="1" si="1203"/>
        <v>10.787462966807936</v>
      </c>
      <c r="GY293" s="19">
        <f t="shared" ca="1" si="1204"/>
        <v>0</v>
      </c>
      <c r="GZ293" s="19">
        <f t="shared" ca="1" si="1204"/>
        <v>5.2764865672492479E-2</v>
      </c>
      <c r="HA293" s="19">
        <f t="shared" ca="1" si="1204"/>
        <v>0</v>
      </c>
      <c r="HB293" s="72">
        <f t="shared" ca="1" si="1306"/>
        <v>0</v>
      </c>
      <c r="HC293" s="72">
        <f t="shared" ca="1" si="1307"/>
        <v>0</v>
      </c>
      <c r="HD293" s="5"/>
      <c r="HE293" s="5"/>
      <c r="HF293" s="5"/>
      <c r="HG293" s="5">
        <f t="shared" ca="1" si="1316"/>
        <v>274729</v>
      </c>
      <c r="HH293" s="5">
        <f t="shared" ca="1" si="1316"/>
        <v>0</v>
      </c>
      <c r="HI293" s="5">
        <f t="shared" ca="1" si="1316"/>
        <v>84353.5</v>
      </c>
      <c r="HJ293" s="5">
        <f t="shared" ca="1" si="1316"/>
        <v>23483.599999999999</v>
      </c>
      <c r="HK293" s="5">
        <f t="shared" ca="1" si="1316"/>
        <v>0</v>
      </c>
      <c r="HL293" s="5">
        <f t="shared" ca="1" si="1316"/>
        <v>0</v>
      </c>
      <c r="HM293" s="5">
        <f t="shared" ca="1" si="1316"/>
        <v>11659.1</v>
      </c>
      <c r="HN293" s="5">
        <f t="shared" ca="1" si="1316"/>
        <v>77193.3</v>
      </c>
      <c r="HO293" s="5">
        <f t="shared" ca="1" si="1316"/>
        <v>196689</v>
      </c>
      <c r="HP293" s="5">
        <f t="shared" ca="1" si="1316"/>
        <v>77659.3</v>
      </c>
      <c r="HQ293" s="5">
        <f t="shared" ca="1" si="1316"/>
        <v>0</v>
      </c>
      <c r="HR293" s="5">
        <f t="shared" ca="1" si="1316"/>
        <v>379.85599999999999</v>
      </c>
      <c r="HS293" s="5">
        <f t="shared" ca="1" si="1316"/>
        <v>0</v>
      </c>
      <c r="HT293" s="5">
        <f t="shared" ca="1" si="1316"/>
        <v>0</v>
      </c>
      <c r="HU293" s="5">
        <f t="shared" ca="1" si="1316"/>
        <v>0</v>
      </c>
      <c r="HV293" s="5"/>
      <c r="HW293" s="5">
        <f t="shared" ca="1" si="1317"/>
        <v>431.31200000000001</v>
      </c>
      <c r="HX293" s="5">
        <f t="shared" ca="1" si="1317"/>
        <v>431.31200000000001</v>
      </c>
      <c r="HY293" s="5">
        <f t="shared" ca="1" si="1317"/>
        <v>0</v>
      </c>
      <c r="HZ293" s="5">
        <f t="shared" ca="1" si="1317"/>
        <v>0</v>
      </c>
      <c r="IA293" s="5">
        <f t="shared" ca="1" si="1317"/>
        <v>0</v>
      </c>
      <c r="IB293" s="5">
        <f t="shared" ca="1" si="1317"/>
        <v>0</v>
      </c>
      <c r="IC293" s="5">
        <f t="shared" ca="1" si="1317"/>
        <v>0</v>
      </c>
      <c r="ID293" s="5">
        <f t="shared" ca="1" si="1317"/>
        <v>0</v>
      </c>
      <c r="IE293" s="5">
        <f t="shared" ca="1" si="1317"/>
        <v>431.31200000000001</v>
      </c>
      <c r="IF293" s="5">
        <f t="shared" ca="1" si="1317"/>
        <v>0</v>
      </c>
      <c r="IG293" s="5">
        <f t="shared" ca="1" si="1317"/>
        <v>0</v>
      </c>
      <c r="IH293" s="5">
        <f t="shared" ca="1" si="1317"/>
        <v>0</v>
      </c>
      <c r="II293" s="5">
        <f t="shared" ca="1" si="1227"/>
        <v>0</v>
      </c>
      <c r="IJ293" s="5"/>
      <c r="IK293" s="5">
        <f t="shared" ca="1" si="1322"/>
        <v>272.85899999999998</v>
      </c>
      <c r="IL293" s="5">
        <f t="shared" ca="1" si="1322"/>
        <v>3.6617600000000001</v>
      </c>
      <c r="IM293" s="5">
        <f t="shared" ca="1" si="1322"/>
        <v>131.535</v>
      </c>
      <c r="IN293" s="5">
        <f t="shared" ca="1" si="1322"/>
        <v>29.575500000000002</v>
      </c>
      <c r="IO293" s="5">
        <f t="shared" ca="1" si="1322"/>
        <v>0</v>
      </c>
      <c r="IP293" s="5">
        <f t="shared" ca="1" si="1322"/>
        <v>0</v>
      </c>
      <c r="IQ293" s="5">
        <f t="shared" ca="1" si="1322"/>
        <v>13.779500000000001</v>
      </c>
      <c r="IR293" s="5">
        <f t="shared" ca="1" si="1322"/>
        <v>94.3078</v>
      </c>
      <c r="IS293" s="5"/>
      <c r="IT293" s="19">
        <f t="shared" ca="1" si="1267"/>
        <v>39.917866555931461</v>
      </c>
      <c r="IU293" s="19">
        <f t="shared" ca="1" si="1268"/>
        <v>1.7559347150807514</v>
      </c>
      <c r="IV293" s="19">
        <f t="shared" ca="1" si="1269"/>
        <v>11.717337876733801</v>
      </c>
      <c r="IW293" s="19">
        <f t="shared" ca="1" si="1270"/>
        <v>3.2620493015946685</v>
      </c>
      <c r="IX293" s="19">
        <f t="shared" ca="1" si="1271"/>
        <v>0</v>
      </c>
      <c r="IY293" s="19">
        <f t="shared" ca="1" si="1272"/>
        <v>0</v>
      </c>
      <c r="IZ293" s="19">
        <f t="shared" ca="1" si="1273"/>
        <v>1.6195369965517381</v>
      </c>
      <c r="JA293" s="19">
        <f t="shared" ca="1" si="1274"/>
        <v>10.722732049293453</v>
      </c>
      <c r="JB293" s="19">
        <f t="shared" ca="1" si="1275"/>
        <v>29.077521485480254</v>
      </c>
      <c r="JC293" s="19">
        <f t="shared" ca="1" si="1276"/>
        <v>10.787462966807936</v>
      </c>
      <c r="JD293" s="19">
        <f t="shared" ca="1" si="1277"/>
        <v>0</v>
      </c>
      <c r="JE293" s="19">
        <f t="shared" ca="1" si="1278"/>
        <v>5.2764865672492479E-2</v>
      </c>
      <c r="JF293" s="19">
        <f t="shared" ca="1" si="1278"/>
        <v>0</v>
      </c>
      <c r="JG293" s="72">
        <f t="shared" ca="1" si="1308"/>
        <v>0</v>
      </c>
      <c r="JH293" s="72">
        <f t="shared" ca="1" si="1309"/>
        <v>0</v>
      </c>
      <c r="JI293" s="5"/>
      <c r="JJ293" s="5"/>
      <c r="JK293" s="5"/>
      <c r="JL293" s="5">
        <f t="shared" ca="1" si="1318"/>
        <v>274729</v>
      </c>
      <c r="JM293" s="5">
        <f t="shared" ca="1" si="1318"/>
        <v>0</v>
      </c>
      <c r="JN293" s="5">
        <f t="shared" ca="1" si="1318"/>
        <v>84353.5</v>
      </c>
      <c r="JO293" s="5">
        <f t="shared" ca="1" si="1318"/>
        <v>23483.599999999999</v>
      </c>
      <c r="JP293" s="5">
        <f t="shared" ca="1" si="1318"/>
        <v>0</v>
      </c>
      <c r="JQ293" s="5">
        <f t="shared" ca="1" si="1318"/>
        <v>0</v>
      </c>
      <c r="JR293" s="5">
        <f t="shared" ca="1" si="1318"/>
        <v>11659.1</v>
      </c>
      <c r="JS293" s="5">
        <f t="shared" ca="1" si="1318"/>
        <v>77193.3</v>
      </c>
      <c r="JT293" s="5">
        <f t="shared" ca="1" si="1318"/>
        <v>196689</v>
      </c>
      <c r="JU293" s="5">
        <f t="shared" ca="1" si="1318"/>
        <v>77659.3</v>
      </c>
      <c r="JV293" s="5">
        <f t="shared" ca="1" si="1318"/>
        <v>0</v>
      </c>
      <c r="JW293" s="5">
        <f t="shared" ca="1" si="1318"/>
        <v>379.85599999999999</v>
      </c>
      <c r="JX293" s="5">
        <f t="shared" ca="1" si="1229"/>
        <v>0</v>
      </c>
      <c r="JY293" s="5">
        <f t="shared" ca="1" si="1229"/>
        <v>0</v>
      </c>
      <c r="JZ293" s="5">
        <f t="shared" ca="1" si="1229"/>
        <v>0</v>
      </c>
      <c r="KA293" s="5"/>
      <c r="KB293" s="5">
        <f t="shared" ca="1" si="1319"/>
        <v>431.31200000000001</v>
      </c>
      <c r="KC293" s="5">
        <f t="shared" ca="1" si="1319"/>
        <v>431.31200000000001</v>
      </c>
      <c r="KD293" s="5">
        <f t="shared" ca="1" si="1319"/>
        <v>0</v>
      </c>
      <c r="KE293" s="5">
        <f t="shared" ca="1" si="1319"/>
        <v>0</v>
      </c>
      <c r="KF293" s="5">
        <f t="shared" ca="1" si="1319"/>
        <v>0</v>
      </c>
      <c r="KG293" s="5">
        <f t="shared" ca="1" si="1319"/>
        <v>0</v>
      </c>
      <c r="KH293" s="5">
        <f t="shared" ca="1" si="1319"/>
        <v>0</v>
      </c>
      <c r="KI293" s="5">
        <f t="shared" ca="1" si="1319"/>
        <v>0</v>
      </c>
      <c r="KJ293" s="5">
        <f t="shared" ca="1" si="1319"/>
        <v>431.31200000000001</v>
      </c>
      <c r="KK293" s="5">
        <f t="shared" ca="1" si="1319"/>
        <v>0</v>
      </c>
      <c r="KL293" s="5">
        <f t="shared" ca="1" si="1319"/>
        <v>0</v>
      </c>
      <c r="KM293" s="5">
        <f t="shared" ca="1" si="1319"/>
        <v>0</v>
      </c>
      <c r="KN293" s="5">
        <f t="shared" ca="1" si="1231"/>
        <v>0</v>
      </c>
      <c r="KO293" s="5"/>
      <c r="KP293" s="5">
        <f t="shared" ca="1" si="1323"/>
        <v>272.85899999999998</v>
      </c>
      <c r="KQ293" s="5">
        <f t="shared" ca="1" si="1323"/>
        <v>3.6617600000000001</v>
      </c>
      <c r="KR293" s="5">
        <f t="shared" ca="1" si="1323"/>
        <v>131.535</v>
      </c>
      <c r="KS293" s="5">
        <f t="shared" ca="1" si="1323"/>
        <v>29.575500000000002</v>
      </c>
      <c r="KT293" s="5">
        <f t="shared" ca="1" si="1323"/>
        <v>0</v>
      </c>
      <c r="KU293" s="5">
        <f t="shared" ca="1" si="1323"/>
        <v>0</v>
      </c>
      <c r="KV293" s="5">
        <f t="shared" ca="1" si="1323"/>
        <v>13.779500000000001</v>
      </c>
      <c r="KW293" s="5">
        <f t="shared" ca="1" si="1323"/>
        <v>94.3078</v>
      </c>
      <c r="KX293" s="5"/>
      <c r="KY293" s="19">
        <f t="shared" ca="1" si="1205"/>
        <v>39.917866555931461</v>
      </c>
      <c r="KZ293" s="19">
        <f t="shared" ca="1" si="1206"/>
        <v>1.7559347150807514</v>
      </c>
      <c r="LA293" s="19">
        <f t="shared" ca="1" si="1207"/>
        <v>11.717337876733801</v>
      </c>
      <c r="LB293" s="19">
        <f t="shared" ca="1" si="1208"/>
        <v>3.2620493015946685</v>
      </c>
      <c r="LC293" s="19">
        <f t="shared" ca="1" si="1209"/>
        <v>0</v>
      </c>
      <c r="LD293" s="19">
        <f t="shared" ca="1" si="1210"/>
        <v>0</v>
      </c>
      <c r="LE293" s="19">
        <f t="shared" ca="1" si="1211"/>
        <v>1.6195369965517381</v>
      </c>
      <c r="LF293" s="19">
        <f t="shared" ca="1" si="1212"/>
        <v>10.722732049293453</v>
      </c>
      <c r="LG293" s="19">
        <f t="shared" ca="1" si="1213"/>
        <v>29.077521485480254</v>
      </c>
      <c r="LH293" s="19">
        <f t="shared" ca="1" si="1214"/>
        <v>10.787462966807936</v>
      </c>
      <c r="LI293" s="19">
        <f t="shared" ca="1" si="1215"/>
        <v>0</v>
      </c>
      <c r="LJ293" s="19">
        <f t="shared" ca="1" si="1279"/>
        <v>5.2764865672492479E-2</v>
      </c>
      <c r="LK293" s="19">
        <f t="shared" ca="1" si="1280"/>
        <v>0</v>
      </c>
      <c r="LL293" s="72">
        <f t="shared" ca="1" si="1310"/>
        <v>0</v>
      </c>
      <c r="LM293" s="72">
        <f t="shared" ca="1" si="1311"/>
        <v>0</v>
      </c>
    </row>
    <row r="294" spans="1:325" ht="15" customHeight="1" outlineLevel="1" x14ac:dyDescent="0.3">
      <c r="A294" s="5">
        <f>IF('Old Results'!E274='New Results'!E274,'New Results'!E274,"0")</f>
        <v>24563.1</v>
      </c>
      <c r="B294" s="5">
        <f t="shared" si="1237"/>
        <v>515</v>
      </c>
      <c r="C294" s="27">
        <f t="shared" si="1252"/>
        <v>273</v>
      </c>
      <c r="D294" s="41" t="str">
        <f>'Old Results'!C274</f>
        <v>0515515-RetlMed-SG-UEFConsumerInstGas</v>
      </c>
      <c r="E294" s="41" t="str">
        <f>'New Results'!C274</f>
        <v>0515515-RetlMed-SG-UEFConsumerInstGas</v>
      </c>
      <c r="F294" s="5">
        <f t="shared" ca="1" si="1128"/>
        <v>0</v>
      </c>
      <c r="G294" s="5">
        <f t="shared" ca="1" si="1129"/>
        <v>0</v>
      </c>
      <c r="H294" s="5">
        <f t="shared" ca="1" si="1130"/>
        <v>0</v>
      </c>
      <c r="I294" s="5">
        <f t="shared" ca="1" si="1131"/>
        <v>0</v>
      </c>
      <c r="J294" s="5">
        <f t="shared" ca="1" si="1132"/>
        <v>0</v>
      </c>
      <c r="K294" s="5">
        <f t="shared" ca="1" si="1133"/>
        <v>0</v>
      </c>
      <c r="L294" s="5">
        <f t="shared" ca="1" si="1134"/>
        <v>0</v>
      </c>
      <c r="M294" s="5">
        <f t="shared" ca="1" si="1135"/>
        <v>0</v>
      </c>
      <c r="N294" s="5">
        <f t="shared" ca="1" si="1136"/>
        <v>0</v>
      </c>
      <c r="O294" s="5">
        <f t="shared" ca="1" si="1137"/>
        <v>0</v>
      </c>
      <c r="P294" s="5">
        <f t="shared" ca="1" si="1138"/>
        <v>0</v>
      </c>
      <c r="Q294" s="5">
        <f t="shared" ca="1" si="1139"/>
        <v>0</v>
      </c>
      <c r="R294" s="5">
        <f t="shared" ca="1" si="1281"/>
        <v>0</v>
      </c>
      <c r="S294" s="5">
        <f t="shared" ca="1" si="1282"/>
        <v>0</v>
      </c>
      <c r="T294" s="5">
        <f t="shared" ca="1" si="1283"/>
        <v>0</v>
      </c>
      <c r="U294" s="5">
        <f t="shared" ca="1" si="1140"/>
        <v>0</v>
      </c>
      <c r="V294" s="5">
        <f t="shared" ca="1" si="1141"/>
        <v>0</v>
      </c>
      <c r="W294" s="5">
        <f t="shared" ca="1" si="1142"/>
        <v>0</v>
      </c>
      <c r="X294" s="5">
        <f t="shared" ca="1" si="1143"/>
        <v>0</v>
      </c>
      <c r="Y294" s="5">
        <f t="shared" ca="1" si="1144"/>
        <v>0</v>
      </c>
      <c r="Z294" s="5">
        <f t="shared" ca="1" si="1145"/>
        <v>0</v>
      </c>
      <c r="AA294" s="5">
        <f t="shared" ca="1" si="1146"/>
        <v>0</v>
      </c>
      <c r="AB294" s="5">
        <f t="shared" ca="1" si="1147"/>
        <v>0</v>
      </c>
      <c r="AC294" s="5">
        <f t="shared" ca="1" si="1148"/>
        <v>0</v>
      </c>
      <c r="AD294" s="5">
        <f t="shared" ca="1" si="1149"/>
        <v>0</v>
      </c>
      <c r="AE294" s="5">
        <f t="shared" ca="1" si="1150"/>
        <v>0</v>
      </c>
      <c r="AF294" s="5">
        <f t="shared" ca="1" si="1151"/>
        <v>0</v>
      </c>
      <c r="AG294" s="5">
        <f t="shared" ca="1" si="1151"/>
        <v>0</v>
      </c>
      <c r="AH294" s="37">
        <f t="shared" ca="1" si="1152"/>
        <v>0</v>
      </c>
      <c r="AI294" s="37">
        <f t="shared" ca="1" si="1153"/>
        <v>0</v>
      </c>
      <c r="AJ294" s="37">
        <f t="shared" ca="1" si="1154"/>
        <v>0</v>
      </c>
      <c r="AK294" s="37">
        <f t="shared" ca="1" si="1155"/>
        <v>0</v>
      </c>
      <c r="AL294" s="37">
        <f t="shared" ca="1" si="1156"/>
        <v>0</v>
      </c>
      <c r="AM294" s="37">
        <f t="shared" ca="1" si="1157"/>
        <v>0</v>
      </c>
      <c r="AN294" s="37">
        <f t="shared" ca="1" si="1158"/>
        <v>0</v>
      </c>
      <c r="AO294" s="37">
        <f t="shared" ca="1" si="1159"/>
        <v>0</v>
      </c>
      <c r="AP294" s="33">
        <f t="shared" ca="1" si="1160"/>
        <v>52.043709140947193</v>
      </c>
      <c r="AQ294" s="33">
        <f t="shared" ca="1" si="1161"/>
        <v>52.043709140947193</v>
      </c>
      <c r="AR294" s="24">
        <f t="shared" ca="1" si="1162"/>
        <v>0</v>
      </c>
      <c r="AS294" s="34">
        <f t="shared" ca="1" si="1163"/>
        <v>378.20499999999998</v>
      </c>
      <c r="AT294" s="34">
        <f t="shared" ca="1" si="1164"/>
        <v>378.20499999999998</v>
      </c>
      <c r="AU294" s="45">
        <f t="shared" ca="1" si="1165"/>
        <v>0</v>
      </c>
      <c r="AV294" s="34">
        <f t="shared" ca="1" si="1166"/>
        <v>-105.3</v>
      </c>
      <c r="AW294" s="34">
        <f t="shared" ca="1" si="1167"/>
        <v>-105.3</v>
      </c>
      <c r="AX294" s="46">
        <f t="shared" ca="1" si="1168"/>
        <v>0</v>
      </c>
      <c r="AY294" s="5"/>
      <c r="AZ294" s="5">
        <f t="shared" ca="1" si="1254"/>
        <v>0</v>
      </c>
      <c r="BA294" s="5">
        <f t="shared" ca="1" si="1255"/>
        <v>0</v>
      </c>
      <c r="BB294" s="5">
        <f t="shared" ca="1" si="1256"/>
        <v>0</v>
      </c>
      <c r="BC294" s="5">
        <f t="shared" ca="1" si="1257"/>
        <v>0</v>
      </c>
      <c r="BD294" s="5">
        <f t="shared" ca="1" si="1258"/>
        <v>0</v>
      </c>
      <c r="BE294" s="5">
        <f t="shared" ca="1" si="1259"/>
        <v>0</v>
      </c>
      <c r="BF294" s="5">
        <f t="shared" ca="1" si="1260"/>
        <v>0</v>
      </c>
      <c r="BG294" s="5">
        <f t="shared" ca="1" si="1261"/>
        <v>0</v>
      </c>
      <c r="BH294" s="5">
        <f t="shared" ca="1" si="1262"/>
        <v>0</v>
      </c>
      <c r="BI294" s="5">
        <f t="shared" ca="1" si="1263"/>
        <v>0</v>
      </c>
      <c r="BJ294" s="5">
        <f t="shared" ca="1" si="1264"/>
        <v>0</v>
      </c>
      <c r="BK294" s="5">
        <f t="shared" ca="1" si="1265"/>
        <v>0</v>
      </c>
      <c r="BL294" s="5">
        <f t="shared" ca="1" si="1284"/>
        <v>0</v>
      </c>
      <c r="BM294" s="5">
        <f t="shared" ca="1" si="1285"/>
        <v>0</v>
      </c>
      <c r="BN294" s="5">
        <f t="shared" ca="1" si="1286"/>
        <v>0</v>
      </c>
      <c r="BO294" s="5">
        <f t="shared" ca="1" si="1287"/>
        <v>0</v>
      </c>
      <c r="BP294" s="5">
        <f t="shared" ca="1" si="1288"/>
        <v>0</v>
      </c>
      <c r="BQ294" s="5">
        <f t="shared" ca="1" si="1289"/>
        <v>0</v>
      </c>
      <c r="BR294" s="5">
        <f t="shared" ca="1" si="1290"/>
        <v>0</v>
      </c>
      <c r="BS294" s="5">
        <f t="shared" ca="1" si="1291"/>
        <v>0</v>
      </c>
      <c r="BT294" s="5">
        <f t="shared" ca="1" si="1292"/>
        <v>0</v>
      </c>
      <c r="BU294" s="5">
        <f t="shared" ca="1" si="1293"/>
        <v>0</v>
      </c>
      <c r="BV294" s="5">
        <f t="shared" ca="1" si="1294"/>
        <v>0</v>
      </c>
      <c r="BW294" s="5">
        <f t="shared" ca="1" si="1295"/>
        <v>0</v>
      </c>
      <c r="BX294" s="5">
        <f t="shared" ca="1" si="1296"/>
        <v>0</v>
      </c>
      <c r="BY294" s="5">
        <f t="shared" ca="1" si="1297"/>
        <v>0</v>
      </c>
      <c r="BZ294" s="5">
        <f t="shared" ca="1" si="1298"/>
        <v>0</v>
      </c>
      <c r="CA294" s="5">
        <f t="shared" ca="1" si="1299"/>
        <v>0</v>
      </c>
      <c r="CB294" s="37">
        <f t="shared" ca="1" si="1169"/>
        <v>0</v>
      </c>
      <c r="CC294" s="37">
        <f t="shared" ca="1" si="1170"/>
        <v>0</v>
      </c>
      <c r="CD294" s="37">
        <f t="shared" ca="1" si="1171"/>
        <v>0</v>
      </c>
      <c r="CE294" s="37">
        <f t="shared" ca="1" si="1172"/>
        <v>0</v>
      </c>
      <c r="CF294" s="37">
        <f t="shared" ca="1" si="1173"/>
        <v>0</v>
      </c>
      <c r="CG294" s="37">
        <f t="shared" ca="1" si="1174"/>
        <v>0</v>
      </c>
      <c r="CH294" s="37">
        <f t="shared" ca="1" si="1175"/>
        <v>0</v>
      </c>
      <c r="CI294" s="19">
        <f t="shared" ca="1" si="1176"/>
        <v>0</v>
      </c>
      <c r="CJ294" s="33">
        <f t="shared" ca="1" si="1177"/>
        <v>39.917866555931461</v>
      </c>
      <c r="CK294" s="33">
        <f t="shared" ca="1" si="1266"/>
        <v>39.917866555931461</v>
      </c>
      <c r="CL294" s="24">
        <f t="shared" ca="1" si="1178"/>
        <v>0</v>
      </c>
      <c r="CM294" s="34">
        <f t="shared" ca="1" si="1179"/>
        <v>272.85899999999998</v>
      </c>
      <c r="CN294" s="34">
        <f t="shared" ca="1" si="1180"/>
        <v>272.85899999999998</v>
      </c>
      <c r="CO294" s="45">
        <f t="shared" ca="1" si="1181"/>
        <v>0</v>
      </c>
      <c r="CP294" s="5"/>
      <c r="CR294" s="5">
        <f t="shared" ca="1" si="1300"/>
        <v>59</v>
      </c>
      <c r="CS294" s="5">
        <f t="shared" ca="1" si="1301"/>
        <v>57</v>
      </c>
      <c r="CT294" s="62">
        <f t="shared" ca="1" si="1182"/>
        <v>3.3898305084745783E-2</v>
      </c>
      <c r="CW294" s="5">
        <f t="shared" ca="1" si="1312"/>
        <v>357911</v>
      </c>
      <c r="CX294" s="5">
        <f t="shared" ca="1" si="1312"/>
        <v>0</v>
      </c>
      <c r="CY294" s="5">
        <f t="shared" ca="1" si="1312"/>
        <v>96817.2</v>
      </c>
      <c r="CZ294" s="5">
        <f t="shared" ca="1" si="1312"/>
        <v>105862</v>
      </c>
      <c r="DA294" s="5">
        <f t="shared" ca="1" si="1312"/>
        <v>0</v>
      </c>
      <c r="DB294" s="5">
        <f t="shared" ca="1" si="1312"/>
        <v>0</v>
      </c>
      <c r="DC294" s="5">
        <f t="shared" ca="1" si="1312"/>
        <v>0</v>
      </c>
      <c r="DD294" s="5">
        <f t="shared" ca="1" si="1312"/>
        <v>77193.3</v>
      </c>
      <c r="DE294" s="5">
        <f t="shared" ca="1" si="1312"/>
        <v>279872</v>
      </c>
      <c r="DF294" s="5">
        <f t="shared" ca="1" si="1312"/>
        <v>77659.3</v>
      </c>
      <c r="DG294" s="5">
        <f t="shared" ca="1" si="1312"/>
        <v>0</v>
      </c>
      <c r="DH294" s="5">
        <f t="shared" ca="1" si="1312"/>
        <v>379.85599999999999</v>
      </c>
      <c r="DI294" s="5">
        <f t="shared" ca="1" si="1324"/>
        <v>0</v>
      </c>
      <c r="DJ294" s="5">
        <f t="shared" ca="1" si="1324"/>
        <v>0</v>
      </c>
      <c r="DK294" s="5">
        <f t="shared" ca="1" si="1324"/>
        <v>0</v>
      </c>
      <c r="DL294" s="5"/>
      <c r="DM294" s="5">
        <f t="shared" ca="1" si="1313"/>
        <v>571.625</v>
      </c>
      <c r="DN294" s="5">
        <f t="shared" ca="1" si="1313"/>
        <v>120.61199999999999</v>
      </c>
      <c r="DO294" s="5">
        <f t="shared" ca="1" si="1313"/>
        <v>0</v>
      </c>
      <c r="DP294" s="5">
        <f t="shared" ca="1" si="1313"/>
        <v>0</v>
      </c>
      <c r="DQ294" s="5">
        <f t="shared" ca="1" si="1313"/>
        <v>0</v>
      </c>
      <c r="DR294" s="5">
        <f t="shared" ca="1" si="1313"/>
        <v>0</v>
      </c>
      <c r="DS294" s="5">
        <f t="shared" ca="1" si="1313"/>
        <v>451.01299999999998</v>
      </c>
      <c r="DT294" s="5">
        <f t="shared" ca="1" si="1313"/>
        <v>0</v>
      </c>
      <c r="DU294" s="5">
        <f t="shared" ca="1" si="1313"/>
        <v>571.625</v>
      </c>
      <c r="DV294" s="5">
        <f t="shared" ca="1" si="1313"/>
        <v>0</v>
      </c>
      <c r="DW294" s="5">
        <f t="shared" ca="1" si="1313"/>
        <v>0</v>
      </c>
      <c r="DX294" s="5">
        <f t="shared" ca="1" si="1313"/>
        <v>0</v>
      </c>
      <c r="DY294" s="5">
        <f t="shared" ca="1" si="1313"/>
        <v>0</v>
      </c>
      <c r="DZ294" s="5"/>
      <c r="EA294" s="5">
        <f t="shared" ca="1" si="1320"/>
        <v>378.20499999999998</v>
      </c>
      <c r="EB294" s="5">
        <f t="shared" ca="1" si="1320"/>
        <v>1.0207299999999999</v>
      </c>
      <c r="EC294" s="5">
        <f t="shared" ca="1" si="1320"/>
        <v>152.196</v>
      </c>
      <c r="ED294" s="5">
        <f t="shared" ca="1" si="1320"/>
        <v>127.345</v>
      </c>
      <c r="EE294" s="5">
        <f t="shared" ca="1" si="1320"/>
        <v>0</v>
      </c>
      <c r="EF294" s="5">
        <f t="shared" ca="1" si="1320"/>
        <v>0</v>
      </c>
      <c r="EG294" s="5">
        <f t="shared" ca="1" si="1320"/>
        <v>3.3360699999999999</v>
      </c>
      <c r="EH294" s="5">
        <f t="shared" ca="1" si="1320"/>
        <v>94.3078</v>
      </c>
      <c r="EI294" s="5"/>
      <c r="EJ294" s="19">
        <f t="shared" ca="1" si="1183"/>
        <v>52.043709140947193</v>
      </c>
      <c r="EK294" s="19">
        <f t="shared" ca="1" si="1184"/>
        <v>0.49102922676697974</v>
      </c>
      <c r="EL294" s="19">
        <f t="shared" ca="1" si="1185"/>
        <v>13.448639886659258</v>
      </c>
      <c r="EM294" s="19">
        <f t="shared" ca="1" si="1186"/>
        <v>14.705030879652812</v>
      </c>
      <c r="EN294" s="19">
        <f t="shared" ca="1" si="1187"/>
        <v>0</v>
      </c>
      <c r="EO294" s="19">
        <f t="shared" ca="1" si="1188"/>
        <v>0</v>
      </c>
      <c r="EP294" s="19">
        <f t="shared" ca="1" si="1189"/>
        <v>1.8361403894459576</v>
      </c>
      <c r="EQ294" s="19">
        <f t="shared" ca="1" si="1190"/>
        <v>10.722732049293453</v>
      </c>
      <c r="ER294" s="19">
        <f t="shared" ca="1" si="1191"/>
        <v>41.203502978044305</v>
      </c>
      <c r="ES294" s="19">
        <f t="shared" ca="1" si="1192"/>
        <v>10.787462966807936</v>
      </c>
      <c r="ET294" s="19">
        <f t="shared" ca="1" si="1193"/>
        <v>0</v>
      </c>
      <c r="EU294" s="19">
        <f t="shared" ca="1" si="1302"/>
        <v>5.2764865672492479E-2</v>
      </c>
      <c r="EV294" s="19">
        <f t="shared" ca="1" si="1303"/>
        <v>0</v>
      </c>
      <c r="EW294" s="72">
        <f t="shared" ca="1" si="1304"/>
        <v>0</v>
      </c>
      <c r="EX294" s="72">
        <f t="shared" ca="1" si="1305"/>
        <v>0</v>
      </c>
      <c r="EY294" s="5"/>
      <c r="EZ294" s="5"/>
      <c r="FA294" s="5"/>
      <c r="FB294" s="5">
        <f t="shared" ca="1" si="1314"/>
        <v>357911</v>
      </c>
      <c r="FC294" s="5">
        <f t="shared" ca="1" si="1314"/>
        <v>0</v>
      </c>
      <c r="FD294" s="5">
        <f t="shared" ca="1" si="1314"/>
        <v>96817.2</v>
      </c>
      <c r="FE294" s="5">
        <f t="shared" ca="1" si="1314"/>
        <v>105862</v>
      </c>
      <c r="FF294" s="5">
        <f t="shared" ca="1" si="1314"/>
        <v>0</v>
      </c>
      <c r="FG294" s="5">
        <f t="shared" ca="1" si="1314"/>
        <v>0</v>
      </c>
      <c r="FH294" s="5">
        <f t="shared" ca="1" si="1314"/>
        <v>0</v>
      </c>
      <c r="FI294" s="5">
        <f t="shared" ca="1" si="1314"/>
        <v>77193.3</v>
      </c>
      <c r="FJ294" s="5">
        <f t="shared" ca="1" si="1314"/>
        <v>279872</v>
      </c>
      <c r="FK294" s="5">
        <f t="shared" ca="1" si="1314"/>
        <v>77659.3</v>
      </c>
      <c r="FL294" s="5">
        <f t="shared" ca="1" si="1314"/>
        <v>0</v>
      </c>
      <c r="FM294" s="5">
        <f t="shared" ca="1" si="1314"/>
        <v>379.85599999999999</v>
      </c>
      <c r="FN294" s="5">
        <f t="shared" ca="1" si="1220"/>
        <v>0</v>
      </c>
      <c r="FO294" s="5">
        <f t="shared" ca="1" si="1220"/>
        <v>0</v>
      </c>
      <c r="FP294" s="5">
        <f t="shared" ca="1" si="1220"/>
        <v>0</v>
      </c>
      <c r="FQ294" s="5"/>
      <c r="FR294" s="5">
        <f t="shared" ca="1" si="1315"/>
        <v>571.625</v>
      </c>
      <c r="FS294" s="5">
        <f t="shared" ca="1" si="1315"/>
        <v>120.61199999999999</v>
      </c>
      <c r="FT294" s="5">
        <f t="shared" ca="1" si="1315"/>
        <v>0</v>
      </c>
      <c r="FU294" s="5">
        <f t="shared" ca="1" si="1315"/>
        <v>0</v>
      </c>
      <c r="FV294" s="5">
        <f t="shared" ca="1" si="1315"/>
        <v>0</v>
      </c>
      <c r="FW294" s="5">
        <f t="shared" ca="1" si="1315"/>
        <v>0</v>
      </c>
      <c r="FX294" s="5">
        <f t="shared" ca="1" si="1315"/>
        <v>451.01299999999998</v>
      </c>
      <c r="FY294" s="5">
        <f t="shared" ca="1" si="1315"/>
        <v>0</v>
      </c>
      <c r="FZ294" s="5">
        <f t="shared" ca="1" si="1315"/>
        <v>571.625</v>
      </c>
      <c r="GA294" s="5">
        <f t="shared" ca="1" si="1315"/>
        <v>0</v>
      </c>
      <c r="GB294" s="5">
        <f t="shared" ca="1" si="1315"/>
        <v>0</v>
      </c>
      <c r="GC294" s="5">
        <f t="shared" ca="1" si="1315"/>
        <v>0</v>
      </c>
      <c r="GD294" s="5">
        <f t="shared" ca="1" si="1222"/>
        <v>0</v>
      </c>
      <c r="GE294" s="5"/>
      <c r="GF294" s="5">
        <f t="shared" ca="1" si="1321"/>
        <v>378.20499999999998</v>
      </c>
      <c r="GG294" s="5">
        <f t="shared" ca="1" si="1321"/>
        <v>1.0207299999999999</v>
      </c>
      <c r="GH294" s="5">
        <f t="shared" ca="1" si="1321"/>
        <v>152.196</v>
      </c>
      <c r="GI294" s="5">
        <f t="shared" ca="1" si="1321"/>
        <v>127.345</v>
      </c>
      <c r="GJ294" s="5">
        <f t="shared" ca="1" si="1321"/>
        <v>0</v>
      </c>
      <c r="GK294" s="5">
        <f t="shared" ca="1" si="1321"/>
        <v>0</v>
      </c>
      <c r="GL294" s="5">
        <f t="shared" ca="1" si="1321"/>
        <v>3.3360699999999999</v>
      </c>
      <c r="GM294" s="5">
        <f t="shared" ca="1" si="1321"/>
        <v>94.3078</v>
      </c>
      <c r="GN294" s="5"/>
      <c r="GO294" s="19">
        <f t="shared" ca="1" si="1194"/>
        <v>52.043709140947193</v>
      </c>
      <c r="GP294" s="19">
        <f t="shared" ca="1" si="1195"/>
        <v>0.49102922676697974</v>
      </c>
      <c r="GQ294" s="19">
        <f t="shared" ca="1" si="1196"/>
        <v>13.448639886659258</v>
      </c>
      <c r="GR294" s="19">
        <f t="shared" ca="1" si="1197"/>
        <v>14.705030879652812</v>
      </c>
      <c r="GS294" s="19">
        <f t="shared" ca="1" si="1198"/>
        <v>0</v>
      </c>
      <c r="GT294" s="19">
        <f t="shared" ca="1" si="1199"/>
        <v>0</v>
      </c>
      <c r="GU294" s="19">
        <f t="shared" ca="1" si="1200"/>
        <v>1.8361403894459576</v>
      </c>
      <c r="GV294" s="19">
        <f t="shared" ca="1" si="1201"/>
        <v>10.722732049293453</v>
      </c>
      <c r="GW294" s="19">
        <f t="shared" ca="1" si="1202"/>
        <v>41.203502978044305</v>
      </c>
      <c r="GX294" s="19">
        <f t="shared" ca="1" si="1203"/>
        <v>10.787462966807936</v>
      </c>
      <c r="GY294" s="19">
        <f t="shared" ca="1" si="1204"/>
        <v>0</v>
      </c>
      <c r="GZ294" s="19">
        <f t="shared" ca="1" si="1204"/>
        <v>5.2764865672492479E-2</v>
      </c>
      <c r="HA294" s="19">
        <f t="shared" ca="1" si="1204"/>
        <v>0</v>
      </c>
      <c r="HB294" s="72">
        <f t="shared" ca="1" si="1306"/>
        <v>0</v>
      </c>
      <c r="HC294" s="72">
        <f t="shared" ca="1" si="1307"/>
        <v>0</v>
      </c>
      <c r="HD294" s="5"/>
      <c r="HE294" s="5"/>
      <c r="HF294" s="5"/>
      <c r="HG294" s="5">
        <f t="shared" ca="1" si="1316"/>
        <v>274729</v>
      </c>
      <c r="HH294" s="5">
        <f t="shared" ca="1" si="1316"/>
        <v>0</v>
      </c>
      <c r="HI294" s="5">
        <f t="shared" ca="1" si="1316"/>
        <v>84353.5</v>
      </c>
      <c r="HJ294" s="5">
        <f t="shared" ca="1" si="1316"/>
        <v>23483.599999999999</v>
      </c>
      <c r="HK294" s="5">
        <f t="shared" ca="1" si="1316"/>
        <v>0</v>
      </c>
      <c r="HL294" s="5">
        <f t="shared" ca="1" si="1316"/>
        <v>0</v>
      </c>
      <c r="HM294" s="5">
        <f t="shared" ca="1" si="1316"/>
        <v>11659.1</v>
      </c>
      <c r="HN294" s="5">
        <f t="shared" ca="1" si="1316"/>
        <v>77193.3</v>
      </c>
      <c r="HO294" s="5">
        <f t="shared" ca="1" si="1316"/>
        <v>196689</v>
      </c>
      <c r="HP294" s="5">
        <f t="shared" ca="1" si="1316"/>
        <v>77659.3</v>
      </c>
      <c r="HQ294" s="5">
        <f t="shared" ca="1" si="1316"/>
        <v>0</v>
      </c>
      <c r="HR294" s="5">
        <f t="shared" ca="1" si="1316"/>
        <v>379.85599999999999</v>
      </c>
      <c r="HS294" s="5">
        <f t="shared" ca="1" si="1316"/>
        <v>0</v>
      </c>
      <c r="HT294" s="5">
        <f t="shared" ca="1" si="1316"/>
        <v>0</v>
      </c>
      <c r="HU294" s="5">
        <f t="shared" ca="1" si="1316"/>
        <v>0</v>
      </c>
      <c r="HV294" s="5"/>
      <c r="HW294" s="5">
        <f t="shared" ca="1" si="1317"/>
        <v>431.31200000000001</v>
      </c>
      <c r="HX294" s="5">
        <f t="shared" ca="1" si="1317"/>
        <v>431.31200000000001</v>
      </c>
      <c r="HY294" s="5">
        <f t="shared" ca="1" si="1317"/>
        <v>0</v>
      </c>
      <c r="HZ294" s="5">
        <f t="shared" ca="1" si="1317"/>
        <v>0</v>
      </c>
      <c r="IA294" s="5">
        <f t="shared" ca="1" si="1317"/>
        <v>0</v>
      </c>
      <c r="IB294" s="5">
        <f t="shared" ca="1" si="1317"/>
        <v>0</v>
      </c>
      <c r="IC294" s="5">
        <f t="shared" ca="1" si="1317"/>
        <v>0</v>
      </c>
      <c r="ID294" s="5">
        <f t="shared" ca="1" si="1317"/>
        <v>0</v>
      </c>
      <c r="IE294" s="5">
        <f t="shared" ca="1" si="1317"/>
        <v>431.31200000000001</v>
      </c>
      <c r="IF294" s="5">
        <f t="shared" ca="1" si="1317"/>
        <v>0</v>
      </c>
      <c r="IG294" s="5">
        <f t="shared" ca="1" si="1317"/>
        <v>0</v>
      </c>
      <c r="IH294" s="5">
        <f t="shared" ca="1" si="1317"/>
        <v>0</v>
      </c>
      <c r="II294" s="5">
        <f t="shared" ca="1" si="1227"/>
        <v>0</v>
      </c>
      <c r="IJ294" s="5"/>
      <c r="IK294" s="5">
        <f t="shared" ca="1" si="1322"/>
        <v>272.85899999999998</v>
      </c>
      <c r="IL294" s="5">
        <f t="shared" ca="1" si="1322"/>
        <v>3.6617600000000001</v>
      </c>
      <c r="IM294" s="5">
        <f t="shared" ca="1" si="1322"/>
        <v>131.535</v>
      </c>
      <c r="IN294" s="5">
        <f t="shared" ca="1" si="1322"/>
        <v>29.575500000000002</v>
      </c>
      <c r="IO294" s="5">
        <f t="shared" ca="1" si="1322"/>
        <v>0</v>
      </c>
      <c r="IP294" s="5">
        <f t="shared" ca="1" si="1322"/>
        <v>0</v>
      </c>
      <c r="IQ294" s="5">
        <f t="shared" ca="1" si="1322"/>
        <v>13.779500000000001</v>
      </c>
      <c r="IR294" s="5">
        <f t="shared" ca="1" si="1322"/>
        <v>94.3078</v>
      </c>
      <c r="IS294" s="5"/>
      <c r="IT294" s="19">
        <f t="shared" ca="1" si="1267"/>
        <v>39.917866555931461</v>
      </c>
      <c r="IU294" s="19">
        <f t="shared" ca="1" si="1268"/>
        <v>1.7559347150807514</v>
      </c>
      <c r="IV294" s="19">
        <f t="shared" ca="1" si="1269"/>
        <v>11.717337876733801</v>
      </c>
      <c r="IW294" s="19">
        <f t="shared" ca="1" si="1270"/>
        <v>3.2620493015946685</v>
      </c>
      <c r="IX294" s="19">
        <f t="shared" ca="1" si="1271"/>
        <v>0</v>
      </c>
      <c r="IY294" s="19">
        <f t="shared" ca="1" si="1272"/>
        <v>0</v>
      </c>
      <c r="IZ294" s="19">
        <f t="shared" ca="1" si="1273"/>
        <v>1.6195369965517381</v>
      </c>
      <c r="JA294" s="19">
        <f t="shared" ca="1" si="1274"/>
        <v>10.722732049293453</v>
      </c>
      <c r="JB294" s="19">
        <f t="shared" ca="1" si="1275"/>
        <v>29.077521485480254</v>
      </c>
      <c r="JC294" s="19">
        <f t="shared" ca="1" si="1276"/>
        <v>10.787462966807936</v>
      </c>
      <c r="JD294" s="19">
        <f t="shared" ca="1" si="1277"/>
        <v>0</v>
      </c>
      <c r="JE294" s="19">
        <f t="shared" ca="1" si="1278"/>
        <v>5.2764865672492479E-2</v>
      </c>
      <c r="JF294" s="19">
        <f t="shared" ca="1" si="1278"/>
        <v>0</v>
      </c>
      <c r="JG294" s="72">
        <f t="shared" ca="1" si="1308"/>
        <v>0</v>
      </c>
      <c r="JH294" s="72">
        <f t="shared" ca="1" si="1309"/>
        <v>0</v>
      </c>
      <c r="JI294" s="5"/>
      <c r="JJ294" s="5"/>
      <c r="JK294" s="5"/>
      <c r="JL294" s="5">
        <f t="shared" ca="1" si="1318"/>
        <v>274729</v>
      </c>
      <c r="JM294" s="5">
        <f t="shared" ca="1" si="1318"/>
        <v>0</v>
      </c>
      <c r="JN294" s="5">
        <f t="shared" ca="1" si="1318"/>
        <v>84353.5</v>
      </c>
      <c r="JO294" s="5">
        <f t="shared" ca="1" si="1318"/>
        <v>23483.599999999999</v>
      </c>
      <c r="JP294" s="5">
        <f t="shared" ca="1" si="1318"/>
        <v>0</v>
      </c>
      <c r="JQ294" s="5">
        <f t="shared" ca="1" si="1318"/>
        <v>0</v>
      </c>
      <c r="JR294" s="5">
        <f t="shared" ca="1" si="1318"/>
        <v>11659.1</v>
      </c>
      <c r="JS294" s="5">
        <f t="shared" ca="1" si="1318"/>
        <v>77193.3</v>
      </c>
      <c r="JT294" s="5">
        <f t="shared" ca="1" si="1318"/>
        <v>196689</v>
      </c>
      <c r="JU294" s="5">
        <f t="shared" ca="1" si="1318"/>
        <v>77659.3</v>
      </c>
      <c r="JV294" s="5">
        <f t="shared" ca="1" si="1318"/>
        <v>0</v>
      </c>
      <c r="JW294" s="5">
        <f t="shared" ca="1" si="1318"/>
        <v>379.85599999999999</v>
      </c>
      <c r="JX294" s="5">
        <f t="shared" ca="1" si="1229"/>
        <v>0</v>
      </c>
      <c r="JY294" s="5">
        <f t="shared" ca="1" si="1229"/>
        <v>0</v>
      </c>
      <c r="JZ294" s="5">
        <f t="shared" ca="1" si="1229"/>
        <v>0</v>
      </c>
      <c r="KA294" s="5"/>
      <c r="KB294" s="5">
        <f t="shared" ca="1" si="1319"/>
        <v>431.31200000000001</v>
      </c>
      <c r="KC294" s="5">
        <f t="shared" ca="1" si="1319"/>
        <v>431.31200000000001</v>
      </c>
      <c r="KD294" s="5">
        <f t="shared" ca="1" si="1319"/>
        <v>0</v>
      </c>
      <c r="KE294" s="5">
        <f t="shared" ca="1" si="1319"/>
        <v>0</v>
      </c>
      <c r="KF294" s="5">
        <f t="shared" ca="1" si="1319"/>
        <v>0</v>
      </c>
      <c r="KG294" s="5">
        <f t="shared" ca="1" si="1319"/>
        <v>0</v>
      </c>
      <c r="KH294" s="5">
        <f t="shared" ca="1" si="1319"/>
        <v>0</v>
      </c>
      <c r="KI294" s="5">
        <f t="shared" ca="1" si="1319"/>
        <v>0</v>
      </c>
      <c r="KJ294" s="5">
        <f t="shared" ca="1" si="1319"/>
        <v>431.31200000000001</v>
      </c>
      <c r="KK294" s="5">
        <f t="shared" ca="1" si="1319"/>
        <v>0</v>
      </c>
      <c r="KL294" s="5">
        <f t="shared" ca="1" si="1319"/>
        <v>0</v>
      </c>
      <c r="KM294" s="5">
        <f t="shared" ca="1" si="1319"/>
        <v>0</v>
      </c>
      <c r="KN294" s="5">
        <f t="shared" ca="1" si="1231"/>
        <v>0</v>
      </c>
      <c r="KO294" s="5"/>
      <c r="KP294" s="5">
        <f t="shared" ca="1" si="1323"/>
        <v>272.85899999999998</v>
      </c>
      <c r="KQ294" s="5">
        <f t="shared" ca="1" si="1323"/>
        <v>3.6617600000000001</v>
      </c>
      <c r="KR294" s="5">
        <f t="shared" ca="1" si="1323"/>
        <v>131.535</v>
      </c>
      <c r="KS294" s="5">
        <f t="shared" ca="1" si="1323"/>
        <v>29.575500000000002</v>
      </c>
      <c r="KT294" s="5">
        <f t="shared" ca="1" si="1323"/>
        <v>0</v>
      </c>
      <c r="KU294" s="5">
        <f t="shared" ca="1" si="1323"/>
        <v>0</v>
      </c>
      <c r="KV294" s="5">
        <f t="shared" ca="1" si="1323"/>
        <v>13.779500000000001</v>
      </c>
      <c r="KW294" s="5">
        <f t="shared" ca="1" si="1323"/>
        <v>94.3078</v>
      </c>
      <c r="KX294" s="5"/>
      <c r="KY294" s="19">
        <f t="shared" ca="1" si="1205"/>
        <v>39.917866555931461</v>
      </c>
      <c r="KZ294" s="19">
        <f t="shared" ca="1" si="1206"/>
        <v>1.7559347150807514</v>
      </c>
      <c r="LA294" s="19">
        <f t="shared" ca="1" si="1207"/>
        <v>11.717337876733801</v>
      </c>
      <c r="LB294" s="19">
        <f t="shared" ca="1" si="1208"/>
        <v>3.2620493015946685</v>
      </c>
      <c r="LC294" s="19">
        <f t="shared" ca="1" si="1209"/>
        <v>0</v>
      </c>
      <c r="LD294" s="19">
        <f t="shared" ca="1" si="1210"/>
        <v>0</v>
      </c>
      <c r="LE294" s="19">
        <f t="shared" ca="1" si="1211"/>
        <v>1.6195369965517381</v>
      </c>
      <c r="LF294" s="19">
        <f t="shared" ca="1" si="1212"/>
        <v>10.722732049293453</v>
      </c>
      <c r="LG294" s="19">
        <f t="shared" ca="1" si="1213"/>
        <v>29.077521485480254</v>
      </c>
      <c r="LH294" s="19">
        <f t="shared" ca="1" si="1214"/>
        <v>10.787462966807936</v>
      </c>
      <c r="LI294" s="19">
        <f t="shared" ca="1" si="1215"/>
        <v>0</v>
      </c>
      <c r="LJ294" s="19">
        <f t="shared" ca="1" si="1279"/>
        <v>5.2764865672492479E-2</v>
      </c>
      <c r="LK294" s="19">
        <f t="shared" ca="1" si="1280"/>
        <v>0</v>
      </c>
      <c r="LL294" s="72">
        <f t="shared" ca="1" si="1310"/>
        <v>0</v>
      </c>
      <c r="LM294" s="72">
        <f t="shared" ca="1" si="1311"/>
        <v>0</v>
      </c>
    </row>
    <row r="295" spans="1:325" ht="15" customHeight="1" outlineLevel="1" x14ac:dyDescent="0.3">
      <c r="A295" s="5">
        <f>IF('Old Results'!E275='New Results'!E275,'New Results'!E275,"0")</f>
        <v>24563.1</v>
      </c>
      <c r="B295" s="5">
        <f t="shared" si="1237"/>
        <v>515</v>
      </c>
      <c r="C295" s="27">
        <f t="shared" si="1252"/>
        <v>274</v>
      </c>
      <c r="D295" s="41" t="str">
        <f>'Old Results'!C275</f>
        <v>0515615-RetlMed-SG-UEFConsumerStoElec</v>
      </c>
      <c r="E295" s="41" t="str">
        <f>'New Results'!C275</f>
        <v>0515615-RetlMed-SG-UEFConsumerStoElec</v>
      </c>
      <c r="F295" s="5">
        <f t="shared" ca="1" si="1128"/>
        <v>0</v>
      </c>
      <c r="G295" s="5">
        <f t="shared" ca="1" si="1129"/>
        <v>0</v>
      </c>
      <c r="H295" s="5">
        <f t="shared" ca="1" si="1130"/>
        <v>0</v>
      </c>
      <c r="I295" s="5">
        <f t="shared" ca="1" si="1131"/>
        <v>0</v>
      </c>
      <c r="J295" s="5">
        <f t="shared" ca="1" si="1132"/>
        <v>0</v>
      </c>
      <c r="K295" s="5">
        <f t="shared" ca="1" si="1133"/>
        <v>0</v>
      </c>
      <c r="L295" s="5">
        <f t="shared" ca="1" si="1134"/>
        <v>0</v>
      </c>
      <c r="M295" s="5">
        <f t="shared" ca="1" si="1135"/>
        <v>0</v>
      </c>
      <c r="N295" s="5">
        <f t="shared" ca="1" si="1136"/>
        <v>0</v>
      </c>
      <c r="O295" s="5">
        <f t="shared" ca="1" si="1137"/>
        <v>0</v>
      </c>
      <c r="P295" s="5">
        <f t="shared" ca="1" si="1138"/>
        <v>0</v>
      </c>
      <c r="Q295" s="5">
        <f t="shared" ca="1" si="1139"/>
        <v>0</v>
      </c>
      <c r="R295" s="5">
        <f t="shared" ca="1" si="1281"/>
        <v>0</v>
      </c>
      <c r="S295" s="5">
        <f t="shared" ca="1" si="1282"/>
        <v>0</v>
      </c>
      <c r="T295" s="5">
        <f t="shared" ca="1" si="1283"/>
        <v>0</v>
      </c>
      <c r="U295" s="5">
        <f t="shared" ca="1" si="1140"/>
        <v>0</v>
      </c>
      <c r="V295" s="5">
        <f t="shared" ca="1" si="1141"/>
        <v>0</v>
      </c>
      <c r="W295" s="5">
        <f t="shared" ca="1" si="1142"/>
        <v>0</v>
      </c>
      <c r="X295" s="5">
        <f t="shared" ca="1" si="1143"/>
        <v>0</v>
      </c>
      <c r="Y295" s="5">
        <f t="shared" ca="1" si="1144"/>
        <v>0</v>
      </c>
      <c r="Z295" s="5">
        <f t="shared" ca="1" si="1145"/>
        <v>0</v>
      </c>
      <c r="AA295" s="5">
        <f t="shared" ca="1" si="1146"/>
        <v>0</v>
      </c>
      <c r="AB295" s="5">
        <f t="shared" ca="1" si="1147"/>
        <v>0</v>
      </c>
      <c r="AC295" s="5">
        <f t="shared" ca="1" si="1148"/>
        <v>0</v>
      </c>
      <c r="AD295" s="5">
        <f t="shared" ca="1" si="1149"/>
        <v>0</v>
      </c>
      <c r="AE295" s="5">
        <f t="shared" ca="1" si="1150"/>
        <v>0</v>
      </c>
      <c r="AF295" s="5">
        <f t="shared" ca="1" si="1151"/>
        <v>0</v>
      </c>
      <c r="AG295" s="5">
        <f t="shared" ca="1" si="1151"/>
        <v>0</v>
      </c>
      <c r="AH295" s="37">
        <f t="shared" ca="1" si="1152"/>
        <v>0</v>
      </c>
      <c r="AI295" s="37">
        <f t="shared" ca="1" si="1153"/>
        <v>0</v>
      </c>
      <c r="AJ295" s="37">
        <f t="shared" ca="1" si="1154"/>
        <v>0</v>
      </c>
      <c r="AK295" s="37">
        <f t="shared" ca="1" si="1155"/>
        <v>0</v>
      </c>
      <c r="AL295" s="37">
        <f t="shared" ca="1" si="1156"/>
        <v>0</v>
      </c>
      <c r="AM295" s="37">
        <f t="shared" ca="1" si="1157"/>
        <v>0</v>
      </c>
      <c r="AN295" s="37">
        <f t="shared" ca="1" si="1158"/>
        <v>0</v>
      </c>
      <c r="AO295" s="37">
        <f t="shared" ca="1" si="1159"/>
        <v>0</v>
      </c>
      <c r="AP295" s="33">
        <f t="shared" ca="1" si="1160"/>
        <v>51.844316393289127</v>
      </c>
      <c r="AQ295" s="33">
        <f t="shared" ca="1" si="1161"/>
        <v>51.844316393289127</v>
      </c>
      <c r="AR295" s="24">
        <f t="shared" ca="1" si="1162"/>
        <v>0</v>
      </c>
      <c r="AS295" s="34">
        <f t="shared" ca="1" si="1163"/>
        <v>388.798</v>
      </c>
      <c r="AT295" s="34">
        <f t="shared" ca="1" si="1164"/>
        <v>388.798</v>
      </c>
      <c r="AU295" s="45">
        <f t="shared" ca="1" si="1165"/>
        <v>0</v>
      </c>
      <c r="AV295" s="34">
        <f t="shared" ca="1" si="1166"/>
        <v>-115.9</v>
      </c>
      <c r="AW295" s="34">
        <f t="shared" ca="1" si="1167"/>
        <v>-115.9</v>
      </c>
      <c r="AX295" s="46">
        <f t="shared" ca="1" si="1168"/>
        <v>0</v>
      </c>
      <c r="AY295" s="5"/>
      <c r="AZ295" s="5">
        <f t="shared" ca="1" si="1254"/>
        <v>0</v>
      </c>
      <c r="BA295" s="5">
        <f t="shared" ca="1" si="1255"/>
        <v>0</v>
      </c>
      <c r="BB295" s="5">
        <f t="shared" ca="1" si="1256"/>
        <v>0</v>
      </c>
      <c r="BC295" s="5">
        <f t="shared" ca="1" si="1257"/>
        <v>0</v>
      </c>
      <c r="BD295" s="5">
        <f t="shared" ca="1" si="1258"/>
        <v>0</v>
      </c>
      <c r="BE295" s="5">
        <f t="shared" ca="1" si="1259"/>
        <v>0</v>
      </c>
      <c r="BF295" s="5">
        <f t="shared" ca="1" si="1260"/>
        <v>0</v>
      </c>
      <c r="BG295" s="5">
        <f t="shared" ca="1" si="1261"/>
        <v>0</v>
      </c>
      <c r="BH295" s="5">
        <f t="shared" ca="1" si="1262"/>
        <v>0</v>
      </c>
      <c r="BI295" s="5">
        <f t="shared" ca="1" si="1263"/>
        <v>0</v>
      </c>
      <c r="BJ295" s="5">
        <f t="shared" ca="1" si="1264"/>
        <v>0</v>
      </c>
      <c r="BK295" s="5">
        <f t="shared" ca="1" si="1265"/>
        <v>0</v>
      </c>
      <c r="BL295" s="5">
        <f t="shared" ca="1" si="1284"/>
        <v>0</v>
      </c>
      <c r="BM295" s="5">
        <f t="shared" ca="1" si="1285"/>
        <v>0</v>
      </c>
      <c r="BN295" s="5">
        <f t="shared" ca="1" si="1286"/>
        <v>0</v>
      </c>
      <c r="BO295" s="5">
        <f t="shared" ca="1" si="1287"/>
        <v>0</v>
      </c>
      <c r="BP295" s="5">
        <f t="shared" ca="1" si="1288"/>
        <v>0</v>
      </c>
      <c r="BQ295" s="5">
        <f t="shared" ca="1" si="1289"/>
        <v>0</v>
      </c>
      <c r="BR295" s="5">
        <f t="shared" ca="1" si="1290"/>
        <v>0</v>
      </c>
      <c r="BS295" s="5">
        <f t="shared" ca="1" si="1291"/>
        <v>0</v>
      </c>
      <c r="BT295" s="5">
        <f t="shared" ca="1" si="1292"/>
        <v>0</v>
      </c>
      <c r="BU295" s="5">
        <f t="shared" ca="1" si="1293"/>
        <v>0</v>
      </c>
      <c r="BV295" s="5">
        <f t="shared" ca="1" si="1294"/>
        <v>0</v>
      </c>
      <c r="BW295" s="5">
        <f t="shared" ca="1" si="1295"/>
        <v>0</v>
      </c>
      <c r="BX295" s="5">
        <f t="shared" ca="1" si="1296"/>
        <v>0</v>
      </c>
      <c r="BY295" s="5">
        <f t="shared" ca="1" si="1297"/>
        <v>0</v>
      </c>
      <c r="BZ295" s="5">
        <f t="shared" ca="1" si="1298"/>
        <v>0</v>
      </c>
      <c r="CA295" s="5">
        <f t="shared" ca="1" si="1299"/>
        <v>0</v>
      </c>
      <c r="CB295" s="37">
        <f t="shared" ca="1" si="1169"/>
        <v>0</v>
      </c>
      <c r="CC295" s="37">
        <f t="shared" ca="1" si="1170"/>
        <v>0</v>
      </c>
      <c r="CD295" s="37">
        <f t="shared" ca="1" si="1171"/>
        <v>0</v>
      </c>
      <c r="CE295" s="37">
        <f t="shared" ca="1" si="1172"/>
        <v>0</v>
      </c>
      <c r="CF295" s="37">
        <f t="shared" ca="1" si="1173"/>
        <v>0</v>
      </c>
      <c r="CG295" s="37">
        <f t="shared" ca="1" si="1174"/>
        <v>0</v>
      </c>
      <c r="CH295" s="37">
        <f t="shared" ca="1" si="1175"/>
        <v>0</v>
      </c>
      <c r="CI295" s="19">
        <f t="shared" ca="1" si="1176"/>
        <v>0</v>
      </c>
      <c r="CJ295" s="33">
        <f t="shared" ca="1" si="1177"/>
        <v>39.917866555931461</v>
      </c>
      <c r="CK295" s="33">
        <f t="shared" ca="1" si="1266"/>
        <v>39.917866555931461</v>
      </c>
      <c r="CL295" s="24">
        <f t="shared" ca="1" si="1178"/>
        <v>0</v>
      </c>
      <c r="CM295" s="34">
        <f t="shared" ca="1" si="1179"/>
        <v>272.85899999999998</v>
      </c>
      <c r="CN295" s="34">
        <f t="shared" ca="1" si="1180"/>
        <v>272.85899999999998</v>
      </c>
      <c r="CO295" s="45">
        <f t="shared" ca="1" si="1181"/>
        <v>0</v>
      </c>
      <c r="CP295" s="5"/>
      <c r="CR295" s="5">
        <f t="shared" ca="1" si="1300"/>
        <v>60</v>
      </c>
      <c r="CS295" s="5">
        <f t="shared" ca="1" si="1301"/>
        <v>56</v>
      </c>
      <c r="CT295" s="62">
        <f t="shared" ca="1" si="1182"/>
        <v>6.6666666666666652E-2</v>
      </c>
      <c r="CW295" s="5">
        <f t="shared" ca="1" si="1312"/>
        <v>369694</v>
      </c>
      <c r="CX295" s="5">
        <f t="shared" ca="1" si="1312"/>
        <v>0</v>
      </c>
      <c r="CY295" s="5">
        <f t="shared" ca="1" si="1312"/>
        <v>96817.2</v>
      </c>
      <c r="CZ295" s="5">
        <f t="shared" ca="1" si="1312"/>
        <v>105862</v>
      </c>
      <c r="DA295" s="5">
        <f t="shared" ca="1" si="1312"/>
        <v>0</v>
      </c>
      <c r="DB295" s="5">
        <f t="shared" ca="1" si="1312"/>
        <v>0</v>
      </c>
      <c r="DC295" s="5">
        <f t="shared" ca="1" si="1312"/>
        <v>11782.3</v>
      </c>
      <c r="DD295" s="5">
        <f t="shared" ca="1" si="1312"/>
        <v>77193.3</v>
      </c>
      <c r="DE295" s="5">
        <f t="shared" ca="1" si="1312"/>
        <v>291655</v>
      </c>
      <c r="DF295" s="5">
        <f t="shared" ca="1" si="1312"/>
        <v>77659.3</v>
      </c>
      <c r="DG295" s="5">
        <f t="shared" ca="1" si="1312"/>
        <v>0</v>
      </c>
      <c r="DH295" s="5">
        <f t="shared" ca="1" si="1312"/>
        <v>379.85599999999999</v>
      </c>
      <c r="DI295" s="5">
        <f t="shared" ca="1" si="1324"/>
        <v>0</v>
      </c>
      <c r="DJ295" s="5">
        <f t="shared" ca="1" si="1324"/>
        <v>0</v>
      </c>
      <c r="DK295" s="5">
        <f t="shared" ca="1" si="1324"/>
        <v>0</v>
      </c>
      <c r="DL295" s="5"/>
      <c r="DM295" s="5">
        <f t="shared" ca="1" si="1313"/>
        <v>120.61199999999999</v>
      </c>
      <c r="DN295" s="5">
        <f t="shared" ca="1" si="1313"/>
        <v>120.61199999999999</v>
      </c>
      <c r="DO295" s="5">
        <f t="shared" ca="1" si="1313"/>
        <v>0</v>
      </c>
      <c r="DP295" s="5">
        <f t="shared" ca="1" si="1313"/>
        <v>0</v>
      </c>
      <c r="DQ295" s="5">
        <f t="shared" ca="1" si="1313"/>
        <v>0</v>
      </c>
      <c r="DR295" s="5">
        <f t="shared" ca="1" si="1313"/>
        <v>0</v>
      </c>
      <c r="DS295" s="5">
        <f t="shared" ca="1" si="1313"/>
        <v>0</v>
      </c>
      <c r="DT295" s="5">
        <f t="shared" ca="1" si="1313"/>
        <v>0</v>
      </c>
      <c r="DU295" s="5">
        <f t="shared" ca="1" si="1313"/>
        <v>120.61199999999999</v>
      </c>
      <c r="DV295" s="5">
        <f t="shared" ca="1" si="1313"/>
        <v>0</v>
      </c>
      <c r="DW295" s="5">
        <f t="shared" ca="1" si="1313"/>
        <v>0</v>
      </c>
      <c r="DX295" s="5">
        <f t="shared" ca="1" si="1313"/>
        <v>0</v>
      </c>
      <c r="DY295" s="5">
        <f t="shared" ca="1" si="1313"/>
        <v>0</v>
      </c>
      <c r="DZ295" s="5"/>
      <c r="EA295" s="5">
        <f t="shared" ca="1" si="1320"/>
        <v>388.798</v>
      </c>
      <c r="EB295" s="5">
        <f t="shared" ca="1" si="1320"/>
        <v>1.0207299999999999</v>
      </c>
      <c r="EC295" s="5">
        <f t="shared" ca="1" si="1320"/>
        <v>152.196</v>
      </c>
      <c r="ED295" s="5">
        <f t="shared" ca="1" si="1320"/>
        <v>127.345</v>
      </c>
      <c r="EE295" s="5">
        <f t="shared" ca="1" si="1320"/>
        <v>0</v>
      </c>
      <c r="EF295" s="5">
        <f t="shared" ca="1" si="1320"/>
        <v>0</v>
      </c>
      <c r="EG295" s="5">
        <f t="shared" ca="1" si="1320"/>
        <v>13.929600000000001</v>
      </c>
      <c r="EH295" s="5">
        <f t="shared" ca="1" si="1320"/>
        <v>94.3078</v>
      </c>
      <c r="EI295" s="5"/>
      <c r="EJ295" s="19">
        <f t="shared" ca="1" si="1183"/>
        <v>51.844316393289127</v>
      </c>
      <c r="EK295" s="19">
        <f t="shared" ca="1" si="1184"/>
        <v>0.49102922676697974</v>
      </c>
      <c r="EL295" s="19">
        <f t="shared" ca="1" si="1185"/>
        <v>13.448639886659258</v>
      </c>
      <c r="EM295" s="19">
        <f t="shared" ca="1" si="1186"/>
        <v>14.705030879652812</v>
      </c>
      <c r="EN295" s="19">
        <f t="shared" ca="1" si="1187"/>
        <v>0</v>
      </c>
      <c r="EO295" s="19">
        <f t="shared" ca="1" si="1188"/>
        <v>0</v>
      </c>
      <c r="EP295" s="19">
        <f t="shared" ca="1" si="1189"/>
        <v>1.636650406504065</v>
      </c>
      <c r="EQ295" s="19">
        <f t="shared" ca="1" si="1190"/>
        <v>10.722732049293453</v>
      </c>
      <c r="ER295" s="19">
        <f t="shared" ca="1" si="1191"/>
        <v>41.004110230386232</v>
      </c>
      <c r="ES295" s="19">
        <f t="shared" ca="1" si="1192"/>
        <v>10.787462966807936</v>
      </c>
      <c r="ET295" s="19">
        <f t="shared" ca="1" si="1193"/>
        <v>0</v>
      </c>
      <c r="EU295" s="19">
        <f t="shared" ca="1" si="1302"/>
        <v>5.2764865672492479E-2</v>
      </c>
      <c r="EV295" s="19">
        <f t="shared" ca="1" si="1303"/>
        <v>0</v>
      </c>
      <c r="EW295" s="72">
        <f t="shared" ca="1" si="1304"/>
        <v>0</v>
      </c>
      <c r="EX295" s="72">
        <f t="shared" ca="1" si="1305"/>
        <v>0</v>
      </c>
      <c r="EY295" s="5"/>
      <c r="EZ295" s="5"/>
      <c r="FA295" s="5"/>
      <c r="FB295" s="5">
        <f t="shared" ca="1" si="1314"/>
        <v>369694</v>
      </c>
      <c r="FC295" s="5">
        <f t="shared" ca="1" si="1314"/>
        <v>0</v>
      </c>
      <c r="FD295" s="5">
        <f t="shared" ca="1" si="1314"/>
        <v>96817.2</v>
      </c>
      <c r="FE295" s="5">
        <f t="shared" ca="1" si="1314"/>
        <v>105862</v>
      </c>
      <c r="FF295" s="5">
        <f t="shared" ca="1" si="1314"/>
        <v>0</v>
      </c>
      <c r="FG295" s="5">
        <f t="shared" ca="1" si="1314"/>
        <v>0</v>
      </c>
      <c r="FH295" s="5">
        <f t="shared" ca="1" si="1314"/>
        <v>11782.3</v>
      </c>
      <c r="FI295" s="5">
        <f t="shared" ca="1" si="1314"/>
        <v>77193.3</v>
      </c>
      <c r="FJ295" s="5">
        <f t="shared" ca="1" si="1314"/>
        <v>291655</v>
      </c>
      <c r="FK295" s="5">
        <f t="shared" ca="1" si="1314"/>
        <v>77659.3</v>
      </c>
      <c r="FL295" s="5">
        <f t="shared" ca="1" si="1314"/>
        <v>0</v>
      </c>
      <c r="FM295" s="5">
        <f t="shared" ca="1" si="1314"/>
        <v>379.85599999999999</v>
      </c>
      <c r="FN295" s="5">
        <f t="shared" ca="1" si="1220"/>
        <v>0</v>
      </c>
      <c r="FO295" s="5">
        <f t="shared" ca="1" si="1220"/>
        <v>0</v>
      </c>
      <c r="FP295" s="5">
        <f t="shared" ca="1" si="1220"/>
        <v>0</v>
      </c>
      <c r="FQ295" s="5"/>
      <c r="FR295" s="5">
        <f t="shared" ca="1" si="1315"/>
        <v>120.61199999999999</v>
      </c>
      <c r="FS295" s="5">
        <f t="shared" ca="1" si="1315"/>
        <v>120.61199999999999</v>
      </c>
      <c r="FT295" s="5">
        <f t="shared" ca="1" si="1315"/>
        <v>0</v>
      </c>
      <c r="FU295" s="5">
        <f t="shared" ca="1" si="1315"/>
        <v>0</v>
      </c>
      <c r="FV295" s="5">
        <f t="shared" ca="1" si="1315"/>
        <v>0</v>
      </c>
      <c r="FW295" s="5">
        <f t="shared" ca="1" si="1315"/>
        <v>0</v>
      </c>
      <c r="FX295" s="5">
        <f t="shared" ca="1" si="1315"/>
        <v>0</v>
      </c>
      <c r="FY295" s="5">
        <f t="shared" ca="1" si="1315"/>
        <v>0</v>
      </c>
      <c r="FZ295" s="5">
        <f t="shared" ca="1" si="1315"/>
        <v>120.61199999999999</v>
      </c>
      <c r="GA295" s="5">
        <f t="shared" ca="1" si="1315"/>
        <v>0</v>
      </c>
      <c r="GB295" s="5">
        <f t="shared" ca="1" si="1315"/>
        <v>0</v>
      </c>
      <c r="GC295" s="5">
        <f t="shared" ca="1" si="1315"/>
        <v>0</v>
      </c>
      <c r="GD295" s="5">
        <f t="shared" ca="1" si="1222"/>
        <v>0</v>
      </c>
      <c r="GE295" s="5"/>
      <c r="GF295" s="5">
        <f t="shared" ca="1" si="1321"/>
        <v>388.798</v>
      </c>
      <c r="GG295" s="5">
        <f t="shared" ca="1" si="1321"/>
        <v>1.0207299999999999</v>
      </c>
      <c r="GH295" s="5">
        <f t="shared" ca="1" si="1321"/>
        <v>152.196</v>
      </c>
      <c r="GI295" s="5">
        <f t="shared" ca="1" si="1321"/>
        <v>127.345</v>
      </c>
      <c r="GJ295" s="5">
        <f t="shared" ca="1" si="1321"/>
        <v>0</v>
      </c>
      <c r="GK295" s="5">
        <f t="shared" ca="1" si="1321"/>
        <v>0</v>
      </c>
      <c r="GL295" s="5">
        <f t="shared" ca="1" si="1321"/>
        <v>13.929600000000001</v>
      </c>
      <c r="GM295" s="5">
        <f t="shared" ca="1" si="1321"/>
        <v>94.3078</v>
      </c>
      <c r="GN295" s="5"/>
      <c r="GO295" s="19">
        <f t="shared" ca="1" si="1194"/>
        <v>51.844316393289127</v>
      </c>
      <c r="GP295" s="19">
        <f t="shared" ca="1" si="1195"/>
        <v>0.49102922676697974</v>
      </c>
      <c r="GQ295" s="19">
        <f t="shared" ca="1" si="1196"/>
        <v>13.448639886659258</v>
      </c>
      <c r="GR295" s="19">
        <f t="shared" ca="1" si="1197"/>
        <v>14.705030879652812</v>
      </c>
      <c r="GS295" s="19">
        <f t="shared" ca="1" si="1198"/>
        <v>0</v>
      </c>
      <c r="GT295" s="19">
        <f t="shared" ca="1" si="1199"/>
        <v>0</v>
      </c>
      <c r="GU295" s="19">
        <f t="shared" ca="1" si="1200"/>
        <v>1.636650406504065</v>
      </c>
      <c r="GV295" s="19">
        <f t="shared" ca="1" si="1201"/>
        <v>10.722732049293453</v>
      </c>
      <c r="GW295" s="19">
        <f t="shared" ca="1" si="1202"/>
        <v>41.004110230386232</v>
      </c>
      <c r="GX295" s="19">
        <f t="shared" ca="1" si="1203"/>
        <v>10.787462966807936</v>
      </c>
      <c r="GY295" s="19">
        <f t="shared" ca="1" si="1204"/>
        <v>0</v>
      </c>
      <c r="GZ295" s="19">
        <f t="shared" ca="1" si="1204"/>
        <v>5.2764865672492479E-2</v>
      </c>
      <c r="HA295" s="19">
        <f t="shared" ca="1" si="1204"/>
        <v>0</v>
      </c>
      <c r="HB295" s="72">
        <f t="shared" ca="1" si="1306"/>
        <v>0</v>
      </c>
      <c r="HC295" s="72">
        <f t="shared" ca="1" si="1307"/>
        <v>0</v>
      </c>
      <c r="HD295" s="5"/>
      <c r="HE295" s="5"/>
      <c r="HF295" s="5"/>
      <c r="HG295" s="5">
        <f t="shared" ca="1" si="1316"/>
        <v>274729</v>
      </c>
      <c r="HH295" s="5">
        <f t="shared" ca="1" si="1316"/>
        <v>0</v>
      </c>
      <c r="HI295" s="5">
        <f t="shared" ca="1" si="1316"/>
        <v>84353.5</v>
      </c>
      <c r="HJ295" s="5">
        <f t="shared" ca="1" si="1316"/>
        <v>23483.599999999999</v>
      </c>
      <c r="HK295" s="5">
        <f t="shared" ca="1" si="1316"/>
        <v>0</v>
      </c>
      <c r="HL295" s="5">
        <f t="shared" ca="1" si="1316"/>
        <v>0</v>
      </c>
      <c r="HM295" s="5">
        <f t="shared" ca="1" si="1316"/>
        <v>11659.1</v>
      </c>
      <c r="HN295" s="5">
        <f t="shared" ca="1" si="1316"/>
        <v>77193.3</v>
      </c>
      <c r="HO295" s="5">
        <f t="shared" ca="1" si="1316"/>
        <v>196689</v>
      </c>
      <c r="HP295" s="5">
        <f t="shared" ca="1" si="1316"/>
        <v>77659.3</v>
      </c>
      <c r="HQ295" s="5">
        <f t="shared" ca="1" si="1316"/>
        <v>0</v>
      </c>
      <c r="HR295" s="5">
        <f t="shared" ca="1" si="1316"/>
        <v>379.85599999999999</v>
      </c>
      <c r="HS295" s="5">
        <f t="shared" ca="1" si="1316"/>
        <v>0</v>
      </c>
      <c r="HT295" s="5">
        <f t="shared" ca="1" si="1316"/>
        <v>0</v>
      </c>
      <c r="HU295" s="5">
        <f t="shared" ca="1" si="1316"/>
        <v>0</v>
      </c>
      <c r="HV295" s="5"/>
      <c r="HW295" s="5">
        <f t="shared" ca="1" si="1317"/>
        <v>431.31200000000001</v>
      </c>
      <c r="HX295" s="5">
        <f t="shared" ca="1" si="1317"/>
        <v>431.31200000000001</v>
      </c>
      <c r="HY295" s="5">
        <f t="shared" ca="1" si="1317"/>
        <v>0</v>
      </c>
      <c r="HZ295" s="5">
        <f t="shared" ca="1" si="1317"/>
        <v>0</v>
      </c>
      <c r="IA295" s="5">
        <f t="shared" ca="1" si="1317"/>
        <v>0</v>
      </c>
      <c r="IB295" s="5">
        <f t="shared" ca="1" si="1317"/>
        <v>0</v>
      </c>
      <c r="IC295" s="5">
        <f t="shared" ca="1" si="1317"/>
        <v>0</v>
      </c>
      <c r="ID295" s="5">
        <f t="shared" ca="1" si="1317"/>
        <v>0</v>
      </c>
      <c r="IE295" s="5">
        <f t="shared" ca="1" si="1317"/>
        <v>431.31200000000001</v>
      </c>
      <c r="IF295" s="5">
        <f t="shared" ca="1" si="1317"/>
        <v>0</v>
      </c>
      <c r="IG295" s="5">
        <f t="shared" ca="1" si="1317"/>
        <v>0</v>
      </c>
      <c r="IH295" s="5">
        <f t="shared" ca="1" si="1317"/>
        <v>0</v>
      </c>
      <c r="II295" s="5">
        <f t="shared" ca="1" si="1227"/>
        <v>0</v>
      </c>
      <c r="IJ295" s="5"/>
      <c r="IK295" s="5">
        <f t="shared" ca="1" si="1322"/>
        <v>272.85899999999998</v>
      </c>
      <c r="IL295" s="5">
        <f t="shared" ca="1" si="1322"/>
        <v>3.6617600000000001</v>
      </c>
      <c r="IM295" s="5">
        <f t="shared" ca="1" si="1322"/>
        <v>131.535</v>
      </c>
      <c r="IN295" s="5">
        <f t="shared" ca="1" si="1322"/>
        <v>29.575500000000002</v>
      </c>
      <c r="IO295" s="5">
        <f t="shared" ca="1" si="1322"/>
        <v>0</v>
      </c>
      <c r="IP295" s="5">
        <f t="shared" ca="1" si="1322"/>
        <v>0</v>
      </c>
      <c r="IQ295" s="5">
        <f t="shared" ca="1" si="1322"/>
        <v>13.779500000000001</v>
      </c>
      <c r="IR295" s="5">
        <f t="shared" ca="1" si="1322"/>
        <v>94.3078</v>
      </c>
      <c r="IS295" s="5"/>
      <c r="IT295" s="19">
        <f t="shared" ca="1" si="1267"/>
        <v>39.917866555931461</v>
      </c>
      <c r="IU295" s="19">
        <f t="shared" ca="1" si="1268"/>
        <v>1.7559347150807514</v>
      </c>
      <c r="IV295" s="19">
        <f t="shared" ca="1" si="1269"/>
        <v>11.717337876733801</v>
      </c>
      <c r="IW295" s="19">
        <f t="shared" ca="1" si="1270"/>
        <v>3.2620493015946685</v>
      </c>
      <c r="IX295" s="19">
        <f t="shared" ca="1" si="1271"/>
        <v>0</v>
      </c>
      <c r="IY295" s="19">
        <f t="shared" ca="1" si="1272"/>
        <v>0</v>
      </c>
      <c r="IZ295" s="19">
        <f t="shared" ca="1" si="1273"/>
        <v>1.6195369965517381</v>
      </c>
      <c r="JA295" s="19">
        <f t="shared" ca="1" si="1274"/>
        <v>10.722732049293453</v>
      </c>
      <c r="JB295" s="19">
        <f t="shared" ca="1" si="1275"/>
        <v>29.077521485480254</v>
      </c>
      <c r="JC295" s="19">
        <f t="shared" ca="1" si="1276"/>
        <v>10.787462966807936</v>
      </c>
      <c r="JD295" s="19">
        <f t="shared" ca="1" si="1277"/>
        <v>0</v>
      </c>
      <c r="JE295" s="19">
        <f t="shared" ca="1" si="1278"/>
        <v>5.2764865672492479E-2</v>
      </c>
      <c r="JF295" s="19">
        <f t="shared" ca="1" si="1278"/>
        <v>0</v>
      </c>
      <c r="JG295" s="72">
        <f t="shared" ca="1" si="1308"/>
        <v>0</v>
      </c>
      <c r="JH295" s="72">
        <f t="shared" ca="1" si="1309"/>
        <v>0</v>
      </c>
      <c r="JI295" s="5"/>
      <c r="JJ295" s="5"/>
      <c r="JK295" s="5"/>
      <c r="JL295" s="5">
        <f t="shared" ca="1" si="1318"/>
        <v>274729</v>
      </c>
      <c r="JM295" s="5">
        <f t="shared" ca="1" si="1318"/>
        <v>0</v>
      </c>
      <c r="JN295" s="5">
        <f t="shared" ca="1" si="1318"/>
        <v>84353.5</v>
      </c>
      <c r="JO295" s="5">
        <f t="shared" ca="1" si="1318"/>
        <v>23483.599999999999</v>
      </c>
      <c r="JP295" s="5">
        <f t="shared" ca="1" si="1318"/>
        <v>0</v>
      </c>
      <c r="JQ295" s="5">
        <f t="shared" ca="1" si="1318"/>
        <v>0</v>
      </c>
      <c r="JR295" s="5">
        <f t="shared" ca="1" si="1318"/>
        <v>11659.1</v>
      </c>
      <c r="JS295" s="5">
        <f t="shared" ca="1" si="1318"/>
        <v>77193.3</v>
      </c>
      <c r="JT295" s="5">
        <f t="shared" ca="1" si="1318"/>
        <v>196689</v>
      </c>
      <c r="JU295" s="5">
        <f t="shared" ca="1" si="1318"/>
        <v>77659.3</v>
      </c>
      <c r="JV295" s="5">
        <f t="shared" ca="1" si="1318"/>
        <v>0</v>
      </c>
      <c r="JW295" s="5">
        <f t="shared" ca="1" si="1318"/>
        <v>379.85599999999999</v>
      </c>
      <c r="JX295" s="5">
        <f t="shared" ca="1" si="1229"/>
        <v>0</v>
      </c>
      <c r="JY295" s="5">
        <f t="shared" ca="1" si="1229"/>
        <v>0</v>
      </c>
      <c r="JZ295" s="5">
        <f t="shared" ca="1" si="1229"/>
        <v>0</v>
      </c>
      <c r="KA295" s="5"/>
      <c r="KB295" s="5">
        <f t="shared" ca="1" si="1319"/>
        <v>431.31200000000001</v>
      </c>
      <c r="KC295" s="5">
        <f t="shared" ca="1" si="1319"/>
        <v>431.31200000000001</v>
      </c>
      <c r="KD295" s="5">
        <f t="shared" ca="1" si="1319"/>
        <v>0</v>
      </c>
      <c r="KE295" s="5">
        <f t="shared" ca="1" si="1319"/>
        <v>0</v>
      </c>
      <c r="KF295" s="5">
        <f t="shared" ca="1" si="1319"/>
        <v>0</v>
      </c>
      <c r="KG295" s="5">
        <f t="shared" ca="1" si="1319"/>
        <v>0</v>
      </c>
      <c r="KH295" s="5">
        <f t="shared" ca="1" si="1319"/>
        <v>0</v>
      </c>
      <c r="KI295" s="5">
        <f t="shared" ca="1" si="1319"/>
        <v>0</v>
      </c>
      <c r="KJ295" s="5">
        <f t="shared" ca="1" si="1319"/>
        <v>431.31200000000001</v>
      </c>
      <c r="KK295" s="5">
        <f t="shared" ca="1" si="1319"/>
        <v>0</v>
      </c>
      <c r="KL295" s="5">
        <f t="shared" ca="1" si="1319"/>
        <v>0</v>
      </c>
      <c r="KM295" s="5">
        <f t="shared" ca="1" si="1319"/>
        <v>0</v>
      </c>
      <c r="KN295" s="5">
        <f t="shared" ca="1" si="1231"/>
        <v>0</v>
      </c>
      <c r="KO295" s="5"/>
      <c r="KP295" s="5">
        <f t="shared" ca="1" si="1323"/>
        <v>272.85899999999998</v>
      </c>
      <c r="KQ295" s="5">
        <f t="shared" ca="1" si="1323"/>
        <v>3.6617600000000001</v>
      </c>
      <c r="KR295" s="5">
        <f t="shared" ca="1" si="1323"/>
        <v>131.535</v>
      </c>
      <c r="KS295" s="5">
        <f t="shared" ca="1" si="1323"/>
        <v>29.575500000000002</v>
      </c>
      <c r="KT295" s="5">
        <f t="shared" ca="1" si="1323"/>
        <v>0</v>
      </c>
      <c r="KU295" s="5">
        <f t="shared" ca="1" si="1323"/>
        <v>0</v>
      </c>
      <c r="KV295" s="5">
        <f t="shared" ca="1" si="1323"/>
        <v>13.779500000000001</v>
      </c>
      <c r="KW295" s="5">
        <f t="shared" ca="1" si="1323"/>
        <v>94.3078</v>
      </c>
      <c r="KX295" s="5"/>
      <c r="KY295" s="19">
        <f t="shared" ca="1" si="1205"/>
        <v>39.917866555931461</v>
      </c>
      <c r="KZ295" s="19">
        <f t="shared" ca="1" si="1206"/>
        <v>1.7559347150807514</v>
      </c>
      <c r="LA295" s="19">
        <f t="shared" ca="1" si="1207"/>
        <v>11.717337876733801</v>
      </c>
      <c r="LB295" s="19">
        <f t="shared" ca="1" si="1208"/>
        <v>3.2620493015946685</v>
      </c>
      <c r="LC295" s="19">
        <f t="shared" ca="1" si="1209"/>
        <v>0</v>
      </c>
      <c r="LD295" s="19">
        <f t="shared" ca="1" si="1210"/>
        <v>0</v>
      </c>
      <c r="LE295" s="19">
        <f t="shared" ca="1" si="1211"/>
        <v>1.6195369965517381</v>
      </c>
      <c r="LF295" s="19">
        <f t="shared" ca="1" si="1212"/>
        <v>10.722732049293453</v>
      </c>
      <c r="LG295" s="19">
        <f t="shared" ca="1" si="1213"/>
        <v>29.077521485480254</v>
      </c>
      <c r="LH295" s="19">
        <f t="shared" ca="1" si="1214"/>
        <v>10.787462966807936</v>
      </c>
      <c r="LI295" s="19">
        <f t="shared" ca="1" si="1215"/>
        <v>0</v>
      </c>
      <c r="LJ295" s="19">
        <f t="shared" ca="1" si="1279"/>
        <v>5.2764865672492479E-2</v>
      </c>
      <c r="LK295" s="19">
        <f t="shared" ca="1" si="1280"/>
        <v>0</v>
      </c>
      <c r="LL295" s="72">
        <f t="shared" ca="1" si="1310"/>
        <v>0</v>
      </c>
      <c r="LM295" s="72">
        <f t="shared" ca="1" si="1311"/>
        <v>0</v>
      </c>
    </row>
    <row r="296" spans="1:325" ht="15" customHeight="1" outlineLevel="1" x14ac:dyDescent="0.3">
      <c r="A296" s="5">
        <f>IF('Old Results'!E276='New Results'!E276,'New Results'!E276,"0")</f>
        <v>24563.1</v>
      </c>
      <c r="B296" s="5">
        <f t="shared" si="1237"/>
        <v>515</v>
      </c>
      <c r="C296" s="27">
        <f t="shared" si="1252"/>
        <v>275</v>
      </c>
      <c r="D296" s="41" t="str">
        <f>'Old Results'!C276</f>
        <v>0515715-RetlMed-SG-UEFConsumerInstElec</v>
      </c>
      <c r="E296" s="41" t="str">
        <f>'New Results'!C276</f>
        <v>0515715-RetlMed-SG-UEFConsumerInstElec</v>
      </c>
      <c r="F296" s="5">
        <f t="shared" ca="1" si="1128"/>
        <v>0</v>
      </c>
      <c r="G296" s="5">
        <f t="shared" ca="1" si="1129"/>
        <v>0</v>
      </c>
      <c r="H296" s="5">
        <f t="shared" ca="1" si="1130"/>
        <v>0</v>
      </c>
      <c r="I296" s="5">
        <f t="shared" ca="1" si="1131"/>
        <v>0</v>
      </c>
      <c r="J296" s="5">
        <f t="shared" ca="1" si="1132"/>
        <v>0</v>
      </c>
      <c r="K296" s="5">
        <f t="shared" ca="1" si="1133"/>
        <v>0</v>
      </c>
      <c r="L296" s="5">
        <f t="shared" ca="1" si="1134"/>
        <v>0</v>
      </c>
      <c r="M296" s="5">
        <f t="shared" ca="1" si="1135"/>
        <v>0</v>
      </c>
      <c r="N296" s="5">
        <f t="shared" ca="1" si="1136"/>
        <v>0</v>
      </c>
      <c r="O296" s="5">
        <f t="shared" ca="1" si="1137"/>
        <v>0</v>
      </c>
      <c r="P296" s="5">
        <f t="shared" ca="1" si="1138"/>
        <v>0</v>
      </c>
      <c r="Q296" s="5">
        <f t="shared" ca="1" si="1139"/>
        <v>0</v>
      </c>
      <c r="R296" s="5">
        <f t="shared" ca="1" si="1281"/>
        <v>0</v>
      </c>
      <c r="S296" s="5">
        <f t="shared" ca="1" si="1282"/>
        <v>0</v>
      </c>
      <c r="T296" s="5">
        <f t="shared" ca="1" si="1283"/>
        <v>0</v>
      </c>
      <c r="U296" s="5">
        <f t="shared" ca="1" si="1140"/>
        <v>0</v>
      </c>
      <c r="V296" s="5">
        <f t="shared" ca="1" si="1141"/>
        <v>0</v>
      </c>
      <c r="W296" s="5">
        <f t="shared" ca="1" si="1142"/>
        <v>0</v>
      </c>
      <c r="X296" s="5">
        <f t="shared" ca="1" si="1143"/>
        <v>0</v>
      </c>
      <c r="Y296" s="5">
        <f t="shared" ca="1" si="1144"/>
        <v>0</v>
      </c>
      <c r="Z296" s="5">
        <f t="shared" ca="1" si="1145"/>
        <v>0</v>
      </c>
      <c r="AA296" s="5">
        <f t="shared" ca="1" si="1146"/>
        <v>0</v>
      </c>
      <c r="AB296" s="5">
        <f t="shared" ca="1" si="1147"/>
        <v>0</v>
      </c>
      <c r="AC296" s="5">
        <f t="shared" ca="1" si="1148"/>
        <v>0</v>
      </c>
      <c r="AD296" s="5">
        <f t="shared" ca="1" si="1149"/>
        <v>0</v>
      </c>
      <c r="AE296" s="5">
        <f t="shared" ca="1" si="1150"/>
        <v>0</v>
      </c>
      <c r="AF296" s="5">
        <f t="shared" ca="1" si="1151"/>
        <v>0</v>
      </c>
      <c r="AG296" s="5">
        <f t="shared" ca="1" si="1151"/>
        <v>0</v>
      </c>
      <c r="AH296" s="37">
        <f t="shared" ca="1" si="1152"/>
        <v>0</v>
      </c>
      <c r="AI296" s="37">
        <f t="shared" ca="1" si="1153"/>
        <v>0</v>
      </c>
      <c r="AJ296" s="37">
        <f t="shared" ca="1" si="1154"/>
        <v>0</v>
      </c>
      <c r="AK296" s="37">
        <f t="shared" ca="1" si="1155"/>
        <v>0</v>
      </c>
      <c r="AL296" s="37">
        <f t="shared" ca="1" si="1156"/>
        <v>0</v>
      </c>
      <c r="AM296" s="37">
        <f t="shared" ca="1" si="1157"/>
        <v>0</v>
      </c>
      <c r="AN296" s="37">
        <f t="shared" ca="1" si="1158"/>
        <v>0</v>
      </c>
      <c r="AO296" s="37">
        <f t="shared" ca="1" si="1159"/>
        <v>0</v>
      </c>
      <c r="AP296" s="33">
        <f t="shared" ca="1" si="1160"/>
        <v>51.913909074994613</v>
      </c>
      <c r="AQ296" s="33">
        <f t="shared" ca="1" si="1161"/>
        <v>51.913909074994613</v>
      </c>
      <c r="AR296" s="24">
        <f t="shared" ca="1" si="1162"/>
        <v>0</v>
      </c>
      <c r="AS296" s="34">
        <f t="shared" ca="1" si="1163"/>
        <v>389.39499999999998</v>
      </c>
      <c r="AT296" s="34">
        <f t="shared" ca="1" si="1164"/>
        <v>389.39499999999998</v>
      </c>
      <c r="AU296" s="45">
        <f t="shared" ca="1" si="1165"/>
        <v>0</v>
      </c>
      <c r="AV296" s="34">
        <f t="shared" ca="1" si="1166"/>
        <v>-116.5</v>
      </c>
      <c r="AW296" s="34">
        <f t="shared" ca="1" si="1167"/>
        <v>-116.5</v>
      </c>
      <c r="AX296" s="46">
        <f t="shared" ca="1" si="1168"/>
        <v>0</v>
      </c>
      <c r="AY296" s="5"/>
      <c r="AZ296" s="5">
        <f t="shared" ca="1" si="1254"/>
        <v>0</v>
      </c>
      <c r="BA296" s="5">
        <f t="shared" ca="1" si="1255"/>
        <v>0</v>
      </c>
      <c r="BB296" s="5">
        <f t="shared" ca="1" si="1256"/>
        <v>0</v>
      </c>
      <c r="BC296" s="5">
        <f t="shared" ca="1" si="1257"/>
        <v>0</v>
      </c>
      <c r="BD296" s="5">
        <f t="shared" ca="1" si="1258"/>
        <v>0</v>
      </c>
      <c r="BE296" s="5">
        <f t="shared" ca="1" si="1259"/>
        <v>0</v>
      </c>
      <c r="BF296" s="5">
        <f t="shared" ca="1" si="1260"/>
        <v>0</v>
      </c>
      <c r="BG296" s="5">
        <f t="shared" ca="1" si="1261"/>
        <v>0</v>
      </c>
      <c r="BH296" s="5">
        <f t="shared" ca="1" si="1262"/>
        <v>0</v>
      </c>
      <c r="BI296" s="5">
        <f t="shared" ca="1" si="1263"/>
        <v>0</v>
      </c>
      <c r="BJ296" s="5">
        <f t="shared" ca="1" si="1264"/>
        <v>0</v>
      </c>
      <c r="BK296" s="5">
        <f t="shared" ca="1" si="1265"/>
        <v>0</v>
      </c>
      <c r="BL296" s="5">
        <f t="shared" ca="1" si="1284"/>
        <v>0</v>
      </c>
      <c r="BM296" s="5">
        <f t="shared" ca="1" si="1285"/>
        <v>0</v>
      </c>
      <c r="BN296" s="5">
        <f t="shared" ca="1" si="1286"/>
        <v>0</v>
      </c>
      <c r="BO296" s="5">
        <f t="shared" ca="1" si="1287"/>
        <v>0</v>
      </c>
      <c r="BP296" s="5">
        <f t="shared" ca="1" si="1288"/>
        <v>0</v>
      </c>
      <c r="BQ296" s="5">
        <f t="shared" ca="1" si="1289"/>
        <v>0</v>
      </c>
      <c r="BR296" s="5">
        <f t="shared" ca="1" si="1290"/>
        <v>0</v>
      </c>
      <c r="BS296" s="5">
        <f t="shared" ca="1" si="1291"/>
        <v>0</v>
      </c>
      <c r="BT296" s="5">
        <f t="shared" ca="1" si="1292"/>
        <v>0</v>
      </c>
      <c r="BU296" s="5">
        <f t="shared" ca="1" si="1293"/>
        <v>0</v>
      </c>
      <c r="BV296" s="5">
        <f t="shared" ca="1" si="1294"/>
        <v>0</v>
      </c>
      <c r="BW296" s="5">
        <f t="shared" ca="1" si="1295"/>
        <v>0</v>
      </c>
      <c r="BX296" s="5">
        <f t="shared" ca="1" si="1296"/>
        <v>0</v>
      </c>
      <c r="BY296" s="5">
        <f t="shared" ca="1" si="1297"/>
        <v>0</v>
      </c>
      <c r="BZ296" s="5">
        <f t="shared" ca="1" si="1298"/>
        <v>0</v>
      </c>
      <c r="CA296" s="5">
        <f t="shared" ca="1" si="1299"/>
        <v>0</v>
      </c>
      <c r="CB296" s="37">
        <f t="shared" ca="1" si="1169"/>
        <v>0</v>
      </c>
      <c r="CC296" s="37">
        <f t="shared" ca="1" si="1170"/>
        <v>0</v>
      </c>
      <c r="CD296" s="37">
        <f t="shared" ca="1" si="1171"/>
        <v>0</v>
      </c>
      <c r="CE296" s="37">
        <f t="shared" ca="1" si="1172"/>
        <v>0</v>
      </c>
      <c r="CF296" s="37">
        <f t="shared" ca="1" si="1173"/>
        <v>0</v>
      </c>
      <c r="CG296" s="37">
        <f t="shared" ca="1" si="1174"/>
        <v>0</v>
      </c>
      <c r="CH296" s="37">
        <f t="shared" ca="1" si="1175"/>
        <v>0</v>
      </c>
      <c r="CI296" s="19">
        <f t="shared" ca="1" si="1176"/>
        <v>0</v>
      </c>
      <c r="CJ296" s="33">
        <f t="shared" ca="1" si="1177"/>
        <v>39.916755295544945</v>
      </c>
      <c r="CK296" s="33">
        <f t="shared" ca="1" si="1266"/>
        <v>39.916755295544945</v>
      </c>
      <c r="CL296" s="24">
        <f t="shared" ca="1" si="1178"/>
        <v>0</v>
      </c>
      <c r="CM296" s="34">
        <f t="shared" ca="1" si="1179"/>
        <v>272.85700000000003</v>
      </c>
      <c r="CN296" s="34">
        <f t="shared" ca="1" si="1180"/>
        <v>272.85700000000003</v>
      </c>
      <c r="CO296" s="45">
        <f t="shared" ca="1" si="1181"/>
        <v>0</v>
      </c>
      <c r="CP296" s="5"/>
      <c r="CR296" s="5">
        <f t="shared" ca="1" si="1300"/>
        <v>58</v>
      </c>
      <c r="CS296" s="5">
        <f t="shared" ca="1" si="1301"/>
        <v>57</v>
      </c>
      <c r="CT296" s="62">
        <f t="shared" ca="1" si="1182"/>
        <v>1.7241379310344862E-2</v>
      </c>
      <c r="CW296" s="5">
        <f t="shared" ca="1" si="1312"/>
        <v>370195</v>
      </c>
      <c r="CX296" s="5">
        <f t="shared" ca="1" si="1312"/>
        <v>0</v>
      </c>
      <c r="CY296" s="5">
        <f t="shared" ca="1" si="1312"/>
        <v>96817.2</v>
      </c>
      <c r="CZ296" s="5">
        <f t="shared" ca="1" si="1312"/>
        <v>105862</v>
      </c>
      <c r="DA296" s="5">
        <f t="shared" ca="1" si="1312"/>
        <v>0</v>
      </c>
      <c r="DB296" s="5">
        <f t="shared" ca="1" si="1312"/>
        <v>0</v>
      </c>
      <c r="DC296" s="5">
        <f t="shared" ca="1" si="1312"/>
        <v>12283.1</v>
      </c>
      <c r="DD296" s="5">
        <f t="shared" ca="1" si="1312"/>
        <v>77193.3</v>
      </c>
      <c r="DE296" s="5">
        <f t="shared" ca="1" si="1312"/>
        <v>292155</v>
      </c>
      <c r="DF296" s="5">
        <f t="shared" ca="1" si="1312"/>
        <v>77659.3</v>
      </c>
      <c r="DG296" s="5">
        <f t="shared" ca="1" si="1312"/>
        <v>0</v>
      </c>
      <c r="DH296" s="5">
        <f t="shared" ca="1" si="1312"/>
        <v>379.85599999999999</v>
      </c>
      <c r="DI296" s="5">
        <f t="shared" ca="1" si="1324"/>
        <v>0</v>
      </c>
      <c r="DJ296" s="5">
        <f t="shared" ca="1" si="1324"/>
        <v>0</v>
      </c>
      <c r="DK296" s="5">
        <f t="shared" ca="1" si="1324"/>
        <v>0</v>
      </c>
      <c r="DL296" s="5"/>
      <c r="DM296" s="5">
        <f t="shared" ca="1" si="1313"/>
        <v>120.61199999999999</v>
      </c>
      <c r="DN296" s="5">
        <f t="shared" ca="1" si="1313"/>
        <v>120.61199999999999</v>
      </c>
      <c r="DO296" s="5">
        <f t="shared" ca="1" si="1313"/>
        <v>0</v>
      </c>
      <c r="DP296" s="5">
        <f t="shared" ca="1" si="1313"/>
        <v>0</v>
      </c>
      <c r="DQ296" s="5">
        <f t="shared" ca="1" si="1313"/>
        <v>0</v>
      </c>
      <c r="DR296" s="5">
        <f t="shared" ca="1" si="1313"/>
        <v>0</v>
      </c>
      <c r="DS296" s="5">
        <f t="shared" ca="1" si="1313"/>
        <v>0</v>
      </c>
      <c r="DT296" s="5">
        <f t="shared" ca="1" si="1313"/>
        <v>0</v>
      </c>
      <c r="DU296" s="5">
        <f t="shared" ca="1" si="1313"/>
        <v>120.61199999999999</v>
      </c>
      <c r="DV296" s="5">
        <f t="shared" ca="1" si="1313"/>
        <v>0</v>
      </c>
      <c r="DW296" s="5">
        <f t="shared" ca="1" si="1313"/>
        <v>0</v>
      </c>
      <c r="DX296" s="5">
        <f t="shared" ca="1" si="1313"/>
        <v>0</v>
      </c>
      <c r="DY296" s="5">
        <f t="shared" ca="1" si="1313"/>
        <v>0</v>
      </c>
      <c r="DZ296" s="5"/>
      <c r="EA296" s="5">
        <f t="shared" ca="1" si="1320"/>
        <v>389.39499999999998</v>
      </c>
      <c r="EB296" s="5">
        <f t="shared" ca="1" si="1320"/>
        <v>1.0207299999999999</v>
      </c>
      <c r="EC296" s="5">
        <f t="shared" ca="1" si="1320"/>
        <v>152.196</v>
      </c>
      <c r="ED296" s="5">
        <f t="shared" ca="1" si="1320"/>
        <v>127.345</v>
      </c>
      <c r="EE296" s="5">
        <f t="shared" ca="1" si="1320"/>
        <v>0</v>
      </c>
      <c r="EF296" s="5">
        <f t="shared" ca="1" si="1320"/>
        <v>0</v>
      </c>
      <c r="EG296" s="5">
        <f t="shared" ca="1" si="1320"/>
        <v>14.526199999999999</v>
      </c>
      <c r="EH296" s="5">
        <f t="shared" ca="1" si="1320"/>
        <v>94.3078</v>
      </c>
      <c r="EI296" s="5"/>
      <c r="EJ296" s="19">
        <f t="shared" ca="1" si="1183"/>
        <v>51.913909074994613</v>
      </c>
      <c r="EK296" s="19">
        <f t="shared" ca="1" si="1184"/>
        <v>0.49102922676697974</v>
      </c>
      <c r="EL296" s="19">
        <f t="shared" ca="1" si="1185"/>
        <v>13.448639886659258</v>
      </c>
      <c r="EM296" s="19">
        <f t="shared" ca="1" si="1186"/>
        <v>14.705030879652812</v>
      </c>
      <c r="EN296" s="19">
        <f t="shared" ca="1" si="1187"/>
        <v>0</v>
      </c>
      <c r="EO296" s="19">
        <f t="shared" ca="1" si="1188"/>
        <v>0</v>
      </c>
      <c r="EP296" s="19">
        <f t="shared" ca="1" si="1189"/>
        <v>1.7062153066998873</v>
      </c>
      <c r="EQ296" s="19">
        <f t="shared" ca="1" si="1190"/>
        <v>10.722732049293453</v>
      </c>
      <c r="ER296" s="19">
        <f t="shared" ca="1" si="1191"/>
        <v>41.0735640045434</v>
      </c>
      <c r="ES296" s="19">
        <f t="shared" ca="1" si="1192"/>
        <v>10.787462966807936</v>
      </c>
      <c r="ET296" s="19">
        <f t="shared" ca="1" si="1193"/>
        <v>0</v>
      </c>
      <c r="EU296" s="19">
        <f t="shared" ca="1" si="1302"/>
        <v>5.2764865672492479E-2</v>
      </c>
      <c r="EV296" s="19">
        <f t="shared" ca="1" si="1303"/>
        <v>0</v>
      </c>
      <c r="EW296" s="72">
        <f t="shared" ca="1" si="1304"/>
        <v>0</v>
      </c>
      <c r="EX296" s="72">
        <f t="shared" ca="1" si="1305"/>
        <v>0</v>
      </c>
      <c r="EY296" s="5"/>
      <c r="EZ296" s="5"/>
      <c r="FA296" s="5"/>
      <c r="FB296" s="5">
        <f t="shared" ca="1" si="1314"/>
        <v>370195</v>
      </c>
      <c r="FC296" s="5">
        <f t="shared" ca="1" si="1314"/>
        <v>0</v>
      </c>
      <c r="FD296" s="5">
        <f t="shared" ca="1" si="1314"/>
        <v>96817.2</v>
      </c>
      <c r="FE296" s="5">
        <f t="shared" ca="1" si="1314"/>
        <v>105862</v>
      </c>
      <c r="FF296" s="5">
        <f t="shared" ca="1" si="1314"/>
        <v>0</v>
      </c>
      <c r="FG296" s="5">
        <f t="shared" ca="1" si="1314"/>
        <v>0</v>
      </c>
      <c r="FH296" s="5">
        <f t="shared" ca="1" si="1314"/>
        <v>12283.1</v>
      </c>
      <c r="FI296" s="5">
        <f t="shared" ca="1" si="1314"/>
        <v>77193.3</v>
      </c>
      <c r="FJ296" s="5">
        <f t="shared" ca="1" si="1314"/>
        <v>292155</v>
      </c>
      <c r="FK296" s="5">
        <f t="shared" ca="1" si="1314"/>
        <v>77659.3</v>
      </c>
      <c r="FL296" s="5">
        <f t="shared" ca="1" si="1314"/>
        <v>0</v>
      </c>
      <c r="FM296" s="5">
        <f t="shared" ca="1" si="1314"/>
        <v>379.85599999999999</v>
      </c>
      <c r="FN296" s="5">
        <f t="shared" ca="1" si="1220"/>
        <v>0</v>
      </c>
      <c r="FO296" s="5">
        <f t="shared" ca="1" si="1220"/>
        <v>0</v>
      </c>
      <c r="FP296" s="5">
        <f t="shared" ca="1" si="1220"/>
        <v>0</v>
      </c>
      <c r="FQ296" s="5"/>
      <c r="FR296" s="5">
        <f t="shared" ca="1" si="1315"/>
        <v>120.61199999999999</v>
      </c>
      <c r="FS296" s="5">
        <f t="shared" ca="1" si="1315"/>
        <v>120.61199999999999</v>
      </c>
      <c r="FT296" s="5">
        <f t="shared" ca="1" si="1315"/>
        <v>0</v>
      </c>
      <c r="FU296" s="5">
        <f t="shared" ca="1" si="1315"/>
        <v>0</v>
      </c>
      <c r="FV296" s="5">
        <f t="shared" ca="1" si="1315"/>
        <v>0</v>
      </c>
      <c r="FW296" s="5">
        <f t="shared" ca="1" si="1315"/>
        <v>0</v>
      </c>
      <c r="FX296" s="5">
        <f t="shared" ca="1" si="1315"/>
        <v>0</v>
      </c>
      <c r="FY296" s="5">
        <f t="shared" ca="1" si="1315"/>
        <v>0</v>
      </c>
      <c r="FZ296" s="5">
        <f t="shared" ca="1" si="1315"/>
        <v>120.61199999999999</v>
      </c>
      <c r="GA296" s="5">
        <f t="shared" ca="1" si="1315"/>
        <v>0</v>
      </c>
      <c r="GB296" s="5">
        <f t="shared" ca="1" si="1315"/>
        <v>0</v>
      </c>
      <c r="GC296" s="5">
        <f t="shared" ca="1" si="1315"/>
        <v>0</v>
      </c>
      <c r="GD296" s="5">
        <f t="shared" ca="1" si="1222"/>
        <v>0</v>
      </c>
      <c r="GE296" s="5"/>
      <c r="GF296" s="5">
        <f t="shared" ca="1" si="1321"/>
        <v>389.39499999999998</v>
      </c>
      <c r="GG296" s="5">
        <f t="shared" ca="1" si="1321"/>
        <v>1.0207299999999999</v>
      </c>
      <c r="GH296" s="5">
        <f t="shared" ca="1" si="1321"/>
        <v>152.196</v>
      </c>
      <c r="GI296" s="5">
        <f t="shared" ca="1" si="1321"/>
        <v>127.345</v>
      </c>
      <c r="GJ296" s="5">
        <f t="shared" ca="1" si="1321"/>
        <v>0</v>
      </c>
      <c r="GK296" s="5">
        <f t="shared" ca="1" si="1321"/>
        <v>0</v>
      </c>
      <c r="GL296" s="5">
        <f t="shared" ca="1" si="1321"/>
        <v>14.526199999999999</v>
      </c>
      <c r="GM296" s="5">
        <f t="shared" ca="1" si="1321"/>
        <v>94.3078</v>
      </c>
      <c r="GN296" s="5"/>
      <c r="GO296" s="19">
        <f t="shared" ca="1" si="1194"/>
        <v>51.913909074994613</v>
      </c>
      <c r="GP296" s="19">
        <f t="shared" ca="1" si="1195"/>
        <v>0.49102922676697974</v>
      </c>
      <c r="GQ296" s="19">
        <f t="shared" ca="1" si="1196"/>
        <v>13.448639886659258</v>
      </c>
      <c r="GR296" s="19">
        <f t="shared" ca="1" si="1197"/>
        <v>14.705030879652812</v>
      </c>
      <c r="GS296" s="19">
        <f t="shared" ca="1" si="1198"/>
        <v>0</v>
      </c>
      <c r="GT296" s="19">
        <f t="shared" ca="1" si="1199"/>
        <v>0</v>
      </c>
      <c r="GU296" s="19">
        <f t="shared" ca="1" si="1200"/>
        <v>1.7062153066998873</v>
      </c>
      <c r="GV296" s="19">
        <f t="shared" ca="1" si="1201"/>
        <v>10.722732049293453</v>
      </c>
      <c r="GW296" s="19">
        <f t="shared" ca="1" si="1202"/>
        <v>41.0735640045434</v>
      </c>
      <c r="GX296" s="19">
        <f t="shared" ca="1" si="1203"/>
        <v>10.787462966807936</v>
      </c>
      <c r="GY296" s="19">
        <f t="shared" ca="1" si="1204"/>
        <v>0</v>
      </c>
      <c r="GZ296" s="19">
        <f t="shared" ca="1" si="1204"/>
        <v>5.2764865672492479E-2</v>
      </c>
      <c r="HA296" s="19">
        <f t="shared" ca="1" si="1204"/>
        <v>0</v>
      </c>
      <c r="HB296" s="72">
        <f t="shared" ca="1" si="1306"/>
        <v>0</v>
      </c>
      <c r="HC296" s="72">
        <f t="shared" ca="1" si="1307"/>
        <v>0</v>
      </c>
      <c r="HD296" s="5"/>
      <c r="HE296" s="5"/>
      <c r="HF296" s="5"/>
      <c r="HG296" s="5">
        <f t="shared" ca="1" si="1316"/>
        <v>274721</v>
      </c>
      <c r="HH296" s="5">
        <f t="shared" ca="1" si="1316"/>
        <v>0</v>
      </c>
      <c r="HI296" s="5">
        <f t="shared" ca="1" si="1316"/>
        <v>84353.5</v>
      </c>
      <c r="HJ296" s="5">
        <f t="shared" ca="1" si="1316"/>
        <v>23483.599999999999</v>
      </c>
      <c r="HK296" s="5">
        <f t="shared" ca="1" si="1316"/>
        <v>0</v>
      </c>
      <c r="HL296" s="5">
        <f t="shared" ca="1" si="1316"/>
        <v>0</v>
      </c>
      <c r="HM296" s="5">
        <f t="shared" ca="1" si="1316"/>
        <v>11651.1</v>
      </c>
      <c r="HN296" s="5">
        <f t="shared" ca="1" si="1316"/>
        <v>77193.3</v>
      </c>
      <c r="HO296" s="5">
        <f t="shared" ca="1" si="1316"/>
        <v>196681</v>
      </c>
      <c r="HP296" s="5">
        <f t="shared" ca="1" si="1316"/>
        <v>77659.3</v>
      </c>
      <c r="HQ296" s="5">
        <f t="shared" ca="1" si="1316"/>
        <v>0</v>
      </c>
      <c r="HR296" s="5">
        <f t="shared" ca="1" si="1316"/>
        <v>379.85599999999999</v>
      </c>
      <c r="HS296" s="5">
        <f t="shared" ca="1" si="1316"/>
        <v>0</v>
      </c>
      <c r="HT296" s="5">
        <f t="shared" ca="1" si="1316"/>
        <v>0</v>
      </c>
      <c r="HU296" s="5">
        <f t="shared" ca="1" si="1316"/>
        <v>0</v>
      </c>
      <c r="HV296" s="5"/>
      <c r="HW296" s="5">
        <f t="shared" ca="1" si="1317"/>
        <v>431.31200000000001</v>
      </c>
      <c r="HX296" s="5">
        <f t="shared" ca="1" si="1317"/>
        <v>431.31200000000001</v>
      </c>
      <c r="HY296" s="5">
        <f t="shared" ca="1" si="1317"/>
        <v>0</v>
      </c>
      <c r="HZ296" s="5">
        <f t="shared" ca="1" si="1317"/>
        <v>0</v>
      </c>
      <c r="IA296" s="5">
        <f t="shared" ca="1" si="1317"/>
        <v>0</v>
      </c>
      <c r="IB296" s="5">
        <f t="shared" ca="1" si="1317"/>
        <v>0</v>
      </c>
      <c r="IC296" s="5">
        <f t="shared" ca="1" si="1317"/>
        <v>0</v>
      </c>
      <c r="ID296" s="5">
        <f t="shared" ca="1" si="1317"/>
        <v>0</v>
      </c>
      <c r="IE296" s="5">
        <f t="shared" ca="1" si="1317"/>
        <v>431.31200000000001</v>
      </c>
      <c r="IF296" s="5">
        <f t="shared" ca="1" si="1317"/>
        <v>0</v>
      </c>
      <c r="IG296" s="5">
        <f t="shared" ca="1" si="1317"/>
        <v>0</v>
      </c>
      <c r="IH296" s="5">
        <f t="shared" ca="1" si="1317"/>
        <v>0</v>
      </c>
      <c r="II296" s="5">
        <f t="shared" ca="1" si="1227"/>
        <v>0</v>
      </c>
      <c r="IJ296" s="5"/>
      <c r="IK296" s="5">
        <f t="shared" ca="1" si="1322"/>
        <v>272.85700000000003</v>
      </c>
      <c r="IL296" s="5">
        <f t="shared" ca="1" si="1322"/>
        <v>3.6617600000000001</v>
      </c>
      <c r="IM296" s="5">
        <f t="shared" ca="1" si="1322"/>
        <v>131.535</v>
      </c>
      <c r="IN296" s="5">
        <f t="shared" ca="1" si="1322"/>
        <v>29.575500000000002</v>
      </c>
      <c r="IO296" s="5">
        <f t="shared" ca="1" si="1322"/>
        <v>0</v>
      </c>
      <c r="IP296" s="5">
        <f t="shared" ca="1" si="1322"/>
        <v>0</v>
      </c>
      <c r="IQ296" s="5">
        <f t="shared" ca="1" si="1322"/>
        <v>13.7767</v>
      </c>
      <c r="IR296" s="5">
        <f t="shared" ca="1" si="1322"/>
        <v>94.3078</v>
      </c>
      <c r="IS296" s="5"/>
      <c r="IT296" s="19">
        <f t="shared" ca="1" si="1267"/>
        <v>39.916755295544945</v>
      </c>
      <c r="IU296" s="19">
        <f t="shared" ca="1" si="1268"/>
        <v>1.7559347150807514</v>
      </c>
      <c r="IV296" s="19">
        <f t="shared" ca="1" si="1269"/>
        <v>11.717337876733801</v>
      </c>
      <c r="IW296" s="19">
        <f t="shared" ca="1" si="1270"/>
        <v>3.2620493015946685</v>
      </c>
      <c r="IX296" s="19">
        <f t="shared" ca="1" si="1271"/>
        <v>0</v>
      </c>
      <c r="IY296" s="19">
        <f t="shared" ca="1" si="1272"/>
        <v>0</v>
      </c>
      <c r="IZ296" s="19">
        <f t="shared" ca="1" si="1273"/>
        <v>1.6184257361652237</v>
      </c>
      <c r="JA296" s="19">
        <f t="shared" ca="1" si="1274"/>
        <v>10.722732049293453</v>
      </c>
      <c r="JB296" s="19">
        <f t="shared" ca="1" si="1275"/>
        <v>29.076410225093735</v>
      </c>
      <c r="JC296" s="19">
        <f t="shared" ca="1" si="1276"/>
        <v>10.787462966807936</v>
      </c>
      <c r="JD296" s="19">
        <f t="shared" ca="1" si="1277"/>
        <v>0</v>
      </c>
      <c r="JE296" s="19">
        <f t="shared" ca="1" si="1278"/>
        <v>5.2764865672492479E-2</v>
      </c>
      <c r="JF296" s="19">
        <f t="shared" ca="1" si="1278"/>
        <v>0</v>
      </c>
      <c r="JG296" s="72">
        <f t="shared" ca="1" si="1308"/>
        <v>0</v>
      </c>
      <c r="JH296" s="72">
        <f t="shared" ca="1" si="1309"/>
        <v>0</v>
      </c>
      <c r="JI296" s="5"/>
      <c r="JJ296" s="5"/>
      <c r="JK296" s="5"/>
      <c r="JL296" s="5">
        <f t="shared" ca="1" si="1318"/>
        <v>274721</v>
      </c>
      <c r="JM296" s="5">
        <f t="shared" ca="1" si="1318"/>
        <v>0</v>
      </c>
      <c r="JN296" s="5">
        <f t="shared" ca="1" si="1318"/>
        <v>84353.5</v>
      </c>
      <c r="JO296" s="5">
        <f t="shared" ca="1" si="1318"/>
        <v>23483.599999999999</v>
      </c>
      <c r="JP296" s="5">
        <f t="shared" ca="1" si="1318"/>
        <v>0</v>
      </c>
      <c r="JQ296" s="5">
        <f t="shared" ca="1" si="1318"/>
        <v>0</v>
      </c>
      <c r="JR296" s="5">
        <f t="shared" ca="1" si="1318"/>
        <v>11651.1</v>
      </c>
      <c r="JS296" s="5">
        <f t="shared" ca="1" si="1318"/>
        <v>77193.3</v>
      </c>
      <c r="JT296" s="5">
        <f t="shared" ca="1" si="1318"/>
        <v>196681</v>
      </c>
      <c r="JU296" s="5">
        <f t="shared" ca="1" si="1318"/>
        <v>77659.3</v>
      </c>
      <c r="JV296" s="5">
        <f t="shared" ca="1" si="1318"/>
        <v>0</v>
      </c>
      <c r="JW296" s="5">
        <f t="shared" ca="1" si="1318"/>
        <v>379.85599999999999</v>
      </c>
      <c r="JX296" s="5">
        <f t="shared" ca="1" si="1229"/>
        <v>0</v>
      </c>
      <c r="JY296" s="5">
        <f t="shared" ca="1" si="1229"/>
        <v>0</v>
      </c>
      <c r="JZ296" s="5">
        <f t="shared" ca="1" si="1229"/>
        <v>0</v>
      </c>
      <c r="KA296" s="5"/>
      <c r="KB296" s="5">
        <f t="shared" ca="1" si="1319"/>
        <v>431.31200000000001</v>
      </c>
      <c r="KC296" s="5">
        <f t="shared" ca="1" si="1319"/>
        <v>431.31200000000001</v>
      </c>
      <c r="KD296" s="5">
        <f t="shared" ca="1" si="1319"/>
        <v>0</v>
      </c>
      <c r="KE296" s="5">
        <f t="shared" ca="1" si="1319"/>
        <v>0</v>
      </c>
      <c r="KF296" s="5">
        <f t="shared" ca="1" si="1319"/>
        <v>0</v>
      </c>
      <c r="KG296" s="5">
        <f t="shared" ca="1" si="1319"/>
        <v>0</v>
      </c>
      <c r="KH296" s="5">
        <f t="shared" ca="1" si="1319"/>
        <v>0</v>
      </c>
      <c r="KI296" s="5">
        <f t="shared" ca="1" si="1319"/>
        <v>0</v>
      </c>
      <c r="KJ296" s="5">
        <f t="shared" ca="1" si="1319"/>
        <v>431.31200000000001</v>
      </c>
      <c r="KK296" s="5">
        <f t="shared" ca="1" si="1319"/>
        <v>0</v>
      </c>
      <c r="KL296" s="5">
        <f t="shared" ca="1" si="1319"/>
        <v>0</v>
      </c>
      <c r="KM296" s="5">
        <f t="shared" ca="1" si="1319"/>
        <v>0</v>
      </c>
      <c r="KN296" s="5">
        <f t="shared" ca="1" si="1231"/>
        <v>0</v>
      </c>
      <c r="KO296" s="5"/>
      <c r="KP296" s="5">
        <f t="shared" ca="1" si="1323"/>
        <v>272.85700000000003</v>
      </c>
      <c r="KQ296" s="5">
        <f t="shared" ca="1" si="1323"/>
        <v>3.6617600000000001</v>
      </c>
      <c r="KR296" s="5">
        <f t="shared" ca="1" si="1323"/>
        <v>131.535</v>
      </c>
      <c r="KS296" s="5">
        <f t="shared" ca="1" si="1323"/>
        <v>29.575500000000002</v>
      </c>
      <c r="KT296" s="5">
        <f t="shared" ca="1" si="1323"/>
        <v>0</v>
      </c>
      <c r="KU296" s="5">
        <f t="shared" ca="1" si="1323"/>
        <v>0</v>
      </c>
      <c r="KV296" s="5">
        <f t="shared" ca="1" si="1323"/>
        <v>13.7767</v>
      </c>
      <c r="KW296" s="5">
        <f t="shared" ca="1" si="1323"/>
        <v>94.3078</v>
      </c>
      <c r="KX296" s="5"/>
      <c r="KY296" s="19">
        <f t="shared" ca="1" si="1205"/>
        <v>39.916755295544945</v>
      </c>
      <c r="KZ296" s="19">
        <f t="shared" ca="1" si="1206"/>
        <v>1.7559347150807514</v>
      </c>
      <c r="LA296" s="19">
        <f t="shared" ca="1" si="1207"/>
        <v>11.717337876733801</v>
      </c>
      <c r="LB296" s="19">
        <f t="shared" ca="1" si="1208"/>
        <v>3.2620493015946685</v>
      </c>
      <c r="LC296" s="19">
        <f t="shared" ca="1" si="1209"/>
        <v>0</v>
      </c>
      <c r="LD296" s="19">
        <f t="shared" ca="1" si="1210"/>
        <v>0</v>
      </c>
      <c r="LE296" s="19">
        <f t="shared" ca="1" si="1211"/>
        <v>1.6184257361652237</v>
      </c>
      <c r="LF296" s="19">
        <f t="shared" ca="1" si="1212"/>
        <v>10.722732049293453</v>
      </c>
      <c r="LG296" s="19">
        <f t="shared" ca="1" si="1213"/>
        <v>29.076410225093735</v>
      </c>
      <c r="LH296" s="19">
        <f t="shared" ca="1" si="1214"/>
        <v>10.787462966807936</v>
      </c>
      <c r="LI296" s="19">
        <f t="shared" ca="1" si="1215"/>
        <v>0</v>
      </c>
      <c r="LJ296" s="19">
        <f t="shared" ca="1" si="1279"/>
        <v>5.2764865672492479E-2</v>
      </c>
      <c r="LK296" s="19">
        <f t="shared" ca="1" si="1280"/>
        <v>0</v>
      </c>
      <c r="LL296" s="72">
        <f t="shared" ca="1" si="1310"/>
        <v>0</v>
      </c>
      <c r="LM296" s="72">
        <f t="shared" ca="1" si="1311"/>
        <v>0</v>
      </c>
    </row>
    <row r="297" spans="1:325" ht="15" customHeight="1" outlineLevel="1" x14ac:dyDescent="0.3">
      <c r="A297" s="5">
        <f>IF('Old Results'!E277='New Results'!E277,'New Results'!E277,"0")</f>
        <v>24563.1</v>
      </c>
      <c r="B297" s="5">
        <f t="shared" si="1237"/>
        <v>516</v>
      </c>
      <c r="C297" s="27">
        <f t="shared" si="1252"/>
        <v>276</v>
      </c>
      <c r="D297" s="41" t="str">
        <f>'Old Results'!C277</f>
        <v>0516015-RetlMed-SG-ExtWall-MtlFrmR0</v>
      </c>
      <c r="E297" s="41" t="str">
        <f>'New Results'!C277</f>
        <v>0516015-RetlMed-SG-ExtWall-MtlFrmR0</v>
      </c>
      <c r="F297" s="5">
        <f t="shared" ca="1" si="1128"/>
        <v>0</v>
      </c>
      <c r="G297" s="5">
        <f t="shared" ca="1" si="1129"/>
        <v>0</v>
      </c>
      <c r="H297" s="5">
        <f t="shared" ca="1" si="1130"/>
        <v>0</v>
      </c>
      <c r="I297" s="5">
        <f t="shared" ca="1" si="1131"/>
        <v>0</v>
      </c>
      <c r="J297" s="5">
        <f t="shared" ca="1" si="1132"/>
        <v>0</v>
      </c>
      <c r="K297" s="5">
        <f t="shared" ca="1" si="1133"/>
        <v>0</v>
      </c>
      <c r="L297" s="5">
        <f t="shared" ca="1" si="1134"/>
        <v>0</v>
      </c>
      <c r="M297" s="5">
        <f t="shared" ca="1" si="1135"/>
        <v>0</v>
      </c>
      <c r="N297" s="5">
        <f t="shared" ca="1" si="1136"/>
        <v>0</v>
      </c>
      <c r="O297" s="5">
        <f t="shared" ca="1" si="1137"/>
        <v>0</v>
      </c>
      <c r="P297" s="5">
        <f t="shared" ca="1" si="1138"/>
        <v>0</v>
      </c>
      <c r="Q297" s="5">
        <f t="shared" ca="1" si="1139"/>
        <v>0</v>
      </c>
      <c r="R297" s="5">
        <f t="shared" ca="1" si="1281"/>
        <v>0</v>
      </c>
      <c r="S297" s="5">
        <f t="shared" ca="1" si="1282"/>
        <v>0</v>
      </c>
      <c r="T297" s="5">
        <f t="shared" ca="1" si="1283"/>
        <v>0</v>
      </c>
      <c r="U297" s="5">
        <f t="shared" ca="1" si="1140"/>
        <v>0</v>
      </c>
      <c r="V297" s="5">
        <f t="shared" ca="1" si="1141"/>
        <v>0</v>
      </c>
      <c r="W297" s="5">
        <f t="shared" ca="1" si="1142"/>
        <v>0</v>
      </c>
      <c r="X297" s="5">
        <f t="shared" ca="1" si="1143"/>
        <v>0</v>
      </c>
      <c r="Y297" s="5">
        <f t="shared" ca="1" si="1144"/>
        <v>0</v>
      </c>
      <c r="Z297" s="5">
        <f t="shared" ca="1" si="1145"/>
        <v>0</v>
      </c>
      <c r="AA297" s="5">
        <f t="shared" ca="1" si="1146"/>
        <v>0</v>
      </c>
      <c r="AB297" s="5">
        <f t="shared" ca="1" si="1147"/>
        <v>0</v>
      </c>
      <c r="AC297" s="5">
        <f t="shared" ca="1" si="1148"/>
        <v>0</v>
      </c>
      <c r="AD297" s="5">
        <f t="shared" ca="1" si="1149"/>
        <v>0</v>
      </c>
      <c r="AE297" s="5">
        <f t="shared" ca="1" si="1150"/>
        <v>0</v>
      </c>
      <c r="AF297" s="5">
        <f t="shared" ca="1" si="1151"/>
        <v>0</v>
      </c>
      <c r="AG297" s="5">
        <f t="shared" ca="1" si="1151"/>
        <v>0</v>
      </c>
      <c r="AH297" s="37">
        <f t="shared" ca="1" si="1152"/>
        <v>0</v>
      </c>
      <c r="AI297" s="37">
        <f t="shared" ca="1" si="1153"/>
        <v>0</v>
      </c>
      <c r="AJ297" s="37">
        <f t="shared" ca="1" si="1154"/>
        <v>0</v>
      </c>
      <c r="AK297" s="37">
        <f t="shared" ca="1" si="1155"/>
        <v>0</v>
      </c>
      <c r="AL297" s="37">
        <f t="shared" ca="1" si="1156"/>
        <v>0</v>
      </c>
      <c r="AM297" s="37">
        <f t="shared" ca="1" si="1157"/>
        <v>0</v>
      </c>
      <c r="AN297" s="37">
        <f t="shared" ca="1" si="1158"/>
        <v>0</v>
      </c>
      <c r="AO297" s="37">
        <f t="shared" ca="1" si="1159"/>
        <v>0</v>
      </c>
      <c r="AP297" s="33">
        <f t="shared" ca="1" si="1160"/>
        <v>52.709253636552397</v>
      </c>
      <c r="AQ297" s="33">
        <f t="shared" ca="1" si="1161"/>
        <v>52.709253636552397</v>
      </c>
      <c r="AR297" s="24">
        <f t="shared" ca="1" si="1162"/>
        <v>0</v>
      </c>
      <c r="AS297" s="34">
        <f t="shared" ca="1" si="1163"/>
        <v>379.40499999999997</v>
      </c>
      <c r="AT297" s="34">
        <f t="shared" ca="1" si="1164"/>
        <v>379.40499999999997</v>
      </c>
      <c r="AU297" s="45">
        <f t="shared" ca="1" si="1165"/>
        <v>0</v>
      </c>
      <c r="AV297" s="34">
        <f t="shared" ca="1" si="1166"/>
        <v>-106.5</v>
      </c>
      <c r="AW297" s="34">
        <f t="shared" ca="1" si="1167"/>
        <v>-106.5</v>
      </c>
      <c r="AX297" s="46">
        <f t="shared" ca="1" si="1168"/>
        <v>0</v>
      </c>
      <c r="AY297" s="5"/>
      <c r="AZ297" s="5">
        <f t="shared" ca="1" si="1254"/>
        <v>0</v>
      </c>
      <c r="BA297" s="5">
        <f t="shared" ca="1" si="1255"/>
        <v>0</v>
      </c>
      <c r="BB297" s="5">
        <f t="shared" ca="1" si="1256"/>
        <v>0</v>
      </c>
      <c r="BC297" s="5">
        <f t="shared" ca="1" si="1257"/>
        <v>0</v>
      </c>
      <c r="BD297" s="5">
        <f t="shared" ca="1" si="1258"/>
        <v>0</v>
      </c>
      <c r="BE297" s="5">
        <f t="shared" ca="1" si="1259"/>
        <v>0</v>
      </c>
      <c r="BF297" s="5">
        <f t="shared" ca="1" si="1260"/>
        <v>0</v>
      </c>
      <c r="BG297" s="5">
        <f t="shared" ca="1" si="1261"/>
        <v>0</v>
      </c>
      <c r="BH297" s="5">
        <f t="shared" ca="1" si="1262"/>
        <v>0</v>
      </c>
      <c r="BI297" s="5">
        <f t="shared" ca="1" si="1263"/>
        <v>0</v>
      </c>
      <c r="BJ297" s="5">
        <f t="shared" ca="1" si="1264"/>
        <v>0</v>
      </c>
      <c r="BK297" s="5">
        <f t="shared" ca="1" si="1265"/>
        <v>0</v>
      </c>
      <c r="BL297" s="5">
        <f t="shared" ca="1" si="1284"/>
        <v>0</v>
      </c>
      <c r="BM297" s="5">
        <f t="shared" ca="1" si="1285"/>
        <v>0</v>
      </c>
      <c r="BN297" s="5">
        <f t="shared" ca="1" si="1286"/>
        <v>0</v>
      </c>
      <c r="BO297" s="5">
        <f t="shared" ca="1" si="1287"/>
        <v>0</v>
      </c>
      <c r="BP297" s="5">
        <f t="shared" ca="1" si="1288"/>
        <v>0</v>
      </c>
      <c r="BQ297" s="5">
        <f t="shared" ca="1" si="1289"/>
        <v>0</v>
      </c>
      <c r="BR297" s="5">
        <f t="shared" ca="1" si="1290"/>
        <v>0</v>
      </c>
      <c r="BS297" s="5">
        <f t="shared" ca="1" si="1291"/>
        <v>0</v>
      </c>
      <c r="BT297" s="5">
        <f t="shared" ca="1" si="1292"/>
        <v>0</v>
      </c>
      <c r="BU297" s="5">
        <f t="shared" ca="1" si="1293"/>
        <v>0</v>
      </c>
      <c r="BV297" s="5">
        <f t="shared" ca="1" si="1294"/>
        <v>0</v>
      </c>
      <c r="BW297" s="5">
        <f t="shared" ca="1" si="1295"/>
        <v>0</v>
      </c>
      <c r="BX297" s="5">
        <f t="shared" ca="1" si="1296"/>
        <v>0</v>
      </c>
      <c r="BY297" s="5">
        <f t="shared" ca="1" si="1297"/>
        <v>0</v>
      </c>
      <c r="BZ297" s="5">
        <f t="shared" ca="1" si="1298"/>
        <v>0</v>
      </c>
      <c r="CA297" s="5">
        <f t="shared" ca="1" si="1299"/>
        <v>0</v>
      </c>
      <c r="CB297" s="37">
        <f t="shared" ca="1" si="1169"/>
        <v>0</v>
      </c>
      <c r="CC297" s="37">
        <f t="shared" ca="1" si="1170"/>
        <v>0</v>
      </c>
      <c r="CD297" s="37">
        <f t="shared" ca="1" si="1171"/>
        <v>0</v>
      </c>
      <c r="CE297" s="37">
        <f t="shared" ca="1" si="1172"/>
        <v>0</v>
      </c>
      <c r="CF297" s="37">
        <f t="shared" ca="1" si="1173"/>
        <v>0</v>
      </c>
      <c r="CG297" s="37">
        <f t="shared" ca="1" si="1174"/>
        <v>0</v>
      </c>
      <c r="CH297" s="37">
        <f t="shared" ca="1" si="1175"/>
        <v>0</v>
      </c>
      <c r="CI297" s="19">
        <f t="shared" ca="1" si="1176"/>
        <v>0</v>
      </c>
      <c r="CJ297" s="33">
        <f t="shared" ca="1" si="1177"/>
        <v>39.917866555931461</v>
      </c>
      <c r="CK297" s="33">
        <f t="shared" ca="1" si="1266"/>
        <v>39.917866555931461</v>
      </c>
      <c r="CL297" s="24">
        <f t="shared" ca="1" si="1178"/>
        <v>0</v>
      </c>
      <c r="CM297" s="34">
        <f t="shared" ca="1" si="1179"/>
        <v>272.85899999999998</v>
      </c>
      <c r="CN297" s="34">
        <f t="shared" ca="1" si="1180"/>
        <v>272.85899999999998</v>
      </c>
      <c r="CO297" s="45">
        <f t="shared" ca="1" si="1181"/>
        <v>0</v>
      </c>
      <c r="CP297" s="5"/>
      <c r="CR297" s="5">
        <f t="shared" ca="1" si="1300"/>
        <v>61</v>
      </c>
      <c r="CS297" s="5">
        <f t="shared" ca="1" si="1301"/>
        <v>57</v>
      </c>
      <c r="CT297" s="62">
        <f t="shared" ca="1" si="1182"/>
        <v>6.557377049180324E-2</v>
      </c>
      <c r="CW297" s="5">
        <f t="shared" ca="1" si="1312"/>
        <v>357914</v>
      </c>
      <c r="CX297" s="5">
        <f t="shared" ca="1" si="1312"/>
        <v>0</v>
      </c>
      <c r="CY297" s="5">
        <f t="shared" ca="1" si="1312"/>
        <v>96819.6</v>
      </c>
      <c r="CZ297" s="5">
        <f t="shared" ca="1" si="1312"/>
        <v>105862</v>
      </c>
      <c r="DA297" s="5">
        <f t="shared" ca="1" si="1312"/>
        <v>0</v>
      </c>
      <c r="DB297" s="5">
        <f t="shared" ca="1" si="1312"/>
        <v>0</v>
      </c>
      <c r="DC297" s="5">
        <f t="shared" ca="1" si="1312"/>
        <v>0</v>
      </c>
      <c r="DD297" s="5">
        <f t="shared" ca="1" si="1312"/>
        <v>77193.3</v>
      </c>
      <c r="DE297" s="5">
        <f t="shared" ca="1" si="1312"/>
        <v>279875</v>
      </c>
      <c r="DF297" s="5">
        <f t="shared" ca="1" si="1312"/>
        <v>77659.3</v>
      </c>
      <c r="DG297" s="5">
        <f t="shared" ca="1" si="1312"/>
        <v>0</v>
      </c>
      <c r="DH297" s="5">
        <f t="shared" ca="1" si="1312"/>
        <v>379.85599999999999</v>
      </c>
      <c r="DI297" s="5">
        <f t="shared" ca="1" si="1324"/>
        <v>0</v>
      </c>
      <c r="DJ297" s="5">
        <f t="shared" ca="1" si="1324"/>
        <v>0</v>
      </c>
      <c r="DK297" s="5">
        <f t="shared" ca="1" si="1324"/>
        <v>0</v>
      </c>
      <c r="DL297" s="5"/>
      <c r="DM297" s="5">
        <f t="shared" ca="1" si="1313"/>
        <v>735.00099999999998</v>
      </c>
      <c r="DN297" s="5">
        <f t="shared" ca="1" si="1313"/>
        <v>120.661</v>
      </c>
      <c r="DO297" s="5">
        <f t="shared" ca="1" si="1313"/>
        <v>0</v>
      </c>
      <c r="DP297" s="5">
        <f t="shared" ca="1" si="1313"/>
        <v>0</v>
      </c>
      <c r="DQ297" s="5">
        <f t="shared" ca="1" si="1313"/>
        <v>0</v>
      </c>
      <c r="DR297" s="5">
        <f t="shared" ca="1" si="1313"/>
        <v>0</v>
      </c>
      <c r="DS297" s="5">
        <f t="shared" ca="1" si="1313"/>
        <v>614.34</v>
      </c>
      <c r="DT297" s="5">
        <f t="shared" ca="1" si="1313"/>
        <v>0</v>
      </c>
      <c r="DU297" s="5">
        <f t="shared" ca="1" si="1313"/>
        <v>735.00099999999998</v>
      </c>
      <c r="DV297" s="5">
        <f t="shared" ca="1" si="1313"/>
        <v>0</v>
      </c>
      <c r="DW297" s="5">
        <f t="shared" ca="1" si="1313"/>
        <v>0</v>
      </c>
      <c r="DX297" s="5">
        <f t="shared" ca="1" si="1313"/>
        <v>0</v>
      </c>
      <c r="DY297" s="5">
        <f t="shared" ca="1" si="1313"/>
        <v>0</v>
      </c>
      <c r="DZ297" s="5"/>
      <c r="EA297" s="5">
        <f t="shared" ca="1" si="1320"/>
        <v>379.40499999999997</v>
      </c>
      <c r="EB297" s="5">
        <f t="shared" ca="1" si="1320"/>
        <v>1.0211600000000001</v>
      </c>
      <c r="EC297" s="5">
        <f t="shared" ca="1" si="1320"/>
        <v>152.196</v>
      </c>
      <c r="ED297" s="5">
        <f t="shared" ca="1" si="1320"/>
        <v>127.345</v>
      </c>
      <c r="EE297" s="5">
        <f t="shared" ca="1" si="1320"/>
        <v>0</v>
      </c>
      <c r="EF297" s="5">
        <f t="shared" ca="1" si="1320"/>
        <v>0</v>
      </c>
      <c r="EG297" s="5">
        <f t="shared" ca="1" si="1320"/>
        <v>4.53599</v>
      </c>
      <c r="EH297" s="5">
        <f t="shared" ca="1" si="1320"/>
        <v>94.3078</v>
      </c>
      <c r="EI297" s="5"/>
      <c r="EJ297" s="19">
        <f t="shared" ca="1" si="1183"/>
        <v>52.709253636552397</v>
      </c>
      <c r="EK297" s="19">
        <f t="shared" ca="1" si="1184"/>
        <v>0.49122871298818149</v>
      </c>
      <c r="EL297" s="19">
        <f t="shared" ca="1" si="1185"/>
        <v>13.448973264775212</v>
      </c>
      <c r="EM297" s="19">
        <f t="shared" ca="1" si="1186"/>
        <v>14.705030879652812</v>
      </c>
      <c r="EN297" s="19">
        <f t="shared" ca="1" si="1187"/>
        <v>0</v>
      </c>
      <c r="EO297" s="19">
        <f t="shared" ca="1" si="1188"/>
        <v>0</v>
      </c>
      <c r="EP297" s="19">
        <f t="shared" ca="1" si="1189"/>
        <v>2.5010686761850094</v>
      </c>
      <c r="EQ297" s="19">
        <f t="shared" ca="1" si="1190"/>
        <v>10.722732049293453</v>
      </c>
      <c r="ER297" s="19">
        <f t="shared" ca="1" si="1191"/>
        <v>41.869047473649502</v>
      </c>
      <c r="ES297" s="19">
        <f t="shared" ca="1" si="1192"/>
        <v>10.787462966807936</v>
      </c>
      <c r="ET297" s="19">
        <f t="shared" ca="1" si="1193"/>
        <v>0</v>
      </c>
      <c r="EU297" s="19">
        <f t="shared" ca="1" si="1302"/>
        <v>5.2764865672492479E-2</v>
      </c>
      <c r="EV297" s="19">
        <f t="shared" ca="1" si="1303"/>
        <v>0</v>
      </c>
      <c r="EW297" s="72">
        <f t="shared" ca="1" si="1304"/>
        <v>0</v>
      </c>
      <c r="EX297" s="72">
        <f t="shared" ca="1" si="1305"/>
        <v>0</v>
      </c>
      <c r="EY297" s="5"/>
      <c r="EZ297" s="5"/>
      <c r="FA297" s="5"/>
      <c r="FB297" s="5">
        <f t="shared" ca="1" si="1314"/>
        <v>357914</v>
      </c>
      <c r="FC297" s="5">
        <f t="shared" ca="1" si="1314"/>
        <v>0</v>
      </c>
      <c r="FD297" s="5">
        <f t="shared" ca="1" si="1314"/>
        <v>96819.6</v>
      </c>
      <c r="FE297" s="5">
        <f t="shared" ca="1" si="1314"/>
        <v>105862</v>
      </c>
      <c r="FF297" s="5">
        <f t="shared" ca="1" si="1314"/>
        <v>0</v>
      </c>
      <c r="FG297" s="5">
        <f t="shared" ca="1" si="1314"/>
        <v>0</v>
      </c>
      <c r="FH297" s="5">
        <f t="shared" ca="1" si="1314"/>
        <v>0</v>
      </c>
      <c r="FI297" s="5">
        <f t="shared" ca="1" si="1314"/>
        <v>77193.3</v>
      </c>
      <c r="FJ297" s="5">
        <f t="shared" ca="1" si="1314"/>
        <v>279875</v>
      </c>
      <c r="FK297" s="5">
        <f t="shared" ca="1" si="1314"/>
        <v>77659.3</v>
      </c>
      <c r="FL297" s="5">
        <f t="shared" ca="1" si="1314"/>
        <v>0</v>
      </c>
      <c r="FM297" s="5">
        <f t="shared" ca="1" si="1314"/>
        <v>379.85599999999999</v>
      </c>
      <c r="FN297" s="5">
        <f t="shared" ca="1" si="1220"/>
        <v>0</v>
      </c>
      <c r="FO297" s="5">
        <f t="shared" ca="1" si="1220"/>
        <v>0</v>
      </c>
      <c r="FP297" s="5">
        <f t="shared" ca="1" si="1220"/>
        <v>0</v>
      </c>
      <c r="FQ297" s="5"/>
      <c r="FR297" s="5">
        <f t="shared" ca="1" si="1315"/>
        <v>735.00099999999998</v>
      </c>
      <c r="FS297" s="5">
        <f t="shared" ca="1" si="1315"/>
        <v>120.661</v>
      </c>
      <c r="FT297" s="5">
        <f t="shared" ca="1" si="1315"/>
        <v>0</v>
      </c>
      <c r="FU297" s="5">
        <f t="shared" ca="1" si="1315"/>
        <v>0</v>
      </c>
      <c r="FV297" s="5">
        <f t="shared" ca="1" si="1315"/>
        <v>0</v>
      </c>
      <c r="FW297" s="5">
        <f t="shared" ca="1" si="1315"/>
        <v>0</v>
      </c>
      <c r="FX297" s="5">
        <f t="shared" ca="1" si="1315"/>
        <v>614.34</v>
      </c>
      <c r="FY297" s="5">
        <f t="shared" ca="1" si="1315"/>
        <v>0</v>
      </c>
      <c r="FZ297" s="5">
        <f t="shared" ca="1" si="1315"/>
        <v>735.00099999999998</v>
      </c>
      <c r="GA297" s="5">
        <f t="shared" ca="1" si="1315"/>
        <v>0</v>
      </c>
      <c r="GB297" s="5">
        <f t="shared" ca="1" si="1315"/>
        <v>0</v>
      </c>
      <c r="GC297" s="5">
        <f t="shared" ca="1" si="1315"/>
        <v>0</v>
      </c>
      <c r="GD297" s="5">
        <f t="shared" ca="1" si="1222"/>
        <v>0</v>
      </c>
      <c r="GE297" s="5"/>
      <c r="GF297" s="5">
        <f t="shared" ca="1" si="1321"/>
        <v>379.40499999999997</v>
      </c>
      <c r="GG297" s="5">
        <f t="shared" ca="1" si="1321"/>
        <v>1.0211600000000001</v>
      </c>
      <c r="GH297" s="5">
        <f t="shared" ca="1" si="1321"/>
        <v>152.196</v>
      </c>
      <c r="GI297" s="5">
        <f t="shared" ca="1" si="1321"/>
        <v>127.345</v>
      </c>
      <c r="GJ297" s="5">
        <f t="shared" ca="1" si="1321"/>
        <v>0</v>
      </c>
      <c r="GK297" s="5">
        <f t="shared" ca="1" si="1321"/>
        <v>0</v>
      </c>
      <c r="GL297" s="5">
        <f t="shared" ca="1" si="1321"/>
        <v>4.53599</v>
      </c>
      <c r="GM297" s="5">
        <f t="shared" ca="1" si="1321"/>
        <v>94.3078</v>
      </c>
      <c r="GN297" s="5"/>
      <c r="GO297" s="19">
        <f t="shared" ca="1" si="1194"/>
        <v>52.709253636552397</v>
      </c>
      <c r="GP297" s="19">
        <f t="shared" ca="1" si="1195"/>
        <v>0.49122871298818149</v>
      </c>
      <c r="GQ297" s="19">
        <f t="shared" ca="1" si="1196"/>
        <v>13.448973264775212</v>
      </c>
      <c r="GR297" s="19">
        <f t="shared" ca="1" si="1197"/>
        <v>14.705030879652812</v>
      </c>
      <c r="GS297" s="19">
        <f t="shared" ca="1" si="1198"/>
        <v>0</v>
      </c>
      <c r="GT297" s="19">
        <f t="shared" ca="1" si="1199"/>
        <v>0</v>
      </c>
      <c r="GU297" s="19">
        <f t="shared" ca="1" si="1200"/>
        <v>2.5010686761850094</v>
      </c>
      <c r="GV297" s="19">
        <f t="shared" ca="1" si="1201"/>
        <v>10.722732049293453</v>
      </c>
      <c r="GW297" s="19">
        <f t="shared" ca="1" si="1202"/>
        <v>41.869047473649502</v>
      </c>
      <c r="GX297" s="19">
        <f t="shared" ca="1" si="1203"/>
        <v>10.787462966807936</v>
      </c>
      <c r="GY297" s="19">
        <f t="shared" ca="1" si="1204"/>
        <v>0</v>
      </c>
      <c r="GZ297" s="19">
        <f t="shared" ca="1" si="1204"/>
        <v>5.2764865672492479E-2</v>
      </c>
      <c r="HA297" s="19">
        <f t="shared" ca="1" si="1204"/>
        <v>0</v>
      </c>
      <c r="HB297" s="72">
        <f t="shared" ca="1" si="1306"/>
        <v>0</v>
      </c>
      <c r="HC297" s="72">
        <f t="shared" ca="1" si="1307"/>
        <v>0</v>
      </c>
      <c r="HD297" s="5"/>
      <c r="HE297" s="5"/>
      <c r="HF297" s="5"/>
      <c r="HG297" s="5">
        <f t="shared" ca="1" si="1316"/>
        <v>274729</v>
      </c>
      <c r="HH297" s="5">
        <f t="shared" ca="1" si="1316"/>
        <v>0</v>
      </c>
      <c r="HI297" s="5">
        <f t="shared" ca="1" si="1316"/>
        <v>84353.5</v>
      </c>
      <c r="HJ297" s="5">
        <f t="shared" ca="1" si="1316"/>
        <v>23483.599999999999</v>
      </c>
      <c r="HK297" s="5">
        <f t="shared" ca="1" si="1316"/>
        <v>0</v>
      </c>
      <c r="HL297" s="5">
        <f t="shared" ca="1" si="1316"/>
        <v>0</v>
      </c>
      <c r="HM297" s="5">
        <f t="shared" ca="1" si="1316"/>
        <v>11659.1</v>
      </c>
      <c r="HN297" s="5">
        <f t="shared" ca="1" si="1316"/>
        <v>77193.3</v>
      </c>
      <c r="HO297" s="5">
        <f t="shared" ca="1" si="1316"/>
        <v>196689</v>
      </c>
      <c r="HP297" s="5">
        <f t="shared" ca="1" si="1316"/>
        <v>77659.3</v>
      </c>
      <c r="HQ297" s="5">
        <f t="shared" ca="1" si="1316"/>
        <v>0</v>
      </c>
      <c r="HR297" s="5">
        <f t="shared" ca="1" si="1316"/>
        <v>379.85599999999999</v>
      </c>
      <c r="HS297" s="5">
        <f t="shared" ca="1" si="1316"/>
        <v>0</v>
      </c>
      <c r="HT297" s="5">
        <f t="shared" ca="1" si="1316"/>
        <v>0</v>
      </c>
      <c r="HU297" s="5">
        <f t="shared" ca="1" si="1316"/>
        <v>0</v>
      </c>
      <c r="HV297" s="5"/>
      <c r="HW297" s="5">
        <f t="shared" ca="1" si="1317"/>
        <v>431.31200000000001</v>
      </c>
      <c r="HX297" s="5">
        <f t="shared" ca="1" si="1317"/>
        <v>431.31200000000001</v>
      </c>
      <c r="HY297" s="5">
        <f t="shared" ca="1" si="1317"/>
        <v>0</v>
      </c>
      <c r="HZ297" s="5">
        <f t="shared" ca="1" si="1317"/>
        <v>0</v>
      </c>
      <c r="IA297" s="5">
        <f t="shared" ca="1" si="1317"/>
        <v>0</v>
      </c>
      <c r="IB297" s="5">
        <f t="shared" ca="1" si="1317"/>
        <v>0</v>
      </c>
      <c r="IC297" s="5">
        <f t="shared" ca="1" si="1317"/>
        <v>0</v>
      </c>
      <c r="ID297" s="5">
        <f t="shared" ca="1" si="1317"/>
        <v>0</v>
      </c>
      <c r="IE297" s="5">
        <f t="shared" ca="1" si="1317"/>
        <v>431.31200000000001</v>
      </c>
      <c r="IF297" s="5">
        <f t="shared" ca="1" si="1317"/>
        <v>0</v>
      </c>
      <c r="IG297" s="5">
        <f t="shared" ca="1" si="1317"/>
        <v>0</v>
      </c>
      <c r="IH297" s="5">
        <f t="shared" ca="1" si="1317"/>
        <v>0</v>
      </c>
      <c r="II297" s="5">
        <f t="shared" ca="1" si="1227"/>
        <v>0</v>
      </c>
      <c r="IJ297" s="5"/>
      <c r="IK297" s="5">
        <f t="shared" ca="1" si="1322"/>
        <v>272.85899999999998</v>
      </c>
      <c r="IL297" s="5">
        <f t="shared" ca="1" si="1322"/>
        <v>3.6617600000000001</v>
      </c>
      <c r="IM297" s="5">
        <f t="shared" ca="1" si="1322"/>
        <v>131.535</v>
      </c>
      <c r="IN297" s="5">
        <f t="shared" ca="1" si="1322"/>
        <v>29.575500000000002</v>
      </c>
      <c r="IO297" s="5">
        <f t="shared" ca="1" si="1322"/>
        <v>0</v>
      </c>
      <c r="IP297" s="5">
        <f t="shared" ca="1" si="1322"/>
        <v>0</v>
      </c>
      <c r="IQ297" s="5">
        <f t="shared" ca="1" si="1322"/>
        <v>13.779500000000001</v>
      </c>
      <c r="IR297" s="5">
        <f t="shared" ca="1" si="1322"/>
        <v>94.3078</v>
      </c>
      <c r="IS297" s="5"/>
      <c r="IT297" s="19">
        <f t="shared" ca="1" si="1267"/>
        <v>39.917866555931461</v>
      </c>
      <c r="IU297" s="19">
        <f t="shared" ca="1" si="1268"/>
        <v>1.7559347150807514</v>
      </c>
      <c r="IV297" s="19">
        <f t="shared" ca="1" si="1269"/>
        <v>11.717337876733801</v>
      </c>
      <c r="IW297" s="19">
        <f t="shared" ca="1" si="1270"/>
        <v>3.2620493015946685</v>
      </c>
      <c r="IX297" s="19">
        <f t="shared" ca="1" si="1271"/>
        <v>0</v>
      </c>
      <c r="IY297" s="19">
        <f t="shared" ca="1" si="1272"/>
        <v>0</v>
      </c>
      <c r="IZ297" s="19">
        <f t="shared" ca="1" si="1273"/>
        <v>1.6195369965517381</v>
      </c>
      <c r="JA297" s="19">
        <f t="shared" ca="1" si="1274"/>
        <v>10.722732049293453</v>
      </c>
      <c r="JB297" s="19">
        <f t="shared" ca="1" si="1275"/>
        <v>29.077521485480254</v>
      </c>
      <c r="JC297" s="19">
        <f t="shared" ca="1" si="1276"/>
        <v>10.787462966807936</v>
      </c>
      <c r="JD297" s="19">
        <f t="shared" ca="1" si="1277"/>
        <v>0</v>
      </c>
      <c r="JE297" s="19">
        <f t="shared" ca="1" si="1278"/>
        <v>5.2764865672492479E-2</v>
      </c>
      <c r="JF297" s="19">
        <f t="shared" ca="1" si="1278"/>
        <v>0</v>
      </c>
      <c r="JG297" s="72">
        <f t="shared" ca="1" si="1308"/>
        <v>0</v>
      </c>
      <c r="JH297" s="72">
        <f t="shared" ca="1" si="1309"/>
        <v>0</v>
      </c>
      <c r="JI297" s="5"/>
      <c r="JJ297" s="5"/>
      <c r="JK297" s="5"/>
      <c r="JL297" s="5">
        <f t="shared" ca="1" si="1318"/>
        <v>274729</v>
      </c>
      <c r="JM297" s="5">
        <f t="shared" ca="1" si="1318"/>
        <v>0</v>
      </c>
      <c r="JN297" s="5">
        <f t="shared" ca="1" si="1318"/>
        <v>84353.5</v>
      </c>
      <c r="JO297" s="5">
        <f t="shared" ca="1" si="1318"/>
        <v>23483.599999999999</v>
      </c>
      <c r="JP297" s="5">
        <f t="shared" ca="1" si="1318"/>
        <v>0</v>
      </c>
      <c r="JQ297" s="5">
        <f t="shared" ca="1" si="1318"/>
        <v>0</v>
      </c>
      <c r="JR297" s="5">
        <f t="shared" ca="1" si="1318"/>
        <v>11659.1</v>
      </c>
      <c r="JS297" s="5">
        <f t="shared" ca="1" si="1318"/>
        <v>77193.3</v>
      </c>
      <c r="JT297" s="5">
        <f t="shared" ca="1" si="1318"/>
        <v>196689</v>
      </c>
      <c r="JU297" s="5">
        <f t="shared" ca="1" si="1318"/>
        <v>77659.3</v>
      </c>
      <c r="JV297" s="5">
        <f t="shared" ca="1" si="1318"/>
        <v>0</v>
      </c>
      <c r="JW297" s="5">
        <f t="shared" ca="1" si="1318"/>
        <v>379.85599999999999</v>
      </c>
      <c r="JX297" s="5">
        <f t="shared" ca="1" si="1229"/>
        <v>0</v>
      </c>
      <c r="JY297" s="5">
        <f t="shared" ca="1" si="1229"/>
        <v>0</v>
      </c>
      <c r="JZ297" s="5">
        <f t="shared" ca="1" si="1229"/>
        <v>0</v>
      </c>
      <c r="KA297" s="5"/>
      <c r="KB297" s="5">
        <f t="shared" ca="1" si="1319"/>
        <v>431.31200000000001</v>
      </c>
      <c r="KC297" s="5">
        <f t="shared" ca="1" si="1319"/>
        <v>431.31200000000001</v>
      </c>
      <c r="KD297" s="5">
        <f t="shared" ca="1" si="1319"/>
        <v>0</v>
      </c>
      <c r="KE297" s="5">
        <f t="shared" ca="1" si="1319"/>
        <v>0</v>
      </c>
      <c r="KF297" s="5">
        <f t="shared" ca="1" si="1319"/>
        <v>0</v>
      </c>
      <c r="KG297" s="5">
        <f t="shared" ca="1" si="1319"/>
        <v>0</v>
      </c>
      <c r="KH297" s="5">
        <f t="shared" ca="1" si="1319"/>
        <v>0</v>
      </c>
      <c r="KI297" s="5">
        <f t="shared" ca="1" si="1319"/>
        <v>0</v>
      </c>
      <c r="KJ297" s="5">
        <f t="shared" ca="1" si="1319"/>
        <v>431.31200000000001</v>
      </c>
      <c r="KK297" s="5">
        <f t="shared" ca="1" si="1319"/>
        <v>0</v>
      </c>
      <c r="KL297" s="5">
        <f t="shared" ca="1" si="1319"/>
        <v>0</v>
      </c>
      <c r="KM297" s="5">
        <f t="shared" ca="1" si="1319"/>
        <v>0</v>
      </c>
      <c r="KN297" s="5">
        <f t="shared" ca="1" si="1231"/>
        <v>0</v>
      </c>
      <c r="KO297" s="5"/>
      <c r="KP297" s="5">
        <f t="shared" ca="1" si="1323"/>
        <v>272.85899999999998</v>
      </c>
      <c r="KQ297" s="5">
        <f t="shared" ca="1" si="1323"/>
        <v>3.6617600000000001</v>
      </c>
      <c r="KR297" s="5">
        <f t="shared" ca="1" si="1323"/>
        <v>131.535</v>
      </c>
      <c r="KS297" s="5">
        <f t="shared" ca="1" si="1323"/>
        <v>29.575500000000002</v>
      </c>
      <c r="KT297" s="5">
        <f t="shared" ca="1" si="1323"/>
        <v>0</v>
      </c>
      <c r="KU297" s="5">
        <f t="shared" ca="1" si="1323"/>
        <v>0</v>
      </c>
      <c r="KV297" s="5">
        <f t="shared" ca="1" si="1323"/>
        <v>13.779500000000001</v>
      </c>
      <c r="KW297" s="5">
        <f t="shared" ca="1" si="1323"/>
        <v>94.3078</v>
      </c>
      <c r="KX297" s="5"/>
      <c r="KY297" s="19">
        <f t="shared" ca="1" si="1205"/>
        <v>39.917866555931461</v>
      </c>
      <c r="KZ297" s="19">
        <f t="shared" ca="1" si="1206"/>
        <v>1.7559347150807514</v>
      </c>
      <c r="LA297" s="19">
        <f t="shared" ca="1" si="1207"/>
        <v>11.717337876733801</v>
      </c>
      <c r="LB297" s="19">
        <f t="shared" ca="1" si="1208"/>
        <v>3.2620493015946685</v>
      </c>
      <c r="LC297" s="19">
        <f t="shared" ca="1" si="1209"/>
        <v>0</v>
      </c>
      <c r="LD297" s="19">
        <f t="shared" ca="1" si="1210"/>
        <v>0</v>
      </c>
      <c r="LE297" s="19">
        <f t="shared" ca="1" si="1211"/>
        <v>1.6195369965517381</v>
      </c>
      <c r="LF297" s="19">
        <f t="shared" ca="1" si="1212"/>
        <v>10.722732049293453</v>
      </c>
      <c r="LG297" s="19">
        <f t="shared" ca="1" si="1213"/>
        <v>29.077521485480254</v>
      </c>
      <c r="LH297" s="19">
        <f t="shared" ca="1" si="1214"/>
        <v>10.787462966807936</v>
      </c>
      <c r="LI297" s="19">
        <f t="shared" ca="1" si="1215"/>
        <v>0</v>
      </c>
      <c r="LJ297" s="19">
        <f t="shared" ca="1" si="1279"/>
        <v>5.2764865672492479E-2</v>
      </c>
      <c r="LK297" s="19">
        <f t="shared" ca="1" si="1280"/>
        <v>0</v>
      </c>
      <c r="LL297" s="72">
        <f t="shared" ca="1" si="1310"/>
        <v>0</v>
      </c>
      <c r="LM297" s="72">
        <f t="shared" ca="1" si="1311"/>
        <v>0</v>
      </c>
    </row>
    <row r="298" spans="1:325" ht="15" customHeight="1" outlineLevel="1" x14ac:dyDescent="0.3">
      <c r="A298" s="5">
        <f>IF('Old Results'!E278='New Results'!E278,'New Results'!E278,"0")</f>
        <v>24563.1</v>
      </c>
      <c r="B298" s="5">
        <f t="shared" si="1237"/>
        <v>516</v>
      </c>
      <c r="C298" s="27">
        <f t="shared" si="1252"/>
        <v>277</v>
      </c>
      <c r="D298" s="41" t="str">
        <f>'Old Results'!C278</f>
        <v>0516115-RetlMed-SG-ExtWall-WdFrmR0</v>
      </c>
      <c r="E298" s="41" t="str">
        <f>'New Results'!C278</f>
        <v>0516115-RetlMed-SG-ExtWall-WdFrmR0</v>
      </c>
      <c r="F298" s="5">
        <f t="shared" ca="1" si="1128"/>
        <v>0</v>
      </c>
      <c r="G298" s="5">
        <f t="shared" ca="1" si="1129"/>
        <v>0</v>
      </c>
      <c r="H298" s="5">
        <f t="shared" ca="1" si="1130"/>
        <v>0</v>
      </c>
      <c r="I298" s="5">
        <f t="shared" ca="1" si="1131"/>
        <v>0</v>
      </c>
      <c r="J298" s="5">
        <f t="shared" ca="1" si="1132"/>
        <v>0</v>
      </c>
      <c r="K298" s="5">
        <f t="shared" ca="1" si="1133"/>
        <v>0</v>
      </c>
      <c r="L298" s="5">
        <f t="shared" ca="1" si="1134"/>
        <v>0</v>
      </c>
      <c r="M298" s="5">
        <f t="shared" ca="1" si="1135"/>
        <v>0</v>
      </c>
      <c r="N298" s="5">
        <f t="shared" ca="1" si="1136"/>
        <v>0</v>
      </c>
      <c r="O298" s="5">
        <f t="shared" ca="1" si="1137"/>
        <v>0</v>
      </c>
      <c r="P298" s="5">
        <f t="shared" ca="1" si="1138"/>
        <v>0</v>
      </c>
      <c r="Q298" s="5">
        <f t="shared" ca="1" si="1139"/>
        <v>0</v>
      </c>
      <c r="R298" s="5">
        <f t="shared" ca="1" si="1281"/>
        <v>0</v>
      </c>
      <c r="S298" s="5">
        <f t="shared" ca="1" si="1282"/>
        <v>0</v>
      </c>
      <c r="T298" s="5">
        <f t="shared" ca="1" si="1283"/>
        <v>0</v>
      </c>
      <c r="U298" s="5">
        <f t="shared" ca="1" si="1140"/>
        <v>0</v>
      </c>
      <c r="V298" s="5">
        <f t="shared" ca="1" si="1141"/>
        <v>0</v>
      </c>
      <c r="W298" s="5">
        <f t="shared" ca="1" si="1142"/>
        <v>0</v>
      </c>
      <c r="X298" s="5">
        <f t="shared" ca="1" si="1143"/>
        <v>0</v>
      </c>
      <c r="Y298" s="5">
        <f t="shared" ca="1" si="1144"/>
        <v>0</v>
      </c>
      <c r="Z298" s="5">
        <f t="shared" ca="1" si="1145"/>
        <v>0</v>
      </c>
      <c r="AA298" s="5">
        <f t="shared" ca="1" si="1146"/>
        <v>0</v>
      </c>
      <c r="AB298" s="5">
        <f t="shared" ca="1" si="1147"/>
        <v>0</v>
      </c>
      <c r="AC298" s="5">
        <f t="shared" ca="1" si="1148"/>
        <v>0</v>
      </c>
      <c r="AD298" s="5">
        <f t="shared" ca="1" si="1149"/>
        <v>0</v>
      </c>
      <c r="AE298" s="5">
        <f t="shared" ca="1" si="1150"/>
        <v>0</v>
      </c>
      <c r="AF298" s="5">
        <f t="shared" ca="1" si="1151"/>
        <v>0</v>
      </c>
      <c r="AG298" s="5">
        <f t="shared" ca="1" si="1151"/>
        <v>0</v>
      </c>
      <c r="AH298" s="37">
        <f t="shared" ca="1" si="1152"/>
        <v>0</v>
      </c>
      <c r="AI298" s="37">
        <f t="shared" ca="1" si="1153"/>
        <v>0</v>
      </c>
      <c r="AJ298" s="37">
        <f t="shared" ca="1" si="1154"/>
        <v>0</v>
      </c>
      <c r="AK298" s="37">
        <f t="shared" ca="1" si="1155"/>
        <v>0</v>
      </c>
      <c r="AL298" s="37">
        <f t="shared" ca="1" si="1156"/>
        <v>0</v>
      </c>
      <c r="AM298" s="37">
        <f t="shared" ca="1" si="1157"/>
        <v>0</v>
      </c>
      <c r="AN298" s="37">
        <f t="shared" ca="1" si="1158"/>
        <v>0</v>
      </c>
      <c r="AO298" s="37">
        <f t="shared" ca="1" si="1159"/>
        <v>0</v>
      </c>
      <c r="AP298" s="33">
        <f t="shared" ca="1" si="1160"/>
        <v>52.696816932716153</v>
      </c>
      <c r="AQ298" s="33">
        <f t="shared" ca="1" si="1161"/>
        <v>52.696816932716153</v>
      </c>
      <c r="AR298" s="24">
        <f t="shared" ca="1" si="1162"/>
        <v>0</v>
      </c>
      <c r="AS298" s="34">
        <f t="shared" ca="1" si="1163"/>
        <v>379.30099999999999</v>
      </c>
      <c r="AT298" s="34">
        <f t="shared" ca="1" si="1164"/>
        <v>379.30099999999999</v>
      </c>
      <c r="AU298" s="45">
        <f t="shared" ca="1" si="1165"/>
        <v>0</v>
      </c>
      <c r="AV298" s="34">
        <f t="shared" ca="1" si="1166"/>
        <v>-106.4</v>
      </c>
      <c r="AW298" s="34">
        <f t="shared" ca="1" si="1167"/>
        <v>-106.4</v>
      </c>
      <c r="AX298" s="46">
        <f t="shared" ca="1" si="1168"/>
        <v>0</v>
      </c>
      <c r="AY298" s="5"/>
      <c r="AZ298" s="5">
        <f t="shared" ca="1" si="1254"/>
        <v>0</v>
      </c>
      <c r="BA298" s="5">
        <f t="shared" ca="1" si="1255"/>
        <v>0</v>
      </c>
      <c r="BB298" s="5">
        <f t="shared" ca="1" si="1256"/>
        <v>0</v>
      </c>
      <c r="BC298" s="5">
        <f t="shared" ca="1" si="1257"/>
        <v>0</v>
      </c>
      <c r="BD298" s="5">
        <f t="shared" ca="1" si="1258"/>
        <v>0</v>
      </c>
      <c r="BE298" s="5">
        <f t="shared" ca="1" si="1259"/>
        <v>0</v>
      </c>
      <c r="BF298" s="5">
        <f t="shared" ca="1" si="1260"/>
        <v>0</v>
      </c>
      <c r="BG298" s="5">
        <f t="shared" ca="1" si="1261"/>
        <v>0</v>
      </c>
      <c r="BH298" s="5">
        <f t="shared" ca="1" si="1262"/>
        <v>0</v>
      </c>
      <c r="BI298" s="5">
        <f t="shared" ca="1" si="1263"/>
        <v>0</v>
      </c>
      <c r="BJ298" s="5">
        <f t="shared" ca="1" si="1264"/>
        <v>0</v>
      </c>
      <c r="BK298" s="5">
        <f t="shared" ca="1" si="1265"/>
        <v>0</v>
      </c>
      <c r="BL298" s="5">
        <f t="shared" ca="1" si="1284"/>
        <v>0</v>
      </c>
      <c r="BM298" s="5">
        <f t="shared" ca="1" si="1285"/>
        <v>0</v>
      </c>
      <c r="BN298" s="5">
        <f t="shared" ca="1" si="1286"/>
        <v>0</v>
      </c>
      <c r="BO298" s="5">
        <f t="shared" ca="1" si="1287"/>
        <v>0</v>
      </c>
      <c r="BP298" s="5">
        <f t="shared" ca="1" si="1288"/>
        <v>0</v>
      </c>
      <c r="BQ298" s="5">
        <f t="shared" ca="1" si="1289"/>
        <v>0</v>
      </c>
      <c r="BR298" s="5">
        <f t="shared" ca="1" si="1290"/>
        <v>0</v>
      </c>
      <c r="BS298" s="5">
        <f t="shared" ca="1" si="1291"/>
        <v>0</v>
      </c>
      <c r="BT298" s="5">
        <f t="shared" ca="1" si="1292"/>
        <v>0</v>
      </c>
      <c r="BU298" s="5">
        <f t="shared" ca="1" si="1293"/>
        <v>0</v>
      </c>
      <c r="BV298" s="5">
        <f t="shared" ca="1" si="1294"/>
        <v>0</v>
      </c>
      <c r="BW298" s="5">
        <f t="shared" ca="1" si="1295"/>
        <v>0</v>
      </c>
      <c r="BX298" s="5">
        <f t="shared" ca="1" si="1296"/>
        <v>0</v>
      </c>
      <c r="BY298" s="5">
        <f t="shared" ca="1" si="1297"/>
        <v>0</v>
      </c>
      <c r="BZ298" s="5">
        <f t="shared" ca="1" si="1298"/>
        <v>0</v>
      </c>
      <c r="CA298" s="5">
        <f t="shared" ca="1" si="1299"/>
        <v>0</v>
      </c>
      <c r="CB298" s="37">
        <f t="shared" ca="1" si="1169"/>
        <v>0</v>
      </c>
      <c r="CC298" s="37">
        <f t="shared" ca="1" si="1170"/>
        <v>0</v>
      </c>
      <c r="CD298" s="37">
        <f t="shared" ca="1" si="1171"/>
        <v>0</v>
      </c>
      <c r="CE298" s="37">
        <f t="shared" ca="1" si="1172"/>
        <v>0</v>
      </c>
      <c r="CF298" s="37">
        <f t="shared" ca="1" si="1173"/>
        <v>0</v>
      </c>
      <c r="CG298" s="37">
        <f t="shared" ca="1" si="1174"/>
        <v>0</v>
      </c>
      <c r="CH298" s="37">
        <f t="shared" ca="1" si="1175"/>
        <v>0</v>
      </c>
      <c r="CI298" s="19">
        <f t="shared" ca="1" si="1176"/>
        <v>0</v>
      </c>
      <c r="CJ298" s="33">
        <f t="shared" ca="1" si="1177"/>
        <v>39.917866555931461</v>
      </c>
      <c r="CK298" s="33">
        <f t="shared" ca="1" si="1266"/>
        <v>39.917866555931461</v>
      </c>
      <c r="CL298" s="24">
        <f t="shared" ca="1" si="1178"/>
        <v>0</v>
      </c>
      <c r="CM298" s="34">
        <f t="shared" ca="1" si="1179"/>
        <v>272.85899999999998</v>
      </c>
      <c r="CN298" s="34">
        <f t="shared" ca="1" si="1180"/>
        <v>272.85899999999998</v>
      </c>
      <c r="CO298" s="45">
        <f t="shared" ca="1" si="1181"/>
        <v>0</v>
      </c>
      <c r="CP298" s="5"/>
      <c r="CR298" s="5">
        <f t="shared" ca="1" si="1300"/>
        <v>59</v>
      </c>
      <c r="CS298" s="5">
        <f t="shared" ca="1" si="1301"/>
        <v>53</v>
      </c>
      <c r="CT298" s="62">
        <f t="shared" ca="1" si="1182"/>
        <v>0.10169491525423724</v>
      </c>
      <c r="CW298" s="5">
        <f t="shared" ca="1" si="1312"/>
        <v>357857</v>
      </c>
      <c r="CX298" s="5">
        <f t="shared" ca="1" si="1312"/>
        <v>0</v>
      </c>
      <c r="CY298" s="5">
        <f t="shared" ca="1" si="1312"/>
        <v>96762.9</v>
      </c>
      <c r="CZ298" s="5">
        <f t="shared" ca="1" si="1312"/>
        <v>105862</v>
      </c>
      <c r="DA298" s="5">
        <f t="shared" ca="1" si="1312"/>
        <v>0</v>
      </c>
      <c r="DB298" s="5">
        <f t="shared" ca="1" si="1312"/>
        <v>0</v>
      </c>
      <c r="DC298" s="5">
        <f t="shared" ca="1" si="1312"/>
        <v>0</v>
      </c>
      <c r="DD298" s="5">
        <f t="shared" ca="1" si="1312"/>
        <v>77193.3</v>
      </c>
      <c r="DE298" s="5">
        <f t="shared" ca="1" si="1312"/>
        <v>279818</v>
      </c>
      <c r="DF298" s="5">
        <f t="shared" ca="1" si="1312"/>
        <v>77659.3</v>
      </c>
      <c r="DG298" s="5">
        <f t="shared" ca="1" si="1312"/>
        <v>0</v>
      </c>
      <c r="DH298" s="5">
        <f t="shared" ca="1" si="1312"/>
        <v>379.85599999999999</v>
      </c>
      <c r="DI298" s="5">
        <f t="shared" ca="1" si="1324"/>
        <v>0</v>
      </c>
      <c r="DJ298" s="5">
        <f t="shared" ca="1" si="1324"/>
        <v>0</v>
      </c>
      <c r="DK298" s="5">
        <f t="shared" ca="1" si="1324"/>
        <v>0</v>
      </c>
      <c r="DL298" s="5"/>
      <c r="DM298" s="5">
        <f t="shared" ca="1" si="1313"/>
        <v>733.89099999999996</v>
      </c>
      <c r="DN298" s="5">
        <f t="shared" ca="1" si="1313"/>
        <v>119.551</v>
      </c>
      <c r="DO298" s="5">
        <f t="shared" ca="1" si="1313"/>
        <v>0</v>
      </c>
      <c r="DP298" s="5">
        <f t="shared" ca="1" si="1313"/>
        <v>0</v>
      </c>
      <c r="DQ298" s="5">
        <f t="shared" ca="1" si="1313"/>
        <v>0</v>
      </c>
      <c r="DR298" s="5">
        <f t="shared" ca="1" si="1313"/>
        <v>0</v>
      </c>
      <c r="DS298" s="5">
        <f t="shared" ca="1" si="1313"/>
        <v>614.34</v>
      </c>
      <c r="DT298" s="5">
        <f t="shared" ca="1" si="1313"/>
        <v>0</v>
      </c>
      <c r="DU298" s="5">
        <f t="shared" ca="1" si="1313"/>
        <v>733.89099999999996</v>
      </c>
      <c r="DV298" s="5">
        <f t="shared" ca="1" si="1313"/>
        <v>0</v>
      </c>
      <c r="DW298" s="5">
        <f t="shared" ca="1" si="1313"/>
        <v>0</v>
      </c>
      <c r="DX298" s="5">
        <f t="shared" ca="1" si="1313"/>
        <v>0</v>
      </c>
      <c r="DY298" s="5">
        <f t="shared" ca="1" si="1313"/>
        <v>0</v>
      </c>
      <c r="DZ298" s="5"/>
      <c r="EA298" s="5">
        <f t="shared" ca="1" si="1320"/>
        <v>379.30099999999999</v>
      </c>
      <c r="EB298" s="5">
        <f t="shared" ca="1" si="1320"/>
        <v>1.01172</v>
      </c>
      <c r="EC298" s="5">
        <f t="shared" ca="1" si="1320"/>
        <v>152.101</v>
      </c>
      <c r="ED298" s="5">
        <f t="shared" ca="1" si="1320"/>
        <v>127.345</v>
      </c>
      <c r="EE298" s="5">
        <f t="shared" ca="1" si="1320"/>
        <v>0</v>
      </c>
      <c r="EF298" s="5">
        <f t="shared" ca="1" si="1320"/>
        <v>0</v>
      </c>
      <c r="EG298" s="5">
        <f t="shared" ca="1" si="1320"/>
        <v>4.53599</v>
      </c>
      <c r="EH298" s="5">
        <f t="shared" ca="1" si="1320"/>
        <v>94.3078</v>
      </c>
      <c r="EI298" s="5"/>
      <c r="EJ298" s="19">
        <f t="shared" ca="1" si="1183"/>
        <v>52.696816932716153</v>
      </c>
      <c r="EK298" s="19">
        <f t="shared" ca="1" si="1184"/>
        <v>0.48670973940585682</v>
      </c>
      <c r="EL298" s="19">
        <f t="shared" ca="1" si="1185"/>
        <v>13.441097206785788</v>
      </c>
      <c r="EM298" s="19">
        <f t="shared" ca="1" si="1186"/>
        <v>14.705030879652812</v>
      </c>
      <c r="EN298" s="19">
        <f t="shared" ca="1" si="1187"/>
        <v>0</v>
      </c>
      <c r="EO298" s="19">
        <f t="shared" ca="1" si="1188"/>
        <v>0</v>
      </c>
      <c r="EP298" s="19">
        <f t="shared" ca="1" si="1189"/>
        <v>2.5010686761850094</v>
      </c>
      <c r="EQ298" s="19">
        <f t="shared" ca="1" si="1190"/>
        <v>10.722732049293453</v>
      </c>
      <c r="ER298" s="19">
        <f t="shared" ca="1" si="1191"/>
        <v>41.856610769813258</v>
      </c>
      <c r="ES298" s="19">
        <f t="shared" ca="1" si="1192"/>
        <v>10.787462966807936</v>
      </c>
      <c r="ET298" s="19">
        <f t="shared" ca="1" si="1193"/>
        <v>0</v>
      </c>
      <c r="EU298" s="19">
        <f t="shared" ca="1" si="1302"/>
        <v>5.2764865672492479E-2</v>
      </c>
      <c r="EV298" s="19">
        <f t="shared" ca="1" si="1303"/>
        <v>0</v>
      </c>
      <c r="EW298" s="72">
        <f t="shared" ca="1" si="1304"/>
        <v>0</v>
      </c>
      <c r="EX298" s="72">
        <f t="shared" ca="1" si="1305"/>
        <v>0</v>
      </c>
      <c r="EY298" s="5"/>
      <c r="EZ298" s="5"/>
      <c r="FA298" s="5"/>
      <c r="FB298" s="5">
        <f t="shared" ca="1" si="1314"/>
        <v>357857</v>
      </c>
      <c r="FC298" s="5">
        <f t="shared" ca="1" si="1314"/>
        <v>0</v>
      </c>
      <c r="FD298" s="5">
        <f t="shared" ca="1" si="1314"/>
        <v>96762.9</v>
      </c>
      <c r="FE298" s="5">
        <f t="shared" ca="1" si="1314"/>
        <v>105862</v>
      </c>
      <c r="FF298" s="5">
        <f t="shared" ca="1" si="1314"/>
        <v>0</v>
      </c>
      <c r="FG298" s="5">
        <f t="shared" ca="1" si="1314"/>
        <v>0</v>
      </c>
      <c r="FH298" s="5">
        <f t="shared" ca="1" si="1314"/>
        <v>0</v>
      </c>
      <c r="FI298" s="5">
        <f t="shared" ca="1" si="1314"/>
        <v>77193.3</v>
      </c>
      <c r="FJ298" s="5">
        <f t="shared" ca="1" si="1314"/>
        <v>279818</v>
      </c>
      <c r="FK298" s="5">
        <f t="shared" ca="1" si="1314"/>
        <v>77659.3</v>
      </c>
      <c r="FL298" s="5">
        <f t="shared" ca="1" si="1314"/>
        <v>0</v>
      </c>
      <c r="FM298" s="5">
        <f t="shared" ca="1" si="1314"/>
        <v>379.85599999999999</v>
      </c>
      <c r="FN298" s="5">
        <f t="shared" ca="1" si="1220"/>
        <v>0</v>
      </c>
      <c r="FO298" s="5">
        <f t="shared" ca="1" si="1220"/>
        <v>0</v>
      </c>
      <c r="FP298" s="5">
        <f t="shared" ca="1" si="1220"/>
        <v>0</v>
      </c>
      <c r="FQ298" s="5"/>
      <c r="FR298" s="5">
        <f t="shared" ca="1" si="1315"/>
        <v>733.89099999999996</v>
      </c>
      <c r="FS298" s="5">
        <f t="shared" ca="1" si="1315"/>
        <v>119.551</v>
      </c>
      <c r="FT298" s="5">
        <f t="shared" ca="1" si="1315"/>
        <v>0</v>
      </c>
      <c r="FU298" s="5">
        <f t="shared" ca="1" si="1315"/>
        <v>0</v>
      </c>
      <c r="FV298" s="5">
        <f t="shared" ca="1" si="1315"/>
        <v>0</v>
      </c>
      <c r="FW298" s="5">
        <f t="shared" ca="1" si="1315"/>
        <v>0</v>
      </c>
      <c r="FX298" s="5">
        <f t="shared" ca="1" si="1315"/>
        <v>614.34</v>
      </c>
      <c r="FY298" s="5">
        <f t="shared" ca="1" si="1315"/>
        <v>0</v>
      </c>
      <c r="FZ298" s="5">
        <f t="shared" ca="1" si="1315"/>
        <v>733.89099999999996</v>
      </c>
      <c r="GA298" s="5">
        <f t="shared" ca="1" si="1315"/>
        <v>0</v>
      </c>
      <c r="GB298" s="5">
        <f t="shared" ca="1" si="1315"/>
        <v>0</v>
      </c>
      <c r="GC298" s="5">
        <f t="shared" ca="1" si="1315"/>
        <v>0</v>
      </c>
      <c r="GD298" s="5">
        <f t="shared" ca="1" si="1222"/>
        <v>0</v>
      </c>
      <c r="GE298" s="5"/>
      <c r="GF298" s="5">
        <f t="shared" ca="1" si="1321"/>
        <v>379.30099999999999</v>
      </c>
      <c r="GG298" s="5">
        <f t="shared" ca="1" si="1321"/>
        <v>1.01172</v>
      </c>
      <c r="GH298" s="5">
        <f t="shared" ca="1" si="1321"/>
        <v>152.101</v>
      </c>
      <c r="GI298" s="5">
        <f t="shared" ca="1" si="1321"/>
        <v>127.345</v>
      </c>
      <c r="GJ298" s="5">
        <f t="shared" ca="1" si="1321"/>
        <v>0</v>
      </c>
      <c r="GK298" s="5">
        <f t="shared" ca="1" si="1321"/>
        <v>0</v>
      </c>
      <c r="GL298" s="5">
        <f t="shared" ca="1" si="1321"/>
        <v>4.53599</v>
      </c>
      <c r="GM298" s="5">
        <f t="shared" ca="1" si="1321"/>
        <v>94.3078</v>
      </c>
      <c r="GN298" s="5"/>
      <c r="GO298" s="19">
        <f t="shared" ca="1" si="1194"/>
        <v>52.696816932716153</v>
      </c>
      <c r="GP298" s="19">
        <f t="shared" ca="1" si="1195"/>
        <v>0.48670973940585682</v>
      </c>
      <c r="GQ298" s="19">
        <f t="shared" ca="1" si="1196"/>
        <v>13.441097206785788</v>
      </c>
      <c r="GR298" s="19">
        <f t="shared" ca="1" si="1197"/>
        <v>14.705030879652812</v>
      </c>
      <c r="GS298" s="19">
        <f t="shared" ca="1" si="1198"/>
        <v>0</v>
      </c>
      <c r="GT298" s="19">
        <f t="shared" ca="1" si="1199"/>
        <v>0</v>
      </c>
      <c r="GU298" s="19">
        <f t="shared" ca="1" si="1200"/>
        <v>2.5010686761850094</v>
      </c>
      <c r="GV298" s="19">
        <f t="shared" ca="1" si="1201"/>
        <v>10.722732049293453</v>
      </c>
      <c r="GW298" s="19">
        <f t="shared" ca="1" si="1202"/>
        <v>41.856610769813258</v>
      </c>
      <c r="GX298" s="19">
        <f t="shared" ca="1" si="1203"/>
        <v>10.787462966807936</v>
      </c>
      <c r="GY298" s="19">
        <f t="shared" ca="1" si="1204"/>
        <v>0</v>
      </c>
      <c r="GZ298" s="19">
        <f t="shared" ca="1" si="1204"/>
        <v>5.2764865672492479E-2</v>
      </c>
      <c r="HA298" s="19">
        <f t="shared" ca="1" si="1204"/>
        <v>0</v>
      </c>
      <c r="HB298" s="72">
        <f t="shared" ca="1" si="1306"/>
        <v>0</v>
      </c>
      <c r="HC298" s="72">
        <f t="shared" ca="1" si="1307"/>
        <v>0</v>
      </c>
      <c r="HD298" s="5"/>
      <c r="HE298" s="5"/>
      <c r="HF298" s="5"/>
      <c r="HG298" s="5">
        <f t="shared" ca="1" si="1316"/>
        <v>274729</v>
      </c>
      <c r="HH298" s="5">
        <f t="shared" ca="1" si="1316"/>
        <v>0</v>
      </c>
      <c r="HI298" s="5">
        <f t="shared" ca="1" si="1316"/>
        <v>84353.5</v>
      </c>
      <c r="HJ298" s="5">
        <f t="shared" ca="1" si="1316"/>
        <v>23483.599999999999</v>
      </c>
      <c r="HK298" s="5">
        <f t="shared" ca="1" si="1316"/>
        <v>0</v>
      </c>
      <c r="HL298" s="5">
        <f t="shared" ca="1" si="1316"/>
        <v>0</v>
      </c>
      <c r="HM298" s="5">
        <f t="shared" ca="1" si="1316"/>
        <v>11659.1</v>
      </c>
      <c r="HN298" s="5">
        <f t="shared" ca="1" si="1316"/>
        <v>77193.3</v>
      </c>
      <c r="HO298" s="5">
        <f t="shared" ca="1" si="1316"/>
        <v>196689</v>
      </c>
      <c r="HP298" s="5">
        <f t="shared" ca="1" si="1316"/>
        <v>77659.3</v>
      </c>
      <c r="HQ298" s="5">
        <f t="shared" ca="1" si="1316"/>
        <v>0</v>
      </c>
      <c r="HR298" s="5">
        <f t="shared" ca="1" si="1316"/>
        <v>379.85599999999999</v>
      </c>
      <c r="HS298" s="5">
        <f t="shared" ca="1" si="1316"/>
        <v>0</v>
      </c>
      <c r="HT298" s="5">
        <f t="shared" ca="1" si="1316"/>
        <v>0</v>
      </c>
      <c r="HU298" s="5">
        <f t="shared" ca="1" si="1316"/>
        <v>0</v>
      </c>
      <c r="HV298" s="5"/>
      <c r="HW298" s="5">
        <f t="shared" ca="1" si="1317"/>
        <v>431.31200000000001</v>
      </c>
      <c r="HX298" s="5">
        <f t="shared" ca="1" si="1317"/>
        <v>431.31200000000001</v>
      </c>
      <c r="HY298" s="5">
        <f t="shared" ca="1" si="1317"/>
        <v>0</v>
      </c>
      <c r="HZ298" s="5">
        <f t="shared" ca="1" si="1317"/>
        <v>0</v>
      </c>
      <c r="IA298" s="5">
        <f t="shared" ca="1" si="1317"/>
        <v>0</v>
      </c>
      <c r="IB298" s="5">
        <f t="shared" ca="1" si="1317"/>
        <v>0</v>
      </c>
      <c r="IC298" s="5">
        <f t="shared" ca="1" si="1317"/>
        <v>0</v>
      </c>
      <c r="ID298" s="5">
        <f t="shared" ca="1" si="1317"/>
        <v>0</v>
      </c>
      <c r="IE298" s="5">
        <f t="shared" ca="1" si="1317"/>
        <v>431.31200000000001</v>
      </c>
      <c r="IF298" s="5">
        <f t="shared" ca="1" si="1317"/>
        <v>0</v>
      </c>
      <c r="IG298" s="5">
        <f t="shared" ca="1" si="1317"/>
        <v>0</v>
      </c>
      <c r="IH298" s="5">
        <f t="shared" ca="1" si="1317"/>
        <v>0</v>
      </c>
      <c r="II298" s="5">
        <f t="shared" ca="1" si="1227"/>
        <v>0</v>
      </c>
      <c r="IJ298" s="5"/>
      <c r="IK298" s="5">
        <f t="shared" ca="1" si="1322"/>
        <v>272.85899999999998</v>
      </c>
      <c r="IL298" s="5">
        <f t="shared" ca="1" si="1322"/>
        <v>3.6617600000000001</v>
      </c>
      <c r="IM298" s="5">
        <f t="shared" ca="1" si="1322"/>
        <v>131.535</v>
      </c>
      <c r="IN298" s="5">
        <f t="shared" ca="1" si="1322"/>
        <v>29.575500000000002</v>
      </c>
      <c r="IO298" s="5">
        <f t="shared" ca="1" si="1322"/>
        <v>0</v>
      </c>
      <c r="IP298" s="5">
        <f t="shared" ca="1" si="1322"/>
        <v>0</v>
      </c>
      <c r="IQ298" s="5">
        <f t="shared" ca="1" si="1322"/>
        <v>13.779500000000001</v>
      </c>
      <c r="IR298" s="5">
        <f t="shared" ca="1" si="1322"/>
        <v>94.3078</v>
      </c>
      <c r="IS298" s="5"/>
      <c r="IT298" s="19">
        <f t="shared" ca="1" si="1267"/>
        <v>39.917866555931461</v>
      </c>
      <c r="IU298" s="19">
        <f t="shared" ca="1" si="1268"/>
        <v>1.7559347150807514</v>
      </c>
      <c r="IV298" s="19">
        <f t="shared" ca="1" si="1269"/>
        <v>11.717337876733801</v>
      </c>
      <c r="IW298" s="19">
        <f t="shared" ca="1" si="1270"/>
        <v>3.2620493015946685</v>
      </c>
      <c r="IX298" s="19">
        <f t="shared" ca="1" si="1271"/>
        <v>0</v>
      </c>
      <c r="IY298" s="19">
        <f t="shared" ca="1" si="1272"/>
        <v>0</v>
      </c>
      <c r="IZ298" s="19">
        <f t="shared" ca="1" si="1273"/>
        <v>1.6195369965517381</v>
      </c>
      <c r="JA298" s="19">
        <f t="shared" ca="1" si="1274"/>
        <v>10.722732049293453</v>
      </c>
      <c r="JB298" s="19">
        <f t="shared" ca="1" si="1275"/>
        <v>29.077521485480254</v>
      </c>
      <c r="JC298" s="19">
        <f t="shared" ca="1" si="1276"/>
        <v>10.787462966807936</v>
      </c>
      <c r="JD298" s="19">
        <f t="shared" ca="1" si="1277"/>
        <v>0</v>
      </c>
      <c r="JE298" s="19">
        <f t="shared" ref="JE298:JF305" ca="1" si="1325">((HR298*3.412)+(IH298*100))/$A298</f>
        <v>5.2764865672492479E-2</v>
      </c>
      <c r="JF298" s="19">
        <f t="shared" ca="1" si="1325"/>
        <v>0</v>
      </c>
      <c r="JG298" s="72">
        <f t="shared" ca="1" si="1308"/>
        <v>0</v>
      </c>
      <c r="JH298" s="72">
        <f t="shared" ca="1" si="1309"/>
        <v>0</v>
      </c>
      <c r="JI298" s="5"/>
      <c r="JJ298" s="5"/>
      <c r="JK298" s="5"/>
      <c r="JL298" s="5">
        <f t="shared" ca="1" si="1318"/>
        <v>274729</v>
      </c>
      <c r="JM298" s="5">
        <f t="shared" ca="1" si="1318"/>
        <v>0</v>
      </c>
      <c r="JN298" s="5">
        <f t="shared" ca="1" si="1318"/>
        <v>84353.5</v>
      </c>
      <c r="JO298" s="5">
        <f t="shared" ca="1" si="1318"/>
        <v>23483.599999999999</v>
      </c>
      <c r="JP298" s="5">
        <f t="shared" ca="1" si="1318"/>
        <v>0</v>
      </c>
      <c r="JQ298" s="5">
        <f t="shared" ca="1" si="1318"/>
        <v>0</v>
      </c>
      <c r="JR298" s="5">
        <f t="shared" ca="1" si="1318"/>
        <v>11659.1</v>
      </c>
      <c r="JS298" s="5">
        <f t="shared" ca="1" si="1318"/>
        <v>77193.3</v>
      </c>
      <c r="JT298" s="5">
        <f t="shared" ca="1" si="1318"/>
        <v>196689</v>
      </c>
      <c r="JU298" s="5">
        <f t="shared" ca="1" si="1318"/>
        <v>77659.3</v>
      </c>
      <c r="JV298" s="5">
        <f t="shared" ca="1" si="1318"/>
        <v>0</v>
      </c>
      <c r="JW298" s="5">
        <f t="shared" ca="1" si="1318"/>
        <v>379.85599999999999</v>
      </c>
      <c r="JX298" s="5">
        <f t="shared" ca="1" si="1229"/>
        <v>0</v>
      </c>
      <c r="JY298" s="5">
        <f t="shared" ca="1" si="1229"/>
        <v>0</v>
      </c>
      <c r="JZ298" s="5">
        <f t="shared" ca="1" si="1229"/>
        <v>0</v>
      </c>
      <c r="KA298" s="5"/>
      <c r="KB298" s="5">
        <f t="shared" ca="1" si="1319"/>
        <v>431.31200000000001</v>
      </c>
      <c r="KC298" s="5">
        <f t="shared" ca="1" si="1319"/>
        <v>431.31200000000001</v>
      </c>
      <c r="KD298" s="5">
        <f t="shared" ca="1" si="1319"/>
        <v>0</v>
      </c>
      <c r="KE298" s="5">
        <f t="shared" ca="1" si="1319"/>
        <v>0</v>
      </c>
      <c r="KF298" s="5">
        <f t="shared" ca="1" si="1319"/>
        <v>0</v>
      </c>
      <c r="KG298" s="5">
        <f t="shared" ca="1" si="1319"/>
        <v>0</v>
      </c>
      <c r="KH298" s="5">
        <f t="shared" ca="1" si="1319"/>
        <v>0</v>
      </c>
      <c r="KI298" s="5">
        <f t="shared" ca="1" si="1319"/>
        <v>0</v>
      </c>
      <c r="KJ298" s="5">
        <f t="shared" ca="1" si="1319"/>
        <v>431.31200000000001</v>
      </c>
      <c r="KK298" s="5">
        <f t="shared" ca="1" si="1319"/>
        <v>0</v>
      </c>
      <c r="KL298" s="5">
        <f t="shared" ca="1" si="1319"/>
        <v>0</v>
      </c>
      <c r="KM298" s="5">
        <f t="shared" ca="1" si="1319"/>
        <v>0</v>
      </c>
      <c r="KN298" s="5">
        <f t="shared" ca="1" si="1231"/>
        <v>0</v>
      </c>
      <c r="KO298" s="5"/>
      <c r="KP298" s="5">
        <f t="shared" ca="1" si="1323"/>
        <v>272.85899999999998</v>
      </c>
      <c r="KQ298" s="5">
        <f t="shared" ca="1" si="1323"/>
        <v>3.6617600000000001</v>
      </c>
      <c r="KR298" s="5">
        <f t="shared" ca="1" si="1323"/>
        <v>131.535</v>
      </c>
      <c r="KS298" s="5">
        <f t="shared" ca="1" si="1323"/>
        <v>29.575500000000002</v>
      </c>
      <c r="KT298" s="5">
        <f t="shared" ca="1" si="1323"/>
        <v>0</v>
      </c>
      <c r="KU298" s="5">
        <f t="shared" ca="1" si="1323"/>
        <v>0</v>
      </c>
      <c r="KV298" s="5">
        <f t="shared" ca="1" si="1323"/>
        <v>13.779500000000001</v>
      </c>
      <c r="KW298" s="5">
        <f t="shared" ca="1" si="1323"/>
        <v>94.3078</v>
      </c>
      <c r="KX298" s="5"/>
      <c r="KY298" s="19">
        <f t="shared" ca="1" si="1205"/>
        <v>39.917866555931461</v>
      </c>
      <c r="KZ298" s="19">
        <f t="shared" ca="1" si="1206"/>
        <v>1.7559347150807514</v>
      </c>
      <c r="LA298" s="19">
        <f t="shared" ca="1" si="1207"/>
        <v>11.717337876733801</v>
      </c>
      <c r="LB298" s="19">
        <f t="shared" ca="1" si="1208"/>
        <v>3.2620493015946685</v>
      </c>
      <c r="LC298" s="19">
        <f t="shared" ca="1" si="1209"/>
        <v>0</v>
      </c>
      <c r="LD298" s="19">
        <f t="shared" ca="1" si="1210"/>
        <v>0</v>
      </c>
      <c r="LE298" s="19">
        <f t="shared" ca="1" si="1211"/>
        <v>1.6195369965517381</v>
      </c>
      <c r="LF298" s="19">
        <f t="shared" ca="1" si="1212"/>
        <v>10.722732049293453</v>
      </c>
      <c r="LG298" s="19">
        <f t="shared" ca="1" si="1213"/>
        <v>29.077521485480254</v>
      </c>
      <c r="LH298" s="19">
        <f t="shared" ca="1" si="1214"/>
        <v>10.787462966807936</v>
      </c>
      <c r="LI298" s="19">
        <f t="shared" ca="1" si="1215"/>
        <v>0</v>
      </c>
      <c r="LJ298" s="19">
        <f t="shared" ca="1" si="1279"/>
        <v>5.2764865672492479E-2</v>
      </c>
      <c r="LK298" s="19">
        <f t="shared" ca="1" si="1280"/>
        <v>0</v>
      </c>
      <c r="LL298" s="72">
        <f t="shared" ca="1" si="1310"/>
        <v>0</v>
      </c>
      <c r="LM298" s="72">
        <f t="shared" ca="1" si="1311"/>
        <v>0</v>
      </c>
    </row>
    <row r="299" spans="1:325" ht="15" customHeight="1" outlineLevel="1" x14ac:dyDescent="0.3">
      <c r="A299" s="5">
        <f>IF('Old Results'!E279='New Results'!E279,'New Results'!E279,"0")</f>
        <v>24563.1</v>
      </c>
      <c r="B299" s="5">
        <f t="shared" si="1237"/>
        <v>516</v>
      </c>
      <c r="C299" s="27">
        <f t="shared" si="1252"/>
        <v>278</v>
      </c>
      <c r="D299" s="41" t="str">
        <f>'Old Results'!C279</f>
        <v>0516215-RetlMed-SG-ExtWall-MtlWallSingleLyrBatt-R10</v>
      </c>
      <c r="E299" s="41" t="str">
        <f>'New Results'!C279</f>
        <v>0516215-RetlMed-SG-ExtWall-MtlWallSingleLyrBatt-R10</v>
      </c>
      <c r="F299" s="5">
        <f t="shared" ca="1" si="1128"/>
        <v>0</v>
      </c>
      <c r="G299" s="5">
        <f t="shared" ca="1" si="1129"/>
        <v>0</v>
      </c>
      <c r="H299" s="5">
        <f t="shared" ca="1" si="1130"/>
        <v>0</v>
      </c>
      <c r="I299" s="5">
        <f t="shared" ca="1" si="1131"/>
        <v>0</v>
      </c>
      <c r="J299" s="5">
        <f t="shared" ca="1" si="1132"/>
        <v>0</v>
      </c>
      <c r="K299" s="5">
        <f t="shared" ca="1" si="1133"/>
        <v>0</v>
      </c>
      <c r="L299" s="5">
        <f t="shared" ca="1" si="1134"/>
        <v>0</v>
      </c>
      <c r="M299" s="5">
        <f t="shared" ca="1" si="1135"/>
        <v>0</v>
      </c>
      <c r="N299" s="5">
        <f t="shared" ca="1" si="1136"/>
        <v>0</v>
      </c>
      <c r="O299" s="5">
        <f t="shared" ca="1" si="1137"/>
        <v>0</v>
      </c>
      <c r="P299" s="5">
        <f t="shared" ca="1" si="1138"/>
        <v>0</v>
      </c>
      <c r="Q299" s="5">
        <f t="shared" ca="1" si="1139"/>
        <v>0</v>
      </c>
      <c r="R299" s="5">
        <f t="shared" ca="1" si="1281"/>
        <v>0</v>
      </c>
      <c r="S299" s="5">
        <f t="shared" ca="1" si="1282"/>
        <v>0</v>
      </c>
      <c r="T299" s="5">
        <f t="shared" ca="1" si="1283"/>
        <v>0</v>
      </c>
      <c r="U299" s="5">
        <f t="shared" ca="1" si="1140"/>
        <v>0</v>
      </c>
      <c r="V299" s="5">
        <f t="shared" ca="1" si="1141"/>
        <v>0</v>
      </c>
      <c r="W299" s="5">
        <f t="shared" ca="1" si="1142"/>
        <v>0</v>
      </c>
      <c r="X299" s="5">
        <f t="shared" ca="1" si="1143"/>
        <v>0</v>
      </c>
      <c r="Y299" s="5">
        <f t="shared" ca="1" si="1144"/>
        <v>0</v>
      </c>
      <c r="Z299" s="5">
        <f t="shared" ca="1" si="1145"/>
        <v>0</v>
      </c>
      <c r="AA299" s="5">
        <f t="shared" ca="1" si="1146"/>
        <v>0</v>
      </c>
      <c r="AB299" s="5">
        <f t="shared" ca="1" si="1147"/>
        <v>0</v>
      </c>
      <c r="AC299" s="5">
        <f t="shared" ca="1" si="1148"/>
        <v>0</v>
      </c>
      <c r="AD299" s="5">
        <f t="shared" ca="1" si="1149"/>
        <v>0</v>
      </c>
      <c r="AE299" s="5">
        <f t="shared" ca="1" si="1150"/>
        <v>0</v>
      </c>
      <c r="AF299" s="5">
        <f t="shared" ca="1" si="1151"/>
        <v>0</v>
      </c>
      <c r="AG299" s="5">
        <f t="shared" ca="1" si="1151"/>
        <v>0</v>
      </c>
      <c r="AH299" s="37">
        <f t="shared" ca="1" si="1152"/>
        <v>0</v>
      </c>
      <c r="AI299" s="37">
        <f t="shared" ca="1" si="1153"/>
        <v>0</v>
      </c>
      <c r="AJ299" s="37">
        <f t="shared" ca="1" si="1154"/>
        <v>0</v>
      </c>
      <c r="AK299" s="37">
        <f t="shared" ca="1" si="1155"/>
        <v>0</v>
      </c>
      <c r="AL299" s="37">
        <f t="shared" ca="1" si="1156"/>
        <v>0</v>
      </c>
      <c r="AM299" s="37">
        <f t="shared" ca="1" si="1157"/>
        <v>0</v>
      </c>
      <c r="AN299" s="37">
        <f t="shared" ca="1" si="1158"/>
        <v>0</v>
      </c>
      <c r="AO299" s="37">
        <f t="shared" ca="1" si="1159"/>
        <v>0</v>
      </c>
      <c r="AP299" s="33">
        <f t="shared" ca="1" si="1160"/>
        <v>52.453030765660692</v>
      </c>
      <c r="AQ299" s="33">
        <f t="shared" ca="1" si="1161"/>
        <v>52.453030765660692</v>
      </c>
      <c r="AR299" s="24">
        <f t="shared" ca="1" si="1162"/>
        <v>0</v>
      </c>
      <c r="AS299" s="34">
        <f t="shared" ca="1" si="1163"/>
        <v>377.19499999999999</v>
      </c>
      <c r="AT299" s="34">
        <f t="shared" ca="1" si="1164"/>
        <v>377.19499999999999</v>
      </c>
      <c r="AU299" s="45">
        <f t="shared" ca="1" si="1165"/>
        <v>0</v>
      </c>
      <c r="AV299" s="34">
        <f t="shared" ca="1" si="1166"/>
        <v>-104.3</v>
      </c>
      <c r="AW299" s="34">
        <f t="shared" ca="1" si="1167"/>
        <v>-104.3</v>
      </c>
      <c r="AX299" s="46">
        <f t="shared" ca="1" si="1168"/>
        <v>0</v>
      </c>
      <c r="AY299" s="5"/>
      <c r="AZ299" s="5">
        <f t="shared" ca="1" si="1254"/>
        <v>0</v>
      </c>
      <c r="BA299" s="5">
        <f t="shared" ca="1" si="1255"/>
        <v>0</v>
      </c>
      <c r="BB299" s="5">
        <f t="shared" ca="1" si="1256"/>
        <v>0</v>
      </c>
      <c r="BC299" s="5">
        <f t="shared" ca="1" si="1257"/>
        <v>0</v>
      </c>
      <c r="BD299" s="5">
        <f t="shared" ca="1" si="1258"/>
        <v>0</v>
      </c>
      <c r="BE299" s="5">
        <f t="shared" ca="1" si="1259"/>
        <v>0</v>
      </c>
      <c r="BF299" s="5">
        <f t="shared" ca="1" si="1260"/>
        <v>0</v>
      </c>
      <c r="BG299" s="5">
        <f t="shared" ca="1" si="1261"/>
        <v>0</v>
      </c>
      <c r="BH299" s="5">
        <f t="shared" ca="1" si="1262"/>
        <v>0</v>
      </c>
      <c r="BI299" s="5">
        <f t="shared" ca="1" si="1263"/>
        <v>0</v>
      </c>
      <c r="BJ299" s="5">
        <f t="shared" ca="1" si="1264"/>
        <v>0</v>
      </c>
      <c r="BK299" s="5">
        <f t="shared" ca="1" si="1265"/>
        <v>0</v>
      </c>
      <c r="BL299" s="5">
        <f t="shared" ca="1" si="1284"/>
        <v>0</v>
      </c>
      <c r="BM299" s="5">
        <f t="shared" ca="1" si="1285"/>
        <v>0</v>
      </c>
      <c r="BN299" s="5">
        <f t="shared" ca="1" si="1286"/>
        <v>0</v>
      </c>
      <c r="BO299" s="5">
        <f t="shared" ca="1" si="1287"/>
        <v>0</v>
      </c>
      <c r="BP299" s="5">
        <f t="shared" ca="1" si="1288"/>
        <v>0</v>
      </c>
      <c r="BQ299" s="5">
        <f t="shared" ca="1" si="1289"/>
        <v>0</v>
      </c>
      <c r="BR299" s="5">
        <f t="shared" ca="1" si="1290"/>
        <v>0</v>
      </c>
      <c r="BS299" s="5">
        <f t="shared" ca="1" si="1291"/>
        <v>0</v>
      </c>
      <c r="BT299" s="5">
        <f t="shared" ca="1" si="1292"/>
        <v>0</v>
      </c>
      <c r="BU299" s="5">
        <f t="shared" ca="1" si="1293"/>
        <v>0</v>
      </c>
      <c r="BV299" s="5">
        <f t="shared" ca="1" si="1294"/>
        <v>0</v>
      </c>
      <c r="BW299" s="5">
        <f t="shared" ca="1" si="1295"/>
        <v>0</v>
      </c>
      <c r="BX299" s="5">
        <f t="shared" ca="1" si="1296"/>
        <v>0</v>
      </c>
      <c r="BY299" s="5">
        <f t="shared" ca="1" si="1297"/>
        <v>0</v>
      </c>
      <c r="BZ299" s="5">
        <f t="shared" ca="1" si="1298"/>
        <v>0</v>
      </c>
      <c r="CA299" s="5">
        <f t="shared" ca="1" si="1299"/>
        <v>0</v>
      </c>
      <c r="CB299" s="37">
        <f t="shared" ca="1" si="1169"/>
        <v>0</v>
      </c>
      <c r="CC299" s="37">
        <f t="shared" ca="1" si="1170"/>
        <v>0</v>
      </c>
      <c r="CD299" s="37">
        <f t="shared" ca="1" si="1171"/>
        <v>0</v>
      </c>
      <c r="CE299" s="37">
        <f t="shared" ca="1" si="1172"/>
        <v>0</v>
      </c>
      <c r="CF299" s="37">
        <f t="shared" ca="1" si="1173"/>
        <v>0</v>
      </c>
      <c r="CG299" s="37">
        <f t="shared" ca="1" si="1174"/>
        <v>0</v>
      </c>
      <c r="CH299" s="37">
        <f t="shared" ca="1" si="1175"/>
        <v>0</v>
      </c>
      <c r="CI299" s="19">
        <f t="shared" ca="1" si="1176"/>
        <v>0</v>
      </c>
      <c r="CJ299" s="33">
        <f t="shared" ca="1" si="1177"/>
        <v>39.917866555931461</v>
      </c>
      <c r="CK299" s="33">
        <f t="shared" ca="1" si="1266"/>
        <v>39.917866555931461</v>
      </c>
      <c r="CL299" s="24">
        <f t="shared" ca="1" si="1178"/>
        <v>0</v>
      </c>
      <c r="CM299" s="34">
        <f t="shared" ca="1" si="1179"/>
        <v>272.85899999999998</v>
      </c>
      <c r="CN299" s="34">
        <f t="shared" ca="1" si="1180"/>
        <v>272.85899999999998</v>
      </c>
      <c r="CO299" s="45">
        <f t="shared" ca="1" si="1181"/>
        <v>0</v>
      </c>
      <c r="CP299" s="5"/>
      <c r="CR299" s="5">
        <f t="shared" ca="1" si="1300"/>
        <v>59</v>
      </c>
      <c r="CS299" s="5">
        <f t="shared" ca="1" si="1301"/>
        <v>56</v>
      </c>
      <c r="CT299" s="62">
        <f t="shared" ca="1" si="1182"/>
        <v>5.084745762711862E-2</v>
      </c>
      <c r="CW299" s="5">
        <f t="shared" ca="1" si="1312"/>
        <v>356695</v>
      </c>
      <c r="CX299" s="5">
        <f t="shared" ca="1" si="1312"/>
        <v>0</v>
      </c>
      <c r="CY299" s="5">
        <f t="shared" ca="1" si="1312"/>
        <v>95601.3</v>
      </c>
      <c r="CZ299" s="5">
        <f t="shared" ca="1" si="1312"/>
        <v>105861</v>
      </c>
      <c r="DA299" s="5">
        <f t="shared" ca="1" si="1312"/>
        <v>0</v>
      </c>
      <c r="DB299" s="5">
        <f t="shared" ca="1" si="1312"/>
        <v>0</v>
      </c>
      <c r="DC299" s="5">
        <f t="shared" ca="1" si="1312"/>
        <v>0</v>
      </c>
      <c r="DD299" s="5">
        <f t="shared" ca="1" si="1312"/>
        <v>77193.3</v>
      </c>
      <c r="DE299" s="5">
        <f t="shared" ca="1" si="1312"/>
        <v>278656</v>
      </c>
      <c r="DF299" s="5">
        <f t="shared" ca="1" si="1312"/>
        <v>77659.3</v>
      </c>
      <c r="DG299" s="5">
        <f t="shared" ca="1" si="1312"/>
        <v>0</v>
      </c>
      <c r="DH299" s="5">
        <f t="shared" ca="1" si="1312"/>
        <v>379.85599999999999</v>
      </c>
      <c r="DI299" s="5">
        <f t="shared" ca="1" si="1324"/>
        <v>0</v>
      </c>
      <c r="DJ299" s="5">
        <f t="shared" ca="1" si="1324"/>
        <v>0</v>
      </c>
      <c r="DK299" s="5">
        <f t="shared" ca="1" si="1324"/>
        <v>0</v>
      </c>
      <c r="DL299" s="5"/>
      <c r="DM299" s="5">
        <f t="shared" ca="1" si="1313"/>
        <v>713.65700000000004</v>
      </c>
      <c r="DN299" s="5">
        <f t="shared" ca="1" si="1313"/>
        <v>99.317499999999995</v>
      </c>
      <c r="DO299" s="5">
        <f t="shared" ca="1" si="1313"/>
        <v>0</v>
      </c>
      <c r="DP299" s="5">
        <f t="shared" ca="1" si="1313"/>
        <v>0</v>
      </c>
      <c r="DQ299" s="5">
        <f t="shared" ca="1" si="1313"/>
        <v>0</v>
      </c>
      <c r="DR299" s="5">
        <f t="shared" ca="1" si="1313"/>
        <v>0</v>
      </c>
      <c r="DS299" s="5">
        <f t="shared" ca="1" si="1313"/>
        <v>614.33900000000006</v>
      </c>
      <c r="DT299" s="5">
        <f t="shared" ca="1" si="1313"/>
        <v>0</v>
      </c>
      <c r="DU299" s="5">
        <f t="shared" ca="1" si="1313"/>
        <v>713.65700000000004</v>
      </c>
      <c r="DV299" s="5">
        <f t="shared" ca="1" si="1313"/>
        <v>0</v>
      </c>
      <c r="DW299" s="5">
        <f t="shared" ca="1" si="1313"/>
        <v>0</v>
      </c>
      <c r="DX299" s="5">
        <f t="shared" ca="1" si="1313"/>
        <v>0</v>
      </c>
      <c r="DY299" s="5">
        <f t="shared" ca="1" si="1313"/>
        <v>0</v>
      </c>
      <c r="DZ299" s="5"/>
      <c r="EA299" s="5">
        <f t="shared" ca="1" si="1320"/>
        <v>377.19499999999999</v>
      </c>
      <c r="EB299" s="5">
        <f t="shared" ca="1" si="1320"/>
        <v>0.83860699999999999</v>
      </c>
      <c r="EC299" s="5">
        <f t="shared" ca="1" si="1320"/>
        <v>150.16900000000001</v>
      </c>
      <c r="ED299" s="5">
        <f t="shared" ca="1" si="1320"/>
        <v>127.34399999999999</v>
      </c>
      <c r="EE299" s="5">
        <f t="shared" ca="1" si="1320"/>
        <v>0</v>
      </c>
      <c r="EF299" s="5">
        <f t="shared" ca="1" si="1320"/>
        <v>0</v>
      </c>
      <c r="EG299" s="5">
        <f t="shared" ca="1" si="1320"/>
        <v>4.53599</v>
      </c>
      <c r="EH299" s="5">
        <f t="shared" ca="1" si="1320"/>
        <v>94.3078</v>
      </c>
      <c r="EI299" s="5"/>
      <c r="EJ299" s="19">
        <f t="shared" ca="1" si="1183"/>
        <v>52.453030765660692</v>
      </c>
      <c r="EK299" s="19">
        <f t="shared" ca="1" si="1184"/>
        <v>0.40433617906534602</v>
      </c>
      <c r="EL299" s="19">
        <f t="shared" ca="1" si="1185"/>
        <v>13.279742198663849</v>
      </c>
      <c r="EM299" s="19">
        <f t="shared" ca="1" si="1186"/>
        <v>14.7048919721045</v>
      </c>
      <c r="EN299" s="19">
        <f t="shared" ca="1" si="1187"/>
        <v>0</v>
      </c>
      <c r="EO299" s="19">
        <f t="shared" ca="1" si="1188"/>
        <v>0</v>
      </c>
      <c r="EP299" s="19">
        <f t="shared" ca="1" si="1189"/>
        <v>2.5010646050376382</v>
      </c>
      <c r="EQ299" s="19">
        <f t="shared" ca="1" si="1190"/>
        <v>10.722732049293453</v>
      </c>
      <c r="ER299" s="19">
        <f t="shared" ca="1" si="1191"/>
        <v>41.612824602757797</v>
      </c>
      <c r="ES299" s="19">
        <f t="shared" ca="1" si="1192"/>
        <v>10.787462966807936</v>
      </c>
      <c r="ET299" s="19">
        <f t="shared" ca="1" si="1193"/>
        <v>0</v>
      </c>
      <c r="EU299" s="19">
        <f t="shared" ca="1" si="1302"/>
        <v>5.2764865672492479E-2</v>
      </c>
      <c r="EV299" s="19">
        <f t="shared" ca="1" si="1303"/>
        <v>0</v>
      </c>
      <c r="EW299" s="72">
        <f t="shared" ca="1" si="1304"/>
        <v>0</v>
      </c>
      <c r="EX299" s="72">
        <f t="shared" ca="1" si="1305"/>
        <v>0</v>
      </c>
      <c r="EY299" s="5"/>
      <c r="EZ299" s="5"/>
      <c r="FA299" s="5"/>
      <c r="FB299" s="5">
        <f t="shared" ca="1" si="1314"/>
        <v>356695</v>
      </c>
      <c r="FC299" s="5">
        <f t="shared" ca="1" si="1314"/>
        <v>0</v>
      </c>
      <c r="FD299" s="5">
        <f t="shared" ca="1" si="1314"/>
        <v>95601.3</v>
      </c>
      <c r="FE299" s="5">
        <f t="shared" ca="1" si="1314"/>
        <v>105861</v>
      </c>
      <c r="FF299" s="5">
        <f t="shared" ca="1" si="1314"/>
        <v>0</v>
      </c>
      <c r="FG299" s="5">
        <f t="shared" ca="1" si="1314"/>
        <v>0</v>
      </c>
      <c r="FH299" s="5">
        <f t="shared" ca="1" si="1314"/>
        <v>0</v>
      </c>
      <c r="FI299" s="5">
        <f t="shared" ca="1" si="1314"/>
        <v>77193.3</v>
      </c>
      <c r="FJ299" s="5">
        <f t="shared" ca="1" si="1314"/>
        <v>278656</v>
      </c>
      <c r="FK299" s="5">
        <f t="shared" ca="1" si="1314"/>
        <v>77659.3</v>
      </c>
      <c r="FL299" s="5">
        <f t="shared" ca="1" si="1314"/>
        <v>0</v>
      </c>
      <c r="FM299" s="5">
        <f t="shared" ca="1" si="1314"/>
        <v>379.85599999999999</v>
      </c>
      <c r="FN299" s="5">
        <f t="shared" ca="1" si="1220"/>
        <v>0</v>
      </c>
      <c r="FO299" s="5">
        <f t="shared" ca="1" si="1220"/>
        <v>0</v>
      </c>
      <c r="FP299" s="5">
        <f t="shared" ca="1" si="1220"/>
        <v>0</v>
      </c>
      <c r="FQ299" s="5"/>
      <c r="FR299" s="5">
        <f t="shared" ca="1" si="1315"/>
        <v>713.65700000000004</v>
      </c>
      <c r="FS299" s="5">
        <f t="shared" ca="1" si="1315"/>
        <v>99.317499999999995</v>
      </c>
      <c r="FT299" s="5">
        <f t="shared" ca="1" si="1315"/>
        <v>0</v>
      </c>
      <c r="FU299" s="5">
        <f t="shared" ca="1" si="1315"/>
        <v>0</v>
      </c>
      <c r="FV299" s="5">
        <f t="shared" ca="1" si="1315"/>
        <v>0</v>
      </c>
      <c r="FW299" s="5">
        <f t="shared" ca="1" si="1315"/>
        <v>0</v>
      </c>
      <c r="FX299" s="5">
        <f t="shared" ca="1" si="1315"/>
        <v>614.33900000000006</v>
      </c>
      <c r="FY299" s="5">
        <f t="shared" ca="1" si="1315"/>
        <v>0</v>
      </c>
      <c r="FZ299" s="5">
        <f t="shared" ca="1" si="1315"/>
        <v>713.65700000000004</v>
      </c>
      <c r="GA299" s="5">
        <f t="shared" ca="1" si="1315"/>
        <v>0</v>
      </c>
      <c r="GB299" s="5">
        <f t="shared" ca="1" si="1315"/>
        <v>0</v>
      </c>
      <c r="GC299" s="5">
        <f t="shared" ca="1" si="1315"/>
        <v>0</v>
      </c>
      <c r="GD299" s="5">
        <f t="shared" ca="1" si="1222"/>
        <v>0</v>
      </c>
      <c r="GE299" s="5"/>
      <c r="GF299" s="5">
        <f t="shared" ca="1" si="1321"/>
        <v>377.19499999999999</v>
      </c>
      <c r="GG299" s="5">
        <f t="shared" ca="1" si="1321"/>
        <v>0.83860699999999999</v>
      </c>
      <c r="GH299" s="5">
        <f t="shared" ca="1" si="1321"/>
        <v>150.16900000000001</v>
      </c>
      <c r="GI299" s="5">
        <f t="shared" ca="1" si="1321"/>
        <v>127.34399999999999</v>
      </c>
      <c r="GJ299" s="5">
        <f t="shared" ca="1" si="1321"/>
        <v>0</v>
      </c>
      <c r="GK299" s="5">
        <f t="shared" ca="1" si="1321"/>
        <v>0</v>
      </c>
      <c r="GL299" s="5">
        <f t="shared" ca="1" si="1321"/>
        <v>4.53599</v>
      </c>
      <c r="GM299" s="5">
        <f t="shared" ca="1" si="1321"/>
        <v>94.3078</v>
      </c>
      <c r="GN299" s="5"/>
      <c r="GO299" s="19">
        <f t="shared" ca="1" si="1194"/>
        <v>52.453030765660692</v>
      </c>
      <c r="GP299" s="19">
        <f t="shared" ca="1" si="1195"/>
        <v>0.40433617906534602</v>
      </c>
      <c r="GQ299" s="19">
        <f t="shared" ca="1" si="1196"/>
        <v>13.279742198663849</v>
      </c>
      <c r="GR299" s="19">
        <f t="shared" ca="1" si="1197"/>
        <v>14.7048919721045</v>
      </c>
      <c r="GS299" s="19">
        <f t="shared" ca="1" si="1198"/>
        <v>0</v>
      </c>
      <c r="GT299" s="19">
        <f t="shared" ca="1" si="1199"/>
        <v>0</v>
      </c>
      <c r="GU299" s="19">
        <f t="shared" ca="1" si="1200"/>
        <v>2.5010646050376382</v>
      </c>
      <c r="GV299" s="19">
        <f t="shared" ca="1" si="1201"/>
        <v>10.722732049293453</v>
      </c>
      <c r="GW299" s="19">
        <f t="shared" ca="1" si="1202"/>
        <v>41.612824602757797</v>
      </c>
      <c r="GX299" s="19">
        <f t="shared" ca="1" si="1203"/>
        <v>10.787462966807936</v>
      </c>
      <c r="GY299" s="19">
        <f t="shared" ca="1" si="1204"/>
        <v>0</v>
      </c>
      <c r="GZ299" s="19">
        <f t="shared" ca="1" si="1204"/>
        <v>5.2764865672492479E-2</v>
      </c>
      <c r="HA299" s="19">
        <f t="shared" ca="1" si="1204"/>
        <v>0</v>
      </c>
      <c r="HB299" s="72">
        <f t="shared" ca="1" si="1306"/>
        <v>0</v>
      </c>
      <c r="HC299" s="72">
        <f t="shared" ca="1" si="1307"/>
        <v>0</v>
      </c>
      <c r="HD299" s="5"/>
      <c r="HE299" s="5"/>
      <c r="HF299" s="5"/>
      <c r="HG299" s="5">
        <f t="shared" ca="1" si="1316"/>
        <v>274729</v>
      </c>
      <c r="HH299" s="5">
        <f t="shared" ca="1" si="1316"/>
        <v>0</v>
      </c>
      <c r="HI299" s="5">
        <f t="shared" ca="1" si="1316"/>
        <v>84353.5</v>
      </c>
      <c r="HJ299" s="5">
        <f t="shared" ca="1" si="1316"/>
        <v>23483.599999999999</v>
      </c>
      <c r="HK299" s="5">
        <f t="shared" ca="1" si="1316"/>
        <v>0</v>
      </c>
      <c r="HL299" s="5">
        <f t="shared" ca="1" si="1316"/>
        <v>0</v>
      </c>
      <c r="HM299" s="5">
        <f t="shared" ca="1" si="1316"/>
        <v>11659.1</v>
      </c>
      <c r="HN299" s="5">
        <f t="shared" ca="1" si="1316"/>
        <v>77193.3</v>
      </c>
      <c r="HO299" s="5">
        <f t="shared" ca="1" si="1316"/>
        <v>196689</v>
      </c>
      <c r="HP299" s="5">
        <f t="shared" ca="1" si="1316"/>
        <v>77659.3</v>
      </c>
      <c r="HQ299" s="5">
        <f t="shared" ca="1" si="1316"/>
        <v>0</v>
      </c>
      <c r="HR299" s="5">
        <f t="shared" ca="1" si="1316"/>
        <v>379.85599999999999</v>
      </c>
      <c r="HS299" s="5">
        <f t="shared" ca="1" si="1316"/>
        <v>0</v>
      </c>
      <c r="HT299" s="5">
        <f t="shared" ca="1" si="1316"/>
        <v>0</v>
      </c>
      <c r="HU299" s="5">
        <f t="shared" ca="1" si="1316"/>
        <v>0</v>
      </c>
      <c r="HV299" s="5"/>
      <c r="HW299" s="5">
        <f t="shared" ca="1" si="1317"/>
        <v>431.31200000000001</v>
      </c>
      <c r="HX299" s="5">
        <f t="shared" ca="1" si="1317"/>
        <v>431.31200000000001</v>
      </c>
      <c r="HY299" s="5">
        <f t="shared" ca="1" si="1317"/>
        <v>0</v>
      </c>
      <c r="HZ299" s="5">
        <f t="shared" ca="1" si="1317"/>
        <v>0</v>
      </c>
      <c r="IA299" s="5">
        <f t="shared" ca="1" si="1317"/>
        <v>0</v>
      </c>
      <c r="IB299" s="5">
        <f t="shared" ca="1" si="1317"/>
        <v>0</v>
      </c>
      <c r="IC299" s="5">
        <f t="shared" ca="1" si="1317"/>
        <v>0</v>
      </c>
      <c r="ID299" s="5">
        <f t="shared" ca="1" si="1317"/>
        <v>0</v>
      </c>
      <c r="IE299" s="5">
        <f t="shared" ca="1" si="1317"/>
        <v>431.31200000000001</v>
      </c>
      <c r="IF299" s="5">
        <f t="shared" ca="1" si="1317"/>
        <v>0</v>
      </c>
      <c r="IG299" s="5">
        <f t="shared" ca="1" si="1317"/>
        <v>0</v>
      </c>
      <c r="IH299" s="5">
        <f t="shared" ca="1" si="1317"/>
        <v>0</v>
      </c>
      <c r="II299" s="5">
        <f t="shared" ca="1" si="1227"/>
        <v>0</v>
      </c>
      <c r="IJ299" s="5"/>
      <c r="IK299" s="5">
        <f t="shared" ca="1" si="1322"/>
        <v>272.85899999999998</v>
      </c>
      <c r="IL299" s="5">
        <f t="shared" ca="1" si="1322"/>
        <v>3.6617600000000001</v>
      </c>
      <c r="IM299" s="5">
        <f t="shared" ca="1" si="1322"/>
        <v>131.535</v>
      </c>
      <c r="IN299" s="5">
        <f t="shared" ca="1" si="1322"/>
        <v>29.575500000000002</v>
      </c>
      <c r="IO299" s="5">
        <f t="shared" ca="1" si="1322"/>
        <v>0</v>
      </c>
      <c r="IP299" s="5">
        <f t="shared" ca="1" si="1322"/>
        <v>0</v>
      </c>
      <c r="IQ299" s="5">
        <f t="shared" ca="1" si="1322"/>
        <v>13.779500000000001</v>
      </c>
      <c r="IR299" s="5">
        <f t="shared" ca="1" si="1322"/>
        <v>94.3078</v>
      </c>
      <c r="IS299" s="5"/>
      <c r="IT299" s="19">
        <f t="shared" ca="1" si="1267"/>
        <v>39.917866555931461</v>
      </c>
      <c r="IU299" s="19">
        <f t="shared" ca="1" si="1268"/>
        <v>1.7559347150807514</v>
      </c>
      <c r="IV299" s="19">
        <f t="shared" ca="1" si="1269"/>
        <v>11.717337876733801</v>
      </c>
      <c r="IW299" s="19">
        <f t="shared" ca="1" si="1270"/>
        <v>3.2620493015946685</v>
      </c>
      <c r="IX299" s="19">
        <f t="shared" ca="1" si="1271"/>
        <v>0</v>
      </c>
      <c r="IY299" s="19">
        <f t="shared" ca="1" si="1272"/>
        <v>0</v>
      </c>
      <c r="IZ299" s="19">
        <f t="shared" ca="1" si="1273"/>
        <v>1.6195369965517381</v>
      </c>
      <c r="JA299" s="19">
        <f t="shared" ca="1" si="1274"/>
        <v>10.722732049293453</v>
      </c>
      <c r="JB299" s="19">
        <f t="shared" ca="1" si="1275"/>
        <v>29.077521485480254</v>
      </c>
      <c r="JC299" s="19">
        <f t="shared" ca="1" si="1276"/>
        <v>10.787462966807936</v>
      </c>
      <c r="JD299" s="19">
        <f t="shared" ca="1" si="1277"/>
        <v>0</v>
      </c>
      <c r="JE299" s="19">
        <f t="shared" ca="1" si="1325"/>
        <v>5.2764865672492479E-2</v>
      </c>
      <c r="JF299" s="19">
        <f t="shared" ca="1" si="1325"/>
        <v>0</v>
      </c>
      <c r="JG299" s="72">
        <f t="shared" ca="1" si="1308"/>
        <v>0</v>
      </c>
      <c r="JH299" s="72">
        <f t="shared" ca="1" si="1309"/>
        <v>0</v>
      </c>
      <c r="JI299" s="5"/>
      <c r="JJ299" s="5"/>
      <c r="JK299" s="5"/>
      <c r="JL299" s="5">
        <f t="shared" ca="1" si="1318"/>
        <v>274729</v>
      </c>
      <c r="JM299" s="5">
        <f t="shared" ca="1" si="1318"/>
        <v>0</v>
      </c>
      <c r="JN299" s="5">
        <f t="shared" ca="1" si="1318"/>
        <v>84353.5</v>
      </c>
      <c r="JO299" s="5">
        <f t="shared" ca="1" si="1318"/>
        <v>23483.599999999999</v>
      </c>
      <c r="JP299" s="5">
        <f t="shared" ca="1" si="1318"/>
        <v>0</v>
      </c>
      <c r="JQ299" s="5">
        <f t="shared" ca="1" si="1318"/>
        <v>0</v>
      </c>
      <c r="JR299" s="5">
        <f t="shared" ca="1" si="1318"/>
        <v>11659.1</v>
      </c>
      <c r="JS299" s="5">
        <f t="shared" ca="1" si="1318"/>
        <v>77193.3</v>
      </c>
      <c r="JT299" s="5">
        <f t="shared" ca="1" si="1318"/>
        <v>196689</v>
      </c>
      <c r="JU299" s="5">
        <f t="shared" ca="1" si="1318"/>
        <v>77659.3</v>
      </c>
      <c r="JV299" s="5">
        <f t="shared" ca="1" si="1318"/>
        <v>0</v>
      </c>
      <c r="JW299" s="5">
        <f t="shared" ca="1" si="1318"/>
        <v>379.85599999999999</v>
      </c>
      <c r="JX299" s="5">
        <f t="shared" ca="1" si="1229"/>
        <v>0</v>
      </c>
      <c r="JY299" s="5">
        <f t="shared" ca="1" si="1229"/>
        <v>0</v>
      </c>
      <c r="JZ299" s="5">
        <f t="shared" ca="1" si="1229"/>
        <v>0</v>
      </c>
      <c r="KA299" s="5"/>
      <c r="KB299" s="5">
        <f t="shared" ca="1" si="1319"/>
        <v>431.31200000000001</v>
      </c>
      <c r="KC299" s="5">
        <f t="shared" ca="1" si="1319"/>
        <v>431.31200000000001</v>
      </c>
      <c r="KD299" s="5">
        <f t="shared" ca="1" si="1319"/>
        <v>0</v>
      </c>
      <c r="KE299" s="5">
        <f t="shared" ca="1" si="1319"/>
        <v>0</v>
      </c>
      <c r="KF299" s="5">
        <f t="shared" ca="1" si="1319"/>
        <v>0</v>
      </c>
      <c r="KG299" s="5">
        <f t="shared" ca="1" si="1319"/>
        <v>0</v>
      </c>
      <c r="KH299" s="5">
        <f t="shared" ca="1" si="1319"/>
        <v>0</v>
      </c>
      <c r="KI299" s="5">
        <f t="shared" ca="1" si="1319"/>
        <v>0</v>
      </c>
      <c r="KJ299" s="5">
        <f t="shared" ca="1" si="1319"/>
        <v>431.31200000000001</v>
      </c>
      <c r="KK299" s="5">
        <f t="shared" ca="1" si="1319"/>
        <v>0</v>
      </c>
      <c r="KL299" s="5">
        <f t="shared" ca="1" si="1319"/>
        <v>0</v>
      </c>
      <c r="KM299" s="5">
        <f t="shared" ca="1" si="1319"/>
        <v>0</v>
      </c>
      <c r="KN299" s="5">
        <f t="shared" ca="1" si="1231"/>
        <v>0</v>
      </c>
      <c r="KO299" s="5"/>
      <c r="KP299" s="5">
        <f t="shared" ca="1" si="1323"/>
        <v>272.85899999999998</v>
      </c>
      <c r="KQ299" s="5">
        <f t="shared" ca="1" si="1323"/>
        <v>3.6617600000000001</v>
      </c>
      <c r="KR299" s="5">
        <f t="shared" ca="1" si="1323"/>
        <v>131.535</v>
      </c>
      <c r="KS299" s="5">
        <f t="shared" ca="1" si="1323"/>
        <v>29.575500000000002</v>
      </c>
      <c r="KT299" s="5">
        <f t="shared" ca="1" si="1323"/>
        <v>0</v>
      </c>
      <c r="KU299" s="5">
        <f t="shared" ca="1" si="1323"/>
        <v>0</v>
      </c>
      <c r="KV299" s="5">
        <f t="shared" ca="1" si="1323"/>
        <v>13.779500000000001</v>
      </c>
      <c r="KW299" s="5">
        <f t="shared" ca="1" si="1323"/>
        <v>94.3078</v>
      </c>
      <c r="KX299" s="5"/>
      <c r="KY299" s="19">
        <f t="shared" ca="1" si="1205"/>
        <v>39.917866555931461</v>
      </c>
      <c r="KZ299" s="19">
        <f t="shared" ca="1" si="1206"/>
        <v>1.7559347150807514</v>
      </c>
      <c r="LA299" s="19">
        <f t="shared" ca="1" si="1207"/>
        <v>11.717337876733801</v>
      </c>
      <c r="LB299" s="19">
        <f t="shared" ca="1" si="1208"/>
        <v>3.2620493015946685</v>
      </c>
      <c r="LC299" s="19">
        <f t="shared" ca="1" si="1209"/>
        <v>0</v>
      </c>
      <c r="LD299" s="19">
        <f t="shared" ca="1" si="1210"/>
        <v>0</v>
      </c>
      <c r="LE299" s="19">
        <f t="shared" ca="1" si="1211"/>
        <v>1.6195369965517381</v>
      </c>
      <c r="LF299" s="19">
        <f t="shared" ca="1" si="1212"/>
        <v>10.722732049293453</v>
      </c>
      <c r="LG299" s="19">
        <f t="shared" ca="1" si="1213"/>
        <v>29.077521485480254</v>
      </c>
      <c r="LH299" s="19">
        <f t="shared" ca="1" si="1214"/>
        <v>10.787462966807936</v>
      </c>
      <c r="LI299" s="19">
        <f t="shared" ca="1" si="1215"/>
        <v>0</v>
      </c>
      <c r="LJ299" s="19">
        <f t="shared" ca="1" si="1279"/>
        <v>5.2764865672492479E-2</v>
      </c>
      <c r="LK299" s="19">
        <f t="shared" ca="1" si="1280"/>
        <v>0</v>
      </c>
      <c r="LL299" s="72">
        <f t="shared" ca="1" si="1310"/>
        <v>0</v>
      </c>
      <c r="LM299" s="72">
        <f t="shared" ca="1" si="1311"/>
        <v>0</v>
      </c>
    </row>
    <row r="300" spans="1:325" ht="15" customHeight="1" outlineLevel="1" x14ac:dyDescent="0.3">
      <c r="A300" s="5">
        <f>IF('Old Results'!E280='New Results'!E280,'New Results'!E280,"0")</f>
        <v>24563.1</v>
      </c>
      <c r="B300" s="5">
        <f t="shared" si="1237"/>
        <v>516</v>
      </c>
      <c r="C300" s="27">
        <f t="shared" si="1252"/>
        <v>279</v>
      </c>
      <c r="D300" s="41" t="str">
        <f>'Old Results'!C280</f>
        <v>0516315-RetlMed-SG-ExtWall-MtlWallDoubleLyrBatt-R13-R13</v>
      </c>
      <c r="E300" s="41" t="str">
        <f>'New Results'!C280</f>
        <v>0516315-RetlMed-SG-ExtWall-MtlWallDoubleLyrBatt-R13-R13</v>
      </c>
      <c r="F300" s="5">
        <f t="shared" ca="1" si="1128"/>
        <v>0</v>
      </c>
      <c r="G300" s="5">
        <f t="shared" ca="1" si="1129"/>
        <v>0</v>
      </c>
      <c r="H300" s="5">
        <f t="shared" ca="1" si="1130"/>
        <v>0</v>
      </c>
      <c r="I300" s="5">
        <f t="shared" ca="1" si="1131"/>
        <v>0</v>
      </c>
      <c r="J300" s="5">
        <f t="shared" ca="1" si="1132"/>
        <v>0</v>
      </c>
      <c r="K300" s="5">
        <f t="shared" ca="1" si="1133"/>
        <v>0</v>
      </c>
      <c r="L300" s="5">
        <f t="shared" ca="1" si="1134"/>
        <v>0</v>
      </c>
      <c r="M300" s="5">
        <f t="shared" ca="1" si="1135"/>
        <v>0</v>
      </c>
      <c r="N300" s="5">
        <f t="shared" ca="1" si="1136"/>
        <v>0</v>
      </c>
      <c r="O300" s="5">
        <f t="shared" ca="1" si="1137"/>
        <v>0</v>
      </c>
      <c r="P300" s="5">
        <f t="shared" ca="1" si="1138"/>
        <v>0</v>
      </c>
      <c r="Q300" s="5">
        <f t="shared" ca="1" si="1139"/>
        <v>0</v>
      </c>
      <c r="R300" s="5">
        <f t="shared" ca="1" si="1281"/>
        <v>0</v>
      </c>
      <c r="S300" s="5">
        <f t="shared" ca="1" si="1282"/>
        <v>0</v>
      </c>
      <c r="T300" s="5">
        <f t="shared" ca="1" si="1283"/>
        <v>0</v>
      </c>
      <c r="U300" s="5">
        <f t="shared" ca="1" si="1140"/>
        <v>0</v>
      </c>
      <c r="V300" s="5">
        <f t="shared" ca="1" si="1141"/>
        <v>0</v>
      </c>
      <c r="W300" s="5">
        <f t="shared" ca="1" si="1142"/>
        <v>0</v>
      </c>
      <c r="X300" s="5">
        <f t="shared" ca="1" si="1143"/>
        <v>0</v>
      </c>
      <c r="Y300" s="5">
        <f t="shared" ca="1" si="1144"/>
        <v>0</v>
      </c>
      <c r="Z300" s="5">
        <f t="shared" ca="1" si="1145"/>
        <v>0</v>
      </c>
      <c r="AA300" s="5">
        <f t="shared" ca="1" si="1146"/>
        <v>0</v>
      </c>
      <c r="AB300" s="5">
        <f t="shared" ca="1" si="1147"/>
        <v>0</v>
      </c>
      <c r="AC300" s="5">
        <f t="shared" ca="1" si="1148"/>
        <v>0</v>
      </c>
      <c r="AD300" s="5">
        <f t="shared" ca="1" si="1149"/>
        <v>0</v>
      </c>
      <c r="AE300" s="5">
        <f t="shared" ca="1" si="1150"/>
        <v>0</v>
      </c>
      <c r="AF300" s="5">
        <f t="shared" ca="1" si="1151"/>
        <v>0</v>
      </c>
      <c r="AG300" s="5">
        <f t="shared" ca="1" si="1151"/>
        <v>0</v>
      </c>
      <c r="AH300" s="37">
        <f t="shared" ca="1" si="1152"/>
        <v>0</v>
      </c>
      <c r="AI300" s="37">
        <f t="shared" ca="1" si="1153"/>
        <v>0</v>
      </c>
      <c r="AJ300" s="37">
        <f t="shared" ca="1" si="1154"/>
        <v>0</v>
      </c>
      <c r="AK300" s="37">
        <f t="shared" ca="1" si="1155"/>
        <v>0</v>
      </c>
      <c r="AL300" s="37">
        <f t="shared" ca="1" si="1156"/>
        <v>0</v>
      </c>
      <c r="AM300" s="37">
        <f t="shared" ca="1" si="1157"/>
        <v>0</v>
      </c>
      <c r="AN300" s="37">
        <f t="shared" ca="1" si="1158"/>
        <v>0</v>
      </c>
      <c r="AO300" s="37">
        <f t="shared" ca="1" si="1159"/>
        <v>0</v>
      </c>
      <c r="AP300" s="33">
        <f t="shared" ca="1" si="1160"/>
        <v>52.237616750328748</v>
      </c>
      <c r="AQ300" s="33">
        <f t="shared" ca="1" si="1161"/>
        <v>52.237616750328748</v>
      </c>
      <c r="AR300" s="24">
        <f t="shared" ca="1" si="1162"/>
        <v>0</v>
      </c>
      <c r="AS300" s="34">
        <f t="shared" ca="1" si="1163"/>
        <v>375.29300000000001</v>
      </c>
      <c r="AT300" s="34">
        <f t="shared" ca="1" si="1164"/>
        <v>375.29300000000001</v>
      </c>
      <c r="AU300" s="45">
        <f t="shared" ca="1" si="1165"/>
        <v>0</v>
      </c>
      <c r="AV300" s="34">
        <f t="shared" ca="1" si="1166"/>
        <v>-102.4</v>
      </c>
      <c r="AW300" s="34">
        <f t="shared" ca="1" si="1167"/>
        <v>-102.4</v>
      </c>
      <c r="AX300" s="46">
        <f t="shared" ca="1" si="1168"/>
        <v>0</v>
      </c>
      <c r="AY300" s="5"/>
      <c r="AZ300" s="5">
        <f t="shared" ca="1" si="1254"/>
        <v>0</v>
      </c>
      <c r="BA300" s="5">
        <f t="shared" ca="1" si="1255"/>
        <v>0</v>
      </c>
      <c r="BB300" s="5">
        <f t="shared" ca="1" si="1256"/>
        <v>0</v>
      </c>
      <c r="BC300" s="5">
        <f t="shared" ca="1" si="1257"/>
        <v>0</v>
      </c>
      <c r="BD300" s="5">
        <f t="shared" ca="1" si="1258"/>
        <v>0</v>
      </c>
      <c r="BE300" s="5">
        <f t="shared" ca="1" si="1259"/>
        <v>0</v>
      </c>
      <c r="BF300" s="5">
        <f t="shared" ca="1" si="1260"/>
        <v>0</v>
      </c>
      <c r="BG300" s="5">
        <f t="shared" ca="1" si="1261"/>
        <v>0</v>
      </c>
      <c r="BH300" s="5">
        <f t="shared" ca="1" si="1262"/>
        <v>0</v>
      </c>
      <c r="BI300" s="5">
        <f t="shared" ca="1" si="1263"/>
        <v>0</v>
      </c>
      <c r="BJ300" s="5">
        <f t="shared" ca="1" si="1264"/>
        <v>0</v>
      </c>
      <c r="BK300" s="5">
        <f t="shared" ca="1" si="1265"/>
        <v>0</v>
      </c>
      <c r="BL300" s="5">
        <f t="shared" ca="1" si="1284"/>
        <v>0</v>
      </c>
      <c r="BM300" s="5">
        <f t="shared" ca="1" si="1285"/>
        <v>0</v>
      </c>
      <c r="BN300" s="5">
        <f t="shared" ca="1" si="1286"/>
        <v>0</v>
      </c>
      <c r="BO300" s="5">
        <f t="shared" ca="1" si="1287"/>
        <v>0</v>
      </c>
      <c r="BP300" s="5">
        <f t="shared" ca="1" si="1288"/>
        <v>0</v>
      </c>
      <c r="BQ300" s="5">
        <f t="shared" ca="1" si="1289"/>
        <v>0</v>
      </c>
      <c r="BR300" s="5">
        <f t="shared" ca="1" si="1290"/>
        <v>0</v>
      </c>
      <c r="BS300" s="5">
        <f t="shared" ca="1" si="1291"/>
        <v>0</v>
      </c>
      <c r="BT300" s="5">
        <f t="shared" ca="1" si="1292"/>
        <v>0</v>
      </c>
      <c r="BU300" s="5">
        <f t="shared" ca="1" si="1293"/>
        <v>0</v>
      </c>
      <c r="BV300" s="5">
        <f t="shared" ca="1" si="1294"/>
        <v>0</v>
      </c>
      <c r="BW300" s="5">
        <f t="shared" ca="1" si="1295"/>
        <v>0</v>
      </c>
      <c r="BX300" s="5">
        <f t="shared" ca="1" si="1296"/>
        <v>0</v>
      </c>
      <c r="BY300" s="5">
        <f t="shared" ca="1" si="1297"/>
        <v>0</v>
      </c>
      <c r="BZ300" s="5">
        <f t="shared" ca="1" si="1298"/>
        <v>0</v>
      </c>
      <c r="CA300" s="5">
        <f t="shared" ca="1" si="1299"/>
        <v>0</v>
      </c>
      <c r="CB300" s="37">
        <f t="shared" ca="1" si="1169"/>
        <v>0</v>
      </c>
      <c r="CC300" s="37">
        <f t="shared" ca="1" si="1170"/>
        <v>0</v>
      </c>
      <c r="CD300" s="37">
        <f t="shared" ca="1" si="1171"/>
        <v>0</v>
      </c>
      <c r="CE300" s="37">
        <f t="shared" ca="1" si="1172"/>
        <v>0</v>
      </c>
      <c r="CF300" s="37">
        <f t="shared" ca="1" si="1173"/>
        <v>0</v>
      </c>
      <c r="CG300" s="37">
        <f t="shared" ca="1" si="1174"/>
        <v>0</v>
      </c>
      <c r="CH300" s="37">
        <f t="shared" ca="1" si="1175"/>
        <v>0</v>
      </c>
      <c r="CI300" s="19">
        <f t="shared" ca="1" si="1176"/>
        <v>0</v>
      </c>
      <c r="CJ300" s="33">
        <f t="shared" ca="1" si="1177"/>
        <v>39.917866555931461</v>
      </c>
      <c r="CK300" s="33">
        <f t="shared" ca="1" si="1266"/>
        <v>39.917866555931461</v>
      </c>
      <c r="CL300" s="24">
        <f t="shared" ca="1" si="1178"/>
        <v>0</v>
      </c>
      <c r="CM300" s="34">
        <f t="shared" ca="1" si="1179"/>
        <v>272.85899999999998</v>
      </c>
      <c r="CN300" s="34">
        <f t="shared" ca="1" si="1180"/>
        <v>272.85899999999998</v>
      </c>
      <c r="CO300" s="45">
        <f t="shared" ca="1" si="1181"/>
        <v>0</v>
      </c>
      <c r="CP300" s="5"/>
      <c r="CR300" s="5">
        <f t="shared" ca="1" si="1300"/>
        <v>57</v>
      </c>
      <c r="CS300" s="5">
        <f t="shared" ca="1" si="1301"/>
        <v>55</v>
      </c>
      <c r="CT300" s="62">
        <f t="shared" ca="1" si="1182"/>
        <v>3.5087719298245612E-2</v>
      </c>
      <c r="CW300" s="5">
        <f t="shared" ca="1" si="1312"/>
        <v>355642</v>
      </c>
      <c r="CX300" s="5">
        <f t="shared" ca="1" si="1312"/>
        <v>0</v>
      </c>
      <c r="CY300" s="5">
        <f t="shared" ca="1" si="1312"/>
        <v>94549.9</v>
      </c>
      <c r="CZ300" s="5">
        <f t="shared" ca="1" si="1312"/>
        <v>105859</v>
      </c>
      <c r="DA300" s="5">
        <f t="shared" ca="1" si="1312"/>
        <v>0</v>
      </c>
      <c r="DB300" s="5">
        <f t="shared" ca="1" si="1312"/>
        <v>0</v>
      </c>
      <c r="DC300" s="5">
        <f t="shared" ca="1" si="1312"/>
        <v>0</v>
      </c>
      <c r="DD300" s="5">
        <f t="shared" ca="1" si="1312"/>
        <v>77193.3</v>
      </c>
      <c r="DE300" s="5">
        <f t="shared" ca="1" si="1312"/>
        <v>277602</v>
      </c>
      <c r="DF300" s="5">
        <f t="shared" ca="1" si="1312"/>
        <v>77659.3</v>
      </c>
      <c r="DG300" s="5">
        <f t="shared" ca="1" si="1312"/>
        <v>0</v>
      </c>
      <c r="DH300" s="5">
        <f t="shared" ca="1" si="1312"/>
        <v>379.85599999999999</v>
      </c>
      <c r="DI300" s="5">
        <f t="shared" ca="1" si="1324"/>
        <v>0</v>
      </c>
      <c r="DJ300" s="5">
        <f t="shared" ca="1" si="1324"/>
        <v>0</v>
      </c>
      <c r="DK300" s="5">
        <f t="shared" ca="1" si="1324"/>
        <v>0</v>
      </c>
      <c r="DL300" s="5"/>
      <c r="DM300" s="5">
        <f t="shared" ca="1" si="1313"/>
        <v>696.673</v>
      </c>
      <c r="DN300" s="5">
        <f t="shared" ca="1" si="1313"/>
        <v>82.333799999999997</v>
      </c>
      <c r="DO300" s="5">
        <f t="shared" ca="1" si="1313"/>
        <v>0</v>
      </c>
      <c r="DP300" s="5">
        <f t="shared" ca="1" si="1313"/>
        <v>0</v>
      </c>
      <c r="DQ300" s="5">
        <f t="shared" ca="1" si="1313"/>
        <v>0</v>
      </c>
      <c r="DR300" s="5">
        <f t="shared" ca="1" si="1313"/>
        <v>0</v>
      </c>
      <c r="DS300" s="5">
        <f t="shared" ca="1" si="1313"/>
        <v>614.33900000000006</v>
      </c>
      <c r="DT300" s="5">
        <f t="shared" ca="1" si="1313"/>
        <v>0</v>
      </c>
      <c r="DU300" s="5">
        <f t="shared" ca="1" si="1313"/>
        <v>696.673</v>
      </c>
      <c r="DV300" s="5">
        <f t="shared" ca="1" si="1313"/>
        <v>0</v>
      </c>
      <c r="DW300" s="5">
        <f t="shared" ca="1" si="1313"/>
        <v>0</v>
      </c>
      <c r="DX300" s="5">
        <f t="shared" ca="1" si="1313"/>
        <v>0</v>
      </c>
      <c r="DY300" s="5">
        <f t="shared" ca="1" si="1313"/>
        <v>0</v>
      </c>
      <c r="DZ300" s="5"/>
      <c r="EA300" s="5">
        <f t="shared" ca="1" si="1320"/>
        <v>375.29300000000001</v>
      </c>
      <c r="EB300" s="5">
        <f t="shared" ca="1" si="1320"/>
        <v>0.69326600000000005</v>
      </c>
      <c r="EC300" s="5">
        <f t="shared" ca="1" si="1320"/>
        <v>148.41399999999999</v>
      </c>
      <c r="ED300" s="5">
        <f t="shared" ca="1" si="1320"/>
        <v>127.342</v>
      </c>
      <c r="EE300" s="5">
        <f t="shared" ca="1" si="1320"/>
        <v>0</v>
      </c>
      <c r="EF300" s="5">
        <f t="shared" ca="1" si="1320"/>
        <v>0</v>
      </c>
      <c r="EG300" s="5">
        <f t="shared" ca="1" si="1320"/>
        <v>4.5359800000000003</v>
      </c>
      <c r="EH300" s="5">
        <f t="shared" ca="1" si="1320"/>
        <v>94.3078</v>
      </c>
      <c r="EI300" s="5"/>
      <c r="EJ300" s="19">
        <f t="shared" ca="1" si="1183"/>
        <v>52.237616750328748</v>
      </c>
      <c r="EK300" s="19">
        <f t="shared" ca="1" si="1184"/>
        <v>0.33519303345261792</v>
      </c>
      <c r="EL300" s="19">
        <f t="shared" ca="1" si="1185"/>
        <v>13.133694802366149</v>
      </c>
      <c r="EM300" s="19">
        <f t="shared" ca="1" si="1186"/>
        <v>14.704614157007871</v>
      </c>
      <c r="EN300" s="19">
        <f t="shared" ca="1" si="1187"/>
        <v>0</v>
      </c>
      <c r="EO300" s="19">
        <f t="shared" ca="1" si="1188"/>
        <v>0</v>
      </c>
      <c r="EP300" s="19">
        <f t="shared" ca="1" si="1189"/>
        <v>2.5010646050376382</v>
      </c>
      <c r="EQ300" s="19">
        <f t="shared" ca="1" si="1190"/>
        <v>10.722732049293453</v>
      </c>
      <c r="ER300" s="19">
        <f t="shared" ca="1" si="1191"/>
        <v>41.397271679877541</v>
      </c>
      <c r="ES300" s="19">
        <f t="shared" ca="1" si="1192"/>
        <v>10.787462966807936</v>
      </c>
      <c r="ET300" s="19">
        <f t="shared" ca="1" si="1193"/>
        <v>0</v>
      </c>
      <c r="EU300" s="19">
        <f t="shared" ca="1" si="1302"/>
        <v>5.2764865672492479E-2</v>
      </c>
      <c r="EV300" s="19">
        <f t="shared" ca="1" si="1303"/>
        <v>0</v>
      </c>
      <c r="EW300" s="72">
        <f t="shared" ca="1" si="1304"/>
        <v>0</v>
      </c>
      <c r="EX300" s="72">
        <f t="shared" ca="1" si="1305"/>
        <v>0</v>
      </c>
      <c r="EY300" s="5"/>
      <c r="EZ300" s="5"/>
      <c r="FA300" s="5"/>
      <c r="FB300" s="5">
        <f t="shared" ca="1" si="1314"/>
        <v>355642</v>
      </c>
      <c r="FC300" s="5">
        <f t="shared" ca="1" si="1314"/>
        <v>0</v>
      </c>
      <c r="FD300" s="5">
        <f t="shared" ca="1" si="1314"/>
        <v>94549.9</v>
      </c>
      <c r="FE300" s="5">
        <f t="shared" ca="1" si="1314"/>
        <v>105859</v>
      </c>
      <c r="FF300" s="5">
        <f t="shared" ca="1" si="1314"/>
        <v>0</v>
      </c>
      <c r="FG300" s="5">
        <f t="shared" ca="1" si="1314"/>
        <v>0</v>
      </c>
      <c r="FH300" s="5">
        <f t="shared" ca="1" si="1314"/>
        <v>0</v>
      </c>
      <c r="FI300" s="5">
        <f t="shared" ca="1" si="1314"/>
        <v>77193.3</v>
      </c>
      <c r="FJ300" s="5">
        <f t="shared" ca="1" si="1314"/>
        <v>277602</v>
      </c>
      <c r="FK300" s="5">
        <f t="shared" ca="1" si="1314"/>
        <v>77659.3</v>
      </c>
      <c r="FL300" s="5">
        <f t="shared" ca="1" si="1314"/>
        <v>0</v>
      </c>
      <c r="FM300" s="5">
        <f t="shared" ca="1" si="1314"/>
        <v>379.85599999999999</v>
      </c>
      <c r="FN300" s="5">
        <f t="shared" ca="1" si="1220"/>
        <v>0</v>
      </c>
      <c r="FO300" s="5">
        <f t="shared" ca="1" si="1220"/>
        <v>0</v>
      </c>
      <c r="FP300" s="5">
        <f t="shared" ca="1" si="1220"/>
        <v>0</v>
      </c>
      <c r="FQ300" s="5"/>
      <c r="FR300" s="5">
        <f t="shared" ca="1" si="1315"/>
        <v>696.673</v>
      </c>
      <c r="FS300" s="5">
        <f t="shared" ca="1" si="1315"/>
        <v>82.333799999999997</v>
      </c>
      <c r="FT300" s="5">
        <f t="shared" ca="1" si="1315"/>
        <v>0</v>
      </c>
      <c r="FU300" s="5">
        <f t="shared" ca="1" si="1315"/>
        <v>0</v>
      </c>
      <c r="FV300" s="5">
        <f t="shared" ca="1" si="1315"/>
        <v>0</v>
      </c>
      <c r="FW300" s="5">
        <f t="shared" ca="1" si="1315"/>
        <v>0</v>
      </c>
      <c r="FX300" s="5">
        <f t="shared" ca="1" si="1315"/>
        <v>614.33900000000006</v>
      </c>
      <c r="FY300" s="5">
        <f t="shared" ca="1" si="1315"/>
        <v>0</v>
      </c>
      <c r="FZ300" s="5">
        <f t="shared" ca="1" si="1315"/>
        <v>696.673</v>
      </c>
      <c r="GA300" s="5">
        <f t="shared" ca="1" si="1315"/>
        <v>0</v>
      </c>
      <c r="GB300" s="5">
        <f t="shared" ca="1" si="1315"/>
        <v>0</v>
      </c>
      <c r="GC300" s="5">
        <f t="shared" ca="1" si="1315"/>
        <v>0</v>
      </c>
      <c r="GD300" s="5">
        <f t="shared" ca="1" si="1222"/>
        <v>0</v>
      </c>
      <c r="GE300" s="5"/>
      <c r="GF300" s="5">
        <f t="shared" ca="1" si="1321"/>
        <v>375.29300000000001</v>
      </c>
      <c r="GG300" s="5">
        <f t="shared" ca="1" si="1321"/>
        <v>0.69326600000000005</v>
      </c>
      <c r="GH300" s="5">
        <f t="shared" ca="1" si="1321"/>
        <v>148.41399999999999</v>
      </c>
      <c r="GI300" s="5">
        <f t="shared" ca="1" si="1321"/>
        <v>127.342</v>
      </c>
      <c r="GJ300" s="5">
        <f t="shared" ca="1" si="1321"/>
        <v>0</v>
      </c>
      <c r="GK300" s="5">
        <f t="shared" ca="1" si="1321"/>
        <v>0</v>
      </c>
      <c r="GL300" s="5">
        <f t="shared" ca="1" si="1321"/>
        <v>4.5359800000000003</v>
      </c>
      <c r="GM300" s="5">
        <f t="shared" ca="1" si="1321"/>
        <v>94.3078</v>
      </c>
      <c r="GN300" s="5"/>
      <c r="GO300" s="19">
        <f t="shared" ca="1" si="1194"/>
        <v>52.237616750328748</v>
      </c>
      <c r="GP300" s="19">
        <f t="shared" ca="1" si="1195"/>
        <v>0.33519303345261792</v>
      </c>
      <c r="GQ300" s="19">
        <f t="shared" ca="1" si="1196"/>
        <v>13.133694802366149</v>
      </c>
      <c r="GR300" s="19">
        <f t="shared" ca="1" si="1197"/>
        <v>14.704614157007871</v>
      </c>
      <c r="GS300" s="19">
        <f t="shared" ca="1" si="1198"/>
        <v>0</v>
      </c>
      <c r="GT300" s="19">
        <f t="shared" ca="1" si="1199"/>
        <v>0</v>
      </c>
      <c r="GU300" s="19">
        <f t="shared" ca="1" si="1200"/>
        <v>2.5010646050376382</v>
      </c>
      <c r="GV300" s="19">
        <f t="shared" ca="1" si="1201"/>
        <v>10.722732049293453</v>
      </c>
      <c r="GW300" s="19">
        <f t="shared" ca="1" si="1202"/>
        <v>41.397271679877541</v>
      </c>
      <c r="GX300" s="19">
        <f t="shared" ca="1" si="1203"/>
        <v>10.787462966807936</v>
      </c>
      <c r="GY300" s="19">
        <f t="shared" ca="1" si="1204"/>
        <v>0</v>
      </c>
      <c r="GZ300" s="19">
        <f t="shared" ca="1" si="1204"/>
        <v>5.2764865672492479E-2</v>
      </c>
      <c r="HA300" s="19">
        <f t="shared" ca="1" si="1204"/>
        <v>0</v>
      </c>
      <c r="HB300" s="72">
        <f t="shared" ca="1" si="1306"/>
        <v>0</v>
      </c>
      <c r="HC300" s="72">
        <f t="shared" ca="1" si="1307"/>
        <v>0</v>
      </c>
      <c r="HD300" s="5"/>
      <c r="HE300" s="5"/>
      <c r="HF300" s="5"/>
      <c r="HG300" s="5">
        <f t="shared" ca="1" si="1316"/>
        <v>274729</v>
      </c>
      <c r="HH300" s="5">
        <f t="shared" ca="1" si="1316"/>
        <v>0</v>
      </c>
      <c r="HI300" s="5">
        <f t="shared" ca="1" si="1316"/>
        <v>84353.5</v>
      </c>
      <c r="HJ300" s="5">
        <f t="shared" ca="1" si="1316"/>
        <v>23483.599999999999</v>
      </c>
      <c r="HK300" s="5">
        <f t="shared" ca="1" si="1316"/>
        <v>0</v>
      </c>
      <c r="HL300" s="5">
        <f t="shared" ca="1" si="1316"/>
        <v>0</v>
      </c>
      <c r="HM300" s="5">
        <f t="shared" ca="1" si="1316"/>
        <v>11659.1</v>
      </c>
      <c r="HN300" s="5">
        <f t="shared" ca="1" si="1316"/>
        <v>77193.3</v>
      </c>
      <c r="HO300" s="5">
        <f t="shared" ca="1" si="1316"/>
        <v>196689</v>
      </c>
      <c r="HP300" s="5">
        <f t="shared" ca="1" si="1316"/>
        <v>77659.3</v>
      </c>
      <c r="HQ300" s="5">
        <f t="shared" ca="1" si="1316"/>
        <v>0</v>
      </c>
      <c r="HR300" s="5">
        <f t="shared" ca="1" si="1316"/>
        <v>379.85599999999999</v>
      </c>
      <c r="HS300" s="5">
        <f t="shared" ca="1" si="1316"/>
        <v>0</v>
      </c>
      <c r="HT300" s="5">
        <f t="shared" ca="1" si="1316"/>
        <v>0</v>
      </c>
      <c r="HU300" s="5">
        <f t="shared" ca="1" si="1316"/>
        <v>0</v>
      </c>
      <c r="HV300" s="5"/>
      <c r="HW300" s="5">
        <f t="shared" ca="1" si="1317"/>
        <v>431.31200000000001</v>
      </c>
      <c r="HX300" s="5">
        <f t="shared" ca="1" si="1317"/>
        <v>431.31200000000001</v>
      </c>
      <c r="HY300" s="5">
        <f t="shared" ca="1" si="1317"/>
        <v>0</v>
      </c>
      <c r="HZ300" s="5">
        <f t="shared" ca="1" si="1317"/>
        <v>0</v>
      </c>
      <c r="IA300" s="5">
        <f t="shared" ca="1" si="1317"/>
        <v>0</v>
      </c>
      <c r="IB300" s="5">
        <f t="shared" ca="1" si="1317"/>
        <v>0</v>
      </c>
      <c r="IC300" s="5">
        <f t="shared" ca="1" si="1317"/>
        <v>0</v>
      </c>
      <c r="ID300" s="5">
        <f t="shared" ca="1" si="1317"/>
        <v>0</v>
      </c>
      <c r="IE300" s="5">
        <f t="shared" ca="1" si="1317"/>
        <v>431.31200000000001</v>
      </c>
      <c r="IF300" s="5">
        <f t="shared" ca="1" si="1317"/>
        <v>0</v>
      </c>
      <c r="IG300" s="5">
        <f t="shared" ca="1" si="1317"/>
        <v>0</v>
      </c>
      <c r="IH300" s="5">
        <f t="shared" ca="1" si="1317"/>
        <v>0</v>
      </c>
      <c r="II300" s="5">
        <f t="shared" ca="1" si="1227"/>
        <v>0</v>
      </c>
      <c r="IJ300" s="5"/>
      <c r="IK300" s="5">
        <f t="shared" ca="1" si="1322"/>
        <v>272.85899999999998</v>
      </c>
      <c r="IL300" s="5">
        <f t="shared" ca="1" si="1322"/>
        <v>3.6617600000000001</v>
      </c>
      <c r="IM300" s="5">
        <f t="shared" ca="1" si="1322"/>
        <v>131.535</v>
      </c>
      <c r="IN300" s="5">
        <f t="shared" ca="1" si="1322"/>
        <v>29.575500000000002</v>
      </c>
      <c r="IO300" s="5">
        <f t="shared" ca="1" si="1322"/>
        <v>0</v>
      </c>
      <c r="IP300" s="5">
        <f t="shared" ca="1" si="1322"/>
        <v>0</v>
      </c>
      <c r="IQ300" s="5">
        <f t="shared" ca="1" si="1322"/>
        <v>13.779500000000001</v>
      </c>
      <c r="IR300" s="5">
        <f t="shared" ca="1" si="1322"/>
        <v>94.3078</v>
      </c>
      <c r="IS300" s="5"/>
      <c r="IT300" s="19">
        <f t="shared" ca="1" si="1267"/>
        <v>39.917866555931461</v>
      </c>
      <c r="IU300" s="19">
        <f t="shared" ca="1" si="1268"/>
        <v>1.7559347150807514</v>
      </c>
      <c r="IV300" s="19">
        <f t="shared" ca="1" si="1269"/>
        <v>11.717337876733801</v>
      </c>
      <c r="IW300" s="19">
        <f t="shared" ca="1" si="1270"/>
        <v>3.2620493015946685</v>
      </c>
      <c r="IX300" s="19">
        <f t="shared" ca="1" si="1271"/>
        <v>0</v>
      </c>
      <c r="IY300" s="19">
        <f t="shared" ca="1" si="1272"/>
        <v>0</v>
      </c>
      <c r="IZ300" s="19">
        <f t="shared" ca="1" si="1273"/>
        <v>1.6195369965517381</v>
      </c>
      <c r="JA300" s="19">
        <f t="shared" ca="1" si="1274"/>
        <v>10.722732049293453</v>
      </c>
      <c r="JB300" s="19">
        <f t="shared" ca="1" si="1275"/>
        <v>29.077521485480254</v>
      </c>
      <c r="JC300" s="19">
        <f t="shared" ca="1" si="1276"/>
        <v>10.787462966807936</v>
      </c>
      <c r="JD300" s="19">
        <f t="shared" ca="1" si="1277"/>
        <v>0</v>
      </c>
      <c r="JE300" s="19">
        <f t="shared" ca="1" si="1325"/>
        <v>5.2764865672492479E-2</v>
      </c>
      <c r="JF300" s="19">
        <f t="shared" ca="1" si="1325"/>
        <v>0</v>
      </c>
      <c r="JG300" s="72">
        <f t="shared" ca="1" si="1308"/>
        <v>0</v>
      </c>
      <c r="JH300" s="72">
        <f t="shared" ca="1" si="1309"/>
        <v>0</v>
      </c>
      <c r="JI300" s="5"/>
      <c r="JJ300" s="5"/>
      <c r="JK300" s="5"/>
      <c r="JL300" s="5">
        <f t="shared" ca="1" si="1318"/>
        <v>274729</v>
      </c>
      <c r="JM300" s="5">
        <f t="shared" ca="1" si="1318"/>
        <v>0</v>
      </c>
      <c r="JN300" s="5">
        <f t="shared" ca="1" si="1318"/>
        <v>84353.5</v>
      </c>
      <c r="JO300" s="5">
        <f t="shared" ca="1" si="1318"/>
        <v>23483.599999999999</v>
      </c>
      <c r="JP300" s="5">
        <f t="shared" ca="1" si="1318"/>
        <v>0</v>
      </c>
      <c r="JQ300" s="5">
        <f t="shared" ca="1" si="1318"/>
        <v>0</v>
      </c>
      <c r="JR300" s="5">
        <f t="shared" ca="1" si="1318"/>
        <v>11659.1</v>
      </c>
      <c r="JS300" s="5">
        <f t="shared" ca="1" si="1318"/>
        <v>77193.3</v>
      </c>
      <c r="JT300" s="5">
        <f t="shared" ca="1" si="1318"/>
        <v>196689</v>
      </c>
      <c r="JU300" s="5">
        <f t="shared" ca="1" si="1318"/>
        <v>77659.3</v>
      </c>
      <c r="JV300" s="5">
        <f t="shared" ca="1" si="1318"/>
        <v>0</v>
      </c>
      <c r="JW300" s="5">
        <f t="shared" ca="1" si="1318"/>
        <v>379.85599999999999</v>
      </c>
      <c r="JX300" s="5">
        <f t="shared" ca="1" si="1229"/>
        <v>0</v>
      </c>
      <c r="JY300" s="5">
        <f t="shared" ca="1" si="1229"/>
        <v>0</v>
      </c>
      <c r="JZ300" s="5">
        <f t="shared" ca="1" si="1229"/>
        <v>0</v>
      </c>
      <c r="KA300" s="5"/>
      <c r="KB300" s="5">
        <f t="shared" ca="1" si="1319"/>
        <v>431.31200000000001</v>
      </c>
      <c r="KC300" s="5">
        <f t="shared" ca="1" si="1319"/>
        <v>431.31200000000001</v>
      </c>
      <c r="KD300" s="5">
        <f t="shared" ca="1" si="1319"/>
        <v>0</v>
      </c>
      <c r="KE300" s="5">
        <f t="shared" ca="1" si="1319"/>
        <v>0</v>
      </c>
      <c r="KF300" s="5">
        <f t="shared" ca="1" si="1319"/>
        <v>0</v>
      </c>
      <c r="KG300" s="5">
        <f t="shared" ca="1" si="1319"/>
        <v>0</v>
      </c>
      <c r="KH300" s="5">
        <f t="shared" ca="1" si="1319"/>
        <v>0</v>
      </c>
      <c r="KI300" s="5">
        <f t="shared" ca="1" si="1319"/>
        <v>0</v>
      </c>
      <c r="KJ300" s="5">
        <f t="shared" ca="1" si="1319"/>
        <v>431.31200000000001</v>
      </c>
      <c r="KK300" s="5">
        <f t="shared" ca="1" si="1319"/>
        <v>0</v>
      </c>
      <c r="KL300" s="5">
        <f t="shared" ca="1" si="1319"/>
        <v>0</v>
      </c>
      <c r="KM300" s="5">
        <f t="shared" ca="1" si="1319"/>
        <v>0</v>
      </c>
      <c r="KN300" s="5">
        <f t="shared" ca="1" si="1231"/>
        <v>0</v>
      </c>
      <c r="KO300" s="5"/>
      <c r="KP300" s="5">
        <f t="shared" ca="1" si="1323"/>
        <v>272.85899999999998</v>
      </c>
      <c r="KQ300" s="5">
        <f t="shared" ca="1" si="1323"/>
        <v>3.6617600000000001</v>
      </c>
      <c r="KR300" s="5">
        <f t="shared" ca="1" si="1323"/>
        <v>131.535</v>
      </c>
      <c r="KS300" s="5">
        <f t="shared" ca="1" si="1323"/>
        <v>29.575500000000002</v>
      </c>
      <c r="KT300" s="5">
        <f t="shared" ca="1" si="1323"/>
        <v>0</v>
      </c>
      <c r="KU300" s="5">
        <f t="shared" ca="1" si="1323"/>
        <v>0</v>
      </c>
      <c r="KV300" s="5">
        <f t="shared" ca="1" si="1323"/>
        <v>13.779500000000001</v>
      </c>
      <c r="KW300" s="5">
        <f t="shared" ca="1" si="1323"/>
        <v>94.3078</v>
      </c>
      <c r="KX300" s="5"/>
      <c r="KY300" s="19">
        <f t="shared" ca="1" si="1205"/>
        <v>39.917866555931461</v>
      </c>
      <c r="KZ300" s="19">
        <f t="shared" ca="1" si="1206"/>
        <v>1.7559347150807514</v>
      </c>
      <c r="LA300" s="19">
        <f t="shared" ca="1" si="1207"/>
        <v>11.717337876733801</v>
      </c>
      <c r="LB300" s="19">
        <f t="shared" ca="1" si="1208"/>
        <v>3.2620493015946685</v>
      </c>
      <c r="LC300" s="19">
        <f t="shared" ca="1" si="1209"/>
        <v>0</v>
      </c>
      <c r="LD300" s="19">
        <f t="shared" ca="1" si="1210"/>
        <v>0</v>
      </c>
      <c r="LE300" s="19">
        <f t="shared" ca="1" si="1211"/>
        <v>1.6195369965517381</v>
      </c>
      <c r="LF300" s="19">
        <f t="shared" ca="1" si="1212"/>
        <v>10.722732049293453</v>
      </c>
      <c r="LG300" s="19">
        <f t="shared" ca="1" si="1213"/>
        <v>29.077521485480254</v>
      </c>
      <c r="LH300" s="19">
        <f t="shared" ca="1" si="1214"/>
        <v>10.787462966807936</v>
      </c>
      <c r="LI300" s="19">
        <f t="shared" ca="1" si="1215"/>
        <v>0</v>
      </c>
      <c r="LJ300" s="19">
        <f t="shared" ca="1" si="1279"/>
        <v>5.2764865672492479E-2</v>
      </c>
      <c r="LK300" s="19">
        <f t="shared" ca="1" si="1280"/>
        <v>0</v>
      </c>
      <c r="LL300" s="72">
        <f t="shared" ca="1" si="1310"/>
        <v>0</v>
      </c>
      <c r="LM300" s="72">
        <f t="shared" ca="1" si="1311"/>
        <v>0</v>
      </c>
    </row>
    <row r="301" spans="1:325" ht="15" customHeight="1" outlineLevel="1" x14ac:dyDescent="0.3">
      <c r="A301" s="5">
        <f>IF('Old Results'!E281='New Results'!E281,'New Results'!E281,"0")</f>
        <v>24563.1</v>
      </c>
      <c r="B301" s="5">
        <f t="shared" si="1237"/>
        <v>517</v>
      </c>
      <c r="C301" s="27">
        <f t="shared" si="1252"/>
        <v>280</v>
      </c>
      <c r="D301" s="41" t="str">
        <f>'Old Results'!C281</f>
        <v>0517015-RetlMed-SG-MiniSplitAC-EER11.2</v>
      </c>
      <c r="E301" s="41" t="str">
        <f>'New Results'!C281</f>
        <v>0517015-RetlMed-SG-MiniSplitAC-EER11.2</v>
      </c>
      <c r="F301" s="5">
        <f t="shared" ca="1" si="1128"/>
        <v>0</v>
      </c>
      <c r="G301" s="5">
        <f t="shared" ca="1" si="1129"/>
        <v>0</v>
      </c>
      <c r="H301" s="5">
        <f t="shared" ca="1" si="1130"/>
        <v>0</v>
      </c>
      <c r="I301" s="5">
        <f t="shared" ca="1" si="1131"/>
        <v>0</v>
      </c>
      <c r="J301" s="5">
        <f t="shared" ca="1" si="1132"/>
        <v>0</v>
      </c>
      <c r="K301" s="5">
        <f t="shared" ca="1" si="1133"/>
        <v>0</v>
      </c>
      <c r="L301" s="5">
        <f t="shared" ca="1" si="1134"/>
        <v>0</v>
      </c>
      <c r="M301" s="5">
        <f t="shared" ca="1" si="1135"/>
        <v>0</v>
      </c>
      <c r="N301" s="5">
        <f t="shared" ca="1" si="1136"/>
        <v>0</v>
      </c>
      <c r="O301" s="5">
        <f t="shared" ca="1" si="1137"/>
        <v>0</v>
      </c>
      <c r="P301" s="5">
        <f t="shared" ca="1" si="1138"/>
        <v>0</v>
      </c>
      <c r="Q301" s="5">
        <f t="shared" ca="1" si="1139"/>
        <v>0</v>
      </c>
      <c r="R301" s="5">
        <f t="shared" ca="1" si="1281"/>
        <v>0</v>
      </c>
      <c r="S301" s="5">
        <f t="shared" ca="1" si="1282"/>
        <v>0</v>
      </c>
      <c r="T301" s="5">
        <f t="shared" ca="1" si="1283"/>
        <v>0</v>
      </c>
      <c r="U301" s="5">
        <f t="shared" ca="1" si="1140"/>
        <v>0</v>
      </c>
      <c r="V301" s="5">
        <f t="shared" ca="1" si="1141"/>
        <v>0</v>
      </c>
      <c r="W301" s="5">
        <f t="shared" ca="1" si="1142"/>
        <v>0</v>
      </c>
      <c r="X301" s="5">
        <f t="shared" ca="1" si="1143"/>
        <v>0</v>
      </c>
      <c r="Y301" s="5">
        <f t="shared" ca="1" si="1144"/>
        <v>0</v>
      </c>
      <c r="Z301" s="5">
        <f t="shared" ca="1" si="1145"/>
        <v>0</v>
      </c>
      <c r="AA301" s="5">
        <f t="shared" ca="1" si="1146"/>
        <v>0</v>
      </c>
      <c r="AB301" s="5">
        <f t="shared" ca="1" si="1147"/>
        <v>0</v>
      </c>
      <c r="AC301" s="5">
        <f t="shared" ca="1" si="1148"/>
        <v>0</v>
      </c>
      <c r="AD301" s="5">
        <f t="shared" ca="1" si="1149"/>
        <v>0</v>
      </c>
      <c r="AE301" s="5">
        <f t="shared" ca="1" si="1150"/>
        <v>0</v>
      </c>
      <c r="AF301" s="5">
        <f t="shared" ca="1" si="1151"/>
        <v>0</v>
      </c>
      <c r="AG301" s="5">
        <f t="shared" ca="1" si="1151"/>
        <v>0</v>
      </c>
      <c r="AH301" s="37">
        <f t="shared" ca="1" si="1152"/>
        <v>0</v>
      </c>
      <c r="AI301" s="37">
        <f t="shared" ca="1" si="1153"/>
        <v>0</v>
      </c>
      <c r="AJ301" s="37">
        <f t="shared" ca="1" si="1154"/>
        <v>0</v>
      </c>
      <c r="AK301" s="37">
        <f t="shared" ca="1" si="1155"/>
        <v>0</v>
      </c>
      <c r="AL301" s="37">
        <f t="shared" ca="1" si="1156"/>
        <v>0</v>
      </c>
      <c r="AM301" s="37">
        <f t="shared" ca="1" si="1157"/>
        <v>0</v>
      </c>
      <c r="AN301" s="37">
        <f t="shared" ca="1" si="1158"/>
        <v>0</v>
      </c>
      <c r="AO301" s="37">
        <f t="shared" ca="1" si="1159"/>
        <v>0</v>
      </c>
      <c r="AP301" s="33">
        <f t="shared" ca="1" si="1160"/>
        <v>50.968359205474876</v>
      </c>
      <c r="AQ301" s="33">
        <f t="shared" ca="1" si="1161"/>
        <v>50.968359205474876</v>
      </c>
      <c r="AR301" s="24">
        <f t="shared" ca="1" si="1162"/>
        <v>0</v>
      </c>
      <c r="AS301" s="34">
        <f t="shared" ca="1" si="1163"/>
        <v>362.62900000000002</v>
      </c>
      <c r="AT301" s="34">
        <f t="shared" ca="1" si="1164"/>
        <v>362.62900000000002</v>
      </c>
      <c r="AU301" s="45">
        <f t="shared" ca="1" si="1165"/>
        <v>0</v>
      </c>
      <c r="AV301" s="34">
        <f t="shared" ca="1" si="1166"/>
        <v>-66.400000000000006</v>
      </c>
      <c r="AW301" s="34">
        <f t="shared" ca="1" si="1167"/>
        <v>-66.400000000000006</v>
      </c>
      <c r="AX301" s="46">
        <f t="shared" ca="1" si="1168"/>
        <v>0</v>
      </c>
      <c r="AY301" s="5"/>
      <c r="AZ301" s="5">
        <f t="shared" ca="1" si="1254"/>
        <v>0</v>
      </c>
      <c r="BA301" s="5">
        <f t="shared" ca="1" si="1255"/>
        <v>0</v>
      </c>
      <c r="BB301" s="5">
        <f t="shared" ca="1" si="1256"/>
        <v>0</v>
      </c>
      <c r="BC301" s="5">
        <f t="shared" ca="1" si="1257"/>
        <v>0</v>
      </c>
      <c r="BD301" s="5">
        <f t="shared" ca="1" si="1258"/>
        <v>0</v>
      </c>
      <c r="BE301" s="5">
        <f t="shared" ca="1" si="1259"/>
        <v>0</v>
      </c>
      <c r="BF301" s="5">
        <f t="shared" ca="1" si="1260"/>
        <v>0</v>
      </c>
      <c r="BG301" s="5">
        <f t="shared" ca="1" si="1261"/>
        <v>0</v>
      </c>
      <c r="BH301" s="5">
        <f t="shared" ca="1" si="1262"/>
        <v>0</v>
      </c>
      <c r="BI301" s="5">
        <f t="shared" ca="1" si="1263"/>
        <v>0</v>
      </c>
      <c r="BJ301" s="5">
        <f t="shared" ca="1" si="1264"/>
        <v>0</v>
      </c>
      <c r="BK301" s="5">
        <f t="shared" ca="1" si="1265"/>
        <v>0</v>
      </c>
      <c r="BL301" s="5">
        <f t="shared" ca="1" si="1284"/>
        <v>0</v>
      </c>
      <c r="BM301" s="5">
        <f t="shared" ca="1" si="1285"/>
        <v>0</v>
      </c>
      <c r="BN301" s="5">
        <f t="shared" ca="1" si="1286"/>
        <v>0</v>
      </c>
      <c r="BO301" s="5">
        <f t="shared" ca="1" si="1287"/>
        <v>0</v>
      </c>
      <c r="BP301" s="5">
        <f t="shared" ca="1" si="1288"/>
        <v>0</v>
      </c>
      <c r="BQ301" s="5">
        <f t="shared" ca="1" si="1289"/>
        <v>0</v>
      </c>
      <c r="BR301" s="5">
        <f t="shared" ca="1" si="1290"/>
        <v>0</v>
      </c>
      <c r="BS301" s="5">
        <f t="shared" ca="1" si="1291"/>
        <v>0</v>
      </c>
      <c r="BT301" s="5">
        <f t="shared" ca="1" si="1292"/>
        <v>0</v>
      </c>
      <c r="BU301" s="5">
        <f t="shared" ca="1" si="1293"/>
        <v>0</v>
      </c>
      <c r="BV301" s="5">
        <f t="shared" ca="1" si="1294"/>
        <v>0</v>
      </c>
      <c r="BW301" s="5">
        <f t="shared" ca="1" si="1295"/>
        <v>0</v>
      </c>
      <c r="BX301" s="5">
        <f t="shared" ca="1" si="1296"/>
        <v>0</v>
      </c>
      <c r="BY301" s="5">
        <f t="shared" ca="1" si="1297"/>
        <v>0</v>
      </c>
      <c r="BZ301" s="5">
        <f t="shared" ca="1" si="1298"/>
        <v>0</v>
      </c>
      <c r="CA301" s="5">
        <f t="shared" ca="1" si="1299"/>
        <v>0</v>
      </c>
      <c r="CB301" s="37">
        <f t="shared" ca="1" si="1169"/>
        <v>0</v>
      </c>
      <c r="CC301" s="37">
        <f t="shared" ca="1" si="1170"/>
        <v>0</v>
      </c>
      <c r="CD301" s="37">
        <f t="shared" ca="1" si="1171"/>
        <v>0</v>
      </c>
      <c r="CE301" s="37">
        <f t="shared" ca="1" si="1172"/>
        <v>0</v>
      </c>
      <c r="CF301" s="37">
        <f t="shared" ca="1" si="1173"/>
        <v>0</v>
      </c>
      <c r="CG301" s="37">
        <f t="shared" ca="1" si="1174"/>
        <v>0</v>
      </c>
      <c r="CH301" s="37">
        <f t="shared" ca="1" si="1175"/>
        <v>0</v>
      </c>
      <c r="CI301" s="19">
        <f t="shared" ca="1" si="1176"/>
        <v>0</v>
      </c>
      <c r="CJ301" s="33">
        <f t="shared" ca="1" si="1177"/>
        <v>42.837745887123369</v>
      </c>
      <c r="CK301" s="33">
        <f t="shared" ca="1" si="1266"/>
        <v>42.837745887123369</v>
      </c>
      <c r="CL301" s="24">
        <f t="shared" ca="1" si="1178"/>
        <v>0</v>
      </c>
      <c r="CM301" s="34">
        <f t="shared" ca="1" si="1179"/>
        <v>296.221</v>
      </c>
      <c r="CN301" s="34">
        <f t="shared" ca="1" si="1180"/>
        <v>296.221</v>
      </c>
      <c r="CO301" s="45">
        <f t="shared" ca="1" si="1181"/>
        <v>0</v>
      </c>
      <c r="CP301" s="5"/>
      <c r="CR301" s="5">
        <f t="shared" ca="1" si="1300"/>
        <v>80</v>
      </c>
      <c r="CS301" s="5">
        <f t="shared" ca="1" si="1301"/>
        <v>75</v>
      </c>
      <c r="CT301" s="62">
        <f t="shared" ca="1" si="1182"/>
        <v>6.25E-2</v>
      </c>
      <c r="CW301" s="5">
        <f t="shared" ref="CW301:DK316" ca="1" si="1326">OFFSET(INDIRECT($E$21),$C301,CW$19)</f>
        <v>346117</v>
      </c>
      <c r="CX301" s="5">
        <f t="shared" ca="1" si="1326"/>
        <v>43.066800000000001</v>
      </c>
      <c r="CY301" s="5">
        <f t="shared" ca="1" si="1326"/>
        <v>94895.3</v>
      </c>
      <c r="CZ301" s="5">
        <f t="shared" ca="1" si="1326"/>
        <v>95945.9</v>
      </c>
      <c r="DA301" s="5">
        <f t="shared" ca="1" si="1326"/>
        <v>0</v>
      </c>
      <c r="DB301" s="5">
        <f t="shared" ca="1" si="1326"/>
        <v>0</v>
      </c>
      <c r="DC301" s="5">
        <f t="shared" ca="1" si="1326"/>
        <v>0</v>
      </c>
      <c r="DD301" s="5">
        <f t="shared" ca="1" si="1326"/>
        <v>77193.3</v>
      </c>
      <c r="DE301" s="5">
        <f t="shared" ca="1" si="1326"/>
        <v>268078</v>
      </c>
      <c r="DF301" s="5">
        <f t="shared" ca="1" si="1326"/>
        <v>77659.3</v>
      </c>
      <c r="DG301" s="5">
        <f t="shared" ca="1" si="1326"/>
        <v>0</v>
      </c>
      <c r="DH301" s="5">
        <f t="shared" ca="1" si="1326"/>
        <v>379.85599999999999</v>
      </c>
      <c r="DI301" s="5">
        <f t="shared" ca="1" si="1326"/>
        <v>0</v>
      </c>
      <c r="DJ301" s="5">
        <f t="shared" ca="1" si="1326"/>
        <v>0</v>
      </c>
      <c r="DK301" s="5">
        <f t="shared" ca="1" si="1326"/>
        <v>0</v>
      </c>
      <c r="DL301" s="5"/>
      <c r="DM301" s="5">
        <f t="shared" ref="DM301:DY316" ca="1" si="1327">OFFSET(INDIRECT($E$21),$C301,DM$19)</f>
        <v>709.89700000000005</v>
      </c>
      <c r="DN301" s="5">
        <f t="shared" ca="1" si="1327"/>
        <v>95.557000000000002</v>
      </c>
      <c r="DO301" s="5">
        <f t="shared" ca="1" si="1327"/>
        <v>0</v>
      </c>
      <c r="DP301" s="5">
        <f t="shared" ca="1" si="1327"/>
        <v>0</v>
      </c>
      <c r="DQ301" s="5">
        <f t="shared" ca="1" si="1327"/>
        <v>0</v>
      </c>
      <c r="DR301" s="5">
        <f t="shared" ca="1" si="1327"/>
        <v>0</v>
      </c>
      <c r="DS301" s="5">
        <f t="shared" ca="1" si="1327"/>
        <v>614.34</v>
      </c>
      <c r="DT301" s="5">
        <f t="shared" ca="1" si="1327"/>
        <v>0</v>
      </c>
      <c r="DU301" s="5">
        <f t="shared" ca="1" si="1327"/>
        <v>709.89700000000005</v>
      </c>
      <c r="DV301" s="5">
        <f t="shared" ca="1" si="1327"/>
        <v>0</v>
      </c>
      <c r="DW301" s="5">
        <f t="shared" ca="1" si="1327"/>
        <v>0</v>
      </c>
      <c r="DX301" s="5">
        <f t="shared" ca="1" si="1327"/>
        <v>0</v>
      </c>
      <c r="DY301" s="5">
        <f t="shared" ca="1" si="1327"/>
        <v>0</v>
      </c>
      <c r="DZ301" s="5"/>
      <c r="EA301" s="5">
        <f t="shared" ca="1" si="1320"/>
        <v>362.62900000000002</v>
      </c>
      <c r="EB301" s="5">
        <f t="shared" ca="1" si="1320"/>
        <v>0.85936500000000005</v>
      </c>
      <c r="EC301" s="5">
        <f t="shared" ca="1" si="1320"/>
        <v>146.99</v>
      </c>
      <c r="ED301" s="5">
        <f t="shared" ca="1" si="1320"/>
        <v>115.935</v>
      </c>
      <c r="EE301" s="5">
        <f t="shared" ca="1" si="1320"/>
        <v>0</v>
      </c>
      <c r="EF301" s="5">
        <f t="shared" ca="1" si="1320"/>
        <v>0</v>
      </c>
      <c r="EG301" s="5">
        <f t="shared" ca="1" si="1320"/>
        <v>4.53599</v>
      </c>
      <c r="EH301" s="5">
        <f t="shared" ca="1" si="1320"/>
        <v>94.3078</v>
      </c>
      <c r="EI301" s="5"/>
      <c r="EJ301" s="19">
        <f t="shared" ca="1" si="1183"/>
        <v>50.968359205474876</v>
      </c>
      <c r="EK301" s="19">
        <f t="shared" ca="1" si="1184"/>
        <v>0.39500893297670087</v>
      </c>
      <c r="EL301" s="19">
        <f t="shared" ca="1" si="1185"/>
        <v>13.181673469553925</v>
      </c>
      <c r="EM301" s="19">
        <f t="shared" ca="1" si="1186"/>
        <v>13.327609739812971</v>
      </c>
      <c r="EN301" s="19">
        <f t="shared" ca="1" si="1187"/>
        <v>0</v>
      </c>
      <c r="EO301" s="19">
        <f t="shared" ca="1" si="1188"/>
        <v>0</v>
      </c>
      <c r="EP301" s="19">
        <f t="shared" ca="1" si="1189"/>
        <v>2.5010686761850094</v>
      </c>
      <c r="EQ301" s="19">
        <f t="shared" ca="1" si="1190"/>
        <v>10.722732049293453</v>
      </c>
      <c r="ER301" s="19">
        <f t="shared" ca="1" si="1191"/>
        <v>40.128153042571988</v>
      </c>
      <c r="ES301" s="19">
        <f t="shared" ca="1" si="1192"/>
        <v>10.787462966807936</v>
      </c>
      <c r="ET301" s="19">
        <f t="shared" ca="1" si="1193"/>
        <v>0</v>
      </c>
      <c r="EU301" s="19">
        <f t="shared" ca="1" si="1302"/>
        <v>5.2764865672492479E-2</v>
      </c>
      <c r="EV301" s="19">
        <f t="shared" ca="1" si="1303"/>
        <v>0</v>
      </c>
      <c r="EW301" s="72">
        <f t="shared" ca="1" si="1304"/>
        <v>0</v>
      </c>
      <c r="EX301" s="72">
        <f t="shared" ca="1" si="1305"/>
        <v>0</v>
      </c>
      <c r="EY301" s="5"/>
      <c r="EZ301" s="5"/>
      <c r="FA301" s="5"/>
      <c r="FB301" s="5">
        <f t="shared" ref="FB301:FP316" ca="1" si="1328">OFFSET(INDIRECT($D$21),$C301,FB$19)</f>
        <v>346117</v>
      </c>
      <c r="FC301" s="5">
        <f t="shared" ca="1" si="1328"/>
        <v>43.066800000000001</v>
      </c>
      <c r="FD301" s="5">
        <f t="shared" ca="1" si="1328"/>
        <v>94895.3</v>
      </c>
      <c r="FE301" s="5">
        <f t="shared" ca="1" si="1328"/>
        <v>95945.9</v>
      </c>
      <c r="FF301" s="5">
        <f t="shared" ca="1" si="1328"/>
        <v>0</v>
      </c>
      <c r="FG301" s="5">
        <f t="shared" ca="1" si="1328"/>
        <v>0</v>
      </c>
      <c r="FH301" s="5">
        <f t="shared" ca="1" si="1328"/>
        <v>0</v>
      </c>
      <c r="FI301" s="5">
        <f t="shared" ca="1" si="1328"/>
        <v>77193.3</v>
      </c>
      <c r="FJ301" s="5">
        <f t="shared" ca="1" si="1328"/>
        <v>268078</v>
      </c>
      <c r="FK301" s="5">
        <f t="shared" ca="1" si="1328"/>
        <v>77659.3</v>
      </c>
      <c r="FL301" s="5">
        <f t="shared" ca="1" si="1328"/>
        <v>0</v>
      </c>
      <c r="FM301" s="5">
        <f t="shared" ca="1" si="1328"/>
        <v>379.85599999999999</v>
      </c>
      <c r="FN301" s="5">
        <f t="shared" ca="1" si="1220"/>
        <v>0</v>
      </c>
      <c r="FO301" s="5">
        <f t="shared" ca="1" si="1220"/>
        <v>0</v>
      </c>
      <c r="FP301" s="5">
        <f t="shared" ca="1" si="1220"/>
        <v>0</v>
      </c>
      <c r="FQ301" s="5"/>
      <c r="FR301" s="5">
        <f t="shared" ref="FR301:GD316" ca="1" si="1329">OFFSET(INDIRECT($D$21),$C301,FR$19)</f>
        <v>709.89700000000005</v>
      </c>
      <c r="FS301" s="5">
        <f t="shared" ca="1" si="1329"/>
        <v>95.557000000000002</v>
      </c>
      <c r="FT301" s="5">
        <f t="shared" ca="1" si="1329"/>
        <v>0</v>
      </c>
      <c r="FU301" s="5">
        <f t="shared" ca="1" si="1329"/>
        <v>0</v>
      </c>
      <c r="FV301" s="5">
        <f t="shared" ca="1" si="1329"/>
        <v>0</v>
      </c>
      <c r="FW301" s="5">
        <f t="shared" ca="1" si="1329"/>
        <v>0</v>
      </c>
      <c r="FX301" s="5">
        <f t="shared" ca="1" si="1329"/>
        <v>614.34</v>
      </c>
      <c r="FY301" s="5">
        <f t="shared" ca="1" si="1329"/>
        <v>0</v>
      </c>
      <c r="FZ301" s="5">
        <f t="shared" ca="1" si="1329"/>
        <v>709.89700000000005</v>
      </c>
      <c r="GA301" s="5">
        <f t="shared" ca="1" si="1329"/>
        <v>0</v>
      </c>
      <c r="GB301" s="5">
        <f t="shared" ca="1" si="1329"/>
        <v>0</v>
      </c>
      <c r="GC301" s="5">
        <f t="shared" ca="1" si="1329"/>
        <v>0</v>
      </c>
      <c r="GD301" s="5">
        <f t="shared" ca="1" si="1222"/>
        <v>0</v>
      </c>
      <c r="GE301" s="5"/>
      <c r="GF301" s="5">
        <f t="shared" ca="1" si="1321"/>
        <v>362.62900000000002</v>
      </c>
      <c r="GG301" s="5">
        <f t="shared" ca="1" si="1321"/>
        <v>0.85936500000000005</v>
      </c>
      <c r="GH301" s="5">
        <f t="shared" ca="1" si="1321"/>
        <v>146.99</v>
      </c>
      <c r="GI301" s="5">
        <f t="shared" ca="1" si="1321"/>
        <v>115.935</v>
      </c>
      <c r="GJ301" s="5">
        <f t="shared" ca="1" si="1321"/>
        <v>0</v>
      </c>
      <c r="GK301" s="5">
        <f t="shared" ca="1" si="1321"/>
        <v>0</v>
      </c>
      <c r="GL301" s="5">
        <f t="shared" ca="1" si="1321"/>
        <v>4.53599</v>
      </c>
      <c r="GM301" s="5">
        <f t="shared" ca="1" si="1321"/>
        <v>94.3078</v>
      </c>
      <c r="GN301" s="5"/>
      <c r="GO301" s="19">
        <f t="shared" ca="1" si="1194"/>
        <v>50.968359205474876</v>
      </c>
      <c r="GP301" s="19">
        <f t="shared" ca="1" si="1195"/>
        <v>0.39500893297670087</v>
      </c>
      <c r="GQ301" s="19">
        <f t="shared" ca="1" si="1196"/>
        <v>13.181673469553925</v>
      </c>
      <c r="GR301" s="19">
        <f t="shared" ca="1" si="1197"/>
        <v>13.327609739812971</v>
      </c>
      <c r="GS301" s="19">
        <f t="shared" ca="1" si="1198"/>
        <v>0</v>
      </c>
      <c r="GT301" s="19">
        <f t="shared" ca="1" si="1199"/>
        <v>0</v>
      </c>
      <c r="GU301" s="19">
        <f t="shared" ca="1" si="1200"/>
        <v>2.5010686761850094</v>
      </c>
      <c r="GV301" s="19">
        <f t="shared" ca="1" si="1201"/>
        <v>10.722732049293453</v>
      </c>
      <c r="GW301" s="19">
        <f t="shared" ca="1" si="1202"/>
        <v>40.128153042571988</v>
      </c>
      <c r="GX301" s="19">
        <f t="shared" ca="1" si="1203"/>
        <v>10.787462966807936</v>
      </c>
      <c r="GY301" s="19">
        <f t="shared" ca="1" si="1204"/>
        <v>0</v>
      </c>
      <c r="GZ301" s="19">
        <f t="shared" ca="1" si="1204"/>
        <v>5.2764865672492479E-2</v>
      </c>
      <c r="HA301" s="19">
        <f t="shared" ca="1" si="1204"/>
        <v>0</v>
      </c>
      <c r="HB301" s="72">
        <f t="shared" ca="1" si="1306"/>
        <v>0</v>
      </c>
      <c r="HC301" s="72">
        <f t="shared" ca="1" si="1307"/>
        <v>0</v>
      </c>
      <c r="HD301" s="5"/>
      <c r="HE301" s="5"/>
      <c r="HF301" s="5"/>
      <c r="HG301" s="5">
        <f t="shared" ref="HG301:HU316" ca="1" si="1330">OFFSET(INDIRECT($E$21),$C301,HG$19)</f>
        <v>292203</v>
      </c>
      <c r="HH301" s="5">
        <f t="shared" ca="1" si="1330"/>
        <v>0</v>
      </c>
      <c r="HI301" s="5">
        <f t="shared" ca="1" si="1330"/>
        <v>87615.9</v>
      </c>
      <c r="HJ301" s="5">
        <f t="shared" ca="1" si="1330"/>
        <v>37695</v>
      </c>
      <c r="HK301" s="5">
        <f t="shared" ca="1" si="1330"/>
        <v>0</v>
      </c>
      <c r="HL301" s="5">
        <f t="shared" ca="1" si="1330"/>
        <v>0</v>
      </c>
      <c r="HM301" s="5">
        <f t="shared" ca="1" si="1330"/>
        <v>11660</v>
      </c>
      <c r="HN301" s="5">
        <f t="shared" ca="1" si="1330"/>
        <v>77193.3</v>
      </c>
      <c r="HO301" s="5">
        <f t="shared" ca="1" si="1330"/>
        <v>214164</v>
      </c>
      <c r="HP301" s="5">
        <f t="shared" ca="1" si="1330"/>
        <v>77659.3</v>
      </c>
      <c r="HQ301" s="5">
        <f t="shared" ca="1" si="1330"/>
        <v>0</v>
      </c>
      <c r="HR301" s="5">
        <f t="shared" ca="1" si="1330"/>
        <v>379.85599999999999</v>
      </c>
      <c r="HS301" s="5">
        <f t="shared" ca="1" si="1330"/>
        <v>0</v>
      </c>
      <c r="HT301" s="5">
        <f t="shared" ca="1" si="1330"/>
        <v>0</v>
      </c>
      <c r="HU301" s="5">
        <f t="shared" ca="1" si="1330"/>
        <v>0</v>
      </c>
      <c r="HV301" s="5"/>
      <c r="HW301" s="5">
        <f t="shared" ref="HW301:II316" ca="1" si="1331">OFFSET(INDIRECT($E$21),$C301,HW$19)</f>
        <v>552.31200000000001</v>
      </c>
      <c r="HX301" s="5">
        <f t="shared" ca="1" si="1331"/>
        <v>552.31200000000001</v>
      </c>
      <c r="HY301" s="5">
        <f t="shared" ca="1" si="1331"/>
        <v>0</v>
      </c>
      <c r="HZ301" s="5">
        <f t="shared" ca="1" si="1331"/>
        <v>0</v>
      </c>
      <c r="IA301" s="5">
        <f t="shared" ca="1" si="1331"/>
        <v>0</v>
      </c>
      <c r="IB301" s="5">
        <f t="shared" ca="1" si="1331"/>
        <v>0</v>
      </c>
      <c r="IC301" s="5">
        <f t="shared" ca="1" si="1331"/>
        <v>0</v>
      </c>
      <c r="ID301" s="5">
        <f t="shared" ca="1" si="1331"/>
        <v>0</v>
      </c>
      <c r="IE301" s="5">
        <f t="shared" ca="1" si="1331"/>
        <v>552.31200000000001</v>
      </c>
      <c r="IF301" s="5">
        <f t="shared" ca="1" si="1331"/>
        <v>0</v>
      </c>
      <c r="IG301" s="5">
        <f t="shared" ca="1" si="1331"/>
        <v>0</v>
      </c>
      <c r="IH301" s="5">
        <f t="shared" ca="1" si="1331"/>
        <v>0</v>
      </c>
      <c r="II301" s="5">
        <f t="shared" ca="1" si="1227"/>
        <v>0</v>
      </c>
      <c r="IJ301" s="5"/>
      <c r="IK301" s="5">
        <f t="shared" ca="1" si="1322"/>
        <v>296.221</v>
      </c>
      <c r="IL301" s="5">
        <f t="shared" ca="1" si="1322"/>
        <v>4.7121300000000002</v>
      </c>
      <c r="IM301" s="5">
        <f t="shared" ca="1" si="1322"/>
        <v>136.215</v>
      </c>
      <c r="IN301" s="5">
        <f t="shared" ca="1" si="1322"/>
        <v>47.2074</v>
      </c>
      <c r="IO301" s="5">
        <f t="shared" ca="1" si="1322"/>
        <v>0</v>
      </c>
      <c r="IP301" s="5">
        <f t="shared" ca="1" si="1322"/>
        <v>0</v>
      </c>
      <c r="IQ301" s="5">
        <f t="shared" ca="1" si="1322"/>
        <v>13.7789</v>
      </c>
      <c r="IR301" s="5">
        <f t="shared" ca="1" si="1322"/>
        <v>94.3078</v>
      </c>
      <c r="IS301" s="5"/>
      <c r="IT301" s="19">
        <f t="shared" ca="1" si="1267"/>
        <v>42.837745887123369</v>
      </c>
      <c r="IU301" s="19">
        <f t="shared" ca="1" si="1268"/>
        <v>2.2485435470278592</v>
      </c>
      <c r="IV301" s="19">
        <f t="shared" ca="1" si="1269"/>
        <v>12.170509862354507</v>
      </c>
      <c r="IW301" s="19">
        <f t="shared" ca="1" si="1270"/>
        <v>5.2361200337091001</v>
      </c>
      <c r="IX301" s="19">
        <f t="shared" ca="1" si="1271"/>
        <v>0</v>
      </c>
      <c r="IY301" s="19">
        <f t="shared" ca="1" si="1272"/>
        <v>0</v>
      </c>
      <c r="IZ301" s="19">
        <f t="shared" ca="1" si="1273"/>
        <v>1.6196620133452211</v>
      </c>
      <c r="JA301" s="19">
        <f t="shared" ca="1" si="1274"/>
        <v>10.722732049293453</v>
      </c>
      <c r="JB301" s="19">
        <f t="shared" ca="1" si="1275"/>
        <v>31.997539724220477</v>
      </c>
      <c r="JC301" s="19">
        <f t="shared" ca="1" si="1276"/>
        <v>10.787462966807936</v>
      </c>
      <c r="JD301" s="19">
        <f t="shared" ca="1" si="1277"/>
        <v>0</v>
      </c>
      <c r="JE301" s="19">
        <f t="shared" ca="1" si="1325"/>
        <v>5.2764865672492479E-2</v>
      </c>
      <c r="JF301" s="19">
        <f t="shared" ca="1" si="1325"/>
        <v>0</v>
      </c>
      <c r="JG301" s="72">
        <f t="shared" ca="1" si="1308"/>
        <v>0</v>
      </c>
      <c r="JH301" s="72">
        <f t="shared" ca="1" si="1309"/>
        <v>0</v>
      </c>
      <c r="JI301" s="5"/>
      <c r="JJ301" s="5"/>
      <c r="JK301" s="5"/>
      <c r="JL301" s="5">
        <f t="shared" ref="JL301:JZ316" ca="1" si="1332">OFFSET(INDIRECT($D$21),$C301,JL$19)</f>
        <v>292203</v>
      </c>
      <c r="JM301" s="5">
        <f t="shared" ca="1" si="1332"/>
        <v>0</v>
      </c>
      <c r="JN301" s="5">
        <f t="shared" ca="1" si="1332"/>
        <v>87615.9</v>
      </c>
      <c r="JO301" s="5">
        <f t="shared" ca="1" si="1332"/>
        <v>37695</v>
      </c>
      <c r="JP301" s="5">
        <f t="shared" ca="1" si="1332"/>
        <v>0</v>
      </c>
      <c r="JQ301" s="5">
        <f t="shared" ca="1" si="1332"/>
        <v>0</v>
      </c>
      <c r="JR301" s="5">
        <f t="shared" ca="1" si="1332"/>
        <v>11660</v>
      </c>
      <c r="JS301" s="5">
        <f t="shared" ca="1" si="1332"/>
        <v>77193.3</v>
      </c>
      <c r="JT301" s="5">
        <f t="shared" ca="1" si="1332"/>
        <v>214164</v>
      </c>
      <c r="JU301" s="5">
        <f t="shared" ca="1" si="1332"/>
        <v>77659.3</v>
      </c>
      <c r="JV301" s="5">
        <f t="shared" ca="1" si="1332"/>
        <v>0</v>
      </c>
      <c r="JW301" s="5">
        <f t="shared" ca="1" si="1332"/>
        <v>379.85599999999999</v>
      </c>
      <c r="JX301" s="5">
        <f t="shared" ca="1" si="1229"/>
        <v>0</v>
      </c>
      <c r="JY301" s="5">
        <f t="shared" ca="1" si="1229"/>
        <v>0</v>
      </c>
      <c r="JZ301" s="5">
        <f t="shared" ca="1" si="1229"/>
        <v>0</v>
      </c>
      <c r="KA301" s="5"/>
      <c r="KB301" s="5">
        <f t="shared" ref="KB301:KN316" ca="1" si="1333">OFFSET(INDIRECT($D$21),$C301,KB$19)</f>
        <v>552.31200000000001</v>
      </c>
      <c r="KC301" s="5">
        <f t="shared" ca="1" si="1333"/>
        <v>552.31200000000001</v>
      </c>
      <c r="KD301" s="5">
        <f t="shared" ca="1" si="1333"/>
        <v>0</v>
      </c>
      <c r="KE301" s="5">
        <f t="shared" ca="1" si="1333"/>
        <v>0</v>
      </c>
      <c r="KF301" s="5">
        <f t="shared" ca="1" si="1333"/>
        <v>0</v>
      </c>
      <c r="KG301" s="5">
        <f t="shared" ca="1" si="1333"/>
        <v>0</v>
      </c>
      <c r="KH301" s="5">
        <f t="shared" ca="1" si="1333"/>
        <v>0</v>
      </c>
      <c r="KI301" s="5">
        <f t="shared" ca="1" si="1333"/>
        <v>0</v>
      </c>
      <c r="KJ301" s="5">
        <f t="shared" ca="1" si="1333"/>
        <v>552.31200000000001</v>
      </c>
      <c r="KK301" s="5">
        <f t="shared" ca="1" si="1333"/>
        <v>0</v>
      </c>
      <c r="KL301" s="5">
        <f t="shared" ca="1" si="1333"/>
        <v>0</v>
      </c>
      <c r="KM301" s="5">
        <f t="shared" ca="1" si="1333"/>
        <v>0</v>
      </c>
      <c r="KN301" s="5">
        <f t="shared" ca="1" si="1231"/>
        <v>0</v>
      </c>
      <c r="KO301" s="5"/>
      <c r="KP301" s="5">
        <f t="shared" ca="1" si="1323"/>
        <v>296.221</v>
      </c>
      <c r="KQ301" s="5">
        <f t="shared" ca="1" si="1323"/>
        <v>4.7121300000000002</v>
      </c>
      <c r="KR301" s="5">
        <f t="shared" ca="1" si="1323"/>
        <v>136.215</v>
      </c>
      <c r="KS301" s="5">
        <f t="shared" ca="1" si="1323"/>
        <v>47.2074</v>
      </c>
      <c r="KT301" s="5">
        <f t="shared" ca="1" si="1323"/>
        <v>0</v>
      </c>
      <c r="KU301" s="5">
        <f t="shared" ca="1" si="1323"/>
        <v>0</v>
      </c>
      <c r="KV301" s="5">
        <f t="shared" ca="1" si="1323"/>
        <v>13.7789</v>
      </c>
      <c r="KW301" s="5">
        <f t="shared" ca="1" si="1323"/>
        <v>94.3078</v>
      </c>
      <c r="KX301" s="5"/>
      <c r="KY301" s="19">
        <f t="shared" ca="1" si="1205"/>
        <v>42.837745887123369</v>
      </c>
      <c r="KZ301" s="19">
        <f t="shared" ca="1" si="1206"/>
        <v>2.2485435470278592</v>
      </c>
      <c r="LA301" s="19">
        <f t="shared" ca="1" si="1207"/>
        <v>12.170509862354507</v>
      </c>
      <c r="LB301" s="19">
        <f t="shared" ca="1" si="1208"/>
        <v>5.2361200337091001</v>
      </c>
      <c r="LC301" s="19">
        <f t="shared" ca="1" si="1209"/>
        <v>0</v>
      </c>
      <c r="LD301" s="19">
        <f t="shared" ca="1" si="1210"/>
        <v>0</v>
      </c>
      <c r="LE301" s="19">
        <f t="shared" ca="1" si="1211"/>
        <v>1.6196620133452211</v>
      </c>
      <c r="LF301" s="19">
        <f t="shared" ca="1" si="1212"/>
        <v>10.722732049293453</v>
      </c>
      <c r="LG301" s="19">
        <f t="shared" ca="1" si="1213"/>
        <v>31.997539724220477</v>
      </c>
      <c r="LH301" s="19">
        <f t="shared" ca="1" si="1214"/>
        <v>10.787462966807936</v>
      </c>
      <c r="LI301" s="19">
        <f t="shared" ca="1" si="1215"/>
        <v>0</v>
      </c>
      <c r="LJ301" s="19">
        <f t="shared" ca="1" si="1279"/>
        <v>5.2764865672492479E-2</v>
      </c>
      <c r="LK301" s="19">
        <f t="shared" ca="1" si="1280"/>
        <v>0</v>
      </c>
      <c r="LL301" s="72">
        <f t="shared" ca="1" si="1310"/>
        <v>0</v>
      </c>
      <c r="LM301" s="72">
        <f t="shared" ca="1" si="1311"/>
        <v>0</v>
      </c>
    </row>
    <row r="302" spans="1:325" ht="15" customHeight="1" outlineLevel="1" x14ac:dyDescent="0.3">
      <c r="A302" s="5">
        <f>IF('Old Results'!E282='New Results'!E282,'New Results'!E282,"0")</f>
        <v>24563.1</v>
      </c>
      <c r="B302" s="5">
        <f t="shared" si="1237"/>
        <v>517</v>
      </c>
      <c r="C302" s="27">
        <f t="shared" si="1252"/>
        <v>281</v>
      </c>
      <c r="D302" s="41" t="str">
        <f>'Old Results'!C282</f>
        <v>0517115-RetlMed-SG-MiniSplitHP-COP3.3</v>
      </c>
      <c r="E302" s="41" t="str">
        <f>'New Results'!C282</f>
        <v>0517115-RetlMed-SG-MiniSplitHP-COP3.3</v>
      </c>
      <c r="F302" s="5">
        <f t="shared" ca="1" si="1128"/>
        <v>0</v>
      </c>
      <c r="G302" s="5">
        <f t="shared" ca="1" si="1129"/>
        <v>0</v>
      </c>
      <c r="H302" s="5">
        <f t="shared" ca="1" si="1130"/>
        <v>0</v>
      </c>
      <c r="I302" s="5">
        <f t="shared" ca="1" si="1131"/>
        <v>0</v>
      </c>
      <c r="J302" s="5">
        <f t="shared" ca="1" si="1132"/>
        <v>0</v>
      </c>
      <c r="K302" s="5">
        <f t="shared" ca="1" si="1133"/>
        <v>0</v>
      </c>
      <c r="L302" s="5">
        <f t="shared" ca="1" si="1134"/>
        <v>0</v>
      </c>
      <c r="M302" s="5">
        <f t="shared" ca="1" si="1135"/>
        <v>0</v>
      </c>
      <c r="N302" s="5">
        <f t="shared" ca="1" si="1136"/>
        <v>0</v>
      </c>
      <c r="O302" s="5">
        <f t="shared" ca="1" si="1137"/>
        <v>0</v>
      </c>
      <c r="P302" s="5">
        <f t="shared" ca="1" si="1138"/>
        <v>0</v>
      </c>
      <c r="Q302" s="5">
        <f t="shared" ca="1" si="1139"/>
        <v>0</v>
      </c>
      <c r="R302" s="5">
        <f t="shared" ca="1" si="1281"/>
        <v>0</v>
      </c>
      <c r="S302" s="5">
        <f t="shared" ca="1" si="1282"/>
        <v>0</v>
      </c>
      <c r="T302" s="5">
        <f t="shared" ca="1" si="1283"/>
        <v>0</v>
      </c>
      <c r="U302" s="5">
        <f t="shared" ca="1" si="1140"/>
        <v>0</v>
      </c>
      <c r="V302" s="5">
        <f t="shared" ca="1" si="1141"/>
        <v>0</v>
      </c>
      <c r="W302" s="5">
        <f t="shared" ca="1" si="1142"/>
        <v>0</v>
      </c>
      <c r="X302" s="5">
        <f t="shared" ca="1" si="1143"/>
        <v>0</v>
      </c>
      <c r="Y302" s="5">
        <f t="shared" ca="1" si="1144"/>
        <v>0</v>
      </c>
      <c r="Z302" s="5">
        <f t="shared" ca="1" si="1145"/>
        <v>0</v>
      </c>
      <c r="AA302" s="5">
        <f t="shared" ca="1" si="1146"/>
        <v>0</v>
      </c>
      <c r="AB302" s="5">
        <f t="shared" ca="1" si="1147"/>
        <v>0</v>
      </c>
      <c r="AC302" s="5">
        <f t="shared" ca="1" si="1148"/>
        <v>0</v>
      </c>
      <c r="AD302" s="5">
        <f t="shared" ca="1" si="1149"/>
        <v>0</v>
      </c>
      <c r="AE302" s="5">
        <f t="shared" ca="1" si="1150"/>
        <v>0</v>
      </c>
      <c r="AF302" s="5">
        <f t="shared" ca="1" si="1151"/>
        <v>0</v>
      </c>
      <c r="AG302" s="5">
        <f t="shared" ca="1" si="1151"/>
        <v>0</v>
      </c>
      <c r="AH302" s="37">
        <f t="shared" ca="1" si="1152"/>
        <v>0</v>
      </c>
      <c r="AI302" s="37">
        <f t="shared" ca="1" si="1153"/>
        <v>0</v>
      </c>
      <c r="AJ302" s="37">
        <f t="shared" ca="1" si="1154"/>
        <v>0</v>
      </c>
      <c r="AK302" s="37">
        <f t="shared" ca="1" si="1155"/>
        <v>0</v>
      </c>
      <c r="AL302" s="37">
        <f t="shared" ca="1" si="1156"/>
        <v>0</v>
      </c>
      <c r="AM302" s="37">
        <f t="shared" ca="1" si="1157"/>
        <v>0</v>
      </c>
      <c r="AN302" s="37">
        <f t="shared" ca="1" si="1158"/>
        <v>0</v>
      </c>
      <c r="AO302" s="37">
        <f t="shared" ca="1" si="1159"/>
        <v>0</v>
      </c>
      <c r="AP302" s="33">
        <f t="shared" ca="1" si="1160"/>
        <v>51.010587100162439</v>
      </c>
      <c r="AQ302" s="33">
        <f t="shared" ca="1" si="1161"/>
        <v>51.010587100162439</v>
      </c>
      <c r="AR302" s="24">
        <f t="shared" ca="1" si="1162"/>
        <v>0</v>
      </c>
      <c r="AS302" s="34">
        <f t="shared" ca="1" si="1163"/>
        <v>363.05700000000002</v>
      </c>
      <c r="AT302" s="34">
        <f t="shared" ca="1" si="1164"/>
        <v>363.05700000000002</v>
      </c>
      <c r="AU302" s="45">
        <f t="shared" ca="1" si="1165"/>
        <v>0</v>
      </c>
      <c r="AV302" s="34">
        <f t="shared" ca="1" si="1166"/>
        <v>-66.8</v>
      </c>
      <c r="AW302" s="34">
        <f t="shared" ca="1" si="1167"/>
        <v>-66.8</v>
      </c>
      <c r="AX302" s="46">
        <f t="shared" ca="1" si="1168"/>
        <v>0</v>
      </c>
      <c r="AY302" s="5"/>
      <c r="AZ302" s="5">
        <f t="shared" ca="1" si="1254"/>
        <v>0</v>
      </c>
      <c r="BA302" s="5">
        <f t="shared" ca="1" si="1255"/>
        <v>0</v>
      </c>
      <c r="BB302" s="5">
        <f t="shared" ca="1" si="1256"/>
        <v>0</v>
      </c>
      <c r="BC302" s="5">
        <f t="shared" ca="1" si="1257"/>
        <v>0</v>
      </c>
      <c r="BD302" s="5">
        <f t="shared" ca="1" si="1258"/>
        <v>0</v>
      </c>
      <c r="BE302" s="5">
        <f t="shared" ca="1" si="1259"/>
        <v>0</v>
      </c>
      <c r="BF302" s="5">
        <f t="shared" ca="1" si="1260"/>
        <v>0</v>
      </c>
      <c r="BG302" s="5">
        <f t="shared" ca="1" si="1261"/>
        <v>0</v>
      </c>
      <c r="BH302" s="5">
        <f t="shared" ca="1" si="1262"/>
        <v>0</v>
      </c>
      <c r="BI302" s="5">
        <f t="shared" ca="1" si="1263"/>
        <v>0</v>
      </c>
      <c r="BJ302" s="5">
        <f t="shared" ca="1" si="1264"/>
        <v>0</v>
      </c>
      <c r="BK302" s="5">
        <f t="shared" ca="1" si="1265"/>
        <v>0</v>
      </c>
      <c r="BL302" s="5">
        <f t="shared" ca="1" si="1284"/>
        <v>0</v>
      </c>
      <c r="BM302" s="5">
        <f t="shared" ca="1" si="1285"/>
        <v>0</v>
      </c>
      <c r="BN302" s="5">
        <f t="shared" ca="1" si="1286"/>
        <v>0</v>
      </c>
      <c r="BO302" s="5">
        <f t="shared" ca="1" si="1287"/>
        <v>0</v>
      </c>
      <c r="BP302" s="5">
        <f t="shared" ca="1" si="1288"/>
        <v>0</v>
      </c>
      <c r="BQ302" s="5">
        <f t="shared" ca="1" si="1289"/>
        <v>0</v>
      </c>
      <c r="BR302" s="5">
        <f t="shared" ca="1" si="1290"/>
        <v>0</v>
      </c>
      <c r="BS302" s="5">
        <f t="shared" ca="1" si="1291"/>
        <v>0</v>
      </c>
      <c r="BT302" s="5">
        <f t="shared" ca="1" si="1292"/>
        <v>0</v>
      </c>
      <c r="BU302" s="5">
        <f t="shared" ca="1" si="1293"/>
        <v>0</v>
      </c>
      <c r="BV302" s="5">
        <f t="shared" ca="1" si="1294"/>
        <v>0</v>
      </c>
      <c r="BW302" s="5">
        <f t="shared" ca="1" si="1295"/>
        <v>0</v>
      </c>
      <c r="BX302" s="5">
        <f t="shared" ca="1" si="1296"/>
        <v>0</v>
      </c>
      <c r="BY302" s="5">
        <f t="shared" ca="1" si="1297"/>
        <v>0</v>
      </c>
      <c r="BZ302" s="5">
        <f t="shared" ca="1" si="1298"/>
        <v>0</v>
      </c>
      <c r="CA302" s="5">
        <f t="shared" ca="1" si="1299"/>
        <v>0</v>
      </c>
      <c r="CB302" s="37">
        <f t="shared" ca="1" si="1169"/>
        <v>0</v>
      </c>
      <c r="CC302" s="37">
        <f t="shared" ca="1" si="1170"/>
        <v>0</v>
      </c>
      <c r="CD302" s="37">
        <f t="shared" ca="1" si="1171"/>
        <v>0</v>
      </c>
      <c r="CE302" s="37">
        <f t="shared" ca="1" si="1172"/>
        <v>0</v>
      </c>
      <c r="CF302" s="37">
        <f t="shared" ca="1" si="1173"/>
        <v>0</v>
      </c>
      <c r="CG302" s="37">
        <f t="shared" ca="1" si="1174"/>
        <v>0</v>
      </c>
      <c r="CH302" s="37">
        <f t="shared" ca="1" si="1175"/>
        <v>0</v>
      </c>
      <c r="CI302" s="19">
        <f t="shared" ca="1" si="1176"/>
        <v>0</v>
      </c>
      <c r="CJ302" s="33">
        <f t="shared" ca="1" si="1177"/>
        <v>42.837745887123369</v>
      </c>
      <c r="CK302" s="33">
        <f t="shared" ca="1" si="1266"/>
        <v>42.837745887123369</v>
      </c>
      <c r="CL302" s="24">
        <f t="shared" ca="1" si="1178"/>
        <v>0</v>
      </c>
      <c r="CM302" s="34">
        <f t="shared" ca="1" si="1179"/>
        <v>296.221</v>
      </c>
      <c r="CN302" s="34">
        <f t="shared" ca="1" si="1180"/>
        <v>296.221</v>
      </c>
      <c r="CO302" s="45">
        <f t="shared" ca="1" si="1181"/>
        <v>0</v>
      </c>
      <c r="CP302" s="5"/>
      <c r="CR302" s="5">
        <f t="shared" ca="1" si="1300"/>
        <v>78</v>
      </c>
      <c r="CS302" s="5">
        <f t="shared" ca="1" si="1301"/>
        <v>78</v>
      </c>
      <c r="CT302" s="62">
        <f t="shared" ca="1" si="1182"/>
        <v>0</v>
      </c>
      <c r="CW302" s="5">
        <f t="shared" ca="1" si="1326"/>
        <v>346421</v>
      </c>
      <c r="CX302" s="5">
        <f t="shared" ca="1" si="1326"/>
        <v>20.366399999999999</v>
      </c>
      <c r="CY302" s="5">
        <f t="shared" ca="1" si="1326"/>
        <v>95222.399999999994</v>
      </c>
      <c r="CZ302" s="5">
        <f t="shared" ca="1" si="1326"/>
        <v>95945.600000000006</v>
      </c>
      <c r="DA302" s="5">
        <f t="shared" ca="1" si="1326"/>
        <v>0</v>
      </c>
      <c r="DB302" s="5">
        <f t="shared" ca="1" si="1326"/>
        <v>0</v>
      </c>
      <c r="DC302" s="5">
        <f t="shared" ca="1" si="1326"/>
        <v>0</v>
      </c>
      <c r="DD302" s="5">
        <f t="shared" ca="1" si="1326"/>
        <v>77193.3</v>
      </c>
      <c r="DE302" s="5">
        <f t="shared" ca="1" si="1326"/>
        <v>268382</v>
      </c>
      <c r="DF302" s="5">
        <f t="shared" ca="1" si="1326"/>
        <v>77659.3</v>
      </c>
      <c r="DG302" s="5">
        <f t="shared" ca="1" si="1326"/>
        <v>0</v>
      </c>
      <c r="DH302" s="5">
        <f t="shared" ca="1" si="1326"/>
        <v>379.85599999999999</v>
      </c>
      <c r="DI302" s="5">
        <f t="shared" ca="1" si="1326"/>
        <v>0</v>
      </c>
      <c r="DJ302" s="5">
        <f t="shared" ca="1" si="1326"/>
        <v>0</v>
      </c>
      <c r="DK302" s="5">
        <f t="shared" ca="1" si="1326"/>
        <v>0</v>
      </c>
      <c r="DL302" s="5"/>
      <c r="DM302" s="5">
        <f t="shared" ca="1" si="1327"/>
        <v>709.89700000000005</v>
      </c>
      <c r="DN302" s="5">
        <f t="shared" ca="1" si="1327"/>
        <v>95.557000000000002</v>
      </c>
      <c r="DO302" s="5">
        <f t="shared" ca="1" si="1327"/>
        <v>0</v>
      </c>
      <c r="DP302" s="5">
        <f t="shared" ca="1" si="1327"/>
        <v>0</v>
      </c>
      <c r="DQ302" s="5">
        <f t="shared" ca="1" si="1327"/>
        <v>0</v>
      </c>
      <c r="DR302" s="5">
        <f t="shared" ca="1" si="1327"/>
        <v>0</v>
      </c>
      <c r="DS302" s="5">
        <f t="shared" ca="1" si="1327"/>
        <v>614.34</v>
      </c>
      <c r="DT302" s="5">
        <f t="shared" ca="1" si="1327"/>
        <v>0</v>
      </c>
      <c r="DU302" s="5">
        <f t="shared" ca="1" si="1327"/>
        <v>709.89700000000005</v>
      </c>
      <c r="DV302" s="5">
        <f t="shared" ca="1" si="1327"/>
        <v>0</v>
      </c>
      <c r="DW302" s="5">
        <f t="shared" ca="1" si="1327"/>
        <v>0</v>
      </c>
      <c r="DX302" s="5">
        <f t="shared" ca="1" si="1327"/>
        <v>0</v>
      </c>
      <c r="DY302" s="5">
        <f t="shared" ca="1" si="1327"/>
        <v>0</v>
      </c>
      <c r="DZ302" s="5"/>
      <c r="EA302" s="5">
        <f t="shared" ca="1" si="1320"/>
        <v>363.05700000000002</v>
      </c>
      <c r="EB302" s="5">
        <f t="shared" ca="1" si="1320"/>
        <v>0.83655500000000005</v>
      </c>
      <c r="EC302" s="5">
        <f t="shared" ca="1" si="1320"/>
        <v>147.44200000000001</v>
      </c>
      <c r="ED302" s="5">
        <f t="shared" ca="1" si="1320"/>
        <v>115.935</v>
      </c>
      <c r="EE302" s="5">
        <f t="shared" ca="1" si="1320"/>
        <v>0</v>
      </c>
      <c r="EF302" s="5">
        <f t="shared" ca="1" si="1320"/>
        <v>0</v>
      </c>
      <c r="EG302" s="5">
        <f t="shared" ca="1" si="1320"/>
        <v>4.53599</v>
      </c>
      <c r="EH302" s="5">
        <f t="shared" ca="1" si="1320"/>
        <v>94.3078</v>
      </c>
      <c r="EI302" s="5"/>
      <c r="EJ302" s="19">
        <f t="shared" ca="1" si="1183"/>
        <v>51.010587100162439</v>
      </c>
      <c r="EK302" s="19">
        <f t="shared" ca="1" si="1184"/>
        <v>0.39185567606694605</v>
      </c>
      <c r="EL302" s="19">
        <f t="shared" ca="1" si="1185"/>
        <v>13.227110128607544</v>
      </c>
      <c r="EM302" s="19">
        <f t="shared" ca="1" si="1186"/>
        <v>13.327568067548478</v>
      </c>
      <c r="EN302" s="19">
        <f t="shared" ca="1" si="1187"/>
        <v>0</v>
      </c>
      <c r="EO302" s="19">
        <f t="shared" ca="1" si="1188"/>
        <v>0</v>
      </c>
      <c r="EP302" s="19">
        <f t="shared" ca="1" si="1189"/>
        <v>2.5010686761850094</v>
      </c>
      <c r="EQ302" s="19">
        <f t="shared" ca="1" si="1190"/>
        <v>10.722732049293453</v>
      </c>
      <c r="ER302" s="19">
        <f t="shared" ca="1" si="1191"/>
        <v>40.170380937259552</v>
      </c>
      <c r="ES302" s="19">
        <f t="shared" ca="1" si="1192"/>
        <v>10.787462966807936</v>
      </c>
      <c r="ET302" s="19">
        <f t="shared" ca="1" si="1193"/>
        <v>0</v>
      </c>
      <c r="EU302" s="19">
        <f t="shared" ca="1" si="1302"/>
        <v>5.2764865672492479E-2</v>
      </c>
      <c r="EV302" s="19">
        <f t="shared" ca="1" si="1303"/>
        <v>0</v>
      </c>
      <c r="EW302" s="72">
        <f t="shared" ca="1" si="1304"/>
        <v>0</v>
      </c>
      <c r="EX302" s="72">
        <f t="shared" ca="1" si="1305"/>
        <v>0</v>
      </c>
      <c r="EY302" s="5"/>
      <c r="EZ302" s="5"/>
      <c r="FA302" s="5"/>
      <c r="FB302" s="5">
        <f t="shared" ca="1" si="1328"/>
        <v>346421</v>
      </c>
      <c r="FC302" s="5">
        <f t="shared" ca="1" si="1328"/>
        <v>20.366399999999999</v>
      </c>
      <c r="FD302" s="5">
        <f t="shared" ca="1" si="1328"/>
        <v>95222.399999999994</v>
      </c>
      <c r="FE302" s="5">
        <f t="shared" ca="1" si="1328"/>
        <v>95945.600000000006</v>
      </c>
      <c r="FF302" s="5">
        <f t="shared" ca="1" si="1328"/>
        <v>0</v>
      </c>
      <c r="FG302" s="5">
        <f t="shared" ca="1" si="1328"/>
        <v>0</v>
      </c>
      <c r="FH302" s="5">
        <f t="shared" ca="1" si="1328"/>
        <v>0</v>
      </c>
      <c r="FI302" s="5">
        <f t="shared" ca="1" si="1328"/>
        <v>77193.3</v>
      </c>
      <c r="FJ302" s="5">
        <f t="shared" ca="1" si="1328"/>
        <v>268382</v>
      </c>
      <c r="FK302" s="5">
        <f t="shared" ca="1" si="1328"/>
        <v>77659.3</v>
      </c>
      <c r="FL302" s="5">
        <f t="shared" ca="1" si="1328"/>
        <v>0</v>
      </c>
      <c r="FM302" s="5">
        <f t="shared" ca="1" si="1328"/>
        <v>379.85599999999999</v>
      </c>
      <c r="FN302" s="5">
        <f t="shared" ca="1" si="1220"/>
        <v>0</v>
      </c>
      <c r="FO302" s="5">
        <f t="shared" ca="1" si="1220"/>
        <v>0</v>
      </c>
      <c r="FP302" s="5">
        <f t="shared" ca="1" si="1220"/>
        <v>0</v>
      </c>
      <c r="FQ302" s="5"/>
      <c r="FR302" s="5">
        <f t="shared" ca="1" si="1329"/>
        <v>709.89700000000005</v>
      </c>
      <c r="FS302" s="5">
        <f t="shared" ca="1" si="1329"/>
        <v>95.557000000000002</v>
      </c>
      <c r="FT302" s="5">
        <f t="shared" ca="1" si="1329"/>
        <v>0</v>
      </c>
      <c r="FU302" s="5">
        <f t="shared" ca="1" si="1329"/>
        <v>0</v>
      </c>
      <c r="FV302" s="5">
        <f t="shared" ca="1" si="1329"/>
        <v>0</v>
      </c>
      <c r="FW302" s="5">
        <f t="shared" ca="1" si="1329"/>
        <v>0</v>
      </c>
      <c r="FX302" s="5">
        <f t="shared" ca="1" si="1329"/>
        <v>614.34</v>
      </c>
      <c r="FY302" s="5">
        <f t="shared" ca="1" si="1329"/>
        <v>0</v>
      </c>
      <c r="FZ302" s="5">
        <f t="shared" ca="1" si="1329"/>
        <v>709.89700000000005</v>
      </c>
      <c r="GA302" s="5">
        <f t="shared" ca="1" si="1329"/>
        <v>0</v>
      </c>
      <c r="GB302" s="5">
        <f t="shared" ca="1" si="1329"/>
        <v>0</v>
      </c>
      <c r="GC302" s="5">
        <f t="shared" ca="1" si="1329"/>
        <v>0</v>
      </c>
      <c r="GD302" s="5">
        <f t="shared" ca="1" si="1222"/>
        <v>0</v>
      </c>
      <c r="GE302" s="5"/>
      <c r="GF302" s="5">
        <f t="shared" ca="1" si="1321"/>
        <v>363.05700000000002</v>
      </c>
      <c r="GG302" s="5">
        <f t="shared" ca="1" si="1321"/>
        <v>0.83655500000000005</v>
      </c>
      <c r="GH302" s="5">
        <f t="shared" ca="1" si="1321"/>
        <v>147.44200000000001</v>
      </c>
      <c r="GI302" s="5">
        <f t="shared" ca="1" si="1321"/>
        <v>115.935</v>
      </c>
      <c r="GJ302" s="5">
        <f t="shared" ca="1" si="1321"/>
        <v>0</v>
      </c>
      <c r="GK302" s="5">
        <f t="shared" ca="1" si="1321"/>
        <v>0</v>
      </c>
      <c r="GL302" s="5">
        <f t="shared" ca="1" si="1321"/>
        <v>4.53599</v>
      </c>
      <c r="GM302" s="5">
        <f t="shared" ca="1" si="1321"/>
        <v>94.3078</v>
      </c>
      <c r="GN302" s="5"/>
      <c r="GO302" s="19">
        <f t="shared" ca="1" si="1194"/>
        <v>51.010587100162439</v>
      </c>
      <c r="GP302" s="19">
        <f t="shared" ca="1" si="1195"/>
        <v>0.39185567606694605</v>
      </c>
      <c r="GQ302" s="19">
        <f t="shared" ca="1" si="1196"/>
        <v>13.227110128607544</v>
      </c>
      <c r="GR302" s="19">
        <f t="shared" ca="1" si="1197"/>
        <v>13.327568067548478</v>
      </c>
      <c r="GS302" s="19">
        <f t="shared" ca="1" si="1198"/>
        <v>0</v>
      </c>
      <c r="GT302" s="19">
        <f t="shared" ca="1" si="1199"/>
        <v>0</v>
      </c>
      <c r="GU302" s="19">
        <f t="shared" ca="1" si="1200"/>
        <v>2.5010686761850094</v>
      </c>
      <c r="GV302" s="19">
        <f t="shared" ca="1" si="1201"/>
        <v>10.722732049293453</v>
      </c>
      <c r="GW302" s="19">
        <f t="shared" ca="1" si="1202"/>
        <v>40.170380937259552</v>
      </c>
      <c r="GX302" s="19">
        <f t="shared" ca="1" si="1203"/>
        <v>10.787462966807936</v>
      </c>
      <c r="GY302" s="19">
        <f t="shared" ca="1" si="1204"/>
        <v>0</v>
      </c>
      <c r="GZ302" s="19">
        <f t="shared" ca="1" si="1204"/>
        <v>5.2764865672492479E-2</v>
      </c>
      <c r="HA302" s="19">
        <f t="shared" ca="1" si="1204"/>
        <v>0</v>
      </c>
      <c r="HB302" s="72">
        <f t="shared" ca="1" si="1306"/>
        <v>0</v>
      </c>
      <c r="HC302" s="72">
        <f t="shared" ca="1" si="1307"/>
        <v>0</v>
      </c>
      <c r="HD302" s="5"/>
      <c r="HE302" s="5"/>
      <c r="HF302" s="5"/>
      <c r="HG302" s="5">
        <f t="shared" ca="1" si="1330"/>
        <v>292203</v>
      </c>
      <c r="HH302" s="5">
        <f t="shared" ca="1" si="1330"/>
        <v>0</v>
      </c>
      <c r="HI302" s="5">
        <f t="shared" ca="1" si="1330"/>
        <v>87615.9</v>
      </c>
      <c r="HJ302" s="5">
        <f t="shared" ca="1" si="1330"/>
        <v>37695</v>
      </c>
      <c r="HK302" s="5">
        <f t="shared" ca="1" si="1330"/>
        <v>0</v>
      </c>
      <c r="HL302" s="5">
        <f t="shared" ca="1" si="1330"/>
        <v>0</v>
      </c>
      <c r="HM302" s="5">
        <f t="shared" ca="1" si="1330"/>
        <v>11660</v>
      </c>
      <c r="HN302" s="5">
        <f t="shared" ca="1" si="1330"/>
        <v>77193.3</v>
      </c>
      <c r="HO302" s="5">
        <f t="shared" ca="1" si="1330"/>
        <v>214164</v>
      </c>
      <c r="HP302" s="5">
        <f t="shared" ca="1" si="1330"/>
        <v>77659.3</v>
      </c>
      <c r="HQ302" s="5">
        <f t="shared" ca="1" si="1330"/>
        <v>0</v>
      </c>
      <c r="HR302" s="5">
        <f t="shared" ca="1" si="1330"/>
        <v>379.85599999999999</v>
      </c>
      <c r="HS302" s="5">
        <f t="shared" ca="1" si="1330"/>
        <v>0</v>
      </c>
      <c r="HT302" s="5">
        <f t="shared" ca="1" si="1330"/>
        <v>0</v>
      </c>
      <c r="HU302" s="5">
        <f t="shared" ca="1" si="1330"/>
        <v>0</v>
      </c>
      <c r="HV302" s="5"/>
      <c r="HW302" s="5">
        <f t="shared" ca="1" si="1331"/>
        <v>552.31200000000001</v>
      </c>
      <c r="HX302" s="5">
        <f t="shared" ca="1" si="1331"/>
        <v>552.31200000000001</v>
      </c>
      <c r="HY302" s="5">
        <f t="shared" ca="1" si="1331"/>
        <v>0</v>
      </c>
      <c r="HZ302" s="5">
        <f t="shared" ca="1" si="1331"/>
        <v>0</v>
      </c>
      <c r="IA302" s="5">
        <f t="shared" ca="1" si="1331"/>
        <v>0</v>
      </c>
      <c r="IB302" s="5">
        <f t="shared" ca="1" si="1331"/>
        <v>0</v>
      </c>
      <c r="IC302" s="5">
        <f t="shared" ca="1" si="1331"/>
        <v>0</v>
      </c>
      <c r="ID302" s="5">
        <f t="shared" ca="1" si="1331"/>
        <v>0</v>
      </c>
      <c r="IE302" s="5">
        <f t="shared" ca="1" si="1331"/>
        <v>552.31200000000001</v>
      </c>
      <c r="IF302" s="5">
        <f t="shared" ca="1" si="1331"/>
        <v>0</v>
      </c>
      <c r="IG302" s="5">
        <f t="shared" ca="1" si="1331"/>
        <v>0</v>
      </c>
      <c r="IH302" s="5">
        <f t="shared" ca="1" si="1331"/>
        <v>0</v>
      </c>
      <c r="II302" s="5">
        <f t="shared" ca="1" si="1227"/>
        <v>0</v>
      </c>
      <c r="IJ302" s="5"/>
      <c r="IK302" s="5">
        <f t="shared" ca="1" si="1322"/>
        <v>296.221</v>
      </c>
      <c r="IL302" s="5">
        <f t="shared" ca="1" si="1322"/>
        <v>4.7121300000000002</v>
      </c>
      <c r="IM302" s="5">
        <f t="shared" ca="1" si="1322"/>
        <v>136.215</v>
      </c>
      <c r="IN302" s="5">
        <f t="shared" ca="1" si="1322"/>
        <v>47.2074</v>
      </c>
      <c r="IO302" s="5">
        <f t="shared" ca="1" si="1322"/>
        <v>0</v>
      </c>
      <c r="IP302" s="5">
        <f t="shared" ca="1" si="1322"/>
        <v>0</v>
      </c>
      <c r="IQ302" s="5">
        <f t="shared" ca="1" si="1322"/>
        <v>13.7789</v>
      </c>
      <c r="IR302" s="5">
        <f t="shared" ca="1" si="1322"/>
        <v>94.3078</v>
      </c>
      <c r="IS302" s="5"/>
      <c r="IT302" s="19">
        <f t="shared" ca="1" si="1267"/>
        <v>42.837745887123369</v>
      </c>
      <c r="IU302" s="19">
        <f t="shared" ca="1" si="1268"/>
        <v>2.2485435470278592</v>
      </c>
      <c r="IV302" s="19">
        <f t="shared" ca="1" si="1269"/>
        <v>12.170509862354507</v>
      </c>
      <c r="IW302" s="19">
        <f t="shared" ca="1" si="1270"/>
        <v>5.2361200337091001</v>
      </c>
      <c r="IX302" s="19">
        <f t="shared" ca="1" si="1271"/>
        <v>0</v>
      </c>
      <c r="IY302" s="19">
        <f t="shared" ca="1" si="1272"/>
        <v>0</v>
      </c>
      <c r="IZ302" s="19">
        <f t="shared" ca="1" si="1273"/>
        <v>1.6196620133452211</v>
      </c>
      <c r="JA302" s="19">
        <f t="shared" ca="1" si="1274"/>
        <v>10.722732049293453</v>
      </c>
      <c r="JB302" s="19">
        <f t="shared" ca="1" si="1275"/>
        <v>31.997539724220477</v>
      </c>
      <c r="JC302" s="19">
        <f t="shared" ca="1" si="1276"/>
        <v>10.787462966807936</v>
      </c>
      <c r="JD302" s="19">
        <f t="shared" ca="1" si="1277"/>
        <v>0</v>
      </c>
      <c r="JE302" s="19">
        <f t="shared" ca="1" si="1325"/>
        <v>5.2764865672492479E-2</v>
      </c>
      <c r="JF302" s="19">
        <f t="shared" ca="1" si="1325"/>
        <v>0</v>
      </c>
      <c r="JG302" s="72">
        <f t="shared" ca="1" si="1308"/>
        <v>0</v>
      </c>
      <c r="JH302" s="72">
        <f t="shared" ca="1" si="1309"/>
        <v>0</v>
      </c>
      <c r="JI302" s="5"/>
      <c r="JJ302" s="5"/>
      <c r="JK302" s="5"/>
      <c r="JL302" s="5">
        <f t="shared" ca="1" si="1332"/>
        <v>292203</v>
      </c>
      <c r="JM302" s="5">
        <f t="shared" ca="1" si="1332"/>
        <v>0</v>
      </c>
      <c r="JN302" s="5">
        <f t="shared" ca="1" si="1332"/>
        <v>87615.9</v>
      </c>
      <c r="JO302" s="5">
        <f t="shared" ca="1" si="1332"/>
        <v>37695</v>
      </c>
      <c r="JP302" s="5">
        <f t="shared" ca="1" si="1332"/>
        <v>0</v>
      </c>
      <c r="JQ302" s="5">
        <f t="shared" ca="1" si="1332"/>
        <v>0</v>
      </c>
      <c r="JR302" s="5">
        <f t="shared" ca="1" si="1332"/>
        <v>11660</v>
      </c>
      <c r="JS302" s="5">
        <f t="shared" ca="1" si="1332"/>
        <v>77193.3</v>
      </c>
      <c r="JT302" s="5">
        <f t="shared" ca="1" si="1332"/>
        <v>214164</v>
      </c>
      <c r="JU302" s="5">
        <f t="shared" ca="1" si="1332"/>
        <v>77659.3</v>
      </c>
      <c r="JV302" s="5">
        <f t="shared" ca="1" si="1332"/>
        <v>0</v>
      </c>
      <c r="JW302" s="5">
        <f t="shared" ca="1" si="1332"/>
        <v>379.85599999999999</v>
      </c>
      <c r="JX302" s="5">
        <f t="shared" ca="1" si="1229"/>
        <v>0</v>
      </c>
      <c r="JY302" s="5">
        <f t="shared" ca="1" si="1229"/>
        <v>0</v>
      </c>
      <c r="JZ302" s="5">
        <f t="shared" ca="1" si="1229"/>
        <v>0</v>
      </c>
      <c r="KA302" s="5"/>
      <c r="KB302" s="5">
        <f t="shared" ca="1" si="1333"/>
        <v>552.31200000000001</v>
      </c>
      <c r="KC302" s="5">
        <f t="shared" ca="1" si="1333"/>
        <v>552.31200000000001</v>
      </c>
      <c r="KD302" s="5">
        <f t="shared" ca="1" si="1333"/>
        <v>0</v>
      </c>
      <c r="KE302" s="5">
        <f t="shared" ca="1" si="1333"/>
        <v>0</v>
      </c>
      <c r="KF302" s="5">
        <f t="shared" ca="1" si="1333"/>
        <v>0</v>
      </c>
      <c r="KG302" s="5">
        <f t="shared" ca="1" si="1333"/>
        <v>0</v>
      </c>
      <c r="KH302" s="5">
        <f t="shared" ca="1" si="1333"/>
        <v>0</v>
      </c>
      <c r="KI302" s="5">
        <f t="shared" ca="1" si="1333"/>
        <v>0</v>
      </c>
      <c r="KJ302" s="5">
        <f t="shared" ca="1" si="1333"/>
        <v>552.31200000000001</v>
      </c>
      <c r="KK302" s="5">
        <f t="shared" ca="1" si="1333"/>
        <v>0</v>
      </c>
      <c r="KL302" s="5">
        <f t="shared" ca="1" si="1333"/>
        <v>0</v>
      </c>
      <c r="KM302" s="5">
        <f t="shared" ca="1" si="1333"/>
        <v>0</v>
      </c>
      <c r="KN302" s="5">
        <f t="shared" ca="1" si="1231"/>
        <v>0</v>
      </c>
      <c r="KO302" s="5"/>
      <c r="KP302" s="5">
        <f t="shared" ca="1" si="1323"/>
        <v>296.221</v>
      </c>
      <c r="KQ302" s="5">
        <f t="shared" ca="1" si="1323"/>
        <v>4.7121300000000002</v>
      </c>
      <c r="KR302" s="5">
        <f t="shared" ca="1" si="1323"/>
        <v>136.215</v>
      </c>
      <c r="KS302" s="5">
        <f t="shared" ca="1" si="1323"/>
        <v>47.2074</v>
      </c>
      <c r="KT302" s="5">
        <f t="shared" ca="1" si="1323"/>
        <v>0</v>
      </c>
      <c r="KU302" s="5">
        <f t="shared" ca="1" si="1323"/>
        <v>0</v>
      </c>
      <c r="KV302" s="5">
        <f t="shared" ca="1" si="1323"/>
        <v>13.7789</v>
      </c>
      <c r="KW302" s="5">
        <f t="shared" ca="1" si="1323"/>
        <v>94.3078</v>
      </c>
      <c r="KX302" s="5"/>
      <c r="KY302" s="19">
        <f t="shared" ca="1" si="1205"/>
        <v>42.837745887123369</v>
      </c>
      <c r="KZ302" s="19">
        <f t="shared" ca="1" si="1206"/>
        <v>2.2485435470278592</v>
      </c>
      <c r="LA302" s="19">
        <f t="shared" ca="1" si="1207"/>
        <v>12.170509862354507</v>
      </c>
      <c r="LB302" s="19">
        <f t="shared" ca="1" si="1208"/>
        <v>5.2361200337091001</v>
      </c>
      <c r="LC302" s="19">
        <f t="shared" ca="1" si="1209"/>
        <v>0</v>
      </c>
      <c r="LD302" s="19">
        <f t="shared" ca="1" si="1210"/>
        <v>0</v>
      </c>
      <c r="LE302" s="19">
        <f t="shared" ca="1" si="1211"/>
        <v>1.6196620133452211</v>
      </c>
      <c r="LF302" s="19">
        <f t="shared" ca="1" si="1212"/>
        <v>10.722732049293453</v>
      </c>
      <c r="LG302" s="19">
        <f t="shared" ca="1" si="1213"/>
        <v>31.997539724220477</v>
      </c>
      <c r="LH302" s="19">
        <f t="shared" ca="1" si="1214"/>
        <v>10.787462966807936</v>
      </c>
      <c r="LI302" s="19">
        <f t="shared" ca="1" si="1215"/>
        <v>0</v>
      </c>
      <c r="LJ302" s="19">
        <f t="shared" ca="1" si="1279"/>
        <v>5.2764865672492479E-2</v>
      </c>
      <c r="LK302" s="19">
        <f t="shared" ca="1" si="1280"/>
        <v>0</v>
      </c>
      <c r="LL302" s="72">
        <f t="shared" ca="1" si="1310"/>
        <v>0</v>
      </c>
      <c r="LM302" s="72">
        <f t="shared" ca="1" si="1311"/>
        <v>0</v>
      </c>
    </row>
    <row r="303" spans="1:325" ht="15" customHeight="1" x14ac:dyDescent="0.3">
      <c r="A303" s="5">
        <f>IF('Old Results'!E283='New Results'!E283,'New Results'!E283,"0")</f>
        <v>22008.2</v>
      </c>
      <c r="B303" s="5" t="e">
        <f t="shared" si="1237"/>
        <v>#VALUE!</v>
      </c>
      <c r="C303" s="27">
        <f t="shared" si="1252"/>
        <v>282</v>
      </c>
      <c r="D303" s="41" t="str">
        <f>'Old Results'!C283</f>
        <v>01-Htl-1-Zn-ExhOnly_HtgOnly</v>
      </c>
      <c r="E303" s="41" t="str">
        <f>'New Results'!C283</f>
        <v>01-Htl-1-Zn-ExhOnly_HtgOnly</v>
      </c>
      <c r="F303" s="5">
        <f t="shared" ca="1" si="1128"/>
        <v>0</v>
      </c>
      <c r="G303" s="5">
        <f t="shared" ca="1" si="1129"/>
        <v>0</v>
      </c>
      <c r="H303" s="5">
        <f t="shared" ca="1" si="1130"/>
        <v>0</v>
      </c>
      <c r="I303" s="5">
        <f t="shared" ca="1" si="1131"/>
        <v>0</v>
      </c>
      <c r="J303" s="5">
        <f t="shared" ca="1" si="1132"/>
        <v>0</v>
      </c>
      <c r="K303" s="5">
        <f t="shared" ca="1" si="1133"/>
        <v>0</v>
      </c>
      <c r="L303" s="5">
        <f t="shared" ca="1" si="1134"/>
        <v>0</v>
      </c>
      <c r="M303" s="5">
        <f t="shared" ca="1" si="1135"/>
        <v>0</v>
      </c>
      <c r="N303" s="5">
        <f t="shared" ca="1" si="1136"/>
        <v>0</v>
      </c>
      <c r="O303" s="5">
        <f t="shared" ca="1" si="1137"/>
        <v>0</v>
      </c>
      <c r="P303" s="5">
        <f t="shared" ca="1" si="1138"/>
        <v>0</v>
      </c>
      <c r="Q303" s="5">
        <f t="shared" ca="1" si="1139"/>
        <v>0</v>
      </c>
      <c r="R303" s="5">
        <f t="shared" ca="1" si="1281"/>
        <v>0</v>
      </c>
      <c r="S303" s="5">
        <f t="shared" ca="1" si="1282"/>
        <v>0</v>
      </c>
      <c r="T303" s="5">
        <f t="shared" ca="1" si="1283"/>
        <v>0</v>
      </c>
      <c r="U303" s="5">
        <f t="shared" ca="1" si="1140"/>
        <v>0</v>
      </c>
      <c r="V303" s="5">
        <f t="shared" ca="1" si="1141"/>
        <v>0</v>
      </c>
      <c r="W303" s="5">
        <f t="shared" ca="1" si="1142"/>
        <v>0</v>
      </c>
      <c r="X303" s="5">
        <f t="shared" ca="1" si="1143"/>
        <v>0</v>
      </c>
      <c r="Y303" s="5">
        <f t="shared" ca="1" si="1144"/>
        <v>0</v>
      </c>
      <c r="Z303" s="5">
        <f t="shared" ca="1" si="1145"/>
        <v>0</v>
      </c>
      <c r="AA303" s="5">
        <f t="shared" ca="1" si="1146"/>
        <v>0</v>
      </c>
      <c r="AB303" s="5">
        <f t="shared" ca="1" si="1147"/>
        <v>0</v>
      </c>
      <c r="AC303" s="5">
        <f t="shared" ca="1" si="1148"/>
        <v>0</v>
      </c>
      <c r="AD303" s="5">
        <f t="shared" ca="1" si="1149"/>
        <v>0</v>
      </c>
      <c r="AE303" s="5">
        <f t="shared" ca="1" si="1150"/>
        <v>0</v>
      </c>
      <c r="AF303" s="5">
        <f t="shared" ca="1" si="1151"/>
        <v>0</v>
      </c>
      <c r="AG303" s="5">
        <f t="shared" ca="1" si="1151"/>
        <v>0</v>
      </c>
      <c r="AH303" s="37">
        <f t="shared" ca="1" si="1152"/>
        <v>0</v>
      </c>
      <c r="AI303" s="37">
        <f t="shared" ca="1" si="1153"/>
        <v>0</v>
      </c>
      <c r="AJ303" s="37">
        <f t="shared" ca="1" si="1154"/>
        <v>0</v>
      </c>
      <c r="AK303" s="37">
        <f t="shared" ca="1" si="1155"/>
        <v>0</v>
      </c>
      <c r="AL303" s="37">
        <f t="shared" ca="1" si="1156"/>
        <v>0</v>
      </c>
      <c r="AM303" s="37">
        <f t="shared" ca="1" si="1157"/>
        <v>0</v>
      </c>
      <c r="AN303" s="37">
        <f t="shared" ca="1" si="1158"/>
        <v>0</v>
      </c>
      <c r="AO303" s="37">
        <f t="shared" ca="1" si="1159"/>
        <v>0</v>
      </c>
      <c r="AP303" s="33">
        <f t="shared" ca="1" si="1160"/>
        <v>32.128855063112837</v>
      </c>
      <c r="AQ303" s="33">
        <f t="shared" ca="1" si="1161"/>
        <v>32.128855063112837</v>
      </c>
      <c r="AR303" s="24">
        <f t="shared" ca="1" si="1162"/>
        <v>0</v>
      </c>
      <c r="AS303" s="34">
        <f t="shared" ca="1" si="1163"/>
        <v>143.38900000000001</v>
      </c>
      <c r="AT303" s="34">
        <f t="shared" ca="1" si="1164"/>
        <v>143.38900000000001</v>
      </c>
      <c r="AU303" s="45">
        <f t="shared" ca="1" si="1165"/>
        <v>0</v>
      </c>
      <c r="AV303" s="34">
        <f t="shared" ca="1" si="1166"/>
        <v>-33</v>
      </c>
      <c r="AW303" s="34">
        <f t="shared" ca="1" si="1167"/>
        <v>-33</v>
      </c>
      <c r="AX303" s="46">
        <f t="shared" ca="1" si="1168"/>
        <v>0</v>
      </c>
      <c r="AY303" s="5"/>
      <c r="AZ303" s="5">
        <f t="shared" ca="1" si="1254"/>
        <v>0</v>
      </c>
      <c r="BA303" s="5">
        <f t="shared" ca="1" si="1255"/>
        <v>0</v>
      </c>
      <c r="BB303" s="5">
        <f t="shared" ca="1" si="1256"/>
        <v>0</v>
      </c>
      <c r="BC303" s="5">
        <f t="shared" ca="1" si="1257"/>
        <v>0</v>
      </c>
      <c r="BD303" s="5">
        <f t="shared" ca="1" si="1258"/>
        <v>0</v>
      </c>
      <c r="BE303" s="5">
        <f t="shared" ca="1" si="1259"/>
        <v>0</v>
      </c>
      <c r="BF303" s="5">
        <f t="shared" ca="1" si="1260"/>
        <v>0</v>
      </c>
      <c r="BG303" s="5">
        <f t="shared" ca="1" si="1261"/>
        <v>0</v>
      </c>
      <c r="BH303" s="5">
        <f t="shared" ca="1" si="1262"/>
        <v>0</v>
      </c>
      <c r="BI303" s="5">
        <f t="shared" ca="1" si="1263"/>
        <v>0</v>
      </c>
      <c r="BJ303" s="5">
        <f t="shared" ca="1" si="1264"/>
        <v>0</v>
      </c>
      <c r="BK303" s="5">
        <f t="shared" ca="1" si="1265"/>
        <v>0</v>
      </c>
      <c r="BL303" s="5">
        <f t="shared" ca="1" si="1284"/>
        <v>0</v>
      </c>
      <c r="BM303" s="5">
        <f t="shared" ca="1" si="1285"/>
        <v>0</v>
      </c>
      <c r="BN303" s="5">
        <f t="shared" ca="1" si="1286"/>
        <v>0</v>
      </c>
      <c r="BO303" s="5">
        <f t="shared" ca="1" si="1287"/>
        <v>0</v>
      </c>
      <c r="BP303" s="5">
        <f t="shared" ca="1" si="1288"/>
        <v>0</v>
      </c>
      <c r="BQ303" s="5">
        <f t="shared" ca="1" si="1289"/>
        <v>0</v>
      </c>
      <c r="BR303" s="5">
        <f t="shared" ca="1" si="1290"/>
        <v>0</v>
      </c>
      <c r="BS303" s="5">
        <f t="shared" ca="1" si="1291"/>
        <v>0</v>
      </c>
      <c r="BT303" s="5">
        <f t="shared" ca="1" si="1292"/>
        <v>0</v>
      </c>
      <c r="BU303" s="5">
        <f t="shared" ca="1" si="1293"/>
        <v>0</v>
      </c>
      <c r="BV303" s="5">
        <f t="shared" ca="1" si="1294"/>
        <v>0</v>
      </c>
      <c r="BW303" s="5">
        <f t="shared" ca="1" si="1295"/>
        <v>0</v>
      </c>
      <c r="BX303" s="5">
        <f t="shared" ca="1" si="1296"/>
        <v>0</v>
      </c>
      <c r="BY303" s="5">
        <f t="shared" ca="1" si="1297"/>
        <v>0</v>
      </c>
      <c r="BZ303" s="5">
        <f t="shared" ca="1" si="1298"/>
        <v>0</v>
      </c>
      <c r="CA303" s="5">
        <f t="shared" ca="1" si="1299"/>
        <v>0</v>
      </c>
      <c r="CB303" s="37">
        <f t="shared" ca="1" si="1169"/>
        <v>0</v>
      </c>
      <c r="CC303" s="37">
        <f t="shared" ca="1" si="1170"/>
        <v>0</v>
      </c>
      <c r="CD303" s="37">
        <f t="shared" ca="1" si="1171"/>
        <v>0</v>
      </c>
      <c r="CE303" s="37">
        <f t="shared" ca="1" si="1172"/>
        <v>0</v>
      </c>
      <c r="CF303" s="37">
        <f t="shared" ca="1" si="1173"/>
        <v>0</v>
      </c>
      <c r="CG303" s="37">
        <f t="shared" ca="1" si="1174"/>
        <v>0</v>
      </c>
      <c r="CH303" s="37">
        <f t="shared" ca="1" si="1175"/>
        <v>0</v>
      </c>
      <c r="CI303" s="19">
        <f t="shared" ca="1" si="1176"/>
        <v>0</v>
      </c>
      <c r="CJ303" s="33">
        <f t="shared" ca="1" si="1177"/>
        <v>38.606750211284883</v>
      </c>
      <c r="CK303" s="33">
        <f t="shared" ca="1" si="1266"/>
        <v>38.606750211284883</v>
      </c>
      <c r="CL303" s="24">
        <f t="shared" ca="1" si="1178"/>
        <v>0</v>
      </c>
      <c r="CM303" s="34">
        <f t="shared" ca="1" si="1179"/>
        <v>110.42100000000001</v>
      </c>
      <c r="CN303" s="34">
        <f t="shared" ca="1" si="1180"/>
        <v>110.42100000000001</v>
      </c>
      <c r="CO303" s="45">
        <f t="shared" ca="1" si="1181"/>
        <v>0</v>
      </c>
      <c r="CP303" s="5"/>
      <c r="CR303" s="5">
        <f t="shared" ca="1" si="1300"/>
        <v>31</v>
      </c>
      <c r="CS303" s="5">
        <f t="shared" ca="1" si="1301"/>
        <v>33</v>
      </c>
      <c r="CT303" s="62">
        <f t="shared" ca="1" si="1182"/>
        <v>-6.4516129032258007E-2</v>
      </c>
      <c r="CW303" s="5">
        <f t="shared" ca="1" si="1326"/>
        <v>164639</v>
      </c>
      <c r="CX303" s="5">
        <f t="shared" ca="1" si="1326"/>
        <v>61922</v>
      </c>
      <c r="CY303" s="5">
        <f t="shared" ca="1" si="1326"/>
        <v>11463.1</v>
      </c>
      <c r="CZ303" s="5">
        <f t="shared" ca="1" si="1326"/>
        <v>18956.900000000001</v>
      </c>
      <c r="DA303" s="5">
        <f t="shared" ca="1" si="1326"/>
        <v>0</v>
      </c>
      <c r="DB303" s="5">
        <f t="shared" ca="1" si="1326"/>
        <v>0</v>
      </c>
      <c r="DC303" s="5">
        <f t="shared" ca="1" si="1326"/>
        <v>0</v>
      </c>
      <c r="DD303" s="5">
        <f t="shared" ca="1" si="1326"/>
        <v>0</v>
      </c>
      <c r="DE303" s="5">
        <f t="shared" ca="1" si="1326"/>
        <v>92342.1</v>
      </c>
      <c r="DF303" s="5">
        <f t="shared" ca="1" si="1326"/>
        <v>36148.5</v>
      </c>
      <c r="DG303" s="5">
        <f t="shared" ca="1" si="1326"/>
        <v>0</v>
      </c>
      <c r="DH303" s="5">
        <f t="shared" ca="1" si="1326"/>
        <v>36148.5</v>
      </c>
      <c r="DI303" s="5">
        <f t="shared" ca="1" si="1326"/>
        <v>0</v>
      </c>
      <c r="DJ303" s="5">
        <f t="shared" ca="1" si="1326"/>
        <v>0</v>
      </c>
      <c r="DK303" s="5">
        <f t="shared" ca="1" si="1326"/>
        <v>0</v>
      </c>
      <c r="DL303" s="5"/>
      <c r="DM303" s="5">
        <f t="shared" ca="1" si="1327"/>
        <v>1453.5</v>
      </c>
      <c r="DN303" s="5">
        <f t="shared" ca="1" si="1327"/>
        <v>0</v>
      </c>
      <c r="DO303" s="5">
        <f t="shared" ca="1" si="1327"/>
        <v>0</v>
      </c>
      <c r="DP303" s="5">
        <f t="shared" ca="1" si="1327"/>
        <v>0</v>
      </c>
      <c r="DQ303" s="5">
        <f t="shared" ca="1" si="1327"/>
        <v>0</v>
      </c>
      <c r="DR303" s="5">
        <f t="shared" ca="1" si="1327"/>
        <v>0</v>
      </c>
      <c r="DS303" s="5">
        <f t="shared" ca="1" si="1327"/>
        <v>1453.5</v>
      </c>
      <c r="DT303" s="5">
        <f t="shared" ca="1" si="1327"/>
        <v>0</v>
      </c>
      <c r="DU303" s="5">
        <f t="shared" ca="1" si="1327"/>
        <v>1453.5</v>
      </c>
      <c r="DV303" s="5">
        <f t="shared" ca="1" si="1327"/>
        <v>0</v>
      </c>
      <c r="DW303" s="5">
        <f t="shared" ca="1" si="1327"/>
        <v>0</v>
      </c>
      <c r="DX303" s="5">
        <f t="shared" ca="1" si="1327"/>
        <v>0</v>
      </c>
      <c r="DY303" s="5">
        <f t="shared" ca="1" si="1327"/>
        <v>0</v>
      </c>
      <c r="DZ303" s="5"/>
      <c r="EA303" s="5">
        <f t="shared" ca="1" si="1320"/>
        <v>143.38900000000001</v>
      </c>
      <c r="EB303" s="5">
        <f t="shared" ca="1" si="1320"/>
        <v>68.695400000000006</v>
      </c>
      <c r="EC303" s="5">
        <f t="shared" ca="1" si="1320"/>
        <v>35.390700000000002</v>
      </c>
      <c r="ED303" s="5">
        <f t="shared" ca="1" si="1320"/>
        <v>27.310700000000001</v>
      </c>
      <c r="EE303" s="5">
        <f t="shared" ca="1" si="1320"/>
        <v>0</v>
      </c>
      <c r="EF303" s="5">
        <f t="shared" ca="1" si="1320"/>
        <v>0</v>
      </c>
      <c r="EG303" s="5">
        <f t="shared" ca="1" si="1320"/>
        <v>11.992599999999999</v>
      </c>
      <c r="EH303" s="5">
        <f t="shared" ca="1" si="1320"/>
        <v>0</v>
      </c>
      <c r="EI303" s="5"/>
      <c r="EJ303" s="19">
        <f t="shared" ca="1" si="1183"/>
        <v>32.128855063112837</v>
      </c>
      <c r="EK303" s="19">
        <f t="shared" ca="1" si="1184"/>
        <v>9.599961105406166</v>
      </c>
      <c r="EL303" s="19">
        <f t="shared" ca="1" si="1185"/>
        <v>1.777160203923992</v>
      </c>
      <c r="EM303" s="19">
        <f t="shared" ca="1" si="1186"/>
        <v>2.9389474286856716</v>
      </c>
      <c r="EN303" s="19">
        <f t="shared" ca="1" si="1187"/>
        <v>0</v>
      </c>
      <c r="EO303" s="19">
        <f t="shared" ca="1" si="1188"/>
        <v>0</v>
      </c>
      <c r="EP303" s="19">
        <f t="shared" ca="1" si="1189"/>
        <v>6.6043565580101964</v>
      </c>
      <c r="EQ303" s="19">
        <f t="shared" ca="1" si="1190"/>
        <v>0</v>
      </c>
      <c r="ER303" s="19">
        <f t="shared" ca="1" si="1191"/>
        <v>20.920440799338429</v>
      </c>
      <c r="ES303" s="19">
        <f t="shared" ca="1" si="1192"/>
        <v>5.6042148835434062</v>
      </c>
      <c r="ET303" s="19">
        <f t="shared" ca="1" si="1193"/>
        <v>0</v>
      </c>
      <c r="EU303" s="19">
        <f t="shared" ca="1" si="1302"/>
        <v>5.6042148835434062</v>
      </c>
      <c r="EV303" s="19">
        <f t="shared" ca="1" si="1303"/>
        <v>0</v>
      </c>
      <c r="EW303" s="72">
        <f t="shared" ca="1" si="1304"/>
        <v>0</v>
      </c>
      <c r="EX303" s="72">
        <f t="shared" ca="1" si="1305"/>
        <v>0</v>
      </c>
      <c r="EY303" s="5"/>
      <c r="EZ303" s="5"/>
      <c r="FA303" s="5"/>
      <c r="FB303" s="5">
        <f t="shared" ca="1" si="1328"/>
        <v>164639</v>
      </c>
      <c r="FC303" s="5">
        <f t="shared" ca="1" si="1328"/>
        <v>61922</v>
      </c>
      <c r="FD303" s="5">
        <f t="shared" ca="1" si="1328"/>
        <v>11463.1</v>
      </c>
      <c r="FE303" s="5">
        <f t="shared" ca="1" si="1328"/>
        <v>18956.900000000001</v>
      </c>
      <c r="FF303" s="5">
        <f t="shared" ca="1" si="1328"/>
        <v>0</v>
      </c>
      <c r="FG303" s="5">
        <f t="shared" ca="1" si="1328"/>
        <v>0</v>
      </c>
      <c r="FH303" s="5">
        <f t="shared" ca="1" si="1328"/>
        <v>0</v>
      </c>
      <c r="FI303" s="5">
        <f t="shared" ca="1" si="1328"/>
        <v>0</v>
      </c>
      <c r="FJ303" s="5">
        <f t="shared" ca="1" si="1328"/>
        <v>92342.1</v>
      </c>
      <c r="FK303" s="5">
        <f t="shared" ca="1" si="1328"/>
        <v>36148.5</v>
      </c>
      <c r="FL303" s="5">
        <f t="shared" ca="1" si="1328"/>
        <v>0</v>
      </c>
      <c r="FM303" s="5">
        <f t="shared" ca="1" si="1328"/>
        <v>36148.5</v>
      </c>
      <c r="FN303" s="5">
        <f t="shared" ca="1" si="1220"/>
        <v>0</v>
      </c>
      <c r="FO303" s="5">
        <f t="shared" ca="1" si="1220"/>
        <v>0</v>
      </c>
      <c r="FP303" s="5">
        <f t="shared" ca="1" si="1220"/>
        <v>0</v>
      </c>
      <c r="FQ303" s="5"/>
      <c r="FR303" s="5">
        <f t="shared" ca="1" si="1329"/>
        <v>1453.5</v>
      </c>
      <c r="FS303" s="5">
        <f t="shared" ca="1" si="1329"/>
        <v>0</v>
      </c>
      <c r="FT303" s="5">
        <f t="shared" ca="1" si="1329"/>
        <v>0</v>
      </c>
      <c r="FU303" s="5">
        <f t="shared" ca="1" si="1329"/>
        <v>0</v>
      </c>
      <c r="FV303" s="5">
        <f t="shared" ca="1" si="1329"/>
        <v>0</v>
      </c>
      <c r="FW303" s="5">
        <f t="shared" ca="1" si="1329"/>
        <v>0</v>
      </c>
      <c r="FX303" s="5">
        <f t="shared" ca="1" si="1329"/>
        <v>1453.5</v>
      </c>
      <c r="FY303" s="5">
        <f t="shared" ca="1" si="1329"/>
        <v>0</v>
      </c>
      <c r="FZ303" s="5">
        <f t="shared" ca="1" si="1329"/>
        <v>1453.5</v>
      </c>
      <c r="GA303" s="5">
        <f t="shared" ca="1" si="1329"/>
        <v>0</v>
      </c>
      <c r="GB303" s="5">
        <f t="shared" ca="1" si="1329"/>
        <v>0</v>
      </c>
      <c r="GC303" s="5">
        <f t="shared" ca="1" si="1329"/>
        <v>0</v>
      </c>
      <c r="GD303" s="5">
        <f t="shared" ca="1" si="1222"/>
        <v>0</v>
      </c>
      <c r="GE303" s="5"/>
      <c r="GF303" s="5">
        <f t="shared" ca="1" si="1321"/>
        <v>143.38900000000001</v>
      </c>
      <c r="GG303" s="5">
        <f t="shared" ca="1" si="1321"/>
        <v>68.695400000000006</v>
      </c>
      <c r="GH303" s="5">
        <f t="shared" ca="1" si="1321"/>
        <v>35.390700000000002</v>
      </c>
      <c r="GI303" s="5">
        <f t="shared" ca="1" si="1321"/>
        <v>27.310700000000001</v>
      </c>
      <c r="GJ303" s="5">
        <f t="shared" ca="1" si="1321"/>
        <v>0</v>
      </c>
      <c r="GK303" s="5">
        <f t="shared" ca="1" si="1321"/>
        <v>0</v>
      </c>
      <c r="GL303" s="5">
        <f t="shared" ca="1" si="1321"/>
        <v>11.992599999999999</v>
      </c>
      <c r="GM303" s="5">
        <f t="shared" ca="1" si="1321"/>
        <v>0</v>
      </c>
      <c r="GN303" s="5"/>
      <c r="GO303" s="19">
        <f t="shared" ca="1" si="1194"/>
        <v>32.128855063112837</v>
      </c>
      <c r="GP303" s="19">
        <f t="shared" ca="1" si="1195"/>
        <v>9.599961105406166</v>
      </c>
      <c r="GQ303" s="19">
        <f t="shared" ca="1" si="1196"/>
        <v>1.777160203923992</v>
      </c>
      <c r="GR303" s="19">
        <f t="shared" ca="1" si="1197"/>
        <v>2.9389474286856716</v>
      </c>
      <c r="GS303" s="19">
        <f t="shared" ca="1" si="1198"/>
        <v>0</v>
      </c>
      <c r="GT303" s="19">
        <f t="shared" ca="1" si="1199"/>
        <v>0</v>
      </c>
      <c r="GU303" s="19">
        <f t="shared" ca="1" si="1200"/>
        <v>6.6043565580101964</v>
      </c>
      <c r="GV303" s="19">
        <f t="shared" ca="1" si="1201"/>
        <v>0</v>
      </c>
      <c r="GW303" s="19">
        <f t="shared" ca="1" si="1202"/>
        <v>20.920440799338429</v>
      </c>
      <c r="GX303" s="19">
        <f t="shared" ca="1" si="1203"/>
        <v>5.6042148835434062</v>
      </c>
      <c r="GY303" s="19">
        <f t="shared" ca="1" si="1204"/>
        <v>0</v>
      </c>
      <c r="GZ303" s="19">
        <f t="shared" ca="1" si="1204"/>
        <v>5.6042148835434062</v>
      </c>
      <c r="HA303" s="19">
        <f t="shared" ca="1" si="1204"/>
        <v>0</v>
      </c>
      <c r="HB303" s="72">
        <f t="shared" ca="1" si="1306"/>
        <v>0</v>
      </c>
      <c r="HC303" s="72">
        <f t="shared" ca="1" si="1307"/>
        <v>0</v>
      </c>
      <c r="HD303" s="5"/>
      <c r="HE303" s="5"/>
      <c r="HF303" s="5"/>
      <c r="HG303" s="5">
        <f t="shared" ca="1" si="1330"/>
        <v>106090</v>
      </c>
      <c r="HH303" s="5">
        <f t="shared" ca="1" si="1330"/>
        <v>0</v>
      </c>
      <c r="HI303" s="5">
        <f t="shared" ca="1" si="1330"/>
        <v>11462.8</v>
      </c>
      <c r="HJ303" s="5">
        <f t="shared" ca="1" si="1330"/>
        <v>22330.2</v>
      </c>
      <c r="HK303" s="5">
        <f t="shared" ca="1" si="1330"/>
        <v>0</v>
      </c>
      <c r="HL303" s="5">
        <f t="shared" ca="1" si="1330"/>
        <v>0</v>
      </c>
      <c r="HM303" s="5">
        <f t="shared" ca="1" si="1330"/>
        <v>0</v>
      </c>
      <c r="HN303" s="5">
        <f t="shared" ca="1" si="1330"/>
        <v>0</v>
      </c>
      <c r="HO303" s="5">
        <f t="shared" ca="1" si="1330"/>
        <v>33793</v>
      </c>
      <c r="HP303" s="5">
        <f t="shared" ca="1" si="1330"/>
        <v>36148.5</v>
      </c>
      <c r="HQ303" s="5">
        <f t="shared" ca="1" si="1330"/>
        <v>0</v>
      </c>
      <c r="HR303" s="5">
        <f t="shared" ca="1" si="1330"/>
        <v>36148.5</v>
      </c>
      <c r="HS303" s="5">
        <f t="shared" ca="1" si="1330"/>
        <v>0</v>
      </c>
      <c r="HT303" s="5">
        <f t="shared" ca="1" si="1330"/>
        <v>0</v>
      </c>
      <c r="HU303" s="5">
        <f t="shared" ca="1" si="1330"/>
        <v>0</v>
      </c>
      <c r="HV303" s="5"/>
      <c r="HW303" s="5">
        <f t="shared" ca="1" si="1331"/>
        <v>4876.8599999999997</v>
      </c>
      <c r="HX303" s="5">
        <f t="shared" ca="1" si="1331"/>
        <v>3423.35</v>
      </c>
      <c r="HY303" s="5">
        <f t="shared" ca="1" si="1331"/>
        <v>0</v>
      </c>
      <c r="HZ303" s="5">
        <f t="shared" ca="1" si="1331"/>
        <v>0</v>
      </c>
      <c r="IA303" s="5">
        <f t="shared" ca="1" si="1331"/>
        <v>0</v>
      </c>
      <c r="IB303" s="5">
        <f t="shared" ca="1" si="1331"/>
        <v>0</v>
      </c>
      <c r="IC303" s="5">
        <f t="shared" ca="1" si="1331"/>
        <v>1453.5</v>
      </c>
      <c r="ID303" s="5">
        <f t="shared" ca="1" si="1331"/>
        <v>0</v>
      </c>
      <c r="IE303" s="5">
        <f t="shared" ca="1" si="1331"/>
        <v>4876.8599999999997</v>
      </c>
      <c r="IF303" s="5">
        <f t="shared" ca="1" si="1331"/>
        <v>0</v>
      </c>
      <c r="IG303" s="5">
        <f t="shared" ca="1" si="1331"/>
        <v>0</v>
      </c>
      <c r="IH303" s="5">
        <f t="shared" ca="1" si="1331"/>
        <v>0</v>
      </c>
      <c r="II303" s="5">
        <f t="shared" ca="1" si="1227"/>
        <v>0</v>
      </c>
      <c r="IJ303" s="5"/>
      <c r="IK303" s="5">
        <f t="shared" ca="1" si="1322"/>
        <v>110.42100000000001</v>
      </c>
      <c r="IL303" s="5">
        <f t="shared" ca="1" si="1322"/>
        <v>31.9848</v>
      </c>
      <c r="IM303" s="5">
        <f t="shared" ca="1" si="1322"/>
        <v>35.3904</v>
      </c>
      <c r="IN303" s="5">
        <f t="shared" ca="1" si="1322"/>
        <v>31.0532</v>
      </c>
      <c r="IO303" s="5">
        <f t="shared" ca="1" si="1322"/>
        <v>0</v>
      </c>
      <c r="IP303" s="5">
        <f t="shared" ca="1" si="1322"/>
        <v>0</v>
      </c>
      <c r="IQ303" s="5">
        <f t="shared" ca="1" si="1322"/>
        <v>11.992599999999999</v>
      </c>
      <c r="IR303" s="5">
        <f t="shared" ca="1" si="1322"/>
        <v>0</v>
      </c>
      <c r="IS303" s="5"/>
      <c r="IT303" s="19">
        <f t="shared" ca="1" si="1267"/>
        <v>38.606750211284883</v>
      </c>
      <c r="IU303" s="19">
        <f t="shared" ca="1" si="1268"/>
        <v>15.554884088657863</v>
      </c>
      <c r="IV303" s="19">
        <f t="shared" ca="1" si="1269"/>
        <v>1.7771136939867864</v>
      </c>
      <c r="IW303" s="19">
        <f t="shared" ca="1" si="1270"/>
        <v>3.4619206659336061</v>
      </c>
      <c r="IX303" s="19">
        <f t="shared" ca="1" si="1271"/>
        <v>0</v>
      </c>
      <c r="IY303" s="19">
        <f t="shared" ca="1" si="1272"/>
        <v>0</v>
      </c>
      <c r="IZ303" s="19">
        <f t="shared" ca="1" si="1273"/>
        <v>6.6043565580101964</v>
      </c>
      <c r="JA303" s="19">
        <f t="shared" ca="1" si="1274"/>
        <v>0</v>
      </c>
      <c r="JB303" s="19">
        <f t="shared" ca="1" si="1275"/>
        <v>27.398320444198067</v>
      </c>
      <c r="JC303" s="19">
        <f t="shared" ca="1" si="1276"/>
        <v>5.6042148835434062</v>
      </c>
      <c r="JD303" s="19">
        <f t="shared" ca="1" si="1277"/>
        <v>0</v>
      </c>
      <c r="JE303" s="19">
        <f t="shared" ca="1" si="1325"/>
        <v>5.6042148835434062</v>
      </c>
      <c r="JF303" s="19">
        <f t="shared" ca="1" si="1325"/>
        <v>0</v>
      </c>
      <c r="JG303" s="72">
        <f t="shared" ca="1" si="1308"/>
        <v>0</v>
      </c>
      <c r="JH303" s="72">
        <f t="shared" ca="1" si="1309"/>
        <v>0</v>
      </c>
      <c r="JI303" s="5"/>
      <c r="JJ303" s="5"/>
      <c r="JK303" s="5"/>
      <c r="JL303" s="5">
        <f t="shared" ca="1" si="1332"/>
        <v>106090</v>
      </c>
      <c r="JM303" s="5">
        <f t="shared" ca="1" si="1332"/>
        <v>0</v>
      </c>
      <c r="JN303" s="5">
        <f t="shared" ca="1" si="1332"/>
        <v>11462.8</v>
      </c>
      <c r="JO303" s="5">
        <f t="shared" ca="1" si="1332"/>
        <v>22330.2</v>
      </c>
      <c r="JP303" s="5">
        <f t="shared" ca="1" si="1332"/>
        <v>0</v>
      </c>
      <c r="JQ303" s="5">
        <f t="shared" ca="1" si="1332"/>
        <v>0</v>
      </c>
      <c r="JR303" s="5">
        <f t="shared" ca="1" si="1332"/>
        <v>0</v>
      </c>
      <c r="JS303" s="5">
        <f t="shared" ca="1" si="1332"/>
        <v>0</v>
      </c>
      <c r="JT303" s="5">
        <f t="shared" ca="1" si="1332"/>
        <v>33793</v>
      </c>
      <c r="JU303" s="5">
        <f t="shared" ca="1" si="1332"/>
        <v>36148.5</v>
      </c>
      <c r="JV303" s="5">
        <f t="shared" ca="1" si="1332"/>
        <v>0</v>
      </c>
      <c r="JW303" s="5">
        <f t="shared" ca="1" si="1332"/>
        <v>36148.5</v>
      </c>
      <c r="JX303" s="5">
        <f t="shared" ca="1" si="1229"/>
        <v>0</v>
      </c>
      <c r="JY303" s="5">
        <f t="shared" ca="1" si="1229"/>
        <v>0</v>
      </c>
      <c r="JZ303" s="5">
        <f t="shared" ca="1" si="1229"/>
        <v>0</v>
      </c>
      <c r="KA303" s="5"/>
      <c r="KB303" s="5">
        <f t="shared" ca="1" si="1333"/>
        <v>4876.8599999999997</v>
      </c>
      <c r="KC303" s="5">
        <f t="shared" ca="1" si="1333"/>
        <v>3423.35</v>
      </c>
      <c r="KD303" s="5">
        <f t="shared" ca="1" si="1333"/>
        <v>0</v>
      </c>
      <c r="KE303" s="5">
        <f t="shared" ca="1" si="1333"/>
        <v>0</v>
      </c>
      <c r="KF303" s="5">
        <f t="shared" ca="1" si="1333"/>
        <v>0</v>
      </c>
      <c r="KG303" s="5">
        <f t="shared" ca="1" si="1333"/>
        <v>0</v>
      </c>
      <c r="KH303" s="5">
        <f t="shared" ca="1" si="1333"/>
        <v>1453.5</v>
      </c>
      <c r="KI303" s="5">
        <f t="shared" ca="1" si="1333"/>
        <v>0</v>
      </c>
      <c r="KJ303" s="5">
        <f t="shared" ca="1" si="1333"/>
        <v>4876.8599999999997</v>
      </c>
      <c r="KK303" s="5">
        <f t="shared" ca="1" si="1333"/>
        <v>0</v>
      </c>
      <c r="KL303" s="5">
        <f t="shared" ca="1" si="1333"/>
        <v>0</v>
      </c>
      <c r="KM303" s="5">
        <f t="shared" ca="1" si="1333"/>
        <v>0</v>
      </c>
      <c r="KN303" s="5">
        <f t="shared" ca="1" si="1231"/>
        <v>0</v>
      </c>
      <c r="KO303" s="5"/>
      <c r="KP303" s="5">
        <f t="shared" ca="1" si="1323"/>
        <v>110.42100000000001</v>
      </c>
      <c r="KQ303" s="5">
        <f t="shared" ca="1" si="1323"/>
        <v>31.9848</v>
      </c>
      <c r="KR303" s="5">
        <f t="shared" ca="1" si="1323"/>
        <v>35.3904</v>
      </c>
      <c r="KS303" s="5">
        <f t="shared" ca="1" si="1323"/>
        <v>31.0532</v>
      </c>
      <c r="KT303" s="5">
        <f t="shared" ca="1" si="1323"/>
        <v>0</v>
      </c>
      <c r="KU303" s="5">
        <f t="shared" ca="1" si="1323"/>
        <v>0</v>
      </c>
      <c r="KV303" s="5">
        <f t="shared" ca="1" si="1323"/>
        <v>11.992599999999999</v>
      </c>
      <c r="KW303" s="5">
        <f t="shared" ca="1" si="1323"/>
        <v>0</v>
      </c>
      <c r="KX303" s="5"/>
      <c r="KY303" s="19">
        <f t="shared" ca="1" si="1205"/>
        <v>38.606750211284883</v>
      </c>
      <c r="KZ303" s="19">
        <f t="shared" ca="1" si="1206"/>
        <v>15.554884088657863</v>
      </c>
      <c r="LA303" s="19">
        <f t="shared" ca="1" si="1207"/>
        <v>1.7771136939867864</v>
      </c>
      <c r="LB303" s="19">
        <f t="shared" ca="1" si="1208"/>
        <v>3.4619206659336061</v>
      </c>
      <c r="LC303" s="19">
        <f t="shared" ca="1" si="1209"/>
        <v>0</v>
      </c>
      <c r="LD303" s="19">
        <f t="shared" ca="1" si="1210"/>
        <v>0</v>
      </c>
      <c r="LE303" s="19">
        <f t="shared" ca="1" si="1211"/>
        <v>6.6043565580101964</v>
      </c>
      <c r="LF303" s="19">
        <f t="shared" ca="1" si="1212"/>
        <v>0</v>
      </c>
      <c r="LG303" s="19">
        <f t="shared" ca="1" si="1213"/>
        <v>27.398320444198067</v>
      </c>
      <c r="LH303" s="19">
        <f t="shared" ca="1" si="1214"/>
        <v>5.6042148835434062</v>
      </c>
      <c r="LI303" s="19">
        <f t="shared" ca="1" si="1215"/>
        <v>0</v>
      </c>
      <c r="LJ303" s="19">
        <f t="shared" ca="1" si="1279"/>
        <v>5.6042148835434062</v>
      </c>
      <c r="LK303" s="19">
        <f t="shared" ca="1" si="1280"/>
        <v>0</v>
      </c>
      <c r="LL303" s="72">
        <f t="shared" ca="1" si="1310"/>
        <v>0</v>
      </c>
      <c r="LM303" s="72">
        <f t="shared" ca="1" si="1311"/>
        <v>0</v>
      </c>
    </row>
    <row r="304" spans="1:325" ht="15" customHeight="1" x14ac:dyDescent="0.3">
      <c r="A304" s="5">
        <f>IF('Old Results'!E284='New Results'!E284,'New Results'!E284,"0")</f>
        <v>22008.2</v>
      </c>
      <c r="B304" s="5" t="e">
        <f t="shared" si="1237"/>
        <v>#VALUE!</v>
      </c>
      <c r="C304" s="27">
        <f t="shared" si="1252"/>
        <v>283</v>
      </c>
      <c r="D304" s="41" t="str">
        <f>'Old Results'!C284</f>
        <v>01-Res-Zn-ExhOnly_HtgOnly</v>
      </c>
      <c r="E304" s="41" t="str">
        <f>'New Results'!C284</f>
        <v>01-Res-Zn-ExhOnly_HtgOnly</v>
      </c>
      <c r="F304" s="5">
        <f t="shared" ca="1" si="1128"/>
        <v>0</v>
      </c>
      <c r="G304" s="5">
        <f t="shared" ca="1" si="1129"/>
        <v>0</v>
      </c>
      <c r="H304" s="5">
        <f t="shared" ca="1" si="1130"/>
        <v>0</v>
      </c>
      <c r="I304" s="5">
        <f t="shared" ca="1" si="1131"/>
        <v>0</v>
      </c>
      <c r="J304" s="5">
        <f t="shared" ca="1" si="1132"/>
        <v>0</v>
      </c>
      <c r="K304" s="5">
        <f t="shared" ca="1" si="1133"/>
        <v>0</v>
      </c>
      <c r="L304" s="5">
        <f t="shared" ca="1" si="1134"/>
        <v>0</v>
      </c>
      <c r="M304" s="5">
        <f t="shared" ca="1" si="1135"/>
        <v>0</v>
      </c>
      <c r="N304" s="5">
        <f t="shared" ca="1" si="1136"/>
        <v>0</v>
      </c>
      <c r="O304" s="5">
        <f t="shared" ca="1" si="1137"/>
        <v>0</v>
      </c>
      <c r="P304" s="5">
        <f t="shared" ca="1" si="1138"/>
        <v>0</v>
      </c>
      <c r="Q304" s="5">
        <f t="shared" ca="1" si="1139"/>
        <v>0</v>
      </c>
      <c r="R304" s="5">
        <f t="shared" ca="1" si="1281"/>
        <v>0</v>
      </c>
      <c r="S304" s="5">
        <f t="shared" ca="1" si="1282"/>
        <v>0</v>
      </c>
      <c r="T304" s="5">
        <f t="shared" ca="1" si="1283"/>
        <v>0</v>
      </c>
      <c r="U304" s="5">
        <f t="shared" ca="1" si="1140"/>
        <v>0</v>
      </c>
      <c r="V304" s="5">
        <f t="shared" ca="1" si="1141"/>
        <v>0</v>
      </c>
      <c r="W304" s="5">
        <f t="shared" ca="1" si="1142"/>
        <v>0</v>
      </c>
      <c r="X304" s="5">
        <f t="shared" ca="1" si="1143"/>
        <v>0</v>
      </c>
      <c r="Y304" s="5">
        <f t="shared" ca="1" si="1144"/>
        <v>0</v>
      </c>
      <c r="Z304" s="5">
        <f t="shared" ca="1" si="1145"/>
        <v>0</v>
      </c>
      <c r="AA304" s="5">
        <f t="shared" ca="1" si="1146"/>
        <v>0</v>
      </c>
      <c r="AB304" s="5">
        <f t="shared" ca="1" si="1147"/>
        <v>0</v>
      </c>
      <c r="AC304" s="5">
        <f t="shared" ca="1" si="1148"/>
        <v>0</v>
      </c>
      <c r="AD304" s="5">
        <f t="shared" ca="1" si="1149"/>
        <v>0</v>
      </c>
      <c r="AE304" s="5">
        <f t="shared" ca="1" si="1150"/>
        <v>0</v>
      </c>
      <c r="AF304" s="5">
        <f t="shared" ca="1" si="1151"/>
        <v>0</v>
      </c>
      <c r="AG304" s="5">
        <f t="shared" ca="1" si="1151"/>
        <v>0</v>
      </c>
      <c r="AH304" s="37">
        <f t="shared" ca="1" si="1152"/>
        <v>0</v>
      </c>
      <c r="AI304" s="37">
        <f t="shared" ca="1" si="1153"/>
        <v>0</v>
      </c>
      <c r="AJ304" s="37">
        <f t="shared" ca="1" si="1154"/>
        <v>0</v>
      </c>
      <c r="AK304" s="37">
        <f t="shared" ca="1" si="1155"/>
        <v>0</v>
      </c>
      <c r="AL304" s="37">
        <f t="shared" ca="1" si="1156"/>
        <v>0</v>
      </c>
      <c r="AM304" s="37">
        <f t="shared" ca="1" si="1157"/>
        <v>0</v>
      </c>
      <c r="AN304" s="37">
        <f t="shared" ca="1" si="1158"/>
        <v>0</v>
      </c>
      <c r="AO304" s="37">
        <f t="shared" ca="1" si="1159"/>
        <v>0</v>
      </c>
      <c r="AP304" s="33">
        <f t="shared" ca="1" si="1160"/>
        <v>24.757827537008932</v>
      </c>
      <c r="AQ304" s="33">
        <f t="shared" ca="1" si="1161"/>
        <v>24.757827537008932</v>
      </c>
      <c r="AR304" s="24">
        <f t="shared" ca="1" si="1162"/>
        <v>0</v>
      </c>
      <c r="AS304" s="34">
        <f t="shared" ca="1" si="1163"/>
        <v>76.464699999999993</v>
      </c>
      <c r="AT304" s="34">
        <f t="shared" ca="1" si="1164"/>
        <v>76.464699999999993</v>
      </c>
      <c r="AU304" s="45">
        <f t="shared" ca="1" si="1165"/>
        <v>0</v>
      </c>
      <c r="AV304" s="34">
        <f t="shared" ca="1" si="1166"/>
        <v>-10.5</v>
      </c>
      <c r="AW304" s="34">
        <f t="shared" ca="1" si="1167"/>
        <v>-10.5</v>
      </c>
      <c r="AX304" s="46">
        <f t="shared" ca="1" si="1168"/>
        <v>0</v>
      </c>
      <c r="AY304" s="5"/>
      <c r="AZ304" s="5">
        <f t="shared" ca="1" si="1254"/>
        <v>0</v>
      </c>
      <c r="BA304" s="5">
        <f t="shared" ca="1" si="1255"/>
        <v>0</v>
      </c>
      <c r="BB304" s="5">
        <f t="shared" ca="1" si="1256"/>
        <v>0</v>
      </c>
      <c r="BC304" s="5">
        <f t="shared" ca="1" si="1257"/>
        <v>0</v>
      </c>
      <c r="BD304" s="5">
        <f t="shared" ca="1" si="1258"/>
        <v>0</v>
      </c>
      <c r="BE304" s="5">
        <f t="shared" ca="1" si="1259"/>
        <v>0</v>
      </c>
      <c r="BF304" s="5">
        <f t="shared" ca="1" si="1260"/>
        <v>0</v>
      </c>
      <c r="BG304" s="5">
        <f t="shared" ca="1" si="1261"/>
        <v>0</v>
      </c>
      <c r="BH304" s="5">
        <f t="shared" ca="1" si="1262"/>
        <v>0</v>
      </c>
      <c r="BI304" s="5">
        <f t="shared" ca="1" si="1263"/>
        <v>0</v>
      </c>
      <c r="BJ304" s="5">
        <f t="shared" ca="1" si="1264"/>
        <v>0</v>
      </c>
      <c r="BK304" s="5">
        <f t="shared" ca="1" si="1265"/>
        <v>0</v>
      </c>
      <c r="BL304" s="5">
        <f t="shared" ca="1" si="1284"/>
        <v>0</v>
      </c>
      <c r="BM304" s="5">
        <f t="shared" ca="1" si="1285"/>
        <v>0</v>
      </c>
      <c r="BN304" s="5">
        <f t="shared" ca="1" si="1286"/>
        <v>0</v>
      </c>
      <c r="BO304" s="5">
        <f t="shared" ca="1" si="1287"/>
        <v>0</v>
      </c>
      <c r="BP304" s="5">
        <f t="shared" ca="1" si="1288"/>
        <v>0</v>
      </c>
      <c r="BQ304" s="5">
        <f t="shared" ca="1" si="1289"/>
        <v>0</v>
      </c>
      <c r="BR304" s="5">
        <f t="shared" ca="1" si="1290"/>
        <v>0</v>
      </c>
      <c r="BS304" s="5">
        <f t="shared" ca="1" si="1291"/>
        <v>0</v>
      </c>
      <c r="BT304" s="5">
        <f t="shared" ca="1" si="1292"/>
        <v>0</v>
      </c>
      <c r="BU304" s="5">
        <f t="shared" ca="1" si="1293"/>
        <v>0</v>
      </c>
      <c r="BV304" s="5">
        <f t="shared" ca="1" si="1294"/>
        <v>0</v>
      </c>
      <c r="BW304" s="5">
        <f t="shared" ca="1" si="1295"/>
        <v>0</v>
      </c>
      <c r="BX304" s="5">
        <f t="shared" ca="1" si="1296"/>
        <v>0</v>
      </c>
      <c r="BY304" s="5">
        <f t="shared" ca="1" si="1297"/>
        <v>0</v>
      </c>
      <c r="BZ304" s="5">
        <f t="shared" ca="1" si="1298"/>
        <v>0</v>
      </c>
      <c r="CA304" s="5">
        <f t="shared" ca="1" si="1299"/>
        <v>0</v>
      </c>
      <c r="CB304" s="37">
        <f t="shared" ca="1" si="1169"/>
        <v>0</v>
      </c>
      <c r="CC304" s="37">
        <f t="shared" ca="1" si="1170"/>
        <v>0</v>
      </c>
      <c r="CD304" s="37">
        <f t="shared" ca="1" si="1171"/>
        <v>0</v>
      </c>
      <c r="CE304" s="37">
        <f t="shared" ca="1" si="1172"/>
        <v>0</v>
      </c>
      <c r="CF304" s="37">
        <f t="shared" ca="1" si="1173"/>
        <v>0</v>
      </c>
      <c r="CG304" s="37">
        <f t="shared" ca="1" si="1174"/>
        <v>0</v>
      </c>
      <c r="CH304" s="37">
        <f t="shared" ca="1" si="1175"/>
        <v>0</v>
      </c>
      <c r="CI304" s="19">
        <f t="shared" ca="1" si="1176"/>
        <v>0</v>
      </c>
      <c r="CJ304" s="33">
        <f t="shared" ca="1" si="1177"/>
        <v>26.942320226097547</v>
      </c>
      <c r="CK304" s="33">
        <f t="shared" ca="1" si="1266"/>
        <v>26.942320226097547</v>
      </c>
      <c r="CL304" s="24">
        <f t="shared" ca="1" si="1178"/>
        <v>0</v>
      </c>
      <c r="CM304" s="34">
        <f t="shared" ca="1" si="1179"/>
        <v>65.953299999999999</v>
      </c>
      <c r="CN304" s="34">
        <f t="shared" ca="1" si="1180"/>
        <v>65.953299999999999</v>
      </c>
      <c r="CO304" s="45">
        <f t="shared" ca="1" si="1181"/>
        <v>0</v>
      </c>
      <c r="CP304" s="5"/>
      <c r="CR304" s="5">
        <f t="shared" ca="1" si="1300"/>
        <v>32</v>
      </c>
      <c r="CS304" s="5">
        <f t="shared" ca="1" si="1301"/>
        <v>31</v>
      </c>
      <c r="CT304" s="62">
        <f t="shared" ca="1" si="1182"/>
        <v>3.125E-2</v>
      </c>
      <c r="CW304" s="5">
        <f t="shared" ca="1" si="1326"/>
        <v>112435</v>
      </c>
      <c r="CX304" s="5">
        <f t="shared" ca="1" si="1326"/>
        <v>20272.599999999999</v>
      </c>
      <c r="CY304" s="5">
        <f t="shared" ca="1" si="1326"/>
        <v>12584.9</v>
      </c>
      <c r="CZ304" s="5">
        <f t="shared" ca="1" si="1326"/>
        <v>7280.34</v>
      </c>
      <c r="DA304" s="5">
        <f t="shared" ca="1" si="1326"/>
        <v>0</v>
      </c>
      <c r="DB304" s="5">
        <f t="shared" ca="1" si="1326"/>
        <v>0</v>
      </c>
      <c r="DC304" s="5">
        <f t="shared" ca="1" si="1326"/>
        <v>0</v>
      </c>
      <c r="DD304" s="5">
        <f t="shared" ca="1" si="1326"/>
        <v>0</v>
      </c>
      <c r="DE304" s="5">
        <f t="shared" ca="1" si="1326"/>
        <v>40137.9</v>
      </c>
      <c r="DF304" s="5">
        <f t="shared" ca="1" si="1326"/>
        <v>36148.5</v>
      </c>
      <c r="DG304" s="5">
        <f t="shared" ca="1" si="1326"/>
        <v>0</v>
      </c>
      <c r="DH304" s="5">
        <f t="shared" ca="1" si="1326"/>
        <v>36148.5</v>
      </c>
      <c r="DI304" s="5">
        <f t="shared" ca="1" si="1326"/>
        <v>0</v>
      </c>
      <c r="DJ304" s="5">
        <f t="shared" ca="1" si="1326"/>
        <v>0</v>
      </c>
      <c r="DK304" s="5">
        <f t="shared" ca="1" si="1326"/>
        <v>0</v>
      </c>
      <c r="DL304" s="5"/>
      <c r="DM304" s="5">
        <f t="shared" ca="1" si="1327"/>
        <v>1612.47</v>
      </c>
      <c r="DN304" s="5">
        <f t="shared" ca="1" si="1327"/>
        <v>0</v>
      </c>
      <c r="DO304" s="5">
        <f t="shared" ca="1" si="1327"/>
        <v>0</v>
      </c>
      <c r="DP304" s="5">
        <f t="shared" ca="1" si="1327"/>
        <v>0</v>
      </c>
      <c r="DQ304" s="5">
        <f t="shared" ca="1" si="1327"/>
        <v>0</v>
      </c>
      <c r="DR304" s="5">
        <f t="shared" ca="1" si="1327"/>
        <v>0</v>
      </c>
      <c r="DS304" s="5">
        <f t="shared" ca="1" si="1327"/>
        <v>1453.5</v>
      </c>
      <c r="DT304" s="5">
        <f t="shared" ca="1" si="1327"/>
        <v>0</v>
      </c>
      <c r="DU304" s="5">
        <f t="shared" ca="1" si="1327"/>
        <v>1453.5</v>
      </c>
      <c r="DV304" s="5">
        <f t="shared" ca="1" si="1327"/>
        <v>158.97</v>
      </c>
      <c r="DW304" s="5">
        <f t="shared" ca="1" si="1327"/>
        <v>0</v>
      </c>
      <c r="DX304" s="5">
        <f t="shared" ca="1" si="1327"/>
        <v>0</v>
      </c>
      <c r="DY304" s="5">
        <f t="shared" ca="1" si="1327"/>
        <v>0</v>
      </c>
      <c r="DZ304" s="5"/>
      <c r="EA304" s="5">
        <f t="shared" ca="1" si="1320"/>
        <v>76.464699999999993</v>
      </c>
      <c r="EB304" s="5">
        <f t="shared" ca="1" si="1320"/>
        <v>22.5976</v>
      </c>
      <c r="EC304" s="5">
        <f t="shared" ca="1" si="1320"/>
        <v>30.286899999999999</v>
      </c>
      <c r="ED304" s="5">
        <f t="shared" ca="1" si="1320"/>
        <v>11.5876</v>
      </c>
      <c r="EE304" s="5">
        <f t="shared" ca="1" si="1320"/>
        <v>0</v>
      </c>
      <c r="EF304" s="5">
        <f t="shared" ca="1" si="1320"/>
        <v>0</v>
      </c>
      <c r="EG304" s="5">
        <f t="shared" ca="1" si="1320"/>
        <v>11.992599999999999</v>
      </c>
      <c r="EH304" s="5">
        <f t="shared" ca="1" si="1320"/>
        <v>0</v>
      </c>
      <c r="EI304" s="5"/>
      <c r="EJ304" s="19">
        <f t="shared" ca="1" si="1183"/>
        <v>24.757827537008932</v>
      </c>
      <c r="EK304" s="19">
        <f t="shared" ca="1" si="1184"/>
        <v>3.14292450995538</v>
      </c>
      <c r="EL304" s="19">
        <f t="shared" ca="1" si="1185"/>
        <v>1.951076362446724</v>
      </c>
      <c r="EM304" s="19">
        <f t="shared" ca="1" si="1186"/>
        <v>1.1286938541089229</v>
      </c>
      <c r="EN304" s="19">
        <f t="shared" ca="1" si="1187"/>
        <v>0</v>
      </c>
      <c r="EO304" s="19">
        <f t="shared" ca="1" si="1188"/>
        <v>0</v>
      </c>
      <c r="EP304" s="19">
        <f t="shared" ca="1" si="1189"/>
        <v>6.6043565580101964</v>
      </c>
      <c r="EQ304" s="19">
        <f t="shared" ca="1" si="1190"/>
        <v>0</v>
      </c>
      <c r="ER304" s="19">
        <f t="shared" ca="1" si="1191"/>
        <v>12.827060586508665</v>
      </c>
      <c r="ES304" s="19">
        <f t="shared" ca="1" si="1192"/>
        <v>6.3265365636444599</v>
      </c>
      <c r="ET304" s="19">
        <f t="shared" ca="1" si="1193"/>
        <v>0</v>
      </c>
      <c r="EU304" s="19">
        <f t="shared" ca="1" si="1302"/>
        <v>5.6042148835434062</v>
      </c>
      <c r="EV304" s="19">
        <f t="shared" ca="1" si="1303"/>
        <v>0</v>
      </c>
      <c r="EW304" s="72">
        <f t="shared" ca="1" si="1304"/>
        <v>0</v>
      </c>
      <c r="EX304" s="72">
        <f t="shared" ca="1" si="1305"/>
        <v>0</v>
      </c>
      <c r="EY304" s="5"/>
      <c r="EZ304" s="5"/>
      <c r="FA304" s="5"/>
      <c r="FB304" s="5">
        <f t="shared" ca="1" si="1328"/>
        <v>112435</v>
      </c>
      <c r="FC304" s="5">
        <f t="shared" ca="1" si="1328"/>
        <v>20272.599999999999</v>
      </c>
      <c r="FD304" s="5">
        <f t="shared" ca="1" si="1328"/>
        <v>12584.9</v>
      </c>
      <c r="FE304" s="5">
        <f t="shared" ca="1" si="1328"/>
        <v>7280.34</v>
      </c>
      <c r="FF304" s="5">
        <f t="shared" ca="1" si="1328"/>
        <v>0</v>
      </c>
      <c r="FG304" s="5">
        <f t="shared" ca="1" si="1328"/>
        <v>0</v>
      </c>
      <c r="FH304" s="5">
        <f t="shared" ca="1" si="1328"/>
        <v>0</v>
      </c>
      <c r="FI304" s="5">
        <f t="shared" ca="1" si="1328"/>
        <v>0</v>
      </c>
      <c r="FJ304" s="5">
        <f t="shared" ca="1" si="1328"/>
        <v>40137.9</v>
      </c>
      <c r="FK304" s="5">
        <f t="shared" ca="1" si="1328"/>
        <v>36148.5</v>
      </c>
      <c r="FL304" s="5">
        <f t="shared" ca="1" si="1328"/>
        <v>0</v>
      </c>
      <c r="FM304" s="5">
        <f t="shared" ca="1" si="1328"/>
        <v>36148.5</v>
      </c>
      <c r="FN304" s="5">
        <f t="shared" ca="1" si="1220"/>
        <v>0</v>
      </c>
      <c r="FO304" s="5">
        <f t="shared" ca="1" si="1220"/>
        <v>0</v>
      </c>
      <c r="FP304" s="5">
        <f t="shared" ca="1" si="1220"/>
        <v>0</v>
      </c>
      <c r="FQ304" s="5"/>
      <c r="FR304" s="5">
        <f t="shared" ca="1" si="1329"/>
        <v>1612.47</v>
      </c>
      <c r="FS304" s="5">
        <f t="shared" ca="1" si="1329"/>
        <v>0</v>
      </c>
      <c r="FT304" s="5">
        <f t="shared" ca="1" si="1329"/>
        <v>0</v>
      </c>
      <c r="FU304" s="5">
        <f t="shared" ca="1" si="1329"/>
        <v>0</v>
      </c>
      <c r="FV304" s="5">
        <f t="shared" ca="1" si="1329"/>
        <v>0</v>
      </c>
      <c r="FW304" s="5">
        <f t="shared" ca="1" si="1329"/>
        <v>0</v>
      </c>
      <c r="FX304" s="5">
        <f t="shared" ca="1" si="1329"/>
        <v>1453.5</v>
      </c>
      <c r="FY304" s="5">
        <f t="shared" ca="1" si="1329"/>
        <v>0</v>
      </c>
      <c r="FZ304" s="5">
        <f t="shared" ca="1" si="1329"/>
        <v>1453.5</v>
      </c>
      <c r="GA304" s="5">
        <f t="shared" ca="1" si="1329"/>
        <v>158.97</v>
      </c>
      <c r="GB304" s="5">
        <f t="shared" ca="1" si="1329"/>
        <v>0</v>
      </c>
      <c r="GC304" s="5">
        <f t="shared" ca="1" si="1329"/>
        <v>0</v>
      </c>
      <c r="GD304" s="5">
        <f t="shared" ca="1" si="1222"/>
        <v>0</v>
      </c>
      <c r="GE304" s="5"/>
      <c r="GF304" s="5">
        <f t="shared" ca="1" si="1321"/>
        <v>76.464699999999993</v>
      </c>
      <c r="GG304" s="5">
        <f t="shared" ca="1" si="1321"/>
        <v>22.5976</v>
      </c>
      <c r="GH304" s="5">
        <f t="shared" ca="1" si="1321"/>
        <v>30.286899999999999</v>
      </c>
      <c r="GI304" s="5">
        <f t="shared" ca="1" si="1321"/>
        <v>11.5876</v>
      </c>
      <c r="GJ304" s="5">
        <f t="shared" ca="1" si="1321"/>
        <v>0</v>
      </c>
      <c r="GK304" s="5">
        <f t="shared" ca="1" si="1321"/>
        <v>0</v>
      </c>
      <c r="GL304" s="5">
        <f t="shared" ca="1" si="1321"/>
        <v>11.992599999999999</v>
      </c>
      <c r="GM304" s="5">
        <f t="shared" ca="1" si="1321"/>
        <v>0</v>
      </c>
      <c r="GN304" s="5"/>
      <c r="GO304" s="19">
        <f t="shared" ca="1" si="1194"/>
        <v>24.757827537008932</v>
      </c>
      <c r="GP304" s="19">
        <f t="shared" ca="1" si="1195"/>
        <v>3.14292450995538</v>
      </c>
      <c r="GQ304" s="19">
        <f t="shared" ca="1" si="1196"/>
        <v>1.951076362446724</v>
      </c>
      <c r="GR304" s="19">
        <f t="shared" ca="1" si="1197"/>
        <v>1.1286938541089229</v>
      </c>
      <c r="GS304" s="19">
        <f t="shared" ca="1" si="1198"/>
        <v>0</v>
      </c>
      <c r="GT304" s="19">
        <f t="shared" ca="1" si="1199"/>
        <v>0</v>
      </c>
      <c r="GU304" s="19">
        <f t="shared" ca="1" si="1200"/>
        <v>6.6043565580101964</v>
      </c>
      <c r="GV304" s="19">
        <f t="shared" ca="1" si="1201"/>
        <v>0</v>
      </c>
      <c r="GW304" s="19">
        <f t="shared" ca="1" si="1202"/>
        <v>12.827060586508665</v>
      </c>
      <c r="GX304" s="19">
        <f t="shared" ca="1" si="1203"/>
        <v>6.3265365636444599</v>
      </c>
      <c r="GY304" s="19">
        <f t="shared" ca="1" si="1204"/>
        <v>0</v>
      </c>
      <c r="GZ304" s="19">
        <f t="shared" ca="1" si="1204"/>
        <v>5.6042148835434062</v>
      </c>
      <c r="HA304" s="19">
        <f t="shared" ca="1" si="1204"/>
        <v>0</v>
      </c>
      <c r="HB304" s="72">
        <f t="shared" ca="1" si="1306"/>
        <v>0</v>
      </c>
      <c r="HC304" s="72">
        <f t="shared" ca="1" si="1307"/>
        <v>0</v>
      </c>
      <c r="HD304" s="5"/>
      <c r="HE304" s="5"/>
      <c r="HF304" s="5"/>
      <c r="HG304" s="5">
        <f t="shared" ca="1" si="1330"/>
        <v>93381</v>
      </c>
      <c r="HH304" s="5">
        <f t="shared" ca="1" si="1330"/>
        <v>0</v>
      </c>
      <c r="HI304" s="5">
        <f t="shared" ca="1" si="1330"/>
        <v>12584.8</v>
      </c>
      <c r="HJ304" s="5">
        <f t="shared" ca="1" si="1330"/>
        <v>8499.2099999999991</v>
      </c>
      <c r="HK304" s="5">
        <f t="shared" ca="1" si="1330"/>
        <v>0</v>
      </c>
      <c r="HL304" s="5">
        <f t="shared" ca="1" si="1330"/>
        <v>0</v>
      </c>
      <c r="HM304" s="5">
        <f t="shared" ca="1" si="1330"/>
        <v>0</v>
      </c>
      <c r="HN304" s="5">
        <f t="shared" ca="1" si="1330"/>
        <v>0</v>
      </c>
      <c r="HO304" s="5">
        <f t="shared" ca="1" si="1330"/>
        <v>21084</v>
      </c>
      <c r="HP304" s="5">
        <f t="shared" ca="1" si="1330"/>
        <v>36148.5</v>
      </c>
      <c r="HQ304" s="5">
        <f t="shared" ca="1" si="1330"/>
        <v>0</v>
      </c>
      <c r="HR304" s="5">
        <f t="shared" ca="1" si="1330"/>
        <v>36148.5</v>
      </c>
      <c r="HS304" s="5">
        <f t="shared" ca="1" si="1330"/>
        <v>0</v>
      </c>
      <c r="HT304" s="5">
        <f t="shared" ca="1" si="1330"/>
        <v>0</v>
      </c>
      <c r="HU304" s="5">
        <f t="shared" ca="1" si="1330"/>
        <v>0</v>
      </c>
      <c r="HV304" s="5"/>
      <c r="HW304" s="5">
        <f t="shared" ca="1" si="1331"/>
        <v>2743.36</v>
      </c>
      <c r="HX304" s="5">
        <f t="shared" ca="1" si="1331"/>
        <v>1130.8900000000001</v>
      </c>
      <c r="HY304" s="5">
        <f t="shared" ca="1" si="1331"/>
        <v>0</v>
      </c>
      <c r="HZ304" s="5">
        <f t="shared" ca="1" si="1331"/>
        <v>0</v>
      </c>
      <c r="IA304" s="5">
        <f t="shared" ca="1" si="1331"/>
        <v>0</v>
      </c>
      <c r="IB304" s="5">
        <f t="shared" ca="1" si="1331"/>
        <v>0</v>
      </c>
      <c r="IC304" s="5">
        <f t="shared" ca="1" si="1331"/>
        <v>1453.5</v>
      </c>
      <c r="ID304" s="5">
        <f t="shared" ca="1" si="1331"/>
        <v>0</v>
      </c>
      <c r="IE304" s="5">
        <f t="shared" ca="1" si="1331"/>
        <v>2584.39</v>
      </c>
      <c r="IF304" s="5">
        <f t="shared" ca="1" si="1331"/>
        <v>158.97</v>
      </c>
      <c r="IG304" s="5">
        <f t="shared" ca="1" si="1331"/>
        <v>0</v>
      </c>
      <c r="IH304" s="5">
        <f t="shared" ca="1" si="1331"/>
        <v>0</v>
      </c>
      <c r="II304" s="5">
        <f t="shared" ca="1" si="1227"/>
        <v>0</v>
      </c>
      <c r="IJ304" s="5"/>
      <c r="IK304" s="5">
        <f t="shared" ca="1" si="1322"/>
        <v>65.953299999999999</v>
      </c>
      <c r="IL304" s="5">
        <f t="shared" ca="1" si="1322"/>
        <v>10.7273</v>
      </c>
      <c r="IM304" s="5">
        <f t="shared" ca="1" si="1322"/>
        <v>30.286799999999999</v>
      </c>
      <c r="IN304" s="5">
        <f t="shared" ca="1" si="1322"/>
        <v>12.9466</v>
      </c>
      <c r="IO304" s="5">
        <f t="shared" ca="1" si="1322"/>
        <v>0</v>
      </c>
      <c r="IP304" s="5">
        <f t="shared" ca="1" si="1322"/>
        <v>0</v>
      </c>
      <c r="IQ304" s="5">
        <f t="shared" ca="1" si="1322"/>
        <v>11.992599999999999</v>
      </c>
      <c r="IR304" s="5">
        <f t="shared" ca="1" si="1322"/>
        <v>0</v>
      </c>
      <c r="IS304" s="5"/>
      <c r="IT304" s="19">
        <f t="shared" ca="1" si="1267"/>
        <v>26.942320226097547</v>
      </c>
      <c r="IU304" s="19">
        <f t="shared" ca="1" si="1268"/>
        <v>5.1384938341163755</v>
      </c>
      <c r="IV304" s="19">
        <f t="shared" ca="1" si="1269"/>
        <v>1.9510608591343226</v>
      </c>
      <c r="IW304" s="19">
        <f t="shared" ca="1" si="1270"/>
        <v>1.3176590779800255</v>
      </c>
      <c r="IX304" s="19">
        <f t="shared" ca="1" si="1271"/>
        <v>0</v>
      </c>
      <c r="IY304" s="19">
        <f t="shared" ca="1" si="1272"/>
        <v>0</v>
      </c>
      <c r="IZ304" s="19">
        <f t="shared" ca="1" si="1273"/>
        <v>6.6043565580101964</v>
      </c>
      <c r="JA304" s="19">
        <f t="shared" ca="1" si="1274"/>
        <v>0</v>
      </c>
      <c r="JB304" s="19">
        <f t="shared" ca="1" si="1275"/>
        <v>15.011568778909679</v>
      </c>
      <c r="JC304" s="19">
        <f t="shared" ca="1" si="1276"/>
        <v>6.3265365636444599</v>
      </c>
      <c r="JD304" s="19">
        <f t="shared" ca="1" si="1277"/>
        <v>0</v>
      </c>
      <c r="JE304" s="19">
        <f t="shared" ca="1" si="1325"/>
        <v>5.6042148835434062</v>
      </c>
      <c r="JF304" s="19">
        <f t="shared" ca="1" si="1325"/>
        <v>0</v>
      </c>
      <c r="JG304" s="72">
        <f t="shared" ca="1" si="1308"/>
        <v>0</v>
      </c>
      <c r="JH304" s="72">
        <f t="shared" ca="1" si="1309"/>
        <v>0</v>
      </c>
      <c r="JI304" s="5"/>
      <c r="JJ304" s="5"/>
      <c r="JK304" s="5"/>
      <c r="JL304" s="5">
        <f t="shared" ca="1" si="1332"/>
        <v>93381</v>
      </c>
      <c r="JM304" s="5">
        <f t="shared" ca="1" si="1332"/>
        <v>0</v>
      </c>
      <c r="JN304" s="5">
        <f t="shared" ca="1" si="1332"/>
        <v>12584.8</v>
      </c>
      <c r="JO304" s="5">
        <f t="shared" ca="1" si="1332"/>
        <v>8499.2099999999991</v>
      </c>
      <c r="JP304" s="5">
        <f t="shared" ca="1" si="1332"/>
        <v>0</v>
      </c>
      <c r="JQ304" s="5">
        <f t="shared" ca="1" si="1332"/>
        <v>0</v>
      </c>
      <c r="JR304" s="5">
        <f t="shared" ca="1" si="1332"/>
        <v>0</v>
      </c>
      <c r="JS304" s="5">
        <f t="shared" ca="1" si="1332"/>
        <v>0</v>
      </c>
      <c r="JT304" s="5">
        <f t="shared" ca="1" si="1332"/>
        <v>21084</v>
      </c>
      <c r="JU304" s="5">
        <f t="shared" ca="1" si="1332"/>
        <v>36148.5</v>
      </c>
      <c r="JV304" s="5">
        <f t="shared" ca="1" si="1332"/>
        <v>0</v>
      </c>
      <c r="JW304" s="5">
        <f t="shared" ca="1" si="1332"/>
        <v>36148.5</v>
      </c>
      <c r="JX304" s="5">
        <f t="shared" ca="1" si="1229"/>
        <v>0</v>
      </c>
      <c r="JY304" s="5">
        <f t="shared" ca="1" si="1229"/>
        <v>0</v>
      </c>
      <c r="JZ304" s="5">
        <f t="shared" ca="1" si="1229"/>
        <v>0</v>
      </c>
      <c r="KA304" s="5"/>
      <c r="KB304" s="5">
        <f t="shared" ca="1" si="1333"/>
        <v>2743.36</v>
      </c>
      <c r="KC304" s="5">
        <f t="shared" ca="1" si="1333"/>
        <v>1130.8900000000001</v>
      </c>
      <c r="KD304" s="5">
        <f t="shared" ca="1" si="1333"/>
        <v>0</v>
      </c>
      <c r="KE304" s="5">
        <f t="shared" ca="1" si="1333"/>
        <v>0</v>
      </c>
      <c r="KF304" s="5">
        <f t="shared" ca="1" si="1333"/>
        <v>0</v>
      </c>
      <c r="KG304" s="5">
        <f t="shared" ca="1" si="1333"/>
        <v>0</v>
      </c>
      <c r="KH304" s="5">
        <f t="shared" ca="1" si="1333"/>
        <v>1453.5</v>
      </c>
      <c r="KI304" s="5">
        <f t="shared" ca="1" si="1333"/>
        <v>0</v>
      </c>
      <c r="KJ304" s="5">
        <f t="shared" ca="1" si="1333"/>
        <v>2584.39</v>
      </c>
      <c r="KK304" s="5">
        <f t="shared" ca="1" si="1333"/>
        <v>158.97</v>
      </c>
      <c r="KL304" s="5">
        <f t="shared" ca="1" si="1333"/>
        <v>0</v>
      </c>
      <c r="KM304" s="5">
        <f t="shared" ca="1" si="1333"/>
        <v>0</v>
      </c>
      <c r="KN304" s="5">
        <f t="shared" ca="1" si="1231"/>
        <v>0</v>
      </c>
      <c r="KO304" s="5"/>
      <c r="KP304" s="5">
        <f t="shared" ca="1" si="1323"/>
        <v>65.953299999999999</v>
      </c>
      <c r="KQ304" s="5">
        <f t="shared" ca="1" si="1323"/>
        <v>10.7273</v>
      </c>
      <c r="KR304" s="5">
        <f t="shared" ca="1" si="1323"/>
        <v>30.286799999999999</v>
      </c>
      <c r="KS304" s="5">
        <f t="shared" ca="1" si="1323"/>
        <v>12.9466</v>
      </c>
      <c r="KT304" s="5">
        <f t="shared" ca="1" si="1323"/>
        <v>0</v>
      </c>
      <c r="KU304" s="5">
        <f t="shared" ca="1" si="1323"/>
        <v>0</v>
      </c>
      <c r="KV304" s="5">
        <f t="shared" ca="1" si="1323"/>
        <v>11.992599999999999</v>
      </c>
      <c r="KW304" s="5">
        <f t="shared" ca="1" si="1323"/>
        <v>0</v>
      </c>
      <c r="KX304" s="5"/>
      <c r="KY304" s="19">
        <f t="shared" ca="1" si="1205"/>
        <v>26.942320226097547</v>
      </c>
      <c r="KZ304" s="19">
        <f t="shared" ca="1" si="1206"/>
        <v>5.1384938341163755</v>
      </c>
      <c r="LA304" s="19">
        <f t="shared" ca="1" si="1207"/>
        <v>1.9510608591343226</v>
      </c>
      <c r="LB304" s="19">
        <f t="shared" ca="1" si="1208"/>
        <v>1.3176590779800255</v>
      </c>
      <c r="LC304" s="19">
        <f t="shared" ca="1" si="1209"/>
        <v>0</v>
      </c>
      <c r="LD304" s="19">
        <f t="shared" ca="1" si="1210"/>
        <v>0</v>
      </c>
      <c r="LE304" s="19">
        <f t="shared" ca="1" si="1211"/>
        <v>6.6043565580101964</v>
      </c>
      <c r="LF304" s="19">
        <f t="shared" ca="1" si="1212"/>
        <v>0</v>
      </c>
      <c r="LG304" s="19">
        <f t="shared" ca="1" si="1213"/>
        <v>15.011568778909679</v>
      </c>
      <c r="LH304" s="19">
        <f t="shared" ca="1" si="1214"/>
        <v>6.3265365636444599</v>
      </c>
      <c r="LI304" s="19">
        <f t="shared" ca="1" si="1215"/>
        <v>0</v>
      </c>
      <c r="LJ304" s="19">
        <f t="shared" ca="1" si="1279"/>
        <v>5.6042148835434062</v>
      </c>
      <c r="LK304" s="19">
        <f t="shared" ca="1" si="1280"/>
        <v>0</v>
      </c>
      <c r="LL304" s="72">
        <f t="shared" ca="1" si="1310"/>
        <v>0</v>
      </c>
      <c r="LM304" s="72">
        <f t="shared" ca="1" si="1311"/>
        <v>0</v>
      </c>
    </row>
    <row r="305" spans="1:325" ht="15" customHeight="1" outlineLevel="1" x14ac:dyDescent="0.3">
      <c r="A305" s="5">
        <f>IF('Old Results'!E285='New Results'!E285,'New Results'!E285,"0")</f>
        <v>22008.2</v>
      </c>
      <c r="B305" s="5" t="e">
        <f t="shared" si="1237"/>
        <v>#VALUE!</v>
      </c>
      <c r="C305" s="27">
        <f t="shared" si="1252"/>
        <v>284</v>
      </c>
      <c r="D305" s="41" t="str">
        <f>'Old Results'!C285</f>
        <v>02-Htl-1-Zn-ExhOnly_Htg-Clg</v>
      </c>
      <c r="E305" s="41" t="str">
        <f>'New Results'!C285</f>
        <v>02-Htl-1-Zn-ExhOnly_Htg-Clg</v>
      </c>
      <c r="F305" s="5">
        <f t="shared" ref="F305" ca="1" si="1334">IF(AND($CW305&gt;0,$FB305&gt;0),CW305-FB305,0)</f>
        <v>0</v>
      </c>
      <c r="G305" s="5">
        <f t="shared" ref="G305" ca="1" si="1335">IF(AND($CW305&gt;0,$FB305&gt;0),CX305-FC305,0)</f>
        <v>0</v>
      </c>
      <c r="H305" s="5">
        <f t="shared" ref="H305" ca="1" si="1336">IF(AND($CW305&gt;0,$FB305&gt;0),CY305-FD305,0)</f>
        <v>0</v>
      </c>
      <c r="I305" s="5">
        <f t="shared" ref="I305" ca="1" si="1337">IF(AND($CW305&gt;0,$FB305&gt;0),CZ305-FE305,0)</f>
        <v>0</v>
      </c>
      <c r="J305" s="5">
        <f t="shared" ref="J305" ca="1" si="1338">IF(AND($CW305&gt;0,$FB305&gt;0),DA305-FF305,0)</f>
        <v>0</v>
      </c>
      <c r="K305" s="5">
        <f t="shared" ref="K305" ca="1" si="1339">IF(AND($CW305&gt;0,$FB305&gt;0),DB305-FG305,0)</f>
        <v>0</v>
      </c>
      <c r="L305" s="5">
        <f t="shared" ref="L305" ca="1" si="1340">IF(AND($CW305&gt;0,$FB305&gt;0),DC305-FH305,0)</f>
        <v>0</v>
      </c>
      <c r="M305" s="5">
        <f t="shared" ref="M305" ca="1" si="1341">IF(AND($CW305&gt;0,$FB305&gt;0),DD305-FI305,0)</f>
        <v>0</v>
      </c>
      <c r="N305" s="5">
        <f t="shared" ref="N305" ca="1" si="1342">IF(AND($CW305&gt;0,$FB305&gt;0),DE305-FJ305,0)</f>
        <v>0</v>
      </c>
      <c r="O305" s="5">
        <f t="shared" ref="O305" ca="1" si="1343">IF(AND($CW305&gt;0,$FB305&gt;0),DF305-FK305,0)</f>
        <v>0</v>
      </c>
      <c r="P305" s="5">
        <f t="shared" ref="P305" ca="1" si="1344">IF(AND($CW305&gt;0,$FB305&gt;0),DG305-FL305,0)</f>
        <v>0</v>
      </c>
      <c r="Q305" s="5">
        <f t="shared" ref="Q305" ca="1" si="1345">IF(AND($CW305&gt;0,$FB305&gt;0),DH305-FM305,0)</f>
        <v>0</v>
      </c>
      <c r="R305" s="5">
        <f t="shared" ca="1" si="1281"/>
        <v>0</v>
      </c>
      <c r="S305" s="5">
        <f t="shared" ca="1" si="1282"/>
        <v>0</v>
      </c>
      <c r="T305" s="5">
        <f t="shared" ca="1" si="1283"/>
        <v>0</v>
      </c>
      <c r="U305" s="5">
        <f t="shared" ref="U305" ca="1" si="1346">IF(AND($DM305&gt;0,$FR305&gt;0),DM305-FR305,0)</f>
        <v>0</v>
      </c>
      <c r="V305" s="5">
        <f t="shared" ref="V305" ca="1" si="1347">IF(AND($DM305&gt;0,$FR305&gt;0),DN305-FS305,0)</f>
        <v>0</v>
      </c>
      <c r="W305" s="5">
        <f t="shared" ref="W305" ca="1" si="1348">IF(AND($DM305&gt;0,$FR305&gt;0),DO305-FT305,0)</f>
        <v>0</v>
      </c>
      <c r="X305" s="5">
        <f t="shared" ref="X305" ca="1" si="1349">IF(AND($DM305&gt;0,$FR305&gt;0),DP305-FU305,0)</f>
        <v>0</v>
      </c>
      <c r="Y305" s="5">
        <f t="shared" ref="Y305" ca="1" si="1350">IF(AND($DM305&gt;0,$FR305&gt;0),DQ305-FV305,0)</f>
        <v>0</v>
      </c>
      <c r="Z305" s="5">
        <f t="shared" ref="Z305" ca="1" si="1351">IF(AND($DM305&gt;0,$FR305&gt;0),DR305-FW305,0)</f>
        <v>0</v>
      </c>
      <c r="AA305" s="5">
        <f t="shared" ref="AA305" ca="1" si="1352">IF(AND($DM305&gt;0,$FR305&gt;0),DS305-FX305,0)</f>
        <v>0</v>
      </c>
      <c r="AB305" s="5">
        <f t="shared" ref="AB305" ca="1" si="1353">IF(AND($DM305&gt;0,$FR305&gt;0),DT305-FY305,0)</f>
        <v>0</v>
      </c>
      <c r="AC305" s="5">
        <f t="shared" ref="AC305" ca="1" si="1354">IF(AND($DM305&gt;0,$FR305&gt;0),DU305-FZ305,0)</f>
        <v>0</v>
      </c>
      <c r="AD305" s="5">
        <f t="shared" ref="AD305" ca="1" si="1355">IF(AND($DM305&gt;0,$FR305&gt;0),DV305-GA305,0)</f>
        <v>0</v>
      </c>
      <c r="AE305" s="5">
        <f t="shared" ref="AE305" ca="1" si="1356">IF(AND($DM305&gt;0,$FR305&gt;0),DW305-GB305,0)</f>
        <v>0</v>
      </c>
      <c r="AF305" s="5">
        <f t="shared" ref="AF305:AG305" ca="1" si="1357">IF(AND($DM305&gt;0,$FR305&gt;0),DX305-GC305,0)</f>
        <v>0</v>
      </c>
      <c r="AG305" s="5">
        <f t="shared" ca="1" si="1357"/>
        <v>0</v>
      </c>
      <c r="AH305" s="37">
        <f t="shared" ref="AH305" ca="1" si="1358">IF(AND($EA305&gt;0,$GF305&gt;0),EA305-GF305,0)</f>
        <v>0</v>
      </c>
      <c r="AI305" s="37">
        <f t="shared" ref="AI305" ca="1" si="1359">IF(AND($EA305&gt;0,$GF305&gt;0),EB305-GG305,0)</f>
        <v>0</v>
      </c>
      <c r="AJ305" s="37">
        <f t="shared" ref="AJ305" ca="1" si="1360">IF(AND($EA305&gt;0,$GF305&gt;0),EC305-GH305,0)</f>
        <v>0</v>
      </c>
      <c r="AK305" s="37">
        <f t="shared" ref="AK305" ca="1" si="1361">IF(AND($EA305&gt;0,$GF305&gt;0),ED305-GI305,0)</f>
        <v>0</v>
      </c>
      <c r="AL305" s="37">
        <f t="shared" ref="AL305" ca="1" si="1362">IF(AND($EA305&gt;0,$GF305&gt;0),EE305-GJ305,0)</f>
        <v>0</v>
      </c>
      <c r="AM305" s="37">
        <f t="shared" ref="AM305" ca="1" si="1363">IF(AND($EA305&gt;0,$GF305&gt;0),EF305-GK305,0)</f>
        <v>0</v>
      </c>
      <c r="AN305" s="37">
        <f t="shared" ref="AN305" ca="1" si="1364">IF(AND($EA305&gt;0,$GF305&gt;0),EG305-GL305,0)</f>
        <v>0</v>
      </c>
      <c r="AO305" s="37">
        <f t="shared" ref="AO305" ca="1" si="1365">IF(AND($EA305&gt;0,$GF305&gt;0),EH305-GM305,0)</f>
        <v>0</v>
      </c>
      <c r="AP305" s="33">
        <f t="shared" ref="AP305" ca="1" si="1366">IFERROR(((CW305*3.412)+(DM305*100))/$A305,0)</f>
        <v>26.364568479021454</v>
      </c>
      <c r="AQ305" s="33">
        <f t="shared" ref="AQ305" ca="1" si="1367">IFERROR(((FB305*3.412)+(FR305*100))/$A305,0)</f>
        <v>26.364568479021454</v>
      </c>
      <c r="AR305" s="24">
        <f t="shared" ref="AR305" ca="1" si="1368">IF(AND(AQ305&gt;0,AP305&gt;0),ABS(AP305-AQ305)/AVERAGE(AQ305:AQ305),0)</f>
        <v>0</v>
      </c>
      <c r="AS305" s="34">
        <f t="shared" ref="AS305" ca="1" si="1369">EA305</f>
        <v>98.558199999999999</v>
      </c>
      <c r="AT305" s="34">
        <f t="shared" ref="AT305" ca="1" si="1370">GF305</f>
        <v>98.558199999999999</v>
      </c>
      <c r="AU305" s="45">
        <f t="shared" ref="AU305" ca="1" si="1371">IF(AND(AT305&gt;0,AS305&gt;0),(AS305-AT305)/AVERAGE(AT305:AT305),0)</f>
        <v>0</v>
      </c>
      <c r="AV305" s="34">
        <f t="shared" ref="AV305" ca="1" si="1372">ROUND(CM305-AS305,1)</f>
        <v>11.9</v>
      </c>
      <c r="AW305" s="34">
        <f t="shared" ref="AW305" ca="1" si="1373">ROUND(CN305-AT305,1)</f>
        <v>11.9</v>
      </c>
      <c r="AX305" s="46">
        <f t="shared" ref="AX305" ca="1" si="1374">IFERROR((AV305-AW305)/AW305,0)</f>
        <v>0</v>
      </c>
      <c r="AY305" s="5"/>
      <c r="AZ305" s="5">
        <f t="shared" ca="1" si="1254"/>
        <v>0</v>
      </c>
      <c r="BA305" s="5">
        <f t="shared" ca="1" si="1255"/>
        <v>0</v>
      </c>
      <c r="BB305" s="5">
        <f t="shared" ca="1" si="1256"/>
        <v>0</v>
      </c>
      <c r="BC305" s="5">
        <f t="shared" ca="1" si="1257"/>
        <v>0</v>
      </c>
      <c r="BD305" s="5">
        <f t="shared" ca="1" si="1258"/>
        <v>0</v>
      </c>
      <c r="BE305" s="5">
        <f t="shared" ca="1" si="1259"/>
        <v>0</v>
      </c>
      <c r="BF305" s="5">
        <f t="shared" ca="1" si="1260"/>
        <v>0</v>
      </c>
      <c r="BG305" s="5">
        <f t="shared" ca="1" si="1261"/>
        <v>0</v>
      </c>
      <c r="BH305" s="5">
        <f t="shared" ca="1" si="1262"/>
        <v>0</v>
      </c>
      <c r="BI305" s="5">
        <f t="shared" ca="1" si="1263"/>
        <v>0</v>
      </c>
      <c r="BJ305" s="5">
        <f t="shared" ca="1" si="1264"/>
        <v>0</v>
      </c>
      <c r="BK305" s="5">
        <f t="shared" ca="1" si="1265"/>
        <v>0</v>
      </c>
      <c r="BL305" s="5">
        <f t="shared" ca="1" si="1284"/>
        <v>0</v>
      </c>
      <c r="BM305" s="5">
        <f t="shared" ca="1" si="1285"/>
        <v>0</v>
      </c>
      <c r="BN305" s="5">
        <f t="shared" ca="1" si="1286"/>
        <v>0</v>
      </c>
      <c r="BO305" s="5">
        <f t="shared" ca="1" si="1287"/>
        <v>0</v>
      </c>
      <c r="BP305" s="5">
        <f t="shared" ca="1" si="1288"/>
        <v>0</v>
      </c>
      <c r="BQ305" s="5">
        <f t="shared" ca="1" si="1289"/>
        <v>0</v>
      </c>
      <c r="BR305" s="5">
        <f t="shared" ca="1" si="1290"/>
        <v>0</v>
      </c>
      <c r="BS305" s="5">
        <f t="shared" ca="1" si="1291"/>
        <v>0</v>
      </c>
      <c r="BT305" s="5">
        <f t="shared" ca="1" si="1292"/>
        <v>0</v>
      </c>
      <c r="BU305" s="5">
        <f t="shared" ca="1" si="1293"/>
        <v>0</v>
      </c>
      <c r="BV305" s="5">
        <f t="shared" ca="1" si="1294"/>
        <v>0</v>
      </c>
      <c r="BW305" s="5">
        <f t="shared" ca="1" si="1295"/>
        <v>0</v>
      </c>
      <c r="BX305" s="5">
        <f t="shared" ca="1" si="1296"/>
        <v>0</v>
      </c>
      <c r="BY305" s="5">
        <f t="shared" ca="1" si="1297"/>
        <v>0</v>
      </c>
      <c r="BZ305" s="5">
        <f t="shared" ca="1" si="1298"/>
        <v>0</v>
      </c>
      <c r="CA305" s="5">
        <f t="shared" ca="1" si="1299"/>
        <v>0</v>
      </c>
      <c r="CB305" s="37">
        <f t="shared" ref="CB305" ca="1" si="1375">IF(AND($IK305&gt;0,$KP305&gt;0),IK305-KP305,0)</f>
        <v>0</v>
      </c>
      <c r="CC305" s="37">
        <f t="shared" ref="CC305" ca="1" si="1376">IF(AND($IK305&gt;0,$KP305&gt;0),IL305-KQ305,0)</f>
        <v>0</v>
      </c>
      <c r="CD305" s="37">
        <f t="shared" ref="CD305" ca="1" si="1377">IF(AND($IK305&gt;0,$KP305&gt;0),IM305-KR305,0)</f>
        <v>0</v>
      </c>
      <c r="CE305" s="37">
        <f t="shared" ref="CE305" ca="1" si="1378">IF(AND($IK305&gt;0,$KP305&gt;0),IN305-KS305,0)</f>
        <v>0</v>
      </c>
      <c r="CF305" s="37">
        <f t="shared" ref="CF305" ca="1" si="1379">IF(AND($IK305&gt;0,$KP305&gt;0),IO305-KT305,0)</f>
        <v>0</v>
      </c>
      <c r="CG305" s="37">
        <f t="shared" ref="CG305" ca="1" si="1380">IF(AND($IK305&gt;0,$KP305&gt;0),IP305-KU305,0)</f>
        <v>0</v>
      </c>
      <c r="CH305" s="37">
        <f t="shared" ref="CH305" ca="1" si="1381">IF(AND($IK305&gt;0,$KP305&gt;0),IQ305-KV305,0)</f>
        <v>0</v>
      </c>
      <c r="CI305" s="19">
        <f t="shared" ref="CI305" ca="1" si="1382">IF(AND($IK305&gt;0,$KP305&gt;0),IR305-KW305,0)</f>
        <v>0</v>
      </c>
      <c r="CJ305" s="33">
        <f t="shared" ref="CJ305" ca="1" si="1383">IFERROR(((HG305*3.412)+(HW305*100))/$A305,0)</f>
        <v>38.606750211284883</v>
      </c>
      <c r="CK305" s="33">
        <f t="shared" ca="1" si="1266"/>
        <v>38.606750211284883</v>
      </c>
      <c r="CL305" s="24">
        <f t="shared" ref="CL305" ca="1" si="1384">IF(AND(CK305&gt;0,CJ305&gt;0),ABS(CJ305-CK305)/AVERAGE(CK305:CK305),0)</f>
        <v>0</v>
      </c>
      <c r="CM305" s="34">
        <f t="shared" ref="CM305" ca="1" si="1385">IK305</f>
        <v>110.42100000000001</v>
      </c>
      <c r="CN305" s="34">
        <f t="shared" ref="CN305" ca="1" si="1386">KP305</f>
        <v>110.42100000000001</v>
      </c>
      <c r="CO305" s="45">
        <f t="shared" ref="CO305" ca="1" si="1387">IF(AND(CN305&gt;0,CM305&gt;0),(CM305-CN305)/AVERAGE(CN305:CN305),0)</f>
        <v>0</v>
      </c>
      <c r="CP305" s="5"/>
      <c r="CR305" s="5">
        <f t="shared" ca="1" si="1300"/>
        <v>29</v>
      </c>
      <c r="CS305" s="5">
        <f t="shared" ca="1" si="1301"/>
        <v>29</v>
      </c>
      <c r="CT305" s="62">
        <f t="shared" ref="CT305" ca="1" si="1388">1-(CS305/CR305)</f>
        <v>0</v>
      </c>
      <c r="CW305" s="5">
        <f t="shared" ca="1" si="1326"/>
        <v>127458</v>
      </c>
      <c r="CX305" s="5">
        <f t="shared" ca="1" si="1326"/>
        <v>23126.400000000001</v>
      </c>
      <c r="CY305" s="5">
        <f t="shared" ca="1" si="1326"/>
        <v>9684.85</v>
      </c>
      <c r="CZ305" s="5">
        <f t="shared" ca="1" si="1326"/>
        <v>22349.9</v>
      </c>
      <c r="DA305" s="5">
        <f t="shared" ca="1" si="1326"/>
        <v>0</v>
      </c>
      <c r="DB305" s="5">
        <f t="shared" ca="1" si="1326"/>
        <v>0</v>
      </c>
      <c r="DC305" s="5">
        <f t="shared" ca="1" si="1326"/>
        <v>0</v>
      </c>
      <c r="DD305" s="5">
        <f t="shared" ca="1" si="1326"/>
        <v>0</v>
      </c>
      <c r="DE305" s="5">
        <f t="shared" ca="1" si="1326"/>
        <v>55161.1</v>
      </c>
      <c r="DF305" s="5">
        <f t="shared" ca="1" si="1326"/>
        <v>36148.5</v>
      </c>
      <c r="DG305" s="5">
        <f t="shared" ca="1" si="1326"/>
        <v>0</v>
      </c>
      <c r="DH305" s="5">
        <f t="shared" ca="1" si="1326"/>
        <v>36148.5</v>
      </c>
      <c r="DI305" s="5">
        <f t="shared" ca="1" si="1326"/>
        <v>0</v>
      </c>
      <c r="DJ305" s="5">
        <f t="shared" ca="1" si="1326"/>
        <v>0</v>
      </c>
      <c r="DK305" s="5">
        <f t="shared" ca="1" si="1326"/>
        <v>0</v>
      </c>
      <c r="DL305" s="5"/>
      <c r="DM305" s="5">
        <f t="shared" ca="1" si="1327"/>
        <v>1453.5</v>
      </c>
      <c r="DN305" s="5">
        <f t="shared" ca="1" si="1327"/>
        <v>0</v>
      </c>
      <c r="DO305" s="5">
        <f t="shared" ca="1" si="1327"/>
        <v>0</v>
      </c>
      <c r="DP305" s="5">
        <f t="shared" ca="1" si="1327"/>
        <v>0</v>
      </c>
      <c r="DQ305" s="5">
        <f t="shared" ca="1" si="1327"/>
        <v>0</v>
      </c>
      <c r="DR305" s="5">
        <f t="shared" ca="1" si="1327"/>
        <v>0</v>
      </c>
      <c r="DS305" s="5">
        <f t="shared" ca="1" si="1327"/>
        <v>1453.5</v>
      </c>
      <c r="DT305" s="5">
        <f t="shared" ca="1" si="1327"/>
        <v>0</v>
      </c>
      <c r="DU305" s="5">
        <f t="shared" ca="1" si="1327"/>
        <v>1453.5</v>
      </c>
      <c r="DV305" s="5">
        <f t="shared" ca="1" si="1327"/>
        <v>0</v>
      </c>
      <c r="DW305" s="5">
        <f t="shared" ca="1" si="1327"/>
        <v>0</v>
      </c>
      <c r="DX305" s="5">
        <f t="shared" ca="1" si="1327"/>
        <v>0</v>
      </c>
      <c r="DY305" s="5">
        <f t="shared" ca="1" si="1327"/>
        <v>0</v>
      </c>
      <c r="DZ305" s="5"/>
      <c r="EA305" s="5">
        <f t="shared" ca="1" si="1320"/>
        <v>98.558199999999999</v>
      </c>
      <c r="EB305" s="5">
        <f t="shared" ca="1" si="1320"/>
        <v>25.6828</v>
      </c>
      <c r="EC305" s="5">
        <f t="shared" ca="1" si="1320"/>
        <v>29.845099999999999</v>
      </c>
      <c r="ED305" s="5">
        <f t="shared" ca="1" si="1320"/>
        <v>31.037700000000001</v>
      </c>
      <c r="EE305" s="5">
        <f t="shared" ca="1" si="1320"/>
        <v>0</v>
      </c>
      <c r="EF305" s="5">
        <f t="shared" ca="1" si="1320"/>
        <v>0</v>
      </c>
      <c r="EG305" s="5">
        <f t="shared" ca="1" si="1320"/>
        <v>11.992599999999999</v>
      </c>
      <c r="EH305" s="5">
        <f t="shared" ca="1" si="1320"/>
        <v>0</v>
      </c>
      <c r="EI305" s="5"/>
      <c r="EJ305" s="19">
        <f t="shared" ref="EJ305" ca="1" si="1389">((CW305*3.412)+(DM305*100))/$A305</f>
        <v>26.364568479021454</v>
      </c>
      <c r="EK305" s="19">
        <f t="shared" ref="EK305" ca="1" si="1390">((CX305*3.412)+(DN305*100))/$A305</f>
        <v>3.5853580392762701</v>
      </c>
      <c r="EL305" s="19">
        <f t="shared" ref="EL305" ca="1" si="1391">((CY305*3.412)+(DO305*100))/$A305</f>
        <v>1.5014725511400295</v>
      </c>
      <c r="EM305" s="19">
        <f t="shared" ref="EM305" ca="1" si="1392">((CZ305*3.412)+(DP305*100))/$A305</f>
        <v>3.4649748184767497</v>
      </c>
      <c r="EN305" s="19">
        <f t="shared" ref="EN305" ca="1" si="1393">((DA305*3.412)+(DQ305*100))/$A305</f>
        <v>0</v>
      </c>
      <c r="EO305" s="19">
        <f t="shared" ref="EO305" ca="1" si="1394">((DB305*3.412)+(DR305*100))/$A305</f>
        <v>0</v>
      </c>
      <c r="EP305" s="19">
        <f t="shared" ref="EP305" ca="1" si="1395">((DC305*3.412)+(DS305*100))/$A305</f>
        <v>6.6043565580101964</v>
      </c>
      <c r="EQ305" s="19">
        <f t="shared" ref="EQ305" ca="1" si="1396">((DD305*3.412)+(DT305*100))/$A305</f>
        <v>0</v>
      </c>
      <c r="ER305" s="19">
        <f t="shared" ref="ER305" ca="1" si="1397">((DE305*3.412)+(DU305*100))/$A305</f>
        <v>15.156154215247042</v>
      </c>
      <c r="ES305" s="19">
        <f t="shared" ref="ES305" ca="1" si="1398">((DF305*3.412)+(DV305*100))/$A305</f>
        <v>5.6042148835434062</v>
      </c>
      <c r="ET305" s="19">
        <f t="shared" ref="ET305" ca="1" si="1399">((DG305*3.412)+(DW305*100))/$A305</f>
        <v>0</v>
      </c>
      <c r="EU305" s="19">
        <f t="shared" ca="1" si="1302"/>
        <v>5.6042148835434062</v>
      </c>
      <c r="EV305" s="19">
        <f t="shared" ca="1" si="1303"/>
        <v>0</v>
      </c>
      <c r="EW305" s="72">
        <f t="shared" ca="1" si="1304"/>
        <v>0</v>
      </c>
      <c r="EX305" s="72">
        <f t="shared" ca="1" si="1305"/>
        <v>0</v>
      </c>
      <c r="EY305" s="5"/>
      <c r="EZ305" s="5"/>
      <c r="FA305" s="5"/>
      <c r="FB305" s="5">
        <f t="shared" ca="1" si="1328"/>
        <v>127458</v>
      </c>
      <c r="FC305" s="5">
        <f t="shared" ca="1" si="1328"/>
        <v>23126.400000000001</v>
      </c>
      <c r="FD305" s="5">
        <f t="shared" ca="1" si="1328"/>
        <v>9684.85</v>
      </c>
      <c r="FE305" s="5">
        <f t="shared" ca="1" si="1328"/>
        <v>22349.9</v>
      </c>
      <c r="FF305" s="5">
        <f t="shared" ca="1" si="1328"/>
        <v>0</v>
      </c>
      <c r="FG305" s="5">
        <f t="shared" ca="1" si="1328"/>
        <v>0</v>
      </c>
      <c r="FH305" s="5">
        <f t="shared" ca="1" si="1328"/>
        <v>0</v>
      </c>
      <c r="FI305" s="5">
        <f t="shared" ca="1" si="1328"/>
        <v>0</v>
      </c>
      <c r="FJ305" s="5">
        <f t="shared" ca="1" si="1328"/>
        <v>55161.1</v>
      </c>
      <c r="FK305" s="5">
        <f t="shared" ca="1" si="1328"/>
        <v>36148.5</v>
      </c>
      <c r="FL305" s="5">
        <f t="shared" ca="1" si="1328"/>
        <v>0</v>
      </c>
      <c r="FM305" s="5">
        <f t="shared" ca="1" si="1328"/>
        <v>36148.5</v>
      </c>
      <c r="FN305" s="5">
        <f t="shared" ca="1" si="1220"/>
        <v>0</v>
      </c>
      <c r="FO305" s="5">
        <f t="shared" ca="1" si="1220"/>
        <v>0</v>
      </c>
      <c r="FP305" s="5">
        <f t="shared" ca="1" si="1220"/>
        <v>0</v>
      </c>
      <c r="FQ305" s="5"/>
      <c r="FR305" s="5">
        <f t="shared" ca="1" si="1329"/>
        <v>1453.5</v>
      </c>
      <c r="FS305" s="5">
        <f t="shared" ca="1" si="1329"/>
        <v>0</v>
      </c>
      <c r="FT305" s="5">
        <f t="shared" ca="1" si="1329"/>
        <v>0</v>
      </c>
      <c r="FU305" s="5">
        <f t="shared" ca="1" si="1329"/>
        <v>0</v>
      </c>
      <c r="FV305" s="5">
        <f t="shared" ca="1" si="1329"/>
        <v>0</v>
      </c>
      <c r="FW305" s="5">
        <f t="shared" ca="1" si="1329"/>
        <v>0</v>
      </c>
      <c r="FX305" s="5">
        <f t="shared" ca="1" si="1329"/>
        <v>1453.5</v>
      </c>
      <c r="FY305" s="5">
        <f t="shared" ca="1" si="1329"/>
        <v>0</v>
      </c>
      <c r="FZ305" s="5">
        <f t="shared" ca="1" si="1329"/>
        <v>1453.5</v>
      </c>
      <c r="GA305" s="5">
        <f t="shared" ca="1" si="1329"/>
        <v>0</v>
      </c>
      <c r="GB305" s="5">
        <f t="shared" ca="1" si="1329"/>
        <v>0</v>
      </c>
      <c r="GC305" s="5">
        <f t="shared" ca="1" si="1329"/>
        <v>0</v>
      </c>
      <c r="GD305" s="5">
        <f t="shared" ca="1" si="1222"/>
        <v>0</v>
      </c>
      <c r="GE305" s="5"/>
      <c r="GF305" s="5">
        <f t="shared" ca="1" si="1321"/>
        <v>98.558199999999999</v>
      </c>
      <c r="GG305" s="5">
        <f t="shared" ca="1" si="1321"/>
        <v>25.6828</v>
      </c>
      <c r="GH305" s="5">
        <f t="shared" ca="1" si="1321"/>
        <v>29.845099999999999</v>
      </c>
      <c r="GI305" s="5">
        <f t="shared" ca="1" si="1321"/>
        <v>31.037700000000001</v>
      </c>
      <c r="GJ305" s="5">
        <f t="shared" ca="1" si="1321"/>
        <v>0</v>
      </c>
      <c r="GK305" s="5">
        <f t="shared" ca="1" si="1321"/>
        <v>0</v>
      </c>
      <c r="GL305" s="5">
        <f t="shared" ca="1" si="1321"/>
        <v>11.992599999999999</v>
      </c>
      <c r="GM305" s="5">
        <f t="shared" ca="1" si="1321"/>
        <v>0</v>
      </c>
      <c r="GN305" s="5"/>
      <c r="GO305" s="19">
        <f t="shared" ref="GO305" ca="1" si="1400">((FB305*3.412)+(FR305*100))/$A305</f>
        <v>26.364568479021454</v>
      </c>
      <c r="GP305" s="19">
        <f t="shared" ref="GP305" ca="1" si="1401">((FC305*3.412)+(FS305*100))/$A305</f>
        <v>3.5853580392762701</v>
      </c>
      <c r="GQ305" s="19">
        <f t="shared" ref="GQ305" ca="1" si="1402">((FD305*3.412)+(FT305*100))/$A305</f>
        <v>1.5014725511400295</v>
      </c>
      <c r="GR305" s="19">
        <f t="shared" ref="GR305" ca="1" si="1403">((FE305*3.412)+(FU305*100))/$A305</f>
        <v>3.4649748184767497</v>
      </c>
      <c r="GS305" s="19">
        <f t="shared" ref="GS305" ca="1" si="1404">((FF305*3.412)+(FV305*100))/$A305</f>
        <v>0</v>
      </c>
      <c r="GT305" s="19">
        <f t="shared" ref="GT305" ca="1" si="1405">((FG305*3.412)+(FW305*100))/$A305</f>
        <v>0</v>
      </c>
      <c r="GU305" s="19">
        <f t="shared" ref="GU305" ca="1" si="1406">((FH305*3.412)+(FX305*100))/$A305</f>
        <v>6.6043565580101964</v>
      </c>
      <c r="GV305" s="19">
        <f t="shared" ref="GV305" ca="1" si="1407">((FI305*3.412)+(FY305*100))/$A305</f>
        <v>0</v>
      </c>
      <c r="GW305" s="19">
        <f t="shared" ref="GW305" ca="1" si="1408">((FJ305*3.412)+(FZ305*100))/$A305</f>
        <v>15.156154215247042</v>
      </c>
      <c r="GX305" s="19">
        <f t="shared" ref="GX305" ca="1" si="1409">((FK305*3.412)+(GA305*100))/$A305</f>
        <v>5.6042148835434062</v>
      </c>
      <c r="GY305" s="19">
        <f t="shared" ref="GY305:HA305" ca="1" si="1410">((FL305*3.412)+(GB305*100))/$A305</f>
        <v>0</v>
      </c>
      <c r="GZ305" s="19">
        <f t="shared" ca="1" si="1410"/>
        <v>5.6042148835434062</v>
      </c>
      <c r="HA305" s="19">
        <f t="shared" ca="1" si="1410"/>
        <v>0</v>
      </c>
      <c r="HB305" s="72">
        <f t="shared" ca="1" si="1306"/>
        <v>0</v>
      </c>
      <c r="HC305" s="72">
        <f t="shared" ca="1" si="1307"/>
        <v>0</v>
      </c>
      <c r="HD305" s="5"/>
      <c r="HE305" s="5"/>
      <c r="HF305" s="5"/>
      <c r="HG305" s="5">
        <f t="shared" ca="1" si="1330"/>
        <v>106090</v>
      </c>
      <c r="HH305" s="5">
        <f t="shared" ca="1" si="1330"/>
        <v>0</v>
      </c>
      <c r="HI305" s="5">
        <f t="shared" ca="1" si="1330"/>
        <v>11462.8</v>
      </c>
      <c r="HJ305" s="5">
        <f t="shared" ca="1" si="1330"/>
        <v>22330.2</v>
      </c>
      <c r="HK305" s="5">
        <f t="shared" ca="1" si="1330"/>
        <v>0</v>
      </c>
      <c r="HL305" s="5">
        <f t="shared" ca="1" si="1330"/>
        <v>0</v>
      </c>
      <c r="HM305" s="5">
        <f t="shared" ca="1" si="1330"/>
        <v>0</v>
      </c>
      <c r="HN305" s="5">
        <f t="shared" ca="1" si="1330"/>
        <v>0</v>
      </c>
      <c r="HO305" s="5">
        <f t="shared" ca="1" si="1330"/>
        <v>33793</v>
      </c>
      <c r="HP305" s="5">
        <f t="shared" ca="1" si="1330"/>
        <v>36148.5</v>
      </c>
      <c r="HQ305" s="5">
        <f t="shared" ca="1" si="1330"/>
        <v>0</v>
      </c>
      <c r="HR305" s="5">
        <f t="shared" ca="1" si="1330"/>
        <v>36148.5</v>
      </c>
      <c r="HS305" s="5">
        <f t="shared" ca="1" si="1330"/>
        <v>0</v>
      </c>
      <c r="HT305" s="5">
        <f t="shared" ca="1" si="1330"/>
        <v>0</v>
      </c>
      <c r="HU305" s="5">
        <f t="shared" ca="1" si="1330"/>
        <v>0</v>
      </c>
      <c r="HV305" s="5"/>
      <c r="HW305" s="5">
        <f t="shared" ca="1" si="1331"/>
        <v>4876.8599999999997</v>
      </c>
      <c r="HX305" s="5">
        <f t="shared" ca="1" si="1331"/>
        <v>3423.35</v>
      </c>
      <c r="HY305" s="5">
        <f t="shared" ca="1" si="1331"/>
        <v>0</v>
      </c>
      <c r="HZ305" s="5">
        <f t="shared" ca="1" si="1331"/>
        <v>0</v>
      </c>
      <c r="IA305" s="5">
        <f t="shared" ca="1" si="1331"/>
        <v>0</v>
      </c>
      <c r="IB305" s="5">
        <f t="shared" ca="1" si="1331"/>
        <v>0</v>
      </c>
      <c r="IC305" s="5">
        <f t="shared" ca="1" si="1331"/>
        <v>1453.5</v>
      </c>
      <c r="ID305" s="5">
        <f t="shared" ca="1" si="1331"/>
        <v>0</v>
      </c>
      <c r="IE305" s="5">
        <f t="shared" ca="1" si="1331"/>
        <v>4876.8599999999997</v>
      </c>
      <c r="IF305" s="5">
        <f t="shared" ca="1" si="1331"/>
        <v>0</v>
      </c>
      <c r="IG305" s="5">
        <f t="shared" ca="1" si="1331"/>
        <v>0</v>
      </c>
      <c r="IH305" s="5">
        <f t="shared" ca="1" si="1331"/>
        <v>0</v>
      </c>
      <c r="II305" s="5">
        <f t="shared" ca="1" si="1227"/>
        <v>0</v>
      </c>
      <c r="IJ305" s="5"/>
      <c r="IK305" s="5">
        <f t="shared" ca="1" si="1322"/>
        <v>110.42100000000001</v>
      </c>
      <c r="IL305" s="5">
        <f t="shared" ca="1" si="1322"/>
        <v>31.9848</v>
      </c>
      <c r="IM305" s="5">
        <f t="shared" ca="1" si="1322"/>
        <v>35.3904</v>
      </c>
      <c r="IN305" s="5">
        <f t="shared" ca="1" si="1322"/>
        <v>31.0532</v>
      </c>
      <c r="IO305" s="5">
        <f t="shared" ca="1" si="1322"/>
        <v>0</v>
      </c>
      <c r="IP305" s="5">
        <f t="shared" ca="1" si="1322"/>
        <v>0</v>
      </c>
      <c r="IQ305" s="5">
        <f t="shared" ca="1" si="1322"/>
        <v>11.992599999999999</v>
      </c>
      <c r="IR305" s="5">
        <f t="shared" ca="1" si="1322"/>
        <v>0</v>
      </c>
      <c r="IS305" s="5"/>
      <c r="IT305" s="19">
        <f t="shared" ca="1" si="1267"/>
        <v>38.606750211284883</v>
      </c>
      <c r="IU305" s="19">
        <f t="shared" ca="1" si="1268"/>
        <v>15.554884088657863</v>
      </c>
      <c r="IV305" s="19">
        <f t="shared" ca="1" si="1269"/>
        <v>1.7771136939867864</v>
      </c>
      <c r="IW305" s="19">
        <f t="shared" ca="1" si="1270"/>
        <v>3.4619206659336061</v>
      </c>
      <c r="IX305" s="19">
        <f t="shared" ca="1" si="1271"/>
        <v>0</v>
      </c>
      <c r="IY305" s="19">
        <f t="shared" ca="1" si="1272"/>
        <v>0</v>
      </c>
      <c r="IZ305" s="19">
        <f t="shared" ca="1" si="1273"/>
        <v>6.6043565580101964</v>
      </c>
      <c r="JA305" s="19">
        <f t="shared" ca="1" si="1274"/>
        <v>0</v>
      </c>
      <c r="JB305" s="19">
        <f t="shared" ca="1" si="1275"/>
        <v>27.398320444198067</v>
      </c>
      <c r="JC305" s="19">
        <f t="shared" ca="1" si="1276"/>
        <v>5.6042148835434062</v>
      </c>
      <c r="JD305" s="19">
        <f t="shared" ca="1" si="1277"/>
        <v>0</v>
      </c>
      <c r="JE305" s="19">
        <f t="shared" ca="1" si="1325"/>
        <v>5.6042148835434062</v>
      </c>
      <c r="JF305" s="19">
        <f t="shared" ca="1" si="1325"/>
        <v>0</v>
      </c>
      <c r="JG305" s="72">
        <f t="shared" ca="1" si="1308"/>
        <v>0</v>
      </c>
      <c r="JH305" s="72">
        <f t="shared" ca="1" si="1309"/>
        <v>0</v>
      </c>
      <c r="JI305" s="5"/>
      <c r="JJ305" s="5"/>
      <c r="JK305" s="5"/>
      <c r="JL305" s="5">
        <f t="shared" ca="1" si="1332"/>
        <v>106090</v>
      </c>
      <c r="JM305" s="5">
        <f t="shared" ca="1" si="1332"/>
        <v>0</v>
      </c>
      <c r="JN305" s="5">
        <f t="shared" ca="1" si="1332"/>
        <v>11462.8</v>
      </c>
      <c r="JO305" s="5">
        <f t="shared" ca="1" si="1332"/>
        <v>22330.2</v>
      </c>
      <c r="JP305" s="5">
        <f t="shared" ca="1" si="1332"/>
        <v>0</v>
      </c>
      <c r="JQ305" s="5">
        <f t="shared" ca="1" si="1332"/>
        <v>0</v>
      </c>
      <c r="JR305" s="5">
        <f t="shared" ca="1" si="1332"/>
        <v>0</v>
      </c>
      <c r="JS305" s="5">
        <f t="shared" ca="1" si="1332"/>
        <v>0</v>
      </c>
      <c r="JT305" s="5">
        <f t="shared" ca="1" si="1332"/>
        <v>33793</v>
      </c>
      <c r="JU305" s="5">
        <f t="shared" ca="1" si="1332"/>
        <v>36148.5</v>
      </c>
      <c r="JV305" s="5">
        <f t="shared" ca="1" si="1332"/>
        <v>0</v>
      </c>
      <c r="JW305" s="5">
        <f t="shared" ca="1" si="1332"/>
        <v>36148.5</v>
      </c>
      <c r="JX305" s="5">
        <f t="shared" ca="1" si="1229"/>
        <v>0</v>
      </c>
      <c r="JY305" s="5">
        <f t="shared" ca="1" si="1229"/>
        <v>0</v>
      </c>
      <c r="JZ305" s="5">
        <f t="shared" ca="1" si="1229"/>
        <v>0</v>
      </c>
      <c r="KA305" s="5"/>
      <c r="KB305" s="5">
        <f t="shared" ca="1" si="1333"/>
        <v>4876.8599999999997</v>
      </c>
      <c r="KC305" s="5">
        <f t="shared" ca="1" si="1333"/>
        <v>3423.35</v>
      </c>
      <c r="KD305" s="5">
        <f t="shared" ca="1" si="1333"/>
        <v>0</v>
      </c>
      <c r="KE305" s="5">
        <f t="shared" ca="1" si="1333"/>
        <v>0</v>
      </c>
      <c r="KF305" s="5">
        <f t="shared" ca="1" si="1333"/>
        <v>0</v>
      </c>
      <c r="KG305" s="5">
        <f t="shared" ca="1" si="1333"/>
        <v>0</v>
      </c>
      <c r="KH305" s="5">
        <f t="shared" ca="1" si="1333"/>
        <v>1453.5</v>
      </c>
      <c r="KI305" s="5">
        <f t="shared" ca="1" si="1333"/>
        <v>0</v>
      </c>
      <c r="KJ305" s="5">
        <f t="shared" ca="1" si="1333"/>
        <v>4876.8599999999997</v>
      </c>
      <c r="KK305" s="5">
        <f t="shared" ca="1" si="1333"/>
        <v>0</v>
      </c>
      <c r="KL305" s="5">
        <f t="shared" ca="1" si="1333"/>
        <v>0</v>
      </c>
      <c r="KM305" s="5">
        <f t="shared" ca="1" si="1333"/>
        <v>0</v>
      </c>
      <c r="KN305" s="5">
        <f t="shared" ca="1" si="1231"/>
        <v>0</v>
      </c>
      <c r="KO305" s="5"/>
      <c r="KP305" s="5">
        <f t="shared" ca="1" si="1323"/>
        <v>110.42100000000001</v>
      </c>
      <c r="KQ305" s="5">
        <f t="shared" ca="1" si="1323"/>
        <v>31.9848</v>
      </c>
      <c r="KR305" s="5">
        <f t="shared" ca="1" si="1323"/>
        <v>35.3904</v>
      </c>
      <c r="KS305" s="5">
        <f t="shared" ca="1" si="1323"/>
        <v>31.0532</v>
      </c>
      <c r="KT305" s="5">
        <f t="shared" ca="1" si="1323"/>
        <v>0</v>
      </c>
      <c r="KU305" s="5">
        <f t="shared" ca="1" si="1323"/>
        <v>0</v>
      </c>
      <c r="KV305" s="5">
        <f t="shared" ca="1" si="1323"/>
        <v>11.992599999999999</v>
      </c>
      <c r="KW305" s="5">
        <f t="shared" ca="1" si="1323"/>
        <v>0</v>
      </c>
      <c r="KX305" s="5"/>
      <c r="KY305" s="19">
        <f t="shared" ref="KY305" ca="1" si="1411">((JL305*3.412)+(KB305*100))/$A305</f>
        <v>38.606750211284883</v>
      </c>
      <c r="KZ305" s="19">
        <f t="shared" ref="KZ305" ca="1" si="1412">((JM305*3.412)+(KC305*100))/$A305</f>
        <v>15.554884088657863</v>
      </c>
      <c r="LA305" s="19">
        <f t="shared" ref="LA305" ca="1" si="1413">((JN305*3.412)+(KD305*100))/$A305</f>
        <v>1.7771136939867864</v>
      </c>
      <c r="LB305" s="19">
        <f t="shared" ref="LB305" ca="1" si="1414">((JO305*3.412)+(KE305*100))/$A305</f>
        <v>3.4619206659336061</v>
      </c>
      <c r="LC305" s="19">
        <f t="shared" ref="LC305" ca="1" si="1415">((JP305*3.412)+(KF305*100))/$A305</f>
        <v>0</v>
      </c>
      <c r="LD305" s="19">
        <f t="shared" ref="LD305" ca="1" si="1416">((JQ305*3.412)+(KG305*100))/$A305</f>
        <v>0</v>
      </c>
      <c r="LE305" s="19">
        <f t="shared" ref="LE305" ca="1" si="1417">((JR305*3.412)+(KH305*100))/$A305</f>
        <v>6.6043565580101964</v>
      </c>
      <c r="LF305" s="19">
        <f t="shared" ref="LF305" ca="1" si="1418">((JS305*3.412)+(KI305*100))/$A305</f>
        <v>0</v>
      </c>
      <c r="LG305" s="19">
        <f t="shared" ref="LG305" ca="1" si="1419">((JT305*3.412)+(KJ305*100))/$A305</f>
        <v>27.398320444198067</v>
      </c>
      <c r="LH305" s="19">
        <f t="shared" ref="LH305" ca="1" si="1420">((JU305*3.412)+(KK305*100))/$A305</f>
        <v>5.6042148835434062</v>
      </c>
      <c r="LI305" s="19">
        <f t="shared" ref="LI305" ca="1" si="1421">((JV305*3.412)+(KL305*100))/$A305</f>
        <v>0</v>
      </c>
      <c r="LJ305" s="19">
        <f t="shared" ca="1" si="1279"/>
        <v>5.6042148835434062</v>
      </c>
      <c r="LK305" s="19">
        <f t="shared" ca="1" si="1280"/>
        <v>0</v>
      </c>
      <c r="LL305" s="72">
        <f t="shared" ca="1" si="1310"/>
        <v>0</v>
      </c>
      <c r="LM305" s="72">
        <f t="shared" ca="1" si="1311"/>
        <v>0</v>
      </c>
    </row>
    <row r="306" spans="1:325" ht="15" customHeight="1" outlineLevel="1" x14ac:dyDescent="0.3">
      <c r="A306" s="5">
        <f>IF('Old Results'!E286='New Results'!E286,'New Results'!E286,"0")</f>
        <v>22008.2</v>
      </c>
      <c r="B306" s="5" t="e">
        <f t="shared" si="1237"/>
        <v>#VALUE!</v>
      </c>
      <c r="C306" s="27">
        <f t="shared" si="1252"/>
        <v>285</v>
      </c>
      <c r="D306" s="41" t="str">
        <f>'Old Results'!C286</f>
        <v>02-Res-1-Zn-ExhSys_HtgOnly</v>
      </c>
      <c r="E306" s="41" t="str">
        <f>'New Results'!C286</f>
        <v>02-Res-1-Zn-ExhSys_HtgOnly</v>
      </c>
      <c r="F306" s="5">
        <f t="shared" ref="F306:F324" ca="1" si="1422">IF(AND($CW306&gt;0,$FB306&gt;0),CW306-FB306,0)</f>
        <v>0</v>
      </c>
      <c r="G306" s="5">
        <f t="shared" ref="G306:G324" ca="1" si="1423">IF(AND($CW306&gt;0,$FB306&gt;0),CX306-FC306,0)</f>
        <v>0</v>
      </c>
      <c r="H306" s="5">
        <f t="shared" ref="H306:H324" ca="1" si="1424">IF(AND($CW306&gt;0,$FB306&gt;0),CY306-FD306,0)</f>
        <v>0</v>
      </c>
      <c r="I306" s="5">
        <f t="shared" ref="I306:I324" ca="1" si="1425">IF(AND($CW306&gt;0,$FB306&gt;0),CZ306-FE306,0)</f>
        <v>0</v>
      </c>
      <c r="J306" s="5">
        <f t="shared" ref="J306:J324" ca="1" si="1426">IF(AND($CW306&gt;0,$FB306&gt;0),DA306-FF306,0)</f>
        <v>0</v>
      </c>
      <c r="K306" s="5">
        <f t="shared" ref="K306:K324" ca="1" si="1427">IF(AND($CW306&gt;0,$FB306&gt;0),DB306-FG306,0)</f>
        <v>0</v>
      </c>
      <c r="L306" s="5">
        <f t="shared" ref="L306:L324" ca="1" si="1428">IF(AND($CW306&gt;0,$FB306&gt;0),DC306-FH306,0)</f>
        <v>0</v>
      </c>
      <c r="M306" s="5">
        <f t="shared" ref="M306:M324" ca="1" si="1429">IF(AND($CW306&gt;0,$FB306&gt;0),DD306-FI306,0)</f>
        <v>0</v>
      </c>
      <c r="N306" s="5">
        <f t="shared" ref="N306:N324" ca="1" si="1430">IF(AND($CW306&gt;0,$FB306&gt;0),DE306-FJ306,0)</f>
        <v>0</v>
      </c>
      <c r="O306" s="5">
        <f t="shared" ref="O306:O324" ca="1" si="1431">IF(AND($CW306&gt;0,$FB306&gt;0),DF306-FK306,0)</f>
        <v>0</v>
      </c>
      <c r="P306" s="5">
        <f t="shared" ref="P306:P324" ca="1" si="1432">IF(AND($CW306&gt;0,$FB306&gt;0),DG306-FL306,0)</f>
        <v>0</v>
      </c>
      <c r="Q306" s="5">
        <f t="shared" ref="Q306:Q324" ca="1" si="1433">IF(AND($CW306&gt;0,$FB306&gt;0),DH306-FM306,0)</f>
        <v>0</v>
      </c>
      <c r="R306" s="5">
        <f t="shared" ref="R306:R324" ca="1" si="1434">IF(AND($CW306&gt;0,$FB306&gt;0),DI306-FN306,0)</f>
        <v>0</v>
      </c>
      <c r="S306" s="5">
        <f t="shared" ref="S306:S324" ca="1" si="1435">IF(AND($CW306&gt;0,$FB306&gt;0),DJ306-FO306,0)</f>
        <v>0</v>
      </c>
      <c r="T306" s="5">
        <f t="shared" ref="T306:T324" ca="1" si="1436">IF(AND($CW306&gt;0,$FB306&gt;0),DK306-FP306,0)</f>
        <v>0</v>
      </c>
      <c r="U306" s="5">
        <f t="shared" ref="U306:U324" ca="1" si="1437">IF(AND($DM306&gt;0,$FR306&gt;0),DM306-FR306,0)</f>
        <v>0</v>
      </c>
      <c r="V306" s="5">
        <f t="shared" ref="V306:V324" ca="1" si="1438">IF(AND($DM306&gt;0,$FR306&gt;0),DN306-FS306,0)</f>
        <v>0</v>
      </c>
      <c r="W306" s="5">
        <f t="shared" ref="W306:W324" ca="1" si="1439">IF(AND($DM306&gt;0,$FR306&gt;0),DO306-FT306,0)</f>
        <v>0</v>
      </c>
      <c r="X306" s="5">
        <f t="shared" ref="X306:X324" ca="1" si="1440">IF(AND($DM306&gt;0,$FR306&gt;0),DP306-FU306,0)</f>
        <v>0</v>
      </c>
      <c r="Y306" s="5">
        <f t="shared" ref="Y306:Y324" ca="1" si="1441">IF(AND($DM306&gt;0,$FR306&gt;0),DQ306-FV306,0)</f>
        <v>0</v>
      </c>
      <c r="Z306" s="5">
        <f t="shared" ref="Z306:Z324" ca="1" si="1442">IF(AND($DM306&gt;0,$FR306&gt;0),DR306-FW306,0)</f>
        <v>0</v>
      </c>
      <c r="AA306" s="5">
        <f t="shared" ref="AA306:AA324" ca="1" si="1443">IF(AND($DM306&gt;0,$FR306&gt;0),DS306-FX306,0)</f>
        <v>0</v>
      </c>
      <c r="AB306" s="5">
        <f t="shared" ref="AB306:AB324" ca="1" si="1444">IF(AND($DM306&gt;0,$FR306&gt;0),DT306-FY306,0)</f>
        <v>0</v>
      </c>
      <c r="AC306" s="5">
        <f t="shared" ref="AC306:AC324" ca="1" si="1445">IF(AND($DM306&gt;0,$FR306&gt;0),DU306-FZ306,0)</f>
        <v>0</v>
      </c>
      <c r="AD306" s="5">
        <f t="shared" ref="AD306:AD324" ca="1" si="1446">IF(AND($DM306&gt;0,$FR306&gt;0),DV306-GA306,0)</f>
        <v>0</v>
      </c>
      <c r="AE306" s="5">
        <f t="shared" ref="AE306:AE324" ca="1" si="1447">IF(AND($DM306&gt;0,$FR306&gt;0),DW306-GB306,0)</f>
        <v>0</v>
      </c>
      <c r="AF306" s="5">
        <f t="shared" ref="AF306:AF324" ca="1" si="1448">IF(AND($DM306&gt;0,$FR306&gt;0),DX306-GC306,0)</f>
        <v>0</v>
      </c>
      <c r="AG306" s="5">
        <f t="shared" ref="AG306:AG324" ca="1" si="1449">IF(AND($DM306&gt;0,$FR306&gt;0),DY306-GD306,0)</f>
        <v>0</v>
      </c>
      <c r="AH306" s="37">
        <f t="shared" ref="AH306:AH324" ca="1" si="1450">IF(AND($EA306&gt;0,$GF306&gt;0),EA306-GF306,0)</f>
        <v>0</v>
      </c>
      <c r="AI306" s="37">
        <f t="shared" ref="AI306:AI324" ca="1" si="1451">IF(AND($EA306&gt;0,$GF306&gt;0),EB306-GG306,0)</f>
        <v>0</v>
      </c>
      <c r="AJ306" s="37">
        <f t="shared" ref="AJ306:AJ324" ca="1" si="1452">IF(AND($EA306&gt;0,$GF306&gt;0),EC306-GH306,0)</f>
        <v>0</v>
      </c>
      <c r="AK306" s="37">
        <f t="shared" ref="AK306:AK324" ca="1" si="1453">IF(AND($EA306&gt;0,$GF306&gt;0),ED306-GI306,0)</f>
        <v>0</v>
      </c>
      <c r="AL306" s="37">
        <f t="shared" ref="AL306:AL324" ca="1" si="1454">IF(AND($EA306&gt;0,$GF306&gt;0),EE306-GJ306,0)</f>
        <v>0</v>
      </c>
      <c r="AM306" s="37">
        <f t="shared" ref="AM306:AM324" ca="1" si="1455">IF(AND($EA306&gt;0,$GF306&gt;0),EF306-GK306,0)</f>
        <v>0</v>
      </c>
      <c r="AN306" s="37">
        <f t="shared" ref="AN306:AN324" ca="1" si="1456">IF(AND($EA306&gt;0,$GF306&gt;0),EG306-GL306,0)</f>
        <v>0</v>
      </c>
      <c r="AO306" s="37">
        <f t="shared" ref="AO306:AO324" ca="1" si="1457">IF(AND($EA306&gt;0,$GF306&gt;0),EH306-GM306,0)</f>
        <v>0</v>
      </c>
      <c r="AP306" s="33">
        <f t="shared" ref="AP306:AP324" ca="1" si="1458">IFERROR(((CW306*3.412)+(DM306*100))/$A306,0)</f>
        <v>24.457683408911223</v>
      </c>
      <c r="AQ306" s="33">
        <f t="shared" ref="AQ306:AQ324" ca="1" si="1459">IFERROR(((FB306*3.412)+(FR306*100))/$A306,0)</f>
        <v>24.457683408911223</v>
      </c>
      <c r="AR306" s="24">
        <f t="shared" ref="AR306:AR324" ca="1" si="1460">IF(AND(AQ306&gt;0,AP306&gt;0),ABS(AP306-AQ306)/AVERAGE(AQ306:AQ306),0)</f>
        <v>0</v>
      </c>
      <c r="AS306" s="34">
        <f t="shared" ref="AS306:AS324" ca="1" si="1461">EA306</f>
        <v>74.044200000000004</v>
      </c>
      <c r="AT306" s="34">
        <f t="shared" ref="AT306:AT324" ca="1" si="1462">GF306</f>
        <v>74.044200000000004</v>
      </c>
      <c r="AU306" s="45">
        <f t="shared" ref="AU306:AU324" ca="1" si="1463">IF(AND(AT306&gt;0,AS306&gt;0),(AS306-AT306)/AVERAGE(AT306:AT306),0)</f>
        <v>0</v>
      </c>
      <c r="AV306" s="34">
        <f t="shared" ref="AV306:AV324" ca="1" si="1464">ROUND(CM306-AS306,1)</f>
        <v>-10.5</v>
      </c>
      <c r="AW306" s="34">
        <f t="shared" ref="AW306:AW324" ca="1" si="1465">ROUND(CN306-AT306,1)</f>
        <v>-10.5</v>
      </c>
      <c r="AX306" s="46">
        <f t="shared" ref="AX306:AX324" ca="1" si="1466">IFERROR((AV306-AW306)/AW306,0)</f>
        <v>0</v>
      </c>
      <c r="AY306" s="5"/>
      <c r="AZ306" s="5">
        <f t="shared" ref="AZ306:AZ324" ca="1" si="1467">IF(AND($HG306&gt;0,$JL306&gt;0),HG306-JL306,0)</f>
        <v>0</v>
      </c>
      <c r="BA306" s="5">
        <f t="shared" ref="BA306:BA324" ca="1" si="1468">IF(AND($HG306&gt;0,$JL306&gt;0),HH306-JM306,0)</f>
        <v>0</v>
      </c>
      <c r="BB306" s="5">
        <f t="shared" ref="BB306:BB324" ca="1" si="1469">IF(AND($HG306&gt;0,$JL306&gt;0),HI306-JN306,0)</f>
        <v>0</v>
      </c>
      <c r="BC306" s="5">
        <f t="shared" ref="BC306:BC324" ca="1" si="1470">IF(AND($HG306&gt;0,$JL306&gt;0),HJ306-JO306,0)</f>
        <v>0</v>
      </c>
      <c r="BD306" s="5">
        <f t="shared" ref="BD306:BD324" ca="1" si="1471">IF(AND($HG306&gt;0,$JL306&gt;0),HK306-JP306,0)</f>
        <v>0</v>
      </c>
      <c r="BE306" s="5">
        <f t="shared" ref="BE306:BE324" ca="1" si="1472">IF(AND($HG306&gt;0,$JL306&gt;0),HL306-JQ306,0)</f>
        <v>0</v>
      </c>
      <c r="BF306" s="5">
        <f t="shared" ref="BF306:BF324" ca="1" si="1473">IF(AND($HG306&gt;0,$JL306&gt;0),HM306-JR306,0)</f>
        <v>0</v>
      </c>
      <c r="BG306" s="5">
        <f t="shared" ref="BG306:BG324" ca="1" si="1474">IF(AND($HG306&gt;0,$JL306&gt;0),HN306-JS306,0)</f>
        <v>0</v>
      </c>
      <c r="BH306" s="5">
        <f t="shared" ref="BH306:BH324" ca="1" si="1475">IF(AND($HG306&gt;0,$JL306&gt;0),HO306-JT306,0)</f>
        <v>0</v>
      </c>
      <c r="BI306" s="5">
        <f t="shared" ref="BI306:BI324" ca="1" si="1476">IF(AND($HG306&gt;0,$JL306&gt;0),HP306-JU306,0)</f>
        <v>0</v>
      </c>
      <c r="BJ306" s="5">
        <f t="shared" ref="BJ306:BJ324" ca="1" si="1477">IF(AND($HG306&gt;0,$JL306&gt;0),HQ306-JV306,0)</f>
        <v>0</v>
      </c>
      <c r="BK306" s="5">
        <f t="shared" ref="BK306:BK324" ca="1" si="1478">IF(AND($HG306&gt;0,$JL306&gt;0),HR306-JW306,0)</f>
        <v>0</v>
      </c>
      <c r="BL306" s="5">
        <f t="shared" ref="BL306:BL324" ca="1" si="1479">IF(AND($HG306&gt;0,$JL306&gt;0),HS306-JX306,0)</f>
        <v>0</v>
      </c>
      <c r="BM306" s="5">
        <f t="shared" ref="BM306:BM324" ca="1" si="1480">IF(AND($HG306&gt;0,$JL306&gt;0),HT306-JY306,0)</f>
        <v>0</v>
      </c>
      <c r="BN306" s="5">
        <f t="shared" ref="BN306:BN324" ca="1" si="1481">IF(AND($HG306&gt;0,$JL306&gt;0),HU306-JZ306,0)</f>
        <v>0</v>
      </c>
      <c r="BO306" s="5">
        <f t="shared" ref="BO306:BO324" ca="1" si="1482">IF(AND($HW306&gt;0,$KB306&gt;0),HW306-KB306,0)</f>
        <v>0</v>
      </c>
      <c r="BP306" s="5">
        <f t="shared" ref="BP306:BP324" ca="1" si="1483">IF(AND($HW306&gt;0,$KB306&gt;0),HX306-KC306,0)</f>
        <v>0</v>
      </c>
      <c r="BQ306" s="5">
        <f t="shared" ref="BQ306:BQ324" ca="1" si="1484">IF(AND($HW306&gt;0,$KB306&gt;0),HY306-KD306,0)</f>
        <v>0</v>
      </c>
      <c r="BR306" s="5">
        <f t="shared" ref="BR306:BR324" ca="1" si="1485">IF(AND($HW306&gt;0,$KB306&gt;0),HZ306-KE306,0)</f>
        <v>0</v>
      </c>
      <c r="BS306" s="5">
        <f t="shared" ref="BS306:BS324" ca="1" si="1486">IF(AND($HW306&gt;0,$KB306&gt;0),IA306-KF306,0)</f>
        <v>0</v>
      </c>
      <c r="BT306" s="5">
        <f t="shared" ref="BT306:BT324" ca="1" si="1487">IF(AND($HW306&gt;0,$KB306&gt;0),IB306-KG306,0)</f>
        <v>0</v>
      </c>
      <c r="BU306" s="5">
        <f t="shared" ref="BU306:BU324" ca="1" si="1488">IF(AND($HW306&gt;0,$KB306&gt;0),IC306-KH306,0)</f>
        <v>0</v>
      </c>
      <c r="BV306" s="5">
        <f t="shared" ref="BV306:BV324" ca="1" si="1489">IF(AND($HW306&gt;0,$KB306&gt;0),ID306-KI306,0)</f>
        <v>0</v>
      </c>
      <c r="BW306" s="5">
        <f t="shared" ref="BW306:BW324" ca="1" si="1490">IF(AND($HW306&gt;0,$KB306&gt;0),IE306-KJ306,0)</f>
        <v>0</v>
      </c>
      <c r="BX306" s="5">
        <f t="shared" ref="BX306:BX324" ca="1" si="1491">IF(AND($HW306&gt;0,$KB306&gt;0),IF306-KK306,0)</f>
        <v>0</v>
      </c>
      <c r="BY306" s="5">
        <f t="shared" ref="BY306:BY324" ca="1" si="1492">IF(AND($HW306&gt;0,$KB306&gt;0),IG306-KL306,0)</f>
        <v>0</v>
      </c>
      <c r="BZ306" s="5">
        <f t="shared" ref="BZ306:BZ324" ca="1" si="1493">IF(AND($HW306&gt;0,$KB306&gt;0),IH306-KM306,0)</f>
        <v>0</v>
      </c>
      <c r="CA306" s="5">
        <f t="shared" ref="CA306:CA324" ca="1" si="1494">IF(AND($HW306&gt;0,$KB306&gt;0),II306-KN306,0)</f>
        <v>0</v>
      </c>
      <c r="CB306" s="37">
        <f t="shared" ref="CB306:CB324" ca="1" si="1495">IF(AND($IK306&gt;0,$KP306&gt;0),IK306-KP306,0)</f>
        <v>0</v>
      </c>
      <c r="CC306" s="37">
        <f t="shared" ref="CC306:CC324" ca="1" si="1496">IF(AND($IK306&gt;0,$KP306&gt;0),IL306-KQ306,0)</f>
        <v>0</v>
      </c>
      <c r="CD306" s="37">
        <f t="shared" ref="CD306:CD324" ca="1" si="1497">IF(AND($IK306&gt;0,$KP306&gt;0),IM306-KR306,0)</f>
        <v>0</v>
      </c>
      <c r="CE306" s="37">
        <f t="shared" ref="CE306:CE324" ca="1" si="1498">IF(AND($IK306&gt;0,$KP306&gt;0),IN306-KS306,0)</f>
        <v>0</v>
      </c>
      <c r="CF306" s="37">
        <f t="shared" ref="CF306:CF324" ca="1" si="1499">IF(AND($IK306&gt;0,$KP306&gt;0),IO306-KT306,0)</f>
        <v>0</v>
      </c>
      <c r="CG306" s="37">
        <f t="shared" ref="CG306:CG324" ca="1" si="1500">IF(AND($IK306&gt;0,$KP306&gt;0),IP306-KU306,0)</f>
        <v>0</v>
      </c>
      <c r="CH306" s="37">
        <f t="shared" ref="CH306:CH324" ca="1" si="1501">IF(AND($IK306&gt;0,$KP306&gt;0),IQ306-KV306,0)</f>
        <v>0</v>
      </c>
      <c r="CI306" s="19">
        <f t="shared" ref="CI306:CI324" ca="1" si="1502">IF(AND($IK306&gt;0,$KP306&gt;0),IR306-KW306,0)</f>
        <v>0</v>
      </c>
      <c r="CJ306" s="33">
        <f t="shared" ref="CJ306:CJ324" ca="1" si="1503">IFERROR(((HG306*3.412)+(HW306*100))/$A306,0)</f>
        <v>26.642238111249441</v>
      </c>
      <c r="CK306" s="33">
        <f t="shared" ref="CK306:CK324" ca="1" si="1504">IFERROR(((JL306*3.412)+(KB306*100))/$A306,0)</f>
        <v>26.642238111249441</v>
      </c>
      <c r="CL306" s="24">
        <f t="shared" ref="CL306:CL324" ca="1" si="1505">IF(AND(CK306&gt;0,CJ306&gt;0),ABS(CJ306-CK306)/AVERAGE(CK306:CK306),0)</f>
        <v>0</v>
      </c>
      <c r="CM306" s="34">
        <f t="shared" ref="CM306:CM324" ca="1" si="1506">IK306</f>
        <v>63.532800000000002</v>
      </c>
      <c r="CN306" s="34">
        <f t="shared" ref="CN306:CN324" ca="1" si="1507">KP306</f>
        <v>63.532800000000002</v>
      </c>
      <c r="CO306" s="45">
        <f t="shared" ref="CO306:CO324" ca="1" si="1508">IF(AND(CN306&gt;0,CM306&gt;0),(CM306-CN306)/AVERAGE(CN306:CN306),0)</f>
        <v>0</v>
      </c>
      <c r="CP306" s="5"/>
      <c r="CR306" s="5">
        <f t="shared" ca="1" si="1300"/>
        <v>30</v>
      </c>
      <c r="CS306" s="5">
        <f t="shared" ca="1" si="1301"/>
        <v>31</v>
      </c>
      <c r="CT306" s="62">
        <f t="shared" ref="CT306:CT324" ca="1" si="1509">1-(CS306/CR306)</f>
        <v>-3.3333333333333437E-2</v>
      </c>
      <c r="CW306" s="5">
        <f t="shared" ca="1" si="1326"/>
        <v>110499</v>
      </c>
      <c r="CX306" s="5">
        <f t="shared" ca="1" si="1326"/>
        <v>20272.599999999999</v>
      </c>
      <c r="CY306" s="5">
        <f t="shared" ca="1" si="1326"/>
        <v>12584.9</v>
      </c>
      <c r="CZ306" s="5">
        <f t="shared" ca="1" si="1326"/>
        <v>5344.7</v>
      </c>
      <c r="DA306" s="5">
        <f t="shared" ca="1" si="1326"/>
        <v>0</v>
      </c>
      <c r="DB306" s="5">
        <f t="shared" ca="1" si="1326"/>
        <v>0</v>
      </c>
      <c r="DC306" s="5">
        <f t="shared" ca="1" si="1326"/>
        <v>0</v>
      </c>
      <c r="DD306" s="5">
        <f t="shared" ca="1" si="1326"/>
        <v>0</v>
      </c>
      <c r="DE306" s="5">
        <f t="shared" ca="1" si="1326"/>
        <v>38202.199999999997</v>
      </c>
      <c r="DF306" s="5">
        <f t="shared" ca="1" si="1326"/>
        <v>36148.5</v>
      </c>
      <c r="DG306" s="5">
        <f t="shared" ca="1" si="1326"/>
        <v>0</v>
      </c>
      <c r="DH306" s="5">
        <f t="shared" ca="1" si="1326"/>
        <v>36148.5</v>
      </c>
      <c r="DI306" s="5">
        <f t="shared" ca="1" si="1326"/>
        <v>0</v>
      </c>
      <c r="DJ306" s="5">
        <f t="shared" ca="1" si="1326"/>
        <v>0</v>
      </c>
      <c r="DK306" s="5">
        <f t="shared" ca="1" si="1326"/>
        <v>0</v>
      </c>
      <c r="DL306" s="5"/>
      <c r="DM306" s="5">
        <f t="shared" ca="1" si="1327"/>
        <v>1612.47</v>
      </c>
      <c r="DN306" s="5">
        <f t="shared" ca="1" si="1327"/>
        <v>0</v>
      </c>
      <c r="DO306" s="5">
        <f t="shared" ca="1" si="1327"/>
        <v>0</v>
      </c>
      <c r="DP306" s="5">
        <f t="shared" ca="1" si="1327"/>
        <v>0</v>
      </c>
      <c r="DQ306" s="5">
        <f t="shared" ca="1" si="1327"/>
        <v>0</v>
      </c>
      <c r="DR306" s="5">
        <f t="shared" ca="1" si="1327"/>
        <v>0</v>
      </c>
      <c r="DS306" s="5">
        <f t="shared" ca="1" si="1327"/>
        <v>1453.5</v>
      </c>
      <c r="DT306" s="5">
        <f t="shared" ca="1" si="1327"/>
        <v>0</v>
      </c>
      <c r="DU306" s="5">
        <f t="shared" ca="1" si="1327"/>
        <v>1453.5</v>
      </c>
      <c r="DV306" s="5">
        <f t="shared" ca="1" si="1327"/>
        <v>158.97</v>
      </c>
      <c r="DW306" s="5">
        <f t="shared" ca="1" si="1327"/>
        <v>0</v>
      </c>
      <c r="DX306" s="5">
        <f t="shared" ca="1" si="1327"/>
        <v>0</v>
      </c>
      <c r="DY306" s="5">
        <f t="shared" ca="1" si="1327"/>
        <v>0</v>
      </c>
      <c r="DZ306" s="5"/>
      <c r="EA306" s="5">
        <f t="shared" ca="1" si="1320"/>
        <v>74.044200000000004</v>
      </c>
      <c r="EB306" s="5">
        <f t="shared" ca="1" si="1320"/>
        <v>22.5976</v>
      </c>
      <c r="EC306" s="5">
        <f t="shared" ca="1" si="1320"/>
        <v>30.286899999999999</v>
      </c>
      <c r="ED306" s="5">
        <f t="shared" ca="1" si="1320"/>
        <v>9.1669999999999998</v>
      </c>
      <c r="EE306" s="5">
        <f t="shared" ca="1" si="1320"/>
        <v>0</v>
      </c>
      <c r="EF306" s="5">
        <f t="shared" ca="1" si="1320"/>
        <v>0</v>
      </c>
      <c r="EG306" s="5">
        <f t="shared" ca="1" si="1320"/>
        <v>11.992599999999999</v>
      </c>
      <c r="EH306" s="5">
        <f t="shared" ca="1" si="1320"/>
        <v>0</v>
      </c>
      <c r="EI306" s="5"/>
      <c r="EJ306" s="19">
        <f t="shared" ref="EJ306:EJ324" ca="1" si="1510">((CW306*3.412)+(DM306*100))/$A306</f>
        <v>24.457683408911223</v>
      </c>
      <c r="EK306" s="19">
        <f t="shared" ref="EK306:EK324" ca="1" si="1511">((CX306*3.412)+(DN306*100))/$A306</f>
        <v>3.14292450995538</v>
      </c>
      <c r="EL306" s="19">
        <f t="shared" ref="EL306:EL324" ca="1" si="1512">((CY306*3.412)+(DO306*100))/$A306</f>
        <v>1.951076362446724</v>
      </c>
      <c r="EM306" s="19">
        <f t="shared" ref="EM306:EM324" ca="1" si="1513">((CZ306*3.412)+(DP306*100))/$A306</f>
        <v>0.82860553793586023</v>
      </c>
      <c r="EN306" s="19">
        <f t="shared" ref="EN306:EN324" ca="1" si="1514">((DA306*3.412)+(DQ306*100))/$A306</f>
        <v>0</v>
      </c>
      <c r="EO306" s="19">
        <f t="shared" ref="EO306:EO324" ca="1" si="1515">((DB306*3.412)+(DR306*100))/$A306</f>
        <v>0</v>
      </c>
      <c r="EP306" s="19">
        <f t="shared" ref="EP306:EP324" ca="1" si="1516">((DC306*3.412)+(DS306*100))/$A306</f>
        <v>6.6043565580101964</v>
      </c>
      <c r="EQ306" s="19">
        <f t="shared" ref="EQ306:EQ324" ca="1" si="1517">((DD306*3.412)+(DT306*100))/$A306</f>
        <v>0</v>
      </c>
      <c r="ER306" s="19">
        <f t="shared" ref="ER306:ER324" ca="1" si="1518">((DE306*3.412)+(DU306*100))/$A306</f>
        <v>12.52696296834816</v>
      </c>
      <c r="ES306" s="19">
        <f t="shared" ref="ES306:ES324" ca="1" si="1519">((DF306*3.412)+(DV306*100))/$A306</f>
        <v>6.3265365636444599</v>
      </c>
      <c r="ET306" s="19">
        <f t="shared" ref="ET306:ET324" ca="1" si="1520">((DG306*3.412)+(DW306*100))/$A306</f>
        <v>0</v>
      </c>
      <c r="EU306" s="19">
        <f t="shared" ref="EU306:EU324" ca="1" si="1521">((DH306*3.412)+(DX306*100))/$A306</f>
        <v>5.6042148835434062</v>
      </c>
      <c r="EV306" s="19">
        <f t="shared" ref="EV306:EV324" ca="1" si="1522">((DI306*3.412)+(DY306*100))/$A306</f>
        <v>0</v>
      </c>
      <c r="EW306" s="72">
        <f t="shared" ref="EW306:EW324" ca="1" si="1523">((DJ306*3.412))/$A306</f>
        <v>0</v>
      </c>
      <c r="EX306" s="72">
        <f t="shared" ref="EX306:EX324" ca="1" si="1524">((DK306*3.412))/$A306</f>
        <v>0</v>
      </c>
      <c r="EY306" s="5"/>
      <c r="EZ306" s="5"/>
      <c r="FA306" s="5"/>
      <c r="FB306" s="5">
        <f t="shared" ca="1" si="1328"/>
        <v>110499</v>
      </c>
      <c r="FC306" s="5">
        <f t="shared" ca="1" si="1328"/>
        <v>20272.599999999999</v>
      </c>
      <c r="FD306" s="5">
        <f t="shared" ca="1" si="1328"/>
        <v>12584.9</v>
      </c>
      <c r="FE306" s="5">
        <f t="shared" ca="1" si="1328"/>
        <v>5344.7</v>
      </c>
      <c r="FF306" s="5">
        <f t="shared" ca="1" si="1328"/>
        <v>0</v>
      </c>
      <c r="FG306" s="5">
        <f t="shared" ca="1" si="1328"/>
        <v>0</v>
      </c>
      <c r="FH306" s="5">
        <f t="shared" ca="1" si="1328"/>
        <v>0</v>
      </c>
      <c r="FI306" s="5">
        <f t="shared" ca="1" si="1328"/>
        <v>0</v>
      </c>
      <c r="FJ306" s="5">
        <f t="shared" ca="1" si="1328"/>
        <v>38202.199999999997</v>
      </c>
      <c r="FK306" s="5">
        <f t="shared" ca="1" si="1328"/>
        <v>36148.5</v>
      </c>
      <c r="FL306" s="5">
        <f t="shared" ca="1" si="1328"/>
        <v>0</v>
      </c>
      <c r="FM306" s="5">
        <f t="shared" ca="1" si="1328"/>
        <v>36148.5</v>
      </c>
      <c r="FN306" s="5">
        <f t="shared" ca="1" si="1220"/>
        <v>0</v>
      </c>
      <c r="FO306" s="5">
        <f t="shared" ca="1" si="1220"/>
        <v>0</v>
      </c>
      <c r="FP306" s="5">
        <f t="shared" ca="1" si="1220"/>
        <v>0</v>
      </c>
      <c r="FQ306" s="5"/>
      <c r="FR306" s="5">
        <f t="shared" ca="1" si="1329"/>
        <v>1612.47</v>
      </c>
      <c r="FS306" s="5">
        <f t="shared" ca="1" si="1329"/>
        <v>0</v>
      </c>
      <c r="FT306" s="5">
        <f t="shared" ca="1" si="1329"/>
        <v>0</v>
      </c>
      <c r="FU306" s="5">
        <f t="shared" ca="1" si="1329"/>
        <v>0</v>
      </c>
      <c r="FV306" s="5">
        <f t="shared" ca="1" si="1329"/>
        <v>0</v>
      </c>
      <c r="FW306" s="5">
        <f t="shared" ca="1" si="1329"/>
        <v>0</v>
      </c>
      <c r="FX306" s="5">
        <f t="shared" ca="1" si="1329"/>
        <v>1453.5</v>
      </c>
      <c r="FY306" s="5">
        <f t="shared" ca="1" si="1329"/>
        <v>0</v>
      </c>
      <c r="FZ306" s="5">
        <f t="shared" ca="1" si="1329"/>
        <v>1453.5</v>
      </c>
      <c r="GA306" s="5">
        <f t="shared" ca="1" si="1329"/>
        <v>158.97</v>
      </c>
      <c r="GB306" s="5">
        <f t="shared" ca="1" si="1329"/>
        <v>0</v>
      </c>
      <c r="GC306" s="5">
        <f t="shared" ca="1" si="1329"/>
        <v>0</v>
      </c>
      <c r="GD306" s="5">
        <f t="shared" ca="1" si="1222"/>
        <v>0</v>
      </c>
      <c r="GE306" s="5"/>
      <c r="GF306" s="5">
        <f t="shared" ca="1" si="1321"/>
        <v>74.044200000000004</v>
      </c>
      <c r="GG306" s="5">
        <f t="shared" ca="1" si="1321"/>
        <v>22.5976</v>
      </c>
      <c r="GH306" s="5">
        <f t="shared" ca="1" si="1321"/>
        <v>30.286899999999999</v>
      </c>
      <c r="GI306" s="5">
        <f t="shared" ca="1" si="1321"/>
        <v>9.1669999999999998</v>
      </c>
      <c r="GJ306" s="5">
        <f t="shared" ca="1" si="1321"/>
        <v>0</v>
      </c>
      <c r="GK306" s="5">
        <f t="shared" ca="1" si="1321"/>
        <v>0</v>
      </c>
      <c r="GL306" s="5">
        <f t="shared" ca="1" si="1321"/>
        <v>11.992599999999999</v>
      </c>
      <c r="GM306" s="5">
        <f t="shared" ca="1" si="1321"/>
        <v>0</v>
      </c>
      <c r="GN306" s="5"/>
      <c r="GO306" s="19">
        <f t="shared" ref="GO306:GO324" ca="1" si="1525">((FB306*3.412)+(FR306*100))/$A306</f>
        <v>24.457683408911223</v>
      </c>
      <c r="GP306" s="19">
        <f t="shared" ref="GP306:GP324" ca="1" si="1526">((FC306*3.412)+(FS306*100))/$A306</f>
        <v>3.14292450995538</v>
      </c>
      <c r="GQ306" s="19">
        <f t="shared" ref="GQ306:GQ324" ca="1" si="1527">((FD306*3.412)+(FT306*100))/$A306</f>
        <v>1.951076362446724</v>
      </c>
      <c r="GR306" s="19">
        <f t="shared" ref="GR306:GR324" ca="1" si="1528">((FE306*3.412)+(FU306*100))/$A306</f>
        <v>0.82860553793586023</v>
      </c>
      <c r="GS306" s="19">
        <f t="shared" ref="GS306:GS324" ca="1" si="1529">((FF306*3.412)+(FV306*100))/$A306</f>
        <v>0</v>
      </c>
      <c r="GT306" s="19">
        <f t="shared" ref="GT306:GT324" ca="1" si="1530">((FG306*3.412)+(FW306*100))/$A306</f>
        <v>0</v>
      </c>
      <c r="GU306" s="19">
        <f t="shared" ref="GU306:GU324" ca="1" si="1531">((FH306*3.412)+(FX306*100))/$A306</f>
        <v>6.6043565580101964</v>
      </c>
      <c r="GV306" s="19">
        <f t="shared" ref="GV306:GV324" ca="1" si="1532">((FI306*3.412)+(FY306*100))/$A306</f>
        <v>0</v>
      </c>
      <c r="GW306" s="19">
        <f t="shared" ref="GW306:GW324" ca="1" si="1533">((FJ306*3.412)+(FZ306*100))/$A306</f>
        <v>12.52696296834816</v>
      </c>
      <c r="GX306" s="19">
        <f t="shared" ref="GX306:GX324" ca="1" si="1534">((FK306*3.412)+(GA306*100))/$A306</f>
        <v>6.3265365636444599</v>
      </c>
      <c r="GY306" s="19">
        <f t="shared" ref="GY306:GY324" ca="1" si="1535">((FL306*3.412)+(GB306*100))/$A306</f>
        <v>0</v>
      </c>
      <c r="GZ306" s="19">
        <f t="shared" ref="GZ306:GZ324" ca="1" si="1536">((FM306*3.412)+(GC306*100))/$A306</f>
        <v>5.6042148835434062</v>
      </c>
      <c r="HA306" s="19">
        <f t="shared" ref="HA306:HA324" ca="1" si="1537">((FN306*3.412)+(GD306*100))/$A306</f>
        <v>0</v>
      </c>
      <c r="HB306" s="72">
        <f t="shared" ref="HB306:HB324" ca="1" si="1538">((FO306*3.412))/$A306</f>
        <v>0</v>
      </c>
      <c r="HC306" s="72">
        <f t="shared" ref="HC306:HC324" ca="1" si="1539">((FP306*3.412))/$A306</f>
        <v>0</v>
      </c>
      <c r="HD306" s="5"/>
      <c r="HE306" s="5"/>
      <c r="HF306" s="5"/>
      <c r="HG306" s="5">
        <f t="shared" ca="1" si="1330"/>
        <v>91445.4</v>
      </c>
      <c r="HH306" s="5">
        <f t="shared" ca="1" si="1330"/>
        <v>0</v>
      </c>
      <c r="HI306" s="5">
        <f t="shared" ca="1" si="1330"/>
        <v>12584.8</v>
      </c>
      <c r="HJ306" s="5">
        <f t="shared" ca="1" si="1330"/>
        <v>6563.57</v>
      </c>
      <c r="HK306" s="5">
        <f t="shared" ca="1" si="1330"/>
        <v>0</v>
      </c>
      <c r="HL306" s="5">
        <f t="shared" ca="1" si="1330"/>
        <v>0</v>
      </c>
      <c r="HM306" s="5">
        <f t="shared" ca="1" si="1330"/>
        <v>0</v>
      </c>
      <c r="HN306" s="5">
        <f t="shared" ca="1" si="1330"/>
        <v>0</v>
      </c>
      <c r="HO306" s="5">
        <f t="shared" ca="1" si="1330"/>
        <v>19148.400000000001</v>
      </c>
      <c r="HP306" s="5">
        <f t="shared" ca="1" si="1330"/>
        <v>36148.5</v>
      </c>
      <c r="HQ306" s="5">
        <f t="shared" ca="1" si="1330"/>
        <v>0</v>
      </c>
      <c r="HR306" s="5">
        <f t="shared" ca="1" si="1330"/>
        <v>36148.5</v>
      </c>
      <c r="HS306" s="5">
        <f t="shared" ca="1" si="1330"/>
        <v>0</v>
      </c>
      <c r="HT306" s="5">
        <f t="shared" ca="1" si="1330"/>
        <v>0</v>
      </c>
      <c r="HU306" s="5">
        <f t="shared" ca="1" si="1330"/>
        <v>0</v>
      </c>
      <c r="HV306" s="5"/>
      <c r="HW306" s="5">
        <f t="shared" ca="1" si="1331"/>
        <v>2743.36</v>
      </c>
      <c r="HX306" s="5">
        <f t="shared" ca="1" si="1331"/>
        <v>1130.8900000000001</v>
      </c>
      <c r="HY306" s="5">
        <f t="shared" ca="1" si="1331"/>
        <v>0</v>
      </c>
      <c r="HZ306" s="5">
        <f t="shared" ca="1" si="1331"/>
        <v>0</v>
      </c>
      <c r="IA306" s="5">
        <f t="shared" ca="1" si="1331"/>
        <v>0</v>
      </c>
      <c r="IB306" s="5">
        <f t="shared" ca="1" si="1331"/>
        <v>0</v>
      </c>
      <c r="IC306" s="5">
        <f t="shared" ca="1" si="1331"/>
        <v>1453.5</v>
      </c>
      <c r="ID306" s="5">
        <f t="shared" ca="1" si="1331"/>
        <v>0</v>
      </c>
      <c r="IE306" s="5">
        <f t="shared" ca="1" si="1331"/>
        <v>2584.39</v>
      </c>
      <c r="IF306" s="5">
        <f t="shared" ca="1" si="1331"/>
        <v>158.97</v>
      </c>
      <c r="IG306" s="5">
        <f t="shared" ca="1" si="1331"/>
        <v>0</v>
      </c>
      <c r="IH306" s="5">
        <f t="shared" ca="1" si="1331"/>
        <v>0</v>
      </c>
      <c r="II306" s="5">
        <f t="shared" ca="1" si="1227"/>
        <v>0</v>
      </c>
      <c r="IJ306" s="5"/>
      <c r="IK306" s="5">
        <f t="shared" ca="1" si="1322"/>
        <v>63.532800000000002</v>
      </c>
      <c r="IL306" s="5">
        <f t="shared" ca="1" si="1322"/>
        <v>10.7273</v>
      </c>
      <c r="IM306" s="5">
        <f t="shared" ca="1" si="1322"/>
        <v>30.286799999999999</v>
      </c>
      <c r="IN306" s="5">
        <f t="shared" ca="1" si="1322"/>
        <v>10.5261</v>
      </c>
      <c r="IO306" s="5">
        <f t="shared" ca="1" si="1322"/>
        <v>0</v>
      </c>
      <c r="IP306" s="5">
        <f t="shared" ca="1" si="1322"/>
        <v>0</v>
      </c>
      <c r="IQ306" s="5">
        <f t="shared" ca="1" si="1322"/>
        <v>11.992599999999999</v>
      </c>
      <c r="IR306" s="5">
        <f t="shared" ca="1" si="1322"/>
        <v>0</v>
      </c>
      <c r="IS306" s="5"/>
      <c r="IT306" s="19">
        <f t="shared" ref="IT306:IT324" ca="1" si="1540">((HG306*3.412)+(HW306*100))/$A306</f>
        <v>26.642238111249441</v>
      </c>
      <c r="IU306" s="19">
        <f t="shared" ref="IU306:IU324" ca="1" si="1541">((HH306*3.412)+(HX306*100))/$A306</f>
        <v>5.1384938341163755</v>
      </c>
      <c r="IV306" s="19">
        <f t="shared" ref="IV306:IV324" ca="1" si="1542">((HI306*3.412)+(HY306*100))/$A306</f>
        <v>1.9510608591343226</v>
      </c>
      <c r="IW306" s="19">
        <f t="shared" ref="IW306:IW324" ca="1" si="1543">((HJ306*3.412)+(HZ306*100))/$A306</f>
        <v>1.0175707618069627</v>
      </c>
      <c r="IX306" s="19">
        <f t="shared" ref="IX306:IX324" ca="1" si="1544">((HK306*3.412)+(IA306*100))/$A306</f>
        <v>0</v>
      </c>
      <c r="IY306" s="19">
        <f t="shared" ref="IY306:IY324" ca="1" si="1545">((HL306*3.412)+(IB306*100))/$A306</f>
        <v>0</v>
      </c>
      <c r="IZ306" s="19">
        <f t="shared" ref="IZ306:IZ324" ca="1" si="1546">((HM306*3.412)+(IC306*100))/$A306</f>
        <v>6.6043565580101964</v>
      </c>
      <c r="JA306" s="19">
        <f t="shared" ref="JA306:JA324" ca="1" si="1547">((HN306*3.412)+(ID306*100))/$A306</f>
        <v>0</v>
      </c>
      <c r="JB306" s="19">
        <f t="shared" ref="JB306:JB324" ca="1" si="1548">((HO306*3.412)+(IE306*100))/$A306</f>
        <v>14.711486664061576</v>
      </c>
      <c r="JC306" s="19">
        <f t="shared" ref="JC306:JC324" ca="1" si="1549">((HP306*3.412)+(IF306*100))/$A306</f>
        <v>6.3265365636444599</v>
      </c>
      <c r="JD306" s="19">
        <f t="shared" ref="JD306:JD324" ca="1" si="1550">((HQ306*3.412)+(IG306*100))/$A306</f>
        <v>0</v>
      </c>
      <c r="JE306" s="19">
        <f t="shared" ref="JE306:JE324" ca="1" si="1551">((HR306*3.412)+(IH306*100))/$A306</f>
        <v>5.6042148835434062</v>
      </c>
      <c r="JF306" s="19">
        <f t="shared" ref="JF306:JF324" ca="1" si="1552">((HS306*3.412)+(II306*100))/$A306</f>
        <v>0</v>
      </c>
      <c r="JG306" s="72">
        <f t="shared" ref="JG306:JG324" ca="1" si="1553">((HT306*3.412))/$A306</f>
        <v>0</v>
      </c>
      <c r="JH306" s="72">
        <f t="shared" ref="JH306:JH324" ca="1" si="1554">((HU306*3.412))/$A306</f>
        <v>0</v>
      </c>
      <c r="JI306" s="5"/>
      <c r="JJ306" s="5"/>
      <c r="JK306" s="5"/>
      <c r="JL306" s="5">
        <f t="shared" ca="1" si="1332"/>
        <v>91445.4</v>
      </c>
      <c r="JM306" s="5">
        <f t="shared" ca="1" si="1332"/>
        <v>0</v>
      </c>
      <c r="JN306" s="5">
        <f t="shared" ca="1" si="1332"/>
        <v>12584.8</v>
      </c>
      <c r="JO306" s="5">
        <f t="shared" ca="1" si="1332"/>
        <v>6563.57</v>
      </c>
      <c r="JP306" s="5">
        <f t="shared" ca="1" si="1332"/>
        <v>0</v>
      </c>
      <c r="JQ306" s="5">
        <f t="shared" ca="1" si="1332"/>
        <v>0</v>
      </c>
      <c r="JR306" s="5">
        <f t="shared" ca="1" si="1332"/>
        <v>0</v>
      </c>
      <c r="JS306" s="5">
        <f t="shared" ca="1" si="1332"/>
        <v>0</v>
      </c>
      <c r="JT306" s="5">
        <f t="shared" ca="1" si="1332"/>
        <v>19148.400000000001</v>
      </c>
      <c r="JU306" s="5">
        <f t="shared" ca="1" si="1332"/>
        <v>36148.5</v>
      </c>
      <c r="JV306" s="5">
        <f t="shared" ca="1" si="1332"/>
        <v>0</v>
      </c>
      <c r="JW306" s="5">
        <f t="shared" ca="1" si="1332"/>
        <v>36148.5</v>
      </c>
      <c r="JX306" s="5">
        <f t="shared" ca="1" si="1229"/>
        <v>0</v>
      </c>
      <c r="JY306" s="5">
        <f t="shared" ca="1" si="1229"/>
        <v>0</v>
      </c>
      <c r="JZ306" s="5">
        <f t="shared" ca="1" si="1229"/>
        <v>0</v>
      </c>
      <c r="KA306" s="5"/>
      <c r="KB306" s="5">
        <f t="shared" ca="1" si="1333"/>
        <v>2743.36</v>
      </c>
      <c r="KC306" s="5">
        <f t="shared" ca="1" si="1333"/>
        <v>1130.8900000000001</v>
      </c>
      <c r="KD306" s="5">
        <f t="shared" ca="1" si="1333"/>
        <v>0</v>
      </c>
      <c r="KE306" s="5">
        <f t="shared" ca="1" si="1333"/>
        <v>0</v>
      </c>
      <c r="KF306" s="5">
        <f t="shared" ca="1" si="1333"/>
        <v>0</v>
      </c>
      <c r="KG306" s="5">
        <f t="shared" ca="1" si="1333"/>
        <v>0</v>
      </c>
      <c r="KH306" s="5">
        <f t="shared" ca="1" si="1333"/>
        <v>1453.5</v>
      </c>
      <c r="KI306" s="5">
        <f t="shared" ca="1" si="1333"/>
        <v>0</v>
      </c>
      <c r="KJ306" s="5">
        <f t="shared" ca="1" si="1333"/>
        <v>2584.39</v>
      </c>
      <c r="KK306" s="5">
        <f t="shared" ca="1" si="1333"/>
        <v>158.97</v>
      </c>
      <c r="KL306" s="5">
        <f t="shared" ca="1" si="1333"/>
        <v>0</v>
      </c>
      <c r="KM306" s="5">
        <f t="shared" ca="1" si="1333"/>
        <v>0</v>
      </c>
      <c r="KN306" s="5">
        <f t="shared" ca="1" si="1231"/>
        <v>0</v>
      </c>
      <c r="KO306" s="5"/>
      <c r="KP306" s="5">
        <f t="shared" ca="1" si="1323"/>
        <v>63.532800000000002</v>
      </c>
      <c r="KQ306" s="5">
        <f t="shared" ca="1" si="1323"/>
        <v>10.7273</v>
      </c>
      <c r="KR306" s="5">
        <f t="shared" ca="1" si="1323"/>
        <v>30.286799999999999</v>
      </c>
      <c r="KS306" s="5">
        <f t="shared" ca="1" si="1323"/>
        <v>10.5261</v>
      </c>
      <c r="KT306" s="5">
        <f t="shared" ca="1" si="1323"/>
        <v>0</v>
      </c>
      <c r="KU306" s="5">
        <f t="shared" ca="1" si="1323"/>
        <v>0</v>
      </c>
      <c r="KV306" s="5">
        <f t="shared" ca="1" si="1323"/>
        <v>11.992599999999999</v>
      </c>
      <c r="KW306" s="5">
        <f t="shared" ca="1" si="1323"/>
        <v>0</v>
      </c>
      <c r="KX306" s="5"/>
      <c r="KY306" s="19">
        <f t="shared" ref="KY306:KY324" ca="1" si="1555">((JL306*3.412)+(KB306*100))/$A306</f>
        <v>26.642238111249441</v>
      </c>
      <c r="KZ306" s="19">
        <f t="shared" ref="KZ306:KZ324" ca="1" si="1556">((JM306*3.412)+(KC306*100))/$A306</f>
        <v>5.1384938341163755</v>
      </c>
      <c r="LA306" s="19">
        <f t="shared" ref="LA306:LA324" ca="1" si="1557">((JN306*3.412)+(KD306*100))/$A306</f>
        <v>1.9510608591343226</v>
      </c>
      <c r="LB306" s="19">
        <f t="shared" ref="LB306:LB324" ca="1" si="1558">((JO306*3.412)+(KE306*100))/$A306</f>
        <v>1.0175707618069627</v>
      </c>
      <c r="LC306" s="19">
        <f t="shared" ref="LC306:LC324" ca="1" si="1559">((JP306*3.412)+(KF306*100))/$A306</f>
        <v>0</v>
      </c>
      <c r="LD306" s="19">
        <f t="shared" ref="LD306:LD324" ca="1" si="1560">((JQ306*3.412)+(KG306*100))/$A306</f>
        <v>0</v>
      </c>
      <c r="LE306" s="19">
        <f t="shared" ref="LE306:LE324" ca="1" si="1561">((JR306*3.412)+(KH306*100))/$A306</f>
        <v>6.6043565580101964</v>
      </c>
      <c r="LF306" s="19">
        <f t="shared" ref="LF306:LF324" ca="1" si="1562">((JS306*3.412)+(KI306*100))/$A306</f>
        <v>0</v>
      </c>
      <c r="LG306" s="19">
        <f t="shared" ref="LG306:LG324" ca="1" si="1563">((JT306*3.412)+(KJ306*100))/$A306</f>
        <v>14.711486664061576</v>
      </c>
      <c r="LH306" s="19">
        <f t="shared" ref="LH306:LH324" ca="1" si="1564">((JU306*3.412)+(KK306*100))/$A306</f>
        <v>6.3265365636444599</v>
      </c>
      <c r="LI306" s="19">
        <f t="shared" ref="LI306:LI324" ca="1" si="1565">((JV306*3.412)+(KL306*100))/$A306</f>
        <v>0</v>
      </c>
      <c r="LJ306" s="19">
        <f t="shared" ref="LJ306:LJ324" ca="1" si="1566">((JW306*3.412)+(KM306*100))/$A306</f>
        <v>5.6042148835434062</v>
      </c>
      <c r="LK306" s="19">
        <f t="shared" ref="LK306:LK324" ca="1" si="1567">((JX306*3.412)+(KN306*100))/$A306</f>
        <v>0</v>
      </c>
      <c r="LL306" s="72">
        <f t="shared" ref="LL306:LL324" ca="1" si="1568">((JY306*3.412))/$A306</f>
        <v>0</v>
      </c>
      <c r="LM306" s="72">
        <f t="shared" ref="LM306:LM324" ca="1" si="1569">((JZ306*3.412))/$A306</f>
        <v>0</v>
      </c>
    </row>
    <row r="307" spans="1:325" ht="15" customHeight="1" outlineLevel="1" x14ac:dyDescent="0.3">
      <c r="A307" s="5">
        <f>IF('Old Results'!E287='New Results'!E287,'New Results'!E287,"0")</f>
        <v>22008.2</v>
      </c>
      <c r="B307" s="5" t="e">
        <f t="shared" si="1237"/>
        <v>#VALUE!</v>
      </c>
      <c r="C307" s="27">
        <f t="shared" si="1252"/>
        <v>286</v>
      </c>
      <c r="D307" s="41" t="str">
        <f>'Old Results'!C287</f>
        <v>03-Htl-1-Zn-SupOnly_Htg-Clg</v>
      </c>
      <c r="E307" s="41" t="str">
        <f>'New Results'!C287</f>
        <v>03-Htl-1-Zn-SupOnly_Htg-Clg</v>
      </c>
      <c r="F307" s="5">
        <f t="shared" ca="1" si="1422"/>
        <v>0</v>
      </c>
      <c r="G307" s="5">
        <f t="shared" ca="1" si="1423"/>
        <v>0</v>
      </c>
      <c r="H307" s="5">
        <f t="shared" ca="1" si="1424"/>
        <v>0</v>
      </c>
      <c r="I307" s="5">
        <f t="shared" ca="1" si="1425"/>
        <v>0</v>
      </c>
      <c r="J307" s="5">
        <f t="shared" ca="1" si="1426"/>
        <v>0</v>
      </c>
      <c r="K307" s="5">
        <f t="shared" ca="1" si="1427"/>
        <v>0</v>
      </c>
      <c r="L307" s="5">
        <f t="shared" ca="1" si="1428"/>
        <v>0</v>
      </c>
      <c r="M307" s="5">
        <f t="shared" ca="1" si="1429"/>
        <v>0</v>
      </c>
      <c r="N307" s="5">
        <f t="shared" ca="1" si="1430"/>
        <v>0</v>
      </c>
      <c r="O307" s="5">
        <f t="shared" ca="1" si="1431"/>
        <v>0</v>
      </c>
      <c r="P307" s="5">
        <f t="shared" ca="1" si="1432"/>
        <v>0</v>
      </c>
      <c r="Q307" s="5">
        <f t="shared" ca="1" si="1433"/>
        <v>0</v>
      </c>
      <c r="R307" s="5">
        <f t="shared" ca="1" si="1434"/>
        <v>0</v>
      </c>
      <c r="S307" s="5">
        <f t="shared" ca="1" si="1435"/>
        <v>0</v>
      </c>
      <c r="T307" s="5">
        <f t="shared" ca="1" si="1436"/>
        <v>0</v>
      </c>
      <c r="U307" s="5">
        <f t="shared" ca="1" si="1437"/>
        <v>0</v>
      </c>
      <c r="V307" s="5">
        <f t="shared" ca="1" si="1438"/>
        <v>0</v>
      </c>
      <c r="W307" s="5">
        <f t="shared" ca="1" si="1439"/>
        <v>0</v>
      </c>
      <c r="X307" s="5">
        <f t="shared" ca="1" si="1440"/>
        <v>0</v>
      </c>
      <c r="Y307" s="5">
        <f t="shared" ca="1" si="1441"/>
        <v>0</v>
      </c>
      <c r="Z307" s="5">
        <f t="shared" ca="1" si="1442"/>
        <v>0</v>
      </c>
      <c r="AA307" s="5">
        <f t="shared" ca="1" si="1443"/>
        <v>0</v>
      </c>
      <c r="AB307" s="5">
        <f t="shared" ca="1" si="1444"/>
        <v>0</v>
      </c>
      <c r="AC307" s="5">
        <f t="shared" ca="1" si="1445"/>
        <v>0</v>
      </c>
      <c r="AD307" s="5">
        <f t="shared" ca="1" si="1446"/>
        <v>0</v>
      </c>
      <c r="AE307" s="5">
        <f t="shared" ca="1" si="1447"/>
        <v>0</v>
      </c>
      <c r="AF307" s="5">
        <f t="shared" ca="1" si="1448"/>
        <v>0</v>
      </c>
      <c r="AG307" s="5">
        <f t="shared" ca="1" si="1449"/>
        <v>0</v>
      </c>
      <c r="AH307" s="37">
        <f t="shared" ca="1" si="1450"/>
        <v>0</v>
      </c>
      <c r="AI307" s="37">
        <f t="shared" ca="1" si="1451"/>
        <v>0</v>
      </c>
      <c r="AJ307" s="37">
        <f t="shared" ca="1" si="1452"/>
        <v>0</v>
      </c>
      <c r="AK307" s="37">
        <f t="shared" ca="1" si="1453"/>
        <v>0</v>
      </c>
      <c r="AL307" s="37">
        <f t="shared" ca="1" si="1454"/>
        <v>0</v>
      </c>
      <c r="AM307" s="37">
        <f t="shared" ca="1" si="1455"/>
        <v>0</v>
      </c>
      <c r="AN307" s="37">
        <f t="shared" ca="1" si="1456"/>
        <v>0</v>
      </c>
      <c r="AO307" s="37">
        <f t="shared" ca="1" si="1457"/>
        <v>0</v>
      </c>
      <c r="AP307" s="33">
        <f t="shared" ca="1" si="1458"/>
        <v>26.364568479021454</v>
      </c>
      <c r="AQ307" s="33">
        <f t="shared" ca="1" si="1459"/>
        <v>26.364568479021454</v>
      </c>
      <c r="AR307" s="24">
        <f t="shared" ca="1" si="1460"/>
        <v>0</v>
      </c>
      <c r="AS307" s="34">
        <f t="shared" ca="1" si="1461"/>
        <v>98.558199999999999</v>
      </c>
      <c r="AT307" s="34">
        <f t="shared" ca="1" si="1462"/>
        <v>98.558199999999999</v>
      </c>
      <c r="AU307" s="45">
        <f t="shared" ca="1" si="1463"/>
        <v>0</v>
      </c>
      <c r="AV307" s="34">
        <f t="shared" ca="1" si="1464"/>
        <v>11.9</v>
      </c>
      <c r="AW307" s="34">
        <f t="shared" ca="1" si="1465"/>
        <v>11.9</v>
      </c>
      <c r="AX307" s="46">
        <f t="shared" ca="1" si="1466"/>
        <v>0</v>
      </c>
      <c r="AY307" s="5"/>
      <c r="AZ307" s="5">
        <f t="shared" ca="1" si="1467"/>
        <v>0</v>
      </c>
      <c r="BA307" s="5">
        <f t="shared" ca="1" si="1468"/>
        <v>0</v>
      </c>
      <c r="BB307" s="5">
        <f t="shared" ca="1" si="1469"/>
        <v>0</v>
      </c>
      <c r="BC307" s="5">
        <f t="shared" ca="1" si="1470"/>
        <v>0</v>
      </c>
      <c r="BD307" s="5">
        <f t="shared" ca="1" si="1471"/>
        <v>0</v>
      </c>
      <c r="BE307" s="5">
        <f t="shared" ca="1" si="1472"/>
        <v>0</v>
      </c>
      <c r="BF307" s="5">
        <f t="shared" ca="1" si="1473"/>
        <v>0</v>
      </c>
      <c r="BG307" s="5">
        <f t="shared" ca="1" si="1474"/>
        <v>0</v>
      </c>
      <c r="BH307" s="5">
        <f t="shared" ca="1" si="1475"/>
        <v>0</v>
      </c>
      <c r="BI307" s="5">
        <f t="shared" ca="1" si="1476"/>
        <v>0</v>
      </c>
      <c r="BJ307" s="5">
        <f t="shared" ca="1" si="1477"/>
        <v>0</v>
      </c>
      <c r="BK307" s="5">
        <f t="shared" ca="1" si="1478"/>
        <v>0</v>
      </c>
      <c r="BL307" s="5">
        <f t="shared" ca="1" si="1479"/>
        <v>0</v>
      </c>
      <c r="BM307" s="5">
        <f t="shared" ca="1" si="1480"/>
        <v>0</v>
      </c>
      <c r="BN307" s="5">
        <f t="shared" ca="1" si="1481"/>
        <v>0</v>
      </c>
      <c r="BO307" s="5">
        <f t="shared" ca="1" si="1482"/>
        <v>0</v>
      </c>
      <c r="BP307" s="5">
        <f t="shared" ca="1" si="1483"/>
        <v>0</v>
      </c>
      <c r="BQ307" s="5">
        <f t="shared" ca="1" si="1484"/>
        <v>0</v>
      </c>
      <c r="BR307" s="5">
        <f t="shared" ca="1" si="1485"/>
        <v>0</v>
      </c>
      <c r="BS307" s="5">
        <f t="shared" ca="1" si="1486"/>
        <v>0</v>
      </c>
      <c r="BT307" s="5">
        <f t="shared" ca="1" si="1487"/>
        <v>0</v>
      </c>
      <c r="BU307" s="5">
        <f t="shared" ca="1" si="1488"/>
        <v>0</v>
      </c>
      <c r="BV307" s="5">
        <f t="shared" ca="1" si="1489"/>
        <v>0</v>
      </c>
      <c r="BW307" s="5">
        <f t="shared" ca="1" si="1490"/>
        <v>0</v>
      </c>
      <c r="BX307" s="5">
        <f t="shared" ca="1" si="1491"/>
        <v>0</v>
      </c>
      <c r="BY307" s="5">
        <f t="shared" ca="1" si="1492"/>
        <v>0</v>
      </c>
      <c r="BZ307" s="5">
        <f t="shared" ca="1" si="1493"/>
        <v>0</v>
      </c>
      <c r="CA307" s="5">
        <f t="shared" ca="1" si="1494"/>
        <v>0</v>
      </c>
      <c r="CB307" s="37">
        <f t="shared" ca="1" si="1495"/>
        <v>0</v>
      </c>
      <c r="CC307" s="37">
        <f t="shared" ca="1" si="1496"/>
        <v>0</v>
      </c>
      <c r="CD307" s="37">
        <f t="shared" ca="1" si="1497"/>
        <v>0</v>
      </c>
      <c r="CE307" s="37">
        <f t="shared" ca="1" si="1498"/>
        <v>0</v>
      </c>
      <c r="CF307" s="37">
        <f t="shared" ca="1" si="1499"/>
        <v>0</v>
      </c>
      <c r="CG307" s="37">
        <f t="shared" ca="1" si="1500"/>
        <v>0</v>
      </c>
      <c r="CH307" s="37">
        <f t="shared" ca="1" si="1501"/>
        <v>0</v>
      </c>
      <c r="CI307" s="19">
        <f t="shared" ca="1" si="1502"/>
        <v>0</v>
      </c>
      <c r="CJ307" s="33">
        <f t="shared" ca="1" si="1503"/>
        <v>38.606750211284883</v>
      </c>
      <c r="CK307" s="33">
        <f t="shared" ca="1" si="1504"/>
        <v>38.606750211284883</v>
      </c>
      <c r="CL307" s="24">
        <f t="shared" ca="1" si="1505"/>
        <v>0</v>
      </c>
      <c r="CM307" s="34">
        <f t="shared" ca="1" si="1506"/>
        <v>110.42100000000001</v>
      </c>
      <c r="CN307" s="34">
        <f t="shared" ca="1" si="1507"/>
        <v>110.42100000000001</v>
      </c>
      <c r="CO307" s="45">
        <f t="shared" ca="1" si="1508"/>
        <v>0</v>
      </c>
      <c r="CP307" s="5"/>
      <c r="CR307" s="5">
        <f t="shared" ca="1" si="1300"/>
        <v>29</v>
      </c>
      <c r="CS307" s="5">
        <f t="shared" ca="1" si="1301"/>
        <v>28</v>
      </c>
      <c r="CT307" s="62">
        <f t="shared" ca="1" si="1509"/>
        <v>3.4482758620689613E-2</v>
      </c>
      <c r="CW307" s="5">
        <f t="shared" ca="1" si="1326"/>
        <v>127458</v>
      </c>
      <c r="CX307" s="5">
        <f t="shared" ca="1" si="1326"/>
        <v>23126.400000000001</v>
      </c>
      <c r="CY307" s="5">
        <f t="shared" ca="1" si="1326"/>
        <v>9684.85</v>
      </c>
      <c r="CZ307" s="5">
        <f t="shared" ca="1" si="1326"/>
        <v>22349.9</v>
      </c>
      <c r="DA307" s="5">
        <f t="shared" ca="1" si="1326"/>
        <v>0</v>
      </c>
      <c r="DB307" s="5">
        <f t="shared" ca="1" si="1326"/>
        <v>0</v>
      </c>
      <c r="DC307" s="5">
        <f t="shared" ca="1" si="1326"/>
        <v>0</v>
      </c>
      <c r="DD307" s="5">
        <f t="shared" ca="1" si="1326"/>
        <v>0</v>
      </c>
      <c r="DE307" s="5">
        <f t="shared" ca="1" si="1326"/>
        <v>55161.1</v>
      </c>
      <c r="DF307" s="5">
        <f t="shared" ca="1" si="1326"/>
        <v>36148.5</v>
      </c>
      <c r="DG307" s="5">
        <f t="shared" ca="1" si="1326"/>
        <v>0</v>
      </c>
      <c r="DH307" s="5">
        <f t="shared" ca="1" si="1326"/>
        <v>36148.5</v>
      </c>
      <c r="DI307" s="5">
        <f t="shared" ca="1" si="1326"/>
        <v>0</v>
      </c>
      <c r="DJ307" s="5">
        <f t="shared" ca="1" si="1326"/>
        <v>0</v>
      </c>
      <c r="DK307" s="5">
        <f t="shared" ca="1" si="1326"/>
        <v>0</v>
      </c>
      <c r="DL307" s="5"/>
      <c r="DM307" s="5">
        <f t="shared" ca="1" si="1327"/>
        <v>1453.5</v>
      </c>
      <c r="DN307" s="5">
        <f t="shared" ca="1" si="1327"/>
        <v>0</v>
      </c>
      <c r="DO307" s="5">
        <f t="shared" ca="1" si="1327"/>
        <v>0</v>
      </c>
      <c r="DP307" s="5">
        <f t="shared" ca="1" si="1327"/>
        <v>0</v>
      </c>
      <c r="DQ307" s="5">
        <f t="shared" ca="1" si="1327"/>
        <v>0</v>
      </c>
      <c r="DR307" s="5">
        <f t="shared" ca="1" si="1327"/>
        <v>0</v>
      </c>
      <c r="DS307" s="5">
        <f t="shared" ca="1" si="1327"/>
        <v>1453.5</v>
      </c>
      <c r="DT307" s="5">
        <f t="shared" ca="1" si="1327"/>
        <v>0</v>
      </c>
      <c r="DU307" s="5">
        <f t="shared" ca="1" si="1327"/>
        <v>1453.5</v>
      </c>
      <c r="DV307" s="5">
        <f t="shared" ca="1" si="1327"/>
        <v>0</v>
      </c>
      <c r="DW307" s="5">
        <f t="shared" ca="1" si="1327"/>
        <v>0</v>
      </c>
      <c r="DX307" s="5">
        <f t="shared" ca="1" si="1327"/>
        <v>0</v>
      </c>
      <c r="DY307" s="5">
        <f t="shared" ca="1" si="1327"/>
        <v>0</v>
      </c>
      <c r="DZ307" s="5"/>
      <c r="EA307" s="5">
        <f t="shared" ref="EA307:EH322" ca="1" si="1570">OFFSET(INDIRECT($E$21),$C307,EA$19)</f>
        <v>98.558199999999999</v>
      </c>
      <c r="EB307" s="5">
        <f t="shared" ca="1" si="1570"/>
        <v>25.6828</v>
      </c>
      <c r="EC307" s="5">
        <f t="shared" ca="1" si="1570"/>
        <v>29.845099999999999</v>
      </c>
      <c r="ED307" s="5">
        <f t="shared" ca="1" si="1570"/>
        <v>31.037700000000001</v>
      </c>
      <c r="EE307" s="5">
        <f t="shared" ca="1" si="1570"/>
        <v>0</v>
      </c>
      <c r="EF307" s="5">
        <f t="shared" ca="1" si="1570"/>
        <v>0</v>
      </c>
      <c r="EG307" s="5">
        <f t="shared" ca="1" si="1570"/>
        <v>11.992599999999999</v>
      </c>
      <c r="EH307" s="5">
        <f t="shared" ca="1" si="1570"/>
        <v>0</v>
      </c>
      <c r="EI307" s="5"/>
      <c r="EJ307" s="19">
        <f t="shared" ca="1" si="1510"/>
        <v>26.364568479021454</v>
      </c>
      <c r="EK307" s="19">
        <f t="shared" ca="1" si="1511"/>
        <v>3.5853580392762701</v>
      </c>
      <c r="EL307" s="19">
        <f t="shared" ca="1" si="1512"/>
        <v>1.5014725511400295</v>
      </c>
      <c r="EM307" s="19">
        <f t="shared" ca="1" si="1513"/>
        <v>3.4649748184767497</v>
      </c>
      <c r="EN307" s="19">
        <f t="shared" ca="1" si="1514"/>
        <v>0</v>
      </c>
      <c r="EO307" s="19">
        <f t="shared" ca="1" si="1515"/>
        <v>0</v>
      </c>
      <c r="EP307" s="19">
        <f t="shared" ca="1" si="1516"/>
        <v>6.6043565580101964</v>
      </c>
      <c r="EQ307" s="19">
        <f t="shared" ca="1" si="1517"/>
        <v>0</v>
      </c>
      <c r="ER307" s="19">
        <f t="shared" ca="1" si="1518"/>
        <v>15.156154215247042</v>
      </c>
      <c r="ES307" s="19">
        <f t="shared" ca="1" si="1519"/>
        <v>5.6042148835434062</v>
      </c>
      <c r="ET307" s="19">
        <f t="shared" ca="1" si="1520"/>
        <v>0</v>
      </c>
      <c r="EU307" s="19">
        <f t="shared" ca="1" si="1521"/>
        <v>5.6042148835434062</v>
      </c>
      <c r="EV307" s="19">
        <f t="shared" ca="1" si="1522"/>
        <v>0</v>
      </c>
      <c r="EW307" s="72">
        <f t="shared" ca="1" si="1523"/>
        <v>0</v>
      </c>
      <c r="EX307" s="72">
        <f t="shared" ca="1" si="1524"/>
        <v>0</v>
      </c>
      <c r="EY307" s="5"/>
      <c r="EZ307" s="5"/>
      <c r="FA307" s="5"/>
      <c r="FB307" s="5">
        <f t="shared" ca="1" si="1328"/>
        <v>127458</v>
      </c>
      <c r="FC307" s="5">
        <f t="shared" ca="1" si="1328"/>
        <v>23126.400000000001</v>
      </c>
      <c r="FD307" s="5">
        <f t="shared" ca="1" si="1328"/>
        <v>9684.85</v>
      </c>
      <c r="FE307" s="5">
        <f t="shared" ca="1" si="1328"/>
        <v>22349.9</v>
      </c>
      <c r="FF307" s="5">
        <f t="shared" ca="1" si="1328"/>
        <v>0</v>
      </c>
      <c r="FG307" s="5">
        <f t="shared" ca="1" si="1328"/>
        <v>0</v>
      </c>
      <c r="FH307" s="5">
        <f t="shared" ca="1" si="1328"/>
        <v>0</v>
      </c>
      <c r="FI307" s="5">
        <f t="shared" ca="1" si="1328"/>
        <v>0</v>
      </c>
      <c r="FJ307" s="5">
        <f t="shared" ca="1" si="1328"/>
        <v>55161.1</v>
      </c>
      <c r="FK307" s="5">
        <f t="shared" ca="1" si="1328"/>
        <v>36148.5</v>
      </c>
      <c r="FL307" s="5">
        <f t="shared" ca="1" si="1328"/>
        <v>0</v>
      </c>
      <c r="FM307" s="5">
        <f t="shared" ca="1" si="1328"/>
        <v>36148.5</v>
      </c>
      <c r="FN307" s="5">
        <f t="shared" ca="1" si="1328"/>
        <v>0</v>
      </c>
      <c r="FO307" s="5">
        <f t="shared" ca="1" si="1328"/>
        <v>0</v>
      </c>
      <c r="FP307" s="5">
        <f t="shared" ca="1" si="1328"/>
        <v>0</v>
      </c>
      <c r="FQ307" s="5"/>
      <c r="FR307" s="5">
        <f t="shared" ca="1" si="1329"/>
        <v>1453.5</v>
      </c>
      <c r="FS307" s="5">
        <f t="shared" ca="1" si="1329"/>
        <v>0</v>
      </c>
      <c r="FT307" s="5">
        <f t="shared" ca="1" si="1329"/>
        <v>0</v>
      </c>
      <c r="FU307" s="5">
        <f t="shared" ca="1" si="1329"/>
        <v>0</v>
      </c>
      <c r="FV307" s="5">
        <f t="shared" ca="1" si="1329"/>
        <v>0</v>
      </c>
      <c r="FW307" s="5">
        <f t="shared" ca="1" si="1329"/>
        <v>0</v>
      </c>
      <c r="FX307" s="5">
        <f t="shared" ca="1" si="1329"/>
        <v>1453.5</v>
      </c>
      <c r="FY307" s="5">
        <f t="shared" ca="1" si="1329"/>
        <v>0</v>
      </c>
      <c r="FZ307" s="5">
        <f t="shared" ca="1" si="1329"/>
        <v>1453.5</v>
      </c>
      <c r="GA307" s="5">
        <f t="shared" ca="1" si="1329"/>
        <v>0</v>
      </c>
      <c r="GB307" s="5">
        <f t="shared" ca="1" si="1329"/>
        <v>0</v>
      </c>
      <c r="GC307" s="5">
        <f t="shared" ca="1" si="1329"/>
        <v>0</v>
      </c>
      <c r="GD307" s="5">
        <f t="shared" ca="1" si="1329"/>
        <v>0</v>
      </c>
      <c r="GE307" s="5"/>
      <c r="GF307" s="5">
        <f t="shared" ref="GF307:GM322" ca="1" si="1571">OFFSET(INDIRECT($D$21),$C307,GF$19)</f>
        <v>98.558199999999999</v>
      </c>
      <c r="GG307" s="5">
        <f t="shared" ca="1" si="1571"/>
        <v>25.6828</v>
      </c>
      <c r="GH307" s="5">
        <f t="shared" ca="1" si="1571"/>
        <v>29.845099999999999</v>
      </c>
      <c r="GI307" s="5">
        <f t="shared" ca="1" si="1571"/>
        <v>31.037700000000001</v>
      </c>
      <c r="GJ307" s="5">
        <f t="shared" ca="1" si="1571"/>
        <v>0</v>
      </c>
      <c r="GK307" s="5">
        <f t="shared" ca="1" si="1571"/>
        <v>0</v>
      </c>
      <c r="GL307" s="5">
        <f t="shared" ca="1" si="1571"/>
        <v>11.992599999999999</v>
      </c>
      <c r="GM307" s="5">
        <f t="shared" ca="1" si="1571"/>
        <v>0</v>
      </c>
      <c r="GN307" s="5"/>
      <c r="GO307" s="19">
        <f t="shared" ca="1" si="1525"/>
        <v>26.364568479021454</v>
      </c>
      <c r="GP307" s="19">
        <f t="shared" ca="1" si="1526"/>
        <v>3.5853580392762701</v>
      </c>
      <c r="GQ307" s="19">
        <f t="shared" ca="1" si="1527"/>
        <v>1.5014725511400295</v>
      </c>
      <c r="GR307" s="19">
        <f t="shared" ca="1" si="1528"/>
        <v>3.4649748184767497</v>
      </c>
      <c r="GS307" s="19">
        <f t="shared" ca="1" si="1529"/>
        <v>0</v>
      </c>
      <c r="GT307" s="19">
        <f t="shared" ca="1" si="1530"/>
        <v>0</v>
      </c>
      <c r="GU307" s="19">
        <f t="shared" ca="1" si="1531"/>
        <v>6.6043565580101964</v>
      </c>
      <c r="GV307" s="19">
        <f t="shared" ca="1" si="1532"/>
        <v>0</v>
      </c>
      <c r="GW307" s="19">
        <f t="shared" ca="1" si="1533"/>
        <v>15.156154215247042</v>
      </c>
      <c r="GX307" s="19">
        <f t="shared" ca="1" si="1534"/>
        <v>5.6042148835434062</v>
      </c>
      <c r="GY307" s="19">
        <f t="shared" ca="1" si="1535"/>
        <v>0</v>
      </c>
      <c r="GZ307" s="19">
        <f t="shared" ca="1" si="1536"/>
        <v>5.6042148835434062</v>
      </c>
      <c r="HA307" s="19">
        <f t="shared" ca="1" si="1537"/>
        <v>0</v>
      </c>
      <c r="HB307" s="72">
        <f t="shared" ca="1" si="1538"/>
        <v>0</v>
      </c>
      <c r="HC307" s="72">
        <f t="shared" ca="1" si="1539"/>
        <v>0</v>
      </c>
      <c r="HD307" s="5"/>
      <c r="HE307" s="5"/>
      <c r="HF307" s="5"/>
      <c r="HG307" s="5">
        <f t="shared" ca="1" si="1330"/>
        <v>106090</v>
      </c>
      <c r="HH307" s="5">
        <f t="shared" ca="1" si="1330"/>
        <v>0</v>
      </c>
      <c r="HI307" s="5">
        <f t="shared" ca="1" si="1330"/>
        <v>11462.8</v>
      </c>
      <c r="HJ307" s="5">
        <f t="shared" ca="1" si="1330"/>
        <v>22330.2</v>
      </c>
      <c r="HK307" s="5">
        <f t="shared" ca="1" si="1330"/>
        <v>0</v>
      </c>
      <c r="HL307" s="5">
        <f t="shared" ca="1" si="1330"/>
        <v>0</v>
      </c>
      <c r="HM307" s="5">
        <f t="shared" ca="1" si="1330"/>
        <v>0</v>
      </c>
      <c r="HN307" s="5">
        <f t="shared" ca="1" si="1330"/>
        <v>0</v>
      </c>
      <c r="HO307" s="5">
        <f t="shared" ca="1" si="1330"/>
        <v>33793</v>
      </c>
      <c r="HP307" s="5">
        <f t="shared" ca="1" si="1330"/>
        <v>36148.5</v>
      </c>
      <c r="HQ307" s="5">
        <f t="shared" ca="1" si="1330"/>
        <v>0</v>
      </c>
      <c r="HR307" s="5">
        <f t="shared" ca="1" si="1330"/>
        <v>36148.5</v>
      </c>
      <c r="HS307" s="5">
        <f t="shared" ca="1" si="1330"/>
        <v>0</v>
      </c>
      <c r="HT307" s="5">
        <f t="shared" ca="1" si="1330"/>
        <v>0</v>
      </c>
      <c r="HU307" s="5">
        <f t="shared" ca="1" si="1330"/>
        <v>0</v>
      </c>
      <c r="HV307" s="5"/>
      <c r="HW307" s="5">
        <f t="shared" ca="1" si="1331"/>
        <v>4876.8599999999997</v>
      </c>
      <c r="HX307" s="5">
        <f t="shared" ca="1" si="1331"/>
        <v>3423.35</v>
      </c>
      <c r="HY307" s="5">
        <f t="shared" ca="1" si="1331"/>
        <v>0</v>
      </c>
      <c r="HZ307" s="5">
        <f t="shared" ca="1" si="1331"/>
        <v>0</v>
      </c>
      <c r="IA307" s="5">
        <f t="shared" ca="1" si="1331"/>
        <v>0</v>
      </c>
      <c r="IB307" s="5">
        <f t="shared" ca="1" si="1331"/>
        <v>0</v>
      </c>
      <c r="IC307" s="5">
        <f t="shared" ca="1" si="1331"/>
        <v>1453.5</v>
      </c>
      <c r="ID307" s="5">
        <f t="shared" ca="1" si="1331"/>
        <v>0</v>
      </c>
      <c r="IE307" s="5">
        <f t="shared" ca="1" si="1331"/>
        <v>4876.8599999999997</v>
      </c>
      <c r="IF307" s="5">
        <f t="shared" ca="1" si="1331"/>
        <v>0</v>
      </c>
      <c r="IG307" s="5">
        <f t="shared" ca="1" si="1331"/>
        <v>0</v>
      </c>
      <c r="IH307" s="5">
        <f t="shared" ca="1" si="1331"/>
        <v>0</v>
      </c>
      <c r="II307" s="5">
        <f t="shared" ca="1" si="1331"/>
        <v>0</v>
      </c>
      <c r="IJ307" s="5"/>
      <c r="IK307" s="5">
        <f t="shared" ref="IK307:IR322" ca="1" si="1572">OFFSET(INDIRECT($E$21),$C307,IK$19)</f>
        <v>110.42100000000001</v>
      </c>
      <c r="IL307" s="5">
        <f t="shared" ca="1" si="1572"/>
        <v>31.9848</v>
      </c>
      <c r="IM307" s="5">
        <f t="shared" ca="1" si="1572"/>
        <v>35.3904</v>
      </c>
      <c r="IN307" s="5">
        <f t="shared" ca="1" si="1572"/>
        <v>31.0532</v>
      </c>
      <c r="IO307" s="5">
        <f t="shared" ca="1" si="1572"/>
        <v>0</v>
      </c>
      <c r="IP307" s="5">
        <f t="shared" ca="1" si="1572"/>
        <v>0</v>
      </c>
      <c r="IQ307" s="5">
        <f t="shared" ca="1" si="1572"/>
        <v>11.992599999999999</v>
      </c>
      <c r="IR307" s="5">
        <f t="shared" ca="1" si="1572"/>
        <v>0</v>
      </c>
      <c r="IS307" s="5"/>
      <c r="IT307" s="19">
        <f t="shared" ca="1" si="1540"/>
        <v>38.606750211284883</v>
      </c>
      <c r="IU307" s="19">
        <f t="shared" ca="1" si="1541"/>
        <v>15.554884088657863</v>
      </c>
      <c r="IV307" s="19">
        <f t="shared" ca="1" si="1542"/>
        <v>1.7771136939867864</v>
      </c>
      <c r="IW307" s="19">
        <f t="shared" ca="1" si="1543"/>
        <v>3.4619206659336061</v>
      </c>
      <c r="IX307" s="19">
        <f t="shared" ca="1" si="1544"/>
        <v>0</v>
      </c>
      <c r="IY307" s="19">
        <f t="shared" ca="1" si="1545"/>
        <v>0</v>
      </c>
      <c r="IZ307" s="19">
        <f t="shared" ca="1" si="1546"/>
        <v>6.6043565580101964</v>
      </c>
      <c r="JA307" s="19">
        <f t="shared" ca="1" si="1547"/>
        <v>0</v>
      </c>
      <c r="JB307" s="19">
        <f t="shared" ca="1" si="1548"/>
        <v>27.398320444198067</v>
      </c>
      <c r="JC307" s="19">
        <f t="shared" ca="1" si="1549"/>
        <v>5.6042148835434062</v>
      </c>
      <c r="JD307" s="19">
        <f t="shared" ca="1" si="1550"/>
        <v>0</v>
      </c>
      <c r="JE307" s="19">
        <f t="shared" ca="1" si="1551"/>
        <v>5.6042148835434062</v>
      </c>
      <c r="JF307" s="19">
        <f t="shared" ca="1" si="1552"/>
        <v>0</v>
      </c>
      <c r="JG307" s="72">
        <f t="shared" ca="1" si="1553"/>
        <v>0</v>
      </c>
      <c r="JH307" s="72">
        <f t="shared" ca="1" si="1554"/>
        <v>0</v>
      </c>
      <c r="JI307" s="5"/>
      <c r="JJ307" s="5"/>
      <c r="JK307" s="5"/>
      <c r="JL307" s="5">
        <f t="shared" ca="1" si="1332"/>
        <v>106090</v>
      </c>
      <c r="JM307" s="5">
        <f t="shared" ca="1" si="1332"/>
        <v>0</v>
      </c>
      <c r="JN307" s="5">
        <f t="shared" ca="1" si="1332"/>
        <v>11462.8</v>
      </c>
      <c r="JO307" s="5">
        <f t="shared" ca="1" si="1332"/>
        <v>22330.2</v>
      </c>
      <c r="JP307" s="5">
        <f t="shared" ca="1" si="1332"/>
        <v>0</v>
      </c>
      <c r="JQ307" s="5">
        <f t="shared" ca="1" si="1332"/>
        <v>0</v>
      </c>
      <c r="JR307" s="5">
        <f t="shared" ca="1" si="1332"/>
        <v>0</v>
      </c>
      <c r="JS307" s="5">
        <f t="shared" ca="1" si="1332"/>
        <v>0</v>
      </c>
      <c r="JT307" s="5">
        <f t="shared" ca="1" si="1332"/>
        <v>33793</v>
      </c>
      <c r="JU307" s="5">
        <f t="shared" ca="1" si="1332"/>
        <v>36148.5</v>
      </c>
      <c r="JV307" s="5">
        <f t="shared" ca="1" si="1332"/>
        <v>0</v>
      </c>
      <c r="JW307" s="5">
        <f t="shared" ca="1" si="1332"/>
        <v>36148.5</v>
      </c>
      <c r="JX307" s="5">
        <f t="shared" ca="1" si="1332"/>
        <v>0</v>
      </c>
      <c r="JY307" s="5">
        <f t="shared" ca="1" si="1332"/>
        <v>0</v>
      </c>
      <c r="JZ307" s="5">
        <f t="shared" ca="1" si="1332"/>
        <v>0</v>
      </c>
      <c r="KA307" s="5"/>
      <c r="KB307" s="5">
        <f t="shared" ca="1" si="1333"/>
        <v>4876.8599999999997</v>
      </c>
      <c r="KC307" s="5">
        <f t="shared" ca="1" si="1333"/>
        <v>3423.35</v>
      </c>
      <c r="KD307" s="5">
        <f t="shared" ca="1" si="1333"/>
        <v>0</v>
      </c>
      <c r="KE307" s="5">
        <f t="shared" ca="1" si="1333"/>
        <v>0</v>
      </c>
      <c r="KF307" s="5">
        <f t="shared" ca="1" si="1333"/>
        <v>0</v>
      </c>
      <c r="KG307" s="5">
        <f t="shared" ca="1" si="1333"/>
        <v>0</v>
      </c>
      <c r="KH307" s="5">
        <f t="shared" ca="1" si="1333"/>
        <v>1453.5</v>
      </c>
      <c r="KI307" s="5">
        <f t="shared" ca="1" si="1333"/>
        <v>0</v>
      </c>
      <c r="KJ307" s="5">
        <f t="shared" ca="1" si="1333"/>
        <v>4876.8599999999997</v>
      </c>
      <c r="KK307" s="5">
        <f t="shared" ca="1" si="1333"/>
        <v>0</v>
      </c>
      <c r="KL307" s="5">
        <f t="shared" ca="1" si="1333"/>
        <v>0</v>
      </c>
      <c r="KM307" s="5">
        <f t="shared" ca="1" si="1333"/>
        <v>0</v>
      </c>
      <c r="KN307" s="5">
        <f t="shared" ca="1" si="1333"/>
        <v>0</v>
      </c>
      <c r="KO307" s="5"/>
      <c r="KP307" s="5">
        <f t="shared" ref="KP307:KW322" ca="1" si="1573">OFFSET(INDIRECT($D$21),$C307,KP$19)</f>
        <v>110.42100000000001</v>
      </c>
      <c r="KQ307" s="5">
        <f t="shared" ca="1" si="1573"/>
        <v>31.9848</v>
      </c>
      <c r="KR307" s="5">
        <f t="shared" ca="1" si="1573"/>
        <v>35.3904</v>
      </c>
      <c r="KS307" s="5">
        <f t="shared" ca="1" si="1573"/>
        <v>31.0532</v>
      </c>
      <c r="KT307" s="5">
        <f t="shared" ca="1" si="1573"/>
        <v>0</v>
      </c>
      <c r="KU307" s="5">
        <f t="shared" ca="1" si="1573"/>
        <v>0</v>
      </c>
      <c r="KV307" s="5">
        <f t="shared" ca="1" si="1573"/>
        <v>11.992599999999999</v>
      </c>
      <c r="KW307" s="5">
        <f t="shared" ca="1" si="1573"/>
        <v>0</v>
      </c>
      <c r="KX307" s="5"/>
      <c r="KY307" s="19">
        <f t="shared" ca="1" si="1555"/>
        <v>38.606750211284883</v>
      </c>
      <c r="KZ307" s="19">
        <f t="shared" ca="1" si="1556"/>
        <v>15.554884088657863</v>
      </c>
      <c r="LA307" s="19">
        <f t="shared" ca="1" si="1557"/>
        <v>1.7771136939867864</v>
      </c>
      <c r="LB307" s="19">
        <f t="shared" ca="1" si="1558"/>
        <v>3.4619206659336061</v>
      </c>
      <c r="LC307" s="19">
        <f t="shared" ca="1" si="1559"/>
        <v>0</v>
      </c>
      <c r="LD307" s="19">
        <f t="shared" ca="1" si="1560"/>
        <v>0</v>
      </c>
      <c r="LE307" s="19">
        <f t="shared" ca="1" si="1561"/>
        <v>6.6043565580101964</v>
      </c>
      <c r="LF307" s="19">
        <f t="shared" ca="1" si="1562"/>
        <v>0</v>
      </c>
      <c r="LG307" s="19">
        <f t="shared" ca="1" si="1563"/>
        <v>27.398320444198067</v>
      </c>
      <c r="LH307" s="19">
        <f t="shared" ca="1" si="1564"/>
        <v>5.6042148835434062</v>
      </c>
      <c r="LI307" s="19">
        <f t="shared" ca="1" si="1565"/>
        <v>0</v>
      </c>
      <c r="LJ307" s="19">
        <f t="shared" ca="1" si="1566"/>
        <v>5.6042148835434062</v>
      </c>
      <c r="LK307" s="19">
        <f t="shared" ca="1" si="1567"/>
        <v>0</v>
      </c>
      <c r="LL307" s="72">
        <f t="shared" ca="1" si="1568"/>
        <v>0</v>
      </c>
      <c r="LM307" s="72">
        <f t="shared" ca="1" si="1569"/>
        <v>0</v>
      </c>
    </row>
    <row r="308" spans="1:325" ht="15" customHeight="1" outlineLevel="1" x14ac:dyDescent="0.3">
      <c r="A308" s="5">
        <f>IF('Old Results'!E288='New Results'!E288,'New Results'!E288,"0")</f>
        <v>22008.2</v>
      </c>
      <c r="B308" s="5" t="e">
        <f t="shared" si="1237"/>
        <v>#VALUE!</v>
      </c>
      <c r="C308" s="27">
        <f t="shared" si="1252"/>
        <v>287</v>
      </c>
      <c r="D308" s="41" t="str">
        <f>'Old Results'!C288</f>
        <v>03-Res-1-Zn-ExhOnly_Htg-Clg</v>
      </c>
      <c r="E308" s="41" t="str">
        <f>'New Results'!C288</f>
        <v>03-Res-1-Zn-ExhOnly_Htg-Clg</v>
      </c>
      <c r="F308" s="5">
        <f t="shared" ca="1" si="1422"/>
        <v>0</v>
      </c>
      <c r="G308" s="5">
        <f t="shared" ca="1" si="1423"/>
        <v>0</v>
      </c>
      <c r="H308" s="5">
        <f t="shared" ca="1" si="1424"/>
        <v>0</v>
      </c>
      <c r="I308" s="5">
        <f t="shared" ca="1" si="1425"/>
        <v>0</v>
      </c>
      <c r="J308" s="5">
        <f t="shared" ca="1" si="1426"/>
        <v>0</v>
      </c>
      <c r="K308" s="5">
        <f t="shared" ca="1" si="1427"/>
        <v>0</v>
      </c>
      <c r="L308" s="5">
        <f t="shared" ca="1" si="1428"/>
        <v>0</v>
      </c>
      <c r="M308" s="5">
        <f t="shared" ca="1" si="1429"/>
        <v>0</v>
      </c>
      <c r="N308" s="5">
        <f t="shared" ca="1" si="1430"/>
        <v>0</v>
      </c>
      <c r="O308" s="5">
        <f t="shared" ca="1" si="1431"/>
        <v>0</v>
      </c>
      <c r="P308" s="5">
        <f t="shared" ca="1" si="1432"/>
        <v>0</v>
      </c>
      <c r="Q308" s="5">
        <f t="shared" ca="1" si="1433"/>
        <v>0</v>
      </c>
      <c r="R308" s="5">
        <f t="shared" ca="1" si="1434"/>
        <v>0</v>
      </c>
      <c r="S308" s="5">
        <f t="shared" ca="1" si="1435"/>
        <v>0</v>
      </c>
      <c r="T308" s="5">
        <f t="shared" ca="1" si="1436"/>
        <v>0</v>
      </c>
      <c r="U308" s="5">
        <f t="shared" ca="1" si="1437"/>
        <v>0</v>
      </c>
      <c r="V308" s="5">
        <f t="shared" ca="1" si="1438"/>
        <v>0</v>
      </c>
      <c r="W308" s="5">
        <f t="shared" ca="1" si="1439"/>
        <v>0</v>
      </c>
      <c r="X308" s="5">
        <f t="shared" ca="1" si="1440"/>
        <v>0</v>
      </c>
      <c r="Y308" s="5">
        <f t="shared" ca="1" si="1441"/>
        <v>0</v>
      </c>
      <c r="Z308" s="5">
        <f t="shared" ca="1" si="1442"/>
        <v>0</v>
      </c>
      <c r="AA308" s="5">
        <f t="shared" ca="1" si="1443"/>
        <v>0</v>
      </c>
      <c r="AB308" s="5">
        <f t="shared" ca="1" si="1444"/>
        <v>0</v>
      </c>
      <c r="AC308" s="5">
        <f t="shared" ca="1" si="1445"/>
        <v>0</v>
      </c>
      <c r="AD308" s="5">
        <f t="shared" ca="1" si="1446"/>
        <v>0</v>
      </c>
      <c r="AE308" s="5">
        <f t="shared" ca="1" si="1447"/>
        <v>0</v>
      </c>
      <c r="AF308" s="5">
        <f t="shared" ca="1" si="1448"/>
        <v>0</v>
      </c>
      <c r="AG308" s="5">
        <f t="shared" ca="1" si="1449"/>
        <v>0</v>
      </c>
      <c r="AH308" s="37">
        <f t="shared" ca="1" si="1450"/>
        <v>0</v>
      </c>
      <c r="AI308" s="37">
        <f t="shared" ca="1" si="1451"/>
        <v>0</v>
      </c>
      <c r="AJ308" s="37">
        <f t="shared" ca="1" si="1452"/>
        <v>0</v>
      </c>
      <c r="AK308" s="37">
        <f t="shared" ca="1" si="1453"/>
        <v>0</v>
      </c>
      <c r="AL308" s="37">
        <f t="shared" ca="1" si="1454"/>
        <v>0</v>
      </c>
      <c r="AM308" s="37">
        <f t="shared" ca="1" si="1455"/>
        <v>0</v>
      </c>
      <c r="AN308" s="37">
        <f t="shared" ca="1" si="1456"/>
        <v>0</v>
      </c>
      <c r="AO308" s="37">
        <f t="shared" ca="1" si="1457"/>
        <v>0</v>
      </c>
      <c r="AP308" s="33">
        <f t="shared" ca="1" si="1458"/>
        <v>22.720289201297696</v>
      </c>
      <c r="AQ308" s="33">
        <f t="shared" ca="1" si="1459"/>
        <v>22.720289201297696</v>
      </c>
      <c r="AR308" s="24">
        <f t="shared" ca="1" si="1460"/>
        <v>0</v>
      </c>
      <c r="AS308" s="34">
        <f t="shared" ca="1" si="1461"/>
        <v>59.237499999999997</v>
      </c>
      <c r="AT308" s="34">
        <f t="shared" ca="1" si="1462"/>
        <v>59.237499999999997</v>
      </c>
      <c r="AU308" s="45">
        <f t="shared" ca="1" si="1463"/>
        <v>0</v>
      </c>
      <c r="AV308" s="34">
        <f t="shared" ca="1" si="1464"/>
        <v>6.7</v>
      </c>
      <c r="AW308" s="34">
        <f t="shared" ca="1" si="1465"/>
        <v>6.7</v>
      </c>
      <c r="AX308" s="46">
        <f t="shared" ca="1" si="1466"/>
        <v>0</v>
      </c>
      <c r="AY308" s="5"/>
      <c r="AZ308" s="5">
        <f t="shared" ca="1" si="1467"/>
        <v>0</v>
      </c>
      <c r="BA308" s="5">
        <f t="shared" ca="1" si="1468"/>
        <v>0</v>
      </c>
      <c r="BB308" s="5">
        <f t="shared" ca="1" si="1469"/>
        <v>0</v>
      </c>
      <c r="BC308" s="5">
        <f t="shared" ca="1" si="1470"/>
        <v>0</v>
      </c>
      <c r="BD308" s="5">
        <f t="shared" ca="1" si="1471"/>
        <v>0</v>
      </c>
      <c r="BE308" s="5">
        <f t="shared" ca="1" si="1472"/>
        <v>0</v>
      </c>
      <c r="BF308" s="5">
        <f t="shared" ca="1" si="1473"/>
        <v>0</v>
      </c>
      <c r="BG308" s="5">
        <f t="shared" ca="1" si="1474"/>
        <v>0</v>
      </c>
      <c r="BH308" s="5">
        <f t="shared" ca="1" si="1475"/>
        <v>0</v>
      </c>
      <c r="BI308" s="5">
        <f t="shared" ca="1" si="1476"/>
        <v>0</v>
      </c>
      <c r="BJ308" s="5">
        <f t="shared" ca="1" si="1477"/>
        <v>0</v>
      </c>
      <c r="BK308" s="5">
        <f t="shared" ca="1" si="1478"/>
        <v>0</v>
      </c>
      <c r="BL308" s="5">
        <f t="shared" ca="1" si="1479"/>
        <v>0</v>
      </c>
      <c r="BM308" s="5">
        <f t="shared" ca="1" si="1480"/>
        <v>0</v>
      </c>
      <c r="BN308" s="5">
        <f t="shared" ca="1" si="1481"/>
        <v>0</v>
      </c>
      <c r="BO308" s="5">
        <f t="shared" ca="1" si="1482"/>
        <v>0</v>
      </c>
      <c r="BP308" s="5">
        <f t="shared" ca="1" si="1483"/>
        <v>0</v>
      </c>
      <c r="BQ308" s="5">
        <f t="shared" ca="1" si="1484"/>
        <v>0</v>
      </c>
      <c r="BR308" s="5">
        <f t="shared" ca="1" si="1485"/>
        <v>0</v>
      </c>
      <c r="BS308" s="5">
        <f t="shared" ca="1" si="1486"/>
        <v>0</v>
      </c>
      <c r="BT308" s="5">
        <f t="shared" ca="1" si="1487"/>
        <v>0</v>
      </c>
      <c r="BU308" s="5">
        <f t="shared" ca="1" si="1488"/>
        <v>0</v>
      </c>
      <c r="BV308" s="5">
        <f t="shared" ca="1" si="1489"/>
        <v>0</v>
      </c>
      <c r="BW308" s="5">
        <f t="shared" ca="1" si="1490"/>
        <v>0</v>
      </c>
      <c r="BX308" s="5">
        <f t="shared" ca="1" si="1491"/>
        <v>0</v>
      </c>
      <c r="BY308" s="5">
        <f t="shared" ca="1" si="1492"/>
        <v>0</v>
      </c>
      <c r="BZ308" s="5">
        <f t="shared" ca="1" si="1493"/>
        <v>0</v>
      </c>
      <c r="CA308" s="5">
        <f t="shared" ca="1" si="1494"/>
        <v>0</v>
      </c>
      <c r="CB308" s="37">
        <f t="shared" ca="1" si="1495"/>
        <v>0</v>
      </c>
      <c r="CC308" s="37">
        <f t="shared" ca="1" si="1496"/>
        <v>0</v>
      </c>
      <c r="CD308" s="37">
        <f t="shared" ca="1" si="1497"/>
        <v>0</v>
      </c>
      <c r="CE308" s="37">
        <f t="shared" ca="1" si="1498"/>
        <v>0</v>
      </c>
      <c r="CF308" s="37">
        <f t="shared" ca="1" si="1499"/>
        <v>0</v>
      </c>
      <c r="CG308" s="37">
        <f t="shared" ca="1" si="1500"/>
        <v>0</v>
      </c>
      <c r="CH308" s="37">
        <f t="shared" ca="1" si="1501"/>
        <v>0</v>
      </c>
      <c r="CI308" s="19">
        <f t="shared" ca="1" si="1502"/>
        <v>0</v>
      </c>
      <c r="CJ308" s="33">
        <f t="shared" ca="1" si="1503"/>
        <v>26.942320226097547</v>
      </c>
      <c r="CK308" s="33">
        <f t="shared" ca="1" si="1504"/>
        <v>26.942320226097547</v>
      </c>
      <c r="CL308" s="24">
        <f t="shared" ca="1" si="1505"/>
        <v>0</v>
      </c>
      <c r="CM308" s="34">
        <f t="shared" ca="1" si="1506"/>
        <v>65.953299999999999</v>
      </c>
      <c r="CN308" s="34">
        <f t="shared" ca="1" si="1507"/>
        <v>65.953299999999999</v>
      </c>
      <c r="CO308" s="45">
        <f t="shared" ca="1" si="1508"/>
        <v>0</v>
      </c>
      <c r="CP308" s="5"/>
      <c r="CR308" s="5">
        <f t="shared" ca="1" si="1300"/>
        <v>29</v>
      </c>
      <c r="CS308" s="5">
        <f t="shared" ca="1" si="1301"/>
        <v>29</v>
      </c>
      <c r="CT308" s="62">
        <f t="shared" ca="1" si="1509"/>
        <v>0</v>
      </c>
      <c r="CW308" s="5">
        <f t="shared" ca="1" si="1326"/>
        <v>99292.4</v>
      </c>
      <c r="CX308" s="5">
        <f t="shared" ca="1" si="1326"/>
        <v>8075.02</v>
      </c>
      <c r="CY308" s="5">
        <f t="shared" ca="1" si="1326"/>
        <v>10464.5</v>
      </c>
      <c r="CZ308" s="5">
        <f t="shared" ca="1" si="1326"/>
        <v>8455.81</v>
      </c>
      <c r="DA308" s="5">
        <f t="shared" ca="1" si="1326"/>
        <v>0</v>
      </c>
      <c r="DB308" s="5">
        <f t="shared" ca="1" si="1326"/>
        <v>0</v>
      </c>
      <c r="DC308" s="5">
        <f t="shared" ca="1" si="1326"/>
        <v>0</v>
      </c>
      <c r="DD308" s="5">
        <f t="shared" ca="1" si="1326"/>
        <v>0</v>
      </c>
      <c r="DE308" s="5">
        <f t="shared" ca="1" si="1326"/>
        <v>26995.3</v>
      </c>
      <c r="DF308" s="5">
        <f t="shared" ca="1" si="1326"/>
        <v>36148.5</v>
      </c>
      <c r="DG308" s="5">
        <f t="shared" ca="1" si="1326"/>
        <v>0</v>
      </c>
      <c r="DH308" s="5">
        <f t="shared" ca="1" si="1326"/>
        <v>36148.5</v>
      </c>
      <c r="DI308" s="5">
        <f t="shared" ca="1" si="1326"/>
        <v>0</v>
      </c>
      <c r="DJ308" s="5">
        <f t="shared" ca="1" si="1326"/>
        <v>0</v>
      </c>
      <c r="DK308" s="5">
        <f t="shared" ca="1" si="1326"/>
        <v>0</v>
      </c>
      <c r="DL308" s="5"/>
      <c r="DM308" s="5">
        <f t="shared" ca="1" si="1327"/>
        <v>1612.47</v>
      </c>
      <c r="DN308" s="5">
        <f t="shared" ca="1" si="1327"/>
        <v>0</v>
      </c>
      <c r="DO308" s="5">
        <f t="shared" ca="1" si="1327"/>
        <v>0</v>
      </c>
      <c r="DP308" s="5">
        <f t="shared" ca="1" si="1327"/>
        <v>0</v>
      </c>
      <c r="DQ308" s="5">
        <f t="shared" ca="1" si="1327"/>
        <v>0</v>
      </c>
      <c r="DR308" s="5">
        <f t="shared" ca="1" si="1327"/>
        <v>0</v>
      </c>
      <c r="DS308" s="5">
        <f t="shared" ca="1" si="1327"/>
        <v>1453.5</v>
      </c>
      <c r="DT308" s="5">
        <f t="shared" ca="1" si="1327"/>
        <v>0</v>
      </c>
      <c r="DU308" s="5">
        <f t="shared" ca="1" si="1327"/>
        <v>1453.5</v>
      </c>
      <c r="DV308" s="5">
        <f t="shared" ca="1" si="1327"/>
        <v>158.97</v>
      </c>
      <c r="DW308" s="5">
        <f t="shared" ca="1" si="1327"/>
        <v>0</v>
      </c>
      <c r="DX308" s="5">
        <f t="shared" ca="1" si="1327"/>
        <v>0</v>
      </c>
      <c r="DY308" s="5">
        <f t="shared" ca="1" si="1327"/>
        <v>0</v>
      </c>
      <c r="DZ308" s="5"/>
      <c r="EA308" s="5">
        <f t="shared" ca="1" si="1570"/>
        <v>59.237499999999997</v>
      </c>
      <c r="EB308" s="5">
        <f t="shared" ca="1" si="1570"/>
        <v>9.0132499999999993</v>
      </c>
      <c r="EC308" s="5">
        <f t="shared" ca="1" si="1570"/>
        <v>25.361699999999999</v>
      </c>
      <c r="ED308" s="5">
        <f t="shared" ca="1" si="1570"/>
        <v>12.869899999999999</v>
      </c>
      <c r="EE308" s="5">
        <f t="shared" ca="1" si="1570"/>
        <v>0</v>
      </c>
      <c r="EF308" s="5">
        <f t="shared" ca="1" si="1570"/>
        <v>0</v>
      </c>
      <c r="EG308" s="5">
        <f t="shared" ca="1" si="1570"/>
        <v>11.992599999999999</v>
      </c>
      <c r="EH308" s="5">
        <f t="shared" ca="1" si="1570"/>
        <v>0</v>
      </c>
      <c r="EI308" s="5"/>
      <c r="EJ308" s="19">
        <f t="shared" ca="1" si="1510"/>
        <v>22.720289201297696</v>
      </c>
      <c r="EK308" s="19">
        <f t="shared" ca="1" si="1511"/>
        <v>1.2518955771030797</v>
      </c>
      <c r="EL308" s="19">
        <f t="shared" ca="1" si="1512"/>
        <v>1.6223441262802045</v>
      </c>
      <c r="EM308" s="19">
        <f t="shared" ca="1" si="1513"/>
        <v>1.3109306403976699</v>
      </c>
      <c r="EN308" s="19">
        <f t="shared" ca="1" si="1514"/>
        <v>0</v>
      </c>
      <c r="EO308" s="19">
        <f t="shared" ca="1" si="1515"/>
        <v>0</v>
      </c>
      <c r="EP308" s="19">
        <f t="shared" ca="1" si="1516"/>
        <v>6.6043565580101964</v>
      </c>
      <c r="EQ308" s="19">
        <f t="shared" ca="1" si="1517"/>
        <v>0</v>
      </c>
      <c r="ER308" s="19">
        <f t="shared" ca="1" si="1518"/>
        <v>10.789522250797429</v>
      </c>
      <c r="ES308" s="19">
        <f t="shared" ca="1" si="1519"/>
        <v>6.3265365636444599</v>
      </c>
      <c r="ET308" s="19">
        <f t="shared" ca="1" si="1520"/>
        <v>0</v>
      </c>
      <c r="EU308" s="19">
        <f t="shared" ca="1" si="1521"/>
        <v>5.6042148835434062</v>
      </c>
      <c r="EV308" s="19">
        <f t="shared" ca="1" si="1522"/>
        <v>0</v>
      </c>
      <c r="EW308" s="72">
        <f t="shared" ca="1" si="1523"/>
        <v>0</v>
      </c>
      <c r="EX308" s="72">
        <f t="shared" ca="1" si="1524"/>
        <v>0</v>
      </c>
      <c r="EY308" s="5"/>
      <c r="EZ308" s="5"/>
      <c r="FA308" s="5"/>
      <c r="FB308" s="5">
        <f t="shared" ca="1" si="1328"/>
        <v>99292.4</v>
      </c>
      <c r="FC308" s="5">
        <f t="shared" ca="1" si="1328"/>
        <v>8075.02</v>
      </c>
      <c r="FD308" s="5">
        <f t="shared" ca="1" si="1328"/>
        <v>10464.5</v>
      </c>
      <c r="FE308" s="5">
        <f t="shared" ca="1" si="1328"/>
        <v>8455.81</v>
      </c>
      <c r="FF308" s="5">
        <f t="shared" ca="1" si="1328"/>
        <v>0</v>
      </c>
      <c r="FG308" s="5">
        <f t="shared" ca="1" si="1328"/>
        <v>0</v>
      </c>
      <c r="FH308" s="5">
        <f t="shared" ca="1" si="1328"/>
        <v>0</v>
      </c>
      <c r="FI308" s="5">
        <f t="shared" ca="1" si="1328"/>
        <v>0</v>
      </c>
      <c r="FJ308" s="5">
        <f t="shared" ca="1" si="1328"/>
        <v>26995.3</v>
      </c>
      <c r="FK308" s="5">
        <f t="shared" ca="1" si="1328"/>
        <v>36148.5</v>
      </c>
      <c r="FL308" s="5">
        <f t="shared" ca="1" si="1328"/>
        <v>0</v>
      </c>
      <c r="FM308" s="5">
        <f t="shared" ca="1" si="1328"/>
        <v>36148.5</v>
      </c>
      <c r="FN308" s="5">
        <f t="shared" ca="1" si="1328"/>
        <v>0</v>
      </c>
      <c r="FO308" s="5">
        <f t="shared" ca="1" si="1328"/>
        <v>0</v>
      </c>
      <c r="FP308" s="5">
        <f t="shared" ca="1" si="1328"/>
        <v>0</v>
      </c>
      <c r="FQ308" s="5"/>
      <c r="FR308" s="5">
        <f t="shared" ca="1" si="1329"/>
        <v>1612.47</v>
      </c>
      <c r="FS308" s="5">
        <f t="shared" ca="1" si="1329"/>
        <v>0</v>
      </c>
      <c r="FT308" s="5">
        <f t="shared" ca="1" si="1329"/>
        <v>0</v>
      </c>
      <c r="FU308" s="5">
        <f t="shared" ca="1" si="1329"/>
        <v>0</v>
      </c>
      <c r="FV308" s="5">
        <f t="shared" ca="1" si="1329"/>
        <v>0</v>
      </c>
      <c r="FW308" s="5">
        <f t="shared" ca="1" si="1329"/>
        <v>0</v>
      </c>
      <c r="FX308" s="5">
        <f t="shared" ca="1" si="1329"/>
        <v>1453.5</v>
      </c>
      <c r="FY308" s="5">
        <f t="shared" ca="1" si="1329"/>
        <v>0</v>
      </c>
      <c r="FZ308" s="5">
        <f t="shared" ca="1" si="1329"/>
        <v>1453.5</v>
      </c>
      <c r="GA308" s="5">
        <f t="shared" ca="1" si="1329"/>
        <v>158.97</v>
      </c>
      <c r="GB308" s="5">
        <f t="shared" ca="1" si="1329"/>
        <v>0</v>
      </c>
      <c r="GC308" s="5">
        <f t="shared" ca="1" si="1329"/>
        <v>0</v>
      </c>
      <c r="GD308" s="5">
        <f t="shared" ca="1" si="1329"/>
        <v>0</v>
      </c>
      <c r="GE308" s="5"/>
      <c r="GF308" s="5">
        <f t="shared" ca="1" si="1571"/>
        <v>59.237499999999997</v>
      </c>
      <c r="GG308" s="5">
        <f t="shared" ca="1" si="1571"/>
        <v>9.0132499999999993</v>
      </c>
      <c r="GH308" s="5">
        <f t="shared" ca="1" si="1571"/>
        <v>25.361699999999999</v>
      </c>
      <c r="GI308" s="5">
        <f t="shared" ca="1" si="1571"/>
        <v>12.869899999999999</v>
      </c>
      <c r="GJ308" s="5">
        <f t="shared" ca="1" si="1571"/>
        <v>0</v>
      </c>
      <c r="GK308" s="5">
        <f t="shared" ca="1" si="1571"/>
        <v>0</v>
      </c>
      <c r="GL308" s="5">
        <f t="shared" ca="1" si="1571"/>
        <v>11.992599999999999</v>
      </c>
      <c r="GM308" s="5">
        <f t="shared" ca="1" si="1571"/>
        <v>0</v>
      </c>
      <c r="GN308" s="5"/>
      <c r="GO308" s="19">
        <f t="shared" ca="1" si="1525"/>
        <v>22.720289201297696</v>
      </c>
      <c r="GP308" s="19">
        <f t="shared" ca="1" si="1526"/>
        <v>1.2518955771030797</v>
      </c>
      <c r="GQ308" s="19">
        <f t="shared" ca="1" si="1527"/>
        <v>1.6223441262802045</v>
      </c>
      <c r="GR308" s="19">
        <f t="shared" ca="1" si="1528"/>
        <v>1.3109306403976699</v>
      </c>
      <c r="GS308" s="19">
        <f t="shared" ca="1" si="1529"/>
        <v>0</v>
      </c>
      <c r="GT308" s="19">
        <f t="shared" ca="1" si="1530"/>
        <v>0</v>
      </c>
      <c r="GU308" s="19">
        <f t="shared" ca="1" si="1531"/>
        <v>6.6043565580101964</v>
      </c>
      <c r="GV308" s="19">
        <f t="shared" ca="1" si="1532"/>
        <v>0</v>
      </c>
      <c r="GW308" s="19">
        <f t="shared" ca="1" si="1533"/>
        <v>10.789522250797429</v>
      </c>
      <c r="GX308" s="19">
        <f t="shared" ca="1" si="1534"/>
        <v>6.3265365636444599</v>
      </c>
      <c r="GY308" s="19">
        <f t="shared" ca="1" si="1535"/>
        <v>0</v>
      </c>
      <c r="GZ308" s="19">
        <f t="shared" ca="1" si="1536"/>
        <v>5.6042148835434062</v>
      </c>
      <c r="HA308" s="19">
        <f t="shared" ca="1" si="1537"/>
        <v>0</v>
      </c>
      <c r="HB308" s="72">
        <f t="shared" ca="1" si="1538"/>
        <v>0</v>
      </c>
      <c r="HC308" s="72">
        <f t="shared" ca="1" si="1539"/>
        <v>0</v>
      </c>
      <c r="HD308" s="5"/>
      <c r="HE308" s="5"/>
      <c r="HF308" s="5"/>
      <c r="HG308" s="5">
        <f t="shared" ca="1" si="1330"/>
        <v>93381</v>
      </c>
      <c r="HH308" s="5">
        <f t="shared" ca="1" si="1330"/>
        <v>0</v>
      </c>
      <c r="HI308" s="5">
        <f t="shared" ca="1" si="1330"/>
        <v>12584.8</v>
      </c>
      <c r="HJ308" s="5">
        <f t="shared" ca="1" si="1330"/>
        <v>8499.2099999999991</v>
      </c>
      <c r="HK308" s="5">
        <f t="shared" ca="1" si="1330"/>
        <v>0</v>
      </c>
      <c r="HL308" s="5">
        <f t="shared" ca="1" si="1330"/>
        <v>0</v>
      </c>
      <c r="HM308" s="5">
        <f t="shared" ca="1" si="1330"/>
        <v>0</v>
      </c>
      <c r="HN308" s="5">
        <f t="shared" ca="1" si="1330"/>
        <v>0</v>
      </c>
      <c r="HO308" s="5">
        <f t="shared" ca="1" si="1330"/>
        <v>21084</v>
      </c>
      <c r="HP308" s="5">
        <f t="shared" ca="1" si="1330"/>
        <v>36148.5</v>
      </c>
      <c r="HQ308" s="5">
        <f t="shared" ca="1" si="1330"/>
        <v>0</v>
      </c>
      <c r="HR308" s="5">
        <f t="shared" ca="1" si="1330"/>
        <v>36148.5</v>
      </c>
      <c r="HS308" s="5">
        <f t="shared" ca="1" si="1330"/>
        <v>0</v>
      </c>
      <c r="HT308" s="5">
        <f t="shared" ca="1" si="1330"/>
        <v>0</v>
      </c>
      <c r="HU308" s="5">
        <f t="shared" ca="1" si="1330"/>
        <v>0</v>
      </c>
      <c r="HV308" s="5"/>
      <c r="HW308" s="5">
        <f t="shared" ca="1" si="1331"/>
        <v>2743.36</v>
      </c>
      <c r="HX308" s="5">
        <f t="shared" ca="1" si="1331"/>
        <v>1130.8900000000001</v>
      </c>
      <c r="HY308" s="5">
        <f t="shared" ca="1" si="1331"/>
        <v>0</v>
      </c>
      <c r="HZ308" s="5">
        <f t="shared" ca="1" si="1331"/>
        <v>0</v>
      </c>
      <c r="IA308" s="5">
        <f t="shared" ca="1" si="1331"/>
        <v>0</v>
      </c>
      <c r="IB308" s="5">
        <f t="shared" ca="1" si="1331"/>
        <v>0</v>
      </c>
      <c r="IC308" s="5">
        <f t="shared" ca="1" si="1331"/>
        <v>1453.5</v>
      </c>
      <c r="ID308" s="5">
        <f t="shared" ca="1" si="1331"/>
        <v>0</v>
      </c>
      <c r="IE308" s="5">
        <f t="shared" ca="1" si="1331"/>
        <v>2584.39</v>
      </c>
      <c r="IF308" s="5">
        <f t="shared" ca="1" si="1331"/>
        <v>158.97</v>
      </c>
      <c r="IG308" s="5">
        <f t="shared" ca="1" si="1331"/>
        <v>0</v>
      </c>
      <c r="IH308" s="5">
        <f t="shared" ca="1" si="1331"/>
        <v>0</v>
      </c>
      <c r="II308" s="5">
        <f t="shared" ca="1" si="1331"/>
        <v>0</v>
      </c>
      <c r="IJ308" s="5"/>
      <c r="IK308" s="5">
        <f t="shared" ca="1" si="1572"/>
        <v>65.953299999999999</v>
      </c>
      <c r="IL308" s="5">
        <f t="shared" ca="1" si="1572"/>
        <v>10.7273</v>
      </c>
      <c r="IM308" s="5">
        <f t="shared" ca="1" si="1572"/>
        <v>30.286799999999999</v>
      </c>
      <c r="IN308" s="5">
        <f t="shared" ca="1" si="1572"/>
        <v>12.9466</v>
      </c>
      <c r="IO308" s="5">
        <f t="shared" ca="1" si="1572"/>
        <v>0</v>
      </c>
      <c r="IP308" s="5">
        <f t="shared" ca="1" si="1572"/>
        <v>0</v>
      </c>
      <c r="IQ308" s="5">
        <f t="shared" ca="1" si="1572"/>
        <v>11.992599999999999</v>
      </c>
      <c r="IR308" s="5">
        <f t="shared" ca="1" si="1572"/>
        <v>0</v>
      </c>
      <c r="IS308" s="5"/>
      <c r="IT308" s="19">
        <f t="shared" ca="1" si="1540"/>
        <v>26.942320226097547</v>
      </c>
      <c r="IU308" s="19">
        <f t="shared" ca="1" si="1541"/>
        <v>5.1384938341163755</v>
      </c>
      <c r="IV308" s="19">
        <f t="shared" ca="1" si="1542"/>
        <v>1.9510608591343226</v>
      </c>
      <c r="IW308" s="19">
        <f t="shared" ca="1" si="1543"/>
        <v>1.3176590779800255</v>
      </c>
      <c r="IX308" s="19">
        <f t="shared" ca="1" si="1544"/>
        <v>0</v>
      </c>
      <c r="IY308" s="19">
        <f t="shared" ca="1" si="1545"/>
        <v>0</v>
      </c>
      <c r="IZ308" s="19">
        <f t="shared" ca="1" si="1546"/>
        <v>6.6043565580101964</v>
      </c>
      <c r="JA308" s="19">
        <f t="shared" ca="1" si="1547"/>
        <v>0</v>
      </c>
      <c r="JB308" s="19">
        <f t="shared" ca="1" si="1548"/>
        <v>15.011568778909679</v>
      </c>
      <c r="JC308" s="19">
        <f t="shared" ca="1" si="1549"/>
        <v>6.3265365636444599</v>
      </c>
      <c r="JD308" s="19">
        <f t="shared" ca="1" si="1550"/>
        <v>0</v>
      </c>
      <c r="JE308" s="19">
        <f t="shared" ca="1" si="1551"/>
        <v>5.6042148835434062</v>
      </c>
      <c r="JF308" s="19">
        <f t="shared" ca="1" si="1552"/>
        <v>0</v>
      </c>
      <c r="JG308" s="72">
        <f t="shared" ca="1" si="1553"/>
        <v>0</v>
      </c>
      <c r="JH308" s="72">
        <f t="shared" ca="1" si="1554"/>
        <v>0</v>
      </c>
      <c r="JI308" s="5"/>
      <c r="JJ308" s="5"/>
      <c r="JK308" s="5"/>
      <c r="JL308" s="5">
        <f t="shared" ca="1" si="1332"/>
        <v>93381</v>
      </c>
      <c r="JM308" s="5">
        <f t="shared" ca="1" si="1332"/>
        <v>0</v>
      </c>
      <c r="JN308" s="5">
        <f t="shared" ca="1" si="1332"/>
        <v>12584.8</v>
      </c>
      <c r="JO308" s="5">
        <f t="shared" ca="1" si="1332"/>
        <v>8499.2099999999991</v>
      </c>
      <c r="JP308" s="5">
        <f t="shared" ca="1" si="1332"/>
        <v>0</v>
      </c>
      <c r="JQ308" s="5">
        <f t="shared" ca="1" si="1332"/>
        <v>0</v>
      </c>
      <c r="JR308" s="5">
        <f t="shared" ca="1" si="1332"/>
        <v>0</v>
      </c>
      <c r="JS308" s="5">
        <f t="shared" ca="1" si="1332"/>
        <v>0</v>
      </c>
      <c r="JT308" s="5">
        <f t="shared" ca="1" si="1332"/>
        <v>21084</v>
      </c>
      <c r="JU308" s="5">
        <f t="shared" ca="1" si="1332"/>
        <v>36148.5</v>
      </c>
      <c r="JV308" s="5">
        <f t="shared" ca="1" si="1332"/>
        <v>0</v>
      </c>
      <c r="JW308" s="5">
        <f t="shared" ca="1" si="1332"/>
        <v>36148.5</v>
      </c>
      <c r="JX308" s="5">
        <f t="shared" ca="1" si="1332"/>
        <v>0</v>
      </c>
      <c r="JY308" s="5">
        <f t="shared" ca="1" si="1332"/>
        <v>0</v>
      </c>
      <c r="JZ308" s="5">
        <f t="shared" ca="1" si="1332"/>
        <v>0</v>
      </c>
      <c r="KA308" s="5"/>
      <c r="KB308" s="5">
        <f t="shared" ca="1" si="1333"/>
        <v>2743.36</v>
      </c>
      <c r="KC308" s="5">
        <f t="shared" ca="1" si="1333"/>
        <v>1130.8900000000001</v>
      </c>
      <c r="KD308" s="5">
        <f t="shared" ca="1" si="1333"/>
        <v>0</v>
      </c>
      <c r="KE308" s="5">
        <f t="shared" ca="1" si="1333"/>
        <v>0</v>
      </c>
      <c r="KF308" s="5">
        <f t="shared" ca="1" si="1333"/>
        <v>0</v>
      </c>
      <c r="KG308" s="5">
        <f t="shared" ca="1" si="1333"/>
        <v>0</v>
      </c>
      <c r="KH308" s="5">
        <f t="shared" ca="1" si="1333"/>
        <v>1453.5</v>
      </c>
      <c r="KI308" s="5">
        <f t="shared" ca="1" si="1333"/>
        <v>0</v>
      </c>
      <c r="KJ308" s="5">
        <f t="shared" ca="1" si="1333"/>
        <v>2584.39</v>
      </c>
      <c r="KK308" s="5">
        <f t="shared" ca="1" si="1333"/>
        <v>158.97</v>
      </c>
      <c r="KL308" s="5">
        <f t="shared" ca="1" si="1333"/>
        <v>0</v>
      </c>
      <c r="KM308" s="5">
        <f t="shared" ca="1" si="1333"/>
        <v>0</v>
      </c>
      <c r="KN308" s="5">
        <f t="shared" ca="1" si="1333"/>
        <v>0</v>
      </c>
      <c r="KO308" s="5"/>
      <c r="KP308" s="5">
        <f t="shared" ca="1" si="1573"/>
        <v>65.953299999999999</v>
      </c>
      <c r="KQ308" s="5">
        <f t="shared" ca="1" si="1573"/>
        <v>10.7273</v>
      </c>
      <c r="KR308" s="5">
        <f t="shared" ca="1" si="1573"/>
        <v>30.286799999999999</v>
      </c>
      <c r="KS308" s="5">
        <f t="shared" ca="1" si="1573"/>
        <v>12.9466</v>
      </c>
      <c r="KT308" s="5">
        <f t="shared" ca="1" si="1573"/>
        <v>0</v>
      </c>
      <c r="KU308" s="5">
        <f t="shared" ca="1" si="1573"/>
        <v>0</v>
      </c>
      <c r="KV308" s="5">
        <f t="shared" ca="1" si="1573"/>
        <v>11.992599999999999</v>
      </c>
      <c r="KW308" s="5">
        <f t="shared" ca="1" si="1573"/>
        <v>0</v>
      </c>
      <c r="KX308" s="5"/>
      <c r="KY308" s="19">
        <f t="shared" ca="1" si="1555"/>
        <v>26.942320226097547</v>
      </c>
      <c r="KZ308" s="19">
        <f t="shared" ca="1" si="1556"/>
        <v>5.1384938341163755</v>
      </c>
      <c r="LA308" s="19">
        <f t="shared" ca="1" si="1557"/>
        <v>1.9510608591343226</v>
      </c>
      <c r="LB308" s="19">
        <f t="shared" ca="1" si="1558"/>
        <v>1.3176590779800255</v>
      </c>
      <c r="LC308" s="19">
        <f t="shared" ca="1" si="1559"/>
        <v>0</v>
      </c>
      <c r="LD308" s="19">
        <f t="shared" ca="1" si="1560"/>
        <v>0</v>
      </c>
      <c r="LE308" s="19">
        <f t="shared" ca="1" si="1561"/>
        <v>6.6043565580101964</v>
      </c>
      <c r="LF308" s="19">
        <f t="shared" ca="1" si="1562"/>
        <v>0</v>
      </c>
      <c r="LG308" s="19">
        <f t="shared" ca="1" si="1563"/>
        <v>15.011568778909679</v>
      </c>
      <c r="LH308" s="19">
        <f t="shared" ca="1" si="1564"/>
        <v>6.3265365636444599</v>
      </c>
      <c r="LI308" s="19">
        <f t="shared" ca="1" si="1565"/>
        <v>0</v>
      </c>
      <c r="LJ308" s="19">
        <f t="shared" ca="1" si="1566"/>
        <v>5.6042148835434062</v>
      </c>
      <c r="LK308" s="19">
        <f t="shared" ca="1" si="1567"/>
        <v>0</v>
      </c>
      <c r="LL308" s="72">
        <f t="shared" ca="1" si="1568"/>
        <v>0</v>
      </c>
      <c r="LM308" s="72">
        <f t="shared" ca="1" si="1569"/>
        <v>0</v>
      </c>
    </row>
    <row r="309" spans="1:325" ht="15" customHeight="1" outlineLevel="1" x14ac:dyDescent="0.3">
      <c r="A309" s="5">
        <f>IF('Old Results'!E289='New Results'!E289,'New Results'!E289,"0")</f>
        <v>22008.2</v>
      </c>
      <c r="B309" s="5" t="e">
        <f t="shared" si="1237"/>
        <v>#VALUE!</v>
      </c>
      <c r="C309" s="27">
        <f t="shared" si="1252"/>
        <v>288</v>
      </c>
      <c r="D309" s="41" t="str">
        <f>'Old Results'!C289</f>
        <v>04-Htl-1-Zn-Balanced_Htg-Clg</v>
      </c>
      <c r="E309" s="41" t="str">
        <f>'New Results'!C289</f>
        <v>04-Htl-1-Zn-Balanced_Htg-Clg</v>
      </c>
      <c r="F309" s="5">
        <f t="shared" ca="1" si="1422"/>
        <v>0</v>
      </c>
      <c r="G309" s="5">
        <f t="shared" ca="1" si="1423"/>
        <v>0</v>
      </c>
      <c r="H309" s="5">
        <f t="shared" ca="1" si="1424"/>
        <v>0</v>
      </c>
      <c r="I309" s="5">
        <f t="shared" ca="1" si="1425"/>
        <v>0</v>
      </c>
      <c r="J309" s="5">
        <f t="shared" ca="1" si="1426"/>
        <v>0</v>
      </c>
      <c r="K309" s="5">
        <f t="shared" ca="1" si="1427"/>
        <v>0</v>
      </c>
      <c r="L309" s="5">
        <f t="shared" ca="1" si="1428"/>
        <v>0</v>
      </c>
      <c r="M309" s="5">
        <f t="shared" ca="1" si="1429"/>
        <v>0</v>
      </c>
      <c r="N309" s="5">
        <f t="shared" ca="1" si="1430"/>
        <v>0</v>
      </c>
      <c r="O309" s="5">
        <f t="shared" ca="1" si="1431"/>
        <v>0</v>
      </c>
      <c r="P309" s="5">
        <f t="shared" ca="1" si="1432"/>
        <v>0</v>
      </c>
      <c r="Q309" s="5">
        <f t="shared" ca="1" si="1433"/>
        <v>0</v>
      </c>
      <c r="R309" s="5">
        <f t="shared" ca="1" si="1434"/>
        <v>0</v>
      </c>
      <c r="S309" s="5">
        <f t="shared" ca="1" si="1435"/>
        <v>0</v>
      </c>
      <c r="T309" s="5">
        <f t="shared" ca="1" si="1436"/>
        <v>0</v>
      </c>
      <c r="U309" s="5">
        <f t="shared" ca="1" si="1437"/>
        <v>0</v>
      </c>
      <c r="V309" s="5">
        <f t="shared" ca="1" si="1438"/>
        <v>0</v>
      </c>
      <c r="W309" s="5">
        <f t="shared" ca="1" si="1439"/>
        <v>0</v>
      </c>
      <c r="X309" s="5">
        <f t="shared" ca="1" si="1440"/>
        <v>0</v>
      </c>
      <c r="Y309" s="5">
        <f t="shared" ca="1" si="1441"/>
        <v>0</v>
      </c>
      <c r="Z309" s="5">
        <f t="shared" ca="1" si="1442"/>
        <v>0</v>
      </c>
      <c r="AA309" s="5">
        <f t="shared" ca="1" si="1443"/>
        <v>0</v>
      </c>
      <c r="AB309" s="5">
        <f t="shared" ca="1" si="1444"/>
        <v>0</v>
      </c>
      <c r="AC309" s="5">
        <f t="shared" ca="1" si="1445"/>
        <v>0</v>
      </c>
      <c r="AD309" s="5">
        <f t="shared" ca="1" si="1446"/>
        <v>0</v>
      </c>
      <c r="AE309" s="5">
        <f t="shared" ca="1" si="1447"/>
        <v>0</v>
      </c>
      <c r="AF309" s="5">
        <f t="shared" ca="1" si="1448"/>
        <v>0</v>
      </c>
      <c r="AG309" s="5">
        <f t="shared" ca="1" si="1449"/>
        <v>0</v>
      </c>
      <c r="AH309" s="37">
        <f t="shared" ca="1" si="1450"/>
        <v>0</v>
      </c>
      <c r="AI309" s="37">
        <f t="shared" ca="1" si="1451"/>
        <v>0</v>
      </c>
      <c r="AJ309" s="37">
        <f t="shared" ca="1" si="1452"/>
        <v>0</v>
      </c>
      <c r="AK309" s="37">
        <f t="shared" ca="1" si="1453"/>
        <v>0</v>
      </c>
      <c r="AL309" s="37">
        <f t="shared" ca="1" si="1454"/>
        <v>0</v>
      </c>
      <c r="AM309" s="37">
        <f t="shared" ca="1" si="1455"/>
        <v>0</v>
      </c>
      <c r="AN309" s="37">
        <f t="shared" ca="1" si="1456"/>
        <v>0</v>
      </c>
      <c r="AO309" s="37">
        <f t="shared" ca="1" si="1457"/>
        <v>0</v>
      </c>
      <c r="AP309" s="33">
        <f t="shared" ca="1" si="1458"/>
        <v>26.902843485609903</v>
      </c>
      <c r="AQ309" s="33">
        <f t="shared" ca="1" si="1459"/>
        <v>26.902843485609903</v>
      </c>
      <c r="AR309" s="24">
        <f t="shared" ca="1" si="1460"/>
        <v>0</v>
      </c>
      <c r="AS309" s="34">
        <f t="shared" ca="1" si="1461"/>
        <v>102.9</v>
      </c>
      <c r="AT309" s="34">
        <f t="shared" ca="1" si="1462"/>
        <v>102.9</v>
      </c>
      <c r="AU309" s="45">
        <f t="shared" ca="1" si="1463"/>
        <v>0</v>
      </c>
      <c r="AV309" s="34">
        <f t="shared" ca="1" si="1464"/>
        <v>7.5</v>
      </c>
      <c r="AW309" s="34">
        <f t="shared" ca="1" si="1465"/>
        <v>7.5</v>
      </c>
      <c r="AX309" s="46">
        <f t="shared" ca="1" si="1466"/>
        <v>0</v>
      </c>
      <c r="AY309" s="5"/>
      <c r="AZ309" s="5">
        <f t="shared" ca="1" si="1467"/>
        <v>0</v>
      </c>
      <c r="BA309" s="5">
        <f t="shared" ca="1" si="1468"/>
        <v>0</v>
      </c>
      <c r="BB309" s="5">
        <f t="shared" ca="1" si="1469"/>
        <v>0</v>
      </c>
      <c r="BC309" s="5">
        <f t="shared" ca="1" si="1470"/>
        <v>0</v>
      </c>
      <c r="BD309" s="5">
        <f t="shared" ca="1" si="1471"/>
        <v>0</v>
      </c>
      <c r="BE309" s="5">
        <f t="shared" ca="1" si="1472"/>
        <v>0</v>
      </c>
      <c r="BF309" s="5">
        <f t="shared" ca="1" si="1473"/>
        <v>0</v>
      </c>
      <c r="BG309" s="5">
        <f t="shared" ca="1" si="1474"/>
        <v>0</v>
      </c>
      <c r="BH309" s="5">
        <f t="shared" ca="1" si="1475"/>
        <v>0</v>
      </c>
      <c r="BI309" s="5">
        <f t="shared" ca="1" si="1476"/>
        <v>0</v>
      </c>
      <c r="BJ309" s="5">
        <f t="shared" ca="1" si="1477"/>
        <v>0</v>
      </c>
      <c r="BK309" s="5">
        <f t="shared" ca="1" si="1478"/>
        <v>0</v>
      </c>
      <c r="BL309" s="5">
        <f t="shared" ca="1" si="1479"/>
        <v>0</v>
      </c>
      <c r="BM309" s="5">
        <f t="shared" ca="1" si="1480"/>
        <v>0</v>
      </c>
      <c r="BN309" s="5">
        <f t="shared" ca="1" si="1481"/>
        <v>0</v>
      </c>
      <c r="BO309" s="5">
        <f t="shared" ca="1" si="1482"/>
        <v>0</v>
      </c>
      <c r="BP309" s="5">
        <f t="shared" ca="1" si="1483"/>
        <v>0</v>
      </c>
      <c r="BQ309" s="5">
        <f t="shared" ca="1" si="1484"/>
        <v>0</v>
      </c>
      <c r="BR309" s="5">
        <f t="shared" ca="1" si="1485"/>
        <v>0</v>
      </c>
      <c r="BS309" s="5">
        <f t="shared" ca="1" si="1486"/>
        <v>0</v>
      </c>
      <c r="BT309" s="5">
        <f t="shared" ca="1" si="1487"/>
        <v>0</v>
      </c>
      <c r="BU309" s="5">
        <f t="shared" ca="1" si="1488"/>
        <v>0</v>
      </c>
      <c r="BV309" s="5">
        <f t="shared" ca="1" si="1489"/>
        <v>0</v>
      </c>
      <c r="BW309" s="5">
        <f t="shared" ca="1" si="1490"/>
        <v>0</v>
      </c>
      <c r="BX309" s="5">
        <f t="shared" ca="1" si="1491"/>
        <v>0</v>
      </c>
      <c r="BY309" s="5">
        <f t="shared" ca="1" si="1492"/>
        <v>0</v>
      </c>
      <c r="BZ309" s="5">
        <f t="shared" ca="1" si="1493"/>
        <v>0</v>
      </c>
      <c r="CA309" s="5">
        <f t="shared" ca="1" si="1494"/>
        <v>0</v>
      </c>
      <c r="CB309" s="37">
        <f t="shared" ca="1" si="1495"/>
        <v>0</v>
      </c>
      <c r="CC309" s="37">
        <f t="shared" ca="1" si="1496"/>
        <v>0</v>
      </c>
      <c r="CD309" s="37">
        <f t="shared" ca="1" si="1497"/>
        <v>0</v>
      </c>
      <c r="CE309" s="37">
        <f t="shared" ca="1" si="1498"/>
        <v>0</v>
      </c>
      <c r="CF309" s="37">
        <f t="shared" ca="1" si="1499"/>
        <v>0</v>
      </c>
      <c r="CG309" s="37">
        <f t="shared" ca="1" si="1500"/>
        <v>0</v>
      </c>
      <c r="CH309" s="37">
        <f t="shared" ca="1" si="1501"/>
        <v>0</v>
      </c>
      <c r="CI309" s="19">
        <f t="shared" ca="1" si="1502"/>
        <v>0</v>
      </c>
      <c r="CJ309" s="33">
        <f t="shared" ca="1" si="1503"/>
        <v>38.606750211284883</v>
      </c>
      <c r="CK309" s="33">
        <f t="shared" ca="1" si="1504"/>
        <v>38.606750211284883</v>
      </c>
      <c r="CL309" s="24">
        <f t="shared" ca="1" si="1505"/>
        <v>0</v>
      </c>
      <c r="CM309" s="34">
        <f t="shared" ca="1" si="1506"/>
        <v>110.42100000000001</v>
      </c>
      <c r="CN309" s="34">
        <f t="shared" ca="1" si="1507"/>
        <v>110.42100000000001</v>
      </c>
      <c r="CO309" s="45">
        <f t="shared" ca="1" si="1508"/>
        <v>0</v>
      </c>
      <c r="CP309" s="5"/>
      <c r="CR309" s="5">
        <f t="shared" ca="1" si="1300"/>
        <v>28</v>
      </c>
      <c r="CS309" s="5">
        <f t="shared" ca="1" si="1301"/>
        <v>28</v>
      </c>
      <c r="CT309" s="62">
        <f t="shared" ca="1" si="1509"/>
        <v>0</v>
      </c>
      <c r="CW309" s="5">
        <f t="shared" ca="1" si="1326"/>
        <v>130930</v>
      </c>
      <c r="CX309" s="5">
        <f t="shared" ca="1" si="1326"/>
        <v>23126.400000000001</v>
      </c>
      <c r="CY309" s="5">
        <f t="shared" ca="1" si="1326"/>
        <v>9684.85</v>
      </c>
      <c r="CZ309" s="5">
        <f t="shared" ca="1" si="1326"/>
        <v>25821.8</v>
      </c>
      <c r="DA309" s="5">
        <f t="shared" ca="1" si="1326"/>
        <v>0</v>
      </c>
      <c r="DB309" s="5">
        <f t="shared" ca="1" si="1326"/>
        <v>0</v>
      </c>
      <c r="DC309" s="5">
        <f t="shared" ca="1" si="1326"/>
        <v>0</v>
      </c>
      <c r="DD309" s="5">
        <f t="shared" ca="1" si="1326"/>
        <v>0</v>
      </c>
      <c r="DE309" s="5">
        <f t="shared" ca="1" si="1326"/>
        <v>58633</v>
      </c>
      <c r="DF309" s="5">
        <f t="shared" ca="1" si="1326"/>
        <v>36148.5</v>
      </c>
      <c r="DG309" s="5">
        <f t="shared" ca="1" si="1326"/>
        <v>0</v>
      </c>
      <c r="DH309" s="5">
        <f t="shared" ca="1" si="1326"/>
        <v>36148.5</v>
      </c>
      <c r="DI309" s="5">
        <f t="shared" ca="1" si="1326"/>
        <v>0</v>
      </c>
      <c r="DJ309" s="5">
        <f t="shared" ca="1" si="1326"/>
        <v>0</v>
      </c>
      <c r="DK309" s="5">
        <f t="shared" ca="1" si="1326"/>
        <v>0</v>
      </c>
      <c r="DL309" s="5"/>
      <c r="DM309" s="5">
        <f t="shared" ca="1" si="1327"/>
        <v>1453.5</v>
      </c>
      <c r="DN309" s="5">
        <f t="shared" ca="1" si="1327"/>
        <v>0</v>
      </c>
      <c r="DO309" s="5">
        <f t="shared" ca="1" si="1327"/>
        <v>0</v>
      </c>
      <c r="DP309" s="5">
        <f t="shared" ca="1" si="1327"/>
        <v>0</v>
      </c>
      <c r="DQ309" s="5">
        <f t="shared" ca="1" si="1327"/>
        <v>0</v>
      </c>
      <c r="DR309" s="5">
        <f t="shared" ca="1" si="1327"/>
        <v>0</v>
      </c>
      <c r="DS309" s="5">
        <f t="shared" ca="1" si="1327"/>
        <v>1453.5</v>
      </c>
      <c r="DT309" s="5">
        <f t="shared" ca="1" si="1327"/>
        <v>0</v>
      </c>
      <c r="DU309" s="5">
        <f t="shared" ca="1" si="1327"/>
        <v>1453.5</v>
      </c>
      <c r="DV309" s="5">
        <f t="shared" ca="1" si="1327"/>
        <v>0</v>
      </c>
      <c r="DW309" s="5">
        <f t="shared" ca="1" si="1327"/>
        <v>0</v>
      </c>
      <c r="DX309" s="5">
        <f t="shared" ca="1" si="1327"/>
        <v>0</v>
      </c>
      <c r="DY309" s="5">
        <f t="shared" ca="1" si="1327"/>
        <v>0</v>
      </c>
      <c r="DZ309" s="5"/>
      <c r="EA309" s="5">
        <f t="shared" ca="1" si="1570"/>
        <v>102.9</v>
      </c>
      <c r="EB309" s="5">
        <f t="shared" ca="1" si="1570"/>
        <v>25.6828</v>
      </c>
      <c r="EC309" s="5">
        <f t="shared" ca="1" si="1570"/>
        <v>29.845099999999999</v>
      </c>
      <c r="ED309" s="5">
        <f t="shared" ca="1" si="1570"/>
        <v>35.379399999999997</v>
      </c>
      <c r="EE309" s="5">
        <f t="shared" ca="1" si="1570"/>
        <v>0</v>
      </c>
      <c r="EF309" s="5">
        <f t="shared" ca="1" si="1570"/>
        <v>0</v>
      </c>
      <c r="EG309" s="5">
        <f t="shared" ca="1" si="1570"/>
        <v>11.992599999999999</v>
      </c>
      <c r="EH309" s="5">
        <f t="shared" ca="1" si="1570"/>
        <v>0</v>
      </c>
      <c r="EI309" s="5"/>
      <c r="EJ309" s="19">
        <f t="shared" ca="1" si="1510"/>
        <v>26.902843485609903</v>
      </c>
      <c r="EK309" s="19">
        <f t="shared" ca="1" si="1511"/>
        <v>3.5853580392762701</v>
      </c>
      <c r="EL309" s="19">
        <f t="shared" ca="1" si="1512"/>
        <v>1.5014725511400295</v>
      </c>
      <c r="EM309" s="19">
        <f t="shared" ca="1" si="1513"/>
        <v>4.0032343217528013</v>
      </c>
      <c r="EN309" s="19">
        <f t="shared" ca="1" si="1514"/>
        <v>0</v>
      </c>
      <c r="EO309" s="19">
        <f t="shared" ca="1" si="1515"/>
        <v>0</v>
      </c>
      <c r="EP309" s="19">
        <f t="shared" ca="1" si="1516"/>
        <v>6.6043565580101964</v>
      </c>
      <c r="EQ309" s="19">
        <f t="shared" ca="1" si="1517"/>
        <v>0</v>
      </c>
      <c r="ER309" s="19">
        <f t="shared" ca="1" si="1518"/>
        <v>15.694413718523094</v>
      </c>
      <c r="ES309" s="19">
        <f t="shared" ca="1" si="1519"/>
        <v>5.6042148835434062</v>
      </c>
      <c r="ET309" s="19">
        <f t="shared" ca="1" si="1520"/>
        <v>0</v>
      </c>
      <c r="EU309" s="19">
        <f t="shared" ca="1" si="1521"/>
        <v>5.6042148835434062</v>
      </c>
      <c r="EV309" s="19">
        <f t="shared" ca="1" si="1522"/>
        <v>0</v>
      </c>
      <c r="EW309" s="72">
        <f t="shared" ca="1" si="1523"/>
        <v>0</v>
      </c>
      <c r="EX309" s="72">
        <f t="shared" ca="1" si="1524"/>
        <v>0</v>
      </c>
      <c r="EY309" s="5"/>
      <c r="EZ309" s="5"/>
      <c r="FA309" s="5"/>
      <c r="FB309" s="5">
        <f t="shared" ca="1" si="1328"/>
        <v>130930</v>
      </c>
      <c r="FC309" s="5">
        <f t="shared" ca="1" si="1328"/>
        <v>23126.400000000001</v>
      </c>
      <c r="FD309" s="5">
        <f t="shared" ca="1" si="1328"/>
        <v>9684.85</v>
      </c>
      <c r="FE309" s="5">
        <f t="shared" ca="1" si="1328"/>
        <v>25821.8</v>
      </c>
      <c r="FF309" s="5">
        <f t="shared" ca="1" si="1328"/>
        <v>0</v>
      </c>
      <c r="FG309" s="5">
        <f t="shared" ca="1" si="1328"/>
        <v>0</v>
      </c>
      <c r="FH309" s="5">
        <f t="shared" ca="1" si="1328"/>
        <v>0</v>
      </c>
      <c r="FI309" s="5">
        <f t="shared" ca="1" si="1328"/>
        <v>0</v>
      </c>
      <c r="FJ309" s="5">
        <f t="shared" ca="1" si="1328"/>
        <v>58633</v>
      </c>
      <c r="FK309" s="5">
        <f t="shared" ca="1" si="1328"/>
        <v>36148.5</v>
      </c>
      <c r="FL309" s="5">
        <f t="shared" ca="1" si="1328"/>
        <v>0</v>
      </c>
      <c r="FM309" s="5">
        <f t="shared" ca="1" si="1328"/>
        <v>36148.5</v>
      </c>
      <c r="FN309" s="5">
        <f t="shared" ca="1" si="1328"/>
        <v>0</v>
      </c>
      <c r="FO309" s="5">
        <f t="shared" ca="1" si="1328"/>
        <v>0</v>
      </c>
      <c r="FP309" s="5">
        <f t="shared" ca="1" si="1328"/>
        <v>0</v>
      </c>
      <c r="FQ309" s="5"/>
      <c r="FR309" s="5">
        <f t="shared" ca="1" si="1329"/>
        <v>1453.5</v>
      </c>
      <c r="FS309" s="5">
        <f t="shared" ca="1" si="1329"/>
        <v>0</v>
      </c>
      <c r="FT309" s="5">
        <f t="shared" ca="1" si="1329"/>
        <v>0</v>
      </c>
      <c r="FU309" s="5">
        <f t="shared" ca="1" si="1329"/>
        <v>0</v>
      </c>
      <c r="FV309" s="5">
        <f t="shared" ca="1" si="1329"/>
        <v>0</v>
      </c>
      <c r="FW309" s="5">
        <f t="shared" ca="1" si="1329"/>
        <v>0</v>
      </c>
      <c r="FX309" s="5">
        <f t="shared" ca="1" si="1329"/>
        <v>1453.5</v>
      </c>
      <c r="FY309" s="5">
        <f t="shared" ca="1" si="1329"/>
        <v>0</v>
      </c>
      <c r="FZ309" s="5">
        <f t="shared" ca="1" si="1329"/>
        <v>1453.5</v>
      </c>
      <c r="GA309" s="5">
        <f t="shared" ca="1" si="1329"/>
        <v>0</v>
      </c>
      <c r="GB309" s="5">
        <f t="shared" ca="1" si="1329"/>
        <v>0</v>
      </c>
      <c r="GC309" s="5">
        <f t="shared" ca="1" si="1329"/>
        <v>0</v>
      </c>
      <c r="GD309" s="5">
        <f t="shared" ca="1" si="1329"/>
        <v>0</v>
      </c>
      <c r="GE309" s="5"/>
      <c r="GF309" s="5">
        <f t="shared" ca="1" si="1571"/>
        <v>102.9</v>
      </c>
      <c r="GG309" s="5">
        <f t="shared" ca="1" si="1571"/>
        <v>25.6828</v>
      </c>
      <c r="GH309" s="5">
        <f t="shared" ca="1" si="1571"/>
        <v>29.845099999999999</v>
      </c>
      <c r="GI309" s="5">
        <f t="shared" ca="1" si="1571"/>
        <v>35.379399999999997</v>
      </c>
      <c r="GJ309" s="5">
        <f t="shared" ca="1" si="1571"/>
        <v>0</v>
      </c>
      <c r="GK309" s="5">
        <f t="shared" ca="1" si="1571"/>
        <v>0</v>
      </c>
      <c r="GL309" s="5">
        <f t="shared" ca="1" si="1571"/>
        <v>11.992599999999999</v>
      </c>
      <c r="GM309" s="5">
        <f t="shared" ca="1" si="1571"/>
        <v>0</v>
      </c>
      <c r="GN309" s="5"/>
      <c r="GO309" s="19">
        <f t="shared" ca="1" si="1525"/>
        <v>26.902843485609903</v>
      </c>
      <c r="GP309" s="19">
        <f t="shared" ca="1" si="1526"/>
        <v>3.5853580392762701</v>
      </c>
      <c r="GQ309" s="19">
        <f t="shared" ca="1" si="1527"/>
        <v>1.5014725511400295</v>
      </c>
      <c r="GR309" s="19">
        <f t="shared" ca="1" si="1528"/>
        <v>4.0032343217528013</v>
      </c>
      <c r="GS309" s="19">
        <f t="shared" ca="1" si="1529"/>
        <v>0</v>
      </c>
      <c r="GT309" s="19">
        <f t="shared" ca="1" si="1530"/>
        <v>0</v>
      </c>
      <c r="GU309" s="19">
        <f t="shared" ca="1" si="1531"/>
        <v>6.6043565580101964</v>
      </c>
      <c r="GV309" s="19">
        <f t="shared" ca="1" si="1532"/>
        <v>0</v>
      </c>
      <c r="GW309" s="19">
        <f t="shared" ca="1" si="1533"/>
        <v>15.694413718523094</v>
      </c>
      <c r="GX309" s="19">
        <f t="shared" ca="1" si="1534"/>
        <v>5.6042148835434062</v>
      </c>
      <c r="GY309" s="19">
        <f t="shared" ca="1" si="1535"/>
        <v>0</v>
      </c>
      <c r="GZ309" s="19">
        <f t="shared" ca="1" si="1536"/>
        <v>5.6042148835434062</v>
      </c>
      <c r="HA309" s="19">
        <f t="shared" ca="1" si="1537"/>
        <v>0</v>
      </c>
      <c r="HB309" s="72">
        <f t="shared" ca="1" si="1538"/>
        <v>0</v>
      </c>
      <c r="HC309" s="72">
        <f t="shared" ca="1" si="1539"/>
        <v>0</v>
      </c>
      <c r="HD309" s="5"/>
      <c r="HE309" s="5"/>
      <c r="HF309" s="5"/>
      <c r="HG309" s="5">
        <f t="shared" ca="1" si="1330"/>
        <v>106090</v>
      </c>
      <c r="HH309" s="5">
        <f t="shared" ca="1" si="1330"/>
        <v>0</v>
      </c>
      <c r="HI309" s="5">
        <f t="shared" ca="1" si="1330"/>
        <v>11462.8</v>
      </c>
      <c r="HJ309" s="5">
        <f t="shared" ca="1" si="1330"/>
        <v>22330.2</v>
      </c>
      <c r="HK309" s="5">
        <f t="shared" ca="1" si="1330"/>
        <v>0</v>
      </c>
      <c r="HL309" s="5">
        <f t="shared" ca="1" si="1330"/>
        <v>0</v>
      </c>
      <c r="HM309" s="5">
        <f t="shared" ca="1" si="1330"/>
        <v>0</v>
      </c>
      <c r="HN309" s="5">
        <f t="shared" ca="1" si="1330"/>
        <v>0</v>
      </c>
      <c r="HO309" s="5">
        <f t="shared" ca="1" si="1330"/>
        <v>33793</v>
      </c>
      <c r="HP309" s="5">
        <f t="shared" ca="1" si="1330"/>
        <v>36148.5</v>
      </c>
      <c r="HQ309" s="5">
        <f t="shared" ca="1" si="1330"/>
        <v>0</v>
      </c>
      <c r="HR309" s="5">
        <f t="shared" ca="1" si="1330"/>
        <v>36148.5</v>
      </c>
      <c r="HS309" s="5">
        <f t="shared" ca="1" si="1330"/>
        <v>0</v>
      </c>
      <c r="HT309" s="5">
        <f t="shared" ca="1" si="1330"/>
        <v>0</v>
      </c>
      <c r="HU309" s="5">
        <f t="shared" ca="1" si="1330"/>
        <v>0</v>
      </c>
      <c r="HV309" s="5"/>
      <c r="HW309" s="5">
        <f t="shared" ca="1" si="1331"/>
        <v>4876.8599999999997</v>
      </c>
      <c r="HX309" s="5">
        <f t="shared" ca="1" si="1331"/>
        <v>3423.35</v>
      </c>
      <c r="HY309" s="5">
        <f t="shared" ca="1" si="1331"/>
        <v>0</v>
      </c>
      <c r="HZ309" s="5">
        <f t="shared" ca="1" si="1331"/>
        <v>0</v>
      </c>
      <c r="IA309" s="5">
        <f t="shared" ca="1" si="1331"/>
        <v>0</v>
      </c>
      <c r="IB309" s="5">
        <f t="shared" ca="1" si="1331"/>
        <v>0</v>
      </c>
      <c r="IC309" s="5">
        <f t="shared" ca="1" si="1331"/>
        <v>1453.5</v>
      </c>
      <c r="ID309" s="5">
        <f t="shared" ca="1" si="1331"/>
        <v>0</v>
      </c>
      <c r="IE309" s="5">
        <f t="shared" ca="1" si="1331"/>
        <v>4876.8599999999997</v>
      </c>
      <c r="IF309" s="5">
        <f t="shared" ca="1" si="1331"/>
        <v>0</v>
      </c>
      <c r="IG309" s="5">
        <f t="shared" ca="1" si="1331"/>
        <v>0</v>
      </c>
      <c r="IH309" s="5">
        <f t="shared" ca="1" si="1331"/>
        <v>0</v>
      </c>
      <c r="II309" s="5">
        <f t="shared" ca="1" si="1331"/>
        <v>0</v>
      </c>
      <c r="IJ309" s="5"/>
      <c r="IK309" s="5">
        <f t="shared" ca="1" si="1572"/>
        <v>110.42100000000001</v>
      </c>
      <c r="IL309" s="5">
        <f t="shared" ca="1" si="1572"/>
        <v>31.9848</v>
      </c>
      <c r="IM309" s="5">
        <f t="shared" ca="1" si="1572"/>
        <v>35.3904</v>
      </c>
      <c r="IN309" s="5">
        <f t="shared" ca="1" si="1572"/>
        <v>31.0532</v>
      </c>
      <c r="IO309" s="5">
        <f t="shared" ca="1" si="1572"/>
        <v>0</v>
      </c>
      <c r="IP309" s="5">
        <f t="shared" ca="1" si="1572"/>
        <v>0</v>
      </c>
      <c r="IQ309" s="5">
        <f t="shared" ca="1" si="1572"/>
        <v>11.992599999999999</v>
      </c>
      <c r="IR309" s="5">
        <f t="shared" ca="1" si="1572"/>
        <v>0</v>
      </c>
      <c r="IS309" s="5"/>
      <c r="IT309" s="19">
        <f t="shared" ca="1" si="1540"/>
        <v>38.606750211284883</v>
      </c>
      <c r="IU309" s="19">
        <f t="shared" ca="1" si="1541"/>
        <v>15.554884088657863</v>
      </c>
      <c r="IV309" s="19">
        <f t="shared" ca="1" si="1542"/>
        <v>1.7771136939867864</v>
      </c>
      <c r="IW309" s="19">
        <f t="shared" ca="1" si="1543"/>
        <v>3.4619206659336061</v>
      </c>
      <c r="IX309" s="19">
        <f t="shared" ca="1" si="1544"/>
        <v>0</v>
      </c>
      <c r="IY309" s="19">
        <f t="shared" ca="1" si="1545"/>
        <v>0</v>
      </c>
      <c r="IZ309" s="19">
        <f t="shared" ca="1" si="1546"/>
        <v>6.6043565580101964</v>
      </c>
      <c r="JA309" s="19">
        <f t="shared" ca="1" si="1547"/>
        <v>0</v>
      </c>
      <c r="JB309" s="19">
        <f t="shared" ca="1" si="1548"/>
        <v>27.398320444198067</v>
      </c>
      <c r="JC309" s="19">
        <f t="shared" ca="1" si="1549"/>
        <v>5.6042148835434062</v>
      </c>
      <c r="JD309" s="19">
        <f t="shared" ca="1" si="1550"/>
        <v>0</v>
      </c>
      <c r="JE309" s="19">
        <f t="shared" ca="1" si="1551"/>
        <v>5.6042148835434062</v>
      </c>
      <c r="JF309" s="19">
        <f t="shared" ca="1" si="1552"/>
        <v>0</v>
      </c>
      <c r="JG309" s="72">
        <f t="shared" ca="1" si="1553"/>
        <v>0</v>
      </c>
      <c r="JH309" s="72">
        <f t="shared" ca="1" si="1554"/>
        <v>0</v>
      </c>
      <c r="JI309" s="5"/>
      <c r="JJ309" s="5"/>
      <c r="JK309" s="5"/>
      <c r="JL309" s="5">
        <f t="shared" ca="1" si="1332"/>
        <v>106090</v>
      </c>
      <c r="JM309" s="5">
        <f t="shared" ca="1" si="1332"/>
        <v>0</v>
      </c>
      <c r="JN309" s="5">
        <f t="shared" ca="1" si="1332"/>
        <v>11462.8</v>
      </c>
      <c r="JO309" s="5">
        <f t="shared" ca="1" si="1332"/>
        <v>22330.2</v>
      </c>
      <c r="JP309" s="5">
        <f t="shared" ca="1" si="1332"/>
        <v>0</v>
      </c>
      <c r="JQ309" s="5">
        <f t="shared" ca="1" si="1332"/>
        <v>0</v>
      </c>
      <c r="JR309" s="5">
        <f t="shared" ca="1" si="1332"/>
        <v>0</v>
      </c>
      <c r="JS309" s="5">
        <f t="shared" ca="1" si="1332"/>
        <v>0</v>
      </c>
      <c r="JT309" s="5">
        <f t="shared" ca="1" si="1332"/>
        <v>33793</v>
      </c>
      <c r="JU309" s="5">
        <f t="shared" ca="1" si="1332"/>
        <v>36148.5</v>
      </c>
      <c r="JV309" s="5">
        <f t="shared" ca="1" si="1332"/>
        <v>0</v>
      </c>
      <c r="JW309" s="5">
        <f t="shared" ca="1" si="1332"/>
        <v>36148.5</v>
      </c>
      <c r="JX309" s="5">
        <f t="shared" ca="1" si="1332"/>
        <v>0</v>
      </c>
      <c r="JY309" s="5">
        <f t="shared" ca="1" si="1332"/>
        <v>0</v>
      </c>
      <c r="JZ309" s="5">
        <f t="shared" ca="1" si="1332"/>
        <v>0</v>
      </c>
      <c r="KA309" s="5"/>
      <c r="KB309" s="5">
        <f t="shared" ca="1" si="1333"/>
        <v>4876.8599999999997</v>
      </c>
      <c r="KC309" s="5">
        <f t="shared" ca="1" si="1333"/>
        <v>3423.35</v>
      </c>
      <c r="KD309" s="5">
        <f t="shared" ca="1" si="1333"/>
        <v>0</v>
      </c>
      <c r="KE309" s="5">
        <f t="shared" ca="1" si="1333"/>
        <v>0</v>
      </c>
      <c r="KF309" s="5">
        <f t="shared" ca="1" si="1333"/>
        <v>0</v>
      </c>
      <c r="KG309" s="5">
        <f t="shared" ca="1" si="1333"/>
        <v>0</v>
      </c>
      <c r="KH309" s="5">
        <f t="shared" ca="1" si="1333"/>
        <v>1453.5</v>
      </c>
      <c r="KI309" s="5">
        <f t="shared" ca="1" si="1333"/>
        <v>0</v>
      </c>
      <c r="KJ309" s="5">
        <f t="shared" ca="1" si="1333"/>
        <v>4876.8599999999997</v>
      </c>
      <c r="KK309" s="5">
        <f t="shared" ca="1" si="1333"/>
        <v>0</v>
      </c>
      <c r="KL309" s="5">
        <f t="shared" ca="1" si="1333"/>
        <v>0</v>
      </c>
      <c r="KM309" s="5">
        <f t="shared" ca="1" si="1333"/>
        <v>0</v>
      </c>
      <c r="KN309" s="5">
        <f t="shared" ca="1" si="1333"/>
        <v>0</v>
      </c>
      <c r="KO309" s="5"/>
      <c r="KP309" s="5">
        <f t="shared" ca="1" si="1573"/>
        <v>110.42100000000001</v>
      </c>
      <c r="KQ309" s="5">
        <f t="shared" ca="1" si="1573"/>
        <v>31.9848</v>
      </c>
      <c r="KR309" s="5">
        <f t="shared" ca="1" si="1573"/>
        <v>35.3904</v>
      </c>
      <c r="KS309" s="5">
        <f t="shared" ca="1" si="1573"/>
        <v>31.0532</v>
      </c>
      <c r="KT309" s="5">
        <f t="shared" ca="1" si="1573"/>
        <v>0</v>
      </c>
      <c r="KU309" s="5">
        <f t="shared" ca="1" si="1573"/>
        <v>0</v>
      </c>
      <c r="KV309" s="5">
        <f t="shared" ca="1" si="1573"/>
        <v>11.992599999999999</v>
      </c>
      <c r="KW309" s="5">
        <f t="shared" ca="1" si="1573"/>
        <v>0</v>
      </c>
      <c r="KX309" s="5"/>
      <c r="KY309" s="19">
        <f t="shared" ca="1" si="1555"/>
        <v>38.606750211284883</v>
      </c>
      <c r="KZ309" s="19">
        <f t="shared" ca="1" si="1556"/>
        <v>15.554884088657863</v>
      </c>
      <c r="LA309" s="19">
        <f t="shared" ca="1" si="1557"/>
        <v>1.7771136939867864</v>
      </c>
      <c r="LB309" s="19">
        <f t="shared" ca="1" si="1558"/>
        <v>3.4619206659336061</v>
      </c>
      <c r="LC309" s="19">
        <f t="shared" ca="1" si="1559"/>
        <v>0</v>
      </c>
      <c r="LD309" s="19">
        <f t="shared" ca="1" si="1560"/>
        <v>0</v>
      </c>
      <c r="LE309" s="19">
        <f t="shared" ca="1" si="1561"/>
        <v>6.6043565580101964</v>
      </c>
      <c r="LF309" s="19">
        <f t="shared" ca="1" si="1562"/>
        <v>0</v>
      </c>
      <c r="LG309" s="19">
        <f t="shared" ca="1" si="1563"/>
        <v>27.398320444198067</v>
      </c>
      <c r="LH309" s="19">
        <f t="shared" ca="1" si="1564"/>
        <v>5.6042148835434062</v>
      </c>
      <c r="LI309" s="19">
        <f t="shared" ca="1" si="1565"/>
        <v>0</v>
      </c>
      <c r="LJ309" s="19">
        <f t="shared" ca="1" si="1566"/>
        <v>5.6042148835434062</v>
      </c>
      <c r="LK309" s="19">
        <f t="shared" ca="1" si="1567"/>
        <v>0</v>
      </c>
      <c r="LL309" s="72">
        <f t="shared" ca="1" si="1568"/>
        <v>0</v>
      </c>
      <c r="LM309" s="72">
        <f t="shared" ca="1" si="1569"/>
        <v>0</v>
      </c>
    </row>
    <row r="310" spans="1:325" ht="15" customHeight="1" outlineLevel="1" x14ac:dyDescent="0.3">
      <c r="A310" s="5">
        <f>IF('Old Results'!E290='New Results'!E290,'New Results'!E290,"0")</f>
        <v>22008.2</v>
      </c>
      <c r="B310" s="5" t="e">
        <f t="shared" si="1237"/>
        <v>#VALUE!</v>
      </c>
      <c r="C310" s="27">
        <f t="shared" si="1252"/>
        <v>289</v>
      </c>
      <c r="D310" s="41" t="str">
        <f>'Old Results'!C290</f>
        <v>04-Res-1-Zn-ExhSys_Htg-Clg</v>
      </c>
      <c r="E310" s="41" t="str">
        <f>'New Results'!C290</f>
        <v>04-Res-1-Zn-ExhSys_Htg-Clg</v>
      </c>
      <c r="F310" s="5">
        <f t="shared" ca="1" si="1422"/>
        <v>0</v>
      </c>
      <c r="G310" s="5">
        <f t="shared" ca="1" si="1423"/>
        <v>0</v>
      </c>
      <c r="H310" s="5">
        <f t="shared" ca="1" si="1424"/>
        <v>0</v>
      </c>
      <c r="I310" s="5">
        <f t="shared" ca="1" si="1425"/>
        <v>0</v>
      </c>
      <c r="J310" s="5">
        <f t="shared" ca="1" si="1426"/>
        <v>0</v>
      </c>
      <c r="K310" s="5">
        <f t="shared" ca="1" si="1427"/>
        <v>0</v>
      </c>
      <c r="L310" s="5">
        <f t="shared" ca="1" si="1428"/>
        <v>0</v>
      </c>
      <c r="M310" s="5">
        <f t="shared" ca="1" si="1429"/>
        <v>0</v>
      </c>
      <c r="N310" s="5">
        <f t="shared" ca="1" si="1430"/>
        <v>0</v>
      </c>
      <c r="O310" s="5">
        <f t="shared" ca="1" si="1431"/>
        <v>0</v>
      </c>
      <c r="P310" s="5">
        <f t="shared" ca="1" si="1432"/>
        <v>0</v>
      </c>
      <c r="Q310" s="5">
        <f t="shared" ca="1" si="1433"/>
        <v>0</v>
      </c>
      <c r="R310" s="5">
        <f t="shared" ca="1" si="1434"/>
        <v>0</v>
      </c>
      <c r="S310" s="5">
        <f t="shared" ca="1" si="1435"/>
        <v>0</v>
      </c>
      <c r="T310" s="5">
        <f t="shared" ca="1" si="1436"/>
        <v>0</v>
      </c>
      <c r="U310" s="5">
        <f t="shared" ca="1" si="1437"/>
        <v>0</v>
      </c>
      <c r="V310" s="5">
        <f t="shared" ca="1" si="1438"/>
        <v>0</v>
      </c>
      <c r="W310" s="5">
        <f t="shared" ca="1" si="1439"/>
        <v>0</v>
      </c>
      <c r="X310" s="5">
        <f t="shared" ca="1" si="1440"/>
        <v>0</v>
      </c>
      <c r="Y310" s="5">
        <f t="shared" ca="1" si="1441"/>
        <v>0</v>
      </c>
      <c r="Z310" s="5">
        <f t="shared" ca="1" si="1442"/>
        <v>0</v>
      </c>
      <c r="AA310" s="5">
        <f t="shared" ca="1" si="1443"/>
        <v>0</v>
      </c>
      <c r="AB310" s="5">
        <f t="shared" ca="1" si="1444"/>
        <v>0</v>
      </c>
      <c r="AC310" s="5">
        <f t="shared" ca="1" si="1445"/>
        <v>0</v>
      </c>
      <c r="AD310" s="5">
        <f t="shared" ca="1" si="1446"/>
        <v>0</v>
      </c>
      <c r="AE310" s="5">
        <f t="shared" ca="1" si="1447"/>
        <v>0</v>
      </c>
      <c r="AF310" s="5">
        <f t="shared" ca="1" si="1448"/>
        <v>0</v>
      </c>
      <c r="AG310" s="5">
        <f t="shared" ca="1" si="1449"/>
        <v>0</v>
      </c>
      <c r="AH310" s="37">
        <f t="shared" ca="1" si="1450"/>
        <v>0</v>
      </c>
      <c r="AI310" s="37">
        <f t="shared" ca="1" si="1451"/>
        <v>0</v>
      </c>
      <c r="AJ310" s="37">
        <f t="shared" ca="1" si="1452"/>
        <v>0</v>
      </c>
      <c r="AK310" s="37">
        <f t="shared" ca="1" si="1453"/>
        <v>0</v>
      </c>
      <c r="AL310" s="37">
        <f t="shared" ca="1" si="1454"/>
        <v>0</v>
      </c>
      <c r="AM310" s="37">
        <f t="shared" ca="1" si="1455"/>
        <v>0</v>
      </c>
      <c r="AN310" s="37">
        <f t="shared" ca="1" si="1456"/>
        <v>0</v>
      </c>
      <c r="AO310" s="37">
        <f t="shared" ca="1" si="1457"/>
        <v>0</v>
      </c>
      <c r="AP310" s="33">
        <f t="shared" ca="1" si="1458"/>
        <v>22.420191583137193</v>
      </c>
      <c r="AQ310" s="33">
        <f t="shared" ca="1" si="1459"/>
        <v>22.420191583137193</v>
      </c>
      <c r="AR310" s="24">
        <f t="shared" ca="1" si="1460"/>
        <v>0</v>
      </c>
      <c r="AS310" s="34">
        <f t="shared" ca="1" si="1461"/>
        <v>56.816899999999997</v>
      </c>
      <c r="AT310" s="34">
        <f t="shared" ca="1" si="1462"/>
        <v>56.816899999999997</v>
      </c>
      <c r="AU310" s="45">
        <f t="shared" ca="1" si="1463"/>
        <v>0</v>
      </c>
      <c r="AV310" s="34">
        <f t="shared" ca="1" si="1464"/>
        <v>6.7</v>
      </c>
      <c r="AW310" s="34">
        <f t="shared" ca="1" si="1465"/>
        <v>6.7</v>
      </c>
      <c r="AX310" s="46">
        <f t="shared" ca="1" si="1466"/>
        <v>0</v>
      </c>
      <c r="AY310" s="5"/>
      <c r="AZ310" s="5">
        <f t="shared" ca="1" si="1467"/>
        <v>0</v>
      </c>
      <c r="BA310" s="5">
        <f t="shared" ca="1" si="1468"/>
        <v>0</v>
      </c>
      <c r="BB310" s="5">
        <f t="shared" ca="1" si="1469"/>
        <v>0</v>
      </c>
      <c r="BC310" s="5">
        <f t="shared" ca="1" si="1470"/>
        <v>0</v>
      </c>
      <c r="BD310" s="5">
        <f t="shared" ca="1" si="1471"/>
        <v>0</v>
      </c>
      <c r="BE310" s="5">
        <f t="shared" ca="1" si="1472"/>
        <v>0</v>
      </c>
      <c r="BF310" s="5">
        <f t="shared" ca="1" si="1473"/>
        <v>0</v>
      </c>
      <c r="BG310" s="5">
        <f t="shared" ca="1" si="1474"/>
        <v>0</v>
      </c>
      <c r="BH310" s="5">
        <f t="shared" ca="1" si="1475"/>
        <v>0</v>
      </c>
      <c r="BI310" s="5">
        <f t="shared" ca="1" si="1476"/>
        <v>0</v>
      </c>
      <c r="BJ310" s="5">
        <f t="shared" ca="1" si="1477"/>
        <v>0</v>
      </c>
      <c r="BK310" s="5">
        <f t="shared" ca="1" si="1478"/>
        <v>0</v>
      </c>
      <c r="BL310" s="5">
        <f t="shared" ca="1" si="1479"/>
        <v>0</v>
      </c>
      <c r="BM310" s="5">
        <f t="shared" ca="1" si="1480"/>
        <v>0</v>
      </c>
      <c r="BN310" s="5">
        <f t="shared" ca="1" si="1481"/>
        <v>0</v>
      </c>
      <c r="BO310" s="5">
        <f t="shared" ca="1" si="1482"/>
        <v>0</v>
      </c>
      <c r="BP310" s="5">
        <f t="shared" ca="1" si="1483"/>
        <v>0</v>
      </c>
      <c r="BQ310" s="5">
        <f t="shared" ca="1" si="1484"/>
        <v>0</v>
      </c>
      <c r="BR310" s="5">
        <f t="shared" ca="1" si="1485"/>
        <v>0</v>
      </c>
      <c r="BS310" s="5">
        <f t="shared" ca="1" si="1486"/>
        <v>0</v>
      </c>
      <c r="BT310" s="5">
        <f t="shared" ca="1" si="1487"/>
        <v>0</v>
      </c>
      <c r="BU310" s="5">
        <f t="shared" ca="1" si="1488"/>
        <v>0</v>
      </c>
      <c r="BV310" s="5">
        <f t="shared" ca="1" si="1489"/>
        <v>0</v>
      </c>
      <c r="BW310" s="5">
        <f t="shared" ca="1" si="1490"/>
        <v>0</v>
      </c>
      <c r="BX310" s="5">
        <f t="shared" ca="1" si="1491"/>
        <v>0</v>
      </c>
      <c r="BY310" s="5">
        <f t="shared" ca="1" si="1492"/>
        <v>0</v>
      </c>
      <c r="BZ310" s="5">
        <f t="shared" ca="1" si="1493"/>
        <v>0</v>
      </c>
      <c r="CA310" s="5">
        <f t="shared" ca="1" si="1494"/>
        <v>0</v>
      </c>
      <c r="CB310" s="37">
        <f t="shared" ca="1" si="1495"/>
        <v>0</v>
      </c>
      <c r="CC310" s="37">
        <f t="shared" ca="1" si="1496"/>
        <v>0</v>
      </c>
      <c r="CD310" s="37">
        <f t="shared" ca="1" si="1497"/>
        <v>0</v>
      </c>
      <c r="CE310" s="37">
        <f t="shared" ca="1" si="1498"/>
        <v>0</v>
      </c>
      <c r="CF310" s="37">
        <f t="shared" ca="1" si="1499"/>
        <v>0</v>
      </c>
      <c r="CG310" s="37">
        <f t="shared" ca="1" si="1500"/>
        <v>0</v>
      </c>
      <c r="CH310" s="37">
        <f t="shared" ca="1" si="1501"/>
        <v>0</v>
      </c>
      <c r="CI310" s="19">
        <f t="shared" ca="1" si="1502"/>
        <v>0</v>
      </c>
      <c r="CJ310" s="33">
        <f t="shared" ca="1" si="1503"/>
        <v>26.642238111249441</v>
      </c>
      <c r="CK310" s="33">
        <f t="shared" ca="1" si="1504"/>
        <v>26.642238111249441</v>
      </c>
      <c r="CL310" s="24">
        <f t="shared" ca="1" si="1505"/>
        <v>0</v>
      </c>
      <c r="CM310" s="34">
        <f t="shared" ca="1" si="1506"/>
        <v>63.532800000000002</v>
      </c>
      <c r="CN310" s="34">
        <f t="shared" ca="1" si="1507"/>
        <v>63.532800000000002</v>
      </c>
      <c r="CO310" s="45">
        <f t="shared" ca="1" si="1508"/>
        <v>0</v>
      </c>
      <c r="CP310" s="5"/>
      <c r="CR310" s="5">
        <f t="shared" ca="1" si="1300"/>
        <v>29</v>
      </c>
      <c r="CS310" s="5">
        <f t="shared" ca="1" si="1301"/>
        <v>29</v>
      </c>
      <c r="CT310" s="62">
        <f t="shared" ca="1" si="1509"/>
        <v>0</v>
      </c>
      <c r="CW310" s="5">
        <f t="shared" ca="1" si="1326"/>
        <v>97356.7</v>
      </c>
      <c r="CX310" s="5">
        <f t="shared" ca="1" si="1326"/>
        <v>8075.02</v>
      </c>
      <c r="CY310" s="5">
        <f t="shared" ca="1" si="1326"/>
        <v>10464.5</v>
      </c>
      <c r="CZ310" s="5">
        <f t="shared" ca="1" si="1326"/>
        <v>6520.17</v>
      </c>
      <c r="DA310" s="5">
        <f t="shared" ca="1" si="1326"/>
        <v>0</v>
      </c>
      <c r="DB310" s="5">
        <f t="shared" ca="1" si="1326"/>
        <v>0</v>
      </c>
      <c r="DC310" s="5">
        <f t="shared" ca="1" si="1326"/>
        <v>0</v>
      </c>
      <c r="DD310" s="5">
        <f t="shared" ca="1" si="1326"/>
        <v>0</v>
      </c>
      <c r="DE310" s="5">
        <f t="shared" ca="1" si="1326"/>
        <v>25059.7</v>
      </c>
      <c r="DF310" s="5">
        <f t="shared" ca="1" si="1326"/>
        <v>36148.5</v>
      </c>
      <c r="DG310" s="5">
        <f t="shared" ca="1" si="1326"/>
        <v>0</v>
      </c>
      <c r="DH310" s="5">
        <f t="shared" ca="1" si="1326"/>
        <v>36148.5</v>
      </c>
      <c r="DI310" s="5">
        <f t="shared" ca="1" si="1326"/>
        <v>0</v>
      </c>
      <c r="DJ310" s="5">
        <f t="shared" ca="1" si="1326"/>
        <v>0</v>
      </c>
      <c r="DK310" s="5">
        <f t="shared" ca="1" si="1326"/>
        <v>0</v>
      </c>
      <c r="DL310" s="5"/>
      <c r="DM310" s="5">
        <f t="shared" ca="1" si="1327"/>
        <v>1612.47</v>
      </c>
      <c r="DN310" s="5">
        <f t="shared" ca="1" si="1327"/>
        <v>0</v>
      </c>
      <c r="DO310" s="5">
        <f t="shared" ca="1" si="1327"/>
        <v>0</v>
      </c>
      <c r="DP310" s="5">
        <f t="shared" ca="1" si="1327"/>
        <v>0</v>
      </c>
      <c r="DQ310" s="5">
        <f t="shared" ca="1" si="1327"/>
        <v>0</v>
      </c>
      <c r="DR310" s="5">
        <f t="shared" ca="1" si="1327"/>
        <v>0</v>
      </c>
      <c r="DS310" s="5">
        <f t="shared" ca="1" si="1327"/>
        <v>1453.5</v>
      </c>
      <c r="DT310" s="5">
        <f t="shared" ca="1" si="1327"/>
        <v>0</v>
      </c>
      <c r="DU310" s="5">
        <f t="shared" ca="1" si="1327"/>
        <v>1453.5</v>
      </c>
      <c r="DV310" s="5">
        <f t="shared" ca="1" si="1327"/>
        <v>158.97</v>
      </c>
      <c r="DW310" s="5">
        <f t="shared" ca="1" si="1327"/>
        <v>0</v>
      </c>
      <c r="DX310" s="5">
        <f t="shared" ca="1" si="1327"/>
        <v>0</v>
      </c>
      <c r="DY310" s="5">
        <f t="shared" ca="1" si="1327"/>
        <v>0</v>
      </c>
      <c r="DZ310" s="5"/>
      <c r="EA310" s="5">
        <f t="shared" ca="1" si="1570"/>
        <v>56.816899999999997</v>
      </c>
      <c r="EB310" s="5">
        <f t="shared" ca="1" si="1570"/>
        <v>9.0132499999999993</v>
      </c>
      <c r="EC310" s="5">
        <f t="shared" ca="1" si="1570"/>
        <v>25.361699999999999</v>
      </c>
      <c r="ED310" s="5">
        <f t="shared" ca="1" si="1570"/>
        <v>10.449400000000001</v>
      </c>
      <c r="EE310" s="5">
        <f t="shared" ca="1" si="1570"/>
        <v>0</v>
      </c>
      <c r="EF310" s="5">
        <f t="shared" ca="1" si="1570"/>
        <v>0</v>
      </c>
      <c r="EG310" s="5">
        <f t="shared" ca="1" si="1570"/>
        <v>11.992599999999999</v>
      </c>
      <c r="EH310" s="5">
        <f t="shared" ca="1" si="1570"/>
        <v>0</v>
      </c>
      <c r="EI310" s="5"/>
      <c r="EJ310" s="19">
        <f t="shared" ca="1" si="1510"/>
        <v>22.420191583137193</v>
      </c>
      <c r="EK310" s="19">
        <f t="shared" ca="1" si="1511"/>
        <v>1.2518955771030797</v>
      </c>
      <c r="EL310" s="19">
        <f t="shared" ca="1" si="1512"/>
        <v>1.6223441262802045</v>
      </c>
      <c r="EM310" s="19">
        <f t="shared" ca="1" si="1513"/>
        <v>1.0108423242246072</v>
      </c>
      <c r="EN310" s="19">
        <f t="shared" ca="1" si="1514"/>
        <v>0</v>
      </c>
      <c r="EO310" s="19">
        <f t="shared" ca="1" si="1515"/>
        <v>0</v>
      </c>
      <c r="EP310" s="19">
        <f t="shared" ca="1" si="1516"/>
        <v>6.6043565580101964</v>
      </c>
      <c r="EQ310" s="19">
        <f t="shared" ca="1" si="1517"/>
        <v>0</v>
      </c>
      <c r="ER310" s="19">
        <f t="shared" ca="1" si="1518"/>
        <v>10.489440135949328</v>
      </c>
      <c r="ES310" s="19">
        <f t="shared" ca="1" si="1519"/>
        <v>6.3265365636444599</v>
      </c>
      <c r="ET310" s="19">
        <f t="shared" ca="1" si="1520"/>
        <v>0</v>
      </c>
      <c r="EU310" s="19">
        <f t="shared" ca="1" si="1521"/>
        <v>5.6042148835434062</v>
      </c>
      <c r="EV310" s="19">
        <f t="shared" ca="1" si="1522"/>
        <v>0</v>
      </c>
      <c r="EW310" s="72">
        <f t="shared" ca="1" si="1523"/>
        <v>0</v>
      </c>
      <c r="EX310" s="72">
        <f t="shared" ca="1" si="1524"/>
        <v>0</v>
      </c>
      <c r="EY310" s="5"/>
      <c r="EZ310" s="5"/>
      <c r="FA310" s="5"/>
      <c r="FB310" s="5">
        <f t="shared" ca="1" si="1328"/>
        <v>97356.7</v>
      </c>
      <c r="FC310" s="5">
        <f t="shared" ca="1" si="1328"/>
        <v>8075.02</v>
      </c>
      <c r="FD310" s="5">
        <f t="shared" ca="1" si="1328"/>
        <v>10464.5</v>
      </c>
      <c r="FE310" s="5">
        <f t="shared" ca="1" si="1328"/>
        <v>6520.17</v>
      </c>
      <c r="FF310" s="5">
        <f t="shared" ca="1" si="1328"/>
        <v>0</v>
      </c>
      <c r="FG310" s="5">
        <f t="shared" ca="1" si="1328"/>
        <v>0</v>
      </c>
      <c r="FH310" s="5">
        <f t="shared" ca="1" si="1328"/>
        <v>0</v>
      </c>
      <c r="FI310" s="5">
        <f t="shared" ca="1" si="1328"/>
        <v>0</v>
      </c>
      <c r="FJ310" s="5">
        <f t="shared" ca="1" si="1328"/>
        <v>25059.7</v>
      </c>
      <c r="FK310" s="5">
        <f t="shared" ca="1" si="1328"/>
        <v>36148.5</v>
      </c>
      <c r="FL310" s="5">
        <f t="shared" ca="1" si="1328"/>
        <v>0</v>
      </c>
      <c r="FM310" s="5">
        <f t="shared" ca="1" si="1328"/>
        <v>36148.5</v>
      </c>
      <c r="FN310" s="5">
        <f t="shared" ca="1" si="1328"/>
        <v>0</v>
      </c>
      <c r="FO310" s="5">
        <f t="shared" ca="1" si="1328"/>
        <v>0</v>
      </c>
      <c r="FP310" s="5">
        <f t="shared" ca="1" si="1328"/>
        <v>0</v>
      </c>
      <c r="FQ310" s="5"/>
      <c r="FR310" s="5">
        <f t="shared" ca="1" si="1329"/>
        <v>1612.47</v>
      </c>
      <c r="FS310" s="5">
        <f t="shared" ca="1" si="1329"/>
        <v>0</v>
      </c>
      <c r="FT310" s="5">
        <f t="shared" ca="1" si="1329"/>
        <v>0</v>
      </c>
      <c r="FU310" s="5">
        <f t="shared" ca="1" si="1329"/>
        <v>0</v>
      </c>
      <c r="FV310" s="5">
        <f t="shared" ca="1" si="1329"/>
        <v>0</v>
      </c>
      <c r="FW310" s="5">
        <f t="shared" ca="1" si="1329"/>
        <v>0</v>
      </c>
      <c r="FX310" s="5">
        <f t="shared" ca="1" si="1329"/>
        <v>1453.5</v>
      </c>
      <c r="FY310" s="5">
        <f t="shared" ca="1" si="1329"/>
        <v>0</v>
      </c>
      <c r="FZ310" s="5">
        <f t="shared" ca="1" si="1329"/>
        <v>1453.5</v>
      </c>
      <c r="GA310" s="5">
        <f t="shared" ca="1" si="1329"/>
        <v>158.97</v>
      </c>
      <c r="GB310" s="5">
        <f t="shared" ca="1" si="1329"/>
        <v>0</v>
      </c>
      <c r="GC310" s="5">
        <f t="shared" ca="1" si="1329"/>
        <v>0</v>
      </c>
      <c r="GD310" s="5">
        <f t="shared" ca="1" si="1329"/>
        <v>0</v>
      </c>
      <c r="GE310" s="5"/>
      <c r="GF310" s="5">
        <f t="shared" ca="1" si="1571"/>
        <v>56.816899999999997</v>
      </c>
      <c r="GG310" s="5">
        <f t="shared" ca="1" si="1571"/>
        <v>9.0132499999999993</v>
      </c>
      <c r="GH310" s="5">
        <f t="shared" ca="1" si="1571"/>
        <v>25.361699999999999</v>
      </c>
      <c r="GI310" s="5">
        <f t="shared" ca="1" si="1571"/>
        <v>10.449400000000001</v>
      </c>
      <c r="GJ310" s="5">
        <f t="shared" ca="1" si="1571"/>
        <v>0</v>
      </c>
      <c r="GK310" s="5">
        <f t="shared" ca="1" si="1571"/>
        <v>0</v>
      </c>
      <c r="GL310" s="5">
        <f t="shared" ca="1" si="1571"/>
        <v>11.992599999999999</v>
      </c>
      <c r="GM310" s="5">
        <f t="shared" ca="1" si="1571"/>
        <v>0</v>
      </c>
      <c r="GN310" s="5"/>
      <c r="GO310" s="19">
        <f t="shared" ca="1" si="1525"/>
        <v>22.420191583137193</v>
      </c>
      <c r="GP310" s="19">
        <f t="shared" ca="1" si="1526"/>
        <v>1.2518955771030797</v>
      </c>
      <c r="GQ310" s="19">
        <f t="shared" ca="1" si="1527"/>
        <v>1.6223441262802045</v>
      </c>
      <c r="GR310" s="19">
        <f t="shared" ca="1" si="1528"/>
        <v>1.0108423242246072</v>
      </c>
      <c r="GS310" s="19">
        <f t="shared" ca="1" si="1529"/>
        <v>0</v>
      </c>
      <c r="GT310" s="19">
        <f t="shared" ca="1" si="1530"/>
        <v>0</v>
      </c>
      <c r="GU310" s="19">
        <f t="shared" ca="1" si="1531"/>
        <v>6.6043565580101964</v>
      </c>
      <c r="GV310" s="19">
        <f t="shared" ca="1" si="1532"/>
        <v>0</v>
      </c>
      <c r="GW310" s="19">
        <f t="shared" ca="1" si="1533"/>
        <v>10.489440135949328</v>
      </c>
      <c r="GX310" s="19">
        <f t="shared" ca="1" si="1534"/>
        <v>6.3265365636444599</v>
      </c>
      <c r="GY310" s="19">
        <f t="shared" ca="1" si="1535"/>
        <v>0</v>
      </c>
      <c r="GZ310" s="19">
        <f t="shared" ca="1" si="1536"/>
        <v>5.6042148835434062</v>
      </c>
      <c r="HA310" s="19">
        <f t="shared" ca="1" si="1537"/>
        <v>0</v>
      </c>
      <c r="HB310" s="72">
        <f t="shared" ca="1" si="1538"/>
        <v>0</v>
      </c>
      <c r="HC310" s="72">
        <f t="shared" ca="1" si="1539"/>
        <v>0</v>
      </c>
      <c r="HD310" s="5"/>
      <c r="HE310" s="5"/>
      <c r="HF310" s="5"/>
      <c r="HG310" s="5">
        <f t="shared" ca="1" si="1330"/>
        <v>91445.4</v>
      </c>
      <c r="HH310" s="5">
        <f t="shared" ca="1" si="1330"/>
        <v>0</v>
      </c>
      <c r="HI310" s="5">
        <f t="shared" ca="1" si="1330"/>
        <v>12584.8</v>
      </c>
      <c r="HJ310" s="5">
        <f t="shared" ca="1" si="1330"/>
        <v>6563.57</v>
      </c>
      <c r="HK310" s="5">
        <f t="shared" ca="1" si="1330"/>
        <v>0</v>
      </c>
      <c r="HL310" s="5">
        <f t="shared" ca="1" si="1330"/>
        <v>0</v>
      </c>
      <c r="HM310" s="5">
        <f t="shared" ca="1" si="1330"/>
        <v>0</v>
      </c>
      <c r="HN310" s="5">
        <f t="shared" ca="1" si="1330"/>
        <v>0</v>
      </c>
      <c r="HO310" s="5">
        <f t="shared" ca="1" si="1330"/>
        <v>19148.400000000001</v>
      </c>
      <c r="HP310" s="5">
        <f t="shared" ca="1" si="1330"/>
        <v>36148.5</v>
      </c>
      <c r="HQ310" s="5">
        <f t="shared" ca="1" si="1330"/>
        <v>0</v>
      </c>
      <c r="HR310" s="5">
        <f t="shared" ca="1" si="1330"/>
        <v>36148.5</v>
      </c>
      <c r="HS310" s="5">
        <f t="shared" ca="1" si="1330"/>
        <v>0</v>
      </c>
      <c r="HT310" s="5">
        <f t="shared" ca="1" si="1330"/>
        <v>0</v>
      </c>
      <c r="HU310" s="5">
        <f t="shared" ca="1" si="1330"/>
        <v>0</v>
      </c>
      <c r="HV310" s="5"/>
      <c r="HW310" s="5">
        <f t="shared" ca="1" si="1331"/>
        <v>2743.36</v>
      </c>
      <c r="HX310" s="5">
        <f t="shared" ca="1" si="1331"/>
        <v>1130.8900000000001</v>
      </c>
      <c r="HY310" s="5">
        <f t="shared" ca="1" si="1331"/>
        <v>0</v>
      </c>
      <c r="HZ310" s="5">
        <f t="shared" ca="1" si="1331"/>
        <v>0</v>
      </c>
      <c r="IA310" s="5">
        <f t="shared" ca="1" si="1331"/>
        <v>0</v>
      </c>
      <c r="IB310" s="5">
        <f t="shared" ca="1" si="1331"/>
        <v>0</v>
      </c>
      <c r="IC310" s="5">
        <f t="shared" ca="1" si="1331"/>
        <v>1453.5</v>
      </c>
      <c r="ID310" s="5">
        <f t="shared" ca="1" si="1331"/>
        <v>0</v>
      </c>
      <c r="IE310" s="5">
        <f t="shared" ca="1" si="1331"/>
        <v>2584.39</v>
      </c>
      <c r="IF310" s="5">
        <f t="shared" ca="1" si="1331"/>
        <v>158.97</v>
      </c>
      <c r="IG310" s="5">
        <f t="shared" ca="1" si="1331"/>
        <v>0</v>
      </c>
      <c r="IH310" s="5">
        <f t="shared" ca="1" si="1331"/>
        <v>0</v>
      </c>
      <c r="II310" s="5">
        <f t="shared" ca="1" si="1331"/>
        <v>0</v>
      </c>
      <c r="IJ310" s="5"/>
      <c r="IK310" s="5">
        <f t="shared" ca="1" si="1572"/>
        <v>63.532800000000002</v>
      </c>
      <c r="IL310" s="5">
        <f t="shared" ca="1" si="1572"/>
        <v>10.7273</v>
      </c>
      <c r="IM310" s="5">
        <f t="shared" ca="1" si="1572"/>
        <v>30.286799999999999</v>
      </c>
      <c r="IN310" s="5">
        <f t="shared" ca="1" si="1572"/>
        <v>10.5261</v>
      </c>
      <c r="IO310" s="5">
        <f t="shared" ca="1" si="1572"/>
        <v>0</v>
      </c>
      <c r="IP310" s="5">
        <f t="shared" ca="1" si="1572"/>
        <v>0</v>
      </c>
      <c r="IQ310" s="5">
        <f t="shared" ca="1" si="1572"/>
        <v>11.992599999999999</v>
      </c>
      <c r="IR310" s="5">
        <f t="shared" ca="1" si="1572"/>
        <v>0</v>
      </c>
      <c r="IS310" s="5"/>
      <c r="IT310" s="19">
        <f t="shared" ca="1" si="1540"/>
        <v>26.642238111249441</v>
      </c>
      <c r="IU310" s="19">
        <f t="shared" ca="1" si="1541"/>
        <v>5.1384938341163755</v>
      </c>
      <c r="IV310" s="19">
        <f t="shared" ca="1" si="1542"/>
        <v>1.9510608591343226</v>
      </c>
      <c r="IW310" s="19">
        <f t="shared" ca="1" si="1543"/>
        <v>1.0175707618069627</v>
      </c>
      <c r="IX310" s="19">
        <f t="shared" ca="1" si="1544"/>
        <v>0</v>
      </c>
      <c r="IY310" s="19">
        <f t="shared" ca="1" si="1545"/>
        <v>0</v>
      </c>
      <c r="IZ310" s="19">
        <f t="shared" ca="1" si="1546"/>
        <v>6.6043565580101964</v>
      </c>
      <c r="JA310" s="19">
        <f t="shared" ca="1" si="1547"/>
        <v>0</v>
      </c>
      <c r="JB310" s="19">
        <f t="shared" ca="1" si="1548"/>
        <v>14.711486664061576</v>
      </c>
      <c r="JC310" s="19">
        <f t="shared" ca="1" si="1549"/>
        <v>6.3265365636444599</v>
      </c>
      <c r="JD310" s="19">
        <f t="shared" ca="1" si="1550"/>
        <v>0</v>
      </c>
      <c r="JE310" s="19">
        <f t="shared" ca="1" si="1551"/>
        <v>5.6042148835434062</v>
      </c>
      <c r="JF310" s="19">
        <f t="shared" ca="1" si="1552"/>
        <v>0</v>
      </c>
      <c r="JG310" s="72">
        <f t="shared" ca="1" si="1553"/>
        <v>0</v>
      </c>
      <c r="JH310" s="72">
        <f t="shared" ca="1" si="1554"/>
        <v>0</v>
      </c>
      <c r="JI310" s="5"/>
      <c r="JJ310" s="5"/>
      <c r="JK310" s="5"/>
      <c r="JL310" s="5">
        <f t="shared" ca="1" si="1332"/>
        <v>91445.4</v>
      </c>
      <c r="JM310" s="5">
        <f t="shared" ca="1" si="1332"/>
        <v>0</v>
      </c>
      <c r="JN310" s="5">
        <f t="shared" ca="1" si="1332"/>
        <v>12584.8</v>
      </c>
      <c r="JO310" s="5">
        <f t="shared" ca="1" si="1332"/>
        <v>6563.57</v>
      </c>
      <c r="JP310" s="5">
        <f t="shared" ca="1" si="1332"/>
        <v>0</v>
      </c>
      <c r="JQ310" s="5">
        <f t="shared" ca="1" si="1332"/>
        <v>0</v>
      </c>
      <c r="JR310" s="5">
        <f t="shared" ca="1" si="1332"/>
        <v>0</v>
      </c>
      <c r="JS310" s="5">
        <f t="shared" ca="1" si="1332"/>
        <v>0</v>
      </c>
      <c r="JT310" s="5">
        <f t="shared" ca="1" si="1332"/>
        <v>19148.400000000001</v>
      </c>
      <c r="JU310" s="5">
        <f t="shared" ca="1" si="1332"/>
        <v>36148.5</v>
      </c>
      <c r="JV310" s="5">
        <f t="shared" ca="1" si="1332"/>
        <v>0</v>
      </c>
      <c r="JW310" s="5">
        <f t="shared" ca="1" si="1332"/>
        <v>36148.5</v>
      </c>
      <c r="JX310" s="5">
        <f t="shared" ca="1" si="1332"/>
        <v>0</v>
      </c>
      <c r="JY310" s="5">
        <f t="shared" ca="1" si="1332"/>
        <v>0</v>
      </c>
      <c r="JZ310" s="5">
        <f t="shared" ca="1" si="1332"/>
        <v>0</v>
      </c>
      <c r="KA310" s="5"/>
      <c r="KB310" s="5">
        <f t="shared" ca="1" si="1333"/>
        <v>2743.36</v>
      </c>
      <c r="KC310" s="5">
        <f t="shared" ca="1" si="1333"/>
        <v>1130.8900000000001</v>
      </c>
      <c r="KD310" s="5">
        <f t="shared" ca="1" si="1333"/>
        <v>0</v>
      </c>
      <c r="KE310" s="5">
        <f t="shared" ca="1" si="1333"/>
        <v>0</v>
      </c>
      <c r="KF310" s="5">
        <f t="shared" ca="1" si="1333"/>
        <v>0</v>
      </c>
      <c r="KG310" s="5">
        <f t="shared" ca="1" si="1333"/>
        <v>0</v>
      </c>
      <c r="KH310" s="5">
        <f t="shared" ca="1" si="1333"/>
        <v>1453.5</v>
      </c>
      <c r="KI310" s="5">
        <f t="shared" ca="1" si="1333"/>
        <v>0</v>
      </c>
      <c r="KJ310" s="5">
        <f t="shared" ca="1" si="1333"/>
        <v>2584.39</v>
      </c>
      <c r="KK310" s="5">
        <f t="shared" ca="1" si="1333"/>
        <v>158.97</v>
      </c>
      <c r="KL310" s="5">
        <f t="shared" ca="1" si="1333"/>
        <v>0</v>
      </c>
      <c r="KM310" s="5">
        <f t="shared" ca="1" si="1333"/>
        <v>0</v>
      </c>
      <c r="KN310" s="5">
        <f t="shared" ca="1" si="1333"/>
        <v>0</v>
      </c>
      <c r="KO310" s="5"/>
      <c r="KP310" s="5">
        <f t="shared" ca="1" si="1573"/>
        <v>63.532800000000002</v>
      </c>
      <c r="KQ310" s="5">
        <f t="shared" ca="1" si="1573"/>
        <v>10.7273</v>
      </c>
      <c r="KR310" s="5">
        <f t="shared" ca="1" si="1573"/>
        <v>30.286799999999999</v>
      </c>
      <c r="KS310" s="5">
        <f t="shared" ca="1" si="1573"/>
        <v>10.5261</v>
      </c>
      <c r="KT310" s="5">
        <f t="shared" ca="1" si="1573"/>
        <v>0</v>
      </c>
      <c r="KU310" s="5">
        <f t="shared" ca="1" si="1573"/>
        <v>0</v>
      </c>
      <c r="KV310" s="5">
        <f t="shared" ca="1" si="1573"/>
        <v>11.992599999999999</v>
      </c>
      <c r="KW310" s="5">
        <f t="shared" ca="1" si="1573"/>
        <v>0</v>
      </c>
      <c r="KX310" s="5"/>
      <c r="KY310" s="19">
        <f t="shared" ca="1" si="1555"/>
        <v>26.642238111249441</v>
      </c>
      <c r="KZ310" s="19">
        <f t="shared" ca="1" si="1556"/>
        <v>5.1384938341163755</v>
      </c>
      <c r="LA310" s="19">
        <f t="shared" ca="1" si="1557"/>
        <v>1.9510608591343226</v>
      </c>
      <c r="LB310" s="19">
        <f t="shared" ca="1" si="1558"/>
        <v>1.0175707618069627</v>
      </c>
      <c r="LC310" s="19">
        <f t="shared" ca="1" si="1559"/>
        <v>0</v>
      </c>
      <c r="LD310" s="19">
        <f t="shared" ca="1" si="1560"/>
        <v>0</v>
      </c>
      <c r="LE310" s="19">
        <f t="shared" ca="1" si="1561"/>
        <v>6.6043565580101964</v>
      </c>
      <c r="LF310" s="19">
        <f t="shared" ca="1" si="1562"/>
        <v>0</v>
      </c>
      <c r="LG310" s="19">
        <f t="shared" ca="1" si="1563"/>
        <v>14.711486664061576</v>
      </c>
      <c r="LH310" s="19">
        <f t="shared" ca="1" si="1564"/>
        <v>6.3265365636444599</v>
      </c>
      <c r="LI310" s="19">
        <f t="shared" ca="1" si="1565"/>
        <v>0</v>
      </c>
      <c r="LJ310" s="19">
        <f t="shared" ca="1" si="1566"/>
        <v>5.6042148835434062</v>
      </c>
      <c r="LK310" s="19">
        <f t="shared" ca="1" si="1567"/>
        <v>0</v>
      </c>
      <c r="LL310" s="72">
        <f t="shared" ca="1" si="1568"/>
        <v>0</v>
      </c>
      <c r="LM310" s="72">
        <f t="shared" ca="1" si="1569"/>
        <v>0</v>
      </c>
    </row>
    <row r="311" spans="1:325" ht="15" customHeight="1" outlineLevel="1" x14ac:dyDescent="0.3">
      <c r="A311" s="5">
        <f>IF('Old Results'!E291='New Results'!E291,'New Results'!E291,"0")</f>
        <v>22008.2</v>
      </c>
      <c r="B311" s="5" t="e">
        <f t="shared" si="1237"/>
        <v>#VALUE!</v>
      </c>
      <c r="C311" s="27">
        <f t="shared" si="1252"/>
        <v>290</v>
      </c>
      <c r="D311" s="41" t="str">
        <f>'Old Results'!C291</f>
        <v>05-Htl-1-Zn-HtRcvry_Htg-Clg</v>
      </c>
      <c r="E311" s="41" t="str">
        <f>'New Results'!C291</f>
        <v>05-Htl-1-Zn-HtRcvry_Htg-Clg</v>
      </c>
      <c r="F311" s="5">
        <f t="shared" ca="1" si="1422"/>
        <v>0</v>
      </c>
      <c r="G311" s="5">
        <f t="shared" ca="1" si="1423"/>
        <v>0</v>
      </c>
      <c r="H311" s="5">
        <f t="shared" ca="1" si="1424"/>
        <v>0</v>
      </c>
      <c r="I311" s="5">
        <f t="shared" ca="1" si="1425"/>
        <v>0</v>
      </c>
      <c r="J311" s="5">
        <f t="shared" ca="1" si="1426"/>
        <v>0</v>
      </c>
      <c r="K311" s="5">
        <f t="shared" ca="1" si="1427"/>
        <v>0</v>
      </c>
      <c r="L311" s="5">
        <f t="shared" ca="1" si="1428"/>
        <v>0</v>
      </c>
      <c r="M311" s="5">
        <f t="shared" ca="1" si="1429"/>
        <v>0</v>
      </c>
      <c r="N311" s="5">
        <f t="shared" ca="1" si="1430"/>
        <v>0</v>
      </c>
      <c r="O311" s="5">
        <f t="shared" ca="1" si="1431"/>
        <v>0</v>
      </c>
      <c r="P311" s="5">
        <f t="shared" ca="1" si="1432"/>
        <v>0</v>
      </c>
      <c r="Q311" s="5">
        <f t="shared" ca="1" si="1433"/>
        <v>0</v>
      </c>
      <c r="R311" s="5">
        <f t="shared" ca="1" si="1434"/>
        <v>0</v>
      </c>
      <c r="S311" s="5">
        <f t="shared" ca="1" si="1435"/>
        <v>0</v>
      </c>
      <c r="T311" s="5">
        <f t="shared" ca="1" si="1436"/>
        <v>0</v>
      </c>
      <c r="U311" s="5">
        <f t="shared" ca="1" si="1437"/>
        <v>0</v>
      </c>
      <c r="V311" s="5">
        <f t="shared" ca="1" si="1438"/>
        <v>0</v>
      </c>
      <c r="W311" s="5">
        <f t="shared" ca="1" si="1439"/>
        <v>0</v>
      </c>
      <c r="X311" s="5">
        <f t="shared" ca="1" si="1440"/>
        <v>0</v>
      </c>
      <c r="Y311" s="5">
        <f t="shared" ca="1" si="1441"/>
        <v>0</v>
      </c>
      <c r="Z311" s="5">
        <f t="shared" ca="1" si="1442"/>
        <v>0</v>
      </c>
      <c r="AA311" s="5">
        <f t="shared" ca="1" si="1443"/>
        <v>0</v>
      </c>
      <c r="AB311" s="5">
        <f t="shared" ca="1" si="1444"/>
        <v>0</v>
      </c>
      <c r="AC311" s="5">
        <f t="shared" ca="1" si="1445"/>
        <v>0</v>
      </c>
      <c r="AD311" s="5">
        <f t="shared" ca="1" si="1446"/>
        <v>0</v>
      </c>
      <c r="AE311" s="5">
        <f t="shared" ca="1" si="1447"/>
        <v>0</v>
      </c>
      <c r="AF311" s="5">
        <f t="shared" ca="1" si="1448"/>
        <v>0</v>
      </c>
      <c r="AG311" s="5">
        <f t="shared" ca="1" si="1449"/>
        <v>0</v>
      </c>
      <c r="AH311" s="37">
        <f t="shared" ca="1" si="1450"/>
        <v>0</v>
      </c>
      <c r="AI311" s="37">
        <f t="shared" ca="1" si="1451"/>
        <v>0</v>
      </c>
      <c r="AJ311" s="37">
        <f t="shared" ca="1" si="1452"/>
        <v>0</v>
      </c>
      <c r="AK311" s="37">
        <f t="shared" ca="1" si="1453"/>
        <v>0</v>
      </c>
      <c r="AL311" s="37">
        <f t="shared" ca="1" si="1454"/>
        <v>0</v>
      </c>
      <c r="AM311" s="37">
        <f t="shared" ca="1" si="1455"/>
        <v>0</v>
      </c>
      <c r="AN311" s="37">
        <f t="shared" ca="1" si="1456"/>
        <v>0</v>
      </c>
      <c r="AO311" s="37">
        <f t="shared" ca="1" si="1457"/>
        <v>0</v>
      </c>
      <c r="AP311" s="33">
        <f t="shared" ca="1" si="1458"/>
        <v>24.917179233194897</v>
      </c>
      <c r="AQ311" s="33">
        <f t="shared" ca="1" si="1459"/>
        <v>24.917179233194897</v>
      </c>
      <c r="AR311" s="24">
        <f t="shared" ca="1" si="1460"/>
        <v>0</v>
      </c>
      <c r="AS311" s="34">
        <f t="shared" ca="1" si="1461"/>
        <v>83.2316</v>
      </c>
      <c r="AT311" s="34">
        <f t="shared" ca="1" si="1462"/>
        <v>83.2316</v>
      </c>
      <c r="AU311" s="45">
        <f t="shared" ca="1" si="1463"/>
        <v>0</v>
      </c>
      <c r="AV311" s="34">
        <f t="shared" ca="1" si="1464"/>
        <v>27.2</v>
      </c>
      <c r="AW311" s="34">
        <f t="shared" ca="1" si="1465"/>
        <v>27.2</v>
      </c>
      <c r="AX311" s="46">
        <f t="shared" ca="1" si="1466"/>
        <v>0</v>
      </c>
      <c r="AY311" s="5"/>
      <c r="AZ311" s="5">
        <f t="shared" ca="1" si="1467"/>
        <v>0</v>
      </c>
      <c r="BA311" s="5">
        <f t="shared" ca="1" si="1468"/>
        <v>0</v>
      </c>
      <c r="BB311" s="5">
        <f t="shared" ca="1" si="1469"/>
        <v>0</v>
      </c>
      <c r="BC311" s="5">
        <f t="shared" ca="1" si="1470"/>
        <v>0</v>
      </c>
      <c r="BD311" s="5">
        <f t="shared" ca="1" si="1471"/>
        <v>0</v>
      </c>
      <c r="BE311" s="5">
        <f t="shared" ca="1" si="1472"/>
        <v>0</v>
      </c>
      <c r="BF311" s="5">
        <f t="shared" ca="1" si="1473"/>
        <v>0</v>
      </c>
      <c r="BG311" s="5">
        <f t="shared" ca="1" si="1474"/>
        <v>0</v>
      </c>
      <c r="BH311" s="5">
        <f t="shared" ca="1" si="1475"/>
        <v>0</v>
      </c>
      <c r="BI311" s="5">
        <f t="shared" ca="1" si="1476"/>
        <v>0</v>
      </c>
      <c r="BJ311" s="5">
        <f t="shared" ca="1" si="1477"/>
        <v>0</v>
      </c>
      <c r="BK311" s="5">
        <f t="shared" ca="1" si="1478"/>
        <v>0</v>
      </c>
      <c r="BL311" s="5">
        <f t="shared" ca="1" si="1479"/>
        <v>0</v>
      </c>
      <c r="BM311" s="5">
        <f t="shared" ca="1" si="1480"/>
        <v>0</v>
      </c>
      <c r="BN311" s="5">
        <f t="shared" ca="1" si="1481"/>
        <v>0</v>
      </c>
      <c r="BO311" s="5">
        <f t="shared" ca="1" si="1482"/>
        <v>0</v>
      </c>
      <c r="BP311" s="5">
        <f t="shared" ca="1" si="1483"/>
        <v>0</v>
      </c>
      <c r="BQ311" s="5">
        <f t="shared" ca="1" si="1484"/>
        <v>0</v>
      </c>
      <c r="BR311" s="5">
        <f t="shared" ca="1" si="1485"/>
        <v>0</v>
      </c>
      <c r="BS311" s="5">
        <f t="shared" ca="1" si="1486"/>
        <v>0</v>
      </c>
      <c r="BT311" s="5">
        <f t="shared" ca="1" si="1487"/>
        <v>0</v>
      </c>
      <c r="BU311" s="5">
        <f t="shared" ca="1" si="1488"/>
        <v>0</v>
      </c>
      <c r="BV311" s="5">
        <f t="shared" ca="1" si="1489"/>
        <v>0</v>
      </c>
      <c r="BW311" s="5">
        <f t="shared" ca="1" si="1490"/>
        <v>0</v>
      </c>
      <c r="BX311" s="5">
        <f t="shared" ca="1" si="1491"/>
        <v>0</v>
      </c>
      <c r="BY311" s="5">
        <f t="shared" ca="1" si="1492"/>
        <v>0</v>
      </c>
      <c r="BZ311" s="5">
        <f t="shared" ca="1" si="1493"/>
        <v>0</v>
      </c>
      <c r="CA311" s="5">
        <f t="shared" ca="1" si="1494"/>
        <v>0</v>
      </c>
      <c r="CB311" s="37">
        <f t="shared" ca="1" si="1495"/>
        <v>0</v>
      </c>
      <c r="CC311" s="37">
        <f t="shared" ca="1" si="1496"/>
        <v>0</v>
      </c>
      <c r="CD311" s="37">
        <f t="shared" ca="1" si="1497"/>
        <v>0</v>
      </c>
      <c r="CE311" s="37">
        <f t="shared" ca="1" si="1498"/>
        <v>0</v>
      </c>
      <c r="CF311" s="37">
        <f t="shared" ca="1" si="1499"/>
        <v>0</v>
      </c>
      <c r="CG311" s="37">
        <f t="shared" ca="1" si="1500"/>
        <v>0</v>
      </c>
      <c r="CH311" s="37">
        <f t="shared" ca="1" si="1501"/>
        <v>0</v>
      </c>
      <c r="CI311" s="19">
        <f t="shared" ca="1" si="1502"/>
        <v>0</v>
      </c>
      <c r="CJ311" s="33">
        <f t="shared" ca="1" si="1503"/>
        <v>38.606750211284883</v>
      </c>
      <c r="CK311" s="33">
        <f t="shared" ca="1" si="1504"/>
        <v>38.606750211284883</v>
      </c>
      <c r="CL311" s="24">
        <f t="shared" ca="1" si="1505"/>
        <v>0</v>
      </c>
      <c r="CM311" s="34">
        <f t="shared" ca="1" si="1506"/>
        <v>110.42100000000001</v>
      </c>
      <c r="CN311" s="34">
        <f t="shared" ca="1" si="1507"/>
        <v>110.42100000000001</v>
      </c>
      <c r="CO311" s="45">
        <f t="shared" ca="1" si="1508"/>
        <v>0</v>
      </c>
      <c r="CP311" s="5"/>
      <c r="CR311" s="5">
        <f t="shared" ca="1" si="1300"/>
        <v>28</v>
      </c>
      <c r="CS311" s="5">
        <f t="shared" ca="1" si="1301"/>
        <v>28</v>
      </c>
      <c r="CT311" s="62">
        <f t="shared" ca="1" si="1509"/>
        <v>0</v>
      </c>
      <c r="CW311" s="5">
        <f t="shared" ca="1" si="1326"/>
        <v>118122</v>
      </c>
      <c r="CX311" s="5">
        <f t="shared" ca="1" si="1326"/>
        <v>8181.47</v>
      </c>
      <c r="CY311" s="5">
        <f t="shared" ca="1" si="1326"/>
        <v>10828.2</v>
      </c>
      <c r="CZ311" s="5">
        <f t="shared" ca="1" si="1326"/>
        <v>26815.7</v>
      </c>
      <c r="DA311" s="5">
        <f t="shared" ca="1" si="1326"/>
        <v>0</v>
      </c>
      <c r="DB311" s="5">
        <f t="shared" ca="1" si="1326"/>
        <v>0</v>
      </c>
      <c r="DC311" s="5">
        <f t="shared" ca="1" si="1326"/>
        <v>0</v>
      </c>
      <c r="DD311" s="5">
        <f t="shared" ca="1" si="1326"/>
        <v>0</v>
      </c>
      <c r="DE311" s="5">
        <f t="shared" ca="1" si="1326"/>
        <v>45825.4</v>
      </c>
      <c r="DF311" s="5">
        <f t="shared" ca="1" si="1326"/>
        <v>36148.5</v>
      </c>
      <c r="DG311" s="5">
        <f t="shared" ca="1" si="1326"/>
        <v>0</v>
      </c>
      <c r="DH311" s="5">
        <f t="shared" ca="1" si="1326"/>
        <v>36148.5</v>
      </c>
      <c r="DI311" s="5">
        <f t="shared" ca="1" si="1326"/>
        <v>0</v>
      </c>
      <c r="DJ311" s="5">
        <f t="shared" ca="1" si="1326"/>
        <v>0</v>
      </c>
      <c r="DK311" s="5">
        <f t="shared" ca="1" si="1326"/>
        <v>0</v>
      </c>
      <c r="DL311" s="5"/>
      <c r="DM311" s="5">
        <f t="shared" ca="1" si="1327"/>
        <v>1453.5</v>
      </c>
      <c r="DN311" s="5">
        <f t="shared" ca="1" si="1327"/>
        <v>0</v>
      </c>
      <c r="DO311" s="5">
        <f t="shared" ca="1" si="1327"/>
        <v>0</v>
      </c>
      <c r="DP311" s="5">
        <f t="shared" ca="1" si="1327"/>
        <v>0</v>
      </c>
      <c r="DQ311" s="5">
        <f t="shared" ca="1" si="1327"/>
        <v>0</v>
      </c>
      <c r="DR311" s="5">
        <f t="shared" ca="1" si="1327"/>
        <v>0</v>
      </c>
      <c r="DS311" s="5">
        <f t="shared" ca="1" si="1327"/>
        <v>1453.5</v>
      </c>
      <c r="DT311" s="5">
        <f t="shared" ca="1" si="1327"/>
        <v>0</v>
      </c>
      <c r="DU311" s="5">
        <f t="shared" ca="1" si="1327"/>
        <v>1453.5</v>
      </c>
      <c r="DV311" s="5">
        <f t="shared" ca="1" si="1327"/>
        <v>0</v>
      </c>
      <c r="DW311" s="5">
        <f t="shared" ca="1" si="1327"/>
        <v>0</v>
      </c>
      <c r="DX311" s="5">
        <f t="shared" ca="1" si="1327"/>
        <v>0</v>
      </c>
      <c r="DY311" s="5">
        <f t="shared" ca="1" si="1327"/>
        <v>0</v>
      </c>
      <c r="DZ311" s="5"/>
      <c r="EA311" s="5">
        <f t="shared" ca="1" si="1570"/>
        <v>83.2316</v>
      </c>
      <c r="EB311" s="5">
        <f t="shared" ca="1" si="1570"/>
        <v>9.1295999999999999</v>
      </c>
      <c r="EC311" s="5">
        <f t="shared" ca="1" si="1570"/>
        <v>26.206499999999998</v>
      </c>
      <c r="ED311" s="5">
        <f t="shared" ca="1" si="1570"/>
        <v>35.902900000000002</v>
      </c>
      <c r="EE311" s="5">
        <f t="shared" ca="1" si="1570"/>
        <v>0</v>
      </c>
      <c r="EF311" s="5">
        <f t="shared" ca="1" si="1570"/>
        <v>0</v>
      </c>
      <c r="EG311" s="5">
        <f t="shared" ca="1" si="1570"/>
        <v>11.992599999999999</v>
      </c>
      <c r="EH311" s="5">
        <f t="shared" ca="1" si="1570"/>
        <v>0</v>
      </c>
      <c r="EI311" s="5"/>
      <c r="EJ311" s="19">
        <f t="shared" ca="1" si="1510"/>
        <v>24.917179233194897</v>
      </c>
      <c r="EK311" s="19">
        <f t="shared" ca="1" si="1511"/>
        <v>1.2683988531547332</v>
      </c>
      <c r="EL311" s="19">
        <f t="shared" ca="1" si="1512"/>
        <v>1.6787296734853374</v>
      </c>
      <c r="EM311" s="19">
        <f t="shared" ca="1" si="1513"/>
        <v>4.1573217437137062</v>
      </c>
      <c r="EN311" s="19">
        <f t="shared" ca="1" si="1514"/>
        <v>0</v>
      </c>
      <c r="EO311" s="19">
        <f t="shared" ca="1" si="1515"/>
        <v>0</v>
      </c>
      <c r="EP311" s="19">
        <f t="shared" ca="1" si="1516"/>
        <v>6.6043565580101964</v>
      </c>
      <c r="EQ311" s="19">
        <f t="shared" ca="1" si="1517"/>
        <v>0</v>
      </c>
      <c r="ER311" s="19">
        <f t="shared" ca="1" si="1518"/>
        <v>13.708811479357694</v>
      </c>
      <c r="ES311" s="19">
        <f t="shared" ca="1" si="1519"/>
        <v>5.6042148835434062</v>
      </c>
      <c r="ET311" s="19">
        <f t="shared" ca="1" si="1520"/>
        <v>0</v>
      </c>
      <c r="EU311" s="19">
        <f t="shared" ca="1" si="1521"/>
        <v>5.6042148835434062</v>
      </c>
      <c r="EV311" s="19">
        <f t="shared" ca="1" si="1522"/>
        <v>0</v>
      </c>
      <c r="EW311" s="72">
        <f t="shared" ca="1" si="1523"/>
        <v>0</v>
      </c>
      <c r="EX311" s="72">
        <f t="shared" ca="1" si="1524"/>
        <v>0</v>
      </c>
      <c r="EY311" s="5"/>
      <c r="EZ311" s="5"/>
      <c r="FA311" s="5"/>
      <c r="FB311" s="5">
        <f t="shared" ca="1" si="1328"/>
        <v>118122</v>
      </c>
      <c r="FC311" s="5">
        <f t="shared" ca="1" si="1328"/>
        <v>8181.47</v>
      </c>
      <c r="FD311" s="5">
        <f t="shared" ca="1" si="1328"/>
        <v>10828.2</v>
      </c>
      <c r="FE311" s="5">
        <f t="shared" ca="1" si="1328"/>
        <v>26815.7</v>
      </c>
      <c r="FF311" s="5">
        <f t="shared" ca="1" si="1328"/>
        <v>0</v>
      </c>
      <c r="FG311" s="5">
        <f t="shared" ca="1" si="1328"/>
        <v>0</v>
      </c>
      <c r="FH311" s="5">
        <f t="shared" ca="1" si="1328"/>
        <v>0</v>
      </c>
      <c r="FI311" s="5">
        <f t="shared" ca="1" si="1328"/>
        <v>0</v>
      </c>
      <c r="FJ311" s="5">
        <f t="shared" ca="1" si="1328"/>
        <v>45825.4</v>
      </c>
      <c r="FK311" s="5">
        <f t="shared" ca="1" si="1328"/>
        <v>36148.5</v>
      </c>
      <c r="FL311" s="5">
        <f t="shared" ca="1" si="1328"/>
        <v>0</v>
      </c>
      <c r="FM311" s="5">
        <f t="shared" ca="1" si="1328"/>
        <v>36148.5</v>
      </c>
      <c r="FN311" s="5">
        <f t="shared" ca="1" si="1328"/>
        <v>0</v>
      </c>
      <c r="FO311" s="5">
        <f t="shared" ca="1" si="1328"/>
        <v>0</v>
      </c>
      <c r="FP311" s="5">
        <f t="shared" ca="1" si="1328"/>
        <v>0</v>
      </c>
      <c r="FQ311" s="5"/>
      <c r="FR311" s="5">
        <f t="shared" ca="1" si="1329"/>
        <v>1453.5</v>
      </c>
      <c r="FS311" s="5">
        <f t="shared" ca="1" si="1329"/>
        <v>0</v>
      </c>
      <c r="FT311" s="5">
        <f t="shared" ca="1" si="1329"/>
        <v>0</v>
      </c>
      <c r="FU311" s="5">
        <f t="shared" ca="1" si="1329"/>
        <v>0</v>
      </c>
      <c r="FV311" s="5">
        <f t="shared" ca="1" si="1329"/>
        <v>0</v>
      </c>
      <c r="FW311" s="5">
        <f t="shared" ca="1" si="1329"/>
        <v>0</v>
      </c>
      <c r="FX311" s="5">
        <f t="shared" ca="1" si="1329"/>
        <v>1453.5</v>
      </c>
      <c r="FY311" s="5">
        <f t="shared" ca="1" si="1329"/>
        <v>0</v>
      </c>
      <c r="FZ311" s="5">
        <f t="shared" ca="1" si="1329"/>
        <v>1453.5</v>
      </c>
      <c r="GA311" s="5">
        <f t="shared" ca="1" si="1329"/>
        <v>0</v>
      </c>
      <c r="GB311" s="5">
        <f t="shared" ca="1" si="1329"/>
        <v>0</v>
      </c>
      <c r="GC311" s="5">
        <f t="shared" ca="1" si="1329"/>
        <v>0</v>
      </c>
      <c r="GD311" s="5">
        <f t="shared" ca="1" si="1329"/>
        <v>0</v>
      </c>
      <c r="GE311" s="5"/>
      <c r="GF311" s="5">
        <f t="shared" ca="1" si="1571"/>
        <v>83.2316</v>
      </c>
      <c r="GG311" s="5">
        <f t="shared" ca="1" si="1571"/>
        <v>9.1295999999999999</v>
      </c>
      <c r="GH311" s="5">
        <f t="shared" ca="1" si="1571"/>
        <v>26.206499999999998</v>
      </c>
      <c r="GI311" s="5">
        <f t="shared" ca="1" si="1571"/>
        <v>35.902900000000002</v>
      </c>
      <c r="GJ311" s="5">
        <f t="shared" ca="1" si="1571"/>
        <v>0</v>
      </c>
      <c r="GK311" s="5">
        <f t="shared" ca="1" si="1571"/>
        <v>0</v>
      </c>
      <c r="GL311" s="5">
        <f t="shared" ca="1" si="1571"/>
        <v>11.992599999999999</v>
      </c>
      <c r="GM311" s="5">
        <f t="shared" ca="1" si="1571"/>
        <v>0</v>
      </c>
      <c r="GN311" s="5"/>
      <c r="GO311" s="19">
        <f t="shared" ca="1" si="1525"/>
        <v>24.917179233194897</v>
      </c>
      <c r="GP311" s="19">
        <f t="shared" ca="1" si="1526"/>
        <v>1.2683988531547332</v>
      </c>
      <c r="GQ311" s="19">
        <f t="shared" ca="1" si="1527"/>
        <v>1.6787296734853374</v>
      </c>
      <c r="GR311" s="19">
        <f t="shared" ca="1" si="1528"/>
        <v>4.1573217437137062</v>
      </c>
      <c r="GS311" s="19">
        <f t="shared" ca="1" si="1529"/>
        <v>0</v>
      </c>
      <c r="GT311" s="19">
        <f t="shared" ca="1" si="1530"/>
        <v>0</v>
      </c>
      <c r="GU311" s="19">
        <f t="shared" ca="1" si="1531"/>
        <v>6.6043565580101964</v>
      </c>
      <c r="GV311" s="19">
        <f t="shared" ca="1" si="1532"/>
        <v>0</v>
      </c>
      <c r="GW311" s="19">
        <f t="shared" ca="1" si="1533"/>
        <v>13.708811479357694</v>
      </c>
      <c r="GX311" s="19">
        <f t="shared" ca="1" si="1534"/>
        <v>5.6042148835434062</v>
      </c>
      <c r="GY311" s="19">
        <f t="shared" ca="1" si="1535"/>
        <v>0</v>
      </c>
      <c r="GZ311" s="19">
        <f t="shared" ca="1" si="1536"/>
        <v>5.6042148835434062</v>
      </c>
      <c r="HA311" s="19">
        <f t="shared" ca="1" si="1537"/>
        <v>0</v>
      </c>
      <c r="HB311" s="72">
        <f t="shared" ca="1" si="1538"/>
        <v>0</v>
      </c>
      <c r="HC311" s="72">
        <f t="shared" ca="1" si="1539"/>
        <v>0</v>
      </c>
      <c r="HD311" s="5"/>
      <c r="HE311" s="5"/>
      <c r="HF311" s="5"/>
      <c r="HG311" s="5">
        <f t="shared" ca="1" si="1330"/>
        <v>106090</v>
      </c>
      <c r="HH311" s="5">
        <f t="shared" ca="1" si="1330"/>
        <v>0</v>
      </c>
      <c r="HI311" s="5">
        <f t="shared" ca="1" si="1330"/>
        <v>11462.8</v>
      </c>
      <c r="HJ311" s="5">
        <f t="shared" ca="1" si="1330"/>
        <v>22330.2</v>
      </c>
      <c r="HK311" s="5">
        <f t="shared" ca="1" si="1330"/>
        <v>0</v>
      </c>
      <c r="HL311" s="5">
        <f t="shared" ca="1" si="1330"/>
        <v>0</v>
      </c>
      <c r="HM311" s="5">
        <f t="shared" ca="1" si="1330"/>
        <v>0</v>
      </c>
      <c r="HN311" s="5">
        <f t="shared" ca="1" si="1330"/>
        <v>0</v>
      </c>
      <c r="HO311" s="5">
        <f t="shared" ca="1" si="1330"/>
        <v>33793</v>
      </c>
      <c r="HP311" s="5">
        <f t="shared" ca="1" si="1330"/>
        <v>36148.5</v>
      </c>
      <c r="HQ311" s="5">
        <f t="shared" ca="1" si="1330"/>
        <v>0</v>
      </c>
      <c r="HR311" s="5">
        <f t="shared" ca="1" si="1330"/>
        <v>36148.5</v>
      </c>
      <c r="HS311" s="5">
        <f t="shared" ca="1" si="1330"/>
        <v>0</v>
      </c>
      <c r="HT311" s="5">
        <f t="shared" ca="1" si="1330"/>
        <v>0</v>
      </c>
      <c r="HU311" s="5">
        <f t="shared" ca="1" si="1330"/>
        <v>0</v>
      </c>
      <c r="HV311" s="5"/>
      <c r="HW311" s="5">
        <f t="shared" ca="1" si="1331"/>
        <v>4876.8599999999997</v>
      </c>
      <c r="HX311" s="5">
        <f t="shared" ca="1" si="1331"/>
        <v>3423.35</v>
      </c>
      <c r="HY311" s="5">
        <f t="shared" ca="1" si="1331"/>
        <v>0</v>
      </c>
      <c r="HZ311" s="5">
        <f t="shared" ca="1" si="1331"/>
        <v>0</v>
      </c>
      <c r="IA311" s="5">
        <f t="shared" ca="1" si="1331"/>
        <v>0</v>
      </c>
      <c r="IB311" s="5">
        <f t="shared" ca="1" si="1331"/>
        <v>0</v>
      </c>
      <c r="IC311" s="5">
        <f t="shared" ca="1" si="1331"/>
        <v>1453.5</v>
      </c>
      <c r="ID311" s="5">
        <f t="shared" ca="1" si="1331"/>
        <v>0</v>
      </c>
      <c r="IE311" s="5">
        <f t="shared" ca="1" si="1331"/>
        <v>4876.8599999999997</v>
      </c>
      <c r="IF311" s="5">
        <f t="shared" ca="1" si="1331"/>
        <v>0</v>
      </c>
      <c r="IG311" s="5">
        <f t="shared" ca="1" si="1331"/>
        <v>0</v>
      </c>
      <c r="IH311" s="5">
        <f t="shared" ca="1" si="1331"/>
        <v>0</v>
      </c>
      <c r="II311" s="5">
        <f t="shared" ca="1" si="1331"/>
        <v>0</v>
      </c>
      <c r="IJ311" s="5"/>
      <c r="IK311" s="5">
        <f t="shared" ca="1" si="1572"/>
        <v>110.42100000000001</v>
      </c>
      <c r="IL311" s="5">
        <f t="shared" ca="1" si="1572"/>
        <v>31.9848</v>
      </c>
      <c r="IM311" s="5">
        <f t="shared" ca="1" si="1572"/>
        <v>35.3904</v>
      </c>
      <c r="IN311" s="5">
        <f t="shared" ca="1" si="1572"/>
        <v>31.0532</v>
      </c>
      <c r="IO311" s="5">
        <f t="shared" ca="1" si="1572"/>
        <v>0</v>
      </c>
      <c r="IP311" s="5">
        <f t="shared" ca="1" si="1572"/>
        <v>0</v>
      </c>
      <c r="IQ311" s="5">
        <f t="shared" ca="1" si="1572"/>
        <v>11.992599999999999</v>
      </c>
      <c r="IR311" s="5">
        <f t="shared" ca="1" si="1572"/>
        <v>0</v>
      </c>
      <c r="IS311" s="5"/>
      <c r="IT311" s="19">
        <f t="shared" ca="1" si="1540"/>
        <v>38.606750211284883</v>
      </c>
      <c r="IU311" s="19">
        <f t="shared" ca="1" si="1541"/>
        <v>15.554884088657863</v>
      </c>
      <c r="IV311" s="19">
        <f t="shared" ca="1" si="1542"/>
        <v>1.7771136939867864</v>
      </c>
      <c r="IW311" s="19">
        <f t="shared" ca="1" si="1543"/>
        <v>3.4619206659336061</v>
      </c>
      <c r="IX311" s="19">
        <f t="shared" ca="1" si="1544"/>
        <v>0</v>
      </c>
      <c r="IY311" s="19">
        <f t="shared" ca="1" si="1545"/>
        <v>0</v>
      </c>
      <c r="IZ311" s="19">
        <f t="shared" ca="1" si="1546"/>
        <v>6.6043565580101964</v>
      </c>
      <c r="JA311" s="19">
        <f t="shared" ca="1" si="1547"/>
        <v>0</v>
      </c>
      <c r="JB311" s="19">
        <f t="shared" ca="1" si="1548"/>
        <v>27.398320444198067</v>
      </c>
      <c r="JC311" s="19">
        <f t="shared" ca="1" si="1549"/>
        <v>5.6042148835434062</v>
      </c>
      <c r="JD311" s="19">
        <f t="shared" ca="1" si="1550"/>
        <v>0</v>
      </c>
      <c r="JE311" s="19">
        <f t="shared" ca="1" si="1551"/>
        <v>5.6042148835434062</v>
      </c>
      <c r="JF311" s="19">
        <f t="shared" ca="1" si="1552"/>
        <v>0</v>
      </c>
      <c r="JG311" s="72">
        <f t="shared" ca="1" si="1553"/>
        <v>0</v>
      </c>
      <c r="JH311" s="72">
        <f t="shared" ca="1" si="1554"/>
        <v>0</v>
      </c>
      <c r="JI311" s="5"/>
      <c r="JJ311" s="5"/>
      <c r="JK311" s="5"/>
      <c r="JL311" s="5">
        <f t="shared" ca="1" si="1332"/>
        <v>106090</v>
      </c>
      <c r="JM311" s="5">
        <f t="shared" ca="1" si="1332"/>
        <v>0</v>
      </c>
      <c r="JN311" s="5">
        <f t="shared" ca="1" si="1332"/>
        <v>11462.8</v>
      </c>
      <c r="JO311" s="5">
        <f t="shared" ca="1" si="1332"/>
        <v>22330.2</v>
      </c>
      <c r="JP311" s="5">
        <f t="shared" ca="1" si="1332"/>
        <v>0</v>
      </c>
      <c r="JQ311" s="5">
        <f t="shared" ca="1" si="1332"/>
        <v>0</v>
      </c>
      <c r="JR311" s="5">
        <f t="shared" ca="1" si="1332"/>
        <v>0</v>
      </c>
      <c r="JS311" s="5">
        <f t="shared" ca="1" si="1332"/>
        <v>0</v>
      </c>
      <c r="JT311" s="5">
        <f t="shared" ca="1" si="1332"/>
        <v>33793</v>
      </c>
      <c r="JU311" s="5">
        <f t="shared" ca="1" si="1332"/>
        <v>36148.5</v>
      </c>
      <c r="JV311" s="5">
        <f t="shared" ca="1" si="1332"/>
        <v>0</v>
      </c>
      <c r="JW311" s="5">
        <f t="shared" ca="1" si="1332"/>
        <v>36148.5</v>
      </c>
      <c r="JX311" s="5">
        <f t="shared" ca="1" si="1332"/>
        <v>0</v>
      </c>
      <c r="JY311" s="5">
        <f t="shared" ca="1" si="1332"/>
        <v>0</v>
      </c>
      <c r="JZ311" s="5">
        <f t="shared" ca="1" si="1332"/>
        <v>0</v>
      </c>
      <c r="KA311" s="5"/>
      <c r="KB311" s="5">
        <f t="shared" ca="1" si="1333"/>
        <v>4876.8599999999997</v>
      </c>
      <c r="KC311" s="5">
        <f t="shared" ca="1" si="1333"/>
        <v>3423.35</v>
      </c>
      <c r="KD311" s="5">
        <f t="shared" ca="1" si="1333"/>
        <v>0</v>
      </c>
      <c r="KE311" s="5">
        <f t="shared" ca="1" si="1333"/>
        <v>0</v>
      </c>
      <c r="KF311" s="5">
        <f t="shared" ca="1" si="1333"/>
        <v>0</v>
      </c>
      <c r="KG311" s="5">
        <f t="shared" ca="1" si="1333"/>
        <v>0</v>
      </c>
      <c r="KH311" s="5">
        <f t="shared" ca="1" si="1333"/>
        <v>1453.5</v>
      </c>
      <c r="KI311" s="5">
        <f t="shared" ca="1" si="1333"/>
        <v>0</v>
      </c>
      <c r="KJ311" s="5">
        <f t="shared" ca="1" si="1333"/>
        <v>4876.8599999999997</v>
      </c>
      <c r="KK311" s="5">
        <f t="shared" ca="1" si="1333"/>
        <v>0</v>
      </c>
      <c r="KL311" s="5">
        <f t="shared" ca="1" si="1333"/>
        <v>0</v>
      </c>
      <c r="KM311" s="5">
        <f t="shared" ca="1" si="1333"/>
        <v>0</v>
      </c>
      <c r="KN311" s="5">
        <f t="shared" ca="1" si="1333"/>
        <v>0</v>
      </c>
      <c r="KO311" s="5"/>
      <c r="KP311" s="5">
        <f t="shared" ca="1" si="1573"/>
        <v>110.42100000000001</v>
      </c>
      <c r="KQ311" s="5">
        <f t="shared" ca="1" si="1573"/>
        <v>31.9848</v>
      </c>
      <c r="KR311" s="5">
        <f t="shared" ca="1" si="1573"/>
        <v>35.3904</v>
      </c>
      <c r="KS311" s="5">
        <f t="shared" ca="1" si="1573"/>
        <v>31.0532</v>
      </c>
      <c r="KT311" s="5">
        <f t="shared" ca="1" si="1573"/>
        <v>0</v>
      </c>
      <c r="KU311" s="5">
        <f t="shared" ca="1" si="1573"/>
        <v>0</v>
      </c>
      <c r="KV311" s="5">
        <f t="shared" ca="1" si="1573"/>
        <v>11.992599999999999</v>
      </c>
      <c r="KW311" s="5">
        <f t="shared" ca="1" si="1573"/>
        <v>0</v>
      </c>
      <c r="KX311" s="5"/>
      <c r="KY311" s="19">
        <f t="shared" ca="1" si="1555"/>
        <v>38.606750211284883</v>
      </c>
      <c r="KZ311" s="19">
        <f t="shared" ca="1" si="1556"/>
        <v>15.554884088657863</v>
      </c>
      <c r="LA311" s="19">
        <f t="shared" ca="1" si="1557"/>
        <v>1.7771136939867864</v>
      </c>
      <c r="LB311" s="19">
        <f t="shared" ca="1" si="1558"/>
        <v>3.4619206659336061</v>
      </c>
      <c r="LC311" s="19">
        <f t="shared" ca="1" si="1559"/>
        <v>0</v>
      </c>
      <c r="LD311" s="19">
        <f t="shared" ca="1" si="1560"/>
        <v>0</v>
      </c>
      <c r="LE311" s="19">
        <f t="shared" ca="1" si="1561"/>
        <v>6.6043565580101964</v>
      </c>
      <c r="LF311" s="19">
        <f t="shared" ca="1" si="1562"/>
        <v>0</v>
      </c>
      <c r="LG311" s="19">
        <f t="shared" ca="1" si="1563"/>
        <v>27.398320444198067</v>
      </c>
      <c r="LH311" s="19">
        <f t="shared" ca="1" si="1564"/>
        <v>5.6042148835434062</v>
      </c>
      <c r="LI311" s="19">
        <f t="shared" ca="1" si="1565"/>
        <v>0</v>
      </c>
      <c r="LJ311" s="19">
        <f t="shared" ca="1" si="1566"/>
        <v>5.6042148835434062</v>
      </c>
      <c r="LK311" s="19">
        <f t="shared" ca="1" si="1567"/>
        <v>0</v>
      </c>
      <c r="LL311" s="72">
        <f t="shared" ca="1" si="1568"/>
        <v>0</v>
      </c>
      <c r="LM311" s="72">
        <f t="shared" ca="1" si="1569"/>
        <v>0</v>
      </c>
    </row>
    <row r="312" spans="1:325" ht="15" customHeight="1" outlineLevel="1" x14ac:dyDescent="0.3">
      <c r="A312" s="5">
        <f>IF('Old Results'!E292='New Results'!E292,'New Results'!E292,"0")</f>
        <v>22008.2</v>
      </c>
      <c r="B312" s="5" t="e">
        <f t="shared" si="1237"/>
        <v>#VALUE!</v>
      </c>
      <c r="C312" s="27">
        <f t="shared" si="1252"/>
        <v>291</v>
      </c>
      <c r="D312" s="41" t="str">
        <f>'Old Results'!C292</f>
        <v>05-Res-1-Zn-SupOnly_Htg-Clg</v>
      </c>
      <c r="E312" s="41" t="str">
        <f>'New Results'!C292</f>
        <v>05-Res-1-Zn-SupOnly_Htg-Clg</v>
      </c>
      <c r="F312" s="5">
        <f t="shared" ca="1" si="1422"/>
        <v>0</v>
      </c>
      <c r="G312" s="5">
        <f t="shared" ca="1" si="1423"/>
        <v>0</v>
      </c>
      <c r="H312" s="5">
        <f t="shared" ca="1" si="1424"/>
        <v>0</v>
      </c>
      <c r="I312" s="5">
        <f t="shared" ca="1" si="1425"/>
        <v>0</v>
      </c>
      <c r="J312" s="5">
        <f t="shared" ca="1" si="1426"/>
        <v>0</v>
      </c>
      <c r="K312" s="5">
        <f t="shared" ca="1" si="1427"/>
        <v>0</v>
      </c>
      <c r="L312" s="5">
        <f t="shared" ca="1" si="1428"/>
        <v>0</v>
      </c>
      <c r="M312" s="5">
        <f t="shared" ca="1" si="1429"/>
        <v>0</v>
      </c>
      <c r="N312" s="5">
        <f t="shared" ca="1" si="1430"/>
        <v>0</v>
      </c>
      <c r="O312" s="5">
        <f t="shared" ca="1" si="1431"/>
        <v>0</v>
      </c>
      <c r="P312" s="5">
        <f t="shared" ca="1" si="1432"/>
        <v>0</v>
      </c>
      <c r="Q312" s="5">
        <f t="shared" ca="1" si="1433"/>
        <v>0</v>
      </c>
      <c r="R312" s="5">
        <f t="shared" ca="1" si="1434"/>
        <v>0</v>
      </c>
      <c r="S312" s="5">
        <f t="shared" ca="1" si="1435"/>
        <v>0</v>
      </c>
      <c r="T312" s="5">
        <f t="shared" ca="1" si="1436"/>
        <v>0</v>
      </c>
      <c r="U312" s="5">
        <f t="shared" ca="1" si="1437"/>
        <v>0</v>
      </c>
      <c r="V312" s="5">
        <f t="shared" ca="1" si="1438"/>
        <v>0</v>
      </c>
      <c r="W312" s="5">
        <f t="shared" ca="1" si="1439"/>
        <v>0</v>
      </c>
      <c r="X312" s="5">
        <f t="shared" ca="1" si="1440"/>
        <v>0</v>
      </c>
      <c r="Y312" s="5">
        <f t="shared" ca="1" si="1441"/>
        <v>0</v>
      </c>
      <c r="Z312" s="5">
        <f t="shared" ca="1" si="1442"/>
        <v>0</v>
      </c>
      <c r="AA312" s="5">
        <f t="shared" ca="1" si="1443"/>
        <v>0</v>
      </c>
      <c r="AB312" s="5">
        <f t="shared" ca="1" si="1444"/>
        <v>0</v>
      </c>
      <c r="AC312" s="5">
        <f t="shared" ca="1" si="1445"/>
        <v>0</v>
      </c>
      <c r="AD312" s="5">
        <f t="shared" ca="1" si="1446"/>
        <v>0</v>
      </c>
      <c r="AE312" s="5">
        <f t="shared" ca="1" si="1447"/>
        <v>0</v>
      </c>
      <c r="AF312" s="5">
        <f t="shared" ca="1" si="1448"/>
        <v>0</v>
      </c>
      <c r="AG312" s="5">
        <f t="shared" ca="1" si="1449"/>
        <v>0</v>
      </c>
      <c r="AH312" s="37">
        <f t="shared" ca="1" si="1450"/>
        <v>0</v>
      </c>
      <c r="AI312" s="37">
        <f t="shared" ca="1" si="1451"/>
        <v>0</v>
      </c>
      <c r="AJ312" s="37">
        <f t="shared" ca="1" si="1452"/>
        <v>0</v>
      </c>
      <c r="AK312" s="37">
        <f t="shared" ca="1" si="1453"/>
        <v>0</v>
      </c>
      <c r="AL312" s="37">
        <f t="shared" ca="1" si="1454"/>
        <v>0</v>
      </c>
      <c r="AM312" s="37">
        <f t="shared" ca="1" si="1455"/>
        <v>0</v>
      </c>
      <c r="AN312" s="37">
        <f t="shared" ca="1" si="1456"/>
        <v>0</v>
      </c>
      <c r="AO312" s="37">
        <f t="shared" ca="1" si="1457"/>
        <v>0</v>
      </c>
      <c r="AP312" s="33">
        <f t="shared" ca="1" si="1458"/>
        <v>22.720289201297696</v>
      </c>
      <c r="AQ312" s="33">
        <f t="shared" ca="1" si="1459"/>
        <v>22.720289201297696</v>
      </c>
      <c r="AR312" s="24">
        <f t="shared" ca="1" si="1460"/>
        <v>0</v>
      </c>
      <c r="AS312" s="34">
        <f t="shared" ca="1" si="1461"/>
        <v>59.237499999999997</v>
      </c>
      <c r="AT312" s="34">
        <f t="shared" ca="1" si="1462"/>
        <v>59.237499999999997</v>
      </c>
      <c r="AU312" s="45">
        <f t="shared" ca="1" si="1463"/>
        <v>0</v>
      </c>
      <c r="AV312" s="34">
        <f t="shared" ca="1" si="1464"/>
        <v>6.7</v>
      </c>
      <c r="AW312" s="34">
        <f t="shared" ca="1" si="1465"/>
        <v>6.7</v>
      </c>
      <c r="AX312" s="46">
        <f t="shared" ca="1" si="1466"/>
        <v>0</v>
      </c>
      <c r="AY312" s="5"/>
      <c r="AZ312" s="5">
        <f t="shared" ca="1" si="1467"/>
        <v>0</v>
      </c>
      <c r="BA312" s="5">
        <f t="shared" ca="1" si="1468"/>
        <v>0</v>
      </c>
      <c r="BB312" s="5">
        <f t="shared" ca="1" si="1469"/>
        <v>0</v>
      </c>
      <c r="BC312" s="5">
        <f t="shared" ca="1" si="1470"/>
        <v>0</v>
      </c>
      <c r="BD312" s="5">
        <f t="shared" ca="1" si="1471"/>
        <v>0</v>
      </c>
      <c r="BE312" s="5">
        <f t="shared" ca="1" si="1472"/>
        <v>0</v>
      </c>
      <c r="BF312" s="5">
        <f t="shared" ca="1" si="1473"/>
        <v>0</v>
      </c>
      <c r="BG312" s="5">
        <f t="shared" ca="1" si="1474"/>
        <v>0</v>
      </c>
      <c r="BH312" s="5">
        <f t="shared" ca="1" si="1475"/>
        <v>0</v>
      </c>
      <c r="BI312" s="5">
        <f t="shared" ca="1" si="1476"/>
        <v>0</v>
      </c>
      <c r="BJ312" s="5">
        <f t="shared" ca="1" si="1477"/>
        <v>0</v>
      </c>
      <c r="BK312" s="5">
        <f t="shared" ca="1" si="1478"/>
        <v>0</v>
      </c>
      <c r="BL312" s="5">
        <f t="shared" ca="1" si="1479"/>
        <v>0</v>
      </c>
      <c r="BM312" s="5">
        <f t="shared" ca="1" si="1480"/>
        <v>0</v>
      </c>
      <c r="BN312" s="5">
        <f t="shared" ca="1" si="1481"/>
        <v>0</v>
      </c>
      <c r="BO312" s="5">
        <f t="shared" ca="1" si="1482"/>
        <v>0</v>
      </c>
      <c r="BP312" s="5">
        <f t="shared" ca="1" si="1483"/>
        <v>0</v>
      </c>
      <c r="BQ312" s="5">
        <f t="shared" ca="1" si="1484"/>
        <v>0</v>
      </c>
      <c r="BR312" s="5">
        <f t="shared" ca="1" si="1485"/>
        <v>0</v>
      </c>
      <c r="BS312" s="5">
        <f t="shared" ca="1" si="1486"/>
        <v>0</v>
      </c>
      <c r="BT312" s="5">
        <f t="shared" ca="1" si="1487"/>
        <v>0</v>
      </c>
      <c r="BU312" s="5">
        <f t="shared" ca="1" si="1488"/>
        <v>0</v>
      </c>
      <c r="BV312" s="5">
        <f t="shared" ca="1" si="1489"/>
        <v>0</v>
      </c>
      <c r="BW312" s="5">
        <f t="shared" ca="1" si="1490"/>
        <v>0</v>
      </c>
      <c r="BX312" s="5">
        <f t="shared" ca="1" si="1491"/>
        <v>0</v>
      </c>
      <c r="BY312" s="5">
        <f t="shared" ca="1" si="1492"/>
        <v>0</v>
      </c>
      <c r="BZ312" s="5">
        <f t="shared" ca="1" si="1493"/>
        <v>0</v>
      </c>
      <c r="CA312" s="5">
        <f t="shared" ca="1" si="1494"/>
        <v>0</v>
      </c>
      <c r="CB312" s="37">
        <f t="shared" ca="1" si="1495"/>
        <v>0</v>
      </c>
      <c r="CC312" s="37">
        <f t="shared" ca="1" si="1496"/>
        <v>0</v>
      </c>
      <c r="CD312" s="37">
        <f t="shared" ca="1" si="1497"/>
        <v>0</v>
      </c>
      <c r="CE312" s="37">
        <f t="shared" ca="1" si="1498"/>
        <v>0</v>
      </c>
      <c r="CF312" s="37">
        <f t="shared" ca="1" si="1499"/>
        <v>0</v>
      </c>
      <c r="CG312" s="37">
        <f t="shared" ca="1" si="1500"/>
        <v>0</v>
      </c>
      <c r="CH312" s="37">
        <f t="shared" ca="1" si="1501"/>
        <v>0</v>
      </c>
      <c r="CI312" s="19">
        <f t="shared" ca="1" si="1502"/>
        <v>0</v>
      </c>
      <c r="CJ312" s="33">
        <f t="shared" ca="1" si="1503"/>
        <v>26.942320226097547</v>
      </c>
      <c r="CK312" s="33">
        <f t="shared" ca="1" si="1504"/>
        <v>26.942320226097547</v>
      </c>
      <c r="CL312" s="24">
        <f t="shared" ca="1" si="1505"/>
        <v>0</v>
      </c>
      <c r="CM312" s="34">
        <f t="shared" ca="1" si="1506"/>
        <v>65.953299999999999</v>
      </c>
      <c r="CN312" s="34">
        <f t="shared" ca="1" si="1507"/>
        <v>65.953299999999999</v>
      </c>
      <c r="CO312" s="45">
        <f t="shared" ca="1" si="1508"/>
        <v>0</v>
      </c>
      <c r="CP312" s="5"/>
      <c r="CR312" s="5">
        <f t="shared" ca="1" si="1300"/>
        <v>29</v>
      </c>
      <c r="CS312" s="5">
        <f t="shared" ca="1" si="1301"/>
        <v>29</v>
      </c>
      <c r="CT312" s="62">
        <f t="shared" ca="1" si="1509"/>
        <v>0</v>
      </c>
      <c r="CW312" s="5">
        <f t="shared" ca="1" si="1326"/>
        <v>99292.4</v>
      </c>
      <c r="CX312" s="5">
        <f t="shared" ca="1" si="1326"/>
        <v>8075.02</v>
      </c>
      <c r="CY312" s="5">
        <f t="shared" ca="1" si="1326"/>
        <v>10464.5</v>
      </c>
      <c r="CZ312" s="5">
        <f t="shared" ca="1" si="1326"/>
        <v>8455.81</v>
      </c>
      <c r="DA312" s="5">
        <f t="shared" ca="1" si="1326"/>
        <v>0</v>
      </c>
      <c r="DB312" s="5">
        <f t="shared" ca="1" si="1326"/>
        <v>0</v>
      </c>
      <c r="DC312" s="5">
        <f t="shared" ca="1" si="1326"/>
        <v>0</v>
      </c>
      <c r="DD312" s="5">
        <f t="shared" ca="1" si="1326"/>
        <v>0</v>
      </c>
      <c r="DE312" s="5">
        <f t="shared" ca="1" si="1326"/>
        <v>26995.3</v>
      </c>
      <c r="DF312" s="5">
        <f t="shared" ca="1" si="1326"/>
        <v>36148.5</v>
      </c>
      <c r="DG312" s="5">
        <f t="shared" ca="1" si="1326"/>
        <v>0</v>
      </c>
      <c r="DH312" s="5">
        <f t="shared" ca="1" si="1326"/>
        <v>36148.5</v>
      </c>
      <c r="DI312" s="5">
        <f t="shared" ca="1" si="1326"/>
        <v>0</v>
      </c>
      <c r="DJ312" s="5">
        <f t="shared" ca="1" si="1326"/>
        <v>0</v>
      </c>
      <c r="DK312" s="5">
        <f t="shared" ca="1" si="1326"/>
        <v>0</v>
      </c>
      <c r="DL312" s="5"/>
      <c r="DM312" s="5">
        <f t="shared" ca="1" si="1327"/>
        <v>1612.47</v>
      </c>
      <c r="DN312" s="5">
        <f t="shared" ca="1" si="1327"/>
        <v>0</v>
      </c>
      <c r="DO312" s="5">
        <f t="shared" ca="1" si="1327"/>
        <v>0</v>
      </c>
      <c r="DP312" s="5">
        <f t="shared" ca="1" si="1327"/>
        <v>0</v>
      </c>
      <c r="DQ312" s="5">
        <f t="shared" ca="1" si="1327"/>
        <v>0</v>
      </c>
      <c r="DR312" s="5">
        <f t="shared" ca="1" si="1327"/>
        <v>0</v>
      </c>
      <c r="DS312" s="5">
        <f t="shared" ca="1" si="1327"/>
        <v>1453.5</v>
      </c>
      <c r="DT312" s="5">
        <f t="shared" ca="1" si="1327"/>
        <v>0</v>
      </c>
      <c r="DU312" s="5">
        <f t="shared" ca="1" si="1327"/>
        <v>1453.5</v>
      </c>
      <c r="DV312" s="5">
        <f t="shared" ca="1" si="1327"/>
        <v>158.97</v>
      </c>
      <c r="DW312" s="5">
        <f t="shared" ca="1" si="1327"/>
        <v>0</v>
      </c>
      <c r="DX312" s="5">
        <f t="shared" ca="1" si="1327"/>
        <v>0</v>
      </c>
      <c r="DY312" s="5">
        <f t="shared" ca="1" si="1327"/>
        <v>0</v>
      </c>
      <c r="DZ312" s="5"/>
      <c r="EA312" s="5">
        <f t="shared" ca="1" si="1570"/>
        <v>59.237499999999997</v>
      </c>
      <c r="EB312" s="5">
        <f t="shared" ca="1" si="1570"/>
        <v>9.0132499999999993</v>
      </c>
      <c r="EC312" s="5">
        <f t="shared" ca="1" si="1570"/>
        <v>25.361699999999999</v>
      </c>
      <c r="ED312" s="5">
        <f t="shared" ca="1" si="1570"/>
        <v>12.869899999999999</v>
      </c>
      <c r="EE312" s="5">
        <f t="shared" ca="1" si="1570"/>
        <v>0</v>
      </c>
      <c r="EF312" s="5">
        <f t="shared" ca="1" si="1570"/>
        <v>0</v>
      </c>
      <c r="EG312" s="5">
        <f t="shared" ca="1" si="1570"/>
        <v>11.992599999999999</v>
      </c>
      <c r="EH312" s="5">
        <f t="shared" ca="1" si="1570"/>
        <v>0</v>
      </c>
      <c r="EI312" s="5"/>
      <c r="EJ312" s="19">
        <f t="shared" ca="1" si="1510"/>
        <v>22.720289201297696</v>
      </c>
      <c r="EK312" s="19">
        <f t="shared" ca="1" si="1511"/>
        <v>1.2518955771030797</v>
      </c>
      <c r="EL312" s="19">
        <f t="shared" ca="1" si="1512"/>
        <v>1.6223441262802045</v>
      </c>
      <c r="EM312" s="19">
        <f t="shared" ca="1" si="1513"/>
        <v>1.3109306403976699</v>
      </c>
      <c r="EN312" s="19">
        <f t="shared" ca="1" si="1514"/>
        <v>0</v>
      </c>
      <c r="EO312" s="19">
        <f t="shared" ca="1" si="1515"/>
        <v>0</v>
      </c>
      <c r="EP312" s="19">
        <f t="shared" ca="1" si="1516"/>
        <v>6.6043565580101964</v>
      </c>
      <c r="EQ312" s="19">
        <f t="shared" ca="1" si="1517"/>
        <v>0</v>
      </c>
      <c r="ER312" s="19">
        <f t="shared" ca="1" si="1518"/>
        <v>10.789522250797429</v>
      </c>
      <c r="ES312" s="19">
        <f t="shared" ca="1" si="1519"/>
        <v>6.3265365636444599</v>
      </c>
      <c r="ET312" s="19">
        <f t="shared" ca="1" si="1520"/>
        <v>0</v>
      </c>
      <c r="EU312" s="19">
        <f t="shared" ca="1" si="1521"/>
        <v>5.6042148835434062</v>
      </c>
      <c r="EV312" s="19">
        <f t="shared" ca="1" si="1522"/>
        <v>0</v>
      </c>
      <c r="EW312" s="72">
        <f t="shared" ca="1" si="1523"/>
        <v>0</v>
      </c>
      <c r="EX312" s="72">
        <f t="shared" ca="1" si="1524"/>
        <v>0</v>
      </c>
      <c r="EY312" s="5"/>
      <c r="EZ312" s="5"/>
      <c r="FA312" s="5"/>
      <c r="FB312" s="5">
        <f t="shared" ca="1" si="1328"/>
        <v>99292.4</v>
      </c>
      <c r="FC312" s="5">
        <f t="shared" ca="1" si="1328"/>
        <v>8075.02</v>
      </c>
      <c r="FD312" s="5">
        <f t="shared" ca="1" si="1328"/>
        <v>10464.5</v>
      </c>
      <c r="FE312" s="5">
        <f t="shared" ca="1" si="1328"/>
        <v>8455.81</v>
      </c>
      <c r="FF312" s="5">
        <f t="shared" ca="1" si="1328"/>
        <v>0</v>
      </c>
      <c r="FG312" s="5">
        <f t="shared" ca="1" si="1328"/>
        <v>0</v>
      </c>
      <c r="FH312" s="5">
        <f t="shared" ca="1" si="1328"/>
        <v>0</v>
      </c>
      <c r="FI312" s="5">
        <f t="shared" ca="1" si="1328"/>
        <v>0</v>
      </c>
      <c r="FJ312" s="5">
        <f t="shared" ca="1" si="1328"/>
        <v>26995.3</v>
      </c>
      <c r="FK312" s="5">
        <f t="shared" ca="1" si="1328"/>
        <v>36148.5</v>
      </c>
      <c r="FL312" s="5">
        <f t="shared" ca="1" si="1328"/>
        <v>0</v>
      </c>
      <c r="FM312" s="5">
        <f t="shared" ca="1" si="1328"/>
        <v>36148.5</v>
      </c>
      <c r="FN312" s="5">
        <f t="shared" ca="1" si="1328"/>
        <v>0</v>
      </c>
      <c r="FO312" s="5">
        <f t="shared" ca="1" si="1328"/>
        <v>0</v>
      </c>
      <c r="FP312" s="5">
        <f t="shared" ca="1" si="1328"/>
        <v>0</v>
      </c>
      <c r="FQ312" s="5"/>
      <c r="FR312" s="5">
        <f t="shared" ca="1" si="1329"/>
        <v>1612.47</v>
      </c>
      <c r="FS312" s="5">
        <f t="shared" ca="1" si="1329"/>
        <v>0</v>
      </c>
      <c r="FT312" s="5">
        <f t="shared" ca="1" si="1329"/>
        <v>0</v>
      </c>
      <c r="FU312" s="5">
        <f t="shared" ca="1" si="1329"/>
        <v>0</v>
      </c>
      <c r="FV312" s="5">
        <f t="shared" ca="1" si="1329"/>
        <v>0</v>
      </c>
      <c r="FW312" s="5">
        <f t="shared" ca="1" si="1329"/>
        <v>0</v>
      </c>
      <c r="FX312" s="5">
        <f t="shared" ca="1" si="1329"/>
        <v>1453.5</v>
      </c>
      <c r="FY312" s="5">
        <f t="shared" ca="1" si="1329"/>
        <v>0</v>
      </c>
      <c r="FZ312" s="5">
        <f t="shared" ca="1" si="1329"/>
        <v>1453.5</v>
      </c>
      <c r="GA312" s="5">
        <f t="shared" ca="1" si="1329"/>
        <v>158.97</v>
      </c>
      <c r="GB312" s="5">
        <f t="shared" ca="1" si="1329"/>
        <v>0</v>
      </c>
      <c r="GC312" s="5">
        <f t="shared" ca="1" si="1329"/>
        <v>0</v>
      </c>
      <c r="GD312" s="5">
        <f t="shared" ca="1" si="1329"/>
        <v>0</v>
      </c>
      <c r="GE312" s="5"/>
      <c r="GF312" s="5">
        <f t="shared" ca="1" si="1571"/>
        <v>59.237499999999997</v>
      </c>
      <c r="GG312" s="5">
        <f t="shared" ca="1" si="1571"/>
        <v>9.0132499999999993</v>
      </c>
      <c r="GH312" s="5">
        <f t="shared" ca="1" si="1571"/>
        <v>25.361699999999999</v>
      </c>
      <c r="GI312" s="5">
        <f t="shared" ca="1" si="1571"/>
        <v>12.869899999999999</v>
      </c>
      <c r="GJ312" s="5">
        <f t="shared" ca="1" si="1571"/>
        <v>0</v>
      </c>
      <c r="GK312" s="5">
        <f t="shared" ca="1" si="1571"/>
        <v>0</v>
      </c>
      <c r="GL312" s="5">
        <f t="shared" ca="1" si="1571"/>
        <v>11.992599999999999</v>
      </c>
      <c r="GM312" s="5">
        <f t="shared" ca="1" si="1571"/>
        <v>0</v>
      </c>
      <c r="GN312" s="5"/>
      <c r="GO312" s="19">
        <f t="shared" ca="1" si="1525"/>
        <v>22.720289201297696</v>
      </c>
      <c r="GP312" s="19">
        <f t="shared" ca="1" si="1526"/>
        <v>1.2518955771030797</v>
      </c>
      <c r="GQ312" s="19">
        <f t="shared" ca="1" si="1527"/>
        <v>1.6223441262802045</v>
      </c>
      <c r="GR312" s="19">
        <f t="shared" ca="1" si="1528"/>
        <v>1.3109306403976699</v>
      </c>
      <c r="GS312" s="19">
        <f t="shared" ca="1" si="1529"/>
        <v>0</v>
      </c>
      <c r="GT312" s="19">
        <f t="shared" ca="1" si="1530"/>
        <v>0</v>
      </c>
      <c r="GU312" s="19">
        <f t="shared" ca="1" si="1531"/>
        <v>6.6043565580101964</v>
      </c>
      <c r="GV312" s="19">
        <f t="shared" ca="1" si="1532"/>
        <v>0</v>
      </c>
      <c r="GW312" s="19">
        <f t="shared" ca="1" si="1533"/>
        <v>10.789522250797429</v>
      </c>
      <c r="GX312" s="19">
        <f t="shared" ca="1" si="1534"/>
        <v>6.3265365636444599</v>
      </c>
      <c r="GY312" s="19">
        <f t="shared" ca="1" si="1535"/>
        <v>0</v>
      </c>
      <c r="GZ312" s="19">
        <f t="shared" ca="1" si="1536"/>
        <v>5.6042148835434062</v>
      </c>
      <c r="HA312" s="19">
        <f t="shared" ca="1" si="1537"/>
        <v>0</v>
      </c>
      <c r="HB312" s="72">
        <f t="shared" ca="1" si="1538"/>
        <v>0</v>
      </c>
      <c r="HC312" s="72">
        <f t="shared" ca="1" si="1539"/>
        <v>0</v>
      </c>
      <c r="HD312" s="5"/>
      <c r="HE312" s="5"/>
      <c r="HF312" s="5"/>
      <c r="HG312" s="5">
        <f t="shared" ca="1" si="1330"/>
        <v>93381</v>
      </c>
      <c r="HH312" s="5">
        <f t="shared" ca="1" si="1330"/>
        <v>0</v>
      </c>
      <c r="HI312" s="5">
        <f t="shared" ca="1" si="1330"/>
        <v>12584.8</v>
      </c>
      <c r="HJ312" s="5">
        <f t="shared" ca="1" si="1330"/>
        <v>8499.2099999999991</v>
      </c>
      <c r="HK312" s="5">
        <f t="shared" ca="1" si="1330"/>
        <v>0</v>
      </c>
      <c r="HL312" s="5">
        <f t="shared" ca="1" si="1330"/>
        <v>0</v>
      </c>
      <c r="HM312" s="5">
        <f t="shared" ca="1" si="1330"/>
        <v>0</v>
      </c>
      <c r="HN312" s="5">
        <f t="shared" ca="1" si="1330"/>
        <v>0</v>
      </c>
      <c r="HO312" s="5">
        <f t="shared" ca="1" si="1330"/>
        <v>21084</v>
      </c>
      <c r="HP312" s="5">
        <f t="shared" ca="1" si="1330"/>
        <v>36148.5</v>
      </c>
      <c r="HQ312" s="5">
        <f t="shared" ca="1" si="1330"/>
        <v>0</v>
      </c>
      <c r="HR312" s="5">
        <f t="shared" ca="1" si="1330"/>
        <v>36148.5</v>
      </c>
      <c r="HS312" s="5">
        <f t="shared" ca="1" si="1330"/>
        <v>0</v>
      </c>
      <c r="HT312" s="5">
        <f t="shared" ca="1" si="1330"/>
        <v>0</v>
      </c>
      <c r="HU312" s="5">
        <f t="shared" ca="1" si="1330"/>
        <v>0</v>
      </c>
      <c r="HV312" s="5"/>
      <c r="HW312" s="5">
        <f t="shared" ca="1" si="1331"/>
        <v>2743.36</v>
      </c>
      <c r="HX312" s="5">
        <f t="shared" ca="1" si="1331"/>
        <v>1130.8900000000001</v>
      </c>
      <c r="HY312" s="5">
        <f t="shared" ca="1" si="1331"/>
        <v>0</v>
      </c>
      <c r="HZ312" s="5">
        <f t="shared" ca="1" si="1331"/>
        <v>0</v>
      </c>
      <c r="IA312" s="5">
        <f t="shared" ca="1" si="1331"/>
        <v>0</v>
      </c>
      <c r="IB312" s="5">
        <f t="shared" ca="1" si="1331"/>
        <v>0</v>
      </c>
      <c r="IC312" s="5">
        <f t="shared" ca="1" si="1331"/>
        <v>1453.5</v>
      </c>
      <c r="ID312" s="5">
        <f t="shared" ca="1" si="1331"/>
        <v>0</v>
      </c>
      <c r="IE312" s="5">
        <f t="shared" ca="1" si="1331"/>
        <v>2584.39</v>
      </c>
      <c r="IF312" s="5">
        <f t="shared" ca="1" si="1331"/>
        <v>158.97</v>
      </c>
      <c r="IG312" s="5">
        <f t="shared" ca="1" si="1331"/>
        <v>0</v>
      </c>
      <c r="IH312" s="5">
        <f t="shared" ca="1" si="1331"/>
        <v>0</v>
      </c>
      <c r="II312" s="5">
        <f t="shared" ca="1" si="1331"/>
        <v>0</v>
      </c>
      <c r="IJ312" s="5"/>
      <c r="IK312" s="5">
        <f t="shared" ca="1" si="1572"/>
        <v>65.953299999999999</v>
      </c>
      <c r="IL312" s="5">
        <f t="shared" ca="1" si="1572"/>
        <v>10.7273</v>
      </c>
      <c r="IM312" s="5">
        <f t="shared" ca="1" si="1572"/>
        <v>30.286799999999999</v>
      </c>
      <c r="IN312" s="5">
        <f t="shared" ca="1" si="1572"/>
        <v>12.9466</v>
      </c>
      <c r="IO312" s="5">
        <f t="shared" ca="1" si="1572"/>
        <v>0</v>
      </c>
      <c r="IP312" s="5">
        <f t="shared" ca="1" si="1572"/>
        <v>0</v>
      </c>
      <c r="IQ312" s="5">
        <f t="shared" ca="1" si="1572"/>
        <v>11.992599999999999</v>
      </c>
      <c r="IR312" s="5">
        <f t="shared" ca="1" si="1572"/>
        <v>0</v>
      </c>
      <c r="IS312" s="5"/>
      <c r="IT312" s="19">
        <f t="shared" ca="1" si="1540"/>
        <v>26.942320226097547</v>
      </c>
      <c r="IU312" s="19">
        <f t="shared" ca="1" si="1541"/>
        <v>5.1384938341163755</v>
      </c>
      <c r="IV312" s="19">
        <f t="shared" ca="1" si="1542"/>
        <v>1.9510608591343226</v>
      </c>
      <c r="IW312" s="19">
        <f t="shared" ca="1" si="1543"/>
        <v>1.3176590779800255</v>
      </c>
      <c r="IX312" s="19">
        <f t="shared" ca="1" si="1544"/>
        <v>0</v>
      </c>
      <c r="IY312" s="19">
        <f t="shared" ca="1" si="1545"/>
        <v>0</v>
      </c>
      <c r="IZ312" s="19">
        <f t="shared" ca="1" si="1546"/>
        <v>6.6043565580101964</v>
      </c>
      <c r="JA312" s="19">
        <f t="shared" ca="1" si="1547"/>
        <v>0</v>
      </c>
      <c r="JB312" s="19">
        <f t="shared" ca="1" si="1548"/>
        <v>15.011568778909679</v>
      </c>
      <c r="JC312" s="19">
        <f t="shared" ca="1" si="1549"/>
        <v>6.3265365636444599</v>
      </c>
      <c r="JD312" s="19">
        <f t="shared" ca="1" si="1550"/>
        <v>0</v>
      </c>
      <c r="JE312" s="19">
        <f t="shared" ca="1" si="1551"/>
        <v>5.6042148835434062</v>
      </c>
      <c r="JF312" s="19">
        <f t="shared" ca="1" si="1552"/>
        <v>0</v>
      </c>
      <c r="JG312" s="72">
        <f t="shared" ca="1" si="1553"/>
        <v>0</v>
      </c>
      <c r="JH312" s="72">
        <f t="shared" ca="1" si="1554"/>
        <v>0</v>
      </c>
      <c r="JI312" s="5"/>
      <c r="JJ312" s="5"/>
      <c r="JK312" s="5"/>
      <c r="JL312" s="5">
        <f t="shared" ca="1" si="1332"/>
        <v>93381</v>
      </c>
      <c r="JM312" s="5">
        <f t="shared" ca="1" si="1332"/>
        <v>0</v>
      </c>
      <c r="JN312" s="5">
        <f t="shared" ca="1" si="1332"/>
        <v>12584.8</v>
      </c>
      <c r="JO312" s="5">
        <f t="shared" ca="1" si="1332"/>
        <v>8499.2099999999991</v>
      </c>
      <c r="JP312" s="5">
        <f t="shared" ca="1" si="1332"/>
        <v>0</v>
      </c>
      <c r="JQ312" s="5">
        <f t="shared" ca="1" si="1332"/>
        <v>0</v>
      </c>
      <c r="JR312" s="5">
        <f t="shared" ca="1" si="1332"/>
        <v>0</v>
      </c>
      <c r="JS312" s="5">
        <f t="shared" ca="1" si="1332"/>
        <v>0</v>
      </c>
      <c r="JT312" s="5">
        <f t="shared" ca="1" si="1332"/>
        <v>21084</v>
      </c>
      <c r="JU312" s="5">
        <f t="shared" ca="1" si="1332"/>
        <v>36148.5</v>
      </c>
      <c r="JV312" s="5">
        <f t="shared" ca="1" si="1332"/>
        <v>0</v>
      </c>
      <c r="JW312" s="5">
        <f t="shared" ca="1" si="1332"/>
        <v>36148.5</v>
      </c>
      <c r="JX312" s="5">
        <f t="shared" ca="1" si="1332"/>
        <v>0</v>
      </c>
      <c r="JY312" s="5">
        <f t="shared" ca="1" si="1332"/>
        <v>0</v>
      </c>
      <c r="JZ312" s="5">
        <f t="shared" ca="1" si="1332"/>
        <v>0</v>
      </c>
      <c r="KA312" s="5"/>
      <c r="KB312" s="5">
        <f t="shared" ca="1" si="1333"/>
        <v>2743.36</v>
      </c>
      <c r="KC312" s="5">
        <f t="shared" ca="1" si="1333"/>
        <v>1130.8900000000001</v>
      </c>
      <c r="KD312" s="5">
        <f t="shared" ca="1" si="1333"/>
        <v>0</v>
      </c>
      <c r="KE312" s="5">
        <f t="shared" ca="1" si="1333"/>
        <v>0</v>
      </c>
      <c r="KF312" s="5">
        <f t="shared" ca="1" si="1333"/>
        <v>0</v>
      </c>
      <c r="KG312" s="5">
        <f t="shared" ca="1" si="1333"/>
        <v>0</v>
      </c>
      <c r="KH312" s="5">
        <f t="shared" ca="1" si="1333"/>
        <v>1453.5</v>
      </c>
      <c r="KI312" s="5">
        <f t="shared" ca="1" si="1333"/>
        <v>0</v>
      </c>
      <c r="KJ312" s="5">
        <f t="shared" ca="1" si="1333"/>
        <v>2584.39</v>
      </c>
      <c r="KK312" s="5">
        <f t="shared" ca="1" si="1333"/>
        <v>158.97</v>
      </c>
      <c r="KL312" s="5">
        <f t="shared" ca="1" si="1333"/>
        <v>0</v>
      </c>
      <c r="KM312" s="5">
        <f t="shared" ca="1" si="1333"/>
        <v>0</v>
      </c>
      <c r="KN312" s="5">
        <f t="shared" ca="1" si="1333"/>
        <v>0</v>
      </c>
      <c r="KO312" s="5"/>
      <c r="KP312" s="5">
        <f t="shared" ca="1" si="1573"/>
        <v>65.953299999999999</v>
      </c>
      <c r="KQ312" s="5">
        <f t="shared" ca="1" si="1573"/>
        <v>10.7273</v>
      </c>
      <c r="KR312" s="5">
        <f t="shared" ca="1" si="1573"/>
        <v>30.286799999999999</v>
      </c>
      <c r="KS312" s="5">
        <f t="shared" ca="1" si="1573"/>
        <v>12.9466</v>
      </c>
      <c r="KT312" s="5">
        <f t="shared" ca="1" si="1573"/>
        <v>0</v>
      </c>
      <c r="KU312" s="5">
        <f t="shared" ca="1" si="1573"/>
        <v>0</v>
      </c>
      <c r="KV312" s="5">
        <f t="shared" ca="1" si="1573"/>
        <v>11.992599999999999</v>
      </c>
      <c r="KW312" s="5">
        <f t="shared" ca="1" si="1573"/>
        <v>0</v>
      </c>
      <c r="KX312" s="5"/>
      <c r="KY312" s="19">
        <f t="shared" ca="1" si="1555"/>
        <v>26.942320226097547</v>
      </c>
      <c r="KZ312" s="19">
        <f t="shared" ca="1" si="1556"/>
        <v>5.1384938341163755</v>
      </c>
      <c r="LA312" s="19">
        <f t="shared" ca="1" si="1557"/>
        <v>1.9510608591343226</v>
      </c>
      <c r="LB312" s="19">
        <f t="shared" ca="1" si="1558"/>
        <v>1.3176590779800255</v>
      </c>
      <c r="LC312" s="19">
        <f t="shared" ca="1" si="1559"/>
        <v>0</v>
      </c>
      <c r="LD312" s="19">
        <f t="shared" ca="1" si="1560"/>
        <v>0</v>
      </c>
      <c r="LE312" s="19">
        <f t="shared" ca="1" si="1561"/>
        <v>6.6043565580101964</v>
      </c>
      <c r="LF312" s="19">
        <f t="shared" ca="1" si="1562"/>
        <v>0</v>
      </c>
      <c r="LG312" s="19">
        <f t="shared" ca="1" si="1563"/>
        <v>15.011568778909679</v>
      </c>
      <c r="LH312" s="19">
        <f t="shared" ca="1" si="1564"/>
        <v>6.3265365636444599</v>
      </c>
      <c r="LI312" s="19">
        <f t="shared" ca="1" si="1565"/>
        <v>0</v>
      </c>
      <c r="LJ312" s="19">
        <f t="shared" ca="1" si="1566"/>
        <v>5.6042148835434062</v>
      </c>
      <c r="LK312" s="19">
        <f t="shared" ca="1" si="1567"/>
        <v>0</v>
      </c>
      <c r="LL312" s="72">
        <f t="shared" ca="1" si="1568"/>
        <v>0</v>
      </c>
      <c r="LM312" s="72">
        <f t="shared" ca="1" si="1569"/>
        <v>0</v>
      </c>
    </row>
    <row r="313" spans="1:325" ht="15" customHeight="1" outlineLevel="1" x14ac:dyDescent="0.3">
      <c r="A313" s="5">
        <f>IF('Old Results'!E293='New Results'!E293,'New Results'!E293,"0")</f>
        <v>22008.2</v>
      </c>
      <c r="B313" s="5" t="e">
        <f t="shared" si="1237"/>
        <v>#VALUE!</v>
      </c>
      <c r="C313" s="27">
        <f t="shared" si="1252"/>
        <v>292</v>
      </c>
      <c r="D313" s="41" t="str">
        <f>'Old Results'!C293</f>
        <v>06-Htl-1-Zn-Natural_HtgOnly</v>
      </c>
      <c r="E313" s="41" t="str">
        <f>'New Results'!C293</f>
        <v>06-Htl-1-Zn-Natural_HtgOnly</v>
      </c>
      <c r="F313" s="5">
        <f t="shared" ca="1" si="1422"/>
        <v>0</v>
      </c>
      <c r="G313" s="5">
        <f t="shared" ca="1" si="1423"/>
        <v>0</v>
      </c>
      <c r="H313" s="5">
        <f t="shared" ca="1" si="1424"/>
        <v>0</v>
      </c>
      <c r="I313" s="5">
        <f t="shared" ca="1" si="1425"/>
        <v>0</v>
      </c>
      <c r="J313" s="5">
        <f t="shared" ca="1" si="1426"/>
        <v>0</v>
      </c>
      <c r="K313" s="5">
        <f t="shared" ca="1" si="1427"/>
        <v>0</v>
      </c>
      <c r="L313" s="5">
        <f t="shared" ca="1" si="1428"/>
        <v>0</v>
      </c>
      <c r="M313" s="5">
        <f t="shared" ca="1" si="1429"/>
        <v>0</v>
      </c>
      <c r="N313" s="5">
        <f t="shared" ca="1" si="1430"/>
        <v>0</v>
      </c>
      <c r="O313" s="5">
        <f t="shared" ca="1" si="1431"/>
        <v>0</v>
      </c>
      <c r="P313" s="5">
        <f t="shared" ca="1" si="1432"/>
        <v>0</v>
      </c>
      <c r="Q313" s="5">
        <f t="shared" ca="1" si="1433"/>
        <v>0</v>
      </c>
      <c r="R313" s="5">
        <f t="shared" ca="1" si="1434"/>
        <v>0</v>
      </c>
      <c r="S313" s="5">
        <f t="shared" ca="1" si="1435"/>
        <v>0</v>
      </c>
      <c r="T313" s="5">
        <f t="shared" ca="1" si="1436"/>
        <v>0</v>
      </c>
      <c r="U313" s="5">
        <f t="shared" ca="1" si="1437"/>
        <v>0</v>
      </c>
      <c r="V313" s="5">
        <f t="shared" ca="1" si="1438"/>
        <v>0</v>
      </c>
      <c r="W313" s="5">
        <f t="shared" ca="1" si="1439"/>
        <v>0</v>
      </c>
      <c r="X313" s="5">
        <f t="shared" ca="1" si="1440"/>
        <v>0</v>
      </c>
      <c r="Y313" s="5">
        <f t="shared" ca="1" si="1441"/>
        <v>0</v>
      </c>
      <c r="Z313" s="5">
        <f t="shared" ca="1" si="1442"/>
        <v>0</v>
      </c>
      <c r="AA313" s="5">
        <f t="shared" ca="1" si="1443"/>
        <v>0</v>
      </c>
      <c r="AB313" s="5">
        <f t="shared" ca="1" si="1444"/>
        <v>0</v>
      </c>
      <c r="AC313" s="5">
        <f t="shared" ca="1" si="1445"/>
        <v>0</v>
      </c>
      <c r="AD313" s="5">
        <f t="shared" ca="1" si="1446"/>
        <v>0</v>
      </c>
      <c r="AE313" s="5">
        <f t="shared" ca="1" si="1447"/>
        <v>0</v>
      </c>
      <c r="AF313" s="5">
        <f t="shared" ca="1" si="1448"/>
        <v>0</v>
      </c>
      <c r="AG313" s="5">
        <f t="shared" ca="1" si="1449"/>
        <v>0</v>
      </c>
      <c r="AH313" s="37">
        <f t="shared" ca="1" si="1450"/>
        <v>0</v>
      </c>
      <c r="AI313" s="37">
        <f t="shared" ca="1" si="1451"/>
        <v>0</v>
      </c>
      <c r="AJ313" s="37">
        <f t="shared" ca="1" si="1452"/>
        <v>0</v>
      </c>
      <c r="AK313" s="37">
        <f t="shared" ca="1" si="1453"/>
        <v>0</v>
      </c>
      <c r="AL313" s="37">
        <f t="shared" ca="1" si="1454"/>
        <v>0</v>
      </c>
      <c r="AM313" s="37">
        <f t="shared" ca="1" si="1455"/>
        <v>0</v>
      </c>
      <c r="AN313" s="37">
        <f t="shared" ca="1" si="1456"/>
        <v>0</v>
      </c>
      <c r="AO313" s="37">
        <f t="shared" ca="1" si="1457"/>
        <v>0</v>
      </c>
      <c r="AP313" s="33">
        <f t="shared" ca="1" si="1458"/>
        <v>33.152538780999812</v>
      </c>
      <c r="AQ313" s="33">
        <f t="shared" ca="1" si="1459"/>
        <v>33.152538780999812</v>
      </c>
      <c r="AR313" s="24">
        <f t="shared" ca="1" si="1460"/>
        <v>0</v>
      </c>
      <c r="AS313" s="34">
        <f t="shared" ca="1" si="1461"/>
        <v>146.84100000000001</v>
      </c>
      <c r="AT313" s="34">
        <f t="shared" ca="1" si="1462"/>
        <v>146.84100000000001</v>
      </c>
      <c r="AU313" s="45">
        <f t="shared" ca="1" si="1463"/>
        <v>0</v>
      </c>
      <c r="AV313" s="34">
        <f t="shared" ca="1" si="1464"/>
        <v>-57.4</v>
      </c>
      <c r="AW313" s="34">
        <f t="shared" ca="1" si="1465"/>
        <v>-57.4</v>
      </c>
      <c r="AX313" s="46">
        <f t="shared" ca="1" si="1466"/>
        <v>0</v>
      </c>
      <c r="AY313" s="5"/>
      <c r="AZ313" s="5">
        <f t="shared" ca="1" si="1467"/>
        <v>0</v>
      </c>
      <c r="BA313" s="5">
        <f t="shared" ca="1" si="1468"/>
        <v>0</v>
      </c>
      <c r="BB313" s="5">
        <f t="shared" ca="1" si="1469"/>
        <v>0</v>
      </c>
      <c r="BC313" s="5">
        <f t="shared" ca="1" si="1470"/>
        <v>0</v>
      </c>
      <c r="BD313" s="5">
        <f t="shared" ca="1" si="1471"/>
        <v>0</v>
      </c>
      <c r="BE313" s="5">
        <f t="shared" ca="1" si="1472"/>
        <v>0</v>
      </c>
      <c r="BF313" s="5">
        <f t="shared" ca="1" si="1473"/>
        <v>0</v>
      </c>
      <c r="BG313" s="5">
        <f t="shared" ca="1" si="1474"/>
        <v>0</v>
      </c>
      <c r="BH313" s="5">
        <f t="shared" ca="1" si="1475"/>
        <v>0</v>
      </c>
      <c r="BI313" s="5">
        <f t="shared" ca="1" si="1476"/>
        <v>0</v>
      </c>
      <c r="BJ313" s="5">
        <f t="shared" ca="1" si="1477"/>
        <v>0</v>
      </c>
      <c r="BK313" s="5">
        <f t="shared" ca="1" si="1478"/>
        <v>0</v>
      </c>
      <c r="BL313" s="5">
        <f t="shared" ca="1" si="1479"/>
        <v>0</v>
      </c>
      <c r="BM313" s="5">
        <f t="shared" ca="1" si="1480"/>
        <v>0</v>
      </c>
      <c r="BN313" s="5">
        <f t="shared" ca="1" si="1481"/>
        <v>0</v>
      </c>
      <c r="BO313" s="5">
        <f t="shared" ca="1" si="1482"/>
        <v>0</v>
      </c>
      <c r="BP313" s="5">
        <f t="shared" ca="1" si="1483"/>
        <v>0</v>
      </c>
      <c r="BQ313" s="5">
        <f t="shared" ca="1" si="1484"/>
        <v>0</v>
      </c>
      <c r="BR313" s="5">
        <f t="shared" ca="1" si="1485"/>
        <v>0</v>
      </c>
      <c r="BS313" s="5">
        <f t="shared" ca="1" si="1486"/>
        <v>0</v>
      </c>
      <c r="BT313" s="5">
        <f t="shared" ca="1" si="1487"/>
        <v>0</v>
      </c>
      <c r="BU313" s="5">
        <f t="shared" ca="1" si="1488"/>
        <v>0</v>
      </c>
      <c r="BV313" s="5">
        <f t="shared" ca="1" si="1489"/>
        <v>0</v>
      </c>
      <c r="BW313" s="5">
        <f t="shared" ca="1" si="1490"/>
        <v>0</v>
      </c>
      <c r="BX313" s="5">
        <f t="shared" ca="1" si="1491"/>
        <v>0</v>
      </c>
      <c r="BY313" s="5">
        <f t="shared" ca="1" si="1492"/>
        <v>0</v>
      </c>
      <c r="BZ313" s="5">
        <f t="shared" ca="1" si="1493"/>
        <v>0</v>
      </c>
      <c r="CA313" s="5">
        <f t="shared" ca="1" si="1494"/>
        <v>0</v>
      </c>
      <c r="CB313" s="37">
        <f t="shared" ca="1" si="1495"/>
        <v>0</v>
      </c>
      <c r="CC313" s="37">
        <f t="shared" ca="1" si="1496"/>
        <v>0</v>
      </c>
      <c r="CD313" s="37">
        <f t="shared" ca="1" si="1497"/>
        <v>0</v>
      </c>
      <c r="CE313" s="37">
        <f t="shared" ca="1" si="1498"/>
        <v>0</v>
      </c>
      <c r="CF313" s="37">
        <f t="shared" ca="1" si="1499"/>
        <v>0</v>
      </c>
      <c r="CG313" s="37">
        <f t="shared" ca="1" si="1500"/>
        <v>0</v>
      </c>
      <c r="CH313" s="37">
        <f t="shared" ca="1" si="1501"/>
        <v>0</v>
      </c>
      <c r="CI313" s="19">
        <f t="shared" ca="1" si="1502"/>
        <v>0</v>
      </c>
      <c r="CJ313" s="33">
        <f t="shared" ca="1" si="1503"/>
        <v>36.005139357148693</v>
      </c>
      <c r="CK313" s="33">
        <f t="shared" ca="1" si="1504"/>
        <v>36.005139357148693</v>
      </c>
      <c r="CL313" s="24">
        <f t="shared" ca="1" si="1505"/>
        <v>0</v>
      </c>
      <c r="CM313" s="34">
        <f t="shared" ca="1" si="1506"/>
        <v>89.436000000000007</v>
      </c>
      <c r="CN313" s="34">
        <f t="shared" ca="1" si="1507"/>
        <v>89.436000000000007</v>
      </c>
      <c r="CO313" s="45">
        <f t="shared" ca="1" si="1508"/>
        <v>0</v>
      </c>
      <c r="CP313" s="5"/>
      <c r="CR313" s="5">
        <f t="shared" ca="1" si="1300"/>
        <v>29</v>
      </c>
      <c r="CS313" s="5">
        <f t="shared" ca="1" si="1301"/>
        <v>29</v>
      </c>
      <c r="CT313" s="62">
        <f t="shared" ca="1" si="1509"/>
        <v>0</v>
      </c>
      <c r="CW313" s="5">
        <f t="shared" ca="1" si="1326"/>
        <v>171242</v>
      </c>
      <c r="CX313" s="5">
        <f t="shared" ca="1" si="1326"/>
        <v>86535</v>
      </c>
      <c r="CY313" s="5">
        <f t="shared" ca="1" si="1326"/>
        <v>10428.799999999999</v>
      </c>
      <c r="CZ313" s="5">
        <f t="shared" ca="1" si="1326"/>
        <v>1980.95</v>
      </c>
      <c r="DA313" s="5">
        <f t="shared" ca="1" si="1326"/>
        <v>0</v>
      </c>
      <c r="DB313" s="5">
        <f t="shared" ca="1" si="1326"/>
        <v>0</v>
      </c>
      <c r="DC313" s="5">
        <f t="shared" ca="1" si="1326"/>
        <v>0</v>
      </c>
      <c r="DD313" s="5">
        <f t="shared" ca="1" si="1326"/>
        <v>0</v>
      </c>
      <c r="DE313" s="5">
        <f t="shared" ca="1" si="1326"/>
        <v>98944.8</v>
      </c>
      <c r="DF313" s="5">
        <f t="shared" ca="1" si="1326"/>
        <v>36148.5</v>
      </c>
      <c r="DG313" s="5">
        <f t="shared" ca="1" si="1326"/>
        <v>0</v>
      </c>
      <c r="DH313" s="5">
        <f t="shared" ca="1" si="1326"/>
        <v>36148.5</v>
      </c>
      <c r="DI313" s="5">
        <f t="shared" ca="1" si="1326"/>
        <v>0</v>
      </c>
      <c r="DJ313" s="5">
        <f t="shared" ca="1" si="1326"/>
        <v>0</v>
      </c>
      <c r="DK313" s="5">
        <f t="shared" ca="1" si="1326"/>
        <v>0</v>
      </c>
      <c r="DL313" s="5"/>
      <c r="DM313" s="5">
        <f t="shared" ca="1" si="1327"/>
        <v>1453.5</v>
      </c>
      <c r="DN313" s="5">
        <f t="shared" ca="1" si="1327"/>
        <v>0</v>
      </c>
      <c r="DO313" s="5">
        <f t="shared" ca="1" si="1327"/>
        <v>0</v>
      </c>
      <c r="DP313" s="5">
        <f t="shared" ca="1" si="1327"/>
        <v>0</v>
      </c>
      <c r="DQ313" s="5">
        <f t="shared" ca="1" si="1327"/>
        <v>0</v>
      </c>
      <c r="DR313" s="5">
        <f t="shared" ca="1" si="1327"/>
        <v>0</v>
      </c>
      <c r="DS313" s="5">
        <f t="shared" ca="1" si="1327"/>
        <v>1453.5</v>
      </c>
      <c r="DT313" s="5">
        <f t="shared" ca="1" si="1327"/>
        <v>0</v>
      </c>
      <c r="DU313" s="5">
        <f t="shared" ca="1" si="1327"/>
        <v>1453.5</v>
      </c>
      <c r="DV313" s="5">
        <f t="shared" ca="1" si="1327"/>
        <v>0</v>
      </c>
      <c r="DW313" s="5">
        <f t="shared" ca="1" si="1327"/>
        <v>0</v>
      </c>
      <c r="DX313" s="5">
        <f t="shared" ca="1" si="1327"/>
        <v>0</v>
      </c>
      <c r="DY313" s="5">
        <f t="shared" ca="1" si="1327"/>
        <v>0</v>
      </c>
      <c r="DZ313" s="5"/>
      <c r="EA313" s="5">
        <f t="shared" ca="1" si="1570"/>
        <v>146.84100000000001</v>
      </c>
      <c r="EB313" s="5">
        <f t="shared" ca="1" si="1570"/>
        <v>95.668300000000002</v>
      </c>
      <c r="EC313" s="5">
        <f t="shared" ca="1" si="1570"/>
        <v>33.241399999999999</v>
      </c>
      <c r="ED313" s="5">
        <f t="shared" ca="1" si="1570"/>
        <v>5.93851</v>
      </c>
      <c r="EE313" s="5">
        <f t="shared" ca="1" si="1570"/>
        <v>0</v>
      </c>
      <c r="EF313" s="5">
        <f t="shared" ca="1" si="1570"/>
        <v>0</v>
      </c>
      <c r="EG313" s="5">
        <f t="shared" ca="1" si="1570"/>
        <v>11.992599999999999</v>
      </c>
      <c r="EH313" s="5">
        <f t="shared" ca="1" si="1570"/>
        <v>0</v>
      </c>
      <c r="EI313" s="5"/>
      <c r="EJ313" s="19">
        <f t="shared" ca="1" si="1510"/>
        <v>33.152538780999812</v>
      </c>
      <c r="EK313" s="19">
        <f t="shared" ca="1" si="1511"/>
        <v>13.41579138684672</v>
      </c>
      <c r="EL313" s="19">
        <f t="shared" ca="1" si="1512"/>
        <v>1.6168094437527827</v>
      </c>
      <c r="EM313" s="19">
        <f t="shared" ca="1" si="1513"/>
        <v>0.30711286702229168</v>
      </c>
      <c r="EN313" s="19">
        <f t="shared" ca="1" si="1514"/>
        <v>0</v>
      </c>
      <c r="EO313" s="19">
        <f t="shared" ca="1" si="1515"/>
        <v>0</v>
      </c>
      <c r="EP313" s="19">
        <f t="shared" ca="1" si="1516"/>
        <v>6.6043565580101964</v>
      </c>
      <c r="EQ313" s="19">
        <f t="shared" ca="1" si="1517"/>
        <v>0</v>
      </c>
      <c r="ER313" s="19">
        <f t="shared" ca="1" si="1518"/>
        <v>21.944078007288191</v>
      </c>
      <c r="ES313" s="19">
        <f t="shared" ca="1" si="1519"/>
        <v>5.6042148835434062</v>
      </c>
      <c r="ET313" s="19">
        <f t="shared" ca="1" si="1520"/>
        <v>0</v>
      </c>
      <c r="EU313" s="19">
        <f t="shared" ca="1" si="1521"/>
        <v>5.6042148835434062</v>
      </c>
      <c r="EV313" s="19">
        <f t="shared" ca="1" si="1522"/>
        <v>0</v>
      </c>
      <c r="EW313" s="72">
        <f t="shared" ca="1" si="1523"/>
        <v>0</v>
      </c>
      <c r="EX313" s="72">
        <f t="shared" ca="1" si="1524"/>
        <v>0</v>
      </c>
      <c r="EY313" s="5"/>
      <c r="EZ313" s="5"/>
      <c r="FA313" s="5"/>
      <c r="FB313" s="5">
        <f t="shared" ca="1" si="1328"/>
        <v>171242</v>
      </c>
      <c r="FC313" s="5">
        <f t="shared" ca="1" si="1328"/>
        <v>86535</v>
      </c>
      <c r="FD313" s="5">
        <f t="shared" ca="1" si="1328"/>
        <v>10428.799999999999</v>
      </c>
      <c r="FE313" s="5">
        <f t="shared" ca="1" si="1328"/>
        <v>1980.95</v>
      </c>
      <c r="FF313" s="5">
        <f t="shared" ca="1" si="1328"/>
        <v>0</v>
      </c>
      <c r="FG313" s="5">
        <f t="shared" ca="1" si="1328"/>
        <v>0</v>
      </c>
      <c r="FH313" s="5">
        <f t="shared" ca="1" si="1328"/>
        <v>0</v>
      </c>
      <c r="FI313" s="5">
        <f t="shared" ca="1" si="1328"/>
        <v>0</v>
      </c>
      <c r="FJ313" s="5">
        <f t="shared" ca="1" si="1328"/>
        <v>98944.8</v>
      </c>
      <c r="FK313" s="5">
        <f t="shared" ca="1" si="1328"/>
        <v>36148.5</v>
      </c>
      <c r="FL313" s="5">
        <f t="shared" ca="1" si="1328"/>
        <v>0</v>
      </c>
      <c r="FM313" s="5">
        <f t="shared" ca="1" si="1328"/>
        <v>36148.5</v>
      </c>
      <c r="FN313" s="5">
        <f t="shared" ca="1" si="1328"/>
        <v>0</v>
      </c>
      <c r="FO313" s="5">
        <f t="shared" ca="1" si="1328"/>
        <v>0</v>
      </c>
      <c r="FP313" s="5">
        <f t="shared" ca="1" si="1328"/>
        <v>0</v>
      </c>
      <c r="FQ313" s="5"/>
      <c r="FR313" s="5">
        <f t="shared" ca="1" si="1329"/>
        <v>1453.5</v>
      </c>
      <c r="FS313" s="5">
        <f t="shared" ca="1" si="1329"/>
        <v>0</v>
      </c>
      <c r="FT313" s="5">
        <f t="shared" ca="1" si="1329"/>
        <v>0</v>
      </c>
      <c r="FU313" s="5">
        <f t="shared" ca="1" si="1329"/>
        <v>0</v>
      </c>
      <c r="FV313" s="5">
        <f t="shared" ca="1" si="1329"/>
        <v>0</v>
      </c>
      <c r="FW313" s="5">
        <f t="shared" ca="1" si="1329"/>
        <v>0</v>
      </c>
      <c r="FX313" s="5">
        <f t="shared" ca="1" si="1329"/>
        <v>1453.5</v>
      </c>
      <c r="FY313" s="5">
        <f t="shared" ca="1" si="1329"/>
        <v>0</v>
      </c>
      <c r="FZ313" s="5">
        <f t="shared" ca="1" si="1329"/>
        <v>1453.5</v>
      </c>
      <c r="GA313" s="5">
        <f t="shared" ca="1" si="1329"/>
        <v>0</v>
      </c>
      <c r="GB313" s="5">
        <f t="shared" ca="1" si="1329"/>
        <v>0</v>
      </c>
      <c r="GC313" s="5">
        <f t="shared" ca="1" si="1329"/>
        <v>0</v>
      </c>
      <c r="GD313" s="5">
        <f t="shared" ca="1" si="1329"/>
        <v>0</v>
      </c>
      <c r="GE313" s="5"/>
      <c r="GF313" s="5">
        <f t="shared" ca="1" si="1571"/>
        <v>146.84100000000001</v>
      </c>
      <c r="GG313" s="5">
        <f t="shared" ca="1" si="1571"/>
        <v>95.668300000000002</v>
      </c>
      <c r="GH313" s="5">
        <f t="shared" ca="1" si="1571"/>
        <v>33.241399999999999</v>
      </c>
      <c r="GI313" s="5">
        <f t="shared" ca="1" si="1571"/>
        <v>5.93851</v>
      </c>
      <c r="GJ313" s="5">
        <f t="shared" ca="1" si="1571"/>
        <v>0</v>
      </c>
      <c r="GK313" s="5">
        <f t="shared" ca="1" si="1571"/>
        <v>0</v>
      </c>
      <c r="GL313" s="5">
        <f t="shared" ca="1" si="1571"/>
        <v>11.992599999999999</v>
      </c>
      <c r="GM313" s="5">
        <f t="shared" ca="1" si="1571"/>
        <v>0</v>
      </c>
      <c r="GN313" s="5"/>
      <c r="GO313" s="19">
        <f t="shared" ca="1" si="1525"/>
        <v>33.152538780999812</v>
      </c>
      <c r="GP313" s="19">
        <f t="shared" ca="1" si="1526"/>
        <v>13.41579138684672</v>
      </c>
      <c r="GQ313" s="19">
        <f t="shared" ca="1" si="1527"/>
        <v>1.6168094437527827</v>
      </c>
      <c r="GR313" s="19">
        <f t="shared" ca="1" si="1528"/>
        <v>0.30711286702229168</v>
      </c>
      <c r="GS313" s="19">
        <f t="shared" ca="1" si="1529"/>
        <v>0</v>
      </c>
      <c r="GT313" s="19">
        <f t="shared" ca="1" si="1530"/>
        <v>0</v>
      </c>
      <c r="GU313" s="19">
        <f t="shared" ca="1" si="1531"/>
        <v>6.6043565580101964</v>
      </c>
      <c r="GV313" s="19">
        <f t="shared" ca="1" si="1532"/>
        <v>0</v>
      </c>
      <c r="GW313" s="19">
        <f t="shared" ca="1" si="1533"/>
        <v>21.944078007288191</v>
      </c>
      <c r="GX313" s="19">
        <f t="shared" ca="1" si="1534"/>
        <v>5.6042148835434062</v>
      </c>
      <c r="GY313" s="19">
        <f t="shared" ca="1" si="1535"/>
        <v>0</v>
      </c>
      <c r="GZ313" s="19">
        <f t="shared" ca="1" si="1536"/>
        <v>5.6042148835434062</v>
      </c>
      <c r="HA313" s="19">
        <f t="shared" ca="1" si="1537"/>
        <v>0</v>
      </c>
      <c r="HB313" s="72">
        <f t="shared" ca="1" si="1538"/>
        <v>0</v>
      </c>
      <c r="HC313" s="72">
        <f t="shared" ca="1" si="1539"/>
        <v>0</v>
      </c>
      <c r="HD313" s="5"/>
      <c r="HE313" s="5"/>
      <c r="HF313" s="5"/>
      <c r="HG313" s="5">
        <f t="shared" ca="1" si="1330"/>
        <v>89309</v>
      </c>
      <c r="HH313" s="5">
        <f t="shared" ca="1" si="1330"/>
        <v>0</v>
      </c>
      <c r="HI313" s="5">
        <f t="shared" ca="1" si="1330"/>
        <v>11462.8</v>
      </c>
      <c r="HJ313" s="5">
        <f t="shared" ca="1" si="1330"/>
        <v>5549.15</v>
      </c>
      <c r="HK313" s="5">
        <f t="shared" ca="1" si="1330"/>
        <v>0</v>
      </c>
      <c r="HL313" s="5">
        <f t="shared" ca="1" si="1330"/>
        <v>0</v>
      </c>
      <c r="HM313" s="5">
        <f t="shared" ca="1" si="1330"/>
        <v>0</v>
      </c>
      <c r="HN313" s="5">
        <f t="shared" ca="1" si="1330"/>
        <v>0</v>
      </c>
      <c r="HO313" s="5">
        <f t="shared" ca="1" si="1330"/>
        <v>17012</v>
      </c>
      <c r="HP313" s="5">
        <f t="shared" ca="1" si="1330"/>
        <v>36148.5</v>
      </c>
      <c r="HQ313" s="5">
        <f t="shared" ca="1" si="1330"/>
        <v>0</v>
      </c>
      <c r="HR313" s="5">
        <f t="shared" ca="1" si="1330"/>
        <v>36148.5</v>
      </c>
      <c r="HS313" s="5">
        <f t="shared" ca="1" si="1330"/>
        <v>0</v>
      </c>
      <c r="HT313" s="5">
        <f t="shared" ca="1" si="1330"/>
        <v>0</v>
      </c>
      <c r="HU313" s="5">
        <f t="shared" ca="1" si="1330"/>
        <v>0</v>
      </c>
      <c r="HV313" s="5"/>
      <c r="HW313" s="5">
        <f t="shared" ca="1" si="1331"/>
        <v>4876.8599999999997</v>
      </c>
      <c r="HX313" s="5">
        <f t="shared" ca="1" si="1331"/>
        <v>3423.35</v>
      </c>
      <c r="HY313" s="5">
        <f t="shared" ca="1" si="1331"/>
        <v>0</v>
      </c>
      <c r="HZ313" s="5">
        <f t="shared" ca="1" si="1331"/>
        <v>0</v>
      </c>
      <c r="IA313" s="5">
        <f t="shared" ca="1" si="1331"/>
        <v>0</v>
      </c>
      <c r="IB313" s="5">
        <f t="shared" ca="1" si="1331"/>
        <v>0</v>
      </c>
      <c r="IC313" s="5">
        <f t="shared" ca="1" si="1331"/>
        <v>1453.5</v>
      </c>
      <c r="ID313" s="5">
        <f t="shared" ca="1" si="1331"/>
        <v>0</v>
      </c>
      <c r="IE313" s="5">
        <f t="shared" ca="1" si="1331"/>
        <v>4876.8599999999997</v>
      </c>
      <c r="IF313" s="5">
        <f t="shared" ca="1" si="1331"/>
        <v>0</v>
      </c>
      <c r="IG313" s="5">
        <f t="shared" ca="1" si="1331"/>
        <v>0</v>
      </c>
      <c r="IH313" s="5">
        <f t="shared" ca="1" si="1331"/>
        <v>0</v>
      </c>
      <c r="II313" s="5">
        <f t="shared" ca="1" si="1331"/>
        <v>0</v>
      </c>
      <c r="IJ313" s="5"/>
      <c r="IK313" s="5">
        <f t="shared" ca="1" si="1572"/>
        <v>89.436000000000007</v>
      </c>
      <c r="IL313" s="5">
        <f t="shared" ca="1" si="1572"/>
        <v>31.9848</v>
      </c>
      <c r="IM313" s="5">
        <f t="shared" ca="1" si="1572"/>
        <v>35.3904</v>
      </c>
      <c r="IN313" s="5">
        <f t="shared" ca="1" si="1572"/>
        <v>10.068199999999999</v>
      </c>
      <c r="IO313" s="5">
        <f t="shared" ca="1" si="1572"/>
        <v>0</v>
      </c>
      <c r="IP313" s="5">
        <f t="shared" ca="1" si="1572"/>
        <v>0</v>
      </c>
      <c r="IQ313" s="5">
        <f t="shared" ca="1" si="1572"/>
        <v>11.992599999999999</v>
      </c>
      <c r="IR313" s="5">
        <f t="shared" ca="1" si="1572"/>
        <v>0</v>
      </c>
      <c r="IS313" s="5"/>
      <c r="IT313" s="19">
        <f t="shared" ca="1" si="1540"/>
        <v>36.005139357148693</v>
      </c>
      <c r="IU313" s="19">
        <f t="shared" ca="1" si="1541"/>
        <v>15.554884088657863</v>
      </c>
      <c r="IV313" s="19">
        <f t="shared" ca="1" si="1542"/>
        <v>1.7771136939867864</v>
      </c>
      <c r="IW313" s="19">
        <f t="shared" ca="1" si="1543"/>
        <v>0.86030206014122002</v>
      </c>
      <c r="IX313" s="19">
        <f t="shared" ca="1" si="1544"/>
        <v>0</v>
      </c>
      <c r="IY313" s="19">
        <f t="shared" ca="1" si="1545"/>
        <v>0</v>
      </c>
      <c r="IZ313" s="19">
        <f t="shared" ca="1" si="1546"/>
        <v>6.6043565580101964</v>
      </c>
      <c r="JA313" s="19">
        <f t="shared" ca="1" si="1547"/>
        <v>0</v>
      </c>
      <c r="JB313" s="19">
        <f t="shared" ca="1" si="1548"/>
        <v>24.79670959006188</v>
      </c>
      <c r="JC313" s="19">
        <f t="shared" ca="1" si="1549"/>
        <v>5.6042148835434062</v>
      </c>
      <c r="JD313" s="19">
        <f t="shared" ca="1" si="1550"/>
        <v>0</v>
      </c>
      <c r="JE313" s="19">
        <f t="shared" ca="1" si="1551"/>
        <v>5.6042148835434062</v>
      </c>
      <c r="JF313" s="19">
        <f t="shared" ca="1" si="1552"/>
        <v>0</v>
      </c>
      <c r="JG313" s="72">
        <f t="shared" ca="1" si="1553"/>
        <v>0</v>
      </c>
      <c r="JH313" s="72">
        <f t="shared" ca="1" si="1554"/>
        <v>0</v>
      </c>
      <c r="JI313" s="5"/>
      <c r="JJ313" s="5"/>
      <c r="JK313" s="5"/>
      <c r="JL313" s="5">
        <f t="shared" ca="1" si="1332"/>
        <v>89309</v>
      </c>
      <c r="JM313" s="5">
        <f t="shared" ca="1" si="1332"/>
        <v>0</v>
      </c>
      <c r="JN313" s="5">
        <f t="shared" ca="1" si="1332"/>
        <v>11462.8</v>
      </c>
      <c r="JO313" s="5">
        <f t="shared" ca="1" si="1332"/>
        <v>5549.15</v>
      </c>
      <c r="JP313" s="5">
        <f t="shared" ca="1" si="1332"/>
        <v>0</v>
      </c>
      <c r="JQ313" s="5">
        <f t="shared" ca="1" si="1332"/>
        <v>0</v>
      </c>
      <c r="JR313" s="5">
        <f t="shared" ca="1" si="1332"/>
        <v>0</v>
      </c>
      <c r="JS313" s="5">
        <f t="shared" ca="1" si="1332"/>
        <v>0</v>
      </c>
      <c r="JT313" s="5">
        <f t="shared" ca="1" si="1332"/>
        <v>17012</v>
      </c>
      <c r="JU313" s="5">
        <f t="shared" ca="1" si="1332"/>
        <v>36148.5</v>
      </c>
      <c r="JV313" s="5">
        <f t="shared" ca="1" si="1332"/>
        <v>0</v>
      </c>
      <c r="JW313" s="5">
        <f t="shared" ca="1" si="1332"/>
        <v>36148.5</v>
      </c>
      <c r="JX313" s="5">
        <f t="shared" ca="1" si="1332"/>
        <v>0</v>
      </c>
      <c r="JY313" s="5">
        <f t="shared" ca="1" si="1332"/>
        <v>0</v>
      </c>
      <c r="JZ313" s="5">
        <f t="shared" ca="1" si="1332"/>
        <v>0</v>
      </c>
      <c r="KA313" s="5"/>
      <c r="KB313" s="5">
        <f t="shared" ca="1" si="1333"/>
        <v>4876.8599999999997</v>
      </c>
      <c r="KC313" s="5">
        <f t="shared" ca="1" si="1333"/>
        <v>3423.35</v>
      </c>
      <c r="KD313" s="5">
        <f t="shared" ca="1" si="1333"/>
        <v>0</v>
      </c>
      <c r="KE313" s="5">
        <f t="shared" ca="1" si="1333"/>
        <v>0</v>
      </c>
      <c r="KF313" s="5">
        <f t="shared" ca="1" si="1333"/>
        <v>0</v>
      </c>
      <c r="KG313" s="5">
        <f t="shared" ca="1" si="1333"/>
        <v>0</v>
      </c>
      <c r="KH313" s="5">
        <f t="shared" ca="1" si="1333"/>
        <v>1453.5</v>
      </c>
      <c r="KI313" s="5">
        <f t="shared" ca="1" si="1333"/>
        <v>0</v>
      </c>
      <c r="KJ313" s="5">
        <f t="shared" ca="1" si="1333"/>
        <v>4876.8599999999997</v>
      </c>
      <c r="KK313" s="5">
        <f t="shared" ca="1" si="1333"/>
        <v>0</v>
      </c>
      <c r="KL313" s="5">
        <f t="shared" ca="1" si="1333"/>
        <v>0</v>
      </c>
      <c r="KM313" s="5">
        <f t="shared" ca="1" si="1333"/>
        <v>0</v>
      </c>
      <c r="KN313" s="5">
        <f t="shared" ca="1" si="1333"/>
        <v>0</v>
      </c>
      <c r="KO313" s="5"/>
      <c r="KP313" s="5">
        <f t="shared" ca="1" si="1573"/>
        <v>89.436000000000007</v>
      </c>
      <c r="KQ313" s="5">
        <f t="shared" ca="1" si="1573"/>
        <v>31.9848</v>
      </c>
      <c r="KR313" s="5">
        <f t="shared" ca="1" si="1573"/>
        <v>35.3904</v>
      </c>
      <c r="KS313" s="5">
        <f t="shared" ca="1" si="1573"/>
        <v>10.068199999999999</v>
      </c>
      <c r="KT313" s="5">
        <f t="shared" ca="1" si="1573"/>
        <v>0</v>
      </c>
      <c r="KU313" s="5">
        <f t="shared" ca="1" si="1573"/>
        <v>0</v>
      </c>
      <c r="KV313" s="5">
        <f t="shared" ca="1" si="1573"/>
        <v>11.992599999999999</v>
      </c>
      <c r="KW313" s="5">
        <f t="shared" ca="1" si="1573"/>
        <v>0</v>
      </c>
      <c r="KX313" s="5"/>
      <c r="KY313" s="19">
        <f t="shared" ca="1" si="1555"/>
        <v>36.005139357148693</v>
      </c>
      <c r="KZ313" s="19">
        <f t="shared" ca="1" si="1556"/>
        <v>15.554884088657863</v>
      </c>
      <c r="LA313" s="19">
        <f t="shared" ca="1" si="1557"/>
        <v>1.7771136939867864</v>
      </c>
      <c r="LB313" s="19">
        <f t="shared" ca="1" si="1558"/>
        <v>0.86030206014122002</v>
      </c>
      <c r="LC313" s="19">
        <f t="shared" ca="1" si="1559"/>
        <v>0</v>
      </c>
      <c r="LD313" s="19">
        <f t="shared" ca="1" si="1560"/>
        <v>0</v>
      </c>
      <c r="LE313" s="19">
        <f t="shared" ca="1" si="1561"/>
        <v>6.6043565580101964</v>
      </c>
      <c r="LF313" s="19">
        <f t="shared" ca="1" si="1562"/>
        <v>0</v>
      </c>
      <c r="LG313" s="19">
        <f t="shared" ca="1" si="1563"/>
        <v>24.79670959006188</v>
      </c>
      <c r="LH313" s="19">
        <f t="shared" ca="1" si="1564"/>
        <v>5.6042148835434062</v>
      </c>
      <c r="LI313" s="19">
        <f t="shared" ca="1" si="1565"/>
        <v>0</v>
      </c>
      <c r="LJ313" s="19">
        <f t="shared" ca="1" si="1566"/>
        <v>5.6042148835434062</v>
      </c>
      <c r="LK313" s="19">
        <f t="shared" ca="1" si="1567"/>
        <v>0</v>
      </c>
      <c r="LL313" s="72">
        <f t="shared" ca="1" si="1568"/>
        <v>0</v>
      </c>
      <c r="LM313" s="72">
        <f t="shared" ca="1" si="1569"/>
        <v>0</v>
      </c>
    </row>
    <row r="314" spans="1:325" ht="15" customHeight="1" outlineLevel="1" x14ac:dyDescent="0.3">
      <c r="A314" s="5">
        <f>IF('Old Results'!E294='New Results'!E294,'New Results'!E294,"0")</f>
        <v>22008.2</v>
      </c>
      <c r="B314" s="5" t="e">
        <f t="shared" si="1237"/>
        <v>#VALUE!</v>
      </c>
      <c r="C314" s="27">
        <f t="shared" si="1252"/>
        <v>293</v>
      </c>
      <c r="D314" s="41" t="str">
        <f>'Old Results'!C294</f>
        <v>06-Res-1-Zn-Balanced_Htg-Clg</v>
      </c>
      <c r="E314" s="41" t="str">
        <f>'New Results'!C294</f>
        <v>06-Res-1-Zn-Balanced_Htg-Clg</v>
      </c>
      <c r="F314" s="5">
        <f t="shared" ca="1" si="1422"/>
        <v>0</v>
      </c>
      <c r="G314" s="5">
        <f t="shared" ca="1" si="1423"/>
        <v>0</v>
      </c>
      <c r="H314" s="5">
        <f t="shared" ca="1" si="1424"/>
        <v>0</v>
      </c>
      <c r="I314" s="5">
        <f t="shared" ca="1" si="1425"/>
        <v>0</v>
      </c>
      <c r="J314" s="5">
        <f t="shared" ca="1" si="1426"/>
        <v>0</v>
      </c>
      <c r="K314" s="5">
        <f t="shared" ca="1" si="1427"/>
        <v>0</v>
      </c>
      <c r="L314" s="5">
        <f t="shared" ca="1" si="1428"/>
        <v>0</v>
      </c>
      <c r="M314" s="5">
        <f t="shared" ca="1" si="1429"/>
        <v>0</v>
      </c>
      <c r="N314" s="5">
        <f t="shared" ca="1" si="1430"/>
        <v>0</v>
      </c>
      <c r="O314" s="5">
        <f t="shared" ca="1" si="1431"/>
        <v>0</v>
      </c>
      <c r="P314" s="5">
        <f t="shared" ca="1" si="1432"/>
        <v>0</v>
      </c>
      <c r="Q314" s="5">
        <f t="shared" ca="1" si="1433"/>
        <v>0</v>
      </c>
      <c r="R314" s="5">
        <f t="shared" ca="1" si="1434"/>
        <v>0</v>
      </c>
      <c r="S314" s="5">
        <f t="shared" ca="1" si="1435"/>
        <v>0</v>
      </c>
      <c r="T314" s="5">
        <f t="shared" ca="1" si="1436"/>
        <v>0</v>
      </c>
      <c r="U314" s="5">
        <f t="shared" ca="1" si="1437"/>
        <v>0</v>
      </c>
      <c r="V314" s="5">
        <f t="shared" ca="1" si="1438"/>
        <v>0</v>
      </c>
      <c r="W314" s="5">
        <f t="shared" ca="1" si="1439"/>
        <v>0</v>
      </c>
      <c r="X314" s="5">
        <f t="shared" ca="1" si="1440"/>
        <v>0</v>
      </c>
      <c r="Y314" s="5">
        <f t="shared" ca="1" si="1441"/>
        <v>0</v>
      </c>
      <c r="Z314" s="5">
        <f t="shared" ca="1" si="1442"/>
        <v>0</v>
      </c>
      <c r="AA314" s="5">
        <f t="shared" ca="1" si="1443"/>
        <v>0</v>
      </c>
      <c r="AB314" s="5">
        <f t="shared" ca="1" si="1444"/>
        <v>0</v>
      </c>
      <c r="AC314" s="5">
        <f t="shared" ca="1" si="1445"/>
        <v>0</v>
      </c>
      <c r="AD314" s="5">
        <f t="shared" ca="1" si="1446"/>
        <v>0</v>
      </c>
      <c r="AE314" s="5">
        <f t="shared" ca="1" si="1447"/>
        <v>0</v>
      </c>
      <c r="AF314" s="5">
        <f t="shared" ca="1" si="1448"/>
        <v>0</v>
      </c>
      <c r="AG314" s="5">
        <f t="shared" ca="1" si="1449"/>
        <v>0</v>
      </c>
      <c r="AH314" s="37">
        <f t="shared" ca="1" si="1450"/>
        <v>0</v>
      </c>
      <c r="AI314" s="37">
        <f t="shared" ca="1" si="1451"/>
        <v>0</v>
      </c>
      <c r="AJ314" s="37">
        <f t="shared" ca="1" si="1452"/>
        <v>0</v>
      </c>
      <c r="AK314" s="37">
        <f t="shared" ca="1" si="1453"/>
        <v>0</v>
      </c>
      <c r="AL314" s="37">
        <f t="shared" ca="1" si="1454"/>
        <v>0</v>
      </c>
      <c r="AM314" s="37">
        <f t="shared" ca="1" si="1455"/>
        <v>0</v>
      </c>
      <c r="AN314" s="37">
        <f t="shared" ca="1" si="1456"/>
        <v>0</v>
      </c>
      <c r="AO314" s="37">
        <f t="shared" ca="1" si="1457"/>
        <v>0</v>
      </c>
      <c r="AP314" s="33">
        <f t="shared" ca="1" si="1458"/>
        <v>22.876810643305678</v>
      </c>
      <c r="AQ314" s="33">
        <f t="shared" ca="1" si="1459"/>
        <v>22.876810643305678</v>
      </c>
      <c r="AR314" s="24">
        <f t="shared" ca="1" si="1460"/>
        <v>0</v>
      </c>
      <c r="AS314" s="34">
        <f t="shared" ca="1" si="1461"/>
        <v>60.500300000000003</v>
      </c>
      <c r="AT314" s="34">
        <f t="shared" ca="1" si="1462"/>
        <v>60.500300000000003</v>
      </c>
      <c r="AU314" s="45">
        <f t="shared" ca="1" si="1463"/>
        <v>0</v>
      </c>
      <c r="AV314" s="34">
        <f t="shared" ca="1" si="1464"/>
        <v>6.7</v>
      </c>
      <c r="AW314" s="34">
        <f t="shared" ca="1" si="1465"/>
        <v>6.7</v>
      </c>
      <c r="AX314" s="46">
        <f t="shared" ca="1" si="1466"/>
        <v>0</v>
      </c>
      <c r="AY314" s="5"/>
      <c r="AZ314" s="5">
        <f t="shared" ca="1" si="1467"/>
        <v>0</v>
      </c>
      <c r="BA314" s="5">
        <f t="shared" ca="1" si="1468"/>
        <v>0</v>
      </c>
      <c r="BB314" s="5">
        <f t="shared" ca="1" si="1469"/>
        <v>0</v>
      </c>
      <c r="BC314" s="5">
        <f t="shared" ca="1" si="1470"/>
        <v>0</v>
      </c>
      <c r="BD314" s="5">
        <f t="shared" ca="1" si="1471"/>
        <v>0</v>
      </c>
      <c r="BE314" s="5">
        <f t="shared" ca="1" si="1472"/>
        <v>0</v>
      </c>
      <c r="BF314" s="5">
        <f t="shared" ca="1" si="1473"/>
        <v>0</v>
      </c>
      <c r="BG314" s="5">
        <f t="shared" ca="1" si="1474"/>
        <v>0</v>
      </c>
      <c r="BH314" s="5">
        <f t="shared" ca="1" si="1475"/>
        <v>0</v>
      </c>
      <c r="BI314" s="5">
        <f t="shared" ca="1" si="1476"/>
        <v>0</v>
      </c>
      <c r="BJ314" s="5">
        <f t="shared" ca="1" si="1477"/>
        <v>0</v>
      </c>
      <c r="BK314" s="5">
        <f t="shared" ca="1" si="1478"/>
        <v>0</v>
      </c>
      <c r="BL314" s="5">
        <f t="shared" ca="1" si="1479"/>
        <v>0</v>
      </c>
      <c r="BM314" s="5">
        <f t="shared" ca="1" si="1480"/>
        <v>0</v>
      </c>
      <c r="BN314" s="5">
        <f t="shared" ca="1" si="1481"/>
        <v>0</v>
      </c>
      <c r="BO314" s="5">
        <f t="shared" ca="1" si="1482"/>
        <v>0</v>
      </c>
      <c r="BP314" s="5">
        <f t="shared" ca="1" si="1483"/>
        <v>0</v>
      </c>
      <c r="BQ314" s="5">
        <f t="shared" ca="1" si="1484"/>
        <v>0</v>
      </c>
      <c r="BR314" s="5">
        <f t="shared" ca="1" si="1485"/>
        <v>0</v>
      </c>
      <c r="BS314" s="5">
        <f t="shared" ca="1" si="1486"/>
        <v>0</v>
      </c>
      <c r="BT314" s="5">
        <f t="shared" ca="1" si="1487"/>
        <v>0</v>
      </c>
      <c r="BU314" s="5">
        <f t="shared" ca="1" si="1488"/>
        <v>0</v>
      </c>
      <c r="BV314" s="5">
        <f t="shared" ca="1" si="1489"/>
        <v>0</v>
      </c>
      <c r="BW314" s="5">
        <f t="shared" ca="1" si="1490"/>
        <v>0</v>
      </c>
      <c r="BX314" s="5">
        <f t="shared" ca="1" si="1491"/>
        <v>0</v>
      </c>
      <c r="BY314" s="5">
        <f t="shared" ca="1" si="1492"/>
        <v>0</v>
      </c>
      <c r="BZ314" s="5">
        <f t="shared" ca="1" si="1493"/>
        <v>0</v>
      </c>
      <c r="CA314" s="5">
        <f t="shared" ca="1" si="1494"/>
        <v>0</v>
      </c>
      <c r="CB314" s="37">
        <f t="shared" ca="1" si="1495"/>
        <v>0</v>
      </c>
      <c r="CC314" s="37">
        <f t="shared" ca="1" si="1496"/>
        <v>0</v>
      </c>
      <c r="CD314" s="37">
        <f t="shared" ca="1" si="1497"/>
        <v>0</v>
      </c>
      <c r="CE314" s="37">
        <f t="shared" ca="1" si="1498"/>
        <v>0</v>
      </c>
      <c r="CF314" s="37">
        <f t="shared" ca="1" si="1499"/>
        <v>0</v>
      </c>
      <c r="CG314" s="37">
        <f t="shared" ca="1" si="1500"/>
        <v>0</v>
      </c>
      <c r="CH314" s="37">
        <f t="shared" ca="1" si="1501"/>
        <v>0</v>
      </c>
      <c r="CI314" s="19">
        <f t="shared" ca="1" si="1502"/>
        <v>0</v>
      </c>
      <c r="CJ314" s="33">
        <f t="shared" ca="1" si="1503"/>
        <v>27.098888178042731</v>
      </c>
      <c r="CK314" s="33">
        <f t="shared" ca="1" si="1504"/>
        <v>27.098888178042731</v>
      </c>
      <c r="CL314" s="24">
        <f t="shared" ca="1" si="1505"/>
        <v>0</v>
      </c>
      <c r="CM314" s="34">
        <f t="shared" ca="1" si="1506"/>
        <v>67.216200000000001</v>
      </c>
      <c r="CN314" s="34">
        <f t="shared" ca="1" si="1507"/>
        <v>67.216200000000001</v>
      </c>
      <c r="CO314" s="45">
        <f t="shared" ca="1" si="1508"/>
        <v>0</v>
      </c>
      <c r="CP314" s="5"/>
      <c r="CR314" s="5">
        <f t="shared" ca="1" si="1300"/>
        <v>29</v>
      </c>
      <c r="CS314" s="5">
        <f t="shared" ca="1" si="1301"/>
        <v>29</v>
      </c>
      <c r="CT314" s="62">
        <f t="shared" ca="1" si="1509"/>
        <v>0</v>
      </c>
      <c r="CW314" s="5">
        <f t="shared" ca="1" si="1326"/>
        <v>100302</v>
      </c>
      <c r="CX314" s="5">
        <f t="shared" ca="1" si="1326"/>
        <v>8075.02</v>
      </c>
      <c r="CY314" s="5">
        <f t="shared" ca="1" si="1326"/>
        <v>10464.5</v>
      </c>
      <c r="CZ314" s="5">
        <f t="shared" ca="1" si="1326"/>
        <v>9465.7000000000007</v>
      </c>
      <c r="DA314" s="5">
        <f t="shared" ca="1" si="1326"/>
        <v>0</v>
      </c>
      <c r="DB314" s="5">
        <f t="shared" ca="1" si="1326"/>
        <v>0</v>
      </c>
      <c r="DC314" s="5">
        <f t="shared" ca="1" si="1326"/>
        <v>0</v>
      </c>
      <c r="DD314" s="5">
        <f t="shared" ca="1" si="1326"/>
        <v>0</v>
      </c>
      <c r="DE314" s="5">
        <f t="shared" ca="1" si="1326"/>
        <v>28005.200000000001</v>
      </c>
      <c r="DF314" s="5">
        <f t="shared" ca="1" si="1326"/>
        <v>36148.5</v>
      </c>
      <c r="DG314" s="5">
        <f t="shared" ca="1" si="1326"/>
        <v>0</v>
      </c>
      <c r="DH314" s="5">
        <f t="shared" ca="1" si="1326"/>
        <v>36148.5</v>
      </c>
      <c r="DI314" s="5">
        <f t="shared" ca="1" si="1326"/>
        <v>0</v>
      </c>
      <c r="DJ314" s="5">
        <f t="shared" ca="1" si="1326"/>
        <v>0</v>
      </c>
      <c r="DK314" s="5">
        <f t="shared" ca="1" si="1326"/>
        <v>0</v>
      </c>
      <c r="DL314" s="5"/>
      <c r="DM314" s="5">
        <f t="shared" ca="1" si="1327"/>
        <v>1612.47</v>
      </c>
      <c r="DN314" s="5">
        <f t="shared" ca="1" si="1327"/>
        <v>0</v>
      </c>
      <c r="DO314" s="5">
        <f t="shared" ca="1" si="1327"/>
        <v>0</v>
      </c>
      <c r="DP314" s="5">
        <f t="shared" ca="1" si="1327"/>
        <v>0</v>
      </c>
      <c r="DQ314" s="5">
        <f t="shared" ca="1" si="1327"/>
        <v>0</v>
      </c>
      <c r="DR314" s="5">
        <f t="shared" ca="1" si="1327"/>
        <v>0</v>
      </c>
      <c r="DS314" s="5">
        <f t="shared" ca="1" si="1327"/>
        <v>1453.5</v>
      </c>
      <c r="DT314" s="5">
        <f t="shared" ca="1" si="1327"/>
        <v>0</v>
      </c>
      <c r="DU314" s="5">
        <f t="shared" ca="1" si="1327"/>
        <v>1453.5</v>
      </c>
      <c r="DV314" s="5">
        <f t="shared" ca="1" si="1327"/>
        <v>158.97</v>
      </c>
      <c r="DW314" s="5">
        <f t="shared" ca="1" si="1327"/>
        <v>0</v>
      </c>
      <c r="DX314" s="5">
        <f t="shared" ca="1" si="1327"/>
        <v>0</v>
      </c>
      <c r="DY314" s="5">
        <f t="shared" ca="1" si="1327"/>
        <v>0</v>
      </c>
      <c r="DZ314" s="5"/>
      <c r="EA314" s="5">
        <f t="shared" ca="1" si="1570"/>
        <v>60.500300000000003</v>
      </c>
      <c r="EB314" s="5">
        <f t="shared" ca="1" si="1570"/>
        <v>9.0132499999999993</v>
      </c>
      <c r="EC314" s="5">
        <f t="shared" ca="1" si="1570"/>
        <v>25.361699999999999</v>
      </c>
      <c r="ED314" s="5">
        <f t="shared" ca="1" si="1570"/>
        <v>14.1328</v>
      </c>
      <c r="EE314" s="5">
        <f t="shared" ca="1" si="1570"/>
        <v>0</v>
      </c>
      <c r="EF314" s="5">
        <f t="shared" ca="1" si="1570"/>
        <v>0</v>
      </c>
      <c r="EG314" s="5">
        <f t="shared" ca="1" si="1570"/>
        <v>11.992599999999999</v>
      </c>
      <c r="EH314" s="5">
        <f t="shared" ca="1" si="1570"/>
        <v>0</v>
      </c>
      <c r="EI314" s="5"/>
      <c r="EJ314" s="19">
        <f t="shared" ca="1" si="1510"/>
        <v>22.876810643305678</v>
      </c>
      <c r="EK314" s="19">
        <f t="shared" ca="1" si="1511"/>
        <v>1.2518955771030797</v>
      </c>
      <c r="EL314" s="19">
        <f t="shared" ca="1" si="1512"/>
        <v>1.6223441262802045</v>
      </c>
      <c r="EM314" s="19">
        <f t="shared" ca="1" si="1513"/>
        <v>1.4674970420116138</v>
      </c>
      <c r="EN314" s="19">
        <f t="shared" ca="1" si="1514"/>
        <v>0</v>
      </c>
      <c r="EO314" s="19">
        <f t="shared" ca="1" si="1515"/>
        <v>0</v>
      </c>
      <c r="EP314" s="19">
        <f t="shared" ca="1" si="1516"/>
        <v>6.6043565580101964</v>
      </c>
      <c r="EQ314" s="19">
        <f t="shared" ca="1" si="1517"/>
        <v>0</v>
      </c>
      <c r="ER314" s="19">
        <f t="shared" ca="1" si="1518"/>
        <v>10.946090202742614</v>
      </c>
      <c r="ES314" s="19">
        <f t="shared" ca="1" si="1519"/>
        <v>6.3265365636444599</v>
      </c>
      <c r="ET314" s="19">
        <f t="shared" ca="1" si="1520"/>
        <v>0</v>
      </c>
      <c r="EU314" s="19">
        <f t="shared" ca="1" si="1521"/>
        <v>5.6042148835434062</v>
      </c>
      <c r="EV314" s="19">
        <f t="shared" ca="1" si="1522"/>
        <v>0</v>
      </c>
      <c r="EW314" s="72">
        <f t="shared" ca="1" si="1523"/>
        <v>0</v>
      </c>
      <c r="EX314" s="72">
        <f t="shared" ca="1" si="1524"/>
        <v>0</v>
      </c>
      <c r="EY314" s="5"/>
      <c r="EZ314" s="5"/>
      <c r="FA314" s="5"/>
      <c r="FB314" s="5">
        <f t="shared" ca="1" si="1328"/>
        <v>100302</v>
      </c>
      <c r="FC314" s="5">
        <f t="shared" ca="1" si="1328"/>
        <v>8075.02</v>
      </c>
      <c r="FD314" s="5">
        <f t="shared" ca="1" si="1328"/>
        <v>10464.5</v>
      </c>
      <c r="FE314" s="5">
        <f t="shared" ca="1" si="1328"/>
        <v>9465.7000000000007</v>
      </c>
      <c r="FF314" s="5">
        <f t="shared" ca="1" si="1328"/>
        <v>0</v>
      </c>
      <c r="FG314" s="5">
        <f t="shared" ca="1" si="1328"/>
        <v>0</v>
      </c>
      <c r="FH314" s="5">
        <f t="shared" ca="1" si="1328"/>
        <v>0</v>
      </c>
      <c r="FI314" s="5">
        <f t="shared" ca="1" si="1328"/>
        <v>0</v>
      </c>
      <c r="FJ314" s="5">
        <f t="shared" ca="1" si="1328"/>
        <v>28005.200000000001</v>
      </c>
      <c r="FK314" s="5">
        <f t="shared" ca="1" si="1328"/>
        <v>36148.5</v>
      </c>
      <c r="FL314" s="5">
        <f t="shared" ca="1" si="1328"/>
        <v>0</v>
      </c>
      <c r="FM314" s="5">
        <f t="shared" ca="1" si="1328"/>
        <v>36148.5</v>
      </c>
      <c r="FN314" s="5">
        <f t="shared" ca="1" si="1328"/>
        <v>0</v>
      </c>
      <c r="FO314" s="5">
        <f t="shared" ca="1" si="1328"/>
        <v>0</v>
      </c>
      <c r="FP314" s="5">
        <f t="shared" ca="1" si="1328"/>
        <v>0</v>
      </c>
      <c r="FQ314" s="5"/>
      <c r="FR314" s="5">
        <f t="shared" ca="1" si="1329"/>
        <v>1612.47</v>
      </c>
      <c r="FS314" s="5">
        <f t="shared" ca="1" si="1329"/>
        <v>0</v>
      </c>
      <c r="FT314" s="5">
        <f t="shared" ca="1" si="1329"/>
        <v>0</v>
      </c>
      <c r="FU314" s="5">
        <f t="shared" ca="1" si="1329"/>
        <v>0</v>
      </c>
      <c r="FV314" s="5">
        <f t="shared" ca="1" si="1329"/>
        <v>0</v>
      </c>
      <c r="FW314" s="5">
        <f t="shared" ca="1" si="1329"/>
        <v>0</v>
      </c>
      <c r="FX314" s="5">
        <f t="shared" ca="1" si="1329"/>
        <v>1453.5</v>
      </c>
      <c r="FY314" s="5">
        <f t="shared" ca="1" si="1329"/>
        <v>0</v>
      </c>
      <c r="FZ314" s="5">
        <f t="shared" ca="1" si="1329"/>
        <v>1453.5</v>
      </c>
      <c r="GA314" s="5">
        <f t="shared" ca="1" si="1329"/>
        <v>158.97</v>
      </c>
      <c r="GB314" s="5">
        <f t="shared" ca="1" si="1329"/>
        <v>0</v>
      </c>
      <c r="GC314" s="5">
        <f t="shared" ca="1" si="1329"/>
        <v>0</v>
      </c>
      <c r="GD314" s="5">
        <f t="shared" ca="1" si="1329"/>
        <v>0</v>
      </c>
      <c r="GE314" s="5"/>
      <c r="GF314" s="5">
        <f t="shared" ca="1" si="1571"/>
        <v>60.500300000000003</v>
      </c>
      <c r="GG314" s="5">
        <f t="shared" ca="1" si="1571"/>
        <v>9.0132499999999993</v>
      </c>
      <c r="GH314" s="5">
        <f t="shared" ca="1" si="1571"/>
        <v>25.361699999999999</v>
      </c>
      <c r="GI314" s="5">
        <f t="shared" ca="1" si="1571"/>
        <v>14.1328</v>
      </c>
      <c r="GJ314" s="5">
        <f t="shared" ca="1" si="1571"/>
        <v>0</v>
      </c>
      <c r="GK314" s="5">
        <f t="shared" ca="1" si="1571"/>
        <v>0</v>
      </c>
      <c r="GL314" s="5">
        <f t="shared" ca="1" si="1571"/>
        <v>11.992599999999999</v>
      </c>
      <c r="GM314" s="5">
        <f t="shared" ca="1" si="1571"/>
        <v>0</v>
      </c>
      <c r="GN314" s="5"/>
      <c r="GO314" s="19">
        <f t="shared" ca="1" si="1525"/>
        <v>22.876810643305678</v>
      </c>
      <c r="GP314" s="19">
        <f t="shared" ca="1" si="1526"/>
        <v>1.2518955771030797</v>
      </c>
      <c r="GQ314" s="19">
        <f t="shared" ca="1" si="1527"/>
        <v>1.6223441262802045</v>
      </c>
      <c r="GR314" s="19">
        <f t="shared" ca="1" si="1528"/>
        <v>1.4674970420116138</v>
      </c>
      <c r="GS314" s="19">
        <f t="shared" ca="1" si="1529"/>
        <v>0</v>
      </c>
      <c r="GT314" s="19">
        <f t="shared" ca="1" si="1530"/>
        <v>0</v>
      </c>
      <c r="GU314" s="19">
        <f t="shared" ca="1" si="1531"/>
        <v>6.6043565580101964</v>
      </c>
      <c r="GV314" s="19">
        <f t="shared" ca="1" si="1532"/>
        <v>0</v>
      </c>
      <c r="GW314" s="19">
        <f t="shared" ca="1" si="1533"/>
        <v>10.946090202742614</v>
      </c>
      <c r="GX314" s="19">
        <f t="shared" ca="1" si="1534"/>
        <v>6.3265365636444599</v>
      </c>
      <c r="GY314" s="19">
        <f t="shared" ca="1" si="1535"/>
        <v>0</v>
      </c>
      <c r="GZ314" s="19">
        <f t="shared" ca="1" si="1536"/>
        <v>5.6042148835434062</v>
      </c>
      <c r="HA314" s="19">
        <f t="shared" ca="1" si="1537"/>
        <v>0</v>
      </c>
      <c r="HB314" s="72">
        <f t="shared" ca="1" si="1538"/>
        <v>0</v>
      </c>
      <c r="HC314" s="72">
        <f t="shared" ca="1" si="1539"/>
        <v>0</v>
      </c>
      <c r="HD314" s="5"/>
      <c r="HE314" s="5"/>
      <c r="HF314" s="5"/>
      <c r="HG314" s="5">
        <f t="shared" ca="1" si="1330"/>
        <v>94390.9</v>
      </c>
      <c r="HH314" s="5">
        <f t="shared" ca="1" si="1330"/>
        <v>0</v>
      </c>
      <c r="HI314" s="5">
        <f t="shared" ca="1" si="1330"/>
        <v>12584.8</v>
      </c>
      <c r="HJ314" s="5">
        <f t="shared" ca="1" si="1330"/>
        <v>9509.1</v>
      </c>
      <c r="HK314" s="5">
        <f t="shared" ca="1" si="1330"/>
        <v>0</v>
      </c>
      <c r="HL314" s="5">
        <f t="shared" ca="1" si="1330"/>
        <v>0</v>
      </c>
      <c r="HM314" s="5">
        <f t="shared" ca="1" si="1330"/>
        <v>0</v>
      </c>
      <c r="HN314" s="5">
        <f t="shared" ca="1" si="1330"/>
        <v>0</v>
      </c>
      <c r="HO314" s="5">
        <f t="shared" ca="1" si="1330"/>
        <v>22093.9</v>
      </c>
      <c r="HP314" s="5">
        <f t="shared" ca="1" si="1330"/>
        <v>36148.5</v>
      </c>
      <c r="HQ314" s="5">
        <f t="shared" ca="1" si="1330"/>
        <v>0</v>
      </c>
      <c r="HR314" s="5">
        <f t="shared" ca="1" si="1330"/>
        <v>36148.5</v>
      </c>
      <c r="HS314" s="5">
        <f t="shared" ca="1" si="1330"/>
        <v>0</v>
      </c>
      <c r="HT314" s="5">
        <f t="shared" ca="1" si="1330"/>
        <v>0</v>
      </c>
      <c r="HU314" s="5">
        <f t="shared" ca="1" si="1330"/>
        <v>0</v>
      </c>
      <c r="HV314" s="5"/>
      <c r="HW314" s="5">
        <f t="shared" ca="1" si="1331"/>
        <v>2743.36</v>
      </c>
      <c r="HX314" s="5">
        <f t="shared" ca="1" si="1331"/>
        <v>1130.8900000000001</v>
      </c>
      <c r="HY314" s="5">
        <f t="shared" ca="1" si="1331"/>
        <v>0</v>
      </c>
      <c r="HZ314" s="5">
        <f t="shared" ca="1" si="1331"/>
        <v>0</v>
      </c>
      <c r="IA314" s="5">
        <f t="shared" ca="1" si="1331"/>
        <v>0</v>
      </c>
      <c r="IB314" s="5">
        <f t="shared" ca="1" si="1331"/>
        <v>0</v>
      </c>
      <c r="IC314" s="5">
        <f t="shared" ca="1" si="1331"/>
        <v>1453.5</v>
      </c>
      <c r="ID314" s="5">
        <f t="shared" ca="1" si="1331"/>
        <v>0</v>
      </c>
      <c r="IE314" s="5">
        <f t="shared" ca="1" si="1331"/>
        <v>2584.39</v>
      </c>
      <c r="IF314" s="5">
        <f t="shared" ca="1" si="1331"/>
        <v>158.97</v>
      </c>
      <c r="IG314" s="5">
        <f t="shared" ca="1" si="1331"/>
        <v>0</v>
      </c>
      <c r="IH314" s="5">
        <f t="shared" ca="1" si="1331"/>
        <v>0</v>
      </c>
      <c r="II314" s="5">
        <f t="shared" ca="1" si="1331"/>
        <v>0</v>
      </c>
      <c r="IJ314" s="5"/>
      <c r="IK314" s="5">
        <f t="shared" ca="1" si="1572"/>
        <v>67.216200000000001</v>
      </c>
      <c r="IL314" s="5">
        <f t="shared" ca="1" si="1572"/>
        <v>10.7273</v>
      </c>
      <c r="IM314" s="5">
        <f t="shared" ca="1" si="1572"/>
        <v>30.286799999999999</v>
      </c>
      <c r="IN314" s="5">
        <f t="shared" ca="1" si="1572"/>
        <v>14.2095</v>
      </c>
      <c r="IO314" s="5">
        <f t="shared" ca="1" si="1572"/>
        <v>0</v>
      </c>
      <c r="IP314" s="5">
        <f t="shared" ca="1" si="1572"/>
        <v>0</v>
      </c>
      <c r="IQ314" s="5">
        <f t="shared" ca="1" si="1572"/>
        <v>11.992599999999999</v>
      </c>
      <c r="IR314" s="5">
        <f t="shared" ca="1" si="1572"/>
        <v>0</v>
      </c>
      <c r="IS314" s="5"/>
      <c r="IT314" s="19">
        <f t="shared" ca="1" si="1540"/>
        <v>27.098888178042731</v>
      </c>
      <c r="IU314" s="19">
        <f t="shared" ca="1" si="1541"/>
        <v>5.1384938341163755</v>
      </c>
      <c r="IV314" s="19">
        <f t="shared" ca="1" si="1542"/>
        <v>1.9510608591343226</v>
      </c>
      <c r="IW314" s="19">
        <f t="shared" ca="1" si="1543"/>
        <v>1.4742254795939695</v>
      </c>
      <c r="IX314" s="19">
        <f t="shared" ca="1" si="1544"/>
        <v>0</v>
      </c>
      <c r="IY314" s="19">
        <f t="shared" ca="1" si="1545"/>
        <v>0</v>
      </c>
      <c r="IZ314" s="19">
        <f t="shared" ca="1" si="1546"/>
        <v>6.6043565580101964</v>
      </c>
      <c r="JA314" s="19">
        <f t="shared" ca="1" si="1547"/>
        <v>0</v>
      </c>
      <c r="JB314" s="19">
        <f t="shared" ca="1" si="1548"/>
        <v>15.168136730854862</v>
      </c>
      <c r="JC314" s="19">
        <f t="shared" ca="1" si="1549"/>
        <v>6.3265365636444599</v>
      </c>
      <c r="JD314" s="19">
        <f t="shared" ca="1" si="1550"/>
        <v>0</v>
      </c>
      <c r="JE314" s="19">
        <f t="shared" ca="1" si="1551"/>
        <v>5.6042148835434062</v>
      </c>
      <c r="JF314" s="19">
        <f t="shared" ca="1" si="1552"/>
        <v>0</v>
      </c>
      <c r="JG314" s="72">
        <f t="shared" ca="1" si="1553"/>
        <v>0</v>
      </c>
      <c r="JH314" s="72">
        <f t="shared" ca="1" si="1554"/>
        <v>0</v>
      </c>
      <c r="JI314" s="5"/>
      <c r="JJ314" s="5"/>
      <c r="JK314" s="5"/>
      <c r="JL314" s="5">
        <f t="shared" ca="1" si="1332"/>
        <v>94390.9</v>
      </c>
      <c r="JM314" s="5">
        <f t="shared" ca="1" si="1332"/>
        <v>0</v>
      </c>
      <c r="JN314" s="5">
        <f t="shared" ca="1" si="1332"/>
        <v>12584.8</v>
      </c>
      <c r="JO314" s="5">
        <f t="shared" ca="1" si="1332"/>
        <v>9509.1</v>
      </c>
      <c r="JP314" s="5">
        <f t="shared" ca="1" si="1332"/>
        <v>0</v>
      </c>
      <c r="JQ314" s="5">
        <f t="shared" ca="1" si="1332"/>
        <v>0</v>
      </c>
      <c r="JR314" s="5">
        <f t="shared" ca="1" si="1332"/>
        <v>0</v>
      </c>
      <c r="JS314" s="5">
        <f t="shared" ca="1" si="1332"/>
        <v>0</v>
      </c>
      <c r="JT314" s="5">
        <f t="shared" ca="1" si="1332"/>
        <v>22093.9</v>
      </c>
      <c r="JU314" s="5">
        <f t="shared" ca="1" si="1332"/>
        <v>36148.5</v>
      </c>
      <c r="JV314" s="5">
        <f t="shared" ca="1" si="1332"/>
        <v>0</v>
      </c>
      <c r="JW314" s="5">
        <f t="shared" ca="1" si="1332"/>
        <v>36148.5</v>
      </c>
      <c r="JX314" s="5">
        <f t="shared" ca="1" si="1332"/>
        <v>0</v>
      </c>
      <c r="JY314" s="5">
        <f t="shared" ca="1" si="1332"/>
        <v>0</v>
      </c>
      <c r="JZ314" s="5">
        <f t="shared" ca="1" si="1332"/>
        <v>0</v>
      </c>
      <c r="KA314" s="5"/>
      <c r="KB314" s="5">
        <f t="shared" ca="1" si="1333"/>
        <v>2743.36</v>
      </c>
      <c r="KC314" s="5">
        <f t="shared" ca="1" si="1333"/>
        <v>1130.8900000000001</v>
      </c>
      <c r="KD314" s="5">
        <f t="shared" ca="1" si="1333"/>
        <v>0</v>
      </c>
      <c r="KE314" s="5">
        <f t="shared" ca="1" si="1333"/>
        <v>0</v>
      </c>
      <c r="KF314" s="5">
        <f t="shared" ca="1" si="1333"/>
        <v>0</v>
      </c>
      <c r="KG314" s="5">
        <f t="shared" ca="1" si="1333"/>
        <v>0</v>
      </c>
      <c r="KH314" s="5">
        <f t="shared" ca="1" si="1333"/>
        <v>1453.5</v>
      </c>
      <c r="KI314" s="5">
        <f t="shared" ca="1" si="1333"/>
        <v>0</v>
      </c>
      <c r="KJ314" s="5">
        <f t="shared" ca="1" si="1333"/>
        <v>2584.39</v>
      </c>
      <c r="KK314" s="5">
        <f t="shared" ca="1" si="1333"/>
        <v>158.97</v>
      </c>
      <c r="KL314" s="5">
        <f t="shared" ca="1" si="1333"/>
        <v>0</v>
      </c>
      <c r="KM314" s="5">
        <f t="shared" ca="1" si="1333"/>
        <v>0</v>
      </c>
      <c r="KN314" s="5">
        <f t="shared" ca="1" si="1333"/>
        <v>0</v>
      </c>
      <c r="KO314" s="5"/>
      <c r="KP314" s="5">
        <f t="shared" ca="1" si="1573"/>
        <v>67.216200000000001</v>
      </c>
      <c r="KQ314" s="5">
        <f t="shared" ca="1" si="1573"/>
        <v>10.7273</v>
      </c>
      <c r="KR314" s="5">
        <f t="shared" ca="1" si="1573"/>
        <v>30.286799999999999</v>
      </c>
      <c r="KS314" s="5">
        <f t="shared" ca="1" si="1573"/>
        <v>14.2095</v>
      </c>
      <c r="KT314" s="5">
        <f t="shared" ca="1" si="1573"/>
        <v>0</v>
      </c>
      <c r="KU314" s="5">
        <f t="shared" ca="1" si="1573"/>
        <v>0</v>
      </c>
      <c r="KV314" s="5">
        <f t="shared" ca="1" si="1573"/>
        <v>11.992599999999999</v>
      </c>
      <c r="KW314" s="5">
        <f t="shared" ca="1" si="1573"/>
        <v>0</v>
      </c>
      <c r="KX314" s="5"/>
      <c r="KY314" s="19">
        <f t="shared" ca="1" si="1555"/>
        <v>27.098888178042731</v>
      </c>
      <c r="KZ314" s="19">
        <f t="shared" ca="1" si="1556"/>
        <v>5.1384938341163755</v>
      </c>
      <c r="LA314" s="19">
        <f t="shared" ca="1" si="1557"/>
        <v>1.9510608591343226</v>
      </c>
      <c r="LB314" s="19">
        <f t="shared" ca="1" si="1558"/>
        <v>1.4742254795939695</v>
      </c>
      <c r="LC314" s="19">
        <f t="shared" ca="1" si="1559"/>
        <v>0</v>
      </c>
      <c r="LD314" s="19">
        <f t="shared" ca="1" si="1560"/>
        <v>0</v>
      </c>
      <c r="LE314" s="19">
        <f t="shared" ca="1" si="1561"/>
        <v>6.6043565580101964</v>
      </c>
      <c r="LF314" s="19">
        <f t="shared" ca="1" si="1562"/>
        <v>0</v>
      </c>
      <c r="LG314" s="19">
        <f t="shared" ca="1" si="1563"/>
        <v>15.168136730854862</v>
      </c>
      <c r="LH314" s="19">
        <f t="shared" ca="1" si="1564"/>
        <v>6.3265365636444599</v>
      </c>
      <c r="LI314" s="19">
        <f t="shared" ca="1" si="1565"/>
        <v>0</v>
      </c>
      <c r="LJ314" s="19">
        <f t="shared" ca="1" si="1566"/>
        <v>5.6042148835434062</v>
      </c>
      <c r="LK314" s="19">
        <f t="shared" ca="1" si="1567"/>
        <v>0</v>
      </c>
      <c r="LL314" s="72">
        <f t="shared" ca="1" si="1568"/>
        <v>0</v>
      </c>
      <c r="LM314" s="72">
        <f t="shared" ca="1" si="1569"/>
        <v>0</v>
      </c>
    </row>
    <row r="315" spans="1:325" ht="15" customHeight="1" outlineLevel="1" x14ac:dyDescent="0.3">
      <c r="A315" s="5">
        <f>IF('Old Results'!E295='New Results'!E295,'New Results'!E295,"0")</f>
        <v>22008.2</v>
      </c>
      <c r="B315" s="5" t="e">
        <f t="shared" si="1237"/>
        <v>#VALUE!</v>
      </c>
      <c r="C315" s="27">
        <f t="shared" si="1252"/>
        <v>294</v>
      </c>
      <c r="D315" s="41" t="str">
        <f>'Old Results'!C295</f>
        <v>07-Res-1-Zn-HtRcvry_Htg-Clg</v>
      </c>
      <c r="E315" s="41" t="str">
        <f>'New Results'!C295</f>
        <v>07-Res-1-Zn-HtRcvry_Htg-Clg</v>
      </c>
      <c r="F315" s="5">
        <f t="shared" ca="1" si="1422"/>
        <v>0</v>
      </c>
      <c r="G315" s="5">
        <f t="shared" ca="1" si="1423"/>
        <v>0</v>
      </c>
      <c r="H315" s="5">
        <f t="shared" ca="1" si="1424"/>
        <v>0</v>
      </c>
      <c r="I315" s="5">
        <f t="shared" ca="1" si="1425"/>
        <v>0</v>
      </c>
      <c r="J315" s="5">
        <f t="shared" ca="1" si="1426"/>
        <v>0</v>
      </c>
      <c r="K315" s="5">
        <f t="shared" ca="1" si="1427"/>
        <v>0</v>
      </c>
      <c r="L315" s="5">
        <f t="shared" ca="1" si="1428"/>
        <v>0</v>
      </c>
      <c r="M315" s="5">
        <f t="shared" ca="1" si="1429"/>
        <v>0</v>
      </c>
      <c r="N315" s="5">
        <f t="shared" ca="1" si="1430"/>
        <v>0</v>
      </c>
      <c r="O315" s="5">
        <f t="shared" ca="1" si="1431"/>
        <v>0</v>
      </c>
      <c r="P315" s="5">
        <f t="shared" ca="1" si="1432"/>
        <v>0</v>
      </c>
      <c r="Q315" s="5">
        <f t="shared" ca="1" si="1433"/>
        <v>0</v>
      </c>
      <c r="R315" s="5">
        <f t="shared" ca="1" si="1434"/>
        <v>0</v>
      </c>
      <c r="S315" s="5">
        <f t="shared" ca="1" si="1435"/>
        <v>0</v>
      </c>
      <c r="T315" s="5">
        <f t="shared" ca="1" si="1436"/>
        <v>0</v>
      </c>
      <c r="U315" s="5">
        <f t="shared" ca="1" si="1437"/>
        <v>0</v>
      </c>
      <c r="V315" s="5">
        <f t="shared" ca="1" si="1438"/>
        <v>0</v>
      </c>
      <c r="W315" s="5">
        <f t="shared" ca="1" si="1439"/>
        <v>0</v>
      </c>
      <c r="X315" s="5">
        <f t="shared" ca="1" si="1440"/>
        <v>0</v>
      </c>
      <c r="Y315" s="5">
        <f t="shared" ca="1" si="1441"/>
        <v>0</v>
      </c>
      <c r="Z315" s="5">
        <f t="shared" ca="1" si="1442"/>
        <v>0</v>
      </c>
      <c r="AA315" s="5">
        <f t="shared" ca="1" si="1443"/>
        <v>0</v>
      </c>
      <c r="AB315" s="5">
        <f t="shared" ca="1" si="1444"/>
        <v>0</v>
      </c>
      <c r="AC315" s="5">
        <f t="shared" ca="1" si="1445"/>
        <v>0</v>
      </c>
      <c r="AD315" s="5">
        <f t="shared" ca="1" si="1446"/>
        <v>0</v>
      </c>
      <c r="AE315" s="5">
        <f t="shared" ca="1" si="1447"/>
        <v>0</v>
      </c>
      <c r="AF315" s="5">
        <f t="shared" ca="1" si="1448"/>
        <v>0</v>
      </c>
      <c r="AG315" s="5">
        <f t="shared" ca="1" si="1449"/>
        <v>0</v>
      </c>
      <c r="AH315" s="37">
        <f t="shared" ca="1" si="1450"/>
        <v>0</v>
      </c>
      <c r="AI315" s="37">
        <f t="shared" ca="1" si="1451"/>
        <v>0</v>
      </c>
      <c r="AJ315" s="37">
        <f t="shared" ca="1" si="1452"/>
        <v>0</v>
      </c>
      <c r="AK315" s="37">
        <f t="shared" ca="1" si="1453"/>
        <v>0</v>
      </c>
      <c r="AL315" s="37">
        <f t="shared" ca="1" si="1454"/>
        <v>0</v>
      </c>
      <c r="AM315" s="37">
        <f t="shared" ca="1" si="1455"/>
        <v>0</v>
      </c>
      <c r="AN315" s="37">
        <f t="shared" ca="1" si="1456"/>
        <v>0</v>
      </c>
      <c r="AO315" s="37">
        <f t="shared" ca="1" si="1457"/>
        <v>0</v>
      </c>
      <c r="AP315" s="33">
        <f t="shared" ca="1" si="1458"/>
        <v>22.582185694422989</v>
      </c>
      <c r="AQ315" s="33">
        <f t="shared" ca="1" si="1459"/>
        <v>22.582185694422989</v>
      </c>
      <c r="AR315" s="24">
        <f t="shared" ca="1" si="1460"/>
        <v>0</v>
      </c>
      <c r="AS315" s="34">
        <f t="shared" ca="1" si="1461"/>
        <v>56.661900000000003</v>
      </c>
      <c r="AT315" s="34">
        <f t="shared" ca="1" si="1462"/>
        <v>56.661900000000003</v>
      </c>
      <c r="AU315" s="45">
        <f t="shared" ca="1" si="1463"/>
        <v>0</v>
      </c>
      <c r="AV315" s="34">
        <f t="shared" ca="1" si="1464"/>
        <v>12</v>
      </c>
      <c r="AW315" s="34">
        <f t="shared" ca="1" si="1465"/>
        <v>12</v>
      </c>
      <c r="AX315" s="46">
        <f t="shared" ca="1" si="1466"/>
        <v>0</v>
      </c>
      <c r="AY315" s="5"/>
      <c r="AZ315" s="5">
        <f t="shared" ca="1" si="1467"/>
        <v>0</v>
      </c>
      <c r="BA315" s="5">
        <f t="shared" ca="1" si="1468"/>
        <v>0</v>
      </c>
      <c r="BB315" s="5">
        <f t="shared" ca="1" si="1469"/>
        <v>0</v>
      </c>
      <c r="BC315" s="5">
        <f t="shared" ca="1" si="1470"/>
        <v>0</v>
      </c>
      <c r="BD315" s="5">
        <f t="shared" ca="1" si="1471"/>
        <v>0</v>
      </c>
      <c r="BE315" s="5">
        <f t="shared" ca="1" si="1472"/>
        <v>0</v>
      </c>
      <c r="BF315" s="5">
        <f t="shared" ca="1" si="1473"/>
        <v>0</v>
      </c>
      <c r="BG315" s="5">
        <f t="shared" ca="1" si="1474"/>
        <v>0</v>
      </c>
      <c r="BH315" s="5">
        <f t="shared" ca="1" si="1475"/>
        <v>0</v>
      </c>
      <c r="BI315" s="5">
        <f t="shared" ca="1" si="1476"/>
        <v>0</v>
      </c>
      <c r="BJ315" s="5">
        <f t="shared" ca="1" si="1477"/>
        <v>0</v>
      </c>
      <c r="BK315" s="5">
        <f t="shared" ca="1" si="1478"/>
        <v>0</v>
      </c>
      <c r="BL315" s="5">
        <f t="shared" ca="1" si="1479"/>
        <v>0</v>
      </c>
      <c r="BM315" s="5">
        <f t="shared" ca="1" si="1480"/>
        <v>0</v>
      </c>
      <c r="BN315" s="5">
        <f t="shared" ca="1" si="1481"/>
        <v>0</v>
      </c>
      <c r="BO315" s="5">
        <f t="shared" ca="1" si="1482"/>
        <v>0</v>
      </c>
      <c r="BP315" s="5">
        <f t="shared" ca="1" si="1483"/>
        <v>0</v>
      </c>
      <c r="BQ315" s="5">
        <f t="shared" ca="1" si="1484"/>
        <v>0</v>
      </c>
      <c r="BR315" s="5">
        <f t="shared" ca="1" si="1485"/>
        <v>0</v>
      </c>
      <c r="BS315" s="5">
        <f t="shared" ca="1" si="1486"/>
        <v>0</v>
      </c>
      <c r="BT315" s="5">
        <f t="shared" ca="1" si="1487"/>
        <v>0</v>
      </c>
      <c r="BU315" s="5">
        <f t="shared" ca="1" si="1488"/>
        <v>0</v>
      </c>
      <c r="BV315" s="5">
        <f t="shared" ca="1" si="1489"/>
        <v>0</v>
      </c>
      <c r="BW315" s="5">
        <f t="shared" ca="1" si="1490"/>
        <v>0</v>
      </c>
      <c r="BX315" s="5">
        <f t="shared" ca="1" si="1491"/>
        <v>0</v>
      </c>
      <c r="BY315" s="5">
        <f t="shared" ca="1" si="1492"/>
        <v>0</v>
      </c>
      <c r="BZ315" s="5">
        <f t="shared" ca="1" si="1493"/>
        <v>0</v>
      </c>
      <c r="CA315" s="5">
        <f t="shared" ca="1" si="1494"/>
        <v>0</v>
      </c>
      <c r="CB315" s="37">
        <f t="shared" ca="1" si="1495"/>
        <v>0</v>
      </c>
      <c r="CC315" s="37">
        <f t="shared" ca="1" si="1496"/>
        <v>0</v>
      </c>
      <c r="CD315" s="37">
        <f t="shared" ca="1" si="1497"/>
        <v>0</v>
      </c>
      <c r="CE315" s="37">
        <f t="shared" ca="1" si="1498"/>
        <v>0</v>
      </c>
      <c r="CF315" s="37">
        <f t="shared" ca="1" si="1499"/>
        <v>0</v>
      </c>
      <c r="CG315" s="37">
        <f t="shared" ca="1" si="1500"/>
        <v>0</v>
      </c>
      <c r="CH315" s="37">
        <f t="shared" ca="1" si="1501"/>
        <v>0</v>
      </c>
      <c r="CI315" s="19">
        <f t="shared" ca="1" si="1502"/>
        <v>0</v>
      </c>
      <c r="CJ315" s="33">
        <f t="shared" ca="1" si="1503"/>
        <v>27.329482611026794</v>
      </c>
      <c r="CK315" s="33">
        <f t="shared" ca="1" si="1504"/>
        <v>27.329482611026794</v>
      </c>
      <c r="CL315" s="24">
        <f t="shared" ca="1" si="1505"/>
        <v>0</v>
      </c>
      <c r="CM315" s="34">
        <f t="shared" ca="1" si="1506"/>
        <v>68.658699999999996</v>
      </c>
      <c r="CN315" s="34">
        <f t="shared" ca="1" si="1507"/>
        <v>68.658699999999996</v>
      </c>
      <c r="CO315" s="45">
        <f t="shared" ca="1" si="1508"/>
        <v>0</v>
      </c>
      <c r="CP315" s="5"/>
      <c r="CR315" s="5">
        <f t="shared" ca="1" si="1300"/>
        <v>29</v>
      </c>
      <c r="CS315" s="5">
        <f t="shared" ca="1" si="1301"/>
        <v>29</v>
      </c>
      <c r="CT315" s="62">
        <f t="shared" ca="1" si="1509"/>
        <v>0</v>
      </c>
      <c r="CW315" s="5">
        <f t="shared" ca="1" si="1326"/>
        <v>98401.600000000006</v>
      </c>
      <c r="CX315" s="5">
        <f t="shared" ca="1" si="1326"/>
        <v>4491.3</v>
      </c>
      <c r="CY315" s="5">
        <f t="shared" ca="1" si="1326"/>
        <v>11449.6</v>
      </c>
      <c r="CZ315" s="5">
        <f t="shared" ca="1" si="1326"/>
        <v>10163.700000000001</v>
      </c>
      <c r="DA315" s="5">
        <f t="shared" ca="1" si="1326"/>
        <v>0</v>
      </c>
      <c r="DB315" s="5">
        <f t="shared" ca="1" si="1326"/>
        <v>0</v>
      </c>
      <c r="DC315" s="5">
        <f t="shared" ca="1" si="1326"/>
        <v>0</v>
      </c>
      <c r="DD315" s="5">
        <f t="shared" ca="1" si="1326"/>
        <v>0</v>
      </c>
      <c r="DE315" s="5">
        <f t="shared" ca="1" si="1326"/>
        <v>26104.6</v>
      </c>
      <c r="DF315" s="5">
        <f t="shared" ca="1" si="1326"/>
        <v>36148.5</v>
      </c>
      <c r="DG315" s="5">
        <f t="shared" ca="1" si="1326"/>
        <v>0</v>
      </c>
      <c r="DH315" s="5">
        <f t="shared" ca="1" si="1326"/>
        <v>36148.5</v>
      </c>
      <c r="DI315" s="5">
        <f t="shared" ca="1" si="1326"/>
        <v>0</v>
      </c>
      <c r="DJ315" s="5">
        <f t="shared" ca="1" si="1326"/>
        <v>0</v>
      </c>
      <c r="DK315" s="5">
        <f t="shared" ca="1" si="1326"/>
        <v>0</v>
      </c>
      <c r="DL315" s="5"/>
      <c r="DM315" s="5">
        <f t="shared" ca="1" si="1327"/>
        <v>1612.47</v>
      </c>
      <c r="DN315" s="5">
        <f t="shared" ca="1" si="1327"/>
        <v>0</v>
      </c>
      <c r="DO315" s="5">
        <f t="shared" ca="1" si="1327"/>
        <v>0</v>
      </c>
      <c r="DP315" s="5">
        <f t="shared" ca="1" si="1327"/>
        <v>0</v>
      </c>
      <c r="DQ315" s="5">
        <f t="shared" ca="1" si="1327"/>
        <v>0</v>
      </c>
      <c r="DR315" s="5">
        <f t="shared" ca="1" si="1327"/>
        <v>0</v>
      </c>
      <c r="DS315" s="5">
        <f t="shared" ca="1" si="1327"/>
        <v>1453.5</v>
      </c>
      <c r="DT315" s="5">
        <f t="shared" ca="1" si="1327"/>
        <v>0</v>
      </c>
      <c r="DU315" s="5">
        <f t="shared" ca="1" si="1327"/>
        <v>1453.5</v>
      </c>
      <c r="DV315" s="5">
        <f t="shared" ca="1" si="1327"/>
        <v>158.97</v>
      </c>
      <c r="DW315" s="5">
        <f t="shared" ca="1" si="1327"/>
        <v>0</v>
      </c>
      <c r="DX315" s="5">
        <f t="shared" ca="1" si="1327"/>
        <v>0</v>
      </c>
      <c r="DY315" s="5">
        <f t="shared" ca="1" si="1327"/>
        <v>0</v>
      </c>
      <c r="DZ315" s="5"/>
      <c r="EA315" s="5">
        <f t="shared" ca="1" si="1570"/>
        <v>56.661900000000003</v>
      </c>
      <c r="EB315" s="5">
        <f t="shared" ca="1" si="1570"/>
        <v>5.0225200000000001</v>
      </c>
      <c r="EC315" s="5">
        <f t="shared" ca="1" si="1570"/>
        <v>24.9161</v>
      </c>
      <c r="ED315" s="5">
        <f t="shared" ca="1" si="1570"/>
        <v>14.730600000000001</v>
      </c>
      <c r="EE315" s="5">
        <f t="shared" ca="1" si="1570"/>
        <v>0</v>
      </c>
      <c r="EF315" s="5">
        <f t="shared" ca="1" si="1570"/>
        <v>0</v>
      </c>
      <c r="EG315" s="5">
        <f t="shared" ca="1" si="1570"/>
        <v>11.992599999999999</v>
      </c>
      <c r="EH315" s="5">
        <f t="shared" ca="1" si="1570"/>
        <v>0</v>
      </c>
      <c r="EI315" s="5"/>
      <c r="EJ315" s="19">
        <f t="shared" ca="1" si="1510"/>
        <v>22.582185694422989</v>
      </c>
      <c r="EK315" s="19">
        <f t="shared" ca="1" si="1511"/>
        <v>0.69630026989940108</v>
      </c>
      <c r="EL315" s="19">
        <f t="shared" ca="1" si="1512"/>
        <v>1.7750672567497567</v>
      </c>
      <c r="EM315" s="19">
        <f t="shared" ca="1" si="1513"/>
        <v>1.575710162575767</v>
      </c>
      <c r="EN315" s="19">
        <f t="shared" ca="1" si="1514"/>
        <v>0</v>
      </c>
      <c r="EO315" s="19">
        <f t="shared" ca="1" si="1515"/>
        <v>0</v>
      </c>
      <c r="EP315" s="19">
        <f t="shared" ca="1" si="1516"/>
        <v>6.6043565580101964</v>
      </c>
      <c r="EQ315" s="19">
        <f t="shared" ca="1" si="1517"/>
        <v>0</v>
      </c>
      <c r="ER315" s="19">
        <f t="shared" ca="1" si="1518"/>
        <v>10.651434247235121</v>
      </c>
      <c r="ES315" s="19">
        <f t="shared" ca="1" si="1519"/>
        <v>6.3265365636444599</v>
      </c>
      <c r="ET315" s="19">
        <f t="shared" ca="1" si="1520"/>
        <v>0</v>
      </c>
      <c r="EU315" s="19">
        <f t="shared" ca="1" si="1521"/>
        <v>5.6042148835434062</v>
      </c>
      <c r="EV315" s="19">
        <f t="shared" ca="1" si="1522"/>
        <v>0</v>
      </c>
      <c r="EW315" s="72">
        <f t="shared" ca="1" si="1523"/>
        <v>0</v>
      </c>
      <c r="EX315" s="72">
        <f t="shared" ca="1" si="1524"/>
        <v>0</v>
      </c>
      <c r="EY315" s="5"/>
      <c r="EZ315" s="5"/>
      <c r="FA315" s="5"/>
      <c r="FB315" s="5">
        <f t="shared" ca="1" si="1328"/>
        <v>98401.600000000006</v>
      </c>
      <c r="FC315" s="5">
        <f t="shared" ca="1" si="1328"/>
        <v>4491.3</v>
      </c>
      <c r="FD315" s="5">
        <f t="shared" ca="1" si="1328"/>
        <v>11449.6</v>
      </c>
      <c r="FE315" s="5">
        <f t="shared" ca="1" si="1328"/>
        <v>10163.700000000001</v>
      </c>
      <c r="FF315" s="5">
        <f t="shared" ca="1" si="1328"/>
        <v>0</v>
      </c>
      <c r="FG315" s="5">
        <f t="shared" ca="1" si="1328"/>
        <v>0</v>
      </c>
      <c r="FH315" s="5">
        <f t="shared" ca="1" si="1328"/>
        <v>0</v>
      </c>
      <c r="FI315" s="5">
        <f t="shared" ca="1" si="1328"/>
        <v>0</v>
      </c>
      <c r="FJ315" s="5">
        <f t="shared" ca="1" si="1328"/>
        <v>26104.6</v>
      </c>
      <c r="FK315" s="5">
        <f t="shared" ca="1" si="1328"/>
        <v>36148.5</v>
      </c>
      <c r="FL315" s="5">
        <f t="shared" ca="1" si="1328"/>
        <v>0</v>
      </c>
      <c r="FM315" s="5">
        <f t="shared" ca="1" si="1328"/>
        <v>36148.5</v>
      </c>
      <c r="FN315" s="5">
        <f t="shared" ca="1" si="1328"/>
        <v>0</v>
      </c>
      <c r="FO315" s="5">
        <f t="shared" ca="1" si="1328"/>
        <v>0</v>
      </c>
      <c r="FP315" s="5">
        <f t="shared" ca="1" si="1328"/>
        <v>0</v>
      </c>
      <c r="FQ315" s="5"/>
      <c r="FR315" s="5">
        <f t="shared" ca="1" si="1329"/>
        <v>1612.47</v>
      </c>
      <c r="FS315" s="5">
        <f t="shared" ca="1" si="1329"/>
        <v>0</v>
      </c>
      <c r="FT315" s="5">
        <f t="shared" ca="1" si="1329"/>
        <v>0</v>
      </c>
      <c r="FU315" s="5">
        <f t="shared" ca="1" si="1329"/>
        <v>0</v>
      </c>
      <c r="FV315" s="5">
        <f t="shared" ca="1" si="1329"/>
        <v>0</v>
      </c>
      <c r="FW315" s="5">
        <f t="shared" ca="1" si="1329"/>
        <v>0</v>
      </c>
      <c r="FX315" s="5">
        <f t="shared" ca="1" si="1329"/>
        <v>1453.5</v>
      </c>
      <c r="FY315" s="5">
        <f t="shared" ca="1" si="1329"/>
        <v>0</v>
      </c>
      <c r="FZ315" s="5">
        <f t="shared" ca="1" si="1329"/>
        <v>1453.5</v>
      </c>
      <c r="GA315" s="5">
        <f t="shared" ca="1" si="1329"/>
        <v>158.97</v>
      </c>
      <c r="GB315" s="5">
        <f t="shared" ca="1" si="1329"/>
        <v>0</v>
      </c>
      <c r="GC315" s="5">
        <f t="shared" ca="1" si="1329"/>
        <v>0</v>
      </c>
      <c r="GD315" s="5">
        <f t="shared" ca="1" si="1329"/>
        <v>0</v>
      </c>
      <c r="GE315" s="5"/>
      <c r="GF315" s="5">
        <f t="shared" ca="1" si="1571"/>
        <v>56.661900000000003</v>
      </c>
      <c r="GG315" s="5">
        <f t="shared" ca="1" si="1571"/>
        <v>5.0225200000000001</v>
      </c>
      <c r="GH315" s="5">
        <f t="shared" ca="1" si="1571"/>
        <v>24.9161</v>
      </c>
      <c r="GI315" s="5">
        <f t="shared" ca="1" si="1571"/>
        <v>14.730600000000001</v>
      </c>
      <c r="GJ315" s="5">
        <f t="shared" ca="1" si="1571"/>
        <v>0</v>
      </c>
      <c r="GK315" s="5">
        <f t="shared" ca="1" si="1571"/>
        <v>0</v>
      </c>
      <c r="GL315" s="5">
        <f t="shared" ca="1" si="1571"/>
        <v>11.992599999999999</v>
      </c>
      <c r="GM315" s="5">
        <f t="shared" ca="1" si="1571"/>
        <v>0</v>
      </c>
      <c r="GN315" s="5"/>
      <c r="GO315" s="19">
        <f t="shared" ca="1" si="1525"/>
        <v>22.582185694422989</v>
      </c>
      <c r="GP315" s="19">
        <f t="shared" ca="1" si="1526"/>
        <v>0.69630026989940108</v>
      </c>
      <c r="GQ315" s="19">
        <f t="shared" ca="1" si="1527"/>
        <v>1.7750672567497567</v>
      </c>
      <c r="GR315" s="19">
        <f t="shared" ca="1" si="1528"/>
        <v>1.575710162575767</v>
      </c>
      <c r="GS315" s="19">
        <f t="shared" ca="1" si="1529"/>
        <v>0</v>
      </c>
      <c r="GT315" s="19">
        <f t="shared" ca="1" si="1530"/>
        <v>0</v>
      </c>
      <c r="GU315" s="19">
        <f t="shared" ca="1" si="1531"/>
        <v>6.6043565580101964</v>
      </c>
      <c r="GV315" s="19">
        <f t="shared" ca="1" si="1532"/>
        <v>0</v>
      </c>
      <c r="GW315" s="19">
        <f t="shared" ca="1" si="1533"/>
        <v>10.651434247235121</v>
      </c>
      <c r="GX315" s="19">
        <f t="shared" ca="1" si="1534"/>
        <v>6.3265365636444599</v>
      </c>
      <c r="GY315" s="19">
        <f t="shared" ca="1" si="1535"/>
        <v>0</v>
      </c>
      <c r="GZ315" s="19">
        <f t="shared" ca="1" si="1536"/>
        <v>5.6042148835434062</v>
      </c>
      <c r="HA315" s="19">
        <f t="shared" ca="1" si="1537"/>
        <v>0</v>
      </c>
      <c r="HB315" s="72">
        <f t="shared" ca="1" si="1538"/>
        <v>0</v>
      </c>
      <c r="HC315" s="72">
        <f t="shared" ca="1" si="1539"/>
        <v>0</v>
      </c>
      <c r="HD315" s="5"/>
      <c r="HE315" s="5"/>
      <c r="HF315" s="5"/>
      <c r="HG315" s="5">
        <f t="shared" ca="1" si="1330"/>
        <v>95356.6</v>
      </c>
      <c r="HH315" s="5">
        <f t="shared" ca="1" si="1330"/>
        <v>0</v>
      </c>
      <c r="HI315" s="5">
        <f t="shared" ca="1" si="1330"/>
        <v>12555.2</v>
      </c>
      <c r="HJ315" s="5">
        <f t="shared" ca="1" si="1330"/>
        <v>10504.4</v>
      </c>
      <c r="HK315" s="5">
        <f t="shared" ca="1" si="1330"/>
        <v>0</v>
      </c>
      <c r="HL315" s="5">
        <f t="shared" ca="1" si="1330"/>
        <v>0</v>
      </c>
      <c r="HM315" s="5">
        <f t="shared" ca="1" si="1330"/>
        <v>0</v>
      </c>
      <c r="HN315" s="5">
        <f t="shared" ca="1" si="1330"/>
        <v>0</v>
      </c>
      <c r="HO315" s="5">
        <f t="shared" ca="1" si="1330"/>
        <v>23059.599999999999</v>
      </c>
      <c r="HP315" s="5">
        <f t="shared" ca="1" si="1330"/>
        <v>36148.5</v>
      </c>
      <c r="HQ315" s="5">
        <f t="shared" ca="1" si="1330"/>
        <v>0</v>
      </c>
      <c r="HR315" s="5">
        <f t="shared" ca="1" si="1330"/>
        <v>36148.5</v>
      </c>
      <c r="HS315" s="5">
        <f t="shared" ca="1" si="1330"/>
        <v>0</v>
      </c>
      <c r="HT315" s="5">
        <f t="shared" ca="1" si="1330"/>
        <v>0</v>
      </c>
      <c r="HU315" s="5">
        <f t="shared" ca="1" si="1330"/>
        <v>0</v>
      </c>
      <c r="HV315" s="5"/>
      <c r="HW315" s="5">
        <f t="shared" ca="1" si="1331"/>
        <v>2761.16</v>
      </c>
      <c r="HX315" s="5">
        <f t="shared" ca="1" si="1331"/>
        <v>1148.69</v>
      </c>
      <c r="HY315" s="5">
        <f t="shared" ca="1" si="1331"/>
        <v>0</v>
      </c>
      <c r="HZ315" s="5">
        <f t="shared" ca="1" si="1331"/>
        <v>0</v>
      </c>
      <c r="IA315" s="5">
        <f t="shared" ca="1" si="1331"/>
        <v>0</v>
      </c>
      <c r="IB315" s="5">
        <f t="shared" ca="1" si="1331"/>
        <v>0</v>
      </c>
      <c r="IC315" s="5">
        <f t="shared" ca="1" si="1331"/>
        <v>1453.5</v>
      </c>
      <c r="ID315" s="5">
        <f t="shared" ca="1" si="1331"/>
        <v>0</v>
      </c>
      <c r="IE315" s="5">
        <f t="shared" ca="1" si="1331"/>
        <v>2602.19</v>
      </c>
      <c r="IF315" s="5">
        <f t="shared" ca="1" si="1331"/>
        <v>158.97</v>
      </c>
      <c r="IG315" s="5">
        <f t="shared" ca="1" si="1331"/>
        <v>0</v>
      </c>
      <c r="IH315" s="5">
        <f t="shared" ca="1" si="1331"/>
        <v>0</v>
      </c>
      <c r="II315" s="5">
        <f t="shared" ca="1" si="1331"/>
        <v>0</v>
      </c>
      <c r="IJ315" s="5"/>
      <c r="IK315" s="5">
        <f t="shared" ca="1" si="1572"/>
        <v>68.658699999999996</v>
      </c>
      <c r="IL315" s="5">
        <f t="shared" ca="1" si="1572"/>
        <v>10.894500000000001</v>
      </c>
      <c r="IM315" s="5">
        <f t="shared" ca="1" si="1572"/>
        <v>30.309799999999999</v>
      </c>
      <c r="IN315" s="5">
        <f t="shared" ca="1" si="1572"/>
        <v>15.4618</v>
      </c>
      <c r="IO315" s="5">
        <f t="shared" ca="1" si="1572"/>
        <v>0</v>
      </c>
      <c r="IP315" s="5">
        <f t="shared" ca="1" si="1572"/>
        <v>0</v>
      </c>
      <c r="IQ315" s="5">
        <f t="shared" ca="1" si="1572"/>
        <v>11.992599999999999</v>
      </c>
      <c r="IR315" s="5">
        <f t="shared" ca="1" si="1572"/>
        <v>0</v>
      </c>
      <c r="IS315" s="5"/>
      <c r="IT315" s="19">
        <f t="shared" ca="1" si="1540"/>
        <v>27.329482611026794</v>
      </c>
      <c r="IU315" s="19">
        <f t="shared" ca="1" si="1541"/>
        <v>5.2193727792368296</v>
      </c>
      <c r="IV315" s="19">
        <f t="shared" ca="1" si="1542"/>
        <v>1.9464718786634072</v>
      </c>
      <c r="IW315" s="19">
        <f t="shared" ca="1" si="1543"/>
        <v>1.6285299479284991</v>
      </c>
      <c r="IX315" s="19">
        <f t="shared" ca="1" si="1544"/>
        <v>0</v>
      </c>
      <c r="IY315" s="19">
        <f t="shared" ca="1" si="1545"/>
        <v>0</v>
      </c>
      <c r="IZ315" s="19">
        <f t="shared" ca="1" si="1546"/>
        <v>6.6043565580101964</v>
      </c>
      <c r="JA315" s="19">
        <f t="shared" ca="1" si="1547"/>
        <v>0</v>
      </c>
      <c r="JB315" s="19">
        <f t="shared" ca="1" si="1548"/>
        <v>15.398731163838931</v>
      </c>
      <c r="JC315" s="19">
        <f t="shared" ca="1" si="1549"/>
        <v>6.3265365636444599</v>
      </c>
      <c r="JD315" s="19">
        <f t="shared" ca="1" si="1550"/>
        <v>0</v>
      </c>
      <c r="JE315" s="19">
        <f t="shared" ca="1" si="1551"/>
        <v>5.6042148835434062</v>
      </c>
      <c r="JF315" s="19">
        <f t="shared" ca="1" si="1552"/>
        <v>0</v>
      </c>
      <c r="JG315" s="72">
        <f t="shared" ca="1" si="1553"/>
        <v>0</v>
      </c>
      <c r="JH315" s="72">
        <f t="shared" ca="1" si="1554"/>
        <v>0</v>
      </c>
      <c r="JI315" s="5"/>
      <c r="JJ315" s="5"/>
      <c r="JK315" s="5"/>
      <c r="JL315" s="5">
        <f t="shared" ca="1" si="1332"/>
        <v>95356.6</v>
      </c>
      <c r="JM315" s="5">
        <f t="shared" ca="1" si="1332"/>
        <v>0</v>
      </c>
      <c r="JN315" s="5">
        <f t="shared" ca="1" si="1332"/>
        <v>12555.2</v>
      </c>
      <c r="JO315" s="5">
        <f t="shared" ca="1" si="1332"/>
        <v>10504.4</v>
      </c>
      <c r="JP315" s="5">
        <f t="shared" ca="1" si="1332"/>
        <v>0</v>
      </c>
      <c r="JQ315" s="5">
        <f t="shared" ca="1" si="1332"/>
        <v>0</v>
      </c>
      <c r="JR315" s="5">
        <f t="shared" ca="1" si="1332"/>
        <v>0</v>
      </c>
      <c r="JS315" s="5">
        <f t="shared" ca="1" si="1332"/>
        <v>0</v>
      </c>
      <c r="JT315" s="5">
        <f t="shared" ca="1" si="1332"/>
        <v>23059.599999999999</v>
      </c>
      <c r="JU315" s="5">
        <f t="shared" ca="1" si="1332"/>
        <v>36148.5</v>
      </c>
      <c r="JV315" s="5">
        <f t="shared" ca="1" si="1332"/>
        <v>0</v>
      </c>
      <c r="JW315" s="5">
        <f t="shared" ca="1" si="1332"/>
        <v>36148.5</v>
      </c>
      <c r="JX315" s="5">
        <f t="shared" ca="1" si="1332"/>
        <v>0</v>
      </c>
      <c r="JY315" s="5">
        <f t="shared" ca="1" si="1332"/>
        <v>0</v>
      </c>
      <c r="JZ315" s="5">
        <f t="shared" ca="1" si="1332"/>
        <v>0</v>
      </c>
      <c r="KA315" s="5"/>
      <c r="KB315" s="5">
        <f t="shared" ca="1" si="1333"/>
        <v>2761.16</v>
      </c>
      <c r="KC315" s="5">
        <f t="shared" ca="1" si="1333"/>
        <v>1148.69</v>
      </c>
      <c r="KD315" s="5">
        <f t="shared" ca="1" si="1333"/>
        <v>0</v>
      </c>
      <c r="KE315" s="5">
        <f t="shared" ca="1" si="1333"/>
        <v>0</v>
      </c>
      <c r="KF315" s="5">
        <f t="shared" ca="1" si="1333"/>
        <v>0</v>
      </c>
      <c r="KG315" s="5">
        <f t="shared" ca="1" si="1333"/>
        <v>0</v>
      </c>
      <c r="KH315" s="5">
        <f t="shared" ca="1" si="1333"/>
        <v>1453.5</v>
      </c>
      <c r="KI315" s="5">
        <f t="shared" ca="1" si="1333"/>
        <v>0</v>
      </c>
      <c r="KJ315" s="5">
        <f t="shared" ca="1" si="1333"/>
        <v>2602.19</v>
      </c>
      <c r="KK315" s="5">
        <f t="shared" ca="1" si="1333"/>
        <v>158.97</v>
      </c>
      <c r="KL315" s="5">
        <f t="shared" ca="1" si="1333"/>
        <v>0</v>
      </c>
      <c r="KM315" s="5">
        <f t="shared" ca="1" si="1333"/>
        <v>0</v>
      </c>
      <c r="KN315" s="5">
        <f t="shared" ca="1" si="1333"/>
        <v>0</v>
      </c>
      <c r="KO315" s="5"/>
      <c r="KP315" s="5">
        <f t="shared" ca="1" si="1573"/>
        <v>68.658699999999996</v>
      </c>
      <c r="KQ315" s="5">
        <f t="shared" ca="1" si="1573"/>
        <v>10.894500000000001</v>
      </c>
      <c r="KR315" s="5">
        <f t="shared" ca="1" si="1573"/>
        <v>30.309799999999999</v>
      </c>
      <c r="KS315" s="5">
        <f t="shared" ca="1" si="1573"/>
        <v>15.4618</v>
      </c>
      <c r="KT315" s="5">
        <f t="shared" ca="1" si="1573"/>
        <v>0</v>
      </c>
      <c r="KU315" s="5">
        <f t="shared" ca="1" si="1573"/>
        <v>0</v>
      </c>
      <c r="KV315" s="5">
        <f t="shared" ca="1" si="1573"/>
        <v>11.992599999999999</v>
      </c>
      <c r="KW315" s="5">
        <f t="shared" ca="1" si="1573"/>
        <v>0</v>
      </c>
      <c r="KX315" s="5"/>
      <c r="KY315" s="19">
        <f t="shared" ca="1" si="1555"/>
        <v>27.329482611026794</v>
      </c>
      <c r="KZ315" s="19">
        <f t="shared" ca="1" si="1556"/>
        <v>5.2193727792368296</v>
      </c>
      <c r="LA315" s="19">
        <f t="shared" ca="1" si="1557"/>
        <v>1.9464718786634072</v>
      </c>
      <c r="LB315" s="19">
        <f t="shared" ca="1" si="1558"/>
        <v>1.6285299479284991</v>
      </c>
      <c r="LC315" s="19">
        <f t="shared" ca="1" si="1559"/>
        <v>0</v>
      </c>
      <c r="LD315" s="19">
        <f t="shared" ca="1" si="1560"/>
        <v>0</v>
      </c>
      <c r="LE315" s="19">
        <f t="shared" ca="1" si="1561"/>
        <v>6.6043565580101964</v>
      </c>
      <c r="LF315" s="19">
        <f t="shared" ca="1" si="1562"/>
        <v>0</v>
      </c>
      <c r="LG315" s="19">
        <f t="shared" ca="1" si="1563"/>
        <v>15.398731163838931</v>
      </c>
      <c r="LH315" s="19">
        <f t="shared" ca="1" si="1564"/>
        <v>6.3265365636444599</v>
      </c>
      <c r="LI315" s="19">
        <f t="shared" ca="1" si="1565"/>
        <v>0</v>
      </c>
      <c r="LJ315" s="19">
        <f t="shared" ca="1" si="1566"/>
        <v>5.6042148835434062</v>
      </c>
      <c r="LK315" s="19">
        <f t="shared" ca="1" si="1567"/>
        <v>0</v>
      </c>
      <c r="LL315" s="72">
        <f t="shared" ca="1" si="1568"/>
        <v>0</v>
      </c>
      <c r="LM315" s="72">
        <f t="shared" ca="1" si="1569"/>
        <v>0</v>
      </c>
    </row>
    <row r="316" spans="1:325" ht="15" customHeight="1" outlineLevel="1" x14ac:dyDescent="0.3">
      <c r="A316" s="5">
        <f>IF('Old Results'!E296='New Results'!E296,'New Results'!E296,"0")</f>
        <v>94088</v>
      </c>
      <c r="B316" s="5" t="e">
        <f t="shared" si="1237"/>
        <v>#VALUE!</v>
      </c>
      <c r="C316" s="27">
        <f t="shared" si="1252"/>
        <v>295</v>
      </c>
      <c r="D316" s="41" t="str">
        <f>'Old Results'!C296</f>
        <v>HRR10S_40WWR_IndGasInst_CZ04</v>
      </c>
      <c r="E316" s="41" t="str">
        <f>'New Results'!C296</f>
        <v>HRR10S_40WWR_IndGasInst_CZ04</v>
      </c>
      <c r="F316" s="5">
        <f t="shared" ca="1" si="1422"/>
        <v>0</v>
      </c>
      <c r="G316" s="5">
        <f t="shared" ca="1" si="1423"/>
        <v>0</v>
      </c>
      <c r="H316" s="5">
        <f t="shared" ca="1" si="1424"/>
        <v>0</v>
      </c>
      <c r="I316" s="5">
        <f t="shared" ca="1" si="1425"/>
        <v>0</v>
      </c>
      <c r="J316" s="5">
        <f t="shared" ca="1" si="1426"/>
        <v>0</v>
      </c>
      <c r="K316" s="5">
        <f t="shared" ca="1" si="1427"/>
        <v>0</v>
      </c>
      <c r="L316" s="5">
        <f t="shared" ca="1" si="1428"/>
        <v>0</v>
      </c>
      <c r="M316" s="5">
        <f t="shared" ca="1" si="1429"/>
        <v>0</v>
      </c>
      <c r="N316" s="5">
        <f t="shared" ca="1" si="1430"/>
        <v>0</v>
      </c>
      <c r="O316" s="5">
        <f t="shared" ca="1" si="1431"/>
        <v>0</v>
      </c>
      <c r="P316" s="5">
        <f t="shared" ca="1" si="1432"/>
        <v>0</v>
      </c>
      <c r="Q316" s="5">
        <f t="shared" ca="1" si="1433"/>
        <v>0</v>
      </c>
      <c r="R316" s="5">
        <f t="shared" ca="1" si="1434"/>
        <v>0</v>
      </c>
      <c r="S316" s="5">
        <f t="shared" ca="1" si="1435"/>
        <v>0</v>
      </c>
      <c r="T316" s="5">
        <f t="shared" ca="1" si="1436"/>
        <v>0</v>
      </c>
      <c r="U316" s="5">
        <f t="shared" ca="1" si="1437"/>
        <v>0</v>
      </c>
      <c r="V316" s="5">
        <f t="shared" ca="1" si="1438"/>
        <v>0</v>
      </c>
      <c r="W316" s="5">
        <f t="shared" ca="1" si="1439"/>
        <v>0</v>
      </c>
      <c r="X316" s="5">
        <f t="shared" ca="1" si="1440"/>
        <v>0</v>
      </c>
      <c r="Y316" s="5">
        <f t="shared" ca="1" si="1441"/>
        <v>0</v>
      </c>
      <c r="Z316" s="5">
        <f t="shared" ca="1" si="1442"/>
        <v>0</v>
      </c>
      <c r="AA316" s="5">
        <f t="shared" ca="1" si="1443"/>
        <v>0</v>
      </c>
      <c r="AB316" s="5">
        <f t="shared" ca="1" si="1444"/>
        <v>0</v>
      </c>
      <c r="AC316" s="5">
        <f t="shared" ca="1" si="1445"/>
        <v>0</v>
      </c>
      <c r="AD316" s="5">
        <f t="shared" ca="1" si="1446"/>
        <v>0</v>
      </c>
      <c r="AE316" s="5">
        <f t="shared" ca="1" si="1447"/>
        <v>0</v>
      </c>
      <c r="AF316" s="5">
        <f t="shared" ca="1" si="1448"/>
        <v>0</v>
      </c>
      <c r="AG316" s="5">
        <f t="shared" ca="1" si="1449"/>
        <v>0</v>
      </c>
      <c r="AH316" s="37">
        <f t="shared" ca="1" si="1450"/>
        <v>0</v>
      </c>
      <c r="AI316" s="37">
        <f t="shared" ca="1" si="1451"/>
        <v>0</v>
      </c>
      <c r="AJ316" s="37">
        <f t="shared" ca="1" si="1452"/>
        <v>0</v>
      </c>
      <c r="AK316" s="37">
        <f t="shared" ca="1" si="1453"/>
        <v>0</v>
      </c>
      <c r="AL316" s="37">
        <f t="shared" ca="1" si="1454"/>
        <v>0</v>
      </c>
      <c r="AM316" s="37">
        <f t="shared" ca="1" si="1455"/>
        <v>0</v>
      </c>
      <c r="AN316" s="37">
        <f t="shared" ca="1" si="1456"/>
        <v>0</v>
      </c>
      <c r="AO316" s="37">
        <f t="shared" ca="1" si="1457"/>
        <v>0</v>
      </c>
      <c r="AP316" s="33">
        <f t="shared" ca="1" si="1458"/>
        <v>31.162281311112999</v>
      </c>
      <c r="AQ316" s="33">
        <f t="shared" ca="1" si="1459"/>
        <v>31.162281311112999</v>
      </c>
      <c r="AR316" s="24">
        <f t="shared" ca="1" si="1460"/>
        <v>0</v>
      </c>
      <c r="AS316" s="34">
        <f t="shared" ca="1" si="1461"/>
        <v>77.713899999999995</v>
      </c>
      <c r="AT316" s="34">
        <f t="shared" ca="1" si="1462"/>
        <v>77.713899999999995</v>
      </c>
      <c r="AU316" s="45">
        <f t="shared" ca="1" si="1463"/>
        <v>0</v>
      </c>
      <c r="AV316" s="80">
        <f t="shared" ca="1" si="1464"/>
        <v>-2.2000000000000002</v>
      </c>
      <c r="AW316" s="80">
        <f t="shared" ca="1" si="1465"/>
        <v>-2.2000000000000002</v>
      </c>
      <c r="AX316" s="46">
        <f t="shared" ca="1" si="1466"/>
        <v>0</v>
      </c>
      <c r="AY316" s="5"/>
      <c r="AZ316" s="5">
        <f t="shared" ca="1" si="1467"/>
        <v>0</v>
      </c>
      <c r="BA316" s="5">
        <f t="shared" ca="1" si="1468"/>
        <v>0</v>
      </c>
      <c r="BB316" s="5">
        <f t="shared" ca="1" si="1469"/>
        <v>0</v>
      </c>
      <c r="BC316" s="5">
        <f t="shared" ca="1" si="1470"/>
        <v>0</v>
      </c>
      <c r="BD316" s="5">
        <f t="shared" ca="1" si="1471"/>
        <v>0</v>
      </c>
      <c r="BE316" s="5">
        <f t="shared" ca="1" si="1472"/>
        <v>0</v>
      </c>
      <c r="BF316" s="5">
        <f t="shared" ca="1" si="1473"/>
        <v>0</v>
      </c>
      <c r="BG316" s="5">
        <f t="shared" ca="1" si="1474"/>
        <v>0</v>
      </c>
      <c r="BH316" s="5">
        <f t="shared" ca="1" si="1475"/>
        <v>0</v>
      </c>
      <c r="BI316" s="5">
        <f t="shared" ca="1" si="1476"/>
        <v>0</v>
      </c>
      <c r="BJ316" s="5">
        <f t="shared" ca="1" si="1477"/>
        <v>0</v>
      </c>
      <c r="BK316" s="5">
        <f t="shared" ca="1" si="1478"/>
        <v>0</v>
      </c>
      <c r="BL316" s="5">
        <f t="shared" ca="1" si="1479"/>
        <v>0</v>
      </c>
      <c r="BM316" s="5">
        <f t="shared" ca="1" si="1480"/>
        <v>0</v>
      </c>
      <c r="BN316" s="5">
        <f t="shared" ca="1" si="1481"/>
        <v>0</v>
      </c>
      <c r="BO316" s="5">
        <f t="shared" ca="1" si="1482"/>
        <v>0</v>
      </c>
      <c r="BP316" s="5">
        <f t="shared" ca="1" si="1483"/>
        <v>0</v>
      </c>
      <c r="BQ316" s="5">
        <f t="shared" ca="1" si="1484"/>
        <v>0</v>
      </c>
      <c r="BR316" s="5">
        <f t="shared" ca="1" si="1485"/>
        <v>0</v>
      </c>
      <c r="BS316" s="5">
        <f t="shared" ca="1" si="1486"/>
        <v>0</v>
      </c>
      <c r="BT316" s="5">
        <f t="shared" ca="1" si="1487"/>
        <v>0</v>
      </c>
      <c r="BU316" s="5">
        <f t="shared" ca="1" si="1488"/>
        <v>0</v>
      </c>
      <c r="BV316" s="5">
        <f t="shared" ca="1" si="1489"/>
        <v>0</v>
      </c>
      <c r="BW316" s="5">
        <f t="shared" ca="1" si="1490"/>
        <v>0</v>
      </c>
      <c r="BX316" s="5">
        <f t="shared" ca="1" si="1491"/>
        <v>0</v>
      </c>
      <c r="BY316" s="5">
        <f t="shared" ca="1" si="1492"/>
        <v>0</v>
      </c>
      <c r="BZ316" s="5">
        <f t="shared" ca="1" si="1493"/>
        <v>0</v>
      </c>
      <c r="CA316" s="5">
        <f t="shared" ca="1" si="1494"/>
        <v>0</v>
      </c>
      <c r="CB316" s="37">
        <f t="shared" ca="1" si="1495"/>
        <v>0</v>
      </c>
      <c r="CC316" s="37">
        <f t="shared" ca="1" si="1496"/>
        <v>0</v>
      </c>
      <c r="CD316" s="37">
        <f t="shared" ca="1" si="1497"/>
        <v>0</v>
      </c>
      <c r="CE316" s="37">
        <f t="shared" ca="1" si="1498"/>
        <v>0</v>
      </c>
      <c r="CF316" s="37">
        <f t="shared" ca="1" si="1499"/>
        <v>0</v>
      </c>
      <c r="CG316" s="37">
        <f t="shared" ca="1" si="1500"/>
        <v>0</v>
      </c>
      <c r="CH316" s="37">
        <f t="shared" ca="1" si="1501"/>
        <v>0</v>
      </c>
      <c r="CI316" s="19">
        <f t="shared" ca="1" si="1502"/>
        <v>0</v>
      </c>
      <c r="CJ316" s="33">
        <f t="shared" ca="1" si="1503"/>
        <v>30.826879134427347</v>
      </c>
      <c r="CK316" s="33">
        <f t="shared" ca="1" si="1504"/>
        <v>30.826879134427347</v>
      </c>
      <c r="CL316" s="24">
        <f t="shared" ca="1" si="1505"/>
        <v>0</v>
      </c>
      <c r="CM316" s="34">
        <f t="shared" ca="1" si="1506"/>
        <v>75.522599999999997</v>
      </c>
      <c r="CN316" s="34">
        <f t="shared" ca="1" si="1507"/>
        <v>75.522599999999997</v>
      </c>
      <c r="CO316" s="45">
        <f t="shared" ca="1" si="1508"/>
        <v>0</v>
      </c>
      <c r="CP316" s="5"/>
      <c r="CR316" s="5">
        <f t="shared" ca="1" si="1300"/>
        <v>1188</v>
      </c>
      <c r="CS316" s="5">
        <f t="shared" ca="1" si="1301"/>
        <v>1156</v>
      </c>
      <c r="CT316" s="62">
        <f t="shared" ca="1" si="1509"/>
        <v>2.6936026936026924E-2</v>
      </c>
      <c r="CW316" s="5">
        <f t="shared" ca="1" si="1326"/>
        <v>457077</v>
      </c>
      <c r="CX316" s="5">
        <f t="shared" ca="1" si="1326"/>
        <v>12.352</v>
      </c>
      <c r="CY316" s="5">
        <f t="shared" ca="1" si="1326"/>
        <v>28475.8</v>
      </c>
      <c r="CZ316" s="5">
        <f t="shared" ca="1" si="1326"/>
        <v>59144.1</v>
      </c>
      <c r="DA316" s="5">
        <f t="shared" ca="1" si="1326"/>
        <v>289.95</v>
      </c>
      <c r="DB316" s="5">
        <f t="shared" ca="1" si="1326"/>
        <v>34104.5</v>
      </c>
      <c r="DC316" s="5">
        <f t="shared" ca="1" si="1326"/>
        <v>1056.81</v>
      </c>
      <c r="DD316" s="5">
        <f t="shared" ca="1" si="1326"/>
        <v>23870.400000000001</v>
      </c>
      <c r="DE316" s="5">
        <f t="shared" ca="1" si="1326"/>
        <v>146954</v>
      </c>
      <c r="DF316" s="5">
        <f t="shared" ca="1" si="1326"/>
        <v>184222</v>
      </c>
      <c r="DG316" s="5">
        <f t="shared" ca="1" si="1326"/>
        <v>1757</v>
      </c>
      <c r="DH316" s="5">
        <f t="shared" ca="1" si="1326"/>
        <v>124143</v>
      </c>
      <c r="DI316" s="5">
        <f t="shared" ca="1" si="1326"/>
        <v>0</v>
      </c>
      <c r="DJ316" s="5">
        <f t="shared" ca="1" si="1326"/>
        <v>0</v>
      </c>
      <c r="DK316" s="5">
        <f t="shared" ca="1" si="1326"/>
        <v>0</v>
      </c>
      <c r="DL316" s="5"/>
      <c r="DM316" s="5">
        <f t="shared" ca="1" si="1327"/>
        <v>13724.5</v>
      </c>
      <c r="DN316" s="5">
        <f t="shared" ca="1" si="1327"/>
        <v>2191.98</v>
      </c>
      <c r="DO316" s="5">
        <f t="shared" ca="1" si="1327"/>
        <v>0</v>
      </c>
      <c r="DP316" s="5">
        <f t="shared" ca="1" si="1327"/>
        <v>0</v>
      </c>
      <c r="DQ316" s="5">
        <f t="shared" ca="1" si="1327"/>
        <v>0</v>
      </c>
      <c r="DR316" s="5">
        <f t="shared" ca="1" si="1327"/>
        <v>0</v>
      </c>
      <c r="DS316" s="5">
        <f t="shared" ca="1" si="1327"/>
        <v>10973.6</v>
      </c>
      <c r="DT316" s="5">
        <f t="shared" ca="1" si="1327"/>
        <v>0</v>
      </c>
      <c r="DU316" s="5">
        <f t="shared" ca="1" si="1327"/>
        <v>13165.6</v>
      </c>
      <c r="DV316" s="5">
        <f t="shared" ca="1" si="1327"/>
        <v>558.90700000000004</v>
      </c>
      <c r="DW316" s="5">
        <f t="shared" ca="1" si="1327"/>
        <v>0</v>
      </c>
      <c r="DX316" s="5">
        <f t="shared" ca="1" si="1327"/>
        <v>0</v>
      </c>
      <c r="DY316" s="5">
        <f t="shared" ca="1" si="1327"/>
        <v>0</v>
      </c>
      <c r="DZ316" s="5"/>
      <c r="EA316" s="5">
        <f t="shared" ca="1" si="1570"/>
        <v>77.713899999999995</v>
      </c>
      <c r="EB316" s="5">
        <f t="shared" ca="1" si="1570"/>
        <v>4.72621</v>
      </c>
      <c r="EC316" s="5">
        <f t="shared" ca="1" si="1570"/>
        <v>13.2781</v>
      </c>
      <c r="ED316" s="5">
        <f t="shared" ca="1" si="1570"/>
        <v>20.1724</v>
      </c>
      <c r="EE316" s="5">
        <f t="shared" ca="1" si="1570"/>
        <v>0.19644500000000001</v>
      </c>
      <c r="EF316" s="5">
        <f t="shared" ca="1" si="1570"/>
        <v>10.7547</v>
      </c>
      <c r="EG316" s="5">
        <f t="shared" ca="1" si="1570"/>
        <v>21.336200000000002</v>
      </c>
      <c r="EH316" s="5">
        <f t="shared" ca="1" si="1570"/>
        <v>7.2499000000000002</v>
      </c>
      <c r="EI316" s="5"/>
      <c r="EJ316" s="19">
        <f t="shared" ca="1" si="1510"/>
        <v>31.162281311112999</v>
      </c>
      <c r="EK316" s="19">
        <f t="shared" ca="1" si="1511"/>
        <v>2.3301605414505571</v>
      </c>
      <c r="EL316" s="19">
        <f t="shared" ca="1" si="1512"/>
        <v>1.0326442224300654</v>
      </c>
      <c r="EM316" s="19">
        <f t="shared" ca="1" si="1513"/>
        <v>2.1447970963353455</v>
      </c>
      <c r="EN316" s="19">
        <f t="shared" ca="1" si="1514"/>
        <v>1.0514724513221664E-2</v>
      </c>
      <c r="EO316" s="19">
        <f t="shared" ca="1" si="1515"/>
        <v>1.2367629665844742</v>
      </c>
      <c r="EP316" s="19">
        <f t="shared" ca="1" si="1516"/>
        <v>11.701447960632601</v>
      </c>
      <c r="EQ316" s="19">
        <f t="shared" ca="1" si="1517"/>
        <v>0.86563435082050844</v>
      </c>
      <c r="ER316" s="19">
        <f t="shared" ca="1" si="1518"/>
        <v>19.321986310687866</v>
      </c>
      <c r="ES316" s="19">
        <f t="shared" ca="1" si="1519"/>
        <v>7.2746382535498677</v>
      </c>
      <c r="ET316" s="19">
        <f t="shared" ca="1" si="1520"/>
        <v>6.3715712949579117E-2</v>
      </c>
      <c r="EU316" s="19">
        <f t="shared" ca="1" si="1521"/>
        <v>4.5019122098461013</v>
      </c>
      <c r="EV316" s="19">
        <f t="shared" ca="1" si="1522"/>
        <v>0</v>
      </c>
      <c r="EW316" s="72">
        <f t="shared" ca="1" si="1523"/>
        <v>0</v>
      </c>
      <c r="EX316" s="72">
        <f t="shared" ca="1" si="1524"/>
        <v>0</v>
      </c>
      <c r="EY316" s="5"/>
      <c r="EZ316" s="5"/>
      <c r="FA316" s="5"/>
      <c r="FB316" s="5">
        <f t="shared" ca="1" si="1328"/>
        <v>457077</v>
      </c>
      <c r="FC316" s="5">
        <f t="shared" ca="1" si="1328"/>
        <v>12.352</v>
      </c>
      <c r="FD316" s="5">
        <f t="shared" ca="1" si="1328"/>
        <v>28475.8</v>
      </c>
      <c r="FE316" s="5">
        <f t="shared" ca="1" si="1328"/>
        <v>59144.1</v>
      </c>
      <c r="FF316" s="5">
        <f t="shared" ca="1" si="1328"/>
        <v>289.95</v>
      </c>
      <c r="FG316" s="5">
        <f t="shared" ca="1" si="1328"/>
        <v>34104.5</v>
      </c>
      <c r="FH316" s="5">
        <f t="shared" ca="1" si="1328"/>
        <v>1056.81</v>
      </c>
      <c r="FI316" s="5">
        <f t="shared" ca="1" si="1328"/>
        <v>23870.400000000001</v>
      </c>
      <c r="FJ316" s="5">
        <f t="shared" ca="1" si="1328"/>
        <v>146954</v>
      </c>
      <c r="FK316" s="5">
        <f t="shared" ca="1" si="1328"/>
        <v>184222</v>
      </c>
      <c r="FL316" s="5">
        <f t="shared" ca="1" si="1328"/>
        <v>1757</v>
      </c>
      <c r="FM316" s="5">
        <f t="shared" ca="1" si="1328"/>
        <v>124143</v>
      </c>
      <c r="FN316" s="5">
        <f t="shared" ca="1" si="1328"/>
        <v>0</v>
      </c>
      <c r="FO316" s="5">
        <f t="shared" ca="1" si="1328"/>
        <v>0</v>
      </c>
      <c r="FP316" s="5">
        <f t="shared" ca="1" si="1328"/>
        <v>0</v>
      </c>
      <c r="FQ316" s="5"/>
      <c r="FR316" s="5">
        <f t="shared" ca="1" si="1329"/>
        <v>13724.5</v>
      </c>
      <c r="FS316" s="5">
        <f t="shared" ca="1" si="1329"/>
        <v>2191.98</v>
      </c>
      <c r="FT316" s="5">
        <f t="shared" ca="1" si="1329"/>
        <v>0</v>
      </c>
      <c r="FU316" s="5">
        <f t="shared" ca="1" si="1329"/>
        <v>0</v>
      </c>
      <c r="FV316" s="5">
        <f t="shared" ca="1" si="1329"/>
        <v>0</v>
      </c>
      <c r="FW316" s="5">
        <f t="shared" ca="1" si="1329"/>
        <v>0</v>
      </c>
      <c r="FX316" s="5">
        <f t="shared" ca="1" si="1329"/>
        <v>10973.6</v>
      </c>
      <c r="FY316" s="5">
        <f t="shared" ca="1" si="1329"/>
        <v>0</v>
      </c>
      <c r="FZ316" s="5">
        <f t="shared" ca="1" si="1329"/>
        <v>13165.6</v>
      </c>
      <c r="GA316" s="5">
        <f t="shared" ca="1" si="1329"/>
        <v>558.90700000000004</v>
      </c>
      <c r="GB316" s="5">
        <f t="shared" ca="1" si="1329"/>
        <v>0</v>
      </c>
      <c r="GC316" s="5">
        <f t="shared" ca="1" si="1329"/>
        <v>0</v>
      </c>
      <c r="GD316" s="5">
        <f t="shared" ca="1" si="1329"/>
        <v>0</v>
      </c>
      <c r="GE316" s="5"/>
      <c r="GF316" s="5">
        <f t="shared" ca="1" si="1571"/>
        <v>77.713899999999995</v>
      </c>
      <c r="GG316" s="5">
        <f t="shared" ca="1" si="1571"/>
        <v>4.72621</v>
      </c>
      <c r="GH316" s="5">
        <f t="shared" ca="1" si="1571"/>
        <v>13.2781</v>
      </c>
      <c r="GI316" s="5">
        <f t="shared" ca="1" si="1571"/>
        <v>20.1724</v>
      </c>
      <c r="GJ316" s="5">
        <f t="shared" ca="1" si="1571"/>
        <v>0.19644500000000001</v>
      </c>
      <c r="GK316" s="5">
        <f t="shared" ca="1" si="1571"/>
        <v>10.7547</v>
      </c>
      <c r="GL316" s="5">
        <f t="shared" ca="1" si="1571"/>
        <v>21.336200000000002</v>
      </c>
      <c r="GM316" s="5">
        <f t="shared" ca="1" si="1571"/>
        <v>7.2499000000000002</v>
      </c>
      <c r="GN316" s="5"/>
      <c r="GO316" s="19">
        <f t="shared" ca="1" si="1525"/>
        <v>31.162281311112999</v>
      </c>
      <c r="GP316" s="19">
        <f t="shared" ca="1" si="1526"/>
        <v>2.3301605414505571</v>
      </c>
      <c r="GQ316" s="19">
        <f t="shared" ca="1" si="1527"/>
        <v>1.0326442224300654</v>
      </c>
      <c r="GR316" s="19">
        <f t="shared" ca="1" si="1528"/>
        <v>2.1447970963353455</v>
      </c>
      <c r="GS316" s="19">
        <f t="shared" ca="1" si="1529"/>
        <v>1.0514724513221664E-2</v>
      </c>
      <c r="GT316" s="19">
        <f t="shared" ca="1" si="1530"/>
        <v>1.2367629665844742</v>
      </c>
      <c r="GU316" s="19">
        <f t="shared" ca="1" si="1531"/>
        <v>11.701447960632601</v>
      </c>
      <c r="GV316" s="19">
        <f t="shared" ca="1" si="1532"/>
        <v>0.86563435082050844</v>
      </c>
      <c r="GW316" s="19">
        <f t="shared" ca="1" si="1533"/>
        <v>19.321986310687866</v>
      </c>
      <c r="GX316" s="19">
        <f t="shared" ca="1" si="1534"/>
        <v>7.2746382535498677</v>
      </c>
      <c r="GY316" s="19">
        <f t="shared" ca="1" si="1535"/>
        <v>6.3715712949579117E-2</v>
      </c>
      <c r="GZ316" s="19">
        <f t="shared" ca="1" si="1536"/>
        <v>4.5019122098461013</v>
      </c>
      <c r="HA316" s="19">
        <f t="shared" ca="1" si="1537"/>
        <v>0</v>
      </c>
      <c r="HB316" s="72">
        <f t="shared" ca="1" si="1538"/>
        <v>0</v>
      </c>
      <c r="HC316" s="72">
        <f t="shared" ca="1" si="1539"/>
        <v>0</v>
      </c>
      <c r="HD316" s="5"/>
      <c r="HE316" s="5"/>
      <c r="HF316" s="5"/>
      <c r="HG316" s="5">
        <f t="shared" ca="1" si="1330"/>
        <v>445967</v>
      </c>
      <c r="HH316" s="5">
        <f t="shared" ca="1" si="1330"/>
        <v>12.843400000000001</v>
      </c>
      <c r="HI316" s="5">
        <f t="shared" ca="1" si="1330"/>
        <v>29444.1</v>
      </c>
      <c r="HJ316" s="5">
        <f t="shared" ca="1" si="1330"/>
        <v>50376.5</v>
      </c>
      <c r="HK316" s="5">
        <f t="shared" ca="1" si="1330"/>
        <v>5741.62</v>
      </c>
      <c r="HL316" s="5">
        <f t="shared" ca="1" si="1330"/>
        <v>25342</v>
      </c>
      <c r="HM316" s="5">
        <f t="shared" ca="1" si="1330"/>
        <v>1056.81</v>
      </c>
      <c r="HN316" s="5">
        <f t="shared" ca="1" si="1330"/>
        <v>23870.400000000001</v>
      </c>
      <c r="HO316" s="5">
        <f t="shared" ca="1" si="1330"/>
        <v>135844</v>
      </c>
      <c r="HP316" s="5">
        <f t="shared" ca="1" si="1330"/>
        <v>184222</v>
      </c>
      <c r="HQ316" s="5">
        <f t="shared" ca="1" si="1330"/>
        <v>1757</v>
      </c>
      <c r="HR316" s="5">
        <f t="shared" ca="1" si="1330"/>
        <v>124143</v>
      </c>
      <c r="HS316" s="5">
        <f t="shared" ca="1" si="1330"/>
        <v>0</v>
      </c>
      <c r="HT316" s="5">
        <f t="shared" ca="1" si="1330"/>
        <v>0</v>
      </c>
      <c r="HU316" s="5">
        <f t="shared" ca="1" si="1330"/>
        <v>0</v>
      </c>
      <c r="HV316" s="5"/>
      <c r="HW316" s="5">
        <f t="shared" ca="1" si="1331"/>
        <v>13788</v>
      </c>
      <c r="HX316" s="5">
        <f t="shared" ca="1" si="1331"/>
        <v>2255.54</v>
      </c>
      <c r="HY316" s="5">
        <f t="shared" ca="1" si="1331"/>
        <v>0</v>
      </c>
      <c r="HZ316" s="5">
        <f t="shared" ca="1" si="1331"/>
        <v>0</v>
      </c>
      <c r="IA316" s="5">
        <f t="shared" ca="1" si="1331"/>
        <v>0</v>
      </c>
      <c r="IB316" s="5">
        <f t="shared" ca="1" si="1331"/>
        <v>0</v>
      </c>
      <c r="IC316" s="5">
        <f t="shared" ca="1" si="1331"/>
        <v>10973.6</v>
      </c>
      <c r="ID316" s="5">
        <f t="shared" ca="1" si="1331"/>
        <v>0</v>
      </c>
      <c r="IE316" s="5">
        <f t="shared" ca="1" si="1331"/>
        <v>13229.1</v>
      </c>
      <c r="IF316" s="5">
        <f t="shared" ca="1" si="1331"/>
        <v>558.90700000000004</v>
      </c>
      <c r="IG316" s="5">
        <f t="shared" ca="1" si="1331"/>
        <v>0</v>
      </c>
      <c r="IH316" s="5">
        <f t="shared" ca="1" si="1331"/>
        <v>0</v>
      </c>
      <c r="II316" s="5">
        <f t="shared" ca="1" si="1331"/>
        <v>0</v>
      </c>
      <c r="IJ316" s="5"/>
      <c r="IK316" s="5">
        <f t="shared" ca="1" si="1572"/>
        <v>75.522599999999997</v>
      </c>
      <c r="IL316" s="5">
        <f t="shared" ca="1" si="1572"/>
        <v>4.8593200000000003</v>
      </c>
      <c r="IM316" s="5">
        <f t="shared" ca="1" si="1572"/>
        <v>13.9162</v>
      </c>
      <c r="IN316" s="5">
        <f t="shared" ca="1" si="1572"/>
        <v>16.864799999999999</v>
      </c>
      <c r="IO316" s="5">
        <f t="shared" ca="1" si="1572"/>
        <v>3.21956</v>
      </c>
      <c r="IP316" s="5">
        <f t="shared" ca="1" si="1572"/>
        <v>8.0767500000000005</v>
      </c>
      <c r="IQ316" s="5">
        <f t="shared" ca="1" si="1572"/>
        <v>21.336099999999998</v>
      </c>
      <c r="IR316" s="5">
        <f t="shared" ca="1" si="1572"/>
        <v>7.2499000000000002</v>
      </c>
      <c r="IS316" s="5"/>
      <c r="IT316" s="19">
        <f t="shared" ca="1" si="1540"/>
        <v>30.826879134427347</v>
      </c>
      <c r="IU316" s="19">
        <f t="shared" ca="1" si="1541"/>
        <v>2.3977321409829098</v>
      </c>
      <c r="IV316" s="19">
        <f t="shared" ca="1" si="1542"/>
        <v>1.0677585792024487</v>
      </c>
      <c r="IW316" s="19">
        <f t="shared" ca="1" si="1543"/>
        <v>1.8268495238500126</v>
      </c>
      <c r="IX316" s="19">
        <f t="shared" ca="1" si="1544"/>
        <v>0.20821366635490179</v>
      </c>
      <c r="IY316" s="19">
        <f t="shared" ca="1" si="1545"/>
        <v>0.91900034010713372</v>
      </c>
      <c r="IZ316" s="19">
        <f t="shared" ca="1" si="1546"/>
        <v>11.701447960632601</v>
      </c>
      <c r="JA316" s="19">
        <f t="shared" ca="1" si="1547"/>
        <v>0.86563435082050844</v>
      </c>
      <c r="JB316" s="19">
        <f t="shared" ca="1" si="1548"/>
        <v>18.986584134002211</v>
      </c>
      <c r="JC316" s="19">
        <f t="shared" ca="1" si="1549"/>
        <v>7.2746382535498677</v>
      </c>
      <c r="JD316" s="19">
        <f t="shared" ca="1" si="1550"/>
        <v>6.3715712949579117E-2</v>
      </c>
      <c r="JE316" s="19">
        <f t="shared" ca="1" si="1551"/>
        <v>4.5019122098461013</v>
      </c>
      <c r="JF316" s="19">
        <f t="shared" ca="1" si="1552"/>
        <v>0</v>
      </c>
      <c r="JG316" s="72">
        <f t="shared" ca="1" si="1553"/>
        <v>0</v>
      </c>
      <c r="JH316" s="72">
        <f t="shared" ca="1" si="1554"/>
        <v>0</v>
      </c>
      <c r="JI316" s="5"/>
      <c r="JJ316" s="5"/>
      <c r="JK316" s="5"/>
      <c r="JL316" s="5">
        <f t="shared" ca="1" si="1332"/>
        <v>445967</v>
      </c>
      <c r="JM316" s="5">
        <f t="shared" ca="1" si="1332"/>
        <v>12.843400000000001</v>
      </c>
      <c r="JN316" s="5">
        <f t="shared" ca="1" si="1332"/>
        <v>29444.1</v>
      </c>
      <c r="JO316" s="5">
        <f t="shared" ca="1" si="1332"/>
        <v>50376.5</v>
      </c>
      <c r="JP316" s="5">
        <f t="shared" ca="1" si="1332"/>
        <v>5741.62</v>
      </c>
      <c r="JQ316" s="5">
        <f t="shared" ca="1" si="1332"/>
        <v>25342</v>
      </c>
      <c r="JR316" s="5">
        <f t="shared" ca="1" si="1332"/>
        <v>1056.81</v>
      </c>
      <c r="JS316" s="5">
        <f t="shared" ca="1" si="1332"/>
        <v>23870.400000000001</v>
      </c>
      <c r="JT316" s="5">
        <f t="shared" ca="1" si="1332"/>
        <v>135844</v>
      </c>
      <c r="JU316" s="5">
        <f t="shared" ca="1" si="1332"/>
        <v>184222</v>
      </c>
      <c r="JV316" s="5">
        <f t="shared" ca="1" si="1332"/>
        <v>1757</v>
      </c>
      <c r="JW316" s="5">
        <f t="shared" ca="1" si="1332"/>
        <v>124143</v>
      </c>
      <c r="JX316" s="5">
        <f t="shared" ca="1" si="1332"/>
        <v>0</v>
      </c>
      <c r="JY316" s="5">
        <f t="shared" ca="1" si="1332"/>
        <v>0</v>
      </c>
      <c r="JZ316" s="5">
        <f t="shared" ca="1" si="1332"/>
        <v>0</v>
      </c>
      <c r="KA316" s="5"/>
      <c r="KB316" s="5">
        <f t="shared" ca="1" si="1333"/>
        <v>13788</v>
      </c>
      <c r="KC316" s="5">
        <f t="shared" ca="1" si="1333"/>
        <v>2255.54</v>
      </c>
      <c r="KD316" s="5">
        <f t="shared" ca="1" si="1333"/>
        <v>0</v>
      </c>
      <c r="KE316" s="5">
        <f t="shared" ca="1" si="1333"/>
        <v>0</v>
      </c>
      <c r="KF316" s="5">
        <f t="shared" ca="1" si="1333"/>
        <v>0</v>
      </c>
      <c r="KG316" s="5">
        <f t="shared" ca="1" si="1333"/>
        <v>0</v>
      </c>
      <c r="KH316" s="5">
        <f t="shared" ca="1" si="1333"/>
        <v>10973.6</v>
      </c>
      <c r="KI316" s="5">
        <f t="shared" ca="1" si="1333"/>
        <v>0</v>
      </c>
      <c r="KJ316" s="5">
        <f t="shared" ca="1" si="1333"/>
        <v>13229.1</v>
      </c>
      <c r="KK316" s="5">
        <f t="shared" ca="1" si="1333"/>
        <v>558.90700000000004</v>
      </c>
      <c r="KL316" s="5">
        <f t="shared" ca="1" si="1333"/>
        <v>0</v>
      </c>
      <c r="KM316" s="5">
        <f t="shared" ca="1" si="1333"/>
        <v>0</v>
      </c>
      <c r="KN316" s="5">
        <f t="shared" ca="1" si="1333"/>
        <v>0</v>
      </c>
      <c r="KO316" s="5"/>
      <c r="KP316" s="5">
        <f t="shared" ca="1" si="1573"/>
        <v>75.522599999999997</v>
      </c>
      <c r="KQ316" s="5">
        <f t="shared" ca="1" si="1573"/>
        <v>4.8593200000000003</v>
      </c>
      <c r="KR316" s="5">
        <f t="shared" ca="1" si="1573"/>
        <v>13.9162</v>
      </c>
      <c r="KS316" s="5">
        <f t="shared" ca="1" si="1573"/>
        <v>16.864799999999999</v>
      </c>
      <c r="KT316" s="5">
        <f t="shared" ca="1" si="1573"/>
        <v>3.21956</v>
      </c>
      <c r="KU316" s="5">
        <f t="shared" ca="1" si="1573"/>
        <v>8.0767500000000005</v>
      </c>
      <c r="KV316" s="5">
        <f t="shared" ca="1" si="1573"/>
        <v>21.336099999999998</v>
      </c>
      <c r="KW316" s="5">
        <f t="shared" ca="1" si="1573"/>
        <v>7.2499000000000002</v>
      </c>
      <c r="KX316" s="5"/>
      <c r="KY316" s="19">
        <f t="shared" ca="1" si="1555"/>
        <v>30.826879134427347</v>
      </c>
      <c r="KZ316" s="19">
        <f t="shared" ca="1" si="1556"/>
        <v>2.3977321409829098</v>
      </c>
      <c r="LA316" s="19">
        <f t="shared" ca="1" si="1557"/>
        <v>1.0677585792024487</v>
      </c>
      <c r="LB316" s="19">
        <f t="shared" ca="1" si="1558"/>
        <v>1.8268495238500126</v>
      </c>
      <c r="LC316" s="19">
        <f t="shared" ca="1" si="1559"/>
        <v>0.20821366635490179</v>
      </c>
      <c r="LD316" s="19">
        <f t="shared" ca="1" si="1560"/>
        <v>0.91900034010713372</v>
      </c>
      <c r="LE316" s="19">
        <f t="shared" ca="1" si="1561"/>
        <v>11.701447960632601</v>
      </c>
      <c r="LF316" s="19">
        <f t="shared" ca="1" si="1562"/>
        <v>0.86563435082050844</v>
      </c>
      <c r="LG316" s="19">
        <f t="shared" ca="1" si="1563"/>
        <v>18.986584134002211</v>
      </c>
      <c r="LH316" s="19">
        <f t="shared" ca="1" si="1564"/>
        <v>7.2746382535498677</v>
      </c>
      <c r="LI316" s="19">
        <f t="shared" ca="1" si="1565"/>
        <v>6.3715712949579117E-2</v>
      </c>
      <c r="LJ316" s="19">
        <f t="shared" ca="1" si="1566"/>
        <v>4.5019122098461013</v>
      </c>
      <c r="LK316" s="19">
        <f t="shared" ca="1" si="1567"/>
        <v>0</v>
      </c>
      <c r="LL316" s="72">
        <f t="shared" ca="1" si="1568"/>
        <v>0</v>
      </c>
      <c r="LM316" s="72">
        <f t="shared" ca="1" si="1569"/>
        <v>0</v>
      </c>
    </row>
    <row r="317" spans="1:325" ht="15" customHeight="1" outlineLevel="1" x14ac:dyDescent="0.3">
      <c r="A317" s="5">
        <f>IF('Old Results'!E297='New Results'!E297,'New Results'!E297,"0")</f>
        <v>85120</v>
      </c>
      <c r="B317" s="5" t="e">
        <f t="shared" si="1237"/>
        <v>#VALUE!</v>
      </c>
      <c r="C317" s="27">
        <f t="shared" si="1252"/>
        <v>296</v>
      </c>
      <c r="D317" s="41" t="str">
        <f>'Old Results'!C297</f>
        <v>HRR4S_40WWR_IndGasInst_CZ04</v>
      </c>
      <c r="E317" s="41" t="str">
        <f>'New Results'!C297</f>
        <v>HRR4S_40WWR_IndGasInst_CZ04</v>
      </c>
      <c r="F317" s="5">
        <f t="shared" ca="1" si="1422"/>
        <v>0</v>
      </c>
      <c r="G317" s="5">
        <f t="shared" ca="1" si="1423"/>
        <v>0</v>
      </c>
      <c r="H317" s="5">
        <f t="shared" ca="1" si="1424"/>
        <v>0</v>
      </c>
      <c r="I317" s="5">
        <f t="shared" ca="1" si="1425"/>
        <v>0</v>
      </c>
      <c r="J317" s="5">
        <f t="shared" ca="1" si="1426"/>
        <v>0</v>
      </c>
      <c r="K317" s="5">
        <f t="shared" ca="1" si="1427"/>
        <v>0</v>
      </c>
      <c r="L317" s="5">
        <f t="shared" ca="1" si="1428"/>
        <v>0</v>
      </c>
      <c r="M317" s="5">
        <f t="shared" ca="1" si="1429"/>
        <v>0</v>
      </c>
      <c r="N317" s="5">
        <f t="shared" ca="1" si="1430"/>
        <v>0</v>
      </c>
      <c r="O317" s="5">
        <f t="shared" ca="1" si="1431"/>
        <v>0</v>
      </c>
      <c r="P317" s="5">
        <f t="shared" ca="1" si="1432"/>
        <v>0</v>
      </c>
      <c r="Q317" s="5">
        <f t="shared" ca="1" si="1433"/>
        <v>0</v>
      </c>
      <c r="R317" s="5">
        <f t="shared" ca="1" si="1434"/>
        <v>0</v>
      </c>
      <c r="S317" s="5">
        <f t="shared" ca="1" si="1435"/>
        <v>0</v>
      </c>
      <c r="T317" s="5">
        <f t="shared" ca="1" si="1436"/>
        <v>0</v>
      </c>
      <c r="U317" s="5">
        <f t="shared" ca="1" si="1437"/>
        <v>0</v>
      </c>
      <c r="V317" s="5">
        <f t="shared" ca="1" si="1438"/>
        <v>0</v>
      </c>
      <c r="W317" s="5">
        <f t="shared" ca="1" si="1439"/>
        <v>0</v>
      </c>
      <c r="X317" s="5">
        <f t="shared" ca="1" si="1440"/>
        <v>0</v>
      </c>
      <c r="Y317" s="5">
        <f t="shared" ca="1" si="1441"/>
        <v>0</v>
      </c>
      <c r="Z317" s="5">
        <f t="shared" ca="1" si="1442"/>
        <v>0</v>
      </c>
      <c r="AA317" s="5">
        <f t="shared" ca="1" si="1443"/>
        <v>0</v>
      </c>
      <c r="AB317" s="5">
        <f t="shared" ca="1" si="1444"/>
        <v>0</v>
      </c>
      <c r="AC317" s="5">
        <f t="shared" ca="1" si="1445"/>
        <v>0</v>
      </c>
      <c r="AD317" s="5">
        <f t="shared" ca="1" si="1446"/>
        <v>0</v>
      </c>
      <c r="AE317" s="5">
        <f t="shared" ca="1" si="1447"/>
        <v>0</v>
      </c>
      <c r="AF317" s="5">
        <f t="shared" ca="1" si="1448"/>
        <v>0</v>
      </c>
      <c r="AG317" s="5">
        <f t="shared" ca="1" si="1449"/>
        <v>0</v>
      </c>
      <c r="AH317" s="37">
        <f t="shared" ca="1" si="1450"/>
        <v>0</v>
      </c>
      <c r="AI317" s="37">
        <f t="shared" ca="1" si="1451"/>
        <v>0</v>
      </c>
      <c r="AJ317" s="37">
        <f t="shared" ca="1" si="1452"/>
        <v>0</v>
      </c>
      <c r="AK317" s="37">
        <f t="shared" ca="1" si="1453"/>
        <v>0</v>
      </c>
      <c r="AL317" s="37">
        <f t="shared" ca="1" si="1454"/>
        <v>0</v>
      </c>
      <c r="AM317" s="37">
        <f t="shared" ca="1" si="1455"/>
        <v>0</v>
      </c>
      <c r="AN317" s="37">
        <f t="shared" ca="1" si="1456"/>
        <v>0</v>
      </c>
      <c r="AO317" s="37">
        <f t="shared" ca="1" si="1457"/>
        <v>0</v>
      </c>
      <c r="AP317" s="33">
        <f t="shared" ca="1" si="1458"/>
        <v>31.451221992481202</v>
      </c>
      <c r="AQ317" s="33">
        <f t="shared" ca="1" si="1459"/>
        <v>31.451221992481202</v>
      </c>
      <c r="AR317" s="24">
        <f t="shared" ca="1" si="1460"/>
        <v>0</v>
      </c>
      <c r="AS317" s="34">
        <f t="shared" ca="1" si="1461"/>
        <v>76.188999999999993</v>
      </c>
      <c r="AT317" s="34">
        <f t="shared" ca="1" si="1462"/>
        <v>76.188999999999993</v>
      </c>
      <c r="AU317" s="45">
        <f t="shared" ca="1" si="1463"/>
        <v>0</v>
      </c>
      <c r="AV317" s="34">
        <f t="shared" ca="1" si="1464"/>
        <v>0.2</v>
      </c>
      <c r="AW317" s="34">
        <f t="shared" ca="1" si="1465"/>
        <v>0.2</v>
      </c>
      <c r="AX317" s="46">
        <f t="shared" ca="1" si="1466"/>
        <v>0</v>
      </c>
      <c r="AY317" s="5"/>
      <c r="AZ317" s="5">
        <f t="shared" ca="1" si="1467"/>
        <v>0</v>
      </c>
      <c r="BA317" s="5">
        <f t="shared" ca="1" si="1468"/>
        <v>0</v>
      </c>
      <c r="BB317" s="5">
        <f t="shared" ca="1" si="1469"/>
        <v>0</v>
      </c>
      <c r="BC317" s="5">
        <f t="shared" ca="1" si="1470"/>
        <v>0</v>
      </c>
      <c r="BD317" s="5">
        <f t="shared" ca="1" si="1471"/>
        <v>0</v>
      </c>
      <c r="BE317" s="5">
        <f t="shared" ca="1" si="1472"/>
        <v>0</v>
      </c>
      <c r="BF317" s="5">
        <f t="shared" ca="1" si="1473"/>
        <v>0</v>
      </c>
      <c r="BG317" s="5">
        <f t="shared" ca="1" si="1474"/>
        <v>0</v>
      </c>
      <c r="BH317" s="5">
        <f t="shared" ca="1" si="1475"/>
        <v>0</v>
      </c>
      <c r="BI317" s="5">
        <f t="shared" ca="1" si="1476"/>
        <v>0</v>
      </c>
      <c r="BJ317" s="5">
        <f t="shared" ca="1" si="1477"/>
        <v>0</v>
      </c>
      <c r="BK317" s="5">
        <f t="shared" ca="1" si="1478"/>
        <v>0</v>
      </c>
      <c r="BL317" s="5">
        <f t="shared" ca="1" si="1479"/>
        <v>0</v>
      </c>
      <c r="BM317" s="5">
        <f t="shared" ca="1" si="1480"/>
        <v>0</v>
      </c>
      <c r="BN317" s="5">
        <f t="shared" ca="1" si="1481"/>
        <v>0</v>
      </c>
      <c r="BO317" s="5">
        <f t="shared" ca="1" si="1482"/>
        <v>0</v>
      </c>
      <c r="BP317" s="5">
        <f t="shared" ca="1" si="1483"/>
        <v>0</v>
      </c>
      <c r="BQ317" s="5">
        <f t="shared" ca="1" si="1484"/>
        <v>0</v>
      </c>
      <c r="BR317" s="5">
        <f t="shared" ca="1" si="1485"/>
        <v>0</v>
      </c>
      <c r="BS317" s="5">
        <f t="shared" ca="1" si="1486"/>
        <v>0</v>
      </c>
      <c r="BT317" s="5">
        <f t="shared" ca="1" si="1487"/>
        <v>0</v>
      </c>
      <c r="BU317" s="5">
        <f t="shared" ca="1" si="1488"/>
        <v>0</v>
      </c>
      <c r="BV317" s="5">
        <f t="shared" ca="1" si="1489"/>
        <v>0</v>
      </c>
      <c r="BW317" s="5">
        <f t="shared" ca="1" si="1490"/>
        <v>0</v>
      </c>
      <c r="BX317" s="5">
        <f t="shared" ca="1" si="1491"/>
        <v>0</v>
      </c>
      <c r="BY317" s="5">
        <f t="shared" ca="1" si="1492"/>
        <v>0</v>
      </c>
      <c r="BZ317" s="5">
        <f t="shared" ca="1" si="1493"/>
        <v>0</v>
      </c>
      <c r="CA317" s="5">
        <f t="shared" ca="1" si="1494"/>
        <v>0</v>
      </c>
      <c r="CB317" s="37">
        <f t="shared" ca="1" si="1495"/>
        <v>0</v>
      </c>
      <c r="CC317" s="37">
        <f t="shared" ca="1" si="1496"/>
        <v>0</v>
      </c>
      <c r="CD317" s="37">
        <f t="shared" ca="1" si="1497"/>
        <v>0</v>
      </c>
      <c r="CE317" s="37">
        <f t="shared" ca="1" si="1498"/>
        <v>0</v>
      </c>
      <c r="CF317" s="37">
        <f t="shared" ca="1" si="1499"/>
        <v>0</v>
      </c>
      <c r="CG317" s="37">
        <f t="shared" ca="1" si="1500"/>
        <v>0</v>
      </c>
      <c r="CH317" s="37">
        <f t="shared" ca="1" si="1501"/>
        <v>0</v>
      </c>
      <c r="CI317" s="19">
        <f t="shared" ca="1" si="1502"/>
        <v>0</v>
      </c>
      <c r="CJ317" s="33">
        <f t="shared" ca="1" si="1503"/>
        <v>31.558129276315785</v>
      </c>
      <c r="CK317" s="33">
        <f t="shared" ca="1" si="1504"/>
        <v>31.558129276315785</v>
      </c>
      <c r="CL317" s="24">
        <f t="shared" ca="1" si="1505"/>
        <v>0</v>
      </c>
      <c r="CM317" s="34">
        <f t="shared" ca="1" si="1506"/>
        <v>76.384500000000003</v>
      </c>
      <c r="CN317" s="34">
        <f t="shared" ca="1" si="1507"/>
        <v>76.384500000000003</v>
      </c>
      <c r="CO317" s="45">
        <f t="shared" ca="1" si="1508"/>
        <v>0</v>
      </c>
      <c r="CP317" s="5"/>
      <c r="CR317" s="5">
        <f t="shared" ca="1" si="1300"/>
        <v>348</v>
      </c>
      <c r="CS317" s="5">
        <f t="shared" ca="1" si="1301"/>
        <v>336</v>
      </c>
      <c r="CT317" s="62">
        <f t="shared" ca="1" si="1509"/>
        <v>3.4482758620689613E-2</v>
      </c>
      <c r="CW317" s="5">
        <f t="shared" ref="CW317:DK328" ca="1" si="1574">OFFSET(INDIRECT($E$21),$C317,CW$19)</f>
        <v>365568</v>
      </c>
      <c r="CX317" s="5">
        <f t="shared" ca="1" si="1574"/>
        <v>6.4804000000000004</v>
      </c>
      <c r="CY317" s="5">
        <f t="shared" ca="1" si="1574"/>
        <v>54108.4</v>
      </c>
      <c r="CZ317" s="5">
        <f t="shared" ca="1" si="1574"/>
        <v>36193.5</v>
      </c>
      <c r="DA317" s="5">
        <f t="shared" ca="1" si="1574"/>
        <v>0</v>
      </c>
      <c r="DB317" s="5">
        <f t="shared" ca="1" si="1574"/>
        <v>1129.28</v>
      </c>
      <c r="DC317" s="5">
        <f t="shared" ca="1" si="1574"/>
        <v>2267.81</v>
      </c>
      <c r="DD317" s="5">
        <f t="shared" ca="1" si="1574"/>
        <v>14279.9</v>
      </c>
      <c r="DE317" s="5">
        <f t="shared" ca="1" si="1574"/>
        <v>107985</v>
      </c>
      <c r="DF317" s="5">
        <f t="shared" ca="1" si="1574"/>
        <v>137933</v>
      </c>
      <c r="DG317" s="5">
        <f t="shared" ca="1" si="1574"/>
        <v>0</v>
      </c>
      <c r="DH317" s="5">
        <f t="shared" ca="1" si="1574"/>
        <v>119650</v>
      </c>
      <c r="DI317" s="5">
        <f t="shared" ca="1" si="1574"/>
        <v>0</v>
      </c>
      <c r="DJ317" s="5">
        <f t="shared" ca="1" si="1574"/>
        <v>0</v>
      </c>
      <c r="DK317" s="5">
        <f t="shared" ca="1" si="1574"/>
        <v>0</v>
      </c>
      <c r="DL317" s="5"/>
      <c r="DM317" s="5">
        <f t="shared" ref="DM317:DY328" ca="1" si="1575">OFFSET(INDIRECT($E$21),$C317,DM$19)</f>
        <v>14298.1</v>
      </c>
      <c r="DN317" s="5">
        <f t="shared" ca="1" si="1575"/>
        <v>2331.13</v>
      </c>
      <c r="DO317" s="5">
        <f t="shared" ca="1" si="1575"/>
        <v>0</v>
      </c>
      <c r="DP317" s="5">
        <f t="shared" ca="1" si="1575"/>
        <v>0</v>
      </c>
      <c r="DQ317" s="5">
        <f t="shared" ca="1" si="1575"/>
        <v>0</v>
      </c>
      <c r="DR317" s="5">
        <f t="shared" ca="1" si="1575"/>
        <v>0</v>
      </c>
      <c r="DS317" s="5">
        <f t="shared" ca="1" si="1575"/>
        <v>11423.8</v>
      </c>
      <c r="DT317" s="5">
        <f t="shared" ca="1" si="1575"/>
        <v>0</v>
      </c>
      <c r="DU317" s="5">
        <f t="shared" ca="1" si="1575"/>
        <v>13754.9</v>
      </c>
      <c r="DV317" s="5">
        <f t="shared" ca="1" si="1575"/>
        <v>543.22</v>
      </c>
      <c r="DW317" s="5">
        <f t="shared" ca="1" si="1575"/>
        <v>0</v>
      </c>
      <c r="DX317" s="5">
        <f t="shared" ca="1" si="1575"/>
        <v>0</v>
      </c>
      <c r="DY317" s="5">
        <f t="shared" ca="1" si="1575"/>
        <v>0</v>
      </c>
      <c r="DZ317" s="5"/>
      <c r="EA317" s="5">
        <f t="shared" ca="1" si="1570"/>
        <v>76.188999999999993</v>
      </c>
      <c r="EB317" s="5">
        <f t="shared" ca="1" si="1570"/>
        <v>5.5061200000000001</v>
      </c>
      <c r="EC317" s="5">
        <f t="shared" ca="1" si="1570"/>
        <v>27.558399999999999</v>
      </c>
      <c r="ED317" s="5">
        <f t="shared" ca="1" si="1570"/>
        <v>13.074999999999999</v>
      </c>
      <c r="EE317" s="5">
        <f t="shared" ca="1" si="1570"/>
        <v>0</v>
      </c>
      <c r="EF317" s="5">
        <f t="shared" ca="1" si="1570"/>
        <v>0.353852</v>
      </c>
      <c r="EG317" s="5">
        <f t="shared" ca="1" si="1570"/>
        <v>24.9451</v>
      </c>
      <c r="EH317" s="5">
        <f t="shared" ca="1" si="1570"/>
        <v>4.7505699999999997</v>
      </c>
      <c r="EI317" s="5"/>
      <c r="EJ317" s="19">
        <f t="shared" ca="1" si="1510"/>
        <v>31.451221992481202</v>
      </c>
      <c r="EK317" s="19">
        <f t="shared" ca="1" si="1511"/>
        <v>2.7388993318233084</v>
      </c>
      <c r="EL317" s="19">
        <f t="shared" ca="1" si="1512"/>
        <v>2.1689128383458645</v>
      </c>
      <c r="EM317" s="19">
        <f t="shared" ca="1" si="1513"/>
        <v>1.4508014802631579</v>
      </c>
      <c r="EN317" s="19">
        <f t="shared" ca="1" si="1514"/>
        <v>0</v>
      </c>
      <c r="EO317" s="19">
        <f t="shared" ca="1" si="1515"/>
        <v>4.5266721804511273E-2</v>
      </c>
      <c r="EP317" s="19">
        <f t="shared" ca="1" si="1516"/>
        <v>13.511721895206765</v>
      </c>
      <c r="EQ317" s="19">
        <f t="shared" ca="1" si="1517"/>
        <v>0.5724038862781955</v>
      </c>
      <c r="ER317" s="19">
        <f t="shared" ca="1" si="1518"/>
        <v>20.487956062030076</v>
      </c>
      <c r="ES317" s="19">
        <f t="shared" ca="1" si="1519"/>
        <v>6.1671686560150372</v>
      </c>
      <c r="ET317" s="19">
        <f t="shared" ca="1" si="1520"/>
        <v>0</v>
      </c>
      <c r="EU317" s="19">
        <f t="shared" ca="1" si="1521"/>
        <v>4.7961207706766915</v>
      </c>
      <c r="EV317" s="19">
        <f t="shared" ca="1" si="1522"/>
        <v>0</v>
      </c>
      <c r="EW317" s="72">
        <f t="shared" ca="1" si="1523"/>
        <v>0</v>
      </c>
      <c r="EX317" s="72">
        <f t="shared" ca="1" si="1524"/>
        <v>0</v>
      </c>
      <c r="EY317" s="5"/>
      <c r="EZ317" s="5"/>
      <c r="FA317" s="5"/>
      <c r="FB317" s="5">
        <f t="shared" ref="FB317:FP328" ca="1" si="1576">OFFSET(INDIRECT($D$21),$C317,FB$19)</f>
        <v>365568</v>
      </c>
      <c r="FC317" s="5">
        <f t="shared" ca="1" si="1576"/>
        <v>6.4804000000000004</v>
      </c>
      <c r="FD317" s="5">
        <f t="shared" ca="1" si="1576"/>
        <v>54108.4</v>
      </c>
      <c r="FE317" s="5">
        <f t="shared" ca="1" si="1576"/>
        <v>36193.5</v>
      </c>
      <c r="FF317" s="5">
        <f t="shared" ca="1" si="1576"/>
        <v>0</v>
      </c>
      <c r="FG317" s="5">
        <f t="shared" ca="1" si="1576"/>
        <v>1129.28</v>
      </c>
      <c r="FH317" s="5">
        <f t="shared" ca="1" si="1576"/>
        <v>2267.81</v>
      </c>
      <c r="FI317" s="5">
        <f t="shared" ca="1" si="1576"/>
        <v>14279.9</v>
      </c>
      <c r="FJ317" s="5">
        <f t="shared" ca="1" si="1576"/>
        <v>107985</v>
      </c>
      <c r="FK317" s="5">
        <f t="shared" ca="1" si="1576"/>
        <v>137933</v>
      </c>
      <c r="FL317" s="5">
        <f t="shared" ca="1" si="1576"/>
        <v>0</v>
      </c>
      <c r="FM317" s="5">
        <f t="shared" ca="1" si="1576"/>
        <v>119650</v>
      </c>
      <c r="FN317" s="5">
        <f t="shared" ca="1" si="1576"/>
        <v>0</v>
      </c>
      <c r="FO317" s="5">
        <f t="shared" ca="1" si="1576"/>
        <v>0</v>
      </c>
      <c r="FP317" s="5">
        <f t="shared" ca="1" si="1576"/>
        <v>0</v>
      </c>
      <c r="FQ317" s="5"/>
      <c r="FR317" s="5">
        <f t="shared" ref="FR317:GD328" ca="1" si="1577">OFFSET(INDIRECT($D$21),$C317,FR$19)</f>
        <v>14298.1</v>
      </c>
      <c r="FS317" s="5">
        <f t="shared" ca="1" si="1577"/>
        <v>2331.13</v>
      </c>
      <c r="FT317" s="5">
        <f t="shared" ca="1" si="1577"/>
        <v>0</v>
      </c>
      <c r="FU317" s="5">
        <f t="shared" ca="1" si="1577"/>
        <v>0</v>
      </c>
      <c r="FV317" s="5">
        <f t="shared" ca="1" si="1577"/>
        <v>0</v>
      </c>
      <c r="FW317" s="5">
        <f t="shared" ca="1" si="1577"/>
        <v>0</v>
      </c>
      <c r="FX317" s="5">
        <f t="shared" ca="1" si="1577"/>
        <v>11423.8</v>
      </c>
      <c r="FY317" s="5">
        <f t="shared" ca="1" si="1577"/>
        <v>0</v>
      </c>
      <c r="FZ317" s="5">
        <f t="shared" ca="1" si="1577"/>
        <v>13754.9</v>
      </c>
      <c r="GA317" s="5">
        <f t="shared" ca="1" si="1577"/>
        <v>543.22</v>
      </c>
      <c r="GB317" s="5">
        <f t="shared" ca="1" si="1577"/>
        <v>0</v>
      </c>
      <c r="GC317" s="5">
        <f t="shared" ca="1" si="1577"/>
        <v>0</v>
      </c>
      <c r="GD317" s="5">
        <f t="shared" ca="1" si="1577"/>
        <v>0</v>
      </c>
      <c r="GE317" s="5"/>
      <c r="GF317" s="5">
        <f t="shared" ca="1" si="1571"/>
        <v>76.188999999999993</v>
      </c>
      <c r="GG317" s="5">
        <f t="shared" ca="1" si="1571"/>
        <v>5.5061200000000001</v>
      </c>
      <c r="GH317" s="5">
        <f t="shared" ca="1" si="1571"/>
        <v>27.558399999999999</v>
      </c>
      <c r="GI317" s="5">
        <f t="shared" ca="1" si="1571"/>
        <v>13.074999999999999</v>
      </c>
      <c r="GJ317" s="5">
        <f t="shared" ca="1" si="1571"/>
        <v>0</v>
      </c>
      <c r="GK317" s="5">
        <f t="shared" ca="1" si="1571"/>
        <v>0.353852</v>
      </c>
      <c r="GL317" s="5">
        <f t="shared" ca="1" si="1571"/>
        <v>24.9451</v>
      </c>
      <c r="GM317" s="5">
        <f t="shared" ca="1" si="1571"/>
        <v>4.7505699999999997</v>
      </c>
      <c r="GN317" s="5"/>
      <c r="GO317" s="19">
        <f t="shared" ca="1" si="1525"/>
        <v>31.451221992481202</v>
      </c>
      <c r="GP317" s="19">
        <f t="shared" ca="1" si="1526"/>
        <v>2.7388993318233084</v>
      </c>
      <c r="GQ317" s="19">
        <f t="shared" ca="1" si="1527"/>
        <v>2.1689128383458645</v>
      </c>
      <c r="GR317" s="19">
        <f t="shared" ca="1" si="1528"/>
        <v>1.4508014802631579</v>
      </c>
      <c r="GS317" s="19">
        <f t="shared" ca="1" si="1529"/>
        <v>0</v>
      </c>
      <c r="GT317" s="19">
        <f t="shared" ca="1" si="1530"/>
        <v>4.5266721804511273E-2</v>
      </c>
      <c r="GU317" s="19">
        <f t="shared" ca="1" si="1531"/>
        <v>13.511721895206765</v>
      </c>
      <c r="GV317" s="19">
        <f t="shared" ca="1" si="1532"/>
        <v>0.5724038862781955</v>
      </c>
      <c r="GW317" s="19">
        <f t="shared" ca="1" si="1533"/>
        <v>20.487956062030076</v>
      </c>
      <c r="GX317" s="19">
        <f t="shared" ca="1" si="1534"/>
        <v>6.1671686560150372</v>
      </c>
      <c r="GY317" s="19">
        <f t="shared" ca="1" si="1535"/>
        <v>0</v>
      </c>
      <c r="GZ317" s="19">
        <f t="shared" ca="1" si="1536"/>
        <v>4.7961207706766915</v>
      </c>
      <c r="HA317" s="19">
        <f t="shared" ca="1" si="1537"/>
        <v>0</v>
      </c>
      <c r="HB317" s="72">
        <f t="shared" ca="1" si="1538"/>
        <v>0</v>
      </c>
      <c r="HC317" s="72">
        <f t="shared" ca="1" si="1539"/>
        <v>0</v>
      </c>
      <c r="HD317" s="5"/>
      <c r="HE317" s="5"/>
      <c r="HF317" s="5"/>
      <c r="HG317" s="5">
        <f t="shared" ref="HG317:HU328" ca="1" si="1578">OFFSET(INDIRECT($E$21),$C317,HG$19)</f>
        <v>364847</v>
      </c>
      <c r="HH317" s="5">
        <f t="shared" ca="1" si="1578"/>
        <v>7.2311199999999998</v>
      </c>
      <c r="HI317" s="5">
        <f t="shared" ca="1" si="1578"/>
        <v>53382.8</v>
      </c>
      <c r="HJ317" s="5">
        <f t="shared" ca="1" si="1578"/>
        <v>37290.5</v>
      </c>
      <c r="HK317" s="5">
        <f t="shared" ca="1" si="1578"/>
        <v>0</v>
      </c>
      <c r="HL317" s="5">
        <f t="shared" ca="1" si="1578"/>
        <v>35.956899999999997</v>
      </c>
      <c r="HM317" s="5">
        <f t="shared" ca="1" si="1578"/>
        <v>2267.81</v>
      </c>
      <c r="HN317" s="5">
        <f t="shared" ca="1" si="1578"/>
        <v>14279.9</v>
      </c>
      <c r="HO317" s="5">
        <f t="shared" ca="1" si="1578"/>
        <v>107264</v>
      </c>
      <c r="HP317" s="5">
        <f t="shared" ca="1" si="1578"/>
        <v>137933</v>
      </c>
      <c r="HQ317" s="5">
        <f t="shared" ca="1" si="1578"/>
        <v>0</v>
      </c>
      <c r="HR317" s="5">
        <f t="shared" ca="1" si="1578"/>
        <v>119650</v>
      </c>
      <c r="HS317" s="5">
        <f t="shared" ca="1" si="1578"/>
        <v>0</v>
      </c>
      <c r="HT317" s="5">
        <f t="shared" ca="1" si="1578"/>
        <v>0</v>
      </c>
      <c r="HU317" s="5">
        <f t="shared" ca="1" si="1578"/>
        <v>0</v>
      </c>
      <c r="HV317" s="5"/>
      <c r="HW317" s="5">
        <f t="shared" ref="HW317:II328" ca="1" si="1579">OFFSET(INDIRECT($E$21),$C317,HW$19)</f>
        <v>14413.7</v>
      </c>
      <c r="HX317" s="5">
        <f t="shared" ca="1" si="1579"/>
        <v>2446.66</v>
      </c>
      <c r="HY317" s="5">
        <f t="shared" ca="1" si="1579"/>
        <v>0</v>
      </c>
      <c r="HZ317" s="5">
        <f t="shared" ca="1" si="1579"/>
        <v>0</v>
      </c>
      <c r="IA317" s="5">
        <f t="shared" ca="1" si="1579"/>
        <v>0</v>
      </c>
      <c r="IB317" s="5">
        <f t="shared" ca="1" si="1579"/>
        <v>0</v>
      </c>
      <c r="IC317" s="5">
        <f t="shared" ca="1" si="1579"/>
        <v>11423.8</v>
      </c>
      <c r="ID317" s="5">
        <f t="shared" ca="1" si="1579"/>
        <v>0</v>
      </c>
      <c r="IE317" s="5">
        <f t="shared" ca="1" si="1579"/>
        <v>13870.4</v>
      </c>
      <c r="IF317" s="5">
        <f t="shared" ca="1" si="1579"/>
        <v>543.22</v>
      </c>
      <c r="IG317" s="5">
        <f t="shared" ca="1" si="1579"/>
        <v>0</v>
      </c>
      <c r="IH317" s="5">
        <f t="shared" ca="1" si="1579"/>
        <v>0</v>
      </c>
      <c r="II317" s="5">
        <f t="shared" ca="1" si="1579"/>
        <v>0</v>
      </c>
      <c r="IJ317" s="5"/>
      <c r="IK317" s="5">
        <f t="shared" ca="1" si="1572"/>
        <v>76.384500000000003</v>
      </c>
      <c r="IL317" s="5">
        <f t="shared" ca="1" si="1572"/>
        <v>5.7610700000000001</v>
      </c>
      <c r="IM317" s="5">
        <f t="shared" ca="1" si="1572"/>
        <v>27.272600000000001</v>
      </c>
      <c r="IN317" s="5">
        <f t="shared" ca="1" si="1572"/>
        <v>13.6442</v>
      </c>
      <c r="IO317" s="5">
        <f t="shared" ca="1" si="1572"/>
        <v>0</v>
      </c>
      <c r="IP317" s="5">
        <f t="shared" ca="1" si="1572"/>
        <v>1.08748E-2</v>
      </c>
      <c r="IQ317" s="5">
        <f t="shared" ca="1" si="1572"/>
        <v>24.9451</v>
      </c>
      <c r="IR317" s="5">
        <f t="shared" ca="1" si="1572"/>
        <v>4.7505699999999997</v>
      </c>
      <c r="IS317" s="5"/>
      <c r="IT317" s="19">
        <f t="shared" ca="1" si="1540"/>
        <v>31.558129276315785</v>
      </c>
      <c r="IU317" s="19">
        <f t="shared" ca="1" si="1541"/>
        <v>2.8746554579586467</v>
      </c>
      <c r="IV317" s="19">
        <f t="shared" ca="1" si="1542"/>
        <v>2.1398274624060152</v>
      </c>
      <c r="IW317" s="19">
        <f t="shared" ca="1" si="1543"/>
        <v>1.4947742716165413</v>
      </c>
      <c r="IX317" s="19">
        <f t="shared" ca="1" si="1544"/>
        <v>0</v>
      </c>
      <c r="IY317" s="19">
        <f t="shared" ca="1" si="1545"/>
        <v>1.441317467105263E-3</v>
      </c>
      <c r="IZ317" s="19">
        <f t="shared" ca="1" si="1546"/>
        <v>13.511721895206765</v>
      </c>
      <c r="JA317" s="19">
        <f t="shared" ca="1" si="1547"/>
        <v>0.5724038862781955</v>
      </c>
      <c r="JB317" s="19">
        <f t="shared" ca="1" si="1548"/>
        <v>20.594745864661654</v>
      </c>
      <c r="JC317" s="19">
        <f t="shared" ca="1" si="1549"/>
        <v>6.1671686560150372</v>
      </c>
      <c r="JD317" s="19">
        <f t="shared" ca="1" si="1550"/>
        <v>0</v>
      </c>
      <c r="JE317" s="19">
        <f t="shared" ca="1" si="1551"/>
        <v>4.7961207706766915</v>
      </c>
      <c r="JF317" s="19">
        <f t="shared" ca="1" si="1552"/>
        <v>0</v>
      </c>
      <c r="JG317" s="72">
        <f t="shared" ca="1" si="1553"/>
        <v>0</v>
      </c>
      <c r="JH317" s="72">
        <f t="shared" ca="1" si="1554"/>
        <v>0</v>
      </c>
      <c r="JI317" s="5"/>
      <c r="JJ317" s="5"/>
      <c r="JK317" s="5"/>
      <c r="JL317" s="5">
        <f t="shared" ref="JL317:JZ328" ca="1" si="1580">OFFSET(INDIRECT($D$21),$C317,JL$19)</f>
        <v>364847</v>
      </c>
      <c r="JM317" s="5">
        <f t="shared" ca="1" si="1580"/>
        <v>7.2311199999999998</v>
      </c>
      <c r="JN317" s="5">
        <f t="shared" ca="1" si="1580"/>
        <v>53382.8</v>
      </c>
      <c r="JO317" s="5">
        <f t="shared" ca="1" si="1580"/>
        <v>37290.5</v>
      </c>
      <c r="JP317" s="5">
        <f t="shared" ca="1" si="1580"/>
        <v>0</v>
      </c>
      <c r="JQ317" s="5">
        <f t="shared" ca="1" si="1580"/>
        <v>35.956899999999997</v>
      </c>
      <c r="JR317" s="5">
        <f t="shared" ca="1" si="1580"/>
        <v>2267.81</v>
      </c>
      <c r="JS317" s="5">
        <f t="shared" ca="1" si="1580"/>
        <v>14279.9</v>
      </c>
      <c r="JT317" s="5">
        <f t="shared" ca="1" si="1580"/>
        <v>107264</v>
      </c>
      <c r="JU317" s="5">
        <f t="shared" ca="1" si="1580"/>
        <v>137933</v>
      </c>
      <c r="JV317" s="5">
        <f t="shared" ca="1" si="1580"/>
        <v>0</v>
      </c>
      <c r="JW317" s="5">
        <f t="shared" ca="1" si="1580"/>
        <v>119650</v>
      </c>
      <c r="JX317" s="5">
        <f t="shared" ca="1" si="1580"/>
        <v>0</v>
      </c>
      <c r="JY317" s="5">
        <f t="shared" ca="1" si="1580"/>
        <v>0</v>
      </c>
      <c r="JZ317" s="5">
        <f t="shared" ca="1" si="1580"/>
        <v>0</v>
      </c>
      <c r="KA317" s="5"/>
      <c r="KB317" s="5">
        <f t="shared" ref="KB317:KN328" ca="1" si="1581">OFFSET(INDIRECT($D$21),$C317,KB$19)</f>
        <v>14413.7</v>
      </c>
      <c r="KC317" s="5">
        <f t="shared" ca="1" si="1581"/>
        <v>2446.66</v>
      </c>
      <c r="KD317" s="5">
        <f t="shared" ca="1" si="1581"/>
        <v>0</v>
      </c>
      <c r="KE317" s="5">
        <f t="shared" ca="1" si="1581"/>
        <v>0</v>
      </c>
      <c r="KF317" s="5">
        <f t="shared" ca="1" si="1581"/>
        <v>0</v>
      </c>
      <c r="KG317" s="5">
        <f t="shared" ca="1" si="1581"/>
        <v>0</v>
      </c>
      <c r="KH317" s="5">
        <f t="shared" ca="1" si="1581"/>
        <v>11423.8</v>
      </c>
      <c r="KI317" s="5">
        <f t="shared" ca="1" si="1581"/>
        <v>0</v>
      </c>
      <c r="KJ317" s="5">
        <f t="shared" ca="1" si="1581"/>
        <v>13870.4</v>
      </c>
      <c r="KK317" s="5">
        <f t="shared" ca="1" si="1581"/>
        <v>543.22</v>
      </c>
      <c r="KL317" s="5">
        <f t="shared" ca="1" si="1581"/>
        <v>0</v>
      </c>
      <c r="KM317" s="5">
        <f t="shared" ca="1" si="1581"/>
        <v>0</v>
      </c>
      <c r="KN317" s="5">
        <f t="shared" ca="1" si="1581"/>
        <v>0</v>
      </c>
      <c r="KO317" s="5"/>
      <c r="KP317" s="5">
        <f t="shared" ca="1" si="1573"/>
        <v>76.384500000000003</v>
      </c>
      <c r="KQ317" s="5">
        <f t="shared" ca="1" si="1573"/>
        <v>5.7610700000000001</v>
      </c>
      <c r="KR317" s="5">
        <f t="shared" ca="1" si="1573"/>
        <v>27.272600000000001</v>
      </c>
      <c r="KS317" s="5">
        <f t="shared" ca="1" si="1573"/>
        <v>13.6442</v>
      </c>
      <c r="KT317" s="5">
        <f t="shared" ca="1" si="1573"/>
        <v>0</v>
      </c>
      <c r="KU317" s="5">
        <f t="shared" ca="1" si="1573"/>
        <v>1.08748E-2</v>
      </c>
      <c r="KV317" s="5">
        <f t="shared" ca="1" si="1573"/>
        <v>24.9451</v>
      </c>
      <c r="KW317" s="5">
        <f t="shared" ca="1" si="1573"/>
        <v>4.7505699999999997</v>
      </c>
      <c r="KX317" s="5"/>
      <c r="KY317" s="19">
        <f t="shared" ca="1" si="1555"/>
        <v>31.558129276315785</v>
      </c>
      <c r="KZ317" s="19">
        <f t="shared" ca="1" si="1556"/>
        <v>2.8746554579586467</v>
      </c>
      <c r="LA317" s="19">
        <f t="shared" ca="1" si="1557"/>
        <v>2.1398274624060152</v>
      </c>
      <c r="LB317" s="19">
        <f t="shared" ca="1" si="1558"/>
        <v>1.4947742716165413</v>
      </c>
      <c r="LC317" s="19">
        <f t="shared" ca="1" si="1559"/>
        <v>0</v>
      </c>
      <c r="LD317" s="19">
        <f t="shared" ca="1" si="1560"/>
        <v>1.441317467105263E-3</v>
      </c>
      <c r="LE317" s="19">
        <f t="shared" ca="1" si="1561"/>
        <v>13.511721895206765</v>
      </c>
      <c r="LF317" s="19">
        <f t="shared" ca="1" si="1562"/>
        <v>0.5724038862781955</v>
      </c>
      <c r="LG317" s="19">
        <f t="shared" ca="1" si="1563"/>
        <v>20.594745864661654</v>
      </c>
      <c r="LH317" s="19">
        <f t="shared" ca="1" si="1564"/>
        <v>6.1671686560150372</v>
      </c>
      <c r="LI317" s="19">
        <f t="shared" ca="1" si="1565"/>
        <v>0</v>
      </c>
      <c r="LJ317" s="19">
        <f t="shared" ca="1" si="1566"/>
        <v>4.7961207706766915</v>
      </c>
      <c r="LK317" s="19">
        <f t="shared" ca="1" si="1567"/>
        <v>0</v>
      </c>
      <c r="LL317" s="72">
        <f t="shared" ca="1" si="1568"/>
        <v>0</v>
      </c>
      <c r="LM317" s="72">
        <f t="shared" ca="1" si="1569"/>
        <v>0</v>
      </c>
    </row>
    <row r="318" spans="1:325" ht="15" customHeight="1" x14ac:dyDescent="0.3">
      <c r="A318" s="5">
        <f>IF('Old Results'!E298='New Results'!E298,'New Results'!E298,"0")</f>
        <v>5502.05</v>
      </c>
      <c r="B318" s="5">
        <f t="shared" si="1237"/>
        <v>210</v>
      </c>
      <c r="C318" s="27">
        <f t="shared" si="1252"/>
        <v>297</v>
      </c>
      <c r="D318" s="41" t="str">
        <f>'Old Results'!C298</f>
        <v>021013-OffSml-VRFSys</v>
      </c>
      <c r="E318" s="41" t="str">
        <f>'New Results'!C298</f>
        <v>021013-OffSml-VRFSys</v>
      </c>
      <c r="F318" s="5">
        <f t="shared" ca="1" si="1422"/>
        <v>0</v>
      </c>
      <c r="G318" s="5">
        <f t="shared" ca="1" si="1423"/>
        <v>0</v>
      </c>
      <c r="H318" s="5">
        <f t="shared" ca="1" si="1424"/>
        <v>0</v>
      </c>
      <c r="I318" s="5">
        <f t="shared" ca="1" si="1425"/>
        <v>0</v>
      </c>
      <c r="J318" s="5">
        <f t="shared" ca="1" si="1426"/>
        <v>0</v>
      </c>
      <c r="K318" s="5">
        <f t="shared" ca="1" si="1427"/>
        <v>0</v>
      </c>
      <c r="L318" s="5">
        <f t="shared" ca="1" si="1428"/>
        <v>0</v>
      </c>
      <c r="M318" s="5">
        <f t="shared" ca="1" si="1429"/>
        <v>0</v>
      </c>
      <c r="N318" s="5">
        <f t="shared" ca="1" si="1430"/>
        <v>0</v>
      </c>
      <c r="O318" s="5">
        <f t="shared" ca="1" si="1431"/>
        <v>0</v>
      </c>
      <c r="P318" s="5">
        <f t="shared" ca="1" si="1432"/>
        <v>0</v>
      </c>
      <c r="Q318" s="5">
        <f t="shared" ca="1" si="1433"/>
        <v>0</v>
      </c>
      <c r="R318" s="5">
        <f t="shared" ca="1" si="1434"/>
        <v>0</v>
      </c>
      <c r="S318" s="5">
        <f t="shared" ca="1" si="1435"/>
        <v>0</v>
      </c>
      <c r="T318" s="5">
        <f t="shared" ca="1" si="1436"/>
        <v>0</v>
      </c>
      <c r="U318" s="5">
        <f t="shared" ca="1" si="1437"/>
        <v>0</v>
      </c>
      <c r="V318" s="5">
        <f t="shared" ca="1" si="1438"/>
        <v>0</v>
      </c>
      <c r="W318" s="5">
        <f t="shared" ca="1" si="1439"/>
        <v>0</v>
      </c>
      <c r="X318" s="5">
        <f t="shared" ca="1" si="1440"/>
        <v>0</v>
      </c>
      <c r="Y318" s="5">
        <f t="shared" ca="1" si="1441"/>
        <v>0</v>
      </c>
      <c r="Z318" s="5">
        <f t="shared" ca="1" si="1442"/>
        <v>0</v>
      </c>
      <c r="AA318" s="5">
        <f t="shared" ca="1" si="1443"/>
        <v>0</v>
      </c>
      <c r="AB318" s="5">
        <f t="shared" ca="1" si="1444"/>
        <v>0</v>
      </c>
      <c r="AC318" s="5">
        <f t="shared" ca="1" si="1445"/>
        <v>0</v>
      </c>
      <c r="AD318" s="5">
        <f t="shared" ca="1" si="1446"/>
        <v>0</v>
      </c>
      <c r="AE318" s="5">
        <f t="shared" ca="1" si="1447"/>
        <v>0</v>
      </c>
      <c r="AF318" s="5">
        <f t="shared" ca="1" si="1448"/>
        <v>0</v>
      </c>
      <c r="AG318" s="5">
        <f t="shared" ca="1" si="1449"/>
        <v>0</v>
      </c>
      <c r="AH318" s="37">
        <f t="shared" ca="1" si="1450"/>
        <v>0</v>
      </c>
      <c r="AI318" s="37">
        <f t="shared" ca="1" si="1451"/>
        <v>0</v>
      </c>
      <c r="AJ318" s="37">
        <f t="shared" ca="1" si="1452"/>
        <v>0</v>
      </c>
      <c r="AK318" s="37">
        <f t="shared" ca="1" si="1453"/>
        <v>0</v>
      </c>
      <c r="AL318" s="37">
        <f t="shared" ca="1" si="1454"/>
        <v>0</v>
      </c>
      <c r="AM318" s="37">
        <f t="shared" ca="1" si="1455"/>
        <v>0</v>
      </c>
      <c r="AN318" s="37">
        <f t="shared" ca="1" si="1456"/>
        <v>0</v>
      </c>
      <c r="AO318" s="37">
        <f t="shared" ca="1" si="1457"/>
        <v>0</v>
      </c>
      <c r="AP318" s="33">
        <f t="shared" ca="1" si="1458"/>
        <v>53.561277778282637</v>
      </c>
      <c r="AQ318" s="33">
        <f t="shared" ca="1" si="1459"/>
        <v>53.561277778282637</v>
      </c>
      <c r="AR318" s="24">
        <f t="shared" ca="1" si="1460"/>
        <v>0</v>
      </c>
      <c r="AS318" s="34">
        <f t="shared" ca="1" si="1461"/>
        <v>273.48</v>
      </c>
      <c r="AT318" s="34">
        <f t="shared" ca="1" si="1462"/>
        <v>273.48</v>
      </c>
      <c r="AU318" s="45">
        <f t="shared" ca="1" si="1463"/>
        <v>0</v>
      </c>
      <c r="AV318" s="34">
        <f t="shared" ca="1" si="1464"/>
        <v>20.5</v>
      </c>
      <c r="AW318" s="34">
        <f t="shared" ca="1" si="1465"/>
        <v>20.5</v>
      </c>
      <c r="AX318" s="46">
        <f t="shared" ca="1" si="1466"/>
        <v>0</v>
      </c>
      <c r="AY318" s="5"/>
      <c r="AZ318" s="5">
        <f t="shared" ca="1" si="1467"/>
        <v>0</v>
      </c>
      <c r="BA318" s="5">
        <f t="shared" ca="1" si="1468"/>
        <v>0</v>
      </c>
      <c r="BB318" s="5">
        <f t="shared" ca="1" si="1469"/>
        <v>0</v>
      </c>
      <c r="BC318" s="5">
        <f t="shared" ca="1" si="1470"/>
        <v>0</v>
      </c>
      <c r="BD318" s="5">
        <f t="shared" ca="1" si="1471"/>
        <v>0</v>
      </c>
      <c r="BE318" s="5">
        <f t="shared" ca="1" si="1472"/>
        <v>0</v>
      </c>
      <c r="BF318" s="5">
        <f t="shared" ca="1" si="1473"/>
        <v>0</v>
      </c>
      <c r="BG318" s="5">
        <f t="shared" ca="1" si="1474"/>
        <v>0</v>
      </c>
      <c r="BH318" s="5">
        <f t="shared" ca="1" si="1475"/>
        <v>0</v>
      </c>
      <c r="BI318" s="5">
        <f t="shared" ca="1" si="1476"/>
        <v>0</v>
      </c>
      <c r="BJ318" s="5">
        <f t="shared" ca="1" si="1477"/>
        <v>0</v>
      </c>
      <c r="BK318" s="5">
        <f t="shared" ca="1" si="1478"/>
        <v>0</v>
      </c>
      <c r="BL318" s="5">
        <f t="shared" ca="1" si="1479"/>
        <v>0</v>
      </c>
      <c r="BM318" s="5">
        <f t="shared" ca="1" si="1480"/>
        <v>0</v>
      </c>
      <c r="BN318" s="5">
        <f t="shared" ca="1" si="1481"/>
        <v>0</v>
      </c>
      <c r="BO318" s="5">
        <f t="shared" ca="1" si="1482"/>
        <v>0</v>
      </c>
      <c r="BP318" s="5">
        <f t="shared" ca="1" si="1483"/>
        <v>0</v>
      </c>
      <c r="BQ318" s="5">
        <f t="shared" ca="1" si="1484"/>
        <v>0</v>
      </c>
      <c r="BR318" s="5">
        <f t="shared" ca="1" si="1485"/>
        <v>0</v>
      </c>
      <c r="BS318" s="5">
        <f t="shared" ca="1" si="1486"/>
        <v>0</v>
      </c>
      <c r="BT318" s="5">
        <f t="shared" ca="1" si="1487"/>
        <v>0</v>
      </c>
      <c r="BU318" s="5">
        <f t="shared" ca="1" si="1488"/>
        <v>0</v>
      </c>
      <c r="BV318" s="5">
        <f t="shared" ca="1" si="1489"/>
        <v>0</v>
      </c>
      <c r="BW318" s="5">
        <f t="shared" ca="1" si="1490"/>
        <v>0</v>
      </c>
      <c r="BX318" s="5">
        <f t="shared" ca="1" si="1491"/>
        <v>0</v>
      </c>
      <c r="BY318" s="5">
        <f t="shared" ca="1" si="1492"/>
        <v>0</v>
      </c>
      <c r="BZ318" s="5">
        <f t="shared" ca="1" si="1493"/>
        <v>0</v>
      </c>
      <c r="CA318" s="5">
        <f t="shared" ca="1" si="1494"/>
        <v>0</v>
      </c>
      <c r="CB318" s="37">
        <f t="shared" ca="1" si="1495"/>
        <v>0</v>
      </c>
      <c r="CC318" s="37">
        <f t="shared" ca="1" si="1496"/>
        <v>0</v>
      </c>
      <c r="CD318" s="37">
        <f t="shared" ca="1" si="1497"/>
        <v>0</v>
      </c>
      <c r="CE318" s="37">
        <f t="shared" ca="1" si="1498"/>
        <v>0</v>
      </c>
      <c r="CF318" s="37">
        <f t="shared" ca="1" si="1499"/>
        <v>0</v>
      </c>
      <c r="CG318" s="37">
        <f t="shared" ca="1" si="1500"/>
        <v>0</v>
      </c>
      <c r="CH318" s="37">
        <f t="shared" ca="1" si="1501"/>
        <v>0</v>
      </c>
      <c r="CI318" s="19">
        <f t="shared" ca="1" si="1502"/>
        <v>0</v>
      </c>
      <c r="CJ318" s="33">
        <f t="shared" ca="1" si="1503"/>
        <v>56.678469443207526</v>
      </c>
      <c r="CK318" s="33">
        <f t="shared" ca="1" si="1504"/>
        <v>56.678469443207526</v>
      </c>
      <c r="CL318" s="24">
        <f t="shared" ca="1" si="1505"/>
        <v>0</v>
      </c>
      <c r="CM318" s="34">
        <f t="shared" ca="1" si="1506"/>
        <v>293.96600000000001</v>
      </c>
      <c r="CN318" s="34">
        <f t="shared" ca="1" si="1507"/>
        <v>293.96600000000001</v>
      </c>
      <c r="CO318" s="45">
        <f t="shared" ca="1" si="1508"/>
        <v>0</v>
      </c>
      <c r="CP318" s="5"/>
      <c r="CR318" s="5">
        <f t="shared" ca="1" si="1300"/>
        <v>54</v>
      </c>
      <c r="CS318" s="5">
        <f t="shared" ca="1" si="1301"/>
        <v>51</v>
      </c>
      <c r="CT318" s="62">
        <f t="shared" ca="1" si="1509"/>
        <v>5.555555555555558E-2</v>
      </c>
      <c r="CW318" s="5">
        <f t="shared" ca="1" si="1574"/>
        <v>86370.7</v>
      </c>
      <c r="CX318" s="5">
        <f t="shared" ca="1" si="1574"/>
        <v>1132.96</v>
      </c>
      <c r="CY318" s="5">
        <f t="shared" ca="1" si="1574"/>
        <v>9907.07</v>
      </c>
      <c r="CZ318" s="5">
        <f t="shared" ca="1" si="1574"/>
        <v>33131.699999999997</v>
      </c>
      <c r="DA318" s="5">
        <f t="shared" ca="1" si="1574"/>
        <v>0</v>
      </c>
      <c r="DB318" s="5">
        <f t="shared" ca="1" si="1574"/>
        <v>0</v>
      </c>
      <c r="DC318" s="5">
        <f t="shared" ca="1" si="1574"/>
        <v>1641.93</v>
      </c>
      <c r="DD318" s="5">
        <f t="shared" ca="1" si="1574"/>
        <v>5490.56</v>
      </c>
      <c r="DE318" s="5">
        <f t="shared" ca="1" si="1574"/>
        <v>51304.2</v>
      </c>
      <c r="DF318" s="5">
        <f t="shared" ca="1" si="1574"/>
        <v>23566.7</v>
      </c>
      <c r="DG318" s="5">
        <f t="shared" ca="1" si="1574"/>
        <v>11499.8</v>
      </c>
      <c r="DH318" s="5">
        <f t="shared" ca="1" si="1574"/>
        <v>0</v>
      </c>
      <c r="DI318" s="5">
        <f t="shared" ca="1" si="1574"/>
        <v>0</v>
      </c>
      <c r="DJ318" s="5">
        <f t="shared" ca="1" si="1574"/>
        <v>0</v>
      </c>
      <c r="DK318" s="5">
        <f t="shared" ca="1" si="1574"/>
        <v>0</v>
      </c>
      <c r="DL318" s="5"/>
      <c r="DM318" s="5">
        <f t="shared" ca="1" si="1575"/>
        <v>0</v>
      </c>
      <c r="DN318" s="5">
        <f t="shared" ca="1" si="1575"/>
        <v>0</v>
      </c>
      <c r="DO318" s="5">
        <f t="shared" ca="1" si="1575"/>
        <v>0</v>
      </c>
      <c r="DP318" s="5">
        <f t="shared" ca="1" si="1575"/>
        <v>0</v>
      </c>
      <c r="DQ318" s="5">
        <f t="shared" ca="1" si="1575"/>
        <v>0</v>
      </c>
      <c r="DR318" s="5">
        <f t="shared" ca="1" si="1575"/>
        <v>0</v>
      </c>
      <c r="DS318" s="5">
        <f t="shared" ca="1" si="1575"/>
        <v>0</v>
      </c>
      <c r="DT318" s="5">
        <f t="shared" ca="1" si="1575"/>
        <v>0</v>
      </c>
      <c r="DU318" s="5">
        <f t="shared" ca="1" si="1575"/>
        <v>0</v>
      </c>
      <c r="DV318" s="5">
        <f t="shared" ca="1" si="1575"/>
        <v>0</v>
      </c>
      <c r="DW318" s="5">
        <f t="shared" ca="1" si="1575"/>
        <v>0</v>
      </c>
      <c r="DX318" s="5">
        <f t="shared" ca="1" si="1575"/>
        <v>0</v>
      </c>
      <c r="DY318" s="5">
        <f t="shared" ca="1" si="1575"/>
        <v>0</v>
      </c>
      <c r="DZ318" s="5"/>
      <c r="EA318" s="5">
        <f t="shared" ca="1" si="1570"/>
        <v>273.48</v>
      </c>
      <c r="EB318" s="5">
        <f t="shared" ca="1" si="1570"/>
        <v>5.1487600000000002</v>
      </c>
      <c r="EC318" s="5">
        <f t="shared" ca="1" si="1570"/>
        <v>64.637500000000003</v>
      </c>
      <c r="ED318" s="5">
        <f t="shared" ca="1" si="1570"/>
        <v>167.476</v>
      </c>
      <c r="EE318" s="5">
        <f t="shared" ca="1" si="1570"/>
        <v>0</v>
      </c>
      <c r="EF318" s="5">
        <f t="shared" ca="1" si="1570"/>
        <v>0</v>
      </c>
      <c r="EG318" s="5">
        <f t="shared" ca="1" si="1570"/>
        <v>8.2247400000000006</v>
      </c>
      <c r="EH318" s="5">
        <f t="shared" ca="1" si="1570"/>
        <v>27.993099999999998</v>
      </c>
      <c r="EI318" s="5"/>
      <c r="EJ318" s="19">
        <f t="shared" ca="1" si="1510"/>
        <v>53.561277778282637</v>
      </c>
      <c r="EK318" s="19">
        <f t="shared" ca="1" si="1511"/>
        <v>0.70258531274706704</v>
      </c>
      <c r="EL318" s="19">
        <f t="shared" ca="1" si="1512"/>
        <v>6.1436960478367153</v>
      </c>
      <c r="EM318" s="19">
        <f t="shared" ca="1" si="1513"/>
        <v>20.546043820030714</v>
      </c>
      <c r="EN318" s="19">
        <f t="shared" ca="1" si="1514"/>
        <v>0</v>
      </c>
      <c r="EO318" s="19">
        <f t="shared" ca="1" si="1515"/>
        <v>0</v>
      </c>
      <c r="EP318" s="19">
        <f t="shared" ca="1" si="1516"/>
        <v>1.018214149271635</v>
      </c>
      <c r="EQ318" s="19">
        <f t="shared" ca="1" si="1517"/>
        <v>3.4048746776201599</v>
      </c>
      <c r="ER318" s="19">
        <f t="shared" ca="1" si="1518"/>
        <v>31.815401604856369</v>
      </c>
      <c r="ES318" s="19">
        <f t="shared" ca="1" si="1519"/>
        <v>14.614476495124546</v>
      </c>
      <c r="ET318" s="19">
        <f t="shared" ca="1" si="1520"/>
        <v>7.1313996783017224</v>
      </c>
      <c r="EU318" s="19">
        <f t="shared" ca="1" si="1521"/>
        <v>0</v>
      </c>
      <c r="EV318" s="19">
        <f t="shared" ca="1" si="1522"/>
        <v>0</v>
      </c>
      <c r="EW318" s="72">
        <f t="shared" ca="1" si="1523"/>
        <v>0</v>
      </c>
      <c r="EX318" s="72">
        <f t="shared" ca="1" si="1524"/>
        <v>0</v>
      </c>
      <c r="EY318" s="5"/>
      <c r="EZ318" s="5"/>
      <c r="FA318" s="5"/>
      <c r="FB318" s="5">
        <f t="shared" ca="1" si="1576"/>
        <v>86370.7</v>
      </c>
      <c r="FC318" s="5">
        <f t="shared" ca="1" si="1576"/>
        <v>1132.96</v>
      </c>
      <c r="FD318" s="5">
        <f t="shared" ca="1" si="1576"/>
        <v>9907.07</v>
      </c>
      <c r="FE318" s="5">
        <f t="shared" ca="1" si="1576"/>
        <v>33131.699999999997</v>
      </c>
      <c r="FF318" s="5">
        <f t="shared" ca="1" si="1576"/>
        <v>0</v>
      </c>
      <c r="FG318" s="5">
        <f t="shared" ca="1" si="1576"/>
        <v>0</v>
      </c>
      <c r="FH318" s="5">
        <f t="shared" ca="1" si="1576"/>
        <v>1641.93</v>
      </c>
      <c r="FI318" s="5">
        <f t="shared" ca="1" si="1576"/>
        <v>5490.56</v>
      </c>
      <c r="FJ318" s="5">
        <f t="shared" ca="1" si="1576"/>
        <v>51304.2</v>
      </c>
      <c r="FK318" s="5">
        <f t="shared" ca="1" si="1576"/>
        <v>23566.7</v>
      </c>
      <c r="FL318" s="5">
        <f t="shared" ca="1" si="1576"/>
        <v>11499.8</v>
      </c>
      <c r="FM318" s="5">
        <f t="shared" ca="1" si="1576"/>
        <v>0</v>
      </c>
      <c r="FN318" s="5">
        <f t="shared" ca="1" si="1576"/>
        <v>0</v>
      </c>
      <c r="FO318" s="5">
        <f t="shared" ca="1" si="1576"/>
        <v>0</v>
      </c>
      <c r="FP318" s="5">
        <f t="shared" ca="1" si="1576"/>
        <v>0</v>
      </c>
      <c r="FQ318" s="5"/>
      <c r="FR318" s="5">
        <f t="shared" ca="1" si="1577"/>
        <v>0</v>
      </c>
      <c r="FS318" s="5">
        <f t="shared" ca="1" si="1577"/>
        <v>0</v>
      </c>
      <c r="FT318" s="5">
        <f t="shared" ca="1" si="1577"/>
        <v>0</v>
      </c>
      <c r="FU318" s="5">
        <f t="shared" ca="1" si="1577"/>
        <v>0</v>
      </c>
      <c r="FV318" s="5">
        <f t="shared" ca="1" si="1577"/>
        <v>0</v>
      </c>
      <c r="FW318" s="5">
        <f t="shared" ca="1" si="1577"/>
        <v>0</v>
      </c>
      <c r="FX318" s="5">
        <f t="shared" ca="1" si="1577"/>
        <v>0</v>
      </c>
      <c r="FY318" s="5">
        <f t="shared" ca="1" si="1577"/>
        <v>0</v>
      </c>
      <c r="FZ318" s="5">
        <f t="shared" ca="1" si="1577"/>
        <v>0</v>
      </c>
      <c r="GA318" s="5">
        <f t="shared" ca="1" si="1577"/>
        <v>0</v>
      </c>
      <c r="GB318" s="5">
        <f t="shared" ca="1" si="1577"/>
        <v>0</v>
      </c>
      <c r="GC318" s="5">
        <f t="shared" ca="1" si="1577"/>
        <v>0</v>
      </c>
      <c r="GD318" s="5">
        <f t="shared" ca="1" si="1577"/>
        <v>0</v>
      </c>
      <c r="GE318" s="5"/>
      <c r="GF318" s="5">
        <f t="shared" ca="1" si="1571"/>
        <v>273.48</v>
      </c>
      <c r="GG318" s="5">
        <f t="shared" ca="1" si="1571"/>
        <v>5.1487600000000002</v>
      </c>
      <c r="GH318" s="5">
        <f t="shared" ca="1" si="1571"/>
        <v>64.637500000000003</v>
      </c>
      <c r="GI318" s="5">
        <f t="shared" ca="1" si="1571"/>
        <v>167.476</v>
      </c>
      <c r="GJ318" s="5">
        <f t="shared" ca="1" si="1571"/>
        <v>0</v>
      </c>
      <c r="GK318" s="5">
        <f t="shared" ca="1" si="1571"/>
        <v>0</v>
      </c>
      <c r="GL318" s="5">
        <f t="shared" ca="1" si="1571"/>
        <v>8.2247400000000006</v>
      </c>
      <c r="GM318" s="5">
        <f t="shared" ca="1" si="1571"/>
        <v>27.993099999999998</v>
      </c>
      <c r="GN318" s="5"/>
      <c r="GO318" s="19">
        <f t="shared" ca="1" si="1525"/>
        <v>53.561277778282637</v>
      </c>
      <c r="GP318" s="19">
        <f t="shared" ca="1" si="1526"/>
        <v>0.70258531274706704</v>
      </c>
      <c r="GQ318" s="19">
        <f t="shared" ca="1" si="1527"/>
        <v>6.1436960478367153</v>
      </c>
      <c r="GR318" s="19">
        <f t="shared" ca="1" si="1528"/>
        <v>20.546043820030714</v>
      </c>
      <c r="GS318" s="19">
        <f t="shared" ca="1" si="1529"/>
        <v>0</v>
      </c>
      <c r="GT318" s="19">
        <f t="shared" ca="1" si="1530"/>
        <v>0</v>
      </c>
      <c r="GU318" s="19">
        <f t="shared" ca="1" si="1531"/>
        <v>1.018214149271635</v>
      </c>
      <c r="GV318" s="19">
        <f t="shared" ca="1" si="1532"/>
        <v>3.4048746776201599</v>
      </c>
      <c r="GW318" s="19">
        <f t="shared" ca="1" si="1533"/>
        <v>31.815401604856369</v>
      </c>
      <c r="GX318" s="19">
        <f t="shared" ca="1" si="1534"/>
        <v>14.614476495124546</v>
      </c>
      <c r="GY318" s="19">
        <f t="shared" ca="1" si="1535"/>
        <v>7.1313996783017224</v>
      </c>
      <c r="GZ318" s="19">
        <f t="shared" ca="1" si="1536"/>
        <v>0</v>
      </c>
      <c r="HA318" s="19">
        <f t="shared" ca="1" si="1537"/>
        <v>0</v>
      </c>
      <c r="HB318" s="72">
        <f t="shared" ca="1" si="1538"/>
        <v>0</v>
      </c>
      <c r="HC318" s="72">
        <f t="shared" ca="1" si="1539"/>
        <v>0</v>
      </c>
      <c r="HD318" s="5"/>
      <c r="HE318" s="5"/>
      <c r="HF318" s="5"/>
      <c r="HG318" s="5">
        <f t="shared" ca="1" si="1578"/>
        <v>85759.4</v>
      </c>
      <c r="HH318" s="5">
        <f t="shared" ca="1" si="1578"/>
        <v>0</v>
      </c>
      <c r="HI318" s="5">
        <f t="shared" ca="1" si="1578"/>
        <v>15904.3</v>
      </c>
      <c r="HJ318" s="5">
        <f t="shared" ca="1" si="1578"/>
        <v>27656.2</v>
      </c>
      <c r="HK318" s="5">
        <f t="shared" ca="1" si="1578"/>
        <v>0</v>
      </c>
      <c r="HL318" s="5">
        <f t="shared" ca="1" si="1578"/>
        <v>0</v>
      </c>
      <c r="HM318" s="5">
        <f t="shared" ca="1" si="1578"/>
        <v>1641.93</v>
      </c>
      <c r="HN318" s="5">
        <f t="shared" ca="1" si="1578"/>
        <v>5490.56</v>
      </c>
      <c r="HO318" s="5">
        <f t="shared" ca="1" si="1578"/>
        <v>50692.9</v>
      </c>
      <c r="HP318" s="5">
        <f t="shared" ca="1" si="1578"/>
        <v>23566.7</v>
      </c>
      <c r="HQ318" s="5">
        <f t="shared" ca="1" si="1578"/>
        <v>11499.8</v>
      </c>
      <c r="HR318" s="5">
        <f t="shared" ca="1" si="1578"/>
        <v>0</v>
      </c>
      <c r="HS318" s="5">
        <f t="shared" ca="1" si="1578"/>
        <v>0</v>
      </c>
      <c r="HT318" s="5">
        <f t="shared" ca="1" si="1578"/>
        <v>0</v>
      </c>
      <c r="HU318" s="5">
        <f t="shared" ca="1" si="1578"/>
        <v>0</v>
      </c>
      <c r="HV318" s="5"/>
      <c r="HW318" s="5">
        <f t="shared" ca="1" si="1579"/>
        <v>192.36699999999999</v>
      </c>
      <c r="HX318" s="5">
        <f t="shared" ca="1" si="1579"/>
        <v>192.36699999999999</v>
      </c>
      <c r="HY318" s="5">
        <f t="shared" ca="1" si="1579"/>
        <v>0</v>
      </c>
      <c r="HZ318" s="5">
        <f t="shared" ca="1" si="1579"/>
        <v>0</v>
      </c>
      <c r="IA318" s="5">
        <f t="shared" ca="1" si="1579"/>
        <v>0</v>
      </c>
      <c r="IB318" s="5">
        <f t="shared" ca="1" si="1579"/>
        <v>0</v>
      </c>
      <c r="IC318" s="5">
        <f t="shared" ca="1" si="1579"/>
        <v>0</v>
      </c>
      <c r="ID318" s="5">
        <f t="shared" ca="1" si="1579"/>
        <v>0</v>
      </c>
      <c r="IE318" s="5">
        <f t="shared" ca="1" si="1579"/>
        <v>192.36699999999999</v>
      </c>
      <c r="IF318" s="5">
        <f t="shared" ca="1" si="1579"/>
        <v>0</v>
      </c>
      <c r="IG318" s="5">
        <f t="shared" ca="1" si="1579"/>
        <v>0</v>
      </c>
      <c r="IH318" s="5">
        <f t="shared" ca="1" si="1579"/>
        <v>0</v>
      </c>
      <c r="II318" s="5">
        <f t="shared" ca="1" si="1579"/>
        <v>0</v>
      </c>
      <c r="IJ318" s="5"/>
      <c r="IK318" s="5">
        <f t="shared" ca="1" si="1572"/>
        <v>293.96600000000001</v>
      </c>
      <c r="IL318" s="5">
        <f t="shared" ca="1" si="1572"/>
        <v>7.2622999999999998</v>
      </c>
      <c r="IM318" s="5">
        <f t="shared" ca="1" si="1572"/>
        <v>105.077</v>
      </c>
      <c r="IN318" s="5">
        <f t="shared" ca="1" si="1572"/>
        <v>145.40899999999999</v>
      </c>
      <c r="IO318" s="5">
        <f t="shared" ca="1" si="1572"/>
        <v>0</v>
      </c>
      <c r="IP318" s="5">
        <f t="shared" ca="1" si="1572"/>
        <v>0</v>
      </c>
      <c r="IQ318" s="5">
        <f t="shared" ca="1" si="1572"/>
        <v>8.2246199999999998</v>
      </c>
      <c r="IR318" s="5">
        <f t="shared" ca="1" si="1572"/>
        <v>27.993099999999998</v>
      </c>
      <c r="IS318" s="5"/>
      <c r="IT318" s="19">
        <f t="shared" ca="1" si="1540"/>
        <v>56.678469443207526</v>
      </c>
      <c r="IU318" s="19">
        <f t="shared" ca="1" si="1541"/>
        <v>3.4962786597722668</v>
      </c>
      <c r="IV318" s="19">
        <f t="shared" ca="1" si="1542"/>
        <v>9.862773257240482</v>
      </c>
      <c r="IW318" s="19">
        <f t="shared" ca="1" si="1543"/>
        <v>17.150508337801366</v>
      </c>
      <c r="IX318" s="19">
        <f t="shared" ca="1" si="1544"/>
        <v>0</v>
      </c>
      <c r="IY318" s="19">
        <f t="shared" ca="1" si="1545"/>
        <v>0</v>
      </c>
      <c r="IZ318" s="19">
        <f t="shared" ca="1" si="1546"/>
        <v>1.018214149271635</v>
      </c>
      <c r="JA318" s="19">
        <f t="shared" ca="1" si="1547"/>
        <v>3.4048746776201599</v>
      </c>
      <c r="JB318" s="19">
        <f t="shared" ca="1" si="1548"/>
        <v>34.932593269781265</v>
      </c>
      <c r="JC318" s="19">
        <f t="shared" ca="1" si="1549"/>
        <v>14.614476495124546</v>
      </c>
      <c r="JD318" s="19">
        <f t="shared" ca="1" si="1550"/>
        <v>7.1313996783017224</v>
      </c>
      <c r="JE318" s="19">
        <f t="shared" ca="1" si="1551"/>
        <v>0</v>
      </c>
      <c r="JF318" s="19">
        <f t="shared" ca="1" si="1552"/>
        <v>0</v>
      </c>
      <c r="JG318" s="72">
        <f t="shared" ca="1" si="1553"/>
        <v>0</v>
      </c>
      <c r="JH318" s="72">
        <f t="shared" ca="1" si="1554"/>
        <v>0</v>
      </c>
      <c r="JI318" s="5"/>
      <c r="JJ318" s="5"/>
      <c r="JK318" s="5"/>
      <c r="JL318" s="5">
        <f t="shared" ca="1" si="1580"/>
        <v>85759.4</v>
      </c>
      <c r="JM318" s="5">
        <f t="shared" ca="1" si="1580"/>
        <v>0</v>
      </c>
      <c r="JN318" s="5">
        <f t="shared" ca="1" si="1580"/>
        <v>15904.3</v>
      </c>
      <c r="JO318" s="5">
        <f t="shared" ca="1" si="1580"/>
        <v>27656.2</v>
      </c>
      <c r="JP318" s="5">
        <f t="shared" ca="1" si="1580"/>
        <v>0</v>
      </c>
      <c r="JQ318" s="5">
        <f t="shared" ca="1" si="1580"/>
        <v>0</v>
      </c>
      <c r="JR318" s="5">
        <f t="shared" ca="1" si="1580"/>
        <v>1641.93</v>
      </c>
      <c r="JS318" s="5">
        <f t="shared" ca="1" si="1580"/>
        <v>5490.56</v>
      </c>
      <c r="JT318" s="5">
        <f t="shared" ca="1" si="1580"/>
        <v>50692.9</v>
      </c>
      <c r="JU318" s="5">
        <f t="shared" ca="1" si="1580"/>
        <v>23566.7</v>
      </c>
      <c r="JV318" s="5">
        <f t="shared" ca="1" si="1580"/>
        <v>11499.8</v>
      </c>
      <c r="JW318" s="5">
        <f t="shared" ca="1" si="1580"/>
        <v>0</v>
      </c>
      <c r="JX318" s="5">
        <f t="shared" ca="1" si="1580"/>
        <v>0</v>
      </c>
      <c r="JY318" s="5">
        <f t="shared" ca="1" si="1580"/>
        <v>0</v>
      </c>
      <c r="JZ318" s="5">
        <f t="shared" ca="1" si="1580"/>
        <v>0</v>
      </c>
      <c r="KA318" s="5"/>
      <c r="KB318" s="5">
        <f t="shared" ca="1" si="1581"/>
        <v>192.36699999999999</v>
      </c>
      <c r="KC318" s="5">
        <f t="shared" ca="1" si="1581"/>
        <v>192.36699999999999</v>
      </c>
      <c r="KD318" s="5">
        <f t="shared" ca="1" si="1581"/>
        <v>0</v>
      </c>
      <c r="KE318" s="5">
        <f t="shared" ca="1" si="1581"/>
        <v>0</v>
      </c>
      <c r="KF318" s="5">
        <f t="shared" ca="1" si="1581"/>
        <v>0</v>
      </c>
      <c r="KG318" s="5">
        <f t="shared" ca="1" si="1581"/>
        <v>0</v>
      </c>
      <c r="KH318" s="5">
        <f t="shared" ca="1" si="1581"/>
        <v>0</v>
      </c>
      <c r="KI318" s="5">
        <f t="shared" ca="1" si="1581"/>
        <v>0</v>
      </c>
      <c r="KJ318" s="5">
        <f t="shared" ca="1" si="1581"/>
        <v>192.36699999999999</v>
      </c>
      <c r="KK318" s="5">
        <f t="shared" ca="1" si="1581"/>
        <v>0</v>
      </c>
      <c r="KL318" s="5">
        <f t="shared" ca="1" si="1581"/>
        <v>0</v>
      </c>
      <c r="KM318" s="5">
        <f t="shared" ca="1" si="1581"/>
        <v>0</v>
      </c>
      <c r="KN318" s="5">
        <f t="shared" ca="1" si="1581"/>
        <v>0</v>
      </c>
      <c r="KO318" s="5"/>
      <c r="KP318" s="5">
        <f t="shared" ca="1" si="1573"/>
        <v>293.96600000000001</v>
      </c>
      <c r="KQ318" s="5">
        <f t="shared" ca="1" si="1573"/>
        <v>7.2622999999999998</v>
      </c>
      <c r="KR318" s="5">
        <f t="shared" ca="1" si="1573"/>
        <v>105.077</v>
      </c>
      <c r="KS318" s="5">
        <f t="shared" ca="1" si="1573"/>
        <v>145.40899999999999</v>
      </c>
      <c r="KT318" s="5">
        <f t="shared" ca="1" si="1573"/>
        <v>0</v>
      </c>
      <c r="KU318" s="5">
        <f t="shared" ca="1" si="1573"/>
        <v>0</v>
      </c>
      <c r="KV318" s="5">
        <f t="shared" ca="1" si="1573"/>
        <v>8.2246199999999998</v>
      </c>
      <c r="KW318" s="5">
        <f t="shared" ca="1" si="1573"/>
        <v>27.993099999999998</v>
      </c>
      <c r="KX318" s="5"/>
      <c r="KY318" s="19">
        <f t="shared" ca="1" si="1555"/>
        <v>56.678469443207526</v>
      </c>
      <c r="KZ318" s="19">
        <f t="shared" ca="1" si="1556"/>
        <v>3.4962786597722668</v>
      </c>
      <c r="LA318" s="19">
        <f t="shared" ca="1" si="1557"/>
        <v>9.862773257240482</v>
      </c>
      <c r="LB318" s="19">
        <f t="shared" ca="1" si="1558"/>
        <v>17.150508337801366</v>
      </c>
      <c r="LC318" s="19">
        <f t="shared" ca="1" si="1559"/>
        <v>0</v>
      </c>
      <c r="LD318" s="19">
        <f t="shared" ca="1" si="1560"/>
        <v>0</v>
      </c>
      <c r="LE318" s="19">
        <f t="shared" ca="1" si="1561"/>
        <v>1.018214149271635</v>
      </c>
      <c r="LF318" s="19">
        <f t="shared" ca="1" si="1562"/>
        <v>3.4048746776201599</v>
      </c>
      <c r="LG318" s="19">
        <f t="shared" ca="1" si="1563"/>
        <v>34.932593269781265</v>
      </c>
      <c r="LH318" s="19">
        <f t="shared" ca="1" si="1564"/>
        <v>14.614476495124546</v>
      </c>
      <c r="LI318" s="19">
        <f t="shared" ca="1" si="1565"/>
        <v>7.1313996783017224</v>
      </c>
      <c r="LJ318" s="19">
        <f t="shared" ca="1" si="1566"/>
        <v>0</v>
      </c>
      <c r="LK318" s="19">
        <f t="shared" ca="1" si="1567"/>
        <v>0</v>
      </c>
      <c r="LL318" s="72">
        <f t="shared" ca="1" si="1568"/>
        <v>0</v>
      </c>
      <c r="LM318" s="72">
        <f t="shared" ca="1" si="1569"/>
        <v>0</v>
      </c>
    </row>
    <row r="319" spans="1:325" ht="15" customHeight="1" x14ac:dyDescent="0.3">
      <c r="A319" s="5">
        <f>IF('Old Results'!E299='New Results'!E299,'New Results'!E299,"0")</f>
        <v>5502.05</v>
      </c>
      <c r="B319" s="5">
        <f t="shared" si="1237"/>
        <v>210</v>
      </c>
      <c r="C319" s="27">
        <f t="shared" si="1252"/>
        <v>298</v>
      </c>
      <c r="D319" s="41" t="str">
        <f>'Old Results'!C299</f>
        <v>021015-OffSml-VRFSys</v>
      </c>
      <c r="E319" s="41" t="str">
        <f>'New Results'!C299</f>
        <v>021015-OffSml-VRFSys</v>
      </c>
      <c r="F319" s="5">
        <f t="shared" ca="1" si="1422"/>
        <v>0</v>
      </c>
      <c r="G319" s="5">
        <f t="shared" ca="1" si="1423"/>
        <v>0</v>
      </c>
      <c r="H319" s="5">
        <f t="shared" ca="1" si="1424"/>
        <v>0</v>
      </c>
      <c r="I319" s="5">
        <f t="shared" ca="1" si="1425"/>
        <v>0</v>
      </c>
      <c r="J319" s="5">
        <f t="shared" ca="1" si="1426"/>
        <v>0</v>
      </c>
      <c r="K319" s="5">
        <f t="shared" ca="1" si="1427"/>
        <v>0</v>
      </c>
      <c r="L319" s="5">
        <f t="shared" ca="1" si="1428"/>
        <v>0</v>
      </c>
      <c r="M319" s="5">
        <f t="shared" ca="1" si="1429"/>
        <v>0</v>
      </c>
      <c r="N319" s="5">
        <f t="shared" ca="1" si="1430"/>
        <v>0</v>
      </c>
      <c r="O319" s="5">
        <f t="shared" ca="1" si="1431"/>
        <v>0</v>
      </c>
      <c r="P319" s="5">
        <f t="shared" ca="1" si="1432"/>
        <v>0</v>
      </c>
      <c r="Q319" s="5">
        <f t="shared" ca="1" si="1433"/>
        <v>0</v>
      </c>
      <c r="R319" s="5">
        <f t="shared" ca="1" si="1434"/>
        <v>0</v>
      </c>
      <c r="S319" s="5">
        <f t="shared" ca="1" si="1435"/>
        <v>0</v>
      </c>
      <c r="T319" s="5">
        <f t="shared" ca="1" si="1436"/>
        <v>0</v>
      </c>
      <c r="U319" s="5">
        <f t="shared" ca="1" si="1437"/>
        <v>0</v>
      </c>
      <c r="V319" s="5">
        <f t="shared" ca="1" si="1438"/>
        <v>0</v>
      </c>
      <c r="W319" s="5">
        <f t="shared" ca="1" si="1439"/>
        <v>0</v>
      </c>
      <c r="X319" s="5">
        <f t="shared" ca="1" si="1440"/>
        <v>0</v>
      </c>
      <c r="Y319" s="5">
        <f t="shared" ca="1" si="1441"/>
        <v>0</v>
      </c>
      <c r="Z319" s="5">
        <f t="shared" ca="1" si="1442"/>
        <v>0</v>
      </c>
      <c r="AA319" s="5">
        <f t="shared" ca="1" si="1443"/>
        <v>0</v>
      </c>
      <c r="AB319" s="5">
        <f t="shared" ca="1" si="1444"/>
        <v>0</v>
      </c>
      <c r="AC319" s="5">
        <f t="shared" ca="1" si="1445"/>
        <v>0</v>
      </c>
      <c r="AD319" s="5">
        <f t="shared" ca="1" si="1446"/>
        <v>0</v>
      </c>
      <c r="AE319" s="5">
        <f t="shared" ca="1" si="1447"/>
        <v>0</v>
      </c>
      <c r="AF319" s="5">
        <f t="shared" ca="1" si="1448"/>
        <v>0</v>
      </c>
      <c r="AG319" s="5">
        <f t="shared" ca="1" si="1449"/>
        <v>0</v>
      </c>
      <c r="AH319" s="37">
        <f t="shared" ca="1" si="1450"/>
        <v>0</v>
      </c>
      <c r="AI319" s="37">
        <f t="shared" ca="1" si="1451"/>
        <v>0</v>
      </c>
      <c r="AJ319" s="37">
        <f t="shared" ca="1" si="1452"/>
        <v>0</v>
      </c>
      <c r="AK319" s="37">
        <f t="shared" ca="1" si="1453"/>
        <v>0</v>
      </c>
      <c r="AL319" s="37">
        <f t="shared" ca="1" si="1454"/>
        <v>0</v>
      </c>
      <c r="AM319" s="37">
        <f t="shared" ca="1" si="1455"/>
        <v>0</v>
      </c>
      <c r="AN319" s="37">
        <f t="shared" ca="1" si="1456"/>
        <v>0</v>
      </c>
      <c r="AO319" s="37">
        <f t="shared" ca="1" si="1457"/>
        <v>0</v>
      </c>
      <c r="AP319" s="33">
        <f t="shared" ca="1" si="1458"/>
        <v>58.134382857298647</v>
      </c>
      <c r="AQ319" s="33">
        <f t="shared" ca="1" si="1459"/>
        <v>58.134382857298647</v>
      </c>
      <c r="AR319" s="24">
        <f t="shared" ca="1" si="1460"/>
        <v>0</v>
      </c>
      <c r="AS319" s="34">
        <f t="shared" ca="1" si="1461"/>
        <v>317.19400000000002</v>
      </c>
      <c r="AT319" s="34">
        <f t="shared" ca="1" si="1462"/>
        <v>317.19400000000002</v>
      </c>
      <c r="AU319" s="45">
        <f t="shared" ca="1" si="1463"/>
        <v>0</v>
      </c>
      <c r="AV319" s="34">
        <f t="shared" ca="1" si="1464"/>
        <v>38.1</v>
      </c>
      <c r="AW319" s="34">
        <f t="shared" ca="1" si="1465"/>
        <v>38.1</v>
      </c>
      <c r="AX319" s="46">
        <f t="shared" ca="1" si="1466"/>
        <v>0</v>
      </c>
      <c r="AY319" s="5"/>
      <c r="AZ319" s="5">
        <f t="shared" ca="1" si="1467"/>
        <v>0</v>
      </c>
      <c r="BA319" s="5">
        <f t="shared" ca="1" si="1468"/>
        <v>0</v>
      </c>
      <c r="BB319" s="5">
        <f t="shared" ca="1" si="1469"/>
        <v>0</v>
      </c>
      <c r="BC319" s="5">
        <f t="shared" ca="1" si="1470"/>
        <v>0</v>
      </c>
      <c r="BD319" s="5">
        <f t="shared" ca="1" si="1471"/>
        <v>0</v>
      </c>
      <c r="BE319" s="5">
        <f t="shared" ca="1" si="1472"/>
        <v>0</v>
      </c>
      <c r="BF319" s="5">
        <f t="shared" ca="1" si="1473"/>
        <v>0</v>
      </c>
      <c r="BG319" s="5">
        <f t="shared" ca="1" si="1474"/>
        <v>0</v>
      </c>
      <c r="BH319" s="5">
        <f t="shared" ca="1" si="1475"/>
        <v>0</v>
      </c>
      <c r="BI319" s="5">
        <f t="shared" ca="1" si="1476"/>
        <v>0</v>
      </c>
      <c r="BJ319" s="5">
        <f t="shared" ca="1" si="1477"/>
        <v>0</v>
      </c>
      <c r="BK319" s="5">
        <f t="shared" ca="1" si="1478"/>
        <v>0</v>
      </c>
      <c r="BL319" s="5">
        <f t="shared" ca="1" si="1479"/>
        <v>0</v>
      </c>
      <c r="BM319" s="5">
        <f t="shared" ca="1" si="1480"/>
        <v>0</v>
      </c>
      <c r="BN319" s="5">
        <f t="shared" ca="1" si="1481"/>
        <v>0</v>
      </c>
      <c r="BO319" s="5">
        <f t="shared" ca="1" si="1482"/>
        <v>0</v>
      </c>
      <c r="BP319" s="5">
        <f t="shared" ca="1" si="1483"/>
        <v>0</v>
      </c>
      <c r="BQ319" s="5">
        <f t="shared" ca="1" si="1484"/>
        <v>0</v>
      </c>
      <c r="BR319" s="5">
        <f t="shared" ca="1" si="1485"/>
        <v>0</v>
      </c>
      <c r="BS319" s="5">
        <f t="shared" ca="1" si="1486"/>
        <v>0</v>
      </c>
      <c r="BT319" s="5">
        <f t="shared" ca="1" si="1487"/>
        <v>0</v>
      </c>
      <c r="BU319" s="5">
        <f t="shared" ca="1" si="1488"/>
        <v>0</v>
      </c>
      <c r="BV319" s="5">
        <f t="shared" ca="1" si="1489"/>
        <v>0</v>
      </c>
      <c r="BW319" s="5">
        <f t="shared" ca="1" si="1490"/>
        <v>0</v>
      </c>
      <c r="BX319" s="5">
        <f t="shared" ca="1" si="1491"/>
        <v>0</v>
      </c>
      <c r="BY319" s="5">
        <f t="shared" ca="1" si="1492"/>
        <v>0</v>
      </c>
      <c r="BZ319" s="5">
        <f t="shared" ca="1" si="1493"/>
        <v>0</v>
      </c>
      <c r="CA319" s="5">
        <f t="shared" ca="1" si="1494"/>
        <v>0</v>
      </c>
      <c r="CB319" s="37">
        <f t="shared" ca="1" si="1495"/>
        <v>0</v>
      </c>
      <c r="CC319" s="37">
        <f t="shared" ca="1" si="1496"/>
        <v>0</v>
      </c>
      <c r="CD319" s="37">
        <f t="shared" ca="1" si="1497"/>
        <v>0</v>
      </c>
      <c r="CE319" s="37">
        <f t="shared" ca="1" si="1498"/>
        <v>0</v>
      </c>
      <c r="CF319" s="37">
        <f t="shared" ca="1" si="1499"/>
        <v>0</v>
      </c>
      <c r="CG319" s="37">
        <f t="shared" ca="1" si="1500"/>
        <v>0</v>
      </c>
      <c r="CH319" s="37">
        <f t="shared" ca="1" si="1501"/>
        <v>0</v>
      </c>
      <c r="CI319" s="19">
        <f t="shared" ca="1" si="1502"/>
        <v>0</v>
      </c>
      <c r="CJ319" s="33">
        <f t="shared" ca="1" si="1503"/>
        <v>60.213138448396506</v>
      </c>
      <c r="CK319" s="33">
        <f t="shared" ca="1" si="1504"/>
        <v>60.213138448396506</v>
      </c>
      <c r="CL319" s="24">
        <f t="shared" ca="1" si="1505"/>
        <v>0</v>
      </c>
      <c r="CM319" s="34">
        <f t="shared" ca="1" si="1506"/>
        <v>355.30900000000003</v>
      </c>
      <c r="CN319" s="34">
        <f t="shared" ca="1" si="1507"/>
        <v>355.30900000000003</v>
      </c>
      <c r="CO319" s="45">
        <f t="shared" ca="1" si="1508"/>
        <v>0</v>
      </c>
      <c r="CP319" s="5"/>
      <c r="CR319" s="5">
        <f t="shared" ca="1" si="1300"/>
        <v>62</v>
      </c>
      <c r="CS319" s="5">
        <f t="shared" ca="1" si="1301"/>
        <v>60</v>
      </c>
      <c r="CT319" s="62">
        <f t="shared" ca="1" si="1509"/>
        <v>3.2258064516129004E-2</v>
      </c>
      <c r="CW319" s="5">
        <f t="shared" ca="1" si="1574"/>
        <v>93745.1</v>
      </c>
      <c r="CX319" s="5">
        <f t="shared" ca="1" si="1574"/>
        <v>137.42099999999999</v>
      </c>
      <c r="CY319" s="5">
        <f t="shared" ca="1" si="1574"/>
        <v>18545.2</v>
      </c>
      <c r="CZ319" s="5">
        <f t="shared" ca="1" si="1574"/>
        <v>33131.699999999997</v>
      </c>
      <c r="DA319" s="5">
        <f t="shared" ca="1" si="1574"/>
        <v>0</v>
      </c>
      <c r="DB319" s="5">
        <f t="shared" ca="1" si="1574"/>
        <v>0</v>
      </c>
      <c r="DC319" s="5">
        <f t="shared" ca="1" si="1574"/>
        <v>1427.69</v>
      </c>
      <c r="DD319" s="5">
        <f t="shared" ca="1" si="1574"/>
        <v>5436.59</v>
      </c>
      <c r="DE319" s="5">
        <f t="shared" ca="1" si="1574"/>
        <v>58678.6</v>
      </c>
      <c r="DF319" s="5">
        <f t="shared" ca="1" si="1574"/>
        <v>23566.7</v>
      </c>
      <c r="DG319" s="5">
        <f t="shared" ca="1" si="1574"/>
        <v>11499.8</v>
      </c>
      <c r="DH319" s="5">
        <f t="shared" ca="1" si="1574"/>
        <v>0</v>
      </c>
      <c r="DI319" s="5">
        <f t="shared" ca="1" si="1574"/>
        <v>0</v>
      </c>
      <c r="DJ319" s="5">
        <f t="shared" ca="1" si="1574"/>
        <v>0</v>
      </c>
      <c r="DK319" s="5">
        <f t="shared" ca="1" si="1574"/>
        <v>0</v>
      </c>
      <c r="DL319" s="5"/>
      <c r="DM319" s="5">
        <f t="shared" ca="1" si="1575"/>
        <v>0</v>
      </c>
      <c r="DN319" s="5">
        <f t="shared" ca="1" si="1575"/>
        <v>0</v>
      </c>
      <c r="DO319" s="5">
        <f t="shared" ca="1" si="1575"/>
        <v>0</v>
      </c>
      <c r="DP319" s="5">
        <f t="shared" ca="1" si="1575"/>
        <v>0</v>
      </c>
      <c r="DQ319" s="5">
        <f t="shared" ca="1" si="1575"/>
        <v>0</v>
      </c>
      <c r="DR319" s="5">
        <f t="shared" ca="1" si="1575"/>
        <v>0</v>
      </c>
      <c r="DS319" s="5">
        <f t="shared" ca="1" si="1575"/>
        <v>0</v>
      </c>
      <c r="DT319" s="5">
        <f t="shared" ca="1" si="1575"/>
        <v>0</v>
      </c>
      <c r="DU319" s="5">
        <f t="shared" ca="1" si="1575"/>
        <v>0</v>
      </c>
      <c r="DV319" s="5">
        <f t="shared" ca="1" si="1575"/>
        <v>0</v>
      </c>
      <c r="DW319" s="5">
        <f t="shared" ca="1" si="1575"/>
        <v>0</v>
      </c>
      <c r="DX319" s="5">
        <f t="shared" ca="1" si="1575"/>
        <v>0</v>
      </c>
      <c r="DY319" s="5">
        <f t="shared" ca="1" si="1575"/>
        <v>0</v>
      </c>
      <c r="DZ319" s="5"/>
      <c r="EA319" s="5">
        <f t="shared" ca="1" si="1570"/>
        <v>317.19400000000002</v>
      </c>
      <c r="EB319" s="5">
        <f t="shared" ca="1" si="1570"/>
        <v>0.61698799999999998</v>
      </c>
      <c r="EC319" s="5">
        <f t="shared" ca="1" si="1570"/>
        <v>114.379</v>
      </c>
      <c r="ED319" s="5">
        <f t="shared" ca="1" si="1570"/>
        <v>165.91399999999999</v>
      </c>
      <c r="EE319" s="5">
        <f t="shared" ca="1" si="1570"/>
        <v>0</v>
      </c>
      <c r="EF319" s="5">
        <f t="shared" ca="1" si="1570"/>
        <v>0</v>
      </c>
      <c r="EG319" s="5">
        <f t="shared" ca="1" si="1570"/>
        <v>7.2898699999999996</v>
      </c>
      <c r="EH319" s="5">
        <f t="shared" ca="1" si="1570"/>
        <v>28.9939</v>
      </c>
      <c r="EI319" s="5"/>
      <c r="EJ319" s="19">
        <f t="shared" ca="1" si="1510"/>
        <v>58.134382857298647</v>
      </c>
      <c r="EK319" s="19">
        <f t="shared" ca="1" si="1511"/>
        <v>8.5219227742386924E-2</v>
      </c>
      <c r="EL319" s="19">
        <f t="shared" ca="1" si="1512"/>
        <v>11.500481166110813</v>
      </c>
      <c r="EM319" s="19">
        <f t="shared" ca="1" si="1513"/>
        <v>20.546043820030714</v>
      </c>
      <c r="EN319" s="19">
        <f t="shared" ca="1" si="1514"/>
        <v>0</v>
      </c>
      <c r="EO319" s="19">
        <f t="shared" ca="1" si="1515"/>
        <v>0</v>
      </c>
      <c r="EP319" s="19">
        <f t="shared" ca="1" si="1516"/>
        <v>0.88535696331367408</v>
      </c>
      <c r="EQ319" s="19">
        <f t="shared" ca="1" si="1517"/>
        <v>3.3714061268072806</v>
      </c>
      <c r="ER319" s="19">
        <f t="shared" ca="1" si="1518"/>
        <v>36.388506683872372</v>
      </c>
      <c r="ES319" s="19">
        <f t="shared" ca="1" si="1519"/>
        <v>14.614476495124546</v>
      </c>
      <c r="ET319" s="19">
        <f t="shared" ca="1" si="1520"/>
        <v>7.1313996783017224</v>
      </c>
      <c r="EU319" s="19">
        <f t="shared" ca="1" si="1521"/>
        <v>0</v>
      </c>
      <c r="EV319" s="19">
        <f t="shared" ca="1" si="1522"/>
        <v>0</v>
      </c>
      <c r="EW319" s="72">
        <f t="shared" ca="1" si="1523"/>
        <v>0</v>
      </c>
      <c r="EX319" s="72">
        <f t="shared" ca="1" si="1524"/>
        <v>0</v>
      </c>
      <c r="EY319" s="5"/>
      <c r="EZ319" s="5"/>
      <c r="FA319" s="5"/>
      <c r="FB319" s="5">
        <f t="shared" ca="1" si="1576"/>
        <v>93745.1</v>
      </c>
      <c r="FC319" s="5">
        <f t="shared" ca="1" si="1576"/>
        <v>137.42099999999999</v>
      </c>
      <c r="FD319" s="5">
        <f t="shared" ca="1" si="1576"/>
        <v>18545.2</v>
      </c>
      <c r="FE319" s="5">
        <f t="shared" ca="1" si="1576"/>
        <v>33131.699999999997</v>
      </c>
      <c r="FF319" s="5">
        <f t="shared" ca="1" si="1576"/>
        <v>0</v>
      </c>
      <c r="FG319" s="5">
        <f t="shared" ca="1" si="1576"/>
        <v>0</v>
      </c>
      <c r="FH319" s="5">
        <f t="shared" ca="1" si="1576"/>
        <v>1427.69</v>
      </c>
      <c r="FI319" s="5">
        <f t="shared" ca="1" si="1576"/>
        <v>5436.59</v>
      </c>
      <c r="FJ319" s="5">
        <f t="shared" ca="1" si="1576"/>
        <v>58678.6</v>
      </c>
      <c r="FK319" s="5">
        <f t="shared" ca="1" si="1576"/>
        <v>23566.7</v>
      </c>
      <c r="FL319" s="5">
        <f t="shared" ca="1" si="1576"/>
        <v>11499.8</v>
      </c>
      <c r="FM319" s="5">
        <f t="shared" ca="1" si="1576"/>
        <v>0</v>
      </c>
      <c r="FN319" s="5">
        <f t="shared" ca="1" si="1576"/>
        <v>0</v>
      </c>
      <c r="FO319" s="5">
        <f t="shared" ca="1" si="1576"/>
        <v>0</v>
      </c>
      <c r="FP319" s="5">
        <f t="shared" ca="1" si="1576"/>
        <v>0</v>
      </c>
      <c r="FQ319" s="5"/>
      <c r="FR319" s="5">
        <f t="shared" ca="1" si="1577"/>
        <v>0</v>
      </c>
      <c r="FS319" s="5">
        <f t="shared" ca="1" si="1577"/>
        <v>0</v>
      </c>
      <c r="FT319" s="5">
        <f t="shared" ca="1" si="1577"/>
        <v>0</v>
      </c>
      <c r="FU319" s="5">
        <f t="shared" ca="1" si="1577"/>
        <v>0</v>
      </c>
      <c r="FV319" s="5">
        <f t="shared" ca="1" si="1577"/>
        <v>0</v>
      </c>
      <c r="FW319" s="5">
        <f t="shared" ca="1" si="1577"/>
        <v>0</v>
      </c>
      <c r="FX319" s="5">
        <f t="shared" ca="1" si="1577"/>
        <v>0</v>
      </c>
      <c r="FY319" s="5">
        <f t="shared" ca="1" si="1577"/>
        <v>0</v>
      </c>
      <c r="FZ319" s="5">
        <f t="shared" ca="1" si="1577"/>
        <v>0</v>
      </c>
      <c r="GA319" s="5">
        <f t="shared" ca="1" si="1577"/>
        <v>0</v>
      </c>
      <c r="GB319" s="5">
        <f t="shared" ca="1" si="1577"/>
        <v>0</v>
      </c>
      <c r="GC319" s="5">
        <f t="shared" ca="1" si="1577"/>
        <v>0</v>
      </c>
      <c r="GD319" s="5">
        <f t="shared" ca="1" si="1577"/>
        <v>0</v>
      </c>
      <c r="GE319" s="5"/>
      <c r="GF319" s="5">
        <f t="shared" ca="1" si="1571"/>
        <v>317.19400000000002</v>
      </c>
      <c r="GG319" s="5">
        <f t="shared" ca="1" si="1571"/>
        <v>0.61698799999999998</v>
      </c>
      <c r="GH319" s="5">
        <f t="shared" ca="1" si="1571"/>
        <v>114.379</v>
      </c>
      <c r="GI319" s="5">
        <f t="shared" ca="1" si="1571"/>
        <v>165.91399999999999</v>
      </c>
      <c r="GJ319" s="5">
        <f t="shared" ca="1" si="1571"/>
        <v>0</v>
      </c>
      <c r="GK319" s="5">
        <f t="shared" ca="1" si="1571"/>
        <v>0</v>
      </c>
      <c r="GL319" s="5">
        <f t="shared" ca="1" si="1571"/>
        <v>7.2898699999999996</v>
      </c>
      <c r="GM319" s="5">
        <f t="shared" ca="1" si="1571"/>
        <v>28.9939</v>
      </c>
      <c r="GN319" s="5"/>
      <c r="GO319" s="19">
        <f t="shared" ca="1" si="1525"/>
        <v>58.134382857298647</v>
      </c>
      <c r="GP319" s="19">
        <f t="shared" ca="1" si="1526"/>
        <v>8.5219227742386924E-2</v>
      </c>
      <c r="GQ319" s="19">
        <f t="shared" ca="1" si="1527"/>
        <v>11.500481166110813</v>
      </c>
      <c r="GR319" s="19">
        <f t="shared" ca="1" si="1528"/>
        <v>20.546043820030714</v>
      </c>
      <c r="GS319" s="19">
        <f t="shared" ca="1" si="1529"/>
        <v>0</v>
      </c>
      <c r="GT319" s="19">
        <f t="shared" ca="1" si="1530"/>
        <v>0</v>
      </c>
      <c r="GU319" s="19">
        <f t="shared" ca="1" si="1531"/>
        <v>0.88535696331367408</v>
      </c>
      <c r="GV319" s="19">
        <f t="shared" ca="1" si="1532"/>
        <v>3.3714061268072806</v>
      </c>
      <c r="GW319" s="19">
        <f t="shared" ca="1" si="1533"/>
        <v>36.388506683872372</v>
      </c>
      <c r="GX319" s="19">
        <f t="shared" ca="1" si="1534"/>
        <v>14.614476495124546</v>
      </c>
      <c r="GY319" s="19">
        <f t="shared" ca="1" si="1535"/>
        <v>7.1313996783017224</v>
      </c>
      <c r="GZ319" s="19">
        <f t="shared" ca="1" si="1536"/>
        <v>0</v>
      </c>
      <c r="HA319" s="19">
        <f t="shared" ca="1" si="1537"/>
        <v>0</v>
      </c>
      <c r="HB319" s="72">
        <f t="shared" ca="1" si="1538"/>
        <v>0</v>
      </c>
      <c r="HC319" s="72">
        <f t="shared" ca="1" si="1539"/>
        <v>0</v>
      </c>
      <c r="HD319" s="5"/>
      <c r="HE319" s="5"/>
      <c r="HF319" s="5"/>
      <c r="HG319" s="5">
        <f t="shared" ca="1" si="1578"/>
        <v>96550.7</v>
      </c>
      <c r="HH319" s="5">
        <f t="shared" ca="1" si="1578"/>
        <v>0</v>
      </c>
      <c r="HI319" s="5">
        <f t="shared" ca="1" si="1578"/>
        <v>24964.7</v>
      </c>
      <c r="HJ319" s="5">
        <f t="shared" ca="1" si="1578"/>
        <v>29655.3</v>
      </c>
      <c r="HK319" s="5">
        <f t="shared" ca="1" si="1578"/>
        <v>0</v>
      </c>
      <c r="HL319" s="5">
        <f t="shared" ca="1" si="1578"/>
        <v>0</v>
      </c>
      <c r="HM319" s="5">
        <f t="shared" ca="1" si="1578"/>
        <v>1427.69</v>
      </c>
      <c r="HN319" s="5">
        <f t="shared" ca="1" si="1578"/>
        <v>5436.59</v>
      </c>
      <c r="HO319" s="5">
        <f t="shared" ca="1" si="1578"/>
        <v>61484.2</v>
      </c>
      <c r="HP319" s="5">
        <f t="shared" ca="1" si="1578"/>
        <v>23566.7</v>
      </c>
      <c r="HQ319" s="5">
        <f t="shared" ca="1" si="1578"/>
        <v>11499.8</v>
      </c>
      <c r="HR319" s="5">
        <f t="shared" ca="1" si="1578"/>
        <v>0</v>
      </c>
      <c r="HS319" s="5">
        <f t="shared" ca="1" si="1578"/>
        <v>0</v>
      </c>
      <c r="HT319" s="5">
        <f t="shared" ca="1" si="1578"/>
        <v>0</v>
      </c>
      <c r="HU319" s="5">
        <f t="shared" ca="1" si="1578"/>
        <v>0</v>
      </c>
      <c r="HV319" s="5"/>
      <c r="HW319" s="5">
        <f t="shared" ca="1" si="1579"/>
        <v>18.647099999999998</v>
      </c>
      <c r="HX319" s="5">
        <f t="shared" ca="1" si="1579"/>
        <v>18.647099999999998</v>
      </c>
      <c r="HY319" s="5">
        <f t="shared" ca="1" si="1579"/>
        <v>0</v>
      </c>
      <c r="HZ319" s="5">
        <f t="shared" ca="1" si="1579"/>
        <v>0</v>
      </c>
      <c r="IA319" s="5">
        <f t="shared" ca="1" si="1579"/>
        <v>0</v>
      </c>
      <c r="IB319" s="5">
        <f t="shared" ca="1" si="1579"/>
        <v>0</v>
      </c>
      <c r="IC319" s="5">
        <f t="shared" ca="1" si="1579"/>
        <v>0</v>
      </c>
      <c r="ID319" s="5">
        <f t="shared" ca="1" si="1579"/>
        <v>0</v>
      </c>
      <c r="IE319" s="5">
        <f t="shared" ca="1" si="1579"/>
        <v>18.647099999999998</v>
      </c>
      <c r="IF319" s="5">
        <f t="shared" ca="1" si="1579"/>
        <v>0</v>
      </c>
      <c r="IG319" s="5">
        <f t="shared" ca="1" si="1579"/>
        <v>0</v>
      </c>
      <c r="IH319" s="5">
        <f t="shared" ca="1" si="1579"/>
        <v>0</v>
      </c>
      <c r="II319" s="5">
        <f t="shared" ca="1" si="1579"/>
        <v>0</v>
      </c>
      <c r="IJ319" s="5"/>
      <c r="IK319" s="5">
        <f t="shared" ca="1" si="1572"/>
        <v>355.30900000000003</v>
      </c>
      <c r="IL319" s="5">
        <f t="shared" ca="1" si="1572"/>
        <v>0.71272999999999997</v>
      </c>
      <c r="IM319" s="5">
        <f t="shared" ca="1" si="1572"/>
        <v>163.542</v>
      </c>
      <c r="IN319" s="5">
        <f t="shared" ca="1" si="1572"/>
        <v>154.77099999999999</v>
      </c>
      <c r="IO319" s="5">
        <f t="shared" ca="1" si="1572"/>
        <v>0</v>
      </c>
      <c r="IP319" s="5">
        <f t="shared" ca="1" si="1572"/>
        <v>0</v>
      </c>
      <c r="IQ319" s="5">
        <f t="shared" ca="1" si="1572"/>
        <v>7.2898800000000001</v>
      </c>
      <c r="IR319" s="5">
        <f t="shared" ca="1" si="1572"/>
        <v>28.9939</v>
      </c>
      <c r="IS319" s="5"/>
      <c r="IT319" s="19">
        <f t="shared" ca="1" si="1540"/>
        <v>60.213138448396506</v>
      </c>
      <c r="IU319" s="19">
        <f t="shared" ca="1" si="1541"/>
        <v>0.33891186012486252</v>
      </c>
      <c r="IV319" s="19">
        <f t="shared" ca="1" si="1542"/>
        <v>15.481421724629911</v>
      </c>
      <c r="IW319" s="19">
        <f t="shared" ca="1" si="1543"/>
        <v>18.390215210694194</v>
      </c>
      <c r="IX319" s="19">
        <f t="shared" ca="1" si="1544"/>
        <v>0</v>
      </c>
      <c r="IY319" s="19">
        <f t="shared" ca="1" si="1545"/>
        <v>0</v>
      </c>
      <c r="IZ319" s="19">
        <f t="shared" ca="1" si="1546"/>
        <v>0.88535696331367408</v>
      </c>
      <c r="JA319" s="19">
        <f t="shared" ca="1" si="1547"/>
        <v>3.3714061268072806</v>
      </c>
      <c r="JB319" s="19">
        <f t="shared" ca="1" si="1548"/>
        <v>38.467262274970231</v>
      </c>
      <c r="JC319" s="19">
        <f t="shared" ca="1" si="1549"/>
        <v>14.614476495124546</v>
      </c>
      <c r="JD319" s="19">
        <f t="shared" ca="1" si="1550"/>
        <v>7.1313996783017224</v>
      </c>
      <c r="JE319" s="19">
        <f t="shared" ca="1" si="1551"/>
        <v>0</v>
      </c>
      <c r="JF319" s="19">
        <f t="shared" ca="1" si="1552"/>
        <v>0</v>
      </c>
      <c r="JG319" s="72">
        <f t="shared" ca="1" si="1553"/>
        <v>0</v>
      </c>
      <c r="JH319" s="72">
        <f t="shared" ca="1" si="1554"/>
        <v>0</v>
      </c>
      <c r="JI319" s="5"/>
      <c r="JJ319" s="5"/>
      <c r="JK319" s="5"/>
      <c r="JL319" s="5">
        <f t="shared" ca="1" si="1580"/>
        <v>96550.7</v>
      </c>
      <c r="JM319" s="5">
        <f t="shared" ca="1" si="1580"/>
        <v>0</v>
      </c>
      <c r="JN319" s="5">
        <f t="shared" ca="1" si="1580"/>
        <v>24964.7</v>
      </c>
      <c r="JO319" s="5">
        <f t="shared" ca="1" si="1580"/>
        <v>29655.3</v>
      </c>
      <c r="JP319" s="5">
        <f t="shared" ca="1" si="1580"/>
        <v>0</v>
      </c>
      <c r="JQ319" s="5">
        <f t="shared" ca="1" si="1580"/>
        <v>0</v>
      </c>
      <c r="JR319" s="5">
        <f t="shared" ca="1" si="1580"/>
        <v>1427.69</v>
      </c>
      <c r="JS319" s="5">
        <f t="shared" ca="1" si="1580"/>
        <v>5436.59</v>
      </c>
      <c r="JT319" s="5">
        <f t="shared" ca="1" si="1580"/>
        <v>61484.2</v>
      </c>
      <c r="JU319" s="5">
        <f t="shared" ca="1" si="1580"/>
        <v>23566.7</v>
      </c>
      <c r="JV319" s="5">
        <f t="shared" ca="1" si="1580"/>
        <v>11499.8</v>
      </c>
      <c r="JW319" s="5">
        <f t="shared" ca="1" si="1580"/>
        <v>0</v>
      </c>
      <c r="JX319" s="5">
        <f t="shared" ca="1" si="1580"/>
        <v>0</v>
      </c>
      <c r="JY319" s="5">
        <f t="shared" ca="1" si="1580"/>
        <v>0</v>
      </c>
      <c r="JZ319" s="5">
        <f t="shared" ca="1" si="1580"/>
        <v>0</v>
      </c>
      <c r="KA319" s="5"/>
      <c r="KB319" s="5">
        <f t="shared" ca="1" si="1581"/>
        <v>18.647099999999998</v>
      </c>
      <c r="KC319" s="5">
        <f t="shared" ca="1" si="1581"/>
        <v>18.647099999999998</v>
      </c>
      <c r="KD319" s="5">
        <f t="shared" ca="1" si="1581"/>
        <v>0</v>
      </c>
      <c r="KE319" s="5">
        <f t="shared" ca="1" si="1581"/>
        <v>0</v>
      </c>
      <c r="KF319" s="5">
        <f t="shared" ca="1" si="1581"/>
        <v>0</v>
      </c>
      <c r="KG319" s="5">
        <f t="shared" ca="1" si="1581"/>
        <v>0</v>
      </c>
      <c r="KH319" s="5">
        <f t="shared" ca="1" si="1581"/>
        <v>0</v>
      </c>
      <c r="KI319" s="5">
        <f t="shared" ca="1" si="1581"/>
        <v>0</v>
      </c>
      <c r="KJ319" s="5">
        <f t="shared" ca="1" si="1581"/>
        <v>18.647099999999998</v>
      </c>
      <c r="KK319" s="5">
        <f t="shared" ca="1" si="1581"/>
        <v>0</v>
      </c>
      <c r="KL319" s="5">
        <f t="shared" ca="1" si="1581"/>
        <v>0</v>
      </c>
      <c r="KM319" s="5">
        <f t="shared" ca="1" si="1581"/>
        <v>0</v>
      </c>
      <c r="KN319" s="5">
        <f t="shared" ca="1" si="1581"/>
        <v>0</v>
      </c>
      <c r="KO319" s="5"/>
      <c r="KP319" s="5">
        <f t="shared" ca="1" si="1573"/>
        <v>355.30900000000003</v>
      </c>
      <c r="KQ319" s="5">
        <f t="shared" ca="1" si="1573"/>
        <v>0.71272999999999997</v>
      </c>
      <c r="KR319" s="5">
        <f t="shared" ca="1" si="1573"/>
        <v>163.542</v>
      </c>
      <c r="KS319" s="5">
        <f t="shared" ca="1" si="1573"/>
        <v>154.77099999999999</v>
      </c>
      <c r="KT319" s="5">
        <f t="shared" ca="1" si="1573"/>
        <v>0</v>
      </c>
      <c r="KU319" s="5">
        <f t="shared" ca="1" si="1573"/>
        <v>0</v>
      </c>
      <c r="KV319" s="5">
        <f t="shared" ca="1" si="1573"/>
        <v>7.2898800000000001</v>
      </c>
      <c r="KW319" s="5">
        <f t="shared" ca="1" si="1573"/>
        <v>28.9939</v>
      </c>
      <c r="KX319" s="5"/>
      <c r="KY319" s="19">
        <f t="shared" ca="1" si="1555"/>
        <v>60.213138448396506</v>
      </c>
      <c r="KZ319" s="19">
        <f t="shared" ca="1" si="1556"/>
        <v>0.33891186012486252</v>
      </c>
      <c r="LA319" s="19">
        <f t="shared" ca="1" si="1557"/>
        <v>15.481421724629911</v>
      </c>
      <c r="LB319" s="19">
        <f t="shared" ca="1" si="1558"/>
        <v>18.390215210694194</v>
      </c>
      <c r="LC319" s="19">
        <f t="shared" ca="1" si="1559"/>
        <v>0</v>
      </c>
      <c r="LD319" s="19">
        <f t="shared" ca="1" si="1560"/>
        <v>0</v>
      </c>
      <c r="LE319" s="19">
        <f t="shared" ca="1" si="1561"/>
        <v>0.88535696331367408</v>
      </c>
      <c r="LF319" s="19">
        <f t="shared" ca="1" si="1562"/>
        <v>3.3714061268072806</v>
      </c>
      <c r="LG319" s="19">
        <f t="shared" ca="1" si="1563"/>
        <v>38.467262274970231</v>
      </c>
      <c r="LH319" s="19">
        <f t="shared" ca="1" si="1564"/>
        <v>14.614476495124546</v>
      </c>
      <c r="LI319" s="19">
        <f t="shared" ca="1" si="1565"/>
        <v>7.1313996783017224</v>
      </c>
      <c r="LJ319" s="19">
        <f t="shared" ca="1" si="1566"/>
        <v>0</v>
      </c>
      <c r="LK319" s="19">
        <f t="shared" ca="1" si="1567"/>
        <v>0</v>
      </c>
      <c r="LL319" s="72">
        <f t="shared" ca="1" si="1568"/>
        <v>0</v>
      </c>
      <c r="LM319" s="72">
        <f t="shared" ca="1" si="1569"/>
        <v>0</v>
      </c>
    </row>
    <row r="320" spans="1:325" ht="15" customHeight="1" outlineLevel="1" x14ac:dyDescent="0.3">
      <c r="A320" s="5">
        <f>IF('Old Results'!E300='New Results'!E300,'New Results'!E300,"0")</f>
        <v>5502.05</v>
      </c>
      <c r="B320" s="5">
        <f t="shared" si="1237"/>
        <v>210</v>
      </c>
      <c r="C320" s="27">
        <f t="shared" si="1252"/>
        <v>299</v>
      </c>
      <c r="D320" s="41" t="str">
        <f>'Old Results'!C300</f>
        <v>021016-OffSml-VRFSys</v>
      </c>
      <c r="E320" s="41" t="str">
        <f>'New Results'!C300</f>
        <v>021016-OffSml-VRFSys</v>
      </c>
      <c r="F320" s="5">
        <f t="shared" ca="1" si="1422"/>
        <v>0</v>
      </c>
      <c r="G320" s="5">
        <f t="shared" ca="1" si="1423"/>
        <v>0</v>
      </c>
      <c r="H320" s="5">
        <f t="shared" ca="1" si="1424"/>
        <v>0</v>
      </c>
      <c r="I320" s="5">
        <f t="shared" ca="1" si="1425"/>
        <v>0</v>
      </c>
      <c r="J320" s="5">
        <f t="shared" ca="1" si="1426"/>
        <v>0</v>
      </c>
      <c r="K320" s="5">
        <f t="shared" ca="1" si="1427"/>
        <v>0</v>
      </c>
      <c r="L320" s="5">
        <f t="shared" ca="1" si="1428"/>
        <v>0</v>
      </c>
      <c r="M320" s="5">
        <f t="shared" ca="1" si="1429"/>
        <v>0</v>
      </c>
      <c r="N320" s="5">
        <f t="shared" ca="1" si="1430"/>
        <v>0</v>
      </c>
      <c r="O320" s="5">
        <f t="shared" ca="1" si="1431"/>
        <v>0</v>
      </c>
      <c r="P320" s="5">
        <f t="shared" ca="1" si="1432"/>
        <v>0</v>
      </c>
      <c r="Q320" s="5">
        <f t="shared" ca="1" si="1433"/>
        <v>0</v>
      </c>
      <c r="R320" s="5">
        <f t="shared" ca="1" si="1434"/>
        <v>0</v>
      </c>
      <c r="S320" s="5">
        <f t="shared" ca="1" si="1435"/>
        <v>0</v>
      </c>
      <c r="T320" s="5">
        <f t="shared" ca="1" si="1436"/>
        <v>0</v>
      </c>
      <c r="U320" s="5">
        <f t="shared" ca="1" si="1437"/>
        <v>0</v>
      </c>
      <c r="V320" s="5">
        <f t="shared" ca="1" si="1438"/>
        <v>0</v>
      </c>
      <c r="W320" s="5">
        <f t="shared" ca="1" si="1439"/>
        <v>0</v>
      </c>
      <c r="X320" s="5">
        <f t="shared" ca="1" si="1440"/>
        <v>0</v>
      </c>
      <c r="Y320" s="5">
        <f t="shared" ca="1" si="1441"/>
        <v>0</v>
      </c>
      <c r="Z320" s="5">
        <f t="shared" ca="1" si="1442"/>
        <v>0</v>
      </c>
      <c r="AA320" s="5">
        <f t="shared" ca="1" si="1443"/>
        <v>0</v>
      </c>
      <c r="AB320" s="5">
        <f t="shared" ca="1" si="1444"/>
        <v>0</v>
      </c>
      <c r="AC320" s="5">
        <f t="shared" ca="1" si="1445"/>
        <v>0</v>
      </c>
      <c r="AD320" s="5">
        <f t="shared" ca="1" si="1446"/>
        <v>0</v>
      </c>
      <c r="AE320" s="5">
        <f t="shared" ca="1" si="1447"/>
        <v>0</v>
      </c>
      <c r="AF320" s="5">
        <f t="shared" ca="1" si="1448"/>
        <v>0</v>
      </c>
      <c r="AG320" s="5">
        <f t="shared" ca="1" si="1449"/>
        <v>0</v>
      </c>
      <c r="AH320" s="37">
        <f t="shared" ca="1" si="1450"/>
        <v>0</v>
      </c>
      <c r="AI320" s="37">
        <f t="shared" ca="1" si="1451"/>
        <v>0</v>
      </c>
      <c r="AJ320" s="37">
        <f t="shared" ca="1" si="1452"/>
        <v>0</v>
      </c>
      <c r="AK320" s="37">
        <f t="shared" ca="1" si="1453"/>
        <v>0</v>
      </c>
      <c r="AL320" s="37">
        <f t="shared" ca="1" si="1454"/>
        <v>0</v>
      </c>
      <c r="AM320" s="37">
        <f t="shared" ca="1" si="1455"/>
        <v>0</v>
      </c>
      <c r="AN320" s="37">
        <f t="shared" ca="1" si="1456"/>
        <v>0</v>
      </c>
      <c r="AO320" s="37">
        <f t="shared" ca="1" si="1457"/>
        <v>0</v>
      </c>
      <c r="AP320" s="33">
        <f t="shared" ca="1" si="1458"/>
        <v>55.242581001626661</v>
      </c>
      <c r="AQ320" s="33">
        <f t="shared" ca="1" si="1459"/>
        <v>55.242581001626661</v>
      </c>
      <c r="AR320" s="24">
        <f t="shared" ca="1" si="1460"/>
        <v>0</v>
      </c>
      <c r="AS320" s="34">
        <f t="shared" ca="1" si="1461"/>
        <v>278.608</v>
      </c>
      <c r="AT320" s="34">
        <f t="shared" ca="1" si="1462"/>
        <v>278.608</v>
      </c>
      <c r="AU320" s="45">
        <f t="shared" ca="1" si="1463"/>
        <v>0</v>
      </c>
      <c r="AV320" s="34">
        <f t="shared" ca="1" si="1464"/>
        <v>-4.9000000000000004</v>
      </c>
      <c r="AW320" s="34">
        <f t="shared" ca="1" si="1465"/>
        <v>-4.9000000000000004</v>
      </c>
      <c r="AX320" s="46">
        <f t="shared" ca="1" si="1466"/>
        <v>0</v>
      </c>
      <c r="AY320" s="5"/>
      <c r="AZ320" s="5">
        <f t="shared" ca="1" si="1467"/>
        <v>0</v>
      </c>
      <c r="BA320" s="5">
        <f t="shared" ca="1" si="1468"/>
        <v>0</v>
      </c>
      <c r="BB320" s="5">
        <f t="shared" ca="1" si="1469"/>
        <v>0</v>
      </c>
      <c r="BC320" s="5">
        <f t="shared" ca="1" si="1470"/>
        <v>0</v>
      </c>
      <c r="BD320" s="5">
        <f t="shared" ca="1" si="1471"/>
        <v>0</v>
      </c>
      <c r="BE320" s="5">
        <f t="shared" ca="1" si="1472"/>
        <v>0</v>
      </c>
      <c r="BF320" s="5">
        <f t="shared" ca="1" si="1473"/>
        <v>0</v>
      </c>
      <c r="BG320" s="5">
        <f t="shared" ca="1" si="1474"/>
        <v>0</v>
      </c>
      <c r="BH320" s="5">
        <f t="shared" ca="1" si="1475"/>
        <v>0</v>
      </c>
      <c r="BI320" s="5">
        <f t="shared" ca="1" si="1476"/>
        <v>0</v>
      </c>
      <c r="BJ320" s="5">
        <f t="shared" ca="1" si="1477"/>
        <v>0</v>
      </c>
      <c r="BK320" s="5">
        <f t="shared" ca="1" si="1478"/>
        <v>0</v>
      </c>
      <c r="BL320" s="5">
        <f t="shared" ca="1" si="1479"/>
        <v>0</v>
      </c>
      <c r="BM320" s="5">
        <f t="shared" ca="1" si="1480"/>
        <v>0</v>
      </c>
      <c r="BN320" s="5">
        <f t="shared" ca="1" si="1481"/>
        <v>0</v>
      </c>
      <c r="BO320" s="5">
        <f t="shared" ca="1" si="1482"/>
        <v>0</v>
      </c>
      <c r="BP320" s="5">
        <f t="shared" ca="1" si="1483"/>
        <v>0</v>
      </c>
      <c r="BQ320" s="5">
        <f t="shared" ca="1" si="1484"/>
        <v>0</v>
      </c>
      <c r="BR320" s="5">
        <f t="shared" ca="1" si="1485"/>
        <v>0</v>
      </c>
      <c r="BS320" s="5">
        <f t="shared" ca="1" si="1486"/>
        <v>0</v>
      </c>
      <c r="BT320" s="5">
        <f t="shared" ca="1" si="1487"/>
        <v>0</v>
      </c>
      <c r="BU320" s="5">
        <f t="shared" ca="1" si="1488"/>
        <v>0</v>
      </c>
      <c r="BV320" s="5">
        <f t="shared" ca="1" si="1489"/>
        <v>0</v>
      </c>
      <c r="BW320" s="5">
        <f t="shared" ca="1" si="1490"/>
        <v>0</v>
      </c>
      <c r="BX320" s="5">
        <f t="shared" ca="1" si="1491"/>
        <v>0</v>
      </c>
      <c r="BY320" s="5">
        <f t="shared" ca="1" si="1492"/>
        <v>0</v>
      </c>
      <c r="BZ320" s="5">
        <f t="shared" ca="1" si="1493"/>
        <v>0</v>
      </c>
      <c r="CA320" s="5">
        <f t="shared" ca="1" si="1494"/>
        <v>0</v>
      </c>
      <c r="CB320" s="37">
        <f t="shared" ca="1" si="1495"/>
        <v>0</v>
      </c>
      <c r="CC320" s="37">
        <f t="shared" ca="1" si="1496"/>
        <v>0</v>
      </c>
      <c r="CD320" s="37">
        <f t="shared" ca="1" si="1497"/>
        <v>0</v>
      </c>
      <c r="CE320" s="37">
        <f t="shared" ca="1" si="1498"/>
        <v>0</v>
      </c>
      <c r="CF320" s="37">
        <f t="shared" ca="1" si="1499"/>
        <v>0</v>
      </c>
      <c r="CG320" s="37">
        <f t="shared" ca="1" si="1500"/>
        <v>0</v>
      </c>
      <c r="CH320" s="37">
        <f t="shared" ca="1" si="1501"/>
        <v>0</v>
      </c>
      <c r="CI320" s="19">
        <f t="shared" ca="1" si="1502"/>
        <v>0</v>
      </c>
      <c r="CJ320" s="33">
        <f t="shared" ca="1" si="1503"/>
        <v>60.471533482974515</v>
      </c>
      <c r="CK320" s="33">
        <f t="shared" ca="1" si="1504"/>
        <v>60.471533482974515</v>
      </c>
      <c r="CL320" s="24">
        <f t="shared" ca="1" si="1505"/>
        <v>0</v>
      </c>
      <c r="CM320" s="34">
        <f t="shared" ca="1" si="1506"/>
        <v>273.666</v>
      </c>
      <c r="CN320" s="34">
        <f t="shared" ca="1" si="1507"/>
        <v>273.666</v>
      </c>
      <c r="CO320" s="45">
        <f t="shared" ca="1" si="1508"/>
        <v>0</v>
      </c>
      <c r="CP320" s="5"/>
      <c r="CR320" s="5">
        <f t="shared" ca="1" si="1300"/>
        <v>59</v>
      </c>
      <c r="CS320" s="5">
        <f t="shared" ca="1" si="1301"/>
        <v>58</v>
      </c>
      <c r="CT320" s="62">
        <f t="shared" ca="1" si="1509"/>
        <v>1.6949152542372836E-2</v>
      </c>
      <c r="CW320" s="5">
        <f t="shared" ca="1" si="1574"/>
        <v>89081.9</v>
      </c>
      <c r="CX320" s="5">
        <f t="shared" ca="1" si="1574"/>
        <v>3043.67</v>
      </c>
      <c r="CY320" s="5">
        <f t="shared" ca="1" si="1574"/>
        <v>10451.4</v>
      </c>
      <c r="CZ320" s="5">
        <f t="shared" ca="1" si="1574"/>
        <v>33132.1</v>
      </c>
      <c r="DA320" s="5">
        <f t="shared" ca="1" si="1574"/>
        <v>0</v>
      </c>
      <c r="DB320" s="5">
        <f t="shared" ca="1" si="1574"/>
        <v>0</v>
      </c>
      <c r="DC320" s="5">
        <f t="shared" ca="1" si="1574"/>
        <v>1862.72</v>
      </c>
      <c r="DD320" s="5">
        <f t="shared" ca="1" si="1574"/>
        <v>5525.47</v>
      </c>
      <c r="DE320" s="5">
        <f t="shared" ca="1" si="1574"/>
        <v>54015.4</v>
      </c>
      <c r="DF320" s="5">
        <f t="shared" ca="1" si="1574"/>
        <v>23566.7</v>
      </c>
      <c r="DG320" s="5">
        <f t="shared" ca="1" si="1574"/>
        <v>11499.8</v>
      </c>
      <c r="DH320" s="5">
        <f t="shared" ca="1" si="1574"/>
        <v>0</v>
      </c>
      <c r="DI320" s="5">
        <f t="shared" ca="1" si="1574"/>
        <v>0</v>
      </c>
      <c r="DJ320" s="5">
        <f t="shared" ca="1" si="1574"/>
        <v>0</v>
      </c>
      <c r="DK320" s="5">
        <f t="shared" ca="1" si="1574"/>
        <v>0</v>
      </c>
      <c r="DL320" s="5"/>
      <c r="DM320" s="5">
        <f t="shared" ca="1" si="1575"/>
        <v>0</v>
      </c>
      <c r="DN320" s="5">
        <f t="shared" ca="1" si="1575"/>
        <v>0</v>
      </c>
      <c r="DO320" s="5">
        <f t="shared" ca="1" si="1575"/>
        <v>0</v>
      </c>
      <c r="DP320" s="5">
        <f t="shared" ca="1" si="1575"/>
        <v>0</v>
      </c>
      <c r="DQ320" s="5">
        <f t="shared" ca="1" si="1575"/>
        <v>0</v>
      </c>
      <c r="DR320" s="5">
        <f t="shared" ca="1" si="1575"/>
        <v>0</v>
      </c>
      <c r="DS320" s="5">
        <f t="shared" ca="1" si="1575"/>
        <v>0</v>
      </c>
      <c r="DT320" s="5">
        <f t="shared" ca="1" si="1575"/>
        <v>0</v>
      </c>
      <c r="DU320" s="5">
        <f t="shared" ca="1" si="1575"/>
        <v>0</v>
      </c>
      <c r="DV320" s="5">
        <f t="shared" ca="1" si="1575"/>
        <v>0</v>
      </c>
      <c r="DW320" s="5">
        <f t="shared" ca="1" si="1575"/>
        <v>0</v>
      </c>
      <c r="DX320" s="5">
        <f t="shared" ca="1" si="1575"/>
        <v>0</v>
      </c>
      <c r="DY320" s="5">
        <f t="shared" ca="1" si="1575"/>
        <v>0</v>
      </c>
      <c r="DZ320" s="5"/>
      <c r="EA320" s="5">
        <f t="shared" ca="1" si="1570"/>
        <v>278.608</v>
      </c>
      <c r="EB320" s="5">
        <f t="shared" ca="1" si="1570"/>
        <v>16.109300000000001</v>
      </c>
      <c r="EC320" s="5">
        <f t="shared" ca="1" si="1570"/>
        <v>55.6753</v>
      </c>
      <c r="ED320" s="5">
        <f t="shared" ca="1" si="1570"/>
        <v>169.35599999999999</v>
      </c>
      <c r="EE320" s="5">
        <f t="shared" ca="1" si="1570"/>
        <v>0</v>
      </c>
      <c r="EF320" s="5">
        <f t="shared" ca="1" si="1570"/>
        <v>0</v>
      </c>
      <c r="EG320" s="5">
        <f t="shared" ca="1" si="1570"/>
        <v>9.2128399999999999</v>
      </c>
      <c r="EH320" s="5">
        <f t="shared" ca="1" si="1570"/>
        <v>28.255099999999999</v>
      </c>
      <c r="EI320" s="5"/>
      <c r="EJ320" s="19">
        <f t="shared" ca="1" si="1510"/>
        <v>55.242581001626661</v>
      </c>
      <c r="EK320" s="19">
        <f t="shared" ca="1" si="1511"/>
        <v>1.8874786743123015</v>
      </c>
      <c r="EL320" s="19">
        <f t="shared" ca="1" si="1512"/>
        <v>6.4812527694223059</v>
      </c>
      <c r="EM320" s="19">
        <f t="shared" ca="1" si="1513"/>
        <v>20.546291873029141</v>
      </c>
      <c r="EN320" s="19">
        <f t="shared" ca="1" si="1514"/>
        <v>0</v>
      </c>
      <c r="EO320" s="19">
        <f t="shared" ca="1" si="1515"/>
        <v>0</v>
      </c>
      <c r="EP320" s="19">
        <f t="shared" ca="1" si="1516"/>
        <v>1.1551332030788524</v>
      </c>
      <c r="EQ320" s="19">
        <f t="shared" ca="1" si="1517"/>
        <v>3.4265235030579513</v>
      </c>
      <c r="ER320" s="19">
        <f t="shared" ca="1" si="1518"/>
        <v>33.4967048282004</v>
      </c>
      <c r="ES320" s="19">
        <f t="shared" ca="1" si="1519"/>
        <v>14.614476495124546</v>
      </c>
      <c r="ET320" s="19">
        <f t="shared" ca="1" si="1520"/>
        <v>7.1313996783017224</v>
      </c>
      <c r="EU320" s="19">
        <f t="shared" ca="1" si="1521"/>
        <v>0</v>
      </c>
      <c r="EV320" s="19">
        <f t="shared" ca="1" si="1522"/>
        <v>0</v>
      </c>
      <c r="EW320" s="72">
        <f t="shared" ca="1" si="1523"/>
        <v>0</v>
      </c>
      <c r="EX320" s="72">
        <f t="shared" ca="1" si="1524"/>
        <v>0</v>
      </c>
      <c r="EY320" s="5"/>
      <c r="EZ320" s="5"/>
      <c r="FA320" s="5"/>
      <c r="FB320" s="5">
        <f t="shared" ca="1" si="1576"/>
        <v>89081.9</v>
      </c>
      <c r="FC320" s="5">
        <f t="shared" ca="1" si="1576"/>
        <v>3043.67</v>
      </c>
      <c r="FD320" s="5">
        <f t="shared" ca="1" si="1576"/>
        <v>10451.4</v>
      </c>
      <c r="FE320" s="5">
        <f t="shared" ca="1" si="1576"/>
        <v>33132.1</v>
      </c>
      <c r="FF320" s="5">
        <f t="shared" ca="1" si="1576"/>
        <v>0</v>
      </c>
      <c r="FG320" s="5">
        <f t="shared" ca="1" si="1576"/>
        <v>0</v>
      </c>
      <c r="FH320" s="5">
        <f t="shared" ca="1" si="1576"/>
        <v>1862.72</v>
      </c>
      <c r="FI320" s="5">
        <f t="shared" ca="1" si="1576"/>
        <v>5525.47</v>
      </c>
      <c r="FJ320" s="5">
        <f t="shared" ca="1" si="1576"/>
        <v>54015.4</v>
      </c>
      <c r="FK320" s="5">
        <f t="shared" ca="1" si="1576"/>
        <v>23566.7</v>
      </c>
      <c r="FL320" s="5">
        <f t="shared" ca="1" si="1576"/>
        <v>11499.8</v>
      </c>
      <c r="FM320" s="5">
        <f t="shared" ca="1" si="1576"/>
        <v>0</v>
      </c>
      <c r="FN320" s="5">
        <f t="shared" ca="1" si="1576"/>
        <v>0</v>
      </c>
      <c r="FO320" s="5">
        <f t="shared" ca="1" si="1576"/>
        <v>0</v>
      </c>
      <c r="FP320" s="5">
        <f t="shared" ca="1" si="1576"/>
        <v>0</v>
      </c>
      <c r="FQ320" s="5"/>
      <c r="FR320" s="5">
        <f t="shared" ca="1" si="1577"/>
        <v>0</v>
      </c>
      <c r="FS320" s="5">
        <f t="shared" ca="1" si="1577"/>
        <v>0</v>
      </c>
      <c r="FT320" s="5">
        <f t="shared" ca="1" si="1577"/>
        <v>0</v>
      </c>
      <c r="FU320" s="5">
        <f t="shared" ca="1" si="1577"/>
        <v>0</v>
      </c>
      <c r="FV320" s="5">
        <f t="shared" ca="1" si="1577"/>
        <v>0</v>
      </c>
      <c r="FW320" s="5">
        <f t="shared" ca="1" si="1577"/>
        <v>0</v>
      </c>
      <c r="FX320" s="5">
        <f t="shared" ca="1" si="1577"/>
        <v>0</v>
      </c>
      <c r="FY320" s="5">
        <f t="shared" ca="1" si="1577"/>
        <v>0</v>
      </c>
      <c r="FZ320" s="5">
        <f t="shared" ca="1" si="1577"/>
        <v>0</v>
      </c>
      <c r="GA320" s="5">
        <f t="shared" ca="1" si="1577"/>
        <v>0</v>
      </c>
      <c r="GB320" s="5">
        <f t="shared" ca="1" si="1577"/>
        <v>0</v>
      </c>
      <c r="GC320" s="5">
        <f t="shared" ca="1" si="1577"/>
        <v>0</v>
      </c>
      <c r="GD320" s="5">
        <f t="shared" ca="1" si="1577"/>
        <v>0</v>
      </c>
      <c r="GE320" s="5"/>
      <c r="GF320" s="5">
        <f t="shared" ca="1" si="1571"/>
        <v>278.608</v>
      </c>
      <c r="GG320" s="5">
        <f t="shared" ca="1" si="1571"/>
        <v>16.109300000000001</v>
      </c>
      <c r="GH320" s="5">
        <f t="shared" ca="1" si="1571"/>
        <v>55.6753</v>
      </c>
      <c r="GI320" s="5">
        <f t="shared" ca="1" si="1571"/>
        <v>169.35599999999999</v>
      </c>
      <c r="GJ320" s="5">
        <f t="shared" ca="1" si="1571"/>
        <v>0</v>
      </c>
      <c r="GK320" s="5">
        <f t="shared" ca="1" si="1571"/>
        <v>0</v>
      </c>
      <c r="GL320" s="5">
        <f t="shared" ca="1" si="1571"/>
        <v>9.2128399999999999</v>
      </c>
      <c r="GM320" s="5">
        <f t="shared" ca="1" si="1571"/>
        <v>28.255099999999999</v>
      </c>
      <c r="GN320" s="5"/>
      <c r="GO320" s="19">
        <f t="shared" ca="1" si="1525"/>
        <v>55.242581001626661</v>
      </c>
      <c r="GP320" s="19">
        <f t="shared" ca="1" si="1526"/>
        <v>1.8874786743123015</v>
      </c>
      <c r="GQ320" s="19">
        <f t="shared" ca="1" si="1527"/>
        <v>6.4812527694223059</v>
      </c>
      <c r="GR320" s="19">
        <f t="shared" ca="1" si="1528"/>
        <v>20.546291873029141</v>
      </c>
      <c r="GS320" s="19">
        <f t="shared" ca="1" si="1529"/>
        <v>0</v>
      </c>
      <c r="GT320" s="19">
        <f t="shared" ca="1" si="1530"/>
        <v>0</v>
      </c>
      <c r="GU320" s="19">
        <f t="shared" ca="1" si="1531"/>
        <v>1.1551332030788524</v>
      </c>
      <c r="GV320" s="19">
        <f t="shared" ca="1" si="1532"/>
        <v>3.4265235030579513</v>
      </c>
      <c r="GW320" s="19">
        <f t="shared" ca="1" si="1533"/>
        <v>33.4967048282004</v>
      </c>
      <c r="GX320" s="19">
        <f t="shared" ca="1" si="1534"/>
        <v>14.614476495124546</v>
      </c>
      <c r="GY320" s="19">
        <f t="shared" ca="1" si="1535"/>
        <v>7.1313996783017224</v>
      </c>
      <c r="GZ320" s="19">
        <f t="shared" ca="1" si="1536"/>
        <v>0</v>
      </c>
      <c r="HA320" s="19">
        <f t="shared" ca="1" si="1537"/>
        <v>0</v>
      </c>
      <c r="HB320" s="72">
        <f t="shared" ca="1" si="1538"/>
        <v>0</v>
      </c>
      <c r="HC320" s="72">
        <f t="shared" ca="1" si="1539"/>
        <v>0</v>
      </c>
      <c r="HD320" s="5"/>
      <c r="HE320" s="5"/>
      <c r="HF320" s="5"/>
      <c r="HG320" s="5">
        <f t="shared" ca="1" si="1578"/>
        <v>84403.4</v>
      </c>
      <c r="HH320" s="5">
        <f t="shared" ca="1" si="1578"/>
        <v>0</v>
      </c>
      <c r="HI320" s="5">
        <f t="shared" ca="1" si="1578"/>
        <v>12122.3</v>
      </c>
      <c r="HJ320" s="5">
        <f t="shared" ca="1" si="1578"/>
        <v>29826.400000000001</v>
      </c>
      <c r="HK320" s="5">
        <f t="shared" ca="1" si="1578"/>
        <v>0</v>
      </c>
      <c r="HL320" s="5">
        <f t="shared" ca="1" si="1578"/>
        <v>0</v>
      </c>
      <c r="HM320" s="5">
        <f t="shared" ca="1" si="1578"/>
        <v>1862.72</v>
      </c>
      <c r="HN320" s="5">
        <f t="shared" ca="1" si="1578"/>
        <v>5525.47</v>
      </c>
      <c r="HO320" s="5">
        <f t="shared" ca="1" si="1578"/>
        <v>49336.9</v>
      </c>
      <c r="HP320" s="5">
        <f t="shared" ca="1" si="1578"/>
        <v>23566.7</v>
      </c>
      <c r="HQ320" s="5">
        <f t="shared" ca="1" si="1578"/>
        <v>11499.8</v>
      </c>
      <c r="HR320" s="5">
        <f t="shared" ca="1" si="1578"/>
        <v>0</v>
      </c>
      <c r="HS320" s="5">
        <f t="shared" ca="1" si="1578"/>
        <v>0</v>
      </c>
      <c r="HT320" s="5">
        <f t="shared" ca="1" si="1578"/>
        <v>0</v>
      </c>
      <c r="HU320" s="5">
        <f t="shared" ca="1" si="1578"/>
        <v>0</v>
      </c>
      <c r="HV320" s="5"/>
      <c r="HW320" s="5">
        <f t="shared" ca="1" si="1579"/>
        <v>447.33</v>
      </c>
      <c r="HX320" s="5">
        <f t="shared" ca="1" si="1579"/>
        <v>447.33</v>
      </c>
      <c r="HY320" s="5">
        <f t="shared" ca="1" si="1579"/>
        <v>0</v>
      </c>
      <c r="HZ320" s="5">
        <f t="shared" ca="1" si="1579"/>
        <v>0</v>
      </c>
      <c r="IA320" s="5">
        <f t="shared" ca="1" si="1579"/>
        <v>0</v>
      </c>
      <c r="IB320" s="5">
        <f t="shared" ca="1" si="1579"/>
        <v>0</v>
      </c>
      <c r="IC320" s="5">
        <f t="shared" ca="1" si="1579"/>
        <v>0</v>
      </c>
      <c r="ID320" s="5">
        <f t="shared" ca="1" si="1579"/>
        <v>0</v>
      </c>
      <c r="IE320" s="5">
        <f t="shared" ca="1" si="1579"/>
        <v>447.33</v>
      </c>
      <c r="IF320" s="5">
        <f t="shared" ca="1" si="1579"/>
        <v>0</v>
      </c>
      <c r="IG320" s="5">
        <f t="shared" ca="1" si="1579"/>
        <v>0</v>
      </c>
      <c r="IH320" s="5">
        <f t="shared" ca="1" si="1579"/>
        <v>0</v>
      </c>
      <c r="II320" s="5">
        <f t="shared" ca="1" si="1579"/>
        <v>0</v>
      </c>
      <c r="IJ320" s="5"/>
      <c r="IK320" s="5">
        <f t="shared" ca="1" si="1572"/>
        <v>273.666</v>
      </c>
      <c r="IL320" s="5">
        <f t="shared" ca="1" si="1572"/>
        <v>16.8659</v>
      </c>
      <c r="IM320" s="5">
        <f t="shared" ca="1" si="1572"/>
        <v>67.320700000000002</v>
      </c>
      <c r="IN320" s="5">
        <f t="shared" ca="1" si="1572"/>
        <v>152.011</v>
      </c>
      <c r="IO320" s="5">
        <f t="shared" ca="1" si="1572"/>
        <v>0</v>
      </c>
      <c r="IP320" s="5">
        <f t="shared" ca="1" si="1572"/>
        <v>0</v>
      </c>
      <c r="IQ320" s="5">
        <f t="shared" ca="1" si="1572"/>
        <v>9.2133699999999994</v>
      </c>
      <c r="IR320" s="5">
        <f t="shared" ca="1" si="1572"/>
        <v>28.255099999999999</v>
      </c>
      <c r="IS320" s="5"/>
      <c r="IT320" s="19">
        <f t="shared" ca="1" si="1540"/>
        <v>60.471533482974515</v>
      </c>
      <c r="IU320" s="19">
        <f t="shared" ca="1" si="1541"/>
        <v>8.1302423642097033</v>
      </c>
      <c r="IV320" s="19">
        <f t="shared" ca="1" si="1542"/>
        <v>7.5174321571050777</v>
      </c>
      <c r="IW320" s="19">
        <f t="shared" ca="1" si="1543"/>
        <v>18.496319880771711</v>
      </c>
      <c r="IX320" s="19">
        <f t="shared" ca="1" si="1544"/>
        <v>0</v>
      </c>
      <c r="IY320" s="19">
        <f t="shared" ca="1" si="1545"/>
        <v>0</v>
      </c>
      <c r="IZ320" s="19">
        <f t="shared" ca="1" si="1546"/>
        <v>1.1551332030788524</v>
      </c>
      <c r="JA320" s="19">
        <f t="shared" ca="1" si="1547"/>
        <v>3.4265235030579513</v>
      </c>
      <c r="JB320" s="19">
        <f t="shared" ca="1" si="1548"/>
        <v>38.725657309548254</v>
      </c>
      <c r="JC320" s="19">
        <f t="shared" ca="1" si="1549"/>
        <v>14.614476495124546</v>
      </c>
      <c r="JD320" s="19">
        <f t="shared" ca="1" si="1550"/>
        <v>7.1313996783017224</v>
      </c>
      <c r="JE320" s="19">
        <f t="shared" ca="1" si="1551"/>
        <v>0</v>
      </c>
      <c r="JF320" s="19">
        <f t="shared" ca="1" si="1552"/>
        <v>0</v>
      </c>
      <c r="JG320" s="72">
        <f t="shared" ca="1" si="1553"/>
        <v>0</v>
      </c>
      <c r="JH320" s="72">
        <f t="shared" ca="1" si="1554"/>
        <v>0</v>
      </c>
      <c r="JI320" s="5"/>
      <c r="JJ320" s="5"/>
      <c r="JK320" s="5"/>
      <c r="JL320" s="5">
        <f t="shared" ca="1" si="1580"/>
        <v>84403.4</v>
      </c>
      <c r="JM320" s="5">
        <f t="shared" ca="1" si="1580"/>
        <v>0</v>
      </c>
      <c r="JN320" s="5">
        <f t="shared" ca="1" si="1580"/>
        <v>12122.3</v>
      </c>
      <c r="JO320" s="5">
        <f t="shared" ca="1" si="1580"/>
        <v>29826.400000000001</v>
      </c>
      <c r="JP320" s="5">
        <f t="shared" ca="1" si="1580"/>
        <v>0</v>
      </c>
      <c r="JQ320" s="5">
        <f t="shared" ca="1" si="1580"/>
        <v>0</v>
      </c>
      <c r="JR320" s="5">
        <f t="shared" ca="1" si="1580"/>
        <v>1862.72</v>
      </c>
      <c r="JS320" s="5">
        <f t="shared" ca="1" si="1580"/>
        <v>5525.47</v>
      </c>
      <c r="JT320" s="5">
        <f t="shared" ca="1" si="1580"/>
        <v>49336.9</v>
      </c>
      <c r="JU320" s="5">
        <f t="shared" ca="1" si="1580"/>
        <v>23566.7</v>
      </c>
      <c r="JV320" s="5">
        <f t="shared" ca="1" si="1580"/>
        <v>11499.8</v>
      </c>
      <c r="JW320" s="5">
        <f t="shared" ca="1" si="1580"/>
        <v>0</v>
      </c>
      <c r="JX320" s="5">
        <f t="shared" ca="1" si="1580"/>
        <v>0</v>
      </c>
      <c r="JY320" s="5">
        <f t="shared" ca="1" si="1580"/>
        <v>0</v>
      </c>
      <c r="JZ320" s="5">
        <f t="shared" ca="1" si="1580"/>
        <v>0</v>
      </c>
      <c r="KA320" s="5"/>
      <c r="KB320" s="5">
        <f t="shared" ca="1" si="1581"/>
        <v>447.33</v>
      </c>
      <c r="KC320" s="5">
        <f t="shared" ca="1" si="1581"/>
        <v>447.33</v>
      </c>
      <c r="KD320" s="5">
        <f t="shared" ca="1" si="1581"/>
        <v>0</v>
      </c>
      <c r="KE320" s="5">
        <f t="shared" ca="1" si="1581"/>
        <v>0</v>
      </c>
      <c r="KF320" s="5">
        <f t="shared" ca="1" si="1581"/>
        <v>0</v>
      </c>
      <c r="KG320" s="5">
        <f t="shared" ca="1" si="1581"/>
        <v>0</v>
      </c>
      <c r="KH320" s="5">
        <f t="shared" ca="1" si="1581"/>
        <v>0</v>
      </c>
      <c r="KI320" s="5">
        <f t="shared" ca="1" si="1581"/>
        <v>0</v>
      </c>
      <c r="KJ320" s="5">
        <f t="shared" ca="1" si="1581"/>
        <v>447.33</v>
      </c>
      <c r="KK320" s="5">
        <f t="shared" ca="1" si="1581"/>
        <v>0</v>
      </c>
      <c r="KL320" s="5">
        <f t="shared" ca="1" si="1581"/>
        <v>0</v>
      </c>
      <c r="KM320" s="5">
        <f t="shared" ca="1" si="1581"/>
        <v>0</v>
      </c>
      <c r="KN320" s="5">
        <f t="shared" ca="1" si="1581"/>
        <v>0</v>
      </c>
      <c r="KO320" s="5"/>
      <c r="KP320" s="5">
        <f t="shared" ca="1" si="1573"/>
        <v>273.666</v>
      </c>
      <c r="KQ320" s="5">
        <f t="shared" ca="1" si="1573"/>
        <v>16.8659</v>
      </c>
      <c r="KR320" s="5">
        <f t="shared" ca="1" si="1573"/>
        <v>67.320700000000002</v>
      </c>
      <c r="KS320" s="5">
        <f t="shared" ca="1" si="1573"/>
        <v>152.011</v>
      </c>
      <c r="KT320" s="5">
        <f t="shared" ca="1" si="1573"/>
        <v>0</v>
      </c>
      <c r="KU320" s="5">
        <f t="shared" ca="1" si="1573"/>
        <v>0</v>
      </c>
      <c r="KV320" s="5">
        <f t="shared" ca="1" si="1573"/>
        <v>9.2133699999999994</v>
      </c>
      <c r="KW320" s="5">
        <f t="shared" ca="1" si="1573"/>
        <v>28.255099999999999</v>
      </c>
      <c r="KX320" s="5"/>
      <c r="KY320" s="19">
        <f t="shared" ca="1" si="1555"/>
        <v>60.471533482974515</v>
      </c>
      <c r="KZ320" s="19">
        <f t="shared" ca="1" si="1556"/>
        <v>8.1302423642097033</v>
      </c>
      <c r="LA320" s="19">
        <f t="shared" ca="1" si="1557"/>
        <v>7.5174321571050777</v>
      </c>
      <c r="LB320" s="19">
        <f t="shared" ca="1" si="1558"/>
        <v>18.496319880771711</v>
      </c>
      <c r="LC320" s="19">
        <f t="shared" ca="1" si="1559"/>
        <v>0</v>
      </c>
      <c r="LD320" s="19">
        <f t="shared" ca="1" si="1560"/>
        <v>0</v>
      </c>
      <c r="LE320" s="19">
        <f t="shared" ca="1" si="1561"/>
        <v>1.1551332030788524</v>
      </c>
      <c r="LF320" s="19">
        <f t="shared" ca="1" si="1562"/>
        <v>3.4265235030579513</v>
      </c>
      <c r="LG320" s="19">
        <f t="shared" ca="1" si="1563"/>
        <v>38.725657309548254</v>
      </c>
      <c r="LH320" s="19">
        <f t="shared" ca="1" si="1564"/>
        <v>14.614476495124546</v>
      </c>
      <c r="LI320" s="19">
        <f t="shared" ca="1" si="1565"/>
        <v>7.1313996783017224</v>
      </c>
      <c r="LJ320" s="19">
        <f t="shared" ca="1" si="1566"/>
        <v>0</v>
      </c>
      <c r="LK320" s="19">
        <f t="shared" ca="1" si="1567"/>
        <v>0</v>
      </c>
      <c r="LL320" s="72">
        <f t="shared" ca="1" si="1568"/>
        <v>0</v>
      </c>
      <c r="LM320" s="72">
        <f t="shared" ca="1" si="1569"/>
        <v>0</v>
      </c>
    </row>
    <row r="321" spans="1:325" ht="15" customHeight="1" outlineLevel="1" x14ac:dyDescent="0.3">
      <c r="A321" s="5">
        <f>IF('Old Results'!E301='New Results'!E301,'New Results'!E301,"0")</f>
        <v>5502.05</v>
      </c>
      <c r="B321" s="5">
        <f t="shared" si="1237"/>
        <v>211</v>
      </c>
      <c r="C321" s="27">
        <f t="shared" si="1252"/>
        <v>300</v>
      </c>
      <c r="D321" s="41" t="str">
        <f>'Old Results'!C301</f>
        <v>021113-OffSml-VRFSysHR</v>
      </c>
      <c r="E321" s="41" t="str">
        <f>'New Results'!C301</f>
        <v>021113-OffSml-VRFSysHR</v>
      </c>
      <c r="F321" s="5">
        <f t="shared" ca="1" si="1422"/>
        <v>0</v>
      </c>
      <c r="G321" s="5">
        <f t="shared" ca="1" si="1423"/>
        <v>0</v>
      </c>
      <c r="H321" s="5">
        <f t="shared" ca="1" si="1424"/>
        <v>0</v>
      </c>
      <c r="I321" s="5">
        <f t="shared" ca="1" si="1425"/>
        <v>0</v>
      </c>
      <c r="J321" s="5">
        <f t="shared" ca="1" si="1426"/>
        <v>0</v>
      </c>
      <c r="K321" s="5">
        <f t="shared" ca="1" si="1427"/>
        <v>0</v>
      </c>
      <c r="L321" s="5">
        <f t="shared" ca="1" si="1428"/>
        <v>0</v>
      </c>
      <c r="M321" s="5">
        <f t="shared" ca="1" si="1429"/>
        <v>0</v>
      </c>
      <c r="N321" s="5">
        <f t="shared" ca="1" si="1430"/>
        <v>0</v>
      </c>
      <c r="O321" s="5">
        <f t="shared" ca="1" si="1431"/>
        <v>0</v>
      </c>
      <c r="P321" s="5">
        <f t="shared" ca="1" si="1432"/>
        <v>0</v>
      </c>
      <c r="Q321" s="5">
        <f t="shared" ca="1" si="1433"/>
        <v>0</v>
      </c>
      <c r="R321" s="5">
        <f t="shared" ca="1" si="1434"/>
        <v>0</v>
      </c>
      <c r="S321" s="5">
        <f t="shared" ca="1" si="1435"/>
        <v>0</v>
      </c>
      <c r="T321" s="5">
        <f t="shared" ca="1" si="1436"/>
        <v>0</v>
      </c>
      <c r="U321" s="5">
        <f t="shared" ca="1" si="1437"/>
        <v>0</v>
      </c>
      <c r="V321" s="5">
        <f t="shared" ca="1" si="1438"/>
        <v>0</v>
      </c>
      <c r="W321" s="5">
        <f t="shared" ca="1" si="1439"/>
        <v>0</v>
      </c>
      <c r="X321" s="5">
        <f t="shared" ca="1" si="1440"/>
        <v>0</v>
      </c>
      <c r="Y321" s="5">
        <f t="shared" ca="1" si="1441"/>
        <v>0</v>
      </c>
      <c r="Z321" s="5">
        <f t="shared" ca="1" si="1442"/>
        <v>0</v>
      </c>
      <c r="AA321" s="5">
        <f t="shared" ca="1" si="1443"/>
        <v>0</v>
      </c>
      <c r="AB321" s="5">
        <f t="shared" ca="1" si="1444"/>
        <v>0</v>
      </c>
      <c r="AC321" s="5">
        <f t="shared" ca="1" si="1445"/>
        <v>0</v>
      </c>
      <c r="AD321" s="5">
        <f t="shared" ca="1" si="1446"/>
        <v>0</v>
      </c>
      <c r="AE321" s="5">
        <f t="shared" ca="1" si="1447"/>
        <v>0</v>
      </c>
      <c r="AF321" s="5">
        <f t="shared" ca="1" si="1448"/>
        <v>0</v>
      </c>
      <c r="AG321" s="5">
        <f t="shared" ca="1" si="1449"/>
        <v>0</v>
      </c>
      <c r="AH321" s="37">
        <f t="shared" ca="1" si="1450"/>
        <v>0</v>
      </c>
      <c r="AI321" s="37">
        <f t="shared" ca="1" si="1451"/>
        <v>0</v>
      </c>
      <c r="AJ321" s="37">
        <f t="shared" ca="1" si="1452"/>
        <v>0</v>
      </c>
      <c r="AK321" s="37">
        <f t="shared" ca="1" si="1453"/>
        <v>0</v>
      </c>
      <c r="AL321" s="37">
        <f t="shared" ca="1" si="1454"/>
        <v>0</v>
      </c>
      <c r="AM321" s="37">
        <f t="shared" ca="1" si="1455"/>
        <v>0</v>
      </c>
      <c r="AN321" s="37">
        <f t="shared" ca="1" si="1456"/>
        <v>0</v>
      </c>
      <c r="AO321" s="37">
        <f t="shared" ca="1" si="1457"/>
        <v>0</v>
      </c>
      <c r="AP321" s="33">
        <f t="shared" ca="1" si="1458"/>
        <v>53.586269117874245</v>
      </c>
      <c r="AQ321" s="33">
        <f t="shared" ca="1" si="1459"/>
        <v>53.586269117874245</v>
      </c>
      <c r="AR321" s="24">
        <f t="shared" ca="1" si="1460"/>
        <v>0</v>
      </c>
      <c r="AS321" s="34">
        <f t="shared" ca="1" si="1461"/>
        <v>273.66500000000002</v>
      </c>
      <c r="AT321" s="34">
        <f t="shared" ca="1" si="1462"/>
        <v>273.66500000000002</v>
      </c>
      <c r="AU321" s="45">
        <f t="shared" ca="1" si="1463"/>
        <v>0</v>
      </c>
      <c r="AV321" s="34">
        <f t="shared" ca="1" si="1464"/>
        <v>20.3</v>
      </c>
      <c r="AW321" s="34">
        <f t="shared" ca="1" si="1465"/>
        <v>20.3</v>
      </c>
      <c r="AX321" s="46">
        <f t="shared" ca="1" si="1466"/>
        <v>0</v>
      </c>
      <c r="AY321" s="5"/>
      <c r="AZ321" s="5">
        <f t="shared" ca="1" si="1467"/>
        <v>0</v>
      </c>
      <c r="BA321" s="5">
        <f t="shared" ca="1" si="1468"/>
        <v>0</v>
      </c>
      <c r="BB321" s="5">
        <f t="shared" ca="1" si="1469"/>
        <v>0</v>
      </c>
      <c r="BC321" s="5">
        <f t="shared" ca="1" si="1470"/>
        <v>0</v>
      </c>
      <c r="BD321" s="5">
        <f t="shared" ca="1" si="1471"/>
        <v>0</v>
      </c>
      <c r="BE321" s="5">
        <f t="shared" ca="1" si="1472"/>
        <v>0</v>
      </c>
      <c r="BF321" s="5">
        <f t="shared" ca="1" si="1473"/>
        <v>0</v>
      </c>
      <c r="BG321" s="5">
        <f t="shared" ca="1" si="1474"/>
        <v>0</v>
      </c>
      <c r="BH321" s="5">
        <f t="shared" ca="1" si="1475"/>
        <v>0</v>
      </c>
      <c r="BI321" s="5">
        <f t="shared" ca="1" si="1476"/>
        <v>0</v>
      </c>
      <c r="BJ321" s="5">
        <f t="shared" ca="1" si="1477"/>
        <v>0</v>
      </c>
      <c r="BK321" s="5">
        <f t="shared" ca="1" si="1478"/>
        <v>0</v>
      </c>
      <c r="BL321" s="5">
        <f t="shared" ca="1" si="1479"/>
        <v>0</v>
      </c>
      <c r="BM321" s="5">
        <f t="shared" ca="1" si="1480"/>
        <v>0</v>
      </c>
      <c r="BN321" s="5">
        <f t="shared" ca="1" si="1481"/>
        <v>0</v>
      </c>
      <c r="BO321" s="5">
        <f t="shared" ca="1" si="1482"/>
        <v>0</v>
      </c>
      <c r="BP321" s="5">
        <f t="shared" ca="1" si="1483"/>
        <v>0</v>
      </c>
      <c r="BQ321" s="5">
        <f t="shared" ca="1" si="1484"/>
        <v>0</v>
      </c>
      <c r="BR321" s="5">
        <f t="shared" ca="1" si="1485"/>
        <v>0</v>
      </c>
      <c r="BS321" s="5">
        <f t="shared" ca="1" si="1486"/>
        <v>0</v>
      </c>
      <c r="BT321" s="5">
        <f t="shared" ca="1" si="1487"/>
        <v>0</v>
      </c>
      <c r="BU321" s="5">
        <f t="shared" ca="1" si="1488"/>
        <v>0</v>
      </c>
      <c r="BV321" s="5">
        <f t="shared" ca="1" si="1489"/>
        <v>0</v>
      </c>
      <c r="BW321" s="5">
        <f t="shared" ca="1" si="1490"/>
        <v>0</v>
      </c>
      <c r="BX321" s="5">
        <f t="shared" ca="1" si="1491"/>
        <v>0</v>
      </c>
      <c r="BY321" s="5">
        <f t="shared" ca="1" si="1492"/>
        <v>0</v>
      </c>
      <c r="BZ321" s="5">
        <f t="shared" ca="1" si="1493"/>
        <v>0</v>
      </c>
      <c r="CA321" s="5">
        <f t="shared" ca="1" si="1494"/>
        <v>0</v>
      </c>
      <c r="CB321" s="37">
        <f t="shared" ca="1" si="1495"/>
        <v>0</v>
      </c>
      <c r="CC321" s="37">
        <f t="shared" ca="1" si="1496"/>
        <v>0</v>
      </c>
      <c r="CD321" s="37">
        <f t="shared" ca="1" si="1497"/>
        <v>0</v>
      </c>
      <c r="CE321" s="37">
        <f t="shared" ca="1" si="1498"/>
        <v>0</v>
      </c>
      <c r="CF321" s="37">
        <f t="shared" ca="1" si="1499"/>
        <v>0</v>
      </c>
      <c r="CG321" s="37">
        <f t="shared" ca="1" si="1500"/>
        <v>0</v>
      </c>
      <c r="CH321" s="37">
        <f t="shared" ca="1" si="1501"/>
        <v>0</v>
      </c>
      <c r="CI321" s="19">
        <f t="shared" ca="1" si="1502"/>
        <v>0</v>
      </c>
      <c r="CJ321" s="33">
        <f t="shared" ca="1" si="1503"/>
        <v>56.678469443207526</v>
      </c>
      <c r="CK321" s="33">
        <f t="shared" ca="1" si="1504"/>
        <v>56.678469443207526</v>
      </c>
      <c r="CL321" s="24">
        <f t="shared" ca="1" si="1505"/>
        <v>0</v>
      </c>
      <c r="CM321" s="34">
        <f t="shared" ca="1" si="1506"/>
        <v>293.96600000000001</v>
      </c>
      <c r="CN321" s="34">
        <f t="shared" ca="1" si="1507"/>
        <v>293.96600000000001</v>
      </c>
      <c r="CO321" s="45">
        <f t="shared" ca="1" si="1508"/>
        <v>0</v>
      </c>
      <c r="CP321" s="5"/>
      <c r="CR321" s="5">
        <f t="shared" ca="1" si="1300"/>
        <v>51</v>
      </c>
      <c r="CS321" s="5">
        <f t="shared" ca="1" si="1301"/>
        <v>52</v>
      </c>
      <c r="CT321" s="62">
        <f t="shared" ca="1" si="1509"/>
        <v>-1.9607843137254832E-2</v>
      </c>
      <c r="CW321" s="5">
        <f t="shared" ca="1" si="1574"/>
        <v>86411</v>
      </c>
      <c r="CX321" s="5">
        <f t="shared" ca="1" si="1574"/>
        <v>1186.21</v>
      </c>
      <c r="CY321" s="5">
        <f t="shared" ca="1" si="1574"/>
        <v>9895.35</v>
      </c>
      <c r="CZ321" s="5">
        <f t="shared" ca="1" si="1574"/>
        <v>33130.400000000001</v>
      </c>
      <c r="DA321" s="5">
        <f t="shared" ca="1" si="1574"/>
        <v>0</v>
      </c>
      <c r="DB321" s="5">
        <f t="shared" ca="1" si="1574"/>
        <v>0</v>
      </c>
      <c r="DC321" s="5">
        <f t="shared" ca="1" si="1574"/>
        <v>1641.93</v>
      </c>
      <c r="DD321" s="5">
        <f t="shared" ca="1" si="1574"/>
        <v>5490.56</v>
      </c>
      <c r="DE321" s="5">
        <f t="shared" ca="1" si="1574"/>
        <v>51344.5</v>
      </c>
      <c r="DF321" s="5">
        <f t="shared" ca="1" si="1574"/>
        <v>23566.7</v>
      </c>
      <c r="DG321" s="5">
        <f t="shared" ca="1" si="1574"/>
        <v>11499.8</v>
      </c>
      <c r="DH321" s="5">
        <f t="shared" ca="1" si="1574"/>
        <v>0</v>
      </c>
      <c r="DI321" s="5">
        <f t="shared" ca="1" si="1574"/>
        <v>0</v>
      </c>
      <c r="DJ321" s="5">
        <f t="shared" ca="1" si="1574"/>
        <v>0</v>
      </c>
      <c r="DK321" s="5">
        <f t="shared" ca="1" si="1574"/>
        <v>0</v>
      </c>
      <c r="DL321" s="5"/>
      <c r="DM321" s="5">
        <f t="shared" ca="1" si="1575"/>
        <v>0</v>
      </c>
      <c r="DN321" s="5">
        <f t="shared" ca="1" si="1575"/>
        <v>0</v>
      </c>
      <c r="DO321" s="5">
        <f t="shared" ca="1" si="1575"/>
        <v>0</v>
      </c>
      <c r="DP321" s="5">
        <f t="shared" ca="1" si="1575"/>
        <v>0</v>
      </c>
      <c r="DQ321" s="5">
        <f t="shared" ca="1" si="1575"/>
        <v>0</v>
      </c>
      <c r="DR321" s="5">
        <f t="shared" ca="1" si="1575"/>
        <v>0</v>
      </c>
      <c r="DS321" s="5">
        <f t="shared" ca="1" si="1575"/>
        <v>0</v>
      </c>
      <c r="DT321" s="5">
        <f t="shared" ca="1" si="1575"/>
        <v>0</v>
      </c>
      <c r="DU321" s="5">
        <f t="shared" ca="1" si="1575"/>
        <v>0</v>
      </c>
      <c r="DV321" s="5">
        <f t="shared" ca="1" si="1575"/>
        <v>0</v>
      </c>
      <c r="DW321" s="5">
        <f t="shared" ca="1" si="1575"/>
        <v>0</v>
      </c>
      <c r="DX321" s="5">
        <f t="shared" ca="1" si="1575"/>
        <v>0</v>
      </c>
      <c r="DY321" s="5">
        <f t="shared" ca="1" si="1575"/>
        <v>0</v>
      </c>
      <c r="DZ321" s="5"/>
      <c r="EA321" s="5">
        <f t="shared" ca="1" si="1570"/>
        <v>273.66500000000002</v>
      </c>
      <c r="EB321" s="5">
        <f t="shared" ca="1" si="1570"/>
        <v>5.39262</v>
      </c>
      <c r="EC321" s="5">
        <f t="shared" ca="1" si="1570"/>
        <v>64.584900000000005</v>
      </c>
      <c r="ED321" s="5">
        <f t="shared" ca="1" si="1570"/>
        <v>167.47</v>
      </c>
      <c r="EE321" s="5">
        <f t="shared" ca="1" si="1570"/>
        <v>0</v>
      </c>
      <c r="EF321" s="5">
        <f t="shared" ca="1" si="1570"/>
        <v>0</v>
      </c>
      <c r="EG321" s="5">
        <f t="shared" ca="1" si="1570"/>
        <v>8.2247199999999996</v>
      </c>
      <c r="EH321" s="5">
        <f t="shared" ca="1" si="1570"/>
        <v>27.993099999999998</v>
      </c>
      <c r="EI321" s="5"/>
      <c r="EJ321" s="19">
        <f t="shared" ca="1" si="1510"/>
        <v>53.586269117874245</v>
      </c>
      <c r="EK321" s="19">
        <f t="shared" ca="1" si="1511"/>
        <v>0.73560736816277572</v>
      </c>
      <c r="EL321" s="19">
        <f t="shared" ca="1" si="1512"/>
        <v>6.1364280949827794</v>
      </c>
      <c r="EM321" s="19">
        <f t="shared" ca="1" si="1513"/>
        <v>20.545237647785825</v>
      </c>
      <c r="EN321" s="19">
        <f t="shared" ca="1" si="1514"/>
        <v>0</v>
      </c>
      <c r="EO321" s="19">
        <f t="shared" ca="1" si="1515"/>
        <v>0</v>
      </c>
      <c r="EP321" s="19">
        <f t="shared" ca="1" si="1516"/>
        <v>1.018214149271635</v>
      </c>
      <c r="EQ321" s="19">
        <f t="shared" ca="1" si="1517"/>
        <v>3.4048746776201599</v>
      </c>
      <c r="ER321" s="19">
        <f t="shared" ca="1" si="1518"/>
        <v>31.840392944447977</v>
      </c>
      <c r="ES321" s="19">
        <f t="shared" ca="1" si="1519"/>
        <v>14.614476495124546</v>
      </c>
      <c r="ET321" s="19">
        <f t="shared" ca="1" si="1520"/>
        <v>7.1313996783017224</v>
      </c>
      <c r="EU321" s="19">
        <f t="shared" ca="1" si="1521"/>
        <v>0</v>
      </c>
      <c r="EV321" s="19">
        <f t="shared" ca="1" si="1522"/>
        <v>0</v>
      </c>
      <c r="EW321" s="72">
        <f t="shared" ca="1" si="1523"/>
        <v>0</v>
      </c>
      <c r="EX321" s="72">
        <f t="shared" ca="1" si="1524"/>
        <v>0</v>
      </c>
      <c r="EY321" s="5"/>
      <c r="EZ321" s="5"/>
      <c r="FA321" s="5"/>
      <c r="FB321" s="5">
        <f t="shared" ca="1" si="1576"/>
        <v>86411</v>
      </c>
      <c r="FC321" s="5">
        <f t="shared" ca="1" si="1576"/>
        <v>1186.21</v>
      </c>
      <c r="FD321" s="5">
        <f t="shared" ca="1" si="1576"/>
        <v>9895.35</v>
      </c>
      <c r="FE321" s="5">
        <f t="shared" ca="1" si="1576"/>
        <v>33130.400000000001</v>
      </c>
      <c r="FF321" s="5">
        <f t="shared" ca="1" si="1576"/>
        <v>0</v>
      </c>
      <c r="FG321" s="5">
        <f t="shared" ca="1" si="1576"/>
        <v>0</v>
      </c>
      <c r="FH321" s="5">
        <f t="shared" ca="1" si="1576"/>
        <v>1641.93</v>
      </c>
      <c r="FI321" s="5">
        <f t="shared" ca="1" si="1576"/>
        <v>5490.56</v>
      </c>
      <c r="FJ321" s="5">
        <f t="shared" ca="1" si="1576"/>
        <v>51344.5</v>
      </c>
      <c r="FK321" s="5">
        <f t="shared" ca="1" si="1576"/>
        <v>23566.7</v>
      </c>
      <c r="FL321" s="5">
        <f t="shared" ca="1" si="1576"/>
        <v>11499.8</v>
      </c>
      <c r="FM321" s="5">
        <f t="shared" ca="1" si="1576"/>
        <v>0</v>
      </c>
      <c r="FN321" s="5">
        <f t="shared" ca="1" si="1576"/>
        <v>0</v>
      </c>
      <c r="FO321" s="5">
        <f t="shared" ca="1" si="1576"/>
        <v>0</v>
      </c>
      <c r="FP321" s="5">
        <f t="shared" ca="1" si="1576"/>
        <v>0</v>
      </c>
      <c r="FQ321" s="5"/>
      <c r="FR321" s="5">
        <f t="shared" ca="1" si="1577"/>
        <v>0</v>
      </c>
      <c r="FS321" s="5">
        <f t="shared" ca="1" si="1577"/>
        <v>0</v>
      </c>
      <c r="FT321" s="5">
        <f t="shared" ca="1" si="1577"/>
        <v>0</v>
      </c>
      <c r="FU321" s="5">
        <f t="shared" ca="1" si="1577"/>
        <v>0</v>
      </c>
      <c r="FV321" s="5">
        <f t="shared" ca="1" si="1577"/>
        <v>0</v>
      </c>
      <c r="FW321" s="5">
        <f t="shared" ca="1" si="1577"/>
        <v>0</v>
      </c>
      <c r="FX321" s="5">
        <f t="shared" ca="1" si="1577"/>
        <v>0</v>
      </c>
      <c r="FY321" s="5">
        <f t="shared" ca="1" si="1577"/>
        <v>0</v>
      </c>
      <c r="FZ321" s="5">
        <f t="shared" ca="1" si="1577"/>
        <v>0</v>
      </c>
      <c r="GA321" s="5">
        <f t="shared" ca="1" si="1577"/>
        <v>0</v>
      </c>
      <c r="GB321" s="5">
        <f t="shared" ca="1" si="1577"/>
        <v>0</v>
      </c>
      <c r="GC321" s="5">
        <f t="shared" ca="1" si="1577"/>
        <v>0</v>
      </c>
      <c r="GD321" s="5">
        <f t="shared" ca="1" si="1577"/>
        <v>0</v>
      </c>
      <c r="GE321" s="5"/>
      <c r="GF321" s="5">
        <f t="shared" ca="1" si="1571"/>
        <v>273.66500000000002</v>
      </c>
      <c r="GG321" s="5">
        <f t="shared" ca="1" si="1571"/>
        <v>5.39262</v>
      </c>
      <c r="GH321" s="5">
        <f t="shared" ca="1" si="1571"/>
        <v>64.584900000000005</v>
      </c>
      <c r="GI321" s="5">
        <f t="shared" ca="1" si="1571"/>
        <v>167.47</v>
      </c>
      <c r="GJ321" s="5">
        <f t="shared" ca="1" si="1571"/>
        <v>0</v>
      </c>
      <c r="GK321" s="5">
        <f t="shared" ca="1" si="1571"/>
        <v>0</v>
      </c>
      <c r="GL321" s="5">
        <f t="shared" ca="1" si="1571"/>
        <v>8.2247199999999996</v>
      </c>
      <c r="GM321" s="5">
        <f t="shared" ca="1" si="1571"/>
        <v>27.993099999999998</v>
      </c>
      <c r="GN321" s="5"/>
      <c r="GO321" s="19">
        <f t="shared" ca="1" si="1525"/>
        <v>53.586269117874245</v>
      </c>
      <c r="GP321" s="19">
        <f t="shared" ca="1" si="1526"/>
        <v>0.73560736816277572</v>
      </c>
      <c r="GQ321" s="19">
        <f t="shared" ca="1" si="1527"/>
        <v>6.1364280949827794</v>
      </c>
      <c r="GR321" s="19">
        <f t="shared" ca="1" si="1528"/>
        <v>20.545237647785825</v>
      </c>
      <c r="GS321" s="19">
        <f t="shared" ca="1" si="1529"/>
        <v>0</v>
      </c>
      <c r="GT321" s="19">
        <f t="shared" ca="1" si="1530"/>
        <v>0</v>
      </c>
      <c r="GU321" s="19">
        <f t="shared" ca="1" si="1531"/>
        <v>1.018214149271635</v>
      </c>
      <c r="GV321" s="19">
        <f t="shared" ca="1" si="1532"/>
        <v>3.4048746776201599</v>
      </c>
      <c r="GW321" s="19">
        <f t="shared" ca="1" si="1533"/>
        <v>31.840392944447977</v>
      </c>
      <c r="GX321" s="19">
        <f t="shared" ca="1" si="1534"/>
        <v>14.614476495124546</v>
      </c>
      <c r="GY321" s="19">
        <f t="shared" ca="1" si="1535"/>
        <v>7.1313996783017224</v>
      </c>
      <c r="GZ321" s="19">
        <f t="shared" ca="1" si="1536"/>
        <v>0</v>
      </c>
      <c r="HA321" s="19">
        <f t="shared" ca="1" si="1537"/>
        <v>0</v>
      </c>
      <c r="HB321" s="72">
        <f t="shared" ca="1" si="1538"/>
        <v>0</v>
      </c>
      <c r="HC321" s="72">
        <f t="shared" ca="1" si="1539"/>
        <v>0</v>
      </c>
      <c r="HD321" s="5"/>
      <c r="HE321" s="5"/>
      <c r="HF321" s="5"/>
      <c r="HG321" s="5">
        <f t="shared" ca="1" si="1578"/>
        <v>85759.4</v>
      </c>
      <c r="HH321" s="5">
        <f t="shared" ca="1" si="1578"/>
        <v>0</v>
      </c>
      <c r="HI321" s="5">
        <f t="shared" ca="1" si="1578"/>
        <v>15904.3</v>
      </c>
      <c r="HJ321" s="5">
        <f t="shared" ca="1" si="1578"/>
        <v>27656.2</v>
      </c>
      <c r="HK321" s="5">
        <f t="shared" ca="1" si="1578"/>
        <v>0</v>
      </c>
      <c r="HL321" s="5">
        <f t="shared" ca="1" si="1578"/>
        <v>0</v>
      </c>
      <c r="HM321" s="5">
        <f t="shared" ca="1" si="1578"/>
        <v>1641.93</v>
      </c>
      <c r="HN321" s="5">
        <f t="shared" ca="1" si="1578"/>
        <v>5490.56</v>
      </c>
      <c r="HO321" s="5">
        <f t="shared" ca="1" si="1578"/>
        <v>50692.9</v>
      </c>
      <c r="HP321" s="5">
        <f t="shared" ca="1" si="1578"/>
        <v>23566.7</v>
      </c>
      <c r="HQ321" s="5">
        <f t="shared" ca="1" si="1578"/>
        <v>11499.8</v>
      </c>
      <c r="HR321" s="5">
        <f t="shared" ca="1" si="1578"/>
        <v>0</v>
      </c>
      <c r="HS321" s="5">
        <f t="shared" ca="1" si="1578"/>
        <v>0</v>
      </c>
      <c r="HT321" s="5">
        <f t="shared" ca="1" si="1578"/>
        <v>0</v>
      </c>
      <c r="HU321" s="5">
        <f t="shared" ca="1" si="1578"/>
        <v>0</v>
      </c>
      <c r="HV321" s="5"/>
      <c r="HW321" s="5">
        <f t="shared" ca="1" si="1579"/>
        <v>192.36699999999999</v>
      </c>
      <c r="HX321" s="5">
        <f t="shared" ca="1" si="1579"/>
        <v>192.36699999999999</v>
      </c>
      <c r="HY321" s="5">
        <f t="shared" ca="1" si="1579"/>
        <v>0</v>
      </c>
      <c r="HZ321" s="5">
        <f t="shared" ca="1" si="1579"/>
        <v>0</v>
      </c>
      <c r="IA321" s="5">
        <f t="shared" ca="1" si="1579"/>
        <v>0</v>
      </c>
      <c r="IB321" s="5">
        <f t="shared" ca="1" si="1579"/>
        <v>0</v>
      </c>
      <c r="IC321" s="5">
        <f t="shared" ca="1" si="1579"/>
        <v>0</v>
      </c>
      <c r="ID321" s="5">
        <f t="shared" ca="1" si="1579"/>
        <v>0</v>
      </c>
      <c r="IE321" s="5">
        <f t="shared" ca="1" si="1579"/>
        <v>192.36699999999999</v>
      </c>
      <c r="IF321" s="5">
        <f t="shared" ca="1" si="1579"/>
        <v>0</v>
      </c>
      <c r="IG321" s="5">
        <f t="shared" ca="1" si="1579"/>
        <v>0</v>
      </c>
      <c r="IH321" s="5">
        <f t="shared" ca="1" si="1579"/>
        <v>0</v>
      </c>
      <c r="II321" s="5">
        <f t="shared" ca="1" si="1579"/>
        <v>0</v>
      </c>
      <c r="IJ321" s="5"/>
      <c r="IK321" s="5">
        <f t="shared" ca="1" si="1572"/>
        <v>293.96600000000001</v>
      </c>
      <c r="IL321" s="5">
        <f t="shared" ca="1" si="1572"/>
        <v>7.2622999999999998</v>
      </c>
      <c r="IM321" s="5">
        <f t="shared" ca="1" si="1572"/>
        <v>105.077</v>
      </c>
      <c r="IN321" s="5">
        <f t="shared" ca="1" si="1572"/>
        <v>145.40899999999999</v>
      </c>
      <c r="IO321" s="5">
        <f t="shared" ca="1" si="1572"/>
        <v>0</v>
      </c>
      <c r="IP321" s="5">
        <f t="shared" ca="1" si="1572"/>
        <v>0</v>
      </c>
      <c r="IQ321" s="5">
        <f t="shared" ca="1" si="1572"/>
        <v>8.2246199999999998</v>
      </c>
      <c r="IR321" s="5">
        <f t="shared" ca="1" si="1572"/>
        <v>27.993099999999998</v>
      </c>
      <c r="IS321" s="5"/>
      <c r="IT321" s="19">
        <f t="shared" ca="1" si="1540"/>
        <v>56.678469443207526</v>
      </c>
      <c r="IU321" s="19">
        <f t="shared" ca="1" si="1541"/>
        <v>3.4962786597722668</v>
      </c>
      <c r="IV321" s="19">
        <f t="shared" ca="1" si="1542"/>
        <v>9.862773257240482</v>
      </c>
      <c r="IW321" s="19">
        <f t="shared" ca="1" si="1543"/>
        <v>17.150508337801366</v>
      </c>
      <c r="IX321" s="19">
        <f t="shared" ca="1" si="1544"/>
        <v>0</v>
      </c>
      <c r="IY321" s="19">
        <f t="shared" ca="1" si="1545"/>
        <v>0</v>
      </c>
      <c r="IZ321" s="19">
        <f t="shared" ca="1" si="1546"/>
        <v>1.018214149271635</v>
      </c>
      <c r="JA321" s="19">
        <f t="shared" ca="1" si="1547"/>
        <v>3.4048746776201599</v>
      </c>
      <c r="JB321" s="19">
        <f t="shared" ca="1" si="1548"/>
        <v>34.932593269781265</v>
      </c>
      <c r="JC321" s="19">
        <f t="shared" ca="1" si="1549"/>
        <v>14.614476495124546</v>
      </c>
      <c r="JD321" s="19">
        <f t="shared" ca="1" si="1550"/>
        <v>7.1313996783017224</v>
      </c>
      <c r="JE321" s="19">
        <f t="shared" ca="1" si="1551"/>
        <v>0</v>
      </c>
      <c r="JF321" s="19">
        <f t="shared" ca="1" si="1552"/>
        <v>0</v>
      </c>
      <c r="JG321" s="72">
        <f t="shared" ca="1" si="1553"/>
        <v>0</v>
      </c>
      <c r="JH321" s="72">
        <f t="shared" ca="1" si="1554"/>
        <v>0</v>
      </c>
      <c r="JI321" s="5"/>
      <c r="JJ321" s="5"/>
      <c r="JK321" s="5"/>
      <c r="JL321" s="5">
        <f t="shared" ca="1" si="1580"/>
        <v>85759.4</v>
      </c>
      <c r="JM321" s="5">
        <f t="shared" ca="1" si="1580"/>
        <v>0</v>
      </c>
      <c r="JN321" s="5">
        <f t="shared" ca="1" si="1580"/>
        <v>15904.3</v>
      </c>
      <c r="JO321" s="5">
        <f t="shared" ca="1" si="1580"/>
        <v>27656.2</v>
      </c>
      <c r="JP321" s="5">
        <f t="shared" ca="1" si="1580"/>
        <v>0</v>
      </c>
      <c r="JQ321" s="5">
        <f t="shared" ca="1" si="1580"/>
        <v>0</v>
      </c>
      <c r="JR321" s="5">
        <f t="shared" ca="1" si="1580"/>
        <v>1641.93</v>
      </c>
      <c r="JS321" s="5">
        <f t="shared" ca="1" si="1580"/>
        <v>5490.56</v>
      </c>
      <c r="JT321" s="5">
        <f t="shared" ca="1" si="1580"/>
        <v>50692.9</v>
      </c>
      <c r="JU321" s="5">
        <f t="shared" ca="1" si="1580"/>
        <v>23566.7</v>
      </c>
      <c r="JV321" s="5">
        <f t="shared" ca="1" si="1580"/>
        <v>11499.8</v>
      </c>
      <c r="JW321" s="5">
        <f t="shared" ca="1" si="1580"/>
        <v>0</v>
      </c>
      <c r="JX321" s="5">
        <f t="shared" ca="1" si="1580"/>
        <v>0</v>
      </c>
      <c r="JY321" s="5">
        <f t="shared" ca="1" si="1580"/>
        <v>0</v>
      </c>
      <c r="JZ321" s="5">
        <f t="shared" ca="1" si="1580"/>
        <v>0</v>
      </c>
      <c r="KA321" s="5"/>
      <c r="KB321" s="5">
        <f t="shared" ca="1" si="1581"/>
        <v>192.36699999999999</v>
      </c>
      <c r="KC321" s="5">
        <f t="shared" ca="1" si="1581"/>
        <v>192.36699999999999</v>
      </c>
      <c r="KD321" s="5">
        <f t="shared" ca="1" si="1581"/>
        <v>0</v>
      </c>
      <c r="KE321" s="5">
        <f t="shared" ca="1" si="1581"/>
        <v>0</v>
      </c>
      <c r="KF321" s="5">
        <f t="shared" ca="1" si="1581"/>
        <v>0</v>
      </c>
      <c r="KG321" s="5">
        <f t="shared" ca="1" si="1581"/>
        <v>0</v>
      </c>
      <c r="KH321" s="5">
        <f t="shared" ca="1" si="1581"/>
        <v>0</v>
      </c>
      <c r="KI321" s="5">
        <f t="shared" ca="1" si="1581"/>
        <v>0</v>
      </c>
      <c r="KJ321" s="5">
        <f t="shared" ca="1" si="1581"/>
        <v>192.36699999999999</v>
      </c>
      <c r="KK321" s="5">
        <f t="shared" ca="1" si="1581"/>
        <v>0</v>
      </c>
      <c r="KL321" s="5">
        <f t="shared" ca="1" si="1581"/>
        <v>0</v>
      </c>
      <c r="KM321" s="5">
        <f t="shared" ca="1" si="1581"/>
        <v>0</v>
      </c>
      <c r="KN321" s="5">
        <f t="shared" ca="1" si="1581"/>
        <v>0</v>
      </c>
      <c r="KO321" s="5"/>
      <c r="KP321" s="5">
        <f t="shared" ca="1" si="1573"/>
        <v>293.96600000000001</v>
      </c>
      <c r="KQ321" s="5">
        <f t="shared" ca="1" si="1573"/>
        <v>7.2622999999999998</v>
      </c>
      <c r="KR321" s="5">
        <f t="shared" ca="1" si="1573"/>
        <v>105.077</v>
      </c>
      <c r="KS321" s="5">
        <f t="shared" ca="1" si="1573"/>
        <v>145.40899999999999</v>
      </c>
      <c r="KT321" s="5">
        <f t="shared" ca="1" si="1573"/>
        <v>0</v>
      </c>
      <c r="KU321" s="5">
        <f t="shared" ca="1" si="1573"/>
        <v>0</v>
      </c>
      <c r="KV321" s="5">
        <f t="shared" ca="1" si="1573"/>
        <v>8.2246199999999998</v>
      </c>
      <c r="KW321" s="5">
        <f t="shared" ca="1" si="1573"/>
        <v>27.993099999999998</v>
      </c>
      <c r="KX321" s="5"/>
      <c r="KY321" s="19">
        <f t="shared" ca="1" si="1555"/>
        <v>56.678469443207526</v>
      </c>
      <c r="KZ321" s="19">
        <f t="shared" ca="1" si="1556"/>
        <v>3.4962786597722668</v>
      </c>
      <c r="LA321" s="19">
        <f t="shared" ca="1" si="1557"/>
        <v>9.862773257240482</v>
      </c>
      <c r="LB321" s="19">
        <f t="shared" ca="1" si="1558"/>
        <v>17.150508337801366</v>
      </c>
      <c r="LC321" s="19">
        <f t="shared" ca="1" si="1559"/>
        <v>0</v>
      </c>
      <c r="LD321" s="19">
        <f t="shared" ca="1" si="1560"/>
        <v>0</v>
      </c>
      <c r="LE321" s="19">
        <f t="shared" ca="1" si="1561"/>
        <v>1.018214149271635</v>
      </c>
      <c r="LF321" s="19">
        <f t="shared" ca="1" si="1562"/>
        <v>3.4048746776201599</v>
      </c>
      <c r="LG321" s="19">
        <f t="shared" ca="1" si="1563"/>
        <v>34.932593269781265</v>
      </c>
      <c r="LH321" s="19">
        <f t="shared" ca="1" si="1564"/>
        <v>14.614476495124546</v>
      </c>
      <c r="LI321" s="19">
        <f t="shared" ca="1" si="1565"/>
        <v>7.1313996783017224</v>
      </c>
      <c r="LJ321" s="19">
        <f t="shared" ca="1" si="1566"/>
        <v>0</v>
      </c>
      <c r="LK321" s="19">
        <f t="shared" ca="1" si="1567"/>
        <v>0</v>
      </c>
      <c r="LL321" s="72">
        <f t="shared" ca="1" si="1568"/>
        <v>0</v>
      </c>
      <c r="LM321" s="72">
        <f t="shared" ca="1" si="1569"/>
        <v>0</v>
      </c>
    </row>
    <row r="322" spans="1:325" ht="15" customHeight="1" outlineLevel="1" x14ac:dyDescent="0.3">
      <c r="A322" s="5">
        <f>IF('Old Results'!E302='New Results'!E302,'New Results'!E302,"0")</f>
        <v>5502.05</v>
      </c>
      <c r="B322" s="5">
        <f t="shared" ref="B322:B324" si="1582">VALUE(LEFT(D322,4))</f>
        <v>211</v>
      </c>
      <c r="C322" s="27">
        <f t="shared" si="1252"/>
        <v>301</v>
      </c>
      <c r="D322" s="41" t="str">
        <f>'Old Results'!C302</f>
        <v>021115-OffSml-VRFSysHR</v>
      </c>
      <c r="E322" s="41" t="str">
        <f>'New Results'!C302</f>
        <v>021115-OffSml-VRFSysHR</v>
      </c>
      <c r="F322" s="5">
        <f t="shared" ca="1" si="1422"/>
        <v>0</v>
      </c>
      <c r="G322" s="5">
        <f t="shared" ca="1" si="1423"/>
        <v>0</v>
      </c>
      <c r="H322" s="5">
        <f t="shared" ca="1" si="1424"/>
        <v>0</v>
      </c>
      <c r="I322" s="5">
        <f t="shared" ca="1" si="1425"/>
        <v>0</v>
      </c>
      <c r="J322" s="5">
        <f t="shared" ca="1" si="1426"/>
        <v>0</v>
      </c>
      <c r="K322" s="5">
        <f t="shared" ca="1" si="1427"/>
        <v>0</v>
      </c>
      <c r="L322" s="5">
        <f t="shared" ca="1" si="1428"/>
        <v>0</v>
      </c>
      <c r="M322" s="5">
        <f t="shared" ca="1" si="1429"/>
        <v>0</v>
      </c>
      <c r="N322" s="5">
        <f t="shared" ca="1" si="1430"/>
        <v>0</v>
      </c>
      <c r="O322" s="5">
        <f t="shared" ca="1" si="1431"/>
        <v>0</v>
      </c>
      <c r="P322" s="5">
        <f t="shared" ca="1" si="1432"/>
        <v>0</v>
      </c>
      <c r="Q322" s="5">
        <f t="shared" ca="1" si="1433"/>
        <v>0</v>
      </c>
      <c r="R322" s="5">
        <f t="shared" ca="1" si="1434"/>
        <v>0</v>
      </c>
      <c r="S322" s="5">
        <f t="shared" ca="1" si="1435"/>
        <v>0</v>
      </c>
      <c r="T322" s="5">
        <f t="shared" ca="1" si="1436"/>
        <v>0</v>
      </c>
      <c r="U322" s="5">
        <f t="shared" ca="1" si="1437"/>
        <v>0</v>
      </c>
      <c r="V322" s="5">
        <f t="shared" ca="1" si="1438"/>
        <v>0</v>
      </c>
      <c r="W322" s="5">
        <f t="shared" ca="1" si="1439"/>
        <v>0</v>
      </c>
      <c r="X322" s="5">
        <f t="shared" ca="1" si="1440"/>
        <v>0</v>
      </c>
      <c r="Y322" s="5">
        <f t="shared" ca="1" si="1441"/>
        <v>0</v>
      </c>
      <c r="Z322" s="5">
        <f t="shared" ca="1" si="1442"/>
        <v>0</v>
      </c>
      <c r="AA322" s="5">
        <f t="shared" ca="1" si="1443"/>
        <v>0</v>
      </c>
      <c r="AB322" s="5">
        <f t="shared" ca="1" si="1444"/>
        <v>0</v>
      </c>
      <c r="AC322" s="5">
        <f t="shared" ca="1" si="1445"/>
        <v>0</v>
      </c>
      <c r="AD322" s="5">
        <f t="shared" ca="1" si="1446"/>
        <v>0</v>
      </c>
      <c r="AE322" s="5">
        <f t="shared" ca="1" si="1447"/>
        <v>0</v>
      </c>
      <c r="AF322" s="5">
        <f t="shared" ca="1" si="1448"/>
        <v>0</v>
      </c>
      <c r="AG322" s="5">
        <f t="shared" ca="1" si="1449"/>
        <v>0</v>
      </c>
      <c r="AH322" s="37">
        <f t="shared" ca="1" si="1450"/>
        <v>0</v>
      </c>
      <c r="AI322" s="37">
        <f t="shared" ca="1" si="1451"/>
        <v>0</v>
      </c>
      <c r="AJ322" s="37">
        <f t="shared" ca="1" si="1452"/>
        <v>0</v>
      </c>
      <c r="AK322" s="37">
        <f t="shared" ca="1" si="1453"/>
        <v>0</v>
      </c>
      <c r="AL322" s="37">
        <f t="shared" ca="1" si="1454"/>
        <v>0</v>
      </c>
      <c r="AM322" s="37">
        <f t="shared" ca="1" si="1455"/>
        <v>0</v>
      </c>
      <c r="AN322" s="37">
        <f t="shared" ca="1" si="1456"/>
        <v>0</v>
      </c>
      <c r="AO322" s="37">
        <f t="shared" ca="1" si="1457"/>
        <v>0</v>
      </c>
      <c r="AP322" s="33">
        <f t="shared" ca="1" si="1458"/>
        <v>58.134878963295492</v>
      </c>
      <c r="AQ322" s="33">
        <f t="shared" ca="1" si="1459"/>
        <v>58.134878963295492</v>
      </c>
      <c r="AR322" s="24">
        <f t="shared" ca="1" si="1460"/>
        <v>0</v>
      </c>
      <c r="AS322" s="34">
        <f t="shared" ca="1" si="1461"/>
        <v>317.19799999999998</v>
      </c>
      <c r="AT322" s="34">
        <f t="shared" ca="1" si="1462"/>
        <v>317.19799999999998</v>
      </c>
      <c r="AU322" s="45">
        <f t="shared" ca="1" si="1463"/>
        <v>0</v>
      </c>
      <c r="AV322" s="34">
        <f t="shared" ca="1" si="1464"/>
        <v>38.1</v>
      </c>
      <c r="AW322" s="34">
        <f t="shared" ca="1" si="1465"/>
        <v>38.1</v>
      </c>
      <c r="AX322" s="46">
        <f t="shared" ca="1" si="1466"/>
        <v>0</v>
      </c>
      <c r="AY322" s="5"/>
      <c r="AZ322" s="5">
        <f t="shared" ca="1" si="1467"/>
        <v>0</v>
      </c>
      <c r="BA322" s="5">
        <f t="shared" ca="1" si="1468"/>
        <v>0</v>
      </c>
      <c r="BB322" s="5">
        <f t="shared" ca="1" si="1469"/>
        <v>0</v>
      </c>
      <c r="BC322" s="5">
        <f t="shared" ca="1" si="1470"/>
        <v>0</v>
      </c>
      <c r="BD322" s="5">
        <f t="shared" ca="1" si="1471"/>
        <v>0</v>
      </c>
      <c r="BE322" s="5">
        <f t="shared" ca="1" si="1472"/>
        <v>0</v>
      </c>
      <c r="BF322" s="5">
        <f t="shared" ca="1" si="1473"/>
        <v>0</v>
      </c>
      <c r="BG322" s="5">
        <f t="shared" ca="1" si="1474"/>
        <v>0</v>
      </c>
      <c r="BH322" s="5">
        <f t="shared" ca="1" si="1475"/>
        <v>0</v>
      </c>
      <c r="BI322" s="5">
        <f t="shared" ca="1" si="1476"/>
        <v>0</v>
      </c>
      <c r="BJ322" s="5">
        <f t="shared" ca="1" si="1477"/>
        <v>0</v>
      </c>
      <c r="BK322" s="5">
        <f t="shared" ca="1" si="1478"/>
        <v>0</v>
      </c>
      <c r="BL322" s="5">
        <f t="shared" ca="1" si="1479"/>
        <v>0</v>
      </c>
      <c r="BM322" s="5">
        <f t="shared" ca="1" si="1480"/>
        <v>0</v>
      </c>
      <c r="BN322" s="5">
        <f t="shared" ca="1" si="1481"/>
        <v>0</v>
      </c>
      <c r="BO322" s="5">
        <f t="shared" ca="1" si="1482"/>
        <v>0</v>
      </c>
      <c r="BP322" s="5">
        <f t="shared" ca="1" si="1483"/>
        <v>0</v>
      </c>
      <c r="BQ322" s="5">
        <f t="shared" ca="1" si="1484"/>
        <v>0</v>
      </c>
      <c r="BR322" s="5">
        <f t="shared" ca="1" si="1485"/>
        <v>0</v>
      </c>
      <c r="BS322" s="5">
        <f t="shared" ca="1" si="1486"/>
        <v>0</v>
      </c>
      <c r="BT322" s="5">
        <f t="shared" ca="1" si="1487"/>
        <v>0</v>
      </c>
      <c r="BU322" s="5">
        <f t="shared" ca="1" si="1488"/>
        <v>0</v>
      </c>
      <c r="BV322" s="5">
        <f t="shared" ca="1" si="1489"/>
        <v>0</v>
      </c>
      <c r="BW322" s="5">
        <f t="shared" ca="1" si="1490"/>
        <v>0</v>
      </c>
      <c r="BX322" s="5">
        <f t="shared" ca="1" si="1491"/>
        <v>0</v>
      </c>
      <c r="BY322" s="5">
        <f t="shared" ca="1" si="1492"/>
        <v>0</v>
      </c>
      <c r="BZ322" s="5">
        <f t="shared" ca="1" si="1493"/>
        <v>0</v>
      </c>
      <c r="CA322" s="5">
        <f t="shared" ca="1" si="1494"/>
        <v>0</v>
      </c>
      <c r="CB322" s="37">
        <f t="shared" ca="1" si="1495"/>
        <v>0</v>
      </c>
      <c r="CC322" s="37">
        <f t="shared" ca="1" si="1496"/>
        <v>0</v>
      </c>
      <c r="CD322" s="37">
        <f t="shared" ca="1" si="1497"/>
        <v>0</v>
      </c>
      <c r="CE322" s="37">
        <f t="shared" ca="1" si="1498"/>
        <v>0</v>
      </c>
      <c r="CF322" s="37">
        <f t="shared" ca="1" si="1499"/>
        <v>0</v>
      </c>
      <c r="CG322" s="37">
        <f t="shared" ca="1" si="1500"/>
        <v>0</v>
      </c>
      <c r="CH322" s="37">
        <f t="shared" ca="1" si="1501"/>
        <v>0</v>
      </c>
      <c r="CI322" s="19">
        <f t="shared" ca="1" si="1502"/>
        <v>0</v>
      </c>
      <c r="CJ322" s="33">
        <f t="shared" ca="1" si="1503"/>
        <v>60.213138448396506</v>
      </c>
      <c r="CK322" s="33">
        <f t="shared" ca="1" si="1504"/>
        <v>60.213138448396506</v>
      </c>
      <c r="CL322" s="24">
        <f t="shared" ca="1" si="1505"/>
        <v>0</v>
      </c>
      <c r="CM322" s="34">
        <f t="shared" ca="1" si="1506"/>
        <v>355.30900000000003</v>
      </c>
      <c r="CN322" s="34">
        <f t="shared" ca="1" si="1507"/>
        <v>355.30900000000003</v>
      </c>
      <c r="CO322" s="45">
        <f t="shared" ca="1" si="1508"/>
        <v>0</v>
      </c>
      <c r="CP322" s="5"/>
      <c r="CR322" s="5">
        <f t="shared" ca="1" si="1300"/>
        <v>65</v>
      </c>
      <c r="CS322" s="5">
        <f t="shared" ca="1" si="1301"/>
        <v>63</v>
      </c>
      <c r="CT322" s="62">
        <f t="shared" ca="1" si="1509"/>
        <v>3.0769230769230771E-2</v>
      </c>
      <c r="CW322" s="5">
        <f t="shared" ca="1" si="1574"/>
        <v>93745.9</v>
      </c>
      <c r="CX322" s="5">
        <f t="shared" ca="1" si="1574"/>
        <v>137.876</v>
      </c>
      <c r="CY322" s="5">
        <f t="shared" ca="1" si="1574"/>
        <v>18545.099999999999</v>
      </c>
      <c r="CZ322" s="5">
        <f t="shared" ca="1" si="1574"/>
        <v>33132.1</v>
      </c>
      <c r="DA322" s="5">
        <f t="shared" ca="1" si="1574"/>
        <v>0</v>
      </c>
      <c r="DB322" s="5">
        <f t="shared" ca="1" si="1574"/>
        <v>0</v>
      </c>
      <c r="DC322" s="5">
        <f t="shared" ca="1" si="1574"/>
        <v>1427.69</v>
      </c>
      <c r="DD322" s="5">
        <f t="shared" ca="1" si="1574"/>
        <v>5436.59</v>
      </c>
      <c r="DE322" s="5">
        <f t="shared" ca="1" si="1574"/>
        <v>58679.4</v>
      </c>
      <c r="DF322" s="5">
        <f t="shared" ca="1" si="1574"/>
        <v>23566.7</v>
      </c>
      <c r="DG322" s="5">
        <f t="shared" ca="1" si="1574"/>
        <v>11499.8</v>
      </c>
      <c r="DH322" s="5">
        <f t="shared" ca="1" si="1574"/>
        <v>0</v>
      </c>
      <c r="DI322" s="5">
        <f t="shared" ca="1" si="1574"/>
        <v>0</v>
      </c>
      <c r="DJ322" s="5">
        <f t="shared" ca="1" si="1574"/>
        <v>0</v>
      </c>
      <c r="DK322" s="5">
        <f t="shared" ca="1" si="1574"/>
        <v>0</v>
      </c>
      <c r="DL322" s="5"/>
      <c r="DM322" s="5">
        <f t="shared" ca="1" si="1575"/>
        <v>0</v>
      </c>
      <c r="DN322" s="5">
        <f t="shared" ca="1" si="1575"/>
        <v>0</v>
      </c>
      <c r="DO322" s="5">
        <f t="shared" ca="1" si="1575"/>
        <v>0</v>
      </c>
      <c r="DP322" s="5">
        <f t="shared" ca="1" si="1575"/>
        <v>0</v>
      </c>
      <c r="DQ322" s="5">
        <f t="shared" ca="1" si="1575"/>
        <v>0</v>
      </c>
      <c r="DR322" s="5">
        <f t="shared" ca="1" si="1575"/>
        <v>0</v>
      </c>
      <c r="DS322" s="5">
        <f t="shared" ca="1" si="1575"/>
        <v>0</v>
      </c>
      <c r="DT322" s="5">
        <f t="shared" ca="1" si="1575"/>
        <v>0</v>
      </c>
      <c r="DU322" s="5">
        <f t="shared" ca="1" si="1575"/>
        <v>0</v>
      </c>
      <c r="DV322" s="5">
        <f t="shared" ca="1" si="1575"/>
        <v>0</v>
      </c>
      <c r="DW322" s="5">
        <f t="shared" ca="1" si="1575"/>
        <v>0</v>
      </c>
      <c r="DX322" s="5">
        <f t="shared" ca="1" si="1575"/>
        <v>0</v>
      </c>
      <c r="DY322" s="5">
        <f t="shared" ca="1" si="1575"/>
        <v>0</v>
      </c>
      <c r="DZ322" s="5"/>
      <c r="EA322" s="5">
        <f t="shared" ca="1" si="1570"/>
        <v>317.19799999999998</v>
      </c>
      <c r="EB322" s="5">
        <f t="shared" ca="1" si="1570"/>
        <v>0.61885100000000004</v>
      </c>
      <c r="EC322" s="5">
        <f t="shared" ca="1" si="1570"/>
        <v>114.379</v>
      </c>
      <c r="ED322" s="5">
        <f t="shared" ca="1" si="1570"/>
        <v>165.917</v>
      </c>
      <c r="EE322" s="5">
        <f t="shared" ca="1" si="1570"/>
        <v>0</v>
      </c>
      <c r="EF322" s="5">
        <f t="shared" ca="1" si="1570"/>
        <v>0</v>
      </c>
      <c r="EG322" s="5">
        <f t="shared" ca="1" si="1570"/>
        <v>7.2898699999999996</v>
      </c>
      <c r="EH322" s="5">
        <f t="shared" ca="1" si="1570"/>
        <v>28.9939</v>
      </c>
      <c r="EI322" s="5"/>
      <c r="EJ322" s="19">
        <f t="shared" ca="1" si="1510"/>
        <v>58.134878963295492</v>
      </c>
      <c r="EK322" s="19">
        <f t="shared" ca="1" si="1511"/>
        <v>8.5501388028098618E-2</v>
      </c>
      <c r="EL322" s="19">
        <f t="shared" ca="1" si="1512"/>
        <v>11.500419152861205</v>
      </c>
      <c r="EM322" s="19">
        <f t="shared" ca="1" si="1513"/>
        <v>20.546291873029141</v>
      </c>
      <c r="EN322" s="19">
        <f t="shared" ca="1" si="1514"/>
        <v>0</v>
      </c>
      <c r="EO322" s="19">
        <f t="shared" ca="1" si="1515"/>
        <v>0</v>
      </c>
      <c r="EP322" s="19">
        <f t="shared" ca="1" si="1516"/>
        <v>0.88535696331367408</v>
      </c>
      <c r="EQ322" s="19">
        <f t="shared" ca="1" si="1517"/>
        <v>3.3714061268072806</v>
      </c>
      <c r="ER322" s="19">
        <f t="shared" ca="1" si="1518"/>
        <v>36.389002789869231</v>
      </c>
      <c r="ES322" s="19">
        <f t="shared" ca="1" si="1519"/>
        <v>14.614476495124546</v>
      </c>
      <c r="ET322" s="19">
        <f t="shared" ca="1" si="1520"/>
        <v>7.1313996783017224</v>
      </c>
      <c r="EU322" s="19">
        <f t="shared" ca="1" si="1521"/>
        <v>0</v>
      </c>
      <c r="EV322" s="19">
        <f t="shared" ca="1" si="1522"/>
        <v>0</v>
      </c>
      <c r="EW322" s="72">
        <f t="shared" ca="1" si="1523"/>
        <v>0</v>
      </c>
      <c r="EX322" s="72">
        <f t="shared" ca="1" si="1524"/>
        <v>0</v>
      </c>
      <c r="EY322" s="5"/>
      <c r="EZ322" s="5"/>
      <c r="FA322" s="5"/>
      <c r="FB322" s="5">
        <f t="shared" ca="1" si="1576"/>
        <v>93745.9</v>
      </c>
      <c r="FC322" s="5">
        <f t="shared" ca="1" si="1576"/>
        <v>137.876</v>
      </c>
      <c r="FD322" s="5">
        <f t="shared" ca="1" si="1576"/>
        <v>18545.099999999999</v>
      </c>
      <c r="FE322" s="5">
        <f t="shared" ca="1" si="1576"/>
        <v>33132.1</v>
      </c>
      <c r="FF322" s="5">
        <f t="shared" ca="1" si="1576"/>
        <v>0</v>
      </c>
      <c r="FG322" s="5">
        <f t="shared" ca="1" si="1576"/>
        <v>0</v>
      </c>
      <c r="FH322" s="5">
        <f t="shared" ca="1" si="1576"/>
        <v>1427.69</v>
      </c>
      <c r="FI322" s="5">
        <f t="shared" ca="1" si="1576"/>
        <v>5436.59</v>
      </c>
      <c r="FJ322" s="5">
        <f t="shared" ca="1" si="1576"/>
        <v>58679.4</v>
      </c>
      <c r="FK322" s="5">
        <f t="shared" ca="1" si="1576"/>
        <v>23566.7</v>
      </c>
      <c r="FL322" s="5">
        <f t="shared" ca="1" si="1576"/>
        <v>11499.8</v>
      </c>
      <c r="FM322" s="5">
        <f t="shared" ca="1" si="1576"/>
        <v>0</v>
      </c>
      <c r="FN322" s="5">
        <f t="shared" ca="1" si="1576"/>
        <v>0</v>
      </c>
      <c r="FO322" s="5">
        <f t="shared" ca="1" si="1576"/>
        <v>0</v>
      </c>
      <c r="FP322" s="5">
        <f t="shared" ca="1" si="1576"/>
        <v>0</v>
      </c>
      <c r="FQ322" s="5"/>
      <c r="FR322" s="5">
        <f t="shared" ca="1" si="1577"/>
        <v>0</v>
      </c>
      <c r="FS322" s="5">
        <f t="shared" ca="1" si="1577"/>
        <v>0</v>
      </c>
      <c r="FT322" s="5">
        <f t="shared" ca="1" si="1577"/>
        <v>0</v>
      </c>
      <c r="FU322" s="5">
        <f t="shared" ca="1" si="1577"/>
        <v>0</v>
      </c>
      <c r="FV322" s="5">
        <f t="shared" ca="1" si="1577"/>
        <v>0</v>
      </c>
      <c r="FW322" s="5">
        <f t="shared" ca="1" si="1577"/>
        <v>0</v>
      </c>
      <c r="FX322" s="5">
        <f t="shared" ca="1" si="1577"/>
        <v>0</v>
      </c>
      <c r="FY322" s="5">
        <f t="shared" ca="1" si="1577"/>
        <v>0</v>
      </c>
      <c r="FZ322" s="5">
        <f t="shared" ca="1" si="1577"/>
        <v>0</v>
      </c>
      <c r="GA322" s="5">
        <f t="shared" ca="1" si="1577"/>
        <v>0</v>
      </c>
      <c r="GB322" s="5">
        <f t="shared" ca="1" si="1577"/>
        <v>0</v>
      </c>
      <c r="GC322" s="5">
        <f t="shared" ca="1" si="1577"/>
        <v>0</v>
      </c>
      <c r="GD322" s="5">
        <f t="shared" ca="1" si="1577"/>
        <v>0</v>
      </c>
      <c r="GE322" s="5"/>
      <c r="GF322" s="5">
        <f t="shared" ca="1" si="1571"/>
        <v>317.19799999999998</v>
      </c>
      <c r="GG322" s="5">
        <f t="shared" ca="1" si="1571"/>
        <v>0.61885100000000004</v>
      </c>
      <c r="GH322" s="5">
        <f t="shared" ca="1" si="1571"/>
        <v>114.379</v>
      </c>
      <c r="GI322" s="5">
        <f t="shared" ca="1" si="1571"/>
        <v>165.917</v>
      </c>
      <c r="GJ322" s="5">
        <f t="shared" ca="1" si="1571"/>
        <v>0</v>
      </c>
      <c r="GK322" s="5">
        <f t="shared" ca="1" si="1571"/>
        <v>0</v>
      </c>
      <c r="GL322" s="5">
        <f t="shared" ca="1" si="1571"/>
        <v>7.2898699999999996</v>
      </c>
      <c r="GM322" s="5">
        <f t="shared" ca="1" si="1571"/>
        <v>28.9939</v>
      </c>
      <c r="GN322" s="5"/>
      <c r="GO322" s="19">
        <f t="shared" ca="1" si="1525"/>
        <v>58.134878963295492</v>
      </c>
      <c r="GP322" s="19">
        <f t="shared" ca="1" si="1526"/>
        <v>8.5501388028098618E-2</v>
      </c>
      <c r="GQ322" s="19">
        <f t="shared" ca="1" si="1527"/>
        <v>11.500419152861205</v>
      </c>
      <c r="GR322" s="19">
        <f t="shared" ca="1" si="1528"/>
        <v>20.546291873029141</v>
      </c>
      <c r="GS322" s="19">
        <f t="shared" ca="1" si="1529"/>
        <v>0</v>
      </c>
      <c r="GT322" s="19">
        <f t="shared" ca="1" si="1530"/>
        <v>0</v>
      </c>
      <c r="GU322" s="19">
        <f t="shared" ca="1" si="1531"/>
        <v>0.88535696331367408</v>
      </c>
      <c r="GV322" s="19">
        <f t="shared" ca="1" si="1532"/>
        <v>3.3714061268072806</v>
      </c>
      <c r="GW322" s="19">
        <f t="shared" ca="1" si="1533"/>
        <v>36.389002789869231</v>
      </c>
      <c r="GX322" s="19">
        <f t="shared" ca="1" si="1534"/>
        <v>14.614476495124546</v>
      </c>
      <c r="GY322" s="19">
        <f t="shared" ca="1" si="1535"/>
        <v>7.1313996783017224</v>
      </c>
      <c r="GZ322" s="19">
        <f t="shared" ca="1" si="1536"/>
        <v>0</v>
      </c>
      <c r="HA322" s="19">
        <f t="shared" ca="1" si="1537"/>
        <v>0</v>
      </c>
      <c r="HB322" s="72">
        <f t="shared" ca="1" si="1538"/>
        <v>0</v>
      </c>
      <c r="HC322" s="72">
        <f t="shared" ca="1" si="1539"/>
        <v>0</v>
      </c>
      <c r="HD322" s="5"/>
      <c r="HE322" s="5"/>
      <c r="HF322" s="5"/>
      <c r="HG322" s="5">
        <f t="shared" ca="1" si="1578"/>
        <v>96550.7</v>
      </c>
      <c r="HH322" s="5">
        <f t="shared" ca="1" si="1578"/>
        <v>0</v>
      </c>
      <c r="HI322" s="5">
        <f t="shared" ca="1" si="1578"/>
        <v>24964.7</v>
      </c>
      <c r="HJ322" s="5">
        <f t="shared" ca="1" si="1578"/>
        <v>29655.3</v>
      </c>
      <c r="HK322" s="5">
        <f t="shared" ca="1" si="1578"/>
        <v>0</v>
      </c>
      <c r="HL322" s="5">
        <f t="shared" ca="1" si="1578"/>
        <v>0</v>
      </c>
      <c r="HM322" s="5">
        <f t="shared" ca="1" si="1578"/>
        <v>1427.69</v>
      </c>
      <c r="HN322" s="5">
        <f t="shared" ca="1" si="1578"/>
        <v>5436.59</v>
      </c>
      <c r="HO322" s="5">
        <f t="shared" ca="1" si="1578"/>
        <v>61484.2</v>
      </c>
      <c r="HP322" s="5">
        <f t="shared" ca="1" si="1578"/>
        <v>23566.7</v>
      </c>
      <c r="HQ322" s="5">
        <f t="shared" ca="1" si="1578"/>
        <v>11499.8</v>
      </c>
      <c r="HR322" s="5">
        <f t="shared" ca="1" si="1578"/>
        <v>0</v>
      </c>
      <c r="HS322" s="5">
        <f t="shared" ca="1" si="1578"/>
        <v>0</v>
      </c>
      <c r="HT322" s="5">
        <f t="shared" ca="1" si="1578"/>
        <v>0</v>
      </c>
      <c r="HU322" s="5">
        <f t="shared" ca="1" si="1578"/>
        <v>0</v>
      </c>
      <c r="HV322" s="5"/>
      <c r="HW322" s="5">
        <f t="shared" ca="1" si="1579"/>
        <v>18.647099999999998</v>
      </c>
      <c r="HX322" s="5">
        <f t="shared" ca="1" si="1579"/>
        <v>18.647099999999998</v>
      </c>
      <c r="HY322" s="5">
        <f t="shared" ca="1" si="1579"/>
        <v>0</v>
      </c>
      <c r="HZ322" s="5">
        <f t="shared" ca="1" si="1579"/>
        <v>0</v>
      </c>
      <c r="IA322" s="5">
        <f t="shared" ca="1" si="1579"/>
        <v>0</v>
      </c>
      <c r="IB322" s="5">
        <f t="shared" ca="1" si="1579"/>
        <v>0</v>
      </c>
      <c r="IC322" s="5">
        <f t="shared" ca="1" si="1579"/>
        <v>0</v>
      </c>
      <c r="ID322" s="5">
        <f t="shared" ca="1" si="1579"/>
        <v>0</v>
      </c>
      <c r="IE322" s="5">
        <f t="shared" ca="1" si="1579"/>
        <v>18.647099999999998</v>
      </c>
      <c r="IF322" s="5">
        <f t="shared" ca="1" si="1579"/>
        <v>0</v>
      </c>
      <c r="IG322" s="5">
        <f t="shared" ca="1" si="1579"/>
        <v>0</v>
      </c>
      <c r="IH322" s="5">
        <f t="shared" ca="1" si="1579"/>
        <v>0</v>
      </c>
      <c r="II322" s="5">
        <f t="shared" ca="1" si="1579"/>
        <v>0</v>
      </c>
      <c r="IJ322" s="5"/>
      <c r="IK322" s="5">
        <f t="shared" ca="1" si="1572"/>
        <v>355.30900000000003</v>
      </c>
      <c r="IL322" s="5">
        <f t="shared" ca="1" si="1572"/>
        <v>0.71272999999999997</v>
      </c>
      <c r="IM322" s="5">
        <f t="shared" ca="1" si="1572"/>
        <v>163.542</v>
      </c>
      <c r="IN322" s="5">
        <f t="shared" ca="1" si="1572"/>
        <v>154.77099999999999</v>
      </c>
      <c r="IO322" s="5">
        <f t="shared" ca="1" si="1572"/>
        <v>0</v>
      </c>
      <c r="IP322" s="5">
        <f t="shared" ca="1" si="1572"/>
        <v>0</v>
      </c>
      <c r="IQ322" s="5">
        <f t="shared" ca="1" si="1572"/>
        <v>7.2898800000000001</v>
      </c>
      <c r="IR322" s="5">
        <f t="shared" ca="1" si="1572"/>
        <v>28.9939</v>
      </c>
      <c r="IS322" s="5"/>
      <c r="IT322" s="19">
        <f t="shared" ca="1" si="1540"/>
        <v>60.213138448396506</v>
      </c>
      <c r="IU322" s="19">
        <f t="shared" ca="1" si="1541"/>
        <v>0.33891186012486252</v>
      </c>
      <c r="IV322" s="19">
        <f t="shared" ca="1" si="1542"/>
        <v>15.481421724629911</v>
      </c>
      <c r="IW322" s="19">
        <f t="shared" ca="1" si="1543"/>
        <v>18.390215210694194</v>
      </c>
      <c r="IX322" s="19">
        <f t="shared" ca="1" si="1544"/>
        <v>0</v>
      </c>
      <c r="IY322" s="19">
        <f t="shared" ca="1" si="1545"/>
        <v>0</v>
      </c>
      <c r="IZ322" s="19">
        <f t="shared" ca="1" si="1546"/>
        <v>0.88535696331367408</v>
      </c>
      <c r="JA322" s="19">
        <f t="shared" ca="1" si="1547"/>
        <v>3.3714061268072806</v>
      </c>
      <c r="JB322" s="19">
        <f t="shared" ca="1" si="1548"/>
        <v>38.467262274970231</v>
      </c>
      <c r="JC322" s="19">
        <f t="shared" ca="1" si="1549"/>
        <v>14.614476495124546</v>
      </c>
      <c r="JD322" s="19">
        <f t="shared" ca="1" si="1550"/>
        <v>7.1313996783017224</v>
      </c>
      <c r="JE322" s="19">
        <f t="shared" ca="1" si="1551"/>
        <v>0</v>
      </c>
      <c r="JF322" s="19">
        <f t="shared" ca="1" si="1552"/>
        <v>0</v>
      </c>
      <c r="JG322" s="72">
        <f t="shared" ca="1" si="1553"/>
        <v>0</v>
      </c>
      <c r="JH322" s="72">
        <f t="shared" ca="1" si="1554"/>
        <v>0</v>
      </c>
      <c r="JI322" s="5"/>
      <c r="JJ322" s="5"/>
      <c r="JK322" s="5"/>
      <c r="JL322" s="5">
        <f t="shared" ca="1" si="1580"/>
        <v>96550.7</v>
      </c>
      <c r="JM322" s="5">
        <f t="shared" ca="1" si="1580"/>
        <v>0</v>
      </c>
      <c r="JN322" s="5">
        <f t="shared" ca="1" si="1580"/>
        <v>24964.7</v>
      </c>
      <c r="JO322" s="5">
        <f t="shared" ca="1" si="1580"/>
        <v>29655.3</v>
      </c>
      <c r="JP322" s="5">
        <f t="shared" ca="1" si="1580"/>
        <v>0</v>
      </c>
      <c r="JQ322" s="5">
        <f t="shared" ca="1" si="1580"/>
        <v>0</v>
      </c>
      <c r="JR322" s="5">
        <f t="shared" ca="1" si="1580"/>
        <v>1427.69</v>
      </c>
      <c r="JS322" s="5">
        <f t="shared" ca="1" si="1580"/>
        <v>5436.59</v>
      </c>
      <c r="JT322" s="5">
        <f t="shared" ca="1" si="1580"/>
        <v>61484.2</v>
      </c>
      <c r="JU322" s="5">
        <f t="shared" ca="1" si="1580"/>
        <v>23566.7</v>
      </c>
      <c r="JV322" s="5">
        <f t="shared" ca="1" si="1580"/>
        <v>11499.8</v>
      </c>
      <c r="JW322" s="5">
        <f t="shared" ca="1" si="1580"/>
        <v>0</v>
      </c>
      <c r="JX322" s="5">
        <f t="shared" ca="1" si="1580"/>
        <v>0</v>
      </c>
      <c r="JY322" s="5">
        <f t="shared" ca="1" si="1580"/>
        <v>0</v>
      </c>
      <c r="JZ322" s="5">
        <f t="shared" ca="1" si="1580"/>
        <v>0</v>
      </c>
      <c r="KA322" s="5"/>
      <c r="KB322" s="5">
        <f t="shared" ca="1" si="1581"/>
        <v>18.647099999999998</v>
      </c>
      <c r="KC322" s="5">
        <f t="shared" ca="1" si="1581"/>
        <v>18.647099999999998</v>
      </c>
      <c r="KD322" s="5">
        <f t="shared" ca="1" si="1581"/>
        <v>0</v>
      </c>
      <c r="KE322" s="5">
        <f t="shared" ca="1" si="1581"/>
        <v>0</v>
      </c>
      <c r="KF322" s="5">
        <f t="shared" ca="1" si="1581"/>
        <v>0</v>
      </c>
      <c r="KG322" s="5">
        <f t="shared" ca="1" si="1581"/>
        <v>0</v>
      </c>
      <c r="KH322" s="5">
        <f t="shared" ca="1" si="1581"/>
        <v>0</v>
      </c>
      <c r="KI322" s="5">
        <f t="shared" ca="1" si="1581"/>
        <v>0</v>
      </c>
      <c r="KJ322" s="5">
        <f t="shared" ca="1" si="1581"/>
        <v>18.647099999999998</v>
      </c>
      <c r="KK322" s="5">
        <f t="shared" ca="1" si="1581"/>
        <v>0</v>
      </c>
      <c r="KL322" s="5">
        <f t="shared" ca="1" si="1581"/>
        <v>0</v>
      </c>
      <c r="KM322" s="5">
        <f t="shared" ca="1" si="1581"/>
        <v>0</v>
      </c>
      <c r="KN322" s="5">
        <f t="shared" ca="1" si="1581"/>
        <v>0</v>
      </c>
      <c r="KO322" s="5"/>
      <c r="KP322" s="5">
        <f t="shared" ca="1" si="1573"/>
        <v>355.30900000000003</v>
      </c>
      <c r="KQ322" s="5">
        <f t="shared" ca="1" si="1573"/>
        <v>0.71272999999999997</v>
      </c>
      <c r="KR322" s="5">
        <f t="shared" ca="1" si="1573"/>
        <v>163.542</v>
      </c>
      <c r="KS322" s="5">
        <f t="shared" ca="1" si="1573"/>
        <v>154.77099999999999</v>
      </c>
      <c r="KT322" s="5">
        <f t="shared" ca="1" si="1573"/>
        <v>0</v>
      </c>
      <c r="KU322" s="5">
        <f t="shared" ca="1" si="1573"/>
        <v>0</v>
      </c>
      <c r="KV322" s="5">
        <f t="shared" ca="1" si="1573"/>
        <v>7.2898800000000001</v>
      </c>
      <c r="KW322" s="5">
        <f t="shared" ca="1" si="1573"/>
        <v>28.9939</v>
      </c>
      <c r="KX322" s="5"/>
      <c r="KY322" s="19">
        <f t="shared" ca="1" si="1555"/>
        <v>60.213138448396506</v>
      </c>
      <c r="KZ322" s="19">
        <f t="shared" ca="1" si="1556"/>
        <v>0.33891186012486252</v>
      </c>
      <c r="LA322" s="19">
        <f t="shared" ca="1" si="1557"/>
        <v>15.481421724629911</v>
      </c>
      <c r="LB322" s="19">
        <f t="shared" ca="1" si="1558"/>
        <v>18.390215210694194</v>
      </c>
      <c r="LC322" s="19">
        <f t="shared" ca="1" si="1559"/>
        <v>0</v>
      </c>
      <c r="LD322" s="19">
        <f t="shared" ca="1" si="1560"/>
        <v>0</v>
      </c>
      <c r="LE322" s="19">
        <f t="shared" ca="1" si="1561"/>
        <v>0.88535696331367408</v>
      </c>
      <c r="LF322" s="19">
        <f t="shared" ca="1" si="1562"/>
        <v>3.3714061268072806</v>
      </c>
      <c r="LG322" s="19">
        <f t="shared" ca="1" si="1563"/>
        <v>38.467262274970231</v>
      </c>
      <c r="LH322" s="19">
        <f t="shared" ca="1" si="1564"/>
        <v>14.614476495124546</v>
      </c>
      <c r="LI322" s="19">
        <f t="shared" ca="1" si="1565"/>
        <v>7.1313996783017224</v>
      </c>
      <c r="LJ322" s="19">
        <f t="shared" ca="1" si="1566"/>
        <v>0</v>
      </c>
      <c r="LK322" s="19">
        <f t="shared" ca="1" si="1567"/>
        <v>0</v>
      </c>
      <c r="LL322" s="72">
        <f t="shared" ca="1" si="1568"/>
        <v>0</v>
      </c>
      <c r="LM322" s="72">
        <f t="shared" ca="1" si="1569"/>
        <v>0</v>
      </c>
    </row>
    <row r="323" spans="1:325" ht="15" customHeight="1" outlineLevel="1" x14ac:dyDescent="0.3">
      <c r="A323" s="5">
        <f>IF('Old Results'!E303='New Results'!E303,'New Results'!E303,"0")</f>
        <v>5502.05</v>
      </c>
      <c r="B323" s="5">
        <f t="shared" si="1582"/>
        <v>211</v>
      </c>
      <c r="C323" s="27">
        <f t="shared" si="1252"/>
        <v>302</v>
      </c>
      <c r="D323" s="41" t="str">
        <f>'Old Results'!C303</f>
        <v>021116-OffSml-VRFSysHR</v>
      </c>
      <c r="E323" s="41" t="str">
        <f>'New Results'!C303</f>
        <v>021116-OffSml-VRFSysHR</v>
      </c>
      <c r="F323" s="5">
        <f t="shared" ca="1" si="1422"/>
        <v>0</v>
      </c>
      <c r="G323" s="5">
        <f t="shared" ca="1" si="1423"/>
        <v>0</v>
      </c>
      <c r="H323" s="5">
        <f t="shared" ca="1" si="1424"/>
        <v>0</v>
      </c>
      <c r="I323" s="5">
        <f t="shared" ca="1" si="1425"/>
        <v>0</v>
      </c>
      <c r="J323" s="5">
        <f t="shared" ca="1" si="1426"/>
        <v>0</v>
      </c>
      <c r="K323" s="5">
        <f t="shared" ca="1" si="1427"/>
        <v>0</v>
      </c>
      <c r="L323" s="5">
        <f t="shared" ca="1" si="1428"/>
        <v>0</v>
      </c>
      <c r="M323" s="5">
        <f t="shared" ca="1" si="1429"/>
        <v>0</v>
      </c>
      <c r="N323" s="5">
        <f t="shared" ca="1" si="1430"/>
        <v>0</v>
      </c>
      <c r="O323" s="5">
        <f t="shared" ca="1" si="1431"/>
        <v>0</v>
      </c>
      <c r="P323" s="5">
        <f t="shared" ca="1" si="1432"/>
        <v>0</v>
      </c>
      <c r="Q323" s="5">
        <f t="shared" ca="1" si="1433"/>
        <v>0</v>
      </c>
      <c r="R323" s="5">
        <f t="shared" ca="1" si="1434"/>
        <v>0</v>
      </c>
      <c r="S323" s="5">
        <f t="shared" ca="1" si="1435"/>
        <v>0</v>
      </c>
      <c r="T323" s="5">
        <f t="shared" ca="1" si="1436"/>
        <v>0</v>
      </c>
      <c r="U323" s="5">
        <f t="shared" ca="1" si="1437"/>
        <v>0</v>
      </c>
      <c r="V323" s="5">
        <f t="shared" ca="1" si="1438"/>
        <v>0</v>
      </c>
      <c r="W323" s="5">
        <f t="shared" ca="1" si="1439"/>
        <v>0</v>
      </c>
      <c r="X323" s="5">
        <f t="shared" ca="1" si="1440"/>
        <v>0</v>
      </c>
      <c r="Y323" s="5">
        <f t="shared" ca="1" si="1441"/>
        <v>0</v>
      </c>
      <c r="Z323" s="5">
        <f t="shared" ca="1" si="1442"/>
        <v>0</v>
      </c>
      <c r="AA323" s="5">
        <f t="shared" ca="1" si="1443"/>
        <v>0</v>
      </c>
      <c r="AB323" s="5">
        <f t="shared" ca="1" si="1444"/>
        <v>0</v>
      </c>
      <c r="AC323" s="5">
        <f t="shared" ca="1" si="1445"/>
        <v>0</v>
      </c>
      <c r="AD323" s="5">
        <f t="shared" ca="1" si="1446"/>
        <v>0</v>
      </c>
      <c r="AE323" s="5">
        <f t="shared" ca="1" si="1447"/>
        <v>0</v>
      </c>
      <c r="AF323" s="5">
        <f t="shared" ca="1" si="1448"/>
        <v>0</v>
      </c>
      <c r="AG323" s="5">
        <f t="shared" ca="1" si="1449"/>
        <v>0</v>
      </c>
      <c r="AH323" s="37">
        <f t="shared" ca="1" si="1450"/>
        <v>0</v>
      </c>
      <c r="AI323" s="37">
        <f t="shared" ca="1" si="1451"/>
        <v>0</v>
      </c>
      <c r="AJ323" s="37">
        <f t="shared" ca="1" si="1452"/>
        <v>0</v>
      </c>
      <c r="AK323" s="37">
        <f t="shared" ca="1" si="1453"/>
        <v>0</v>
      </c>
      <c r="AL323" s="37">
        <f t="shared" ca="1" si="1454"/>
        <v>0</v>
      </c>
      <c r="AM323" s="37">
        <f t="shared" ca="1" si="1455"/>
        <v>0</v>
      </c>
      <c r="AN323" s="37">
        <f t="shared" ca="1" si="1456"/>
        <v>0</v>
      </c>
      <c r="AO323" s="37">
        <f t="shared" ca="1" si="1457"/>
        <v>0</v>
      </c>
      <c r="AP323" s="33">
        <f t="shared" ca="1" si="1458"/>
        <v>55.348747684953786</v>
      </c>
      <c r="AQ323" s="33">
        <f t="shared" ca="1" si="1459"/>
        <v>55.348747684953786</v>
      </c>
      <c r="AR323" s="24">
        <f t="shared" ca="1" si="1460"/>
        <v>0</v>
      </c>
      <c r="AS323" s="34">
        <f t="shared" ca="1" si="1461"/>
        <v>279.87799999999999</v>
      </c>
      <c r="AT323" s="34">
        <f t="shared" ca="1" si="1462"/>
        <v>279.87799999999999</v>
      </c>
      <c r="AU323" s="45">
        <f t="shared" ca="1" si="1463"/>
        <v>0</v>
      </c>
      <c r="AV323" s="34">
        <f t="shared" ca="1" si="1464"/>
        <v>-6.2</v>
      </c>
      <c r="AW323" s="34">
        <f t="shared" ca="1" si="1465"/>
        <v>-6.2</v>
      </c>
      <c r="AX323" s="46">
        <f t="shared" ca="1" si="1466"/>
        <v>0</v>
      </c>
      <c r="AY323" s="5"/>
      <c r="AZ323" s="5">
        <f t="shared" ca="1" si="1467"/>
        <v>0</v>
      </c>
      <c r="BA323" s="5">
        <f t="shared" ca="1" si="1468"/>
        <v>0</v>
      </c>
      <c r="BB323" s="5">
        <f t="shared" ca="1" si="1469"/>
        <v>0</v>
      </c>
      <c r="BC323" s="5">
        <f t="shared" ca="1" si="1470"/>
        <v>0</v>
      </c>
      <c r="BD323" s="5">
        <f t="shared" ca="1" si="1471"/>
        <v>0</v>
      </c>
      <c r="BE323" s="5">
        <f t="shared" ca="1" si="1472"/>
        <v>0</v>
      </c>
      <c r="BF323" s="5">
        <f t="shared" ca="1" si="1473"/>
        <v>0</v>
      </c>
      <c r="BG323" s="5">
        <f t="shared" ca="1" si="1474"/>
        <v>0</v>
      </c>
      <c r="BH323" s="5">
        <f t="shared" ca="1" si="1475"/>
        <v>0</v>
      </c>
      <c r="BI323" s="5">
        <f t="shared" ca="1" si="1476"/>
        <v>0</v>
      </c>
      <c r="BJ323" s="5">
        <f t="shared" ca="1" si="1477"/>
        <v>0</v>
      </c>
      <c r="BK323" s="5">
        <f t="shared" ca="1" si="1478"/>
        <v>0</v>
      </c>
      <c r="BL323" s="5">
        <f t="shared" ca="1" si="1479"/>
        <v>0</v>
      </c>
      <c r="BM323" s="5">
        <f t="shared" ca="1" si="1480"/>
        <v>0</v>
      </c>
      <c r="BN323" s="5">
        <f t="shared" ca="1" si="1481"/>
        <v>0</v>
      </c>
      <c r="BO323" s="5">
        <f t="shared" ca="1" si="1482"/>
        <v>0</v>
      </c>
      <c r="BP323" s="5">
        <f t="shared" ca="1" si="1483"/>
        <v>0</v>
      </c>
      <c r="BQ323" s="5">
        <f t="shared" ca="1" si="1484"/>
        <v>0</v>
      </c>
      <c r="BR323" s="5">
        <f t="shared" ca="1" si="1485"/>
        <v>0</v>
      </c>
      <c r="BS323" s="5">
        <f t="shared" ca="1" si="1486"/>
        <v>0</v>
      </c>
      <c r="BT323" s="5">
        <f t="shared" ca="1" si="1487"/>
        <v>0</v>
      </c>
      <c r="BU323" s="5">
        <f t="shared" ca="1" si="1488"/>
        <v>0</v>
      </c>
      <c r="BV323" s="5">
        <f t="shared" ca="1" si="1489"/>
        <v>0</v>
      </c>
      <c r="BW323" s="5">
        <f t="shared" ca="1" si="1490"/>
        <v>0</v>
      </c>
      <c r="BX323" s="5">
        <f t="shared" ca="1" si="1491"/>
        <v>0</v>
      </c>
      <c r="BY323" s="5">
        <f t="shared" ca="1" si="1492"/>
        <v>0</v>
      </c>
      <c r="BZ323" s="5">
        <f t="shared" ca="1" si="1493"/>
        <v>0</v>
      </c>
      <c r="CA323" s="5">
        <f t="shared" ca="1" si="1494"/>
        <v>0</v>
      </c>
      <c r="CB323" s="37">
        <f t="shared" ca="1" si="1495"/>
        <v>0</v>
      </c>
      <c r="CC323" s="37">
        <f t="shared" ca="1" si="1496"/>
        <v>0</v>
      </c>
      <c r="CD323" s="37">
        <f t="shared" ca="1" si="1497"/>
        <v>0</v>
      </c>
      <c r="CE323" s="37">
        <f t="shared" ca="1" si="1498"/>
        <v>0</v>
      </c>
      <c r="CF323" s="37">
        <f t="shared" ca="1" si="1499"/>
        <v>0</v>
      </c>
      <c r="CG323" s="37">
        <f t="shared" ca="1" si="1500"/>
        <v>0</v>
      </c>
      <c r="CH323" s="37">
        <f t="shared" ca="1" si="1501"/>
        <v>0</v>
      </c>
      <c r="CI323" s="19">
        <f t="shared" ca="1" si="1502"/>
        <v>0</v>
      </c>
      <c r="CJ323" s="33">
        <f t="shared" ca="1" si="1503"/>
        <v>60.471533482974515</v>
      </c>
      <c r="CK323" s="33">
        <f t="shared" ca="1" si="1504"/>
        <v>60.471533482974515</v>
      </c>
      <c r="CL323" s="24">
        <f t="shared" ca="1" si="1505"/>
        <v>0</v>
      </c>
      <c r="CM323" s="34">
        <f t="shared" ca="1" si="1506"/>
        <v>273.666</v>
      </c>
      <c r="CN323" s="34">
        <f t="shared" ca="1" si="1507"/>
        <v>273.666</v>
      </c>
      <c r="CO323" s="45">
        <f t="shared" ca="1" si="1508"/>
        <v>0</v>
      </c>
      <c r="CP323" s="5"/>
      <c r="CR323" s="5">
        <f t="shared" ca="1" si="1300"/>
        <v>59</v>
      </c>
      <c r="CS323" s="5">
        <f t="shared" ca="1" si="1301"/>
        <v>59</v>
      </c>
      <c r="CT323" s="62">
        <f t="shared" ca="1" si="1509"/>
        <v>0</v>
      </c>
      <c r="CW323" s="5">
        <f t="shared" ca="1" si="1574"/>
        <v>89253.1</v>
      </c>
      <c r="CX323" s="5">
        <f t="shared" ca="1" si="1574"/>
        <v>3229.8</v>
      </c>
      <c r="CY323" s="5">
        <f t="shared" ca="1" si="1574"/>
        <v>10434</v>
      </c>
      <c r="CZ323" s="5">
        <f t="shared" ca="1" si="1574"/>
        <v>33134.6</v>
      </c>
      <c r="DA323" s="5">
        <f t="shared" ca="1" si="1574"/>
        <v>0</v>
      </c>
      <c r="DB323" s="5">
        <f t="shared" ca="1" si="1574"/>
        <v>0</v>
      </c>
      <c r="DC323" s="5">
        <f t="shared" ca="1" si="1574"/>
        <v>1862.72</v>
      </c>
      <c r="DD323" s="5">
        <f t="shared" ca="1" si="1574"/>
        <v>5525.47</v>
      </c>
      <c r="DE323" s="5">
        <f t="shared" ca="1" si="1574"/>
        <v>54186.6</v>
      </c>
      <c r="DF323" s="5">
        <f t="shared" ca="1" si="1574"/>
        <v>23566.7</v>
      </c>
      <c r="DG323" s="5">
        <f t="shared" ca="1" si="1574"/>
        <v>11499.8</v>
      </c>
      <c r="DH323" s="5">
        <f t="shared" ca="1" si="1574"/>
        <v>0</v>
      </c>
      <c r="DI323" s="5">
        <f t="shared" ca="1" si="1574"/>
        <v>0</v>
      </c>
      <c r="DJ323" s="5">
        <f t="shared" ca="1" si="1574"/>
        <v>0</v>
      </c>
      <c r="DK323" s="5">
        <f t="shared" ca="1" si="1574"/>
        <v>0</v>
      </c>
      <c r="DL323" s="5"/>
      <c r="DM323" s="5">
        <f t="shared" ca="1" si="1575"/>
        <v>0</v>
      </c>
      <c r="DN323" s="5">
        <f t="shared" ca="1" si="1575"/>
        <v>0</v>
      </c>
      <c r="DO323" s="5">
        <f t="shared" ca="1" si="1575"/>
        <v>0</v>
      </c>
      <c r="DP323" s="5">
        <f t="shared" ca="1" si="1575"/>
        <v>0</v>
      </c>
      <c r="DQ323" s="5">
        <f t="shared" ca="1" si="1575"/>
        <v>0</v>
      </c>
      <c r="DR323" s="5">
        <f t="shared" ca="1" si="1575"/>
        <v>0</v>
      </c>
      <c r="DS323" s="5">
        <f t="shared" ca="1" si="1575"/>
        <v>0</v>
      </c>
      <c r="DT323" s="5">
        <f t="shared" ca="1" si="1575"/>
        <v>0</v>
      </c>
      <c r="DU323" s="5">
        <f t="shared" ca="1" si="1575"/>
        <v>0</v>
      </c>
      <c r="DV323" s="5">
        <f t="shared" ca="1" si="1575"/>
        <v>0</v>
      </c>
      <c r="DW323" s="5">
        <f t="shared" ca="1" si="1575"/>
        <v>0</v>
      </c>
      <c r="DX323" s="5">
        <f t="shared" ca="1" si="1575"/>
        <v>0</v>
      </c>
      <c r="DY323" s="5">
        <f t="shared" ca="1" si="1575"/>
        <v>0</v>
      </c>
      <c r="DZ323" s="5"/>
      <c r="EA323" s="5">
        <f t="shared" ref="EA323:EH328" ca="1" si="1583">OFFSET(INDIRECT($E$21),$C323,EA$19)</f>
        <v>279.87799999999999</v>
      </c>
      <c r="EB323" s="5">
        <f t="shared" ca="1" si="1583"/>
        <v>17.442499999999999</v>
      </c>
      <c r="EC323" s="5">
        <f t="shared" ca="1" si="1583"/>
        <v>55.599699999999999</v>
      </c>
      <c r="ED323" s="5">
        <f t="shared" ca="1" si="1583"/>
        <v>169.36799999999999</v>
      </c>
      <c r="EE323" s="5">
        <f t="shared" ca="1" si="1583"/>
        <v>0</v>
      </c>
      <c r="EF323" s="5">
        <f t="shared" ca="1" si="1583"/>
        <v>0</v>
      </c>
      <c r="EG323" s="5">
        <f t="shared" ca="1" si="1583"/>
        <v>9.2128399999999999</v>
      </c>
      <c r="EH323" s="5">
        <f t="shared" ca="1" si="1583"/>
        <v>28.255099999999999</v>
      </c>
      <c r="EI323" s="5"/>
      <c r="EJ323" s="19">
        <f t="shared" ca="1" si="1510"/>
        <v>55.348747684953786</v>
      </c>
      <c r="EK323" s="19">
        <f t="shared" ca="1" si="1511"/>
        <v>2.0029039358057452</v>
      </c>
      <c r="EL323" s="19">
        <f t="shared" ca="1" si="1512"/>
        <v>6.4704624639906934</v>
      </c>
      <c r="EM323" s="19">
        <f t="shared" ca="1" si="1513"/>
        <v>20.547842204269315</v>
      </c>
      <c r="EN323" s="19">
        <f t="shared" ca="1" si="1514"/>
        <v>0</v>
      </c>
      <c r="EO323" s="19">
        <f t="shared" ca="1" si="1515"/>
        <v>0</v>
      </c>
      <c r="EP323" s="19">
        <f t="shared" ca="1" si="1516"/>
        <v>1.1551332030788524</v>
      </c>
      <c r="EQ323" s="19">
        <f t="shared" ca="1" si="1517"/>
        <v>3.4265235030579513</v>
      </c>
      <c r="ER323" s="19">
        <f t="shared" ca="1" si="1518"/>
        <v>33.602871511527518</v>
      </c>
      <c r="ES323" s="19">
        <f t="shared" ca="1" si="1519"/>
        <v>14.614476495124546</v>
      </c>
      <c r="ET323" s="19">
        <f t="shared" ca="1" si="1520"/>
        <v>7.1313996783017224</v>
      </c>
      <c r="EU323" s="19">
        <f t="shared" ca="1" si="1521"/>
        <v>0</v>
      </c>
      <c r="EV323" s="19">
        <f t="shared" ca="1" si="1522"/>
        <v>0</v>
      </c>
      <c r="EW323" s="72">
        <f t="shared" ca="1" si="1523"/>
        <v>0</v>
      </c>
      <c r="EX323" s="72">
        <f t="shared" ca="1" si="1524"/>
        <v>0</v>
      </c>
      <c r="EY323" s="5"/>
      <c r="EZ323" s="5"/>
      <c r="FA323" s="5"/>
      <c r="FB323" s="5">
        <f t="shared" ca="1" si="1576"/>
        <v>89253.1</v>
      </c>
      <c r="FC323" s="5">
        <f t="shared" ca="1" si="1576"/>
        <v>3229.8</v>
      </c>
      <c r="FD323" s="5">
        <f t="shared" ca="1" si="1576"/>
        <v>10434</v>
      </c>
      <c r="FE323" s="5">
        <f t="shared" ca="1" si="1576"/>
        <v>33134.6</v>
      </c>
      <c r="FF323" s="5">
        <f t="shared" ca="1" si="1576"/>
        <v>0</v>
      </c>
      <c r="FG323" s="5">
        <f t="shared" ca="1" si="1576"/>
        <v>0</v>
      </c>
      <c r="FH323" s="5">
        <f t="shared" ca="1" si="1576"/>
        <v>1862.72</v>
      </c>
      <c r="FI323" s="5">
        <f t="shared" ca="1" si="1576"/>
        <v>5525.47</v>
      </c>
      <c r="FJ323" s="5">
        <f t="shared" ca="1" si="1576"/>
        <v>54186.6</v>
      </c>
      <c r="FK323" s="5">
        <f t="shared" ca="1" si="1576"/>
        <v>23566.7</v>
      </c>
      <c r="FL323" s="5">
        <f t="shared" ca="1" si="1576"/>
        <v>11499.8</v>
      </c>
      <c r="FM323" s="5">
        <f t="shared" ca="1" si="1576"/>
        <v>0</v>
      </c>
      <c r="FN323" s="5">
        <f t="shared" ca="1" si="1576"/>
        <v>0</v>
      </c>
      <c r="FO323" s="5">
        <f t="shared" ca="1" si="1576"/>
        <v>0</v>
      </c>
      <c r="FP323" s="5">
        <f t="shared" ca="1" si="1576"/>
        <v>0</v>
      </c>
      <c r="FQ323" s="5"/>
      <c r="FR323" s="5">
        <f t="shared" ca="1" si="1577"/>
        <v>0</v>
      </c>
      <c r="FS323" s="5">
        <f t="shared" ca="1" si="1577"/>
        <v>0</v>
      </c>
      <c r="FT323" s="5">
        <f t="shared" ca="1" si="1577"/>
        <v>0</v>
      </c>
      <c r="FU323" s="5">
        <f t="shared" ca="1" si="1577"/>
        <v>0</v>
      </c>
      <c r="FV323" s="5">
        <f t="shared" ca="1" si="1577"/>
        <v>0</v>
      </c>
      <c r="FW323" s="5">
        <f t="shared" ca="1" si="1577"/>
        <v>0</v>
      </c>
      <c r="FX323" s="5">
        <f t="shared" ca="1" si="1577"/>
        <v>0</v>
      </c>
      <c r="FY323" s="5">
        <f t="shared" ca="1" si="1577"/>
        <v>0</v>
      </c>
      <c r="FZ323" s="5">
        <f t="shared" ca="1" si="1577"/>
        <v>0</v>
      </c>
      <c r="GA323" s="5">
        <f t="shared" ca="1" si="1577"/>
        <v>0</v>
      </c>
      <c r="GB323" s="5">
        <f t="shared" ca="1" si="1577"/>
        <v>0</v>
      </c>
      <c r="GC323" s="5">
        <f t="shared" ca="1" si="1577"/>
        <v>0</v>
      </c>
      <c r="GD323" s="5">
        <f t="shared" ca="1" si="1577"/>
        <v>0</v>
      </c>
      <c r="GE323" s="5"/>
      <c r="GF323" s="5">
        <f t="shared" ref="GF323:GM328" ca="1" si="1584">OFFSET(INDIRECT($D$21),$C323,GF$19)</f>
        <v>279.87799999999999</v>
      </c>
      <c r="GG323" s="5">
        <f t="shared" ca="1" si="1584"/>
        <v>17.442499999999999</v>
      </c>
      <c r="GH323" s="5">
        <f t="shared" ca="1" si="1584"/>
        <v>55.599699999999999</v>
      </c>
      <c r="GI323" s="5">
        <f t="shared" ca="1" si="1584"/>
        <v>169.36799999999999</v>
      </c>
      <c r="GJ323" s="5">
        <f t="shared" ca="1" si="1584"/>
        <v>0</v>
      </c>
      <c r="GK323" s="5">
        <f t="shared" ca="1" si="1584"/>
        <v>0</v>
      </c>
      <c r="GL323" s="5">
        <f t="shared" ca="1" si="1584"/>
        <v>9.2128399999999999</v>
      </c>
      <c r="GM323" s="5">
        <f t="shared" ca="1" si="1584"/>
        <v>28.255099999999999</v>
      </c>
      <c r="GN323" s="5"/>
      <c r="GO323" s="19">
        <f t="shared" ca="1" si="1525"/>
        <v>55.348747684953786</v>
      </c>
      <c r="GP323" s="19">
        <f t="shared" ca="1" si="1526"/>
        <v>2.0029039358057452</v>
      </c>
      <c r="GQ323" s="19">
        <f t="shared" ca="1" si="1527"/>
        <v>6.4704624639906934</v>
      </c>
      <c r="GR323" s="19">
        <f t="shared" ca="1" si="1528"/>
        <v>20.547842204269315</v>
      </c>
      <c r="GS323" s="19">
        <f t="shared" ca="1" si="1529"/>
        <v>0</v>
      </c>
      <c r="GT323" s="19">
        <f t="shared" ca="1" si="1530"/>
        <v>0</v>
      </c>
      <c r="GU323" s="19">
        <f t="shared" ca="1" si="1531"/>
        <v>1.1551332030788524</v>
      </c>
      <c r="GV323" s="19">
        <f t="shared" ca="1" si="1532"/>
        <v>3.4265235030579513</v>
      </c>
      <c r="GW323" s="19">
        <f t="shared" ca="1" si="1533"/>
        <v>33.602871511527518</v>
      </c>
      <c r="GX323" s="19">
        <f t="shared" ca="1" si="1534"/>
        <v>14.614476495124546</v>
      </c>
      <c r="GY323" s="19">
        <f t="shared" ca="1" si="1535"/>
        <v>7.1313996783017224</v>
      </c>
      <c r="GZ323" s="19">
        <f t="shared" ca="1" si="1536"/>
        <v>0</v>
      </c>
      <c r="HA323" s="19">
        <f t="shared" ca="1" si="1537"/>
        <v>0</v>
      </c>
      <c r="HB323" s="72">
        <f t="shared" ca="1" si="1538"/>
        <v>0</v>
      </c>
      <c r="HC323" s="72">
        <f t="shared" ca="1" si="1539"/>
        <v>0</v>
      </c>
      <c r="HD323" s="5"/>
      <c r="HE323" s="5"/>
      <c r="HF323" s="5"/>
      <c r="HG323" s="5">
        <f t="shared" ca="1" si="1578"/>
        <v>84403.4</v>
      </c>
      <c r="HH323" s="5">
        <f t="shared" ca="1" si="1578"/>
        <v>0</v>
      </c>
      <c r="HI323" s="5">
        <f t="shared" ca="1" si="1578"/>
        <v>12122.3</v>
      </c>
      <c r="HJ323" s="5">
        <f t="shared" ca="1" si="1578"/>
        <v>29826.400000000001</v>
      </c>
      <c r="HK323" s="5">
        <f t="shared" ca="1" si="1578"/>
        <v>0</v>
      </c>
      <c r="HL323" s="5">
        <f t="shared" ca="1" si="1578"/>
        <v>0</v>
      </c>
      <c r="HM323" s="5">
        <f t="shared" ca="1" si="1578"/>
        <v>1862.72</v>
      </c>
      <c r="HN323" s="5">
        <f t="shared" ca="1" si="1578"/>
        <v>5525.47</v>
      </c>
      <c r="HO323" s="5">
        <f t="shared" ca="1" si="1578"/>
        <v>49336.9</v>
      </c>
      <c r="HP323" s="5">
        <f t="shared" ca="1" si="1578"/>
        <v>23566.7</v>
      </c>
      <c r="HQ323" s="5">
        <f t="shared" ca="1" si="1578"/>
        <v>11499.8</v>
      </c>
      <c r="HR323" s="5">
        <f t="shared" ca="1" si="1578"/>
        <v>0</v>
      </c>
      <c r="HS323" s="5">
        <f t="shared" ca="1" si="1578"/>
        <v>0</v>
      </c>
      <c r="HT323" s="5">
        <f t="shared" ca="1" si="1578"/>
        <v>0</v>
      </c>
      <c r="HU323" s="5">
        <f t="shared" ca="1" si="1578"/>
        <v>0</v>
      </c>
      <c r="HV323" s="5"/>
      <c r="HW323" s="5">
        <f t="shared" ca="1" si="1579"/>
        <v>447.33</v>
      </c>
      <c r="HX323" s="5">
        <f t="shared" ca="1" si="1579"/>
        <v>447.33</v>
      </c>
      <c r="HY323" s="5">
        <f t="shared" ca="1" si="1579"/>
        <v>0</v>
      </c>
      <c r="HZ323" s="5">
        <f t="shared" ca="1" si="1579"/>
        <v>0</v>
      </c>
      <c r="IA323" s="5">
        <f t="shared" ca="1" si="1579"/>
        <v>0</v>
      </c>
      <c r="IB323" s="5">
        <f t="shared" ca="1" si="1579"/>
        <v>0</v>
      </c>
      <c r="IC323" s="5">
        <f t="shared" ca="1" si="1579"/>
        <v>0</v>
      </c>
      <c r="ID323" s="5">
        <f t="shared" ca="1" si="1579"/>
        <v>0</v>
      </c>
      <c r="IE323" s="5">
        <f t="shared" ca="1" si="1579"/>
        <v>447.33</v>
      </c>
      <c r="IF323" s="5">
        <f t="shared" ca="1" si="1579"/>
        <v>0</v>
      </c>
      <c r="IG323" s="5">
        <f t="shared" ca="1" si="1579"/>
        <v>0</v>
      </c>
      <c r="IH323" s="5">
        <f t="shared" ca="1" si="1579"/>
        <v>0</v>
      </c>
      <c r="II323" s="5">
        <f t="shared" ca="1" si="1579"/>
        <v>0</v>
      </c>
      <c r="IJ323" s="5"/>
      <c r="IK323" s="5">
        <f t="shared" ref="IK323:IR328" ca="1" si="1585">OFFSET(INDIRECT($E$21),$C323,IK$19)</f>
        <v>273.666</v>
      </c>
      <c r="IL323" s="5">
        <f t="shared" ca="1" si="1585"/>
        <v>16.8659</v>
      </c>
      <c r="IM323" s="5">
        <f t="shared" ca="1" si="1585"/>
        <v>67.320700000000002</v>
      </c>
      <c r="IN323" s="5">
        <f t="shared" ca="1" si="1585"/>
        <v>152.011</v>
      </c>
      <c r="IO323" s="5">
        <f t="shared" ca="1" si="1585"/>
        <v>0</v>
      </c>
      <c r="IP323" s="5">
        <f t="shared" ca="1" si="1585"/>
        <v>0</v>
      </c>
      <c r="IQ323" s="5">
        <f t="shared" ca="1" si="1585"/>
        <v>9.2133699999999994</v>
      </c>
      <c r="IR323" s="5">
        <f t="shared" ca="1" si="1585"/>
        <v>28.255099999999999</v>
      </c>
      <c r="IS323" s="5"/>
      <c r="IT323" s="19">
        <f t="shared" ca="1" si="1540"/>
        <v>60.471533482974515</v>
      </c>
      <c r="IU323" s="19">
        <f t="shared" ca="1" si="1541"/>
        <v>8.1302423642097033</v>
      </c>
      <c r="IV323" s="19">
        <f t="shared" ca="1" si="1542"/>
        <v>7.5174321571050777</v>
      </c>
      <c r="IW323" s="19">
        <f t="shared" ca="1" si="1543"/>
        <v>18.496319880771711</v>
      </c>
      <c r="IX323" s="19">
        <f t="shared" ca="1" si="1544"/>
        <v>0</v>
      </c>
      <c r="IY323" s="19">
        <f t="shared" ca="1" si="1545"/>
        <v>0</v>
      </c>
      <c r="IZ323" s="19">
        <f t="shared" ca="1" si="1546"/>
        <v>1.1551332030788524</v>
      </c>
      <c r="JA323" s="19">
        <f t="shared" ca="1" si="1547"/>
        <v>3.4265235030579513</v>
      </c>
      <c r="JB323" s="19">
        <f t="shared" ca="1" si="1548"/>
        <v>38.725657309548254</v>
      </c>
      <c r="JC323" s="19">
        <f t="shared" ca="1" si="1549"/>
        <v>14.614476495124546</v>
      </c>
      <c r="JD323" s="19">
        <f t="shared" ca="1" si="1550"/>
        <v>7.1313996783017224</v>
      </c>
      <c r="JE323" s="19">
        <f t="shared" ca="1" si="1551"/>
        <v>0</v>
      </c>
      <c r="JF323" s="19">
        <f t="shared" ca="1" si="1552"/>
        <v>0</v>
      </c>
      <c r="JG323" s="72">
        <f t="shared" ca="1" si="1553"/>
        <v>0</v>
      </c>
      <c r="JH323" s="72">
        <f t="shared" ca="1" si="1554"/>
        <v>0</v>
      </c>
      <c r="JI323" s="5"/>
      <c r="JJ323" s="5"/>
      <c r="JK323" s="5"/>
      <c r="JL323" s="5">
        <f t="shared" ca="1" si="1580"/>
        <v>84403.4</v>
      </c>
      <c r="JM323" s="5">
        <f t="shared" ca="1" si="1580"/>
        <v>0</v>
      </c>
      <c r="JN323" s="5">
        <f t="shared" ca="1" si="1580"/>
        <v>12122.3</v>
      </c>
      <c r="JO323" s="5">
        <f t="shared" ca="1" si="1580"/>
        <v>29826.400000000001</v>
      </c>
      <c r="JP323" s="5">
        <f t="shared" ca="1" si="1580"/>
        <v>0</v>
      </c>
      <c r="JQ323" s="5">
        <f t="shared" ca="1" si="1580"/>
        <v>0</v>
      </c>
      <c r="JR323" s="5">
        <f t="shared" ca="1" si="1580"/>
        <v>1862.72</v>
      </c>
      <c r="JS323" s="5">
        <f t="shared" ca="1" si="1580"/>
        <v>5525.47</v>
      </c>
      <c r="JT323" s="5">
        <f t="shared" ca="1" si="1580"/>
        <v>49336.9</v>
      </c>
      <c r="JU323" s="5">
        <f t="shared" ca="1" si="1580"/>
        <v>23566.7</v>
      </c>
      <c r="JV323" s="5">
        <f t="shared" ca="1" si="1580"/>
        <v>11499.8</v>
      </c>
      <c r="JW323" s="5">
        <f t="shared" ca="1" si="1580"/>
        <v>0</v>
      </c>
      <c r="JX323" s="5">
        <f t="shared" ca="1" si="1580"/>
        <v>0</v>
      </c>
      <c r="JY323" s="5">
        <f t="shared" ca="1" si="1580"/>
        <v>0</v>
      </c>
      <c r="JZ323" s="5">
        <f t="shared" ca="1" si="1580"/>
        <v>0</v>
      </c>
      <c r="KA323" s="5"/>
      <c r="KB323" s="5">
        <f t="shared" ca="1" si="1581"/>
        <v>447.33</v>
      </c>
      <c r="KC323" s="5">
        <f t="shared" ca="1" si="1581"/>
        <v>447.33</v>
      </c>
      <c r="KD323" s="5">
        <f t="shared" ca="1" si="1581"/>
        <v>0</v>
      </c>
      <c r="KE323" s="5">
        <f t="shared" ca="1" si="1581"/>
        <v>0</v>
      </c>
      <c r="KF323" s="5">
        <f t="shared" ca="1" si="1581"/>
        <v>0</v>
      </c>
      <c r="KG323" s="5">
        <f t="shared" ca="1" si="1581"/>
        <v>0</v>
      </c>
      <c r="KH323" s="5">
        <f t="shared" ca="1" si="1581"/>
        <v>0</v>
      </c>
      <c r="KI323" s="5">
        <f t="shared" ca="1" si="1581"/>
        <v>0</v>
      </c>
      <c r="KJ323" s="5">
        <f t="shared" ca="1" si="1581"/>
        <v>447.33</v>
      </c>
      <c r="KK323" s="5">
        <f t="shared" ca="1" si="1581"/>
        <v>0</v>
      </c>
      <c r="KL323" s="5">
        <f t="shared" ca="1" si="1581"/>
        <v>0</v>
      </c>
      <c r="KM323" s="5">
        <f t="shared" ca="1" si="1581"/>
        <v>0</v>
      </c>
      <c r="KN323" s="5">
        <f t="shared" ca="1" si="1581"/>
        <v>0</v>
      </c>
      <c r="KO323" s="5"/>
      <c r="KP323" s="5">
        <f t="shared" ref="KP323:KW328" ca="1" si="1586">OFFSET(INDIRECT($D$21),$C323,KP$19)</f>
        <v>273.666</v>
      </c>
      <c r="KQ323" s="5">
        <f t="shared" ca="1" si="1586"/>
        <v>16.8659</v>
      </c>
      <c r="KR323" s="5">
        <f t="shared" ca="1" si="1586"/>
        <v>67.320700000000002</v>
      </c>
      <c r="KS323" s="5">
        <f t="shared" ca="1" si="1586"/>
        <v>152.011</v>
      </c>
      <c r="KT323" s="5">
        <f t="shared" ca="1" si="1586"/>
        <v>0</v>
      </c>
      <c r="KU323" s="5">
        <f t="shared" ca="1" si="1586"/>
        <v>0</v>
      </c>
      <c r="KV323" s="5">
        <f t="shared" ca="1" si="1586"/>
        <v>9.2133699999999994</v>
      </c>
      <c r="KW323" s="5">
        <f t="shared" ca="1" si="1586"/>
        <v>28.255099999999999</v>
      </c>
      <c r="KX323" s="5"/>
      <c r="KY323" s="19">
        <f t="shared" ca="1" si="1555"/>
        <v>60.471533482974515</v>
      </c>
      <c r="KZ323" s="19">
        <f t="shared" ca="1" si="1556"/>
        <v>8.1302423642097033</v>
      </c>
      <c r="LA323" s="19">
        <f t="shared" ca="1" si="1557"/>
        <v>7.5174321571050777</v>
      </c>
      <c r="LB323" s="19">
        <f t="shared" ca="1" si="1558"/>
        <v>18.496319880771711</v>
      </c>
      <c r="LC323" s="19">
        <f t="shared" ca="1" si="1559"/>
        <v>0</v>
      </c>
      <c r="LD323" s="19">
        <f t="shared" ca="1" si="1560"/>
        <v>0</v>
      </c>
      <c r="LE323" s="19">
        <f t="shared" ca="1" si="1561"/>
        <v>1.1551332030788524</v>
      </c>
      <c r="LF323" s="19">
        <f t="shared" ca="1" si="1562"/>
        <v>3.4265235030579513</v>
      </c>
      <c r="LG323" s="19">
        <f t="shared" ca="1" si="1563"/>
        <v>38.725657309548254</v>
      </c>
      <c r="LH323" s="19">
        <f t="shared" ca="1" si="1564"/>
        <v>14.614476495124546</v>
      </c>
      <c r="LI323" s="19">
        <f t="shared" ca="1" si="1565"/>
        <v>7.1313996783017224</v>
      </c>
      <c r="LJ323" s="19">
        <f t="shared" ca="1" si="1566"/>
        <v>0</v>
      </c>
      <c r="LK323" s="19">
        <f t="shared" ca="1" si="1567"/>
        <v>0</v>
      </c>
      <c r="LL323" s="72">
        <f t="shared" ca="1" si="1568"/>
        <v>0</v>
      </c>
      <c r="LM323" s="72">
        <f t="shared" ca="1" si="1569"/>
        <v>0</v>
      </c>
    </row>
    <row r="324" spans="1:325" ht="15" customHeight="1" outlineLevel="1" x14ac:dyDescent="0.3">
      <c r="A324" s="5">
        <f>IF('Old Results'!E304='New Results'!E304,'New Results'!E304,"0")</f>
        <v>5502.05</v>
      </c>
      <c r="B324" s="5">
        <f t="shared" si="1582"/>
        <v>212</v>
      </c>
      <c r="C324" s="27">
        <f t="shared" si="1252"/>
        <v>303</v>
      </c>
      <c r="D324" s="41" t="str">
        <f>'Old Results'!C304</f>
        <v>021213-OffSml-Office_SZHP</v>
      </c>
      <c r="E324" s="41" t="str">
        <f>'New Results'!C304</f>
        <v>021213-OffSml-Office_SZHP</v>
      </c>
      <c r="F324" s="5">
        <f t="shared" ca="1" si="1422"/>
        <v>0</v>
      </c>
      <c r="G324" s="5">
        <f t="shared" ca="1" si="1423"/>
        <v>0</v>
      </c>
      <c r="H324" s="5">
        <f t="shared" ca="1" si="1424"/>
        <v>0</v>
      </c>
      <c r="I324" s="5">
        <f t="shared" ca="1" si="1425"/>
        <v>0</v>
      </c>
      <c r="J324" s="5">
        <f t="shared" ca="1" si="1426"/>
        <v>0</v>
      </c>
      <c r="K324" s="5">
        <f t="shared" ca="1" si="1427"/>
        <v>0</v>
      </c>
      <c r="L324" s="5">
        <f t="shared" ca="1" si="1428"/>
        <v>0</v>
      </c>
      <c r="M324" s="5">
        <f t="shared" ca="1" si="1429"/>
        <v>0</v>
      </c>
      <c r="N324" s="5">
        <f t="shared" ca="1" si="1430"/>
        <v>0</v>
      </c>
      <c r="O324" s="5">
        <f t="shared" ca="1" si="1431"/>
        <v>0</v>
      </c>
      <c r="P324" s="5">
        <f t="shared" ca="1" si="1432"/>
        <v>0</v>
      </c>
      <c r="Q324" s="5">
        <f t="shared" ca="1" si="1433"/>
        <v>0</v>
      </c>
      <c r="R324" s="5">
        <f t="shared" ca="1" si="1434"/>
        <v>0</v>
      </c>
      <c r="S324" s="5">
        <f t="shared" ca="1" si="1435"/>
        <v>0</v>
      </c>
      <c r="T324" s="5">
        <f t="shared" ca="1" si="1436"/>
        <v>0</v>
      </c>
      <c r="U324" s="5">
        <f t="shared" ca="1" si="1437"/>
        <v>0</v>
      </c>
      <c r="V324" s="5">
        <f t="shared" ca="1" si="1438"/>
        <v>0</v>
      </c>
      <c r="W324" s="5">
        <f t="shared" ca="1" si="1439"/>
        <v>0</v>
      </c>
      <c r="X324" s="5">
        <f t="shared" ca="1" si="1440"/>
        <v>0</v>
      </c>
      <c r="Y324" s="5">
        <f t="shared" ca="1" si="1441"/>
        <v>0</v>
      </c>
      <c r="Z324" s="5">
        <f t="shared" ca="1" si="1442"/>
        <v>0</v>
      </c>
      <c r="AA324" s="5">
        <f t="shared" ca="1" si="1443"/>
        <v>0</v>
      </c>
      <c r="AB324" s="5">
        <f t="shared" ca="1" si="1444"/>
        <v>0</v>
      </c>
      <c r="AC324" s="5">
        <f t="shared" ca="1" si="1445"/>
        <v>0</v>
      </c>
      <c r="AD324" s="5">
        <f t="shared" ca="1" si="1446"/>
        <v>0</v>
      </c>
      <c r="AE324" s="5">
        <f t="shared" ca="1" si="1447"/>
        <v>0</v>
      </c>
      <c r="AF324" s="5">
        <f t="shared" ca="1" si="1448"/>
        <v>0</v>
      </c>
      <c r="AG324" s="5">
        <f t="shared" ca="1" si="1449"/>
        <v>0</v>
      </c>
      <c r="AH324" s="37">
        <f t="shared" ca="1" si="1450"/>
        <v>0</v>
      </c>
      <c r="AI324" s="37">
        <f t="shared" ca="1" si="1451"/>
        <v>0</v>
      </c>
      <c r="AJ324" s="37">
        <f t="shared" ca="1" si="1452"/>
        <v>0</v>
      </c>
      <c r="AK324" s="37">
        <f t="shared" ca="1" si="1453"/>
        <v>0</v>
      </c>
      <c r="AL324" s="37">
        <f t="shared" ca="1" si="1454"/>
        <v>0</v>
      </c>
      <c r="AM324" s="37">
        <f t="shared" ca="1" si="1455"/>
        <v>0</v>
      </c>
      <c r="AN324" s="37">
        <f t="shared" ca="1" si="1456"/>
        <v>0</v>
      </c>
      <c r="AO324" s="37">
        <f t="shared" ca="1" si="1457"/>
        <v>0</v>
      </c>
      <c r="AP324" s="33">
        <f t="shared" ca="1" si="1458"/>
        <v>50.425515798656868</v>
      </c>
      <c r="AQ324" s="33">
        <f t="shared" ca="1" si="1459"/>
        <v>50.425515798656868</v>
      </c>
      <c r="AR324" s="24">
        <f t="shared" ca="1" si="1460"/>
        <v>0</v>
      </c>
      <c r="AS324" s="34">
        <f t="shared" ca="1" si="1461"/>
        <v>253.15600000000001</v>
      </c>
      <c r="AT324" s="34">
        <f t="shared" ca="1" si="1462"/>
        <v>253.15600000000001</v>
      </c>
      <c r="AU324" s="45">
        <f t="shared" ca="1" si="1463"/>
        <v>0</v>
      </c>
      <c r="AV324" s="34">
        <f t="shared" ca="1" si="1464"/>
        <v>40.799999999999997</v>
      </c>
      <c r="AW324" s="34">
        <f t="shared" ca="1" si="1465"/>
        <v>40.799999999999997</v>
      </c>
      <c r="AX324" s="46">
        <f t="shared" ca="1" si="1466"/>
        <v>0</v>
      </c>
      <c r="AY324" s="5"/>
      <c r="AZ324" s="5">
        <f t="shared" ca="1" si="1467"/>
        <v>0</v>
      </c>
      <c r="BA324" s="5">
        <f t="shared" ca="1" si="1468"/>
        <v>0</v>
      </c>
      <c r="BB324" s="5">
        <f t="shared" ca="1" si="1469"/>
        <v>0</v>
      </c>
      <c r="BC324" s="5">
        <f t="shared" ca="1" si="1470"/>
        <v>0</v>
      </c>
      <c r="BD324" s="5">
        <f t="shared" ca="1" si="1471"/>
        <v>0</v>
      </c>
      <c r="BE324" s="5">
        <f t="shared" ca="1" si="1472"/>
        <v>0</v>
      </c>
      <c r="BF324" s="5">
        <f t="shared" ca="1" si="1473"/>
        <v>0</v>
      </c>
      <c r="BG324" s="5">
        <f t="shared" ca="1" si="1474"/>
        <v>0</v>
      </c>
      <c r="BH324" s="5">
        <f t="shared" ca="1" si="1475"/>
        <v>0</v>
      </c>
      <c r="BI324" s="5">
        <f t="shared" ca="1" si="1476"/>
        <v>0</v>
      </c>
      <c r="BJ324" s="5">
        <f t="shared" ca="1" si="1477"/>
        <v>0</v>
      </c>
      <c r="BK324" s="5">
        <f t="shared" ca="1" si="1478"/>
        <v>0</v>
      </c>
      <c r="BL324" s="5">
        <f t="shared" ca="1" si="1479"/>
        <v>0</v>
      </c>
      <c r="BM324" s="5">
        <f t="shared" ca="1" si="1480"/>
        <v>0</v>
      </c>
      <c r="BN324" s="5">
        <f t="shared" ca="1" si="1481"/>
        <v>0</v>
      </c>
      <c r="BO324" s="5">
        <f t="shared" ca="1" si="1482"/>
        <v>0</v>
      </c>
      <c r="BP324" s="5">
        <f t="shared" ca="1" si="1483"/>
        <v>0</v>
      </c>
      <c r="BQ324" s="5">
        <f t="shared" ca="1" si="1484"/>
        <v>0</v>
      </c>
      <c r="BR324" s="5">
        <f t="shared" ca="1" si="1485"/>
        <v>0</v>
      </c>
      <c r="BS324" s="5">
        <f t="shared" ca="1" si="1486"/>
        <v>0</v>
      </c>
      <c r="BT324" s="5">
        <f t="shared" ca="1" si="1487"/>
        <v>0</v>
      </c>
      <c r="BU324" s="5">
        <f t="shared" ca="1" si="1488"/>
        <v>0</v>
      </c>
      <c r="BV324" s="5">
        <f t="shared" ca="1" si="1489"/>
        <v>0</v>
      </c>
      <c r="BW324" s="5">
        <f t="shared" ca="1" si="1490"/>
        <v>0</v>
      </c>
      <c r="BX324" s="5">
        <f t="shared" ca="1" si="1491"/>
        <v>0</v>
      </c>
      <c r="BY324" s="5">
        <f t="shared" ca="1" si="1492"/>
        <v>0</v>
      </c>
      <c r="BZ324" s="5">
        <f t="shared" ca="1" si="1493"/>
        <v>0</v>
      </c>
      <c r="CA324" s="5">
        <f t="shared" ca="1" si="1494"/>
        <v>0</v>
      </c>
      <c r="CB324" s="37">
        <f t="shared" ca="1" si="1495"/>
        <v>0</v>
      </c>
      <c r="CC324" s="37">
        <f t="shared" ca="1" si="1496"/>
        <v>0</v>
      </c>
      <c r="CD324" s="37">
        <f t="shared" ca="1" si="1497"/>
        <v>0</v>
      </c>
      <c r="CE324" s="37">
        <f t="shared" ca="1" si="1498"/>
        <v>0</v>
      </c>
      <c r="CF324" s="37">
        <f t="shared" ca="1" si="1499"/>
        <v>0</v>
      </c>
      <c r="CG324" s="37">
        <f t="shared" ca="1" si="1500"/>
        <v>0</v>
      </c>
      <c r="CH324" s="37">
        <f t="shared" ca="1" si="1501"/>
        <v>0</v>
      </c>
      <c r="CI324" s="19">
        <f t="shared" ca="1" si="1502"/>
        <v>0</v>
      </c>
      <c r="CJ324" s="33">
        <f t="shared" ca="1" si="1503"/>
        <v>56.678469443207526</v>
      </c>
      <c r="CK324" s="33">
        <f t="shared" ca="1" si="1504"/>
        <v>56.678469443207526</v>
      </c>
      <c r="CL324" s="24">
        <f t="shared" ca="1" si="1505"/>
        <v>0</v>
      </c>
      <c r="CM324" s="34">
        <f t="shared" ca="1" si="1506"/>
        <v>293.96600000000001</v>
      </c>
      <c r="CN324" s="34">
        <f t="shared" ca="1" si="1507"/>
        <v>293.96600000000001</v>
      </c>
      <c r="CO324" s="45">
        <f t="shared" ca="1" si="1508"/>
        <v>0</v>
      </c>
      <c r="CP324" s="5"/>
      <c r="CR324" s="5">
        <f t="shared" ca="1" si="1300"/>
        <v>36</v>
      </c>
      <c r="CS324" s="5">
        <f t="shared" ca="1" si="1301"/>
        <v>35</v>
      </c>
      <c r="CT324" s="62">
        <f t="shared" ca="1" si="1509"/>
        <v>2.777777777777779E-2</v>
      </c>
      <c r="CW324" s="5">
        <f t="shared" ca="1" si="1574"/>
        <v>81314.100000000006</v>
      </c>
      <c r="CX324" s="5">
        <f t="shared" ca="1" si="1574"/>
        <v>1633.41</v>
      </c>
      <c r="CY324" s="5">
        <f t="shared" ca="1" si="1574"/>
        <v>13634.5</v>
      </c>
      <c r="CZ324" s="5">
        <f t="shared" ca="1" si="1574"/>
        <v>23847.200000000001</v>
      </c>
      <c r="DA324" s="5">
        <f t="shared" ca="1" si="1574"/>
        <v>0</v>
      </c>
      <c r="DB324" s="5">
        <f t="shared" ca="1" si="1574"/>
        <v>0</v>
      </c>
      <c r="DC324" s="5">
        <f t="shared" ca="1" si="1574"/>
        <v>1641.93</v>
      </c>
      <c r="DD324" s="5">
        <f t="shared" ca="1" si="1574"/>
        <v>5490.56</v>
      </c>
      <c r="DE324" s="5">
        <f t="shared" ca="1" si="1574"/>
        <v>46247.6</v>
      </c>
      <c r="DF324" s="5">
        <f t="shared" ca="1" si="1574"/>
        <v>23566.7</v>
      </c>
      <c r="DG324" s="5">
        <f t="shared" ca="1" si="1574"/>
        <v>11499.8</v>
      </c>
      <c r="DH324" s="5">
        <f t="shared" ca="1" si="1574"/>
        <v>0</v>
      </c>
      <c r="DI324" s="5">
        <f t="shared" ca="1" si="1574"/>
        <v>0</v>
      </c>
      <c r="DJ324" s="5">
        <f t="shared" ca="1" si="1574"/>
        <v>0</v>
      </c>
      <c r="DK324" s="5">
        <f t="shared" ca="1" si="1574"/>
        <v>0</v>
      </c>
      <c r="DL324" s="5"/>
      <c r="DM324" s="5">
        <f t="shared" ca="1" si="1575"/>
        <v>0</v>
      </c>
      <c r="DN324" s="5">
        <f t="shared" ca="1" si="1575"/>
        <v>0</v>
      </c>
      <c r="DO324" s="5">
        <f t="shared" ca="1" si="1575"/>
        <v>0</v>
      </c>
      <c r="DP324" s="5">
        <f t="shared" ca="1" si="1575"/>
        <v>0</v>
      </c>
      <c r="DQ324" s="5">
        <f t="shared" ca="1" si="1575"/>
        <v>0</v>
      </c>
      <c r="DR324" s="5">
        <f t="shared" ca="1" si="1575"/>
        <v>0</v>
      </c>
      <c r="DS324" s="5">
        <f t="shared" ca="1" si="1575"/>
        <v>0</v>
      </c>
      <c r="DT324" s="5">
        <f t="shared" ca="1" si="1575"/>
        <v>0</v>
      </c>
      <c r="DU324" s="5">
        <f t="shared" ca="1" si="1575"/>
        <v>0</v>
      </c>
      <c r="DV324" s="5">
        <f t="shared" ca="1" si="1575"/>
        <v>0</v>
      </c>
      <c r="DW324" s="5">
        <f t="shared" ca="1" si="1575"/>
        <v>0</v>
      </c>
      <c r="DX324" s="5">
        <f t="shared" ca="1" si="1575"/>
        <v>0</v>
      </c>
      <c r="DY324" s="5">
        <f t="shared" ca="1" si="1575"/>
        <v>0</v>
      </c>
      <c r="DZ324" s="5"/>
      <c r="EA324" s="5">
        <f t="shared" ca="1" si="1583"/>
        <v>253.15600000000001</v>
      </c>
      <c r="EB324" s="5">
        <f t="shared" ca="1" si="1583"/>
        <v>7.4262100000000002</v>
      </c>
      <c r="EC324" s="5">
        <f t="shared" ca="1" si="1583"/>
        <v>86.053100000000001</v>
      </c>
      <c r="ED324" s="5">
        <f t="shared" ca="1" si="1583"/>
        <v>123.459</v>
      </c>
      <c r="EE324" s="5">
        <f t="shared" ca="1" si="1583"/>
        <v>0</v>
      </c>
      <c r="EF324" s="5">
        <f t="shared" ca="1" si="1583"/>
        <v>0</v>
      </c>
      <c r="EG324" s="5">
        <f t="shared" ca="1" si="1583"/>
        <v>8.2246000000000006</v>
      </c>
      <c r="EH324" s="5">
        <f t="shared" ca="1" si="1583"/>
        <v>27.993099999999998</v>
      </c>
      <c r="EI324" s="5"/>
      <c r="EJ324" s="19">
        <f t="shared" ca="1" si="1510"/>
        <v>50.425515798656868</v>
      </c>
      <c r="EK324" s="19">
        <f t="shared" ca="1" si="1511"/>
        <v>1.0129306204051216</v>
      </c>
      <c r="EL324" s="19">
        <f t="shared" ca="1" si="1512"/>
        <v>8.455196517661598</v>
      </c>
      <c r="EM324" s="19">
        <f t="shared" ca="1" si="1513"/>
        <v>14.788423660272079</v>
      </c>
      <c r="EN324" s="19">
        <f t="shared" ca="1" si="1514"/>
        <v>0</v>
      </c>
      <c r="EO324" s="19">
        <f t="shared" ca="1" si="1515"/>
        <v>0</v>
      </c>
      <c r="EP324" s="19">
        <f t="shared" ca="1" si="1516"/>
        <v>1.018214149271635</v>
      </c>
      <c r="EQ324" s="19">
        <f t="shared" ca="1" si="1517"/>
        <v>3.4048746776201599</v>
      </c>
      <c r="ER324" s="19">
        <f t="shared" ca="1" si="1518"/>
        <v>28.679639625230593</v>
      </c>
      <c r="ES324" s="19">
        <f t="shared" ca="1" si="1519"/>
        <v>14.614476495124546</v>
      </c>
      <c r="ET324" s="19">
        <f t="shared" ca="1" si="1520"/>
        <v>7.1313996783017224</v>
      </c>
      <c r="EU324" s="19">
        <f t="shared" ca="1" si="1521"/>
        <v>0</v>
      </c>
      <c r="EV324" s="19">
        <f t="shared" ca="1" si="1522"/>
        <v>0</v>
      </c>
      <c r="EW324" s="72">
        <f t="shared" ca="1" si="1523"/>
        <v>0</v>
      </c>
      <c r="EX324" s="72">
        <f t="shared" ca="1" si="1524"/>
        <v>0</v>
      </c>
      <c r="EY324" s="5"/>
      <c r="EZ324" s="5"/>
      <c r="FA324" s="5"/>
      <c r="FB324" s="5">
        <f t="shared" ca="1" si="1576"/>
        <v>81314.100000000006</v>
      </c>
      <c r="FC324" s="5">
        <f t="shared" ca="1" si="1576"/>
        <v>1633.41</v>
      </c>
      <c r="FD324" s="5">
        <f t="shared" ca="1" si="1576"/>
        <v>13634.5</v>
      </c>
      <c r="FE324" s="5">
        <f t="shared" ca="1" si="1576"/>
        <v>23847.200000000001</v>
      </c>
      <c r="FF324" s="5">
        <f t="shared" ca="1" si="1576"/>
        <v>0</v>
      </c>
      <c r="FG324" s="5">
        <f t="shared" ca="1" si="1576"/>
        <v>0</v>
      </c>
      <c r="FH324" s="5">
        <f t="shared" ca="1" si="1576"/>
        <v>1641.93</v>
      </c>
      <c r="FI324" s="5">
        <f t="shared" ca="1" si="1576"/>
        <v>5490.56</v>
      </c>
      <c r="FJ324" s="5">
        <f t="shared" ca="1" si="1576"/>
        <v>46247.6</v>
      </c>
      <c r="FK324" s="5">
        <f t="shared" ca="1" si="1576"/>
        <v>23566.7</v>
      </c>
      <c r="FL324" s="5">
        <f t="shared" ca="1" si="1576"/>
        <v>11499.8</v>
      </c>
      <c r="FM324" s="5">
        <f t="shared" ca="1" si="1576"/>
        <v>0</v>
      </c>
      <c r="FN324" s="5">
        <f t="shared" ca="1" si="1576"/>
        <v>0</v>
      </c>
      <c r="FO324" s="5">
        <f t="shared" ca="1" si="1576"/>
        <v>0</v>
      </c>
      <c r="FP324" s="5">
        <f t="shared" ca="1" si="1576"/>
        <v>0</v>
      </c>
      <c r="FQ324" s="5"/>
      <c r="FR324" s="5">
        <f t="shared" ca="1" si="1577"/>
        <v>0</v>
      </c>
      <c r="FS324" s="5">
        <f t="shared" ca="1" si="1577"/>
        <v>0</v>
      </c>
      <c r="FT324" s="5">
        <f t="shared" ca="1" si="1577"/>
        <v>0</v>
      </c>
      <c r="FU324" s="5">
        <f t="shared" ca="1" si="1577"/>
        <v>0</v>
      </c>
      <c r="FV324" s="5">
        <f t="shared" ca="1" si="1577"/>
        <v>0</v>
      </c>
      <c r="FW324" s="5">
        <f t="shared" ca="1" si="1577"/>
        <v>0</v>
      </c>
      <c r="FX324" s="5">
        <f t="shared" ca="1" si="1577"/>
        <v>0</v>
      </c>
      <c r="FY324" s="5">
        <f t="shared" ca="1" si="1577"/>
        <v>0</v>
      </c>
      <c r="FZ324" s="5">
        <f t="shared" ca="1" si="1577"/>
        <v>0</v>
      </c>
      <c r="GA324" s="5">
        <f t="shared" ca="1" si="1577"/>
        <v>0</v>
      </c>
      <c r="GB324" s="5">
        <f t="shared" ca="1" si="1577"/>
        <v>0</v>
      </c>
      <c r="GC324" s="5">
        <f t="shared" ca="1" si="1577"/>
        <v>0</v>
      </c>
      <c r="GD324" s="5">
        <f t="shared" ca="1" si="1577"/>
        <v>0</v>
      </c>
      <c r="GE324" s="5"/>
      <c r="GF324" s="5">
        <f t="shared" ca="1" si="1584"/>
        <v>253.15600000000001</v>
      </c>
      <c r="GG324" s="5">
        <f t="shared" ca="1" si="1584"/>
        <v>7.4262100000000002</v>
      </c>
      <c r="GH324" s="5">
        <f t="shared" ca="1" si="1584"/>
        <v>86.053100000000001</v>
      </c>
      <c r="GI324" s="5">
        <f t="shared" ca="1" si="1584"/>
        <v>123.459</v>
      </c>
      <c r="GJ324" s="5">
        <f t="shared" ca="1" si="1584"/>
        <v>0</v>
      </c>
      <c r="GK324" s="5">
        <f t="shared" ca="1" si="1584"/>
        <v>0</v>
      </c>
      <c r="GL324" s="5">
        <f t="shared" ca="1" si="1584"/>
        <v>8.2246000000000006</v>
      </c>
      <c r="GM324" s="5">
        <f t="shared" ca="1" si="1584"/>
        <v>27.993099999999998</v>
      </c>
      <c r="GN324" s="5"/>
      <c r="GO324" s="19">
        <f t="shared" ca="1" si="1525"/>
        <v>50.425515798656868</v>
      </c>
      <c r="GP324" s="19">
        <f t="shared" ca="1" si="1526"/>
        <v>1.0129306204051216</v>
      </c>
      <c r="GQ324" s="19">
        <f t="shared" ca="1" si="1527"/>
        <v>8.455196517661598</v>
      </c>
      <c r="GR324" s="19">
        <f t="shared" ca="1" si="1528"/>
        <v>14.788423660272079</v>
      </c>
      <c r="GS324" s="19">
        <f t="shared" ca="1" si="1529"/>
        <v>0</v>
      </c>
      <c r="GT324" s="19">
        <f t="shared" ca="1" si="1530"/>
        <v>0</v>
      </c>
      <c r="GU324" s="19">
        <f t="shared" ca="1" si="1531"/>
        <v>1.018214149271635</v>
      </c>
      <c r="GV324" s="19">
        <f t="shared" ca="1" si="1532"/>
        <v>3.4048746776201599</v>
      </c>
      <c r="GW324" s="19">
        <f t="shared" ca="1" si="1533"/>
        <v>28.679639625230593</v>
      </c>
      <c r="GX324" s="19">
        <f t="shared" ca="1" si="1534"/>
        <v>14.614476495124546</v>
      </c>
      <c r="GY324" s="19">
        <f t="shared" ca="1" si="1535"/>
        <v>7.1313996783017224</v>
      </c>
      <c r="GZ324" s="19">
        <f t="shared" ca="1" si="1536"/>
        <v>0</v>
      </c>
      <c r="HA324" s="19">
        <f t="shared" ca="1" si="1537"/>
        <v>0</v>
      </c>
      <c r="HB324" s="72">
        <f t="shared" ca="1" si="1538"/>
        <v>0</v>
      </c>
      <c r="HC324" s="72">
        <f t="shared" ca="1" si="1539"/>
        <v>0</v>
      </c>
      <c r="HD324" s="5"/>
      <c r="HE324" s="5"/>
      <c r="HF324" s="5"/>
      <c r="HG324" s="5">
        <f t="shared" ca="1" si="1578"/>
        <v>85759.4</v>
      </c>
      <c r="HH324" s="5">
        <f t="shared" ca="1" si="1578"/>
        <v>0</v>
      </c>
      <c r="HI324" s="5">
        <f t="shared" ca="1" si="1578"/>
        <v>15904.3</v>
      </c>
      <c r="HJ324" s="5">
        <f t="shared" ca="1" si="1578"/>
        <v>27656.2</v>
      </c>
      <c r="HK324" s="5">
        <f t="shared" ca="1" si="1578"/>
        <v>0</v>
      </c>
      <c r="HL324" s="5">
        <f t="shared" ca="1" si="1578"/>
        <v>0</v>
      </c>
      <c r="HM324" s="5">
        <f t="shared" ca="1" si="1578"/>
        <v>1641.93</v>
      </c>
      <c r="HN324" s="5">
        <f t="shared" ca="1" si="1578"/>
        <v>5490.56</v>
      </c>
      <c r="HO324" s="5">
        <f t="shared" ca="1" si="1578"/>
        <v>50692.9</v>
      </c>
      <c r="HP324" s="5">
        <f t="shared" ca="1" si="1578"/>
        <v>23566.7</v>
      </c>
      <c r="HQ324" s="5">
        <f t="shared" ca="1" si="1578"/>
        <v>11499.8</v>
      </c>
      <c r="HR324" s="5">
        <f t="shared" ca="1" si="1578"/>
        <v>0</v>
      </c>
      <c r="HS324" s="5">
        <f t="shared" ca="1" si="1578"/>
        <v>0</v>
      </c>
      <c r="HT324" s="5">
        <f t="shared" ca="1" si="1578"/>
        <v>0</v>
      </c>
      <c r="HU324" s="5">
        <f t="shared" ca="1" si="1578"/>
        <v>0</v>
      </c>
      <c r="HV324" s="5"/>
      <c r="HW324" s="5">
        <f t="shared" ca="1" si="1579"/>
        <v>192.36699999999999</v>
      </c>
      <c r="HX324" s="5">
        <f t="shared" ca="1" si="1579"/>
        <v>192.36699999999999</v>
      </c>
      <c r="HY324" s="5">
        <f t="shared" ca="1" si="1579"/>
        <v>0</v>
      </c>
      <c r="HZ324" s="5">
        <f t="shared" ca="1" si="1579"/>
        <v>0</v>
      </c>
      <c r="IA324" s="5">
        <f t="shared" ca="1" si="1579"/>
        <v>0</v>
      </c>
      <c r="IB324" s="5">
        <f t="shared" ca="1" si="1579"/>
        <v>0</v>
      </c>
      <c r="IC324" s="5">
        <f t="shared" ca="1" si="1579"/>
        <v>0</v>
      </c>
      <c r="ID324" s="5">
        <f t="shared" ca="1" si="1579"/>
        <v>0</v>
      </c>
      <c r="IE324" s="5">
        <f t="shared" ca="1" si="1579"/>
        <v>192.36699999999999</v>
      </c>
      <c r="IF324" s="5">
        <f t="shared" ca="1" si="1579"/>
        <v>0</v>
      </c>
      <c r="IG324" s="5">
        <f t="shared" ca="1" si="1579"/>
        <v>0</v>
      </c>
      <c r="IH324" s="5">
        <f t="shared" ca="1" si="1579"/>
        <v>0</v>
      </c>
      <c r="II324" s="5">
        <f t="shared" ca="1" si="1579"/>
        <v>0</v>
      </c>
      <c r="IJ324" s="5"/>
      <c r="IK324" s="5">
        <f t="shared" ca="1" si="1585"/>
        <v>293.96600000000001</v>
      </c>
      <c r="IL324" s="5">
        <f t="shared" ca="1" si="1585"/>
        <v>7.2622999999999998</v>
      </c>
      <c r="IM324" s="5">
        <f t="shared" ca="1" si="1585"/>
        <v>105.077</v>
      </c>
      <c r="IN324" s="5">
        <f t="shared" ca="1" si="1585"/>
        <v>145.40899999999999</v>
      </c>
      <c r="IO324" s="5">
        <f t="shared" ca="1" si="1585"/>
        <v>0</v>
      </c>
      <c r="IP324" s="5">
        <f t="shared" ca="1" si="1585"/>
        <v>0</v>
      </c>
      <c r="IQ324" s="5">
        <f t="shared" ca="1" si="1585"/>
        <v>8.2246199999999998</v>
      </c>
      <c r="IR324" s="5">
        <f t="shared" ca="1" si="1585"/>
        <v>27.993099999999998</v>
      </c>
      <c r="IS324" s="5"/>
      <c r="IT324" s="19">
        <f t="shared" ca="1" si="1540"/>
        <v>56.678469443207526</v>
      </c>
      <c r="IU324" s="19">
        <f t="shared" ca="1" si="1541"/>
        <v>3.4962786597722668</v>
      </c>
      <c r="IV324" s="19">
        <f t="shared" ca="1" si="1542"/>
        <v>9.862773257240482</v>
      </c>
      <c r="IW324" s="19">
        <f t="shared" ca="1" si="1543"/>
        <v>17.150508337801366</v>
      </c>
      <c r="IX324" s="19">
        <f t="shared" ca="1" si="1544"/>
        <v>0</v>
      </c>
      <c r="IY324" s="19">
        <f t="shared" ca="1" si="1545"/>
        <v>0</v>
      </c>
      <c r="IZ324" s="19">
        <f t="shared" ca="1" si="1546"/>
        <v>1.018214149271635</v>
      </c>
      <c r="JA324" s="19">
        <f t="shared" ca="1" si="1547"/>
        <v>3.4048746776201599</v>
      </c>
      <c r="JB324" s="19">
        <f t="shared" ca="1" si="1548"/>
        <v>34.932593269781265</v>
      </c>
      <c r="JC324" s="19">
        <f t="shared" ca="1" si="1549"/>
        <v>14.614476495124546</v>
      </c>
      <c r="JD324" s="19">
        <f t="shared" ca="1" si="1550"/>
        <v>7.1313996783017224</v>
      </c>
      <c r="JE324" s="19">
        <f t="shared" ca="1" si="1551"/>
        <v>0</v>
      </c>
      <c r="JF324" s="19">
        <f t="shared" ca="1" si="1552"/>
        <v>0</v>
      </c>
      <c r="JG324" s="72">
        <f t="shared" ca="1" si="1553"/>
        <v>0</v>
      </c>
      <c r="JH324" s="72">
        <f t="shared" ca="1" si="1554"/>
        <v>0</v>
      </c>
      <c r="JI324" s="5"/>
      <c r="JJ324" s="5"/>
      <c r="JK324" s="5"/>
      <c r="JL324" s="5">
        <f t="shared" ca="1" si="1580"/>
        <v>85759.4</v>
      </c>
      <c r="JM324" s="5">
        <f t="shared" ca="1" si="1580"/>
        <v>0</v>
      </c>
      <c r="JN324" s="5">
        <f t="shared" ca="1" si="1580"/>
        <v>15904.3</v>
      </c>
      <c r="JO324" s="5">
        <f t="shared" ca="1" si="1580"/>
        <v>27656.2</v>
      </c>
      <c r="JP324" s="5">
        <f t="shared" ca="1" si="1580"/>
        <v>0</v>
      </c>
      <c r="JQ324" s="5">
        <f t="shared" ca="1" si="1580"/>
        <v>0</v>
      </c>
      <c r="JR324" s="5">
        <f t="shared" ca="1" si="1580"/>
        <v>1641.93</v>
      </c>
      <c r="JS324" s="5">
        <f t="shared" ca="1" si="1580"/>
        <v>5490.56</v>
      </c>
      <c r="JT324" s="5">
        <f t="shared" ca="1" si="1580"/>
        <v>50692.9</v>
      </c>
      <c r="JU324" s="5">
        <f t="shared" ca="1" si="1580"/>
        <v>23566.7</v>
      </c>
      <c r="JV324" s="5">
        <f t="shared" ca="1" si="1580"/>
        <v>11499.8</v>
      </c>
      <c r="JW324" s="5">
        <f t="shared" ca="1" si="1580"/>
        <v>0</v>
      </c>
      <c r="JX324" s="5">
        <f t="shared" ca="1" si="1580"/>
        <v>0</v>
      </c>
      <c r="JY324" s="5">
        <f t="shared" ca="1" si="1580"/>
        <v>0</v>
      </c>
      <c r="JZ324" s="5">
        <f t="shared" ca="1" si="1580"/>
        <v>0</v>
      </c>
      <c r="KA324" s="5"/>
      <c r="KB324" s="5">
        <f t="shared" ca="1" si="1581"/>
        <v>192.36699999999999</v>
      </c>
      <c r="KC324" s="5">
        <f t="shared" ca="1" si="1581"/>
        <v>192.36699999999999</v>
      </c>
      <c r="KD324" s="5">
        <f t="shared" ca="1" si="1581"/>
        <v>0</v>
      </c>
      <c r="KE324" s="5">
        <f t="shared" ca="1" si="1581"/>
        <v>0</v>
      </c>
      <c r="KF324" s="5">
        <f t="shared" ca="1" si="1581"/>
        <v>0</v>
      </c>
      <c r="KG324" s="5">
        <f t="shared" ca="1" si="1581"/>
        <v>0</v>
      </c>
      <c r="KH324" s="5">
        <f t="shared" ca="1" si="1581"/>
        <v>0</v>
      </c>
      <c r="KI324" s="5">
        <f t="shared" ca="1" si="1581"/>
        <v>0</v>
      </c>
      <c r="KJ324" s="5">
        <f t="shared" ca="1" si="1581"/>
        <v>192.36699999999999</v>
      </c>
      <c r="KK324" s="5">
        <f t="shared" ca="1" si="1581"/>
        <v>0</v>
      </c>
      <c r="KL324" s="5">
        <f t="shared" ca="1" si="1581"/>
        <v>0</v>
      </c>
      <c r="KM324" s="5">
        <f t="shared" ca="1" si="1581"/>
        <v>0</v>
      </c>
      <c r="KN324" s="5">
        <f t="shared" ca="1" si="1581"/>
        <v>0</v>
      </c>
      <c r="KO324" s="5"/>
      <c r="KP324" s="5">
        <f t="shared" ca="1" si="1586"/>
        <v>293.96600000000001</v>
      </c>
      <c r="KQ324" s="5">
        <f t="shared" ca="1" si="1586"/>
        <v>7.2622999999999998</v>
      </c>
      <c r="KR324" s="5">
        <f t="shared" ca="1" si="1586"/>
        <v>105.077</v>
      </c>
      <c r="KS324" s="5">
        <f t="shared" ca="1" si="1586"/>
        <v>145.40899999999999</v>
      </c>
      <c r="KT324" s="5">
        <f t="shared" ca="1" si="1586"/>
        <v>0</v>
      </c>
      <c r="KU324" s="5">
        <f t="shared" ca="1" si="1586"/>
        <v>0</v>
      </c>
      <c r="KV324" s="5">
        <f t="shared" ca="1" si="1586"/>
        <v>8.2246199999999998</v>
      </c>
      <c r="KW324" s="5">
        <f t="shared" ca="1" si="1586"/>
        <v>27.993099999999998</v>
      </c>
      <c r="KX324" s="5"/>
      <c r="KY324" s="19">
        <f t="shared" ca="1" si="1555"/>
        <v>56.678469443207526</v>
      </c>
      <c r="KZ324" s="19">
        <f t="shared" ca="1" si="1556"/>
        <v>3.4962786597722668</v>
      </c>
      <c r="LA324" s="19">
        <f t="shared" ca="1" si="1557"/>
        <v>9.862773257240482</v>
      </c>
      <c r="LB324" s="19">
        <f t="shared" ca="1" si="1558"/>
        <v>17.150508337801366</v>
      </c>
      <c r="LC324" s="19">
        <f t="shared" ca="1" si="1559"/>
        <v>0</v>
      </c>
      <c r="LD324" s="19">
        <f t="shared" ca="1" si="1560"/>
        <v>0</v>
      </c>
      <c r="LE324" s="19">
        <f t="shared" ca="1" si="1561"/>
        <v>1.018214149271635</v>
      </c>
      <c r="LF324" s="19">
        <f t="shared" ca="1" si="1562"/>
        <v>3.4048746776201599</v>
      </c>
      <c r="LG324" s="19">
        <f t="shared" ca="1" si="1563"/>
        <v>34.932593269781265</v>
      </c>
      <c r="LH324" s="19">
        <f t="shared" ca="1" si="1564"/>
        <v>14.614476495124546</v>
      </c>
      <c r="LI324" s="19">
        <f t="shared" ca="1" si="1565"/>
        <v>7.1313996783017224</v>
      </c>
      <c r="LJ324" s="19">
        <f t="shared" ca="1" si="1566"/>
        <v>0</v>
      </c>
      <c r="LK324" s="19">
        <f t="shared" ca="1" si="1567"/>
        <v>0</v>
      </c>
      <c r="LL324" s="72">
        <f t="shared" ca="1" si="1568"/>
        <v>0</v>
      </c>
      <c r="LM324" s="72">
        <f t="shared" ca="1" si="1569"/>
        <v>0</v>
      </c>
    </row>
    <row r="325" spans="1:325" ht="15" customHeight="1" outlineLevel="1" x14ac:dyDescent="0.3">
      <c r="A325" s="5">
        <f>IF('Old Results'!E305='New Results'!E305,'New Results'!E305,"0")</f>
        <v>5502.05</v>
      </c>
      <c r="B325" s="5">
        <f t="shared" ref="B325:B328" si="1587">VALUE(LEFT(D325,4))</f>
        <v>212</v>
      </c>
      <c r="C325" s="27">
        <f t="shared" si="1252"/>
        <v>304</v>
      </c>
      <c r="D325" s="41" t="str">
        <f>'Old Results'!C305</f>
        <v>021215-OffSml-Office_SZHP</v>
      </c>
      <c r="E325" s="41" t="str">
        <f>'New Results'!C305</f>
        <v>021215-OffSml-Office_SZHP</v>
      </c>
      <c r="F325" s="5">
        <f t="shared" ref="F325:F328" ca="1" si="1588">IF(AND($CW325&gt;0,$FB325&gt;0),CW325-FB325,0)</f>
        <v>0</v>
      </c>
      <c r="G325" s="5">
        <f t="shared" ref="G325:G328" ca="1" si="1589">IF(AND($CW325&gt;0,$FB325&gt;0),CX325-FC325,0)</f>
        <v>0</v>
      </c>
      <c r="H325" s="5">
        <f t="shared" ref="H325:H328" ca="1" si="1590">IF(AND($CW325&gt;0,$FB325&gt;0),CY325-FD325,0)</f>
        <v>0</v>
      </c>
      <c r="I325" s="5">
        <f t="shared" ref="I325:I328" ca="1" si="1591">IF(AND($CW325&gt;0,$FB325&gt;0),CZ325-FE325,0)</f>
        <v>0</v>
      </c>
      <c r="J325" s="5">
        <f t="shared" ref="J325:J328" ca="1" si="1592">IF(AND($CW325&gt;0,$FB325&gt;0),DA325-FF325,0)</f>
        <v>0</v>
      </c>
      <c r="K325" s="5">
        <f t="shared" ref="K325:K328" ca="1" si="1593">IF(AND($CW325&gt;0,$FB325&gt;0),DB325-FG325,0)</f>
        <v>0</v>
      </c>
      <c r="L325" s="5">
        <f t="shared" ref="L325:L328" ca="1" si="1594">IF(AND($CW325&gt;0,$FB325&gt;0),DC325-FH325,0)</f>
        <v>0</v>
      </c>
      <c r="M325" s="5">
        <f t="shared" ref="M325:M328" ca="1" si="1595">IF(AND($CW325&gt;0,$FB325&gt;0),DD325-FI325,0)</f>
        <v>0</v>
      </c>
      <c r="N325" s="5">
        <f t="shared" ref="N325:N328" ca="1" si="1596">IF(AND($CW325&gt;0,$FB325&gt;0),DE325-FJ325,0)</f>
        <v>0</v>
      </c>
      <c r="O325" s="5">
        <f t="shared" ref="O325:O328" ca="1" si="1597">IF(AND($CW325&gt;0,$FB325&gt;0),DF325-FK325,0)</f>
        <v>0</v>
      </c>
      <c r="P325" s="5">
        <f t="shared" ref="P325:P328" ca="1" si="1598">IF(AND($CW325&gt;0,$FB325&gt;0),DG325-FL325,0)</f>
        <v>0</v>
      </c>
      <c r="Q325" s="5">
        <f t="shared" ref="Q325:Q328" ca="1" si="1599">IF(AND($CW325&gt;0,$FB325&gt;0),DH325-FM325,0)</f>
        <v>0</v>
      </c>
      <c r="R325" s="5">
        <f t="shared" ref="R325:R328" ca="1" si="1600">IF(AND($CW325&gt;0,$FB325&gt;0),DI325-FN325,0)</f>
        <v>0</v>
      </c>
      <c r="S325" s="5">
        <f t="shared" ref="S325:S328" ca="1" si="1601">IF(AND($CW325&gt;0,$FB325&gt;0),DJ325-FO325,0)</f>
        <v>0</v>
      </c>
      <c r="T325" s="5">
        <f t="shared" ref="T325:T328" ca="1" si="1602">IF(AND($CW325&gt;0,$FB325&gt;0),DK325-FP325,0)</f>
        <v>0</v>
      </c>
      <c r="U325" s="5">
        <f t="shared" ref="U325:U328" ca="1" si="1603">IF(AND($DM325&gt;0,$FR325&gt;0),DM325-FR325,0)</f>
        <v>0</v>
      </c>
      <c r="V325" s="5">
        <f t="shared" ref="V325:V328" ca="1" si="1604">IF(AND($DM325&gt;0,$FR325&gt;0),DN325-FS325,0)</f>
        <v>0</v>
      </c>
      <c r="W325" s="5">
        <f t="shared" ref="W325:W328" ca="1" si="1605">IF(AND($DM325&gt;0,$FR325&gt;0),DO325-FT325,0)</f>
        <v>0</v>
      </c>
      <c r="X325" s="5">
        <f t="shared" ref="X325:X328" ca="1" si="1606">IF(AND($DM325&gt;0,$FR325&gt;0),DP325-FU325,0)</f>
        <v>0</v>
      </c>
      <c r="Y325" s="5">
        <f t="shared" ref="Y325:Y328" ca="1" si="1607">IF(AND($DM325&gt;0,$FR325&gt;0),DQ325-FV325,0)</f>
        <v>0</v>
      </c>
      <c r="Z325" s="5">
        <f t="shared" ref="Z325:Z328" ca="1" si="1608">IF(AND($DM325&gt;0,$FR325&gt;0),DR325-FW325,0)</f>
        <v>0</v>
      </c>
      <c r="AA325" s="5">
        <f t="shared" ref="AA325:AA328" ca="1" si="1609">IF(AND($DM325&gt;0,$FR325&gt;0),DS325-FX325,0)</f>
        <v>0</v>
      </c>
      <c r="AB325" s="5">
        <f t="shared" ref="AB325:AB328" ca="1" si="1610">IF(AND($DM325&gt;0,$FR325&gt;0),DT325-FY325,0)</f>
        <v>0</v>
      </c>
      <c r="AC325" s="5">
        <f t="shared" ref="AC325:AC328" ca="1" si="1611">IF(AND($DM325&gt;0,$FR325&gt;0),DU325-FZ325,0)</f>
        <v>0</v>
      </c>
      <c r="AD325" s="5">
        <f t="shared" ref="AD325:AD328" ca="1" si="1612">IF(AND($DM325&gt;0,$FR325&gt;0),DV325-GA325,0)</f>
        <v>0</v>
      </c>
      <c r="AE325" s="5">
        <f t="shared" ref="AE325:AE328" ca="1" si="1613">IF(AND($DM325&gt;0,$FR325&gt;0),DW325-GB325,0)</f>
        <v>0</v>
      </c>
      <c r="AF325" s="5">
        <f t="shared" ref="AF325:AF328" ca="1" si="1614">IF(AND($DM325&gt;0,$FR325&gt;0),DX325-GC325,0)</f>
        <v>0</v>
      </c>
      <c r="AG325" s="5">
        <f t="shared" ref="AG325:AG328" ca="1" si="1615">IF(AND($DM325&gt;0,$FR325&gt;0),DY325-GD325,0)</f>
        <v>0</v>
      </c>
      <c r="AH325" s="37">
        <f t="shared" ref="AH325:AH328" ca="1" si="1616">IF(AND($EA325&gt;0,$GF325&gt;0),EA325-GF325,0)</f>
        <v>0</v>
      </c>
      <c r="AI325" s="37">
        <f t="shared" ref="AI325:AI328" ca="1" si="1617">IF(AND($EA325&gt;0,$GF325&gt;0),EB325-GG325,0)</f>
        <v>0</v>
      </c>
      <c r="AJ325" s="37">
        <f t="shared" ref="AJ325:AJ328" ca="1" si="1618">IF(AND($EA325&gt;0,$GF325&gt;0),EC325-GH325,0)</f>
        <v>0</v>
      </c>
      <c r="AK325" s="37">
        <f t="shared" ref="AK325:AK328" ca="1" si="1619">IF(AND($EA325&gt;0,$GF325&gt;0),ED325-GI325,0)</f>
        <v>0</v>
      </c>
      <c r="AL325" s="37">
        <f t="shared" ref="AL325:AL328" ca="1" si="1620">IF(AND($EA325&gt;0,$GF325&gt;0),EE325-GJ325,0)</f>
        <v>0</v>
      </c>
      <c r="AM325" s="37">
        <f t="shared" ref="AM325:AM328" ca="1" si="1621">IF(AND($EA325&gt;0,$GF325&gt;0),EF325-GK325,0)</f>
        <v>0</v>
      </c>
      <c r="AN325" s="37">
        <f t="shared" ref="AN325:AN328" ca="1" si="1622">IF(AND($EA325&gt;0,$GF325&gt;0),EG325-GL325,0)</f>
        <v>0</v>
      </c>
      <c r="AO325" s="37">
        <f t="shared" ref="AO325:AO328" ca="1" si="1623">IF(AND($EA325&gt;0,$GF325&gt;0),EH325-GM325,0)</f>
        <v>0</v>
      </c>
      <c r="AP325" s="33">
        <f t="shared" ref="AP325:AP328" ca="1" si="1624">IFERROR(((CW325*3.412)+(DM325*100))/$A325,0)</f>
        <v>54.331730391399567</v>
      </c>
      <c r="AQ325" s="33">
        <f t="shared" ref="AQ325:AQ328" ca="1" si="1625">IFERROR(((FB325*3.412)+(FR325*100))/$A325,0)</f>
        <v>54.331730391399567</v>
      </c>
      <c r="AR325" s="24">
        <f t="shared" ref="AR325:AR328" ca="1" si="1626">IF(AND(AQ325&gt;0,AP325&gt;0),ABS(AP325-AQ325)/AVERAGE(AQ325:AQ325),0)</f>
        <v>0</v>
      </c>
      <c r="AS325" s="34">
        <f t="shared" ref="AS325:AS328" ca="1" si="1627">EA325</f>
        <v>296.69200000000001</v>
      </c>
      <c r="AT325" s="34">
        <f t="shared" ref="AT325:AT328" ca="1" si="1628">GF325</f>
        <v>296.69200000000001</v>
      </c>
      <c r="AU325" s="45">
        <f t="shared" ref="AU325:AU328" ca="1" si="1629">IF(AND(AT325&gt;0,AS325&gt;0),(AS325-AT325)/AVERAGE(AT325:AT325),0)</f>
        <v>0</v>
      </c>
      <c r="AV325" s="34">
        <f t="shared" ref="AV325:AV328" ca="1" si="1630">ROUND(CM325-AS325,1)</f>
        <v>58.6</v>
      </c>
      <c r="AW325" s="34">
        <f t="shared" ref="AW325:AW328" ca="1" si="1631">ROUND(CN325-AT325,1)</f>
        <v>58.6</v>
      </c>
      <c r="AX325" s="46">
        <f t="shared" ref="AX325:AX328" ca="1" si="1632">IFERROR((AV325-AW325)/AW325,0)</f>
        <v>0</v>
      </c>
      <c r="AY325" s="5"/>
      <c r="AZ325" s="5">
        <f t="shared" ref="AZ325:AZ328" ca="1" si="1633">IF(AND($HG325&gt;0,$JL325&gt;0),HG325-JL325,0)</f>
        <v>0</v>
      </c>
      <c r="BA325" s="5">
        <f t="shared" ref="BA325:BA328" ca="1" si="1634">IF(AND($HG325&gt;0,$JL325&gt;0),HH325-JM325,0)</f>
        <v>0</v>
      </c>
      <c r="BB325" s="5">
        <f t="shared" ref="BB325:BB328" ca="1" si="1635">IF(AND($HG325&gt;0,$JL325&gt;0),HI325-JN325,0)</f>
        <v>0</v>
      </c>
      <c r="BC325" s="5">
        <f t="shared" ref="BC325:BC328" ca="1" si="1636">IF(AND($HG325&gt;0,$JL325&gt;0),HJ325-JO325,0)</f>
        <v>0</v>
      </c>
      <c r="BD325" s="5">
        <f t="shared" ref="BD325:BD328" ca="1" si="1637">IF(AND($HG325&gt;0,$JL325&gt;0),HK325-JP325,0)</f>
        <v>0</v>
      </c>
      <c r="BE325" s="5">
        <f t="shared" ref="BE325:BE328" ca="1" si="1638">IF(AND($HG325&gt;0,$JL325&gt;0),HL325-JQ325,0)</f>
        <v>0</v>
      </c>
      <c r="BF325" s="5">
        <f t="shared" ref="BF325:BF328" ca="1" si="1639">IF(AND($HG325&gt;0,$JL325&gt;0),HM325-JR325,0)</f>
        <v>0</v>
      </c>
      <c r="BG325" s="5">
        <f t="shared" ref="BG325:BG328" ca="1" si="1640">IF(AND($HG325&gt;0,$JL325&gt;0),HN325-JS325,0)</f>
        <v>0</v>
      </c>
      <c r="BH325" s="5">
        <f t="shared" ref="BH325:BH328" ca="1" si="1641">IF(AND($HG325&gt;0,$JL325&gt;0),HO325-JT325,0)</f>
        <v>0</v>
      </c>
      <c r="BI325" s="5">
        <f t="shared" ref="BI325:BI328" ca="1" si="1642">IF(AND($HG325&gt;0,$JL325&gt;0),HP325-JU325,0)</f>
        <v>0</v>
      </c>
      <c r="BJ325" s="5">
        <f t="shared" ref="BJ325:BJ328" ca="1" si="1643">IF(AND($HG325&gt;0,$JL325&gt;0),HQ325-JV325,0)</f>
        <v>0</v>
      </c>
      <c r="BK325" s="5">
        <f t="shared" ref="BK325:BK328" ca="1" si="1644">IF(AND($HG325&gt;0,$JL325&gt;0),HR325-JW325,0)</f>
        <v>0</v>
      </c>
      <c r="BL325" s="5">
        <f t="shared" ref="BL325:BL328" ca="1" si="1645">IF(AND($HG325&gt;0,$JL325&gt;0),HS325-JX325,0)</f>
        <v>0</v>
      </c>
      <c r="BM325" s="5">
        <f t="shared" ref="BM325:BM328" ca="1" si="1646">IF(AND($HG325&gt;0,$JL325&gt;0),HT325-JY325,0)</f>
        <v>0</v>
      </c>
      <c r="BN325" s="5">
        <f t="shared" ref="BN325:BN328" ca="1" si="1647">IF(AND($HG325&gt;0,$JL325&gt;0),HU325-JZ325,0)</f>
        <v>0</v>
      </c>
      <c r="BO325" s="5">
        <f t="shared" ref="BO325:BO328" ca="1" si="1648">IF(AND($HW325&gt;0,$KB325&gt;0),HW325-KB325,0)</f>
        <v>0</v>
      </c>
      <c r="BP325" s="5">
        <f t="shared" ref="BP325:BP328" ca="1" si="1649">IF(AND($HW325&gt;0,$KB325&gt;0),HX325-KC325,0)</f>
        <v>0</v>
      </c>
      <c r="BQ325" s="5">
        <f t="shared" ref="BQ325:BQ328" ca="1" si="1650">IF(AND($HW325&gt;0,$KB325&gt;0),HY325-KD325,0)</f>
        <v>0</v>
      </c>
      <c r="BR325" s="5">
        <f t="shared" ref="BR325:BR328" ca="1" si="1651">IF(AND($HW325&gt;0,$KB325&gt;0),HZ325-KE325,0)</f>
        <v>0</v>
      </c>
      <c r="BS325" s="5">
        <f t="shared" ref="BS325:BS328" ca="1" si="1652">IF(AND($HW325&gt;0,$KB325&gt;0),IA325-KF325,0)</f>
        <v>0</v>
      </c>
      <c r="BT325" s="5">
        <f t="shared" ref="BT325:BT328" ca="1" si="1653">IF(AND($HW325&gt;0,$KB325&gt;0),IB325-KG325,0)</f>
        <v>0</v>
      </c>
      <c r="BU325" s="5">
        <f t="shared" ref="BU325:BU328" ca="1" si="1654">IF(AND($HW325&gt;0,$KB325&gt;0),IC325-KH325,0)</f>
        <v>0</v>
      </c>
      <c r="BV325" s="5">
        <f t="shared" ref="BV325:BV328" ca="1" si="1655">IF(AND($HW325&gt;0,$KB325&gt;0),ID325-KI325,0)</f>
        <v>0</v>
      </c>
      <c r="BW325" s="5">
        <f t="shared" ref="BW325:BW328" ca="1" si="1656">IF(AND($HW325&gt;0,$KB325&gt;0),IE325-KJ325,0)</f>
        <v>0</v>
      </c>
      <c r="BX325" s="5">
        <f t="shared" ref="BX325:BX328" ca="1" si="1657">IF(AND($HW325&gt;0,$KB325&gt;0),IF325-KK325,0)</f>
        <v>0</v>
      </c>
      <c r="BY325" s="5">
        <f t="shared" ref="BY325:BY328" ca="1" si="1658">IF(AND($HW325&gt;0,$KB325&gt;0),IG325-KL325,0)</f>
        <v>0</v>
      </c>
      <c r="BZ325" s="5">
        <f t="shared" ref="BZ325:BZ328" ca="1" si="1659">IF(AND($HW325&gt;0,$KB325&gt;0),IH325-KM325,0)</f>
        <v>0</v>
      </c>
      <c r="CA325" s="5">
        <f t="shared" ref="CA325:CA328" ca="1" si="1660">IF(AND($HW325&gt;0,$KB325&gt;0),II325-KN325,0)</f>
        <v>0</v>
      </c>
      <c r="CB325" s="37">
        <f t="shared" ref="CB325:CB328" ca="1" si="1661">IF(AND($IK325&gt;0,$KP325&gt;0),IK325-KP325,0)</f>
        <v>0</v>
      </c>
      <c r="CC325" s="37">
        <f t="shared" ref="CC325:CC328" ca="1" si="1662">IF(AND($IK325&gt;0,$KP325&gt;0),IL325-KQ325,0)</f>
        <v>0</v>
      </c>
      <c r="CD325" s="37">
        <f t="shared" ref="CD325:CD328" ca="1" si="1663">IF(AND($IK325&gt;0,$KP325&gt;0),IM325-KR325,0)</f>
        <v>0</v>
      </c>
      <c r="CE325" s="37">
        <f t="shared" ref="CE325:CE328" ca="1" si="1664">IF(AND($IK325&gt;0,$KP325&gt;0),IN325-KS325,0)</f>
        <v>0</v>
      </c>
      <c r="CF325" s="37">
        <f t="shared" ref="CF325:CF328" ca="1" si="1665">IF(AND($IK325&gt;0,$KP325&gt;0),IO325-KT325,0)</f>
        <v>0</v>
      </c>
      <c r="CG325" s="37">
        <f t="shared" ref="CG325:CG328" ca="1" si="1666">IF(AND($IK325&gt;0,$KP325&gt;0),IP325-KU325,0)</f>
        <v>0</v>
      </c>
      <c r="CH325" s="37">
        <f t="shared" ref="CH325:CH328" ca="1" si="1667">IF(AND($IK325&gt;0,$KP325&gt;0),IQ325-KV325,0)</f>
        <v>0</v>
      </c>
      <c r="CI325" s="19">
        <f t="shared" ref="CI325:CI328" ca="1" si="1668">IF(AND($IK325&gt;0,$KP325&gt;0),IR325-KW325,0)</f>
        <v>0</v>
      </c>
      <c r="CJ325" s="33">
        <f t="shared" ref="CJ325:CJ328" ca="1" si="1669">IFERROR(((HG325*3.412)+(HW325*100))/$A325,0)</f>
        <v>60.213138448396506</v>
      </c>
      <c r="CK325" s="33">
        <f t="shared" ref="CK325:CK328" ca="1" si="1670">IFERROR(((JL325*3.412)+(KB325*100))/$A325,0)</f>
        <v>60.213138448396506</v>
      </c>
      <c r="CL325" s="24">
        <f t="shared" ref="CL325:CL328" ca="1" si="1671">IF(AND(CK325&gt;0,CJ325&gt;0),ABS(CJ325-CK325)/AVERAGE(CK325:CK325),0)</f>
        <v>0</v>
      </c>
      <c r="CM325" s="34">
        <f t="shared" ref="CM325:CM328" ca="1" si="1672">IK325</f>
        <v>355.30900000000003</v>
      </c>
      <c r="CN325" s="34">
        <f t="shared" ref="CN325:CN328" ca="1" si="1673">KP325</f>
        <v>355.30900000000003</v>
      </c>
      <c r="CO325" s="45">
        <f t="shared" ref="CO325:CO328" ca="1" si="1674">IF(AND(CN325&gt;0,CM325&gt;0),(CM325-CN325)/AVERAGE(CN325:CN325),0)</f>
        <v>0</v>
      </c>
      <c r="CP325" s="5"/>
      <c r="CR325" s="5">
        <f t="shared" ca="1" si="1300"/>
        <v>38</v>
      </c>
      <c r="CS325" s="5">
        <f t="shared" ca="1" si="1301"/>
        <v>37</v>
      </c>
      <c r="CT325" s="62">
        <f t="shared" ref="CT325:CT328" ca="1" si="1675">1-(CS325/CR325)</f>
        <v>2.6315789473684181E-2</v>
      </c>
      <c r="CW325" s="5">
        <f t="shared" ca="1" si="1574"/>
        <v>87613.1</v>
      </c>
      <c r="CX325" s="5">
        <f t="shared" ca="1" si="1574"/>
        <v>139.928</v>
      </c>
      <c r="CY325" s="5">
        <f t="shared" ca="1" si="1574"/>
        <v>21683.8</v>
      </c>
      <c r="CZ325" s="5">
        <f t="shared" ca="1" si="1574"/>
        <v>23858.6</v>
      </c>
      <c r="DA325" s="5">
        <f t="shared" ca="1" si="1574"/>
        <v>0</v>
      </c>
      <c r="DB325" s="5">
        <f t="shared" ca="1" si="1574"/>
        <v>0</v>
      </c>
      <c r="DC325" s="5">
        <f t="shared" ca="1" si="1574"/>
        <v>1427.69</v>
      </c>
      <c r="DD325" s="5">
        <f t="shared" ca="1" si="1574"/>
        <v>5436.59</v>
      </c>
      <c r="DE325" s="5">
        <f t="shared" ca="1" si="1574"/>
        <v>52546.6</v>
      </c>
      <c r="DF325" s="5">
        <f t="shared" ca="1" si="1574"/>
        <v>23566.7</v>
      </c>
      <c r="DG325" s="5">
        <f t="shared" ca="1" si="1574"/>
        <v>11499.8</v>
      </c>
      <c r="DH325" s="5">
        <f t="shared" ca="1" si="1574"/>
        <v>0</v>
      </c>
      <c r="DI325" s="5">
        <f t="shared" ca="1" si="1574"/>
        <v>0</v>
      </c>
      <c r="DJ325" s="5">
        <f t="shared" ca="1" si="1574"/>
        <v>0</v>
      </c>
      <c r="DK325" s="5">
        <f t="shared" ca="1" si="1574"/>
        <v>0</v>
      </c>
      <c r="DL325" s="5"/>
      <c r="DM325" s="5">
        <f t="shared" ca="1" si="1575"/>
        <v>0</v>
      </c>
      <c r="DN325" s="5">
        <f t="shared" ca="1" si="1575"/>
        <v>0</v>
      </c>
      <c r="DO325" s="5">
        <f t="shared" ca="1" si="1575"/>
        <v>0</v>
      </c>
      <c r="DP325" s="5">
        <f t="shared" ca="1" si="1575"/>
        <v>0</v>
      </c>
      <c r="DQ325" s="5">
        <f t="shared" ca="1" si="1575"/>
        <v>0</v>
      </c>
      <c r="DR325" s="5">
        <f t="shared" ca="1" si="1575"/>
        <v>0</v>
      </c>
      <c r="DS325" s="5">
        <f t="shared" ca="1" si="1575"/>
        <v>0</v>
      </c>
      <c r="DT325" s="5">
        <f t="shared" ca="1" si="1575"/>
        <v>0</v>
      </c>
      <c r="DU325" s="5">
        <f t="shared" ca="1" si="1575"/>
        <v>0</v>
      </c>
      <c r="DV325" s="5">
        <f t="shared" ca="1" si="1575"/>
        <v>0</v>
      </c>
      <c r="DW325" s="5">
        <f t="shared" ca="1" si="1575"/>
        <v>0</v>
      </c>
      <c r="DX325" s="5">
        <f t="shared" ca="1" si="1575"/>
        <v>0</v>
      </c>
      <c r="DY325" s="5">
        <f t="shared" ca="1" si="1575"/>
        <v>0</v>
      </c>
      <c r="DZ325" s="5"/>
      <c r="EA325" s="5">
        <f t="shared" ca="1" si="1583"/>
        <v>296.69200000000001</v>
      </c>
      <c r="EB325" s="5">
        <f t="shared" ca="1" si="1583"/>
        <v>0.62737900000000002</v>
      </c>
      <c r="EC325" s="5">
        <f t="shared" ca="1" si="1583"/>
        <v>135.39500000000001</v>
      </c>
      <c r="ED325" s="5">
        <f t="shared" ca="1" si="1583"/>
        <v>124.386</v>
      </c>
      <c r="EE325" s="5">
        <f t="shared" ca="1" si="1583"/>
        <v>0</v>
      </c>
      <c r="EF325" s="5">
        <f t="shared" ca="1" si="1583"/>
        <v>0</v>
      </c>
      <c r="EG325" s="5">
        <f t="shared" ca="1" si="1583"/>
        <v>7.2899000000000003</v>
      </c>
      <c r="EH325" s="5">
        <f t="shared" ca="1" si="1583"/>
        <v>28.9939</v>
      </c>
      <c r="EI325" s="5"/>
      <c r="EJ325" s="19">
        <f t="shared" ref="EJ325:EJ328" ca="1" si="1676">((CW325*3.412)+(DM325*100))/$A325</f>
        <v>54.331730391399567</v>
      </c>
      <c r="EK325" s="19">
        <f t="shared" ref="EK325:EK328" ca="1" si="1677">((CX325*3.412)+(DN325*100))/$A325</f>
        <v>8.6773899910033522E-2</v>
      </c>
      <c r="EL325" s="19">
        <f t="shared" ref="EL325:EL328" ca="1" si="1678">((CY325*3.412)+(DO325*100))/$A325</f>
        <v>13.446829018275006</v>
      </c>
      <c r="EM325" s="19">
        <f t="shared" ref="EM325:EM328" ca="1" si="1679">((CZ325*3.412)+(DP325*100))/$A325</f>
        <v>14.795493170727275</v>
      </c>
      <c r="EN325" s="19">
        <f t="shared" ref="EN325:EN328" ca="1" si="1680">((DA325*3.412)+(DQ325*100))/$A325</f>
        <v>0</v>
      </c>
      <c r="EO325" s="19">
        <f t="shared" ref="EO325:EO328" ca="1" si="1681">((DB325*3.412)+(DR325*100))/$A325</f>
        <v>0</v>
      </c>
      <c r="EP325" s="19">
        <f t="shared" ref="EP325:EP328" ca="1" si="1682">((DC325*3.412)+(DS325*100))/$A325</f>
        <v>0.88535696331367408</v>
      </c>
      <c r="EQ325" s="19">
        <f t="shared" ref="EQ325:EQ328" ca="1" si="1683">((DD325*3.412)+(DT325*100))/$A325</f>
        <v>3.3714061268072806</v>
      </c>
      <c r="ER325" s="19">
        <f t="shared" ref="ER325:ER328" ca="1" si="1684">((DE325*3.412)+(DU325*100))/$A325</f>
        <v>32.585854217973299</v>
      </c>
      <c r="ES325" s="19">
        <f t="shared" ref="ES325:ES328" ca="1" si="1685">((DF325*3.412)+(DV325*100))/$A325</f>
        <v>14.614476495124546</v>
      </c>
      <c r="ET325" s="19">
        <f t="shared" ref="ET325:ET328" ca="1" si="1686">((DG325*3.412)+(DW325*100))/$A325</f>
        <v>7.1313996783017224</v>
      </c>
      <c r="EU325" s="19">
        <f t="shared" ref="EU325:EU328" ca="1" si="1687">((DH325*3.412)+(DX325*100))/$A325</f>
        <v>0</v>
      </c>
      <c r="EV325" s="19">
        <f t="shared" ref="EV325:EV328" ca="1" si="1688">((DI325*3.412)+(DY325*100))/$A325</f>
        <v>0</v>
      </c>
      <c r="EW325" s="72">
        <f t="shared" ref="EW325:EW328" ca="1" si="1689">((DJ325*3.412))/$A325</f>
        <v>0</v>
      </c>
      <c r="EX325" s="72">
        <f t="shared" ref="EX325:EX328" ca="1" si="1690">((DK325*3.412))/$A325</f>
        <v>0</v>
      </c>
      <c r="EY325" s="5"/>
      <c r="EZ325" s="5"/>
      <c r="FA325" s="5"/>
      <c r="FB325" s="5">
        <f t="shared" ca="1" si="1576"/>
        <v>87613.1</v>
      </c>
      <c r="FC325" s="5">
        <f t="shared" ca="1" si="1576"/>
        <v>139.928</v>
      </c>
      <c r="FD325" s="5">
        <f t="shared" ca="1" si="1576"/>
        <v>21683.8</v>
      </c>
      <c r="FE325" s="5">
        <f t="shared" ca="1" si="1576"/>
        <v>23858.6</v>
      </c>
      <c r="FF325" s="5">
        <f t="shared" ca="1" si="1576"/>
        <v>0</v>
      </c>
      <c r="FG325" s="5">
        <f t="shared" ca="1" si="1576"/>
        <v>0</v>
      </c>
      <c r="FH325" s="5">
        <f t="shared" ca="1" si="1576"/>
        <v>1427.69</v>
      </c>
      <c r="FI325" s="5">
        <f t="shared" ca="1" si="1576"/>
        <v>5436.59</v>
      </c>
      <c r="FJ325" s="5">
        <f t="shared" ca="1" si="1576"/>
        <v>52546.6</v>
      </c>
      <c r="FK325" s="5">
        <f t="shared" ca="1" si="1576"/>
        <v>23566.7</v>
      </c>
      <c r="FL325" s="5">
        <f t="shared" ca="1" si="1576"/>
        <v>11499.8</v>
      </c>
      <c r="FM325" s="5">
        <f t="shared" ca="1" si="1576"/>
        <v>0</v>
      </c>
      <c r="FN325" s="5">
        <f t="shared" ca="1" si="1576"/>
        <v>0</v>
      </c>
      <c r="FO325" s="5">
        <f t="shared" ca="1" si="1576"/>
        <v>0</v>
      </c>
      <c r="FP325" s="5">
        <f t="shared" ca="1" si="1576"/>
        <v>0</v>
      </c>
      <c r="FQ325" s="5"/>
      <c r="FR325" s="5">
        <f t="shared" ca="1" si="1577"/>
        <v>0</v>
      </c>
      <c r="FS325" s="5">
        <f t="shared" ca="1" si="1577"/>
        <v>0</v>
      </c>
      <c r="FT325" s="5">
        <f t="shared" ca="1" si="1577"/>
        <v>0</v>
      </c>
      <c r="FU325" s="5">
        <f t="shared" ca="1" si="1577"/>
        <v>0</v>
      </c>
      <c r="FV325" s="5">
        <f t="shared" ca="1" si="1577"/>
        <v>0</v>
      </c>
      <c r="FW325" s="5">
        <f t="shared" ca="1" si="1577"/>
        <v>0</v>
      </c>
      <c r="FX325" s="5">
        <f t="shared" ca="1" si="1577"/>
        <v>0</v>
      </c>
      <c r="FY325" s="5">
        <f t="shared" ca="1" si="1577"/>
        <v>0</v>
      </c>
      <c r="FZ325" s="5">
        <f t="shared" ca="1" si="1577"/>
        <v>0</v>
      </c>
      <c r="GA325" s="5">
        <f t="shared" ca="1" si="1577"/>
        <v>0</v>
      </c>
      <c r="GB325" s="5">
        <f t="shared" ca="1" si="1577"/>
        <v>0</v>
      </c>
      <c r="GC325" s="5">
        <f t="shared" ca="1" si="1577"/>
        <v>0</v>
      </c>
      <c r="GD325" s="5">
        <f t="shared" ca="1" si="1577"/>
        <v>0</v>
      </c>
      <c r="GE325" s="5"/>
      <c r="GF325" s="5">
        <f t="shared" ca="1" si="1584"/>
        <v>296.69200000000001</v>
      </c>
      <c r="GG325" s="5">
        <f t="shared" ca="1" si="1584"/>
        <v>0.62737900000000002</v>
      </c>
      <c r="GH325" s="5">
        <f t="shared" ca="1" si="1584"/>
        <v>135.39500000000001</v>
      </c>
      <c r="GI325" s="5">
        <f t="shared" ca="1" si="1584"/>
        <v>124.386</v>
      </c>
      <c r="GJ325" s="5">
        <f t="shared" ca="1" si="1584"/>
        <v>0</v>
      </c>
      <c r="GK325" s="5">
        <f t="shared" ca="1" si="1584"/>
        <v>0</v>
      </c>
      <c r="GL325" s="5">
        <f t="shared" ca="1" si="1584"/>
        <v>7.2899000000000003</v>
      </c>
      <c r="GM325" s="5">
        <f t="shared" ca="1" si="1584"/>
        <v>28.9939</v>
      </c>
      <c r="GN325" s="5"/>
      <c r="GO325" s="19">
        <f t="shared" ref="GO325:GO328" ca="1" si="1691">((FB325*3.412)+(FR325*100))/$A325</f>
        <v>54.331730391399567</v>
      </c>
      <c r="GP325" s="19">
        <f t="shared" ref="GP325:GP328" ca="1" si="1692">((FC325*3.412)+(FS325*100))/$A325</f>
        <v>8.6773899910033522E-2</v>
      </c>
      <c r="GQ325" s="19">
        <f t="shared" ref="GQ325:GQ328" ca="1" si="1693">((FD325*3.412)+(FT325*100))/$A325</f>
        <v>13.446829018275006</v>
      </c>
      <c r="GR325" s="19">
        <f t="shared" ref="GR325:GR328" ca="1" si="1694">((FE325*3.412)+(FU325*100))/$A325</f>
        <v>14.795493170727275</v>
      </c>
      <c r="GS325" s="19">
        <f t="shared" ref="GS325:GS328" ca="1" si="1695">((FF325*3.412)+(FV325*100))/$A325</f>
        <v>0</v>
      </c>
      <c r="GT325" s="19">
        <f t="shared" ref="GT325:GT328" ca="1" si="1696">((FG325*3.412)+(FW325*100))/$A325</f>
        <v>0</v>
      </c>
      <c r="GU325" s="19">
        <f t="shared" ref="GU325:GU328" ca="1" si="1697">((FH325*3.412)+(FX325*100))/$A325</f>
        <v>0.88535696331367408</v>
      </c>
      <c r="GV325" s="19">
        <f t="shared" ref="GV325:GV328" ca="1" si="1698">((FI325*3.412)+(FY325*100))/$A325</f>
        <v>3.3714061268072806</v>
      </c>
      <c r="GW325" s="19">
        <f t="shared" ref="GW325:GW328" ca="1" si="1699">((FJ325*3.412)+(FZ325*100))/$A325</f>
        <v>32.585854217973299</v>
      </c>
      <c r="GX325" s="19">
        <f t="shared" ref="GX325:GX328" ca="1" si="1700">((FK325*3.412)+(GA325*100))/$A325</f>
        <v>14.614476495124546</v>
      </c>
      <c r="GY325" s="19">
        <f t="shared" ref="GY325:GY328" ca="1" si="1701">((FL325*3.412)+(GB325*100))/$A325</f>
        <v>7.1313996783017224</v>
      </c>
      <c r="GZ325" s="19">
        <f t="shared" ref="GZ325:GZ328" ca="1" si="1702">((FM325*3.412)+(GC325*100))/$A325</f>
        <v>0</v>
      </c>
      <c r="HA325" s="19">
        <f t="shared" ref="HA325:HA328" ca="1" si="1703">((FN325*3.412)+(GD325*100))/$A325</f>
        <v>0</v>
      </c>
      <c r="HB325" s="72">
        <f t="shared" ref="HB325:HB328" ca="1" si="1704">((FO325*3.412))/$A325</f>
        <v>0</v>
      </c>
      <c r="HC325" s="72">
        <f t="shared" ref="HC325:HC328" ca="1" si="1705">((FP325*3.412))/$A325</f>
        <v>0</v>
      </c>
      <c r="HD325" s="5"/>
      <c r="HE325" s="5"/>
      <c r="HF325" s="5"/>
      <c r="HG325" s="5">
        <f t="shared" ca="1" si="1578"/>
        <v>96550.7</v>
      </c>
      <c r="HH325" s="5">
        <f t="shared" ca="1" si="1578"/>
        <v>0</v>
      </c>
      <c r="HI325" s="5">
        <f t="shared" ca="1" si="1578"/>
        <v>24964.7</v>
      </c>
      <c r="HJ325" s="5">
        <f t="shared" ca="1" si="1578"/>
        <v>29655.3</v>
      </c>
      <c r="HK325" s="5">
        <f t="shared" ca="1" si="1578"/>
        <v>0</v>
      </c>
      <c r="HL325" s="5">
        <f t="shared" ca="1" si="1578"/>
        <v>0</v>
      </c>
      <c r="HM325" s="5">
        <f t="shared" ca="1" si="1578"/>
        <v>1427.69</v>
      </c>
      <c r="HN325" s="5">
        <f t="shared" ca="1" si="1578"/>
        <v>5436.59</v>
      </c>
      <c r="HO325" s="5">
        <f t="shared" ca="1" si="1578"/>
        <v>61484.2</v>
      </c>
      <c r="HP325" s="5">
        <f t="shared" ca="1" si="1578"/>
        <v>23566.7</v>
      </c>
      <c r="HQ325" s="5">
        <f t="shared" ca="1" si="1578"/>
        <v>11499.8</v>
      </c>
      <c r="HR325" s="5">
        <f t="shared" ca="1" si="1578"/>
        <v>0</v>
      </c>
      <c r="HS325" s="5">
        <f t="shared" ca="1" si="1578"/>
        <v>0</v>
      </c>
      <c r="HT325" s="5">
        <f t="shared" ca="1" si="1578"/>
        <v>0</v>
      </c>
      <c r="HU325" s="5">
        <f t="shared" ca="1" si="1578"/>
        <v>0</v>
      </c>
      <c r="HV325" s="5"/>
      <c r="HW325" s="5">
        <f t="shared" ca="1" si="1579"/>
        <v>18.647099999999998</v>
      </c>
      <c r="HX325" s="5">
        <f t="shared" ca="1" si="1579"/>
        <v>18.647099999999998</v>
      </c>
      <c r="HY325" s="5">
        <f t="shared" ca="1" si="1579"/>
        <v>0</v>
      </c>
      <c r="HZ325" s="5">
        <f t="shared" ca="1" si="1579"/>
        <v>0</v>
      </c>
      <c r="IA325" s="5">
        <f t="shared" ca="1" si="1579"/>
        <v>0</v>
      </c>
      <c r="IB325" s="5">
        <f t="shared" ca="1" si="1579"/>
        <v>0</v>
      </c>
      <c r="IC325" s="5">
        <f t="shared" ca="1" si="1579"/>
        <v>0</v>
      </c>
      <c r="ID325" s="5">
        <f t="shared" ca="1" si="1579"/>
        <v>0</v>
      </c>
      <c r="IE325" s="5">
        <f t="shared" ca="1" si="1579"/>
        <v>18.647099999999998</v>
      </c>
      <c r="IF325" s="5">
        <f t="shared" ca="1" si="1579"/>
        <v>0</v>
      </c>
      <c r="IG325" s="5">
        <f t="shared" ca="1" si="1579"/>
        <v>0</v>
      </c>
      <c r="IH325" s="5">
        <f t="shared" ca="1" si="1579"/>
        <v>0</v>
      </c>
      <c r="II325" s="5">
        <f t="shared" ca="1" si="1579"/>
        <v>0</v>
      </c>
      <c r="IJ325" s="5"/>
      <c r="IK325" s="5">
        <f t="shared" ca="1" si="1585"/>
        <v>355.30900000000003</v>
      </c>
      <c r="IL325" s="5">
        <f t="shared" ca="1" si="1585"/>
        <v>0.71272999999999997</v>
      </c>
      <c r="IM325" s="5">
        <f t="shared" ca="1" si="1585"/>
        <v>163.542</v>
      </c>
      <c r="IN325" s="5">
        <f t="shared" ca="1" si="1585"/>
        <v>154.77099999999999</v>
      </c>
      <c r="IO325" s="5">
        <f t="shared" ca="1" si="1585"/>
        <v>0</v>
      </c>
      <c r="IP325" s="5">
        <f t="shared" ca="1" si="1585"/>
        <v>0</v>
      </c>
      <c r="IQ325" s="5">
        <f t="shared" ca="1" si="1585"/>
        <v>7.2898800000000001</v>
      </c>
      <c r="IR325" s="5">
        <f t="shared" ca="1" si="1585"/>
        <v>28.9939</v>
      </c>
      <c r="IS325" s="5"/>
      <c r="IT325" s="19">
        <f t="shared" ref="IT325:IT328" ca="1" si="1706">((HG325*3.412)+(HW325*100))/$A325</f>
        <v>60.213138448396506</v>
      </c>
      <c r="IU325" s="19">
        <f t="shared" ref="IU325:IU328" ca="1" si="1707">((HH325*3.412)+(HX325*100))/$A325</f>
        <v>0.33891186012486252</v>
      </c>
      <c r="IV325" s="19">
        <f t="shared" ref="IV325:IV328" ca="1" si="1708">((HI325*3.412)+(HY325*100))/$A325</f>
        <v>15.481421724629911</v>
      </c>
      <c r="IW325" s="19">
        <f t="shared" ref="IW325:IW328" ca="1" si="1709">((HJ325*3.412)+(HZ325*100))/$A325</f>
        <v>18.390215210694194</v>
      </c>
      <c r="IX325" s="19">
        <f t="shared" ref="IX325:IX328" ca="1" si="1710">((HK325*3.412)+(IA325*100))/$A325</f>
        <v>0</v>
      </c>
      <c r="IY325" s="19">
        <f t="shared" ref="IY325:IY328" ca="1" si="1711">((HL325*3.412)+(IB325*100))/$A325</f>
        <v>0</v>
      </c>
      <c r="IZ325" s="19">
        <f t="shared" ref="IZ325:IZ328" ca="1" si="1712">((HM325*3.412)+(IC325*100))/$A325</f>
        <v>0.88535696331367408</v>
      </c>
      <c r="JA325" s="19">
        <f t="shared" ref="JA325:JA328" ca="1" si="1713">((HN325*3.412)+(ID325*100))/$A325</f>
        <v>3.3714061268072806</v>
      </c>
      <c r="JB325" s="19">
        <f t="shared" ref="JB325:JB328" ca="1" si="1714">((HO325*3.412)+(IE325*100))/$A325</f>
        <v>38.467262274970231</v>
      </c>
      <c r="JC325" s="19">
        <f t="shared" ref="JC325:JC328" ca="1" si="1715">((HP325*3.412)+(IF325*100))/$A325</f>
        <v>14.614476495124546</v>
      </c>
      <c r="JD325" s="19">
        <f t="shared" ref="JD325:JD328" ca="1" si="1716">((HQ325*3.412)+(IG325*100))/$A325</f>
        <v>7.1313996783017224</v>
      </c>
      <c r="JE325" s="19">
        <f t="shared" ref="JE325:JE328" ca="1" si="1717">((HR325*3.412)+(IH325*100))/$A325</f>
        <v>0</v>
      </c>
      <c r="JF325" s="19">
        <f t="shared" ref="JF325:JF328" ca="1" si="1718">((HS325*3.412)+(II325*100))/$A325</f>
        <v>0</v>
      </c>
      <c r="JG325" s="72">
        <f t="shared" ref="JG325:JG328" ca="1" si="1719">((HT325*3.412))/$A325</f>
        <v>0</v>
      </c>
      <c r="JH325" s="72">
        <f t="shared" ref="JH325:JH328" ca="1" si="1720">((HU325*3.412))/$A325</f>
        <v>0</v>
      </c>
      <c r="JI325" s="5"/>
      <c r="JJ325" s="5"/>
      <c r="JK325" s="5"/>
      <c r="JL325" s="5">
        <f t="shared" ca="1" si="1580"/>
        <v>96550.7</v>
      </c>
      <c r="JM325" s="5">
        <f t="shared" ca="1" si="1580"/>
        <v>0</v>
      </c>
      <c r="JN325" s="5">
        <f t="shared" ca="1" si="1580"/>
        <v>24964.7</v>
      </c>
      <c r="JO325" s="5">
        <f t="shared" ca="1" si="1580"/>
        <v>29655.3</v>
      </c>
      <c r="JP325" s="5">
        <f t="shared" ca="1" si="1580"/>
        <v>0</v>
      </c>
      <c r="JQ325" s="5">
        <f t="shared" ca="1" si="1580"/>
        <v>0</v>
      </c>
      <c r="JR325" s="5">
        <f t="shared" ca="1" si="1580"/>
        <v>1427.69</v>
      </c>
      <c r="JS325" s="5">
        <f t="shared" ca="1" si="1580"/>
        <v>5436.59</v>
      </c>
      <c r="JT325" s="5">
        <f t="shared" ca="1" si="1580"/>
        <v>61484.2</v>
      </c>
      <c r="JU325" s="5">
        <f t="shared" ca="1" si="1580"/>
        <v>23566.7</v>
      </c>
      <c r="JV325" s="5">
        <f t="shared" ca="1" si="1580"/>
        <v>11499.8</v>
      </c>
      <c r="JW325" s="5">
        <f t="shared" ca="1" si="1580"/>
        <v>0</v>
      </c>
      <c r="JX325" s="5">
        <f t="shared" ca="1" si="1580"/>
        <v>0</v>
      </c>
      <c r="JY325" s="5">
        <f t="shared" ca="1" si="1580"/>
        <v>0</v>
      </c>
      <c r="JZ325" s="5">
        <f t="shared" ca="1" si="1580"/>
        <v>0</v>
      </c>
      <c r="KA325" s="5"/>
      <c r="KB325" s="5">
        <f t="shared" ca="1" si="1581"/>
        <v>18.647099999999998</v>
      </c>
      <c r="KC325" s="5">
        <f t="shared" ca="1" si="1581"/>
        <v>18.647099999999998</v>
      </c>
      <c r="KD325" s="5">
        <f t="shared" ca="1" si="1581"/>
        <v>0</v>
      </c>
      <c r="KE325" s="5">
        <f t="shared" ca="1" si="1581"/>
        <v>0</v>
      </c>
      <c r="KF325" s="5">
        <f t="shared" ca="1" si="1581"/>
        <v>0</v>
      </c>
      <c r="KG325" s="5">
        <f t="shared" ca="1" si="1581"/>
        <v>0</v>
      </c>
      <c r="KH325" s="5">
        <f t="shared" ca="1" si="1581"/>
        <v>0</v>
      </c>
      <c r="KI325" s="5">
        <f t="shared" ca="1" si="1581"/>
        <v>0</v>
      </c>
      <c r="KJ325" s="5">
        <f t="shared" ca="1" si="1581"/>
        <v>18.647099999999998</v>
      </c>
      <c r="KK325" s="5">
        <f t="shared" ca="1" si="1581"/>
        <v>0</v>
      </c>
      <c r="KL325" s="5">
        <f t="shared" ca="1" si="1581"/>
        <v>0</v>
      </c>
      <c r="KM325" s="5">
        <f t="shared" ca="1" si="1581"/>
        <v>0</v>
      </c>
      <c r="KN325" s="5">
        <f t="shared" ca="1" si="1581"/>
        <v>0</v>
      </c>
      <c r="KO325" s="5"/>
      <c r="KP325" s="5">
        <f t="shared" ca="1" si="1586"/>
        <v>355.30900000000003</v>
      </c>
      <c r="KQ325" s="5">
        <f t="shared" ca="1" si="1586"/>
        <v>0.71272999999999997</v>
      </c>
      <c r="KR325" s="5">
        <f t="shared" ca="1" si="1586"/>
        <v>163.542</v>
      </c>
      <c r="KS325" s="5">
        <f t="shared" ca="1" si="1586"/>
        <v>154.77099999999999</v>
      </c>
      <c r="KT325" s="5">
        <f t="shared" ca="1" si="1586"/>
        <v>0</v>
      </c>
      <c r="KU325" s="5">
        <f t="shared" ca="1" si="1586"/>
        <v>0</v>
      </c>
      <c r="KV325" s="5">
        <f t="shared" ca="1" si="1586"/>
        <v>7.2898800000000001</v>
      </c>
      <c r="KW325" s="5">
        <f t="shared" ca="1" si="1586"/>
        <v>28.9939</v>
      </c>
      <c r="KX325" s="5"/>
      <c r="KY325" s="19">
        <f t="shared" ref="KY325:KY328" ca="1" si="1721">((JL325*3.412)+(KB325*100))/$A325</f>
        <v>60.213138448396506</v>
      </c>
      <c r="KZ325" s="19">
        <f t="shared" ref="KZ325:KZ328" ca="1" si="1722">((JM325*3.412)+(KC325*100))/$A325</f>
        <v>0.33891186012486252</v>
      </c>
      <c r="LA325" s="19">
        <f t="shared" ref="LA325:LA328" ca="1" si="1723">((JN325*3.412)+(KD325*100))/$A325</f>
        <v>15.481421724629911</v>
      </c>
      <c r="LB325" s="19">
        <f t="shared" ref="LB325:LB328" ca="1" si="1724">((JO325*3.412)+(KE325*100))/$A325</f>
        <v>18.390215210694194</v>
      </c>
      <c r="LC325" s="19">
        <f t="shared" ref="LC325:LC328" ca="1" si="1725">((JP325*3.412)+(KF325*100))/$A325</f>
        <v>0</v>
      </c>
      <c r="LD325" s="19">
        <f t="shared" ref="LD325:LD328" ca="1" si="1726">((JQ325*3.412)+(KG325*100))/$A325</f>
        <v>0</v>
      </c>
      <c r="LE325" s="19">
        <f t="shared" ref="LE325:LE328" ca="1" si="1727">((JR325*3.412)+(KH325*100))/$A325</f>
        <v>0.88535696331367408</v>
      </c>
      <c r="LF325" s="19">
        <f t="shared" ref="LF325:LF328" ca="1" si="1728">((JS325*3.412)+(KI325*100))/$A325</f>
        <v>3.3714061268072806</v>
      </c>
      <c r="LG325" s="19">
        <f t="shared" ref="LG325:LG328" ca="1" si="1729">((JT325*3.412)+(KJ325*100))/$A325</f>
        <v>38.467262274970231</v>
      </c>
      <c r="LH325" s="19">
        <f t="shared" ref="LH325:LH328" ca="1" si="1730">((JU325*3.412)+(KK325*100))/$A325</f>
        <v>14.614476495124546</v>
      </c>
      <c r="LI325" s="19">
        <f t="shared" ref="LI325:LI328" ca="1" si="1731">((JV325*3.412)+(KL325*100))/$A325</f>
        <v>7.1313996783017224</v>
      </c>
      <c r="LJ325" s="19">
        <f t="shared" ref="LJ325:LJ328" ca="1" si="1732">((JW325*3.412)+(KM325*100))/$A325</f>
        <v>0</v>
      </c>
      <c r="LK325" s="19">
        <f t="shared" ref="LK325:LK328" ca="1" si="1733">((JX325*3.412)+(KN325*100))/$A325</f>
        <v>0</v>
      </c>
      <c r="LL325" s="72">
        <f t="shared" ref="LL325:LL328" ca="1" si="1734">((JY325*3.412))/$A325</f>
        <v>0</v>
      </c>
      <c r="LM325" s="72">
        <f t="shared" ref="LM325:LM328" ca="1" si="1735">((JZ325*3.412))/$A325</f>
        <v>0</v>
      </c>
    </row>
    <row r="326" spans="1:325" ht="15" customHeight="1" outlineLevel="1" x14ac:dyDescent="0.3">
      <c r="A326" s="5">
        <f>IF('Old Results'!E306='New Results'!E306,'New Results'!E306,"0")</f>
        <v>5502.05</v>
      </c>
      <c r="B326" s="5">
        <f t="shared" si="1587"/>
        <v>212</v>
      </c>
      <c r="C326" s="27">
        <f t="shared" si="1252"/>
        <v>305</v>
      </c>
      <c r="D326" s="41" t="str">
        <f>'Old Results'!C306</f>
        <v>021216-OffSml-Office_SZHP</v>
      </c>
      <c r="E326" s="41" t="str">
        <f>'New Results'!C306</f>
        <v>021216-OffSml-Office_SZHP</v>
      </c>
      <c r="F326" s="5">
        <f t="shared" ca="1" si="1588"/>
        <v>0</v>
      </c>
      <c r="G326" s="5">
        <f t="shared" ca="1" si="1589"/>
        <v>0</v>
      </c>
      <c r="H326" s="5">
        <f t="shared" ca="1" si="1590"/>
        <v>0</v>
      </c>
      <c r="I326" s="5">
        <f t="shared" ca="1" si="1591"/>
        <v>0</v>
      </c>
      <c r="J326" s="5">
        <f t="shared" ca="1" si="1592"/>
        <v>0</v>
      </c>
      <c r="K326" s="5">
        <f t="shared" ca="1" si="1593"/>
        <v>0</v>
      </c>
      <c r="L326" s="5">
        <f t="shared" ca="1" si="1594"/>
        <v>0</v>
      </c>
      <c r="M326" s="5">
        <f t="shared" ca="1" si="1595"/>
        <v>0</v>
      </c>
      <c r="N326" s="5">
        <f t="shared" ca="1" si="1596"/>
        <v>0</v>
      </c>
      <c r="O326" s="5">
        <f t="shared" ca="1" si="1597"/>
        <v>0</v>
      </c>
      <c r="P326" s="5">
        <f t="shared" ca="1" si="1598"/>
        <v>0</v>
      </c>
      <c r="Q326" s="5">
        <f t="shared" ca="1" si="1599"/>
        <v>0</v>
      </c>
      <c r="R326" s="5">
        <f t="shared" ca="1" si="1600"/>
        <v>0</v>
      </c>
      <c r="S326" s="5">
        <f t="shared" ca="1" si="1601"/>
        <v>0</v>
      </c>
      <c r="T326" s="5">
        <f t="shared" ca="1" si="1602"/>
        <v>0</v>
      </c>
      <c r="U326" s="5">
        <f t="shared" ca="1" si="1603"/>
        <v>0</v>
      </c>
      <c r="V326" s="5">
        <f t="shared" ca="1" si="1604"/>
        <v>0</v>
      </c>
      <c r="W326" s="5">
        <f t="shared" ca="1" si="1605"/>
        <v>0</v>
      </c>
      <c r="X326" s="5">
        <f t="shared" ca="1" si="1606"/>
        <v>0</v>
      </c>
      <c r="Y326" s="5">
        <f t="shared" ca="1" si="1607"/>
        <v>0</v>
      </c>
      <c r="Z326" s="5">
        <f t="shared" ca="1" si="1608"/>
        <v>0</v>
      </c>
      <c r="AA326" s="5">
        <f t="shared" ca="1" si="1609"/>
        <v>0</v>
      </c>
      <c r="AB326" s="5">
        <f t="shared" ca="1" si="1610"/>
        <v>0</v>
      </c>
      <c r="AC326" s="5">
        <f t="shared" ca="1" si="1611"/>
        <v>0</v>
      </c>
      <c r="AD326" s="5">
        <f t="shared" ca="1" si="1612"/>
        <v>0</v>
      </c>
      <c r="AE326" s="5">
        <f t="shared" ca="1" si="1613"/>
        <v>0</v>
      </c>
      <c r="AF326" s="5">
        <f t="shared" ca="1" si="1614"/>
        <v>0</v>
      </c>
      <c r="AG326" s="5">
        <f t="shared" ca="1" si="1615"/>
        <v>0</v>
      </c>
      <c r="AH326" s="37">
        <f t="shared" ca="1" si="1616"/>
        <v>0</v>
      </c>
      <c r="AI326" s="37">
        <f t="shared" ca="1" si="1617"/>
        <v>0</v>
      </c>
      <c r="AJ326" s="37">
        <f t="shared" ca="1" si="1618"/>
        <v>0</v>
      </c>
      <c r="AK326" s="37">
        <f t="shared" ca="1" si="1619"/>
        <v>0</v>
      </c>
      <c r="AL326" s="37">
        <f t="shared" ca="1" si="1620"/>
        <v>0</v>
      </c>
      <c r="AM326" s="37">
        <f t="shared" ca="1" si="1621"/>
        <v>0</v>
      </c>
      <c r="AN326" s="37">
        <f t="shared" ca="1" si="1622"/>
        <v>0</v>
      </c>
      <c r="AO326" s="37">
        <f t="shared" ca="1" si="1623"/>
        <v>0</v>
      </c>
      <c r="AP326" s="33">
        <f t="shared" ca="1" si="1624"/>
        <v>50.884475858998009</v>
      </c>
      <c r="AQ326" s="33">
        <f t="shared" ca="1" si="1625"/>
        <v>50.884475858998009</v>
      </c>
      <c r="AR326" s="24">
        <f t="shared" ca="1" si="1626"/>
        <v>0</v>
      </c>
      <c r="AS326" s="34">
        <f t="shared" ca="1" si="1627"/>
        <v>242.934</v>
      </c>
      <c r="AT326" s="34">
        <f t="shared" ca="1" si="1628"/>
        <v>242.934</v>
      </c>
      <c r="AU326" s="45">
        <f t="shared" ca="1" si="1629"/>
        <v>0</v>
      </c>
      <c r="AV326" s="34">
        <f t="shared" ca="1" si="1630"/>
        <v>30.7</v>
      </c>
      <c r="AW326" s="34">
        <f t="shared" ca="1" si="1631"/>
        <v>30.7</v>
      </c>
      <c r="AX326" s="46">
        <f t="shared" ca="1" si="1632"/>
        <v>0</v>
      </c>
      <c r="AY326" s="5"/>
      <c r="AZ326" s="5">
        <f t="shared" ca="1" si="1633"/>
        <v>0</v>
      </c>
      <c r="BA326" s="5">
        <f t="shared" ca="1" si="1634"/>
        <v>0</v>
      </c>
      <c r="BB326" s="5">
        <f t="shared" ca="1" si="1635"/>
        <v>0</v>
      </c>
      <c r="BC326" s="5">
        <f t="shared" ca="1" si="1636"/>
        <v>0</v>
      </c>
      <c r="BD326" s="5">
        <f t="shared" ca="1" si="1637"/>
        <v>0</v>
      </c>
      <c r="BE326" s="5">
        <f t="shared" ca="1" si="1638"/>
        <v>0</v>
      </c>
      <c r="BF326" s="5">
        <f t="shared" ca="1" si="1639"/>
        <v>0</v>
      </c>
      <c r="BG326" s="5">
        <f t="shared" ca="1" si="1640"/>
        <v>0</v>
      </c>
      <c r="BH326" s="5">
        <f t="shared" ca="1" si="1641"/>
        <v>0</v>
      </c>
      <c r="BI326" s="5">
        <f t="shared" ca="1" si="1642"/>
        <v>0</v>
      </c>
      <c r="BJ326" s="5">
        <f t="shared" ca="1" si="1643"/>
        <v>0</v>
      </c>
      <c r="BK326" s="5">
        <f t="shared" ca="1" si="1644"/>
        <v>0</v>
      </c>
      <c r="BL326" s="5">
        <f t="shared" ca="1" si="1645"/>
        <v>0</v>
      </c>
      <c r="BM326" s="5">
        <f t="shared" ca="1" si="1646"/>
        <v>0</v>
      </c>
      <c r="BN326" s="5">
        <f t="shared" ca="1" si="1647"/>
        <v>0</v>
      </c>
      <c r="BO326" s="5">
        <f t="shared" ca="1" si="1648"/>
        <v>0</v>
      </c>
      <c r="BP326" s="5">
        <f t="shared" ca="1" si="1649"/>
        <v>0</v>
      </c>
      <c r="BQ326" s="5">
        <f t="shared" ca="1" si="1650"/>
        <v>0</v>
      </c>
      <c r="BR326" s="5">
        <f t="shared" ca="1" si="1651"/>
        <v>0</v>
      </c>
      <c r="BS326" s="5">
        <f t="shared" ca="1" si="1652"/>
        <v>0</v>
      </c>
      <c r="BT326" s="5">
        <f t="shared" ca="1" si="1653"/>
        <v>0</v>
      </c>
      <c r="BU326" s="5">
        <f t="shared" ca="1" si="1654"/>
        <v>0</v>
      </c>
      <c r="BV326" s="5">
        <f t="shared" ca="1" si="1655"/>
        <v>0</v>
      </c>
      <c r="BW326" s="5">
        <f t="shared" ca="1" si="1656"/>
        <v>0</v>
      </c>
      <c r="BX326" s="5">
        <f t="shared" ca="1" si="1657"/>
        <v>0</v>
      </c>
      <c r="BY326" s="5">
        <f t="shared" ca="1" si="1658"/>
        <v>0</v>
      </c>
      <c r="BZ326" s="5">
        <f t="shared" ca="1" si="1659"/>
        <v>0</v>
      </c>
      <c r="CA326" s="5">
        <f t="shared" ca="1" si="1660"/>
        <v>0</v>
      </c>
      <c r="CB326" s="37">
        <f t="shared" ca="1" si="1661"/>
        <v>0</v>
      </c>
      <c r="CC326" s="37">
        <f t="shared" ca="1" si="1662"/>
        <v>0</v>
      </c>
      <c r="CD326" s="37">
        <f t="shared" ca="1" si="1663"/>
        <v>0</v>
      </c>
      <c r="CE326" s="37">
        <f t="shared" ca="1" si="1664"/>
        <v>0</v>
      </c>
      <c r="CF326" s="37">
        <f t="shared" ca="1" si="1665"/>
        <v>0</v>
      </c>
      <c r="CG326" s="37">
        <f t="shared" ca="1" si="1666"/>
        <v>0</v>
      </c>
      <c r="CH326" s="37">
        <f t="shared" ca="1" si="1667"/>
        <v>0</v>
      </c>
      <c r="CI326" s="19">
        <f t="shared" ca="1" si="1668"/>
        <v>0</v>
      </c>
      <c r="CJ326" s="33">
        <f t="shared" ca="1" si="1669"/>
        <v>60.471533482974515</v>
      </c>
      <c r="CK326" s="33">
        <f t="shared" ca="1" si="1670"/>
        <v>60.471533482974515</v>
      </c>
      <c r="CL326" s="24">
        <f t="shared" ca="1" si="1671"/>
        <v>0</v>
      </c>
      <c r="CM326" s="34">
        <f t="shared" ca="1" si="1672"/>
        <v>273.666</v>
      </c>
      <c r="CN326" s="34">
        <f t="shared" ca="1" si="1673"/>
        <v>273.666</v>
      </c>
      <c r="CO326" s="45">
        <f t="shared" ca="1" si="1674"/>
        <v>0</v>
      </c>
      <c r="CP326" s="5"/>
      <c r="CR326" s="5">
        <f t="shared" ca="1" si="1300"/>
        <v>41</v>
      </c>
      <c r="CS326" s="5">
        <f t="shared" ca="1" si="1301"/>
        <v>40</v>
      </c>
      <c r="CT326" s="62">
        <f t="shared" ca="1" si="1675"/>
        <v>2.4390243902439046E-2</v>
      </c>
      <c r="CW326" s="5">
        <f t="shared" ca="1" si="1574"/>
        <v>82054.2</v>
      </c>
      <c r="CX326" s="5">
        <f t="shared" ca="1" si="1574"/>
        <v>4477.75</v>
      </c>
      <c r="CY326" s="5">
        <f t="shared" ca="1" si="1574"/>
        <v>11206.4</v>
      </c>
      <c r="CZ326" s="5">
        <f t="shared" ca="1" si="1574"/>
        <v>23915.3</v>
      </c>
      <c r="DA326" s="5">
        <f t="shared" ca="1" si="1574"/>
        <v>0</v>
      </c>
      <c r="DB326" s="5">
        <f t="shared" ca="1" si="1574"/>
        <v>0</v>
      </c>
      <c r="DC326" s="5">
        <f t="shared" ca="1" si="1574"/>
        <v>1862.72</v>
      </c>
      <c r="DD326" s="5">
        <f t="shared" ca="1" si="1574"/>
        <v>5525.47</v>
      </c>
      <c r="DE326" s="5">
        <f t="shared" ca="1" si="1574"/>
        <v>46987.7</v>
      </c>
      <c r="DF326" s="5">
        <f t="shared" ca="1" si="1574"/>
        <v>23566.7</v>
      </c>
      <c r="DG326" s="5">
        <f t="shared" ca="1" si="1574"/>
        <v>11499.8</v>
      </c>
      <c r="DH326" s="5">
        <f t="shared" ca="1" si="1574"/>
        <v>0</v>
      </c>
      <c r="DI326" s="5">
        <f t="shared" ca="1" si="1574"/>
        <v>0</v>
      </c>
      <c r="DJ326" s="5">
        <f t="shared" ca="1" si="1574"/>
        <v>0</v>
      </c>
      <c r="DK326" s="5">
        <f t="shared" ca="1" si="1574"/>
        <v>0</v>
      </c>
      <c r="DL326" s="5"/>
      <c r="DM326" s="5">
        <f t="shared" ca="1" si="1575"/>
        <v>0</v>
      </c>
      <c r="DN326" s="5">
        <f t="shared" ca="1" si="1575"/>
        <v>0</v>
      </c>
      <c r="DO326" s="5">
        <f t="shared" ca="1" si="1575"/>
        <v>0</v>
      </c>
      <c r="DP326" s="5">
        <f t="shared" ca="1" si="1575"/>
        <v>0</v>
      </c>
      <c r="DQ326" s="5">
        <f t="shared" ca="1" si="1575"/>
        <v>0</v>
      </c>
      <c r="DR326" s="5">
        <f t="shared" ca="1" si="1575"/>
        <v>0</v>
      </c>
      <c r="DS326" s="5">
        <f t="shared" ca="1" si="1575"/>
        <v>0</v>
      </c>
      <c r="DT326" s="5">
        <f t="shared" ca="1" si="1575"/>
        <v>0</v>
      </c>
      <c r="DU326" s="5">
        <f t="shared" ca="1" si="1575"/>
        <v>0</v>
      </c>
      <c r="DV326" s="5">
        <f t="shared" ca="1" si="1575"/>
        <v>0</v>
      </c>
      <c r="DW326" s="5">
        <f t="shared" ca="1" si="1575"/>
        <v>0</v>
      </c>
      <c r="DX326" s="5">
        <f t="shared" ca="1" si="1575"/>
        <v>0</v>
      </c>
      <c r="DY326" s="5">
        <f t="shared" ca="1" si="1575"/>
        <v>0</v>
      </c>
      <c r="DZ326" s="5"/>
      <c r="EA326" s="5">
        <f t="shared" ca="1" si="1583"/>
        <v>242.934</v>
      </c>
      <c r="EB326" s="5">
        <f t="shared" ca="1" si="1583"/>
        <v>23.482099999999999</v>
      </c>
      <c r="EC326" s="5">
        <f t="shared" ca="1" si="1583"/>
        <v>60.344999999999999</v>
      </c>
      <c r="ED326" s="5">
        <f t="shared" ca="1" si="1583"/>
        <v>121.639</v>
      </c>
      <c r="EE326" s="5">
        <f t="shared" ca="1" si="1583"/>
        <v>0</v>
      </c>
      <c r="EF326" s="5">
        <f t="shared" ca="1" si="1583"/>
        <v>0</v>
      </c>
      <c r="EG326" s="5">
        <f t="shared" ca="1" si="1583"/>
        <v>9.2128499999999995</v>
      </c>
      <c r="EH326" s="5">
        <f t="shared" ca="1" si="1583"/>
        <v>28.255099999999999</v>
      </c>
      <c r="EI326" s="5"/>
      <c r="EJ326" s="19">
        <f t="shared" ca="1" si="1676"/>
        <v>50.884475858998009</v>
      </c>
      <c r="EK326" s="19">
        <f t="shared" ca="1" si="1677"/>
        <v>2.776798284275861</v>
      </c>
      <c r="EL326" s="19">
        <f t="shared" ca="1" si="1678"/>
        <v>6.9494528039548893</v>
      </c>
      <c r="EM326" s="19">
        <f t="shared" ca="1" si="1679"/>
        <v>14.830654683254423</v>
      </c>
      <c r="EN326" s="19">
        <f t="shared" ca="1" si="1680"/>
        <v>0</v>
      </c>
      <c r="EO326" s="19">
        <f t="shared" ca="1" si="1681"/>
        <v>0</v>
      </c>
      <c r="EP326" s="19">
        <f t="shared" ca="1" si="1682"/>
        <v>1.1551332030788524</v>
      </c>
      <c r="EQ326" s="19">
        <f t="shared" ca="1" si="1683"/>
        <v>3.4265235030579513</v>
      </c>
      <c r="ER326" s="19">
        <f t="shared" ca="1" si="1684"/>
        <v>29.138599685571741</v>
      </c>
      <c r="ES326" s="19">
        <f t="shared" ca="1" si="1685"/>
        <v>14.614476495124546</v>
      </c>
      <c r="ET326" s="19">
        <f t="shared" ca="1" si="1686"/>
        <v>7.1313996783017224</v>
      </c>
      <c r="EU326" s="19">
        <f t="shared" ca="1" si="1687"/>
        <v>0</v>
      </c>
      <c r="EV326" s="19">
        <f t="shared" ca="1" si="1688"/>
        <v>0</v>
      </c>
      <c r="EW326" s="72">
        <f t="shared" ca="1" si="1689"/>
        <v>0</v>
      </c>
      <c r="EX326" s="72">
        <f t="shared" ca="1" si="1690"/>
        <v>0</v>
      </c>
      <c r="EY326" s="5"/>
      <c r="EZ326" s="5"/>
      <c r="FA326" s="5"/>
      <c r="FB326" s="5">
        <f t="shared" ca="1" si="1576"/>
        <v>82054.2</v>
      </c>
      <c r="FC326" s="5">
        <f t="shared" ca="1" si="1576"/>
        <v>4477.75</v>
      </c>
      <c r="FD326" s="5">
        <f t="shared" ca="1" si="1576"/>
        <v>11206.4</v>
      </c>
      <c r="FE326" s="5">
        <f t="shared" ca="1" si="1576"/>
        <v>23915.3</v>
      </c>
      <c r="FF326" s="5">
        <f t="shared" ca="1" si="1576"/>
        <v>0</v>
      </c>
      <c r="FG326" s="5">
        <f t="shared" ca="1" si="1576"/>
        <v>0</v>
      </c>
      <c r="FH326" s="5">
        <f t="shared" ca="1" si="1576"/>
        <v>1862.72</v>
      </c>
      <c r="FI326" s="5">
        <f t="shared" ca="1" si="1576"/>
        <v>5525.47</v>
      </c>
      <c r="FJ326" s="5">
        <f t="shared" ca="1" si="1576"/>
        <v>46987.7</v>
      </c>
      <c r="FK326" s="5">
        <f t="shared" ca="1" si="1576"/>
        <v>23566.7</v>
      </c>
      <c r="FL326" s="5">
        <f t="shared" ca="1" si="1576"/>
        <v>11499.8</v>
      </c>
      <c r="FM326" s="5">
        <f t="shared" ca="1" si="1576"/>
        <v>0</v>
      </c>
      <c r="FN326" s="5">
        <f t="shared" ca="1" si="1576"/>
        <v>0</v>
      </c>
      <c r="FO326" s="5">
        <f t="shared" ca="1" si="1576"/>
        <v>0</v>
      </c>
      <c r="FP326" s="5">
        <f t="shared" ca="1" si="1576"/>
        <v>0</v>
      </c>
      <c r="FQ326" s="5"/>
      <c r="FR326" s="5">
        <f t="shared" ca="1" si="1577"/>
        <v>0</v>
      </c>
      <c r="FS326" s="5">
        <f t="shared" ca="1" si="1577"/>
        <v>0</v>
      </c>
      <c r="FT326" s="5">
        <f t="shared" ca="1" si="1577"/>
        <v>0</v>
      </c>
      <c r="FU326" s="5">
        <f t="shared" ca="1" si="1577"/>
        <v>0</v>
      </c>
      <c r="FV326" s="5">
        <f t="shared" ca="1" si="1577"/>
        <v>0</v>
      </c>
      <c r="FW326" s="5">
        <f t="shared" ca="1" si="1577"/>
        <v>0</v>
      </c>
      <c r="FX326" s="5">
        <f t="shared" ca="1" si="1577"/>
        <v>0</v>
      </c>
      <c r="FY326" s="5">
        <f t="shared" ca="1" si="1577"/>
        <v>0</v>
      </c>
      <c r="FZ326" s="5">
        <f t="shared" ca="1" si="1577"/>
        <v>0</v>
      </c>
      <c r="GA326" s="5">
        <f t="shared" ca="1" si="1577"/>
        <v>0</v>
      </c>
      <c r="GB326" s="5">
        <f t="shared" ca="1" si="1577"/>
        <v>0</v>
      </c>
      <c r="GC326" s="5">
        <f t="shared" ca="1" si="1577"/>
        <v>0</v>
      </c>
      <c r="GD326" s="5">
        <f t="shared" ca="1" si="1577"/>
        <v>0</v>
      </c>
      <c r="GE326" s="5"/>
      <c r="GF326" s="5">
        <f t="shared" ca="1" si="1584"/>
        <v>242.934</v>
      </c>
      <c r="GG326" s="5">
        <f t="shared" ca="1" si="1584"/>
        <v>23.482099999999999</v>
      </c>
      <c r="GH326" s="5">
        <f t="shared" ca="1" si="1584"/>
        <v>60.344999999999999</v>
      </c>
      <c r="GI326" s="5">
        <f t="shared" ca="1" si="1584"/>
        <v>121.639</v>
      </c>
      <c r="GJ326" s="5">
        <f t="shared" ca="1" si="1584"/>
        <v>0</v>
      </c>
      <c r="GK326" s="5">
        <f t="shared" ca="1" si="1584"/>
        <v>0</v>
      </c>
      <c r="GL326" s="5">
        <f t="shared" ca="1" si="1584"/>
        <v>9.2128499999999995</v>
      </c>
      <c r="GM326" s="5">
        <f t="shared" ca="1" si="1584"/>
        <v>28.255099999999999</v>
      </c>
      <c r="GN326" s="5"/>
      <c r="GO326" s="19">
        <f t="shared" ca="1" si="1691"/>
        <v>50.884475858998009</v>
      </c>
      <c r="GP326" s="19">
        <f t="shared" ca="1" si="1692"/>
        <v>2.776798284275861</v>
      </c>
      <c r="GQ326" s="19">
        <f t="shared" ca="1" si="1693"/>
        <v>6.9494528039548893</v>
      </c>
      <c r="GR326" s="19">
        <f t="shared" ca="1" si="1694"/>
        <v>14.830654683254423</v>
      </c>
      <c r="GS326" s="19">
        <f t="shared" ca="1" si="1695"/>
        <v>0</v>
      </c>
      <c r="GT326" s="19">
        <f t="shared" ca="1" si="1696"/>
        <v>0</v>
      </c>
      <c r="GU326" s="19">
        <f t="shared" ca="1" si="1697"/>
        <v>1.1551332030788524</v>
      </c>
      <c r="GV326" s="19">
        <f t="shared" ca="1" si="1698"/>
        <v>3.4265235030579513</v>
      </c>
      <c r="GW326" s="19">
        <f t="shared" ca="1" si="1699"/>
        <v>29.138599685571741</v>
      </c>
      <c r="GX326" s="19">
        <f t="shared" ca="1" si="1700"/>
        <v>14.614476495124546</v>
      </c>
      <c r="GY326" s="19">
        <f t="shared" ca="1" si="1701"/>
        <v>7.1313996783017224</v>
      </c>
      <c r="GZ326" s="19">
        <f t="shared" ca="1" si="1702"/>
        <v>0</v>
      </c>
      <c r="HA326" s="19">
        <f t="shared" ca="1" si="1703"/>
        <v>0</v>
      </c>
      <c r="HB326" s="72">
        <f t="shared" ca="1" si="1704"/>
        <v>0</v>
      </c>
      <c r="HC326" s="72">
        <f t="shared" ca="1" si="1705"/>
        <v>0</v>
      </c>
      <c r="HD326" s="5"/>
      <c r="HE326" s="5"/>
      <c r="HF326" s="5"/>
      <c r="HG326" s="5">
        <f t="shared" ca="1" si="1578"/>
        <v>84403.4</v>
      </c>
      <c r="HH326" s="5">
        <f t="shared" ca="1" si="1578"/>
        <v>0</v>
      </c>
      <c r="HI326" s="5">
        <f t="shared" ca="1" si="1578"/>
        <v>12122.3</v>
      </c>
      <c r="HJ326" s="5">
        <f t="shared" ca="1" si="1578"/>
        <v>29826.400000000001</v>
      </c>
      <c r="HK326" s="5">
        <f t="shared" ca="1" si="1578"/>
        <v>0</v>
      </c>
      <c r="HL326" s="5">
        <f t="shared" ca="1" si="1578"/>
        <v>0</v>
      </c>
      <c r="HM326" s="5">
        <f t="shared" ca="1" si="1578"/>
        <v>1862.72</v>
      </c>
      <c r="HN326" s="5">
        <f t="shared" ca="1" si="1578"/>
        <v>5525.47</v>
      </c>
      <c r="HO326" s="5">
        <f t="shared" ca="1" si="1578"/>
        <v>49336.9</v>
      </c>
      <c r="HP326" s="5">
        <f t="shared" ca="1" si="1578"/>
        <v>23566.7</v>
      </c>
      <c r="HQ326" s="5">
        <f t="shared" ca="1" si="1578"/>
        <v>11499.8</v>
      </c>
      <c r="HR326" s="5">
        <f t="shared" ca="1" si="1578"/>
        <v>0</v>
      </c>
      <c r="HS326" s="5">
        <f t="shared" ca="1" si="1578"/>
        <v>0</v>
      </c>
      <c r="HT326" s="5">
        <f t="shared" ca="1" si="1578"/>
        <v>0</v>
      </c>
      <c r="HU326" s="5">
        <f t="shared" ca="1" si="1578"/>
        <v>0</v>
      </c>
      <c r="HV326" s="5"/>
      <c r="HW326" s="5">
        <f t="shared" ca="1" si="1579"/>
        <v>447.33</v>
      </c>
      <c r="HX326" s="5">
        <f t="shared" ca="1" si="1579"/>
        <v>447.33</v>
      </c>
      <c r="HY326" s="5">
        <f t="shared" ca="1" si="1579"/>
        <v>0</v>
      </c>
      <c r="HZ326" s="5">
        <f t="shared" ca="1" si="1579"/>
        <v>0</v>
      </c>
      <c r="IA326" s="5">
        <f t="shared" ca="1" si="1579"/>
        <v>0</v>
      </c>
      <c r="IB326" s="5">
        <f t="shared" ca="1" si="1579"/>
        <v>0</v>
      </c>
      <c r="IC326" s="5">
        <f t="shared" ca="1" si="1579"/>
        <v>0</v>
      </c>
      <c r="ID326" s="5">
        <f t="shared" ca="1" si="1579"/>
        <v>0</v>
      </c>
      <c r="IE326" s="5">
        <f t="shared" ca="1" si="1579"/>
        <v>447.33</v>
      </c>
      <c r="IF326" s="5">
        <f t="shared" ca="1" si="1579"/>
        <v>0</v>
      </c>
      <c r="IG326" s="5">
        <f t="shared" ca="1" si="1579"/>
        <v>0</v>
      </c>
      <c r="IH326" s="5">
        <f t="shared" ca="1" si="1579"/>
        <v>0</v>
      </c>
      <c r="II326" s="5">
        <f t="shared" ca="1" si="1579"/>
        <v>0</v>
      </c>
      <c r="IJ326" s="5"/>
      <c r="IK326" s="5">
        <f t="shared" ca="1" si="1585"/>
        <v>273.666</v>
      </c>
      <c r="IL326" s="5">
        <f t="shared" ca="1" si="1585"/>
        <v>16.8659</v>
      </c>
      <c r="IM326" s="5">
        <f t="shared" ca="1" si="1585"/>
        <v>67.320700000000002</v>
      </c>
      <c r="IN326" s="5">
        <f t="shared" ca="1" si="1585"/>
        <v>152.011</v>
      </c>
      <c r="IO326" s="5">
        <f t="shared" ca="1" si="1585"/>
        <v>0</v>
      </c>
      <c r="IP326" s="5">
        <f t="shared" ca="1" si="1585"/>
        <v>0</v>
      </c>
      <c r="IQ326" s="5">
        <f t="shared" ca="1" si="1585"/>
        <v>9.2133699999999994</v>
      </c>
      <c r="IR326" s="5">
        <f t="shared" ca="1" si="1585"/>
        <v>28.255099999999999</v>
      </c>
      <c r="IS326" s="5"/>
      <c r="IT326" s="19">
        <f t="shared" ca="1" si="1706"/>
        <v>60.471533482974515</v>
      </c>
      <c r="IU326" s="19">
        <f t="shared" ca="1" si="1707"/>
        <v>8.1302423642097033</v>
      </c>
      <c r="IV326" s="19">
        <f t="shared" ca="1" si="1708"/>
        <v>7.5174321571050777</v>
      </c>
      <c r="IW326" s="19">
        <f t="shared" ca="1" si="1709"/>
        <v>18.496319880771711</v>
      </c>
      <c r="IX326" s="19">
        <f t="shared" ca="1" si="1710"/>
        <v>0</v>
      </c>
      <c r="IY326" s="19">
        <f t="shared" ca="1" si="1711"/>
        <v>0</v>
      </c>
      <c r="IZ326" s="19">
        <f t="shared" ca="1" si="1712"/>
        <v>1.1551332030788524</v>
      </c>
      <c r="JA326" s="19">
        <f t="shared" ca="1" si="1713"/>
        <v>3.4265235030579513</v>
      </c>
      <c r="JB326" s="19">
        <f t="shared" ca="1" si="1714"/>
        <v>38.725657309548254</v>
      </c>
      <c r="JC326" s="19">
        <f t="shared" ca="1" si="1715"/>
        <v>14.614476495124546</v>
      </c>
      <c r="JD326" s="19">
        <f t="shared" ca="1" si="1716"/>
        <v>7.1313996783017224</v>
      </c>
      <c r="JE326" s="19">
        <f t="shared" ca="1" si="1717"/>
        <v>0</v>
      </c>
      <c r="JF326" s="19">
        <f t="shared" ca="1" si="1718"/>
        <v>0</v>
      </c>
      <c r="JG326" s="72">
        <f t="shared" ca="1" si="1719"/>
        <v>0</v>
      </c>
      <c r="JH326" s="72">
        <f t="shared" ca="1" si="1720"/>
        <v>0</v>
      </c>
      <c r="JI326" s="5"/>
      <c r="JJ326" s="5"/>
      <c r="JK326" s="5"/>
      <c r="JL326" s="5">
        <f t="shared" ca="1" si="1580"/>
        <v>84403.4</v>
      </c>
      <c r="JM326" s="5">
        <f t="shared" ca="1" si="1580"/>
        <v>0</v>
      </c>
      <c r="JN326" s="5">
        <f t="shared" ca="1" si="1580"/>
        <v>12122.3</v>
      </c>
      <c r="JO326" s="5">
        <f t="shared" ca="1" si="1580"/>
        <v>29826.400000000001</v>
      </c>
      <c r="JP326" s="5">
        <f t="shared" ca="1" si="1580"/>
        <v>0</v>
      </c>
      <c r="JQ326" s="5">
        <f t="shared" ca="1" si="1580"/>
        <v>0</v>
      </c>
      <c r="JR326" s="5">
        <f t="shared" ca="1" si="1580"/>
        <v>1862.72</v>
      </c>
      <c r="JS326" s="5">
        <f t="shared" ca="1" si="1580"/>
        <v>5525.47</v>
      </c>
      <c r="JT326" s="5">
        <f t="shared" ca="1" si="1580"/>
        <v>49336.9</v>
      </c>
      <c r="JU326" s="5">
        <f t="shared" ca="1" si="1580"/>
        <v>23566.7</v>
      </c>
      <c r="JV326" s="5">
        <f t="shared" ca="1" si="1580"/>
        <v>11499.8</v>
      </c>
      <c r="JW326" s="5">
        <f t="shared" ca="1" si="1580"/>
        <v>0</v>
      </c>
      <c r="JX326" s="5">
        <f t="shared" ca="1" si="1580"/>
        <v>0</v>
      </c>
      <c r="JY326" s="5">
        <f t="shared" ca="1" si="1580"/>
        <v>0</v>
      </c>
      <c r="JZ326" s="5">
        <f t="shared" ca="1" si="1580"/>
        <v>0</v>
      </c>
      <c r="KA326" s="5"/>
      <c r="KB326" s="5">
        <f t="shared" ca="1" si="1581"/>
        <v>447.33</v>
      </c>
      <c r="KC326" s="5">
        <f t="shared" ca="1" si="1581"/>
        <v>447.33</v>
      </c>
      <c r="KD326" s="5">
        <f t="shared" ca="1" si="1581"/>
        <v>0</v>
      </c>
      <c r="KE326" s="5">
        <f t="shared" ca="1" si="1581"/>
        <v>0</v>
      </c>
      <c r="KF326" s="5">
        <f t="shared" ca="1" si="1581"/>
        <v>0</v>
      </c>
      <c r="KG326" s="5">
        <f t="shared" ca="1" si="1581"/>
        <v>0</v>
      </c>
      <c r="KH326" s="5">
        <f t="shared" ca="1" si="1581"/>
        <v>0</v>
      </c>
      <c r="KI326" s="5">
        <f t="shared" ca="1" si="1581"/>
        <v>0</v>
      </c>
      <c r="KJ326" s="5">
        <f t="shared" ca="1" si="1581"/>
        <v>447.33</v>
      </c>
      <c r="KK326" s="5">
        <f t="shared" ca="1" si="1581"/>
        <v>0</v>
      </c>
      <c r="KL326" s="5">
        <f t="shared" ca="1" si="1581"/>
        <v>0</v>
      </c>
      <c r="KM326" s="5">
        <f t="shared" ca="1" si="1581"/>
        <v>0</v>
      </c>
      <c r="KN326" s="5">
        <f t="shared" ca="1" si="1581"/>
        <v>0</v>
      </c>
      <c r="KO326" s="5"/>
      <c r="KP326" s="5">
        <f t="shared" ca="1" si="1586"/>
        <v>273.666</v>
      </c>
      <c r="KQ326" s="5">
        <f t="shared" ca="1" si="1586"/>
        <v>16.8659</v>
      </c>
      <c r="KR326" s="5">
        <f t="shared" ca="1" si="1586"/>
        <v>67.320700000000002</v>
      </c>
      <c r="KS326" s="5">
        <f t="shared" ca="1" si="1586"/>
        <v>152.011</v>
      </c>
      <c r="KT326" s="5">
        <f t="shared" ca="1" si="1586"/>
        <v>0</v>
      </c>
      <c r="KU326" s="5">
        <f t="shared" ca="1" si="1586"/>
        <v>0</v>
      </c>
      <c r="KV326" s="5">
        <f t="shared" ca="1" si="1586"/>
        <v>9.2133699999999994</v>
      </c>
      <c r="KW326" s="5">
        <f t="shared" ca="1" si="1586"/>
        <v>28.255099999999999</v>
      </c>
      <c r="KX326" s="5"/>
      <c r="KY326" s="19">
        <f t="shared" ca="1" si="1721"/>
        <v>60.471533482974515</v>
      </c>
      <c r="KZ326" s="19">
        <f t="shared" ca="1" si="1722"/>
        <v>8.1302423642097033</v>
      </c>
      <c r="LA326" s="19">
        <f t="shared" ca="1" si="1723"/>
        <v>7.5174321571050777</v>
      </c>
      <c r="LB326" s="19">
        <f t="shared" ca="1" si="1724"/>
        <v>18.496319880771711</v>
      </c>
      <c r="LC326" s="19">
        <f t="shared" ca="1" si="1725"/>
        <v>0</v>
      </c>
      <c r="LD326" s="19">
        <f t="shared" ca="1" si="1726"/>
        <v>0</v>
      </c>
      <c r="LE326" s="19">
        <f t="shared" ca="1" si="1727"/>
        <v>1.1551332030788524</v>
      </c>
      <c r="LF326" s="19">
        <f t="shared" ca="1" si="1728"/>
        <v>3.4265235030579513</v>
      </c>
      <c r="LG326" s="19">
        <f t="shared" ca="1" si="1729"/>
        <v>38.725657309548254</v>
      </c>
      <c r="LH326" s="19">
        <f t="shared" ca="1" si="1730"/>
        <v>14.614476495124546</v>
      </c>
      <c r="LI326" s="19">
        <f t="shared" ca="1" si="1731"/>
        <v>7.1313996783017224</v>
      </c>
      <c r="LJ326" s="19">
        <f t="shared" ca="1" si="1732"/>
        <v>0</v>
      </c>
      <c r="LK326" s="19">
        <f t="shared" ca="1" si="1733"/>
        <v>0</v>
      </c>
      <c r="LL326" s="72">
        <f t="shared" ca="1" si="1734"/>
        <v>0</v>
      </c>
      <c r="LM326" s="72">
        <f t="shared" ca="1" si="1735"/>
        <v>0</v>
      </c>
    </row>
    <row r="327" spans="1:325" ht="15" customHeight="1" x14ac:dyDescent="0.3">
      <c r="A327" s="5">
        <f>IF('Old Results'!E307='New Results'!E307,'New Results'!E307,"0")</f>
        <v>0</v>
      </c>
      <c r="B327" s="5">
        <f t="shared" si="1587"/>
        <v>0</v>
      </c>
      <c r="C327" s="27">
        <f t="shared" si="1252"/>
        <v>306</v>
      </c>
      <c r="D327" s="41">
        <f>'Old Results'!C307</f>
        <v>0</v>
      </c>
      <c r="E327" s="41">
        <f>'New Results'!C307</f>
        <v>0</v>
      </c>
      <c r="F327" s="5">
        <f t="shared" ca="1" si="1588"/>
        <v>0</v>
      </c>
      <c r="G327" s="5">
        <f t="shared" ca="1" si="1589"/>
        <v>0</v>
      </c>
      <c r="H327" s="5">
        <f t="shared" ca="1" si="1590"/>
        <v>0</v>
      </c>
      <c r="I327" s="5">
        <f t="shared" ca="1" si="1591"/>
        <v>0</v>
      </c>
      <c r="J327" s="5">
        <f t="shared" ca="1" si="1592"/>
        <v>0</v>
      </c>
      <c r="K327" s="5">
        <f t="shared" ca="1" si="1593"/>
        <v>0</v>
      </c>
      <c r="L327" s="5">
        <f t="shared" ca="1" si="1594"/>
        <v>0</v>
      </c>
      <c r="M327" s="5">
        <f t="shared" ca="1" si="1595"/>
        <v>0</v>
      </c>
      <c r="N327" s="5">
        <f t="shared" ca="1" si="1596"/>
        <v>0</v>
      </c>
      <c r="O327" s="5">
        <f t="shared" ca="1" si="1597"/>
        <v>0</v>
      </c>
      <c r="P327" s="5">
        <f t="shared" ca="1" si="1598"/>
        <v>0</v>
      </c>
      <c r="Q327" s="5">
        <f t="shared" ca="1" si="1599"/>
        <v>0</v>
      </c>
      <c r="R327" s="5">
        <f t="shared" ca="1" si="1600"/>
        <v>0</v>
      </c>
      <c r="S327" s="5">
        <f t="shared" ca="1" si="1601"/>
        <v>0</v>
      </c>
      <c r="T327" s="5">
        <f t="shared" ca="1" si="1602"/>
        <v>0</v>
      </c>
      <c r="U327" s="5">
        <f t="shared" ca="1" si="1603"/>
        <v>0</v>
      </c>
      <c r="V327" s="5">
        <f t="shared" ca="1" si="1604"/>
        <v>0</v>
      </c>
      <c r="W327" s="5">
        <f t="shared" ca="1" si="1605"/>
        <v>0</v>
      </c>
      <c r="X327" s="5">
        <f t="shared" ca="1" si="1606"/>
        <v>0</v>
      </c>
      <c r="Y327" s="5">
        <f t="shared" ca="1" si="1607"/>
        <v>0</v>
      </c>
      <c r="Z327" s="5">
        <f t="shared" ca="1" si="1608"/>
        <v>0</v>
      </c>
      <c r="AA327" s="5">
        <f t="shared" ca="1" si="1609"/>
        <v>0</v>
      </c>
      <c r="AB327" s="5">
        <f t="shared" ca="1" si="1610"/>
        <v>0</v>
      </c>
      <c r="AC327" s="5">
        <f t="shared" ca="1" si="1611"/>
        <v>0</v>
      </c>
      <c r="AD327" s="5">
        <f t="shared" ca="1" si="1612"/>
        <v>0</v>
      </c>
      <c r="AE327" s="5">
        <f t="shared" ca="1" si="1613"/>
        <v>0</v>
      </c>
      <c r="AF327" s="5">
        <f t="shared" ca="1" si="1614"/>
        <v>0</v>
      </c>
      <c r="AG327" s="5">
        <f t="shared" ca="1" si="1615"/>
        <v>0</v>
      </c>
      <c r="AH327" s="37">
        <f t="shared" ca="1" si="1616"/>
        <v>0</v>
      </c>
      <c r="AI327" s="37">
        <f t="shared" ca="1" si="1617"/>
        <v>0</v>
      </c>
      <c r="AJ327" s="37">
        <f t="shared" ca="1" si="1618"/>
        <v>0</v>
      </c>
      <c r="AK327" s="37">
        <f t="shared" ca="1" si="1619"/>
        <v>0</v>
      </c>
      <c r="AL327" s="37">
        <f t="shared" ca="1" si="1620"/>
        <v>0</v>
      </c>
      <c r="AM327" s="37">
        <f t="shared" ca="1" si="1621"/>
        <v>0</v>
      </c>
      <c r="AN327" s="37">
        <f t="shared" ca="1" si="1622"/>
        <v>0</v>
      </c>
      <c r="AO327" s="37">
        <f t="shared" ca="1" si="1623"/>
        <v>0</v>
      </c>
      <c r="AP327" s="33">
        <f t="shared" ca="1" si="1624"/>
        <v>0</v>
      </c>
      <c r="AQ327" s="33">
        <f t="shared" ca="1" si="1625"/>
        <v>0</v>
      </c>
      <c r="AR327" s="24">
        <f t="shared" ca="1" si="1626"/>
        <v>0</v>
      </c>
      <c r="AS327" s="34">
        <f t="shared" ca="1" si="1627"/>
        <v>0</v>
      </c>
      <c r="AT327" s="34">
        <f t="shared" ca="1" si="1628"/>
        <v>0</v>
      </c>
      <c r="AU327" s="45">
        <f t="shared" ca="1" si="1629"/>
        <v>0</v>
      </c>
      <c r="AV327" s="34">
        <f t="shared" ca="1" si="1630"/>
        <v>0</v>
      </c>
      <c r="AW327" s="34">
        <f t="shared" ca="1" si="1631"/>
        <v>0</v>
      </c>
      <c r="AX327" s="46">
        <f t="shared" ca="1" si="1632"/>
        <v>0</v>
      </c>
      <c r="AY327" s="5"/>
      <c r="AZ327" s="5">
        <f t="shared" ca="1" si="1633"/>
        <v>0</v>
      </c>
      <c r="BA327" s="5">
        <f t="shared" ca="1" si="1634"/>
        <v>0</v>
      </c>
      <c r="BB327" s="5">
        <f t="shared" ca="1" si="1635"/>
        <v>0</v>
      </c>
      <c r="BC327" s="5">
        <f t="shared" ca="1" si="1636"/>
        <v>0</v>
      </c>
      <c r="BD327" s="5">
        <f t="shared" ca="1" si="1637"/>
        <v>0</v>
      </c>
      <c r="BE327" s="5">
        <f t="shared" ca="1" si="1638"/>
        <v>0</v>
      </c>
      <c r="BF327" s="5">
        <f t="shared" ca="1" si="1639"/>
        <v>0</v>
      </c>
      <c r="BG327" s="5">
        <f t="shared" ca="1" si="1640"/>
        <v>0</v>
      </c>
      <c r="BH327" s="5">
        <f t="shared" ca="1" si="1641"/>
        <v>0</v>
      </c>
      <c r="BI327" s="5">
        <f t="shared" ca="1" si="1642"/>
        <v>0</v>
      </c>
      <c r="BJ327" s="5">
        <f t="shared" ca="1" si="1643"/>
        <v>0</v>
      </c>
      <c r="BK327" s="5">
        <f t="shared" ca="1" si="1644"/>
        <v>0</v>
      </c>
      <c r="BL327" s="5">
        <f t="shared" ca="1" si="1645"/>
        <v>0</v>
      </c>
      <c r="BM327" s="5">
        <f t="shared" ca="1" si="1646"/>
        <v>0</v>
      </c>
      <c r="BN327" s="5">
        <f t="shared" ca="1" si="1647"/>
        <v>0</v>
      </c>
      <c r="BO327" s="5">
        <f t="shared" ca="1" si="1648"/>
        <v>0</v>
      </c>
      <c r="BP327" s="5">
        <f t="shared" ca="1" si="1649"/>
        <v>0</v>
      </c>
      <c r="BQ327" s="5">
        <f t="shared" ca="1" si="1650"/>
        <v>0</v>
      </c>
      <c r="BR327" s="5">
        <f t="shared" ca="1" si="1651"/>
        <v>0</v>
      </c>
      <c r="BS327" s="5">
        <f t="shared" ca="1" si="1652"/>
        <v>0</v>
      </c>
      <c r="BT327" s="5">
        <f t="shared" ca="1" si="1653"/>
        <v>0</v>
      </c>
      <c r="BU327" s="5">
        <f t="shared" ca="1" si="1654"/>
        <v>0</v>
      </c>
      <c r="BV327" s="5">
        <f t="shared" ca="1" si="1655"/>
        <v>0</v>
      </c>
      <c r="BW327" s="5">
        <f t="shared" ca="1" si="1656"/>
        <v>0</v>
      </c>
      <c r="BX327" s="5">
        <f t="shared" ca="1" si="1657"/>
        <v>0</v>
      </c>
      <c r="BY327" s="5">
        <f t="shared" ca="1" si="1658"/>
        <v>0</v>
      </c>
      <c r="BZ327" s="5">
        <f t="shared" ca="1" si="1659"/>
        <v>0</v>
      </c>
      <c r="CA327" s="5">
        <f t="shared" ca="1" si="1660"/>
        <v>0</v>
      </c>
      <c r="CB327" s="37">
        <f t="shared" ca="1" si="1661"/>
        <v>0</v>
      </c>
      <c r="CC327" s="37">
        <f t="shared" ca="1" si="1662"/>
        <v>0</v>
      </c>
      <c r="CD327" s="37">
        <f t="shared" ca="1" si="1663"/>
        <v>0</v>
      </c>
      <c r="CE327" s="37">
        <f t="shared" ca="1" si="1664"/>
        <v>0</v>
      </c>
      <c r="CF327" s="37">
        <f t="shared" ca="1" si="1665"/>
        <v>0</v>
      </c>
      <c r="CG327" s="37">
        <f t="shared" ca="1" si="1666"/>
        <v>0</v>
      </c>
      <c r="CH327" s="37">
        <f t="shared" ca="1" si="1667"/>
        <v>0</v>
      </c>
      <c r="CI327" s="19">
        <f t="shared" ca="1" si="1668"/>
        <v>0</v>
      </c>
      <c r="CJ327" s="33">
        <f t="shared" ca="1" si="1669"/>
        <v>0</v>
      </c>
      <c r="CK327" s="33">
        <f t="shared" ca="1" si="1670"/>
        <v>0</v>
      </c>
      <c r="CL327" s="24">
        <f t="shared" ca="1" si="1671"/>
        <v>0</v>
      </c>
      <c r="CM327" s="34">
        <f t="shared" ca="1" si="1672"/>
        <v>0</v>
      </c>
      <c r="CN327" s="34">
        <f t="shared" ca="1" si="1673"/>
        <v>0</v>
      </c>
      <c r="CO327" s="45">
        <f t="shared" ca="1" si="1674"/>
        <v>0</v>
      </c>
      <c r="CP327" s="5"/>
      <c r="CR327" s="5">
        <f t="shared" ca="1" si="1300"/>
        <v>0</v>
      </c>
      <c r="CS327" s="5">
        <f t="shared" ca="1" si="1301"/>
        <v>0</v>
      </c>
      <c r="CT327" s="62" t="e">
        <f t="shared" ca="1" si="1675"/>
        <v>#DIV/0!</v>
      </c>
      <c r="CW327" s="5">
        <f t="shared" ca="1" si="1574"/>
        <v>0</v>
      </c>
      <c r="CX327" s="5">
        <f t="shared" ca="1" si="1574"/>
        <v>0</v>
      </c>
      <c r="CY327" s="5">
        <f t="shared" ca="1" si="1574"/>
        <v>0</v>
      </c>
      <c r="CZ327" s="5">
        <f t="shared" ca="1" si="1574"/>
        <v>0</v>
      </c>
      <c r="DA327" s="5">
        <f t="shared" ca="1" si="1574"/>
        <v>0</v>
      </c>
      <c r="DB327" s="5">
        <f t="shared" ca="1" si="1574"/>
        <v>0</v>
      </c>
      <c r="DC327" s="5">
        <f t="shared" ca="1" si="1574"/>
        <v>0</v>
      </c>
      <c r="DD327" s="5">
        <f t="shared" ca="1" si="1574"/>
        <v>0</v>
      </c>
      <c r="DE327" s="5">
        <f t="shared" ca="1" si="1574"/>
        <v>0</v>
      </c>
      <c r="DF327" s="5">
        <f t="shared" ca="1" si="1574"/>
        <v>0</v>
      </c>
      <c r="DG327" s="5">
        <f t="shared" ca="1" si="1574"/>
        <v>0</v>
      </c>
      <c r="DH327" s="5">
        <f t="shared" ca="1" si="1574"/>
        <v>0</v>
      </c>
      <c r="DI327" s="5">
        <f t="shared" ca="1" si="1574"/>
        <v>0</v>
      </c>
      <c r="DJ327" s="5">
        <f t="shared" ca="1" si="1574"/>
        <v>0</v>
      </c>
      <c r="DK327" s="5">
        <f t="shared" ca="1" si="1574"/>
        <v>0</v>
      </c>
      <c r="DL327" s="5"/>
      <c r="DM327" s="5">
        <f t="shared" ca="1" si="1575"/>
        <v>0</v>
      </c>
      <c r="DN327" s="5">
        <f t="shared" ca="1" si="1575"/>
        <v>0</v>
      </c>
      <c r="DO327" s="5">
        <f t="shared" ca="1" si="1575"/>
        <v>0</v>
      </c>
      <c r="DP327" s="5">
        <f t="shared" ca="1" si="1575"/>
        <v>0</v>
      </c>
      <c r="DQ327" s="5">
        <f t="shared" ca="1" si="1575"/>
        <v>0</v>
      </c>
      <c r="DR327" s="5">
        <f t="shared" ca="1" si="1575"/>
        <v>0</v>
      </c>
      <c r="DS327" s="5">
        <f t="shared" ca="1" si="1575"/>
        <v>0</v>
      </c>
      <c r="DT327" s="5">
        <f t="shared" ca="1" si="1575"/>
        <v>0</v>
      </c>
      <c r="DU327" s="5">
        <f t="shared" ca="1" si="1575"/>
        <v>0</v>
      </c>
      <c r="DV327" s="5">
        <f t="shared" ca="1" si="1575"/>
        <v>0</v>
      </c>
      <c r="DW327" s="5">
        <f t="shared" ca="1" si="1575"/>
        <v>0</v>
      </c>
      <c r="DX327" s="5">
        <f t="shared" ca="1" si="1575"/>
        <v>0</v>
      </c>
      <c r="DY327" s="5">
        <f t="shared" ca="1" si="1575"/>
        <v>0</v>
      </c>
      <c r="DZ327" s="5"/>
      <c r="EA327" s="5">
        <f t="shared" ca="1" si="1583"/>
        <v>0</v>
      </c>
      <c r="EB327" s="5">
        <f t="shared" ca="1" si="1583"/>
        <v>0</v>
      </c>
      <c r="EC327" s="5">
        <f t="shared" ca="1" si="1583"/>
        <v>0</v>
      </c>
      <c r="ED327" s="5">
        <f t="shared" ca="1" si="1583"/>
        <v>0</v>
      </c>
      <c r="EE327" s="5">
        <f t="shared" ca="1" si="1583"/>
        <v>0</v>
      </c>
      <c r="EF327" s="5">
        <f t="shared" ca="1" si="1583"/>
        <v>0</v>
      </c>
      <c r="EG327" s="5">
        <f t="shared" ca="1" si="1583"/>
        <v>0</v>
      </c>
      <c r="EH327" s="5">
        <f t="shared" ca="1" si="1583"/>
        <v>0</v>
      </c>
      <c r="EI327" s="5"/>
      <c r="EJ327" s="19" t="e">
        <f t="shared" ca="1" si="1676"/>
        <v>#DIV/0!</v>
      </c>
      <c r="EK327" s="19" t="e">
        <f t="shared" ca="1" si="1677"/>
        <v>#DIV/0!</v>
      </c>
      <c r="EL327" s="19" t="e">
        <f t="shared" ca="1" si="1678"/>
        <v>#DIV/0!</v>
      </c>
      <c r="EM327" s="19" t="e">
        <f t="shared" ca="1" si="1679"/>
        <v>#DIV/0!</v>
      </c>
      <c r="EN327" s="19" t="e">
        <f t="shared" ca="1" si="1680"/>
        <v>#DIV/0!</v>
      </c>
      <c r="EO327" s="19" t="e">
        <f t="shared" ca="1" si="1681"/>
        <v>#DIV/0!</v>
      </c>
      <c r="EP327" s="19" t="e">
        <f t="shared" ca="1" si="1682"/>
        <v>#DIV/0!</v>
      </c>
      <c r="EQ327" s="19" t="e">
        <f t="shared" ca="1" si="1683"/>
        <v>#DIV/0!</v>
      </c>
      <c r="ER327" s="19" t="e">
        <f t="shared" ca="1" si="1684"/>
        <v>#DIV/0!</v>
      </c>
      <c r="ES327" s="19" t="e">
        <f t="shared" ca="1" si="1685"/>
        <v>#DIV/0!</v>
      </c>
      <c r="ET327" s="19" t="e">
        <f t="shared" ca="1" si="1686"/>
        <v>#DIV/0!</v>
      </c>
      <c r="EU327" s="19" t="e">
        <f t="shared" ca="1" si="1687"/>
        <v>#DIV/0!</v>
      </c>
      <c r="EV327" s="19" t="e">
        <f t="shared" ca="1" si="1688"/>
        <v>#DIV/0!</v>
      </c>
      <c r="EW327" s="72" t="e">
        <f t="shared" ca="1" si="1689"/>
        <v>#DIV/0!</v>
      </c>
      <c r="EX327" s="72" t="e">
        <f t="shared" ca="1" si="1690"/>
        <v>#DIV/0!</v>
      </c>
      <c r="EY327" s="5"/>
      <c r="EZ327" s="5"/>
      <c r="FA327" s="5"/>
      <c r="FB327" s="5">
        <f t="shared" ca="1" si="1576"/>
        <v>0</v>
      </c>
      <c r="FC327" s="5">
        <f t="shared" ca="1" si="1576"/>
        <v>0</v>
      </c>
      <c r="FD327" s="5">
        <f t="shared" ca="1" si="1576"/>
        <v>0</v>
      </c>
      <c r="FE327" s="5">
        <f t="shared" ca="1" si="1576"/>
        <v>0</v>
      </c>
      <c r="FF327" s="5">
        <f t="shared" ca="1" si="1576"/>
        <v>0</v>
      </c>
      <c r="FG327" s="5">
        <f t="shared" ca="1" si="1576"/>
        <v>0</v>
      </c>
      <c r="FH327" s="5">
        <f t="shared" ca="1" si="1576"/>
        <v>0</v>
      </c>
      <c r="FI327" s="5">
        <f t="shared" ca="1" si="1576"/>
        <v>0</v>
      </c>
      <c r="FJ327" s="5">
        <f t="shared" ca="1" si="1576"/>
        <v>0</v>
      </c>
      <c r="FK327" s="5">
        <f t="shared" ca="1" si="1576"/>
        <v>0</v>
      </c>
      <c r="FL327" s="5">
        <f t="shared" ca="1" si="1576"/>
        <v>0</v>
      </c>
      <c r="FM327" s="5">
        <f t="shared" ca="1" si="1576"/>
        <v>0</v>
      </c>
      <c r="FN327" s="5">
        <f t="shared" ca="1" si="1576"/>
        <v>0</v>
      </c>
      <c r="FO327" s="5">
        <f t="shared" ca="1" si="1576"/>
        <v>0</v>
      </c>
      <c r="FP327" s="5">
        <f t="shared" ca="1" si="1576"/>
        <v>0</v>
      </c>
      <c r="FQ327" s="5"/>
      <c r="FR327" s="5">
        <f t="shared" ca="1" si="1577"/>
        <v>0</v>
      </c>
      <c r="FS327" s="5">
        <f t="shared" ca="1" si="1577"/>
        <v>0</v>
      </c>
      <c r="FT327" s="5">
        <f t="shared" ca="1" si="1577"/>
        <v>0</v>
      </c>
      <c r="FU327" s="5">
        <f t="shared" ca="1" si="1577"/>
        <v>0</v>
      </c>
      <c r="FV327" s="5">
        <f t="shared" ca="1" si="1577"/>
        <v>0</v>
      </c>
      <c r="FW327" s="5">
        <f t="shared" ca="1" si="1577"/>
        <v>0</v>
      </c>
      <c r="FX327" s="5">
        <f t="shared" ca="1" si="1577"/>
        <v>0</v>
      </c>
      <c r="FY327" s="5">
        <f t="shared" ca="1" si="1577"/>
        <v>0</v>
      </c>
      <c r="FZ327" s="5">
        <f t="shared" ca="1" si="1577"/>
        <v>0</v>
      </c>
      <c r="GA327" s="5">
        <f t="shared" ca="1" si="1577"/>
        <v>0</v>
      </c>
      <c r="GB327" s="5">
        <f t="shared" ca="1" si="1577"/>
        <v>0</v>
      </c>
      <c r="GC327" s="5">
        <f t="shared" ca="1" si="1577"/>
        <v>0</v>
      </c>
      <c r="GD327" s="5">
        <f t="shared" ca="1" si="1577"/>
        <v>0</v>
      </c>
      <c r="GE327" s="5"/>
      <c r="GF327" s="5">
        <f t="shared" ca="1" si="1584"/>
        <v>0</v>
      </c>
      <c r="GG327" s="5">
        <f t="shared" ca="1" si="1584"/>
        <v>0</v>
      </c>
      <c r="GH327" s="5">
        <f t="shared" ca="1" si="1584"/>
        <v>0</v>
      </c>
      <c r="GI327" s="5">
        <f t="shared" ca="1" si="1584"/>
        <v>0</v>
      </c>
      <c r="GJ327" s="5">
        <f t="shared" ca="1" si="1584"/>
        <v>0</v>
      </c>
      <c r="GK327" s="5">
        <f t="shared" ca="1" si="1584"/>
        <v>0</v>
      </c>
      <c r="GL327" s="5">
        <f t="shared" ca="1" si="1584"/>
        <v>0</v>
      </c>
      <c r="GM327" s="5">
        <f t="shared" ca="1" si="1584"/>
        <v>0</v>
      </c>
      <c r="GN327" s="5"/>
      <c r="GO327" s="19" t="e">
        <f t="shared" ca="1" si="1691"/>
        <v>#DIV/0!</v>
      </c>
      <c r="GP327" s="19" t="e">
        <f t="shared" ca="1" si="1692"/>
        <v>#DIV/0!</v>
      </c>
      <c r="GQ327" s="19" t="e">
        <f t="shared" ca="1" si="1693"/>
        <v>#DIV/0!</v>
      </c>
      <c r="GR327" s="19" t="e">
        <f t="shared" ca="1" si="1694"/>
        <v>#DIV/0!</v>
      </c>
      <c r="GS327" s="19" t="e">
        <f t="shared" ca="1" si="1695"/>
        <v>#DIV/0!</v>
      </c>
      <c r="GT327" s="19" t="e">
        <f t="shared" ca="1" si="1696"/>
        <v>#DIV/0!</v>
      </c>
      <c r="GU327" s="19" t="e">
        <f t="shared" ca="1" si="1697"/>
        <v>#DIV/0!</v>
      </c>
      <c r="GV327" s="19" t="e">
        <f t="shared" ca="1" si="1698"/>
        <v>#DIV/0!</v>
      </c>
      <c r="GW327" s="19" t="e">
        <f t="shared" ca="1" si="1699"/>
        <v>#DIV/0!</v>
      </c>
      <c r="GX327" s="19" t="e">
        <f t="shared" ca="1" si="1700"/>
        <v>#DIV/0!</v>
      </c>
      <c r="GY327" s="19" t="e">
        <f t="shared" ca="1" si="1701"/>
        <v>#DIV/0!</v>
      </c>
      <c r="GZ327" s="19" t="e">
        <f t="shared" ca="1" si="1702"/>
        <v>#DIV/0!</v>
      </c>
      <c r="HA327" s="19" t="e">
        <f t="shared" ca="1" si="1703"/>
        <v>#DIV/0!</v>
      </c>
      <c r="HB327" s="72" t="e">
        <f t="shared" ca="1" si="1704"/>
        <v>#DIV/0!</v>
      </c>
      <c r="HC327" s="72" t="e">
        <f t="shared" ca="1" si="1705"/>
        <v>#DIV/0!</v>
      </c>
      <c r="HD327" s="5"/>
      <c r="HE327" s="5"/>
      <c r="HF327" s="5"/>
      <c r="HG327" s="5">
        <f t="shared" ca="1" si="1578"/>
        <v>0</v>
      </c>
      <c r="HH327" s="5">
        <f t="shared" ca="1" si="1578"/>
        <v>0</v>
      </c>
      <c r="HI327" s="5">
        <f t="shared" ca="1" si="1578"/>
        <v>0</v>
      </c>
      <c r="HJ327" s="5">
        <f t="shared" ca="1" si="1578"/>
        <v>0</v>
      </c>
      <c r="HK327" s="5">
        <f t="shared" ca="1" si="1578"/>
        <v>0</v>
      </c>
      <c r="HL327" s="5">
        <f t="shared" ca="1" si="1578"/>
        <v>0</v>
      </c>
      <c r="HM327" s="5">
        <f t="shared" ca="1" si="1578"/>
        <v>0</v>
      </c>
      <c r="HN327" s="5">
        <f t="shared" ca="1" si="1578"/>
        <v>0</v>
      </c>
      <c r="HO327" s="5">
        <f t="shared" ca="1" si="1578"/>
        <v>0</v>
      </c>
      <c r="HP327" s="5">
        <f t="shared" ca="1" si="1578"/>
        <v>0</v>
      </c>
      <c r="HQ327" s="5">
        <f t="shared" ca="1" si="1578"/>
        <v>0</v>
      </c>
      <c r="HR327" s="5">
        <f t="shared" ca="1" si="1578"/>
        <v>0</v>
      </c>
      <c r="HS327" s="5">
        <f t="shared" ca="1" si="1578"/>
        <v>0</v>
      </c>
      <c r="HT327" s="5">
        <f t="shared" ca="1" si="1578"/>
        <v>0</v>
      </c>
      <c r="HU327" s="5">
        <f t="shared" ca="1" si="1578"/>
        <v>0</v>
      </c>
      <c r="HV327" s="5"/>
      <c r="HW327" s="5">
        <f t="shared" ca="1" si="1579"/>
        <v>0</v>
      </c>
      <c r="HX327" s="5">
        <f t="shared" ca="1" si="1579"/>
        <v>0</v>
      </c>
      <c r="HY327" s="5">
        <f t="shared" ca="1" si="1579"/>
        <v>0</v>
      </c>
      <c r="HZ327" s="5">
        <f t="shared" ca="1" si="1579"/>
        <v>0</v>
      </c>
      <c r="IA327" s="5">
        <f t="shared" ca="1" si="1579"/>
        <v>0</v>
      </c>
      <c r="IB327" s="5">
        <f t="shared" ca="1" si="1579"/>
        <v>0</v>
      </c>
      <c r="IC327" s="5">
        <f t="shared" ca="1" si="1579"/>
        <v>0</v>
      </c>
      <c r="ID327" s="5">
        <f t="shared" ca="1" si="1579"/>
        <v>0</v>
      </c>
      <c r="IE327" s="5">
        <f t="shared" ca="1" si="1579"/>
        <v>0</v>
      </c>
      <c r="IF327" s="5">
        <f t="shared" ca="1" si="1579"/>
        <v>0</v>
      </c>
      <c r="IG327" s="5">
        <f t="shared" ca="1" si="1579"/>
        <v>0</v>
      </c>
      <c r="IH327" s="5">
        <f t="shared" ca="1" si="1579"/>
        <v>0</v>
      </c>
      <c r="II327" s="5">
        <f t="shared" ca="1" si="1579"/>
        <v>0</v>
      </c>
      <c r="IJ327" s="5"/>
      <c r="IK327" s="5">
        <f t="shared" ca="1" si="1585"/>
        <v>0</v>
      </c>
      <c r="IL327" s="5">
        <f t="shared" ca="1" si="1585"/>
        <v>0</v>
      </c>
      <c r="IM327" s="5">
        <f t="shared" ca="1" si="1585"/>
        <v>0</v>
      </c>
      <c r="IN327" s="5">
        <f t="shared" ca="1" si="1585"/>
        <v>0</v>
      </c>
      <c r="IO327" s="5">
        <f t="shared" ca="1" si="1585"/>
        <v>0</v>
      </c>
      <c r="IP327" s="5">
        <f t="shared" ca="1" si="1585"/>
        <v>0</v>
      </c>
      <c r="IQ327" s="5">
        <f t="shared" ca="1" si="1585"/>
        <v>0</v>
      </c>
      <c r="IR327" s="5">
        <f t="shared" ca="1" si="1585"/>
        <v>0</v>
      </c>
      <c r="IS327" s="5"/>
      <c r="IT327" s="19" t="e">
        <f t="shared" ca="1" si="1706"/>
        <v>#DIV/0!</v>
      </c>
      <c r="IU327" s="19" t="e">
        <f t="shared" ca="1" si="1707"/>
        <v>#DIV/0!</v>
      </c>
      <c r="IV327" s="19" t="e">
        <f t="shared" ca="1" si="1708"/>
        <v>#DIV/0!</v>
      </c>
      <c r="IW327" s="19" t="e">
        <f t="shared" ca="1" si="1709"/>
        <v>#DIV/0!</v>
      </c>
      <c r="IX327" s="19" t="e">
        <f t="shared" ca="1" si="1710"/>
        <v>#DIV/0!</v>
      </c>
      <c r="IY327" s="19" t="e">
        <f t="shared" ca="1" si="1711"/>
        <v>#DIV/0!</v>
      </c>
      <c r="IZ327" s="19" t="e">
        <f t="shared" ca="1" si="1712"/>
        <v>#DIV/0!</v>
      </c>
      <c r="JA327" s="19" t="e">
        <f t="shared" ca="1" si="1713"/>
        <v>#DIV/0!</v>
      </c>
      <c r="JB327" s="19" t="e">
        <f t="shared" ca="1" si="1714"/>
        <v>#DIV/0!</v>
      </c>
      <c r="JC327" s="19" t="e">
        <f t="shared" ca="1" si="1715"/>
        <v>#DIV/0!</v>
      </c>
      <c r="JD327" s="19" t="e">
        <f t="shared" ca="1" si="1716"/>
        <v>#DIV/0!</v>
      </c>
      <c r="JE327" s="19" t="e">
        <f t="shared" ca="1" si="1717"/>
        <v>#DIV/0!</v>
      </c>
      <c r="JF327" s="19" t="e">
        <f t="shared" ca="1" si="1718"/>
        <v>#DIV/0!</v>
      </c>
      <c r="JG327" s="72" t="e">
        <f t="shared" ca="1" si="1719"/>
        <v>#DIV/0!</v>
      </c>
      <c r="JH327" s="72" t="e">
        <f t="shared" ca="1" si="1720"/>
        <v>#DIV/0!</v>
      </c>
      <c r="JI327" s="5"/>
      <c r="JJ327" s="5"/>
      <c r="JK327" s="5"/>
      <c r="JL327" s="5">
        <f t="shared" ca="1" si="1580"/>
        <v>0</v>
      </c>
      <c r="JM327" s="5">
        <f t="shared" ca="1" si="1580"/>
        <v>0</v>
      </c>
      <c r="JN327" s="5">
        <f t="shared" ca="1" si="1580"/>
        <v>0</v>
      </c>
      <c r="JO327" s="5">
        <f t="shared" ca="1" si="1580"/>
        <v>0</v>
      </c>
      <c r="JP327" s="5">
        <f t="shared" ca="1" si="1580"/>
        <v>0</v>
      </c>
      <c r="JQ327" s="5">
        <f t="shared" ca="1" si="1580"/>
        <v>0</v>
      </c>
      <c r="JR327" s="5">
        <f t="shared" ca="1" si="1580"/>
        <v>0</v>
      </c>
      <c r="JS327" s="5">
        <f t="shared" ca="1" si="1580"/>
        <v>0</v>
      </c>
      <c r="JT327" s="5">
        <f t="shared" ca="1" si="1580"/>
        <v>0</v>
      </c>
      <c r="JU327" s="5">
        <f t="shared" ca="1" si="1580"/>
        <v>0</v>
      </c>
      <c r="JV327" s="5">
        <f t="shared" ca="1" si="1580"/>
        <v>0</v>
      </c>
      <c r="JW327" s="5">
        <f t="shared" ca="1" si="1580"/>
        <v>0</v>
      </c>
      <c r="JX327" s="5">
        <f t="shared" ca="1" si="1580"/>
        <v>0</v>
      </c>
      <c r="JY327" s="5">
        <f t="shared" ca="1" si="1580"/>
        <v>0</v>
      </c>
      <c r="JZ327" s="5">
        <f t="shared" ca="1" si="1580"/>
        <v>0</v>
      </c>
      <c r="KA327" s="5"/>
      <c r="KB327" s="5">
        <f t="shared" ca="1" si="1581"/>
        <v>0</v>
      </c>
      <c r="KC327" s="5">
        <f t="shared" ca="1" si="1581"/>
        <v>0</v>
      </c>
      <c r="KD327" s="5">
        <f t="shared" ca="1" si="1581"/>
        <v>0</v>
      </c>
      <c r="KE327" s="5">
        <f t="shared" ca="1" si="1581"/>
        <v>0</v>
      </c>
      <c r="KF327" s="5">
        <f t="shared" ca="1" si="1581"/>
        <v>0</v>
      </c>
      <c r="KG327" s="5">
        <f t="shared" ca="1" si="1581"/>
        <v>0</v>
      </c>
      <c r="KH327" s="5">
        <f t="shared" ca="1" si="1581"/>
        <v>0</v>
      </c>
      <c r="KI327" s="5">
        <f t="shared" ca="1" si="1581"/>
        <v>0</v>
      </c>
      <c r="KJ327" s="5">
        <f t="shared" ca="1" si="1581"/>
        <v>0</v>
      </c>
      <c r="KK327" s="5">
        <f t="shared" ca="1" si="1581"/>
        <v>0</v>
      </c>
      <c r="KL327" s="5">
        <f t="shared" ca="1" si="1581"/>
        <v>0</v>
      </c>
      <c r="KM327" s="5">
        <f t="shared" ca="1" si="1581"/>
        <v>0</v>
      </c>
      <c r="KN327" s="5">
        <f t="shared" ca="1" si="1581"/>
        <v>0</v>
      </c>
      <c r="KO327" s="5"/>
      <c r="KP327" s="5">
        <f t="shared" ca="1" si="1586"/>
        <v>0</v>
      </c>
      <c r="KQ327" s="5">
        <f t="shared" ca="1" si="1586"/>
        <v>0</v>
      </c>
      <c r="KR327" s="5">
        <f t="shared" ca="1" si="1586"/>
        <v>0</v>
      </c>
      <c r="KS327" s="5">
        <f t="shared" ca="1" si="1586"/>
        <v>0</v>
      </c>
      <c r="KT327" s="5">
        <f t="shared" ca="1" si="1586"/>
        <v>0</v>
      </c>
      <c r="KU327" s="5">
        <f t="shared" ca="1" si="1586"/>
        <v>0</v>
      </c>
      <c r="KV327" s="5">
        <f t="shared" ca="1" si="1586"/>
        <v>0</v>
      </c>
      <c r="KW327" s="5">
        <f t="shared" ca="1" si="1586"/>
        <v>0</v>
      </c>
      <c r="KX327" s="5"/>
      <c r="KY327" s="19" t="e">
        <f t="shared" ca="1" si="1721"/>
        <v>#DIV/0!</v>
      </c>
      <c r="KZ327" s="19" t="e">
        <f t="shared" ca="1" si="1722"/>
        <v>#DIV/0!</v>
      </c>
      <c r="LA327" s="19" t="e">
        <f t="shared" ca="1" si="1723"/>
        <v>#DIV/0!</v>
      </c>
      <c r="LB327" s="19" t="e">
        <f t="shared" ca="1" si="1724"/>
        <v>#DIV/0!</v>
      </c>
      <c r="LC327" s="19" t="e">
        <f t="shared" ca="1" si="1725"/>
        <v>#DIV/0!</v>
      </c>
      <c r="LD327" s="19" t="e">
        <f t="shared" ca="1" si="1726"/>
        <v>#DIV/0!</v>
      </c>
      <c r="LE327" s="19" t="e">
        <f t="shared" ca="1" si="1727"/>
        <v>#DIV/0!</v>
      </c>
      <c r="LF327" s="19" t="e">
        <f t="shared" ca="1" si="1728"/>
        <v>#DIV/0!</v>
      </c>
      <c r="LG327" s="19" t="e">
        <f t="shared" ca="1" si="1729"/>
        <v>#DIV/0!</v>
      </c>
      <c r="LH327" s="19" t="e">
        <f t="shared" ca="1" si="1730"/>
        <v>#DIV/0!</v>
      </c>
      <c r="LI327" s="19" t="e">
        <f t="shared" ca="1" si="1731"/>
        <v>#DIV/0!</v>
      </c>
      <c r="LJ327" s="19" t="e">
        <f t="shared" ca="1" si="1732"/>
        <v>#DIV/0!</v>
      </c>
      <c r="LK327" s="19" t="e">
        <f t="shared" ca="1" si="1733"/>
        <v>#DIV/0!</v>
      </c>
      <c r="LL327" s="72" t="e">
        <f t="shared" ca="1" si="1734"/>
        <v>#DIV/0!</v>
      </c>
      <c r="LM327" s="72" t="e">
        <f t="shared" ca="1" si="1735"/>
        <v>#DIV/0!</v>
      </c>
    </row>
    <row r="328" spans="1:325" ht="15" customHeight="1" x14ac:dyDescent="0.3">
      <c r="A328" s="5">
        <f>IF('Old Results'!E308='New Results'!E308,'New Results'!E308,"0")</f>
        <v>0</v>
      </c>
      <c r="B328" s="5">
        <f t="shared" si="1587"/>
        <v>0</v>
      </c>
      <c r="C328" s="27">
        <f t="shared" si="1252"/>
        <v>307</v>
      </c>
      <c r="D328" s="41">
        <f>'Old Results'!C308</f>
        <v>0</v>
      </c>
      <c r="E328" s="41">
        <f>'New Results'!C308</f>
        <v>0</v>
      </c>
      <c r="F328" s="5">
        <f t="shared" ca="1" si="1588"/>
        <v>0</v>
      </c>
      <c r="G328" s="5">
        <f t="shared" ca="1" si="1589"/>
        <v>0</v>
      </c>
      <c r="H328" s="5">
        <f t="shared" ca="1" si="1590"/>
        <v>0</v>
      </c>
      <c r="I328" s="5">
        <f t="shared" ca="1" si="1591"/>
        <v>0</v>
      </c>
      <c r="J328" s="5">
        <f t="shared" ca="1" si="1592"/>
        <v>0</v>
      </c>
      <c r="K328" s="5">
        <f t="shared" ca="1" si="1593"/>
        <v>0</v>
      </c>
      <c r="L328" s="5">
        <f t="shared" ca="1" si="1594"/>
        <v>0</v>
      </c>
      <c r="M328" s="5">
        <f t="shared" ca="1" si="1595"/>
        <v>0</v>
      </c>
      <c r="N328" s="5">
        <f t="shared" ca="1" si="1596"/>
        <v>0</v>
      </c>
      <c r="O328" s="5">
        <f t="shared" ca="1" si="1597"/>
        <v>0</v>
      </c>
      <c r="P328" s="5">
        <f t="shared" ca="1" si="1598"/>
        <v>0</v>
      </c>
      <c r="Q328" s="5">
        <f t="shared" ca="1" si="1599"/>
        <v>0</v>
      </c>
      <c r="R328" s="5">
        <f t="shared" ca="1" si="1600"/>
        <v>0</v>
      </c>
      <c r="S328" s="5">
        <f t="shared" ca="1" si="1601"/>
        <v>0</v>
      </c>
      <c r="T328" s="5">
        <f t="shared" ca="1" si="1602"/>
        <v>0</v>
      </c>
      <c r="U328" s="5">
        <f t="shared" ca="1" si="1603"/>
        <v>0</v>
      </c>
      <c r="V328" s="5">
        <f t="shared" ca="1" si="1604"/>
        <v>0</v>
      </c>
      <c r="W328" s="5">
        <f t="shared" ca="1" si="1605"/>
        <v>0</v>
      </c>
      <c r="X328" s="5">
        <f t="shared" ca="1" si="1606"/>
        <v>0</v>
      </c>
      <c r="Y328" s="5">
        <f t="shared" ca="1" si="1607"/>
        <v>0</v>
      </c>
      <c r="Z328" s="5">
        <f t="shared" ca="1" si="1608"/>
        <v>0</v>
      </c>
      <c r="AA328" s="5">
        <f t="shared" ca="1" si="1609"/>
        <v>0</v>
      </c>
      <c r="AB328" s="5">
        <f t="shared" ca="1" si="1610"/>
        <v>0</v>
      </c>
      <c r="AC328" s="5">
        <f t="shared" ca="1" si="1611"/>
        <v>0</v>
      </c>
      <c r="AD328" s="5">
        <f t="shared" ca="1" si="1612"/>
        <v>0</v>
      </c>
      <c r="AE328" s="5">
        <f t="shared" ca="1" si="1613"/>
        <v>0</v>
      </c>
      <c r="AF328" s="5">
        <f t="shared" ca="1" si="1614"/>
        <v>0</v>
      </c>
      <c r="AG328" s="5">
        <f t="shared" ca="1" si="1615"/>
        <v>0</v>
      </c>
      <c r="AH328" s="37">
        <f t="shared" ca="1" si="1616"/>
        <v>0</v>
      </c>
      <c r="AI328" s="37">
        <f t="shared" ca="1" si="1617"/>
        <v>0</v>
      </c>
      <c r="AJ328" s="37">
        <f t="shared" ca="1" si="1618"/>
        <v>0</v>
      </c>
      <c r="AK328" s="37">
        <f t="shared" ca="1" si="1619"/>
        <v>0</v>
      </c>
      <c r="AL328" s="37">
        <f t="shared" ca="1" si="1620"/>
        <v>0</v>
      </c>
      <c r="AM328" s="37">
        <f t="shared" ca="1" si="1621"/>
        <v>0</v>
      </c>
      <c r="AN328" s="37">
        <f t="shared" ca="1" si="1622"/>
        <v>0</v>
      </c>
      <c r="AO328" s="37">
        <f t="shared" ca="1" si="1623"/>
        <v>0</v>
      </c>
      <c r="AP328" s="33">
        <f t="shared" ca="1" si="1624"/>
        <v>0</v>
      </c>
      <c r="AQ328" s="33">
        <f t="shared" ca="1" si="1625"/>
        <v>0</v>
      </c>
      <c r="AR328" s="24">
        <f t="shared" ca="1" si="1626"/>
        <v>0</v>
      </c>
      <c r="AS328" s="34">
        <f t="shared" ca="1" si="1627"/>
        <v>0</v>
      </c>
      <c r="AT328" s="34">
        <f t="shared" ca="1" si="1628"/>
        <v>0</v>
      </c>
      <c r="AU328" s="45">
        <f t="shared" ca="1" si="1629"/>
        <v>0</v>
      </c>
      <c r="AV328" s="34">
        <f t="shared" ca="1" si="1630"/>
        <v>0</v>
      </c>
      <c r="AW328" s="34">
        <f t="shared" ca="1" si="1631"/>
        <v>0</v>
      </c>
      <c r="AX328" s="46">
        <f t="shared" ca="1" si="1632"/>
        <v>0</v>
      </c>
      <c r="AY328" s="5"/>
      <c r="AZ328" s="5">
        <f t="shared" ca="1" si="1633"/>
        <v>0</v>
      </c>
      <c r="BA328" s="5">
        <f t="shared" ca="1" si="1634"/>
        <v>0</v>
      </c>
      <c r="BB328" s="5">
        <f t="shared" ca="1" si="1635"/>
        <v>0</v>
      </c>
      <c r="BC328" s="5">
        <f t="shared" ca="1" si="1636"/>
        <v>0</v>
      </c>
      <c r="BD328" s="5">
        <f t="shared" ca="1" si="1637"/>
        <v>0</v>
      </c>
      <c r="BE328" s="5">
        <f t="shared" ca="1" si="1638"/>
        <v>0</v>
      </c>
      <c r="BF328" s="5">
        <f t="shared" ca="1" si="1639"/>
        <v>0</v>
      </c>
      <c r="BG328" s="5">
        <f t="shared" ca="1" si="1640"/>
        <v>0</v>
      </c>
      <c r="BH328" s="5">
        <f t="shared" ca="1" si="1641"/>
        <v>0</v>
      </c>
      <c r="BI328" s="5">
        <f t="shared" ca="1" si="1642"/>
        <v>0</v>
      </c>
      <c r="BJ328" s="5">
        <f t="shared" ca="1" si="1643"/>
        <v>0</v>
      </c>
      <c r="BK328" s="5">
        <f t="shared" ca="1" si="1644"/>
        <v>0</v>
      </c>
      <c r="BL328" s="5">
        <f t="shared" ca="1" si="1645"/>
        <v>0</v>
      </c>
      <c r="BM328" s="5">
        <f t="shared" ca="1" si="1646"/>
        <v>0</v>
      </c>
      <c r="BN328" s="5">
        <f t="shared" ca="1" si="1647"/>
        <v>0</v>
      </c>
      <c r="BO328" s="5">
        <f t="shared" ca="1" si="1648"/>
        <v>0</v>
      </c>
      <c r="BP328" s="5">
        <f t="shared" ca="1" si="1649"/>
        <v>0</v>
      </c>
      <c r="BQ328" s="5">
        <f t="shared" ca="1" si="1650"/>
        <v>0</v>
      </c>
      <c r="BR328" s="5">
        <f t="shared" ca="1" si="1651"/>
        <v>0</v>
      </c>
      <c r="BS328" s="5">
        <f t="shared" ca="1" si="1652"/>
        <v>0</v>
      </c>
      <c r="BT328" s="5">
        <f t="shared" ca="1" si="1653"/>
        <v>0</v>
      </c>
      <c r="BU328" s="5">
        <f t="shared" ca="1" si="1654"/>
        <v>0</v>
      </c>
      <c r="BV328" s="5">
        <f t="shared" ca="1" si="1655"/>
        <v>0</v>
      </c>
      <c r="BW328" s="5">
        <f t="shared" ca="1" si="1656"/>
        <v>0</v>
      </c>
      <c r="BX328" s="5">
        <f t="shared" ca="1" si="1657"/>
        <v>0</v>
      </c>
      <c r="BY328" s="5">
        <f t="shared" ca="1" si="1658"/>
        <v>0</v>
      </c>
      <c r="BZ328" s="5">
        <f t="shared" ca="1" si="1659"/>
        <v>0</v>
      </c>
      <c r="CA328" s="5">
        <f t="shared" ca="1" si="1660"/>
        <v>0</v>
      </c>
      <c r="CB328" s="37">
        <f t="shared" ca="1" si="1661"/>
        <v>0</v>
      </c>
      <c r="CC328" s="37">
        <f t="shared" ca="1" si="1662"/>
        <v>0</v>
      </c>
      <c r="CD328" s="37">
        <f t="shared" ca="1" si="1663"/>
        <v>0</v>
      </c>
      <c r="CE328" s="37">
        <f t="shared" ca="1" si="1664"/>
        <v>0</v>
      </c>
      <c r="CF328" s="37">
        <f t="shared" ca="1" si="1665"/>
        <v>0</v>
      </c>
      <c r="CG328" s="37">
        <f t="shared" ca="1" si="1666"/>
        <v>0</v>
      </c>
      <c r="CH328" s="37">
        <f t="shared" ca="1" si="1667"/>
        <v>0</v>
      </c>
      <c r="CI328" s="19">
        <f t="shared" ca="1" si="1668"/>
        <v>0</v>
      </c>
      <c r="CJ328" s="33">
        <f t="shared" ca="1" si="1669"/>
        <v>0</v>
      </c>
      <c r="CK328" s="33">
        <f t="shared" ca="1" si="1670"/>
        <v>0</v>
      </c>
      <c r="CL328" s="24">
        <f t="shared" ca="1" si="1671"/>
        <v>0</v>
      </c>
      <c r="CM328" s="34">
        <f t="shared" ca="1" si="1672"/>
        <v>0</v>
      </c>
      <c r="CN328" s="34">
        <f t="shared" ca="1" si="1673"/>
        <v>0</v>
      </c>
      <c r="CO328" s="45">
        <f t="shared" ca="1" si="1674"/>
        <v>0</v>
      </c>
      <c r="CP328" s="5"/>
      <c r="CR328" s="5">
        <f t="shared" ca="1" si="1300"/>
        <v>0</v>
      </c>
      <c r="CS328" s="5">
        <f t="shared" ca="1" si="1301"/>
        <v>0</v>
      </c>
      <c r="CT328" s="62" t="e">
        <f t="shared" ca="1" si="1675"/>
        <v>#DIV/0!</v>
      </c>
      <c r="CW328" s="5">
        <f t="shared" ca="1" si="1574"/>
        <v>0</v>
      </c>
      <c r="CX328" s="5">
        <f t="shared" ca="1" si="1574"/>
        <v>0</v>
      </c>
      <c r="CY328" s="5">
        <f t="shared" ca="1" si="1574"/>
        <v>0</v>
      </c>
      <c r="CZ328" s="5">
        <f t="shared" ca="1" si="1574"/>
        <v>0</v>
      </c>
      <c r="DA328" s="5">
        <f t="shared" ca="1" si="1574"/>
        <v>0</v>
      </c>
      <c r="DB328" s="5">
        <f t="shared" ca="1" si="1574"/>
        <v>0</v>
      </c>
      <c r="DC328" s="5">
        <f t="shared" ca="1" si="1574"/>
        <v>0</v>
      </c>
      <c r="DD328" s="5">
        <f t="shared" ca="1" si="1574"/>
        <v>0</v>
      </c>
      <c r="DE328" s="5">
        <f t="shared" ca="1" si="1574"/>
        <v>0</v>
      </c>
      <c r="DF328" s="5">
        <f t="shared" ca="1" si="1574"/>
        <v>0</v>
      </c>
      <c r="DG328" s="5">
        <f t="shared" ca="1" si="1574"/>
        <v>0</v>
      </c>
      <c r="DH328" s="5">
        <f t="shared" ca="1" si="1574"/>
        <v>0</v>
      </c>
      <c r="DI328" s="5">
        <f t="shared" ca="1" si="1574"/>
        <v>0</v>
      </c>
      <c r="DJ328" s="5">
        <f t="shared" ca="1" si="1574"/>
        <v>0</v>
      </c>
      <c r="DK328" s="5">
        <f t="shared" ca="1" si="1574"/>
        <v>0</v>
      </c>
      <c r="DL328" s="5"/>
      <c r="DM328" s="5">
        <f t="shared" ca="1" si="1575"/>
        <v>0</v>
      </c>
      <c r="DN328" s="5">
        <f t="shared" ca="1" si="1575"/>
        <v>0</v>
      </c>
      <c r="DO328" s="5">
        <f t="shared" ca="1" si="1575"/>
        <v>0</v>
      </c>
      <c r="DP328" s="5">
        <f t="shared" ca="1" si="1575"/>
        <v>0</v>
      </c>
      <c r="DQ328" s="5">
        <f t="shared" ca="1" si="1575"/>
        <v>0</v>
      </c>
      <c r="DR328" s="5">
        <f t="shared" ca="1" si="1575"/>
        <v>0</v>
      </c>
      <c r="DS328" s="5">
        <f t="shared" ca="1" si="1575"/>
        <v>0</v>
      </c>
      <c r="DT328" s="5">
        <f t="shared" ca="1" si="1575"/>
        <v>0</v>
      </c>
      <c r="DU328" s="5">
        <f t="shared" ca="1" si="1575"/>
        <v>0</v>
      </c>
      <c r="DV328" s="5">
        <f t="shared" ca="1" si="1575"/>
        <v>0</v>
      </c>
      <c r="DW328" s="5">
        <f t="shared" ca="1" si="1575"/>
        <v>0</v>
      </c>
      <c r="DX328" s="5">
        <f t="shared" ca="1" si="1575"/>
        <v>0</v>
      </c>
      <c r="DY328" s="5">
        <f t="shared" ca="1" si="1575"/>
        <v>0</v>
      </c>
      <c r="DZ328" s="5"/>
      <c r="EA328" s="5">
        <f t="shared" ca="1" si="1583"/>
        <v>0</v>
      </c>
      <c r="EB328" s="5">
        <f t="shared" ca="1" si="1583"/>
        <v>0</v>
      </c>
      <c r="EC328" s="5">
        <f t="shared" ca="1" si="1583"/>
        <v>0</v>
      </c>
      <c r="ED328" s="5">
        <f t="shared" ca="1" si="1583"/>
        <v>0</v>
      </c>
      <c r="EE328" s="5">
        <f t="shared" ca="1" si="1583"/>
        <v>0</v>
      </c>
      <c r="EF328" s="5">
        <f t="shared" ca="1" si="1583"/>
        <v>0</v>
      </c>
      <c r="EG328" s="5">
        <f t="shared" ca="1" si="1583"/>
        <v>0</v>
      </c>
      <c r="EH328" s="5">
        <f t="shared" ca="1" si="1583"/>
        <v>0</v>
      </c>
      <c r="EI328" s="5"/>
      <c r="EJ328" s="19" t="e">
        <f t="shared" ca="1" si="1676"/>
        <v>#DIV/0!</v>
      </c>
      <c r="EK328" s="19" t="e">
        <f t="shared" ca="1" si="1677"/>
        <v>#DIV/0!</v>
      </c>
      <c r="EL328" s="19" t="e">
        <f t="shared" ca="1" si="1678"/>
        <v>#DIV/0!</v>
      </c>
      <c r="EM328" s="19" t="e">
        <f t="shared" ca="1" si="1679"/>
        <v>#DIV/0!</v>
      </c>
      <c r="EN328" s="19" t="e">
        <f t="shared" ca="1" si="1680"/>
        <v>#DIV/0!</v>
      </c>
      <c r="EO328" s="19" t="e">
        <f t="shared" ca="1" si="1681"/>
        <v>#DIV/0!</v>
      </c>
      <c r="EP328" s="19" t="e">
        <f t="shared" ca="1" si="1682"/>
        <v>#DIV/0!</v>
      </c>
      <c r="EQ328" s="19" t="e">
        <f t="shared" ca="1" si="1683"/>
        <v>#DIV/0!</v>
      </c>
      <c r="ER328" s="19" t="e">
        <f t="shared" ca="1" si="1684"/>
        <v>#DIV/0!</v>
      </c>
      <c r="ES328" s="19" t="e">
        <f t="shared" ca="1" si="1685"/>
        <v>#DIV/0!</v>
      </c>
      <c r="ET328" s="19" t="e">
        <f t="shared" ca="1" si="1686"/>
        <v>#DIV/0!</v>
      </c>
      <c r="EU328" s="19" t="e">
        <f t="shared" ca="1" si="1687"/>
        <v>#DIV/0!</v>
      </c>
      <c r="EV328" s="19" t="e">
        <f t="shared" ca="1" si="1688"/>
        <v>#DIV/0!</v>
      </c>
      <c r="EW328" s="72" t="e">
        <f t="shared" ca="1" si="1689"/>
        <v>#DIV/0!</v>
      </c>
      <c r="EX328" s="72" t="e">
        <f t="shared" ca="1" si="1690"/>
        <v>#DIV/0!</v>
      </c>
      <c r="EY328" s="5"/>
      <c r="EZ328" s="5"/>
      <c r="FA328" s="5"/>
      <c r="FB328" s="5">
        <f t="shared" ca="1" si="1576"/>
        <v>0</v>
      </c>
      <c r="FC328" s="5">
        <f t="shared" ca="1" si="1576"/>
        <v>0</v>
      </c>
      <c r="FD328" s="5">
        <f t="shared" ca="1" si="1576"/>
        <v>0</v>
      </c>
      <c r="FE328" s="5">
        <f t="shared" ca="1" si="1576"/>
        <v>0</v>
      </c>
      <c r="FF328" s="5">
        <f t="shared" ca="1" si="1576"/>
        <v>0</v>
      </c>
      <c r="FG328" s="5">
        <f t="shared" ca="1" si="1576"/>
        <v>0</v>
      </c>
      <c r="FH328" s="5">
        <f t="shared" ca="1" si="1576"/>
        <v>0</v>
      </c>
      <c r="FI328" s="5">
        <f t="shared" ca="1" si="1576"/>
        <v>0</v>
      </c>
      <c r="FJ328" s="5">
        <f t="shared" ca="1" si="1576"/>
        <v>0</v>
      </c>
      <c r="FK328" s="5">
        <f t="shared" ca="1" si="1576"/>
        <v>0</v>
      </c>
      <c r="FL328" s="5">
        <f t="shared" ca="1" si="1576"/>
        <v>0</v>
      </c>
      <c r="FM328" s="5">
        <f t="shared" ca="1" si="1576"/>
        <v>0</v>
      </c>
      <c r="FN328" s="5">
        <f t="shared" ca="1" si="1576"/>
        <v>0</v>
      </c>
      <c r="FO328" s="5">
        <f t="shared" ca="1" si="1576"/>
        <v>0</v>
      </c>
      <c r="FP328" s="5">
        <f t="shared" ca="1" si="1576"/>
        <v>0</v>
      </c>
      <c r="FQ328" s="5"/>
      <c r="FR328" s="5">
        <f t="shared" ca="1" si="1577"/>
        <v>0</v>
      </c>
      <c r="FS328" s="5">
        <f t="shared" ca="1" si="1577"/>
        <v>0</v>
      </c>
      <c r="FT328" s="5">
        <f t="shared" ca="1" si="1577"/>
        <v>0</v>
      </c>
      <c r="FU328" s="5">
        <f t="shared" ca="1" si="1577"/>
        <v>0</v>
      </c>
      <c r="FV328" s="5">
        <f t="shared" ca="1" si="1577"/>
        <v>0</v>
      </c>
      <c r="FW328" s="5">
        <f t="shared" ca="1" si="1577"/>
        <v>0</v>
      </c>
      <c r="FX328" s="5">
        <f t="shared" ca="1" si="1577"/>
        <v>0</v>
      </c>
      <c r="FY328" s="5">
        <f t="shared" ca="1" si="1577"/>
        <v>0</v>
      </c>
      <c r="FZ328" s="5">
        <f t="shared" ca="1" si="1577"/>
        <v>0</v>
      </c>
      <c r="GA328" s="5">
        <f t="shared" ca="1" si="1577"/>
        <v>0</v>
      </c>
      <c r="GB328" s="5">
        <f t="shared" ca="1" si="1577"/>
        <v>0</v>
      </c>
      <c r="GC328" s="5">
        <f t="shared" ca="1" si="1577"/>
        <v>0</v>
      </c>
      <c r="GD328" s="5">
        <f t="shared" ca="1" si="1577"/>
        <v>0</v>
      </c>
      <c r="GE328" s="5"/>
      <c r="GF328" s="5">
        <f t="shared" ca="1" si="1584"/>
        <v>0</v>
      </c>
      <c r="GG328" s="5">
        <f t="shared" ca="1" si="1584"/>
        <v>0</v>
      </c>
      <c r="GH328" s="5">
        <f t="shared" ca="1" si="1584"/>
        <v>0</v>
      </c>
      <c r="GI328" s="5">
        <f t="shared" ca="1" si="1584"/>
        <v>0</v>
      </c>
      <c r="GJ328" s="5">
        <f t="shared" ca="1" si="1584"/>
        <v>0</v>
      </c>
      <c r="GK328" s="5">
        <f t="shared" ca="1" si="1584"/>
        <v>0</v>
      </c>
      <c r="GL328" s="5">
        <f t="shared" ca="1" si="1584"/>
        <v>0</v>
      </c>
      <c r="GM328" s="5">
        <f t="shared" ca="1" si="1584"/>
        <v>0</v>
      </c>
      <c r="GN328" s="5"/>
      <c r="GO328" s="19" t="e">
        <f t="shared" ca="1" si="1691"/>
        <v>#DIV/0!</v>
      </c>
      <c r="GP328" s="19" t="e">
        <f t="shared" ca="1" si="1692"/>
        <v>#DIV/0!</v>
      </c>
      <c r="GQ328" s="19" t="e">
        <f t="shared" ca="1" si="1693"/>
        <v>#DIV/0!</v>
      </c>
      <c r="GR328" s="19" t="e">
        <f t="shared" ca="1" si="1694"/>
        <v>#DIV/0!</v>
      </c>
      <c r="GS328" s="19" t="e">
        <f t="shared" ca="1" si="1695"/>
        <v>#DIV/0!</v>
      </c>
      <c r="GT328" s="19" t="e">
        <f t="shared" ca="1" si="1696"/>
        <v>#DIV/0!</v>
      </c>
      <c r="GU328" s="19" t="e">
        <f t="shared" ca="1" si="1697"/>
        <v>#DIV/0!</v>
      </c>
      <c r="GV328" s="19" t="e">
        <f t="shared" ca="1" si="1698"/>
        <v>#DIV/0!</v>
      </c>
      <c r="GW328" s="19" t="e">
        <f t="shared" ca="1" si="1699"/>
        <v>#DIV/0!</v>
      </c>
      <c r="GX328" s="19" t="e">
        <f t="shared" ca="1" si="1700"/>
        <v>#DIV/0!</v>
      </c>
      <c r="GY328" s="19" t="e">
        <f t="shared" ca="1" si="1701"/>
        <v>#DIV/0!</v>
      </c>
      <c r="GZ328" s="19" t="e">
        <f t="shared" ca="1" si="1702"/>
        <v>#DIV/0!</v>
      </c>
      <c r="HA328" s="19" t="e">
        <f t="shared" ca="1" si="1703"/>
        <v>#DIV/0!</v>
      </c>
      <c r="HB328" s="72" t="e">
        <f t="shared" ca="1" si="1704"/>
        <v>#DIV/0!</v>
      </c>
      <c r="HC328" s="72" t="e">
        <f t="shared" ca="1" si="1705"/>
        <v>#DIV/0!</v>
      </c>
      <c r="HD328" s="5"/>
      <c r="HE328" s="5"/>
      <c r="HF328" s="5"/>
      <c r="HG328" s="5">
        <f t="shared" ca="1" si="1578"/>
        <v>0</v>
      </c>
      <c r="HH328" s="5">
        <f t="shared" ca="1" si="1578"/>
        <v>0</v>
      </c>
      <c r="HI328" s="5">
        <f t="shared" ca="1" si="1578"/>
        <v>0</v>
      </c>
      <c r="HJ328" s="5">
        <f t="shared" ca="1" si="1578"/>
        <v>0</v>
      </c>
      <c r="HK328" s="5">
        <f t="shared" ca="1" si="1578"/>
        <v>0</v>
      </c>
      <c r="HL328" s="5">
        <f t="shared" ca="1" si="1578"/>
        <v>0</v>
      </c>
      <c r="HM328" s="5">
        <f t="shared" ca="1" si="1578"/>
        <v>0</v>
      </c>
      <c r="HN328" s="5">
        <f t="shared" ca="1" si="1578"/>
        <v>0</v>
      </c>
      <c r="HO328" s="5">
        <f t="shared" ca="1" si="1578"/>
        <v>0</v>
      </c>
      <c r="HP328" s="5">
        <f t="shared" ca="1" si="1578"/>
        <v>0</v>
      </c>
      <c r="HQ328" s="5">
        <f t="shared" ca="1" si="1578"/>
        <v>0</v>
      </c>
      <c r="HR328" s="5">
        <f t="shared" ca="1" si="1578"/>
        <v>0</v>
      </c>
      <c r="HS328" s="5">
        <f t="shared" ca="1" si="1578"/>
        <v>0</v>
      </c>
      <c r="HT328" s="5">
        <f t="shared" ca="1" si="1578"/>
        <v>0</v>
      </c>
      <c r="HU328" s="5">
        <f t="shared" ca="1" si="1578"/>
        <v>0</v>
      </c>
      <c r="HV328" s="5"/>
      <c r="HW328" s="5">
        <f t="shared" ca="1" si="1579"/>
        <v>0</v>
      </c>
      <c r="HX328" s="5">
        <f t="shared" ca="1" si="1579"/>
        <v>0</v>
      </c>
      <c r="HY328" s="5">
        <f t="shared" ca="1" si="1579"/>
        <v>0</v>
      </c>
      <c r="HZ328" s="5">
        <f t="shared" ca="1" si="1579"/>
        <v>0</v>
      </c>
      <c r="IA328" s="5">
        <f t="shared" ca="1" si="1579"/>
        <v>0</v>
      </c>
      <c r="IB328" s="5">
        <f t="shared" ca="1" si="1579"/>
        <v>0</v>
      </c>
      <c r="IC328" s="5">
        <f t="shared" ca="1" si="1579"/>
        <v>0</v>
      </c>
      <c r="ID328" s="5">
        <f t="shared" ca="1" si="1579"/>
        <v>0</v>
      </c>
      <c r="IE328" s="5">
        <f t="shared" ca="1" si="1579"/>
        <v>0</v>
      </c>
      <c r="IF328" s="5">
        <f t="shared" ca="1" si="1579"/>
        <v>0</v>
      </c>
      <c r="IG328" s="5">
        <f t="shared" ca="1" si="1579"/>
        <v>0</v>
      </c>
      <c r="IH328" s="5">
        <f t="shared" ca="1" si="1579"/>
        <v>0</v>
      </c>
      <c r="II328" s="5">
        <f t="shared" ca="1" si="1579"/>
        <v>0</v>
      </c>
      <c r="IJ328" s="5"/>
      <c r="IK328" s="5">
        <f t="shared" ca="1" si="1585"/>
        <v>0</v>
      </c>
      <c r="IL328" s="5">
        <f t="shared" ca="1" si="1585"/>
        <v>0</v>
      </c>
      <c r="IM328" s="5">
        <f t="shared" ca="1" si="1585"/>
        <v>0</v>
      </c>
      <c r="IN328" s="5">
        <f t="shared" ca="1" si="1585"/>
        <v>0</v>
      </c>
      <c r="IO328" s="5">
        <f t="shared" ca="1" si="1585"/>
        <v>0</v>
      </c>
      <c r="IP328" s="5">
        <f t="shared" ca="1" si="1585"/>
        <v>0</v>
      </c>
      <c r="IQ328" s="5">
        <f t="shared" ca="1" si="1585"/>
        <v>0</v>
      </c>
      <c r="IR328" s="5">
        <f t="shared" ca="1" si="1585"/>
        <v>0</v>
      </c>
      <c r="IS328" s="5"/>
      <c r="IT328" s="19" t="e">
        <f t="shared" ca="1" si="1706"/>
        <v>#DIV/0!</v>
      </c>
      <c r="IU328" s="19" t="e">
        <f t="shared" ca="1" si="1707"/>
        <v>#DIV/0!</v>
      </c>
      <c r="IV328" s="19" t="e">
        <f t="shared" ca="1" si="1708"/>
        <v>#DIV/0!</v>
      </c>
      <c r="IW328" s="19" t="e">
        <f t="shared" ca="1" si="1709"/>
        <v>#DIV/0!</v>
      </c>
      <c r="IX328" s="19" t="e">
        <f t="shared" ca="1" si="1710"/>
        <v>#DIV/0!</v>
      </c>
      <c r="IY328" s="19" t="e">
        <f t="shared" ca="1" si="1711"/>
        <v>#DIV/0!</v>
      </c>
      <c r="IZ328" s="19" t="e">
        <f t="shared" ca="1" si="1712"/>
        <v>#DIV/0!</v>
      </c>
      <c r="JA328" s="19" t="e">
        <f t="shared" ca="1" si="1713"/>
        <v>#DIV/0!</v>
      </c>
      <c r="JB328" s="19" t="e">
        <f t="shared" ca="1" si="1714"/>
        <v>#DIV/0!</v>
      </c>
      <c r="JC328" s="19" t="e">
        <f t="shared" ca="1" si="1715"/>
        <v>#DIV/0!</v>
      </c>
      <c r="JD328" s="19" t="e">
        <f t="shared" ca="1" si="1716"/>
        <v>#DIV/0!</v>
      </c>
      <c r="JE328" s="19" t="e">
        <f t="shared" ca="1" si="1717"/>
        <v>#DIV/0!</v>
      </c>
      <c r="JF328" s="19" t="e">
        <f t="shared" ca="1" si="1718"/>
        <v>#DIV/0!</v>
      </c>
      <c r="JG328" s="72" t="e">
        <f t="shared" ca="1" si="1719"/>
        <v>#DIV/0!</v>
      </c>
      <c r="JH328" s="72" t="e">
        <f t="shared" ca="1" si="1720"/>
        <v>#DIV/0!</v>
      </c>
      <c r="JI328" s="5"/>
      <c r="JJ328" s="5"/>
      <c r="JK328" s="5"/>
      <c r="JL328" s="5">
        <f t="shared" ca="1" si="1580"/>
        <v>0</v>
      </c>
      <c r="JM328" s="5">
        <f t="shared" ca="1" si="1580"/>
        <v>0</v>
      </c>
      <c r="JN328" s="5">
        <f t="shared" ca="1" si="1580"/>
        <v>0</v>
      </c>
      <c r="JO328" s="5">
        <f t="shared" ca="1" si="1580"/>
        <v>0</v>
      </c>
      <c r="JP328" s="5">
        <f t="shared" ca="1" si="1580"/>
        <v>0</v>
      </c>
      <c r="JQ328" s="5">
        <f t="shared" ca="1" si="1580"/>
        <v>0</v>
      </c>
      <c r="JR328" s="5">
        <f t="shared" ca="1" si="1580"/>
        <v>0</v>
      </c>
      <c r="JS328" s="5">
        <f t="shared" ca="1" si="1580"/>
        <v>0</v>
      </c>
      <c r="JT328" s="5">
        <f t="shared" ca="1" si="1580"/>
        <v>0</v>
      </c>
      <c r="JU328" s="5">
        <f t="shared" ca="1" si="1580"/>
        <v>0</v>
      </c>
      <c r="JV328" s="5">
        <f t="shared" ca="1" si="1580"/>
        <v>0</v>
      </c>
      <c r="JW328" s="5">
        <f t="shared" ca="1" si="1580"/>
        <v>0</v>
      </c>
      <c r="JX328" s="5">
        <f t="shared" ca="1" si="1580"/>
        <v>0</v>
      </c>
      <c r="JY328" s="5">
        <f t="shared" ca="1" si="1580"/>
        <v>0</v>
      </c>
      <c r="JZ328" s="5">
        <f t="shared" ca="1" si="1580"/>
        <v>0</v>
      </c>
      <c r="KA328" s="5"/>
      <c r="KB328" s="5">
        <f t="shared" ca="1" si="1581"/>
        <v>0</v>
      </c>
      <c r="KC328" s="5">
        <f t="shared" ca="1" si="1581"/>
        <v>0</v>
      </c>
      <c r="KD328" s="5">
        <f t="shared" ca="1" si="1581"/>
        <v>0</v>
      </c>
      <c r="KE328" s="5">
        <f t="shared" ca="1" si="1581"/>
        <v>0</v>
      </c>
      <c r="KF328" s="5">
        <f t="shared" ca="1" si="1581"/>
        <v>0</v>
      </c>
      <c r="KG328" s="5">
        <f t="shared" ca="1" si="1581"/>
        <v>0</v>
      </c>
      <c r="KH328" s="5">
        <f t="shared" ca="1" si="1581"/>
        <v>0</v>
      </c>
      <c r="KI328" s="5">
        <f t="shared" ca="1" si="1581"/>
        <v>0</v>
      </c>
      <c r="KJ328" s="5">
        <f t="shared" ca="1" si="1581"/>
        <v>0</v>
      </c>
      <c r="KK328" s="5">
        <f t="shared" ca="1" si="1581"/>
        <v>0</v>
      </c>
      <c r="KL328" s="5">
        <f t="shared" ca="1" si="1581"/>
        <v>0</v>
      </c>
      <c r="KM328" s="5">
        <f t="shared" ca="1" si="1581"/>
        <v>0</v>
      </c>
      <c r="KN328" s="5">
        <f t="shared" ca="1" si="1581"/>
        <v>0</v>
      </c>
      <c r="KO328" s="5"/>
      <c r="KP328" s="5">
        <f t="shared" ca="1" si="1586"/>
        <v>0</v>
      </c>
      <c r="KQ328" s="5">
        <f t="shared" ca="1" si="1586"/>
        <v>0</v>
      </c>
      <c r="KR328" s="5">
        <f t="shared" ca="1" si="1586"/>
        <v>0</v>
      </c>
      <c r="KS328" s="5">
        <f t="shared" ca="1" si="1586"/>
        <v>0</v>
      </c>
      <c r="KT328" s="5">
        <f t="shared" ca="1" si="1586"/>
        <v>0</v>
      </c>
      <c r="KU328" s="5">
        <f t="shared" ca="1" si="1586"/>
        <v>0</v>
      </c>
      <c r="KV328" s="5">
        <f t="shared" ca="1" si="1586"/>
        <v>0</v>
      </c>
      <c r="KW328" s="5">
        <f t="shared" ca="1" si="1586"/>
        <v>0</v>
      </c>
      <c r="KX328" s="5"/>
      <c r="KY328" s="19" t="e">
        <f t="shared" ca="1" si="1721"/>
        <v>#DIV/0!</v>
      </c>
      <c r="KZ328" s="19" t="e">
        <f t="shared" ca="1" si="1722"/>
        <v>#DIV/0!</v>
      </c>
      <c r="LA328" s="19" t="e">
        <f t="shared" ca="1" si="1723"/>
        <v>#DIV/0!</v>
      </c>
      <c r="LB328" s="19" t="e">
        <f t="shared" ca="1" si="1724"/>
        <v>#DIV/0!</v>
      </c>
      <c r="LC328" s="19" t="e">
        <f t="shared" ca="1" si="1725"/>
        <v>#DIV/0!</v>
      </c>
      <c r="LD328" s="19" t="e">
        <f t="shared" ca="1" si="1726"/>
        <v>#DIV/0!</v>
      </c>
      <c r="LE328" s="19" t="e">
        <f t="shared" ca="1" si="1727"/>
        <v>#DIV/0!</v>
      </c>
      <c r="LF328" s="19" t="e">
        <f t="shared" ca="1" si="1728"/>
        <v>#DIV/0!</v>
      </c>
      <c r="LG328" s="19" t="e">
        <f t="shared" ca="1" si="1729"/>
        <v>#DIV/0!</v>
      </c>
      <c r="LH328" s="19" t="e">
        <f t="shared" ca="1" si="1730"/>
        <v>#DIV/0!</v>
      </c>
      <c r="LI328" s="19" t="e">
        <f t="shared" ca="1" si="1731"/>
        <v>#DIV/0!</v>
      </c>
      <c r="LJ328" s="19" t="e">
        <f t="shared" ca="1" si="1732"/>
        <v>#DIV/0!</v>
      </c>
      <c r="LK328" s="19" t="e">
        <f t="shared" ca="1" si="1733"/>
        <v>#DIV/0!</v>
      </c>
      <c r="LL328" s="72" t="e">
        <f t="shared" ca="1" si="1734"/>
        <v>#DIV/0!</v>
      </c>
      <c r="LM328" s="72" t="e">
        <f t="shared" ca="1" si="1735"/>
        <v>#DIV/0!</v>
      </c>
    </row>
  </sheetData>
  <autoFilter ref="A25:LN328"/>
  <mergeCells count="2">
    <mergeCell ref="D23:E23"/>
    <mergeCell ref="AX24:AX25"/>
  </mergeCells>
  <conditionalFormatting sqref="AX24:AX238 AX240">
    <cfRule type="colorScale" priority="208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V24:AW240">
    <cfRule type="cellIs" dxfId="12" priority="212" operator="greaterThanOrEqual">
      <formula>0</formula>
    </cfRule>
    <cfRule type="cellIs" dxfId="11" priority="213" operator="lessThan">
      <formula>0</formula>
    </cfRule>
  </conditionalFormatting>
  <conditionalFormatting sqref="CO26:CO240">
    <cfRule type="dataBar" priority="207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{51CB5F72-89E9-4DCD-85D5-046DF8A19873}</x14:id>
        </ext>
      </extLst>
    </cfRule>
  </conditionalFormatting>
  <conditionalFormatting sqref="AU26:AU240">
    <cfRule type="dataBar" priority="206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{83430393-C400-4FB4-8C0F-F013D66E2B90}</x14:id>
        </ext>
      </extLst>
    </cfRule>
  </conditionalFormatting>
  <conditionalFormatting sqref="AY26:AY27">
    <cfRule type="colorScale" priority="205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P26:CP31 CP33:CP39 CP43">
    <cfRule type="colorScale" priority="184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P45">
    <cfRule type="colorScale" priority="183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P46">
    <cfRule type="colorScale" priority="182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P65:CP73 CP40 CP49:CP51 CP53:CP63">
    <cfRule type="colorScale" priority="180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P74">
    <cfRule type="colorScale" priority="179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P75:CP83 CP122:CP129 CP197:CP240 CP90 CP132:CP190 CP93:CP115">
    <cfRule type="colorScale" priority="178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Y35">
    <cfRule type="colorScale" priority="177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P193:CP194">
    <cfRule type="colorScale" priority="166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P191:CP192">
    <cfRule type="colorScale" priority="160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P195:CP196">
    <cfRule type="colorScale" priority="159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P118:CP119">
    <cfRule type="colorScale" priority="158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P116:CP117">
    <cfRule type="colorScale" priority="157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P120:CP121">
    <cfRule type="colorScale" priority="156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P32">
    <cfRule type="colorScale" priority="152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Y28">
    <cfRule type="colorScale" priority="151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Y29">
    <cfRule type="colorScale" priority="150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Y31">
    <cfRule type="colorScale" priority="148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Y32">
    <cfRule type="colorScale" priority="147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Y33">
    <cfRule type="colorScale" priority="146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Y34">
    <cfRule type="colorScale" priority="145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P44">
    <cfRule type="colorScale" priority="143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P86">
    <cfRule type="colorScale" priority="139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P88">
    <cfRule type="colorScale" priority="136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P89">
    <cfRule type="colorScale" priority="135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P64">
    <cfRule type="colorScale" priority="130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P87">
    <cfRule type="colorScale" priority="128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X243:AX290 AX241">
    <cfRule type="colorScale" priority="125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V241:AW290">
    <cfRule type="cellIs" dxfId="10" priority="126" operator="greaterThanOrEqual">
      <formula>0</formula>
    </cfRule>
    <cfRule type="cellIs" dxfId="9" priority="127" operator="lessThan">
      <formula>0</formula>
    </cfRule>
  </conditionalFormatting>
  <conditionalFormatting sqref="CO241:CO290">
    <cfRule type="dataBar" priority="124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{D917687E-B93F-428C-B813-E0EF919FC92B}</x14:id>
        </ext>
      </extLst>
    </cfRule>
  </conditionalFormatting>
  <conditionalFormatting sqref="AU241:AU290">
    <cfRule type="dataBar" priority="123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{0E745F46-FE11-497F-8BBE-CC5CD4CA5325}</x14:id>
        </ext>
      </extLst>
    </cfRule>
  </conditionalFormatting>
  <conditionalFormatting sqref="CP241:CP290">
    <cfRule type="colorScale" priority="122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X291:AX305">
    <cfRule type="colorScale" priority="118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V291:AW305">
    <cfRule type="cellIs" dxfId="8" priority="119" operator="greaterThanOrEqual">
      <formula>0</formula>
    </cfRule>
    <cfRule type="cellIs" dxfId="7" priority="120" operator="lessThan">
      <formula>0</formula>
    </cfRule>
  </conditionalFormatting>
  <conditionalFormatting sqref="CO291:CO305">
    <cfRule type="dataBar" priority="117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{8927C343-8251-4026-8325-8B1478FBBE34}</x14:id>
        </ext>
      </extLst>
    </cfRule>
  </conditionalFormatting>
  <conditionalFormatting sqref="AU291:AU305">
    <cfRule type="dataBar" priority="116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{48C58A3B-CC43-49FD-97ED-9C426A71B530}</x14:id>
        </ext>
      </extLst>
    </cfRule>
  </conditionalFormatting>
  <conditionalFormatting sqref="CP291:CP305">
    <cfRule type="colorScale" priority="115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1:C305 C329:C1048576">
    <cfRule type="duplicateValues" dxfId="6" priority="113"/>
  </conditionalFormatting>
  <conditionalFormatting sqref="AY30">
    <cfRule type="colorScale" priority="112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X306:AX318">
    <cfRule type="colorScale" priority="109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V306:AW318">
    <cfRule type="cellIs" dxfId="5" priority="110" operator="greaterThanOrEqual">
      <formula>0</formula>
    </cfRule>
    <cfRule type="cellIs" dxfId="4" priority="111" operator="lessThan">
      <formula>0</formula>
    </cfRule>
  </conditionalFormatting>
  <conditionalFormatting sqref="CO306:CO318">
    <cfRule type="dataBar" priority="108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{1B5F1118-E418-4CF2-88DF-2EF280D39B9F}</x14:id>
        </ext>
      </extLst>
    </cfRule>
  </conditionalFormatting>
  <conditionalFormatting sqref="AU306:AU318">
    <cfRule type="dataBar" priority="107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{0DAC7552-48C1-4581-BEBE-B58737EA3BD0}</x14:id>
        </ext>
      </extLst>
    </cfRule>
  </conditionalFormatting>
  <conditionalFormatting sqref="CP317:CP318">
    <cfRule type="colorScale" priority="106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306:C318">
    <cfRule type="duplicateValues" dxfId="3" priority="104"/>
  </conditionalFormatting>
  <conditionalFormatting sqref="AX319:AX328">
    <cfRule type="colorScale" priority="101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V319:AW328">
    <cfRule type="cellIs" dxfId="2" priority="102" operator="greaterThanOrEqual">
      <formula>0</formula>
    </cfRule>
    <cfRule type="cellIs" dxfId="1" priority="103" operator="lessThan">
      <formula>0</formula>
    </cfRule>
  </conditionalFormatting>
  <conditionalFormatting sqref="CO319:CO328">
    <cfRule type="dataBar" priority="100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{6F56BDF9-DB28-4A46-908F-2CB5F09CAE13}</x14:id>
        </ext>
      </extLst>
    </cfRule>
  </conditionalFormatting>
  <conditionalFormatting sqref="AU319:AU328">
    <cfRule type="dataBar" priority="99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{180D6968-99C1-436E-954A-4C25EDFB9A04}</x14:id>
        </ext>
      </extLst>
    </cfRule>
  </conditionalFormatting>
  <conditionalFormatting sqref="CP319:CP328">
    <cfRule type="colorScale" priority="98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Y319:AY328">
    <cfRule type="colorScale" priority="97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319:C328">
    <cfRule type="duplicateValues" dxfId="0" priority="96"/>
  </conditionalFormatting>
  <conditionalFormatting sqref="CP41">
    <cfRule type="colorScale" priority="44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P42">
    <cfRule type="colorScale" priority="41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P130:CP131">
    <cfRule type="colorScale" priority="37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P316">
    <cfRule type="colorScale" priority="36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P47">
    <cfRule type="colorScale" priority="35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P48">
    <cfRule type="colorScale" priority="32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P306">
    <cfRule type="colorScale" priority="19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P307">
    <cfRule type="colorScale" priority="18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P308">
    <cfRule type="colorScale" priority="17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P309">
    <cfRule type="colorScale" priority="16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P310">
    <cfRule type="colorScale" priority="15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P311">
    <cfRule type="colorScale" priority="14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P312">
    <cfRule type="colorScale" priority="13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P313">
    <cfRule type="colorScale" priority="12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P314">
    <cfRule type="colorScale" priority="11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P315">
    <cfRule type="colorScale" priority="10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P84:CP85">
    <cfRule type="colorScale" priority="6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P91:CP92">
    <cfRule type="colorScale" priority="5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Y36:AY318">
    <cfRule type="colorScale" priority="4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X242">
    <cfRule type="colorScale" priority="2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X239">
    <cfRule type="colorScale" priority="1">
      <colorScale>
        <cfvo type="min"/>
        <cfvo type="percentile" val="50"/>
        <cfvo type="max"/>
        <color rgb="FF5A8AC6"/>
        <color rgb="FFFCFCFF"/>
        <color rgb="FFF8696B"/>
      </colorScale>
    </cfRule>
  </conditionalFormatting>
  <pageMargins left="0.7" right="0.7" top="0.75" bottom="0.75" header="0.3" footer="0.3"/>
  <pageSetup orientation="portrait" r:id="rId1"/>
  <drawing r:id="rId2"/>
  <legacyDrawing r:id="rId3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dataBar" id="{51CB5F72-89E9-4DCD-85D5-046DF8A19873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CO26:CO240</xm:sqref>
        </x14:conditionalFormatting>
        <x14:conditionalFormatting xmlns:xm="http://schemas.microsoft.com/office/excel/2006/main">
          <x14:cfRule type="dataBar" id="{83430393-C400-4FB4-8C0F-F013D66E2B90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AU26:AU240</xm:sqref>
        </x14:conditionalFormatting>
        <x14:conditionalFormatting xmlns:xm="http://schemas.microsoft.com/office/excel/2006/main">
          <x14:cfRule type="dataBar" id="{D917687E-B93F-428C-B813-E0EF919FC92B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CO241:CO290</xm:sqref>
        </x14:conditionalFormatting>
        <x14:conditionalFormatting xmlns:xm="http://schemas.microsoft.com/office/excel/2006/main">
          <x14:cfRule type="dataBar" id="{0E745F46-FE11-497F-8BBE-CC5CD4CA5325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AU241:AU290</xm:sqref>
        </x14:conditionalFormatting>
        <x14:conditionalFormatting xmlns:xm="http://schemas.microsoft.com/office/excel/2006/main">
          <x14:cfRule type="dataBar" id="{8927C343-8251-4026-8325-8B1478FBBE34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CO291:CO305</xm:sqref>
        </x14:conditionalFormatting>
        <x14:conditionalFormatting xmlns:xm="http://schemas.microsoft.com/office/excel/2006/main">
          <x14:cfRule type="dataBar" id="{48C58A3B-CC43-49FD-97ED-9C426A71B530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AU291:AU305</xm:sqref>
        </x14:conditionalFormatting>
        <x14:conditionalFormatting xmlns:xm="http://schemas.microsoft.com/office/excel/2006/main">
          <x14:cfRule type="dataBar" id="{1B5F1118-E418-4CF2-88DF-2EF280D39B9F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CO306:CO318</xm:sqref>
        </x14:conditionalFormatting>
        <x14:conditionalFormatting xmlns:xm="http://schemas.microsoft.com/office/excel/2006/main">
          <x14:cfRule type="dataBar" id="{0DAC7552-48C1-4581-BEBE-B58737EA3BD0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AU306:AU318</xm:sqref>
        </x14:conditionalFormatting>
        <x14:conditionalFormatting xmlns:xm="http://schemas.microsoft.com/office/excel/2006/main">
          <x14:cfRule type="dataBar" id="{6F56BDF9-DB28-4A46-908F-2CB5F09CAE13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CO319:CO328</xm:sqref>
        </x14:conditionalFormatting>
        <x14:conditionalFormatting xmlns:xm="http://schemas.microsoft.com/office/excel/2006/main">
          <x14:cfRule type="dataBar" id="{180D6968-99C1-436E-954A-4C25EDFB9A04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AU319:AU328</xm:sqref>
        </x14:conditionalFormatting>
      </x14:conditionalFormattings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C13"/>
  <sheetViews>
    <sheetView workbookViewId="0">
      <selection activeCell="B32" sqref="B32"/>
    </sheetView>
  </sheetViews>
  <sheetFormatPr defaultRowHeight="14.4" x14ac:dyDescent="0.3"/>
  <cols>
    <col min="2" max="2" width="15.5546875" style="14" customWidth="1"/>
    <col min="3" max="3" width="11.5546875" bestFit="1" customWidth="1"/>
  </cols>
  <sheetData>
    <row r="2" spans="2:3" x14ac:dyDescent="0.3">
      <c r="C2" t="s">
        <v>67</v>
      </c>
    </row>
    <row r="3" spans="2:3" x14ac:dyDescent="0.3">
      <c r="B3" s="14" t="s">
        <v>71</v>
      </c>
      <c r="C3" t="s">
        <v>68</v>
      </c>
    </row>
    <row r="4" spans="2:3" x14ac:dyDescent="0.3">
      <c r="B4" s="43">
        <v>100</v>
      </c>
      <c r="C4" s="15">
        <v>24412.7</v>
      </c>
    </row>
    <row r="5" spans="2:3" x14ac:dyDescent="0.3">
      <c r="B5" s="43">
        <v>200</v>
      </c>
      <c r="C5" s="15">
        <v>5502.1</v>
      </c>
    </row>
    <row r="6" spans="2:3" x14ac:dyDescent="0.3">
      <c r="B6" s="43">
        <v>300</v>
      </c>
      <c r="C6" s="15">
        <v>53627.8</v>
      </c>
    </row>
    <row r="7" spans="2:3" x14ac:dyDescent="0.3">
      <c r="B7" s="43">
        <v>400</v>
      </c>
      <c r="C7" s="15">
        <v>498589</v>
      </c>
    </row>
    <row r="8" spans="2:3" x14ac:dyDescent="0.3">
      <c r="B8" s="43">
        <v>500</v>
      </c>
      <c r="C8" s="15">
        <v>24692.3</v>
      </c>
    </row>
    <row r="9" spans="2:3" x14ac:dyDescent="0.3">
      <c r="B9" s="43">
        <v>600</v>
      </c>
      <c r="C9" s="15">
        <v>2500.92</v>
      </c>
    </row>
    <row r="10" spans="2:3" x14ac:dyDescent="0.3">
      <c r="B10" s="43">
        <v>700</v>
      </c>
      <c r="C10" s="15">
        <v>43201.9</v>
      </c>
    </row>
    <row r="11" spans="2:3" x14ac:dyDescent="0.3">
      <c r="B11" s="43">
        <v>800</v>
      </c>
      <c r="C11" s="15">
        <v>49495.25</v>
      </c>
    </row>
    <row r="12" spans="2:3" x14ac:dyDescent="0.3">
      <c r="B12" s="43">
        <v>900</v>
      </c>
      <c r="C12" s="15">
        <v>240000</v>
      </c>
    </row>
    <row r="13" spans="2:3" x14ac:dyDescent="0.3">
      <c r="B13" s="42" t="s">
        <v>69</v>
      </c>
      <c r="C13" s="15">
        <v>26909.8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Old Results</vt:lpstr>
      <vt:lpstr>New Results</vt:lpstr>
      <vt:lpstr>Summary</vt:lpstr>
      <vt:lpstr>Model Parameters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Daver_User</dc:creator>
  <cp:lastModifiedBy>Nikhil Kapur</cp:lastModifiedBy>
  <dcterms:created xsi:type="dcterms:W3CDTF">2013-05-31T15:34:18Z</dcterms:created>
  <dcterms:modified xsi:type="dcterms:W3CDTF">2020-02-26T21:27:49Z</dcterms:modified>
</cp:coreProperties>
</file>